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in" sheetId="1" state="visible" r:id="rId2"/>
  </sheets>
  <externalReferences>
    <externalReference r:id="rId3"/>
  </externalReferences>
  <definedNames>
    <definedName function="false" hidden="true" localSheetId="0" name="_xlnm._FilterDatabase" vbProcedure="false">Main!$B$1:$Y$6693</definedName>
    <definedName function="false" hidden="false" localSheetId="0" name="_93971" vbProcedure="false">Main!$B$1:$M$6693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<sst xmlns="http://schemas.openxmlformats.org/spreadsheetml/2006/main" count="31178" uniqueCount="17053">
  <si>
    <t xml:space="preserve">S.No.</t>
  </si>
  <si>
    <t xml:space="preserve">|</t>
  </si>
  <si>
    <t xml:space="preserve">DRI-ID</t>
  </si>
  <si>
    <t xml:space="preserve">Place</t>
  </si>
  <si>
    <t xml:space="preserve">APP No.</t>
  </si>
  <si>
    <t xml:space="preserve">Company</t>
  </si>
  <si>
    <t xml:space="preserve">Membership
Type</t>
  </si>
  <si>
    <t xml:space="preserve">A</t>
  </si>
  <si>
    <t xml:space="preserve">PP D</t>
  </si>
  <si>
    <t xml:space="preserve">Year Of Purchase</t>
  </si>
  <si>
    <t xml:space="preserve">AMC</t>
  </si>
  <si>
    <t xml:space="preserve">CUSTOMER NAME</t>
  </si>
  <si>
    <t xml:space="preserve">GSV</t>
  </si>
  <si>
    <t xml:space="preserve">CSV</t>
  </si>
  <si>
    <t xml:space="preserve">Deposit</t>
  </si>
  <si>
    <t xml:space="preserve">Status</t>
  </si>
  <si>
    <t xml:space="preserve">Outstanding</t>
  </si>
  <si>
    <t xml:space="preserve">Year Till Now</t>
  </si>
  <si>
    <t xml:space="preserve">Current Value </t>
  </si>
  <si>
    <t xml:space="preserve">After Deducting License Fees</t>
  </si>
  <si>
    <t xml:space="preserve">20% After Deducting consideration</t>
  </si>
  <si>
    <t xml:space="preserve">Surrender Value</t>
  </si>
  <si>
    <t xml:space="preserve">Excess Pay Over Current Value</t>
  </si>
  <si>
    <t xml:space="preserve">Remarks</t>
  </si>
  <si>
    <t xml:space="preserve">0105 A00 03003101</t>
  </si>
  <si>
    <t xml:space="preserve">GOA</t>
  </si>
  <si>
    <t xml:space="preserve">DE950059</t>
  </si>
  <si>
    <t xml:space="preserve">/12/</t>
  </si>
  <si>
    <t xml:space="preserve">PRADEEP GUPTA</t>
  </si>
  <si>
    <t xml:space="preserve">01047 E00 02001887</t>
  </si>
  <si>
    <t xml:space="preserve">JM950001</t>
  </si>
  <si>
    <t xml:space="preserve">B.P.SINGH</t>
  </si>
  <si>
    <t xml:space="preserve">0103 E00 03003109</t>
  </si>
  <si>
    <t xml:space="preserve">DE950029</t>
  </si>
  <si>
    <t xml:space="preserve">/01/</t>
  </si>
  <si>
    <t xml:space="preserve">PARAMJEET SINGH</t>
  </si>
  <si>
    <t xml:space="preserve">0106 E00 03003114</t>
  </si>
  <si>
    <t xml:space="preserve">DE950012</t>
  </si>
  <si>
    <t xml:space="preserve">KULDIP SINGH</t>
  </si>
  <si>
    <t xml:space="preserve">01022 E00 03003119</t>
  </si>
  <si>
    <t xml:space="preserve">DE950002</t>
  </si>
  <si>
    <t xml:space="preserve">SAVITA SALUJA</t>
  </si>
  <si>
    <t xml:space="preserve">0108 E00 02001892</t>
  </si>
  <si>
    <t xml:space="preserve">GU950024</t>
  </si>
  <si>
    <t xml:space="preserve">SHIBA PRASAD DAS</t>
  </si>
  <si>
    <t xml:space="preserve">01023 B00 01001830</t>
  </si>
  <si>
    <t xml:space="preserve">BH950005</t>
  </si>
  <si>
    <t xml:space="preserve">B K PANSEY</t>
  </si>
  <si>
    <t xml:space="preserve">01010 A00 03003143</t>
  </si>
  <si>
    <t xml:space="preserve">DE950066</t>
  </si>
  <si>
    <t xml:space="preserve">KIRTI CHOPRA</t>
  </si>
  <si>
    <t xml:space="preserve">0107 E00 03003147</t>
  </si>
  <si>
    <t xml:space="preserve">DE950070</t>
  </si>
  <si>
    <t xml:space="preserve">SUMIT DEWAN</t>
  </si>
  <si>
    <t xml:space="preserve">0109 B00 03003175</t>
  </si>
  <si>
    <t xml:space="preserve">JP950009</t>
  </si>
  <si>
    <t xml:space="preserve">NATIONAL MOTORS</t>
  </si>
  <si>
    <t xml:space="preserve">0104 E00 03003180</t>
  </si>
  <si>
    <t xml:space="preserve">JP950013</t>
  </si>
  <si>
    <t xml:space="preserve">AJAY MALVIYA</t>
  </si>
  <si>
    <t xml:space="preserve">0104 E00 03003186</t>
  </si>
  <si>
    <t xml:space="preserve">AB950006</t>
  </si>
  <si>
    <t xml:space="preserve">ATUL SAXENA</t>
  </si>
  <si>
    <t xml:space="preserve">01029 B00 03003195</t>
  </si>
  <si>
    <t xml:space="preserve">JO950001</t>
  </si>
  <si>
    <t xml:space="preserve">OM PRAKASH SONI</t>
  </si>
  <si>
    <t xml:space="preserve">0105 E00 01001857</t>
  </si>
  <si>
    <t xml:space="preserve">BO950040</t>
  </si>
  <si>
    <t xml:space="preserve">MONICA ATUL KULSHRESTHA</t>
  </si>
  <si>
    <t xml:space="preserve">01018 E00 01001881</t>
  </si>
  <si>
    <t xml:space="preserve">PU950004</t>
  </si>
  <si>
    <t xml:space="preserve">MANOHAR GANPAT NADKARNI</t>
  </si>
  <si>
    <t xml:space="preserve">01033 B00 04000975</t>
  </si>
  <si>
    <t xml:space="preserve">BN950027</t>
  </si>
  <si>
    <t xml:space="preserve">D.KRISHNAMURTHY</t>
  </si>
  <si>
    <t xml:space="preserve">01014 B00 04000998</t>
  </si>
  <si>
    <t xml:space="preserve">CO950001</t>
  </si>
  <si>
    <t xml:space="preserve">A.SUBRAMANIAN</t>
  </si>
  <si>
    <t xml:space="preserve">01046 E00 02001904</t>
  </si>
  <si>
    <t xml:space="preserve">GU950023</t>
  </si>
  <si>
    <t xml:space="preserve">CHOW RAJINGDA NAMSHUM</t>
  </si>
  <si>
    <t xml:space="preserve">01029 E00 02001912</t>
  </si>
  <si>
    <t xml:space="preserve">CA950018</t>
  </si>
  <si>
    <t xml:space="preserve">SETU ROY</t>
  </si>
  <si>
    <t xml:space="preserve">01012 A00 02001920</t>
  </si>
  <si>
    <t xml:space="preserve">CA950056</t>
  </si>
  <si>
    <t xml:space="preserve">SUNIL KEDIA</t>
  </si>
  <si>
    <t xml:space="preserve">01041 E00 02001923</t>
  </si>
  <si>
    <t xml:space="preserve">CA950049</t>
  </si>
  <si>
    <t xml:space="preserve">SAIBAL KUMAR DATTA</t>
  </si>
  <si>
    <t xml:space="preserve">01041 E00 02001924</t>
  </si>
  <si>
    <t xml:space="preserve">CA950044</t>
  </si>
  <si>
    <t xml:space="preserve">PROBAL KUMAR DATTA</t>
  </si>
  <si>
    <t xml:space="preserve">01041 E00 02001929</t>
  </si>
  <si>
    <t xml:space="preserve">CA950036</t>
  </si>
  <si>
    <t xml:space="preserve">TAMAL DATTA</t>
  </si>
  <si>
    <t xml:space="preserve">0107 E00 02001937</t>
  </si>
  <si>
    <t xml:space="preserve">GU950010</t>
  </si>
  <si>
    <t xml:space="preserve">YOLANDA D.RYNJAH BHATTCHARJEE</t>
  </si>
  <si>
    <t xml:space="preserve">01041 E00 03003216</t>
  </si>
  <si>
    <t xml:space="preserve">DE950101</t>
  </si>
  <si>
    <t xml:space="preserve">KEERTI KUKREJA</t>
  </si>
  <si>
    <t xml:space="preserve">01020 E00 04001000</t>
  </si>
  <si>
    <t xml:space="preserve">VI950002</t>
  </si>
  <si>
    <t xml:space="preserve">SANDHYA DUTTA</t>
  </si>
  <si>
    <t xml:space="preserve">01023 B00 01001890</t>
  </si>
  <si>
    <t xml:space="preserve">RA950002</t>
  </si>
  <si>
    <t xml:space="preserve">PURVA KHANDELWAL</t>
  </si>
  <si>
    <t xml:space="preserve">01047 E00 04001001</t>
  </si>
  <si>
    <t xml:space="preserve">HY950014</t>
  </si>
  <si>
    <t xml:space="preserve">M.G.BROTHERS</t>
  </si>
  <si>
    <t xml:space="preserve">0109 B00 01001891</t>
  </si>
  <si>
    <t xml:space="preserve">RA950006</t>
  </si>
  <si>
    <t xml:space="preserve">VANITA BHAROS</t>
  </si>
  <si>
    <t xml:space="preserve">0107 E00 02001948</t>
  </si>
  <si>
    <t xml:space="preserve">GU950015</t>
  </si>
  <si>
    <t xml:space="preserve">NURUL ISLAM BAKSHI/Nupul Lal Bakshi</t>
  </si>
  <si>
    <t xml:space="preserve">0107 E00 03003223</t>
  </si>
  <si>
    <t xml:space="preserve">DE960027</t>
  </si>
  <si>
    <t xml:space="preserve">DESH BALA BAGAI</t>
  </si>
  <si>
    <t xml:space="preserve">0107 E00 03003231</t>
  </si>
  <si>
    <t xml:space="preserve">DE960004</t>
  </si>
  <si>
    <t xml:space="preserve">SANDHYA MERYLN DAVIDSON</t>
  </si>
  <si>
    <t xml:space="preserve">01016 E00 04001013</t>
  </si>
  <si>
    <t xml:space="preserve">BN960002</t>
  </si>
  <si>
    <t xml:space="preserve">SRIRAM J</t>
  </si>
  <si>
    <t xml:space="preserve">01036 E00 02001949</t>
  </si>
  <si>
    <t xml:space="preserve">CA950025</t>
  </si>
  <si>
    <t xml:space="preserve">MRINAL KANTI DAS</t>
  </si>
  <si>
    <t xml:space="preserve">01025 B00 03003279</t>
  </si>
  <si>
    <t xml:space="preserve">LD950002</t>
  </si>
  <si>
    <t xml:space="preserve">AMARJIT SINGH BHATIA</t>
  </si>
  <si>
    <t xml:space="preserve">01026 E00 03003252</t>
  </si>
  <si>
    <t xml:space="preserve">JP950001</t>
  </si>
  <si>
    <t xml:space="preserve">GAUTAM RAJ SINGHVI</t>
  </si>
  <si>
    <t xml:space="preserve">0104 E00 03003289</t>
  </si>
  <si>
    <t xml:space="preserve">AB950008</t>
  </si>
  <si>
    <t xml:space="preserve">CHAITANYA NIGHOSKAR</t>
  </si>
  <si>
    <t xml:space="preserve">01045 E00 02002008</t>
  </si>
  <si>
    <t xml:space="preserve">JM950009</t>
  </si>
  <si>
    <t xml:space="preserve">KIRITI CHOUDHURY</t>
  </si>
  <si>
    <t xml:space="preserve">01040 E00 02002028</t>
  </si>
  <si>
    <t xml:space="preserve">GU950012</t>
  </si>
  <si>
    <t xml:space="preserve">MUKUT MITHI</t>
  </si>
  <si>
    <t xml:space="preserve">0103 E00 01001966</t>
  </si>
  <si>
    <t xml:space="preserve">PU950005</t>
  </si>
  <si>
    <t xml:space="preserve">DHANANJAY M.SAOKAR</t>
  </si>
  <si>
    <t xml:space="preserve">01030 E00 02002069</t>
  </si>
  <si>
    <t xml:space="preserve">BB950004</t>
  </si>
  <si>
    <t xml:space="preserve">PRASANNA KUMAR NANDA</t>
  </si>
  <si>
    <t xml:space="preserve">01046 E00 01001916</t>
  </si>
  <si>
    <t xml:space="preserve">PU960006</t>
  </si>
  <si>
    <t xml:space="preserve">SURESH BALKRISHNARAO SHELAR</t>
  </si>
  <si>
    <t xml:space="preserve">0103 E00</t>
  </si>
  <si>
    <t xml:space="preserve">JM950008</t>
  </si>
  <si>
    <t xml:space="preserve">DRI/LNC/Beaches</t>
  </si>
  <si>
    <t xml:space="preserve">Never</t>
  </si>
  <si>
    <t xml:space="preserve">RANDIP SINGH</t>
  </si>
  <si>
    <t xml:space="preserve">We Have Org. Chq Of Rs.4,100x 9&amp; 4000x 1 In record</t>
  </si>
  <si>
    <t xml:space="preserve">01046 E00 03003257</t>
  </si>
  <si>
    <t xml:space="preserve">AM960002</t>
  </si>
  <si>
    <t xml:space="preserve">DR. S.K. KAURA</t>
  </si>
  <si>
    <t xml:space="preserve">01010 E00 01001910</t>
  </si>
  <si>
    <t xml:space="preserve">RA960012</t>
  </si>
  <si>
    <t xml:space="preserve">JAITECH STEEL FORGINGS PVT. LTD.</t>
  </si>
  <si>
    <t xml:space="preserve">0109 B00 01001979</t>
  </si>
  <si>
    <t xml:space="preserve">RA960015</t>
  </si>
  <si>
    <t xml:space="preserve">MUKESH DHODY</t>
  </si>
  <si>
    <t xml:space="preserve">01021 A00 01002033</t>
  </si>
  <si>
    <t xml:space="preserve">BO960038</t>
  </si>
  <si>
    <t xml:space="preserve">MAHAVIR DYECHEM</t>
  </si>
  <si>
    <t xml:space="preserve">01024 A00 01001930</t>
  </si>
  <si>
    <t xml:space="preserve">AN960001</t>
  </si>
  <si>
    <t xml:space="preserve">GIRDHARILAL BISHAMBARDAS NAYYAR</t>
  </si>
  <si>
    <t xml:space="preserve">01014 B00 01002007</t>
  </si>
  <si>
    <t xml:space="preserve">PU960032</t>
  </si>
  <si>
    <t xml:space="preserve">/02/</t>
  </si>
  <si>
    <t xml:space="preserve">MEENA M PAREKH</t>
  </si>
  <si>
    <t xml:space="preserve">01022 E00 01002008</t>
  </si>
  <si>
    <t xml:space="preserve">IN960015</t>
  </si>
  <si>
    <t xml:space="preserve">MEENA AHLUWALIA                         _x000c_</t>
  </si>
  <si>
    <t xml:space="preserve">01032 E00 01002016</t>
  </si>
  <si>
    <t xml:space="preserve">BH960023</t>
  </si>
  <si>
    <t xml:space="preserve">BAKULESH KUMAR PANDYA</t>
  </si>
  <si>
    <t xml:space="preserve">01018 B00</t>
  </si>
  <si>
    <t xml:space="preserve">NG960008</t>
  </si>
  <si>
    <t xml:space="preserve">SANGEETA JAIN</t>
  </si>
  <si>
    <t xml:space="preserve">We Have Org. Chq Of Rs.13,500x 2&amp; 4500x 1 In record</t>
  </si>
  <si>
    <t xml:space="preserve">01019 E00 01001996</t>
  </si>
  <si>
    <t xml:space="preserve">PU960022</t>
  </si>
  <si>
    <t xml:space="preserve">UMESH PARYANI</t>
  </si>
  <si>
    <t xml:space="preserve">01019 E00 01002026</t>
  </si>
  <si>
    <t xml:space="preserve">RA960025</t>
  </si>
  <si>
    <t xml:space="preserve">CHANDROJWALA GAJBHIYE</t>
  </si>
  <si>
    <t xml:space="preserve">01041 E00 01002154</t>
  </si>
  <si>
    <t xml:space="preserve">IN960014</t>
  </si>
  <si>
    <t xml:space="preserve">KHALSA OVESEAS LTD</t>
  </si>
  <si>
    <t xml:space="preserve">01037 A00 02002030</t>
  </si>
  <si>
    <t xml:space="preserve">CA960055</t>
  </si>
  <si>
    <t xml:space="preserve">JITENDRA JAJODIA</t>
  </si>
  <si>
    <t xml:space="preserve">01030 E00 02002189</t>
  </si>
  <si>
    <t xml:space="preserve">BB960011</t>
  </si>
  <si>
    <t xml:space="preserve">MADHUKAN FINANCIAL SERVICES LTD</t>
  </si>
  <si>
    <t xml:space="preserve">01025 E00 02002048</t>
  </si>
  <si>
    <t xml:space="preserve">BB960013</t>
  </si>
  <si>
    <t xml:space="preserve">KUMKUM SINHA</t>
  </si>
  <si>
    <t xml:space="preserve">01018 E00 02002067</t>
  </si>
  <si>
    <t xml:space="preserve">BB960009</t>
  </si>
  <si>
    <t xml:space="preserve">ANUSYA TRIPATHY</t>
  </si>
  <si>
    <t xml:space="preserve">0105 E00 03003295</t>
  </si>
  <si>
    <t xml:space="preserve">AB960003</t>
  </si>
  <si>
    <t xml:space="preserve">LAKSHMI INDUSTRIES</t>
  </si>
  <si>
    <t xml:space="preserve">01044 E00 01002123</t>
  </si>
  <si>
    <t xml:space="preserve">BO960084</t>
  </si>
  <si>
    <t xml:space="preserve">/03/</t>
  </si>
  <si>
    <t xml:space="preserve">KAMLESH M. KHIRANI</t>
  </si>
  <si>
    <t xml:space="preserve">01042 E00 01002700</t>
  </si>
  <si>
    <t xml:space="preserve">IN960021</t>
  </si>
  <si>
    <t xml:space="preserve">MUBARIK KHAN</t>
  </si>
  <si>
    <t xml:space="preserve">0105 E00</t>
  </si>
  <si>
    <t xml:space="preserve">IN960020</t>
  </si>
  <si>
    <t xml:space="preserve">NURUDDIN GHASSWALA</t>
  </si>
  <si>
    <t xml:space="preserve">Member Send Chq Details Letter In 1997</t>
  </si>
  <si>
    <t xml:space="preserve">01045 E00 01002160</t>
  </si>
  <si>
    <t xml:space="preserve">NG960012</t>
  </si>
  <si>
    <t xml:space="preserve">LAKSHMI RAO</t>
  </si>
  <si>
    <t xml:space="preserve">01029 B00 01002186</t>
  </si>
  <si>
    <t xml:space="preserve">PU960046</t>
  </si>
  <si>
    <t xml:space="preserve">DHANANJAY GOVIND KALE</t>
  </si>
  <si>
    <t xml:space="preserve">01021 E00 01002061</t>
  </si>
  <si>
    <t xml:space="preserve">NG960017</t>
  </si>
  <si>
    <t xml:space="preserve">LOKENDRA SINGH</t>
  </si>
  <si>
    <t xml:space="preserve">01045 E00 01002060</t>
  </si>
  <si>
    <t xml:space="preserve">NG960011</t>
  </si>
  <si>
    <t xml:space="preserve">MANOHAR NAMDEO TULE</t>
  </si>
  <si>
    <t xml:space="preserve">0105 E00 01002057</t>
  </si>
  <si>
    <t xml:space="preserve">PU960048</t>
  </si>
  <si>
    <t xml:space="preserve">TRILOK MOHAN LAL JANGDA</t>
  </si>
  <si>
    <t xml:space="preserve">01018 B00 04001046</t>
  </si>
  <si>
    <t xml:space="preserve">BN950029</t>
  </si>
  <si>
    <t xml:space="preserve">PETER PINTO</t>
  </si>
  <si>
    <t xml:space="preserve">01024 B00 01002063</t>
  </si>
  <si>
    <t xml:space="preserve">RA960034</t>
  </si>
  <si>
    <t xml:space="preserve">RAJESH VASHISHT</t>
  </si>
  <si>
    <t xml:space="preserve">0103 E00 03003397</t>
  </si>
  <si>
    <t xml:space="preserve">LD960009</t>
  </si>
  <si>
    <t xml:space="preserve">CLASSIC INTERNATIONAL LTD.</t>
  </si>
  <si>
    <t xml:space="preserve">0104 E00 03003395</t>
  </si>
  <si>
    <t xml:space="preserve">JP960028</t>
  </si>
  <si>
    <t xml:space="preserve">RANI SENGAR</t>
  </si>
  <si>
    <t xml:space="preserve">0103 E00 03003396</t>
  </si>
  <si>
    <t xml:space="preserve">KN960015</t>
  </si>
  <si>
    <t xml:space="preserve">ANIL CHANDRA GOEL</t>
  </si>
  <si>
    <t xml:space="preserve">01042 E00 02002187</t>
  </si>
  <si>
    <t xml:space="preserve">GU960052</t>
  </si>
  <si>
    <t xml:space="preserve">/04/</t>
  </si>
  <si>
    <t xml:space="preserve">MRINALINI BARUAH</t>
  </si>
  <si>
    <t xml:space="preserve">01043 E00 02002213</t>
  </si>
  <si>
    <t xml:space="preserve">GU960051</t>
  </si>
  <si>
    <t xml:space="preserve">MARY TADAR</t>
  </si>
  <si>
    <t xml:space="preserve">01043 E00 02002188</t>
  </si>
  <si>
    <t xml:space="preserve">GU960050</t>
  </si>
  <si>
    <t xml:space="preserve">INDRAJIT NAMCHOOM</t>
  </si>
  <si>
    <t xml:space="preserve">0107 E00 02002161</t>
  </si>
  <si>
    <t xml:space="preserve">GU960049</t>
  </si>
  <si>
    <t xml:space="preserve">CAP. AJIT KUMAR DEY</t>
  </si>
  <si>
    <t xml:space="preserve">01021 E00 02002210</t>
  </si>
  <si>
    <t xml:space="preserve">BB960022</t>
  </si>
  <si>
    <t xml:space="preserve">TILU PATTNAIK</t>
  </si>
  <si>
    <t xml:space="preserve">0107 E00 02002228</t>
  </si>
  <si>
    <t xml:space="preserve">GU960060</t>
  </si>
  <si>
    <t xml:space="preserve">MINAKSHI BARUAH</t>
  </si>
  <si>
    <t xml:space="preserve">01042 E00 02002186</t>
  </si>
  <si>
    <t xml:space="preserve">GU960053</t>
  </si>
  <si>
    <t xml:space="preserve">TALO MUGLI</t>
  </si>
  <si>
    <t xml:space="preserve">0107 E00 02002235</t>
  </si>
  <si>
    <t xml:space="preserve">GU960046</t>
  </si>
  <si>
    <t xml:space="preserve">BINIT KUMAR BARUAH</t>
  </si>
  <si>
    <t xml:space="preserve">01046 B00 03003377</t>
  </si>
  <si>
    <t xml:space="preserve">JP960027</t>
  </si>
  <si>
    <t xml:space="preserve">SIDHARTH MEHTA</t>
  </si>
  <si>
    <t xml:space="preserve">0107 E00 03003368</t>
  </si>
  <si>
    <t xml:space="preserve">DE960079</t>
  </si>
  <si>
    <t xml:space="preserve">SANJAY CHUGH</t>
  </si>
  <si>
    <t xml:space="preserve">01046 E00 03003376</t>
  </si>
  <si>
    <t xml:space="preserve">AB960005</t>
  </si>
  <si>
    <t xml:space="preserve">ARKINDER PAL SINGH BHATTI</t>
  </si>
  <si>
    <t xml:space="preserve">01046 E00 03003404</t>
  </si>
  <si>
    <t xml:space="preserve">AB960007</t>
  </si>
  <si>
    <t xml:space="preserve">KANAHYA LAL</t>
  </si>
  <si>
    <t xml:space="preserve">01042 E00 02002123</t>
  </si>
  <si>
    <t xml:space="preserve">GU960063</t>
  </si>
  <si>
    <t xml:space="preserve">BOA SUMPI</t>
  </si>
  <si>
    <t xml:space="preserve">01045 E00 01002181</t>
  </si>
  <si>
    <t xml:space="preserve">BH960036</t>
  </si>
  <si>
    <t xml:space="preserve">SHRI SUNIL DUBEY</t>
  </si>
  <si>
    <t xml:space="preserve">01045 E00 01002098</t>
  </si>
  <si>
    <t xml:space="preserve">NG960024</t>
  </si>
  <si>
    <t xml:space="preserve">ANIL VISHWAMITRA PURI</t>
  </si>
  <si>
    <t xml:space="preserve">01019 E00 01002150</t>
  </si>
  <si>
    <t xml:space="preserve">AH960003</t>
  </si>
  <si>
    <t xml:space="preserve">SURESH J. DANI</t>
  </si>
  <si>
    <t xml:space="preserve">01027 E00 01002185</t>
  </si>
  <si>
    <t xml:space="preserve">PU960066</t>
  </si>
  <si>
    <t xml:space="preserve">DILIP B. KATARIYA</t>
  </si>
  <si>
    <t xml:space="preserve">0107 E00 01002142</t>
  </si>
  <si>
    <t xml:space="preserve">PU960064</t>
  </si>
  <si>
    <t xml:space="preserve">SACHINBABASAHEB NAVAGHANE</t>
  </si>
  <si>
    <t xml:space="preserve">01019 A00 01002178</t>
  </si>
  <si>
    <t xml:space="preserve">BO960139</t>
  </si>
  <si>
    <t xml:space="preserve">JULIET MORAIS</t>
  </si>
  <si>
    <t xml:space="preserve">0107 E00 03003357</t>
  </si>
  <si>
    <t xml:space="preserve">DE960096</t>
  </si>
  <si>
    <t xml:space="preserve">RAKESH KUMAR JAIN</t>
  </si>
  <si>
    <t xml:space="preserve">01045 E00 03003350</t>
  </si>
  <si>
    <t xml:space="preserve">DE960109</t>
  </si>
  <si>
    <t xml:space="preserve">SANJEEV MOSES DAVIDSON</t>
  </si>
  <si>
    <t xml:space="preserve">01026 E00 03003373</t>
  </si>
  <si>
    <t xml:space="preserve">DE960088</t>
  </si>
  <si>
    <t xml:space="preserve">GEETA PRABHAKAR</t>
  </si>
  <si>
    <t xml:space="preserve">01019 E00 04001116</t>
  </si>
  <si>
    <t xml:space="preserve">MA960018</t>
  </si>
  <si>
    <t xml:space="preserve">/05/</t>
  </si>
  <si>
    <t xml:space="preserve">LATHA KANNAN</t>
  </si>
  <si>
    <t xml:space="preserve">01029 B00 04001127</t>
  </si>
  <si>
    <t xml:space="preserve">MA960016</t>
  </si>
  <si>
    <t xml:space="preserve">CHUNDURU VENKATA NARASAIAH</t>
  </si>
  <si>
    <t xml:space="preserve">01043 E00</t>
  </si>
  <si>
    <t xml:space="preserve">GU960078</t>
  </si>
  <si>
    <t xml:space="preserve">GOKAR LOMBI</t>
  </si>
  <si>
    <t xml:space="preserve">Regular</t>
  </si>
  <si>
    <t xml:space="preserve">Regular Status In Deposit RIMS</t>
  </si>
  <si>
    <t xml:space="preserve">01044 E00 02002291</t>
  </si>
  <si>
    <t xml:space="preserve">GU960079</t>
  </si>
  <si>
    <t xml:space="preserve">VIJAYANAND BHATTACHARJEE</t>
  </si>
  <si>
    <t xml:space="preserve">01045 E00 02002236</t>
  </si>
  <si>
    <t xml:space="preserve">BB960032</t>
  </si>
  <si>
    <t xml:space="preserve">/06/</t>
  </si>
  <si>
    <t xml:space="preserve">K BALAKRISHNA REDDY                     _x000c_</t>
  </si>
  <si>
    <t xml:space="preserve">01041 E00 02002256</t>
  </si>
  <si>
    <t xml:space="preserve">CA960265</t>
  </si>
  <si>
    <t xml:space="preserve">SUMAN MEHARIA</t>
  </si>
  <si>
    <t xml:space="preserve">01020 E00 02002220</t>
  </si>
  <si>
    <t xml:space="preserve">CA960234</t>
  </si>
  <si>
    <t xml:space="preserve">RITA MITRA</t>
  </si>
  <si>
    <t xml:space="preserve">01040 E00 02002242</t>
  </si>
  <si>
    <t xml:space="preserve">CA960235</t>
  </si>
  <si>
    <t xml:space="preserve">JAWAHARLAL JOSHI</t>
  </si>
  <si>
    <t xml:space="preserve">01041 E00 02002259</t>
  </si>
  <si>
    <t xml:space="preserve">CA960243</t>
  </si>
  <si>
    <t xml:space="preserve">DIPAK GHOSH</t>
  </si>
  <si>
    <t xml:space="preserve">01041 E00 02002261</t>
  </si>
  <si>
    <t xml:space="preserve">CA960244</t>
  </si>
  <si>
    <t xml:space="preserve">UTTAM KUMAR SAHA</t>
  </si>
  <si>
    <t xml:space="preserve">01045 E00 02002278</t>
  </si>
  <si>
    <t xml:space="preserve">CA960248</t>
  </si>
  <si>
    <t xml:space="preserve">ATUL SEHGAL</t>
  </si>
  <si>
    <t xml:space="preserve">0107 E00 02002234</t>
  </si>
  <si>
    <t xml:space="preserve">GU960096</t>
  </si>
  <si>
    <t xml:space="preserve">SURAJ KUMAR SINGHANIA</t>
  </si>
  <si>
    <t xml:space="preserve">01042 E00 02002263</t>
  </si>
  <si>
    <t xml:space="preserve">CA960263</t>
  </si>
  <si>
    <t xml:space="preserve">VEENA MEHARIA</t>
  </si>
  <si>
    <t xml:space="preserve">01042 E00 02002264</t>
  </si>
  <si>
    <t xml:space="preserve">CA960264</t>
  </si>
  <si>
    <t xml:space="preserve">SATISH CHANDRA MEHARIA</t>
  </si>
  <si>
    <t xml:space="preserve">01041 E00 02002257</t>
  </si>
  <si>
    <t xml:space="preserve">CA960266</t>
  </si>
  <si>
    <t xml:space="preserve">PRAMILA DUGAR</t>
  </si>
  <si>
    <t xml:space="preserve">01042 E00 02002262</t>
  </si>
  <si>
    <t xml:space="preserve">CA960269</t>
  </si>
  <si>
    <t xml:space="preserve">DAMODAR TULSYAN</t>
  </si>
  <si>
    <t xml:space="preserve">01041 E00 02002265</t>
  </si>
  <si>
    <t xml:space="preserve">CA960271</t>
  </si>
  <si>
    <t xml:space="preserve">CHANDRA MORE</t>
  </si>
  <si>
    <t xml:space="preserve">01045 E00 01002207</t>
  </si>
  <si>
    <t xml:space="preserve">NG960034</t>
  </si>
  <si>
    <t xml:space="preserve">NITIN MUDHOLKAR</t>
  </si>
  <si>
    <t xml:space="preserve">01043 E00 01002226</t>
  </si>
  <si>
    <t xml:space="preserve">IN960053</t>
  </si>
  <si>
    <t xml:space="preserve">AMAR BAJAJ</t>
  </si>
  <si>
    <t xml:space="preserve">01043 E00 01002227</t>
  </si>
  <si>
    <t xml:space="preserve">IN960054</t>
  </si>
  <si>
    <t xml:space="preserve">RANVEER SINGH CHHABRA</t>
  </si>
  <si>
    <t xml:space="preserve">0105 E00 03003414</t>
  </si>
  <si>
    <t xml:space="preserve">JP960042</t>
  </si>
  <si>
    <t xml:space="preserve">DESIGN FABRICATIONS CONSULTANT ENGINEERS</t>
  </si>
  <si>
    <t xml:space="preserve">01045 E00 03003416</t>
  </si>
  <si>
    <t xml:space="preserve">JP960046</t>
  </si>
  <si>
    <t xml:space="preserve">MOHINI BAKSHI</t>
  </si>
  <si>
    <t xml:space="preserve">01042 E00 03004178</t>
  </si>
  <si>
    <t xml:space="preserve">DE960173</t>
  </si>
  <si>
    <t xml:space="preserve">KAMINI BEHL</t>
  </si>
  <si>
    <t xml:space="preserve">01033 E00 03003419</t>
  </si>
  <si>
    <t xml:space="preserve">JO960013</t>
  </si>
  <si>
    <t xml:space="preserve">PREM BHATIA</t>
  </si>
  <si>
    <t xml:space="preserve">01012 B00 04001272</t>
  </si>
  <si>
    <t xml:space="preserve">BN960082</t>
  </si>
  <si>
    <t xml:space="preserve">S.CHANDRAGUPTA</t>
  </si>
  <si>
    <t xml:space="preserve">01032 E00 04001131</t>
  </si>
  <si>
    <t xml:space="preserve">MA960021</t>
  </si>
  <si>
    <t xml:space="preserve">KOPPARTHY SATANARAYANA</t>
  </si>
  <si>
    <t xml:space="preserve">01019 E00 02002312</t>
  </si>
  <si>
    <t xml:space="preserve">CA960294</t>
  </si>
  <si>
    <t xml:space="preserve">/07/</t>
  </si>
  <si>
    <t xml:space="preserve">RAM GOPAL SARAOGI</t>
  </si>
  <si>
    <t xml:space="preserve">01041 E00 02002303</t>
  </si>
  <si>
    <t xml:space="preserve">CA960280</t>
  </si>
  <si>
    <t xml:space="preserve">PARTHO MAJUMDER</t>
  </si>
  <si>
    <t xml:space="preserve">01043 E00 02002318</t>
  </si>
  <si>
    <t xml:space="preserve">GU960111</t>
  </si>
  <si>
    <t xml:space="preserve">DEEPAK MITTAL</t>
  </si>
  <si>
    <t xml:space="preserve">01023 B00 02002334</t>
  </si>
  <si>
    <t xml:space="preserve">CA960330</t>
  </si>
  <si>
    <t xml:space="preserve">UDAY SHANKAR GUPTA</t>
  </si>
  <si>
    <t xml:space="preserve">0108 E00 01002263</t>
  </si>
  <si>
    <t xml:space="preserve">BH960066</t>
  </si>
  <si>
    <t xml:space="preserve">R.K. BHANDARI</t>
  </si>
  <si>
    <t xml:space="preserve">01021 E00 01002254</t>
  </si>
  <si>
    <t xml:space="preserve">PU960077</t>
  </si>
  <si>
    <t xml:space="preserve">SHIRISH C BHAGWAT</t>
  </si>
  <si>
    <t xml:space="preserve">01027 E00 01002365</t>
  </si>
  <si>
    <t xml:space="preserve">BH960083</t>
  </si>
  <si>
    <t xml:space="preserve">KAMAL DAS</t>
  </si>
  <si>
    <t xml:space="preserve">01045 E00 01002273</t>
  </si>
  <si>
    <t xml:space="preserve">BO960208</t>
  </si>
  <si>
    <t xml:space="preserve">VINAYRAJ SUVARNA</t>
  </si>
  <si>
    <t xml:space="preserve">01037 A00 01002276</t>
  </si>
  <si>
    <t xml:space="preserve">BO960188</t>
  </si>
  <si>
    <t xml:space="preserve">GEORGE HILLARY D'SILVA</t>
  </si>
  <si>
    <t xml:space="preserve">0105 E00 02002316</t>
  </si>
  <si>
    <t xml:space="preserve">CA960287</t>
  </si>
  <si>
    <t xml:space="preserve">ARNAB BASU</t>
  </si>
  <si>
    <t xml:space="preserve">01029 B00 01002278</t>
  </si>
  <si>
    <t xml:space="preserve">BO960198</t>
  </si>
  <si>
    <t xml:space="preserve">ALOYSIUS NORONHA</t>
  </si>
  <si>
    <t xml:space="preserve">01021 E00 02002300</t>
  </si>
  <si>
    <t xml:space="preserve">CA960288</t>
  </si>
  <si>
    <t xml:space="preserve">JAI PRAKASH GUPTA</t>
  </si>
  <si>
    <t xml:space="preserve">01032 E00 01002272</t>
  </si>
  <si>
    <t xml:space="preserve">BO960199</t>
  </si>
  <si>
    <t xml:space="preserve">MAHESH M VED</t>
  </si>
  <si>
    <t xml:space="preserve">01022 E00 01002684</t>
  </si>
  <si>
    <t xml:space="preserve">BH960077</t>
  </si>
  <si>
    <t xml:space="preserve">ABHAY DUBEY</t>
  </si>
  <si>
    <t xml:space="preserve">01033 E00 03003502</t>
  </si>
  <si>
    <t xml:space="preserve">LU960055</t>
  </si>
  <si>
    <t xml:space="preserve">VINOD KUMAR GUPTA</t>
  </si>
  <si>
    <t xml:space="preserve">01029 B00 03003466</t>
  </si>
  <si>
    <t xml:space="preserve">JP960054</t>
  </si>
  <si>
    <t xml:space="preserve">RENAISSANCE LEASING &amp; FINANCE PVT. LTD.</t>
  </si>
  <si>
    <t xml:space="preserve">0106 E00 03003456</t>
  </si>
  <si>
    <t xml:space="preserve">JP960053</t>
  </si>
  <si>
    <t xml:space="preserve">VAISHALI METALS PVT. LTD.</t>
  </si>
  <si>
    <t xml:space="preserve">0106 E00 03003488</t>
  </si>
  <si>
    <t xml:space="preserve">JP960051</t>
  </si>
  <si>
    <t xml:space="preserve">RAJ PRAKASH BANSAL</t>
  </si>
  <si>
    <t xml:space="preserve">01021 E00 03003507</t>
  </si>
  <si>
    <t xml:space="preserve">DE960214</t>
  </si>
  <si>
    <t xml:space="preserve">01045 E00 03003517</t>
  </si>
  <si>
    <t xml:space="preserve">DE960194</t>
  </si>
  <si>
    <t xml:space="preserve">0105 E00 03003479</t>
  </si>
  <si>
    <t xml:space="preserve">DE960195</t>
  </si>
  <si>
    <t xml:space="preserve">01027 B00 03003478</t>
  </si>
  <si>
    <t xml:space="preserve">DE960197</t>
  </si>
  <si>
    <t xml:space="preserve">MEENU JAIN</t>
  </si>
  <si>
    <t xml:space="preserve">0106 E00 03003672</t>
  </si>
  <si>
    <t xml:space="preserve">CH960027</t>
  </si>
  <si>
    <t xml:space="preserve">ATUL KAPOOR</t>
  </si>
  <si>
    <t xml:space="preserve">01037 A00 03003631</t>
  </si>
  <si>
    <t xml:space="preserve">DE960240</t>
  </si>
  <si>
    <t xml:space="preserve">VIRENDRA KUMAR GARG</t>
  </si>
  <si>
    <t xml:space="preserve">0106 E00 03003539</t>
  </si>
  <si>
    <t xml:space="preserve">JP960095</t>
  </si>
  <si>
    <t xml:space="preserve">CHANDRA PRAKASH BOTHRA</t>
  </si>
  <si>
    <t xml:space="preserve">0106 E00 03003535</t>
  </si>
  <si>
    <t xml:space="preserve">JP960093</t>
  </si>
  <si>
    <t xml:space="preserve">AAR AAR FINLEASE</t>
  </si>
  <si>
    <t xml:space="preserve">0105 E00 03003649</t>
  </si>
  <si>
    <t xml:space="preserve">JP960091</t>
  </si>
  <si>
    <t xml:space="preserve">AMARA RAM</t>
  </si>
  <si>
    <t xml:space="preserve">0100 B00</t>
  </si>
  <si>
    <t xml:space="preserve">JP960092</t>
  </si>
  <si>
    <t xml:space="preserve">M.L.SOLANKI</t>
  </si>
  <si>
    <t xml:space="preserve">0108 E00 03003571</t>
  </si>
  <si>
    <t xml:space="preserve">JP960081</t>
  </si>
  <si>
    <t xml:space="preserve">NEHA SHARMA                             _x000c_</t>
  </si>
  <si>
    <t xml:space="preserve">0105 E00 03003666</t>
  </si>
  <si>
    <t xml:space="preserve">CH960034</t>
  </si>
  <si>
    <t xml:space="preserve">R.A.DHIMAN</t>
  </si>
  <si>
    <t xml:space="preserve">0108 E00 03003544</t>
  </si>
  <si>
    <t xml:space="preserve">JP960086</t>
  </si>
  <si>
    <t xml:space="preserve">0106 E00 03003533</t>
  </si>
  <si>
    <t xml:space="preserve">JP960090</t>
  </si>
  <si>
    <t xml:space="preserve">AKSHAY KUMAR JAIN</t>
  </si>
  <si>
    <t xml:space="preserve">01018 B00 02002400</t>
  </si>
  <si>
    <t xml:space="preserve">CA960390</t>
  </si>
  <si>
    <t xml:space="preserve">RAJ KUMAR MANTRY</t>
  </si>
  <si>
    <t xml:space="preserve">0108 E00</t>
  </si>
  <si>
    <t xml:space="preserve">KN960060</t>
  </si>
  <si>
    <t xml:space="preserve">ISHTIAR AHMAD KHAN</t>
  </si>
  <si>
    <t xml:space="preserve">No Details Available In Our Records Only App Form</t>
  </si>
  <si>
    <t xml:space="preserve">0106 E00 03003524</t>
  </si>
  <si>
    <t xml:space="preserve">KN960062</t>
  </si>
  <si>
    <t xml:space="preserve">ASHISH KUMAR GUPTA</t>
  </si>
  <si>
    <t xml:space="preserve">0105 E00 02002379</t>
  </si>
  <si>
    <t xml:space="preserve">GU960119</t>
  </si>
  <si>
    <t xml:space="preserve">KUMAR PARIKKHIT NARAYAN DEB</t>
  </si>
  <si>
    <t xml:space="preserve">01041 E00 02002410</t>
  </si>
  <si>
    <t xml:space="preserve">CA960361</t>
  </si>
  <si>
    <t xml:space="preserve">KAMALA  GUPTA</t>
  </si>
  <si>
    <t xml:space="preserve">01040 E00 02002418</t>
  </si>
  <si>
    <t xml:space="preserve">CA960362</t>
  </si>
  <si>
    <t xml:space="preserve">KAMALA GUPTA</t>
  </si>
  <si>
    <t xml:space="preserve">01022 E00 02002437</t>
  </si>
  <si>
    <t xml:space="preserve">BB960038</t>
  </si>
  <si>
    <t xml:space="preserve">RAJENDRA PATRO</t>
  </si>
  <si>
    <t xml:space="preserve">01020 E00 04001166</t>
  </si>
  <si>
    <t xml:space="preserve">BN960121</t>
  </si>
  <si>
    <t xml:space="preserve">PARVEZ E.RUDINA</t>
  </si>
  <si>
    <t xml:space="preserve">01018 E00 04001165</t>
  </si>
  <si>
    <t xml:space="preserve">BN960122</t>
  </si>
  <si>
    <t xml:space="preserve">IRSHAD AHMED SAIT</t>
  </si>
  <si>
    <t xml:space="preserve">0105 E00 04001203</t>
  </si>
  <si>
    <t xml:space="preserve">VI960132</t>
  </si>
  <si>
    <t xml:space="preserve">BORA DURGA REDDY</t>
  </si>
  <si>
    <t xml:space="preserve">01025 E00 04001158</t>
  </si>
  <si>
    <t xml:space="preserve">BN960105</t>
  </si>
  <si>
    <t xml:space="preserve">JAVEED AHMED</t>
  </si>
  <si>
    <t xml:space="preserve">0105 E00 03003588</t>
  </si>
  <si>
    <t xml:space="preserve">DE960258</t>
  </si>
  <si>
    <t xml:space="preserve">MUKUL CHANDRA</t>
  </si>
  <si>
    <t xml:space="preserve">01033 E00 03003594</t>
  </si>
  <si>
    <t xml:space="preserve">DE960266</t>
  </si>
  <si>
    <t xml:space="preserve">01029 B00 04001161</t>
  </si>
  <si>
    <t xml:space="preserve">BN960109</t>
  </si>
  <si>
    <t xml:space="preserve">V. SUBRAMANIAM</t>
  </si>
  <si>
    <t xml:space="preserve">01030 E00 04001317</t>
  </si>
  <si>
    <t xml:space="preserve">BN960098</t>
  </si>
  <si>
    <t xml:space="preserve">SYED TANZEEM IQBAL</t>
  </si>
  <si>
    <t xml:space="preserve">01019 E00 01002697</t>
  </si>
  <si>
    <t xml:space="preserve">BH960120</t>
  </si>
  <si>
    <t xml:space="preserve">RAJEEV TIWARI</t>
  </si>
  <si>
    <t xml:space="preserve">0108 E00 03003615</t>
  </si>
  <si>
    <t xml:space="preserve">DE960315</t>
  </si>
  <si>
    <t xml:space="preserve">SAKSHAM FIANCIAL SERVICES P. LTD.</t>
  </si>
  <si>
    <t xml:space="preserve">01043 E00 01002292</t>
  </si>
  <si>
    <t xml:space="preserve">PU960081</t>
  </si>
  <si>
    <t xml:space="preserve">NANDKUMAR J GIRME</t>
  </si>
  <si>
    <t xml:space="preserve">01033 E00 01002343</t>
  </si>
  <si>
    <t xml:space="preserve">BH960107</t>
  </si>
  <si>
    <t xml:space="preserve">NARENDRA AGARWAL</t>
  </si>
  <si>
    <t xml:space="preserve">01032 E00 01002367</t>
  </si>
  <si>
    <t xml:space="preserve">BH960108</t>
  </si>
  <si>
    <t xml:space="preserve">SHAKEEL MOHD KHAN</t>
  </si>
  <si>
    <t xml:space="preserve">01033 E00 04001177</t>
  </si>
  <si>
    <t xml:space="preserve">MA960029</t>
  </si>
  <si>
    <t xml:space="preserve">PULIKALLU SOMA SEKHARA REDDY</t>
  </si>
  <si>
    <t xml:space="preserve">0100 E00</t>
  </si>
  <si>
    <t xml:space="preserve">LD960040</t>
  </si>
  <si>
    <t xml:space="preserve">BRIJESH KUMAR</t>
  </si>
  <si>
    <t xml:space="preserve">0107 E00 01002535</t>
  </si>
  <si>
    <t xml:space="preserve">RA960080</t>
  </si>
  <si>
    <t xml:space="preserve">MANOJ JAIN</t>
  </si>
  <si>
    <t xml:space="preserve">01042 E00 01002294</t>
  </si>
  <si>
    <t xml:space="preserve">IN960074</t>
  </si>
  <si>
    <t xml:space="preserve">RAJESH JAIN</t>
  </si>
  <si>
    <t xml:space="preserve">01045 E00 01002308</t>
  </si>
  <si>
    <t xml:space="preserve">NG960047</t>
  </si>
  <si>
    <t xml:space="preserve">RAVI SAWAL</t>
  </si>
  <si>
    <t xml:space="preserve">01045 E00 01002357</t>
  </si>
  <si>
    <t xml:space="preserve">NG960049</t>
  </si>
  <si>
    <t xml:space="preserve">SHILESH SUCHAR</t>
  </si>
  <si>
    <t xml:space="preserve">01012 E00 01002412</t>
  </si>
  <si>
    <t xml:space="preserve">RA960114</t>
  </si>
  <si>
    <t xml:space="preserve">CENTRAL INDIA MOTORS</t>
  </si>
  <si>
    <t xml:space="preserve">01033 E00 03003602</t>
  </si>
  <si>
    <t xml:space="preserve">DE960246</t>
  </si>
  <si>
    <t xml:space="preserve">SARFRAZ RASHID KAWOOSA</t>
  </si>
  <si>
    <t xml:space="preserve">01045 E00 01002329</t>
  </si>
  <si>
    <t xml:space="preserve">BO960254</t>
  </si>
  <si>
    <t xml:space="preserve">JITENDRA M. SHAH</t>
  </si>
  <si>
    <t xml:space="preserve">01032 E00 01002347</t>
  </si>
  <si>
    <t xml:space="preserve">BH960100</t>
  </si>
  <si>
    <t xml:space="preserve">C.C.DUTTA</t>
  </si>
  <si>
    <t xml:space="preserve">01027 B00 01002414</t>
  </si>
  <si>
    <t xml:space="preserve">RA960112</t>
  </si>
  <si>
    <t xml:space="preserve">CHANDRA SHEKHAR BANKA</t>
  </si>
  <si>
    <t xml:space="preserve">01044 B00 01002310</t>
  </si>
  <si>
    <t xml:space="preserve">NG960051</t>
  </si>
  <si>
    <t xml:space="preserve">RAM BHOJWANI</t>
  </si>
  <si>
    <t xml:space="preserve">01025 A00 01002363</t>
  </si>
  <si>
    <t xml:space="preserve">BO960240</t>
  </si>
  <si>
    <t xml:space="preserve">HARSHENDU H. SHAH</t>
  </si>
  <si>
    <t xml:space="preserve">0108 E00 03003608</t>
  </si>
  <si>
    <t xml:space="preserve">DE960307</t>
  </si>
  <si>
    <t xml:space="preserve">HINDUSTAN AGENCIES P.LTD.</t>
  </si>
  <si>
    <t xml:space="preserve">01019 E00 01002298</t>
  </si>
  <si>
    <t xml:space="preserve">IN960089</t>
  </si>
  <si>
    <t xml:space="preserve">VISHNU TUGNAWAT</t>
  </si>
  <si>
    <t xml:space="preserve">0106 E00 01002349</t>
  </si>
  <si>
    <t xml:space="preserve">BH960096</t>
  </si>
  <si>
    <t xml:space="preserve">MACHHI SINGH</t>
  </si>
  <si>
    <t xml:space="preserve">01039 B00</t>
  </si>
  <si>
    <t xml:space="preserve">BO960265</t>
  </si>
  <si>
    <t xml:space="preserve">M/S VIKRANT ENTERPRISES</t>
  </si>
  <si>
    <t xml:space="preserve">We Have Org. Chq Of Rs.9,300x5 In record</t>
  </si>
  <si>
    <t xml:space="preserve">01045 E00 01002696</t>
  </si>
  <si>
    <t xml:space="preserve">BO960267</t>
  </si>
  <si>
    <t xml:space="preserve">VATSAL S. PARIKH</t>
  </si>
  <si>
    <t xml:space="preserve">01033 E00</t>
  </si>
  <si>
    <t xml:space="preserve">RA960124</t>
  </si>
  <si>
    <t xml:space="preserve">ANIL KHAKHARIA</t>
  </si>
  <si>
    <t xml:space="preserve">We Have Org. Chq Of Rs.19,600 In record</t>
  </si>
  <si>
    <t xml:space="preserve">0109 E00 03003890</t>
  </si>
  <si>
    <t xml:space="preserve">AL960017</t>
  </si>
  <si>
    <t xml:space="preserve">SUJIT KUMAR JAISWAL</t>
  </si>
  <si>
    <t xml:space="preserve">01043 E00 03003868</t>
  </si>
  <si>
    <t xml:space="preserve">AL960018</t>
  </si>
  <si>
    <t xml:space="preserve">01027 E00 01002524</t>
  </si>
  <si>
    <t xml:space="preserve">RA960131</t>
  </si>
  <si>
    <t xml:space="preserve">CHARANJEET LAL AHUJA</t>
  </si>
  <si>
    <t xml:space="preserve">0106 E00 01002525</t>
  </si>
  <si>
    <t xml:space="preserve">RA960136</t>
  </si>
  <si>
    <t xml:space="preserve">A AGRAWAL</t>
  </si>
  <si>
    <t xml:space="preserve">0105 E00 03003576</t>
  </si>
  <si>
    <t xml:space="preserve">JP960106</t>
  </si>
  <si>
    <t xml:space="preserve">SHYAM SINGH</t>
  </si>
  <si>
    <t xml:space="preserve">0105 E00 03003577</t>
  </si>
  <si>
    <t xml:space="preserve">JP960107</t>
  </si>
  <si>
    <t xml:space="preserve">01010 E00 03003891</t>
  </si>
  <si>
    <t xml:space="preserve">AL960028</t>
  </si>
  <si>
    <t xml:space="preserve">01021 E00 03003892</t>
  </si>
  <si>
    <t xml:space="preserve">AL960029</t>
  </si>
  <si>
    <t xml:space="preserve">SUJIT KUMAR JAISWAL                     _x000c_</t>
  </si>
  <si>
    <t xml:space="preserve">01022 E00 03003893</t>
  </si>
  <si>
    <t xml:space="preserve">AL960043</t>
  </si>
  <si>
    <t xml:space="preserve">01023 E00 03003894</t>
  </si>
  <si>
    <t xml:space="preserve">AL960044</t>
  </si>
  <si>
    <t xml:space="preserve">01039 E00 03003895</t>
  </si>
  <si>
    <t xml:space="preserve">AL960052</t>
  </si>
  <si>
    <t xml:space="preserve">01040 E00 03003896</t>
  </si>
  <si>
    <t xml:space="preserve">AL960053</t>
  </si>
  <si>
    <t xml:space="preserve">01041 E00 03003897</t>
  </si>
  <si>
    <t xml:space="preserve">AL960058</t>
  </si>
  <si>
    <t xml:space="preserve">01042 E00 03003898</t>
  </si>
  <si>
    <t xml:space="preserve">AL960064</t>
  </si>
  <si>
    <t xml:space="preserve">01044 E00 03003869</t>
  </si>
  <si>
    <t xml:space="preserve">AL960019</t>
  </si>
  <si>
    <t xml:space="preserve">0108 E00 01002382</t>
  </si>
  <si>
    <t xml:space="preserve">RA960161</t>
  </si>
  <si>
    <t xml:space="preserve">/08/</t>
  </si>
  <si>
    <t xml:space="preserve">SHUBRA GUPTA</t>
  </si>
  <si>
    <t xml:space="preserve">01041 E00 01002380</t>
  </si>
  <si>
    <t xml:space="preserve">RA960159</t>
  </si>
  <si>
    <t xml:space="preserve">B.S. PRASAD</t>
  </si>
  <si>
    <t xml:space="preserve">0106 E00 01002379</t>
  </si>
  <si>
    <t xml:space="preserve">RA960157</t>
  </si>
  <si>
    <t xml:space="preserve">HANUMANT NATHUJI UMREDKAR</t>
  </si>
  <si>
    <t xml:space="preserve">01019 E00 01002836</t>
  </si>
  <si>
    <t xml:space="preserve">RA960149</t>
  </si>
  <si>
    <t xml:space="preserve">JITENDER NAHAR</t>
  </si>
  <si>
    <t xml:space="preserve">PU960098</t>
  </si>
  <si>
    <t xml:space="preserve">RANJANA SHASHIKANT ARWADE</t>
  </si>
  <si>
    <t xml:space="preserve">01029 E00 01002659</t>
  </si>
  <si>
    <t xml:space="preserve">PU960099</t>
  </si>
  <si>
    <t xml:space="preserve">SURESH VAMANRAO DESHPANDE</t>
  </si>
  <si>
    <t xml:space="preserve">01045 E00 01002386</t>
  </si>
  <si>
    <t xml:space="preserve">RA960172</t>
  </si>
  <si>
    <t xml:space="preserve">ASHOK SETH</t>
  </si>
  <si>
    <t xml:space="preserve">BO960312</t>
  </si>
  <si>
    <t xml:space="preserve">PREM S. AGGARWAL</t>
  </si>
  <si>
    <t xml:space="preserve">01045 E00 01002441</t>
  </si>
  <si>
    <t xml:space="preserve">BH960139</t>
  </si>
  <si>
    <t xml:space="preserve">K.G.K. CHOUDARY</t>
  </si>
  <si>
    <t xml:space="preserve">01030 E00 01002536</t>
  </si>
  <si>
    <t xml:space="preserve">BH960130</t>
  </si>
  <si>
    <t xml:space="preserve">AMRAT PAL SINGH CHAWLA</t>
  </si>
  <si>
    <t xml:space="preserve">01019 E00 01002477</t>
  </si>
  <si>
    <t xml:space="preserve">BH960128</t>
  </si>
  <si>
    <t xml:space="preserve">SHASHANK SHUKUL</t>
  </si>
  <si>
    <t xml:space="preserve">01019 E00 01002575</t>
  </si>
  <si>
    <t xml:space="preserve">BO960311</t>
  </si>
  <si>
    <t xml:space="preserve">JAIKISHAN DHINGRA</t>
  </si>
  <si>
    <t xml:space="preserve">01045 E00 01002478</t>
  </si>
  <si>
    <t xml:space="preserve">BO960309</t>
  </si>
  <si>
    <t xml:space="preserve">PRIYESH D SHETH</t>
  </si>
  <si>
    <t xml:space="preserve">01040 E00 02002674</t>
  </si>
  <si>
    <t xml:space="preserve">CA960420</t>
  </si>
  <si>
    <t xml:space="preserve">SHYAM LAL AGARWAL</t>
  </si>
  <si>
    <t xml:space="preserve">01045 E00 01002449</t>
  </si>
  <si>
    <t xml:space="preserve">BO960300</t>
  </si>
  <si>
    <t xml:space="preserve">NARENDRAKUMAR M SHETH</t>
  </si>
  <si>
    <t xml:space="preserve">01014 B00 02002474</t>
  </si>
  <si>
    <t xml:space="preserve">CA960413</t>
  </si>
  <si>
    <t xml:space="preserve">BABUA BHOWMIK</t>
  </si>
  <si>
    <t xml:space="preserve">01045 E00 01002699</t>
  </si>
  <si>
    <t xml:space="preserve">BO960299</t>
  </si>
  <si>
    <t xml:space="preserve">MODI VIKRAM HIMATLAL</t>
  </si>
  <si>
    <t xml:space="preserve">01011 E00 02002467</t>
  </si>
  <si>
    <t xml:space="preserve">CA960403</t>
  </si>
  <si>
    <t xml:space="preserve">CHANDRANI COMPLIMENTS &amp; EXPORT (P) LTD.</t>
  </si>
  <si>
    <t xml:space="preserve">01043 E00 02002524</t>
  </si>
  <si>
    <t xml:space="preserve">CA960402</t>
  </si>
  <si>
    <t xml:space="preserve">UMA SUREKA</t>
  </si>
  <si>
    <t xml:space="preserve">01043 E00 02002466</t>
  </si>
  <si>
    <t xml:space="preserve">CA960401</t>
  </si>
  <si>
    <t xml:space="preserve">AJAY KUMAR AGARWAL</t>
  </si>
  <si>
    <t xml:space="preserve">0108 E00 03003700</t>
  </si>
  <si>
    <t xml:space="preserve">DE960384</t>
  </si>
  <si>
    <t xml:space="preserve">SURENDER PARMANANDKA</t>
  </si>
  <si>
    <t xml:space="preserve">0105 E00 03003813</t>
  </si>
  <si>
    <t xml:space="preserve">JP960135</t>
  </si>
  <si>
    <t xml:space="preserve">YASH SECURITIES PVT. LTD.</t>
  </si>
  <si>
    <t xml:space="preserve">0108 E00 03003899</t>
  </si>
  <si>
    <t xml:space="preserve">JP960128</t>
  </si>
  <si>
    <t xml:space="preserve">ANIL BHANDARI</t>
  </si>
  <si>
    <t xml:space="preserve">0106 E00 03003722</t>
  </si>
  <si>
    <t xml:space="preserve">JP960126</t>
  </si>
  <si>
    <t xml:space="preserve">UPPER RAJASTHAN SALES &amp; SERVICES</t>
  </si>
  <si>
    <t xml:space="preserve">0106 E00 03003716</t>
  </si>
  <si>
    <t xml:space="preserve">JP960113</t>
  </si>
  <si>
    <t xml:space="preserve">MARSHAL SHARMA</t>
  </si>
  <si>
    <t xml:space="preserve">0105 E00 03003812</t>
  </si>
  <si>
    <t xml:space="preserve">DE960368</t>
  </si>
  <si>
    <t xml:space="preserve">RAJENDRA GUPTA</t>
  </si>
  <si>
    <t xml:space="preserve">0106 E00 03003699</t>
  </si>
  <si>
    <t xml:space="preserve">DE960386</t>
  </si>
  <si>
    <t xml:space="preserve">RAJESH KUMAR GUPTA</t>
  </si>
  <si>
    <t xml:space="preserve">01029 B00 04001223</t>
  </si>
  <si>
    <t xml:space="preserve">MA960032</t>
  </si>
  <si>
    <t xml:space="preserve">BATHENA INDIRAMMA</t>
  </si>
  <si>
    <t xml:space="preserve">01029 B00 04001283</t>
  </si>
  <si>
    <t xml:space="preserve">MA960031</t>
  </si>
  <si>
    <t xml:space="preserve">MAJJIGA VENKATA RAVINDRANATH REDDY</t>
  </si>
  <si>
    <t xml:space="preserve">01032 E00 04001264</t>
  </si>
  <si>
    <t xml:space="preserve">BN960152</t>
  </si>
  <si>
    <t xml:space="preserve">G. RANGASWAMY</t>
  </si>
  <si>
    <t xml:space="preserve">01045 E00 03003800</t>
  </si>
  <si>
    <t xml:space="preserve">JP960122</t>
  </si>
  <si>
    <t xml:space="preserve">MANGAL CHAND TUBES PVT. LTD.</t>
  </si>
  <si>
    <t xml:space="preserve">0105 E00 03003811</t>
  </si>
  <si>
    <t xml:space="preserve">DE960390</t>
  </si>
  <si>
    <t xml:space="preserve">CHAKRESH JAIN</t>
  </si>
  <si>
    <t xml:space="preserve">0106 E00 03003762</t>
  </si>
  <si>
    <t xml:space="preserve">DE960406</t>
  </si>
  <si>
    <t xml:space="preserve">MUKUL GUPTA</t>
  </si>
  <si>
    <t xml:space="preserve">0106 E00 03003726</t>
  </si>
  <si>
    <t xml:space="preserve">DE960389</t>
  </si>
  <si>
    <t xml:space="preserve">RAJNI GUPTA</t>
  </si>
  <si>
    <t xml:space="preserve">01029 B00 03003695</t>
  </si>
  <si>
    <t xml:space="preserve">LU960089</t>
  </si>
  <si>
    <t xml:space="preserve">ANJUM PARVEZ</t>
  </si>
  <si>
    <t xml:space="preserve">01040 E00 02002470</t>
  </si>
  <si>
    <t xml:space="preserve">CA960406</t>
  </si>
  <si>
    <t xml:space="preserve">VIJAY KUMAR NOPANY</t>
  </si>
  <si>
    <t xml:space="preserve">0106 E00 03003775</t>
  </si>
  <si>
    <t xml:space="preserve">DE960453</t>
  </si>
  <si>
    <t xml:space="preserve">JAYANT ARORA</t>
  </si>
  <si>
    <t xml:space="preserve">01032 E00 04001215</t>
  </si>
  <si>
    <t xml:space="preserve">BN960138</t>
  </si>
  <si>
    <t xml:space="preserve">SUJATHA M.</t>
  </si>
  <si>
    <t xml:space="preserve">01040 E00 02002495</t>
  </si>
  <si>
    <t xml:space="preserve">CA960439</t>
  </si>
  <si>
    <t xml:space="preserve">ALOK KUMAR JALAN</t>
  </si>
  <si>
    <t xml:space="preserve">01030 E00 04001260</t>
  </si>
  <si>
    <t xml:space="preserve">HY960064</t>
  </si>
  <si>
    <t xml:space="preserve">SANJAY KUMAR PASARI</t>
  </si>
  <si>
    <t xml:space="preserve">01022 E00 04001252</t>
  </si>
  <si>
    <t xml:space="preserve">HY960066</t>
  </si>
  <si>
    <t xml:space="preserve">SANELEC SYSTEMS INC.</t>
  </si>
  <si>
    <t xml:space="preserve">0109 E00 04001307</t>
  </si>
  <si>
    <t xml:space="preserve">VI960141</t>
  </si>
  <si>
    <t xml:space="preserve">REDDIPALLI VENKATA BHASKARA RAO</t>
  </si>
  <si>
    <t xml:space="preserve">0105 E00 04001233</t>
  </si>
  <si>
    <t xml:space="preserve">VI960155</t>
  </si>
  <si>
    <t xml:space="preserve">GOKARAJU PRABHANUVALLI                  _x000c_</t>
  </si>
  <si>
    <t xml:space="preserve">01027 E00 04001227</t>
  </si>
  <si>
    <t xml:space="preserve">VI960143</t>
  </si>
  <si>
    <t xml:space="preserve">SUDIA HARIKRISHNA</t>
  </si>
  <si>
    <t xml:space="preserve">0105 E00 04001229</t>
  </si>
  <si>
    <t xml:space="preserve">VI960145</t>
  </si>
  <si>
    <t xml:space="preserve">KANCHARLA VIJAY KUMAR</t>
  </si>
  <si>
    <t xml:space="preserve">0106 E00</t>
  </si>
  <si>
    <t xml:space="preserve">JP960142</t>
  </si>
  <si>
    <t xml:space="preserve">ARVIND ARYA</t>
  </si>
  <si>
    <t xml:space="preserve">01043 E00 02002655</t>
  </si>
  <si>
    <t xml:space="preserve">GU960199</t>
  </si>
  <si>
    <t xml:space="preserve">ALAKA PRASAD</t>
  </si>
  <si>
    <t xml:space="preserve">0105 E00 04001239</t>
  </si>
  <si>
    <t xml:space="preserve">VI960171</t>
  </si>
  <si>
    <t xml:space="preserve">KANDULA JAGADESWARA RAO</t>
  </si>
  <si>
    <t xml:space="preserve">01042 E00 02002459</t>
  </si>
  <si>
    <t xml:space="preserve">GU960200</t>
  </si>
  <si>
    <t xml:space="preserve">01038 E00</t>
  </si>
  <si>
    <t xml:space="preserve">LD960045</t>
  </si>
  <si>
    <t xml:space="preserve">DR. RAJESH SHARMA</t>
  </si>
  <si>
    <t xml:space="preserve">We Have Org. Chq Of Rs.8,400x 2&amp; 2800x 1 In record</t>
  </si>
  <si>
    <t xml:space="preserve">01045 E00 01002381</t>
  </si>
  <si>
    <t xml:space="preserve">RA960160</t>
  </si>
  <si>
    <t xml:space="preserve">AJIT KUMAR SAXENA</t>
  </si>
  <si>
    <t xml:space="preserve">0108 E00 02002460</t>
  </si>
  <si>
    <t xml:space="preserve">GU960202</t>
  </si>
  <si>
    <t xml:space="preserve">ANIL DEBNATH</t>
  </si>
  <si>
    <t xml:space="preserve">01052 E00</t>
  </si>
  <si>
    <t xml:space="preserve">GU960165</t>
  </si>
  <si>
    <t xml:space="preserve">RANJU DAS</t>
  </si>
  <si>
    <t xml:space="preserve">0105 E00 04001285</t>
  </si>
  <si>
    <t xml:space="preserve">VI960150</t>
  </si>
  <si>
    <t xml:space="preserve">MANTHENA YASODHARA DEVI</t>
  </si>
  <si>
    <t xml:space="preserve">01033 E00 02002454</t>
  </si>
  <si>
    <t xml:space="preserve">GU960171</t>
  </si>
  <si>
    <t xml:space="preserve">JNB ENGINEERING</t>
  </si>
  <si>
    <t xml:space="preserve">01042 E00 03003799</t>
  </si>
  <si>
    <t xml:space="preserve">DE960496</t>
  </si>
  <si>
    <t xml:space="preserve">/10/</t>
  </si>
  <si>
    <t xml:space="preserve">DEEPTI KAUL</t>
  </si>
  <si>
    <t xml:space="preserve">0109 E00 03003920</t>
  </si>
  <si>
    <t xml:space="preserve">LD960049</t>
  </si>
  <si>
    <t xml:space="preserve">GURDEV INFORMATICS PVT. LTD.</t>
  </si>
  <si>
    <t xml:space="preserve">01041 E00 04001365</t>
  </si>
  <si>
    <t xml:space="preserve">BN960167</t>
  </si>
  <si>
    <t xml:space="preserve">H L JAYAKUMAR</t>
  </si>
  <si>
    <t xml:space="preserve">01041 E00 04001364</t>
  </si>
  <si>
    <t xml:space="preserve">BN960168</t>
  </si>
  <si>
    <t xml:space="preserve">A VIJAYAKUMAR</t>
  </si>
  <si>
    <t xml:space="preserve">0109 E00 03003830</t>
  </si>
  <si>
    <t xml:space="preserve">JP960157</t>
  </si>
  <si>
    <t xml:space="preserve">RAJASTHAN CENTRAL STORES P LTD</t>
  </si>
  <si>
    <t xml:space="preserve">01043 E00 01002618</t>
  </si>
  <si>
    <t xml:space="preserve">AH960009</t>
  </si>
  <si>
    <t xml:space="preserve">GRREN CROSS VOLUNTRY BLOOD BANK PATHLOGY</t>
  </si>
  <si>
    <t xml:space="preserve">01012 B00</t>
  </si>
  <si>
    <t xml:space="preserve">LD960069</t>
  </si>
  <si>
    <t xml:space="preserve">/11/</t>
  </si>
  <si>
    <t xml:space="preserve">SANJIV AGGARWAL</t>
  </si>
  <si>
    <t xml:space="preserve">0109 E00 03004338</t>
  </si>
  <si>
    <t xml:space="preserve">DE960553</t>
  </si>
  <si>
    <t xml:space="preserve">GAUTAM SAINI</t>
  </si>
  <si>
    <t xml:space="preserve">01032 E00 01002594</t>
  </si>
  <si>
    <t xml:space="preserve">PU960110</t>
  </si>
  <si>
    <t xml:space="preserve">DR.HEMANT DATTATRAY A APTE</t>
  </si>
  <si>
    <t xml:space="preserve">01032 E00 01002601</t>
  </si>
  <si>
    <t xml:space="preserve">NG960083</t>
  </si>
  <si>
    <t xml:space="preserve">D.M. KULLARKAR</t>
  </si>
  <si>
    <t xml:space="preserve">01031 A00 03004172</t>
  </si>
  <si>
    <t xml:space="preserve">DE960565</t>
  </si>
  <si>
    <t xml:space="preserve">N.K. GUPTA</t>
  </si>
  <si>
    <t xml:space="preserve">01027 E00 01002613</t>
  </si>
  <si>
    <t xml:space="preserve">RA960217</t>
  </si>
  <si>
    <t xml:space="preserve">H.B.JOSHI</t>
  </si>
  <si>
    <t xml:space="preserve">01047 A00 01002630</t>
  </si>
  <si>
    <t xml:space="preserve">BO960400</t>
  </si>
  <si>
    <t xml:space="preserve">ANIL BIRSINGH BEDI</t>
  </si>
  <si>
    <t xml:space="preserve">01014 E00 04001314</t>
  </si>
  <si>
    <t xml:space="preserve">BN960179</t>
  </si>
  <si>
    <t xml:space="preserve">LAKI REDDY VENKATA RAMANA REDDY</t>
  </si>
  <si>
    <t xml:space="preserve">01042 E00 02002654</t>
  </si>
  <si>
    <t xml:space="preserve">GU960246</t>
  </si>
  <si>
    <t xml:space="preserve">RADHA KRISHNA GUPTA</t>
  </si>
  <si>
    <t xml:space="preserve">01044 E00 01002645</t>
  </si>
  <si>
    <t xml:space="preserve">PU960118</t>
  </si>
  <si>
    <t xml:space="preserve">SHRIKANT GAJANAN BHAVE</t>
  </si>
  <si>
    <t xml:space="preserve">01036 B00 01002656</t>
  </si>
  <si>
    <t xml:space="preserve">RA960226</t>
  </si>
  <si>
    <t xml:space="preserve">MAMTA KAMRA</t>
  </si>
  <si>
    <t xml:space="preserve">01032 E00 02002642</t>
  </si>
  <si>
    <t xml:space="preserve">CA970011</t>
  </si>
  <si>
    <t xml:space="preserve">SHOUVIK GUHA</t>
  </si>
  <si>
    <t xml:space="preserve">01044 E00 04001322</t>
  </si>
  <si>
    <t xml:space="preserve">BN970002</t>
  </si>
  <si>
    <t xml:space="preserve">SURESH MATHEW</t>
  </si>
  <si>
    <t xml:space="preserve">01019 E00 04001326</t>
  </si>
  <si>
    <t xml:space="preserve">VI970005</t>
  </si>
  <si>
    <t xml:space="preserve">MUSTAFA M CALCUTTAWALA</t>
  </si>
  <si>
    <t xml:space="preserve">01019 B00 04001337</t>
  </si>
  <si>
    <t xml:space="preserve">VI970003</t>
  </si>
  <si>
    <t xml:space="preserve">ABANINDRA MAHAPATRA</t>
  </si>
  <si>
    <t xml:space="preserve">01027 E00</t>
  </si>
  <si>
    <t xml:space="preserve">BO970016</t>
  </si>
  <si>
    <t xml:space="preserve">RASIKLAL R SHAH</t>
  </si>
  <si>
    <t xml:space="preserve">We Have Org. Chq Of Rs.5415x 2&amp; 10,830x 1 In record</t>
  </si>
  <si>
    <t xml:space="preserve">01045 E00 01002649</t>
  </si>
  <si>
    <t xml:space="preserve">RA970009</t>
  </si>
  <si>
    <t xml:space="preserve">ANJALI BANERJEE</t>
  </si>
  <si>
    <t xml:space="preserve">01031 E00 01002646</t>
  </si>
  <si>
    <t xml:space="preserve">RA970001</t>
  </si>
  <si>
    <t xml:space="preserve">ANIL GUPTA</t>
  </si>
  <si>
    <t xml:space="preserve">01019 A00 01002674</t>
  </si>
  <si>
    <t xml:space="preserve">NG970002</t>
  </si>
  <si>
    <t xml:space="preserve">ANURAG G PUROHIT</t>
  </si>
  <si>
    <t xml:space="preserve">01030 E00 02002621</t>
  </si>
  <si>
    <t xml:space="preserve">GU970009</t>
  </si>
  <si>
    <t xml:space="preserve">01039 B00 03004064</t>
  </si>
  <si>
    <t xml:space="preserve">DE970001</t>
  </si>
  <si>
    <t xml:space="preserve">MANINDER SINGH THAPER</t>
  </si>
  <si>
    <t xml:space="preserve">01045 E00 03004118</t>
  </si>
  <si>
    <t xml:space="preserve">KN970007</t>
  </si>
  <si>
    <t xml:space="preserve">PRAMOD CHANDRA SETH</t>
  </si>
  <si>
    <t xml:space="preserve">01012 B00 03004125</t>
  </si>
  <si>
    <t xml:space="preserve">DE970056</t>
  </si>
  <si>
    <t xml:space="preserve">SAREETA SHARMA</t>
  </si>
  <si>
    <t xml:space="preserve">0109 E00 03004114</t>
  </si>
  <si>
    <t xml:space="preserve">CH970008</t>
  </si>
  <si>
    <t xml:space="preserve">INDER KAUR BHASIN</t>
  </si>
  <si>
    <t xml:space="preserve">01011 E00 04001414</t>
  </si>
  <si>
    <t xml:space="preserve">VI970020</t>
  </si>
  <si>
    <t xml:space="preserve">HUZEFA M. CALCUTTAWALA</t>
  </si>
  <si>
    <t xml:space="preserve">01029 E00 04001340</t>
  </si>
  <si>
    <t xml:space="preserve">VI970024</t>
  </si>
  <si>
    <t xml:space="preserve">VIJAY KR JHAWAR</t>
  </si>
  <si>
    <t xml:space="preserve">01035 E00 04001345</t>
  </si>
  <si>
    <t xml:space="preserve">HY970001</t>
  </si>
  <si>
    <t xml:space="preserve">R.N.K.BHARGAVA</t>
  </si>
  <si>
    <t xml:space="preserve">01028 E00 04001343</t>
  </si>
  <si>
    <t xml:space="preserve">BN970007</t>
  </si>
  <si>
    <t xml:space="preserve">ELESH B. MUNSHAW</t>
  </si>
  <si>
    <t xml:space="preserve">0109 E00</t>
  </si>
  <si>
    <t xml:space="preserve">CH970015</t>
  </si>
  <si>
    <t xml:space="preserve">SANDEEP DEWAN</t>
  </si>
  <si>
    <t xml:space="preserve">01043 E00 04001338</t>
  </si>
  <si>
    <t xml:space="preserve">VI970025</t>
  </si>
  <si>
    <t xml:space="preserve">KHARA AANAND</t>
  </si>
  <si>
    <t xml:space="preserve">01028 E00 04001339</t>
  </si>
  <si>
    <t xml:space="preserve">VI970027</t>
  </si>
  <si>
    <t xml:space="preserve">VIJAY SINGH JAIN</t>
  </si>
  <si>
    <t xml:space="preserve">01020 E00</t>
  </si>
  <si>
    <t xml:space="preserve">GU970021</t>
  </si>
  <si>
    <t xml:space="preserve">LAKUA CONSTRUCTION                      _x000c_</t>
  </si>
  <si>
    <t xml:space="preserve">01041 E00 02002652</t>
  </si>
  <si>
    <t xml:space="preserve">GU970028</t>
  </si>
  <si>
    <t xml:space="preserve">GEETA DEVI GOSWAMI</t>
  </si>
  <si>
    <t xml:space="preserve">GU970024</t>
  </si>
  <si>
    <t xml:space="preserve">PROBIN K. RASWANI</t>
  </si>
  <si>
    <t xml:space="preserve">01040 E00 01002717</t>
  </si>
  <si>
    <t xml:space="preserve">BH970020</t>
  </si>
  <si>
    <t xml:space="preserve">SUPER GALVENIZING INDUSTRIES</t>
  </si>
  <si>
    <t xml:space="preserve">01032 E00 04001371</t>
  </si>
  <si>
    <t xml:space="preserve">VI970030</t>
  </si>
  <si>
    <t xml:space="preserve">REGIDI LAKSHMI</t>
  </si>
  <si>
    <t xml:space="preserve">01045 E00 02002687</t>
  </si>
  <si>
    <t xml:space="preserve">GU970045</t>
  </si>
  <si>
    <t xml:space="preserve">MANISH GUPTA</t>
  </si>
  <si>
    <t xml:space="preserve">01045 E00 01002736</t>
  </si>
  <si>
    <t xml:space="preserve">BH970018</t>
  </si>
  <si>
    <t xml:space="preserve">KRISHNA KUMAR DARYANI</t>
  </si>
  <si>
    <t xml:space="preserve">01030 E00 04001359</t>
  </si>
  <si>
    <t xml:space="preserve">VI970052</t>
  </si>
  <si>
    <t xml:space="preserve">LANKA BAPI RAJU</t>
  </si>
  <si>
    <t xml:space="preserve">01029 E00 04001378</t>
  </si>
  <si>
    <t xml:space="preserve">VI970053</t>
  </si>
  <si>
    <t xml:space="preserve">CHINTAPALLI SURYA MANI</t>
  </si>
  <si>
    <t xml:space="preserve">01037 A00 01002751</t>
  </si>
  <si>
    <t xml:space="preserve">NG970018</t>
  </si>
  <si>
    <t xml:space="preserve">SAHARA DEVELOPERS &amp; PROMOTERS P LTD</t>
  </si>
  <si>
    <t xml:space="preserve">0109 E00 01002750</t>
  </si>
  <si>
    <t xml:space="preserve">BH970019</t>
  </si>
  <si>
    <t xml:space="preserve">AJOY KUMAR MAJUMDAR</t>
  </si>
  <si>
    <t xml:space="preserve">01045 E00 02002709</t>
  </si>
  <si>
    <t xml:space="preserve">GU970049</t>
  </si>
  <si>
    <t xml:space="preserve">ENAMUL HAQUE</t>
  </si>
  <si>
    <t xml:space="preserve">0105 B00 03004146</t>
  </si>
  <si>
    <t xml:space="preserve">DE970114</t>
  </si>
  <si>
    <t xml:space="preserve">VINOD SACHDEVA</t>
  </si>
  <si>
    <t xml:space="preserve">01025 A00 04001381</t>
  </si>
  <si>
    <t xml:space="preserve">MA970004</t>
  </si>
  <si>
    <t xml:space="preserve">BODDUPALLI NAGESWAR RAO</t>
  </si>
  <si>
    <t xml:space="preserve">01022 E00 01002744</t>
  </si>
  <si>
    <t xml:space="preserve">BO970090</t>
  </si>
  <si>
    <t xml:space="preserve">KRIPA SHANKER MODI</t>
  </si>
  <si>
    <t xml:space="preserve">01032 E00 03004206</t>
  </si>
  <si>
    <t xml:space="preserve">KN970014</t>
  </si>
  <si>
    <t xml:space="preserve">SUNIL KAPOOR</t>
  </si>
  <si>
    <t xml:space="preserve">01030 E00 04001384</t>
  </si>
  <si>
    <t xml:space="preserve">VI970065</t>
  </si>
  <si>
    <t xml:space="preserve">SANTHI SAYYAPARAJU</t>
  </si>
  <si>
    <t xml:space="preserve">01039 E00 02002714</t>
  </si>
  <si>
    <t xml:space="preserve">CA970060</t>
  </si>
  <si>
    <t xml:space="preserve">PAMI METALS PVT LTD</t>
  </si>
  <si>
    <t xml:space="preserve">0109 E00 03004226</t>
  </si>
  <si>
    <t xml:space="preserve">JP970030</t>
  </si>
  <si>
    <t xml:space="preserve">LIYAKAT ALI</t>
  </si>
  <si>
    <t xml:space="preserve">01035 E00 04001397</t>
  </si>
  <si>
    <t xml:space="preserve">VI970086</t>
  </si>
  <si>
    <t xml:space="preserve">DEEPAK ARORA</t>
  </si>
  <si>
    <t xml:space="preserve">01012 E00</t>
  </si>
  <si>
    <t xml:space="preserve">VI970071</t>
  </si>
  <si>
    <t xml:space="preserve">MOGALI PRAKASH RAO</t>
  </si>
  <si>
    <t xml:space="preserve">We Have Org. Chq Of Rs.46,500/- BCS Of Season Demand</t>
  </si>
  <si>
    <t xml:space="preserve">01021 E00 02002723</t>
  </si>
  <si>
    <t xml:space="preserve">GU970058</t>
  </si>
  <si>
    <t xml:space="preserve">KISHORE BARUAH</t>
  </si>
  <si>
    <t xml:space="preserve">01045 E00 02002756</t>
  </si>
  <si>
    <t xml:space="preserve">GU970057</t>
  </si>
  <si>
    <t xml:space="preserve">UMA BORA</t>
  </si>
  <si>
    <t xml:space="preserve">01042 E00 02002755</t>
  </si>
  <si>
    <t xml:space="preserve">GU970056</t>
  </si>
  <si>
    <t xml:space="preserve">HIRANYA SAIKIA</t>
  </si>
  <si>
    <t xml:space="preserve">01032 E00</t>
  </si>
  <si>
    <t xml:space="preserve">VI970083</t>
  </si>
  <si>
    <t xml:space="preserve">MALLA PRASADA RAO</t>
  </si>
  <si>
    <t xml:space="preserve">Some Payment GSV Conversation In Record Plz Check</t>
  </si>
  <si>
    <t xml:space="preserve">01028 E00</t>
  </si>
  <si>
    <t xml:space="preserve">VI970070</t>
  </si>
  <si>
    <t xml:space="preserve">DABBIRU VENKATASWARA RAO</t>
  </si>
  <si>
    <t xml:space="preserve">We Have Org. Chq Of Rs.6000x 5 In Record For Both Membership</t>
  </si>
  <si>
    <t xml:space="preserve">01046 E00 03004251</t>
  </si>
  <si>
    <t xml:space="preserve">LD970015</t>
  </si>
  <si>
    <t xml:space="preserve">ANIL VENUGOPAL</t>
  </si>
  <si>
    <t xml:space="preserve">VI970069</t>
  </si>
  <si>
    <t xml:space="preserve">0104 E00</t>
  </si>
  <si>
    <t xml:space="preserve">CA970090</t>
  </si>
  <si>
    <t xml:space="preserve">SHIV PRAKASH BALDI</t>
  </si>
  <si>
    <t xml:space="preserve">We Have Org. Chq Of Rs.3000x 4 &amp; 2000x 1In Record</t>
  </si>
  <si>
    <t xml:space="preserve">01045 E00 03004245</t>
  </si>
  <si>
    <t xml:space="preserve">LD970013</t>
  </si>
  <si>
    <t xml:space="preserve">LT COL GOPAL KRISHAN</t>
  </si>
  <si>
    <t xml:space="preserve">01051 E00</t>
  </si>
  <si>
    <t xml:space="preserve">LD970012</t>
  </si>
  <si>
    <t xml:space="preserve">CHANDAR MOHAN SINGH KALAKOTI</t>
  </si>
  <si>
    <t xml:space="preserve">We Have Org. Chq Of Rs.9300x 5 In Record</t>
  </si>
  <si>
    <t xml:space="preserve">01032 E00 02002738</t>
  </si>
  <si>
    <t xml:space="preserve">GU970066</t>
  </si>
  <si>
    <t xml:space="preserve">PRADEEP KUMAR DEV  MAHANTO</t>
  </si>
  <si>
    <t xml:space="preserve">01158 E00</t>
  </si>
  <si>
    <t xml:space="preserve">CA970092</t>
  </si>
  <si>
    <t xml:space="preserve">UTTAM CHAND CHOUDHARY</t>
  </si>
  <si>
    <t xml:space="preserve">01135 E00 03004282</t>
  </si>
  <si>
    <t xml:space="preserve">JP970039</t>
  </si>
  <si>
    <t xml:space="preserve">JAMES RODRIGUES</t>
  </si>
  <si>
    <t xml:space="preserve">01042 E00 02002739</t>
  </si>
  <si>
    <t xml:space="preserve">GU970051</t>
  </si>
  <si>
    <t xml:space="preserve">MANIKUT BARUVA</t>
  </si>
  <si>
    <t xml:space="preserve">01027 B00 03004249</t>
  </si>
  <si>
    <t xml:space="preserve">DE970152</t>
  </si>
  <si>
    <t xml:space="preserve">A.K. GOYAL</t>
  </si>
  <si>
    <t xml:space="preserve">01028 B00 03004351</t>
  </si>
  <si>
    <t xml:space="preserve">DE970156</t>
  </si>
  <si>
    <t xml:space="preserve">RAKESH SINGLA</t>
  </si>
  <si>
    <t xml:space="preserve">01025 A00 03004347</t>
  </si>
  <si>
    <t xml:space="preserve">DE970182</t>
  </si>
  <si>
    <t xml:space="preserve">VIJAY KOCHAR</t>
  </si>
  <si>
    <t xml:space="preserve">01036 E00 01002820</t>
  </si>
  <si>
    <t xml:space="preserve">BO970114</t>
  </si>
  <si>
    <t xml:space="preserve">SURESH SHIVAJIRAO KAKADE</t>
  </si>
  <si>
    <t xml:space="preserve">JP970055</t>
  </si>
  <si>
    <t xml:space="preserve">Details Not Available In Rimes</t>
  </si>
  <si>
    <t xml:space="preserve">0109 E00 03004384</t>
  </si>
  <si>
    <t xml:space="preserve">JP970058</t>
  </si>
  <si>
    <t xml:space="preserve">SMITA SINGH</t>
  </si>
  <si>
    <t xml:space="preserve">01044 E00 03004299</t>
  </si>
  <si>
    <t xml:space="preserve">DE970210</t>
  </si>
  <si>
    <t xml:space="preserve">VIPIN VAISH</t>
  </si>
  <si>
    <t xml:space="preserve">0109 E00 03004390</t>
  </si>
  <si>
    <t xml:space="preserve">JP970065</t>
  </si>
  <si>
    <t xml:space="preserve">SUDHA SINGH</t>
  </si>
  <si>
    <t xml:space="preserve">0109 E00 03004334</t>
  </si>
  <si>
    <t xml:space="preserve">JP970053</t>
  </si>
  <si>
    <t xml:space="preserve">MADHUSUDAN DUGGAL</t>
  </si>
  <si>
    <t xml:space="preserve">VI970088</t>
  </si>
  <si>
    <t xml:space="preserve">VALAVALA SATYANARAYANA MURTHY</t>
  </si>
  <si>
    <t xml:space="preserve">We Have Copy Of Chq Of Rs.3000 x5 In Record</t>
  </si>
  <si>
    <t xml:space="preserve">RA970053</t>
  </si>
  <si>
    <t xml:space="preserve">DEEPAK AWASTHY</t>
  </si>
  <si>
    <t xml:space="preserve">We Have Org. Chq Of Rs.1400x 10In Record</t>
  </si>
  <si>
    <t xml:space="preserve">01030 E00 04001406</t>
  </si>
  <si>
    <t xml:space="preserve">VI970091</t>
  </si>
  <si>
    <t xml:space="preserve">MAMEDANNA VENKATA RANGA RAO</t>
  </si>
  <si>
    <t xml:space="preserve">01132 E00 04001409</t>
  </si>
  <si>
    <t xml:space="preserve">MA970009</t>
  </si>
  <si>
    <t xml:space="preserve">R.SANTANA KRISHNAN</t>
  </si>
  <si>
    <t xml:space="preserve">01032 E00 01002805</t>
  </si>
  <si>
    <t xml:space="preserve">NG970036</t>
  </si>
  <si>
    <t xml:space="preserve">MUKUND MORESHWAR JOSHI</t>
  </si>
  <si>
    <t xml:space="preserve">01017 A00</t>
  </si>
  <si>
    <t xml:space="preserve">CA970114</t>
  </si>
  <si>
    <t xml:space="preserve">SUDERSHAN BINANI</t>
  </si>
  <si>
    <t xml:space="preserve">We Have Copy Of Chq Of Rs.38,000 In Record</t>
  </si>
  <si>
    <t xml:space="preserve">BN970049</t>
  </si>
  <si>
    <t xml:space="preserve">DINESH VALJIBHAI MAKAWANA               _x000c_</t>
  </si>
  <si>
    <t xml:space="preserve">RA970065</t>
  </si>
  <si>
    <t xml:space="preserve">VI970114</t>
  </si>
  <si>
    <t xml:space="preserve">KATTA SRINIVASA RAO</t>
  </si>
  <si>
    <t xml:space="preserve">We Have Org. Chq Of Rs.27075 In Record</t>
  </si>
  <si>
    <t xml:space="preserve">01029 E00</t>
  </si>
  <si>
    <t xml:space="preserve">GU970067</t>
  </si>
  <si>
    <t xml:space="preserve">ABRAHAM VARICKAMACKAL</t>
  </si>
  <si>
    <t xml:space="preserve">We Have Org. Chq Of Rs.1400x 10 In Record Check GSV</t>
  </si>
  <si>
    <t xml:space="preserve">01016 E00</t>
  </si>
  <si>
    <t xml:space="preserve">VI970107</t>
  </si>
  <si>
    <t xml:space="preserve">BUDI RAMARAO</t>
  </si>
  <si>
    <t xml:space="preserve">We Have Org. Chq Of Rs.33600 In Record</t>
  </si>
  <si>
    <t xml:space="preserve">GU970068</t>
  </si>
  <si>
    <t xml:space="preserve">NITYA CHOWDHURY</t>
  </si>
  <si>
    <t xml:space="preserve">01135 A00</t>
  </si>
  <si>
    <t xml:space="preserve">KN970022</t>
  </si>
  <si>
    <t xml:space="preserve">SANJUKTA PANDEY</t>
  </si>
  <si>
    <t xml:space="preserve">We Have Org. Chq Of Rs.2240x 10 In Record Check GSV</t>
  </si>
  <si>
    <t xml:space="preserve">01032 E00 01002813</t>
  </si>
  <si>
    <t xml:space="preserve">RA970069</t>
  </si>
  <si>
    <t xml:space="preserve">PUSHPA DEVI</t>
  </si>
  <si>
    <t xml:space="preserve">VI970123</t>
  </si>
  <si>
    <t xml:space="preserve">/09/</t>
  </si>
  <si>
    <t xml:space="preserve">PARAUCHURU RAGHUNADHA RAO</t>
  </si>
  <si>
    <t xml:space="preserve">We Have Org. Chq Of Rs.5700x 10 In Record </t>
  </si>
  <si>
    <t xml:space="preserve">VI970131</t>
  </si>
  <si>
    <t xml:space="preserve">P.B. RANGA RAJU</t>
  </si>
  <si>
    <t xml:space="preserve">Details Not Available In Rimes But Org. Chq Rs. 28500 In Record</t>
  </si>
  <si>
    <t xml:space="preserve">01030 E00</t>
  </si>
  <si>
    <t xml:space="preserve">VI970195</t>
  </si>
  <si>
    <t xml:space="preserve">P B RANGA RAJU</t>
  </si>
  <si>
    <t xml:space="preserve">01010 E00 03004452</t>
  </si>
  <si>
    <t xml:space="preserve">DE050001</t>
  </si>
  <si>
    <t xml:space="preserve">ALTAR INVESTMENT PVT LTD</t>
  </si>
  <si>
    <t xml:space="preserve">01010 E00 03004453</t>
  </si>
  <si>
    <t xml:space="preserve">DE050002</t>
  </si>
  <si>
    <t xml:space="preserve">ANTARTICA INVESTMENT PVT LTD</t>
  </si>
  <si>
    <t xml:space="preserve">01019 E00 03004454</t>
  </si>
  <si>
    <t xml:space="preserve">DE050003</t>
  </si>
  <si>
    <t xml:space="preserve">GEMS COMMERCIAL COMPANY LTD</t>
  </si>
  <si>
    <t xml:space="preserve">01019 E00 03004455</t>
  </si>
  <si>
    <t xml:space="preserve">DE050004</t>
  </si>
  <si>
    <t xml:space="preserve">SIKKIM PRODUCE PVT LTD</t>
  </si>
  <si>
    <t xml:space="preserve">01027 A00 03004456</t>
  </si>
  <si>
    <t xml:space="preserve">DE050005</t>
  </si>
  <si>
    <t xml:space="preserve">01028 A00 03004457</t>
  </si>
  <si>
    <t xml:space="preserve">DE050006</t>
  </si>
  <si>
    <t xml:space="preserve">01029 A00 03004458</t>
  </si>
  <si>
    <t xml:space="preserve">DE050007</t>
  </si>
  <si>
    <t xml:space="preserve">01030 A00 03004459</t>
  </si>
  <si>
    <t xml:space="preserve">DE050008</t>
  </si>
  <si>
    <t xml:space="preserve">01031 A00 03004460</t>
  </si>
  <si>
    <t xml:space="preserve">DE050009</t>
  </si>
  <si>
    <t xml:space="preserve">01032 A00 03004461</t>
  </si>
  <si>
    <t xml:space="preserve">DE050010</t>
  </si>
  <si>
    <t xml:space="preserve">01034 A00 03004462</t>
  </si>
  <si>
    <t xml:space="preserve">DE050011</t>
  </si>
  <si>
    <t xml:space="preserve">01035 A00 03004463</t>
  </si>
  <si>
    <t xml:space="preserve">DE050012</t>
  </si>
  <si>
    <t xml:space="preserve">01037 A00 03004464</t>
  </si>
  <si>
    <t xml:space="preserve">DE050013</t>
  </si>
  <si>
    <t xml:space="preserve">01030 A00 03004465</t>
  </si>
  <si>
    <t xml:space="preserve">DE050014</t>
  </si>
  <si>
    <t xml:space="preserve">MODERATE INVESTT. &amp; COMMERCIALS ENT.LTD.</t>
  </si>
  <si>
    <t xml:space="preserve">01027 A00 03004466</t>
  </si>
  <si>
    <t xml:space="preserve">DE050015</t>
  </si>
  <si>
    <t xml:space="preserve">01028 A00 03004467</t>
  </si>
  <si>
    <t xml:space="preserve">DE050016</t>
  </si>
  <si>
    <t xml:space="preserve">01029 A00 03004468</t>
  </si>
  <si>
    <t xml:space="preserve">DE050017</t>
  </si>
  <si>
    <t xml:space="preserve">01030 A00 03004469</t>
  </si>
  <si>
    <t xml:space="preserve">DE050018</t>
  </si>
  <si>
    <t xml:space="preserve">01027 A00 03004470</t>
  </si>
  <si>
    <t xml:space="preserve">DE050019</t>
  </si>
  <si>
    <t xml:space="preserve">CARISSA INVESTMENT PVT LTD</t>
  </si>
  <si>
    <t xml:space="preserve">01027 A00 03004471</t>
  </si>
  <si>
    <t xml:space="preserve">DE050020</t>
  </si>
  <si>
    <t xml:space="preserve">01028 A00 03004472</t>
  </si>
  <si>
    <t xml:space="preserve">DE050021</t>
  </si>
  <si>
    <t xml:space="preserve">01028 A00 03004473</t>
  </si>
  <si>
    <t xml:space="preserve">DE050022</t>
  </si>
  <si>
    <t xml:space="preserve">01029 A00 03004474</t>
  </si>
  <si>
    <t xml:space="preserve">DE050023</t>
  </si>
  <si>
    <t xml:space="preserve">01029 A00 03004475</t>
  </si>
  <si>
    <t xml:space="preserve">DE050024</t>
  </si>
  <si>
    <t xml:space="preserve">01029 A00 03004476</t>
  </si>
  <si>
    <t xml:space="preserve">DE050025</t>
  </si>
  <si>
    <t xml:space="preserve">01029 A00 03004477</t>
  </si>
  <si>
    <t xml:space="preserve">DE050026</t>
  </si>
  <si>
    <t xml:space="preserve">01030 A00 03004478</t>
  </si>
  <si>
    <t xml:space="preserve">DE050027</t>
  </si>
  <si>
    <t xml:space="preserve">01030 A00 03004479</t>
  </si>
  <si>
    <t xml:space="preserve">DE050028</t>
  </si>
  <si>
    <t xml:space="preserve">01030 A00 03004480</t>
  </si>
  <si>
    <t xml:space="preserve">DE050029</t>
  </si>
  <si>
    <t xml:space="preserve">01030 A00 03004481</t>
  </si>
  <si>
    <t xml:space="preserve">DE050030</t>
  </si>
  <si>
    <t xml:space="preserve">01030 A00 03004482</t>
  </si>
  <si>
    <t xml:space="preserve">DE050031</t>
  </si>
  <si>
    <t xml:space="preserve">01030 A00 03004483</t>
  </si>
  <si>
    <t xml:space="preserve">DE050032</t>
  </si>
  <si>
    <t xml:space="preserve">01031 A00 03004484</t>
  </si>
  <si>
    <t xml:space="preserve">DE050033</t>
  </si>
  <si>
    <t xml:space="preserve">01031 A00 03004485</t>
  </si>
  <si>
    <t xml:space="preserve">DE050034</t>
  </si>
  <si>
    <t xml:space="preserve">01032 A00 03004486</t>
  </si>
  <si>
    <t xml:space="preserve">DE050035</t>
  </si>
  <si>
    <t xml:space="preserve">01034 A00 03004487</t>
  </si>
  <si>
    <t xml:space="preserve">DE050036</t>
  </si>
  <si>
    <t xml:space="preserve">01034 A00 03004488</t>
  </si>
  <si>
    <t xml:space="preserve">DE050037</t>
  </si>
  <si>
    <t xml:space="preserve">01034 A00 03004489</t>
  </si>
  <si>
    <t xml:space="preserve">DE050038</t>
  </si>
  <si>
    <t xml:space="preserve">01034 A00 03004490</t>
  </si>
  <si>
    <t xml:space="preserve">DE050039</t>
  </si>
  <si>
    <t xml:space="preserve">01034 A00 03004491</t>
  </si>
  <si>
    <t xml:space="preserve">DE050040</t>
  </si>
  <si>
    <t xml:space="preserve">CARISSA INVESTMENT PVT LTD              _x000c_</t>
  </si>
  <si>
    <t xml:space="preserve">01034 A00 03004492</t>
  </si>
  <si>
    <t xml:space="preserve">DE050041</t>
  </si>
  <si>
    <t xml:space="preserve">01034 A00 03004493</t>
  </si>
  <si>
    <t xml:space="preserve">DE050042</t>
  </si>
  <si>
    <t xml:space="preserve">01035 A00 03004494</t>
  </si>
  <si>
    <t xml:space="preserve">DE050043</t>
  </si>
  <si>
    <t xml:space="preserve">01035 A00 03004495</t>
  </si>
  <si>
    <t xml:space="preserve">DE050044</t>
  </si>
  <si>
    <t xml:space="preserve">01035 A00 03004496</t>
  </si>
  <si>
    <t xml:space="preserve">DE050045</t>
  </si>
  <si>
    <t xml:space="preserve">01035 A00 03004497</t>
  </si>
  <si>
    <t xml:space="preserve">DE050046</t>
  </si>
  <si>
    <t xml:space="preserve">01037 A00 03004498</t>
  </si>
  <si>
    <t xml:space="preserve">DE050047</t>
  </si>
  <si>
    <t xml:space="preserve">01037 A00 03004499</t>
  </si>
  <si>
    <t xml:space="preserve">DE050048</t>
  </si>
  <si>
    <t xml:space="preserve">01037 A00 03004500</t>
  </si>
  <si>
    <t xml:space="preserve">DE050049</t>
  </si>
  <si>
    <t xml:space="preserve">01037 A00 03004501</t>
  </si>
  <si>
    <t xml:space="preserve">DE050050</t>
  </si>
  <si>
    <t xml:space="preserve">01027 A00 03004502</t>
  </si>
  <si>
    <t xml:space="preserve">DE050051</t>
  </si>
  <si>
    <t xml:space="preserve">I-LAC INVESTMENTS PVT LTD</t>
  </si>
  <si>
    <t xml:space="preserve">01027 A00 03004503</t>
  </si>
  <si>
    <t xml:space="preserve">DE050052</t>
  </si>
  <si>
    <t xml:space="preserve">01028 A00 03004504</t>
  </si>
  <si>
    <t xml:space="preserve">DE050053</t>
  </si>
  <si>
    <t xml:space="preserve">01028 A00 03004505</t>
  </si>
  <si>
    <t xml:space="preserve">DE050054</t>
  </si>
  <si>
    <t xml:space="preserve">01029 A00 03004506</t>
  </si>
  <si>
    <t xml:space="preserve">DE050055</t>
  </si>
  <si>
    <t xml:space="preserve">01029 A00 03004507</t>
  </si>
  <si>
    <t xml:space="preserve">DE050056</t>
  </si>
  <si>
    <t xml:space="preserve">01029 A00 03004508</t>
  </si>
  <si>
    <t xml:space="preserve">DE050057</t>
  </si>
  <si>
    <t xml:space="preserve">01029 A00 03004509</t>
  </si>
  <si>
    <t xml:space="preserve">DE050058</t>
  </si>
  <si>
    <t xml:space="preserve">01030 A00 03004510</t>
  </si>
  <si>
    <t xml:space="preserve">DE050059</t>
  </si>
  <si>
    <t xml:space="preserve">01030 A00 03004511</t>
  </si>
  <si>
    <t xml:space="preserve">DE050060</t>
  </si>
  <si>
    <t xml:space="preserve">01030 A00 03004512</t>
  </si>
  <si>
    <t xml:space="preserve">DE050061</t>
  </si>
  <si>
    <t xml:space="preserve">01030 A00 03004513</t>
  </si>
  <si>
    <t xml:space="preserve">DE050062</t>
  </si>
  <si>
    <t xml:space="preserve">01030 A00 03004514</t>
  </si>
  <si>
    <t xml:space="preserve">DE050063</t>
  </si>
  <si>
    <t xml:space="preserve">01030 A00 03004515</t>
  </si>
  <si>
    <t xml:space="preserve">DE050064</t>
  </si>
  <si>
    <t xml:space="preserve">01031 A00 03004516</t>
  </si>
  <si>
    <t xml:space="preserve">DE050065</t>
  </si>
  <si>
    <t xml:space="preserve">01031 A00 03004517</t>
  </si>
  <si>
    <t xml:space="preserve">DE050066</t>
  </si>
  <si>
    <t xml:space="preserve">01032 A00 03004518</t>
  </si>
  <si>
    <t xml:space="preserve">DE050067</t>
  </si>
  <si>
    <t xml:space="preserve">01034 A00 03004519</t>
  </si>
  <si>
    <t xml:space="preserve">DE050068</t>
  </si>
  <si>
    <t xml:space="preserve">01034 A00 03004520</t>
  </si>
  <si>
    <t xml:space="preserve">DE050069</t>
  </si>
  <si>
    <t xml:space="preserve">01034 A00 03004521</t>
  </si>
  <si>
    <t xml:space="preserve">DE050070</t>
  </si>
  <si>
    <t xml:space="preserve">01034 A00 03004522</t>
  </si>
  <si>
    <t xml:space="preserve">DE050071</t>
  </si>
  <si>
    <t xml:space="preserve">01034 A00 03004523</t>
  </si>
  <si>
    <t xml:space="preserve">DE050072</t>
  </si>
  <si>
    <t xml:space="preserve">01034 A00 03004524</t>
  </si>
  <si>
    <t xml:space="preserve">DE050073</t>
  </si>
  <si>
    <t xml:space="preserve">01034 A00 03004525</t>
  </si>
  <si>
    <t xml:space="preserve">DE050074</t>
  </si>
  <si>
    <t xml:space="preserve">01035 A00 03004526</t>
  </si>
  <si>
    <t xml:space="preserve">DE050075</t>
  </si>
  <si>
    <t xml:space="preserve">01035 A00 03004527</t>
  </si>
  <si>
    <t xml:space="preserve">DE050076</t>
  </si>
  <si>
    <t xml:space="preserve">01035 A00 03004528</t>
  </si>
  <si>
    <t xml:space="preserve">DE050077</t>
  </si>
  <si>
    <t xml:space="preserve">01035 A00 03004529</t>
  </si>
  <si>
    <t xml:space="preserve">DE050078</t>
  </si>
  <si>
    <t xml:space="preserve">01037 A00 03004530</t>
  </si>
  <si>
    <t xml:space="preserve">DE050079</t>
  </si>
  <si>
    <t xml:space="preserve">01037 A00 03004531</t>
  </si>
  <si>
    <t xml:space="preserve">DE050080</t>
  </si>
  <si>
    <t xml:space="preserve">01037 A00 03004532</t>
  </si>
  <si>
    <t xml:space="preserve">DE050081</t>
  </si>
  <si>
    <t xml:space="preserve">01037 A00 03004533</t>
  </si>
  <si>
    <t xml:space="preserve">DE050082</t>
  </si>
  <si>
    <t xml:space="preserve">01028 A00 03004696</t>
  </si>
  <si>
    <t xml:space="preserve">DE050245</t>
  </si>
  <si>
    <t xml:space="preserve">01033 A00 03004697</t>
  </si>
  <si>
    <t xml:space="preserve">DE050246</t>
  </si>
  <si>
    <t xml:space="preserve">HINDUSTAN COMMERCIAL COMPANY LTD</t>
  </si>
  <si>
    <t xml:space="preserve">01033 A00 03004698</t>
  </si>
  <si>
    <t xml:space="preserve">DE050247</t>
  </si>
  <si>
    <t xml:space="preserve">01033 A00 03004699</t>
  </si>
  <si>
    <t xml:space="preserve">DE050248</t>
  </si>
  <si>
    <t xml:space="preserve">01033 A00 03004700</t>
  </si>
  <si>
    <t xml:space="preserve">DE050249</t>
  </si>
  <si>
    <t xml:space="preserve">01033 A00 03004701</t>
  </si>
  <si>
    <t xml:space="preserve">DE050250</t>
  </si>
  <si>
    <t xml:space="preserve">01033 A00 03004702</t>
  </si>
  <si>
    <t xml:space="preserve">DE050251</t>
  </si>
  <si>
    <t xml:space="preserve">01033 A00 03004703</t>
  </si>
  <si>
    <t xml:space="preserve">DE050252</t>
  </si>
  <si>
    <t xml:space="preserve">SIKKIM PRODUCE PVT LTD                  _x000c_</t>
  </si>
  <si>
    <t xml:space="preserve">01033 A00 03004704</t>
  </si>
  <si>
    <t xml:space="preserve">DE050253</t>
  </si>
  <si>
    <t xml:space="preserve">01025 A00 03004705</t>
  </si>
  <si>
    <t xml:space="preserve">DE050254</t>
  </si>
  <si>
    <t xml:space="preserve">01025 A00 03004706</t>
  </si>
  <si>
    <t xml:space="preserve">DE050255</t>
  </si>
  <si>
    <t xml:space="preserve">01025 A00 03004707</t>
  </si>
  <si>
    <t xml:space="preserve">DE050256</t>
  </si>
  <si>
    <t xml:space="preserve">01025 A00 03004708</t>
  </si>
  <si>
    <t xml:space="preserve">DE050257</t>
  </si>
  <si>
    <t xml:space="preserve">01025 A00 03004709</t>
  </si>
  <si>
    <t xml:space="preserve">DE050258</t>
  </si>
  <si>
    <t xml:space="preserve">01038 A00 03004710</t>
  </si>
  <si>
    <t xml:space="preserve">DE050259</t>
  </si>
  <si>
    <t xml:space="preserve">01038 A00 03004711</t>
  </si>
  <si>
    <t xml:space="preserve">DE050260</t>
  </si>
  <si>
    <t xml:space="preserve">01038 A00 03004712</t>
  </si>
  <si>
    <t xml:space="preserve">DE050261</t>
  </si>
  <si>
    <t xml:space="preserve">01038 A00 03004717</t>
  </si>
  <si>
    <t xml:space="preserve">DE050262</t>
  </si>
  <si>
    <t xml:space="preserve">01038 A00 03004718</t>
  </si>
  <si>
    <t xml:space="preserve">DE050263</t>
  </si>
  <si>
    <t xml:space="preserve">01026 A00 03004713</t>
  </si>
  <si>
    <t xml:space="preserve">DE050264</t>
  </si>
  <si>
    <t xml:space="preserve">COMOSUM INVESTMENT PVT LTD</t>
  </si>
  <si>
    <t xml:space="preserve">01026 A00 03004714</t>
  </si>
  <si>
    <t xml:space="preserve">DE050265</t>
  </si>
  <si>
    <t xml:space="preserve">01026 A00 03004715</t>
  </si>
  <si>
    <t xml:space="preserve">DE050266</t>
  </si>
  <si>
    <t xml:space="preserve">01026 A00 03004716</t>
  </si>
  <si>
    <t xml:space="preserve">DE050267</t>
  </si>
  <si>
    <t xml:space="preserve">DE050308</t>
  </si>
  <si>
    <t xml:space="preserve">JUSTICE RAJESH TANDON</t>
  </si>
  <si>
    <t xml:space="preserve">0101 A43 1144</t>
  </si>
  <si>
    <t xml:space="preserve">1 1</t>
  </si>
  <si>
    <t xml:space="preserve">SHARADA DEVI BURGUL</t>
  </si>
  <si>
    <t xml:space="preserve">0102 A43 1145</t>
  </si>
  <si>
    <t xml:space="preserve">2 1</t>
  </si>
  <si>
    <t xml:space="preserve">01037 E00 11001</t>
  </si>
  <si>
    <t xml:space="preserve">BIG GUY COURIER PVT. LTD</t>
  </si>
  <si>
    <t xml:space="preserve">0103 B00 11002</t>
  </si>
  <si>
    <t xml:space="preserve">ISHARDAS AGGARWAL &amp; SONS</t>
  </si>
  <si>
    <t xml:space="preserve">01024 E00 11003</t>
  </si>
  <si>
    <t xml:space="preserve">ARAWAT ELECTRONICS</t>
  </si>
  <si>
    <t xml:space="preserve">01024 E00 11004</t>
  </si>
  <si>
    <t xml:space="preserve">ASHISH C JAVERI</t>
  </si>
  <si>
    <t xml:space="preserve">01048 B00 11005</t>
  </si>
  <si>
    <t xml:space="preserve">CYRUS K KYANI</t>
  </si>
  <si>
    <t xml:space="preserve">01032 B00 11006</t>
  </si>
  <si>
    <t xml:space="preserve">SAVANI TRANSPORT LTD</t>
  </si>
  <si>
    <t xml:space="preserve">01018 B00 11007</t>
  </si>
  <si>
    <t xml:space="preserve">JASMINE ART PRINTERS</t>
  </si>
  <si>
    <t xml:space="preserve">01018 B00 11008</t>
  </si>
  <si>
    <t xml:space="preserve">DILIP NATWARLAL PAREKH</t>
  </si>
  <si>
    <t xml:space="preserve">01026 E00 11009</t>
  </si>
  <si>
    <t xml:space="preserve">RAJEEV  CHIBBER</t>
  </si>
  <si>
    <t xml:space="preserve">01037 B00 11010</t>
  </si>
  <si>
    <t xml:space="preserve">VAIBHAV LALITANG SHAH</t>
  </si>
  <si>
    <t xml:space="preserve">01033 E00 11012</t>
  </si>
  <si>
    <t xml:space="preserve">MARY FONSECA</t>
  </si>
  <si>
    <t xml:space="preserve">01037 B00 11014</t>
  </si>
  <si>
    <t xml:space="preserve">MEHUL SHAH</t>
  </si>
  <si>
    <t xml:space="preserve">01037 E00 11015</t>
  </si>
  <si>
    <t xml:space="preserve">VASANTI D DESAI</t>
  </si>
  <si>
    <t xml:space="preserve">01037 B00 11016</t>
  </si>
  <si>
    <t xml:space="preserve">SHAKTI R KHANNA</t>
  </si>
  <si>
    <t xml:space="preserve">01037 E00 11017</t>
  </si>
  <si>
    <t xml:space="preserve">VINUBHAI K PANCHAL</t>
  </si>
  <si>
    <t xml:space="preserve">01037 E00 11018</t>
  </si>
  <si>
    <t xml:space="preserve">NITINBHAI SHIVDAS GANATRA</t>
  </si>
  <si>
    <t xml:space="preserve">01037 E00 11019</t>
  </si>
  <si>
    <t xml:space="preserve">ROOPA KARANI</t>
  </si>
  <si>
    <t xml:space="preserve">01037 B00 11020</t>
  </si>
  <si>
    <t xml:space="preserve">ANNIE KITTY CREADO</t>
  </si>
  <si>
    <t xml:space="preserve">01034 E00 11021</t>
  </si>
  <si>
    <t xml:space="preserve">C. A. VEERAMANI IYER</t>
  </si>
  <si>
    <t xml:space="preserve">01037 E00 11022</t>
  </si>
  <si>
    <t xml:space="preserve">AARTI SHARMA</t>
  </si>
  <si>
    <t xml:space="preserve">01034 E00 11023</t>
  </si>
  <si>
    <t xml:space="preserve">YOGESH ANANT PAI</t>
  </si>
  <si>
    <t xml:space="preserve">01021 B00 11024</t>
  </si>
  <si>
    <t xml:space="preserve">SANDHYA SHREE</t>
  </si>
  <si>
    <t xml:space="preserve">01037 A00 11025</t>
  </si>
  <si>
    <t xml:space="preserve">KRISHNA GHOSH</t>
  </si>
  <si>
    <t xml:space="preserve">01037 B00 11026</t>
  </si>
  <si>
    <t xml:space="preserve">MITESH ASHAR</t>
  </si>
  <si>
    <t xml:space="preserve">01037 B00 11028</t>
  </si>
  <si>
    <t xml:space="preserve">ASHISH SHETH</t>
  </si>
  <si>
    <t xml:space="preserve">01037 E00 11029</t>
  </si>
  <si>
    <t xml:space="preserve">BHARAT GOPAL KATE</t>
  </si>
  <si>
    <t xml:space="preserve">01037 B00 11030</t>
  </si>
  <si>
    <t xml:space="preserve">SUREKHA DEEPAK PATKI</t>
  </si>
  <si>
    <t xml:space="preserve">01036 E00 11031</t>
  </si>
  <si>
    <t xml:space="preserve">KALRO SHASHI</t>
  </si>
  <si>
    <t xml:space="preserve">01045 E00 11032</t>
  </si>
  <si>
    <t xml:space="preserve">CLASSIC TOURS AND TRAVELS</t>
  </si>
  <si>
    <t xml:space="preserve">01017 B00 11033</t>
  </si>
  <si>
    <t xml:space="preserve">DEEPAK SHAH</t>
  </si>
  <si>
    <t xml:space="preserve">01048 E00 11034</t>
  </si>
  <si>
    <t xml:space="preserve">JAGDISH CHINTAMANI KOLI</t>
  </si>
  <si>
    <t xml:space="preserve">01018 B00 11035</t>
  </si>
  <si>
    <t xml:space="preserve">NANDLAL D. CHHABRIA                     _x000c_</t>
  </si>
  <si>
    <t xml:space="preserve">01020 B00 11036</t>
  </si>
  <si>
    <t xml:space="preserve">ANITA JACOB</t>
  </si>
  <si>
    <t xml:space="preserve">01029 B00 11037</t>
  </si>
  <si>
    <t xml:space="preserve">DRON SHARDA PRASAD CHATURVEDI</t>
  </si>
  <si>
    <t xml:space="preserve">01043 E00 11038</t>
  </si>
  <si>
    <t xml:space="preserve">SUNITA P VORA</t>
  </si>
  <si>
    <t xml:space="preserve">01018 B00 11039</t>
  </si>
  <si>
    <t xml:space="preserve">NATWARLAL B RAVANI</t>
  </si>
  <si>
    <t xml:space="preserve">01018 E00 11040</t>
  </si>
  <si>
    <t xml:space="preserve">ASHISH L RAVANI</t>
  </si>
  <si>
    <t xml:space="preserve">01019 B00 11041</t>
  </si>
  <si>
    <t xml:space="preserve">VINAYAK RAGHUNATH PURANIK</t>
  </si>
  <si>
    <t xml:space="preserve">01025 B00 11042</t>
  </si>
  <si>
    <t xml:space="preserve">SOCIETE GENERALE</t>
  </si>
  <si>
    <t xml:space="preserve">01021 B00 11043</t>
  </si>
  <si>
    <t xml:space="preserve">01036 B00 11044</t>
  </si>
  <si>
    <t xml:space="preserve">01025 B00 11045</t>
  </si>
  <si>
    <t xml:space="preserve">01037 B00 11046</t>
  </si>
  <si>
    <t xml:space="preserve">0103 E00 11047</t>
  </si>
  <si>
    <t xml:space="preserve">01025 B00 11048</t>
  </si>
  <si>
    <t xml:space="preserve">VENUS INDUSTRIES</t>
  </si>
  <si>
    <t xml:space="preserve">01018 A00 11049</t>
  </si>
  <si>
    <t xml:space="preserve">LILLY PRODUCTS</t>
  </si>
  <si>
    <t xml:space="preserve">01019 B00 11050</t>
  </si>
  <si>
    <t xml:space="preserve">A. RAMAKRISHNA SHETTY</t>
  </si>
  <si>
    <t xml:space="preserve">01036 E00 11051</t>
  </si>
  <si>
    <t xml:space="preserve">GAUTAM DASGUPTA</t>
  </si>
  <si>
    <t xml:space="preserve">01047 A00 11052</t>
  </si>
  <si>
    <t xml:space="preserve">REHMATULLAH A KAZI</t>
  </si>
  <si>
    <t xml:space="preserve">01025 E00 11054</t>
  </si>
  <si>
    <t xml:space="preserve">ASHOK A KUNNURE</t>
  </si>
  <si>
    <t xml:space="preserve">01018 B00 11055</t>
  </si>
  <si>
    <t xml:space="preserve">ENBICHEM INDUSTRIES</t>
  </si>
  <si>
    <t xml:space="preserve">0105 B00 11056</t>
  </si>
  <si>
    <t xml:space="preserve">SANGEETA R GOGIA</t>
  </si>
  <si>
    <t xml:space="preserve">01047 B00 11057</t>
  </si>
  <si>
    <t xml:space="preserve">DR SUREKHA SHYAM MUDE</t>
  </si>
  <si>
    <t xml:space="preserve">01036 E00 11058</t>
  </si>
  <si>
    <t xml:space="preserve">PUSHPARAJ S. SHETTY</t>
  </si>
  <si>
    <t xml:space="preserve">01036 B00 11059</t>
  </si>
  <si>
    <t xml:space="preserve">GOBIND SINGH PRITHWANI</t>
  </si>
  <si>
    <t xml:space="preserve">01030 E00 11060</t>
  </si>
  <si>
    <t xml:space="preserve">SACHDEV CORPORATION</t>
  </si>
  <si>
    <t xml:space="preserve">01025 E00 11061</t>
  </si>
  <si>
    <t xml:space="preserve">MANISH K. SHETH</t>
  </si>
  <si>
    <t xml:space="preserve">01017 E00 11062</t>
  </si>
  <si>
    <t xml:space="preserve">MAHAVIR AGENCIES</t>
  </si>
  <si>
    <t xml:space="preserve">01045 A00 11063</t>
  </si>
  <si>
    <t xml:space="preserve">ASHOK MANSUKHLAL SHETH</t>
  </si>
  <si>
    <t xml:space="preserve">01047 A00 11064</t>
  </si>
  <si>
    <t xml:space="preserve">LAXMI CHAND CHHEDA</t>
  </si>
  <si>
    <t xml:space="preserve">01047 A00 11065</t>
  </si>
  <si>
    <t xml:space="preserve">PRAMOD PATIL</t>
  </si>
  <si>
    <t xml:space="preserve">01019 A00 11066</t>
  </si>
  <si>
    <t xml:space="preserve">RAVINDRA R. SURVE</t>
  </si>
  <si>
    <t xml:space="preserve">01046 A00 11067</t>
  </si>
  <si>
    <t xml:space="preserve">KANTI K. HARIA</t>
  </si>
  <si>
    <t xml:space="preserve">01025 E00 11069</t>
  </si>
  <si>
    <t xml:space="preserve">PASCAL D'COSTA</t>
  </si>
  <si>
    <t xml:space="preserve">01036 E00 11070</t>
  </si>
  <si>
    <t xml:space="preserve">DHIRENDRA SHANTILAL SHAH</t>
  </si>
  <si>
    <t xml:space="preserve">01047 E00 11073</t>
  </si>
  <si>
    <t xml:space="preserve">DEEPAK VAKANDMAL WADHWA</t>
  </si>
  <si>
    <t xml:space="preserve">01047 A00 11076</t>
  </si>
  <si>
    <t xml:space="preserve">KANCHEE AJAY ADVANI</t>
  </si>
  <si>
    <t xml:space="preserve">01021 A00 11077</t>
  </si>
  <si>
    <t xml:space="preserve">BLUE HEAVAN WINES</t>
  </si>
  <si>
    <t xml:space="preserve">01036 E00 11079</t>
  </si>
  <si>
    <t xml:space="preserve">DEB MUKERJI</t>
  </si>
  <si>
    <t xml:space="preserve">01036 E00 11080</t>
  </si>
  <si>
    <t xml:space="preserve">SHOMU MUKERJI</t>
  </si>
  <si>
    <t xml:space="preserve">01016 B00 11081</t>
  </si>
  <si>
    <t xml:space="preserve">WELDWELL SPECIALITY PVT. LTD</t>
  </si>
  <si>
    <t xml:space="preserve">01036 E00 11082</t>
  </si>
  <si>
    <t xml:space="preserve">CYRUS N. KATRAK</t>
  </si>
  <si>
    <t xml:space="preserve">01036 E00 11084</t>
  </si>
  <si>
    <t xml:space="preserve">RONO MUKERJI</t>
  </si>
  <si>
    <t xml:space="preserve">01036 B00 11085</t>
  </si>
  <si>
    <t xml:space="preserve">A. A. MANASAWALA</t>
  </si>
  <si>
    <t xml:space="preserve">01036 B00 11086</t>
  </si>
  <si>
    <t xml:space="preserve">HARINDER S. DHAMI</t>
  </si>
  <si>
    <t xml:space="preserve">01025 E00 11087</t>
  </si>
  <si>
    <t xml:space="preserve">AHER SANGRAM NAMDEO</t>
  </si>
  <si>
    <t xml:space="preserve">01020 E00 11088</t>
  </si>
  <si>
    <t xml:space="preserve">K.K. DEVELOPERS</t>
  </si>
  <si>
    <t xml:space="preserve">0104 A00 11091</t>
  </si>
  <si>
    <t xml:space="preserve">GIRISH WINES INDUSTRIES PVT. LTD</t>
  </si>
  <si>
    <t xml:space="preserve">01026 E00 11092</t>
  </si>
  <si>
    <t xml:space="preserve">DHARMESH S. JAIN</t>
  </si>
  <si>
    <t xml:space="preserve">01035 E00 11093</t>
  </si>
  <si>
    <t xml:space="preserve">SALIM SAKARWALLA</t>
  </si>
  <si>
    <t xml:space="preserve">01036 A00 11094</t>
  </si>
  <si>
    <t xml:space="preserve">RAJENDRA JHAVERI</t>
  </si>
  <si>
    <t xml:space="preserve">0106 B00 11096</t>
  </si>
  <si>
    <t xml:space="preserve">JAYESH S. THAKKAR                       _x000c_</t>
  </si>
  <si>
    <t xml:space="preserve">01025 E00 11097</t>
  </si>
  <si>
    <t xml:space="preserve">P.S. NADKARNI</t>
  </si>
  <si>
    <t xml:space="preserve">01036 B00 11098</t>
  </si>
  <si>
    <t xml:space="preserve">CHAMPALAL H. MEHTA</t>
  </si>
  <si>
    <t xml:space="preserve">01036 E00 11099</t>
  </si>
  <si>
    <t xml:space="preserve">HETAL N. THAKORE</t>
  </si>
  <si>
    <t xml:space="preserve">01035 E00 11100</t>
  </si>
  <si>
    <t xml:space="preserve">MAHENDRA M. SHAH</t>
  </si>
  <si>
    <t xml:space="preserve">01046 B00 11102</t>
  </si>
  <si>
    <t xml:space="preserve">MEENA ARUN TRIPATHI</t>
  </si>
  <si>
    <t xml:space="preserve">01036 E00 11103</t>
  </si>
  <si>
    <t xml:space="preserve">NITIN LAXMAN PATIL</t>
  </si>
  <si>
    <t xml:space="preserve">01025 A00 11104</t>
  </si>
  <si>
    <t xml:space="preserve">MUNYAL RAMESH</t>
  </si>
  <si>
    <t xml:space="preserve">01025 B00 11105</t>
  </si>
  <si>
    <t xml:space="preserve">RAVINDRA A. LODHA</t>
  </si>
  <si>
    <t xml:space="preserve">01036 E00 11106</t>
  </si>
  <si>
    <t xml:space="preserve">DEVANG S. MEHTA</t>
  </si>
  <si>
    <t xml:space="preserve">01046 B00 11107</t>
  </si>
  <si>
    <t xml:space="preserve">SATWANT SINGH DHILLON</t>
  </si>
  <si>
    <t xml:space="preserve">01046 B00 11109</t>
  </si>
  <si>
    <t xml:space="preserve">MANJU AGARWAL</t>
  </si>
  <si>
    <t xml:space="preserve">01046 B00 11110</t>
  </si>
  <si>
    <t xml:space="preserve">MADHURI AGARWAL</t>
  </si>
  <si>
    <t xml:space="preserve">01036 E00 11111</t>
  </si>
  <si>
    <t xml:space="preserve">VIJAYA PRAKASH PARANJAPE</t>
  </si>
  <si>
    <t xml:space="preserve">01036 E00 11112</t>
  </si>
  <si>
    <t xml:space="preserve">PRAFUL KUMAR GOVANDE</t>
  </si>
  <si>
    <t xml:space="preserve">01036 B00 11113</t>
  </si>
  <si>
    <t xml:space="preserve">ROOPWALA HAIDER ABBASBHAI</t>
  </si>
  <si>
    <t xml:space="preserve">01024 E00 11114</t>
  </si>
  <si>
    <t xml:space="preserve">SMITA INDUSTRIES</t>
  </si>
  <si>
    <t xml:space="preserve">01036 B00 11115</t>
  </si>
  <si>
    <t xml:space="preserve">SUNDEEP DATTATRYA JADHAV</t>
  </si>
  <si>
    <t xml:space="preserve">01036 E00 11116</t>
  </si>
  <si>
    <t xml:space="preserve">GOLDIE SUD</t>
  </si>
  <si>
    <t xml:space="preserve">0103 E00 11117</t>
  </si>
  <si>
    <t xml:space="preserve">MOHIT SABHARWAL</t>
  </si>
  <si>
    <t xml:space="preserve">0105 B00 11118</t>
  </si>
  <si>
    <t xml:space="preserve">MAHESHWARI ROHIT GAURISHANKAR</t>
  </si>
  <si>
    <t xml:space="preserve">01036 E00 11119</t>
  </si>
  <si>
    <t xml:space="preserve">YUSUF  HASANALI MANASAWALA</t>
  </si>
  <si>
    <t xml:space="preserve">01036 E00 11120</t>
  </si>
  <si>
    <t xml:space="preserve">RAJENDRA D. HINGWALA</t>
  </si>
  <si>
    <t xml:space="preserve">01036 E00 11121</t>
  </si>
  <si>
    <t xml:space="preserve">SMITA DHANUKA</t>
  </si>
  <si>
    <t xml:space="preserve">01036 E00 11122</t>
  </si>
  <si>
    <t xml:space="preserve">K.P. VASUDEVA RAO</t>
  </si>
  <si>
    <t xml:space="preserve">01033 B00 11123</t>
  </si>
  <si>
    <t xml:space="preserve">SRIRAM ATHRI</t>
  </si>
  <si>
    <t xml:space="preserve">01033 E00 11124</t>
  </si>
  <si>
    <t xml:space="preserve">O.V. THAKER</t>
  </si>
  <si>
    <t xml:space="preserve">01026 E00 11125</t>
  </si>
  <si>
    <t xml:space="preserve">AVINASH SHEREKAR</t>
  </si>
  <si>
    <t xml:space="preserve">01026 E00 11127</t>
  </si>
  <si>
    <t xml:space="preserve">SUHAS KUCHERIA</t>
  </si>
  <si>
    <t xml:space="preserve">01033 E00 11129</t>
  </si>
  <si>
    <t xml:space="preserve">K.K. NEHRA</t>
  </si>
  <si>
    <t xml:space="preserve">01019 B00 11130</t>
  </si>
  <si>
    <t xml:space="preserve">UNIVERSAL BOOK CORPORATION</t>
  </si>
  <si>
    <t xml:space="preserve">01025 E00 11134</t>
  </si>
  <si>
    <t xml:space="preserve">GANESH SHANBHAG</t>
  </si>
  <si>
    <t xml:space="preserve">01036 E00 11135</t>
  </si>
  <si>
    <t xml:space="preserve">ROSHNI BAHADUR KAVINA</t>
  </si>
  <si>
    <t xml:space="preserve">01033 B00 11136</t>
  </si>
  <si>
    <t xml:space="preserve">ISHWAR J. BHANSAL</t>
  </si>
  <si>
    <t xml:space="preserve">01046 B00 11137</t>
  </si>
  <si>
    <t xml:space="preserve">SANJAY S. LUHARUKA</t>
  </si>
  <si>
    <t xml:space="preserve">01025 E00 11138</t>
  </si>
  <si>
    <t xml:space="preserve">ABDUL MOHAMED LALANI</t>
  </si>
  <si>
    <t xml:space="preserve">01036 E00 11141</t>
  </si>
  <si>
    <t xml:space="preserve">DEEPAK PANDURANG TELAVANE</t>
  </si>
  <si>
    <t xml:space="preserve">01025 E00 11143</t>
  </si>
  <si>
    <t xml:space="preserve">SHANKAR PANDURANG KOLI</t>
  </si>
  <si>
    <t xml:space="preserve">01025 E00 11146</t>
  </si>
  <si>
    <t xml:space="preserve">V. SANTHA RAO</t>
  </si>
  <si>
    <t xml:space="preserve">01020 A00 11147</t>
  </si>
  <si>
    <t xml:space="preserve">MAHENDRA GANDHI</t>
  </si>
  <si>
    <t xml:space="preserve">01033 E00 11149</t>
  </si>
  <si>
    <t xml:space="preserve">VISHWAS MULYE</t>
  </si>
  <si>
    <t xml:space="preserve">01047 A00 11151</t>
  </si>
  <si>
    <t xml:space="preserve">IQBAL MALIKALI SAIYED</t>
  </si>
  <si>
    <t xml:space="preserve">01047 A00 11152</t>
  </si>
  <si>
    <t xml:space="preserve">HARI RAM KANJI CHAM</t>
  </si>
  <si>
    <t xml:space="preserve">01047 B00 11153</t>
  </si>
  <si>
    <t xml:space="preserve">MAHESH A. HEMRAJANI</t>
  </si>
  <si>
    <t xml:space="preserve">01025 E00 11154</t>
  </si>
  <si>
    <t xml:space="preserve">GULRAMCHAND MANSUKHANI</t>
  </si>
  <si>
    <t xml:space="preserve">01020 B00 11156</t>
  </si>
  <si>
    <t xml:space="preserve">PRAKASH NARAINDAS GABA</t>
  </si>
  <si>
    <t xml:space="preserve">0105 B00 11157</t>
  </si>
  <si>
    <t xml:space="preserve">SURESH NARAINDAS GABA</t>
  </si>
  <si>
    <t xml:space="preserve">01025 E00 11158</t>
  </si>
  <si>
    <t xml:space="preserve">MUKESH MEHTA</t>
  </si>
  <si>
    <t xml:space="preserve">01025 E00 11159</t>
  </si>
  <si>
    <t xml:space="preserve">MANOHAR BOMMA</t>
  </si>
  <si>
    <t xml:space="preserve">01035 E00 11160</t>
  </si>
  <si>
    <t xml:space="preserve">INDUSHA MANAGEMENT SERVICES PVT LTD</t>
  </si>
  <si>
    <t xml:space="preserve">01036 E00 11161</t>
  </si>
  <si>
    <t xml:space="preserve">TWIN CITY BUILDERS                      _x000c_</t>
  </si>
  <si>
    <t xml:space="preserve">01032 B00 11162</t>
  </si>
  <si>
    <t xml:space="preserve">DINANATH SHIVRAM NAISKAR</t>
  </si>
  <si>
    <t xml:space="preserve">01020 E00 11163</t>
  </si>
  <si>
    <t xml:space="preserve">PARMESWARAN KUNCHU ACHARYA</t>
  </si>
  <si>
    <t xml:space="preserve">01046 B00 11166</t>
  </si>
  <si>
    <t xml:space="preserve">HARISH L. MANGE</t>
  </si>
  <si>
    <t xml:space="preserve">01027 E00 11169</t>
  </si>
  <si>
    <t xml:space="preserve">ARVIND RATHORE</t>
  </si>
  <si>
    <t xml:space="preserve">01026 E00 11170</t>
  </si>
  <si>
    <t xml:space="preserve">GRACE FERNANDES</t>
  </si>
  <si>
    <t xml:space="preserve">01033 E00 11171</t>
  </si>
  <si>
    <t xml:space="preserve">HIRO R. JAISINGHANI</t>
  </si>
  <si>
    <t xml:space="preserve">01027 E00 11173</t>
  </si>
  <si>
    <t xml:space="preserve">A.T. JOSE</t>
  </si>
  <si>
    <t xml:space="preserve">01035 E00 11174</t>
  </si>
  <si>
    <t xml:space="preserve">BIPIN BENIPRASAD KEDIA</t>
  </si>
  <si>
    <t xml:space="preserve">01047 E00 11177</t>
  </si>
  <si>
    <t xml:space="preserve">ALOK TIWARI</t>
  </si>
  <si>
    <t xml:space="preserve">01046 B00 11180</t>
  </si>
  <si>
    <t xml:space="preserve">MADHUSUDAN VEDPRAKASH AGARWAL</t>
  </si>
  <si>
    <t xml:space="preserve">01019 B00 11181</t>
  </si>
  <si>
    <t xml:space="preserve">OMPRAKASH M. MATREJA</t>
  </si>
  <si>
    <t xml:space="preserve">01025 E00 11182</t>
  </si>
  <si>
    <t xml:space="preserve">RAJENDRA JAVA</t>
  </si>
  <si>
    <t xml:space="preserve">01020 B00 11184</t>
  </si>
  <si>
    <t xml:space="preserve">SHAM DINKAR GODBOLE</t>
  </si>
  <si>
    <t xml:space="preserve">01048 E00 11185</t>
  </si>
  <si>
    <t xml:space="preserve">DILIP KESHAV RANE</t>
  </si>
  <si>
    <t xml:space="preserve">01035 B00 11186</t>
  </si>
  <si>
    <t xml:space="preserve">SANDEEP PEDNEKAR</t>
  </si>
  <si>
    <t xml:space="preserve">01021 B00 11187</t>
  </si>
  <si>
    <t xml:space="preserve">KANGAPARAMBIL PARAMU MANI</t>
  </si>
  <si>
    <t xml:space="preserve">01025 E00 11189</t>
  </si>
  <si>
    <t xml:space="preserve">ABDUS SALAM ANSARI</t>
  </si>
  <si>
    <t xml:space="preserve">01035 B00 11190</t>
  </si>
  <si>
    <t xml:space="preserve">NIRANJAN H JOBALIA</t>
  </si>
  <si>
    <t xml:space="preserve">01047 E00 11191</t>
  </si>
  <si>
    <t xml:space="preserve">HEMANT MADHAV BAKSHI</t>
  </si>
  <si>
    <t xml:space="preserve">01035 E00 11192</t>
  </si>
  <si>
    <t xml:space="preserve">AVINASH SHRIAM SABNIS</t>
  </si>
  <si>
    <t xml:space="preserve">01019 E00 11195</t>
  </si>
  <si>
    <t xml:space="preserve">DHIRAJ KOTAK</t>
  </si>
  <si>
    <t xml:space="preserve">01025 E00 11196</t>
  </si>
  <si>
    <t xml:space="preserve">MONCHIRAJU PEDANJANEYA SHARMA</t>
  </si>
  <si>
    <t xml:space="preserve">01035 E00 11197</t>
  </si>
  <si>
    <t xml:space="preserve">YAKUB PATEL</t>
  </si>
  <si>
    <t xml:space="preserve">01047 A00 11198</t>
  </si>
  <si>
    <t xml:space="preserve">RAMESH BABULAL PANJRI</t>
  </si>
  <si>
    <t xml:space="preserve">01035 E00 11200</t>
  </si>
  <si>
    <t xml:space="preserve">AMIN PATEL</t>
  </si>
  <si>
    <t xml:space="preserve">01025 E00 11201</t>
  </si>
  <si>
    <t xml:space="preserve">AARIF M. SAIYED</t>
  </si>
  <si>
    <t xml:space="preserve">01026 E00 11202</t>
  </si>
  <si>
    <t xml:space="preserve">RAVINDER KUMAR MARWAH</t>
  </si>
  <si>
    <t xml:space="preserve">01035 E00 11203</t>
  </si>
  <si>
    <t xml:space="preserve">DEEPAK DEVIDAS TILLU</t>
  </si>
  <si>
    <t xml:space="preserve">01025 E00 11204</t>
  </si>
  <si>
    <t xml:space="preserve">D.R.K. RAO</t>
  </si>
  <si>
    <t xml:space="preserve">0107 B00 11207</t>
  </si>
  <si>
    <t xml:space="preserve">RAGHBIR SINGH CHANEY</t>
  </si>
  <si>
    <t xml:space="preserve">01034 E00 11211</t>
  </si>
  <si>
    <t xml:space="preserve">JANARDHAN NAIR</t>
  </si>
  <si>
    <t xml:space="preserve">01035 E00 11215</t>
  </si>
  <si>
    <t xml:space="preserve">NANDKUMAR SURYAKANT CHONKAR</t>
  </si>
  <si>
    <t xml:space="preserve">01026 E00 11216</t>
  </si>
  <si>
    <t xml:space="preserve">RAVINDRA U. RUPWATE</t>
  </si>
  <si>
    <t xml:space="preserve">01026 E00 11217</t>
  </si>
  <si>
    <t xml:space="preserve">MAHENDRA C. BHATT</t>
  </si>
  <si>
    <t xml:space="preserve">01026 B00 11218</t>
  </si>
  <si>
    <t xml:space="preserve">SHIRISH RANPURA</t>
  </si>
  <si>
    <t xml:space="preserve">01019 E00 11219</t>
  </si>
  <si>
    <t xml:space="preserve">J.A. JAFRI</t>
  </si>
  <si>
    <t xml:space="preserve">01033 E00 11220</t>
  </si>
  <si>
    <t xml:space="preserve">ANJALI P. CHINCHOLKAR</t>
  </si>
  <si>
    <t xml:space="preserve">01026 B00 11221</t>
  </si>
  <si>
    <t xml:space="preserve">RAVI HANDOO</t>
  </si>
  <si>
    <t xml:space="preserve">01035 B00 11222</t>
  </si>
  <si>
    <t xml:space="preserve">SHABIRALI H. DANDAWALA</t>
  </si>
  <si>
    <t xml:space="preserve">01047 B00 11224</t>
  </si>
  <si>
    <t xml:space="preserve">SAIBA INDUSTRIES (P) LTD</t>
  </si>
  <si>
    <t xml:space="preserve">01035 E00 11226</t>
  </si>
  <si>
    <t xml:space="preserve">ABDUL GANI D. SAYA</t>
  </si>
  <si>
    <t xml:space="preserve">01026 E00 11228</t>
  </si>
  <si>
    <t xml:space="preserve">MICHAEL FERNANDES</t>
  </si>
  <si>
    <t xml:space="preserve">01025 E00 11229</t>
  </si>
  <si>
    <t xml:space="preserve">VINAY M. SAGANI</t>
  </si>
  <si>
    <t xml:space="preserve">01025 E00 11231</t>
  </si>
  <si>
    <t xml:space="preserve">EMKAY ENTERPRISES</t>
  </si>
  <si>
    <t xml:space="preserve">01035 E00 11232</t>
  </si>
  <si>
    <t xml:space="preserve">RAGHUNANDAN TIPNIS</t>
  </si>
  <si>
    <t xml:space="preserve">01027 E00 11234</t>
  </si>
  <si>
    <t xml:space="preserve">KUBER VINEET BHASKAR</t>
  </si>
  <si>
    <t xml:space="preserve">01047 B00 11235</t>
  </si>
  <si>
    <t xml:space="preserve">DINESH NANDWANA</t>
  </si>
  <si>
    <t xml:space="preserve">01035 E00 11237</t>
  </si>
  <si>
    <t xml:space="preserve">PARIKH JATIN</t>
  </si>
  <si>
    <t xml:space="preserve">0105 E00 11238</t>
  </si>
  <si>
    <t xml:space="preserve">B.K. MAHAWARKAR</t>
  </si>
  <si>
    <t xml:space="preserve">01019 E00 11239</t>
  </si>
  <si>
    <t xml:space="preserve">KALPANA S. SURADKAR                     _x000c_</t>
  </si>
  <si>
    <t xml:space="preserve">0107 B00 11240</t>
  </si>
  <si>
    <t xml:space="preserve">01035 B00 11241</t>
  </si>
  <si>
    <t xml:space="preserve">KARUNAKAR M. SHETTY</t>
  </si>
  <si>
    <t xml:space="preserve">01026 E00 11242</t>
  </si>
  <si>
    <t xml:space="preserve">PRADEEP PRABHKAR MATHKAR</t>
  </si>
  <si>
    <t xml:space="preserve">01026 E00 11243</t>
  </si>
  <si>
    <t xml:space="preserve">SHANKAR SHETTY</t>
  </si>
  <si>
    <t xml:space="preserve">01026 B00 11246</t>
  </si>
  <si>
    <t xml:space="preserve">GAUTAM MANGAL</t>
  </si>
  <si>
    <t xml:space="preserve">01026 E00 11247</t>
  </si>
  <si>
    <t xml:space="preserve">KISHORE SHARAD PINGALE</t>
  </si>
  <si>
    <t xml:space="preserve">01020 B00 11249</t>
  </si>
  <si>
    <t xml:space="preserve">ARSHAD A. RAIS</t>
  </si>
  <si>
    <t xml:space="preserve">01026 B00 11251</t>
  </si>
  <si>
    <t xml:space="preserve">PANKAJ SHAH</t>
  </si>
  <si>
    <t xml:space="preserve">01026 E00 11252</t>
  </si>
  <si>
    <t xml:space="preserve">ASHWIN SHAH</t>
  </si>
  <si>
    <t xml:space="preserve">01026 E00 11253</t>
  </si>
  <si>
    <t xml:space="preserve">GOVIND K. SHEWANI</t>
  </si>
  <si>
    <t xml:space="preserve">01035 E00 11254</t>
  </si>
  <si>
    <t xml:space="preserve">LAWRENCE D'SOUZA</t>
  </si>
  <si>
    <t xml:space="preserve">01019 B00 11255</t>
  </si>
  <si>
    <t xml:space="preserve">VIMAL K. UMBARJE</t>
  </si>
  <si>
    <t xml:space="preserve">01035 E00 11256</t>
  </si>
  <si>
    <t xml:space="preserve">DHIRAJ B. SHAH</t>
  </si>
  <si>
    <t xml:space="preserve">01026 B00 11260</t>
  </si>
  <si>
    <t xml:space="preserve">S. SANMUKHANI</t>
  </si>
  <si>
    <t xml:space="preserve">01033 B00 11261</t>
  </si>
  <si>
    <t xml:space="preserve">STEPHEN STANISLAUS VAZ</t>
  </si>
  <si>
    <t xml:space="preserve">01044 B00 11262</t>
  </si>
  <si>
    <t xml:space="preserve">TUKARAM BANDU MANE</t>
  </si>
  <si>
    <t xml:space="preserve">01026 E00 11263</t>
  </si>
  <si>
    <t xml:space="preserve">A.A. MASTA</t>
  </si>
  <si>
    <t xml:space="preserve">01026 E00 11266</t>
  </si>
  <si>
    <t xml:space="preserve">SONI TRAVELS</t>
  </si>
  <si>
    <t xml:space="preserve">01019 E00 11267</t>
  </si>
  <si>
    <t xml:space="preserve">ANIKET HARESHWAR RAUT</t>
  </si>
  <si>
    <t xml:space="preserve">01035 E00 11268</t>
  </si>
  <si>
    <t xml:space="preserve">SYMCO SOFTWARE PVT. LTD</t>
  </si>
  <si>
    <t xml:space="preserve">01026 E00 11269</t>
  </si>
  <si>
    <t xml:space="preserve">BHARVESH R. SHAH</t>
  </si>
  <si>
    <t xml:space="preserve">01026 E00 11270</t>
  </si>
  <si>
    <t xml:space="preserve">RAMESH H. VASANDANI</t>
  </si>
  <si>
    <t xml:space="preserve">01035 E00 11271</t>
  </si>
  <si>
    <t xml:space="preserve">HARISH GOPAL BANGERA</t>
  </si>
  <si>
    <t xml:space="preserve">0103 E00 11272</t>
  </si>
  <si>
    <t xml:space="preserve">SANDEEP KARNAVAT</t>
  </si>
  <si>
    <t xml:space="preserve">01021 B00 11273</t>
  </si>
  <si>
    <t xml:space="preserve">JOSEPH LOBO</t>
  </si>
  <si>
    <t xml:space="preserve">01026 E00 11275</t>
  </si>
  <si>
    <t xml:space="preserve">PIYUSH KOOVERJI SHAH</t>
  </si>
  <si>
    <t xml:space="preserve">01026 E00 11276</t>
  </si>
  <si>
    <t xml:space="preserve">PRAKASH VISHINDAS SABNANI</t>
  </si>
  <si>
    <t xml:space="preserve">01028 E00 11278</t>
  </si>
  <si>
    <t xml:space="preserve">ANITHA DINESH PANVALKAR</t>
  </si>
  <si>
    <t xml:space="preserve">01021 B00 11279</t>
  </si>
  <si>
    <t xml:space="preserve">KOHINOOR CRANE SERVICE</t>
  </si>
  <si>
    <t xml:space="preserve">01020 E00 11282</t>
  </si>
  <si>
    <t xml:space="preserve">ASHOK MOHAN LUNKAD</t>
  </si>
  <si>
    <t xml:space="preserve">01026 B00 11283</t>
  </si>
  <si>
    <t xml:space="preserve">AMARISH V. AMIN</t>
  </si>
  <si>
    <t xml:space="preserve">01025 B00 11286</t>
  </si>
  <si>
    <t xml:space="preserve">ASHOK T. VYAS</t>
  </si>
  <si>
    <t xml:space="preserve">01034 E00 11287</t>
  </si>
  <si>
    <t xml:space="preserve">DEEPAK MEHTA</t>
  </si>
  <si>
    <t xml:space="preserve">01044 B00 11288</t>
  </si>
  <si>
    <t xml:space="preserve">RANCHHORDAS K. AGARWAL</t>
  </si>
  <si>
    <t xml:space="preserve">01046 A00 11289</t>
  </si>
  <si>
    <t xml:space="preserve">PREMIER AUTO ELECTRIC LTD.</t>
  </si>
  <si>
    <t xml:space="preserve">01026 E00 11290</t>
  </si>
  <si>
    <t xml:space="preserve">REFORT CHEMICAL PVT LTD</t>
  </si>
  <si>
    <t xml:space="preserve">01027 E00 11291</t>
  </si>
  <si>
    <t xml:space="preserve">VINOD KHEMJI CHHEDA</t>
  </si>
  <si>
    <t xml:space="preserve">01027 E00 11294</t>
  </si>
  <si>
    <t xml:space="preserve">DEVA SACHDEV</t>
  </si>
  <si>
    <t xml:space="preserve">01041 A00 21001</t>
  </si>
  <si>
    <t xml:space="preserve">JEKAY INDUSTRIAL CORPORATION</t>
  </si>
  <si>
    <t xml:space="preserve">01037 E00 21002</t>
  </si>
  <si>
    <t xml:space="preserve">DILIP KOTHARI</t>
  </si>
  <si>
    <t xml:space="preserve">01037 E00 21003</t>
  </si>
  <si>
    <t xml:space="preserve">SHANTI LAL JAIN</t>
  </si>
  <si>
    <t xml:space="preserve">01037 E00 21004</t>
  </si>
  <si>
    <t xml:space="preserve">MUDIT KUMAR BAGLA</t>
  </si>
  <si>
    <t xml:space="preserve">01020 E00 21005</t>
  </si>
  <si>
    <t xml:space="preserve">VIMAL KUMAR KANORIA</t>
  </si>
  <si>
    <t xml:space="preserve">01043 E00 21006</t>
  </si>
  <si>
    <t xml:space="preserve">RESHMA MIDDYA</t>
  </si>
  <si>
    <t xml:space="preserve">01037 E00 21007</t>
  </si>
  <si>
    <t xml:space="preserve">KRISHNA KOYAL</t>
  </si>
  <si>
    <t xml:space="preserve">01021 A00 21008</t>
  </si>
  <si>
    <t xml:space="preserve">SUNIL KR BANIK</t>
  </si>
  <si>
    <t xml:space="preserve">01043 A00 21009</t>
  </si>
  <si>
    <t xml:space="preserve">R N RUSTAGI</t>
  </si>
  <si>
    <t xml:space="preserve">01018 A00 21010</t>
  </si>
  <si>
    <t xml:space="preserve">PRAVASINI GUHA</t>
  </si>
  <si>
    <t xml:space="preserve">01025 E00 21011</t>
  </si>
  <si>
    <t xml:space="preserve">SHAILESH AGARWAL</t>
  </si>
  <si>
    <t xml:space="preserve">01037 E00 21012</t>
  </si>
  <si>
    <t xml:space="preserve">PARIMAL DEY                             _x000c_</t>
  </si>
  <si>
    <t xml:space="preserve">01020 A00 21013</t>
  </si>
  <si>
    <t xml:space="preserve">BHUPEN DATTA BHUMIK</t>
  </si>
  <si>
    <t xml:space="preserve">01047 B00 21016</t>
  </si>
  <si>
    <t xml:space="preserve">RAMINDER MISHRA</t>
  </si>
  <si>
    <t xml:space="preserve">01036 E00 21017</t>
  </si>
  <si>
    <t xml:space="preserve">MAHESH CHOKHANI</t>
  </si>
  <si>
    <t xml:space="preserve">0103 E00 21019</t>
  </si>
  <si>
    <t xml:space="preserve">KAUSHIK GHOSH</t>
  </si>
  <si>
    <t xml:space="preserve">01036 E00 21021</t>
  </si>
  <si>
    <t xml:space="preserve">VINEET AGARWAL</t>
  </si>
  <si>
    <t xml:space="preserve">01037 E00 21022</t>
  </si>
  <si>
    <t xml:space="preserve">DHIRENDRA KUMAR CHHAJER</t>
  </si>
  <si>
    <t xml:space="preserve">0104 B00 21026</t>
  </si>
  <si>
    <t xml:space="preserve">CHETAN KALIDAS SHAH</t>
  </si>
  <si>
    <t xml:space="preserve">01024 A00 21027</t>
  </si>
  <si>
    <t xml:space="preserve">FAROOK SALAHUDDIN</t>
  </si>
  <si>
    <t xml:space="preserve">01024 B00 21028</t>
  </si>
  <si>
    <t xml:space="preserve">SAFDER ALI KHAN</t>
  </si>
  <si>
    <t xml:space="preserve">01038 E00 21030</t>
  </si>
  <si>
    <t xml:space="preserve">MANOJ MOHTA</t>
  </si>
  <si>
    <t xml:space="preserve">01024 E00 21032</t>
  </si>
  <si>
    <t xml:space="preserve">INDRAJ MAL BHUTORIA</t>
  </si>
  <si>
    <t xml:space="preserve">01041 E00 21033</t>
  </si>
  <si>
    <t xml:space="preserve">SURESH CHANDRA AGARWAL</t>
  </si>
  <si>
    <t xml:space="preserve">01036 E00 21034</t>
  </si>
  <si>
    <t xml:space="preserve">INTASAR AHMED</t>
  </si>
  <si>
    <t xml:space="preserve">01024 E00 21035</t>
  </si>
  <si>
    <t xml:space="preserve">J.K. BRAHMA</t>
  </si>
  <si>
    <t xml:space="preserve">01034 B00 21036</t>
  </si>
  <si>
    <t xml:space="preserve">RAVINDER PAL KUMAR</t>
  </si>
  <si>
    <t xml:space="preserve">01036 E00 21037</t>
  </si>
  <si>
    <t xml:space="preserve">VIKRAM SINGH CHOPRA</t>
  </si>
  <si>
    <t xml:space="preserve">01021 B00 21038</t>
  </si>
  <si>
    <t xml:space="preserve">JATIN SHAH</t>
  </si>
  <si>
    <t xml:space="preserve">01026 E00 21040</t>
  </si>
  <si>
    <t xml:space="preserve">SOCKIETING TEA CO.</t>
  </si>
  <si>
    <t xml:space="preserve">01025 B00 21041</t>
  </si>
  <si>
    <t xml:space="preserve">ASGAR GHEEWALA</t>
  </si>
  <si>
    <t xml:space="preserve">01027 E00 21042</t>
  </si>
  <si>
    <t xml:space="preserve">MUSTAFA N. LODHGER</t>
  </si>
  <si>
    <t xml:space="preserve">01027 E00 21043</t>
  </si>
  <si>
    <t xml:space="preserve">SANJAY KUMAR AGARWAL</t>
  </si>
  <si>
    <t xml:space="preserve">01026 B00 21044</t>
  </si>
  <si>
    <t xml:space="preserve">SANJAY KUMAR SINGHANIA</t>
  </si>
  <si>
    <t xml:space="preserve">01035 E00 21045</t>
  </si>
  <si>
    <t xml:space="preserve">SHAIBAL KUMAR RAY</t>
  </si>
  <si>
    <t xml:space="preserve">01035 E00 21046</t>
  </si>
  <si>
    <t xml:space="preserve">MUKESH K. PAREKH</t>
  </si>
  <si>
    <t xml:space="preserve">01030 E00 21047</t>
  </si>
  <si>
    <t xml:space="preserve">DEBASHREE EXPORT &amp; HOLDINGS P. LTD</t>
  </si>
  <si>
    <t xml:space="preserve">01027 E00 21048</t>
  </si>
  <si>
    <t xml:space="preserve">ASOK KUMAR BANERJEE</t>
  </si>
  <si>
    <t xml:space="preserve">01033 E00 21049</t>
  </si>
  <si>
    <t xml:space="preserve">SABNANI SHYAM SUNDER RAMCHAND</t>
  </si>
  <si>
    <t xml:space="preserve">01027 E00 21050</t>
  </si>
  <si>
    <t xml:space="preserve">VINOD KUMAR JALAN</t>
  </si>
  <si>
    <t xml:space="preserve">01035 E00 21051</t>
  </si>
  <si>
    <t xml:space="preserve">RAGHUNANDAN RUNGTA</t>
  </si>
  <si>
    <t xml:space="preserve">01042 B00 21052</t>
  </si>
  <si>
    <t xml:space="preserve">UDAY MUKUNDLAL SHAH</t>
  </si>
  <si>
    <t xml:space="preserve">01048 E00 21053</t>
  </si>
  <si>
    <t xml:space="preserve">GEETA SINHA</t>
  </si>
  <si>
    <t xml:space="preserve">01035 B00 21054</t>
  </si>
  <si>
    <t xml:space="preserve">ASHISH BANERJEE</t>
  </si>
  <si>
    <t xml:space="preserve">01026 E00 21056</t>
  </si>
  <si>
    <t xml:space="preserve">DEBESWAR BORA</t>
  </si>
  <si>
    <t xml:space="preserve">01022 B00 31001</t>
  </si>
  <si>
    <t xml:space="preserve">ALOK MAGAN</t>
  </si>
  <si>
    <t xml:space="preserve">01020 A00 31002</t>
  </si>
  <si>
    <t xml:space="preserve">BHARAT ENTERPRISES</t>
  </si>
  <si>
    <t xml:space="preserve">01042 B00 31003</t>
  </si>
  <si>
    <t xml:space="preserve">BHARTI TOLANI</t>
  </si>
  <si>
    <t xml:space="preserve">01048 B00 31004</t>
  </si>
  <si>
    <t xml:space="preserve">RAVI AGARWAL</t>
  </si>
  <si>
    <t xml:space="preserve">01037 E00 31005</t>
  </si>
  <si>
    <t xml:space="preserve">MAHESH KUMAR TOLANI</t>
  </si>
  <si>
    <t xml:space="preserve">01037 E00 31007</t>
  </si>
  <si>
    <t xml:space="preserve">PUNAM BERRY</t>
  </si>
  <si>
    <t xml:space="preserve">01035 E00 31008</t>
  </si>
  <si>
    <t xml:space="preserve">NAMITA THERAJA</t>
  </si>
  <si>
    <t xml:space="preserve">01048 B00 31011</t>
  </si>
  <si>
    <t xml:space="preserve">NEELSON INTERNATIONAL</t>
  </si>
  <si>
    <t xml:space="preserve">01031 E00 31012</t>
  </si>
  <si>
    <t xml:space="preserve">SHAMBU DAYAL</t>
  </si>
  <si>
    <t xml:space="preserve">01026 B00 31015</t>
  </si>
  <si>
    <t xml:space="preserve">AGARWAL ENTERPRISES</t>
  </si>
  <si>
    <t xml:space="preserve">0107 B00 31016</t>
  </si>
  <si>
    <t xml:space="preserve">01037 E00 31017</t>
  </si>
  <si>
    <t xml:space="preserve">J VARGHESE</t>
  </si>
  <si>
    <t xml:space="preserve">01048 A00 31018</t>
  </si>
  <si>
    <t xml:space="preserve">KISHORE NARAIN KHANNA</t>
  </si>
  <si>
    <t xml:space="preserve">01024 A00 31019</t>
  </si>
  <si>
    <t xml:space="preserve">AJAY AGARWAL</t>
  </si>
  <si>
    <t xml:space="preserve">01036 E00 31021</t>
  </si>
  <si>
    <t xml:space="preserve">KAILASH KUMAR</t>
  </si>
  <si>
    <t xml:space="preserve">01036 E00 31022</t>
  </si>
  <si>
    <t xml:space="preserve">KAMAL KUMAR</t>
  </si>
  <si>
    <t xml:space="preserve">01026 E00 31023</t>
  </si>
  <si>
    <t xml:space="preserve">GENDA SINGH                             _x000c_</t>
  </si>
  <si>
    <t xml:space="preserve">01043 B00 31024</t>
  </si>
  <si>
    <t xml:space="preserve">RANJAN SURI</t>
  </si>
  <si>
    <t xml:space="preserve">0104 E00 31025</t>
  </si>
  <si>
    <t xml:space="preserve">S.R. AHUJA</t>
  </si>
  <si>
    <t xml:space="preserve">01012 B00 31026</t>
  </si>
  <si>
    <t xml:space="preserve">VIJAY ARORA</t>
  </si>
  <si>
    <t xml:space="preserve">01024 E00 31027</t>
  </si>
  <si>
    <t xml:space="preserve">PARAMJIT GILL</t>
  </si>
  <si>
    <t xml:space="preserve">01012 B00 31028</t>
  </si>
  <si>
    <t xml:space="preserve">ASHOK BHATIA</t>
  </si>
  <si>
    <t xml:space="preserve">01037 E00 31029</t>
  </si>
  <si>
    <t xml:space="preserve">KULBHUSHAN ANAND</t>
  </si>
  <si>
    <t xml:space="preserve">01037 B00 31030</t>
  </si>
  <si>
    <t xml:space="preserve">ANIL KUMAR</t>
  </si>
  <si>
    <t xml:space="preserve">01025 A00 31031</t>
  </si>
  <si>
    <t xml:space="preserve">DINESH CHOPRA</t>
  </si>
  <si>
    <t xml:space="preserve">01033 E00 31032</t>
  </si>
  <si>
    <t xml:space="preserve">MOHAN NAIR</t>
  </si>
  <si>
    <t xml:space="preserve">01027 B00 31033</t>
  </si>
  <si>
    <t xml:space="preserve">SATYA PRAKASH</t>
  </si>
  <si>
    <t xml:space="preserve">01048 E00 31034</t>
  </si>
  <si>
    <t xml:space="preserve">SHUBRA LAL</t>
  </si>
  <si>
    <t xml:space="preserve">01036 E00 31037</t>
  </si>
  <si>
    <t xml:space="preserve">RAJU JAISWAL</t>
  </si>
  <si>
    <t xml:space="preserve">01036 E00 31040</t>
  </si>
  <si>
    <t xml:space="preserve">NEERAJ KAPOOR</t>
  </si>
  <si>
    <t xml:space="preserve">01045 B00 31049</t>
  </si>
  <si>
    <t xml:space="preserve">01036 E00 31050</t>
  </si>
  <si>
    <t xml:space="preserve">SATISH SAGAR</t>
  </si>
  <si>
    <t xml:space="preserve">01048 A00 31053</t>
  </si>
  <si>
    <t xml:space="preserve">CITY LINKERS TOURS AND TRAVELS</t>
  </si>
  <si>
    <t xml:space="preserve">01032 B00 31054</t>
  </si>
  <si>
    <t xml:space="preserve">N. K. BHAT</t>
  </si>
  <si>
    <t xml:space="preserve">01046 E00 31055</t>
  </si>
  <si>
    <t xml:space="preserve">SHARAD GORAWARA</t>
  </si>
  <si>
    <t xml:space="preserve">01036 B00 31057</t>
  </si>
  <si>
    <t xml:space="preserve">ABHIRAM DASGUPTA</t>
  </si>
  <si>
    <t xml:space="preserve">01047 B00 31058</t>
  </si>
  <si>
    <t xml:space="preserve">RAJ SINGH GEHLOT</t>
  </si>
  <si>
    <t xml:space="preserve">01036 E00 31060</t>
  </si>
  <si>
    <t xml:space="preserve">BINOD SARAWGI</t>
  </si>
  <si>
    <t xml:space="preserve">01036 B00 31061</t>
  </si>
  <si>
    <t xml:space="preserve">RAJAT BANERJI</t>
  </si>
  <si>
    <t xml:space="preserve">0103 B00 31063</t>
  </si>
  <si>
    <t xml:space="preserve">SADHNA GUPTA</t>
  </si>
  <si>
    <t xml:space="preserve">01025 E00 31064</t>
  </si>
  <si>
    <t xml:space="preserve">VIKRAM KOHLI</t>
  </si>
  <si>
    <t xml:space="preserve">01036 B00 31065</t>
  </si>
  <si>
    <t xml:space="preserve">SATISH CHANDRA KOCHHAR</t>
  </si>
  <si>
    <t xml:space="preserve">01036 E00 31066</t>
  </si>
  <si>
    <t xml:space="preserve">SUMAN SAXENA</t>
  </si>
  <si>
    <t xml:space="preserve">01026 E00 31068</t>
  </si>
  <si>
    <t xml:space="preserve">THAKUR UAIDYANATH AIYAR &amp; CO.</t>
  </si>
  <si>
    <t xml:space="preserve">01036 E00 31069</t>
  </si>
  <si>
    <t xml:space="preserve">GENESIS MEDIA PVT LTD</t>
  </si>
  <si>
    <t xml:space="preserve">01036 E00 31070</t>
  </si>
  <si>
    <t xml:space="preserve">MANISH JAIN</t>
  </si>
  <si>
    <t xml:space="preserve">01036 E00 31073</t>
  </si>
  <si>
    <t xml:space="preserve">GURBINDER SINGH GILL</t>
  </si>
  <si>
    <t xml:space="preserve">01042 E00 31075</t>
  </si>
  <si>
    <t xml:space="preserve">PURSHOTTAM KUMAR</t>
  </si>
  <si>
    <t xml:space="preserve">01036 E00 31076</t>
  </si>
  <si>
    <t xml:space="preserve">KAUSHLENDRA BALI</t>
  </si>
  <si>
    <t xml:space="preserve">0103 A00 31077</t>
  </si>
  <si>
    <t xml:space="preserve">GOPAL GUPTA</t>
  </si>
  <si>
    <t xml:space="preserve">0103 E00 31078</t>
  </si>
  <si>
    <t xml:space="preserve">ASHISH VIKRAM</t>
  </si>
  <si>
    <t xml:space="preserve">01036 B00 31080</t>
  </si>
  <si>
    <t xml:space="preserve">BINA LAL</t>
  </si>
  <si>
    <t xml:space="preserve">01041 B00 31081</t>
  </si>
  <si>
    <t xml:space="preserve">SATISH CHANDER SHARMA</t>
  </si>
  <si>
    <t xml:space="preserve">01036 B00 31082</t>
  </si>
  <si>
    <t xml:space="preserve">USHA SIKKA</t>
  </si>
  <si>
    <t xml:space="preserve">01036 E00 31083</t>
  </si>
  <si>
    <t xml:space="preserve">SANJEEV BHATNAGAR</t>
  </si>
  <si>
    <t xml:space="preserve">01036 E00 31085</t>
  </si>
  <si>
    <t xml:space="preserve">SUNITI DUBE</t>
  </si>
  <si>
    <t xml:space="preserve">01027 E00 31087</t>
  </si>
  <si>
    <t xml:space="preserve">M.G. GUPTA</t>
  </si>
  <si>
    <t xml:space="preserve">01030 E00 31088</t>
  </si>
  <si>
    <t xml:space="preserve">01036 E00 31089</t>
  </si>
  <si>
    <t xml:space="preserve">01036 A00 31090</t>
  </si>
  <si>
    <t xml:space="preserve">NARINDER BEDI</t>
  </si>
  <si>
    <t xml:space="preserve">0103 B00 31091</t>
  </si>
  <si>
    <t xml:space="preserve">TEJPAL SINGH BEDI</t>
  </si>
  <si>
    <t xml:space="preserve">01036 B00 31092</t>
  </si>
  <si>
    <t xml:space="preserve">SATISH C. DOGRA</t>
  </si>
  <si>
    <t xml:space="preserve">0103 E00 31093</t>
  </si>
  <si>
    <t xml:space="preserve">SUDHIR KOHLI</t>
  </si>
  <si>
    <t xml:space="preserve">01047 A00 31096</t>
  </si>
  <si>
    <t xml:space="preserve">M.L. MALHOTRA</t>
  </si>
  <si>
    <t xml:space="preserve">01046 A00 31097</t>
  </si>
  <si>
    <t xml:space="preserve">TANAY KAPUR</t>
  </si>
  <si>
    <t xml:space="preserve">01034 E00 31098</t>
  </si>
  <si>
    <t xml:space="preserve">SANJAY JOSHI</t>
  </si>
  <si>
    <t xml:space="preserve">01025 E00 31099</t>
  </si>
  <si>
    <t xml:space="preserve">SUDHIR DHAR                             _x000c_</t>
  </si>
  <si>
    <t xml:space="preserve">01024 E00 31100</t>
  </si>
  <si>
    <t xml:space="preserve">SUDHA CHHOKER</t>
  </si>
  <si>
    <t xml:space="preserve">01036 E00 31101</t>
  </si>
  <si>
    <t xml:space="preserve">KHAN MOHIUDDIN</t>
  </si>
  <si>
    <t xml:space="preserve">01025 E00 31102</t>
  </si>
  <si>
    <t xml:space="preserve">DILIP KAROL</t>
  </si>
  <si>
    <t xml:space="preserve">01036 E00 31103</t>
  </si>
  <si>
    <t xml:space="preserve">DEEPAK GUPTA</t>
  </si>
  <si>
    <t xml:space="preserve">01036 E00 31104</t>
  </si>
  <si>
    <t xml:space="preserve">KUSUM AGGARWAL</t>
  </si>
  <si>
    <t xml:space="preserve">01026 E00 31105</t>
  </si>
  <si>
    <t xml:space="preserve">H.M. SINGH</t>
  </si>
  <si>
    <t xml:space="preserve">0103 B00 31107</t>
  </si>
  <si>
    <t xml:space="preserve">VINOD BAJAJ</t>
  </si>
  <si>
    <t xml:space="preserve">01036 B00 31108</t>
  </si>
  <si>
    <t xml:space="preserve">IMPACT MARKETING</t>
  </si>
  <si>
    <t xml:space="preserve">01036 A00 31109</t>
  </si>
  <si>
    <t xml:space="preserve">RAJIV MALIK</t>
  </si>
  <si>
    <t xml:space="preserve">01036 E00 31111</t>
  </si>
  <si>
    <t xml:space="preserve">SURINDER DAIMA</t>
  </si>
  <si>
    <t xml:space="preserve">01036 E00 31112</t>
  </si>
  <si>
    <t xml:space="preserve">SUSHIL DAIMA</t>
  </si>
  <si>
    <t xml:space="preserve">01025 B00 31114</t>
  </si>
  <si>
    <t xml:space="preserve">PRADEEP KATYAL</t>
  </si>
  <si>
    <t xml:space="preserve">01036 E00 31115</t>
  </si>
  <si>
    <t xml:space="preserve">SUDARSHAN SHEEL BHAKRI</t>
  </si>
  <si>
    <t xml:space="preserve">01036 E00 31116</t>
  </si>
  <si>
    <t xml:space="preserve">BHAGIRATHI ADVENTURE TOURS (P) LTD.</t>
  </si>
  <si>
    <t xml:space="preserve">01040 A00 31117</t>
  </si>
  <si>
    <t xml:space="preserve">RAVINDER SINGH</t>
  </si>
  <si>
    <t xml:space="preserve">01036 E00 31118</t>
  </si>
  <si>
    <t xml:space="preserve">KHAWAR  MAHMOOD LARI</t>
  </si>
  <si>
    <t xml:space="preserve">01036 E00 31119</t>
  </si>
  <si>
    <t xml:space="preserve">KASHAP ESTATE CONSULTANT</t>
  </si>
  <si>
    <t xml:space="preserve">0104 B00 31120</t>
  </si>
  <si>
    <t xml:space="preserve">DIVYA GUPTA</t>
  </si>
  <si>
    <t xml:space="preserve">0103 E00 31122</t>
  </si>
  <si>
    <t xml:space="preserve">JAGJIT SIYAN</t>
  </si>
  <si>
    <t xml:space="preserve">01024 B00 31124</t>
  </si>
  <si>
    <t xml:space="preserve">ANURAG BHATNAGAR</t>
  </si>
  <si>
    <t xml:space="preserve">01037 E00 31125</t>
  </si>
  <si>
    <t xml:space="preserve">LALIT KUMAR ALURIA</t>
  </si>
  <si>
    <t xml:space="preserve">0104 B00 31126</t>
  </si>
  <si>
    <t xml:space="preserve">ADITYA SURANA</t>
  </si>
  <si>
    <t xml:space="preserve">01030 B00 31128</t>
  </si>
  <si>
    <t xml:space="preserve">VINOD BANSAL</t>
  </si>
  <si>
    <t xml:space="preserve">01036 E00 31129</t>
  </si>
  <si>
    <t xml:space="preserve">NAVEEN KANT BHATT</t>
  </si>
  <si>
    <t xml:space="preserve">0103 E00 31132</t>
  </si>
  <si>
    <t xml:space="preserve">RAJINI CHUGH</t>
  </si>
  <si>
    <t xml:space="preserve">01035 B00 31136</t>
  </si>
  <si>
    <t xml:space="preserve">RAKESH SAHNI</t>
  </si>
  <si>
    <t xml:space="preserve">01024 E00 31138</t>
  </si>
  <si>
    <t xml:space="preserve">ANAND GOEL</t>
  </si>
  <si>
    <t xml:space="preserve">01025 E00 31139</t>
  </si>
  <si>
    <t xml:space="preserve">VINOD SURI</t>
  </si>
  <si>
    <t xml:space="preserve">01035 E00 31140</t>
  </si>
  <si>
    <t xml:space="preserve">VINEET GULATI</t>
  </si>
  <si>
    <t xml:space="preserve">01025 E00 31141</t>
  </si>
  <si>
    <t xml:space="preserve">ASHOK GALGOTIA</t>
  </si>
  <si>
    <t xml:space="preserve">01026 E00 31142</t>
  </si>
  <si>
    <t xml:space="preserve">RADHA KRISHAN GALGOTIA</t>
  </si>
  <si>
    <t xml:space="preserve">01044 B00 31143</t>
  </si>
  <si>
    <t xml:space="preserve">INDU MALHOTRA</t>
  </si>
  <si>
    <t xml:space="preserve">01024 E00 31144</t>
  </si>
  <si>
    <t xml:space="preserve">KAMINI SADH</t>
  </si>
  <si>
    <t xml:space="preserve">01035 B00 31146</t>
  </si>
  <si>
    <t xml:space="preserve">DINESH LOHANI</t>
  </si>
  <si>
    <t xml:space="preserve">01046 E00 31147</t>
  </si>
  <si>
    <t xml:space="preserve">R.A. AGARWAL</t>
  </si>
  <si>
    <t xml:space="preserve">01025 B00 31148</t>
  </si>
  <si>
    <t xml:space="preserve">N.K. AGGARWAL</t>
  </si>
  <si>
    <t xml:space="preserve">01035 E00 31149</t>
  </si>
  <si>
    <t xml:space="preserve">VISHAL AGARWAL</t>
  </si>
  <si>
    <t xml:space="preserve">01035 B00 31150</t>
  </si>
  <si>
    <t xml:space="preserve">HARISH LOHANI</t>
  </si>
  <si>
    <t xml:space="preserve">01023 A00 31151</t>
  </si>
  <si>
    <t xml:space="preserve">ABHAR MOVIES PVT. LTD.</t>
  </si>
  <si>
    <t xml:space="preserve">01023 B00 31152</t>
  </si>
  <si>
    <t xml:space="preserve">MOHINDER KUMAR JHAMB</t>
  </si>
  <si>
    <t xml:space="preserve">0103 A00 31153</t>
  </si>
  <si>
    <t xml:space="preserve">V.K. TANDON</t>
  </si>
  <si>
    <t xml:space="preserve">01025 B00 31155</t>
  </si>
  <si>
    <t xml:space="preserve">KAMAL DEV OHRI</t>
  </si>
  <si>
    <t xml:space="preserve">01010 A00 31158</t>
  </si>
  <si>
    <t xml:space="preserve">DIMENSION DESIGNERS (P) LTD.</t>
  </si>
  <si>
    <t xml:space="preserve">01025 E00 31161</t>
  </si>
  <si>
    <t xml:space="preserve">SWADDHA BHARGAVA</t>
  </si>
  <si>
    <t xml:space="preserve">01046 B00 31162</t>
  </si>
  <si>
    <t xml:space="preserve">S.P WEAVING MILLS (P) LTD.</t>
  </si>
  <si>
    <t xml:space="preserve">01035 E00 31163</t>
  </si>
  <si>
    <t xml:space="preserve">BRIJ MOHAN KAPUR</t>
  </si>
  <si>
    <t xml:space="preserve">01035 E00 31164</t>
  </si>
  <si>
    <t xml:space="preserve">DEEPAK KAPUR</t>
  </si>
  <si>
    <t xml:space="preserve">01035 B00 31165</t>
  </si>
  <si>
    <t xml:space="preserve">ABHAY TANDON</t>
  </si>
  <si>
    <t xml:space="preserve">01010 B00 31167</t>
  </si>
  <si>
    <t xml:space="preserve">RAJ GOGIA</t>
  </si>
  <si>
    <t xml:space="preserve">01035 B00 31169</t>
  </si>
  <si>
    <t xml:space="preserve">PANKAJ SHAH                             _x000c_</t>
  </si>
  <si>
    <t xml:space="preserve">01035 B00 31170</t>
  </si>
  <si>
    <t xml:space="preserve">RAMAN KAPUR</t>
  </si>
  <si>
    <t xml:space="preserve">01025 B00 31172</t>
  </si>
  <si>
    <t xml:space="preserve">CAJI EXPORTS PVT LTD.</t>
  </si>
  <si>
    <t xml:space="preserve">01035 B00 31173</t>
  </si>
  <si>
    <t xml:space="preserve">PARVEEN BREJA</t>
  </si>
  <si>
    <t xml:space="preserve">0106 B00 31174</t>
  </si>
  <si>
    <t xml:space="preserve">VIVEK GUPTA</t>
  </si>
  <si>
    <t xml:space="preserve">01025 E00 31175</t>
  </si>
  <si>
    <t xml:space="preserve">DINESH KAPOOR</t>
  </si>
  <si>
    <t xml:space="preserve">01025 E00 31176</t>
  </si>
  <si>
    <t xml:space="preserve">KESHAV MALHOTRA</t>
  </si>
  <si>
    <t xml:space="preserve">01025 E00 31178</t>
  </si>
  <si>
    <t xml:space="preserve">KAMLESH ARYA</t>
  </si>
  <si>
    <t xml:space="preserve">01035 E00 31179</t>
  </si>
  <si>
    <t xml:space="preserve">A. DATTA</t>
  </si>
  <si>
    <t xml:space="preserve">01035 E00 31181</t>
  </si>
  <si>
    <t xml:space="preserve">GEETA ARORA</t>
  </si>
  <si>
    <t xml:space="preserve">0104 B00 31182</t>
  </si>
  <si>
    <t xml:space="preserve">DEEPA DUGGAL</t>
  </si>
  <si>
    <t xml:space="preserve">01047 B00 31186</t>
  </si>
  <si>
    <t xml:space="preserve">LAL BAHADUR BALI</t>
  </si>
  <si>
    <t xml:space="preserve">01025 A00 31187</t>
  </si>
  <si>
    <t xml:space="preserve">RAKESH SADH</t>
  </si>
  <si>
    <t xml:space="preserve">01028 B00 31188</t>
  </si>
  <si>
    <t xml:space="preserve">A.P. GUPTA</t>
  </si>
  <si>
    <t xml:space="preserve">01025 E00 31189</t>
  </si>
  <si>
    <t xml:space="preserve">RAVINDER GOEL</t>
  </si>
  <si>
    <t xml:space="preserve">01025 B00 31190</t>
  </si>
  <si>
    <t xml:space="preserve">N.K. MALHAN</t>
  </si>
  <si>
    <t xml:space="preserve">01025 B00 31191</t>
  </si>
  <si>
    <t xml:space="preserve">PUNEET NIKORE</t>
  </si>
  <si>
    <t xml:space="preserve">01025 E00 31192</t>
  </si>
  <si>
    <t xml:space="preserve">ROMI SINGH</t>
  </si>
  <si>
    <t xml:space="preserve">01025 E00 31193</t>
  </si>
  <si>
    <t xml:space="preserve">MANJEET SINGH SARNA</t>
  </si>
  <si>
    <t xml:space="preserve">01035 B00 31195</t>
  </si>
  <si>
    <t xml:space="preserve">J.S. LAMBA</t>
  </si>
  <si>
    <t xml:space="preserve">01015 B00 31196</t>
  </si>
  <si>
    <t xml:space="preserve">SUMEET PURI</t>
  </si>
  <si>
    <t xml:space="preserve">01026 B00 31197</t>
  </si>
  <si>
    <t xml:space="preserve">MADAN MALHOTRA</t>
  </si>
  <si>
    <t xml:space="preserve">01025 B00 31198</t>
  </si>
  <si>
    <t xml:space="preserve">GRACE TRAVELS (INDIA) PVT. LTD.</t>
  </si>
  <si>
    <t xml:space="preserve">01025 B00 31199</t>
  </si>
  <si>
    <t xml:space="preserve">J.S. BINDRA</t>
  </si>
  <si>
    <t xml:space="preserve">01025 B00 31200</t>
  </si>
  <si>
    <t xml:space="preserve">A.K SINGHAL</t>
  </si>
  <si>
    <t xml:space="preserve">01025 B00 31201</t>
  </si>
  <si>
    <t xml:space="preserve">PREM KRISHAN BAHL</t>
  </si>
  <si>
    <t xml:space="preserve">01025 E00 31203</t>
  </si>
  <si>
    <t xml:space="preserve">SHIV PRAKASH PANDEY</t>
  </si>
  <si>
    <t xml:space="preserve">01035 B00 31204</t>
  </si>
  <si>
    <t xml:space="preserve">KANTA AGGARWALA</t>
  </si>
  <si>
    <t xml:space="preserve">01035 E00 31206</t>
  </si>
  <si>
    <t xml:space="preserve">ALOK KHEMKA</t>
  </si>
  <si>
    <t xml:space="preserve">0104 A00 31207</t>
  </si>
  <si>
    <t xml:space="preserve">SUDESH</t>
  </si>
  <si>
    <t xml:space="preserve">01025 B00 31209</t>
  </si>
  <si>
    <t xml:space="preserve">MUNISH TYAGI</t>
  </si>
  <si>
    <t xml:space="preserve">01025 E00 31210</t>
  </si>
  <si>
    <t xml:space="preserve">SPEEDWAYS CLEARING AGENTS PVT. LTD.</t>
  </si>
  <si>
    <t xml:space="preserve">0106 B00 31211</t>
  </si>
  <si>
    <t xml:space="preserve">SUBHASH SHARMA</t>
  </si>
  <si>
    <t xml:space="preserve">01025 E00 31212</t>
  </si>
  <si>
    <t xml:space="preserve">PANKAJ GUPTA</t>
  </si>
  <si>
    <t xml:space="preserve">0103 E00 31213</t>
  </si>
  <si>
    <t xml:space="preserve">GREAT ADVENTURE TRAVELS PVT. LTD.</t>
  </si>
  <si>
    <t xml:space="preserve">01025 E00 31214</t>
  </si>
  <si>
    <t xml:space="preserve">HARSH VARDHAN GANDA</t>
  </si>
  <si>
    <t xml:space="preserve">01025 B00 31215</t>
  </si>
  <si>
    <t xml:space="preserve">S R BANSAL</t>
  </si>
  <si>
    <t xml:space="preserve">01025 E00 31217</t>
  </si>
  <si>
    <t xml:space="preserve">NARESH CHANDRA DASS</t>
  </si>
  <si>
    <t xml:space="preserve">0105 A00 31218</t>
  </si>
  <si>
    <t xml:space="preserve">D P SINGH</t>
  </si>
  <si>
    <t xml:space="preserve">01025 E00 31220</t>
  </si>
  <si>
    <t xml:space="preserve">AKHILESH KUMAR BHARGAVA</t>
  </si>
  <si>
    <t xml:space="preserve">01025 E00 31223</t>
  </si>
  <si>
    <t xml:space="preserve">ZOHRA FOODS(INDIA) PVT. LTD.</t>
  </si>
  <si>
    <t xml:space="preserve">01026 E00 31224</t>
  </si>
  <si>
    <t xml:space="preserve">MANJUL GROVER</t>
  </si>
  <si>
    <t xml:space="preserve">01026 E00 31225</t>
  </si>
  <si>
    <t xml:space="preserve">KAPIL KAJLA ASSOCIATES</t>
  </si>
  <si>
    <t xml:space="preserve">01026 E00 31226</t>
  </si>
  <si>
    <t xml:space="preserve">AJAY MALHOTRA</t>
  </si>
  <si>
    <t xml:space="preserve">0104 E00 31227</t>
  </si>
  <si>
    <t xml:space="preserve">ATUL GULATI</t>
  </si>
  <si>
    <t xml:space="preserve">01024 E00 31228</t>
  </si>
  <si>
    <t xml:space="preserve">ASHWANI MEHRA</t>
  </si>
  <si>
    <t xml:space="preserve">01024 E00 31229</t>
  </si>
  <si>
    <t xml:space="preserve">SANJEEV BHATIANI</t>
  </si>
  <si>
    <t xml:space="preserve">01034 E00 31230</t>
  </si>
  <si>
    <t xml:space="preserve">RAJEEV KHANNA</t>
  </si>
  <si>
    <t xml:space="preserve">01035 B00 31231</t>
  </si>
  <si>
    <t xml:space="preserve">H. S. CHHABRA</t>
  </si>
  <si>
    <t xml:space="preserve">01015 E00 31232</t>
  </si>
  <si>
    <t xml:space="preserve">PRAVEEN MITTAL</t>
  </si>
  <si>
    <t xml:space="preserve">01035 B00 31233</t>
  </si>
  <si>
    <t xml:space="preserve">RAGHBIR S. BINDRA                       _x000c_</t>
  </si>
  <si>
    <t xml:space="preserve">0103 A00 31235</t>
  </si>
  <si>
    <t xml:space="preserve">MANJULA MOHAN</t>
  </si>
  <si>
    <t xml:space="preserve">0104 B00 31236</t>
  </si>
  <si>
    <t xml:space="preserve">MANMOHAN MITRA</t>
  </si>
  <si>
    <t xml:space="preserve">0103 E00 31237</t>
  </si>
  <si>
    <t xml:space="preserve">S.C. JOSHI</t>
  </si>
  <si>
    <t xml:space="preserve">01024 E00 31238</t>
  </si>
  <si>
    <t xml:space="preserve">PRASHANT MATHUR</t>
  </si>
  <si>
    <t xml:space="preserve">01021 A00 31239</t>
  </si>
  <si>
    <t xml:space="preserve">HARBINDER SINGH</t>
  </si>
  <si>
    <t xml:space="preserve">01022 A00 31240</t>
  </si>
  <si>
    <t xml:space="preserve">RAJINDER SINGH</t>
  </si>
  <si>
    <t xml:space="preserve">0109 A00 31241</t>
  </si>
  <si>
    <t xml:space="preserve">HARJEET SINGH</t>
  </si>
  <si>
    <t xml:space="preserve">01046 A00 31242</t>
  </si>
  <si>
    <t xml:space="preserve">HARMOHAN SINGH</t>
  </si>
  <si>
    <t xml:space="preserve">01025 E00 31244</t>
  </si>
  <si>
    <t xml:space="preserve">VIJAY KATYAL</t>
  </si>
  <si>
    <t xml:space="preserve">01023 B00 31246</t>
  </si>
  <si>
    <t xml:space="preserve">SUKHDEEP SINGH BRAR</t>
  </si>
  <si>
    <t xml:space="preserve">01035 E00 31247</t>
  </si>
  <si>
    <t xml:space="preserve">JULIUS PACKIAM</t>
  </si>
  <si>
    <t xml:space="preserve">01019 A00 31248</t>
  </si>
  <si>
    <t xml:space="preserve">PRAKASH SACHDEVA</t>
  </si>
  <si>
    <t xml:space="preserve">01026 E00 31250</t>
  </si>
  <si>
    <t xml:space="preserve">S.AMARJEET SINGH</t>
  </si>
  <si>
    <t xml:space="preserve">01035 E00 31253</t>
  </si>
  <si>
    <t xml:space="preserve">CHAUHAN SATYAVIR</t>
  </si>
  <si>
    <t xml:space="preserve">01026 B00 31254</t>
  </si>
  <si>
    <t xml:space="preserve">RAJESH NARAD</t>
  </si>
  <si>
    <t xml:space="preserve">01026 E00 31255</t>
  </si>
  <si>
    <t xml:space="preserve">SUSHIL H. GURNANI</t>
  </si>
  <si>
    <t xml:space="preserve">01031 E00 31257</t>
  </si>
  <si>
    <t xml:space="preserve">P.V.S.N MURTY</t>
  </si>
  <si>
    <t xml:space="preserve">0104 A00 31258</t>
  </si>
  <si>
    <t xml:space="preserve">SANDEEP BAJAJ</t>
  </si>
  <si>
    <t xml:space="preserve">0103 E00 31259</t>
  </si>
  <si>
    <t xml:space="preserve">ANURAG GUPTA</t>
  </si>
  <si>
    <t xml:space="preserve">01025 E00 31261</t>
  </si>
  <si>
    <t xml:space="preserve">V.K. SAWHNEY</t>
  </si>
  <si>
    <t xml:space="preserve">0104 B00 31262</t>
  </si>
  <si>
    <t xml:space="preserve">SUNIL SINGHANIA</t>
  </si>
  <si>
    <t xml:space="preserve">01026 E00 31264</t>
  </si>
  <si>
    <t xml:space="preserve">RAVI BHASIN</t>
  </si>
  <si>
    <t xml:space="preserve">01035 E00 31268</t>
  </si>
  <si>
    <t xml:space="preserve">RAJNISH GUPTA</t>
  </si>
  <si>
    <t xml:space="preserve">01032 E00 31269</t>
  </si>
  <si>
    <t xml:space="preserve">RAJINDER KAUL</t>
  </si>
  <si>
    <t xml:space="preserve">01026 E00 31270</t>
  </si>
  <si>
    <t xml:space="preserve">BALJIT SINGH</t>
  </si>
  <si>
    <t xml:space="preserve">01026 E00 31272</t>
  </si>
  <si>
    <t xml:space="preserve">VIJAY KUMAR SONI</t>
  </si>
  <si>
    <t xml:space="preserve">01026 E00 31273</t>
  </si>
  <si>
    <t xml:space="preserve">LOVELEENA NADIR</t>
  </si>
  <si>
    <t xml:space="preserve">01026 E00 31274</t>
  </si>
  <si>
    <t xml:space="preserve">PFEDA SYNTHETICS PVT. LTD</t>
  </si>
  <si>
    <t xml:space="preserve">01035 E00 31275</t>
  </si>
  <si>
    <t xml:space="preserve">SUBHASH CHAND SADH</t>
  </si>
  <si>
    <t xml:space="preserve">01042 B00 31276</t>
  </si>
  <si>
    <t xml:space="preserve">A.K. SYAL</t>
  </si>
  <si>
    <t xml:space="preserve">01025 E00 31277</t>
  </si>
  <si>
    <t xml:space="preserve">SATISH KUMAR</t>
  </si>
  <si>
    <t xml:space="preserve">01026 E00 31278</t>
  </si>
  <si>
    <t xml:space="preserve">SUMEET PAHWA</t>
  </si>
  <si>
    <t xml:space="preserve">01026 E00 31279</t>
  </si>
  <si>
    <t xml:space="preserve">SURESH KUMAR AJMERA</t>
  </si>
  <si>
    <t xml:space="preserve">01047 B00 31281</t>
  </si>
  <si>
    <t xml:space="preserve">ALOK MEHROTRA</t>
  </si>
  <si>
    <t xml:space="preserve">01026 E00 31282</t>
  </si>
  <si>
    <t xml:space="preserve">SAMEER AHUJA</t>
  </si>
  <si>
    <t xml:space="preserve">01026 E00 31283</t>
  </si>
  <si>
    <t xml:space="preserve">SANJAY CHAUREY</t>
  </si>
  <si>
    <t xml:space="preserve">01026 E00 31284</t>
  </si>
  <si>
    <t xml:space="preserve">SPEEDWAYS CLEARING AGENTS PVT. LTD</t>
  </si>
  <si>
    <t xml:space="preserve">01022 B00 31285</t>
  </si>
  <si>
    <t xml:space="preserve">OM MAKHIJA</t>
  </si>
  <si>
    <t xml:space="preserve">01027 B00 31286</t>
  </si>
  <si>
    <t xml:space="preserve">S.N THAKUR</t>
  </si>
  <si>
    <t xml:space="preserve">01026 E00 31287</t>
  </si>
  <si>
    <t xml:space="preserve">VIJAY DEMBLA</t>
  </si>
  <si>
    <t xml:space="preserve">0104 B00 31288</t>
  </si>
  <si>
    <t xml:space="preserve">PREM KAPUR</t>
  </si>
  <si>
    <t xml:space="preserve">01026 B00 31289</t>
  </si>
  <si>
    <t xml:space="preserve">GOVIND RAM AWANA</t>
  </si>
  <si>
    <t xml:space="preserve">01026 E00 31290</t>
  </si>
  <si>
    <t xml:space="preserve">PUSHKAR SRIVASTAVA</t>
  </si>
  <si>
    <t xml:space="preserve">01026 E00 31291</t>
  </si>
  <si>
    <t xml:space="preserve">J.C. MALIK</t>
  </si>
  <si>
    <t xml:space="preserve">01026 E00 31292</t>
  </si>
  <si>
    <t xml:space="preserve">VIJENDER SINGH</t>
  </si>
  <si>
    <t xml:space="preserve">01026 E00 31293</t>
  </si>
  <si>
    <t xml:space="preserve">RABINDER PAL SINGH PAUL</t>
  </si>
  <si>
    <t xml:space="preserve">01022 B00 31294</t>
  </si>
  <si>
    <t xml:space="preserve">KASHISH CHANDAN</t>
  </si>
  <si>
    <t xml:space="preserve">01026 E00 31296</t>
  </si>
  <si>
    <t xml:space="preserve">PRADEEP K. JAIN</t>
  </si>
  <si>
    <t xml:space="preserve">0105 A00 31297</t>
  </si>
  <si>
    <t xml:space="preserve">TARA INDUSTRIES LTD.</t>
  </si>
  <si>
    <t xml:space="preserve">01021 B00 31298</t>
  </si>
  <si>
    <t xml:space="preserve">BALRAJ SINGH                            _x000c_</t>
  </si>
  <si>
    <t xml:space="preserve">0105 A00 31299</t>
  </si>
  <si>
    <t xml:space="preserve">AMIT GUPTA</t>
  </si>
  <si>
    <t xml:space="preserve">01035 E00 31300</t>
  </si>
  <si>
    <t xml:space="preserve">HARISH ATTRI</t>
  </si>
  <si>
    <t xml:space="preserve">01026 B00 31301</t>
  </si>
  <si>
    <t xml:space="preserve">AMAN ARORA</t>
  </si>
  <si>
    <t xml:space="preserve">01047 B00 31302</t>
  </si>
  <si>
    <t xml:space="preserve">PURAN CHAND SACHDEVA</t>
  </si>
  <si>
    <t xml:space="preserve">0104 E00 31303</t>
  </si>
  <si>
    <t xml:space="preserve">P.P.S. CHAUHAN</t>
  </si>
  <si>
    <t xml:space="preserve">01031 E00 31304</t>
  </si>
  <si>
    <t xml:space="preserve">IRFAN HUSAIN</t>
  </si>
  <si>
    <t xml:space="preserve">01031 E00 31305</t>
  </si>
  <si>
    <t xml:space="preserve">P.K. TANDON COLOUR LAB</t>
  </si>
  <si>
    <t xml:space="preserve">01031 E00 31306</t>
  </si>
  <si>
    <t xml:space="preserve">RAJIV KUMAR CHAWLA</t>
  </si>
  <si>
    <t xml:space="preserve">01026 E00 31307</t>
  </si>
  <si>
    <t xml:space="preserve">V.K. PANDAY</t>
  </si>
  <si>
    <t xml:space="preserve">01035 E00 31309</t>
  </si>
  <si>
    <t xml:space="preserve">K.P.A. MENON</t>
  </si>
  <si>
    <t xml:space="preserve">01035 E00 31310</t>
  </si>
  <si>
    <t xml:space="preserve">ASHISH SADH</t>
  </si>
  <si>
    <t xml:space="preserve">01026 E00 31311</t>
  </si>
  <si>
    <t xml:space="preserve">RAGHBIR SINGH KATARIA</t>
  </si>
  <si>
    <t xml:space="preserve">01026 B00 31312</t>
  </si>
  <si>
    <t xml:space="preserve">I.C. JAIN</t>
  </si>
  <si>
    <t xml:space="preserve">01026 B00 31313</t>
  </si>
  <si>
    <t xml:space="preserve">MALA RISHI</t>
  </si>
  <si>
    <t xml:space="preserve">01026 E00 31314</t>
  </si>
  <si>
    <t xml:space="preserve">NAVNEET SAXENA</t>
  </si>
  <si>
    <t xml:space="preserve">01026 E00 31317</t>
  </si>
  <si>
    <t xml:space="preserve">ANAND LESCUYER POLYMERS LTD.</t>
  </si>
  <si>
    <t xml:space="preserve">01031 E00 31318</t>
  </si>
  <si>
    <t xml:space="preserve">AMIT SAXENA</t>
  </si>
  <si>
    <t xml:space="preserve">01035 E00 31319</t>
  </si>
  <si>
    <t xml:space="preserve">K.K. ARORA</t>
  </si>
  <si>
    <t xml:space="preserve">01026 E00 31320</t>
  </si>
  <si>
    <t xml:space="preserve">SAKESH GANGAHAR</t>
  </si>
  <si>
    <t xml:space="preserve">0108 B00 31321</t>
  </si>
  <si>
    <t xml:space="preserve">RAKESH CHANDER</t>
  </si>
  <si>
    <t xml:space="preserve">01026 E00 31322</t>
  </si>
  <si>
    <t xml:space="preserve">RAMESH DATT NAYAR</t>
  </si>
  <si>
    <t xml:space="preserve">01042 E00 31325</t>
  </si>
  <si>
    <t xml:space="preserve">PRAVEEN K. BHAGAT</t>
  </si>
  <si>
    <t xml:space="preserve">01026 E00 31330</t>
  </si>
  <si>
    <t xml:space="preserve">JAGDISH SACHDEVA</t>
  </si>
  <si>
    <t xml:space="preserve">01026 E00 31331</t>
  </si>
  <si>
    <t xml:space="preserve">MANISH JUNEJA</t>
  </si>
  <si>
    <t xml:space="preserve">01026 E00 31332</t>
  </si>
  <si>
    <t xml:space="preserve">SATISH SHARMA</t>
  </si>
  <si>
    <t xml:space="preserve">01031 E00 31334</t>
  </si>
  <si>
    <t xml:space="preserve">TARUN MEHANDRU</t>
  </si>
  <si>
    <t xml:space="preserve">01033 E00 31339</t>
  </si>
  <si>
    <t xml:space="preserve">RAJESH PALIWAL</t>
  </si>
  <si>
    <t xml:space="preserve">01026 E00 31340</t>
  </si>
  <si>
    <t xml:space="preserve">VIJAY KUMAR JAIN</t>
  </si>
  <si>
    <t xml:space="preserve">01026 E00 31341</t>
  </si>
  <si>
    <t xml:space="preserve">HARMOHINDER SINGH OBEROI</t>
  </si>
  <si>
    <t xml:space="preserve">0107 B00 31342</t>
  </si>
  <si>
    <t xml:space="preserve">OASIS EXPORTS</t>
  </si>
  <si>
    <t xml:space="preserve">01048 E00 31343</t>
  </si>
  <si>
    <t xml:space="preserve">ANITA BHAGWANANI</t>
  </si>
  <si>
    <t xml:space="preserve">01046 A00 31344</t>
  </si>
  <si>
    <t xml:space="preserve">NARESH ARORA</t>
  </si>
  <si>
    <t xml:space="preserve">01024 E00 31346</t>
  </si>
  <si>
    <t xml:space="preserve">JAGAT NARAIN RASTOGI</t>
  </si>
  <si>
    <t xml:space="preserve">01026 E00 31347</t>
  </si>
  <si>
    <t xml:space="preserve">B. KANNAN</t>
  </si>
  <si>
    <t xml:space="preserve">01027 E00 31351</t>
  </si>
  <si>
    <t xml:space="preserve">GURDEEP SINGH KOMAL</t>
  </si>
  <si>
    <t xml:space="preserve">01024 E00 31352</t>
  </si>
  <si>
    <t xml:space="preserve">RAKESH KUMAR BAJPAI</t>
  </si>
  <si>
    <t xml:space="preserve">01028 B00 31353</t>
  </si>
  <si>
    <t xml:space="preserve">RAUNAQ OVERSEAS</t>
  </si>
  <si>
    <t xml:space="preserve">0105 B00 31356</t>
  </si>
  <si>
    <t xml:space="preserve">MISRA KALYANI</t>
  </si>
  <si>
    <t xml:space="preserve">01026 E00 31357</t>
  </si>
  <si>
    <t xml:space="preserve">SHAGUN BERRY</t>
  </si>
  <si>
    <t xml:space="preserve">01046 B00 31358</t>
  </si>
  <si>
    <t xml:space="preserve">GYANESH PRASAD BHARGAVA</t>
  </si>
  <si>
    <t xml:space="preserve">01024 E00 31360</t>
  </si>
  <si>
    <t xml:space="preserve">HARJEET SINGH MALHOTRA</t>
  </si>
  <si>
    <t xml:space="preserve">01041 B00 31361</t>
  </si>
  <si>
    <t xml:space="preserve">SUBHASH MAHAJAN</t>
  </si>
  <si>
    <t xml:space="preserve">01014 E00 31362</t>
  </si>
  <si>
    <t xml:space="preserve">ANOOP SINGH</t>
  </si>
  <si>
    <t xml:space="preserve">01026 E00 31364</t>
  </si>
  <si>
    <t xml:space="preserve">KUMAR SOAPS &amp; CHEMICALS PVT. LTD</t>
  </si>
  <si>
    <t xml:space="preserve">01035 E00 31365</t>
  </si>
  <si>
    <t xml:space="preserve">SURAJ SOOD</t>
  </si>
  <si>
    <t xml:space="preserve">01029 E00 31366</t>
  </si>
  <si>
    <t xml:space="preserve">RAJIV SURI</t>
  </si>
  <si>
    <t xml:space="preserve">01046 B00 31368</t>
  </si>
  <si>
    <t xml:space="preserve">POONAM BUDHRAJA</t>
  </si>
  <si>
    <t xml:space="preserve">01044 E00 31373</t>
  </si>
  <si>
    <t xml:space="preserve">GURCHARAN SINGH LAKHMNA</t>
  </si>
  <si>
    <t xml:space="preserve">01027 E00 31374</t>
  </si>
  <si>
    <t xml:space="preserve">RAJPAL SINGH</t>
  </si>
  <si>
    <t xml:space="preserve">01026 E00 31375</t>
  </si>
  <si>
    <t xml:space="preserve">LAKSHMI CHAND ASRANI                    _x000c_</t>
  </si>
  <si>
    <t xml:space="preserve">01027 E00 31376</t>
  </si>
  <si>
    <t xml:space="preserve">NARESH TOLANI</t>
  </si>
  <si>
    <t xml:space="preserve">01028 E00 31377</t>
  </si>
  <si>
    <t xml:space="preserve">SANDEEP SARKAR</t>
  </si>
  <si>
    <t xml:space="preserve">01020 A00 31380</t>
  </si>
  <si>
    <t xml:space="preserve">OM PRAKASH SHAHI</t>
  </si>
  <si>
    <t xml:space="preserve">01035 E00 31381</t>
  </si>
  <si>
    <t xml:space="preserve">SANDEEP SAHAE</t>
  </si>
  <si>
    <t xml:space="preserve">01032 B00 31382</t>
  </si>
  <si>
    <t xml:space="preserve">SEEMA GOGIA</t>
  </si>
  <si>
    <t xml:space="preserve">01025 E00 31383</t>
  </si>
  <si>
    <t xml:space="preserve">S.K MAHAJAN</t>
  </si>
  <si>
    <t xml:space="preserve">0103 E00 31384</t>
  </si>
  <si>
    <t xml:space="preserve">JYOTI BERRY</t>
  </si>
  <si>
    <t xml:space="preserve">01037 E00 31385</t>
  </si>
  <si>
    <t xml:space="preserve">SUPER ENGG. WORKS</t>
  </si>
  <si>
    <t xml:space="preserve">01027 E00 31386</t>
  </si>
  <si>
    <t xml:space="preserve">SHANKAR MAITRA</t>
  </si>
  <si>
    <t xml:space="preserve">0106 A00 31387</t>
  </si>
  <si>
    <t xml:space="preserve">SHREE BAIDYANATH AYURVED BHAWAN LTD</t>
  </si>
  <si>
    <t xml:space="preserve">0106 A00 31388</t>
  </si>
  <si>
    <t xml:space="preserve">0106 A00 31389</t>
  </si>
  <si>
    <t xml:space="preserve">01027 E00 31391</t>
  </si>
  <si>
    <t xml:space="preserve">RAJEEV MAKHIJA</t>
  </si>
  <si>
    <t xml:space="preserve">01035 B00 31392</t>
  </si>
  <si>
    <t xml:space="preserve">RAM CHANDRA KRISHAN CHANDRA</t>
  </si>
  <si>
    <t xml:space="preserve">0107 B00 31393</t>
  </si>
  <si>
    <t xml:space="preserve">VIRAJDEEP ENTERPRISES</t>
  </si>
  <si>
    <t xml:space="preserve">01027 E00 31394</t>
  </si>
  <si>
    <t xml:space="preserve">DEV ASHISH JAIN</t>
  </si>
  <si>
    <t xml:space="preserve">01043 E00 31395</t>
  </si>
  <si>
    <t xml:space="preserve">R.K. NAGPAL</t>
  </si>
  <si>
    <t xml:space="preserve">01035 E00 31397</t>
  </si>
  <si>
    <t xml:space="preserve">SHARON PATRICK</t>
  </si>
  <si>
    <t xml:space="preserve">01027 B00 31398</t>
  </si>
  <si>
    <t xml:space="preserve">ASHOK AGARWAL</t>
  </si>
  <si>
    <t xml:space="preserve">0107 E00 31399</t>
  </si>
  <si>
    <t xml:space="preserve">NARENDRA SHAH</t>
  </si>
  <si>
    <t xml:space="preserve">0105 A00 31400</t>
  </si>
  <si>
    <t xml:space="preserve">SURAJIT SANYAL</t>
  </si>
  <si>
    <t xml:space="preserve">01026 B00 31402</t>
  </si>
  <si>
    <t xml:space="preserve">FIBERCHEM</t>
  </si>
  <si>
    <t xml:space="preserve">01017 A00 31404</t>
  </si>
  <si>
    <t xml:space="preserve">LUNA JAISWAL</t>
  </si>
  <si>
    <t xml:space="preserve">01046 A00 31405</t>
  </si>
  <si>
    <t xml:space="preserve">01024 E00 41001</t>
  </si>
  <si>
    <t xml:space="preserve">PANKAJ  R SHETH</t>
  </si>
  <si>
    <t xml:space="preserve">01024 E00 41002</t>
  </si>
  <si>
    <t xml:space="preserve">K S RAMESH</t>
  </si>
  <si>
    <t xml:space="preserve">01048 B00 41003</t>
  </si>
  <si>
    <t xml:space="preserve">L GIRIDHAR</t>
  </si>
  <si>
    <t xml:space="preserve">01030 E00 41004</t>
  </si>
  <si>
    <t xml:space="preserve">D DHARNISH</t>
  </si>
  <si>
    <t xml:space="preserve">01031 E00 41005</t>
  </si>
  <si>
    <t xml:space="preserve">B.G.  RAJEEV</t>
  </si>
  <si>
    <t xml:space="preserve">01037 E00 41006</t>
  </si>
  <si>
    <t xml:space="preserve">G BHAKTHAVATSALA</t>
  </si>
  <si>
    <t xml:space="preserve">01037 B00 41007</t>
  </si>
  <si>
    <t xml:space="preserve">RAMESH BHAGWANDAS NARANG</t>
  </si>
  <si>
    <t xml:space="preserve">01037 B00 41008</t>
  </si>
  <si>
    <t xml:space="preserve">PRADEEP AGARWAL</t>
  </si>
  <si>
    <t xml:space="preserve">01046 E00 41009</t>
  </si>
  <si>
    <t xml:space="preserve">K HARIKUMAR</t>
  </si>
  <si>
    <t xml:space="preserve">01037 E00 41010</t>
  </si>
  <si>
    <t xml:space="preserve">A S NAGARAJAN</t>
  </si>
  <si>
    <t xml:space="preserve">01036 E00 41011</t>
  </si>
  <si>
    <t xml:space="preserve">AMBALAL R JAIN</t>
  </si>
  <si>
    <t xml:space="preserve">01036 B00 41012</t>
  </si>
  <si>
    <t xml:space="preserve">PRAKASH A. PATEL</t>
  </si>
  <si>
    <t xml:space="preserve">01033 A00 41013</t>
  </si>
  <si>
    <t xml:space="preserve">NIRMAL BAFNA</t>
  </si>
  <si>
    <t xml:space="preserve">01033 B00 41014</t>
  </si>
  <si>
    <t xml:space="preserve">AMIRALIM  DOSSAJI</t>
  </si>
  <si>
    <t xml:space="preserve">01037 E00 41015</t>
  </si>
  <si>
    <t xml:space="preserve">G NARASIMHA MURTHY</t>
  </si>
  <si>
    <t xml:space="preserve">01018 E00 41016</t>
  </si>
  <si>
    <t xml:space="preserve">PUKHRAJ N JAIN</t>
  </si>
  <si>
    <t xml:space="preserve">0103 B00 41017</t>
  </si>
  <si>
    <t xml:space="preserve">SURENDRA KUMAR AGRAWAL</t>
  </si>
  <si>
    <t xml:space="preserve">01036 E00 41018</t>
  </si>
  <si>
    <t xml:space="preserve">PALAV KUMAR KHAN</t>
  </si>
  <si>
    <t xml:space="preserve">01046 E00 41019</t>
  </si>
  <si>
    <t xml:space="preserve">RAMESH BHATIA</t>
  </si>
  <si>
    <t xml:space="preserve">01036 E00 41020</t>
  </si>
  <si>
    <t xml:space="preserve">M S RAGHAVENDRA</t>
  </si>
  <si>
    <t xml:space="preserve">01036 E00 41022</t>
  </si>
  <si>
    <t xml:space="preserve">SANTOSH CHANDRAKANT HINDALGEKAR</t>
  </si>
  <si>
    <t xml:space="preserve">01025 E00 41023</t>
  </si>
  <si>
    <t xml:space="preserve">LALIT M. AHUJA</t>
  </si>
  <si>
    <t xml:space="preserve">01048 B00 41024</t>
  </si>
  <si>
    <t xml:space="preserve">R. SRINIVAS</t>
  </si>
  <si>
    <t xml:space="preserve">01036 E00 41025</t>
  </si>
  <si>
    <t xml:space="preserve">SUPRIYA NERLI</t>
  </si>
  <si>
    <t xml:space="preserve">0108 E00 41026</t>
  </si>
  <si>
    <t xml:space="preserve">E. A. VARGHESE</t>
  </si>
  <si>
    <t xml:space="preserve">01030 B00 41028</t>
  </si>
  <si>
    <t xml:space="preserve">LOKESH G. SHETTY                        _x000c_</t>
  </si>
  <si>
    <t xml:space="preserve">01018 E00 41031</t>
  </si>
  <si>
    <t xml:space="preserve">VINOD E. BHATTAD</t>
  </si>
  <si>
    <t xml:space="preserve">01036 E00 41033</t>
  </si>
  <si>
    <t xml:space="preserve">MAHANTESH S. KATTI</t>
  </si>
  <si>
    <t xml:space="preserve">01036 B00 41034</t>
  </si>
  <si>
    <t xml:space="preserve">RAJESH G. CHHABRIA</t>
  </si>
  <si>
    <t xml:space="preserve">01048 A00 41035</t>
  </si>
  <si>
    <t xml:space="preserve">SABOO SILKS</t>
  </si>
  <si>
    <t xml:space="preserve">01033 B00 41036</t>
  </si>
  <si>
    <t xml:space="preserve">ASHOK VAIKUNT SHANBHAG</t>
  </si>
  <si>
    <t xml:space="preserve">01036 E00 41037</t>
  </si>
  <si>
    <t xml:space="preserve">K. RAVI SHANKER</t>
  </si>
  <si>
    <t xml:space="preserve">01036 B00 41039</t>
  </si>
  <si>
    <t xml:space="preserve">MANOHAR KUMAR</t>
  </si>
  <si>
    <t xml:space="preserve">01026 E00 41042</t>
  </si>
  <si>
    <t xml:space="preserve">ANURADHA AGARWAL</t>
  </si>
  <si>
    <t xml:space="preserve">01025 E00 41044</t>
  </si>
  <si>
    <t xml:space="preserve">TIRUPATI SILKS</t>
  </si>
  <si>
    <t xml:space="preserve">01036 E00 41047</t>
  </si>
  <si>
    <t xml:space="preserve">A.K. ALAGARSWAMY</t>
  </si>
  <si>
    <t xml:space="preserve">01035 E00 41048</t>
  </si>
  <si>
    <t xml:space="preserve">VIJAY S. DESAI</t>
  </si>
  <si>
    <t xml:space="preserve">01035 E00 41052</t>
  </si>
  <si>
    <t xml:space="preserve">SAVITRI R. DODDANAVAR</t>
  </si>
  <si>
    <t xml:space="preserve">01035 E00 41053</t>
  </si>
  <si>
    <t xml:space="preserve">SHOBA J. SAVADATTI</t>
  </si>
  <si>
    <t xml:space="preserve">01042 A00 41054</t>
  </si>
  <si>
    <t xml:space="preserve">SEETHARAMAIAH EXPORTS PVT. LTD.</t>
  </si>
  <si>
    <t xml:space="preserve">01035 E00 41055</t>
  </si>
  <si>
    <t xml:space="preserve">K.L. NARGUND</t>
  </si>
  <si>
    <t xml:space="preserve">01035 E00 41058</t>
  </si>
  <si>
    <t xml:space="preserve">C.V. ASHOK KUMAR</t>
  </si>
  <si>
    <t xml:space="preserve">01019 A00 41059</t>
  </si>
  <si>
    <t xml:space="preserve">ROYAL ROADLINES</t>
  </si>
  <si>
    <t xml:space="preserve">01035 E00 41061</t>
  </si>
  <si>
    <t xml:space="preserve">ARUN KUMAR BAJAJ</t>
  </si>
  <si>
    <t xml:space="preserve">01035 E00 41062</t>
  </si>
  <si>
    <t xml:space="preserve">NITEEN C. SHETYE</t>
  </si>
  <si>
    <t xml:space="preserve">01035 E00 41063</t>
  </si>
  <si>
    <t xml:space="preserve">ALKA DINESH KALE</t>
  </si>
  <si>
    <t xml:space="preserve">01035 E00 41065</t>
  </si>
  <si>
    <t xml:space="preserve">SANDEEP KEDIA</t>
  </si>
  <si>
    <t xml:space="preserve">01035 E00 41069</t>
  </si>
  <si>
    <t xml:space="preserve">R. MOHAN CHANDRAN</t>
  </si>
  <si>
    <t xml:space="preserve">01035 B00 41072</t>
  </si>
  <si>
    <t xml:space="preserve">S R KRISHNAM RAJU</t>
  </si>
  <si>
    <t xml:space="preserve">01026 B00 41078</t>
  </si>
  <si>
    <t xml:space="preserve">RASTRA RAVINDRA RAJ JAIN</t>
  </si>
  <si>
    <t xml:space="preserve">01017 E00 41079</t>
  </si>
  <si>
    <t xml:space="preserve">KRISHNAN MARI</t>
  </si>
  <si>
    <t xml:space="preserve">0107 A00 41080</t>
  </si>
  <si>
    <t xml:space="preserve">G.Y. PRAKASH</t>
  </si>
  <si>
    <t xml:space="preserve">01035 E00 41082</t>
  </si>
  <si>
    <t xml:space="preserve">S.P.RAMCHANDER</t>
  </si>
  <si>
    <t xml:space="preserve">01026 E00 0</t>
  </si>
  <si>
    <t xml:space="preserve">MANGILAL CHOUDHRY</t>
  </si>
  <si>
    <t xml:space="preserve">01025 E00 41092</t>
  </si>
  <si>
    <t xml:space="preserve">DINESH KUMAR BAJAJ</t>
  </si>
  <si>
    <t xml:space="preserve">01035 E00 41093</t>
  </si>
  <si>
    <t xml:space="preserve">B.D. JADHAV</t>
  </si>
  <si>
    <t xml:space="preserve">01047 E00 41094</t>
  </si>
  <si>
    <t xml:space="preserve">P.V. JATTI</t>
  </si>
  <si>
    <t xml:space="preserve">0107 E00 41097</t>
  </si>
  <si>
    <t xml:space="preserve">S.P. RAMCHANDER</t>
  </si>
  <si>
    <t xml:space="preserve">01016 E00 41098</t>
  </si>
  <si>
    <t xml:space="preserve">01016 E00 41100</t>
  </si>
  <si>
    <t xml:space="preserve">S.P. RAVISHANKAR</t>
  </si>
  <si>
    <t xml:space="preserve">01046 B00 41105</t>
  </si>
  <si>
    <t xml:space="preserve">V.B. JAWOOR</t>
  </si>
  <si>
    <t xml:space="preserve">01035 E00 41106</t>
  </si>
  <si>
    <t xml:space="preserve">MALLINATH INVESTMENT PVT. LTD</t>
  </si>
  <si>
    <t xml:space="preserve">01014 A00 41116</t>
  </si>
  <si>
    <t xml:space="preserve">SHARMILA BANERJEA</t>
  </si>
  <si>
    <t xml:space="preserve">01035 E00 41117</t>
  </si>
  <si>
    <t xml:space="preserve">C.S. ANDANI</t>
  </si>
  <si>
    <t xml:space="preserve">01035 E00 41118</t>
  </si>
  <si>
    <t xml:space="preserve">K.C RAVI KUMAR</t>
  </si>
  <si>
    <t xml:space="preserve">01037 E00 51001</t>
  </si>
  <si>
    <t xml:space="preserve">V.M.K PREM CHAND</t>
  </si>
  <si>
    <t xml:space="preserve">01017 B00 51021</t>
  </si>
  <si>
    <t xml:space="preserve">NEELAM KAPOOR</t>
  </si>
  <si>
    <t xml:space="preserve">01035 A00 51044</t>
  </si>
  <si>
    <t xml:space="preserve">C. BHASKAR</t>
  </si>
  <si>
    <t xml:space="preserve">01047 A00 51045</t>
  </si>
  <si>
    <t xml:space="preserve">CRESCENT MARINE VENTURES (PVT) LTD</t>
  </si>
  <si>
    <t xml:space="preserve">01020 E00 51046</t>
  </si>
  <si>
    <t xml:space="preserve">V.B. RADHAKRISHNAN NAIR</t>
  </si>
  <si>
    <t xml:space="preserve">01017 A00 51054</t>
  </si>
  <si>
    <t xml:space="preserve">MANJULA RAMACHANDRUDU</t>
  </si>
  <si>
    <t xml:space="preserve">01035 B00 71001</t>
  </si>
  <si>
    <t xml:space="preserve">CHINAR BUILDERS</t>
  </si>
  <si>
    <t xml:space="preserve">01027 E00 71002</t>
  </si>
  <si>
    <t xml:space="preserve">NAKUL GULATI</t>
  </si>
  <si>
    <t xml:space="preserve">01044 A15 233</t>
  </si>
  <si>
    <t xml:space="preserve">100003 1</t>
  </si>
  <si>
    <t xml:space="preserve">SHILPA ENTERPRISES</t>
  </si>
  <si>
    <t xml:space="preserve">01052 A15 403</t>
  </si>
  <si>
    <t xml:space="preserve">100004 1</t>
  </si>
  <si>
    <t xml:space="preserve">M/S RAMA ENTERPRISES</t>
  </si>
  <si>
    <t xml:space="preserve">01052 B18 648</t>
  </si>
  <si>
    <t xml:space="preserve">100005 1</t>
  </si>
  <si>
    <t xml:space="preserve">ANITA TOSHNIWAL                         _x000c_</t>
  </si>
  <si>
    <t xml:space="preserve">01052 E08 929</t>
  </si>
  <si>
    <t xml:space="preserve">100006 1</t>
  </si>
  <si>
    <t xml:space="preserve">SHEIKH FAZL-UR REHMAN</t>
  </si>
  <si>
    <t xml:space="preserve">01052 A46 402</t>
  </si>
  <si>
    <t xml:space="preserve">100007 1</t>
  </si>
  <si>
    <t xml:space="preserve">RAJ KUMAR SUREKA</t>
  </si>
  <si>
    <t xml:space="preserve">01046 A37 2218</t>
  </si>
  <si>
    <t xml:space="preserve">100008 1</t>
  </si>
  <si>
    <t xml:space="preserve">M/S SHRI GOVINDA ENTERPRISES</t>
  </si>
  <si>
    <t xml:space="preserve">01047 B45 2219</t>
  </si>
  <si>
    <t xml:space="preserve">100009 1</t>
  </si>
  <si>
    <t xml:space="preserve">SUNITA SOMANI</t>
  </si>
  <si>
    <t xml:space="preserve">01021 A11 174</t>
  </si>
  <si>
    <t xml:space="preserve">100010 1</t>
  </si>
  <si>
    <t xml:space="preserve">RAMKUMAR SARAOGI</t>
  </si>
  <si>
    <t xml:space="preserve">01052 A50 406</t>
  </si>
  <si>
    <t xml:space="preserve">100011 1</t>
  </si>
  <si>
    <t xml:space="preserve">PRASHANT SARAWGI</t>
  </si>
  <si>
    <t xml:space="preserve">01022 A00 2221</t>
  </si>
  <si>
    <t xml:space="preserve">100013 1</t>
  </si>
  <si>
    <t xml:space="preserve">M/S OVERSEAS PACKING INDUSTRIES PVT LTD</t>
  </si>
  <si>
    <t xml:space="preserve">01052 A33 410</t>
  </si>
  <si>
    <t xml:space="preserve">100016 1</t>
  </si>
  <si>
    <t xml:space="preserve">SUMAN SARDA</t>
  </si>
  <si>
    <t xml:space="preserve">01052 A52 408</t>
  </si>
  <si>
    <t xml:space="preserve">100017 1</t>
  </si>
  <si>
    <t xml:space="preserve">UMA SHANKER MODI</t>
  </si>
  <si>
    <t xml:space="preserve">01052 A39 416      OS</t>
  </si>
  <si>
    <t xml:space="preserve">100018 1</t>
  </si>
  <si>
    <t xml:space="preserve">UMA NATWAR SOMANI</t>
  </si>
  <si>
    <t xml:space="preserve">01044 A14 234      OS</t>
  </si>
  <si>
    <t xml:space="preserve">100020 1</t>
  </si>
  <si>
    <t xml:space="preserve">LATE MR. RAJENDRA AGGARWAL</t>
  </si>
  <si>
    <t xml:space="preserve">01052 A02 380</t>
  </si>
  <si>
    <t xml:space="preserve">100021 1</t>
  </si>
  <si>
    <t xml:space="preserve">ANJUDEVI S MAKHARIA</t>
  </si>
  <si>
    <t xml:space="preserve">01038 B10 555</t>
  </si>
  <si>
    <t xml:space="preserve">100022 1</t>
  </si>
  <si>
    <t xml:space="preserve">DASHBHAI PATEL (P M PATEL)</t>
  </si>
  <si>
    <t xml:space="preserve">01052 A03 381</t>
  </si>
  <si>
    <t xml:space="preserve">100023 1</t>
  </si>
  <si>
    <t xml:space="preserve">DAMANI GOURISHANKAR</t>
  </si>
  <si>
    <t xml:space="preserve">01052 A36 413</t>
  </si>
  <si>
    <t xml:space="preserve">100024 1</t>
  </si>
  <si>
    <t xml:space="preserve">PUSHPA NARENDRA KARNAVAT</t>
  </si>
  <si>
    <t xml:space="preserve">0101 A36 16</t>
  </si>
  <si>
    <t xml:space="preserve">100024 2</t>
  </si>
  <si>
    <t xml:space="preserve">SOLAR GENERAL DISTRIBUTION CO.</t>
  </si>
  <si>
    <t xml:space="preserve">01052 A37 414</t>
  </si>
  <si>
    <t xml:space="preserve">100025 1</t>
  </si>
  <si>
    <t xml:space="preserve">RAM  GOPAL CHOUDHARY</t>
  </si>
  <si>
    <t xml:space="preserve">01052 B19 649</t>
  </si>
  <si>
    <t xml:space="preserve">100026 1</t>
  </si>
  <si>
    <t xml:space="preserve">BHAGWAN BIYANI</t>
  </si>
  <si>
    <t xml:space="preserve">01052 E22 947</t>
  </si>
  <si>
    <t xml:space="preserve">100028 1</t>
  </si>
  <si>
    <t xml:space="preserve">BALMUKUND BIYANI</t>
  </si>
  <si>
    <t xml:space="preserve">01052 A42 419</t>
  </si>
  <si>
    <t xml:space="preserve">100029 1</t>
  </si>
  <si>
    <t xml:space="preserve">SATISH JECHAND VORA</t>
  </si>
  <si>
    <t xml:space="preserve">0108 A00 2225</t>
  </si>
  <si>
    <t xml:space="preserve">100030 1</t>
  </si>
  <si>
    <t xml:space="preserve">GAUTAMBHAI JECHAND VORA.</t>
  </si>
  <si>
    <t xml:space="preserve">01018 E08 741</t>
  </si>
  <si>
    <t xml:space="preserve">100031 1</t>
  </si>
  <si>
    <t xml:space="preserve">PRABHULAL SHIVLAL SHAH</t>
  </si>
  <si>
    <t xml:space="preserve">01038 A02 181</t>
  </si>
  <si>
    <t xml:space="preserve">100032 1</t>
  </si>
  <si>
    <t xml:space="preserve">KIRAN MOONDRA</t>
  </si>
  <si>
    <t xml:space="preserve">01052 A43 420</t>
  </si>
  <si>
    <t xml:space="preserve">100033 1</t>
  </si>
  <si>
    <t xml:space="preserve">SHANKAR BHALOTIA</t>
  </si>
  <si>
    <t xml:space="preserve">01023 A00 2226</t>
  </si>
  <si>
    <t xml:space="preserve">100034 1</t>
  </si>
  <si>
    <t xml:space="preserve">HARNARAIN SARDA (H.U.F)</t>
  </si>
  <si>
    <t xml:space="preserve">01052 A44 421</t>
  </si>
  <si>
    <t xml:space="preserve">100036 1</t>
  </si>
  <si>
    <t xml:space="preserve">RAJ KUMAR GUPTA</t>
  </si>
  <si>
    <t xml:space="preserve">01052 A48 404</t>
  </si>
  <si>
    <t xml:space="preserve">100038 1</t>
  </si>
  <si>
    <t xml:space="preserve">CHOKHANI SILK MILLS PVT LTD</t>
  </si>
  <si>
    <t xml:space="preserve">01052 A49 405</t>
  </si>
  <si>
    <t xml:space="preserve">100039 1</t>
  </si>
  <si>
    <t xml:space="preserve">JAI CORP LTD</t>
  </si>
  <si>
    <t xml:space="preserve">01032 E02 802</t>
  </si>
  <si>
    <t xml:space="preserve">100040 1</t>
  </si>
  <si>
    <t xml:space="preserve">01051 A05 330</t>
  </si>
  <si>
    <t xml:space="preserve">100041 1</t>
  </si>
  <si>
    <t xml:space="preserve">TECHNOMAN</t>
  </si>
  <si>
    <t xml:space="preserve">01051 A06 331</t>
  </si>
  <si>
    <t xml:space="preserve">100042 1</t>
  </si>
  <si>
    <t xml:space="preserve">SURESH SADARANGANI</t>
  </si>
  <si>
    <t xml:space="preserve">01051 A20 345</t>
  </si>
  <si>
    <t xml:space="preserve">100043 1</t>
  </si>
  <si>
    <t xml:space="preserve">ANIL JAGGA</t>
  </si>
  <si>
    <t xml:space="preserve">01051 B04 616</t>
  </si>
  <si>
    <t xml:space="preserve">100044 1</t>
  </si>
  <si>
    <t xml:space="preserve">RAMESH CHANDRA AGARWAL</t>
  </si>
  <si>
    <t xml:space="preserve">01051 A07 333</t>
  </si>
  <si>
    <t xml:space="preserve">100045 1</t>
  </si>
  <si>
    <t xml:space="preserve">SANDHINI PODDAR</t>
  </si>
  <si>
    <t xml:space="preserve">01052 A07 385</t>
  </si>
  <si>
    <t xml:space="preserve">100045 2</t>
  </si>
  <si>
    <t xml:space="preserve">01051 A08 334</t>
  </si>
  <si>
    <t xml:space="preserve">100046 1</t>
  </si>
  <si>
    <t xml:space="preserve">ROHITASHWA PODDAR</t>
  </si>
  <si>
    <t xml:space="preserve">01052 A08 386</t>
  </si>
  <si>
    <t xml:space="preserve">100046 2</t>
  </si>
  <si>
    <t xml:space="preserve">01051 A25 350</t>
  </si>
  <si>
    <t xml:space="preserve">100047 1</t>
  </si>
  <si>
    <t xml:space="preserve">AKBAR HASSAN ALI</t>
  </si>
  <si>
    <t xml:space="preserve">01051 A26 351</t>
  </si>
  <si>
    <t xml:space="preserve">100047 2</t>
  </si>
  <si>
    <t xml:space="preserve">RAGHU HARI DALMIA</t>
  </si>
  <si>
    <t xml:space="preserve">01051 A27 352</t>
  </si>
  <si>
    <t xml:space="preserve">100047 3</t>
  </si>
  <si>
    <t xml:space="preserve">01051 A28 353</t>
  </si>
  <si>
    <t xml:space="preserve">100047 4</t>
  </si>
  <si>
    <t xml:space="preserve">MRIDU HARI DALMIA PARIVAR TRUST</t>
  </si>
  <si>
    <t xml:space="preserve">01051 A29 354</t>
  </si>
  <si>
    <t xml:space="preserve">100047 5</t>
  </si>
  <si>
    <t xml:space="preserve">01051 A30 355</t>
  </si>
  <si>
    <t xml:space="preserve">100047 6</t>
  </si>
  <si>
    <t xml:space="preserve">HEILGERS LIMITED</t>
  </si>
  <si>
    <t xml:space="preserve">01051 A31 356</t>
  </si>
  <si>
    <t xml:space="preserve">100047 7</t>
  </si>
  <si>
    <t xml:space="preserve">01051 A32 357</t>
  </si>
  <si>
    <t xml:space="preserve">100047 8</t>
  </si>
  <si>
    <t xml:space="preserve">KISHOR S. JAIN</t>
  </si>
  <si>
    <t xml:space="preserve">01052 A25 423</t>
  </si>
  <si>
    <t xml:space="preserve">100047 9</t>
  </si>
  <si>
    <t xml:space="preserve">HAMIDA AKBAR ALI</t>
  </si>
  <si>
    <t xml:space="preserve">01052 A20 397</t>
  </si>
  <si>
    <t xml:space="preserve">100048 1</t>
  </si>
  <si>
    <t xml:space="preserve">PRIYADARSHINI BHANDARI</t>
  </si>
  <si>
    <t xml:space="preserve">0101 A20 19</t>
  </si>
  <si>
    <t xml:space="preserve">100048 2</t>
  </si>
  <si>
    <t xml:space="preserve">01021 B02 519</t>
  </si>
  <si>
    <t xml:space="preserve">100050 1</t>
  </si>
  <si>
    <t xml:space="preserve">R B CHEMICALS &amp; AGRO INDUSTRIES PVT. LTD</t>
  </si>
  <si>
    <t xml:space="preserve">01022 B02 530</t>
  </si>
  <si>
    <t xml:space="preserve">100050 2</t>
  </si>
  <si>
    <t xml:space="preserve">R B CHEMICALS &amp; AGRO INDUSTRIES PVT. LTD_x000c_</t>
  </si>
  <si>
    <t xml:space="preserve">01019 A03 129</t>
  </si>
  <si>
    <t xml:space="preserve">100051 1</t>
  </si>
  <si>
    <t xml:space="preserve">RANJIT H BHAVNANI</t>
  </si>
  <si>
    <t xml:space="preserve">01016 A01 114</t>
  </si>
  <si>
    <t xml:space="preserve">100052 1</t>
  </si>
  <si>
    <t xml:space="preserve">M/S BAGALKOT UDYOG LTD</t>
  </si>
  <si>
    <t xml:space="preserve">01017 A01 117</t>
  </si>
  <si>
    <t xml:space="preserve">100052 2</t>
  </si>
  <si>
    <t xml:space="preserve">01018 A01 124</t>
  </si>
  <si>
    <t xml:space="preserve">100052 3</t>
  </si>
  <si>
    <t xml:space="preserve">01019 A01 136</t>
  </si>
  <si>
    <t xml:space="preserve">100052 4</t>
  </si>
  <si>
    <t xml:space="preserve">01052 A11 389</t>
  </si>
  <si>
    <t xml:space="preserve">100053 1</t>
  </si>
  <si>
    <t xml:space="preserve">VIKAS A MAKHARIA</t>
  </si>
  <si>
    <t xml:space="preserve">01043 A36 2229</t>
  </si>
  <si>
    <t xml:space="preserve">100054 1</t>
  </si>
  <si>
    <t xml:space="preserve">HARSH R MAKHARIA</t>
  </si>
  <si>
    <t xml:space="preserve">01052 A04 382</t>
  </si>
  <si>
    <t xml:space="preserve">100055 1</t>
  </si>
  <si>
    <t xml:space="preserve">PRAKASH N KIRPALANI</t>
  </si>
  <si>
    <t xml:space="preserve">01038 B02 547</t>
  </si>
  <si>
    <t xml:space="preserve">100056 1</t>
  </si>
  <si>
    <t xml:space="preserve">SRICHAND V MAKHIJA</t>
  </si>
  <si>
    <t xml:space="preserve">01052 B21 651</t>
  </si>
  <si>
    <t xml:space="preserve">100058 1</t>
  </si>
  <si>
    <t xml:space="preserve">M/S LUBRICA PETRO'CHEM PVT.LTD.</t>
  </si>
  <si>
    <t xml:space="preserve">01051 A10 335</t>
  </si>
  <si>
    <t xml:space="preserve">100060 1</t>
  </si>
  <si>
    <t xml:space="preserve">MONICA BHAVNANI</t>
  </si>
  <si>
    <t xml:space="preserve">01018 A03 121</t>
  </si>
  <si>
    <t xml:space="preserve">100061 1</t>
  </si>
  <si>
    <t xml:space="preserve">MALA R BHAVNANI</t>
  </si>
  <si>
    <t xml:space="preserve">01017 A03 115</t>
  </si>
  <si>
    <t xml:space="preserve">100062 1</t>
  </si>
  <si>
    <t xml:space="preserve">USHAKANT CHHOTALAL SHETH</t>
  </si>
  <si>
    <t xml:space="preserve">01051 E27 966</t>
  </si>
  <si>
    <t xml:space="preserve">100064 1</t>
  </si>
  <si>
    <t xml:space="preserve">HEMA GANACHARI</t>
  </si>
  <si>
    <t xml:space="preserve">01019 A10 137</t>
  </si>
  <si>
    <t xml:space="preserve">100065 1</t>
  </si>
  <si>
    <t xml:space="preserve">ALOK MOHATTA</t>
  </si>
  <si>
    <t xml:space="preserve">01020 A10 162</t>
  </si>
  <si>
    <t xml:space="preserve">100065 2</t>
  </si>
  <si>
    <t xml:space="preserve">0102 A48 219</t>
  </si>
  <si>
    <t xml:space="preserve">100066 1</t>
  </si>
  <si>
    <t xml:space="preserve">NARAYAN PRASAD JALAN</t>
  </si>
  <si>
    <t xml:space="preserve">0103 A48 235</t>
  </si>
  <si>
    <t xml:space="preserve">100066 2</t>
  </si>
  <si>
    <t xml:space="preserve">01052 E26 951</t>
  </si>
  <si>
    <t xml:space="preserve">100068 1</t>
  </si>
  <si>
    <t xml:space="preserve">KETAN JAYSINH RUKHANA</t>
  </si>
  <si>
    <t xml:space="preserve">01040 A04 187</t>
  </si>
  <si>
    <t xml:space="preserve">100072 1</t>
  </si>
  <si>
    <t xml:space="preserve">SAROJ BAJAJ</t>
  </si>
  <si>
    <t xml:space="preserve">01027 B01 539</t>
  </si>
  <si>
    <t xml:space="preserve">100074 1</t>
  </si>
  <si>
    <t xml:space="preserve">STANDARD COTTON CORPN</t>
  </si>
  <si>
    <t xml:space="preserve">0101 B15 446</t>
  </si>
  <si>
    <t xml:space="preserve">100076 1</t>
  </si>
  <si>
    <t xml:space="preserve">NIDHI GRANITES LIMITED</t>
  </si>
  <si>
    <t xml:space="preserve">0101 B16 447</t>
  </si>
  <si>
    <t xml:space="preserve">100076 2</t>
  </si>
  <si>
    <t xml:space="preserve">01050 B09 609</t>
  </si>
  <si>
    <t xml:space="preserve">100076 3</t>
  </si>
  <si>
    <t xml:space="preserve">01050 B10 610</t>
  </si>
  <si>
    <t xml:space="preserve">100076 4</t>
  </si>
  <si>
    <t xml:space="preserve">01052 B30 660</t>
  </si>
  <si>
    <t xml:space="preserve">100077 1</t>
  </si>
  <si>
    <t xml:space="preserve">GOPAL KRISHAN SARDA</t>
  </si>
  <si>
    <t xml:space="preserve">01018 A04 122</t>
  </si>
  <si>
    <t xml:space="preserve">100078 1</t>
  </si>
  <si>
    <t xml:space="preserve">VIJAY RAI</t>
  </si>
  <si>
    <t xml:space="preserve">01052 B03 633</t>
  </si>
  <si>
    <t xml:space="preserve">100079 1</t>
  </si>
  <si>
    <t xml:space="preserve">RAJESH BAHADUR</t>
  </si>
  <si>
    <t xml:space="preserve">01051 A37 361</t>
  </si>
  <si>
    <t xml:space="preserve">100081 1</t>
  </si>
  <si>
    <t xml:space="preserve">BAJRANGLAL P DALMIA</t>
  </si>
  <si>
    <t xml:space="preserve">01020 A20 161</t>
  </si>
  <si>
    <t xml:space="preserve">100082 1</t>
  </si>
  <si>
    <t xml:space="preserve">DAULAT MAKAMMAL LUTHRIA</t>
  </si>
  <si>
    <t xml:space="preserve">0106 A48 2236</t>
  </si>
  <si>
    <t xml:space="preserve">100084 1</t>
  </si>
  <si>
    <t xml:space="preserve">ANIL KUMAR DAGA</t>
  </si>
  <si>
    <t xml:space="preserve">0104 A43 2237</t>
  </si>
  <si>
    <t xml:space="preserve">100085 1</t>
  </si>
  <si>
    <t xml:space="preserve">VANDANA DAGA</t>
  </si>
  <si>
    <t xml:space="preserve">01044 A16 236</t>
  </si>
  <si>
    <t xml:space="preserve">100088 1</t>
  </si>
  <si>
    <t xml:space="preserve">ANJANI SAMPAT</t>
  </si>
  <si>
    <t xml:space="preserve">0104 A44 2239</t>
  </si>
  <si>
    <t xml:space="preserve">100089 1</t>
  </si>
  <si>
    <t xml:space="preserve">RAMESH R. CHOKHANI</t>
  </si>
  <si>
    <t xml:space="preserve">01052 B31 661</t>
  </si>
  <si>
    <t xml:space="preserve">100090 1</t>
  </si>
  <si>
    <t xml:space="preserve">MAHENDRA BISHWANATH AGARWAL</t>
  </si>
  <si>
    <t xml:space="preserve">01038 E28 845</t>
  </si>
  <si>
    <t xml:space="preserve">100091 1</t>
  </si>
  <si>
    <t xml:space="preserve">CHANDRAKANT P ASHAR</t>
  </si>
  <si>
    <t xml:space="preserve">01015 B01 485</t>
  </si>
  <si>
    <t xml:space="preserve">100092 1</t>
  </si>
  <si>
    <t xml:space="preserve">SANJEEV B JAIN</t>
  </si>
  <si>
    <t xml:space="preserve">01052 B25 655</t>
  </si>
  <si>
    <t xml:space="preserve">100093 1</t>
  </si>
  <si>
    <t xml:space="preserve">RAMNIRANJAN N RUIA</t>
  </si>
  <si>
    <t xml:space="preserve">01052 B27 657</t>
  </si>
  <si>
    <t xml:space="preserve">100096 1</t>
  </si>
  <si>
    <t xml:space="preserve">SATYANARAYAN G NANGALIA</t>
  </si>
  <si>
    <t xml:space="preserve">01051 A38 362</t>
  </si>
  <si>
    <t xml:space="preserve">100098 1</t>
  </si>
  <si>
    <t xml:space="preserve">DILIP KRISHANA LAL THANAWALA</t>
  </si>
  <si>
    <t xml:space="preserve">01039 A03 1112</t>
  </si>
  <si>
    <t xml:space="preserve">100099 1</t>
  </si>
  <si>
    <t xml:space="preserve">PRITI SATYEN PARIKH</t>
  </si>
  <si>
    <t xml:space="preserve">01027 E01 800</t>
  </si>
  <si>
    <t xml:space="preserve">100100 1</t>
  </si>
  <si>
    <t xml:space="preserve">CHANDULAL D THAKKER</t>
  </si>
  <si>
    <t xml:space="preserve">01045 B01 586</t>
  </si>
  <si>
    <t xml:space="preserve">100101 1</t>
  </si>
  <si>
    <t xml:space="preserve">L B PUBLISHERS &amp; DISTRIBUTORS PVT LTD</t>
  </si>
  <si>
    <t xml:space="preserve">01052 E06 931</t>
  </si>
  <si>
    <t xml:space="preserve">100102 1</t>
  </si>
  <si>
    <t xml:space="preserve">GEETA MIRPURI</t>
  </si>
  <si>
    <t xml:space="preserve">01052 B12 642</t>
  </si>
  <si>
    <t xml:space="preserve">100103 1</t>
  </si>
  <si>
    <t xml:space="preserve">01052 A12 390</t>
  </si>
  <si>
    <t xml:space="preserve">100104 1</t>
  </si>
  <si>
    <t xml:space="preserve">SEKSARIA  INDUSTRIES</t>
  </si>
  <si>
    <t xml:space="preserve">01052 A14 964</t>
  </si>
  <si>
    <t xml:space="preserve">100105 1</t>
  </si>
  <si>
    <t xml:space="preserve">ARYA STEEL</t>
  </si>
  <si>
    <t xml:space="preserve">01051 A11 336</t>
  </si>
  <si>
    <t xml:space="preserve">100106 1</t>
  </si>
  <si>
    <t xml:space="preserve">RAKESH SEKSARIA</t>
  </si>
  <si>
    <t xml:space="preserve">01051 A44 368</t>
  </si>
  <si>
    <t xml:space="preserve">100107 1</t>
  </si>
  <si>
    <t xml:space="preserve">ROOPA GUPTA</t>
  </si>
  <si>
    <t xml:space="preserve">01051 B18 630</t>
  </si>
  <si>
    <t xml:space="preserve">100108 1</t>
  </si>
  <si>
    <t xml:space="preserve">SUREKA INTERNATIONAL                    _x000c_</t>
  </si>
  <si>
    <t xml:space="preserve">0101 A23 22</t>
  </si>
  <si>
    <t xml:space="preserve">100109 1</t>
  </si>
  <si>
    <t xml:space="preserve">RAMBHA GUPTA</t>
  </si>
  <si>
    <t xml:space="preserve">01022 A05 1110</t>
  </si>
  <si>
    <t xml:space="preserve">100110 1</t>
  </si>
  <si>
    <t xml:space="preserve">RAJENDER PRASAD KHETAN</t>
  </si>
  <si>
    <t xml:space="preserve">01020 B08 517</t>
  </si>
  <si>
    <t xml:space="preserve">100111 1</t>
  </si>
  <si>
    <t xml:space="preserve">M/S NUPUR INTERNATIONAL PVT LTD</t>
  </si>
  <si>
    <t xml:space="preserve">01052 B38 668</t>
  </si>
  <si>
    <t xml:space="preserve">100112 1</t>
  </si>
  <si>
    <t xml:space="preserve">RAJINDER KUMAR GUPTA</t>
  </si>
  <si>
    <t xml:space="preserve">01051 B09 621</t>
  </si>
  <si>
    <t xml:space="preserve">100113 1</t>
  </si>
  <si>
    <t xml:space="preserve">INDRANI VIDYARTHI</t>
  </si>
  <si>
    <t xml:space="preserve">01052 B39 669</t>
  </si>
  <si>
    <t xml:space="preserve">100114 1</t>
  </si>
  <si>
    <t xml:space="preserve">M/S BAIJNATH GUPTA &amp; SONS</t>
  </si>
  <si>
    <t xml:space="preserve">01051 B07 619</t>
  </si>
  <si>
    <t xml:space="preserve">100115 1</t>
  </si>
  <si>
    <t xml:space="preserve">R D RELAN</t>
  </si>
  <si>
    <t xml:space="preserve">0108 E05 710</t>
  </si>
  <si>
    <t xml:space="preserve">100116 1</t>
  </si>
  <si>
    <t xml:space="preserve">JANGOO K MISTRY</t>
  </si>
  <si>
    <t xml:space="preserve">0109 E05 719</t>
  </si>
  <si>
    <t xml:space="preserve">100117 1</t>
  </si>
  <si>
    <t xml:space="preserve">KHURSHED J MISTRY</t>
  </si>
  <si>
    <t xml:space="preserve">01051 A39 363</t>
  </si>
  <si>
    <t xml:space="preserve">100118 1</t>
  </si>
  <si>
    <t xml:space="preserve">DEVENDRA GULAB JOSHI</t>
  </si>
  <si>
    <t xml:space="preserve">01052 B28 658</t>
  </si>
  <si>
    <t xml:space="preserve">100119 1</t>
  </si>
  <si>
    <t xml:space="preserve">MOHATA RAJRATAN RAMANLAL</t>
  </si>
  <si>
    <t xml:space="preserve">01052 B40 670</t>
  </si>
  <si>
    <t xml:space="preserve">100120 1</t>
  </si>
  <si>
    <t xml:space="preserve">M/S BHAGYODAYA SALES PVT LTD</t>
  </si>
  <si>
    <t xml:space="preserve">01049 A25 1002</t>
  </si>
  <si>
    <t xml:space="preserve">100121 1</t>
  </si>
  <si>
    <t xml:space="preserve">VASUDEO GOENKA</t>
  </si>
  <si>
    <t xml:space="preserve">01052 B08 638</t>
  </si>
  <si>
    <t xml:space="preserve">100122 1</t>
  </si>
  <si>
    <t xml:space="preserve">FARRUKH SALIM SHAIKH</t>
  </si>
  <si>
    <t xml:space="preserve">01018 E03 736</t>
  </si>
  <si>
    <t xml:space="preserve">100123 1</t>
  </si>
  <si>
    <t xml:space="preserve">AMRISH NATHALAL JOSHI</t>
  </si>
  <si>
    <t xml:space="preserve">01020 E04 752</t>
  </si>
  <si>
    <t xml:space="preserve">100124 1</t>
  </si>
  <si>
    <t xml:space="preserve">ABHINADAN ARUN MIRJE</t>
  </si>
  <si>
    <t xml:space="preserve">01021 A00 2245</t>
  </si>
  <si>
    <t xml:space="preserve">100127 1</t>
  </si>
  <si>
    <t xml:space="preserve">ANAND KUMAR PODAR</t>
  </si>
  <si>
    <t xml:space="preserve">01052 B09 639</t>
  </si>
  <si>
    <t xml:space="preserve">100132 1</t>
  </si>
  <si>
    <t xml:space="preserve">NANDALAL BANDYOPADHYAY</t>
  </si>
  <si>
    <t xml:space="preserve">01039 A00 2250</t>
  </si>
  <si>
    <t xml:space="preserve">100133 1</t>
  </si>
  <si>
    <t xml:space="preserve">RAHUL GOENKA</t>
  </si>
  <si>
    <t xml:space="preserve">01052 A09 387</t>
  </si>
  <si>
    <t xml:space="preserve">100136 1</t>
  </si>
  <si>
    <t xml:space="preserve">MADHAV PRASAD GOENKA</t>
  </si>
  <si>
    <t xml:space="preserve">01021 A04 167</t>
  </si>
  <si>
    <t xml:space="preserve">100137 1</t>
  </si>
  <si>
    <t xml:space="preserve">GIRDHARDAS DAMANI</t>
  </si>
  <si>
    <t xml:space="preserve">0103 B00 2253</t>
  </si>
  <si>
    <t xml:space="preserve">100139 1</t>
  </si>
  <si>
    <t xml:space="preserve">KEWAL KUMAR KAPUR HUF</t>
  </si>
  <si>
    <t xml:space="preserve">01045 B00 2254</t>
  </si>
  <si>
    <t xml:space="preserve">100139 2</t>
  </si>
  <si>
    <t xml:space="preserve">01020 A06 146</t>
  </si>
  <si>
    <t xml:space="preserve">100140 1</t>
  </si>
  <si>
    <t xml:space="preserve">DAMANI GOVIND DAS BADRIDAS</t>
  </si>
  <si>
    <t xml:space="preserve">01017 A04 118</t>
  </si>
  <si>
    <t xml:space="preserve">100141 1</t>
  </si>
  <si>
    <t xml:space="preserve">YOGESH  CHANDGOTHIA</t>
  </si>
  <si>
    <t xml:space="preserve">01018 A07 125</t>
  </si>
  <si>
    <t xml:space="preserve">100142 1</t>
  </si>
  <si>
    <t xml:space="preserve">ASHISH K KEJRIWAL</t>
  </si>
  <si>
    <t xml:space="preserve">01051 E24 923</t>
  </si>
  <si>
    <t xml:space="preserve">100143 1</t>
  </si>
  <si>
    <t xml:space="preserve">SHASHIKANT  ASMANI</t>
  </si>
  <si>
    <t xml:space="preserve">01042 A20 1602</t>
  </si>
  <si>
    <t xml:space="preserve">100144 1</t>
  </si>
  <si>
    <t xml:space="preserve">TRIVENIDEVI MANMAL THARD</t>
  </si>
  <si>
    <t xml:space="preserve">01043 A20 1603</t>
  </si>
  <si>
    <t xml:space="preserve">100144 2</t>
  </si>
  <si>
    <t xml:space="preserve">01052 E25 950</t>
  </si>
  <si>
    <t xml:space="preserve">100145 1</t>
  </si>
  <si>
    <t xml:space="preserve">BHARAT KUMAR</t>
  </si>
  <si>
    <t xml:space="preserve">01038 E30 847</t>
  </si>
  <si>
    <t xml:space="preserve">100146 1</t>
  </si>
  <si>
    <t xml:space="preserve">CHANDRASHEKHAR BADRIPRASAD SHARMA</t>
  </si>
  <si>
    <t xml:space="preserve">01041 B07 567</t>
  </si>
  <si>
    <t xml:space="preserve">100150 1</t>
  </si>
  <si>
    <t xml:space="preserve">PRAKASH GAJANAN PARKER</t>
  </si>
  <si>
    <t xml:space="preserve">01018 B07 500</t>
  </si>
  <si>
    <t xml:space="preserve">100151 1</t>
  </si>
  <si>
    <t xml:space="preserve">VASSUDEV PURUSHOTTAM SHIRODKER</t>
  </si>
  <si>
    <t xml:space="preserve">01023 A00 2257</t>
  </si>
  <si>
    <t xml:space="preserve">100152 1</t>
  </si>
  <si>
    <t xml:space="preserve">PRAKASH MALPANI</t>
  </si>
  <si>
    <t xml:space="preserve">01052 B20 650</t>
  </si>
  <si>
    <t xml:space="preserve">100154 1</t>
  </si>
  <si>
    <t xml:space="preserve">PRAKASH ASHARAM SAHA</t>
  </si>
  <si>
    <t xml:space="preserve">01052 B29 659</t>
  </si>
  <si>
    <t xml:space="preserve">100156 1</t>
  </si>
  <si>
    <t xml:space="preserve">UDAY BHANUDAS GUJAR</t>
  </si>
  <si>
    <t xml:space="preserve">01052 B26 656</t>
  </si>
  <si>
    <t xml:space="preserve">100157 1</t>
  </si>
  <si>
    <t xml:space="preserve">PRABHUDAS VELECHA</t>
  </si>
  <si>
    <t xml:space="preserve">01052 B35 665</t>
  </si>
  <si>
    <t xml:space="preserve">100158 1</t>
  </si>
  <si>
    <t xml:space="preserve">MIGLANI RAJINDER KUMAR</t>
  </si>
  <si>
    <t xml:space="preserve">01038 E32 849</t>
  </si>
  <si>
    <t xml:space="preserve">100159 1</t>
  </si>
  <si>
    <t xml:space="preserve">DILIP BALARAM RAO</t>
  </si>
  <si>
    <t xml:space="preserve">0101 B17 540</t>
  </si>
  <si>
    <t xml:space="preserve">100161 1</t>
  </si>
  <si>
    <t xml:space="preserve">R V VISWANATHAN</t>
  </si>
  <si>
    <t xml:space="preserve">01052 B17 541</t>
  </si>
  <si>
    <t xml:space="preserve">100162 1</t>
  </si>
  <si>
    <t xml:space="preserve">VINDO KUMAR JAIN</t>
  </si>
  <si>
    <t xml:space="preserve">01022 A01 176</t>
  </si>
  <si>
    <t xml:space="preserve">100164 1</t>
  </si>
  <si>
    <t xml:space="preserve">M/S TRANSPORT CORPORATION OF INDIA LTD</t>
  </si>
  <si>
    <t xml:space="preserve">01052 B37 667</t>
  </si>
  <si>
    <t xml:space="preserve">100165 1</t>
  </si>
  <si>
    <t xml:space="preserve">PRAKASH CHAND DHANDHIA</t>
  </si>
  <si>
    <t xml:space="preserve">01052 B36 666</t>
  </si>
  <si>
    <t xml:space="preserve">100167 1</t>
  </si>
  <si>
    <t xml:space="preserve">I P SINGH</t>
  </si>
  <si>
    <t xml:space="preserve">01018 B08 501</t>
  </si>
  <si>
    <t xml:space="preserve">100168 1</t>
  </si>
  <si>
    <t xml:space="preserve">CYNTHIA D'SOUZA</t>
  </si>
  <si>
    <t xml:space="preserve">0103 B05 1976</t>
  </si>
  <si>
    <t xml:space="preserve">100169 1</t>
  </si>
  <si>
    <t xml:space="preserve">BIMAL KRISHNA BISWAS</t>
  </si>
  <si>
    <t xml:space="preserve">01038 E31 848</t>
  </si>
  <si>
    <t xml:space="preserve">100171 1</t>
  </si>
  <si>
    <t xml:space="preserve">PRIMLA NIRMAL HINGORANI</t>
  </si>
  <si>
    <t xml:space="preserve">01024 E19 791</t>
  </si>
  <si>
    <t xml:space="preserve">100173 1</t>
  </si>
  <si>
    <t xml:space="preserve">ASHWIN KUMAR ANANTRAI VORA</t>
  </si>
  <si>
    <t xml:space="preserve">0108 A01 90</t>
  </si>
  <si>
    <t xml:space="preserve">100174 1</t>
  </si>
  <si>
    <t xml:space="preserve">KUSUM JALAN</t>
  </si>
  <si>
    <t xml:space="preserve">01050 A11 301</t>
  </si>
  <si>
    <t xml:space="preserve">100175 1</t>
  </si>
  <si>
    <t xml:space="preserve">SUNIL SHAH SINGH                        _x000c_</t>
  </si>
  <si>
    <t xml:space="preserve">01050 A12 302</t>
  </si>
  <si>
    <t xml:space="preserve">100176 1</t>
  </si>
  <si>
    <t xml:space="preserve">KHAN KHAJA MOHAMMEDULLAH</t>
  </si>
  <si>
    <t xml:space="preserve">01050 A07 303</t>
  </si>
  <si>
    <t xml:space="preserve">100177 1</t>
  </si>
  <si>
    <t xml:space="preserve">SUJATA SHAH SINGH</t>
  </si>
  <si>
    <t xml:space="preserve">01047 A02 255</t>
  </si>
  <si>
    <t xml:space="preserve">100178 1</t>
  </si>
  <si>
    <t xml:space="preserve">RAJIV AGARWAL</t>
  </si>
  <si>
    <t xml:space="preserve">0107 A10 86</t>
  </si>
  <si>
    <t xml:space="preserve">100179 1</t>
  </si>
  <si>
    <t xml:space="preserve">NEW JACK PRINTING WORKS  PVT. LTD.</t>
  </si>
  <si>
    <t xml:space="preserve">01017 B10 492</t>
  </si>
  <si>
    <t xml:space="preserve">100180 1</t>
  </si>
  <si>
    <t xml:space="preserve">PURAB PURVA INVESTMENT</t>
  </si>
  <si>
    <t xml:space="preserve">01018 B10 503</t>
  </si>
  <si>
    <t xml:space="preserve">100180 2</t>
  </si>
  <si>
    <t xml:space="preserve">01017 B06 493</t>
  </si>
  <si>
    <t xml:space="preserve">100181 1</t>
  </si>
  <si>
    <t xml:space="preserve">M/S NUPUR INTERNATIONAL PVT LTD.</t>
  </si>
  <si>
    <t xml:space="preserve">01018 B06 504</t>
  </si>
  <si>
    <t xml:space="preserve">100181 2</t>
  </si>
  <si>
    <t xml:space="preserve">M/S NUPUR INTERNATIONAL PVT. LTD.</t>
  </si>
  <si>
    <t xml:space="preserve">0103 B37 3561</t>
  </si>
  <si>
    <t xml:space="preserve">100182 1</t>
  </si>
  <si>
    <t xml:space="preserve">M/S NUPUR INTL. PVT. LTD.</t>
  </si>
  <si>
    <t xml:space="preserve">01018 B09 502</t>
  </si>
  <si>
    <t xml:space="preserve">100183 1</t>
  </si>
  <si>
    <t xml:space="preserve">01051 E25 924</t>
  </si>
  <si>
    <t xml:space="preserve">100185 1</t>
  </si>
  <si>
    <t xml:space="preserve">A KAUL</t>
  </si>
  <si>
    <t xml:space="preserve">01052 B32 662</t>
  </si>
  <si>
    <t xml:space="preserve">100187 1</t>
  </si>
  <si>
    <t xml:space="preserve">FREDERICK JOSEPH NORONHA</t>
  </si>
  <si>
    <t xml:space="preserve">01038 E03 820</t>
  </si>
  <si>
    <t xml:space="preserve">100188 1</t>
  </si>
  <si>
    <t xml:space="preserve">PINAKIN DHANSUKHLAL LALSODAGAR</t>
  </si>
  <si>
    <t xml:space="preserve">01051 A43 367</t>
  </si>
  <si>
    <t xml:space="preserve">100190 1</t>
  </si>
  <si>
    <t xml:space="preserve">RAM BAHADUR THAKUR PVT LTD</t>
  </si>
  <si>
    <t xml:space="preserve">01051 E01 900      OS</t>
  </si>
  <si>
    <t xml:space="preserve">100192 1</t>
  </si>
  <si>
    <t xml:space="preserve">APARNA DATTATREYA PANT</t>
  </si>
  <si>
    <t xml:space="preserve">01011 B01 481</t>
  </si>
  <si>
    <t xml:space="preserve">100197 1</t>
  </si>
  <si>
    <t xml:space="preserve">ORSON COLACO</t>
  </si>
  <si>
    <t xml:space="preserve">01012 B01 484</t>
  </si>
  <si>
    <t xml:space="preserve">100197 2</t>
  </si>
  <si>
    <t xml:space="preserve">01022 B00 2264</t>
  </si>
  <si>
    <t xml:space="preserve">100199 1</t>
  </si>
  <si>
    <t xml:space="preserve">M/S I H SHAH &amp; ASSOCIATES</t>
  </si>
  <si>
    <t xml:space="preserve">01052 E10 935</t>
  </si>
  <si>
    <t xml:space="preserve">100200 1</t>
  </si>
  <si>
    <t xml:space="preserve">ANURAG SHARAN</t>
  </si>
  <si>
    <t xml:space="preserve">01051 E06 905</t>
  </si>
  <si>
    <t xml:space="preserve">100201 1</t>
  </si>
  <si>
    <t xml:space="preserve">NIMESH R MAKHARIA</t>
  </si>
  <si>
    <t xml:space="preserve">01051 B20 432</t>
  </si>
  <si>
    <t xml:space="preserve">100202 1</t>
  </si>
  <si>
    <t xml:space="preserve">USHA MIRCHANDANI</t>
  </si>
  <si>
    <t xml:space="preserve">0109 B00 2265</t>
  </si>
  <si>
    <t xml:space="preserve">100205 1</t>
  </si>
  <si>
    <t xml:space="preserve">PRABHASH NARAIN MISRA</t>
  </si>
  <si>
    <t xml:space="preserve">01052 E04 933</t>
  </si>
  <si>
    <t xml:space="preserve">100206 1</t>
  </si>
  <si>
    <t xml:space="preserve">MUNISH CHANDRA RAI</t>
  </si>
  <si>
    <t xml:space="preserve">0101 E04 674</t>
  </si>
  <si>
    <t xml:space="preserve">100206 2</t>
  </si>
  <si>
    <t xml:space="preserve">0101 A01 1</t>
  </si>
  <si>
    <t xml:space="preserve">100207 1</t>
  </si>
  <si>
    <t xml:space="preserve">VEENA KIRIT THANAWALLA</t>
  </si>
  <si>
    <t xml:space="preserve">01052 B14 644</t>
  </si>
  <si>
    <t xml:space="preserve">100208 1</t>
  </si>
  <si>
    <t xml:space="preserve">GEETA CHATURVEDI</t>
  </si>
  <si>
    <t xml:space="preserve">01050 A01 291</t>
  </si>
  <si>
    <t xml:space="preserve">100209 1</t>
  </si>
  <si>
    <t xml:space="preserve">CHANDRA KANTA BERLIA</t>
  </si>
  <si>
    <t xml:space="preserve">01044 B01 580      OS</t>
  </si>
  <si>
    <t xml:space="preserve">100212 1</t>
  </si>
  <si>
    <t xml:space="preserve">CHANDUR CHETANRAM MOTWANI</t>
  </si>
  <si>
    <t xml:space="preserve">01051 B11 623      OS</t>
  </si>
  <si>
    <t xml:space="preserve">100213 1</t>
  </si>
  <si>
    <t xml:space="preserve">CHINMAY VIRENDRA SINGAPOREWALA</t>
  </si>
  <si>
    <t xml:space="preserve">01038 E04 821</t>
  </si>
  <si>
    <t xml:space="preserve">100215 1</t>
  </si>
  <si>
    <t xml:space="preserve">VINOD K KAPUR</t>
  </si>
  <si>
    <t xml:space="preserve">01043 B02 574</t>
  </si>
  <si>
    <t xml:space="preserve">100216 1</t>
  </si>
  <si>
    <t xml:space="preserve">LOUIS FELIX D'CUNHA</t>
  </si>
  <si>
    <t xml:space="preserve">01020 A01 141</t>
  </si>
  <si>
    <t xml:space="preserve">100217 1</t>
  </si>
  <si>
    <t xml:space="preserve">JAMES XAVIER NORONHA</t>
  </si>
  <si>
    <t xml:space="preserve">01044 A02 224</t>
  </si>
  <si>
    <t xml:space="preserve">100218 1</t>
  </si>
  <si>
    <t xml:space="preserve">BALINDER JAGJEET SINGH</t>
  </si>
  <si>
    <t xml:space="preserve">01052 B42 643</t>
  </si>
  <si>
    <t xml:space="preserve">100219 1</t>
  </si>
  <si>
    <t xml:space="preserve">PRABHAS NARAIN MISRA</t>
  </si>
  <si>
    <t xml:space="preserve">01052 B07 637</t>
  </si>
  <si>
    <t xml:space="preserve">100220 1</t>
  </si>
  <si>
    <t xml:space="preserve">PANDURANG JIVRAJ MANTRI</t>
  </si>
  <si>
    <t xml:space="preserve">01011 E01 724</t>
  </si>
  <si>
    <t xml:space="preserve">100221 1</t>
  </si>
  <si>
    <t xml:space="preserve">PRADEEP P. PANDE</t>
  </si>
  <si>
    <t xml:space="preserve">01050 A15 305</t>
  </si>
  <si>
    <t xml:space="preserve">100224 1</t>
  </si>
  <si>
    <t xml:space="preserve">G L LAMBA</t>
  </si>
  <si>
    <t xml:space="preserve">01045 A00 2269</t>
  </si>
  <si>
    <t xml:space="preserve">100225 1</t>
  </si>
  <si>
    <t xml:space="preserve">01051 A01 326</t>
  </si>
  <si>
    <t xml:space="preserve">100226 1</t>
  </si>
  <si>
    <t xml:space="preserve">SIDDHARTH TAPARIA</t>
  </si>
  <si>
    <t xml:space="preserve">01051 A55 338</t>
  </si>
  <si>
    <t xml:space="preserve">100227 1</t>
  </si>
  <si>
    <t xml:space="preserve">SHARAD SOMANI</t>
  </si>
  <si>
    <t xml:space="preserve">01039 B00 2272</t>
  </si>
  <si>
    <t xml:space="preserve">100230 1</t>
  </si>
  <si>
    <t xml:space="preserve">INDU BHARGAVA</t>
  </si>
  <si>
    <t xml:space="preserve">01018 B03 496</t>
  </si>
  <si>
    <t xml:space="preserve">100231 1</t>
  </si>
  <si>
    <t xml:space="preserve">ASHVIN C TIJORIWALA</t>
  </si>
  <si>
    <t xml:space="preserve">01052 E11 936</t>
  </si>
  <si>
    <t xml:space="preserve">100232 1</t>
  </si>
  <si>
    <t xml:space="preserve">KEWAL KUMAR KAPUR (HUF)</t>
  </si>
  <si>
    <t xml:space="preserve">01010 B00 2273</t>
  </si>
  <si>
    <t xml:space="preserve">100233 1</t>
  </si>
  <si>
    <t xml:space="preserve">MIKAIL M GULAMHUSEINWALA</t>
  </si>
  <si>
    <t xml:space="preserve">01052 E12 937</t>
  </si>
  <si>
    <t xml:space="preserve">100237 1</t>
  </si>
  <si>
    <t xml:space="preserve">RAHUL MARATHE</t>
  </si>
  <si>
    <t xml:space="preserve">01038 E06 823</t>
  </si>
  <si>
    <t xml:space="preserve">100240 1</t>
  </si>
  <si>
    <t xml:space="preserve">SANJAY DAS GUPTA</t>
  </si>
  <si>
    <t xml:space="preserve">01046 A04 249</t>
  </si>
  <si>
    <t xml:space="preserve">100242 1</t>
  </si>
  <si>
    <t xml:space="preserve">RAVI KUMAR</t>
  </si>
  <si>
    <t xml:space="preserve">01051 A46 370</t>
  </si>
  <si>
    <t xml:space="preserve">100243 1</t>
  </si>
  <si>
    <t xml:space="preserve">SEKSARIA INDUSTRIES PVT. LTD.</t>
  </si>
  <si>
    <t xml:space="preserve">0107 A12 88</t>
  </si>
  <si>
    <t xml:space="preserve">100244 1</t>
  </si>
  <si>
    <t xml:space="preserve">SANJAY OMPRAKASH TULSIAN</t>
  </si>
  <si>
    <t xml:space="preserve">01038 E29 846</t>
  </si>
  <si>
    <t xml:space="preserve">100245 1</t>
  </si>
  <si>
    <t xml:space="preserve">P B MODI &amp; SONS (P) LTD                 _x000c_</t>
  </si>
  <si>
    <t xml:space="preserve">01050 B11 611</t>
  </si>
  <si>
    <t xml:space="preserve">100246 1</t>
  </si>
  <si>
    <t xml:space="preserve">RADHEY SHYAM SINGHANIA</t>
  </si>
  <si>
    <t xml:space="preserve">01018 A08 126</t>
  </si>
  <si>
    <t xml:space="preserve">100247 1</t>
  </si>
  <si>
    <t xml:space="preserve">ASHOK S AGRAWAL</t>
  </si>
  <si>
    <t xml:space="preserve">01051 A17 371</t>
  </si>
  <si>
    <t xml:space="preserve">100248 1</t>
  </si>
  <si>
    <t xml:space="preserve">PADAM RAJ SINGHVI</t>
  </si>
  <si>
    <t xml:space="preserve">01051 A48 372</t>
  </si>
  <si>
    <t xml:space="preserve">100249 1</t>
  </si>
  <si>
    <t xml:space="preserve">01052 E05 938</t>
  </si>
  <si>
    <t xml:space="preserve">100250 1</t>
  </si>
  <si>
    <t xml:space="preserve">JAGDISH T BHATIA</t>
  </si>
  <si>
    <t xml:space="preserve">01024 E30 1111</t>
  </si>
  <si>
    <t xml:space="preserve">100254 1</t>
  </si>
  <si>
    <t xml:space="preserve">MADDURI VENKATA KUMARA NARASIMHA RAO</t>
  </si>
  <si>
    <t xml:space="preserve">01050 A29 320</t>
  </si>
  <si>
    <t xml:space="preserve">100256 1</t>
  </si>
  <si>
    <t xml:space="preserve">COROMANDAL CARBON &amp; CHEMICALS</t>
  </si>
  <si>
    <t xml:space="preserve">01051 A45 369</t>
  </si>
  <si>
    <t xml:space="preserve">100257 1</t>
  </si>
  <si>
    <t xml:space="preserve">SAVITHA NARAIN</t>
  </si>
  <si>
    <t xml:space="preserve">0108 A06 95</t>
  </si>
  <si>
    <t xml:space="preserve">100261 1</t>
  </si>
  <si>
    <t xml:space="preserve">NILKANTH ANNAJI NIMBALKAR</t>
  </si>
  <si>
    <t xml:space="preserve">01013 A01 112</t>
  </si>
  <si>
    <t xml:space="preserve">100263 1</t>
  </si>
  <si>
    <t xml:space="preserve">KIRIT MOTICHAND SHAH</t>
  </si>
  <si>
    <t xml:space="preserve">01019 A02 130</t>
  </si>
  <si>
    <t xml:space="preserve">100267 1</t>
  </si>
  <si>
    <t xml:space="preserve">PAREKH RAJNIKANT NARBHERAM</t>
  </si>
  <si>
    <t xml:space="preserve">01037 E04 812</t>
  </si>
  <si>
    <t xml:space="preserve">100269 1</t>
  </si>
  <si>
    <t xml:space="preserve">MANORAMA S MERCHANT</t>
  </si>
  <si>
    <t xml:space="preserve">0108 B03 475</t>
  </si>
  <si>
    <t xml:space="preserve">100270 1</t>
  </si>
  <si>
    <t xml:space="preserve">0109 B03 478</t>
  </si>
  <si>
    <t xml:space="preserve">100270 2</t>
  </si>
  <si>
    <t xml:space="preserve">01010 B03 480</t>
  </si>
  <si>
    <t xml:space="preserve">100270 3</t>
  </si>
  <si>
    <t xml:space="preserve">01042 B11 1003</t>
  </si>
  <si>
    <t xml:space="preserve">100271 1</t>
  </si>
  <si>
    <t xml:space="preserve">01043 B11 1004</t>
  </si>
  <si>
    <t xml:space="preserve">100271 2</t>
  </si>
  <si>
    <t xml:space="preserve">01051 E07 925</t>
  </si>
  <si>
    <t xml:space="preserve">100272 1</t>
  </si>
  <si>
    <t xml:space="preserve">01052 E07 952</t>
  </si>
  <si>
    <t xml:space="preserve">100272 2</t>
  </si>
  <si>
    <t xml:space="preserve">0101 E07 680</t>
  </si>
  <si>
    <t xml:space="preserve">100272 3</t>
  </si>
  <si>
    <t xml:space="preserve">0102 E07 687</t>
  </si>
  <si>
    <t xml:space="preserve">100272 4</t>
  </si>
  <si>
    <t xml:space="preserve">01011 A01 110</t>
  </si>
  <si>
    <t xml:space="preserve">100273 1</t>
  </si>
  <si>
    <t xml:space="preserve">01012 A01 111</t>
  </si>
  <si>
    <t xml:space="preserve">100273 2</t>
  </si>
  <si>
    <t xml:space="preserve">01052 A01 379</t>
  </si>
  <si>
    <t xml:space="preserve">100274 1</t>
  </si>
  <si>
    <t xml:space="preserve">RAJIV KUMAR GUPTA (TRF FROM M L BHAGAT)</t>
  </si>
  <si>
    <t xml:space="preserve">01049 A01 268</t>
  </si>
  <si>
    <t xml:space="preserve">100275 1</t>
  </si>
  <si>
    <t xml:space="preserve">RAJASTHAN TEXTILE MILLS</t>
  </si>
  <si>
    <t xml:space="preserve">01021 A01 164</t>
  </si>
  <si>
    <t xml:space="preserve">100281 1</t>
  </si>
  <si>
    <t xml:space="preserve">MYN ASSOCIATES</t>
  </si>
  <si>
    <t xml:space="preserve">01046 A09 246</t>
  </si>
  <si>
    <t xml:space="preserve">100282 1</t>
  </si>
  <si>
    <t xml:space="preserve">GOPA CHANDRASHEKHAR CHUMBLE</t>
  </si>
  <si>
    <t xml:space="preserve">01045 A09 247</t>
  </si>
  <si>
    <t xml:space="preserve">100283 1</t>
  </si>
  <si>
    <t xml:space="preserve">01049 A10 277</t>
  </si>
  <si>
    <t xml:space="preserve">100285 1</t>
  </si>
  <si>
    <t xml:space="preserve">SHAHSI DAYAL</t>
  </si>
  <si>
    <t xml:space="preserve">01051 E10 909</t>
  </si>
  <si>
    <t xml:space="preserve">100286 1</t>
  </si>
  <si>
    <t xml:space="preserve">KIRAN I HINGORANI</t>
  </si>
  <si>
    <t xml:space="preserve">01020 B02 510</t>
  </si>
  <si>
    <t xml:space="preserve">100287 1</t>
  </si>
  <si>
    <t xml:space="preserve">NIRANJAN KUMAR SINHA</t>
  </si>
  <si>
    <t xml:space="preserve">01051 E26 906</t>
  </si>
  <si>
    <t xml:space="preserve">100299 1</t>
  </si>
  <si>
    <t xml:space="preserve">VEERENDRA NAGINBHAI PATEL</t>
  </si>
  <si>
    <t xml:space="preserve">01021 E02 759</t>
  </si>
  <si>
    <t xml:space="preserve">100302 1</t>
  </si>
  <si>
    <t xml:space="preserve">MUKUND MANEKLAL TRIVEDI</t>
  </si>
  <si>
    <t xml:space="preserve">01045 A04 239</t>
  </si>
  <si>
    <t xml:space="preserve">100303 1</t>
  </si>
  <si>
    <t xml:space="preserve">M/S SAYAJI IRON &amp; ENGG CO LTD</t>
  </si>
  <si>
    <t xml:space="preserve">01042 A03 199</t>
  </si>
  <si>
    <t xml:space="preserve">100303 2</t>
  </si>
  <si>
    <t xml:space="preserve">01042 A04 200</t>
  </si>
  <si>
    <t xml:space="preserve">100303 3</t>
  </si>
  <si>
    <t xml:space="preserve">01043 A03 209</t>
  </si>
  <si>
    <t xml:space="preserve">100303 4</t>
  </si>
  <si>
    <t xml:space="preserve">01043 A04 208</t>
  </si>
  <si>
    <t xml:space="preserve">100303 5</t>
  </si>
  <si>
    <t xml:space="preserve">01044 A03 223</t>
  </si>
  <si>
    <t xml:space="preserve">100303 6</t>
  </si>
  <si>
    <t xml:space="preserve">01044 A04 222</t>
  </si>
  <si>
    <t xml:space="preserve">100303 7</t>
  </si>
  <si>
    <t xml:space="preserve">01045 A03 240</t>
  </si>
  <si>
    <t xml:space="preserve">100303 8</t>
  </si>
  <si>
    <t xml:space="preserve">01050 A14 304      OS</t>
  </si>
  <si>
    <t xml:space="preserve">100305 1</t>
  </si>
  <si>
    <t xml:space="preserve">ABBAS  KAPASI</t>
  </si>
  <si>
    <t xml:space="preserve">01043 A01 207</t>
  </si>
  <si>
    <t xml:space="preserve">100306 1</t>
  </si>
  <si>
    <t xml:space="preserve">SURUD NANUBHAI PATEL</t>
  </si>
  <si>
    <t xml:space="preserve">01042 A01 197</t>
  </si>
  <si>
    <t xml:space="preserve">100308 1</t>
  </si>
  <si>
    <t xml:space="preserve">ANIL RAMANLAL PATEL</t>
  </si>
  <si>
    <t xml:space="preserve">01041 A01 190</t>
  </si>
  <si>
    <t xml:space="preserve">100309 1</t>
  </si>
  <si>
    <t xml:space="preserve">UPENDRA MADHAVRAM RAVAL</t>
  </si>
  <si>
    <t xml:space="preserve">01038 E09 826</t>
  </si>
  <si>
    <t xml:space="preserve">100310 1</t>
  </si>
  <si>
    <t xml:space="preserve">MARUTI HALAPPA SHINDE</t>
  </si>
  <si>
    <t xml:space="preserve">0101 B18 558</t>
  </si>
  <si>
    <t xml:space="preserve">100311 1</t>
  </si>
  <si>
    <t xml:space="preserve">MANDAKINI ANANTRAO PATIL</t>
  </si>
  <si>
    <t xml:space="preserve">01018 B04 497</t>
  </si>
  <si>
    <t xml:space="preserve">100312 1</t>
  </si>
  <si>
    <t xml:space="preserve">K JAGANNATH SHETTY</t>
  </si>
  <si>
    <t xml:space="preserve">01038 E37 992</t>
  </si>
  <si>
    <t xml:space="preserve">100313 1</t>
  </si>
  <si>
    <t xml:space="preserve">HEMLATA PRABHAKAR GAWADE</t>
  </si>
  <si>
    <t xml:space="preserve">01051 A18 327</t>
  </si>
  <si>
    <t xml:space="preserve">100314 1</t>
  </si>
  <si>
    <t xml:space="preserve">DILIP THAKORE                           _x000c_</t>
  </si>
  <si>
    <t xml:space="preserve">01050 A16 306</t>
  </si>
  <si>
    <t xml:space="preserve">100316 1</t>
  </si>
  <si>
    <t xml:space="preserve">FASHION APPARELS</t>
  </si>
  <si>
    <t xml:space="preserve">0102 A04 36</t>
  </si>
  <si>
    <t xml:space="preserve">100319 1</t>
  </si>
  <si>
    <t xml:space="preserve">S D KSHIRSAGAR</t>
  </si>
  <si>
    <t xml:space="preserve">01051 B12 624</t>
  </si>
  <si>
    <t xml:space="preserve">100320 1</t>
  </si>
  <si>
    <t xml:space="preserve">NANKI RAM  HINGORANI</t>
  </si>
  <si>
    <t xml:space="preserve">01050 A17 307</t>
  </si>
  <si>
    <t xml:space="preserve">100322 1</t>
  </si>
  <si>
    <t xml:space="preserve">S K AGARWAL</t>
  </si>
  <si>
    <t xml:space="preserve">01043 B03 575</t>
  </si>
  <si>
    <t xml:space="preserve">100324 1</t>
  </si>
  <si>
    <t xml:space="preserve">NIRANJAN CHANDULAL SHAH</t>
  </si>
  <si>
    <t xml:space="preserve">01019 A09 128</t>
  </si>
  <si>
    <t xml:space="preserve">100327 1</t>
  </si>
  <si>
    <t xml:space="preserve">MRUDHULA DHARAMADAS SHAH</t>
  </si>
  <si>
    <t xml:space="preserve">01051 B21 625</t>
  </si>
  <si>
    <t xml:space="preserve">100329 1</t>
  </si>
  <si>
    <t xml:space="preserve">PRADEEP HARKISHAN HINGORANI</t>
  </si>
  <si>
    <t xml:space="preserve">01020 E05 753</t>
  </si>
  <si>
    <t xml:space="preserve">100330 1</t>
  </si>
  <si>
    <t xml:space="preserve">RAJAN NARENDRA JAIN</t>
  </si>
  <si>
    <t xml:space="preserve">01038 E34 851</t>
  </si>
  <si>
    <t xml:space="preserve">100337 1</t>
  </si>
  <si>
    <t xml:space="preserve">ASIS RANJAN BASU</t>
  </si>
  <si>
    <t xml:space="preserve">01051 E11 910</t>
  </si>
  <si>
    <t xml:space="preserve">100338 1</t>
  </si>
  <si>
    <t xml:space="preserve">HARISH P LEDWANI</t>
  </si>
  <si>
    <t xml:space="preserve">01019 E08 730</t>
  </si>
  <si>
    <t xml:space="preserve">100339 1</t>
  </si>
  <si>
    <t xml:space="preserve">M/S DAIMIA RESORTS INTERNATIONAL PVT LTD</t>
  </si>
  <si>
    <t xml:space="preserve">01020 E01 749</t>
  </si>
  <si>
    <t xml:space="preserve">100340 1</t>
  </si>
  <si>
    <t xml:space="preserve">M/S FRIENDS GROUP</t>
  </si>
  <si>
    <t xml:space="preserve">01018 B01 494</t>
  </si>
  <si>
    <t xml:space="preserve">100341 1</t>
  </si>
  <si>
    <t xml:space="preserve">RASHMIKANT N SHAH</t>
  </si>
  <si>
    <t xml:space="preserve">0108 B07 471</t>
  </si>
  <si>
    <t xml:space="preserve">100342 1</t>
  </si>
  <si>
    <t xml:space="preserve">NARGIZ BEJAN MEHTA</t>
  </si>
  <si>
    <t xml:space="preserve">01018 B05 498</t>
  </si>
  <si>
    <t xml:space="preserve">100343 1</t>
  </si>
  <si>
    <t xml:space="preserve">PRITHVINATH JAGANNATH RAO</t>
  </si>
  <si>
    <t xml:space="preserve">01038 E10 827</t>
  </si>
  <si>
    <t xml:space="preserve">100344 1</t>
  </si>
  <si>
    <t xml:space="preserve">GUPTA ENTERPRISES (C D)</t>
  </si>
  <si>
    <t xml:space="preserve">01038 E07 824</t>
  </si>
  <si>
    <t xml:space="preserve">100346 1</t>
  </si>
  <si>
    <t xml:space="preserve">HARISHCHANDRASINH ISHVERSINH THAKOR</t>
  </si>
  <si>
    <t xml:space="preserve">01038 B12 557</t>
  </si>
  <si>
    <t xml:space="preserve">100347 1</t>
  </si>
  <si>
    <t xml:space="preserve">GAUTAM MAHINDER WATSA</t>
  </si>
  <si>
    <t xml:space="preserve">01037 E09 817</t>
  </si>
  <si>
    <t xml:space="preserve">100348 1</t>
  </si>
  <si>
    <t xml:space="preserve">INDRA RAMESH GEHANI WABGAONKAR</t>
  </si>
  <si>
    <t xml:space="preserve">01050 A03 293</t>
  </si>
  <si>
    <t xml:space="preserve">100350 1</t>
  </si>
  <si>
    <t xml:space="preserve">DHANANJAY PRITAMLAL BHATT</t>
  </si>
  <si>
    <t xml:space="preserve">01019 A41 2300</t>
  </si>
  <si>
    <t xml:space="preserve">100351 1</t>
  </si>
  <si>
    <t xml:space="preserve">ASHUTOSH P BHATT</t>
  </si>
  <si>
    <t xml:space="preserve">01052 A17 394</t>
  </si>
  <si>
    <t xml:space="preserve">100352 1</t>
  </si>
  <si>
    <t xml:space="preserve">MOTI LAL JAIN</t>
  </si>
  <si>
    <t xml:space="preserve">01043 A02 210</t>
  </si>
  <si>
    <t xml:space="preserve">100353 1</t>
  </si>
  <si>
    <t xml:space="preserve">HARESH N PATEL</t>
  </si>
  <si>
    <t xml:space="preserve">01038 B04 549</t>
  </si>
  <si>
    <t xml:space="preserve">100354 1</t>
  </si>
  <si>
    <t xml:space="preserve">H SITARAM ANANT GADIYAR</t>
  </si>
  <si>
    <t xml:space="preserve">01051 E15 914</t>
  </si>
  <si>
    <t xml:space="preserve">100356 1</t>
  </si>
  <si>
    <t xml:space="preserve">HASSANAND GOBINDRAM NAGPAL</t>
  </si>
  <si>
    <t xml:space="preserve">01042 B02 569</t>
  </si>
  <si>
    <t xml:space="preserve">100358 1</t>
  </si>
  <si>
    <t xml:space="preserve">SHRIKANT VISHWANATH VAIDYA</t>
  </si>
  <si>
    <t xml:space="preserve">01050 B12 612</t>
  </si>
  <si>
    <t xml:space="preserve">100359 1</t>
  </si>
  <si>
    <t xml:space="preserve">SUNIL BRIJ KACKER</t>
  </si>
  <si>
    <t xml:space="preserve">0101 B06 437</t>
  </si>
  <si>
    <t xml:space="preserve">100360 1</t>
  </si>
  <si>
    <t xml:space="preserve">PRAKASH CHANDRA GUPTA</t>
  </si>
  <si>
    <t xml:space="preserve">01045 B05 1011</t>
  </si>
  <si>
    <t xml:space="preserve">100361 1</t>
  </si>
  <si>
    <t xml:space="preserve">UDAY JAYENDRA JHAVERI</t>
  </si>
  <si>
    <t xml:space="preserve">01050 A19 309      OS</t>
  </si>
  <si>
    <t xml:space="preserve">100362 1</t>
  </si>
  <si>
    <t xml:space="preserve">RAMESH R PRADHAN</t>
  </si>
  <si>
    <t xml:space="preserve">01044 E00 2301</t>
  </si>
  <si>
    <t xml:space="preserve">100363 1</t>
  </si>
  <si>
    <t xml:space="preserve">DAMJI M LODAYA</t>
  </si>
  <si>
    <t xml:space="preserve">01050 A18 308</t>
  </si>
  <si>
    <t xml:space="preserve">100364 1</t>
  </si>
  <si>
    <t xml:space="preserve">PESHOTAM BOMANJI</t>
  </si>
  <si>
    <t xml:space="preserve">01050 B07 607</t>
  </si>
  <si>
    <t xml:space="preserve">100365 1</t>
  </si>
  <si>
    <t xml:space="preserve">NILKANTH RAMACHANDRA PATWARDHAN</t>
  </si>
  <si>
    <t xml:space="preserve">01027 E02 969</t>
  </si>
  <si>
    <t xml:space="preserve">100373 1</t>
  </si>
  <si>
    <t xml:space="preserve">MILIND VINAYAK TALWALKAR</t>
  </si>
  <si>
    <t xml:space="preserve">01051 B23 991</t>
  </si>
  <si>
    <t xml:space="preserve">100378 1</t>
  </si>
  <si>
    <t xml:space="preserve">SEEMA T TALREJA</t>
  </si>
  <si>
    <t xml:space="preserve">01048 B00 872      OS</t>
  </si>
  <si>
    <t xml:space="preserve">100380 1</t>
  </si>
  <si>
    <t xml:space="preserve">RAMESH KUMAR GUPTA</t>
  </si>
  <si>
    <t xml:space="preserve">0101 B00 581      OS</t>
  </si>
  <si>
    <t xml:space="preserve">100381 1</t>
  </si>
  <si>
    <t xml:space="preserve">PRABHAT GUPTA</t>
  </si>
  <si>
    <t xml:space="preserve">0101 B07 438</t>
  </si>
  <si>
    <t xml:space="preserve">100384 1</t>
  </si>
  <si>
    <t xml:space="preserve">KAPOOR EXPORTS</t>
  </si>
  <si>
    <t xml:space="preserve">0104 E05 829</t>
  </si>
  <si>
    <t xml:space="preserve">100385 1</t>
  </si>
  <si>
    <t xml:space="preserve">MELOTH PADMANABHAN NAMBIAR</t>
  </si>
  <si>
    <t xml:space="preserve">01024 E21 793</t>
  </si>
  <si>
    <t xml:space="preserve">100387 1</t>
  </si>
  <si>
    <t xml:space="preserve">MAHAVEER CHAND BHANDARI</t>
  </si>
  <si>
    <t xml:space="preserve">01050 A32 323</t>
  </si>
  <si>
    <t xml:space="preserve">100388 1</t>
  </si>
  <si>
    <t xml:space="preserve">S C MEHTA</t>
  </si>
  <si>
    <t xml:space="preserve">01051 E12 912</t>
  </si>
  <si>
    <t xml:space="preserve">100389 1</t>
  </si>
  <si>
    <t xml:space="preserve">ANITA NANDWANI</t>
  </si>
  <si>
    <t xml:space="preserve">01020 E02 750</t>
  </si>
  <si>
    <t xml:space="preserve">100391 1</t>
  </si>
  <si>
    <t xml:space="preserve">PARIMAL SHASHIKANT CHHAPIA</t>
  </si>
  <si>
    <t xml:space="preserve">01050 A05 295</t>
  </si>
  <si>
    <t xml:space="preserve">100392 1</t>
  </si>
  <si>
    <t xml:space="preserve">ARUN KUMAR  RATNA</t>
  </si>
  <si>
    <t xml:space="preserve">01050 A26 294</t>
  </si>
  <si>
    <t xml:space="preserve">100393 1</t>
  </si>
  <si>
    <t xml:space="preserve">RAJ KUMAR CAPRIHAN</t>
  </si>
  <si>
    <t xml:space="preserve">01041 B01 561</t>
  </si>
  <si>
    <t xml:space="preserve">100394 1</t>
  </si>
  <si>
    <t xml:space="preserve">KEVIN A MATHIAS</t>
  </si>
  <si>
    <t xml:space="preserve">01042 B03 570</t>
  </si>
  <si>
    <t xml:space="preserve">100395 1</t>
  </si>
  <si>
    <t xml:space="preserve">NAREN MANILAL PATEL</t>
  </si>
  <si>
    <t xml:space="preserve">01044 A06 226</t>
  </si>
  <si>
    <t xml:space="preserve">100396 1</t>
  </si>
  <si>
    <t xml:space="preserve">AMRIT SINGH CHOPRA</t>
  </si>
  <si>
    <t xml:space="preserve">01043 E01 865</t>
  </si>
  <si>
    <t xml:space="preserve">100397 1</t>
  </si>
  <si>
    <t xml:space="preserve">BHAGWAN SINGH YADAV</t>
  </si>
  <si>
    <t xml:space="preserve">01044 E01 868</t>
  </si>
  <si>
    <t xml:space="preserve">100397 2</t>
  </si>
  <si>
    <t xml:space="preserve">BHAGWAN SINGH YADAV                     _x000c_</t>
  </si>
  <si>
    <t xml:space="preserve">01051 E14 913</t>
  </si>
  <si>
    <t xml:space="preserve">100399 1</t>
  </si>
  <si>
    <t xml:space="preserve">HIRO H NAVANI</t>
  </si>
  <si>
    <t xml:space="preserve">0109 B01 476</t>
  </si>
  <si>
    <t xml:space="preserve">100401 1</t>
  </si>
  <si>
    <t xml:space="preserve">SUNIL JAYANTILAL SHAH</t>
  </si>
  <si>
    <t xml:space="preserve">0109 E03 721</t>
  </si>
  <si>
    <t xml:space="preserve">100402 1</t>
  </si>
  <si>
    <t xml:space="preserve">SULOCHANA MANOHAR</t>
  </si>
  <si>
    <t xml:space="preserve">01042 A05 201</t>
  </si>
  <si>
    <t xml:space="preserve">100403 1</t>
  </si>
  <si>
    <t xml:space="preserve">RAMESH DHARAMDAS BHATIA</t>
  </si>
  <si>
    <t xml:space="preserve">01050 A33 324</t>
  </si>
  <si>
    <t xml:space="preserve">100404 1</t>
  </si>
  <si>
    <t xml:space="preserve">RINKU MEHTA</t>
  </si>
  <si>
    <t xml:space="preserve">01051 E03 902</t>
  </si>
  <si>
    <t xml:space="preserve">100405 1</t>
  </si>
  <si>
    <t xml:space="preserve">BHARAT B MERCHANT</t>
  </si>
  <si>
    <t xml:space="preserve">01020 A03 143</t>
  </si>
  <si>
    <t xml:space="preserve">100406 1</t>
  </si>
  <si>
    <t xml:space="preserve">SHANTU HARIRAM RUPANI</t>
  </si>
  <si>
    <t xml:space="preserve">01019 B02 506</t>
  </si>
  <si>
    <t xml:space="preserve">100409 1</t>
  </si>
  <si>
    <t xml:space="preserve">BALIRAM BAPVRAO MOKATE</t>
  </si>
  <si>
    <t xml:space="preserve">01051 E16 915</t>
  </si>
  <si>
    <t xml:space="preserve">100410 1</t>
  </si>
  <si>
    <t xml:space="preserve">MALINI MANSUKHANI</t>
  </si>
  <si>
    <t xml:space="preserve">01019 A04 131</t>
  </si>
  <si>
    <t xml:space="preserve">100411 1</t>
  </si>
  <si>
    <t xml:space="preserve">PUBLICITY PROMOTION PRODUCTS</t>
  </si>
  <si>
    <t xml:space="preserve">01044 E02 869</t>
  </si>
  <si>
    <t xml:space="preserve">100412 1</t>
  </si>
  <si>
    <t xml:space="preserve">JOEL PERCIVAL WAUGH</t>
  </si>
  <si>
    <t xml:space="preserve">0103 A05 53       OS</t>
  </si>
  <si>
    <t xml:space="preserve">100413 1</t>
  </si>
  <si>
    <t xml:space="preserve">SURENDRA JASHBHAI PATEL</t>
  </si>
  <si>
    <t xml:space="preserve">01043 A06 212</t>
  </si>
  <si>
    <t xml:space="preserve">100414 1</t>
  </si>
  <si>
    <t xml:space="preserve">S K GUPTA PVT LTD</t>
  </si>
  <si>
    <t xml:space="preserve">0101 E06 676</t>
  </si>
  <si>
    <t xml:space="preserve">100415 1</t>
  </si>
  <si>
    <t xml:space="preserve">ANIL HIRO BADLANI</t>
  </si>
  <si>
    <t xml:space="preserve">01021 B01 518</t>
  </si>
  <si>
    <t xml:space="preserve">100417 1</t>
  </si>
  <si>
    <t xml:space="preserve">M/S DALMIS RESORTS INTERNATIONAL PVT LTD</t>
  </si>
  <si>
    <t xml:space="preserve">01050 E04 889</t>
  </si>
  <si>
    <t xml:space="preserve">100418 1</t>
  </si>
  <si>
    <t xml:space="preserve">KISHORE KAPOOR</t>
  </si>
  <si>
    <t xml:space="preserve">01044 E03 870</t>
  </si>
  <si>
    <t xml:space="preserve">100419 1</t>
  </si>
  <si>
    <t xml:space="preserve">PRAKASH ROOP RAMCHANDANI</t>
  </si>
  <si>
    <t xml:space="preserve">0102 A08 40       OS</t>
  </si>
  <si>
    <t xml:space="preserve">100420 1</t>
  </si>
  <si>
    <t xml:space="preserve">U PRABHAKAR RAO</t>
  </si>
  <si>
    <t xml:space="preserve">01051 A51 297</t>
  </si>
  <si>
    <t xml:space="preserve">100421 1</t>
  </si>
  <si>
    <t xml:space="preserve">PRECICOMPO</t>
  </si>
  <si>
    <t xml:space="preserve">01024 E18 790</t>
  </si>
  <si>
    <t xml:space="preserve">100422 1</t>
  </si>
  <si>
    <t xml:space="preserve">POPATLAL JAGJIVAN DAS SHAH</t>
  </si>
  <si>
    <t xml:space="preserve">0107 A02 89</t>
  </si>
  <si>
    <t xml:space="preserve">100423 1</t>
  </si>
  <si>
    <t xml:space="preserve">SHYAMLAL BHADECH</t>
  </si>
  <si>
    <t xml:space="preserve">0103 A11 59</t>
  </si>
  <si>
    <t xml:space="preserve">100424 1</t>
  </si>
  <si>
    <t xml:space="preserve">M/S RUCHIR SALES CORPORATION</t>
  </si>
  <si>
    <t xml:space="preserve">01017 E10 734</t>
  </si>
  <si>
    <t xml:space="preserve">100425 1</t>
  </si>
  <si>
    <t xml:space="preserve">SUMAN B SABHARWAL</t>
  </si>
  <si>
    <t xml:space="preserve">01018 E10 735</t>
  </si>
  <si>
    <t xml:space="preserve">100426 1</t>
  </si>
  <si>
    <t xml:space="preserve">01038 B05 550</t>
  </si>
  <si>
    <t xml:space="preserve">100427 1</t>
  </si>
  <si>
    <t xml:space="preserve">KAMILA TYABJI</t>
  </si>
  <si>
    <t xml:space="preserve">0101 B05 436</t>
  </si>
  <si>
    <t xml:space="preserve">100428 1</t>
  </si>
  <si>
    <t xml:space="preserve">CHANDRAVALI JAYANTILAL DAMANI</t>
  </si>
  <si>
    <t xml:space="preserve">01019 A05 132</t>
  </si>
  <si>
    <t xml:space="preserve">100430 1</t>
  </si>
  <si>
    <t xml:space="preserve">R KUNJUR</t>
  </si>
  <si>
    <t xml:space="preserve">01044 E06 873</t>
  </si>
  <si>
    <t xml:space="preserve">100432 1</t>
  </si>
  <si>
    <t xml:space="preserve">SHAM N BHARWANI</t>
  </si>
  <si>
    <t xml:space="preserve">01049 A24 280</t>
  </si>
  <si>
    <t xml:space="preserve">100434 1</t>
  </si>
  <si>
    <t xml:space="preserve">KISHORE VITHALDAS JARIWALA</t>
  </si>
  <si>
    <t xml:space="preserve">01020 A09 149</t>
  </si>
  <si>
    <t xml:space="preserve">100435 1</t>
  </si>
  <si>
    <t xml:space="preserve">NITIN CASTINGS LTD</t>
  </si>
  <si>
    <t xml:space="preserve">01021 B05 522</t>
  </si>
  <si>
    <t xml:space="preserve">100436 1</t>
  </si>
  <si>
    <t xml:space="preserve">BLANCHE ELIZABETH SALDANHA</t>
  </si>
  <si>
    <t xml:space="preserve">01022 B04 532</t>
  </si>
  <si>
    <t xml:space="preserve">100437 1</t>
  </si>
  <si>
    <t xml:space="preserve">GLENMARK PHARMACEUTICALS PVT LTD</t>
  </si>
  <si>
    <t xml:space="preserve">01044 E07 874      OS</t>
  </si>
  <si>
    <t xml:space="preserve">100438 1</t>
  </si>
  <si>
    <t xml:space="preserve">KUMUDINI B SHAMBHU</t>
  </si>
  <si>
    <t xml:space="preserve">01050 E05 890</t>
  </si>
  <si>
    <t xml:space="preserve">100440 1</t>
  </si>
  <si>
    <t xml:space="preserve">M/S DALMIA RESORTS INTERNATIONAL PVT LTD</t>
  </si>
  <si>
    <t xml:space="preserve">01049 B02 593</t>
  </si>
  <si>
    <t xml:space="preserve">100441 1</t>
  </si>
  <si>
    <t xml:space="preserve">REKHA CHAKRABARTI</t>
  </si>
  <si>
    <t xml:space="preserve">0102 A09 41</t>
  </si>
  <si>
    <t xml:space="preserve">100442 1</t>
  </si>
  <si>
    <t xml:space="preserve">PRAKASH PRAVINCHANDRA JHAVERI</t>
  </si>
  <si>
    <t xml:space="preserve">01015 E02 731</t>
  </si>
  <si>
    <t xml:space="preserve">100443 1</t>
  </si>
  <si>
    <t xml:space="preserve">A K AGRAWAL</t>
  </si>
  <si>
    <t xml:space="preserve">01038 E18 835</t>
  </si>
  <si>
    <t xml:space="preserve">100444 1</t>
  </si>
  <si>
    <t xml:space="preserve">PRAKASH CHANDRA MOONA</t>
  </si>
  <si>
    <t xml:space="preserve">01042 A06 202</t>
  </si>
  <si>
    <t xml:space="preserve">100446 1</t>
  </si>
  <si>
    <t xml:space="preserve">B P AGARWALLA &amp; SONS LTD</t>
  </si>
  <si>
    <t xml:space="preserve">01038 A01 180</t>
  </si>
  <si>
    <t xml:space="preserve">100448 1</t>
  </si>
  <si>
    <t xml:space="preserve">01018 E05 738</t>
  </si>
  <si>
    <t xml:space="preserve">100449 1</t>
  </si>
  <si>
    <t xml:space="preserve">MRUDULLA HEMENDRA THAKER</t>
  </si>
  <si>
    <t xml:space="preserve">01052 E14 939</t>
  </si>
  <si>
    <t xml:space="preserve">100450 1</t>
  </si>
  <si>
    <t xml:space="preserve">SURVASE DATTATRAVA SAKHARAM</t>
  </si>
  <si>
    <t xml:space="preserve">0103 B25 758</t>
  </si>
  <si>
    <t xml:space="preserve">100451 1</t>
  </si>
  <si>
    <t xml:space="preserve">SURESHKUMAR JETHANAND RAWLANI</t>
  </si>
  <si>
    <t xml:space="preserve">01022 A22 761</t>
  </si>
  <si>
    <t xml:space="preserve">100452 1</t>
  </si>
  <si>
    <t xml:space="preserve">MURARI L PODDAR</t>
  </si>
  <si>
    <t xml:space="preserve">01038 E19 836</t>
  </si>
  <si>
    <t xml:space="preserve">100453 1</t>
  </si>
  <si>
    <t xml:space="preserve">NANDKUMAR NARAYAN NAIK</t>
  </si>
  <si>
    <t xml:space="preserve">01019 E01 742</t>
  </si>
  <si>
    <t xml:space="preserve">100454 1</t>
  </si>
  <si>
    <t xml:space="preserve">PANKAJAM SHANKAR</t>
  </si>
  <si>
    <t xml:space="preserve">0104 A05 64</t>
  </si>
  <si>
    <t xml:space="preserve">100455 1</t>
  </si>
  <si>
    <t xml:space="preserve">POORNIMA GOVIND ADVANI</t>
  </si>
  <si>
    <t xml:space="preserve">0108 B04 472</t>
  </si>
  <si>
    <t xml:space="preserve">100456 1</t>
  </si>
  <si>
    <t xml:space="preserve">VILAS MADHAV DHOPLE</t>
  </si>
  <si>
    <t xml:space="preserve">0101 B10 441</t>
  </si>
  <si>
    <t xml:space="preserve">100457 1</t>
  </si>
  <si>
    <t xml:space="preserve">IAN MARK PEGADO</t>
  </si>
  <si>
    <t xml:space="preserve">01050 A22 313</t>
  </si>
  <si>
    <t xml:space="preserve">100458 1</t>
  </si>
  <si>
    <t xml:space="preserve">DEVIDAYAL ELECTRONICS &amp; WIRES LTD       _x000c_</t>
  </si>
  <si>
    <t xml:space="preserve">0101 B11 442</t>
  </si>
  <si>
    <t xml:space="preserve">100459 1</t>
  </si>
  <si>
    <t xml:space="preserve">VIDYA NANIK PANJABI</t>
  </si>
  <si>
    <t xml:space="preserve">0104 A06 65</t>
  </si>
  <si>
    <t xml:space="preserve">100462 1</t>
  </si>
  <si>
    <t xml:space="preserve">JUSTIN JOHN PAUL FERNANDES</t>
  </si>
  <si>
    <t xml:space="preserve">01021 A06 169</t>
  </si>
  <si>
    <t xml:space="preserve">100463 1</t>
  </si>
  <si>
    <t xml:space="preserve">MANOHARLAL DHOOT</t>
  </si>
  <si>
    <t xml:space="preserve">01020 A00 2318</t>
  </si>
  <si>
    <t xml:space="preserve">100483 1</t>
  </si>
  <si>
    <t xml:space="preserve">MAHAVIR SURYAKANT DOSHI</t>
  </si>
  <si>
    <t xml:space="preserve">01025 E00 2320</t>
  </si>
  <si>
    <t xml:space="preserve">100487 1</t>
  </si>
  <si>
    <t xml:space="preserve">SHASHIKANT VITHAL HUMANE</t>
  </si>
  <si>
    <t xml:space="preserve">01022 B00 2321</t>
  </si>
  <si>
    <t xml:space="preserve">100488 1</t>
  </si>
  <si>
    <t xml:space="preserve">DEEPAK NARENDRA THANEKAR</t>
  </si>
  <si>
    <t xml:space="preserve">01045 A00 2324</t>
  </si>
  <si>
    <t xml:space="preserve">100491 1</t>
  </si>
  <si>
    <t xml:space="preserve">RAJALAKSHMI NARAYANAN</t>
  </si>
  <si>
    <t xml:space="preserve">0109 A00 2327</t>
  </si>
  <si>
    <t xml:space="preserve">100495 1</t>
  </si>
  <si>
    <t xml:space="preserve">PRABHA SURIENDRA PATEL</t>
  </si>
  <si>
    <t xml:space="preserve">01052 A16 393</t>
  </si>
  <si>
    <t xml:space="preserve">100499 1</t>
  </si>
  <si>
    <t xml:space="preserve">SHREE DIGVIJAY CEMENT CO LTD</t>
  </si>
  <si>
    <t xml:space="preserve">01024 E10 782</t>
  </si>
  <si>
    <t xml:space="preserve">100501 1</t>
  </si>
  <si>
    <t xml:space="preserve">APARNA SANJAY DIVGI</t>
  </si>
  <si>
    <t xml:space="preserve">01017 E02 733</t>
  </si>
  <si>
    <t xml:space="preserve">100504 1</t>
  </si>
  <si>
    <t xml:space="preserve">MOTILAL TONGIA</t>
  </si>
  <si>
    <t xml:space="preserve">01038 E01 818</t>
  </si>
  <si>
    <t xml:space="preserve">100506 1</t>
  </si>
  <si>
    <t xml:space="preserve">01036 E06 805</t>
  </si>
  <si>
    <t xml:space="preserve">100507 1</t>
  </si>
  <si>
    <t xml:space="preserve">VENUGOPAL K THAKKER</t>
  </si>
  <si>
    <t xml:space="preserve">01050 E43 673</t>
  </si>
  <si>
    <t xml:space="preserve">100509 1</t>
  </si>
  <si>
    <t xml:space="preserve">SIDHWANI KANAYALAL</t>
  </si>
  <si>
    <t xml:space="preserve">01044 E08 875</t>
  </si>
  <si>
    <t xml:space="preserve">100510 1</t>
  </si>
  <si>
    <t xml:space="preserve">ANILKUMAR KANTILAL BHUTA</t>
  </si>
  <si>
    <t xml:space="preserve">01018 E04 737</t>
  </si>
  <si>
    <t xml:space="preserve">100511 1</t>
  </si>
  <si>
    <t xml:space="preserve">BEVERLEY ALVARES(TRF.FROM BLANCHE ALVARE</t>
  </si>
  <si>
    <t xml:space="preserve">01020 A02 142</t>
  </si>
  <si>
    <t xml:space="preserve">100512 1</t>
  </si>
  <si>
    <t xml:space="preserve">SOHAN LAL MOHTA</t>
  </si>
  <si>
    <t xml:space="preserve">01043 A09 215      OS</t>
  </si>
  <si>
    <t xml:space="preserve">100514 1</t>
  </si>
  <si>
    <t xml:space="preserve">BIPICO INDUSTRIES (TOOLS) PVT LTD</t>
  </si>
  <si>
    <t xml:space="preserve">0103 A00 150      OS</t>
  </si>
  <si>
    <t xml:space="preserve">100518 1</t>
  </si>
  <si>
    <t xml:space="preserve">PUNEET GUPTA</t>
  </si>
  <si>
    <t xml:space="preserve">01050 A20 311</t>
  </si>
  <si>
    <t xml:space="preserve">100519 1</t>
  </si>
  <si>
    <t xml:space="preserve">JITENDRA PRATAP SINGH</t>
  </si>
  <si>
    <t xml:space="preserve">01019 A00 2330</t>
  </si>
  <si>
    <t xml:space="preserve">100520 1</t>
  </si>
  <si>
    <t xml:space="preserve">POONAM P ANAND</t>
  </si>
  <si>
    <t xml:space="preserve">01032 E00 2331</t>
  </si>
  <si>
    <t xml:space="preserve">100521 1</t>
  </si>
  <si>
    <t xml:space="preserve">VINAY RAMCHANDRA SOMANI</t>
  </si>
  <si>
    <t xml:space="preserve">01021 A34 1001</t>
  </si>
  <si>
    <t xml:space="preserve">100524 1</t>
  </si>
  <si>
    <t xml:space="preserve">SIDDHARTH JAWAHIRLAL JHAVERI</t>
  </si>
  <si>
    <t xml:space="preserve">01044 B03 582</t>
  </si>
  <si>
    <t xml:space="preserve">100527 1</t>
  </si>
  <si>
    <t xml:space="preserve">DIOGO JOSEPH FERNANDES</t>
  </si>
  <si>
    <t xml:space="preserve">01037 B01 544</t>
  </si>
  <si>
    <t xml:space="preserve">100528 1</t>
  </si>
  <si>
    <t xml:space="preserve">01038 B01 551</t>
  </si>
  <si>
    <t xml:space="preserve">100529 1</t>
  </si>
  <si>
    <t xml:space="preserve">CLARA IRENE FERNANDES</t>
  </si>
  <si>
    <t xml:space="preserve">01021 B28 538</t>
  </si>
  <si>
    <t xml:space="preserve">100530 1</t>
  </si>
  <si>
    <t xml:space="preserve">SADHURAM KARNANI</t>
  </si>
  <si>
    <t xml:space="preserve">01038 E20 837</t>
  </si>
  <si>
    <t xml:space="preserve">100531 1</t>
  </si>
  <si>
    <t xml:space="preserve">VIKRAMBHAI CHIMANLAL PARIKH</t>
  </si>
  <si>
    <t xml:space="preserve">01038 E21 838</t>
  </si>
  <si>
    <t xml:space="preserve">100532 1</t>
  </si>
  <si>
    <t xml:space="preserve">SAURABH KANTILAL PARIKH</t>
  </si>
  <si>
    <t xml:space="preserve">01038 E12 830</t>
  </si>
  <si>
    <t xml:space="preserve">100533 1</t>
  </si>
  <si>
    <t xml:space="preserve">ANASUYA ANIRUDDHA RAVAL</t>
  </si>
  <si>
    <t xml:space="preserve">01040 A30 559</t>
  </si>
  <si>
    <t xml:space="preserve">100534 1</t>
  </si>
  <si>
    <t xml:space="preserve">KAJALA DHRUV PATEL</t>
  </si>
  <si>
    <t xml:space="preserve">01020 E06 754</t>
  </si>
  <si>
    <t xml:space="preserve">100535 1</t>
  </si>
  <si>
    <t xml:space="preserve">RAJENDRA SHETH</t>
  </si>
  <si>
    <t xml:space="preserve">01045 A05 242</t>
  </si>
  <si>
    <t xml:space="preserve">100536 1</t>
  </si>
  <si>
    <t xml:space="preserve">MOOKESH RASIKLAL MEGHA</t>
  </si>
  <si>
    <t xml:space="preserve">01038 E15 832</t>
  </si>
  <si>
    <t xml:space="preserve">100537 1</t>
  </si>
  <si>
    <t xml:space="preserve">VEERA KUMAR</t>
  </si>
  <si>
    <t xml:space="preserve">01021 E05 762</t>
  </si>
  <si>
    <t xml:space="preserve">100538 1</t>
  </si>
  <si>
    <t xml:space="preserve">MEENA P DESAI</t>
  </si>
  <si>
    <t xml:space="preserve">01045 A01 238</t>
  </si>
  <si>
    <t xml:space="preserve">100539 1</t>
  </si>
  <si>
    <t xml:space="preserve">SUDESH JAIN</t>
  </si>
  <si>
    <t xml:space="preserve">01038 E16 833</t>
  </si>
  <si>
    <t xml:space="preserve">100540 1</t>
  </si>
  <si>
    <t xml:space="preserve">DAMODAR  BINDAL</t>
  </si>
  <si>
    <t xml:space="preserve">0107 A00 2334</t>
  </si>
  <si>
    <t xml:space="preserve">100542 1</t>
  </si>
  <si>
    <t xml:space="preserve">AGARWAL RAJKUMAR (HUF)</t>
  </si>
  <si>
    <t xml:space="preserve">01043 E02 866</t>
  </si>
  <si>
    <t xml:space="preserve">100546 1</t>
  </si>
  <si>
    <t xml:space="preserve">VYAS MAHENDRA GOVINDLAL</t>
  </si>
  <si>
    <t xml:space="preserve">01043 A07 213</t>
  </si>
  <si>
    <t xml:space="preserve">100547 1</t>
  </si>
  <si>
    <t xml:space="preserve">NARENDRA P PATEL</t>
  </si>
  <si>
    <t xml:space="preserve">01020 A11 151</t>
  </si>
  <si>
    <t xml:space="preserve">100548 1</t>
  </si>
  <si>
    <t xml:space="preserve">SARAH E NADVI</t>
  </si>
  <si>
    <t xml:space="preserve">01043 A08 214</t>
  </si>
  <si>
    <t xml:space="preserve">100549 1</t>
  </si>
  <si>
    <t xml:space="preserve">SALMA A NADVI</t>
  </si>
  <si>
    <t xml:space="preserve">01045 A02 241</t>
  </si>
  <si>
    <t xml:space="preserve">100550 1</t>
  </si>
  <si>
    <t xml:space="preserve">KIRTIBHAI DADUBHAI PATEL</t>
  </si>
  <si>
    <t xml:space="preserve">01044 A07 227</t>
  </si>
  <si>
    <t xml:space="preserve">100552 1</t>
  </si>
  <si>
    <t xml:space="preserve">RAJKUMAR INNANJE</t>
  </si>
  <si>
    <t xml:space="preserve">01021 A07 170</t>
  </si>
  <si>
    <t xml:space="preserve">100553 1</t>
  </si>
  <si>
    <t xml:space="preserve">G T BROTHERS</t>
  </si>
  <si>
    <t xml:space="preserve">01043 B05 577</t>
  </si>
  <si>
    <t xml:space="preserve">100554 1</t>
  </si>
  <si>
    <t xml:space="preserve">R R KAMAT</t>
  </si>
  <si>
    <t xml:space="preserve">01038 E35 852</t>
  </si>
  <si>
    <t xml:space="preserve">100556 1</t>
  </si>
  <si>
    <t xml:space="preserve">SHIVA NATH PURI</t>
  </si>
  <si>
    <t xml:space="preserve">01051 A40 364</t>
  </si>
  <si>
    <t xml:space="preserve">100557 1</t>
  </si>
  <si>
    <t xml:space="preserve">SAMPOORNA INVESTMENT PVT LTD</t>
  </si>
  <si>
    <t xml:space="preserve">01049 A03 270</t>
  </si>
  <si>
    <t xml:space="preserve">100566 1</t>
  </si>
  <si>
    <t xml:space="preserve">GHANSHYAM TIKAMDAS AMAR</t>
  </si>
  <si>
    <t xml:space="preserve">0106 A01 73</t>
  </si>
  <si>
    <t xml:space="preserve">100567 1</t>
  </si>
  <si>
    <t xml:space="preserve">NEW ROYAL CHEMISTS                      _x000c_</t>
  </si>
  <si>
    <t xml:space="preserve">01044 A08 228</t>
  </si>
  <si>
    <t xml:space="preserve">100570 1</t>
  </si>
  <si>
    <t xml:space="preserve">DEVAL INVESTMENTS &amp; TRADING CO PVT LTD</t>
  </si>
  <si>
    <t xml:space="preserve">0101 B12 443</t>
  </si>
  <si>
    <t xml:space="preserve">100571 1</t>
  </si>
  <si>
    <t xml:space="preserve">RAVINDRAMOHAN BHAI</t>
  </si>
  <si>
    <t xml:space="preserve">01038 E22 839</t>
  </si>
  <si>
    <t xml:space="preserve">100572 1</t>
  </si>
  <si>
    <t xml:space="preserve">SUMAN RAVINDRAMOHAN BHAI</t>
  </si>
  <si>
    <t xml:space="preserve">01050 E06 891</t>
  </si>
  <si>
    <t xml:space="preserve">100573 1</t>
  </si>
  <si>
    <t xml:space="preserve">JYOTHI RAMAN</t>
  </si>
  <si>
    <t xml:space="preserve">0101 E01 671</t>
  </si>
  <si>
    <t xml:space="preserve">100574 1</t>
  </si>
  <si>
    <t xml:space="preserve">LATA R GANDHARE</t>
  </si>
  <si>
    <t xml:space="preserve">01044 B00 2342</t>
  </si>
  <si>
    <t xml:space="preserve">100575 1</t>
  </si>
  <si>
    <t xml:space="preserve">LALITA SHARAD DEODHAR</t>
  </si>
  <si>
    <t xml:space="preserve">01023 A00 2346</t>
  </si>
  <si>
    <t xml:space="preserve">100579 1</t>
  </si>
  <si>
    <t xml:space="preserve">M/S DEVAL INVESTMENTS &amp; TRADING CO P LTD</t>
  </si>
  <si>
    <t xml:space="preserve">01049 A09 276</t>
  </si>
  <si>
    <t xml:space="preserve">100582 1</t>
  </si>
  <si>
    <t xml:space="preserve">SUSHIL KUMAR KAPUR</t>
  </si>
  <si>
    <t xml:space="preserve">01051 A14 339</t>
  </si>
  <si>
    <t xml:space="preserve">100583 1</t>
  </si>
  <si>
    <t xml:space="preserve">M/S GRAPHITE INDIA LIMITED</t>
  </si>
  <si>
    <t xml:space="preserve">0101 E05 675</t>
  </si>
  <si>
    <t xml:space="preserve">100584 1</t>
  </si>
  <si>
    <t xml:space="preserve">SRIVILAS K PATIL</t>
  </si>
  <si>
    <t xml:space="preserve">01021 B06 523</t>
  </si>
  <si>
    <t xml:space="preserve">100587 1</t>
  </si>
  <si>
    <t xml:space="preserve">DINOO S BEHRAMKAMDIN</t>
  </si>
  <si>
    <t xml:space="preserve">0102 B04 451</t>
  </si>
  <si>
    <t xml:space="preserve">100588 1</t>
  </si>
  <si>
    <t xml:space="preserve">ANIL GIRDHARILAL DUSIJA</t>
  </si>
  <si>
    <t xml:space="preserve">01050 E07 892</t>
  </si>
  <si>
    <t xml:space="preserve">100589 1</t>
  </si>
  <si>
    <t xml:space="preserve">SUNIL B BHOOLABHAI</t>
  </si>
  <si>
    <t xml:space="preserve">01045 A34 243</t>
  </si>
  <si>
    <t xml:space="preserve">100590 1</t>
  </si>
  <si>
    <t xml:space="preserve">GRINDLAYS BANK PLC</t>
  </si>
  <si>
    <t xml:space="preserve">01046 A34 250</t>
  </si>
  <si>
    <t xml:space="preserve">100590 2</t>
  </si>
  <si>
    <t xml:space="preserve">01047 A34 256</t>
  </si>
  <si>
    <t xml:space="preserve">100590 3</t>
  </si>
  <si>
    <t xml:space="preserve">01048 A34 260</t>
  </si>
  <si>
    <t xml:space="preserve">100590 4</t>
  </si>
  <si>
    <t xml:space="preserve">01049 A34 282</t>
  </si>
  <si>
    <t xml:space="preserve">100590 5</t>
  </si>
  <si>
    <t xml:space="preserve">01050 A34 314</t>
  </si>
  <si>
    <t xml:space="preserve">100590 6</t>
  </si>
  <si>
    <t xml:space="preserve">01051 A34 341</t>
  </si>
  <si>
    <t xml:space="preserve">100590 7</t>
  </si>
  <si>
    <t xml:space="preserve">01052 A34 422</t>
  </si>
  <si>
    <t xml:space="preserve">100590 8</t>
  </si>
  <si>
    <t xml:space="preserve">0101 A34 9</t>
  </si>
  <si>
    <t xml:space="preserve">100590 9</t>
  </si>
  <si>
    <t xml:space="preserve">01017 B03 490</t>
  </si>
  <si>
    <t xml:space="preserve">100593 1</t>
  </si>
  <si>
    <t xml:space="preserve">BERNARD D'SA</t>
  </si>
  <si>
    <t xml:space="preserve">01024 A05 1097</t>
  </si>
  <si>
    <t xml:space="preserve">100597 1</t>
  </si>
  <si>
    <t xml:space="preserve">SUNIL R ANAND</t>
  </si>
  <si>
    <t xml:space="preserve">01049 A17 284</t>
  </si>
  <si>
    <t xml:space="preserve">100606 1</t>
  </si>
  <si>
    <t xml:space="preserve">GUNJEET KAUR</t>
  </si>
  <si>
    <t xml:space="preserve">01021 E06 763</t>
  </si>
  <si>
    <t xml:space="preserve">100609 1</t>
  </si>
  <si>
    <t xml:space="preserve">M/S CANVERA TRADERS PVT LTD</t>
  </si>
  <si>
    <t xml:space="preserve">01021 E00 2353</t>
  </si>
  <si>
    <t xml:space="preserve">100612 1</t>
  </si>
  <si>
    <t xml:space="preserve">KAUP GOVIND SHETTY</t>
  </si>
  <si>
    <t xml:space="preserve">01020 A12 152</t>
  </si>
  <si>
    <t xml:space="preserve">100613 1</t>
  </si>
  <si>
    <t xml:space="preserve">BALDAWA OMESHWAR</t>
  </si>
  <si>
    <t xml:space="preserve">0101 A33 32</t>
  </si>
  <si>
    <t xml:space="preserve">100614 1</t>
  </si>
  <si>
    <t xml:space="preserve">M/S VIKRAM BAKSHI &amp; CO (P) LTD</t>
  </si>
  <si>
    <t xml:space="preserve">01052 A21 398      OS</t>
  </si>
  <si>
    <t xml:space="preserve">100615 1</t>
  </si>
  <si>
    <t xml:space="preserve">KUNAL KALRA</t>
  </si>
  <si>
    <t xml:space="preserve">01041 A04 193</t>
  </si>
  <si>
    <t xml:space="preserve">100616 1</t>
  </si>
  <si>
    <t xml:space="preserve">B R SAWHNEY</t>
  </si>
  <si>
    <t xml:space="preserve">01050 E08 893</t>
  </si>
  <si>
    <t xml:space="preserve">100617 1</t>
  </si>
  <si>
    <t xml:space="preserve">N KHANNA</t>
  </si>
  <si>
    <t xml:space="preserve">01019 B01 505</t>
  </si>
  <si>
    <t xml:space="preserve">100618 1</t>
  </si>
  <si>
    <t xml:space="preserve">KADRI SYED SAFDAR</t>
  </si>
  <si>
    <t xml:space="preserve">01020 B01 511</t>
  </si>
  <si>
    <t xml:space="preserve">100618 2</t>
  </si>
  <si>
    <t xml:space="preserve">01038 E23 840      OS</t>
  </si>
  <si>
    <t xml:space="preserve">100620 1</t>
  </si>
  <si>
    <t xml:space="preserve">KESHAO G HAZARI</t>
  </si>
  <si>
    <t xml:space="preserve">01017 A02 116</t>
  </si>
  <si>
    <t xml:space="preserve">100621 1</t>
  </si>
  <si>
    <t xml:space="preserve">RAMADEVI C</t>
  </si>
  <si>
    <t xml:space="preserve">01019 A06 133</t>
  </si>
  <si>
    <t xml:space="preserve">100627 1</t>
  </si>
  <si>
    <t xml:space="preserve">KUMUD  AGGARWAL</t>
  </si>
  <si>
    <t xml:space="preserve">01018 A06 119</t>
  </si>
  <si>
    <t xml:space="preserve">100631 1</t>
  </si>
  <si>
    <t xml:space="preserve">DUDANI EXPORTS PVT LTD</t>
  </si>
  <si>
    <t xml:space="preserve">01044 B04 583</t>
  </si>
  <si>
    <t xml:space="preserve">100632 1</t>
  </si>
  <si>
    <t xml:space="preserve">JATIN SURESH THAKER</t>
  </si>
  <si>
    <t xml:space="preserve">01037 E07 815</t>
  </si>
  <si>
    <t xml:space="preserve">100634 1</t>
  </si>
  <si>
    <t xml:space="preserve">0109 E04 722</t>
  </si>
  <si>
    <t xml:space="preserve">100635 1</t>
  </si>
  <si>
    <t xml:space="preserve">SATYAPAL G DASE</t>
  </si>
  <si>
    <t xml:space="preserve">01018 E07 740</t>
  </si>
  <si>
    <t xml:space="preserve">100636 1</t>
  </si>
  <si>
    <t xml:space="preserve">FLAVIA MASCARENHAS</t>
  </si>
  <si>
    <t xml:space="preserve">01019 E02 743</t>
  </si>
  <si>
    <t xml:space="preserve">100639 1</t>
  </si>
  <si>
    <t xml:space="preserve">EDWARD S HAEEMS</t>
  </si>
  <si>
    <t xml:space="preserve">01038 B08 553</t>
  </si>
  <si>
    <t xml:space="preserve">100641 1</t>
  </si>
  <si>
    <t xml:space="preserve">RAJESH RAJANINATH DAMLE</t>
  </si>
  <si>
    <t xml:space="preserve">01019 B45 2355     OS</t>
  </si>
  <si>
    <t xml:space="preserve">100645 1</t>
  </si>
  <si>
    <t xml:space="preserve">RAJEEV SHARAT KUMAR BAGWE</t>
  </si>
  <si>
    <t xml:space="preserve">01041 E02 857</t>
  </si>
  <si>
    <t xml:space="preserve">100647 1</t>
  </si>
  <si>
    <t xml:space="preserve">BEOHAR RAMSUJAN SINHA</t>
  </si>
  <si>
    <t xml:space="preserve">01036 E03 806</t>
  </si>
  <si>
    <t xml:space="preserve">100648 1</t>
  </si>
  <si>
    <t xml:space="preserve">SHANTANU KUMAR DEY</t>
  </si>
  <si>
    <t xml:space="preserve">0107 A05 81</t>
  </si>
  <si>
    <t xml:space="preserve">100651 1</t>
  </si>
  <si>
    <t xml:space="preserve">K NAGARAJAN</t>
  </si>
  <si>
    <t xml:space="preserve">01050 E11 896</t>
  </si>
  <si>
    <t xml:space="preserve">100652 1</t>
  </si>
  <si>
    <t xml:space="preserve">SUKANTA DEY</t>
  </si>
  <si>
    <t xml:space="preserve">0107 A06 82</t>
  </si>
  <si>
    <t xml:space="preserve">100654 1</t>
  </si>
  <si>
    <t xml:space="preserve">ABEZER VALI                             _x000c_</t>
  </si>
  <si>
    <t xml:space="preserve">0102 B03 450</t>
  </si>
  <si>
    <t xml:space="preserve">100655 1</t>
  </si>
  <si>
    <t xml:space="preserve">DHAMJI DEVJI HARIA</t>
  </si>
  <si>
    <t xml:space="preserve">01045 A07 244</t>
  </si>
  <si>
    <t xml:space="preserve">100656 1</t>
  </si>
  <si>
    <t xml:space="preserve">PRAVIN C VAKHARIA</t>
  </si>
  <si>
    <t xml:space="preserve">01011 B02 482</t>
  </si>
  <si>
    <t xml:space="preserve">100659 1</t>
  </si>
  <si>
    <t xml:space="preserve">HAROLD SYLVESTER JOHN PEREIRA</t>
  </si>
  <si>
    <t xml:space="preserve">01042 E03 862</t>
  </si>
  <si>
    <t xml:space="preserve">100672 1</t>
  </si>
  <si>
    <t xml:space="preserve">SUSHAMA PRAKASH HAVAL</t>
  </si>
  <si>
    <t xml:space="preserve">0107 B03 468</t>
  </si>
  <si>
    <t xml:space="preserve">100677 1</t>
  </si>
  <si>
    <t xml:space="preserve">RANBIR KAUR GUPTA</t>
  </si>
  <si>
    <t xml:space="preserve">01019 E03 744</t>
  </si>
  <si>
    <t xml:space="preserve">100679 1</t>
  </si>
  <si>
    <t xml:space="preserve">0104 E02 692</t>
  </si>
  <si>
    <t xml:space="preserve">100680 1</t>
  </si>
  <si>
    <t xml:space="preserve">KAILASH MAHAJAN</t>
  </si>
  <si>
    <t xml:space="preserve">0104 E03 693</t>
  </si>
  <si>
    <t xml:space="preserve">100681 1</t>
  </si>
  <si>
    <t xml:space="preserve">DINESH KHANNA</t>
  </si>
  <si>
    <t xml:space="preserve">01017 B04 491</t>
  </si>
  <si>
    <t xml:space="preserve">100684 1</t>
  </si>
  <si>
    <t xml:space="preserve">MUKESH MANILAL PATEL</t>
  </si>
  <si>
    <t xml:space="preserve">01010 A00 2361</t>
  </si>
  <si>
    <t xml:space="preserve">100692 1</t>
  </si>
  <si>
    <t xml:space="preserve">AKBER ABID VALI</t>
  </si>
  <si>
    <t xml:space="preserve">01021 B07 524</t>
  </si>
  <si>
    <t xml:space="preserve">100695 1</t>
  </si>
  <si>
    <t xml:space="preserve">SEASONS ADVERTISING ASSOCIATES</t>
  </si>
  <si>
    <t xml:space="preserve">01022 E03 767</t>
  </si>
  <si>
    <t xml:space="preserve">100696 1</t>
  </si>
  <si>
    <t xml:space="preserve">MEGHNA RAJU EIDNANI</t>
  </si>
  <si>
    <t xml:space="preserve">01020 A15 156</t>
  </si>
  <si>
    <t xml:space="preserve">100698 1</t>
  </si>
  <si>
    <t xml:space="preserve">BHAISAHEB DEVIDAS BHAWSAR NANDODE</t>
  </si>
  <si>
    <t xml:space="preserve">01051 A04 272      OS</t>
  </si>
  <si>
    <t xml:space="preserve">100699 1</t>
  </si>
  <si>
    <t xml:space="preserve">DUGAR INDUSTRIES</t>
  </si>
  <si>
    <t xml:space="preserve">01019 E04 745</t>
  </si>
  <si>
    <t xml:space="preserve">100702 1</t>
  </si>
  <si>
    <t xml:space="preserve">KUSUM ADARSH KHANNA</t>
  </si>
  <si>
    <t xml:space="preserve">01021 A18 956</t>
  </si>
  <si>
    <t xml:space="preserve">100709 1</t>
  </si>
  <si>
    <t xml:space="preserve">A SUREKHA RAO</t>
  </si>
  <si>
    <t xml:space="preserve">01020 A18 159</t>
  </si>
  <si>
    <t xml:space="preserve">100709 2</t>
  </si>
  <si>
    <t xml:space="preserve">01019 B03 507</t>
  </si>
  <si>
    <t xml:space="preserve">100713 1</t>
  </si>
  <si>
    <t xml:space="preserve">DEEPAK  HEMDEV</t>
  </si>
  <si>
    <t xml:space="preserve">01049 A18 285</t>
  </si>
  <si>
    <t xml:space="preserve">100715 1</t>
  </si>
  <si>
    <t xml:space="preserve">BIRA SAHNI</t>
  </si>
  <si>
    <t xml:space="preserve">0106 A03 75</t>
  </si>
  <si>
    <t xml:space="preserve">100719 1</t>
  </si>
  <si>
    <t xml:space="preserve">PRAKASH KANTI LAL SHAH</t>
  </si>
  <si>
    <t xml:space="preserve">01020 B09 158</t>
  </si>
  <si>
    <t xml:space="preserve">100720 1</t>
  </si>
  <si>
    <t xml:space="preserve">SHAHNAZ Q TAYYIBJI</t>
  </si>
  <si>
    <t xml:space="preserve">0103 A37 683</t>
  </si>
  <si>
    <t xml:space="preserve">100721 1</t>
  </si>
  <si>
    <t xml:space="preserve">AJAY M SHRIKHANDE</t>
  </si>
  <si>
    <t xml:space="preserve">01047 A06 273</t>
  </si>
  <si>
    <t xml:space="preserve">100727 1</t>
  </si>
  <si>
    <t xml:space="preserve">JUZAR S KHORAKIWALA</t>
  </si>
  <si>
    <t xml:space="preserve">01022 E04 768</t>
  </si>
  <si>
    <t xml:space="preserve">100728 1</t>
  </si>
  <si>
    <t xml:space="preserve">K S RAMAMURTHY</t>
  </si>
  <si>
    <t xml:space="preserve">01044 A09 229</t>
  </si>
  <si>
    <t xml:space="preserve">100732 1</t>
  </si>
  <si>
    <t xml:space="preserve">CHANAKYA A MERCHANT</t>
  </si>
  <si>
    <t xml:space="preserve">01044 E10 877</t>
  </si>
  <si>
    <t xml:space="preserve">100733 1</t>
  </si>
  <si>
    <t xml:space="preserve">S C JAIN</t>
  </si>
  <si>
    <t xml:space="preserve">0106 E05 723</t>
  </si>
  <si>
    <t xml:space="preserve">100735 1</t>
  </si>
  <si>
    <t xml:space="preserve">AROONKUMAR C PATEL</t>
  </si>
  <si>
    <t xml:space="preserve">01023 A00 2365</t>
  </si>
  <si>
    <t xml:space="preserve">100736 1</t>
  </si>
  <si>
    <t xml:space="preserve">ZULEKHA I DAWOOD</t>
  </si>
  <si>
    <t xml:space="preserve">01023 A00 2367</t>
  </si>
  <si>
    <t xml:space="preserve">100740 1</t>
  </si>
  <si>
    <t xml:space="preserve">ZOEB S VALI</t>
  </si>
  <si>
    <t xml:space="preserve">01020 B25 2368</t>
  </si>
  <si>
    <t xml:space="preserve">100741 1</t>
  </si>
  <si>
    <t xml:space="preserve">ARUN KUMAR GOEL</t>
  </si>
  <si>
    <t xml:space="preserve">01020 B04 513</t>
  </si>
  <si>
    <t xml:space="preserve">100743 1</t>
  </si>
  <si>
    <t xml:space="preserve">RATAN D. SHARMA</t>
  </si>
  <si>
    <t xml:space="preserve">01044 E04 871</t>
  </si>
  <si>
    <t xml:space="preserve">100747 1</t>
  </si>
  <si>
    <t xml:space="preserve">SUBASH DESAI</t>
  </si>
  <si>
    <t xml:space="preserve">01036 E05 808</t>
  </si>
  <si>
    <t xml:space="preserve">100749 1</t>
  </si>
  <si>
    <t xml:space="preserve">ARVIND BANAVALIKER</t>
  </si>
  <si>
    <t xml:space="preserve">01020 E08 756</t>
  </si>
  <si>
    <t xml:space="preserve">100750 1</t>
  </si>
  <si>
    <t xml:space="preserve">JAGDISH SACHDEV</t>
  </si>
  <si>
    <t xml:space="preserve">01022 A00 2369</t>
  </si>
  <si>
    <t xml:space="preserve">100752 1</t>
  </si>
  <si>
    <t xml:space="preserve">RUSTOM JAL VAKIL</t>
  </si>
  <si>
    <t xml:space="preserve">01043 B12 1038</t>
  </si>
  <si>
    <t xml:space="preserve">100756 1</t>
  </si>
  <si>
    <t xml:space="preserve">SIDDHARTHA ROY</t>
  </si>
  <si>
    <t xml:space="preserve">01049 A19 286</t>
  </si>
  <si>
    <t xml:space="preserve">100758 1</t>
  </si>
  <si>
    <t xml:space="preserve">RADHIKA K AGGARWAL</t>
  </si>
  <si>
    <t xml:space="preserve">01041 B02 562</t>
  </si>
  <si>
    <t xml:space="preserve">100759 1</t>
  </si>
  <si>
    <t xml:space="preserve">NIRVAN LOI PVT LTD</t>
  </si>
  <si>
    <t xml:space="preserve">01049 B05 596</t>
  </si>
  <si>
    <t xml:space="preserve">100760 1</t>
  </si>
  <si>
    <t xml:space="preserve">INDIRA MANEK SHAH</t>
  </si>
  <si>
    <t xml:space="preserve">01045 A00 2370</t>
  </si>
  <si>
    <t xml:space="preserve">100762 1</t>
  </si>
  <si>
    <t xml:space="preserve">MANEK LAXMIDAS SHAH</t>
  </si>
  <si>
    <t xml:space="preserve">01044 E00 2372</t>
  </si>
  <si>
    <t xml:space="preserve">100764 1</t>
  </si>
  <si>
    <t xml:space="preserve">M/S KHETAN PACKAGING PVT LTD.</t>
  </si>
  <si>
    <t xml:space="preserve">01048 A04 262</t>
  </si>
  <si>
    <t xml:space="preserve">100765 1</t>
  </si>
  <si>
    <t xml:space="preserve">CHAMPAKBHAI K MISTRY</t>
  </si>
  <si>
    <t xml:space="preserve">01021 A08 171      OS</t>
  </si>
  <si>
    <t xml:space="preserve">100768 1</t>
  </si>
  <si>
    <t xml:space="preserve">PRADEEP KUMAR BHATNAGAR</t>
  </si>
  <si>
    <t xml:space="preserve">01045 A08 245</t>
  </si>
  <si>
    <t xml:space="preserve">100771 1</t>
  </si>
  <si>
    <t xml:space="preserve">AMRISH J PATEL (HUF)</t>
  </si>
  <si>
    <t xml:space="preserve">01049 B06 597</t>
  </si>
  <si>
    <t xml:space="preserve">100775 1</t>
  </si>
  <si>
    <t xml:space="preserve">VIJAY YASHWANT KOTWAL</t>
  </si>
  <si>
    <t xml:space="preserve">01012 E02 728</t>
  </si>
  <si>
    <t xml:space="preserve">100777 1</t>
  </si>
  <si>
    <t xml:space="preserve">VILAS LAXMAN CHOUDHARY</t>
  </si>
  <si>
    <t xml:space="preserve">01049 E01 883</t>
  </si>
  <si>
    <t xml:space="preserve">100780 1</t>
  </si>
  <si>
    <t xml:space="preserve">PREM CHAND JAIN</t>
  </si>
  <si>
    <t xml:space="preserve">01019 A07 134</t>
  </si>
  <si>
    <t xml:space="preserve">100781 1</t>
  </si>
  <si>
    <t xml:space="preserve">MAHENDRA PRATAP BUBBAR</t>
  </si>
  <si>
    <t xml:space="preserve">01044 A10 230</t>
  </si>
  <si>
    <t xml:space="preserve">100782 1</t>
  </si>
  <si>
    <t xml:space="preserve">DHIREN P SHETH</t>
  </si>
  <si>
    <t xml:space="preserve">01021 E00 2374</t>
  </si>
  <si>
    <t xml:space="preserve">100787 1</t>
  </si>
  <si>
    <t xml:space="preserve">V P RANGA                               _x000c_</t>
  </si>
  <si>
    <t xml:space="preserve">0102 A11 43</t>
  </si>
  <si>
    <t xml:space="preserve">100788 1</t>
  </si>
  <si>
    <t xml:space="preserve">ROCKWELL LEASING &amp; INVESTMENTS LTD.</t>
  </si>
  <si>
    <t xml:space="preserve">01043 B08 120</t>
  </si>
  <si>
    <t xml:space="preserve">100789 1</t>
  </si>
  <si>
    <t xml:space="preserve">S N NAYAR</t>
  </si>
  <si>
    <t xml:space="preserve">0102 A06 38</t>
  </si>
  <si>
    <t xml:space="preserve">100794 1</t>
  </si>
  <si>
    <t xml:space="preserve">PREM SHANKER J</t>
  </si>
  <si>
    <t xml:space="preserve">01049 B07 598</t>
  </si>
  <si>
    <t xml:space="preserve">100796 1</t>
  </si>
  <si>
    <t xml:space="preserve">MIRAGE FASHIONWEAR INDIA PVT LTD</t>
  </si>
  <si>
    <t xml:space="preserve">0102 E02 682</t>
  </si>
  <si>
    <t xml:space="preserve">100797 1</t>
  </si>
  <si>
    <t xml:space="preserve">RAMA GOEL</t>
  </si>
  <si>
    <t xml:space="preserve">01017 B25 2378</t>
  </si>
  <si>
    <t xml:space="preserve">100798 1</t>
  </si>
  <si>
    <t xml:space="preserve">USHA VASUDEO PRABHU VERLEKAR</t>
  </si>
  <si>
    <t xml:space="preserve">01049 B08 599</t>
  </si>
  <si>
    <t xml:space="preserve">100803 1</t>
  </si>
  <si>
    <t xml:space="preserve">RAJEEV CHITGOPEKAR</t>
  </si>
  <si>
    <t xml:space="preserve">01021 B08 525</t>
  </si>
  <si>
    <t xml:space="preserve">100804 1</t>
  </si>
  <si>
    <t xml:space="preserve">RAJENDRA SAHOI SHRIVASTAVA</t>
  </si>
  <si>
    <t xml:space="preserve">01044 B06 585</t>
  </si>
  <si>
    <t xml:space="preserve">100805 1</t>
  </si>
  <si>
    <t xml:space="preserve">VIJAY DWARAKANATH KERKAR</t>
  </si>
  <si>
    <t xml:space="preserve">01020 B06 515</t>
  </si>
  <si>
    <t xml:space="preserve">100806 1</t>
  </si>
  <si>
    <t xml:space="preserve">PISHU M MAHTANI</t>
  </si>
  <si>
    <t xml:space="preserve">01044 A12 232</t>
  </si>
  <si>
    <t xml:space="preserve">100807 1</t>
  </si>
  <si>
    <t xml:space="preserve">KUNDA SUDHIR SHERE</t>
  </si>
  <si>
    <t xml:space="preserve">0107 E04 704</t>
  </si>
  <si>
    <t xml:space="preserve">100808 1</t>
  </si>
  <si>
    <t xml:space="preserve">AJAYKANT R RUIA</t>
  </si>
  <si>
    <t xml:space="preserve">01022 B05 533</t>
  </si>
  <si>
    <t xml:space="preserve">100811 1</t>
  </si>
  <si>
    <t xml:space="preserve">SITU PLASTICS INDUSTRIES P LTD</t>
  </si>
  <si>
    <t xml:space="preserve">01042 E04 863</t>
  </si>
  <si>
    <t xml:space="preserve">100820 1</t>
  </si>
  <si>
    <t xml:space="preserve">ARVIND KRISHNA MAHAJANI</t>
  </si>
  <si>
    <t xml:space="preserve">0102 B06 453</t>
  </si>
  <si>
    <t xml:space="preserve">100821 1</t>
  </si>
  <si>
    <t xml:space="preserve">JYOTI PRADIP VED</t>
  </si>
  <si>
    <t xml:space="preserve">0103 B04 458</t>
  </si>
  <si>
    <t xml:space="preserve">100822 1</t>
  </si>
  <si>
    <t xml:space="preserve">RAVI PRAKASH (TRF FROM DELUXE BUSINESS)</t>
  </si>
  <si>
    <t xml:space="preserve">0102 A55 45</t>
  </si>
  <si>
    <t xml:space="preserve">100823 1</t>
  </si>
  <si>
    <t xml:space="preserve">HOMI B KHARIWALLA</t>
  </si>
  <si>
    <t xml:space="preserve">01018 A05 123</t>
  </si>
  <si>
    <t xml:space="preserve">100828 1</t>
  </si>
  <si>
    <t xml:space="preserve">B N MUDDU</t>
  </si>
  <si>
    <t xml:space="preserve">01015 A01 113</t>
  </si>
  <si>
    <t xml:space="preserve">100829 1</t>
  </si>
  <si>
    <t xml:space="preserve">VIJAYA LAKSHMI SILKS AND SAREES</t>
  </si>
  <si>
    <t xml:space="preserve">0102 B08 456</t>
  </si>
  <si>
    <t xml:space="preserve">100831 1</t>
  </si>
  <si>
    <t xml:space="preserve">RAVINDRA MADANLAL GOENKA</t>
  </si>
  <si>
    <t xml:space="preserve">0102 E08 961</t>
  </si>
  <si>
    <t xml:space="preserve">100832 1</t>
  </si>
  <si>
    <t xml:space="preserve">ARINDAM BANERJEE</t>
  </si>
  <si>
    <t xml:space="preserve">01046 A56 879</t>
  </si>
  <si>
    <t xml:space="preserve">100836 1</t>
  </si>
  <si>
    <t xml:space="preserve">BHARAT MANHAR MODY</t>
  </si>
  <si>
    <t xml:space="preserve">01049 A07 274</t>
  </si>
  <si>
    <t xml:space="preserve">100837 1</t>
  </si>
  <si>
    <t xml:space="preserve">DIPAK KUMAR HIMATSINGKA</t>
  </si>
  <si>
    <t xml:space="preserve">01042 E00 2385</t>
  </si>
  <si>
    <t xml:space="preserve">100838 1</t>
  </si>
  <si>
    <t xml:space="preserve">GOVINDJI RANMAL JANKHARIA</t>
  </si>
  <si>
    <t xml:space="preserve">01021 A09 172</t>
  </si>
  <si>
    <t xml:space="preserve">100840 1</t>
  </si>
  <si>
    <t xml:space="preserve">PRAVIN S PRATAP</t>
  </si>
  <si>
    <t xml:space="preserve">0104 A03 62</t>
  </si>
  <si>
    <t xml:space="preserve">100841 1</t>
  </si>
  <si>
    <t xml:space="preserve">A.H.WHEELER &amp; CO PVT LTD</t>
  </si>
  <si>
    <t xml:space="preserve">01025 E04 797</t>
  </si>
  <si>
    <t xml:space="preserve">100851 1</t>
  </si>
  <si>
    <t xml:space="preserve">A NAGARAJA RAO</t>
  </si>
  <si>
    <t xml:space="preserve">0105 E03 697</t>
  </si>
  <si>
    <t xml:space="preserve">100853 1</t>
  </si>
  <si>
    <t xml:space="preserve">NARENDRAN SREENIVASAN</t>
  </si>
  <si>
    <t xml:space="preserve">0102 B02 448</t>
  </si>
  <si>
    <t xml:space="preserve">100854 1</t>
  </si>
  <si>
    <t xml:space="preserve">SANJEEV KUMAR B VANDAKUDRI</t>
  </si>
  <si>
    <t xml:space="preserve">01021 A02 165</t>
  </si>
  <si>
    <t xml:space="preserve">100859 1</t>
  </si>
  <si>
    <t xml:space="preserve">SHARDA  BHAVNANI</t>
  </si>
  <si>
    <t xml:space="preserve">01043 A11 217      OS</t>
  </si>
  <si>
    <t xml:space="preserve">100861 1</t>
  </si>
  <si>
    <t xml:space="preserve">PINAKIN RAMLAL PARIKH</t>
  </si>
  <si>
    <t xml:space="preserve">01017 E01 732</t>
  </si>
  <si>
    <t xml:space="preserve">100863 1</t>
  </si>
  <si>
    <t xml:space="preserve">SIVA PRASAD MENON</t>
  </si>
  <si>
    <t xml:space="preserve">01021 B09 526</t>
  </si>
  <si>
    <t xml:space="preserve">100866 1</t>
  </si>
  <si>
    <t xml:space="preserve">TADIMALLA SRIMANNARAYNA PRASAD</t>
  </si>
  <si>
    <t xml:space="preserve">0106 B02 464</t>
  </si>
  <si>
    <t xml:space="preserve">100870 1</t>
  </si>
  <si>
    <t xml:space="preserve">ADESH JAYASEN</t>
  </si>
  <si>
    <t xml:space="preserve">0107 E00 2394</t>
  </si>
  <si>
    <t xml:space="preserve">100872 1</t>
  </si>
  <si>
    <t xml:space="preserve">DOUGLAS  D'MELLO</t>
  </si>
  <si>
    <t xml:space="preserve">01041 B05 565</t>
  </si>
  <si>
    <t xml:space="preserve">100874 1</t>
  </si>
  <si>
    <t xml:space="preserve">RAMCHANDRA G SAWANT</t>
  </si>
  <si>
    <t xml:space="preserve">0104 B01 459</t>
  </si>
  <si>
    <t xml:space="preserve">100877 1</t>
  </si>
  <si>
    <t xml:space="preserve">ARUN INDULAL LAKHIA</t>
  </si>
  <si>
    <t xml:space="preserve">01011 A03 108</t>
  </si>
  <si>
    <t xml:space="preserve">100878 1</t>
  </si>
  <si>
    <t xml:space="preserve">MENON PISTONS PVT LTD</t>
  </si>
  <si>
    <t xml:space="preserve">01043 B07 579</t>
  </si>
  <si>
    <t xml:space="preserve">100879 1</t>
  </si>
  <si>
    <t xml:space="preserve">PRABHU CHIMANDAS CHANDAN</t>
  </si>
  <si>
    <t xml:space="preserve">0103 B03 457</t>
  </si>
  <si>
    <t xml:space="preserve">100880 1</t>
  </si>
  <si>
    <t xml:space="preserve">GANGADHAR S GOURI</t>
  </si>
  <si>
    <t xml:space="preserve">0104 B03 460</t>
  </si>
  <si>
    <t xml:space="preserve">100880 2</t>
  </si>
  <si>
    <t xml:space="preserve">01048 E03 772</t>
  </si>
  <si>
    <t xml:space="preserve">100882 1</t>
  </si>
  <si>
    <t xml:space="preserve">SADHU P  RAO</t>
  </si>
  <si>
    <t xml:space="preserve">01042 A07 204</t>
  </si>
  <si>
    <t xml:space="preserve">100883 1</t>
  </si>
  <si>
    <t xml:space="preserve">TEHNAZ ASPI BYRAMJI</t>
  </si>
  <si>
    <t xml:space="preserve">01045 E03 880</t>
  </si>
  <si>
    <t xml:space="preserve">100884 1</t>
  </si>
  <si>
    <t xml:space="preserve">01039 A02 962</t>
  </si>
  <si>
    <t xml:space="preserve">100886 1</t>
  </si>
  <si>
    <t xml:space="preserve">JAYANTILAL CHATURBHAI PATEL</t>
  </si>
  <si>
    <t xml:space="preserve">01011 A02 109</t>
  </si>
  <si>
    <t xml:space="preserve">100888 1</t>
  </si>
  <si>
    <t xml:space="preserve">NAVIN KUMAR KAPOOR</t>
  </si>
  <si>
    <t xml:space="preserve">01045 B04 589</t>
  </si>
  <si>
    <t xml:space="preserve">100890 1</t>
  </si>
  <si>
    <t xml:space="preserve">AJAY ASHOK KUMAR BHANDARI</t>
  </si>
  <si>
    <t xml:space="preserve">01047 A04 257</t>
  </si>
  <si>
    <t xml:space="preserve">100891 1</t>
  </si>
  <si>
    <t xml:space="preserve">ANIL M KARAMCHANDANI</t>
  </si>
  <si>
    <t xml:space="preserve">01022 B06 534</t>
  </si>
  <si>
    <t xml:space="preserve">100893 1</t>
  </si>
  <si>
    <t xml:space="preserve">ROSHAN B MEHTA</t>
  </si>
  <si>
    <t xml:space="preserve">01048 A06 264</t>
  </si>
  <si>
    <t xml:space="preserve">100894 1</t>
  </si>
  <si>
    <t xml:space="preserve">RAJESH N KARAMCHANDANI                  _x000c_</t>
  </si>
  <si>
    <t xml:space="preserve">01045 A35 2397</t>
  </si>
  <si>
    <t xml:space="preserve">100896 1</t>
  </si>
  <si>
    <t xml:space="preserve">M/S VINAY TRADING COMPANY</t>
  </si>
  <si>
    <t xml:space="preserve">01048 A07 265</t>
  </si>
  <si>
    <t xml:space="preserve">100897 1</t>
  </si>
  <si>
    <t xml:space="preserve">RAMANNA SHREENIVAS</t>
  </si>
  <si>
    <t xml:space="preserve">01023 A01 266</t>
  </si>
  <si>
    <t xml:space="preserve">100898 1</t>
  </si>
  <si>
    <t xml:space="preserve">RAMANI RAMAKRISHNAN</t>
  </si>
  <si>
    <t xml:space="preserve">01052 B41 647</t>
  </si>
  <si>
    <t xml:space="preserve">100901 1</t>
  </si>
  <si>
    <t xml:space="preserve">CHINTAMANI</t>
  </si>
  <si>
    <t xml:space="preserve">01051 E32 1035</t>
  </si>
  <si>
    <t xml:space="preserve">100903 1</t>
  </si>
  <si>
    <t xml:space="preserve">VIMALCHAND M SHAH</t>
  </si>
  <si>
    <t xml:space="preserve">01018 E09 958</t>
  </si>
  <si>
    <t xml:space="preserve">100906 1</t>
  </si>
  <si>
    <t xml:space="preserve">01024 E25 974</t>
  </si>
  <si>
    <t xml:space="preserve">100908 1</t>
  </si>
  <si>
    <t xml:space="preserve">SHALINI AWATRAMANI</t>
  </si>
  <si>
    <t xml:space="preserve">01051 B22 975</t>
  </si>
  <si>
    <t xml:space="preserve">100909 1</t>
  </si>
  <si>
    <t xml:space="preserve">HEMANT S GHIA</t>
  </si>
  <si>
    <t xml:space="preserve">01044 A23 976</t>
  </si>
  <si>
    <t xml:space="preserve">100910 1</t>
  </si>
  <si>
    <t xml:space="preserve">HARESH RAMCHAND DHANWANI</t>
  </si>
  <si>
    <t xml:space="preserve">01051 B24 977</t>
  </si>
  <si>
    <t xml:space="preserve">100911 1</t>
  </si>
  <si>
    <t xml:space="preserve">PATEL BIPINCHANDRA NAGINDAS</t>
  </si>
  <si>
    <t xml:space="preserve">01043 A15 978</t>
  </si>
  <si>
    <t xml:space="preserve">100912 1</t>
  </si>
  <si>
    <t xml:space="preserve">M/S TEXPORT SYNDICATE</t>
  </si>
  <si>
    <t xml:space="preserve">0107 B04 979</t>
  </si>
  <si>
    <t xml:space="preserve">100913 1</t>
  </si>
  <si>
    <t xml:space="preserve">TRAVEL CARE</t>
  </si>
  <si>
    <t xml:space="preserve">0104 A07 980</t>
  </si>
  <si>
    <t xml:space="preserve">100914 1</t>
  </si>
  <si>
    <t xml:space="preserve">RAMESH RAGHUNANDAN SANZGIRI</t>
  </si>
  <si>
    <t xml:space="preserve">01048 A02 981</t>
  </si>
  <si>
    <t xml:space="preserve">100915 1</t>
  </si>
  <si>
    <t xml:space="preserve">PRAVINCHANDRA NARANDAS SHAH</t>
  </si>
  <si>
    <t xml:space="preserve">01018 A02 982</t>
  </si>
  <si>
    <t xml:space="preserve">100916 1</t>
  </si>
  <si>
    <t xml:space="preserve">SUHAS BALKRISHNAN NAYAN</t>
  </si>
  <si>
    <t xml:space="preserve">01043 B09 995</t>
  </si>
  <si>
    <t xml:space="preserve">100917 1</t>
  </si>
  <si>
    <t xml:space="preserve">BHARTI SHAH</t>
  </si>
  <si>
    <t xml:space="preserve">01043 A16 1005     OS</t>
  </si>
  <si>
    <t xml:space="preserve">100918 1</t>
  </si>
  <si>
    <t xml:space="preserve">SAM FRAMROZE IRANI</t>
  </si>
  <si>
    <t xml:space="preserve">01051 E29 1006</t>
  </si>
  <si>
    <t xml:space="preserve">100919 1</t>
  </si>
  <si>
    <t xml:space="preserve">NARESH SINGH BHATTI</t>
  </si>
  <si>
    <t xml:space="preserve">01018 B12 1007</t>
  </si>
  <si>
    <t xml:space="preserve">100920 1</t>
  </si>
  <si>
    <t xml:space="preserve">ZOEB KASAMALI SUTARWALA</t>
  </si>
  <si>
    <t xml:space="preserve">01019 B05 1008</t>
  </si>
  <si>
    <t xml:space="preserve">100921 1</t>
  </si>
  <si>
    <t xml:space="preserve">HUSAINBHAI MOHAMMADALI GODIWALA</t>
  </si>
  <si>
    <t xml:space="preserve">01048 B03 1009</t>
  </si>
  <si>
    <t xml:space="preserve">100922 1</t>
  </si>
  <si>
    <t xml:space="preserve">JYOTSNA RATNAKAR WAGH</t>
  </si>
  <si>
    <t xml:space="preserve">01043 B10 996</t>
  </si>
  <si>
    <t xml:space="preserve">100924 1</t>
  </si>
  <si>
    <t xml:space="preserve">SHASHI BALA</t>
  </si>
  <si>
    <t xml:space="preserve">01018 E11 1040</t>
  </si>
  <si>
    <t xml:space="preserve">100925 1</t>
  </si>
  <si>
    <t xml:space="preserve">VIVEK VASANT SHAH(MINOR)</t>
  </si>
  <si>
    <t xml:space="preserve">01048 A08 1037</t>
  </si>
  <si>
    <t xml:space="preserve">100926 1</t>
  </si>
  <si>
    <t xml:space="preserve">VITHAL GOPAL JADHAV</t>
  </si>
  <si>
    <t xml:space="preserve">01018 B14 1041</t>
  </si>
  <si>
    <t xml:space="preserve">100927 1</t>
  </si>
  <si>
    <t xml:space="preserve">CANSUN</t>
  </si>
  <si>
    <t xml:space="preserve">01034 B01 1042</t>
  </si>
  <si>
    <t xml:space="preserve">100928 1</t>
  </si>
  <si>
    <t xml:space="preserve">FRANCIS CROSS</t>
  </si>
  <si>
    <t xml:space="preserve">01044 A00 1043</t>
  </si>
  <si>
    <t xml:space="preserve">100929 1</t>
  </si>
  <si>
    <t xml:space="preserve">VIVEK AGENCIES &amp; SALES UNDERTAKING</t>
  </si>
  <si>
    <t xml:space="preserve">01050 B08 1044</t>
  </si>
  <si>
    <t xml:space="preserve">100930 1</t>
  </si>
  <si>
    <t xml:space="preserve">MURALI D KANURI</t>
  </si>
  <si>
    <t xml:space="preserve">01042 B07 1045</t>
  </si>
  <si>
    <t xml:space="preserve">100931 1</t>
  </si>
  <si>
    <t xml:space="preserve">ANIL CHAMPAKLAL MEHTA</t>
  </si>
  <si>
    <t xml:space="preserve">0104 E06 1046</t>
  </si>
  <si>
    <t xml:space="preserve">100932 1</t>
  </si>
  <si>
    <t xml:space="preserve">DYNAVOX ELECTRONICS PVT LTD</t>
  </si>
  <si>
    <t xml:space="preserve">0105 B06 1047</t>
  </si>
  <si>
    <t xml:space="preserve">100933 1</t>
  </si>
  <si>
    <t xml:space="preserve">DYNAVOX ELECTRONICS PVT. LTD.</t>
  </si>
  <si>
    <t xml:space="preserve">01021 A14 1048</t>
  </si>
  <si>
    <t xml:space="preserve">100934 1</t>
  </si>
  <si>
    <t xml:space="preserve">MARDIA METALS AGENCY</t>
  </si>
  <si>
    <t xml:space="preserve">01042 B09 1049</t>
  </si>
  <si>
    <t xml:space="preserve">100935 1</t>
  </si>
  <si>
    <t xml:space="preserve">ARDESHIR SAM AGA</t>
  </si>
  <si>
    <t xml:space="preserve">01020 A16 1050</t>
  </si>
  <si>
    <t xml:space="preserve">100936 1</t>
  </si>
  <si>
    <t xml:space="preserve">BEHRAM SAM AGA</t>
  </si>
  <si>
    <t xml:space="preserve">01038 B15 1051</t>
  </si>
  <si>
    <t xml:space="preserve">100937 1</t>
  </si>
  <si>
    <t xml:space="preserve">AVINASH MURTIRAJLOO GARDE</t>
  </si>
  <si>
    <t xml:space="preserve">01021 B14 1053</t>
  </si>
  <si>
    <t xml:space="preserve">100939 1</t>
  </si>
  <si>
    <t xml:space="preserve">HARISH CHANDRA DHIR</t>
  </si>
  <si>
    <t xml:space="preserve">01043 A17 1054</t>
  </si>
  <si>
    <t xml:space="preserve">100940 1</t>
  </si>
  <si>
    <t xml:space="preserve">NARAYANAN K</t>
  </si>
  <si>
    <t xml:space="preserve">01038 E36 1055</t>
  </si>
  <si>
    <t xml:space="preserve">100941 1</t>
  </si>
  <si>
    <t xml:space="preserve">NAFISA ZOEB SUTARWALA</t>
  </si>
  <si>
    <t xml:space="preserve">01020 B10 1056</t>
  </si>
  <si>
    <t xml:space="preserve">100942 1</t>
  </si>
  <si>
    <t xml:space="preserve">VIRAJ UMAKANT PATIL</t>
  </si>
  <si>
    <t xml:space="preserve">01051 B27 1057</t>
  </si>
  <si>
    <t xml:space="preserve">100943 1</t>
  </si>
  <si>
    <t xml:space="preserve">GEOFEREY B NAGPAL</t>
  </si>
  <si>
    <t xml:space="preserve">01027 A01 1058</t>
  </si>
  <si>
    <t xml:space="preserve">100944 1</t>
  </si>
  <si>
    <t xml:space="preserve">HIMATLAL HARIBHAI JOSHI</t>
  </si>
  <si>
    <t xml:space="preserve">01049 A27 1059</t>
  </si>
  <si>
    <t xml:space="preserve">100945 1</t>
  </si>
  <si>
    <t xml:space="preserve">SURESH RADHESHYAM LATH</t>
  </si>
  <si>
    <t xml:space="preserve">01049 A28 1060</t>
  </si>
  <si>
    <t xml:space="preserve">100946 1</t>
  </si>
  <si>
    <t xml:space="preserve">SHAM VASANT PADGAONKAR</t>
  </si>
  <si>
    <t xml:space="preserve">01051 A15 1064</t>
  </si>
  <si>
    <t xml:space="preserve">100947 1</t>
  </si>
  <si>
    <t xml:space="preserve">FIROZE M MISTRY</t>
  </si>
  <si>
    <t xml:space="preserve">01049 A06 1065</t>
  </si>
  <si>
    <t xml:space="preserve">100948 1</t>
  </si>
  <si>
    <t xml:space="preserve">BAHL BROTHERS HUF</t>
  </si>
  <si>
    <t xml:space="preserve">0101 A37 1066</t>
  </si>
  <si>
    <t xml:space="preserve">100949 1</t>
  </si>
  <si>
    <t xml:space="preserve">01021 A15 1067</t>
  </si>
  <si>
    <t xml:space="preserve">100950 1</t>
  </si>
  <si>
    <t xml:space="preserve">NITRAS EXPORTS PVT. LTD</t>
  </si>
  <si>
    <t xml:space="preserve">01022 A15 1068</t>
  </si>
  <si>
    <t xml:space="preserve">100951 1</t>
  </si>
  <si>
    <t xml:space="preserve">NITRAS EXPORTS PVT LTD</t>
  </si>
  <si>
    <t xml:space="preserve">01051 B30 1080</t>
  </si>
  <si>
    <t xml:space="preserve">100952 1</t>
  </si>
  <si>
    <t xml:space="preserve">BHARAT BHUSHAN AGARWAL</t>
  </si>
  <si>
    <t xml:space="preserve">01022 A04 1069</t>
  </si>
  <si>
    <t xml:space="preserve">100953 1</t>
  </si>
  <si>
    <t xml:space="preserve">ASHWINI PLASTICS &amp; CHEMICALS PVT. LTD.  _x000c_</t>
  </si>
  <si>
    <t xml:space="preserve">01019 B04 1157</t>
  </si>
  <si>
    <t xml:space="preserve">100955 1</t>
  </si>
  <si>
    <t xml:space="preserve">THAWANI KHUBCHAND KHEMCHAND</t>
  </si>
  <si>
    <t xml:space="preserve">01051 B31 1124</t>
  </si>
  <si>
    <t xml:space="preserve">100956 1</t>
  </si>
  <si>
    <t xml:space="preserve">KANCHAN NARENDER DHANWANI</t>
  </si>
  <si>
    <t xml:space="preserve">01049 A30 1114</t>
  </si>
  <si>
    <t xml:space="preserve">100957 1</t>
  </si>
  <si>
    <t xml:space="preserve">SUNIL SURESH RAIKAR</t>
  </si>
  <si>
    <t xml:space="preserve">01048 A05 1116</t>
  </si>
  <si>
    <t xml:space="preserve">100958 1</t>
  </si>
  <si>
    <t xml:space="preserve">KANAN VASANT PATEL</t>
  </si>
  <si>
    <t xml:space="preserve">01049 A31 1115</t>
  </si>
  <si>
    <t xml:space="preserve">100959 1</t>
  </si>
  <si>
    <t xml:space="preserve">VASANT RAVINDRANATH PATEL</t>
  </si>
  <si>
    <t xml:space="preserve">0107 A04 1117</t>
  </si>
  <si>
    <t xml:space="preserve">100960 1</t>
  </si>
  <si>
    <t xml:space="preserve">KHURSHID PORUS BUHARIWALA</t>
  </si>
  <si>
    <t xml:space="preserve">01051 B34 1125</t>
  </si>
  <si>
    <t xml:space="preserve">100961 1</t>
  </si>
  <si>
    <t xml:space="preserve">NEELAM HARISH SAVANT</t>
  </si>
  <si>
    <t xml:space="preserve">01051 E83 1126</t>
  </si>
  <si>
    <t xml:space="preserve">100962 1</t>
  </si>
  <si>
    <t xml:space="preserve">BRIJKISHORE SINGHI</t>
  </si>
  <si>
    <t xml:space="preserve">01024 B02 1146</t>
  </si>
  <si>
    <t xml:space="preserve">100963 1</t>
  </si>
  <si>
    <t xml:space="preserve">MOHAN RAJKUMAR TULSIANI</t>
  </si>
  <si>
    <t xml:space="preserve">01051 B33 1158</t>
  </si>
  <si>
    <t xml:space="preserve">100964 1</t>
  </si>
  <si>
    <t xml:space="preserve">UMMEHANI HASAN NAGARWALA</t>
  </si>
  <si>
    <t xml:space="preserve">01019 B06 1160</t>
  </si>
  <si>
    <t xml:space="preserve">100966 1</t>
  </si>
  <si>
    <t xml:space="preserve">JIMMY J PALIA</t>
  </si>
  <si>
    <t xml:space="preserve">01018 B16 1156</t>
  </si>
  <si>
    <t xml:space="preserve">100967 1</t>
  </si>
  <si>
    <t xml:space="preserve">ROHIT SHIVKUMAR PATIL</t>
  </si>
  <si>
    <t xml:space="preserve">0107 A11 1161</t>
  </si>
  <si>
    <t xml:space="preserve">100968 1</t>
  </si>
  <si>
    <t xml:space="preserve">VIJAY KHANNA</t>
  </si>
  <si>
    <t xml:space="preserve">01050 B17 1162</t>
  </si>
  <si>
    <t xml:space="preserve">100969 1</t>
  </si>
  <si>
    <t xml:space="preserve">MOIZ M DOHADWALA</t>
  </si>
  <si>
    <t xml:space="preserve">01044 A28 1163</t>
  </si>
  <si>
    <t xml:space="preserve">100970 1</t>
  </si>
  <si>
    <t xml:space="preserve">BHARAT P SHAH HUF</t>
  </si>
  <si>
    <t xml:space="preserve">01019 B07 1164</t>
  </si>
  <si>
    <t xml:space="preserve">100971 1</t>
  </si>
  <si>
    <t xml:space="preserve">M/S UNICORN FANTASIES</t>
  </si>
  <si>
    <t xml:space="preserve">01047 A03 1165</t>
  </si>
  <si>
    <t xml:space="preserve">100972 1</t>
  </si>
  <si>
    <t xml:space="preserve">MONARCH CONSTRUCTION  COMPANY</t>
  </si>
  <si>
    <t xml:space="preserve">01021 A17 1166</t>
  </si>
  <si>
    <t xml:space="preserve">100973 1</t>
  </si>
  <si>
    <t xml:space="preserve">KALA GOKANI</t>
  </si>
  <si>
    <t xml:space="preserve">01044 A01 1167</t>
  </si>
  <si>
    <t xml:space="preserve">100974 1</t>
  </si>
  <si>
    <t xml:space="preserve">SAROJ MATHUR</t>
  </si>
  <si>
    <t xml:space="preserve">01051 E31 1168</t>
  </si>
  <si>
    <t xml:space="preserve">100975 1</t>
  </si>
  <si>
    <t xml:space="preserve">SUDHA KAUSHIK SHAH</t>
  </si>
  <si>
    <t xml:space="preserve">01019 A25 1401</t>
  </si>
  <si>
    <t xml:space="preserve">100976 1</t>
  </si>
  <si>
    <t xml:space="preserve">MAHINDRA &amp; MAHINDRA LTD</t>
  </si>
  <si>
    <t xml:space="preserve">01020 A25 1402</t>
  </si>
  <si>
    <t xml:space="preserve">100976 2</t>
  </si>
  <si>
    <t xml:space="preserve">01021 A25 1403</t>
  </si>
  <si>
    <t xml:space="preserve">100976 3</t>
  </si>
  <si>
    <t xml:space="preserve">01022 A25 1404</t>
  </si>
  <si>
    <t xml:space="preserve">100976 4</t>
  </si>
  <si>
    <t xml:space="preserve">01041 A21 1435</t>
  </si>
  <si>
    <t xml:space="preserve">100976 5</t>
  </si>
  <si>
    <t xml:space="preserve">01042 A21 1436</t>
  </si>
  <si>
    <t xml:space="preserve">100976 6</t>
  </si>
  <si>
    <t xml:space="preserve">01043 A21 1437</t>
  </si>
  <si>
    <t xml:space="preserve">100976 7</t>
  </si>
  <si>
    <t xml:space="preserve">01044 A21 1438</t>
  </si>
  <si>
    <t xml:space="preserve">100976 8</t>
  </si>
  <si>
    <t xml:space="preserve">01020 E10 1170</t>
  </si>
  <si>
    <t xml:space="preserve">100977 1</t>
  </si>
  <si>
    <t xml:space="preserve">NILESH M PATNI</t>
  </si>
  <si>
    <t xml:space="preserve">01042 B08 1171</t>
  </si>
  <si>
    <t xml:space="preserve">100978 1</t>
  </si>
  <si>
    <t xml:space="preserve">E EYRES AND COMPANY</t>
  </si>
  <si>
    <t xml:space="preserve">01051 B35 1172</t>
  </si>
  <si>
    <t xml:space="preserve">100979 1</t>
  </si>
  <si>
    <t xml:space="preserve">K S GILL</t>
  </si>
  <si>
    <t xml:space="preserve">01022 A06 1173</t>
  </si>
  <si>
    <t xml:space="preserve">100980 1</t>
  </si>
  <si>
    <t xml:space="preserve">ASHOK VINAYKUMAR OZA</t>
  </si>
  <si>
    <t xml:space="preserve">0107 B07 1174</t>
  </si>
  <si>
    <t xml:space="preserve">100981 1</t>
  </si>
  <si>
    <t xml:space="preserve">KALA SHOWNKANI</t>
  </si>
  <si>
    <t xml:space="preserve">01019 B08 1209</t>
  </si>
  <si>
    <t xml:space="preserve">100983 1</t>
  </si>
  <si>
    <t xml:space="preserve">RAVINDRA MANOHAR SAVANT</t>
  </si>
  <si>
    <t xml:space="preserve">01043 A12 1210     OS</t>
  </si>
  <si>
    <t xml:space="preserve">100984 1</t>
  </si>
  <si>
    <t xml:space="preserve">MANJIT SINGH KOHLI</t>
  </si>
  <si>
    <t xml:space="preserve">01049 A33 1212</t>
  </si>
  <si>
    <t xml:space="preserve">100986 1</t>
  </si>
  <si>
    <t xml:space="preserve">ANJALI SUNIL TIKEKAR</t>
  </si>
  <si>
    <t xml:space="preserve">01037 E14 1214</t>
  </si>
  <si>
    <t xml:space="preserve">100988 1</t>
  </si>
  <si>
    <t xml:space="preserve">VINOD SHANTILAL SHAH</t>
  </si>
  <si>
    <t xml:space="preserve">01050 E15 1216</t>
  </si>
  <si>
    <t xml:space="preserve">100990 1</t>
  </si>
  <si>
    <t xml:space="preserve">HANIF MOHAMMED  MODAK</t>
  </si>
  <si>
    <t xml:space="preserve">01050 B19 1218</t>
  </si>
  <si>
    <t xml:space="preserve">100992 1</t>
  </si>
  <si>
    <t xml:space="preserve">R.N. SOMAI</t>
  </si>
  <si>
    <t xml:space="preserve">01021 A20 1219</t>
  </si>
  <si>
    <t xml:space="preserve">100993 1</t>
  </si>
  <si>
    <t xml:space="preserve">ASHEESH VINAY MEHTA</t>
  </si>
  <si>
    <t xml:space="preserve">01024 A06 1362</t>
  </si>
  <si>
    <t xml:space="preserve">100994 1</t>
  </si>
  <si>
    <t xml:space="preserve">RAMANUJAPU RANGAYYA</t>
  </si>
  <si>
    <t xml:space="preserve">01051 E63 1439</t>
  </si>
  <si>
    <t xml:space="preserve">100995 1</t>
  </si>
  <si>
    <t xml:space="preserve">K. RAGHAVENDRA ACHARYA</t>
  </si>
  <si>
    <t xml:space="preserve">01040 A11 1220</t>
  </si>
  <si>
    <t xml:space="preserve">100996 1</t>
  </si>
  <si>
    <t xml:space="preserve">ALI ASGER FIDVI</t>
  </si>
  <si>
    <t xml:space="preserve">01043 B14 1221</t>
  </si>
  <si>
    <t xml:space="preserve">100997 1</t>
  </si>
  <si>
    <t xml:space="preserve">NAJMA DEWAN</t>
  </si>
  <si>
    <t xml:space="preserve">01021 B04 1222</t>
  </si>
  <si>
    <t xml:space="preserve">100998 1</t>
  </si>
  <si>
    <t xml:space="preserve">RAVI VASANT MARBALLI</t>
  </si>
  <si>
    <t xml:space="preserve">01052 E49 1294</t>
  </si>
  <si>
    <t xml:space="preserve">101000 1</t>
  </si>
  <si>
    <t xml:space="preserve">BADIGA AJAY PRASAD</t>
  </si>
  <si>
    <t xml:space="preserve">01051 B37 1295</t>
  </si>
  <si>
    <t xml:space="preserve">101001 1</t>
  </si>
  <si>
    <t xml:space="preserve">SANJEEV GUPTA</t>
  </si>
  <si>
    <t xml:space="preserve">01021 B18 1359     OS</t>
  </si>
  <si>
    <t xml:space="preserve">101003 1</t>
  </si>
  <si>
    <t xml:space="preserve">MONGINIS BAKERY</t>
  </si>
  <si>
    <t xml:space="preserve">01045 B06 1345</t>
  </si>
  <si>
    <t xml:space="preserve">101004 1</t>
  </si>
  <si>
    <t xml:space="preserve">MOHINDER PAUL GUPTA</t>
  </si>
  <si>
    <t xml:space="preserve">01045 B07 1346</t>
  </si>
  <si>
    <t xml:space="preserve">101005 1</t>
  </si>
  <si>
    <t xml:space="preserve">ASHOK KUMAR GUPTA                       _x000c_</t>
  </si>
  <si>
    <t xml:space="preserve">01052 E50 1296</t>
  </si>
  <si>
    <t xml:space="preserve">101007 1</t>
  </si>
  <si>
    <t xml:space="preserve">USHA GANERIWAL</t>
  </si>
  <si>
    <t xml:space="preserve">01052 E51 1297</t>
  </si>
  <si>
    <t xml:space="preserve">101008 1</t>
  </si>
  <si>
    <t xml:space="preserve">GANERIWAL SUNIL MAHABIRPRASAD</t>
  </si>
  <si>
    <t xml:space="preserve">01050 B23 1298</t>
  </si>
  <si>
    <t xml:space="preserve">101009 1</t>
  </si>
  <si>
    <t xml:space="preserve">ALY SALMAAN MOLOOBHOY</t>
  </si>
  <si>
    <t xml:space="preserve">01050 B25 1299</t>
  </si>
  <si>
    <t xml:space="preserve">101010 1</t>
  </si>
  <si>
    <t xml:space="preserve">ZAIN SALMAAN MOLOOBHOY</t>
  </si>
  <si>
    <t xml:space="preserve">0101 B26 1348</t>
  </si>
  <si>
    <t xml:space="preserve">101011 1</t>
  </si>
  <si>
    <t xml:space="preserve">JAGDISH PRASAD SONTHALIA</t>
  </si>
  <si>
    <t xml:space="preserve">01020 E12 1300</t>
  </si>
  <si>
    <t xml:space="preserve">101012 1</t>
  </si>
  <si>
    <t xml:space="preserve">JAYAROOP GULLAPALLI (MINOR)</t>
  </si>
  <si>
    <t xml:space="preserve">01019 E12 1301</t>
  </si>
  <si>
    <t xml:space="preserve">101013 1</t>
  </si>
  <si>
    <t xml:space="preserve">JAYADEEP GULLAPALLI (MINOR)</t>
  </si>
  <si>
    <t xml:space="preserve">0101 B25 1302</t>
  </si>
  <si>
    <t xml:space="preserve">101014 1</t>
  </si>
  <si>
    <t xml:space="preserve">YELURI RATNAKAR</t>
  </si>
  <si>
    <t xml:space="preserve">01038 E39 1303</t>
  </si>
  <si>
    <t xml:space="preserve">101015 1</t>
  </si>
  <si>
    <t xml:space="preserve">SNEHLATA MAGANBHAI PATEL</t>
  </si>
  <si>
    <t xml:space="preserve">01018 A09 1366</t>
  </si>
  <si>
    <t xml:space="preserve">101016 1</t>
  </si>
  <si>
    <t xml:space="preserve">MADHUKANT M KANAKIA</t>
  </si>
  <si>
    <t xml:space="preserve">01043 B15 1349</t>
  </si>
  <si>
    <t xml:space="preserve">101017 1</t>
  </si>
  <si>
    <t xml:space="preserve">DEB NARAYAN GHOSH</t>
  </si>
  <si>
    <t xml:space="preserve">0101 B27 1368</t>
  </si>
  <si>
    <t xml:space="preserve">101019 1</t>
  </si>
  <si>
    <t xml:space="preserve">MARY KAIPALLIL IPE</t>
  </si>
  <si>
    <t xml:space="preserve">01035 B01 1369</t>
  </si>
  <si>
    <t xml:space="preserve">101020 1</t>
  </si>
  <si>
    <t xml:space="preserve">REETA KALYAN DASGUPTA</t>
  </si>
  <si>
    <t xml:space="preserve">01045 A06 1370</t>
  </si>
  <si>
    <t xml:space="preserve">101021 1</t>
  </si>
  <si>
    <t xml:space="preserve">S.R. KARNANI</t>
  </si>
  <si>
    <t xml:space="preserve">01051 B38 1371</t>
  </si>
  <si>
    <t xml:space="preserve">101022 1</t>
  </si>
  <si>
    <t xml:space="preserve">SOLY KAIKHASRU MISTRY</t>
  </si>
  <si>
    <t xml:space="preserve">0102 B17 1372</t>
  </si>
  <si>
    <t xml:space="preserve">101023 1</t>
  </si>
  <si>
    <t xml:space="preserve">ANJANA BUILDERS PVT LTD</t>
  </si>
  <si>
    <t xml:space="preserve">01042 A08 1440</t>
  </si>
  <si>
    <t xml:space="preserve">101024 1</t>
  </si>
  <si>
    <t xml:space="preserve">MERLEY ROSY REBEIRO</t>
  </si>
  <si>
    <t xml:space="preserve">01048 A21 1441</t>
  </si>
  <si>
    <t xml:space="preserve">101025 1</t>
  </si>
  <si>
    <t xml:space="preserve">KANUNGO TRADING &amp; METALS PVT LTD</t>
  </si>
  <si>
    <t xml:space="preserve">0101 A45 1442</t>
  </si>
  <si>
    <t xml:space="preserve">101026 1</t>
  </si>
  <si>
    <t xml:space="preserve">SIDHRAJ BHANDARI</t>
  </si>
  <si>
    <t xml:space="preserve">01050 A45 1443</t>
  </si>
  <si>
    <t xml:space="preserve">101027 1</t>
  </si>
  <si>
    <t xml:space="preserve">SAURABH N SHODHAN</t>
  </si>
  <si>
    <t xml:space="preserve">01044 B07 1444</t>
  </si>
  <si>
    <t xml:space="preserve">101028 1</t>
  </si>
  <si>
    <t xml:space="preserve">KIRIT KARSANDAS PAREKH</t>
  </si>
  <si>
    <t xml:space="preserve">01049 A41 1445</t>
  </si>
  <si>
    <t xml:space="preserve">101029 1</t>
  </si>
  <si>
    <t xml:space="preserve">RASHTRIYA METAL INDUSTRIES LTD</t>
  </si>
  <si>
    <t xml:space="preserve">01044 A11 1446</t>
  </si>
  <si>
    <t xml:space="preserve">101030 1</t>
  </si>
  <si>
    <t xml:space="preserve">RAJENDRA R SHAH</t>
  </si>
  <si>
    <t xml:space="preserve">01049 B41 1604</t>
  </si>
  <si>
    <t xml:space="preserve">101031 1</t>
  </si>
  <si>
    <t xml:space="preserve">PRAVINCHANDRA K KANAKIA</t>
  </si>
  <si>
    <t xml:space="preserve">01044 B08 1532</t>
  </si>
  <si>
    <t xml:space="preserve">101033 1</t>
  </si>
  <si>
    <t xml:space="preserve">AMITA UMESH SHANGHVI</t>
  </si>
  <si>
    <t xml:space="preserve">01038 B17 1533</t>
  </si>
  <si>
    <t xml:space="preserve">101034 1</t>
  </si>
  <si>
    <t xml:space="preserve">MAHESH DAYALANI</t>
  </si>
  <si>
    <t xml:space="preserve">0101 B32 1534</t>
  </si>
  <si>
    <t xml:space="preserve">101035 1</t>
  </si>
  <si>
    <t xml:space="preserve">LILAVATI R BHATT</t>
  </si>
  <si>
    <t xml:space="preserve">01050 B37 1605</t>
  </si>
  <si>
    <t xml:space="preserve">101037 1</t>
  </si>
  <si>
    <t xml:space="preserve">VIJAY &amp; CO</t>
  </si>
  <si>
    <t xml:space="preserve">01018 B17 1535</t>
  </si>
  <si>
    <t xml:space="preserve">101038 1</t>
  </si>
  <si>
    <t xml:space="preserve">RAJAN TARACHAND SHAH</t>
  </si>
  <si>
    <t xml:space="preserve">01042 B12 1536</t>
  </si>
  <si>
    <t xml:space="preserve">101039 1</t>
  </si>
  <si>
    <t xml:space="preserve">RAVINDRA  PANTSACHIV</t>
  </si>
  <si>
    <t xml:space="preserve">01050 A50 1537</t>
  </si>
  <si>
    <t xml:space="preserve">101040 1</t>
  </si>
  <si>
    <t xml:space="preserve">SUDHAKAR C PATEL</t>
  </si>
  <si>
    <t xml:space="preserve">01050 B32 1538</t>
  </si>
  <si>
    <t xml:space="preserve">101042 1</t>
  </si>
  <si>
    <t xml:space="preserve">SUDHA S ARORA</t>
  </si>
  <si>
    <t xml:space="preserve">01019 A12 1540</t>
  </si>
  <si>
    <t xml:space="preserve">101043 1</t>
  </si>
  <si>
    <t xml:space="preserve">VEENA KAPUR</t>
  </si>
  <si>
    <t xml:space="preserve">01050 B33 1541</t>
  </si>
  <si>
    <t xml:space="preserve">101044 1</t>
  </si>
  <si>
    <t xml:space="preserve">DEEPAK RUPANI</t>
  </si>
  <si>
    <t xml:space="preserve">0102 A20 1652</t>
  </si>
  <si>
    <t xml:space="preserve">101045 1</t>
  </si>
  <si>
    <t xml:space="preserve">NITA M BHOGILAL</t>
  </si>
  <si>
    <t xml:space="preserve">01051 E64 1542</t>
  </si>
  <si>
    <t xml:space="preserve">101046 1</t>
  </si>
  <si>
    <t xml:space="preserve">M/S SANGHVI PLASTICS PVT. LTD.</t>
  </si>
  <si>
    <t xml:space="preserve">01044 B10 1543     OS</t>
  </si>
  <si>
    <t xml:space="preserve">101047 1</t>
  </si>
  <si>
    <t xml:space="preserve">SHREE KRISHNA GUPTA</t>
  </si>
  <si>
    <t xml:space="preserve">01048 A23 1544</t>
  </si>
  <si>
    <t xml:space="preserve">101048 1</t>
  </si>
  <si>
    <t xml:space="preserve">CHINU BHAI KALIDAS &amp; BROS</t>
  </si>
  <si>
    <t xml:space="preserve">01049 B21 1545</t>
  </si>
  <si>
    <t xml:space="preserve">101049 1</t>
  </si>
  <si>
    <t xml:space="preserve">SHRIKANTA  JAIN</t>
  </si>
  <si>
    <t xml:space="preserve">01019 B11 1657</t>
  </si>
  <si>
    <t xml:space="preserve">101060 1</t>
  </si>
  <si>
    <t xml:space="preserve">SATISH MADANLAL GUPTA</t>
  </si>
  <si>
    <t xml:space="preserve">01020 B16 1606</t>
  </si>
  <si>
    <t xml:space="preserve">101061 1</t>
  </si>
  <si>
    <t xml:space="preserve">SHITAL V SHAH</t>
  </si>
  <si>
    <t xml:space="preserve">01032 B01 1607</t>
  </si>
  <si>
    <t xml:space="preserve">101062 1</t>
  </si>
  <si>
    <t xml:space="preserve">NUKALA VENKATARAM</t>
  </si>
  <si>
    <t xml:space="preserve">01019 B00 1618</t>
  </si>
  <si>
    <t xml:space="preserve">101063 1</t>
  </si>
  <si>
    <t xml:space="preserve">KIRAN KANTILAL BHAYANI</t>
  </si>
  <si>
    <t xml:space="preserve">01011 A05 1653</t>
  </si>
  <si>
    <t xml:space="preserve">101064 1</t>
  </si>
  <si>
    <t xml:space="preserve">B PAREKH AND CO</t>
  </si>
  <si>
    <t xml:space="preserve">01051 E68 1608</t>
  </si>
  <si>
    <t xml:space="preserve">101065 1</t>
  </si>
  <si>
    <t xml:space="preserve">BAHL BROTHER HUF</t>
  </si>
  <si>
    <t xml:space="preserve">01049 A44 1609</t>
  </si>
  <si>
    <t xml:space="preserve">101066 1</t>
  </si>
  <si>
    <t xml:space="preserve">DEVIDAYAL ROLLING MILLS</t>
  </si>
  <si>
    <t xml:space="preserve">0101 A48 1610</t>
  </si>
  <si>
    <t xml:space="preserve">101067 1</t>
  </si>
  <si>
    <t xml:space="preserve">DEVIDAYAL NON-FERROUS INDU. PVT. LTD.</t>
  </si>
  <si>
    <t xml:space="preserve">01043 A22 1612</t>
  </si>
  <si>
    <t xml:space="preserve">101071 1</t>
  </si>
  <si>
    <t xml:space="preserve">JULIET PRODUCTS</t>
  </si>
  <si>
    <t xml:space="preserve">01050 B38 1613</t>
  </si>
  <si>
    <t xml:space="preserve">101072 1</t>
  </si>
  <si>
    <t xml:space="preserve">SANGEETA BALDEV DEWAN</t>
  </si>
  <si>
    <t xml:space="preserve">01048 A25 1658</t>
  </si>
  <si>
    <t xml:space="preserve">101073 1</t>
  </si>
  <si>
    <t xml:space="preserve">PRABHATKUMAR SHANKAR KARKHANIS          _x000c_</t>
  </si>
  <si>
    <t xml:space="preserve">01048 A45 1659</t>
  </si>
  <si>
    <t xml:space="preserve">101074 1</t>
  </si>
  <si>
    <t xml:space="preserve">LALITCHANDRA  MAGANBHAI PATEL &amp; COMPANY</t>
  </si>
  <si>
    <t xml:space="preserve">01049 A45 1660</t>
  </si>
  <si>
    <t xml:space="preserve">101075 1</t>
  </si>
  <si>
    <t xml:space="preserve">LALITCHANDRA MAGANBHAI PATEL &amp; COMPANY</t>
  </si>
  <si>
    <t xml:space="preserve">01049 A48 1977</t>
  </si>
  <si>
    <t xml:space="preserve">101076 1</t>
  </si>
  <si>
    <t xml:space="preserve">NEW BHARAT TEXTILE MILLS</t>
  </si>
  <si>
    <t xml:space="preserve">01041 B18 1661</t>
  </si>
  <si>
    <t xml:space="preserve">101078 1</t>
  </si>
  <si>
    <t xml:space="preserve">NANDAN SINGH</t>
  </si>
  <si>
    <t xml:space="preserve">01048 E07 1662</t>
  </si>
  <si>
    <t xml:space="preserve">101081 1</t>
  </si>
  <si>
    <t xml:space="preserve">DWARKANATH DAMODAR UPASANI</t>
  </si>
  <si>
    <t xml:space="preserve">01050 B39 1663</t>
  </si>
  <si>
    <t xml:space="preserve">101082 1</t>
  </si>
  <si>
    <t xml:space="preserve">DIKSHIT CONSULTANTS &amp; ENGINEERS P LTD</t>
  </si>
  <si>
    <t xml:space="preserve">01048 A26 1664</t>
  </si>
  <si>
    <t xml:space="preserve">101083 1</t>
  </si>
  <si>
    <t xml:space="preserve">MOHINI G. THAWARDAS</t>
  </si>
  <si>
    <t xml:space="preserve">01044 B00 1675</t>
  </si>
  <si>
    <t xml:space="preserve">101085 1</t>
  </si>
  <si>
    <t xml:space="preserve">MOHAN GURBUX THAWARDAS</t>
  </si>
  <si>
    <t xml:space="preserve">01051 E69 1665</t>
  </si>
  <si>
    <t xml:space="preserve">101086 1</t>
  </si>
  <si>
    <t xml:space="preserve">VASANT JAYWANT DIVEKAR</t>
  </si>
  <si>
    <t xml:space="preserve">01049 B24 1666</t>
  </si>
  <si>
    <t xml:space="preserve">101087 1</t>
  </si>
  <si>
    <t xml:space="preserve">SARVAIYA ARVIMD JASVANTRAI</t>
  </si>
  <si>
    <t xml:space="preserve">01040 A16 1667</t>
  </si>
  <si>
    <t xml:space="preserve">101088 1</t>
  </si>
  <si>
    <t xml:space="preserve">KAMINI KUMARAVELU</t>
  </si>
  <si>
    <t xml:space="preserve">01049 B25 1668</t>
  </si>
  <si>
    <t xml:space="preserve">101089 1</t>
  </si>
  <si>
    <t xml:space="preserve">MADHAVI JAYESH NAKAI</t>
  </si>
  <si>
    <t xml:space="preserve">01049 E05 1669</t>
  </si>
  <si>
    <t xml:space="preserve">101091 1</t>
  </si>
  <si>
    <t xml:space="preserve">LALIT GUNWANTRAJ SINGHVI</t>
  </si>
  <si>
    <t xml:space="preserve">01019 A19 1670</t>
  </si>
  <si>
    <t xml:space="preserve">101092 1</t>
  </si>
  <si>
    <t xml:space="preserve">N0EL PHARMACEUTICALS</t>
  </si>
  <si>
    <t xml:space="preserve">01019 B14 1671</t>
  </si>
  <si>
    <t xml:space="preserve">101093 1</t>
  </si>
  <si>
    <t xml:space="preserve">NOEL PHARMACEUTICALS</t>
  </si>
  <si>
    <t xml:space="preserve">0102 A02 1679</t>
  </si>
  <si>
    <t xml:space="preserve">101095 1</t>
  </si>
  <si>
    <t xml:space="preserve">M/S BHOLA TRADING &amp; FINANCE CO LTD</t>
  </si>
  <si>
    <t xml:space="preserve">01048 A27 1672</t>
  </si>
  <si>
    <t xml:space="preserve">101096 1</t>
  </si>
  <si>
    <t xml:space="preserve">PRATAP RAVJI KHAKHARIA</t>
  </si>
  <si>
    <t xml:space="preserve">01045 B00 1678</t>
  </si>
  <si>
    <t xml:space="preserve">101097 1</t>
  </si>
  <si>
    <t xml:space="preserve">DEVAKI BUILDERS</t>
  </si>
  <si>
    <t xml:space="preserve">0103 A40 1785     OS</t>
  </si>
  <si>
    <t xml:space="preserve">101100 1</t>
  </si>
  <si>
    <t xml:space="preserve">DINESHKUMAR K KAMBLE</t>
  </si>
  <si>
    <t xml:space="preserve">01044 B11 1786</t>
  </si>
  <si>
    <t xml:space="preserve">101101 1</t>
  </si>
  <si>
    <t xml:space="preserve">DIPANKAR CHATTERJEE</t>
  </si>
  <si>
    <t xml:space="preserve">01046 A38 1852</t>
  </si>
  <si>
    <t xml:space="preserve">101106 1</t>
  </si>
  <si>
    <t xml:space="preserve">SUNIL MAHESH BRAHMBHATT</t>
  </si>
  <si>
    <t xml:space="preserve">0108 A11 1796</t>
  </si>
  <si>
    <t xml:space="preserve">101112 1</t>
  </si>
  <si>
    <t xml:space="preserve">GUPTA RAJENDRA KISHORE</t>
  </si>
  <si>
    <t xml:space="preserve">01044 A20 1797</t>
  </si>
  <si>
    <t xml:space="preserve">101113 1</t>
  </si>
  <si>
    <t xml:space="preserve">KALA RAMANATHAN</t>
  </si>
  <si>
    <t xml:space="preserve">01045 A57 1798</t>
  </si>
  <si>
    <t xml:space="preserve">101114 1</t>
  </si>
  <si>
    <t xml:space="preserve">PRAKASH D SHAH</t>
  </si>
  <si>
    <t xml:space="preserve">01044 B12 1799</t>
  </si>
  <si>
    <t xml:space="preserve">101115 1</t>
  </si>
  <si>
    <t xml:space="preserve">SHARAD VINAYCHANDRA TURAKHIA</t>
  </si>
  <si>
    <t xml:space="preserve">01019 A20 1800</t>
  </si>
  <si>
    <t xml:space="preserve">101116 1</t>
  </si>
  <si>
    <t xml:space="preserve">MAKHARIA MACHINERY MART</t>
  </si>
  <si>
    <t xml:space="preserve">01048 B06 1801</t>
  </si>
  <si>
    <t xml:space="preserve">101117 1</t>
  </si>
  <si>
    <t xml:space="preserve">R R RAO</t>
  </si>
  <si>
    <t xml:space="preserve">0102 A29 1802</t>
  </si>
  <si>
    <t xml:space="preserve">101118 1</t>
  </si>
  <si>
    <t xml:space="preserve">CITIBANK N A</t>
  </si>
  <si>
    <t xml:space="preserve">0103 A29 1803</t>
  </si>
  <si>
    <t xml:space="preserve">101118 2</t>
  </si>
  <si>
    <t xml:space="preserve">0104 A29 1804</t>
  </si>
  <si>
    <t xml:space="preserve">101118 3</t>
  </si>
  <si>
    <t xml:space="preserve">0105 A29 1805</t>
  </si>
  <si>
    <t xml:space="preserve">101118 4</t>
  </si>
  <si>
    <t xml:space="preserve">0106 A29 1806</t>
  </si>
  <si>
    <t xml:space="preserve">101118 5</t>
  </si>
  <si>
    <t xml:space="preserve">0107 A29 1807</t>
  </si>
  <si>
    <t xml:space="preserve">101118 6</t>
  </si>
  <si>
    <t xml:space="preserve">01019 A29 1808</t>
  </si>
  <si>
    <t xml:space="preserve">101118 7</t>
  </si>
  <si>
    <t xml:space="preserve">01020 A29 1809</t>
  </si>
  <si>
    <t xml:space="preserve">101118 8</t>
  </si>
  <si>
    <t xml:space="preserve">01021 A29 1810</t>
  </si>
  <si>
    <t xml:space="preserve">101118 9</t>
  </si>
  <si>
    <t xml:space="preserve">01044 A22 1811</t>
  </si>
  <si>
    <t xml:space="preserve">101119 1</t>
  </si>
  <si>
    <t xml:space="preserve">LIVINIA IRENE PEREIRA</t>
  </si>
  <si>
    <t xml:space="preserve">01050 E26 1877</t>
  </si>
  <si>
    <t xml:space="preserve">101120 1</t>
  </si>
  <si>
    <t xml:space="preserve">VISALAKSHI SRINIVASAN</t>
  </si>
  <si>
    <t xml:space="preserve">01046 B02 1878</t>
  </si>
  <si>
    <t xml:space="preserve">101122 1</t>
  </si>
  <si>
    <t xml:space="preserve">YESHWANT SURESH MARATHE</t>
  </si>
  <si>
    <t xml:space="preserve">01048 B08 1880</t>
  </si>
  <si>
    <t xml:space="preserve">101125 1</t>
  </si>
  <si>
    <t xml:space="preserve">SHYAM A KARNANI</t>
  </si>
  <si>
    <t xml:space="preserve">01020 B21 1881</t>
  </si>
  <si>
    <t xml:space="preserve">101126 1</t>
  </si>
  <si>
    <t xml:space="preserve">CHOITHRAM I BHAGTANI</t>
  </si>
  <si>
    <t xml:space="preserve">01044 A33 1882</t>
  </si>
  <si>
    <t xml:space="preserve">101127 1</t>
  </si>
  <si>
    <t xml:space="preserve">MANINI RAJIV BADLANI</t>
  </si>
  <si>
    <t xml:space="preserve">0106 B06 1883</t>
  </si>
  <si>
    <t xml:space="preserve">101128 1</t>
  </si>
  <si>
    <t xml:space="preserve">NAIK SHRINIWAS WAMAN</t>
  </si>
  <si>
    <t xml:space="preserve">0102 A36 1884</t>
  </si>
  <si>
    <t xml:space="preserve">101129 1</t>
  </si>
  <si>
    <t xml:space="preserve">M/S REVASHANKER AND CO</t>
  </si>
  <si>
    <t xml:space="preserve">01045 A14 1885</t>
  </si>
  <si>
    <t xml:space="preserve">101130 1</t>
  </si>
  <si>
    <t xml:space="preserve">GIRISH RAGHUNATH PRADHAN</t>
  </si>
  <si>
    <t xml:space="preserve">01043 B16 1886</t>
  </si>
  <si>
    <t xml:space="preserve">101131 1</t>
  </si>
  <si>
    <t xml:space="preserve">JAGDISH SATWANI</t>
  </si>
  <si>
    <t xml:space="preserve">01044 A24 1887</t>
  </si>
  <si>
    <t xml:space="preserve">101133 1</t>
  </si>
  <si>
    <t xml:space="preserve">SHRIKANT BALKRISHNA PRABHU</t>
  </si>
  <si>
    <t xml:space="preserve">01052 E74 1888</t>
  </si>
  <si>
    <t xml:space="preserve">101134 1</t>
  </si>
  <si>
    <t xml:space="preserve">RANJIT KUMAR CHAUDHURI</t>
  </si>
  <si>
    <t xml:space="preserve">0107 A25 1979</t>
  </si>
  <si>
    <t xml:space="preserve">101136 1</t>
  </si>
  <si>
    <t xml:space="preserve">PURNIMA CHAUDHURI</t>
  </si>
  <si>
    <t xml:space="preserve">01042 B14 1890</t>
  </si>
  <si>
    <t xml:space="preserve">101138 1</t>
  </si>
  <si>
    <t xml:space="preserve">CHETAN JAYANTILAL PARIKH                _x000c_</t>
  </si>
  <si>
    <t xml:space="preserve">01050 E27 1891</t>
  </si>
  <si>
    <t xml:space="preserve">101139 1</t>
  </si>
  <si>
    <t xml:space="preserve">TARUN CHANDER KARNANI</t>
  </si>
  <si>
    <t xml:space="preserve">01018 B21 1980</t>
  </si>
  <si>
    <t xml:space="preserve">101140 1</t>
  </si>
  <si>
    <t xml:space="preserve">KISHORE SHETTY</t>
  </si>
  <si>
    <t xml:space="preserve">01044 B14 2128</t>
  </si>
  <si>
    <t xml:space="preserve">101146 1</t>
  </si>
  <si>
    <t xml:space="preserve">DINESH DEVCHAND GHALLA</t>
  </si>
  <si>
    <t xml:space="preserve">01048 B09 1892</t>
  </si>
  <si>
    <t xml:space="preserve">101147 1</t>
  </si>
  <si>
    <t xml:space="preserve">SHAHAVEER DINYAR JAMSHEDJI</t>
  </si>
  <si>
    <t xml:space="preserve">0109 B00 2012</t>
  </si>
  <si>
    <t xml:space="preserve">101148 1</t>
  </si>
  <si>
    <t xml:space="preserve">SEEMA JUGAL GAUR</t>
  </si>
  <si>
    <t xml:space="preserve">0103 A02 1893</t>
  </si>
  <si>
    <t xml:space="preserve">101151 1</t>
  </si>
  <si>
    <t xml:space="preserve">M/S THE INDIAN TEXTILES CO PVT LTD</t>
  </si>
  <si>
    <t xml:space="preserve">0107 B12 1981</t>
  </si>
  <si>
    <t xml:space="preserve">101154 1</t>
  </si>
  <si>
    <t xml:space="preserve">SATISH R VALANJU</t>
  </si>
  <si>
    <t xml:space="preserve">0107 E09 2030</t>
  </si>
  <si>
    <t xml:space="preserve">101156 1</t>
  </si>
  <si>
    <t xml:space="preserve">RAMESH SHASHIVADAN BHATT</t>
  </si>
  <si>
    <t xml:space="preserve">01048 B18 1982</t>
  </si>
  <si>
    <t xml:space="preserve">101158 1</t>
  </si>
  <si>
    <t xml:space="preserve">ROSHAN DINSHAW NARIMAN</t>
  </si>
  <si>
    <t xml:space="preserve">01048 B19 1983</t>
  </si>
  <si>
    <t xml:space="preserve">101159 1</t>
  </si>
  <si>
    <t xml:space="preserve">0107 B14 1984</t>
  </si>
  <si>
    <t xml:space="preserve">101160 1</t>
  </si>
  <si>
    <t xml:space="preserve">VILAS DWARKANATH KABADI</t>
  </si>
  <si>
    <t xml:space="preserve">01019 A40 1985</t>
  </si>
  <si>
    <t xml:space="preserve">101162 1</t>
  </si>
  <si>
    <t xml:space="preserve">DEEPAK J VADHANI</t>
  </si>
  <si>
    <t xml:space="preserve">01021 B21 2033</t>
  </si>
  <si>
    <t xml:space="preserve">101165 1</t>
  </si>
  <si>
    <t xml:space="preserve">AZAD SHIPPING AGENCY</t>
  </si>
  <si>
    <t xml:space="preserve">0105 A01 2086</t>
  </si>
  <si>
    <t xml:space="preserve">101166 1</t>
  </si>
  <si>
    <t xml:space="preserve">TRIBHOVAN MAGANLAL VALIA</t>
  </si>
  <si>
    <t xml:space="preserve">01021 B22 2035</t>
  </si>
  <si>
    <t xml:space="preserve">101168 1</t>
  </si>
  <si>
    <t xml:space="preserve">GULSHAN ATHA</t>
  </si>
  <si>
    <t xml:space="preserve">0107 E10 2037</t>
  </si>
  <si>
    <t xml:space="preserve">101171 1</t>
  </si>
  <si>
    <t xml:space="preserve">NARESH HARICHAND ARORA</t>
  </si>
  <si>
    <t xml:space="preserve">0104 B06 2038</t>
  </si>
  <si>
    <t xml:space="preserve">101172 1</t>
  </si>
  <si>
    <t xml:space="preserve">ASHOK KASHINATH BHAGAT</t>
  </si>
  <si>
    <t xml:space="preserve">01045 B09 2087</t>
  </si>
  <si>
    <t xml:space="preserve">101173 1</t>
  </si>
  <si>
    <t xml:space="preserve">KELKAR PRABHAKAR KRISHNARAO</t>
  </si>
  <si>
    <t xml:space="preserve">0104 A14 2039</t>
  </si>
  <si>
    <t xml:space="preserve">101175 1</t>
  </si>
  <si>
    <t xml:space="preserve">M/S BABAJI SHIVRAM CLEARING &amp; CARR.P.LTD</t>
  </si>
  <si>
    <t xml:space="preserve">0103 A14 2040</t>
  </si>
  <si>
    <t xml:space="preserve">101176 1</t>
  </si>
  <si>
    <t xml:space="preserve">0108 A16 2041</t>
  </si>
  <si>
    <t xml:space="preserve">101181 1</t>
  </si>
  <si>
    <t xml:space="preserve">MADHUSUDAN SHIPPING AGENTS PVT LTD</t>
  </si>
  <si>
    <t xml:space="preserve">01041 A35 2042</t>
  </si>
  <si>
    <t xml:space="preserve">101182 1</t>
  </si>
  <si>
    <t xml:space="preserve">0103 A17 2129</t>
  </si>
  <si>
    <t xml:space="preserve">101188 1</t>
  </si>
  <si>
    <t xml:space="preserve">INDRA BHATNAGAR</t>
  </si>
  <si>
    <t xml:space="preserve">0104 A57 2124</t>
  </si>
  <si>
    <t xml:space="preserve">101189 1</t>
  </si>
  <si>
    <t xml:space="preserve">S  M VAIDYA &amp; CO</t>
  </si>
  <si>
    <t xml:space="preserve">0101 E23 2131</t>
  </si>
  <si>
    <t xml:space="preserve">101193 1</t>
  </si>
  <si>
    <t xml:space="preserve">MADHURI ASHOKKUMAR MANSHARAMANI</t>
  </si>
  <si>
    <t xml:space="preserve">01044 B15 2132</t>
  </si>
  <si>
    <t xml:space="preserve">101195 1</t>
  </si>
  <si>
    <t xml:space="preserve">SANJAY ARYA</t>
  </si>
  <si>
    <t xml:space="preserve">0103 B08 2133</t>
  </si>
  <si>
    <t xml:space="preserve">101196 1</t>
  </si>
  <si>
    <t xml:space="preserve">SATYAPRAKASH ARYA</t>
  </si>
  <si>
    <t xml:space="preserve">01045 A15 2134</t>
  </si>
  <si>
    <t xml:space="preserve">101197 1</t>
  </si>
  <si>
    <t xml:space="preserve">VIVEK ACHYUT KULKARNI</t>
  </si>
  <si>
    <t xml:space="preserve">01045 A17 2135</t>
  </si>
  <si>
    <t xml:space="preserve">101199 1</t>
  </si>
  <si>
    <t xml:space="preserve">MEENA PIMPALAPURE</t>
  </si>
  <si>
    <t xml:space="preserve">01046 A05 2138</t>
  </si>
  <si>
    <t xml:space="preserve">101203 1</t>
  </si>
  <si>
    <t xml:space="preserve">SANDEEP SHRIKANT SHAH</t>
  </si>
  <si>
    <t xml:space="preserve">0103 B10 2139</t>
  </si>
  <si>
    <t xml:space="preserve">101208 1</t>
  </si>
  <si>
    <t xml:space="preserve">INDRABAHADUR P SINGH</t>
  </si>
  <si>
    <t xml:space="preserve">01045 B11 2140</t>
  </si>
  <si>
    <t xml:space="preserve">101209 1</t>
  </si>
  <si>
    <t xml:space="preserve">VISHWAS MANIKRAO JAGTAP</t>
  </si>
  <si>
    <t xml:space="preserve">01044 A26 2142</t>
  </si>
  <si>
    <t xml:space="preserve">101212 1</t>
  </si>
  <si>
    <t xml:space="preserve">B V METALS LTD</t>
  </si>
  <si>
    <t xml:space="preserve">01019 E07 2143</t>
  </si>
  <si>
    <t xml:space="preserve">101213 1</t>
  </si>
  <si>
    <t xml:space="preserve">DEVYANI MADHUR RAO</t>
  </si>
  <si>
    <t xml:space="preserve">0107 E17 2127     OS</t>
  </si>
  <si>
    <t xml:space="preserve">101215 1</t>
  </si>
  <si>
    <t xml:space="preserve">NARIMAN FERROZE NALLASETH</t>
  </si>
  <si>
    <t xml:space="preserve">01049 A49 2550</t>
  </si>
  <si>
    <t xml:space="preserve">101217 1</t>
  </si>
  <si>
    <t xml:space="preserve">SUNIL MAHAJAN</t>
  </si>
  <si>
    <t xml:space="preserve">01049 A50 2551</t>
  </si>
  <si>
    <t xml:space="preserve">101218 1</t>
  </si>
  <si>
    <t xml:space="preserve">SUSHMA JANDIAL</t>
  </si>
  <si>
    <t xml:space="preserve">0108 A05 2631</t>
  </si>
  <si>
    <t xml:space="preserve">101219 1</t>
  </si>
  <si>
    <t xml:space="preserve">PRAVIN JIVRAJ SHRIMAL</t>
  </si>
  <si>
    <t xml:space="preserve">01022 A08 2552</t>
  </si>
  <si>
    <t xml:space="preserve">101220 1</t>
  </si>
  <si>
    <t xml:space="preserve">RAMNIK KHIMJI SAWLA</t>
  </si>
  <si>
    <t xml:space="preserve">01043 A05 2632</t>
  </si>
  <si>
    <t xml:space="preserve">101221 1</t>
  </si>
  <si>
    <t xml:space="preserve">NALIN KUMAR HIMATLAL SHAH</t>
  </si>
  <si>
    <t xml:space="preserve">01043 A49 2569</t>
  </si>
  <si>
    <t xml:space="preserve">101223 1</t>
  </si>
  <si>
    <t xml:space="preserve">DILIP P SANGHVI</t>
  </si>
  <si>
    <t xml:space="preserve">01050 E78 2553</t>
  </si>
  <si>
    <t xml:space="preserve">101225 1</t>
  </si>
  <si>
    <t xml:space="preserve">GOPE  BHAGCHAND HINGORANI</t>
  </si>
  <si>
    <t xml:space="preserve">01050 E79 2554</t>
  </si>
  <si>
    <t xml:space="preserve">101226 1</t>
  </si>
  <si>
    <t xml:space="preserve">INDRU B HINGORANI</t>
  </si>
  <si>
    <t xml:space="preserve">01049 A51 2555</t>
  </si>
  <si>
    <t xml:space="preserve">101227 1</t>
  </si>
  <si>
    <t xml:space="preserve">01043 A50 2556</t>
  </si>
  <si>
    <t xml:space="preserve">101228 1</t>
  </si>
  <si>
    <t xml:space="preserve">SIGRID FRIDA DINSHAW</t>
  </si>
  <si>
    <t xml:space="preserve">01044 A50 2557</t>
  </si>
  <si>
    <t xml:space="preserve">101229 1</t>
  </si>
  <si>
    <t xml:space="preserve">HIRJEE MEHERJI DINSHAW</t>
  </si>
  <si>
    <t xml:space="preserve">01044 A05 2578</t>
  </si>
  <si>
    <t xml:space="preserve">101231 1</t>
  </si>
  <si>
    <t xml:space="preserve">CHUNILAL  DHARAMSI NAGDA (HUF)</t>
  </si>
  <si>
    <t xml:space="preserve">01050 E74 2558</t>
  </si>
  <si>
    <t xml:space="preserve">101232 1</t>
  </si>
  <si>
    <t xml:space="preserve">INDU H MIRCHANDANI</t>
  </si>
  <si>
    <t xml:space="preserve">01050 E75 2560</t>
  </si>
  <si>
    <t xml:space="preserve">101236 1</t>
  </si>
  <si>
    <t xml:space="preserve">TANU B CHOITHRAMANI</t>
  </si>
  <si>
    <t xml:space="preserve">01045 B22 2633</t>
  </si>
  <si>
    <t xml:space="preserve">101238 1</t>
  </si>
  <si>
    <t xml:space="preserve">JAYANT G KARBHARI                       _x000c_</t>
  </si>
  <si>
    <t xml:space="preserve">01022 A12 2561</t>
  </si>
  <si>
    <t xml:space="preserve">101239 1</t>
  </si>
  <si>
    <t xml:space="preserve">ARIHANT PLASTICS</t>
  </si>
  <si>
    <t xml:space="preserve">0104 B05 2562</t>
  </si>
  <si>
    <t xml:space="preserve">101240 1</t>
  </si>
  <si>
    <t xml:space="preserve">VIKRAM A PATEL</t>
  </si>
  <si>
    <t xml:space="preserve">01042 A17 2563</t>
  </si>
  <si>
    <t xml:space="preserve">101243 1</t>
  </si>
  <si>
    <t xml:space="preserve">JEEVAN A MOHADIKAR</t>
  </si>
  <si>
    <t xml:space="preserve">0106 A18 2564</t>
  </si>
  <si>
    <t xml:space="preserve">101244 1</t>
  </si>
  <si>
    <t xml:space="preserve">MAMATA ROY</t>
  </si>
  <si>
    <t xml:space="preserve">01050 E80 2634</t>
  </si>
  <si>
    <t xml:space="preserve">101245 1</t>
  </si>
  <si>
    <t xml:space="preserve">MANOHAR M RAMCHANDANI</t>
  </si>
  <si>
    <t xml:space="preserve">01050 E81 2565</t>
  </si>
  <si>
    <t xml:space="preserve">101246 1</t>
  </si>
  <si>
    <t xml:space="preserve">CHANDRA M RAMCHANDANI</t>
  </si>
  <si>
    <t xml:space="preserve">01044 B17 2566</t>
  </si>
  <si>
    <t xml:space="preserve">101248 1</t>
  </si>
  <si>
    <t xml:space="preserve">REKHA GUPTA</t>
  </si>
  <si>
    <t xml:space="preserve">01048 A50 2567</t>
  </si>
  <si>
    <t xml:space="preserve">101249 1</t>
  </si>
  <si>
    <t xml:space="preserve">ANITA B SIDHWANI</t>
  </si>
  <si>
    <t xml:space="preserve">01048 A52 2568</t>
  </si>
  <si>
    <t xml:space="preserve">101250 1</t>
  </si>
  <si>
    <t xml:space="preserve">VIDYA N PUNJABI</t>
  </si>
  <si>
    <t xml:space="preserve">01048 A51 2635</t>
  </si>
  <si>
    <t xml:space="preserve">101251 1</t>
  </si>
  <si>
    <t xml:space="preserve">ROMI K SIDHWANI</t>
  </si>
  <si>
    <t xml:space="preserve">01048 B29 2636</t>
  </si>
  <si>
    <t xml:space="preserve">101253 1</t>
  </si>
  <si>
    <t xml:space="preserve">MARINE SUPPLY CORPORATION</t>
  </si>
  <si>
    <t xml:space="preserve">01022 B10 2637</t>
  </si>
  <si>
    <t xml:space="preserve">101254 1</t>
  </si>
  <si>
    <t xml:space="preserve">SONIA J TAHILIANI</t>
  </si>
  <si>
    <t xml:space="preserve">01020 B15 2749</t>
  </si>
  <si>
    <t xml:space="preserve">101255 1</t>
  </si>
  <si>
    <t xml:space="preserve">MOTILAL JOTUMAL LULLA</t>
  </si>
  <si>
    <t xml:space="preserve">01050 E45 2638</t>
  </si>
  <si>
    <t xml:space="preserve">101256 1</t>
  </si>
  <si>
    <t xml:space="preserve">KESHAV SINGH PARIHAR</t>
  </si>
  <si>
    <t xml:space="preserve">01046 A00 2650</t>
  </si>
  <si>
    <t xml:space="preserve">101263 1</t>
  </si>
  <si>
    <t xml:space="preserve">BHAVIN DUSHYANT SHAH</t>
  </si>
  <si>
    <t xml:space="preserve">01044 A30 2640</t>
  </si>
  <si>
    <t xml:space="preserve">101264 1</t>
  </si>
  <si>
    <t xml:space="preserve">ARUN BHAURAO CHEMBURKAR</t>
  </si>
  <si>
    <t xml:space="preserve">01050 E46 2641</t>
  </si>
  <si>
    <t xml:space="preserve">101265 1</t>
  </si>
  <si>
    <t xml:space="preserve">ANIL T GROVER</t>
  </si>
  <si>
    <t xml:space="preserve">01044 B22 2750     OS</t>
  </si>
  <si>
    <t xml:space="preserve">101266 1</t>
  </si>
  <si>
    <t xml:space="preserve">MANOJ MAHADEOSA WALVEKAR</t>
  </si>
  <si>
    <t xml:space="preserve">01043 B18 2642</t>
  </si>
  <si>
    <t xml:space="preserve">101270 1</t>
  </si>
  <si>
    <t xml:space="preserve">RAKSHA TANSUKH MEGHANI</t>
  </si>
  <si>
    <t xml:space="preserve">01042 A00 2643</t>
  </si>
  <si>
    <t xml:space="preserve">101271 1</t>
  </si>
  <si>
    <t xml:space="preserve">VISHWANATH PURUSHOTTAM GOKHALE</t>
  </si>
  <si>
    <t xml:space="preserve">01044 B19 2644</t>
  </si>
  <si>
    <t xml:space="preserve">101272 1</t>
  </si>
  <si>
    <t xml:space="preserve">RAHUL MOHAN GHARPURAY</t>
  </si>
  <si>
    <t xml:space="preserve">01022 B08 2645</t>
  </si>
  <si>
    <t xml:space="preserve">101273 1</t>
  </si>
  <si>
    <t xml:space="preserve">HARISH SHAH</t>
  </si>
  <si>
    <t xml:space="preserve">01023 B08 2646</t>
  </si>
  <si>
    <t xml:space="preserve">101274 1</t>
  </si>
  <si>
    <t xml:space="preserve">SUVARNA SHAH</t>
  </si>
  <si>
    <t xml:space="preserve">01022 A14 2647</t>
  </si>
  <si>
    <t xml:space="preserve">101277 1</t>
  </si>
  <si>
    <t xml:space="preserve">HARISH K ALIMCHANDANI</t>
  </si>
  <si>
    <t xml:space="preserve">0102 B35 2752</t>
  </si>
  <si>
    <t xml:space="preserve">101279 1</t>
  </si>
  <si>
    <t xml:space="preserve">USHA SUDHIR MARFATIA</t>
  </si>
  <si>
    <t xml:space="preserve">0106 A26 2753</t>
  </si>
  <si>
    <t xml:space="preserve">101281 1</t>
  </si>
  <si>
    <t xml:space="preserve">YASMIN JALALI</t>
  </si>
  <si>
    <t xml:space="preserve">01043 A31 2760</t>
  </si>
  <si>
    <t xml:space="preserve">101282 7</t>
  </si>
  <si>
    <t xml:space="preserve">MUKAND LIMITED</t>
  </si>
  <si>
    <t xml:space="preserve">01047 A20 2764</t>
  </si>
  <si>
    <t xml:space="preserve">101284 1</t>
  </si>
  <si>
    <t xml:space="preserve">RAVINDRA NATH GUPTA</t>
  </si>
  <si>
    <t xml:space="preserve">01024 E33 2765</t>
  </si>
  <si>
    <t xml:space="preserve">101285 1</t>
  </si>
  <si>
    <t xml:space="preserve">01025 E33 2766</t>
  </si>
  <si>
    <t xml:space="preserve">101286 1</t>
  </si>
  <si>
    <t xml:space="preserve">0101 E30 2767</t>
  </si>
  <si>
    <t xml:space="preserve">101287 1</t>
  </si>
  <si>
    <t xml:space="preserve">0105 B03 2768</t>
  </si>
  <si>
    <t xml:space="preserve">101288 1</t>
  </si>
  <si>
    <t xml:space="preserve">SUNDEEP BHANDARI</t>
  </si>
  <si>
    <t xml:space="preserve">0103 A25 2769</t>
  </si>
  <si>
    <t xml:space="preserve">101289 1</t>
  </si>
  <si>
    <t xml:space="preserve">SHAH METAL INDUSTRIES</t>
  </si>
  <si>
    <t xml:space="preserve">01022 B20 2770</t>
  </si>
  <si>
    <t xml:space="preserve">101294 1</t>
  </si>
  <si>
    <t xml:space="preserve">ARJAN S VASWANI</t>
  </si>
  <si>
    <t xml:space="preserve">01043 A25 2771</t>
  </si>
  <si>
    <t xml:space="preserve">101295 1</t>
  </si>
  <si>
    <t xml:space="preserve">BINA TEXTILES</t>
  </si>
  <si>
    <t xml:space="preserve">01043 B21 2773</t>
  </si>
  <si>
    <t xml:space="preserve">101298 1</t>
  </si>
  <si>
    <t xml:space="preserve">DIGAMBER N ANJIKAR</t>
  </si>
  <si>
    <t xml:space="preserve">01044 B23 2818</t>
  </si>
  <si>
    <t xml:space="preserve">101299 1</t>
  </si>
  <si>
    <t xml:space="preserve">DODEJA RAMESH RAMCHAND</t>
  </si>
  <si>
    <t xml:space="preserve">01043 B22 2774</t>
  </si>
  <si>
    <t xml:space="preserve">101300 1</t>
  </si>
  <si>
    <t xml:space="preserve">RAMESH CHANDRA AGGARWAL</t>
  </si>
  <si>
    <t xml:space="preserve">01045 E02 2775</t>
  </si>
  <si>
    <t xml:space="preserve">101301 1</t>
  </si>
  <si>
    <t xml:space="preserve">DEEPA MANOHAR GHARPURAY</t>
  </si>
  <si>
    <t xml:space="preserve">01042 A25 2922</t>
  </si>
  <si>
    <t xml:space="preserve">101302 1</t>
  </si>
  <si>
    <t xml:space="preserve">RAVINDRA KAPADIA</t>
  </si>
  <si>
    <t xml:space="preserve">01022 B21 2847</t>
  </si>
  <si>
    <t xml:space="preserve">101303 1</t>
  </si>
  <si>
    <t xml:space="preserve">JAYANT RAMNIK SHAH</t>
  </si>
  <si>
    <t xml:space="preserve">0105 B14 2848</t>
  </si>
  <si>
    <t xml:space="preserve">101304 1</t>
  </si>
  <si>
    <t xml:space="preserve">DINESH BACHU BHEDA</t>
  </si>
  <si>
    <t xml:space="preserve">01023 B06 2849</t>
  </si>
  <si>
    <t xml:space="preserve">101305 1</t>
  </si>
  <si>
    <t xml:space="preserve">NALIN RAMNIK SHAH</t>
  </si>
  <si>
    <t xml:space="preserve">01050 E51 2850</t>
  </si>
  <si>
    <t xml:space="preserve">101306 1</t>
  </si>
  <si>
    <t xml:space="preserve">VIRAJ IMPEX PVT LTD</t>
  </si>
  <si>
    <t xml:space="preserve">01044 A24 2851     OS</t>
  </si>
  <si>
    <t xml:space="preserve">101308 1</t>
  </si>
  <si>
    <t xml:space="preserve">SHUKLENDU NARAYAN SOMAN</t>
  </si>
  <si>
    <t xml:space="preserve">01047 B08 2853</t>
  </si>
  <si>
    <t xml:space="preserve">101311 1</t>
  </si>
  <si>
    <t xml:space="preserve">HARSHA N PATNI</t>
  </si>
  <si>
    <t xml:space="preserve">01020 B00 2879</t>
  </si>
  <si>
    <t xml:space="preserve">101312 1</t>
  </si>
  <si>
    <t xml:space="preserve">MADHVI ANIL PATNI</t>
  </si>
  <si>
    <t xml:space="preserve">01043 B23 2923</t>
  </si>
  <si>
    <t xml:space="preserve">101314 1</t>
  </si>
  <si>
    <t xml:space="preserve">HARVINDER PAL MEHTA</t>
  </si>
  <si>
    <t xml:space="preserve">01023 B09 2995</t>
  </si>
  <si>
    <t xml:space="preserve">101315 1</t>
  </si>
  <si>
    <t xml:space="preserve">CHANDRAKANT V DIXIT</t>
  </si>
  <si>
    <t xml:space="preserve">0104 A19 2924</t>
  </si>
  <si>
    <t xml:space="preserve">101316 1</t>
  </si>
  <si>
    <t xml:space="preserve">ANAND DIDWANIA                          _x000c_</t>
  </si>
  <si>
    <t xml:space="preserve">01047 B11 2925</t>
  </si>
  <si>
    <t xml:space="preserve">101317 1</t>
  </si>
  <si>
    <t xml:space="preserve">RAJENDRA SINGH</t>
  </si>
  <si>
    <t xml:space="preserve">01023 A07 2960</t>
  </si>
  <si>
    <t xml:space="preserve">101318 1</t>
  </si>
  <si>
    <t xml:space="preserve">AJAY MODY</t>
  </si>
  <si>
    <t xml:space="preserve">01043 A26 2926</t>
  </si>
  <si>
    <t xml:space="preserve">101320 1</t>
  </si>
  <si>
    <t xml:space="preserve">CHIRAG FOOD INDUSTRIES PVT LTD</t>
  </si>
  <si>
    <t xml:space="preserve">01046 E02 2927</t>
  </si>
  <si>
    <t xml:space="preserve">101321 1</t>
  </si>
  <si>
    <t xml:space="preserve">MOHAN BABURAO POTDAR</t>
  </si>
  <si>
    <t xml:space="preserve">01042 B20 2928</t>
  </si>
  <si>
    <t xml:space="preserve">101322 1</t>
  </si>
  <si>
    <t xml:space="preserve">HARISH PRAVIN SHAH</t>
  </si>
  <si>
    <t xml:space="preserve">01044 A34 2929</t>
  </si>
  <si>
    <t xml:space="preserve">101323 1</t>
  </si>
  <si>
    <t xml:space="preserve">NARENDRA G DAWDA</t>
  </si>
  <si>
    <t xml:space="preserve">01048 E05 2930</t>
  </si>
  <si>
    <t xml:space="preserve">101324 1</t>
  </si>
  <si>
    <t xml:space="preserve">CHANDA NARENDRA DAWDA</t>
  </si>
  <si>
    <t xml:space="preserve">01024 E34 2931     OS</t>
  </si>
  <si>
    <t xml:space="preserve">101327 1</t>
  </si>
  <si>
    <t xml:space="preserve">GANARAJA THEJASWI</t>
  </si>
  <si>
    <t xml:space="preserve">0103 A35 2932</t>
  </si>
  <si>
    <t xml:space="preserve">101328 1</t>
  </si>
  <si>
    <t xml:space="preserve">M/S. MIKADO TEXTILE INDUSTRIES LTD</t>
  </si>
  <si>
    <t xml:space="preserve">01043 A27 2933</t>
  </si>
  <si>
    <t xml:space="preserve">101329 1</t>
  </si>
  <si>
    <t xml:space="preserve">JAGDISH H BADLANI</t>
  </si>
  <si>
    <t xml:space="preserve">01043 A23 3025</t>
  </si>
  <si>
    <t xml:space="preserve">101332 1</t>
  </si>
  <si>
    <t xml:space="preserve">S I CHEMICALS &amp; TRADING CO PVT LTD</t>
  </si>
  <si>
    <t xml:space="preserve">01043 A46 2997</t>
  </si>
  <si>
    <t xml:space="preserve">101333 1</t>
  </si>
  <si>
    <t xml:space="preserve">NILESH KIRTILAL SHAH</t>
  </si>
  <si>
    <t xml:space="preserve">0102 B38 3026</t>
  </si>
  <si>
    <t xml:space="preserve">101334 1</t>
  </si>
  <si>
    <t xml:space="preserve">SHEKHAR MEHRA</t>
  </si>
  <si>
    <t xml:space="preserve">01044 A27 2998</t>
  </si>
  <si>
    <t xml:space="preserve">101335 1</t>
  </si>
  <si>
    <t xml:space="preserve">SHAM SUNDERNATH RAZDAN</t>
  </si>
  <si>
    <t xml:space="preserve">0103 A49 3027</t>
  </si>
  <si>
    <t xml:space="preserve">101336 1</t>
  </si>
  <si>
    <t xml:space="preserve">NAYAN JAYANTILAL VIKAMSEY</t>
  </si>
  <si>
    <t xml:space="preserve">0101 E29 3069</t>
  </si>
  <si>
    <t xml:space="preserve">101337 1</t>
  </si>
  <si>
    <t xml:space="preserve">VIKRAM DHARAMDAS JHANGIANI</t>
  </si>
  <si>
    <t xml:space="preserve">01038 E40 3417</t>
  </si>
  <si>
    <t xml:space="preserve">101338 1</t>
  </si>
  <si>
    <t xml:space="preserve">MANJULA S JAIN</t>
  </si>
  <si>
    <t xml:space="preserve">01043 E04 3029</t>
  </si>
  <si>
    <t xml:space="preserve">101341 1</t>
  </si>
  <si>
    <t xml:space="preserve">JAIDEEP P VAZIRANI</t>
  </si>
  <si>
    <t xml:space="preserve">0101 E48 3030</t>
  </si>
  <si>
    <t xml:space="preserve">101342 1</t>
  </si>
  <si>
    <t xml:space="preserve">YOGESH KOTHARI</t>
  </si>
  <si>
    <t xml:space="preserve">0101 E49 3031</t>
  </si>
  <si>
    <t xml:space="preserve">101343 1</t>
  </si>
  <si>
    <t xml:space="preserve">01038 E46 3072</t>
  </si>
  <si>
    <t xml:space="preserve">101344 1</t>
  </si>
  <si>
    <t xml:space="preserve">AMINA TAHER POONAWALLA</t>
  </si>
  <si>
    <t xml:space="preserve">01044 A36 3073</t>
  </si>
  <si>
    <t xml:space="preserve">101345 1</t>
  </si>
  <si>
    <t xml:space="preserve">DAWOODI TAHERALLY SUGARWALA</t>
  </si>
  <si>
    <t xml:space="preserve">01019 A27 3075</t>
  </si>
  <si>
    <t xml:space="preserve">101347 1</t>
  </si>
  <si>
    <t xml:space="preserve">JAYESH J BHATT</t>
  </si>
  <si>
    <t xml:space="preserve">01020 A32 3076</t>
  </si>
  <si>
    <t xml:space="preserve">101349 1</t>
  </si>
  <si>
    <t xml:space="preserve">RAJESH MADHAV BHUSARI</t>
  </si>
  <si>
    <t xml:space="preserve">01047 B21 3191</t>
  </si>
  <si>
    <t xml:space="preserve">101350 1</t>
  </si>
  <si>
    <t xml:space="preserve">AASNEIN SAJAUDDIN AMIJI</t>
  </si>
  <si>
    <t xml:space="preserve">0103 B01 3192</t>
  </si>
  <si>
    <t xml:space="preserve">101351 1</t>
  </si>
  <si>
    <t xml:space="preserve">HONED SULTAN KAPASI</t>
  </si>
  <si>
    <t xml:space="preserve">01019 B17 3133</t>
  </si>
  <si>
    <t xml:space="preserve">101353 1</t>
  </si>
  <si>
    <t xml:space="preserve">SAMCO MANUFACTURING CO</t>
  </si>
  <si>
    <t xml:space="preserve">01019 B23 3134</t>
  </si>
  <si>
    <t xml:space="preserve">101354 1</t>
  </si>
  <si>
    <t xml:space="preserve">RAJIV HARKISHORE KAMDAR</t>
  </si>
  <si>
    <t xml:space="preserve">01043 A32 3135</t>
  </si>
  <si>
    <t xml:space="preserve">101355 1</t>
  </si>
  <si>
    <t xml:space="preserve">PRITAM B LUDHANI</t>
  </si>
  <si>
    <t xml:space="preserve">01022 B01 3195</t>
  </si>
  <si>
    <t xml:space="preserve">101358 1</t>
  </si>
  <si>
    <t xml:space="preserve">RUSHI HARENDRA REGISTRAR</t>
  </si>
  <si>
    <t xml:space="preserve">01044 B09 3136</t>
  </si>
  <si>
    <t xml:space="preserve">101359 1</t>
  </si>
  <si>
    <t xml:space="preserve">SUNIL S SARAF</t>
  </si>
  <si>
    <t xml:space="preserve">01019 B24 3137</t>
  </si>
  <si>
    <t xml:space="preserve">101360 1</t>
  </si>
  <si>
    <t xml:space="preserve">KAUSHIK GOKALDAS BHATIA</t>
  </si>
  <si>
    <t xml:space="preserve">01044 A37 3138     OS</t>
  </si>
  <si>
    <t xml:space="preserve">101361 1</t>
  </si>
  <si>
    <t xml:space="preserve">DEEPAK PRAVIN SHAH</t>
  </si>
  <si>
    <t xml:space="preserve">01047 B18 3139     OS</t>
  </si>
  <si>
    <t xml:space="preserve">101362 1</t>
  </si>
  <si>
    <t xml:space="preserve">DAULATRAM JAMNADAS</t>
  </si>
  <si>
    <t xml:space="preserve">01020 A35 3140</t>
  </si>
  <si>
    <t xml:space="preserve">101366 1</t>
  </si>
  <si>
    <t xml:space="preserve">HUNTHRIKE S SHETTY</t>
  </si>
  <si>
    <t xml:space="preserve">01044 A38 3141</t>
  </si>
  <si>
    <t xml:space="preserve">101367 1</t>
  </si>
  <si>
    <t xml:space="preserve">KISHORKUMAR PAHILAJRAI</t>
  </si>
  <si>
    <t xml:space="preserve">01047 B19 3142</t>
  </si>
  <si>
    <t xml:space="preserve">101369 1</t>
  </si>
  <si>
    <t xml:space="preserve">B&amp;S PACKAGINGS</t>
  </si>
  <si>
    <t xml:space="preserve">01021 B24 3143</t>
  </si>
  <si>
    <t xml:space="preserve">101370 1</t>
  </si>
  <si>
    <t xml:space="preserve">VINAY KUMAR DATT</t>
  </si>
  <si>
    <t xml:space="preserve">01021 A35 3260</t>
  </si>
  <si>
    <t xml:space="preserve">101373 1</t>
  </si>
  <si>
    <t xml:space="preserve">ANIL KUMAR SETH</t>
  </si>
  <si>
    <t xml:space="preserve">01042 A37 3217</t>
  </si>
  <si>
    <t xml:space="preserve">101374 1</t>
  </si>
  <si>
    <t xml:space="preserve">HUSENI SAIFUDDIN BHANPURAWALA</t>
  </si>
  <si>
    <t xml:space="preserve">01044 A42 3218</t>
  </si>
  <si>
    <t xml:space="preserve">101375 1</t>
  </si>
  <si>
    <t xml:space="preserve">PALLAVI K PANDYA</t>
  </si>
  <si>
    <t xml:space="preserve">01018 B26 3320</t>
  </si>
  <si>
    <t xml:space="preserve">101380 1</t>
  </si>
  <si>
    <t xml:space="preserve">VIJAY M GEHLOT</t>
  </si>
  <si>
    <t xml:space="preserve">01018 B28 3322</t>
  </si>
  <si>
    <t xml:space="preserve">101382 1</t>
  </si>
  <si>
    <t xml:space="preserve">ANIL AGARWAL</t>
  </si>
  <si>
    <t xml:space="preserve">01043 B45 3241</t>
  </si>
  <si>
    <t xml:space="preserve">101383 1</t>
  </si>
  <si>
    <t xml:space="preserve">LEELA SHREENIVAS KULKARNI</t>
  </si>
  <si>
    <t xml:space="preserve">01018 B29 3323</t>
  </si>
  <si>
    <t xml:space="preserve">101384 1</t>
  </si>
  <si>
    <t xml:space="preserve">RAHUL B GUPTA</t>
  </si>
  <si>
    <t xml:space="preserve">01018 A19 3324</t>
  </si>
  <si>
    <t xml:space="preserve">101385 1</t>
  </si>
  <si>
    <t xml:space="preserve">SORAB NAOROJI TAVARIA</t>
  </si>
  <si>
    <t xml:space="preserve">01018 A17 3261</t>
  </si>
  <si>
    <t xml:space="preserve">101386 1</t>
  </si>
  <si>
    <t xml:space="preserve">MADHU PRABHUDAS SHAH</t>
  </si>
  <si>
    <t xml:space="preserve">01044 B26 3418     OS</t>
  </si>
  <si>
    <t xml:space="preserve">101387 1</t>
  </si>
  <si>
    <t xml:space="preserve">RANJANA MANGALSINGH RAJPUT</t>
  </si>
  <si>
    <t xml:space="preserve">01049 E19 3294</t>
  </si>
  <si>
    <t xml:space="preserve">101388 1</t>
  </si>
  <si>
    <t xml:space="preserve">RANJAN M SHAH</t>
  </si>
  <si>
    <t xml:space="preserve">01043 B27 3325</t>
  </si>
  <si>
    <t xml:space="preserve">101390 1</t>
  </si>
  <si>
    <t xml:space="preserve">NAYAN JAIWANT NAYAK                     _x000c_</t>
  </si>
  <si>
    <t xml:space="preserve">01018 B30 3326</t>
  </si>
  <si>
    <t xml:space="preserve">101392 1</t>
  </si>
  <si>
    <t xml:space="preserve">MADHAV GAJANAN JOSHI</t>
  </si>
  <si>
    <t xml:space="preserve">01043 B28 3327</t>
  </si>
  <si>
    <t xml:space="preserve">101394 1</t>
  </si>
  <si>
    <t xml:space="preserve">BHARAT THAKOOR SAROOPA</t>
  </si>
  <si>
    <t xml:space="preserve">01017 B05 3328</t>
  </si>
  <si>
    <t xml:space="preserve">101395 1</t>
  </si>
  <si>
    <t xml:space="preserve">MEENA VIKAM</t>
  </si>
  <si>
    <t xml:space="preserve">01045 B14 3330</t>
  </si>
  <si>
    <t xml:space="preserve">101397 1</t>
  </si>
  <si>
    <t xml:space="preserve">ARVIND WALIA</t>
  </si>
  <si>
    <t xml:space="preserve">0106 E09 3331</t>
  </si>
  <si>
    <t xml:space="preserve">101398 1</t>
  </si>
  <si>
    <t xml:space="preserve">RAVINDRANATH N PANIKKER</t>
  </si>
  <si>
    <t xml:space="preserve">01046 A16 3332</t>
  </si>
  <si>
    <t xml:space="preserve">101399 1</t>
  </si>
  <si>
    <t xml:space="preserve">YATIN YASHWANT PADIA</t>
  </si>
  <si>
    <t xml:space="preserve">01021 A37 3333</t>
  </si>
  <si>
    <t xml:space="preserve">101400 1</t>
  </si>
  <si>
    <t xml:space="preserve">RAJESH PURI</t>
  </si>
  <si>
    <t xml:space="preserve">01020 A38 3334</t>
  </si>
  <si>
    <t xml:space="preserve">101401 1</t>
  </si>
  <si>
    <t xml:space="preserve">UMMEDRAJ KISHORECHAND VARDHAN</t>
  </si>
  <si>
    <t xml:space="preserve">01019 A26 3335</t>
  </si>
  <si>
    <t xml:space="preserve">101402 1</t>
  </si>
  <si>
    <t xml:space="preserve">MAYUR NARESH SHAH</t>
  </si>
  <si>
    <t xml:space="preserve">01049 E20 3336</t>
  </si>
  <si>
    <t xml:space="preserve">101403 1</t>
  </si>
  <si>
    <t xml:space="preserve">01020 A39 3337</t>
  </si>
  <si>
    <t xml:space="preserve">101404 1</t>
  </si>
  <si>
    <t xml:space="preserve">DALSUKHBHAI T SONI</t>
  </si>
  <si>
    <t xml:space="preserve">01017 A06 3338</t>
  </si>
  <si>
    <t xml:space="preserve">101405 1</t>
  </si>
  <si>
    <t xml:space="preserve">J A DAGLI</t>
  </si>
  <si>
    <t xml:space="preserve">01049 E21 3339</t>
  </si>
  <si>
    <t xml:space="preserve">101406 1</t>
  </si>
  <si>
    <t xml:space="preserve">A A DAGLI</t>
  </si>
  <si>
    <t xml:space="preserve">01018 B32 3340</t>
  </si>
  <si>
    <t xml:space="preserve">101407 1</t>
  </si>
  <si>
    <t xml:space="preserve">JAYARAM HEGDE</t>
  </si>
  <si>
    <t xml:space="preserve">01018 A20 3341</t>
  </si>
  <si>
    <t xml:space="preserve">101408 1</t>
  </si>
  <si>
    <t xml:space="preserve">BHARAT RAMJI SHAH</t>
  </si>
  <si>
    <t xml:space="preserve">01039 E01 853</t>
  </si>
  <si>
    <t xml:space="preserve">101409 1</t>
  </si>
  <si>
    <t xml:space="preserve">ABHAY VINODRAI CHHAPIA</t>
  </si>
  <si>
    <t xml:space="preserve">01019 B25 3342</t>
  </si>
  <si>
    <t xml:space="preserve">101410 1</t>
  </si>
  <si>
    <t xml:space="preserve">BHAVANJI KARAMSHI CHEDDA</t>
  </si>
  <si>
    <t xml:space="preserve">01019 B26 3344</t>
  </si>
  <si>
    <t xml:space="preserve">101412 1</t>
  </si>
  <si>
    <t xml:space="preserve">ARVIND RANMAL SHAH</t>
  </si>
  <si>
    <t xml:space="preserve">01047 A44 3345</t>
  </si>
  <si>
    <t xml:space="preserve">101413 1</t>
  </si>
  <si>
    <t xml:space="preserve">ARVIND BHIDAY</t>
  </si>
  <si>
    <t xml:space="preserve">01043 A37 3347</t>
  </si>
  <si>
    <t xml:space="preserve">101415 1</t>
  </si>
  <si>
    <t xml:space="preserve">PRASHANT B CHOVATIA</t>
  </si>
  <si>
    <t xml:space="preserve">01018 B33 3348</t>
  </si>
  <si>
    <t xml:space="preserve">101416 1</t>
  </si>
  <si>
    <t xml:space="preserve">SURENDRA GUPTA</t>
  </si>
  <si>
    <t xml:space="preserve">01018 B34 3349</t>
  </si>
  <si>
    <t xml:space="preserve">101417 1</t>
  </si>
  <si>
    <t xml:space="preserve">RAJIV GUPTA</t>
  </si>
  <si>
    <t xml:space="preserve">01049 E22 3419</t>
  </si>
  <si>
    <t xml:space="preserve">101418 1</t>
  </si>
  <si>
    <t xml:space="preserve">VIDYASAGAR SAH</t>
  </si>
  <si>
    <t xml:space="preserve">0103 A43 3494</t>
  </si>
  <si>
    <t xml:space="preserve">101419 1</t>
  </si>
  <si>
    <t xml:space="preserve">ENAKSHI S RAKSHIT</t>
  </si>
  <si>
    <t xml:space="preserve">01018 A23 3350</t>
  </si>
  <si>
    <t xml:space="preserve">101420 1</t>
  </si>
  <si>
    <t xml:space="preserve">SMRUTI</t>
  </si>
  <si>
    <t xml:space="preserve">01019 B27 3420</t>
  </si>
  <si>
    <t xml:space="preserve">101423 1</t>
  </si>
  <si>
    <t xml:space="preserve">NEWKEN ENGINEERS PVT. LTD</t>
  </si>
  <si>
    <t xml:space="preserve">0104 B12 3421</t>
  </si>
  <si>
    <t xml:space="preserve">101424 1</t>
  </si>
  <si>
    <t xml:space="preserve">URVAHSI BALRAM ISRANI</t>
  </si>
  <si>
    <t xml:space="preserve">01049 E23 3422</t>
  </si>
  <si>
    <t xml:space="preserve">101425 1</t>
  </si>
  <si>
    <t xml:space="preserve">CHETAN B SHAH</t>
  </si>
  <si>
    <t xml:space="preserve">01020 B27 3423     OS</t>
  </si>
  <si>
    <t xml:space="preserve">101427 1</t>
  </si>
  <si>
    <t xml:space="preserve">J L MORISON INDIA LTD</t>
  </si>
  <si>
    <t xml:space="preserve">01044 B27 3424     OS</t>
  </si>
  <si>
    <t xml:space="preserve">101428 1</t>
  </si>
  <si>
    <t xml:space="preserve">01018 A26 3425     OS</t>
  </si>
  <si>
    <t xml:space="preserve">101429 1</t>
  </si>
  <si>
    <t xml:space="preserve">ATUL TANDON</t>
  </si>
  <si>
    <t xml:space="preserve">01018 A27 3426</t>
  </si>
  <si>
    <t xml:space="preserve">101430 1</t>
  </si>
  <si>
    <t xml:space="preserve">ROOPA NILESH SHAH</t>
  </si>
  <si>
    <t xml:space="preserve">01045 B15 3427</t>
  </si>
  <si>
    <t xml:space="preserve">101431 1</t>
  </si>
  <si>
    <t xml:space="preserve">PRAMOD GUPTA</t>
  </si>
  <si>
    <t xml:space="preserve">01018 A28 3429</t>
  </si>
  <si>
    <t xml:space="preserve">101433 1</t>
  </si>
  <si>
    <t xml:space="preserve">VIJAY L DALAL</t>
  </si>
  <si>
    <t xml:space="preserve">01044 A18 3431     OS</t>
  </si>
  <si>
    <t xml:space="preserve">101435 1</t>
  </si>
  <si>
    <t xml:space="preserve">SACHIN KISHORE MEHTA</t>
  </si>
  <si>
    <t xml:space="preserve">01016 A16 3432</t>
  </si>
  <si>
    <t xml:space="preserve">101436 1</t>
  </si>
  <si>
    <t xml:space="preserve">H U SHAH</t>
  </si>
  <si>
    <t xml:space="preserve">01017 A07 3433</t>
  </si>
  <si>
    <t xml:space="preserve">101437 1</t>
  </si>
  <si>
    <t xml:space="preserve">V I P ENGINEERS</t>
  </si>
  <si>
    <t xml:space="preserve">01017 A08 3434</t>
  </si>
  <si>
    <t xml:space="preserve">101438 1</t>
  </si>
  <si>
    <t xml:space="preserve">VARDHMAN PRINTING AND PACKAGING WORKS</t>
  </si>
  <si>
    <t xml:space="preserve">01049 E24 3435</t>
  </si>
  <si>
    <t xml:space="preserve">101439 1</t>
  </si>
  <si>
    <t xml:space="preserve">C S A DESIGN</t>
  </si>
  <si>
    <t xml:space="preserve">01017 A09 3437</t>
  </si>
  <si>
    <t xml:space="preserve">101441 1</t>
  </si>
  <si>
    <t xml:space="preserve">SHIKHA VIKAS PODDAR</t>
  </si>
  <si>
    <t xml:space="preserve">01043 B30 3438</t>
  </si>
  <si>
    <t xml:space="preserve">101442 1</t>
  </si>
  <si>
    <t xml:space="preserve">SURESH VORA</t>
  </si>
  <si>
    <t xml:space="preserve">01017 A10 3439</t>
  </si>
  <si>
    <t xml:space="preserve">101443 1</t>
  </si>
  <si>
    <t xml:space="preserve">VIKRAM ANAND</t>
  </si>
  <si>
    <t xml:space="preserve">01017 A11 3440</t>
  </si>
  <si>
    <t xml:space="preserve">101444 1</t>
  </si>
  <si>
    <t xml:space="preserve">JAGDISH PRASAD KARIWALA</t>
  </si>
  <si>
    <t xml:space="preserve">01017 B09 3441</t>
  </si>
  <si>
    <t xml:space="preserve">101445 1</t>
  </si>
  <si>
    <t xml:space="preserve">USHA OMPRAKASH JHUNJHUNWALA</t>
  </si>
  <si>
    <t xml:space="preserve">01018 E16 3442</t>
  </si>
  <si>
    <t xml:space="preserve">101446 1</t>
  </si>
  <si>
    <t xml:space="preserve">NEELA JAVERI</t>
  </si>
  <si>
    <t xml:space="preserve">01017 B11 3443</t>
  </si>
  <si>
    <t xml:space="preserve">101447 1</t>
  </si>
  <si>
    <t xml:space="preserve">SURESH V VORA</t>
  </si>
  <si>
    <t xml:space="preserve">01019 B28 3444</t>
  </si>
  <si>
    <t xml:space="preserve">101448 1</t>
  </si>
  <si>
    <t xml:space="preserve">SEEMA KHANNA</t>
  </si>
  <si>
    <t xml:space="preserve">01020 B28 3445</t>
  </si>
  <si>
    <t xml:space="preserve">101449 1</t>
  </si>
  <si>
    <t xml:space="preserve">VIMLA SHUKLA</t>
  </si>
  <si>
    <t xml:space="preserve">01051 E75 3469</t>
  </si>
  <si>
    <t xml:space="preserve">101450 1</t>
  </si>
  <si>
    <t xml:space="preserve">SURESH JHUNJHUNWALA</t>
  </si>
  <si>
    <t xml:space="preserve">01017 B12 3446</t>
  </si>
  <si>
    <t xml:space="preserve">101451 1</t>
  </si>
  <si>
    <t xml:space="preserve">SAJJAN JHUNJHUNWALA                     _x000c_</t>
  </si>
  <si>
    <t xml:space="preserve">01043 B31 3447</t>
  </si>
  <si>
    <t xml:space="preserve">101452 1</t>
  </si>
  <si>
    <t xml:space="preserve">KETAN A DALAL</t>
  </si>
  <si>
    <t xml:space="preserve">01017 A14 3495</t>
  </si>
  <si>
    <t xml:space="preserve">101454 1</t>
  </si>
  <si>
    <t xml:space="preserve">MUNIR GAZI</t>
  </si>
  <si>
    <t xml:space="preserve">01019 A38 3450     OS</t>
  </si>
  <si>
    <t xml:space="preserve">101457 1</t>
  </si>
  <si>
    <t xml:space="preserve">LOTUS PLASTICS PVT LTD</t>
  </si>
  <si>
    <t xml:space="preserve">01044 B28 3497</t>
  </si>
  <si>
    <t xml:space="preserve">101458 1</t>
  </si>
  <si>
    <t xml:space="preserve">GOPALAN PADMANABHAN</t>
  </si>
  <si>
    <t xml:space="preserve">01018 A32 3499</t>
  </si>
  <si>
    <t xml:space="preserve">101460 1</t>
  </si>
  <si>
    <t xml:space="preserve">PRASHANT B. CHOVATIA</t>
  </si>
  <si>
    <t xml:space="preserve">01050 E69 3470</t>
  </si>
  <si>
    <t xml:space="preserve">101461 1</t>
  </si>
  <si>
    <t xml:space="preserve">SUMIT HERO CHUGANEE - TRF ON 05.02.2014</t>
  </si>
  <si>
    <t xml:space="preserve">01020 A43 3500     OS</t>
  </si>
  <si>
    <t xml:space="preserve">101462 1</t>
  </si>
  <si>
    <t xml:space="preserve">F B MULTANWALLA</t>
  </si>
  <si>
    <t xml:space="preserve">01017 B14 3501</t>
  </si>
  <si>
    <t xml:space="preserve">101463 1</t>
  </si>
  <si>
    <t xml:space="preserve">RAJKUMAR KEDIA</t>
  </si>
  <si>
    <t xml:space="preserve">01043 A39 3502</t>
  </si>
  <si>
    <t xml:space="preserve">101464 1</t>
  </si>
  <si>
    <t xml:space="preserve">KISHORE KUNVERJI NANDU</t>
  </si>
  <si>
    <t xml:space="preserve">01041 A42 3503</t>
  </si>
  <si>
    <t xml:space="preserve">101465 1</t>
  </si>
  <si>
    <t xml:space="preserve">DEVENDRA SHAH</t>
  </si>
  <si>
    <t xml:space="preserve">01043 A40 3504</t>
  </si>
  <si>
    <t xml:space="preserve">101466 1</t>
  </si>
  <si>
    <t xml:space="preserve">MULCHAND M NAGDA</t>
  </si>
  <si>
    <t xml:space="preserve">01017 B21 3566</t>
  </si>
  <si>
    <t xml:space="preserve">101467 1</t>
  </si>
  <si>
    <t xml:space="preserve">R K CHANGIRE</t>
  </si>
  <si>
    <t xml:space="preserve">01043 B34 3505</t>
  </si>
  <si>
    <t xml:space="preserve">101468 1</t>
  </si>
  <si>
    <t xml:space="preserve">SARUP SINGH LAMBA</t>
  </si>
  <si>
    <t xml:space="preserve">01037 E15 3567</t>
  </si>
  <si>
    <t xml:space="preserve">101469 1</t>
  </si>
  <si>
    <t xml:space="preserve">S K PAL</t>
  </si>
  <si>
    <t xml:space="preserve">01018 A33 3506</t>
  </si>
  <si>
    <t xml:space="preserve">101470 1</t>
  </si>
  <si>
    <t xml:space="preserve">CHATUR K THUMAR</t>
  </si>
  <si>
    <t xml:space="preserve">01018 A34 3507</t>
  </si>
  <si>
    <t xml:space="preserve">101471 1</t>
  </si>
  <si>
    <t xml:space="preserve">RAJNIKANT H BABARIA</t>
  </si>
  <si>
    <t xml:space="preserve">01043 A41 3508</t>
  </si>
  <si>
    <t xml:space="preserve">101472 1</t>
  </si>
  <si>
    <t xml:space="preserve">KIRAN HEMANI</t>
  </si>
  <si>
    <t xml:space="preserve">01043 A42 3568</t>
  </si>
  <si>
    <t xml:space="preserve">101473 1</t>
  </si>
  <si>
    <t xml:space="preserve">NITIN M FURIA</t>
  </si>
  <si>
    <t xml:space="preserve">01017 A16 3509</t>
  </si>
  <si>
    <t xml:space="preserve">101474 1</t>
  </si>
  <si>
    <t xml:space="preserve">JANGLA MULTIPLE STEELS PVT LTD</t>
  </si>
  <si>
    <t xml:space="preserve">01018 A35 3510</t>
  </si>
  <si>
    <t xml:space="preserve">101475 1</t>
  </si>
  <si>
    <t xml:space="preserve">KINGS STEEL PVT LTD</t>
  </si>
  <si>
    <t xml:space="preserve">01017 B15 3511</t>
  </si>
  <si>
    <t xml:space="preserve">101476 1</t>
  </si>
  <si>
    <t xml:space="preserve">SHALIN A BHOJWANI</t>
  </si>
  <si>
    <t xml:space="preserve">01016 B05 3512</t>
  </si>
  <si>
    <t xml:space="preserve">101477 1</t>
  </si>
  <si>
    <t xml:space="preserve">MOHAN AGARWAL</t>
  </si>
  <si>
    <t xml:space="preserve">01050 B42 3513</t>
  </si>
  <si>
    <t xml:space="preserve">101478 1</t>
  </si>
  <si>
    <t xml:space="preserve">DILIP H PANJABI</t>
  </si>
  <si>
    <t xml:space="preserve">01043 B35 3514</t>
  </si>
  <si>
    <t xml:space="preserve">101479 1</t>
  </si>
  <si>
    <t xml:space="preserve">DEVCHAND L VORA</t>
  </si>
  <si>
    <t xml:space="preserve">01018 A39 3569</t>
  </si>
  <si>
    <t xml:space="preserve">101482 1</t>
  </si>
  <si>
    <t xml:space="preserve">JITENDRA F PATEL</t>
  </si>
  <si>
    <t xml:space="preserve">01018 A41 3570     OS</t>
  </si>
  <si>
    <t xml:space="preserve">101483 1</t>
  </si>
  <si>
    <t xml:space="preserve">VINMOLD PVT. LTD.</t>
  </si>
  <si>
    <t xml:space="preserve">01018 A42 3571</t>
  </si>
  <si>
    <t xml:space="preserve">101484 1</t>
  </si>
  <si>
    <t xml:space="preserve">VIRUBEN NIKHIL MEHTA</t>
  </si>
  <si>
    <t xml:space="preserve">01044 B29 3572</t>
  </si>
  <si>
    <t xml:space="preserve">101485 1</t>
  </si>
  <si>
    <t xml:space="preserve">MUKESH DHIRAJLAL DEDHIA</t>
  </si>
  <si>
    <t xml:space="preserve">01019 B35 4020</t>
  </si>
  <si>
    <t xml:space="preserve">101486 1</t>
  </si>
  <si>
    <t xml:space="preserve">SANKER V JETHWANI</t>
  </si>
  <si>
    <t xml:space="preserve">01019 B31 3746</t>
  </si>
  <si>
    <t xml:space="preserve">101487 1</t>
  </si>
  <si>
    <t xml:space="preserve">SATISH SUTARIA</t>
  </si>
  <si>
    <t xml:space="preserve">01018 A46 3806</t>
  </si>
  <si>
    <t xml:space="preserve">101488 1</t>
  </si>
  <si>
    <t xml:space="preserve">NAVINCHANDRA S DHABUWALA</t>
  </si>
  <si>
    <t xml:space="preserve">01018 A48 3807</t>
  </si>
  <si>
    <t xml:space="preserve">101489 1</t>
  </si>
  <si>
    <t xml:space="preserve">BALDEV S DHABUWALA</t>
  </si>
  <si>
    <t xml:space="preserve">01018 A49 3808</t>
  </si>
  <si>
    <t xml:space="preserve">101490 1</t>
  </si>
  <si>
    <t xml:space="preserve">JAGDISH S DHABUWALA</t>
  </si>
  <si>
    <t xml:space="preserve">01018 A50 3809</t>
  </si>
  <si>
    <t xml:space="preserve">101491 1</t>
  </si>
  <si>
    <t xml:space="preserve">JAYESH S DHABUWALA</t>
  </si>
  <si>
    <t xml:space="preserve">01018 A52 3810</t>
  </si>
  <si>
    <t xml:space="preserve">101492 1</t>
  </si>
  <si>
    <t xml:space="preserve">SUNIL S DHABUWALA</t>
  </si>
  <si>
    <t xml:space="preserve">01018 A53 3811</t>
  </si>
  <si>
    <t xml:space="preserve">101493 1</t>
  </si>
  <si>
    <t xml:space="preserve">PARESH C VANKAWALA</t>
  </si>
  <si>
    <t xml:space="preserve">01016 A03 3661</t>
  </si>
  <si>
    <t xml:space="preserve">101494 1</t>
  </si>
  <si>
    <t xml:space="preserve">YOGESH C VANKAWALA</t>
  </si>
  <si>
    <t xml:space="preserve">01017 A18 3662</t>
  </si>
  <si>
    <t xml:space="preserve">101495 1</t>
  </si>
  <si>
    <t xml:space="preserve">YOGESHKUMAR T KADHIWALA</t>
  </si>
  <si>
    <t xml:space="preserve">01022 B24 3665</t>
  </si>
  <si>
    <t xml:space="preserve">101499 1</t>
  </si>
  <si>
    <t xml:space="preserve">DEBASHISH BHATTACHARYA</t>
  </si>
  <si>
    <t xml:space="preserve">01043 B36 3628</t>
  </si>
  <si>
    <t xml:space="preserve">101501 1</t>
  </si>
  <si>
    <t xml:space="preserve">L G CHANDRASEKHAR</t>
  </si>
  <si>
    <t xml:space="preserve">01017 B26 3667</t>
  </si>
  <si>
    <t xml:space="preserve">101502 1</t>
  </si>
  <si>
    <t xml:space="preserve">DALJIT SINGH ARORA</t>
  </si>
  <si>
    <t xml:space="preserve">01017 A20 3668</t>
  </si>
  <si>
    <t xml:space="preserve">101503 1</t>
  </si>
  <si>
    <t xml:space="preserve">PRASHMESH BARAR</t>
  </si>
  <si>
    <t xml:space="preserve">01017 A21 3669</t>
  </si>
  <si>
    <t xml:space="preserve">101504 1</t>
  </si>
  <si>
    <t xml:space="preserve">01017 A23 3671</t>
  </si>
  <si>
    <t xml:space="preserve">101506 1</t>
  </si>
  <si>
    <t xml:space="preserve">MEETA KISHOR JAIN</t>
  </si>
  <si>
    <t xml:space="preserve">01049 E36 3747</t>
  </si>
  <si>
    <t xml:space="preserve">101508 1</t>
  </si>
  <si>
    <t xml:space="preserve">CHETAN SHAH</t>
  </si>
  <si>
    <t xml:space="preserve">01046 A17 3629</t>
  </si>
  <si>
    <t xml:space="preserve">101509 1</t>
  </si>
  <si>
    <t xml:space="preserve">ARUN R MANDAWEWALA</t>
  </si>
  <si>
    <t xml:space="preserve">01018 B24 3672</t>
  </si>
  <si>
    <t xml:space="preserve">101510 1</t>
  </si>
  <si>
    <t xml:space="preserve">D D BHALLA</t>
  </si>
  <si>
    <t xml:space="preserve">01017 B28 3673</t>
  </si>
  <si>
    <t xml:space="preserve">101511 1</t>
  </si>
  <si>
    <t xml:space="preserve">VINOD M TALWAR</t>
  </si>
  <si>
    <t xml:space="preserve">01019 B32 3748</t>
  </si>
  <si>
    <t xml:space="preserve">101512 1</t>
  </si>
  <si>
    <t xml:space="preserve">GOPAL C KHATRI</t>
  </si>
  <si>
    <t xml:space="preserve">0102 E18 3749     OS</t>
  </si>
  <si>
    <t xml:space="preserve">101513 1</t>
  </si>
  <si>
    <t xml:space="preserve">SANJEEV KAPOOR                          _x000c_</t>
  </si>
  <si>
    <t xml:space="preserve">01019 A39 3630</t>
  </si>
  <si>
    <t xml:space="preserve">101514 1</t>
  </si>
  <si>
    <t xml:space="preserve">ARUN DALMIA</t>
  </si>
  <si>
    <t xml:space="preserve">01044 B35 3750     OS</t>
  </si>
  <si>
    <t xml:space="preserve">101515 1</t>
  </si>
  <si>
    <t xml:space="preserve">ROSHNI SAGREIYA</t>
  </si>
  <si>
    <t xml:space="preserve">01039 A22 3751</t>
  </si>
  <si>
    <t xml:space="preserve">101516 1</t>
  </si>
  <si>
    <t xml:space="preserve">HARSHVARDHAN K SONTHALIA</t>
  </si>
  <si>
    <t xml:space="preserve">01038 A22 3674</t>
  </si>
  <si>
    <t xml:space="preserve">101517 1</t>
  </si>
  <si>
    <t xml:space="preserve">01017 B29 3675</t>
  </si>
  <si>
    <t xml:space="preserve">101518 1</t>
  </si>
  <si>
    <t xml:space="preserve">L H MULCHANDANI</t>
  </si>
  <si>
    <t xml:space="preserve">01024 A10 3676</t>
  </si>
  <si>
    <t xml:space="preserve">101519 1</t>
  </si>
  <si>
    <t xml:space="preserve">KISHOR KOTWAL</t>
  </si>
  <si>
    <t xml:space="preserve">01017 B30 3677</t>
  </si>
  <si>
    <t xml:space="preserve">101520 1</t>
  </si>
  <si>
    <t xml:space="preserve">UMA V SHARMA</t>
  </si>
  <si>
    <t xml:space="preserve">01017 A24 3678</t>
  </si>
  <si>
    <t xml:space="preserve">101521 1</t>
  </si>
  <si>
    <t xml:space="preserve">VIJAYKUMAR THAKORDAS KADHIWALA</t>
  </si>
  <si>
    <t xml:space="preserve">01043 A43 3752</t>
  </si>
  <si>
    <t xml:space="preserve">101524 1</t>
  </si>
  <si>
    <t xml:space="preserve">DHIRAJ RAMBHIA</t>
  </si>
  <si>
    <t xml:space="preserve">01046 B05 3753</t>
  </si>
  <si>
    <t xml:space="preserve">101525 1</t>
  </si>
  <si>
    <t xml:space="preserve">DEEPAK M SHAH</t>
  </si>
  <si>
    <t xml:space="preserve">01020 B29 3754</t>
  </si>
  <si>
    <t xml:space="preserve">101526 1</t>
  </si>
  <si>
    <t xml:space="preserve">SAMPAT K JAJOO</t>
  </si>
  <si>
    <t xml:space="preserve">01017 B31 3681</t>
  </si>
  <si>
    <t xml:space="preserve">101527 1</t>
  </si>
  <si>
    <t xml:space="preserve">TUSHAR SHAH</t>
  </si>
  <si>
    <t xml:space="preserve">01017 B32 3683</t>
  </si>
  <si>
    <t xml:space="preserve">101529 1</t>
  </si>
  <si>
    <t xml:space="preserve">KAMLESH VASANTRAI CHITALIA</t>
  </si>
  <si>
    <t xml:space="preserve">01016 A34 3684</t>
  </si>
  <si>
    <t xml:space="preserve">101530 1</t>
  </si>
  <si>
    <t xml:space="preserve">KAILASH JAIN</t>
  </si>
  <si>
    <t xml:space="preserve">01016 A36 3685</t>
  </si>
  <si>
    <t xml:space="preserve">101531 1</t>
  </si>
  <si>
    <t xml:space="preserve">DEVENDRA BHUSHAN JAIN</t>
  </si>
  <si>
    <t xml:space="preserve">01043 E09 3755</t>
  </si>
  <si>
    <t xml:space="preserve">101533 1</t>
  </si>
  <si>
    <t xml:space="preserve">DILIP BOPARDIKAR</t>
  </si>
  <si>
    <t xml:space="preserve">01038 B29 3686</t>
  </si>
  <si>
    <t xml:space="preserve">101534 1</t>
  </si>
  <si>
    <t xml:space="preserve">EKNATH SHANKAR KOLI</t>
  </si>
  <si>
    <t xml:space="preserve">01017 B33 3687</t>
  </si>
  <si>
    <t xml:space="preserve">101535 1</t>
  </si>
  <si>
    <t xml:space="preserve">UMA GOENKA</t>
  </si>
  <si>
    <t xml:space="preserve">01038 B30 3688</t>
  </si>
  <si>
    <t xml:space="preserve">101536 1</t>
  </si>
  <si>
    <t xml:space="preserve">RAM C MARFATIA</t>
  </si>
  <si>
    <t xml:space="preserve">01017 B39 3689</t>
  </si>
  <si>
    <t xml:space="preserve">101537 1</t>
  </si>
  <si>
    <t xml:space="preserve">DEVANGI DESAI</t>
  </si>
  <si>
    <t xml:space="preserve">01043 B37 3756</t>
  </si>
  <si>
    <t xml:space="preserve">101538 1</t>
  </si>
  <si>
    <t xml:space="preserve">VINOD KUMAR JIVRAJBHAI SHAH</t>
  </si>
  <si>
    <t xml:space="preserve">01043 A44 3786</t>
  </si>
  <si>
    <t xml:space="preserve">101540 1</t>
  </si>
  <si>
    <t xml:space="preserve">NARENDRA VIRJI DEDHIA</t>
  </si>
  <si>
    <t xml:space="preserve">01044 A41 3787</t>
  </si>
  <si>
    <t xml:space="preserve">101541 1</t>
  </si>
  <si>
    <t xml:space="preserve">SURESH VALLABHJI VORA</t>
  </si>
  <si>
    <t xml:space="preserve">01016 B10 3691</t>
  </si>
  <si>
    <t xml:space="preserve">101542 1</t>
  </si>
  <si>
    <t xml:space="preserve">MOHAMED VASI SHAIKH</t>
  </si>
  <si>
    <t xml:space="preserve">01016 B11 3692</t>
  </si>
  <si>
    <t xml:space="preserve">101543 1</t>
  </si>
  <si>
    <t xml:space="preserve">CHUNILAL BHAWANJI SHAH</t>
  </si>
  <si>
    <t xml:space="preserve">01017 A25 3693</t>
  </si>
  <si>
    <t xml:space="preserve">101544 1</t>
  </si>
  <si>
    <t xml:space="preserve">P S BAWA</t>
  </si>
  <si>
    <t xml:space="preserve">01017 A26 3694</t>
  </si>
  <si>
    <t xml:space="preserve">101545 1</t>
  </si>
  <si>
    <t xml:space="preserve">KUMKUM SINGH</t>
  </si>
  <si>
    <t xml:space="preserve">01045 E05 3788</t>
  </si>
  <si>
    <t xml:space="preserve">101546 1</t>
  </si>
  <si>
    <t xml:space="preserve">ASHOK JAIN</t>
  </si>
  <si>
    <t xml:space="preserve">01046 B09 3863</t>
  </si>
  <si>
    <t xml:space="preserve">101547 1</t>
  </si>
  <si>
    <t xml:space="preserve">NAYAN DESAI</t>
  </si>
  <si>
    <t xml:space="preserve">01044 B32 3789</t>
  </si>
  <si>
    <t xml:space="preserve">101548 1</t>
  </si>
  <si>
    <t xml:space="preserve">SURESH HASIJA</t>
  </si>
  <si>
    <t xml:space="preserve">01042 A35 3790</t>
  </si>
  <si>
    <t xml:space="preserve">101549 1</t>
  </si>
  <si>
    <t xml:space="preserve">AMARJEET BAWA</t>
  </si>
  <si>
    <t xml:space="preserve">01017 A27 3695</t>
  </si>
  <si>
    <t xml:space="preserve">101550 1</t>
  </si>
  <si>
    <t xml:space="preserve">ZOEB SAIFUDDIN NALWALA</t>
  </si>
  <si>
    <t xml:space="preserve">01016 B12 3696</t>
  </si>
  <si>
    <t xml:space="preserve">101551 1</t>
  </si>
  <si>
    <t xml:space="preserve">ANJUM GADHWALA</t>
  </si>
  <si>
    <t xml:space="preserve">01017 E04 3697</t>
  </si>
  <si>
    <t xml:space="preserve">101553 1</t>
  </si>
  <si>
    <t xml:space="preserve">M/S ANA COMPUTERS PVT LTD</t>
  </si>
  <si>
    <t xml:space="preserve">01018 E17 3698</t>
  </si>
  <si>
    <t xml:space="preserve">101554 1</t>
  </si>
  <si>
    <t xml:space="preserve">01018 E18 3699</t>
  </si>
  <si>
    <t xml:space="preserve">101555 1</t>
  </si>
  <si>
    <t xml:space="preserve">ROM COMPUTER SYSTEMS PVT LTD</t>
  </si>
  <si>
    <t xml:space="preserve">01045 B16 3791</t>
  </si>
  <si>
    <t xml:space="preserve">101556 1</t>
  </si>
  <si>
    <t xml:space="preserve">CHANDRAKANT SHAH</t>
  </si>
  <si>
    <t xml:space="preserve">01041 A49 3792</t>
  </si>
  <si>
    <t xml:space="preserve">101557 1</t>
  </si>
  <si>
    <t xml:space="preserve">NAVIN NARBHERAM PAREKH</t>
  </si>
  <si>
    <t xml:space="preserve">01016 A04 3700</t>
  </si>
  <si>
    <t xml:space="preserve">101558 1</t>
  </si>
  <si>
    <t xml:space="preserve">MAKWANA ASSOCIATES</t>
  </si>
  <si>
    <t xml:space="preserve">01016 A05 3701</t>
  </si>
  <si>
    <t xml:space="preserve">101559 1</t>
  </si>
  <si>
    <t xml:space="preserve">RAJSHREE ENTERPRISES</t>
  </si>
  <si>
    <t xml:space="preserve">01020 E18 3631</t>
  </si>
  <si>
    <t xml:space="preserve">101560 1</t>
  </si>
  <si>
    <t xml:space="preserve">ADOR FONTECH LTD</t>
  </si>
  <si>
    <t xml:space="preserve">01020 E19 3632</t>
  </si>
  <si>
    <t xml:space="preserve">101560 2</t>
  </si>
  <si>
    <t xml:space="preserve">01043 E05 3633</t>
  </si>
  <si>
    <t xml:space="preserve">101560 3</t>
  </si>
  <si>
    <t xml:space="preserve">01043 E06 3634</t>
  </si>
  <si>
    <t xml:space="preserve">101560 4</t>
  </si>
  <si>
    <t xml:space="preserve">01044 A39 3635</t>
  </si>
  <si>
    <t xml:space="preserve">101560 5</t>
  </si>
  <si>
    <t xml:space="preserve">01021 B26 3636</t>
  </si>
  <si>
    <t xml:space="preserve">101560 6</t>
  </si>
  <si>
    <t xml:space="preserve">01046 B06 3793</t>
  </si>
  <si>
    <t xml:space="preserve">101561 1</t>
  </si>
  <si>
    <t xml:space="preserve">VIKRAM SHAH</t>
  </si>
  <si>
    <t xml:space="preserve">0106 A44 3637</t>
  </si>
  <si>
    <t xml:space="preserve">101563 1</t>
  </si>
  <si>
    <t xml:space="preserve">JAFER N SURA</t>
  </si>
  <si>
    <t xml:space="preserve">01045 A16 3638</t>
  </si>
  <si>
    <t xml:space="preserve">101564 1</t>
  </si>
  <si>
    <t xml:space="preserve">VIPUL DINESH PAREKH</t>
  </si>
  <si>
    <t xml:space="preserve">01038 B31 3703</t>
  </si>
  <si>
    <t xml:space="preserve">101565 1</t>
  </si>
  <si>
    <t xml:space="preserve">VINOD VORA                              _x000c_</t>
  </si>
  <si>
    <t xml:space="preserve">01017 A28 3704</t>
  </si>
  <si>
    <t xml:space="preserve">101566 1</t>
  </si>
  <si>
    <t xml:space="preserve">01016 B15 3706</t>
  </si>
  <si>
    <t xml:space="preserve">101568 1</t>
  </si>
  <si>
    <t xml:space="preserve">NASEEMA ABBAS SIDHPURWALA</t>
  </si>
  <si>
    <t xml:space="preserve">01017 A32 3707</t>
  </si>
  <si>
    <t xml:space="preserve">101569 1</t>
  </si>
  <si>
    <t xml:space="preserve">INDUBHAI MEHTA</t>
  </si>
  <si>
    <t xml:space="preserve">01016 B16 3708</t>
  </si>
  <si>
    <t xml:space="preserve">101570 1</t>
  </si>
  <si>
    <t xml:space="preserve">LATESH P BEDI</t>
  </si>
  <si>
    <t xml:space="preserve">01045 B17 3794</t>
  </si>
  <si>
    <t xml:space="preserve">101572 1</t>
  </si>
  <si>
    <t xml:space="preserve">MILAN MAHENDRA SHAH</t>
  </si>
  <si>
    <t xml:space="preserve">01017 A34 3710</t>
  </si>
  <si>
    <t xml:space="preserve">101573 1</t>
  </si>
  <si>
    <t xml:space="preserve">SANJAY DOSHI</t>
  </si>
  <si>
    <t xml:space="preserve">01042 A33 3639</t>
  </si>
  <si>
    <t xml:space="preserve">101574 1</t>
  </si>
  <si>
    <t xml:space="preserve">01038 E51 3711</t>
  </si>
  <si>
    <t xml:space="preserve">101576 1</t>
  </si>
  <si>
    <t xml:space="preserve">SAMEER V SHAH</t>
  </si>
  <si>
    <t xml:space="preserve">01017 A35 3712</t>
  </si>
  <si>
    <t xml:space="preserve">101577 1</t>
  </si>
  <si>
    <t xml:space="preserve">DEVSHI JIVRAJ VAGHANI</t>
  </si>
  <si>
    <t xml:space="preserve">01019 B33 3864</t>
  </si>
  <si>
    <t xml:space="preserve">101579 1</t>
  </si>
  <si>
    <t xml:space="preserve">K C BAJAJ</t>
  </si>
  <si>
    <t xml:space="preserve">01016 B22 3814</t>
  </si>
  <si>
    <t xml:space="preserve">101582 1</t>
  </si>
  <si>
    <t xml:space="preserve">PRADEEP SAIGAL</t>
  </si>
  <si>
    <t xml:space="preserve">01017 A40 3815</t>
  </si>
  <si>
    <t xml:space="preserve">101583 1</t>
  </si>
  <si>
    <t xml:space="preserve">RAJESH P KAMDAR</t>
  </si>
  <si>
    <t xml:space="preserve">01018 E19 3816</t>
  </si>
  <si>
    <t xml:space="preserve">101585 1</t>
  </si>
  <si>
    <t xml:space="preserve">GITA S KAMAT</t>
  </si>
  <si>
    <t xml:space="preserve">01016 B23 3817</t>
  </si>
  <si>
    <t xml:space="preserve">101586 1</t>
  </si>
  <si>
    <t xml:space="preserve">AFAQUE R GADHWALLA</t>
  </si>
  <si>
    <t xml:space="preserve">01017 A41 3818</t>
  </si>
  <si>
    <t xml:space="preserve">101587 1</t>
  </si>
  <si>
    <t xml:space="preserve">PRAKASH M THAKKER</t>
  </si>
  <si>
    <t xml:space="preserve">01016 B24 3819</t>
  </si>
  <si>
    <t xml:space="preserve">101588 1</t>
  </si>
  <si>
    <t xml:space="preserve">SATESH P BEDI</t>
  </si>
  <si>
    <t xml:space="preserve">01017 A42 3820</t>
  </si>
  <si>
    <t xml:space="preserve">101589 1</t>
  </si>
  <si>
    <t xml:space="preserve">ASHOK T TOTLANI</t>
  </si>
  <si>
    <t xml:space="preserve">01011 B03 3821</t>
  </si>
  <si>
    <t xml:space="preserve">101590 1</t>
  </si>
  <si>
    <t xml:space="preserve">SANJIV K TANDON</t>
  </si>
  <si>
    <t xml:space="preserve">01049 E38 3865</t>
  </si>
  <si>
    <t xml:space="preserve">101592 1</t>
  </si>
  <si>
    <t xml:space="preserve">SAURABH K TANDON</t>
  </si>
  <si>
    <t xml:space="preserve">01016 B25 3823</t>
  </si>
  <si>
    <t xml:space="preserve">101593 1</t>
  </si>
  <si>
    <t xml:space="preserve">DEVIDAS B BHENDE</t>
  </si>
  <si>
    <t xml:space="preserve">0108 B15 3866</t>
  </si>
  <si>
    <t xml:space="preserve">101594 1</t>
  </si>
  <si>
    <t xml:space="preserve">DELTRON ELECTRICALS</t>
  </si>
  <si>
    <t xml:space="preserve">01017 A44 3825</t>
  </si>
  <si>
    <t xml:space="preserve">101596 1</t>
  </si>
  <si>
    <t xml:space="preserve">YATIN K SHAH</t>
  </si>
  <si>
    <t xml:space="preserve">01017 A45 3826</t>
  </si>
  <si>
    <t xml:space="preserve">101597 1</t>
  </si>
  <si>
    <t xml:space="preserve">V G MUKUND</t>
  </si>
  <si>
    <t xml:space="preserve">01016 A40 3827</t>
  </si>
  <si>
    <t xml:space="preserve">101598 1</t>
  </si>
  <si>
    <t xml:space="preserve">YUSUF AHMED KHERADA</t>
  </si>
  <si>
    <t xml:space="preserve">01016 B27 3828</t>
  </si>
  <si>
    <t xml:space="preserve">101599 1</t>
  </si>
  <si>
    <t xml:space="preserve">PANKAJ R GANDHI</t>
  </si>
  <si>
    <t xml:space="preserve">01021 B15 3867</t>
  </si>
  <si>
    <t xml:space="preserve">101600 1</t>
  </si>
  <si>
    <t xml:space="preserve">01047 B22 3868</t>
  </si>
  <si>
    <t xml:space="preserve">101601 1</t>
  </si>
  <si>
    <t xml:space="preserve">GEETA N SHIVDASANI</t>
  </si>
  <si>
    <t xml:space="preserve">01034 A01 3829</t>
  </si>
  <si>
    <t xml:space="preserve">101602 1</t>
  </si>
  <si>
    <t xml:space="preserve">SATELLITE TRAVELS</t>
  </si>
  <si>
    <t xml:space="preserve">01037 B03 3831</t>
  </si>
  <si>
    <t xml:space="preserve">101604 1</t>
  </si>
  <si>
    <t xml:space="preserve">GITA SAROSH KARANI</t>
  </si>
  <si>
    <t xml:space="preserve">01047 B30 3869</t>
  </si>
  <si>
    <t xml:space="preserve">101605 1</t>
  </si>
  <si>
    <t xml:space="preserve">JAYESH H SHAH</t>
  </si>
  <si>
    <t xml:space="preserve">01017 A48 3832     OS</t>
  </si>
  <si>
    <t xml:space="preserve">101606 1</t>
  </si>
  <si>
    <t xml:space="preserve">PARAMANAND M JAISINGH</t>
  </si>
  <si>
    <t xml:space="preserve">01016 B28 3833</t>
  </si>
  <si>
    <t xml:space="preserve">101607 1</t>
  </si>
  <si>
    <t xml:space="preserve">SHASHIKANT DHANJI SAVLA</t>
  </si>
  <si>
    <t xml:space="preserve">01016 A06 3834</t>
  </si>
  <si>
    <t xml:space="preserve">101608 1</t>
  </si>
  <si>
    <t xml:space="preserve">VINOD KHANNA</t>
  </si>
  <si>
    <t xml:space="preserve">01016 B29 3835</t>
  </si>
  <si>
    <t xml:space="preserve">101609 1</t>
  </si>
  <si>
    <t xml:space="preserve">VISPI S ENGINEER</t>
  </si>
  <si>
    <t xml:space="preserve">01016 B30 3836</t>
  </si>
  <si>
    <t xml:space="preserve">101610 1</t>
  </si>
  <si>
    <t xml:space="preserve">HEMANT J VAKIL</t>
  </si>
  <si>
    <t xml:space="preserve">01016 A07 3837</t>
  </si>
  <si>
    <t xml:space="preserve">101611 1</t>
  </si>
  <si>
    <t xml:space="preserve">DHIRAJ S OZA</t>
  </si>
  <si>
    <t xml:space="preserve">01016 B31 3838</t>
  </si>
  <si>
    <t xml:space="preserve">101612 1</t>
  </si>
  <si>
    <t xml:space="preserve">DEEPAK SHAH VISANJI</t>
  </si>
  <si>
    <t xml:space="preserve">01018 E14 3870</t>
  </si>
  <si>
    <t xml:space="preserve">101613 1</t>
  </si>
  <si>
    <t xml:space="preserve">MUKUND T PHADNIS</t>
  </si>
  <si>
    <t xml:space="preserve">01017 A49 3839</t>
  </si>
  <si>
    <t xml:space="preserve">101614 1</t>
  </si>
  <si>
    <t xml:space="preserve">BAKULESH PRAVIN SHAH</t>
  </si>
  <si>
    <t xml:space="preserve">01017 E05 3840</t>
  </si>
  <si>
    <t xml:space="preserve">101616 1</t>
  </si>
  <si>
    <t xml:space="preserve">SHASHIKANT G MADKAIKER</t>
  </si>
  <si>
    <t xml:space="preserve">01019 B34 3871</t>
  </si>
  <si>
    <t xml:space="preserve">101618 1</t>
  </si>
  <si>
    <t xml:space="preserve">GHANSHYAMLAL H PAREKH</t>
  </si>
  <si>
    <t xml:space="preserve">01016 A08 3842</t>
  </si>
  <si>
    <t xml:space="preserve">101619 1</t>
  </si>
  <si>
    <t xml:space="preserve">ARVIND S SHAH</t>
  </si>
  <si>
    <t xml:space="preserve">01016 B37 3917</t>
  </si>
  <si>
    <t xml:space="preserve">101620 1</t>
  </si>
  <si>
    <t xml:space="preserve">RATI K SHROFF</t>
  </si>
  <si>
    <t xml:space="preserve">01043 A45 3902</t>
  </si>
  <si>
    <t xml:space="preserve">101621 1</t>
  </si>
  <si>
    <t xml:space="preserve">SUSHIL KUMAR  H GUPTA</t>
  </si>
  <si>
    <t xml:space="preserve">01046 B12 3903</t>
  </si>
  <si>
    <t xml:space="preserve">101622 1</t>
  </si>
  <si>
    <t xml:space="preserve">LACHMAN CHUHARMAL BHAVNANI</t>
  </si>
  <si>
    <t xml:space="preserve">01021 B29 3904</t>
  </si>
  <si>
    <t xml:space="preserve">101623 1</t>
  </si>
  <si>
    <t xml:space="preserve">RAMESH KUNDANMAL JAGWANI</t>
  </si>
  <si>
    <t xml:space="preserve">01015 B14 3947</t>
  </si>
  <si>
    <t xml:space="preserve">101625 1</t>
  </si>
  <si>
    <t xml:space="preserve">K Y THOMAS</t>
  </si>
  <si>
    <t xml:space="preserve">0102 E26 3905</t>
  </si>
  <si>
    <t xml:space="preserve">101626 1</t>
  </si>
  <si>
    <t xml:space="preserve">DEEPAK SAKHARAM CHAUDHARI</t>
  </si>
  <si>
    <t xml:space="preserve">01015 B15 3948</t>
  </si>
  <si>
    <t xml:space="preserve">101627 1</t>
  </si>
  <si>
    <t xml:space="preserve">UMA KUMAR SRIVASTAVA</t>
  </si>
  <si>
    <t xml:space="preserve">01032 B02 3918</t>
  </si>
  <si>
    <t xml:space="preserve">101628 1</t>
  </si>
  <si>
    <t xml:space="preserve">VIJAY B GANDHI                          _x000c_</t>
  </si>
  <si>
    <t xml:space="preserve">01015 B09 3919</t>
  </si>
  <si>
    <t xml:space="preserve">101630 1</t>
  </si>
  <si>
    <t xml:space="preserve">NARENDRA K NANDU</t>
  </si>
  <si>
    <t xml:space="preserve">01018 E20 3920</t>
  </si>
  <si>
    <t xml:space="preserve">101631 1</t>
  </si>
  <si>
    <t xml:space="preserve">JAYANTILAL D KAPADIA</t>
  </si>
  <si>
    <t xml:space="preserve">01016 A11 3921</t>
  </si>
  <si>
    <t xml:space="preserve">101632 1</t>
  </si>
  <si>
    <t xml:space="preserve">FAROOQ MOHAMMED URSWALLA</t>
  </si>
  <si>
    <t xml:space="preserve">01016 A18 3986</t>
  </si>
  <si>
    <t xml:space="preserve">101633 1</t>
  </si>
  <si>
    <t xml:space="preserve">NIRMAL MAHASUKHLAL DOSHI</t>
  </si>
  <si>
    <t xml:space="preserve">01016 A20 3987</t>
  </si>
  <si>
    <t xml:space="preserve">101634 1</t>
  </si>
  <si>
    <t xml:space="preserve">JINESH NAVNITAL DOSHI</t>
  </si>
  <si>
    <t xml:space="preserve">01015 B16 3951</t>
  </si>
  <si>
    <t xml:space="preserve">101636 1</t>
  </si>
  <si>
    <t xml:space="preserve">RAMESH CHHOTALAL SHAH</t>
  </si>
  <si>
    <t xml:space="preserve">01015 B17 3952</t>
  </si>
  <si>
    <t xml:space="preserve">101637 1</t>
  </si>
  <si>
    <t xml:space="preserve">VIJAYKUMAR W DIALANI</t>
  </si>
  <si>
    <t xml:space="preserve">01043 A53 4032</t>
  </si>
  <si>
    <t xml:space="preserve">101638 1</t>
  </si>
  <si>
    <t xml:space="preserve">HAMIDA ALI</t>
  </si>
  <si>
    <t xml:space="preserve">01015 B19 3954</t>
  </si>
  <si>
    <t xml:space="preserve">101640 1</t>
  </si>
  <si>
    <t xml:space="preserve">BHARAT S KHONA</t>
  </si>
  <si>
    <t xml:space="preserve">01037 B10 3973</t>
  </si>
  <si>
    <t xml:space="preserve">101641 1</t>
  </si>
  <si>
    <t xml:space="preserve">ESKAY INVESTMENTS</t>
  </si>
  <si>
    <t xml:space="preserve">01018 E18 3956</t>
  </si>
  <si>
    <t xml:space="preserve">101643 1</t>
  </si>
  <si>
    <t xml:space="preserve">THE EXTERMINATORS PEST CONTROL SERVICES</t>
  </si>
  <si>
    <t xml:space="preserve">01020 B32 3974</t>
  </si>
  <si>
    <t xml:space="preserve">101644 1</t>
  </si>
  <si>
    <t xml:space="preserve">TARUNKUMAR V  MODY</t>
  </si>
  <si>
    <t xml:space="preserve">01016 A14 3957</t>
  </si>
  <si>
    <t xml:space="preserve">101645 1</t>
  </si>
  <si>
    <t xml:space="preserve">JAYANT J DANGARIA</t>
  </si>
  <si>
    <t xml:space="preserve">01015 B20 3958</t>
  </si>
  <si>
    <t xml:space="preserve">101646 1</t>
  </si>
  <si>
    <t xml:space="preserve">STANLEY U. D'LEEMA</t>
  </si>
  <si>
    <t xml:space="preserve">01015 B21 3999</t>
  </si>
  <si>
    <t xml:space="preserve">101647 1</t>
  </si>
  <si>
    <t xml:space="preserve">JEELANI BARKATULLAH</t>
  </si>
  <si>
    <t xml:space="preserve">01049 E51 3975</t>
  </si>
  <si>
    <t xml:space="preserve">101648 1</t>
  </si>
  <si>
    <t xml:space="preserve">KETAN J KARANI</t>
  </si>
  <si>
    <t xml:space="preserve">0105 A19 3976</t>
  </si>
  <si>
    <t xml:space="preserve">101649 1</t>
  </si>
  <si>
    <t xml:space="preserve">POONAM SONI</t>
  </si>
  <si>
    <t xml:space="preserve">01015 B39 4127</t>
  </si>
  <si>
    <t xml:space="preserve">101650 1</t>
  </si>
  <si>
    <t xml:space="preserve">TAIYAB AHMED NALWALLA</t>
  </si>
  <si>
    <t xml:space="preserve">01044 B31 3977</t>
  </si>
  <si>
    <t xml:space="preserve">101653 1</t>
  </si>
  <si>
    <t xml:space="preserve">PRAKASH MANILAL SANGHVI</t>
  </si>
  <si>
    <t xml:space="preserve">01046 A24 3978</t>
  </si>
  <si>
    <t xml:space="preserve">101654 1</t>
  </si>
  <si>
    <t xml:space="preserve">CRESCENT CHEMICALS</t>
  </si>
  <si>
    <t xml:space="preserve">01011 E09 4021</t>
  </si>
  <si>
    <t xml:space="preserve">101656 1</t>
  </si>
  <si>
    <t xml:space="preserve">SAROJ SADASHIV PEDNEKAR</t>
  </si>
  <si>
    <t xml:space="preserve">01012 E09 4022</t>
  </si>
  <si>
    <t xml:space="preserve">101657 1</t>
  </si>
  <si>
    <t xml:space="preserve">01012 B03 4001</t>
  </si>
  <si>
    <t xml:space="preserve">101658 1</t>
  </si>
  <si>
    <t xml:space="preserve">BANKIM J DALAL</t>
  </si>
  <si>
    <t xml:space="preserve">01013 B06 4074</t>
  </si>
  <si>
    <t xml:space="preserve">101659 1</t>
  </si>
  <si>
    <t xml:space="preserve">JAYANT K SHETTY</t>
  </si>
  <si>
    <t xml:space="preserve">01015 B02 4075</t>
  </si>
  <si>
    <t xml:space="preserve">101660 1</t>
  </si>
  <si>
    <t xml:space="preserve">GULAM FAZALULA RASUL</t>
  </si>
  <si>
    <t xml:space="preserve">0102 E15 4055</t>
  </si>
  <si>
    <t xml:space="preserve">101661 1</t>
  </si>
  <si>
    <t xml:space="preserve">BHUPINDER SINGH CHANDOK</t>
  </si>
  <si>
    <t xml:space="preserve">01013 B07 4076</t>
  </si>
  <si>
    <t xml:space="preserve">101662 1</t>
  </si>
  <si>
    <t xml:space="preserve">PRABHAKAR D DEORUKHKAR</t>
  </si>
  <si>
    <t xml:space="preserve">01013 B08 4077</t>
  </si>
  <si>
    <t xml:space="preserve">101663 1</t>
  </si>
  <si>
    <t xml:space="preserve">AEJAZHUSSAIN AMIRUDDIN SIAMWALA</t>
  </si>
  <si>
    <t xml:space="preserve">01013 B10 4079</t>
  </si>
  <si>
    <t xml:space="preserve">101666 1</t>
  </si>
  <si>
    <t xml:space="preserve">ABBAS H  RANIWALA</t>
  </si>
  <si>
    <t xml:space="preserve">01016 A17 4080</t>
  </si>
  <si>
    <t xml:space="preserve">101667 1</t>
  </si>
  <si>
    <t xml:space="preserve">ARUN NARANG</t>
  </si>
  <si>
    <t xml:space="preserve">01013 B14 4083</t>
  </si>
  <si>
    <t xml:space="preserve">101670 1</t>
  </si>
  <si>
    <t xml:space="preserve">KALPESH KIRIT SHAH</t>
  </si>
  <si>
    <t xml:space="preserve">01022 A19 4084</t>
  </si>
  <si>
    <t xml:space="preserve">101671 1</t>
  </si>
  <si>
    <t xml:space="preserve">01042 A53 4031</t>
  </si>
  <si>
    <t xml:space="preserve">101673 1</t>
  </si>
  <si>
    <t xml:space="preserve">AKBAR ALI</t>
  </si>
  <si>
    <t xml:space="preserve">01016 A21 4086</t>
  </si>
  <si>
    <t xml:space="preserve">101674 1</t>
  </si>
  <si>
    <t xml:space="preserve">LAKHMICHAND K KUKREJA</t>
  </si>
  <si>
    <t xml:space="preserve">01019 B38 4107</t>
  </si>
  <si>
    <t xml:space="preserve">101677 1</t>
  </si>
  <si>
    <t xml:space="preserve">NARENDRA MITHUBHAI CHANDRA</t>
  </si>
  <si>
    <t xml:space="preserve">01018 E52 10023</t>
  </si>
  <si>
    <t xml:space="preserve">101678 1</t>
  </si>
  <si>
    <t xml:space="preserve">RAMKUMAR D IYENGAR</t>
  </si>
  <si>
    <t xml:space="preserve">01016 A25 4089</t>
  </si>
  <si>
    <t xml:space="preserve">101680 1</t>
  </si>
  <si>
    <t xml:space="preserve">RAMESH B AGARWAL</t>
  </si>
  <si>
    <t xml:space="preserve">01016 A26 4090</t>
  </si>
  <si>
    <t xml:space="preserve">101681 1</t>
  </si>
  <si>
    <t xml:space="preserve">MANDIP JAIN</t>
  </si>
  <si>
    <t xml:space="preserve">01043 B03 4108     OS</t>
  </si>
  <si>
    <t xml:space="preserve">101682 1</t>
  </si>
  <si>
    <t xml:space="preserve">ARUN RAVILAL SANGHVI</t>
  </si>
  <si>
    <t xml:space="preserve">01013 B16 4091</t>
  </si>
  <si>
    <t xml:space="preserve">101683 1</t>
  </si>
  <si>
    <t xml:space="preserve">RAJAN CHAKKRA PUTTHATA</t>
  </si>
  <si>
    <t xml:space="preserve">01016 A48 4066</t>
  </si>
  <si>
    <t xml:space="preserve">101684 1</t>
  </si>
  <si>
    <t xml:space="preserve">VATSAL KISHORE MERCHANT</t>
  </si>
  <si>
    <t xml:space="preserve">01016 A49 4067</t>
  </si>
  <si>
    <t xml:space="preserve">101685 1</t>
  </si>
  <si>
    <t xml:space="preserve">DHIRENDRA SHREERAM BHORA</t>
  </si>
  <si>
    <t xml:space="preserve">01013 B18 4122</t>
  </si>
  <si>
    <t xml:space="preserve">101686 1</t>
  </si>
  <si>
    <t xml:space="preserve">MURLI K DHANJANI</t>
  </si>
  <si>
    <t xml:space="preserve">01013 B20 4123</t>
  </si>
  <si>
    <t xml:space="preserve">101687 1</t>
  </si>
  <si>
    <t xml:space="preserve">MEENA ASHOK DHANJANI</t>
  </si>
  <si>
    <t xml:space="preserve">01016 A33 4128</t>
  </si>
  <si>
    <t xml:space="preserve">101688 1</t>
  </si>
  <si>
    <t xml:space="preserve">KUMAR NENUMAL KRIPALANI</t>
  </si>
  <si>
    <t xml:space="preserve">01013 B23 4159</t>
  </si>
  <si>
    <t xml:space="preserve">101689 1</t>
  </si>
  <si>
    <t xml:space="preserve">MOHAN L KUKREJA</t>
  </si>
  <si>
    <t xml:space="preserve">01013 B00 4129</t>
  </si>
  <si>
    <t xml:space="preserve">101690 1</t>
  </si>
  <si>
    <t xml:space="preserve">S .K. PAHUJA</t>
  </si>
  <si>
    <t xml:space="preserve">01016 A35 4161</t>
  </si>
  <si>
    <t xml:space="preserve">101692 1</t>
  </si>
  <si>
    <t xml:space="preserve">YUSUFI ABBASBHAI JANI</t>
  </si>
  <si>
    <t xml:space="preserve">01022 A09 4177</t>
  </si>
  <si>
    <t xml:space="preserve">101693 1</t>
  </si>
  <si>
    <t xml:space="preserve">01013 B26 4163</t>
  </si>
  <si>
    <t xml:space="preserve">101695 1</t>
  </si>
  <si>
    <t xml:space="preserve">SADHANA POONEVALA                       _x000c_</t>
  </si>
  <si>
    <t xml:space="preserve">01013 B27 4164</t>
  </si>
  <si>
    <t xml:space="preserve">101696 1</t>
  </si>
  <si>
    <t xml:space="preserve">SANJAY B SHAH</t>
  </si>
  <si>
    <t xml:space="preserve">01013 B31 4187</t>
  </si>
  <si>
    <t xml:space="preserve">101697 1</t>
  </si>
  <si>
    <t xml:space="preserve">SAPNA RAJU SAMTANI</t>
  </si>
  <si>
    <t xml:space="preserve">01013 B28 4165</t>
  </si>
  <si>
    <t xml:space="preserve">101698 1</t>
  </si>
  <si>
    <t xml:space="preserve">RAJIV K PATODIA</t>
  </si>
  <si>
    <t xml:space="preserve">01013 A22 4157</t>
  </si>
  <si>
    <t xml:space="preserve">101699 1</t>
  </si>
  <si>
    <t xml:space="preserve">VIJAY DOULATRAM MANGTANI</t>
  </si>
  <si>
    <t xml:space="preserve">01013 B24 4158</t>
  </si>
  <si>
    <t xml:space="preserve">101700 1</t>
  </si>
  <si>
    <t xml:space="preserve">SHEILA VIJAY MANGTANI</t>
  </si>
  <si>
    <t xml:space="preserve">01022 A37 4166     OS</t>
  </si>
  <si>
    <t xml:space="preserve">101701 1</t>
  </si>
  <si>
    <t xml:space="preserve">RANJEET R MANSUKHANI</t>
  </si>
  <si>
    <t xml:space="preserve">01016 A38 4167</t>
  </si>
  <si>
    <t xml:space="preserve">101702 1</t>
  </si>
  <si>
    <t xml:space="preserve">RATAN G JUMRANI</t>
  </si>
  <si>
    <t xml:space="preserve">01016 A39 4168</t>
  </si>
  <si>
    <t xml:space="preserve">101703 1</t>
  </si>
  <si>
    <t xml:space="preserve">SURESH LALCHAND DHANWANI</t>
  </si>
  <si>
    <t xml:space="preserve">01013 B32 4188</t>
  </si>
  <si>
    <t xml:space="preserve">101705 1</t>
  </si>
  <si>
    <t xml:space="preserve">DILIP CHANDIRAM DATWANI</t>
  </si>
  <si>
    <t xml:space="preserve">01021 B32 10005</t>
  </si>
  <si>
    <t xml:space="preserve">101706 1</t>
  </si>
  <si>
    <t xml:space="preserve">LAKHIMCHAND K KUKREJA</t>
  </si>
  <si>
    <t xml:space="preserve">01020 A46 10006</t>
  </si>
  <si>
    <t xml:space="preserve">101708 1</t>
  </si>
  <si>
    <t xml:space="preserve">R J WOOD AND CO. PVT. LTD</t>
  </si>
  <si>
    <t xml:space="preserve">01013 B37 4202</t>
  </si>
  <si>
    <t xml:space="preserve">101710 1</t>
  </si>
  <si>
    <t xml:space="preserve">DEEPAK K CHOUDHARY</t>
  </si>
  <si>
    <t xml:space="preserve">01023 B34 4190     OS</t>
  </si>
  <si>
    <t xml:space="preserve">101711 1</t>
  </si>
  <si>
    <t xml:space="preserve">KETAN PANCHALAL SHAH</t>
  </si>
  <si>
    <t xml:space="preserve">01049 E59 4214</t>
  </si>
  <si>
    <t xml:space="preserve">101712 1</t>
  </si>
  <si>
    <t xml:space="preserve">RUSHIL N SHAH</t>
  </si>
  <si>
    <t xml:space="preserve">0104 B09 4206     OS</t>
  </si>
  <si>
    <t xml:space="preserve">101713 1</t>
  </si>
  <si>
    <t xml:space="preserve">KAMLENDRA P S CHAUHAN</t>
  </si>
  <si>
    <t xml:space="preserve">01016 A41 4191</t>
  </si>
  <si>
    <t xml:space="preserve">101714 1</t>
  </si>
  <si>
    <t xml:space="preserve">JYOTINDRA MAGANLAL DESAI</t>
  </si>
  <si>
    <t xml:space="preserve">01043 A51 4181</t>
  </si>
  <si>
    <t xml:space="preserve">101715 1</t>
  </si>
  <si>
    <t xml:space="preserve">SUBHASH B DANGAYACH</t>
  </si>
  <si>
    <t xml:space="preserve">01016 A51 10043</t>
  </si>
  <si>
    <t xml:space="preserve">101718 1</t>
  </si>
  <si>
    <t xml:space="preserve">PRAFULL HASTIMAL JAIN</t>
  </si>
  <si>
    <t xml:space="preserve">01038 A37 10001</t>
  </si>
  <si>
    <t xml:space="preserve">101720 1</t>
  </si>
  <si>
    <t xml:space="preserve">GURANG P SHAH</t>
  </si>
  <si>
    <t xml:space="preserve">01012 B22 10003</t>
  </si>
  <si>
    <t xml:space="preserve">101722 1</t>
  </si>
  <si>
    <t xml:space="preserve">MANUKH H SHAH</t>
  </si>
  <si>
    <t xml:space="preserve">01012 B23 10008</t>
  </si>
  <si>
    <t xml:space="preserve">101723 1</t>
  </si>
  <si>
    <t xml:space="preserve">BHARAT L SHAH</t>
  </si>
  <si>
    <t xml:space="preserve">01012 B24 10009</t>
  </si>
  <si>
    <t xml:space="preserve">101724 1</t>
  </si>
  <si>
    <t xml:space="preserve">JAYANT H SANGHVI</t>
  </si>
  <si>
    <t xml:space="preserve">01046 A36 10010</t>
  </si>
  <si>
    <t xml:space="preserve">101726 1</t>
  </si>
  <si>
    <t xml:space="preserve">JYOTINDRA P KARBHARI</t>
  </si>
  <si>
    <t xml:space="preserve">01021 A48 10013</t>
  </si>
  <si>
    <t xml:space="preserve">101730 1</t>
  </si>
  <si>
    <t xml:space="preserve">BEGUM B KAPADIA</t>
  </si>
  <si>
    <t xml:space="preserve">01015 A20 10015</t>
  </si>
  <si>
    <t xml:space="preserve">101732 1</t>
  </si>
  <si>
    <t xml:space="preserve">KETAN C CHANDRA</t>
  </si>
  <si>
    <t xml:space="preserve">01014 B23 10016</t>
  </si>
  <si>
    <t xml:space="preserve">101733 1</t>
  </si>
  <si>
    <t xml:space="preserve">SEALTAPE INDUSTRIES</t>
  </si>
  <si>
    <t xml:space="preserve">01014 B19 10018    OS</t>
  </si>
  <si>
    <t xml:space="preserve">101735 1</t>
  </si>
  <si>
    <t xml:space="preserve">ANTHONY LEO D'SOUZA</t>
  </si>
  <si>
    <t xml:space="preserve">01018 B45 10019</t>
  </si>
  <si>
    <t xml:space="preserve">101737 1</t>
  </si>
  <si>
    <t xml:space="preserve">HARSHAD HARGOBIND DOSHI</t>
  </si>
  <si>
    <t xml:space="preserve">01044 B45 10031</t>
  </si>
  <si>
    <t xml:space="preserve">101738 1</t>
  </si>
  <si>
    <t xml:space="preserve">KANIKA HARSHAD DOSHI</t>
  </si>
  <si>
    <t xml:space="preserve">01014 B21 10020</t>
  </si>
  <si>
    <t xml:space="preserve">101739 1</t>
  </si>
  <si>
    <t xml:space="preserve">BHARTI R KAPASI</t>
  </si>
  <si>
    <t xml:space="preserve">01023 B22 10021</t>
  </si>
  <si>
    <t xml:space="preserve">101740 1</t>
  </si>
  <si>
    <t xml:space="preserve">MEENA M KAPASI</t>
  </si>
  <si>
    <t xml:space="preserve">01032 B20 10022</t>
  </si>
  <si>
    <t xml:space="preserve">101741 1</t>
  </si>
  <si>
    <t xml:space="preserve">NIRMAL JAIN</t>
  </si>
  <si>
    <t xml:space="preserve">01016 B03 10040</t>
  </si>
  <si>
    <t xml:space="preserve">101742 1</t>
  </si>
  <si>
    <t xml:space="preserve">ANIL V MATHRAWALA</t>
  </si>
  <si>
    <t xml:space="preserve">01014 B27 10024</t>
  </si>
  <si>
    <t xml:space="preserve">101743 1</t>
  </si>
  <si>
    <t xml:space="preserve">01038 E71 10027</t>
  </si>
  <si>
    <t xml:space="preserve">101746 1</t>
  </si>
  <si>
    <t xml:space="preserve">ALTAF S GHOGHAI</t>
  </si>
  <si>
    <t xml:space="preserve">01014 B28 10073</t>
  </si>
  <si>
    <t xml:space="preserve">101747 1</t>
  </si>
  <si>
    <t xml:space="preserve">KAMAL SHRIVASTAVA</t>
  </si>
  <si>
    <t xml:space="preserve">01016 B45 10028</t>
  </si>
  <si>
    <t xml:space="preserve">101749 1</t>
  </si>
  <si>
    <t xml:space="preserve">BIPIN H MATHRAWALA</t>
  </si>
  <si>
    <t xml:space="preserve">01045 B27 10029</t>
  </si>
  <si>
    <t xml:space="preserve">101750 1</t>
  </si>
  <si>
    <t xml:space="preserve">JAYA DILIP KENKRE</t>
  </si>
  <si>
    <t xml:space="preserve">01045 B26 10032</t>
  </si>
  <si>
    <t xml:space="preserve">101753 1</t>
  </si>
  <si>
    <t xml:space="preserve">MEHBOOB J VIRJEE</t>
  </si>
  <si>
    <t xml:space="preserve">01014 B24 10033    OS</t>
  </si>
  <si>
    <t xml:space="preserve">101754 1</t>
  </si>
  <si>
    <t xml:space="preserve">JAGDISH P KOLI</t>
  </si>
  <si>
    <t xml:space="preserve">01016 B09 10037</t>
  </si>
  <si>
    <t xml:space="preserve">101756 1</t>
  </si>
  <si>
    <t xml:space="preserve">SANJEEV JAYANTILAL SHAH</t>
  </si>
  <si>
    <t xml:space="preserve">01045 A32 10035</t>
  </si>
  <si>
    <t xml:space="preserve">101760 1</t>
  </si>
  <si>
    <t xml:space="preserve">DEVKI NANDAN SEHGAL</t>
  </si>
  <si>
    <t xml:space="preserve">01049 A40 10039</t>
  </si>
  <si>
    <t xml:space="preserve">101761 1</t>
  </si>
  <si>
    <t xml:space="preserve">NIRMALA M RELWANI</t>
  </si>
  <si>
    <t xml:space="preserve">01011 B29 10041</t>
  </si>
  <si>
    <t xml:space="preserve">101762 1</t>
  </si>
  <si>
    <t xml:space="preserve">MARLYN PINTO</t>
  </si>
  <si>
    <t xml:space="preserve">01015 A25 10059</t>
  </si>
  <si>
    <t xml:space="preserve">101763 1</t>
  </si>
  <si>
    <t xml:space="preserve">MEENU PRATHAP SIPPY</t>
  </si>
  <si>
    <t xml:space="preserve">01011 B30 10056    OS</t>
  </si>
  <si>
    <t xml:space="preserve">101764 1</t>
  </si>
  <si>
    <t xml:space="preserve">MAYA MEHTA</t>
  </si>
  <si>
    <t xml:space="preserve">01044 A43 10057</t>
  </si>
  <si>
    <t xml:space="preserve">101765 1</t>
  </si>
  <si>
    <t xml:space="preserve">01044 A44 10058</t>
  </si>
  <si>
    <t xml:space="preserve">101766 1</t>
  </si>
  <si>
    <t xml:space="preserve">PRASHANT BHOGILAL CHOVATIA</t>
  </si>
  <si>
    <t xml:space="preserve">01019 A48 10044</t>
  </si>
  <si>
    <t xml:space="preserve">101767 1</t>
  </si>
  <si>
    <t xml:space="preserve">SHIRISH NAGINDAS DAFTARY</t>
  </si>
  <si>
    <t xml:space="preserve">0104 A49 10045</t>
  </si>
  <si>
    <t xml:space="preserve">101768 1</t>
  </si>
  <si>
    <t xml:space="preserve">SHYAM DESAI                             _x000c_</t>
  </si>
  <si>
    <t xml:space="preserve">01044 A45 10046    OS</t>
  </si>
  <si>
    <t xml:space="preserve">101769 1</t>
  </si>
  <si>
    <t xml:space="preserve">DATTAPRASAD Y BOPARDIKAR</t>
  </si>
  <si>
    <t xml:space="preserve">01036 B23 10060</t>
  </si>
  <si>
    <t xml:space="preserve">101770 1</t>
  </si>
  <si>
    <t xml:space="preserve">GUNAVATHI B SHETTY</t>
  </si>
  <si>
    <t xml:space="preserve">01046 A40 10047    OS</t>
  </si>
  <si>
    <t xml:space="preserve">101772 1</t>
  </si>
  <si>
    <t xml:space="preserve">AVDOOT B BORKAR</t>
  </si>
  <si>
    <t xml:space="preserve">01045 B28 10048    OS</t>
  </si>
  <si>
    <t xml:space="preserve">101773 1</t>
  </si>
  <si>
    <t xml:space="preserve">RAJEEV D SUKTANKAR</t>
  </si>
  <si>
    <t xml:space="preserve">01038 A40 10049</t>
  </si>
  <si>
    <t xml:space="preserve">101774 1</t>
  </si>
  <si>
    <t xml:space="preserve">CHERRY CHETAN SHAH</t>
  </si>
  <si>
    <t xml:space="preserve">01024 E54 10061</t>
  </si>
  <si>
    <t xml:space="preserve">101776 1</t>
  </si>
  <si>
    <t xml:space="preserve">KIRAN LALUBHAI PATEL</t>
  </si>
  <si>
    <t xml:space="preserve">01038 E73 10050</t>
  </si>
  <si>
    <t xml:space="preserve">101777 1</t>
  </si>
  <si>
    <t xml:space="preserve">VINEET BANSAL</t>
  </si>
  <si>
    <t xml:space="preserve">01038 E00 10062</t>
  </si>
  <si>
    <t xml:space="preserve">101778 1</t>
  </si>
  <si>
    <t xml:space="preserve">SHARAD LALLUBHAI PATEL</t>
  </si>
  <si>
    <t xml:space="preserve">01014 A20 10063</t>
  </si>
  <si>
    <t xml:space="preserve">101779 1</t>
  </si>
  <si>
    <t xml:space="preserve">NIRP RAJ JAIN</t>
  </si>
  <si>
    <t xml:space="preserve">01018 B41 10064</t>
  </si>
  <si>
    <t xml:space="preserve">101780 1</t>
  </si>
  <si>
    <t xml:space="preserve">MAHENDRA PREMJI VORA</t>
  </si>
  <si>
    <t xml:space="preserve">01014 A21 10065</t>
  </si>
  <si>
    <t xml:space="preserve">101781 1</t>
  </si>
  <si>
    <t xml:space="preserve">KULDIPCHAND JAIN</t>
  </si>
  <si>
    <t xml:space="preserve">01014 A22 10066</t>
  </si>
  <si>
    <t xml:space="preserve">101782 1</t>
  </si>
  <si>
    <t xml:space="preserve">RAJENDRA BHUSHAN JAIN</t>
  </si>
  <si>
    <t xml:space="preserve">01014 A23 10067</t>
  </si>
  <si>
    <t xml:space="preserve">101783 1</t>
  </si>
  <si>
    <t xml:space="preserve">RATTANSAGAR SHADILAL JAIN</t>
  </si>
  <si>
    <t xml:space="preserve">01011 A22 10051</t>
  </si>
  <si>
    <t xml:space="preserve">101784 1</t>
  </si>
  <si>
    <t xml:space="preserve">SEEMA SURESH THAKOOR</t>
  </si>
  <si>
    <t xml:space="preserve">01017 B34 10068    OS</t>
  </si>
  <si>
    <t xml:space="preserve">101785 1</t>
  </si>
  <si>
    <t xml:space="preserve">KRISHNA K SHETTY</t>
  </si>
  <si>
    <t xml:space="preserve">01036 B00 10069</t>
  </si>
  <si>
    <t xml:space="preserve">101788 1</t>
  </si>
  <si>
    <t xml:space="preserve">DHANPAL KUMAR SALGIA</t>
  </si>
  <si>
    <t xml:space="preserve">01045 B29 10052</t>
  </si>
  <si>
    <t xml:space="preserve">101789 1</t>
  </si>
  <si>
    <t xml:space="preserve">SHASHIKANT KESHAV NADKAR</t>
  </si>
  <si>
    <t xml:space="preserve">01048 A49 10053</t>
  </si>
  <si>
    <t xml:space="preserve">101790 1</t>
  </si>
  <si>
    <t xml:space="preserve">KAMALA PAUL</t>
  </si>
  <si>
    <t xml:space="preserve">01046 A41 10055    OS</t>
  </si>
  <si>
    <t xml:space="preserve">101793 1</t>
  </si>
  <si>
    <t xml:space="preserve">SHASHI VOHRA</t>
  </si>
  <si>
    <t xml:space="preserve">01018 A55 10070    OS</t>
  </si>
  <si>
    <t xml:space="preserve">101794 1</t>
  </si>
  <si>
    <t xml:space="preserve">SUNITA C GUPTA</t>
  </si>
  <si>
    <t xml:space="preserve">0105 A00 10071</t>
  </si>
  <si>
    <t xml:space="preserve">101795 1</t>
  </si>
  <si>
    <t xml:space="preserve">USHA JAIN</t>
  </si>
  <si>
    <t xml:space="preserve">01033 E00 10072</t>
  </si>
  <si>
    <t xml:space="preserve">101796 1</t>
  </si>
  <si>
    <t xml:space="preserve">MAHARAJA INTERNATIONAL TRAVELS</t>
  </si>
  <si>
    <t xml:space="preserve">0100 E00 10074    OS</t>
  </si>
  <si>
    <t xml:space="preserve">101797 1</t>
  </si>
  <si>
    <t xml:space="preserve">SANTOSH PANDURANG KUSHE</t>
  </si>
  <si>
    <t xml:space="preserve">0104 B00 10075    M</t>
  </si>
  <si>
    <t xml:space="preserve">101798 1</t>
  </si>
  <si>
    <t xml:space="preserve">SHASHI AGARWAL</t>
  </si>
  <si>
    <t xml:space="preserve">01036 B00 10076    M</t>
  </si>
  <si>
    <t xml:space="preserve">101799 1</t>
  </si>
  <si>
    <t xml:space="preserve">ANAND PARIHAR</t>
  </si>
  <si>
    <t xml:space="preserve">0100 B00 10077    S</t>
  </si>
  <si>
    <t xml:space="preserve">101800 1</t>
  </si>
  <si>
    <t xml:space="preserve">CAPT. KRISHNA MOHAN</t>
  </si>
  <si>
    <t xml:space="preserve">0100 A00 10078    S</t>
  </si>
  <si>
    <t xml:space="preserve">101801 1</t>
  </si>
  <si>
    <t xml:space="preserve">MOHINDER LALWANI</t>
  </si>
  <si>
    <t xml:space="preserve">0100 A00 10079    S</t>
  </si>
  <si>
    <t xml:space="preserve">101802 1</t>
  </si>
  <si>
    <t xml:space="preserve">M/S. DEWAN HOUSING FINANCE CORP. LTD</t>
  </si>
  <si>
    <t xml:space="preserve">0100 A00 10080    S</t>
  </si>
  <si>
    <t xml:space="preserve">101802 2</t>
  </si>
  <si>
    <t xml:space="preserve">0100 A00 10081    S</t>
  </si>
  <si>
    <t xml:space="preserve">101803 1</t>
  </si>
  <si>
    <t xml:space="preserve">UDAYKUMAR K. NAIR</t>
  </si>
  <si>
    <t xml:space="preserve">0100 E00 10082    S</t>
  </si>
  <si>
    <t xml:space="preserve">101804 1</t>
  </si>
  <si>
    <t xml:space="preserve">RENUKA LALVANI</t>
  </si>
  <si>
    <t xml:space="preserve">0100 E00 10083    S</t>
  </si>
  <si>
    <t xml:space="preserve">101805 1</t>
  </si>
  <si>
    <t xml:space="preserve">VIJAY MANSUKHANI</t>
  </si>
  <si>
    <t xml:space="preserve">0100 B00 10084    S</t>
  </si>
  <si>
    <t xml:space="preserve">101806 1</t>
  </si>
  <si>
    <t xml:space="preserve">RAGHUNATH PRASAD SINGHANIA</t>
  </si>
  <si>
    <t xml:space="preserve">0100 B00 10085    S</t>
  </si>
  <si>
    <t xml:space="preserve">101807 1</t>
  </si>
  <si>
    <t xml:space="preserve">YOGESH ARORA</t>
  </si>
  <si>
    <t xml:space="preserve">0100 B00 10086    S</t>
  </si>
  <si>
    <t xml:space="preserve">101808 1</t>
  </si>
  <si>
    <t xml:space="preserve">LT. COL. VIJAY KAUSHIK</t>
  </si>
  <si>
    <t xml:space="preserve">0100 E00 10087    S</t>
  </si>
  <si>
    <t xml:space="preserve">101809 1</t>
  </si>
  <si>
    <t xml:space="preserve">0100 A00 10088    S</t>
  </si>
  <si>
    <t xml:space="preserve">101810 1</t>
  </si>
  <si>
    <t xml:space="preserve">JITA B. KAPADIA</t>
  </si>
  <si>
    <t xml:space="preserve">0100 A00 10090    S</t>
  </si>
  <si>
    <t xml:space="preserve">101812 1</t>
  </si>
  <si>
    <t xml:space="preserve">SANKALCHAND C CHAUHAN</t>
  </si>
  <si>
    <t xml:space="preserve">0100 B00 10091    S</t>
  </si>
  <si>
    <t xml:space="preserve">101813 1</t>
  </si>
  <si>
    <t xml:space="preserve">M/S TRADE LINK INTERNATIONAL</t>
  </si>
  <si>
    <t xml:space="preserve">0100 B00 10092    S</t>
  </si>
  <si>
    <t xml:space="preserve">101814 1</t>
  </si>
  <si>
    <t xml:space="preserve">SATHYAMURTHI JAYA GANESH</t>
  </si>
  <si>
    <t xml:space="preserve">0100 B00 10093    S</t>
  </si>
  <si>
    <t xml:space="preserve">101816 1</t>
  </si>
  <si>
    <t xml:space="preserve">M/S MEHK CHEMICALS PVT LTD</t>
  </si>
  <si>
    <t xml:space="preserve">0100 B00 10094    S</t>
  </si>
  <si>
    <t xml:space="preserve">101817 1</t>
  </si>
  <si>
    <t xml:space="preserve">SUNIL DASWANI</t>
  </si>
  <si>
    <t xml:space="preserve">0100 A00 10095    S</t>
  </si>
  <si>
    <t xml:space="preserve">101818 1</t>
  </si>
  <si>
    <t xml:space="preserve">M/S JAI HIND ROADWAYS PVT LTD</t>
  </si>
  <si>
    <t xml:space="preserve">0100 B00 10096    S</t>
  </si>
  <si>
    <t xml:space="preserve">101819 1</t>
  </si>
  <si>
    <t xml:space="preserve">AASHISH PAREKH</t>
  </si>
  <si>
    <t xml:space="preserve">0100 B00 10097    S</t>
  </si>
  <si>
    <t xml:space="preserve">101820 1</t>
  </si>
  <si>
    <t xml:space="preserve">SATISH SHAH</t>
  </si>
  <si>
    <t xml:space="preserve">0100 E00 10098    S</t>
  </si>
  <si>
    <t xml:space="preserve">101821 1</t>
  </si>
  <si>
    <t xml:space="preserve">M/S SPARK INDUSTRIES</t>
  </si>
  <si>
    <t xml:space="preserve">0100 E00 10099    S</t>
  </si>
  <si>
    <t xml:space="preserve">101822 1</t>
  </si>
  <si>
    <t xml:space="preserve">MAYUR J  VOHRA</t>
  </si>
  <si>
    <t xml:space="preserve">0100 B00 10100    S</t>
  </si>
  <si>
    <t xml:space="preserve">101823 1</t>
  </si>
  <si>
    <t xml:space="preserve">SONA CHATURVEDI</t>
  </si>
  <si>
    <t xml:space="preserve">0100 B00 10101    S</t>
  </si>
  <si>
    <t xml:space="preserve">101824 1</t>
  </si>
  <si>
    <t xml:space="preserve">M/S SIMIC ELECTRICALS PVT. LTD.</t>
  </si>
  <si>
    <t xml:space="preserve">0100 B00 10102    S</t>
  </si>
  <si>
    <t xml:space="preserve">101825 1</t>
  </si>
  <si>
    <t xml:space="preserve">RAVI RAMACHANDRAN                       _x000c_</t>
  </si>
  <si>
    <t xml:space="preserve">0100 B00 10104    S</t>
  </si>
  <si>
    <t xml:space="preserve">101826 1</t>
  </si>
  <si>
    <t xml:space="preserve">M/S KAMDHENU SHARE &amp; STOCK BROKERS P LTD</t>
  </si>
  <si>
    <t xml:space="preserve">01044 B00 10103    S</t>
  </si>
  <si>
    <t xml:space="preserve">101827 1</t>
  </si>
  <si>
    <t xml:space="preserve">SUNIL GULAB MALKANI</t>
  </si>
  <si>
    <t xml:space="preserve">0100 B00 10105    S</t>
  </si>
  <si>
    <t xml:space="preserve">101828 1</t>
  </si>
  <si>
    <t xml:space="preserve">MITESH M KAPADIA</t>
  </si>
  <si>
    <t xml:space="preserve">0100 B00 10106    S</t>
  </si>
  <si>
    <t xml:space="preserve">101829 1</t>
  </si>
  <si>
    <t xml:space="preserve">SAMEER ANIL SALGAOCAR</t>
  </si>
  <si>
    <t xml:space="preserve">0100 E00 10107    S</t>
  </si>
  <si>
    <t xml:space="preserve">101830 1</t>
  </si>
  <si>
    <t xml:space="preserve">RAHIM SULEMAN CONTRACTOR</t>
  </si>
  <si>
    <t xml:space="preserve">0100 E00 10108    S</t>
  </si>
  <si>
    <t xml:space="preserve">101831 1</t>
  </si>
  <si>
    <t xml:space="preserve">M/S BEVIT PHARMACEUTICALS LTD</t>
  </si>
  <si>
    <t xml:space="preserve">0100 E00 10109    S</t>
  </si>
  <si>
    <t xml:space="preserve">101832 1</t>
  </si>
  <si>
    <t xml:space="preserve">0100 E00 10110    S</t>
  </si>
  <si>
    <t xml:space="preserve">101833 1</t>
  </si>
  <si>
    <t xml:space="preserve">BIMAL GANDHI</t>
  </si>
  <si>
    <t xml:space="preserve">0100 E00 10111    S</t>
  </si>
  <si>
    <t xml:space="preserve">101834 1</t>
  </si>
  <si>
    <t xml:space="preserve">MANVEL S.TUSCANO</t>
  </si>
  <si>
    <t xml:space="preserve">0100 B00 10112    S</t>
  </si>
  <si>
    <t xml:space="preserve">101835 1</t>
  </si>
  <si>
    <t xml:space="preserve">M/S VIRTUAL COMPUWARE PVT.LTD.</t>
  </si>
  <si>
    <t xml:space="preserve">0100 E00 10113    S</t>
  </si>
  <si>
    <t xml:space="preserve">101836 1</t>
  </si>
  <si>
    <t xml:space="preserve">SHAMMI R.SHETTY</t>
  </si>
  <si>
    <t xml:space="preserve">0100 B00 10114    S</t>
  </si>
  <si>
    <t xml:space="preserve">101837 1</t>
  </si>
  <si>
    <t xml:space="preserve">KIRON MERCHANT</t>
  </si>
  <si>
    <t xml:space="preserve">0101 A25 24</t>
  </si>
  <si>
    <t xml:space="preserve">200001 1</t>
  </si>
  <si>
    <t xml:space="preserve">BISHNU KUMAR CHOUDHARY-TRF ON 05/02/2014</t>
  </si>
  <si>
    <t xml:space="preserve">01044 A17 237</t>
  </si>
  <si>
    <t xml:space="preserve">200009 1</t>
  </si>
  <si>
    <t xml:space="preserve">PUSHPA DEVI BHARTIA</t>
  </si>
  <si>
    <t xml:space="preserve">0102 A01 33</t>
  </si>
  <si>
    <t xml:space="preserve">200010 1</t>
  </si>
  <si>
    <t xml:space="preserve">01052 A40 281</t>
  </si>
  <si>
    <t xml:space="preserve">200011 1</t>
  </si>
  <si>
    <t xml:space="preserve">SAVITRI DEVI AGARWAL</t>
  </si>
  <si>
    <t xml:space="preserve">0101 A40 23</t>
  </si>
  <si>
    <t xml:space="preserve">200011 2</t>
  </si>
  <si>
    <t xml:space="preserve">01049 A42 1546</t>
  </si>
  <si>
    <t xml:space="preserve">200012 1</t>
  </si>
  <si>
    <t xml:space="preserve">SUSHIL SARAF</t>
  </si>
  <si>
    <t xml:space="preserve">0101 A02 2</t>
  </si>
  <si>
    <t xml:space="preserve">200013 1</t>
  </si>
  <si>
    <t xml:space="preserve">CHANDRA KANT FOGLA</t>
  </si>
  <si>
    <t xml:space="preserve">01049 A23 290</t>
  </si>
  <si>
    <t xml:space="preserve">200014 1</t>
  </si>
  <si>
    <t xml:space="preserve">BHIMRAJ FOGLA</t>
  </si>
  <si>
    <t xml:space="preserve">01050 A30 321</t>
  </si>
  <si>
    <t xml:space="preserve">200015 1</t>
  </si>
  <si>
    <t xml:space="preserve">ARUN KUMAR FOGLA</t>
  </si>
  <si>
    <t xml:space="preserve">01051 A49 373</t>
  </si>
  <si>
    <t xml:space="preserve">200016 1</t>
  </si>
  <si>
    <t xml:space="preserve">NARENDRA KUMAR FOGLA</t>
  </si>
  <si>
    <t xml:space="preserve">0102 A15 47</t>
  </si>
  <si>
    <t xml:space="preserve">200017 1</t>
  </si>
  <si>
    <t xml:space="preserve">SARITA GOENKA</t>
  </si>
  <si>
    <t xml:space="preserve">01019 A11 138</t>
  </si>
  <si>
    <t xml:space="preserve">200018 1</t>
  </si>
  <si>
    <t xml:space="preserve">M/S KCL INDIA (P) LTD</t>
  </si>
  <si>
    <t xml:space="preserve">01051 E72 1781</t>
  </si>
  <si>
    <t xml:space="preserve">200019 1</t>
  </si>
  <si>
    <t xml:space="preserve">01051 E73 1782</t>
  </si>
  <si>
    <t xml:space="preserve">200019 2</t>
  </si>
  <si>
    <t xml:space="preserve">0101 A41 35</t>
  </si>
  <si>
    <t xml:space="preserve">200020 1</t>
  </si>
  <si>
    <t xml:space="preserve">01052 E72 1783</t>
  </si>
  <si>
    <t xml:space="preserve">200030 1</t>
  </si>
  <si>
    <t xml:space="preserve">01052 E73 1784</t>
  </si>
  <si>
    <t xml:space="preserve">200030 2</t>
  </si>
  <si>
    <t xml:space="preserve">01040 A38 2418</t>
  </si>
  <si>
    <t xml:space="preserve">200034 1</t>
  </si>
  <si>
    <t xml:space="preserve">MR. ANOOP NOPANY- TRF ON 15.01.2014</t>
  </si>
  <si>
    <t xml:space="preserve">0101 A26 25</t>
  </si>
  <si>
    <t xml:space="preserve">200035 1</t>
  </si>
  <si>
    <t xml:space="preserve">AJAY KUMAR KAYAN</t>
  </si>
  <si>
    <t xml:space="preserve">01052 A55 972</t>
  </si>
  <si>
    <t xml:space="preserve">200038 1</t>
  </si>
  <si>
    <t xml:space="preserve">SHIKHAR UDYOG PVT LTD</t>
  </si>
  <si>
    <t xml:space="preserve">01046 A06 251</t>
  </si>
  <si>
    <t xml:space="preserve">200039 1</t>
  </si>
  <si>
    <t xml:space="preserve">RAJENDRA KUMAR GOENKA</t>
  </si>
  <si>
    <t xml:space="preserve">01046 A07 252</t>
  </si>
  <si>
    <t xml:space="preserve">200040 1</t>
  </si>
  <si>
    <t xml:space="preserve">BINA AGARWAL</t>
  </si>
  <si>
    <t xml:space="preserve">0105 A49 2421</t>
  </si>
  <si>
    <t xml:space="preserve">200041 1</t>
  </si>
  <si>
    <t xml:space="preserve">SANJAY AGARWAL</t>
  </si>
  <si>
    <t xml:space="preserve">01046 A08 253</t>
  </si>
  <si>
    <t xml:space="preserve">200042 1</t>
  </si>
  <si>
    <t xml:space="preserve">KUSUM MORE</t>
  </si>
  <si>
    <t xml:space="preserve">01051 A52 376</t>
  </si>
  <si>
    <t xml:space="preserve">200043 1</t>
  </si>
  <si>
    <t xml:space="preserve">SANJAY SARAF</t>
  </si>
  <si>
    <t xml:space="preserve">01051 A53 377</t>
  </si>
  <si>
    <t xml:space="preserve">200044 1</t>
  </si>
  <si>
    <t xml:space="preserve">VISHWANATH SARAF</t>
  </si>
  <si>
    <t xml:space="preserve">01038 E27 844</t>
  </si>
  <si>
    <t xml:space="preserve">200047 1</t>
  </si>
  <si>
    <t xml:space="preserve">ASHOK KUMAR BANSAL</t>
  </si>
  <si>
    <t xml:space="preserve">0101 A21 20</t>
  </si>
  <si>
    <t xml:space="preserve">200048 1</t>
  </si>
  <si>
    <t xml:space="preserve">ARUNA BIYANI</t>
  </si>
  <si>
    <t xml:space="preserve">01024 E20 792</t>
  </si>
  <si>
    <t xml:space="preserve">200049 1</t>
  </si>
  <si>
    <t xml:space="preserve">M/S SUCANT INVESTMENTS (P) LTD.</t>
  </si>
  <si>
    <t xml:space="preserve">0101 A29 28</t>
  </si>
  <si>
    <t xml:space="preserve">200052 1</t>
  </si>
  <si>
    <t xml:space="preserve">BHAGWATI PRASAD DALMIA</t>
  </si>
  <si>
    <t xml:space="preserve">0101 A28 27</t>
  </si>
  <si>
    <t xml:space="preserve">200054 1</t>
  </si>
  <si>
    <t xml:space="preserve">DAMODAR PRASAD CHHOTARIA</t>
  </si>
  <si>
    <t xml:space="preserve">0101 A30 29</t>
  </si>
  <si>
    <t xml:space="preserve">200055 1</t>
  </si>
  <si>
    <t xml:space="preserve">SHANTI DEVI DUJARI</t>
  </si>
  <si>
    <t xml:space="preserve">01041 A50 2423</t>
  </si>
  <si>
    <t xml:space="preserve">200056 1</t>
  </si>
  <si>
    <t xml:space="preserve">SITA RAM DUJARI</t>
  </si>
  <si>
    <t xml:space="preserve">01041 B08 983</t>
  </si>
  <si>
    <t xml:space="preserve">200102 1</t>
  </si>
  <si>
    <t xml:space="preserve">BHARTI BANSAL</t>
  </si>
  <si>
    <t xml:space="preserve">01040 A08 984</t>
  </si>
  <si>
    <t xml:space="preserve">200103 1</t>
  </si>
  <si>
    <t xml:space="preserve">M/S ATMARAM &amp; CO.</t>
  </si>
  <si>
    <t xml:space="preserve">0101 A09 985</t>
  </si>
  <si>
    <t xml:space="preserve">200104 1</t>
  </si>
  <si>
    <t xml:space="preserve">MULTIFIN CONSULTANTS LTD</t>
  </si>
  <si>
    <t xml:space="preserve">01024 A04 1039</t>
  </si>
  <si>
    <t xml:space="preserve">200105 1</t>
  </si>
  <si>
    <t xml:space="preserve">UTSAV PAREKH</t>
  </si>
  <si>
    <t xml:space="preserve">01051 B26 1061</t>
  </si>
  <si>
    <t xml:space="preserve">200106 1</t>
  </si>
  <si>
    <t xml:space="preserve">ALOKE SATNALIWALA                       _x000c_</t>
  </si>
  <si>
    <t xml:space="preserve">01024 B29 1090</t>
  </si>
  <si>
    <t xml:space="preserve">200107 1</t>
  </si>
  <si>
    <t xml:space="preserve">SADHANA BARANWAL</t>
  </si>
  <si>
    <t xml:space="preserve">01050 B15 1082     OS</t>
  </si>
  <si>
    <t xml:space="preserve">200108 1</t>
  </si>
  <si>
    <t xml:space="preserve">DEBASHIS BANERJEE</t>
  </si>
  <si>
    <t xml:space="preserve">01051 E37 1134</t>
  </si>
  <si>
    <t xml:space="preserve">200109 1</t>
  </si>
  <si>
    <t xml:space="preserve">AURANGABAD ELECTRICALS PRIVATE LIMITED</t>
  </si>
  <si>
    <t xml:space="preserve">0101 A10 1070</t>
  </si>
  <si>
    <t xml:space="preserve">200110 1</t>
  </si>
  <si>
    <t xml:space="preserve">HEM RAJ BAID (JAIN)</t>
  </si>
  <si>
    <t xml:space="preserve">01041 A08 1135</t>
  </si>
  <si>
    <t xml:space="preserve">200111 1</t>
  </si>
  <si>
    <t xml:space="preserve">T P MANDAL</t>
  </si>
  <si>
    <t xml:space="preserve">01021 B16 1127</t>
  </si>
  <si>
    <t xml:space="preserve">200112 1</t>
  </si>
  <si>
    <t xml:space="preserve">AMITAV MOHANTY</t>
  </si>
  <si>
    <t xml:space="preserve">01022 B16 1128</t>
  </si>
  <si>
    <t xml:space="preserve">200113 1</t>
  </si>
  <si>
    <t xml:space="preserve">0101 A27 1118</t>
  </si>
  <si>
    <t xml:space="preserve">200114 1</t>
  </si>
  <si>
    <t xml:space="preserve">PAWAN KUMAR GOENKA</t>
  </si>
  <si>
    <t xml:space="preserve">01021 E08 1091</t>
  </si>
  <si>
    <t xml:space="preserve">200115 1</t>
  </si>
  <si>
    <t xml:space="preserve">SUDHANSHU BHUSHAN MISHRA</t>
  </si>
  <si>
    <t xml:space="preserve">0101 A38 1119</t>
  </si>
  <si>
    <t xml:space="preserve">200116 1</t>
  </si>
  <si>
    <t xml:space="preserve">MONISHA NANDINI KINI</t>
  </si>
  <si>
    <t xml:space="preserve">01040 A10 1136</t>
  </si>
  <si>
    <t xml:space="preserve">200117 1</t>
  </si>
  <si>
    <t xml:space="preserve">JANAPRIYA FINANCE &amp; INDTL.INVESTMENT LTD</t>
  </si>
  <si>
    <t xml:space="preserve">01051 E38 1150</t>
  </si>
  <si>
    <t xml:space="preserve">200118 1</t>
  </si>
  <si>
    <t xml:space="preserve">KUMUD NANDAN SAHAYA</t>
  </si>
  <si>
    <t xml:space="preserve">01040 B03 1103</t>
  </si>
  <si>
    <t xml:space="preserve">200119 1</t>
  </si>
  <si>
    <t xml:space="preserve">PODDAR AUTOMOBILES LIMITED</t>
  </si>
  <si>
    <t xml:space="preserve">01051 E39 1175</t>
  </si>
  <si>
    <t xml:space="preserve">200120 1</t>
  </si>
  <si>
    <t xml:space="preserve">AJAY BURMAN</t>
  </si>
  <si>
    <t xml:space="preserve">01051 E40 1176</t>
  </si>
  <si>
    <t xml:space="preserve">200121 1</t>
  </si>
  <si>
    <t xml:space="preserve">AMIT CHOUDHURY</t>
  </si>
  <si>
    <t xml:space="preserve">01051 B36 1177</t>
  </si>
  <si>
    <t xml:space="preserve">200122 1</t>
  </si>
  <si>
    <t xml:space="preserve">ASHA AGARWAL</t>
  </si>
  <si>
    <t xml:space="preserve">01052 E32 1178</t>
  </si>
  <si>
    <t xml:space="preserve">200123 1</t>
  </si>
  <si>
    <t xml:space="preserve">SUPER FORGINGS &amp; STEELS LTD</t>
  </si>
  <si>
    <t xml:space="preserve">01050 A38 1223</t>
  </si>
  <si>
    <t xml:space="preserve">200124 1</t>
  </si>
  <si>
    <t xml:space="preserve">URMILA MORE</t>
  </si>
  <si>
    <t xml:space="preserve">0102 A10 1224</t>
  </si>
  <si>
    <t xml:space="preserve">200126 1</t>
  </si>
  <si>
    <t xml:space="preserve">SUSHEELA KHAITAN</t>
  </si>
  <si>
    <t xml:space="preserve">0102 B14 1225</t>
  </si>
  <si>
    <t xml:space="preserve">200127 1</t>
  </si>
  <si>
    <t xml:space="preserve">BIMLA MULCHANDANI</t>
  </si>
  <si>
    <t xml:space="preserve">01051 E44 1226</t>
  </si>
  <si>
    <t xml:space="preserve">200128 1</t>
  </si>
  <si>
    <t xml:space="preserve">SANJEEB DHEER</t>
  </si>
  <si>
    <t xml:space="preserve">01040 A35 1227</t>
  </si>
  <si>
    <t xml:space="preserve">200129 1</t>
  </si>
  <si>
    <t xml:space="preserve">CARBAC HOLDINGS LTD</t>
  </si>
  <si>
    <t xml:space="preserve">0103 B02 1304</t>
  </si>
  <si>
    <t xml:space="preserve">200132 1</t>
  </si>
  <si>
    <t xml:space="preserve">L WANGLAT</t>
  </si>
  <si>
    <t xml:space="preserve">01041 A15 1305</t>
  </si>
  <si>
    <t xml:space="preserve">200133 1</t>
  </si>
  <si>
    <t xml:space="preserve">SHRIVARDHAN MOHTA</t>
  </si>
  <si>
    <t xml:space="preserve">01041 B11 1306</t>
  </si>
  <si>
    <t xml:space="preserve">200134 1</t>
  </si>
  <si>
    <t xml:space="preserve">SUDHIR D. AHUJA</t>
  </si>
  <si>
    <t xml:space="preserve">0101 A08 1308</t>
  </si>
  <si>
    <t xml:space="preserve">200136 1</t>
  </si>
  <si>
    <t xml:space="preserve">KRISHNA LAL GUPTA</t>
  </si>
  <si>
    <t xml:space="preserve">0101 A39 1375</t>
  </si>
  <si>
    <t xml:space="preserve">200137 1</t>
  </si>
  <si>
    <t xml:space="preserve">CHLORIDE INDIA LIMITED</t>
  </si>
  <si>
    <t xml:space="preserve">0102 A39 1376</t>
  </si>
  <si>
    <t xml:space="preserve">200137 2</t>
  </si>
  <si>
    <t xml:space="preserve">0103 A39 1377</t>
  </si>
  <si>
    <t xml:space="preserve">200137 3</t>
  </si>
  <si>
    <t xml:space="preserve">01042 A19 1378</t>
  </si>
  <si>
    <t xml:space="preserve">200137 4</t>
  </si>
  <si>
    <t xml:space="preserve">01043 A19 1379</t>
  </si>
  <si>
    <t xml:space="preserve">200137 5</t>
  </si>
  <si>
    <t xml:space="preserve">01044 A19 1380</t>
  </si>
  <si>
    <t xml:space="preserve">200137 6</t>
  </si>
  <si>
    <t xml:space="preserve">0106 A07 1230</t>
  </si>
  <si>
    <t xml:space="preserve">200138 1</t>
  </si>
  <si>
    <t xml:space="preserve">PASUPULETII SARDA RAO</t>
  </si>
  <si>
    <t xml:space="preserve">01049 A38 1364</t>
  </si>
  <si>
    <t xml:space="preserve">200139 1</t>
  </si>
  <si>
    <t xml:space="preserve">GUNVANT VORA</t>
  </si>
  <si>
    <t xml:space="preserve">01021 A24 1382</t>
  </si>
  <si>
    <t xml:space="preserve">200141 1</t>
  </si>
  <si>
    <t xml:space="preserve">AJIT NAIN</t>
  </si>
  <si>
    <t xml:space="preserve">01020 B18 1383</t>
  </si>
  <si>
    <t xml:space="preserve">200143 1</t>
  </si>
  <si>
    <t xml:space="preserve">SURENDRA KUMAR KHAITAN</t>
  </si>
  <si>
    <t xml:space="preserve">01041 A11 1384</t>
  </si>
  <si>
    <t xml:space="preserve">200145 1</t>
  </si>
  <si>
    <t xml:space="preserve">DHARAMCHAND CHAUDHRY</t>
  </si>
  <si>
    <t xml:space="preserve">01052 E69 1547</t>
  </si>
  <si>
    <t xml:space="preserve">200146 1</t>
  </si>
  <si>
    <t xml:space="preserve">BINA METAL WAYS P LTD</t>
  </si>
  <si>
    <t xml:space="preserve">0108 A09 1548</t>
  </si>
  <si>
    <t xml:space="preserve">200147 1</t>
  </si>
  <si>
    <t xml:space="preserve">01043 E03 1549</t>
  </si>
  <si>
    <t xml:space="preserve">200148 1</t>
  </si>
  <si>
    <t xml:space="preserve">INDU KAKOTY</t>
  </si>
  <si>
    <t xml:space="preserve">0106 A09 1405</t>
  </si>
  <si>
    <t xml:space="preserve">200152 1</t>
  </si>
  <si>
    <t xml:space="preserve">S S GHUWALEWALA</t>
  </si>
  <si>
    <t xml:space="preserve">0101 B30 1406</t>
  </si>
  <si>
    <t xml:space="preserve">200154 1</t>
  </si>
  <si>
    <t xml:space="preserve">HARSH SINGH</t>
  </si>
  <si>
    <t xml:space="preserve">0107 B09 1387</t>
  </si>
  <si>
    <t xml:space="preserve">200155 1</t>
  </si>
  <si>
    <t xml:space="preserve">SUKHRAJ KAUR</t>
  </si>
  <si>
    <t xml:space="preserve">01048 A20 1390</t>
  </si>
  <si>
    <t xml:space="preserve">200158 1</t>
  </si>
  <si>
    <t xml:space="preserve">NIRODE RANJAN GANGULY</t>
  </si>
  <si>
    <t xml:space="preserve">01040 A15 1552</t>
  </si>
  <si>
    <t xml:space="preserve">200159 1</t>
  </si>
  <si>
    <t xml:space="preserve">01021 A26 1449</t>
  </si>
  <si>
    <t xml:space="preserve">200160 1</t>
  </si>
  <si>
    <t xml:space="preserve">KASHINATH SHARMA</t>
  </si>
  <si>
    <t xml:space="preserve">01040 E03 1407</t>
  </si>
  <si>
    <t xml:space="preserve">200162 1</t>
  </si>
  <si>
    <t xml:space="preserve">K K KHEMKA &amp; CO</t>
  </si>
  <si>
    <t xml:space="preserve">01040 B09 1738</t>
  </si>
  <si>
    <t xml:space="preserve">200163 1</t>
  </si>
  <si>
    <t xml:space="preserve">BIYAS ROY</t>
  </si>
  <si>
    <t xml:space="preserve">01042 B18 1408</t>
  </si>
  <si>
    <t xml:space="preserve">200164 1</t>
  </si>
  <si>
    <t xml:space="preserve">RAJEEV S DUGGAL</t>
  </si>
  <si>
    <t xml:space="preserve">01042 A12 1409</t>
  </si>
  <si>
    <t xml:space="preserve">200165 1</t>
  </si>
  <si>
    <t xml:space="preserve">BINA METAL WAY PVT. LTD                 _x000c_</t>
  </si>
  <si>
    <t xml:space="preserve">01038 E26 843</t>
  </si>
  <si>
    <t xml:space="preserve">200174 1</t>
  </si>
  <si>
    <t xml:space="preserve">PRAMOD BANTHIA</t>
  </si>
  <si>
    <t xml:space="preserve">01040 A19 2579</t>
  </si>
  <si>
    <t xml:space="preserve">200176 1</t>
  </si>
  <si>
    <t xml:space="preserve">SARDA PLYWOOD INDUSTRIES LTD</t>
  </si>
  <si>
    <t xml:space="preserve">01046 A48 1452</t>
  </si>
  <si>
    <t xml:space="preserve">200177 1</t>
  </si>
  <si>
    <t xml:space="preserve">USHA BAGRI</t>
  </si>
  <si>
    <t xml:space="preserve">01041 A10 1553</t>
  </si>
  <si>
    <t xml:space="preserve">200178 1</t>
  </si>
  <si>
    <t xml:space="preserve">VINDHYA BUILDERS P LTD</t>
  </si>
  <si>
    <t xml:space="preserve">0108 A10 1554</t>
  </si>
  <si>
    <t xml:space="preserve">200179 1</t>
  </si>
  <si>
    <t xml:space="preserve">BHAWANI METAL AGENCIES</t>
  </si>
  <si>
    <t xml:space="preserve">01041 B15 1555</t>
  </si>
  <si>
    <t xml:space="preserve">200180 1</t>
  </si>
  <si>
    <t xml:space="preserve">ANUPAM BEARING CO PVT LTD</t>
  </si>
  <si>
    <t xml:space="preserve">01041 A20 1680</t>
  </si>
  <si>
    <t xml:space="preserve">200183 1</t>
  </si>
  <si>
    <t xml:space="preserve">ASSAM ASBESTOS LTD</t>
  </si>
  <si>
    <t xml:space="preserve">0101 B34 1681</t>
  </si>
  <si>
    <t xml:space="preserve">200186 1</t>
  </si>
  <si>
    <t xml:space="preserve">A K JHUNJHUNWALA</t>
  </si>
  <si>
    <t xml:space="preserve">01049 B26 1682</t>
  </si>
  <si>
    <t xml:space="preserve">200188 1</t>
  </si>
  <si>
    <t xml:space="preserve">B GHOSE &amp; CO P LTD</t>
  </si>
  <si>
    <t xml:space="preserve">01043 A00 1557</t>
  </si>
  <si>
    <t xml:space="preserve">200190 1</t>
  </si>
  <si>
    <t xml:space="preserve">MADHU PASARI</t>
  </si>
  <si>
    <t xml:space="preserve">01041 A16 1558</t>
  </si>
  <si>
    <t xml:space="preserve">200191 1</t>
  </si>
  <si>
    <t xml:space="preserve">ALBERT DAVID LTD</t>
  </si>
  <si>
    <t xml:space="preserve">01041 A36 1986</t>
  </si>
  <si>
    <t xml:space="preserve">200193 1</t>
  </si>
  <si>
    <t xml:space="preserve">GAURAV DUDHORIA  (MINOR)</t>
  </si>
  <si>
    <t xml:space="preserve">01046 A02 1560</t>
  </si>
  <si>
    <t xml:space="preserve">200194 1</t>
  </si>
  <si>
    <t xml:space="preserve">JASPREET KAUR</t>
  </si>
  <si>
    <t xml:space="preserve">0107 A21 1683</t>
  </si>
  <si>
    <t xml:space="preserve">200196 1</t>
  </si>
  <si>
    <t xml:space="preserve">ARUNACHAL PLYWOOD INDUSTRIES LTD.</t>
  </si>
  <si>
    <t xml:space="preserve">0109 B00 1626</t>
  </si>
  <si>
    <t xml:space="preserve">200200 1</t>
  </si>
  <si>
    <t xml:space="preserve">ARNESH SINGHANIA</t>
  </si>
  <si>
    <t xml:space="preserve">0101 B35 1684</t>
  </si>
  <si>
    <t xml:space="preserve">200201 1</t>
  </si>
  <si>
    <t xml:space="preserve">MANISHA DHANDHANIA</t>
  </si>
  <si>
    <t xml:space="preserve">01041 A19 1685</t>
  </si>
  <si>
    <t xml:space="preserve">200203 1</t>
  </si>
  <si>
    <t xml:space="preserve">MARTIN BURN LTD</t>
  </si>
  <si>
    <t xml:space="preserve">01041 E04 1686</t>
  </si>
  <si>
    <t xml:space="preserve">200204 1</t>
  </si>
  <si>
    <t xml:space="preserve">PRUDENTIAL MARKETING PVT LTD</t>
  </si>
  <si>
    <t xml:space="preserve">01040 A17 1687</t>
  </si>
  <si>
    <t xml:space="preserve">200211 1</t>
  </si>
  <si>
    <t xml:space="preserve">BATUK NATH BHATTACHERJEE</t>
  </si>
  <si>
    <t xml:space="preserve">01022 B12 1561</t>
  </si>
  <si>
    <t xml:space="preserve">200212 1</t>
  </si>
  <si>
    <t xml:space="preserve">ASHOK KUMAR AGARWAL</t>
  </si>
  <si>
    <t xml:space="preserve">01043 B00 1635     OS</t>
  </si>
  <si>
    <t xml:space="preserve">200214 1</t>
  </si>
  <si>
    <t xml:space="preserve">MOINA MERIT P LTD</t>
  </si>
  <si>
    <t xml:space="preserve">01039 A04 1688</t>
  </si>
  <si>
    <t xml:space="preserve">200216 1</t>
  </si>
  <si>
    <t xml:space="preserve">THE TELVIJAN TEA CO LTD</t>
  </si>
  <si>
    <t xml:space="preserve">01048 A33 1739</t>
  </si>
  <si>
    <t xml:space="preserve">200217 1</t>
  </si>
  <si>
    <t xml:space="preserve">0104 E64 1724</t>
  </si>
  <si>
    <t xml:space="preserve">200218 1</t>
  </si>
  <si>
    <t xml:space="preserve">RIGA SUGAR CO LTD</t>
  </si>
  <si>
    <t xml:space="preserve">01020 B20 1740</t>
  </si>
  <si>
    <t xml:space="preserve">200219 1</t>
  </si>
  <si>
    <t xml:space="preserve">HIMAJA MENON</t>
  </si>
  <si>
    <t xml:space="preserve">0102 A25 1741</t>
  </si>
  <si>
    <t xml:space="preserve">200220 1</t>
  </si>
  <si>
    <t xml:space="preserve">M/S RUIA MARKETING  PVT LTD</t>
  </si>
  <si>
    <t xml:space="preserve">01048 A35 1742</t>
  </si>
  <si>
    <t xml:space="preserve">200221 1</t>
  </si>
  <si>
    <t xml:space="preserve">THE ERIABARIE TEA CO PVT LTD</t>
  </si>
  <si>
    <t xml:space="preserve">0104 E65 1725</t>
  </si>
  <si>
    <t xml:space="preserve">200222 1</t>
  </si>
  <si>
    <t xml:space="preserve">HINDUSTAN WIRE PRODUCTS LTD</t>
  </si>
  <si>
    <t xml:space="preserve">01022 B15 1987</t>
  </si>
  <si>
    <t xml:space="preserve">200231 1</t>
  </si>
  <si>
    <t xml:space="preserve">RATILAL R TAUNK</t>
  </si>
  <si>
    <t xml:space="preserve">0101 E17 1813</t>
  </si>
  <si>
    <t xml:space="preserve">200234 1</t>
  </si>
  <si>
    <t xml:space="preserve">AMITA SAHAYA</t>
  </si>
  <si>
    <t xml:space="preserve">01021 A28 1814</t>
  </si>
  <si>
    <t xml:space="preserve">200237 1</t>
  </si>
  <si>
    <t xml:space="preserve">DWARIKA  PRASAD MOHANKA</t>
  </si>
  <si>
    <t xml:space="preserve">01041 A24 1815</t>
  </si>
  <si>
    <t xml:space="preserve">200238 1</t>
  </si>
  <si>
    <t xml:space="preserve">RAVI &amp; SONS</t>
  </si>
  <si>
    <t xml:space="preserve">0102 A27 1816</t>
  </si>
  <si>
    <t xml:space="preserve">200240 1</t>
  </si>
  <si>
    <t xml:space="preserve">PERFECT ELECTRIC CONCERN PVT LTD</t>
  </si>
  <si>
    <t xml:space="preserve">01041 B20 1817</t>
  </si>
  <si>
    <t xml:space="preserve">200241 1</t>
  </si>
  <si>
    <t xml:space="preserve">01021 B19 1818</t>
  </si>
  <si>
    <t xml:space="preserve">200242 1</t>
  </si>
  <si>
    <t xml:space="preserve">0102 A28 1819</t>
  </si>
  <si>
    <t xml:space="preserve">200246 1</t>
  </si>
  <si>
    <t xml:space="preserve">BHAGATPUR TEA COMPANY LTD</t>
  </si>
  <si>
    <t xml:space="preserve">01021 A32 1894</t>
  </si>
  <si>
    <t xml:space="preserve">200247 1</t>
  </si>
  <si>
    <t xml:space="preserve">M/S TAURIAN TUBES</t>
  </si>
  <si>
    <t xml:space="preserve">0107 A27 2580</t>
  </si>
  <si>
    <t xml:space="preserve">200248 1</t>
  </si>
  <si>
    <t xml:space="preserve">M/S BAITAKHAL TEA &amp; FIBRES IND. LTD</t>
  </si>
  <si>
    <t xml:space="preserve">01041 B21 1820</t>
  </si>
  <si>
    <t xml:space="preserve">200249 1</t>
  </si>
  <si>
    <t xml:space="preserve">BHAJAN SINGH</t>
  </si>
  <si>
    <t xml:space="preserve">01041 A25 1821</t>
  </si>
  <si>
    <t xml:space="preserve">200252 1</t>
  </si>
  <si>
    <t xml:space="preserve">MADHU MORE</t>
  </si>
  <si>
    <t xml:space="preserve">01042 A40 1771</t>
  </si>
  <si>
    <t xml:space="preserve">200253 1</t>
  </si>
  <si>
    <t xml:space="preserve">SANAT KUMAR BANERJEE</t>
  </si>
  <si>
    <t xml:space="preserve">0102 A37 1895</t>
  </si>
  <si>
    <t xml:space="preserve">200254 1</t>
  </si>
  <si>
    <t xml:space="preserve">RAJIV JHUNJHUNWALA</t>
  </si>
  <si>
    <t xml:space="preserve">01041 A30 1896</t>
  </si>
  <si>
    <t xml:space="preserve">200255 1</t>
  </si>
  <si>
    <t xml:space="preserve">AMIT BAGARIA</t>
  </si>
  <si>
    <t xml:space="preserve">01021 A31 1822</t>
  </si>
  <si>
    <t xml:space="preserve">200256 1</t>
  </si>
  <si>
    <t xml:space="preserve">TUBE COMPUTECH PVT LTD</t>
  </si>
  <si>
    <t xml:space="preserve">01041 A31 1897</t>
  </si>
  <si>
    <t xml:space="preserve">200257 1</t>
  </si>
  <si>
    <t xml:space="preserve">BALRAMPUR CHINI MILLS LTD</t>
  </si>
  <si>
    <t xml:space="preserve">01047 A07 1900</t>
  </si>
  <si>
    <t xml:space="preserve">200263 1</t>
  </si>
  <si>
    <t xml:space="preserve">ARUNACHAL FOREST PRODUCTS P LTD</t>
  </si>
  <si>
    <t xml:space="preserve">01041 B22 1901</t>
  </si>
  <si>
    <t xml:space="preserve">200264 1</t>
  </si>
  <si>
    <t xml:space="preserve">AMRAPALI BUSINESS COMBINES LIMITED</t>
  </si>
  <si>
    <t xml:space="preserve">01041 B25 1988</t>
  </si>
  <si>
    <t xml:space="preserve">200266 1</t>
  </si>
  <si>
    <t xml:space="preserve">GYAN SINGH</t>
  </si>
  <si>
    <t xml:space="preserve">0104 A11 1903</t>
  </si>
  <si>
    <t xml:space="preserve">200268 1</t>
  </si>
  <si>
    <t xml:space="preserve">RAJEEV SWAIKA</t>
  </si>
  <si>
    <t xml:space="preserve">01039 A11 1855</t>
  </si>
  <si>
    <t xml:space="preserve">200269 1</t>
  </si>
  <si>
    <t xml:space="preserve">SUNEEL SWAIKA                           _x000c_</t>
  </si>
  <si>
    <t xml:space="preserve">01041 A39 2961</t>
  </si>
  <si>
    <t xml:space="preserve">200270 1</t>
  </si>
  <si>
    <t xml:space="preserve">M/S LENGRAI  TEA   LIMITED</t>
  </si>
  <si>
    <t xml:space="preserve">01041 A32 1904</t>
  </si>
  <si>
    <t xml:space="preserve">200273 1</t>
  </si>
  <si>
    <t xml:space="preserve">ASHOK KUMAR GANGWANI</t>
  </si>
  <si>
    <t xml:space="preserve">01041 A33 1905</t>
  </si>
  <si>
    <t xml:space="preserve">200274 1</t>
  </si>
  <si>
    <t xml:space="preserve">ANUPAM AGARWALLA</t>
  </si>
  <si>
    <t xml:space="preserve">01041 A27 1906</t>
  </si>
  <si>
    <t xml:space="preserve">200275 1</t>
  </si>
  <si>
    <t xml:space="preserve">AURANGABAD ELECTRICALS PVT LTD</t>
  </si>
  <si>
    <t xml:space="preserve">0106 A10 1907</t>
  </si>
  <si>
    <t xml:space="preserve">200281 1</t>
  </si>
  <si>
    <t xml:space="preserve">RAJADHIRAJ INDUSTRIES LTD</t>
  </si>
  <si>
    <t xml:space="preserve">01048 B16 2064</t>
  </si>
  <si>
    <t xml:space="preserve">200282 1</t>
  </si>
  <si>
    <t xml:space="preserve">HITESH RUPANI</t>
  </si>
  <si>
    <t xml:space="preserve">01048 B23 2144</t>
  </si>
  <si>
    <t xml:space="preserve">200286 1</t>
  </si>
  <si>
    <t xml:space="preserve">RAJAN MALHOTRA</t>
  </si>
  <si>
    <t xml:space="preserve">01042 A16 2145</t>
  </si>
  <si>
    <t xml:space="preserve">200287 1</t>
  </si>
  <si>
    <t xml:space="preserve">SUMIT MUKHERJI</t>
  </si>
  <si>
    <t xml:space="preserve">01021 A33 2146</t>
  </si>
  <si>
    <t xml:space="preserve">200288 1</t>
  </si>
  <si>
    <t xml:space="preserve">LAXMI NARAYAN AGARWAL  (HUF)</t>
  </si>
  <si>
    <t xml:space="preserve">0103 B11 2147</t>
  </si>
  <si>
    <t xml:space="preserve">200293 1</t>
  </si>
  <si>
    <t xml:space="preserve">AMITABHA DATTA</t>
  </si>
  <si>
    <t xml:space="preserve">01041 A37 2148</t>
  </si>
  <si>
    <t xml:space="preserve">200294 1</t>
  </si>
  <si>
    <t xml:space="preserve">SAROJ GOYAL</t>
  </si>
  <si>
    <t xml:space="preserve">01041 A38 2149</t>
  </si>
  <si>
    <t xml:space="preserve">200296 1</t>
  </si>
  <si>
    <t xml:space="preserve">M/S MAGMA LEASING LTD.</t>
  </si>
  <si>
    <t xml:space="preserve">01048 B40 2096</t>
  </si>
  <si>
    <t xml:space="preserve">200297 1</t>
  </si>
  <si>
    <t xml:space="preserve">TATA IRON &amp; STEEL COMPANY LTD</t>
  </si>
  <si>
    <t xml:space="preserve">01048 B38 2097</t>
  </si>
  <si>
    <t xml:space="preserve">200297 2</t>
  </si>
  <si>
    <t xml:space="preserve">01049 B40 2098</t>
  </si>
  <si>
    <t xml:space="preserve">200297 3</t>
  </si>
  <si>
    <t xml:space="preserve">01049 B38 2099</t>
  </si>
  <si>
    <t xml:space="preserve">200297 4</t>
  </si>
  <si>
    <t xml:space="preserve">0102 B34 2100</t>
  </si>
  <si>
    <t xml:space="preserve">200297 5</t>
  </si>
  <si>
    <t xml:space="preserve">0102 B36 2101</t>
  </si>
  <si>
    <t xml:space="preserve">200297 6</t>
  </si>
  <si>
    <t xml:space="preserve">0103 B34 2102</t>
  </si>
  <si>
    <t xml:space="preserve">200297 7</t>
  </si>
  <si>
    <t xml:space="preserve">0103 B36 2103</t>
  </si>
  <si>
    <t xml:space="preserve">200297 8</t>
  </si>
  <si>
    <t xml:space="preserve">0104 B34 2104</t>
  </si>
  <si>
    <t xml:space="preserve">200297 9</t>
  </si>
  <si>
    <t xml:space="preserve">0103 A16 2150</t>
  </si>
  <si>
    <t xml:space="preserve">200300 1</t>
  </si>
  <si>
    <t xml:space="preserve">CHAYA CHATTERJI</t>
  </si>
  <si>
    <t xml:space="preserve">0104 A15 2151</t>
  </si>
  <si>
    <t xml:space="preserve">200302 1</t>
  </si>
  <si>
    <t xml:space="preserve">SHEOPRASAD MAHENDRA KUMAR HUF</t>
  </si>
  <si>
    <t xml:space="preserve">0103 A15 2152</t>
  </si>
  <si>
    <t xml:space="preserve">200303 1</t>
  </si>
  <si>
    <t xml:space="preserve">01022 A10 2153</t>
  </si>
  <si>
    <t xml:space="preserve">200304 1</t>
  </si>
  <si>
    <t xml:space="preserve">DIABARI TEA COMPANY LTD</t>
  </si>
  <si>
    <t xml:space="preserve">0103 A32 2902</t>
  </si>
  <si>
    <t xml:space="preserve">200305 1</t>
  </si>
  <si>
    <t xml:space="preserve">M/S MODI UDYOG LTD</t>
  </si>
  <si>
    <t xml:space="preserve">01042 A32 2183</t>
  </si>
  <si>
    <t xml:space="preserve">200307 1</t>
  </si>
  <si>
    <t xml:space="preserve">MADHUMITA BOSE</t>
  </si>
  <si>
    <t xml:space="preserve">0101 E22 2184</t>
  </si>
  <si>
    <t xml:space="preserve">200311 1</t>
  </si>
  <si>
    <t xml:space="preserve">POONAM GANGWANI</t>
  </si>
  <si>
    <t xml:space="preserve">0106 B12 2185     OS</t>
  </si>
  <si>
    <t xml:space="preserve">200312 1</t>
  </si>
  <si>
    <t xml:space="preserve">N K GANGULI</t>
  </si>
  <si>
    <t xml:space="preserve">0103 B14 2154</t>
  </si>
  <si>
    <t xml:space="preserve">200315 1</t>
  </si>
  <si>
    <t xml:space="preserve">ADARSH SAHKARI GRIHA NIRMAN SAMITI LTD</t>
  </si>
  <si>
    <t xml:space="preserve">0104 E07 2155</t>
  </si>
  <si>
    <t xml:space="preserve">200316 1</t>
  </si>
  <si>
    <t xml:space="preserve">0106 A17 2188</t>
  </si>
  <si>
    <t xml:space="preserve">200317 1</t>
  </si>
  <si>
    <t xml:space="preserve">M/S POWER ELECTRIC CABLES CO (HUF)</t>
  </si>
  <si>
    <t xml:space="preserve">0103 A06 2189</t>
  </si>
  <si>
    <t xml:space="preserve">200318 1</t>
  </si>
  <si>
    <t xml:space="preserve">M/S SHEOPRASAD SURENDRAKUMAR PVT LTD</t>
  </si>
  <si>
    <t xml:space="preserve">0103 A18 2190</t>
  </si>
  <si>
    <t xml:space="preserve">200320 1</t>
  </si>
  <si>
    <t xml:space="preserve">AMBARISH KHAITAN</t>
  </si>
  <si>
    <t xml:space="preserve">01039 A07 2191</t>
  </si>
  <si>
    <t xml:space="preserve">200322 1</t>
  </si>
  <si>
    <t xml:space="preserve">M/S LAGUNA ENGINEERS PVT LTD</t>
  </si>
  <si>
    <t xml:space="preserve">01042 E08 2192</t>
  </si>
  <si>
    <t xml:space="preserve">200323 1</t>
  </si>
  <si>
    <t xml:space="preserve">RANJIT CHATERJEE</t>
  </si>
  <si>
    <t xml:space="preserve">0103 A19 2193</t>
  </si>
  <si>
    <t xml:space="preserve">200324 1</t>
  </si>
  <si>
    <t xml:space="preserve">M/S H L ROY &amp; CONSTRUCTION PVT LTD</t>
  </si>
  <si>
    <t xml:space="preserve">01040 A18 2195</t>
  </si>
  <si>
    <t xml:space="preserve">200331 1</t>
  </si>
  <si>
    <t xml:space="preserve">M/S ORIENT BEVERAGES LTD</t>
  </si>
  <si>
    <t xml:space="preserve">01019 B36 4057</t>
  </si>
  <si>
    <t xml:space="preserve">200335 1</t>
  </si>
  <si>
    <t xml:space="preserve">C V K SUNDARAM</t>
  </si>
  <si>
    <t xml:space="preserve">01040 B01 2582</t>
  </si>
  <si>
    <t xml:space="preserve">200337 1</t>
  </si>
  <si>
    <t xml:space="preserve">SHYAM SUNDER CHOWDHARY</t>
  </si>
  <si>
    <t xml:space="preserve">01048 B25 2609</t>
  </si>
  <si>
    <t xml:space="preserve">200338 1</t>
  </si>
  <si>
    <t xml:space="preserve">MANISH AGRAWAL</t>
  </si>
  <si>
    <t xml:space="preserve">01040 A31 2886</t>
  </si>
  <si>
    <t xml:space="preserve">200340 1</t>
  </si>
  <si>
    <t xml:space="preserve">GITA MAITRA</t>
  </si>
  <si>
    <t xml:space="preserve">01039 A06 2670</t>
  </si>
  <si>
    <t xml:space="preserve">200341 1</t>
  </si>
  <si>
    <t xml:space="preserve">G SRINIVAS RAO</t>
  </si>
  <si>
    <t xml:space="preserve">01043 B19 2696</t>
  </si>
  <si>
    <t xml:space="preserve">200342 1</t>
  </si>
  <si>
    <t xml:space="preserve">CYGNET INDIA</t>
  </si>
  <si>
    <t xml:space="preserve">0103 B17 2697</t>
  </si>
  <si>
    <t xml:space="preserve">200343 1</t>
  </si>
  <si>
    <t xml:space="preserve">0104 B17 2698</t>
  </si>
  <si>
    <t xml:space="preserve">200344 1</t>
  </si>
  <si>
    <t xml:space="preserve">01041 B31 2699</t>
  </si>
  <si>
    <t xml:space="preserve">200348 1</t>
  </si>
  <si>
    <t xml:space="preserve">CORDOBA ENGINEERING</t>
  </si>
  <si>
    <t xml:space="preserve">01040 A23 2700</t>
  </si>
  <si>
    <t xml:space="preserve">200349 1</t>
  </si>
  <si>
    <t xml:space="preserve">NARESHYAM PROPERTIES PVT LTD</t>
  </si>
  <si>
    <t xml:space="preserve">01040 A24 2701</t>
  </si>
  <si>
    <t xml:space="preserve">200350 1</t>
  </si>
  <si>
    <t xml:space="preserve">JEBAGNANAM THANGAMANI AMIRTHASINGH</t>
  </si>
  <si>
    <t xml:space="preserve">0101 E42 2904</t>
  </si>
  <si>
    <t xml:space="preserve">200352 1</t>
  </si>
  <si>
    <t xml:space="preserve">VANDANA SANGANERIA                      _x000c_</t>
  </si>
  <si>
    <t xml:space="preserve">0101 E43 2905</t>
  </si>
  <si>
    <t xml:space="preserve">200354 1</t>
  </si>
  <si>
    <t xml:space="preserve">KASHI NATH JAIN</t>
  </si>
  <si>
    <t xml:space="preserve">0103 A22 2703</t>
  </si>
  <si>
    <t xml:space="preserve">200355 1</t>
  </si>
  <si>
    <t xml:space="preserve">VINODKUMAR AGARWAL</t>
  </si>
  <si>
    <t xml:space="preserve">0104 A22 2704</t>
  </si>
  <si>
    <t xml:space="preserve">200356 1</t>
  </si>
  <si>
    <t xml:space="preserve">VINOD KUMAR AGARWAL</t>
  </si>
  <si>
    <t xml:space="preserve">01040 A20 2776</t>
  </si>
  <si>
    <t xml:space="preserve">200357 1</t>
  </si>
  <si>
    <t xml:space="preserve">GIRDHAR GOPAL DALMIA</t>
  </si>
  <si>
    <t xml:space="preserve">01047 A16 2705</t>
  </si>
  <si>
    <t xml:space="preserve">200358 1</t>
  </si>
  <si>
    <t xml:space="preserve">HOTEL SIDDHARTHA</t>
  </si>
  <si>
    <t xml:space="preserve">0106 B20 2777</t>
  </si>
  <si>
    <t xml:space="preserve">200359 1</t>
  </si>
  <si>
    <t xml:space="preserve">LALIT TALWAR</t>
  </si>
  <si>
    <t xml:space="preserve">01020 E17 2962</t>
  </si>
  <si>
    <t xml:space="preserve">200360 1</t>
  </si>
  <si>
    <t xml:space="preserve">HARI PRAKASH VYAS</t>
  </si>
  <si>
    <t xml:space="preserve">01047 A31 2887</t>
  </si>
  <si>
    <t xml:space="preserve">200362 1</t>
  </si>
  <si>
    <t xml:space="preserve">LAKHBIR SINGH</t>
  </si>
  <si>
    <t xml:space="preserve">01047 A28 2854</t>
  </si>
  <si>
    <t xml:space="preserve">200363 1</t>
  </si>
  <si>
    <t xml:space="preserve">ROSHAN LAL BHATIA</t>
  </si>
  <si>
    <t xml:space="preserve">01024 B03 2819</t>
  </si>
  <si>
    <t xml:space="preserve">200364 1</t>
  </si>
  <si>
    <t xml:space="preserve">BIHAR COMPUTER &amp; CONSULT. SERV. PVT LTD</t>
  </si>
  <si>
    <t xml:space="preserve">0103 B12 2778</t>
  </si>
  <si>
    <t xml:space="preserve">200367 1</t>
  </si>
  <si>
    <t xml:space="preserve">PRITI ROHATGI CHAKRABARTY</t>
  </si>
  <si>
    <t xml:space="preserve">0105 A27 2855</t>
  </si>
  <si>
    <t xml:space="preserve">200370 1</t>
  </si>
  <si>
    <t xml:space="preserve">HAMBRO NICCO FINANCIAL SERVICES LTD</t>
  </si>
  <si>
    <t xml:space="preserve">0106 A27 2856</t>
  </si>
  <si>
    <t xml:space="preserve">200371 1</t>
  </si>
  <si>
    <t xml:space="preserve">0103 A28 2857</t>
  </si>
  <si>
    <t xml:space="preserve">200372 1</t>
  </si>
  <si>
    <t xml:space="preserve">NICCO ORISSA LIMITED</t>
  </si>
  <si>
    <t xml:space="preserve">0104 A18 2888</t>
  </si>
  <si>
    <t xml:space="preserve">200373 1</t>
  </si>
  <si>
    <t xml:space="preserve">01040 A27 2820</t>
  </si>
  <si>
    <t xml:space="preserve">200374 1</t>
  </si>
  <si>
    <t xml:space="preserve">MALA JHA</t>
  </si>
  <si>
    <t xml:space="preserve">01044 E11 2906</t>
  </si>
  <si>
    <t xml:space="preserve">200375 1</t>
  </si>
  <si>
    <t xml:space="preserve">VARINDERPAL SINGH SALUJA</t>
  </si>
  <si>
    <t xml:space="preserve">01040 B18 2963</t>
  </si>
  <si>
    <t xml:space="preserve">200378 1</t>
  </si>
  <si>
    <t xml:space="preserve">CHATURBHUJ KHEMKA</t>
  </si>
  <si>
    <t xml:space="preserve">0104 A20 2935</t>
  </si>
  <si>
    <t xml:space="preserve">200379 1</t>
  </si>
  <si>
    <t xml:space="preserve">INDU MODI</t>
  </si>
  <si>
    <t xml:space="preserve">01046 A12 3078</t>
  </si>
  <si>
    <t xml:space="preserve">200380 1</t>
  </si>
  <si>
    <t xml:space="preserve">NRIPENDRA KUMAR JHA</t>
  </si>
  <si>
    <t xml:space="preserve">0103 A33 2964</t>
  </si>
  <si>
    <t xml:space="preserve">200381 1</t>
  </si>
  <si>
    <t xml:space="preserve">INDUSTRIAL GASES LTD</t>
  </si>
  <si>
    <t xml:space="preserve">0104 A23 2936</t>
  </si>
  <si>
    <t xml:space="preserve">200382 1</t>
  </si>
  <si>
    <t xml:space="preserve">SANDEEP SUTODIYA</t>
  </si>
  <si>
    <t xml:space="preserve">01047 A35 2965</t>
  </si>
  <si>
    <t xml:space="preserve">200383 1</t>
  </si>
  <si>
    <t xml:space="preserve">JAGDEEP KAPOOR</t>
  </si>
  <si>
    <t xml:space="preserve">01047 B20 3144</t>
  </si>
  <si>
    <t xml:space="preserve">200384 1</t>
  </si>
  <si>
    <t xml:space="preserve">GURSHARAN SINGH MARWAH</t>
  </si>
  <si>
    <t xml:space="preserve">0106 A36 3032</t>
  </si>
  <si>
    <t xml:space="preserve">200385 1</t>
  </si>
  <si>
    <t xml:space="preserve">KEJRIWAL ENTERPRISES</t>
  </si>
  <si>
    <t xml:space="preserve">01047 A37 3033</t>
  </si>
  <si>
    <t xml:space="preserve">200386 1</t>
  </si>
  <si>
    <t xml:space="preserve">BIRENDRA NARAYAN PRASAD</t>
  </si>
  <si>
    <t xml:space="preserve">01011 A08 2999</t>
  </si>
  <si>
    <t xml:space="preserve">200387 1</t>
  </si>
  <si>
    <t xml:space="preserve">VIJAYA C KAMALIA</t>
  </si>
  <si>
    <t xml:space="preserve">01039 A00 3015</t>
  </si>
  <si>
    <t xml:space="preserve">200388 1</t>
  </si>
  <si>
    <t xml:space="preserve">VINITA TANTIA</t>
  </si>
  <si>
    <t xml:space="preserve">01040 A39 3573</t>
  </si>
  <si>
    <t xml:space="preserve">200389 1</t>
  </si>
  <si>
    <t xml:space="preserve">CHANDRA KUMAR JAIN</t>
  </si>
  <si>
    <t xml:space="preserve">01040 A32 3034</t>
  </si>
  <si>
    <t xml:space="preserve">200391 1</t>
  </si>
  <si>
    <t xml:space="preserve">MANJULA TODI</t>
  </si>
  <si>
    <t xml:space="preserve">01040 E06 3035</t>
  </si>
  <si>
    <t xml:space="preserve">200392 1</t>
  </si>
  <si>
    <t xml:space="preserve">SANTHOSH KUMAR AGRAWAL</t>
  </si>
  <si>
    <t xml:space="preserve">01022 B23 3036</t>
  </si>
  <si>
    <t xml:space="preserve">200393 1</t>
  </si>
  <si>
    <t xml:space="preserve">FAROOQUE AZAM</t>
  </si>
  <si>
    <t xml:space="preserve">01040 A33 3037</t>
  </si>
  <si>
    <t xml:space="preserve">200395 1</t>
  </si>
  <si>
    <t xml:space="preserve">AVIJIT NEIL BANIK</t>
  </si>
  <si>
    <t xml:space="preserve">01041 B38 3071     OS</t>
  </si>
  <si>
    <t xml:space="preserve">200397 1</t>
  </si>
  <si>
    <t xml:space="preserve">JAYANTHI PRASAD KHAITAN</t>
  </si>
  <si>
    <t xml:space="preserve">01040 B37 3113</t>
  </si>
  <si>
    <t xml:space="preserve">200399 1</t>
  </si>
  <si>
    <t xml:space="preserve">SURYENDU BIKASH PAUL</t>
  </si>
  <si>
    <t xml:space="preserve">0104 A28 3146</t>
  </si>
  <si>
    <t xml:space="preserve">200403 1</t>
  </si>
  <si>
    <t xml:space="preserve">SAJJAN COMMERCIAL ENTERPRISES LTD</t>
  </si>
  <si>
    <t xml:space="preserve">0103 A08 3147</t>
  </si>
  <si>
    <t xml:space="preserve">200404 1</t>
  </si>
  <si>
    <t xml:space="preserve">ANIL CHAKRAVARTY</t>
  </si>
  <si>
    <t xml:space="preserve">0104 A33 3219</t>
  </si>
  <si>
    <t xml:space="preserve">200407 1</t>
  </si>
  <si>
    <t xml:space="preserve">ABHISHEK AGARWAL</t>
  </si>
  <si>
    <t xml:space="preserve">01018 E12 3220</t>
  </si>
  <si>
    <t xml:space="preserve">200408 1</t>
  </si>
  <si>
    <t xml:space="preserve">SHYAMLAL KUMAR GANGULI</t>
  </si>
  <si>
    <t xml:space="preserve">0105 A11 3221</t>
  </si>
  <si>
    <t xml:space="preserve">200410 1</t>
  </si>
  <si>
    <t xml:space="preserve">UDIT AGARWAL</t>
  </si>
  <si>
    <t xml:space="preserve">01045 B20 3199</t>
  </si>
  <si>
    <t xml:space="preserve">200411 1</t>
  </si>
  <si>
    <t xml:space="preserve">NARENDRA KUMAR</t>
  </si>
  <si>
    <t xml:space="preserve">01044 B38 3242</t>
  </si>
  <si>
    <t xml:space="preserve">200412 1</t>
  </si>
  <si>
    <t xml:space="preserve">JATINDRA NATH GANGULY</t>
  </si>
  <si>
    <t xml:space="preserve">01044 B40 3243</t>
  </si>
  <si>
    <t xml:space="preserve">200413 1</t>
  </si>
  <si>
    <t xml:space="preserve">RAJINDER KAUR</t>
  </si>
  <si>
    <t xml:space="preserve">0104 A39 3399</t>
  </si>
  <si>
    <t xml:space="preserve">200414 1</t>
  </si>
  <si>
    <t xml:space="preserve">ANIL CREDIT COMMERCIAL (P) LTD</t>
  </si>
  <si>
    <t xml:space="preserve">01046 B04 3400     OS</t>
  </si>
  <si>
    <t xml:space="preserve">200415 1</t>
  </si>
  <si>
    <t xml:space="preserve">SAROJ TIKMANY</t>
  </si>
  <si>
    <t xml:space="preserve">01040 A36 3296</t>
  </si>
  <si>
    <t xml:space="preserve">200416 1</t>
  </si>
  <si>
    <t xml:space="preserve">01036 E07 3353</t>
  </si>
  <si>
    <t xml:space="preserve">200417 1</t>
  </si>
  <si>
    <t xml:space="preserve">HARISH KUMAR BAGLA</t>
  </si>
  <si>
    <t xml:space="preserve">01040 B02 3354</t>
  </si>
  <si>
    <t xml:space="preserve">200418 1</t>
  </si>
  <si>
    <t xml:space="preserve">JOTWANI KHUSHI</t>
  </si>
  <si>
    <t xml:space="preserve">01018 B42 3451</t>
  </si>
  <si>
    <t xml:space="preserve">200419 1</t>
  </si>
  <si>
    <t xml:space="preserve">MAHINDRA KUMAR CHAUDHARY</t>
  </si>
  <si>
    <t xml:space="preserve">01041 B39 3355</t>
  </si>
  <si>
    <t xml:space="preserve">200420 1</t>
  </si>
  <si>
    <t xml:space="preserve">ASHFAQ TAHERALI MALIK                   _x000c_</t>
  </si>
  <si>
    <t xml:space="preserve">0103 B30 3452</t>
  </si>
  <si>
    <t xml:space="preserve">200422 1</t>
  </si>
  <si>
    <t xml:space="preserve">GEEKAY COMBINES PVT LTD</t>
  </si>
  <si>
    <t xml:space="preserve">01040 E08 3401</t>
  </si>
  <si>
    <t xml:space="preserve">200423 1</t>
  </si>
  <si>
    <t xml:space="preserve">ANGEL BUILDERS PVT LTD</t>
  </si>
  <si>
    <t xml:space="preserve">01027 B03 3453</t>
  </si>
  <si>
    <t xml:space="preserve">200426 1</t>
  </si>
  <si>
    <t xml:space="preserve">DEEPAK JAIN</t>
  </si>
  <si>
    <t xml:space="preserve">01041 A41 3403</t>
  </si>
  <si>
    <t xml:space="preserve">200427 1</t>
  </si>
  <si>
    <t xml:space="preserve">URMILA TEWARI</t>
  </si>
  <si>
    <t xml:space="preserve">01041 B40 3454</t>
  </si>
  <si>
    <t xml:space="preserve">200428 1</t>
  </si>
  <si>
    <t xml:space="preserve">NAINA MUNDHRA</t>
  </si>
  <si>
    <t xml:space="preserve">01041 B41 3455</t>
  </si>
  <si>
    <t xml:space="preserve">200429 1</t>
  </si>
  <si>
    <t xml:space="preserve">ASOKE KRISHNA DUTT</t>
  </si>
  <si>
    <t xml:space="preserve">0103 A42 3456</t>
  </si>
  <si>
    <t xml:space="preserve">200430 1</t>
  </si>
  <si>
    <t xml:space="preserve">JOREHAUT GROUP LIMITED</t>
  </si>
  <si>
    <t xml:space="preserve">0104 A40 3457</t>
  </si>
  <si>
    <t xml:space="preserve">200431 1</t>
  </si>
  <si>
    <t xml:space="preserve">01040 B20 3404</t>
  </si>
  <si>
    <t xml:space="preserve">200432 1</t>
  </si>
  <si>
    <t xml:space="preserve">SAGAR SAHA</t>
  </si>
  <si>
    <t xml:space="preserve">0106 E10 3516</t>
  </si>
  <si>
    <t xml:space="preserve">200434 1</t>
  </si>
  <si>
    <t xml:space="preserve">NAVNEET KUMAR SWAIKA</t>
  </si>
  <si>
    <t xml:space="preserve">0106 E11 3517</t>
  </si>
  <si>
    <t xml:space="preserve">200436 1</t>
  </si>
  <si>
    <t xml:space="preserve">HARISH CHANDRA BIYANI</t>
  </si>
  <si>
    <t xml:space="preserve">01010 B01 3574</t>
  </si>
  <si>
    <t xml:space="preserve">200437 1</t>
  </si>
  <si>
    <t xml:space="preserve">RANIBARI TEA COMPANY LTD</t>
  </si>
  <si>
    <t xml:space="preserve">01038 E47 3518</t>
  </si>
  <si>
    <t xml:space="preserve">200438 1</t>
  </si>
  <si>
    <t xml:space="preserve">SARLA TOTLA</t>
  </si>
  <si>
    <t xml:space="preserve">01040 E09 3547</t>
  </si>
  <si>
    <t xml:space="preserve">200439 1</t>
  </si>
  <si>
    <t xml:space="preserve">KAMALA DEVI BHURA</t>
  </si>
  <si>
    <t xml:space="preserve">01040 E11 3548</t>
  </si>
  <si>
    <t xml:space="preserve">200440 1</t>
  </si>
  <si>
    <t xml:space="preserve">NIRMALA DEVI KOTHARI</t>
  </si>
  <si>
    <t xml:space="preserve">0107 A39 3480</t>
  </si>
  <si>
    <t xml:space="preserve">200441 1</t>
  </si>
  <si>
    <t xml:space="preserve">YOUNG WOMEN PACK&amp;PROC ENTREPRENEURS P.LD</t>
  </si>
  <si>
    <t xml:space="preserve">01038 E48 3549</t>
  </si>
  <si>
    <t xml:space="preserve">200442 1</t>
  </si>
  <si>
    <t xml:space="preserve">AJIT KUMAR DE</t>
  </si>
  <si>
    <t xml:space="preserve">01040 A40 3575</t>
  </si>
  <si>
    <t xml:space="preserve">200443 1</t>
  </si>
  <si>
    <t xml:space="preserve">BAGHMARI TEA CO LTD</t>
  </si>
  <si>
    <t xml:space="preserve">01040 B24 3576</t>
  </si>
  <si>
    <t xml:space="preserve">200444 1</t>
  </si>
  <si>
    <t xml:space="preserve">KAILASH CHAND BOTHRA</t>
  </si>
  <si>
    <t xml:space="preserve">01040 A41 3577</t>
  </si>
  <si>
    <t xml:space="preserve">200446 1</t>
  </si>
  <si>
    <t xml:space="preserve">M/S HASIMARA INDUSTRIES LTD.</t>
  </si>
  <si>
    <t xml:space="preserve">01017 B22 3578</t>
  </si>
  <si>
    <t xml:space="preserve">200447 1</t>
  </si>
  <si>
    <t xml:space="preserve">SUNIL KUMAR BIYANI</t>
  </si>
  <si>
    <t xml:space="preserve">0106 E12 3579</t>
  </si>
  <si>
    <t xml:space="preserve">200448 1</t>
  </si>
  <si>
    <t xml:space="preserve">AKHIL KUMAR SAHA</t>
  </si>
  <si>
    <t xml:space="preserve">01017 B23 3580</t>
  </si>
  <si>
    <t xml:space="preserve">200449 1</t>
  </si>
  <si>
    <t xml:space="preserve">COUNTRYMAN FINANCE &amp; LEASING PVT LD.</t>
  </si>
  <si>
    <t xml:space="preserve">01040 A42 3640</t>
  </si>
  <si>
    <t xml:space="preserve">200450 1</t>
  </si>
  <si>
    <t xml:space="preserve">APARNA SEN</t>
  </si>
  <si>
    <t xml:space="preserve">0103 B38 3641</t>
  </si>
  <si>
    <t xml:space="preserve">200451 1</t>
  </si>
  <si>
    <t xml:space="preserve">CHENGMARI TEA CO LTD</t>
  </si>
  <si>
    <t xml:space="preserve">0101 E71 3760</t>
  </si>
  <si>
    <t xml:space="preserve">200458 1</t>
  </si>
  <si>
    <t xml:space="preserve">MATISH BHATTACHARYA</t>
  </si>
  <si>
    <t xml:space="preserve">01039 B01 3642</t>
  </si>
  <si>
    <t xml:space="preserve">200459 1</t>
  </si>
  <si>
    <t xml:space="preserve">BIMAL KUMAR BHATIA</t>
  </si>
  <si>
    <t xml:space="preserve">01015 B04 3716</t>
  </si>
  <si>
    <t xml:space="preserve">200460 1</t>
  </si>
  <si>
    <t xml:space="preserve">BISWANATH CHAKRABORTHY</t>
  </si>
  <si>
    <t xml:space="preserve">01042 A34 3761</t>
  </si>
  <si>
    <t xml:space="preserve">200461 1</t>
  </si>
  <si>
    <t xml:space="preserve">ELECTROSTEEL CASTINGS LTD</t>
  </si>
  <si>
    <t xml:space="preserve">01038 B35 3762</t>
  </si>
  <si>
    <t xml:space="preserve">200462 1</t>
  </si>
  <si>
    <t xml:space="preserve">ASHOK KUMAR AGRAWAL</t>
  </si>
  <si>
    <t xml:space="preserve">0105 A12 3643</t>
  </si>
  <si>
    <t xml:space="preserve">200465 1</t>
  </si>
  <si>
    <t xml:space="preserve">HARTEX RUBBER PVT. LTD.</t>
  </si>
  <si>
    <t xml:space="preserve">01041 A46 3644</t>
  </si>
  <si>
    <t xml:space="preserve">200466 1</t>
  </si>
  <si>
    <t xml:space="preserve">01045 B34 3717     OS</t>
  </si>
  <si>
    <t xml:space="preserve">200469 1</t>
  </si>
  <si>
    <t xml:space="preserve">AMAR KANT AGARWALA</t>
  </si>
  <si>
    <t xml:space="preserve">01016 B18 3718</t>
  </si>
  <si>
    <t xml:space="preserve">200470 1</t>
  </si>
  <si>
    <t xml:space="preserve">RENU PARASRAMKA</t>
  </si>
  <si>
    <t xml:space="preserve">01015 B05 3719</t>
  </si>
  <si>
    <t xml:space="preserve">200471 1</t>
  </si>
  <si>
    <t xml:space="preserve">PAWAN KUMAR KHAITAN</t>
  </si>
  <si>
    <t xml:space="preserve">01016 B19 3720</t>
  </si>
  <si>
    <t xml:space="preserve">200472 1</t>
  </si>
  <si>
    <t xml:space="preserve">MAHABIR PRASAD KEDIA</t>
  </si>
  <si>
    <t xml:space="preserve">01046 A14 3873</t>
  </si>
  <si>
    <t xml:space="preserve">200475 1</t>
  </si>
  <si>
    <t xml:space="preserve">OM PRAKASH MUNDHRA</t>
  </si>
  <si>
    <t xml:space="preserve">01049 E39 3874</t>
  </si>
  <si>
    <t xml:space="preserve">200476 1</t>
  </si>
  <si>
    <t xml:space="preserve">SANTOSH ARORA</t>
  </si>
  <si>
    <t xml:space="preserve">01049 E40 3875</t>
  </si>
  <si>
    <t xml:space="preserve">200478 1</t>
  </si>
  <si>
    <t xml:space="preserve">VIJAY KUMAR KHOSLA</t>
  </si>
  <si>
    <t xml:space="preserve">01015 B08 3723</t>
  </si>
  <si>
    <t xml:space="preserve">200479 1</t>
  </si>
  <si>
    <t xml:space="preserve">SUNIL KUMAR JAIN</t>
  </si>
  <si>
    <t xml:space="preserve">0104 B21 3876</t>
  </si>
  <si>
    <t xml:space="preserve">200487 1</t>
  </si>
  <si>
    <t xml:space="preserve">SUBHKARAN SHREEGOPAL H U F</t>
  </si>
  <si>
    <t xml:space="preserve">01049 E41 3877</t>
  </si>
  <si>
    <t xml:space="preserve">200488 1</t>
  </si>
  <si>
    <t xml:space="preserve">SHREE GOPAL JALAN HUF</t>
  </si>
  <si>
    <t xml:space="preserve">01040 B32 3878</t>
  </si>
  <si>
    <t xml:space="preserve">200489 1</t>
  </si>
  <si>
    <t xml:space="preserve">SHANTI LAL DUGAR</t>
  </si>
  <si>
    <t xml:space="preserve">01049 E42 3879</t>
  </si>
  <si>
    <t xml:space="preserve">200490 1</t>
  </si>
  <si>
    <t xml:space="preserve">RAJESH KHANNA</t>
  </si>
  <si>
    <t xml:space="preserve">01042 A38 3880</t>
  </si>
  <si>
    <t xml:space="preserve">200491 1</t>
  </si>
  <si>
    <t xml:space="preserve">M/S HYDRO CARBONS &amp; CHEMICALS</t>
  </si>
  <si>
    <t xml:space="preserve">01037 B12 3998</t>
  </si>
  <si>
    <t xml:space="preserve">200492 1</t>
  </si>
  <si>
    <t xml:space="preserve">SMITA SRIVASTAVA</t>
  </si>
  <si>
    <t xml:space="preserve">01036 B03 3846</t>
  </si>
  <si>
    <t xml:space="preserve">200494 1</t>
  </si>
  <si>
    <t xml:space="preserve">BHASKAR RANJAN DAS</t>
  </si>
  <si>
    <t xml:space="preserve">01040 A44 3881</t>
  </si>
  <si>
    <t xml:space="preserve">200495 1</t>
  </si>
  <si>
    <t xml:space="preserve">BIREN NAG</t>
  </si>
  <si>
    <t xml:space="preserve">01018 E22 3859</t>
  </si>
  <si>
    <t xml:space="preserve">200496 1</t>
  </si>
  <si>
    <t xml:space="preserve">K LAKSHMI NARASIMHAN</t>
  </si>
  <si>
    <t xml:space="preserve">01018 E24 3860</t>
  </si>
  <si>
    <t xml:space="preserve">200497 1</t>
  </si>
  <si>
    <t xml:space="preserve">K LAKSHMI NARASIMHAN                    _x000c_</t>
  </si>
  <si>
    <t xml:space="preserve">01037 B05 3882</t>
  </si>
  <si>
    <t xml:space="preserve">200498 1</t>
  </si>
  <si>
    <t xml:space="preserve">SARDUL SINGH JAIN</t>
  </si>
  <si>
    <t xml:space="preserve">01038 E59 3847</t>
  </si>
  <si>
    <t xml:space="preserve">200499 1</t>
  </si>
  <si>
    <t xml:space="preserve">KISHAN LAL MAHIPAL</t>
  </si>
  <si>
    <t xml:space="preserve">01020 B30 3883</t>
  </si>
  <si>
    <t xml:space="preserve">200500 1</t>
  </si>
  <si>
    <t xml:space="preserve">PRADEEP K SINHA</t>
  </si>
  <si>
    <t xml:space="preserve">0102 E27 3907</t>
  </si>
  <si>
    <t xml:space="preserve">200503 1</t>
  </si>
  <si>
    <t xml:space="preserve">PTC INSERTS (P) LTD</t>
  </si>
  <si>
    <t xml:space="preserve">01037 B07 3923</t>
  </si>
  <si>
    <t xml:space="preserve">200505 1</t>
  </si>
  <si>
    <t xml:space="preserve">SUBROTO GHOSH</t>
  </si>
  <si>
    <t xml:space="preserve">01020 B31 3908</t>
  </si>
  <si>
    <t xml:space="preserve">200506 1</t>
  </si>
  <si>
    <t xml:space="preserve">KUNJ BEHARI SHRIVASTAVA</t>
  </si>
  <si>
    <t xml:space="preserve">01015 B24 3942</t>
  </si>
  <si>
    <t xml:space="preserve">200507 1</t>
  </si>
  <si>
    <t xml:space="preserve">RANABIR BOSE</t>
  </si>
  <si>
    <t xml:space="preserve">01038 A36 3988</t>
  </si>
  <si>
    <t xml:space="preserve">200509 1</t>
  </si>
  <si>
    <t xml:space="preserve">MOHAN LAL TULSIAN</t>
  </si>
  <si>
    <t xml:space="preserve">0107 B18 3979</t>
  </si>
  <si>
    <t xml:space="preserve">200510 1</t>
  </si>
  <si>
    <t xml:space="preserve">NANDITA SAHA</t>
  </si>
  <si>
    <t xml:space="preserve">0106 E24 3989</t>
  </si>
  <si>
    <t xml:space="preserve">200511 1</t>
  </si>
  <si>
    <t xml:space="preserve">BHAGIRATH CHANDAK &amp; SONS HUF</t>
  </si>
  <si>
    <t xml:space="preserve">0107 E24 3990</t>
  </si>
  <si>
    <t xml:space="preserve">200512 1</t>
  </si>
  <si>
    <t xml:space="preserve">01037 B14 4003</t>
  </si>
  <si>
    <t xml:space="preserve">200516 1</t>
  </si>
  <si>
    <t xml:space="preserve">YASMEEN SENGUPTA</t>
  </si>
  <si>
    <t xml:space="preserve">01039 A10 4121</t>
  </si>
  <si>
    <t xml:space="preserve">200520 1</t>
  </si>
  <si>
    <t xml:space="preserve">SILVER WINGS PVT LTD</t>
  </si>
  <si>
    <t xml:space="preserve">01037 B15 4040</t>
  </si>
  <si>
    <t xml:space="preserve">200523 1</t>
  </si>
  <si>
    <t xml:space="preserve">MELBROW ENGINEERING WORKS PVT LTD</t>
  </si>
  <si>
    <t xml:space="preserve">0107 A26 4060</t>
  </si>
  <si>
    <t xml:space="preserve">200524 1</t>
  </si>
  <si>
    <t xml:space="preserve">BNK LEASING LTD</t>
  </si>
  <si>
    <t xml:space="preserve">01017 B36 4092</t>
  </si>
  <si>
    <t xml:space="preserve">200525 1</t>
  </si>
  <si>
    <t xml:space="preserve">CIAS ENGINEERING SERVICES</t>
  </si>
  <si>
    <t xml:space="preserve">01038 A25 4093</t>
  </si>
  <si>
    <t xml:space="preserve">200526 1</t>
  </si>
  <si>
    <t xml:space="preserve">ADITYA SHARMA</t>
  </si>
  <si>
    <t xml:space="preserve">01024 B33 4169</t>
  </si>
  <si>
    <t xml:space="preserve">200529 1</t>
  </si>
  <si>
    <t xml:space="preserve">NIRMAL KUMAR SAHA</t>
  </si>
  <si>
    <t xml:space="preserve">0104 B30 20001</t>
  </si>
  <si>
    <t xml:space="preserve">200532 1</t>
  </si>
  <si>
    <t xml:space="preserve">DAMODAR LAL MOR</t>
  </si>
  <si>
    <t xml:space="preserve">01050 E20 4207</t>
  </si>
  <si>
    <t xml:space="preserve">200533 1</t>
  </si>
  <si>
    <t xml:space="preserve">TARUN KHANDELWAL</t>
  </si>
  <si>
    <t xml:space="preserve">01037 B31 20002</t>
  </si>
  <si>
    <t xml:space="preserve">200534 1</t>
  </si>
  <si>
    <t xml:space="preserve">DEBASISH MITRA</t>
  </si>
  <si>
    <t xml:space="preserve">01025 B31 20004</t>
  </si>
  <si>
    <t xml:space="preserve">200537 1</t>
  </si>
  <si>
    <t xml:space="preserve">RAMESH KUMAR MANTRI</t>
  </si>
  <si>
    <t xml:space="preserve">01028 E64 20019</t>
  </si>
  <si>
    <t xml:space="preserve">200539 1</t>
  </si>
  <si>
    <t xml:space="preserve">PRATHIMA SAKSENA</t>
  </si>
  <si>
    <t xml:space="preserve">01037 B18 20011</t>
  </si>
  <si>
    <t xml:space="preserve">200540 1</t>
  </si>
  <si>
    <t xml:space="preserve">JAI PRAKASH AGARWAL</t>
  </si>
  <si>
    <t xml:space="preserve">01038 A48 20006</t>
  </si>
  <si>
    <t xml:space="preserve">200541 1</t>
  </si>
  <si>
    <t xml:space="preserve">ANUJ TULSYAN</t>
  </si>
  <si>
    <t xml:space="preserve">01037 B20 20012</t>
  </si>
  <si>
    <t xml:space="preserve">200544 1</t>
  </si>
  <si>
    <t xml:space="preserve">RAJRNDRA KUMAR PODDAR</t>
  </si>
  <si>
    <t xml:space="preserve">01040 A46 20014</t>
  </si>
  <si>
    <t xml:space="preserve">200548 1</t>
  </si>
  <si>
    <t xml:space="preserve">SURAIYA HASHMAT</t>
  </si>
  <si>
    <t xml:space="preserve">01049 E74 20009</t>
  </si>
  <si>
    <t xml:space="preserve">200551 1</t>
  </si>
  <si>
    <t xml:space="preserve">SURAJ KHANDELWAL</t>
  </si>
  <si>
    <t xml:space="preserve">01037 B28 20016</t>
  </si>
  <si>
    <t xml:space="preserve">200553 1</t>
  </si>
  <si>
    <t xml:space="preserve">SANGEETA BAID</t>
  </si>
  <si>
    <t xml:space="preserve">01038 A49 20035</t>
  </si>
  <si>
    <t xml:space="preserve">200554 1</t>
  </si>
  <si>
    <t xml:space="preserve">RAMESH ROHIRA</t>
  </si>
  <si>
    <t xml:space="preserve">01038 E68 20017</t>
  </si>
  <si>
    <t xml:space="preserve">200555 1</t>
  </si>
  <si>
    <t xml:space="preserve">PAWAN BAGARIA</t>
  </si>
  <si>
    <t xml:space="preserve">01038 E69 20018</t>
  </si>
  <si>
    <t xml:space="preserve">200556 1</t>
  </si>
  <si>
    <t xml:space="preserve">DEEPK KUMR SARAF</t>
  </si>
  <si>
    <t xml:space="preserve">01024 E69 20023</t>
  </si>
  <si>
    <t xml:space="preserve">200559 1</t>
  </si>
  <si>
    <t xml:space="preserve">PARHA GANGULI</t>
  </si>
  <si>
    <t xml:space="preserve">01024 E70 20024</t>
  </si>
  <si>
    <t xml:space="preserve">200560 1</t>
  </si>
  <si>
    <t xml:space="preserve">BIJAN CHANDRA RAY</t>
  </si>
  <si>
    <t xml:space="preserve">01036 B30 20025</t>
  </si>
  <si>
    <t xml:space="preserve">200561 1</t>
  </si>
  <si>
    <t xml:space="preserve">GAUTAM JAIN</t>
  </si>
  <si>
    <t xml:space="preserve">01024 E71 20026</t>
  </si>
  <si>
    <t xml:space="preserve">200562 1</t>
  </si>
  <si>
    <t xml:space="preserve">SHREE RATAN MOHTA</t>
  </si>
  <si>
    <t xml:space="preserve">01025 E64 20027</t>
  </si>
  <si>
    <t xml:space="preserve">200563 1</t>
  </si>
  <si>
    <t xml:space="preserve">DHANPAT RAJ BHANSALI</t>
  </si>
  <si>
    <t xml:space="preserve">01025 E65 20028</t>
  </si>
  <si>
    <t xml:space="preserve">200564 1</t>
  </si>
  <si>
    <t xml:space="preserve">RATAN KUMAR SINGHANIA</t>
  </si>
  <si>
    <t xml:space="preserve">01025 E67 20030</t>
  </si>
  <si>
    <t xml:space="preserve">200566 1</t>
  </si>
  <si>
    <t xml:space="preserve">PRATIC SEN</t>
  </si>
  <si>
    <t xml:space="preserve">01036 B31 20031</t>
  </si>
  <si>
    <t xml:space="preserve">200567 1</t>
  </si>
  <si>
    <t xml:space="preserve">RAVI KUMAR CHOUDHARY</t>
  </si>
  <si>
    <t xml:space="preserve">01022 B32 20032</t>
  </si>
  <si>
    <t xml:space="preserve">200568 1</t>
  </si>
  <si>
    <t xml:space="preserve">BIMAL KHERIA</t>
  </si>
  <si>
    <t xml:space="preserve">0102 E69 20034</t>
  </si>
  <si>
    <t xml:space="preserve">200570 1</t>
  </si>
  <si>
    <t xml:space="preserve">MAHENDRA SINGH</t>
  </si>
  <si>
    <t xml:space="preserve">01035 B31 20102</t>
  </si>
  <si>
    <t xml:space="preserve">200572 1</t>
  </si>
  <si>
    <t xml:space="preserve">ANIL KUMAR BHANDARI</t>
  </si>
  <si>
    <t xml:space="preserve">01045 B30 20036</t>
  </si>
  <si>
    <t xml:space="preserve">200573 1</t>
  </si>
  <si>
    <t xml:space="preserve">ANAND KUMAR CHOUDHURY</t>
  </si>
  <si>
    <t xml:space="preserve">01036 E65 20038</t>
  </si>
  <si>
    <t xml:space="preserve">200575 1</t>
  </si>
  <si>
    <t xml:space="preserve">PRADEEP SADANI</t>
  </si>
  <si>
    <t xml:space="preserve">01041 E66 20040</t>
  </si>
  <si>
    <t xml:space="preserve">200577 1</t>
  </si>
  <si>
    <t xml:space="preserve">AJEET RAJ MEHTA</t>
  </si>
  <si>
    <t xml:space="preserve">01034 B30 20041</t>
  </si>
  <si>
    <t xml:space="preserve">200578 1</t>
  </si>
  <si>
    <t xml:space="preserve">SEEMA AHMED</t>
  </si>
  <si>
    <t xml:space="preserve">01037 E48 20044</t>
  </si>
  <si>
    <t xml:space="preserve">200581 1</t>
  </si>
  <si>
    <t xml:space="preserve">SURANJIT DEY</t>
  </si>
  <si>
    <t xml:space="preserve">01034 B31 20045</t>
  </si>
  <si>
    <t xml:space="preserve">200582 1</t>
  </si>
  <si>
    <t xml:space="preserve">MEHTAB JAMAL</t>
  </si>
  <si>
    <t xml:space="preserve">01033 B33 20046</t>
  </si>
  <si>
    <t xml:space="preserve">200583 1</t>
  </si>
  <si>
    <t xml:space="preserve">NEAZ HAIDER JAFFRI                      _x000c_</t>
  </si>
  <si>
    <t xml:space="preserve">01032 B31 20047</t>
  </si>
  <si>
    <t xml:space="preserve">200584 1</t>
  </si>
  <si>
    <t xml:space="preserve">DIPAK GOENKA</t>
  </si>
  <si>
    <t xml:space="preserve">01036 E67 20049</t>
  </si>
  <si>
    <t xml:space="preserve">200586 1</t>
  </si>
  <si>
    <t xml:space="preserve">ANAL GHOSH</t>
  </si>
  <si>
    <t xml:space="preserve">01027 B31 20050</t>
  </si>
  <si>
    <t xml:space="preserve">200587 1</t>
  </si>
  <si>
    <t xml:space="preserve">ANAND KUMAR AGGARWAL</t>
  </si>
  <si>
    <t xml:space="preserve">01028 B31 20051</t>
  </si>
  <si>
    <t xml:space="preserve">200588 1</t>
  </si>
  <si>
    <t xml:space="preserve">01030 B31 20053</t>
  </si>
  <si>
    <t xml:space="preserve">200590 1</t>
  </si>
  <si>
    <t xml:space="preserve">MANSOOR ALAM ANSARI</t>
  </si>
  <si>
    <t xml:space="preserve">01036 E68 20055</t>
  </si>
  <si>
    <t xml:space="preserve">200592 1</t>
  </si>
  <si>
    <t xml:space="preserve">SAIBAL SAHA</t>
  </si>
  <si>
    <t xml:space="preserve">01026 B31 20056</t>
  </si>
  <si>
    <t xml:space="preserve">200593 1</t>
  </si>
  <si>
    <t xml:space="preserve">TRIPARTITE (INDIA) PVT LTD</t>
  </si>
  <si>
    <t xml:space="preserve">01044 B01 20057</t>
  </si>
  <si>
    <t xml:space="preserve">200594 1</t>
  </si>
  <si>
    <t xml:space="preserve">MANOJ KUMAR AGARWAL</t>
  </si>
  <si>
    <t xml:space="preserve">01040 B27 20062</t>
  </si>
  <si>
    <t xml:space="preserve">200599 1</t>
  </si>
  <si>
    <t xml:space="preserve">GAURAV BAHETI</t>
  </si>
  <si>
    <t xml:space="preserve">01024 B45 20063</t>
  </si>
  <si>
    <t xml:space="preserve">200600 1</t>
  </si>
  <si>
    <t xml:space="preserve">PRADEEP AGGARWAL</t>
  </si>
  <si>
    <t xml:space="preserve">01035 E64 20065</t>
  </si>
  <si>
    <t xml:space="preserve">200602 1</t>
  </si>
  <si>
    <t xml:space="preserve">PRADEEP PADMANABHAN</t>
  </si>
  <si>
    <t xml:space="preserve">01037 A45 20066</t>
  </si>
  <si>
    <t xml:space="preserve">200603 1</t>
  </si>
  <si>
    <t xml:space="preserve">BISHWANATH AGARWALA</t>
  </si>
  <si>
    <t xml:space="preserve">01025 B20 20067</t>
  </si>
  <si>
    <t xml:space="preserve">200604 1</t>
  </si>
  <si>
    <t xml:space="preserve">MANOJ THAWANI</t>
  </si>
  <si>
    <t xml:space="preserve">01035 E65 20069</t>
  </si>
  <si>
    <t xml:space="preserve">200606 1</t>
  </si>
  <si>
    <t xml:space="preserve">AJIT KUMAR JAIN</t>
  </si>
  <si>
    <t xml:space="preserve">01035 E67 20070</t>
  </si>
  <si>
    <t xml:space="preserve">200608 1</t>
  </si>
  <si>
    <t xml:space="preserve">ARUP CHATTERJEE</t>
  </si>
  <si>
    <t xml:space="preserve">01035 B20 20073    OS</t>
  </si>
  <si>
    <t xml:space="preserve">200611 1</t>
  </si>
  <si>
    <t xml:space="preserve">RABINDRA SRIMAL</t>
  </si>
  <si>
    <t xml:space="preserve">01036 A44 20074</t>
  </si>
  <si>
    <t xml:space="preserve">200612 1</t>
  </si>
  <si>
    <t xml:space="preserve">SK LAZEER-UZ ZAMAN</t>
  </si>
  <si>
    <t xml:space="preserve">01027 B20 20075</t>
  </si>
  <si>
    <t xml:space="preserve">200613 1</t>
  </si>
  <si>
    <t xml:space="preserve">NARESH JAIN</t>
  </si>
  <si>
    <t xml:space="preserve">01028 B19 20076</t>
  </si>
  <si>
    <t xml:space="preserve">200614 1</t>
  </si>
  <si>
    <t xml:space="preserve">MONIDEEPA LAHIRI</t>
  </si>
  <si>
    <t xml:space="preserve">01029 B19 20078</t>
  </si>
  <si>
    <t xml:space="preserve">200616 1</t>
  </si>
  <si>
    <t xml:space="preserve">BIMLESH KUMAR AGGARWAL</t>
  </si>
  <si>
    <t xml:space="preserve">01030 B19 20080</t>
  </si>
  <si>
    <t xml:space="preserve">200618 1</t>
  </si>
  <si>
    <t xml:space="preserve">UMED MAL JAIN</t>
  </si>
  <si>
    <t xml:space="preserve">01026 E66 20081</t>
  </si>
  <si>
    <t xml:space="preserve">200619 1</t>
  </si>
  <si>
    <t xml:space="preserve">OM PRAKASH AGARWAL</t>
  </si>
  <si>
    <t xml:space="preserve">01026 E65 20082</t>
  </si>
  <si>
    <t xml:space="preserve">200620 1</t>
  </si>
  <si>
    <t xml:space="preserve">RAGHUNATH TEKRIWALA</t>
  </si>
  <si>
    <t xml:space="preserve">01025 A45 20084</t>
  </si>
  <si>
    <t xml:space="preserve">200622 1</t>
  </si>
  <si>
    <t xml:space="preserve">VIJAY KAMANI</t>
  </si>
  <si>
    <t xml:space="preserve">01032 B21 20085</t>
  </si>
  <si>
    <t xml:space="preserve">200623 1</t>
  </si>
  <si>
    <t xml:space="preserve">TASATI TEA LIMITED</t>
  </si>
  <si>
    <t xml:space="preserve">01033 B21 20086</t>
  </si>
  <si>
    <t xml:space="preserve">200624 1</t>
  </si>
  <si>
    <t xml:space="preserve">BINESH CHNAD BOTHRA</t>
  </si>
  <si>
    <t xml:space="preserve">01026 B20 20087</t>
  </si>
  <si>
    <t xml:space="preserve">200625 1</t>
  </si>
  <si>
    <t xml:space="preserve">LALIT KUMAR GUPTA</t>
  </si>
  <si>
    <t xml:space="preserve">01035 E68 20088</t>
  </si>
  <si>
    <t xml:space="preserve">200626 1</t>
  </si>
  <si>
    <t xml:space="preserve">VISHNU KUMAR BHANDARI</t>
  </si>
  <si>
    <t xml:space="preserve">01025 A46 20089</t>
  </si>
  <si>
    <t xml:space="preserve">200627 1</t>
  </si>
  <si>
    <t xml:space="preserve">LALIT CHAND DUGAR</t>
  </si>
  <si>
    <t xml:space="preserve">01027 E65 20090</t>
  </si>
  <si>
    <t xml:space="preserve">200628 1</t>
  </si>
  <si>
    <t xml:space="preserve">PRAMODE KUMAR AGARWAL</t>
  </si>
  <si>
    <t xml:space="preserve">01046 B29 20091</t>
  </si>
  <si>
    <t xml:space="preserve">200629 1</t>
  </si>
  <si>
    <t xml:space="preserve">VIKASH NEWAR</t>
  </si>
  <si>
    <t xml:space="preserve">01034 B19 20092</t>
  </si>
  <si>
    <t xml:space="preserve">200630 1</t>
  </si>
  <si>
    <t xml:space="preserve">KISHAN KUMAR AGARWAL</t>
  </si>
  <si>
    <t xml:space="preserve">01031 B03 20094</t>
  </si>
  <si>
    <t xml:space="preserve">200632 1</t>
  </si>
  <si>
    <t xml:space="preserve">YOGESH AGARWAL</t>
  </si>
  <si>
    <t xml:space="preserve">01027 E66 20096</t>
  </si>
  <si>
    <t xml:space="preserve">200634 1</t>
  </si>
  <si>
    <t xml:space="preserve">AMOL GHOSH</t>
  </si>
  <si>
    <t xml:space="preserve">01027 E67 20097</t>
  </si>
  <si>
    <t xml:space="preserve">200635 1</t>
  </si>
  <si>
    <t xml:space="preserve">PRABIR SINGH DUBHORIA</t>
  </si>
  <si>
    <t xml:space="preserve">01026 A46 20098</t>
  </si>
  <si>
    <t xml:space="preserve">200636 1</t>
  </si>
  <si>
    <t xml:space="preserve">JYOTHI KUTHARI</t>
  </si>
  <si>
    <t xml:space="preserve">01025 B21 20099</t>
  </si>
  <si>
    <t xml:space="preserve">200637 1</t>
  </si>
  <si>
    <t xml:space="preserve">DWAIRATH DHAR</t>
  </si>
  <si>
    <t xml:space="preserve">01026 A44 20100</t>
  </si>
  <si>
    <t xml:space="preserve">200638 1</t>
  </si>
  <si>
    <t xml:space="preserve">AJAY DUGGAR</t>
  </si>
  <si>
    <t xml:space="preserve">01028 E65 20101</t>
  </si>
  <si>
    <t xml:space="preserve">200639 1</t>
  </si>
  <si>
    <t xml:space="preserve">SONA CHAND BOYED</t>
  </si>
  <si>
    <t xml:space="preserve">01035 B21 20108    OS</t>
  </si>
  <si>
    <t xml:space="preserve">200640 1</t>
  </si>
  <si>
    <t xml:space="preserve">PRAVIN KUMAR JAIN</t>
  </si>
  <si>
    <t xml:space="preserve">01035 B22 20103</t>
  </si>
  <si>
    <t xml:space="preserve">200641 1</t>
  </si>
  <si>
    <t xml:space="preserve">RANI NAKHAT</t>
  </si>
  <si>
    <t xml:space="preserve">01034 E63 20104</t>
  </si>
  <si>
    <t xml:space="preserve">200642 1</t>
  </si>
  <si>
    <t xml:space="preserve">AVINSH JAIN</t>
  </si>
  <si>
    <t xml:space="preserve">01025 B07 20105</t>
  </si>
  <si>
    <t xml:space="preserve">200643 1</t>
  </si>
  <si>
    <t xml:space="preserve">MANAB D NAHA</t>
  </si>
  <si>
    <t xml:space="preserve">01028 E66 20106</t>
  </si>
  <si>
    <t xml:space="preserve">200644 1</t>
  </si>
  <si>
    <t xml:space="preserve">ANUP KEDIA</t>
  </si>
  <si>
    <t xml:space="preserve">01027 A45 20107</t>
  </si>
  <si>
    <t xml:space="preserve">200645 1</t>
  </si>
  <si>
    <t xml:space="preserve">MANOJ KUMAR PUGALIA</t>
  </si>
  <si>
    <t xml:space="preserve">01023 B30 20110</t>
  </si>
  <si>
    <t xml:space="preserve">200647 1</t>
  </si>
  <si>
    <t xml:space="preserve">SURESH KUMAR KHERIA</t>
  </si>
  <si>
    <t xml:space="preserve">01029 E64 20111</t>
  </si>
  <si>
    <t xml:space="preserve">200648 1</t>
  </si>
  <si>
    <t xml:space="preserve">SHEBOTI DAS</t>
  </si>
  <si>
    <t xml:space="preserve">01041 E67 20112</t>
  </si>
  <si>
    <t xml:space="preserve">200649 1</t>
  </si>
  <si>
    <t xml:space="preserve">MUKESH KAPUR</t>
  </si>
  <si>
    <t xml:space="preserve">0102 E70 20113</t>
  </si>
  <si>
    <t xml:space="preserve">200650 1</t>
  </si>
  <si>
    <t xml:space="preserve">SUSHIL KUMAR GOYAL</t>
  </si>
  <si>
    <t xml:space="preserve">0103 E64 20114</t>
  </si>
  <si>
    <t xml:space="preserve">200651 1</t>
  </si>
  <si>
    <t xml:space="preserve">DINESH KUMAR KHERIA                     _x000c_</t>
  </si>
  <si>
    <t xml:space="preserve">0102 E71 20115</t>
  </si>
  <si>
    <t xml:space="preserve">200652 1</t>
  </si>
  <si>
    <t xml:space="preserve">BINOD KUMAR KEDIA</t>
  </si>
  <si>
    <t xml:space="preserve">0103 E65 20116</t>
  </si>
  <si>
    <t xml:space="preserve">200653 1</t>
  </si>
  <si>
    <t xml:space="preserve">SURINDER KUMAR AGARWAL</t>
  </si>
  <si>
    <t xml:space="preserve">0101 B45 20118</t>
  </si>
  <si>
    <t xml:space="preserve">200655 1</t>
  </si>
  <si>
    <t xml:space="preserve">I O L LIMITED</t>
  </si>
  <si>
    <t xml:space="preserve">01042 B45 20119</t>
  </si>
  <si>
    <t xml:space="preserve">200655 2</t>
  </si>
  <si>
    <t xml:space="preserve">01043 B24 20120</t>
  </si>
  <si>
    <t xml:space="preserve">200655 3</t>
  </si>
  <si>
    <t xml:space="preserve">01046 B28 20121</t>
  </si>
  <si>
    <t xml:space="preserve">200655 4</t>
  </si>
  <si>
    <t xml:space="preserve">01048 B45 20122</t>
  </si>
  <si>
    <t xml:space="preserve">200655 5</t>
  </si>
  <si>
    <t xml:space="preserve">01049 B45 20123</t>
  </si>
  <si>
    <t xml:space="preserve">200655 6</t>
  </si>
  <si>
    <t xml:space="preserve">01034 E64 20124</t>
  </si>
  <si>
    <t xml:space="preserve">200656 1</t>
  </si>
  <si>
    <t xml:space="preserve">UMATARA TEA CO. LTD</t>
  </si>
  <si>
    <t xml:space="preserve">0107 B00 20125    M</t>
  </si>
  <si>
    <t xml:space="preserve">200657 1</t>
  </si>
  <si>
    <t xml:space="preserve">P C MUKHERJEE</t>
  </si>
  <si>
    <t xml:space="preserve">0108 B00 20126    MS</t>
  </si>
  <si>
    <t xml:space="preserve">200658 1</t>
  </si>
  <si>
    <t xml:space="preserve">TRILOCHAN MALLICK</t>
  </si>
  <si>
    <t xml:space="preserve">01034 E00 20128    M</t>
  </si>
  <si>
    <t xml:space="preserve">200660 1</t>
  </si>
  <si>
    <t xml:space="preserve">M/S CREATIVEWARES PVT. LTD</t>
  </si>
  <si>
    <t xml:space="preserve">01034 E00 20142    M</t>
  </si>
  <si>
    <t xml:space="preserve">200661 1</t>
  </si>
  <si>
    <t xml:space="preserve">SANTOSH KR. LATA</t>
  </si>
  <si>
    <t xml:space="preserve">0100 A00 20130    OS</t>
  </si>
  <si>
    <t xml:space="preserve">200662 1</t>
  </si>
  <si>
    <t xml:space="preserve">SHANKAR PODDAR</t>
  </si>
  <si>
    <t xml:space="preserve">0100 E00 20131    OS</t>
  </si>
  <si>
    <t xml:space="preserve">200663 1</t>
  </si>
  <si>
    <t xml:space="preserve">SANTANU MAZUMDER</t>
  </si>
  <si>
    <t xml:space="preserve">0100 E00 20133    OS</t>
  </si>
  <si>
    <t xml:space="preserve">200665 1</t>
  </si>
  <si>
    <t xml:space="preserve">BIRENDRA KUMAR JHANWAR</t>
  </si>
  <si>
    <t xml:space="preserve">0100 B00 20138    S</t>
  </si>
  <si>
    <t xml:space="preserve">200666 1</t>
  </si>
  <si>
    <t xml:space="preserve">M. K. PAUL</t>
  </si>
  <si>
    <t xml:space="preserve">0100 E00 20139    S</t>
  </si>
  <si>
    <t xml:space="preserve">200668 1</t>
  </si>
  <si>
    <t xml:space="preserve">KAMAL CHORARIA</t>
  </si>
  <si>
    <t xml:space="preserve">01038 E00 20140    M</t>
  </si>
  <si>
    <t xml:space="preserve">200669 1</t>
  </si>
  <si>
    <t xml:space="preserve">NATVERLAL KATARIA</t>
  </si>
  <si>
    <t xml:space="preserve">0100 E00 20144    S</t>
  </si>
  <si>
    <t xml:space="preserve">200670 1</t>
  </si>
  <si>
    <t xml:space="preserve">DUGAR BHARAT</t>
  </si>
  <si>
    <t xml:space="preserve">0100 E00 20141    S</t>
  </si>
  <si>
    <t xml:space="preserve">200671 1</t>
  </si>
  <si>
    <t xml:space="preserve">SURESH KUMAR JALAN</t>
  </si>
  <si>
    <t xml:space="preserve">0100 B00 20136    S</t>
  </si>
  <si>
    <t xml:space="preserve">200674 1</t>
  </si>
  <si>
    <t xml:space="preserve">PRAMOD KUMAR SRIVASTAVA</t>
  </si>
  <si>
    <t xml:space="preserve">0100 B00 20137    OS</t>
  </si>
  <si>
    <t xml:space="preserve">200675 1</t>
  </si>
  <si>
    <t xml:space="preserve">SUDHIR AGARWAL</t>
  </si>
  <si>
    <t xml:space="preserve">0100 B00 20145</t>
  </si>
  <si>
    <t xml:space="preserve">200676 1</t>
  </si>
  <si>
    <t xml:space="preserve">VINAY JAIN</t>
  </si>
  <si>
    <t xml:space="preserve">0100 B00 20147    S</t>
  </si>
  <si>
    <t xml:space="preserve">200678 1</t>
  </si>
  <si>
    <t xml:space="preserve">M/S MADHAV TRADE &amp; FINANCE PVT LTD</t>
  </si>
  <si>
    <t xml:space="preserve">0100 B00 20148    S</t>
  </si>
  <si>
    <t xml:space="preserve">200679 1</t>
  </si>
  <si>
    <t xml:space="preserve">BIPRADAS CHATTERJEE</t>
  </si>
  <si>
    <t xml:space="preserve">0100 E00 20149    S</t>
  </si>
  <si>
    <t xml:space="preserve">200680 1</t>
  </si>
  <si>
    <t xml:space="preserve">SUBRATA DAS</t>
  </si>
  <si>
    <t xml:space="preserve">0100 E00 20151    S</t>
  </si>
  <si>
    <t xml:space="preserve">200682 1</t>
  </si>
  <si>
    <t xml:space="preserve">D K JAIN</t>
  </si>
  <si>
    <t xml:space="preserve">0100 E00 20152    S</t>
  </si>
  <si>
    <t xml:space="preserve">200683 1</t>
  </si>
  <si>
    <t xml:space="preserve">DILIP KUMAR PUNAMIA</t>
  </si>
  <si>
    <t xml:space="preserve">01021 A03 166</t>
  </si>
  <si>
    <t xml:space="preserve">300001 1</t>
  </si>
  <si>
    <t xml:space="preserve">RADHA RADHAKRISHNAN</t>
  </si>
  <si>
    <t xml:space="preserve">0101 A03 3</t>
  </si>
  <si>
    <t xml:space="preserve">300002 1</t>
  </si>
  <si>
    <t xml:space="preserve">S S BERY</t>
  </si>
  <si>
    <t xml:space="preserve">01046 A03 248</t>
  </si>
  <si>
    <t xml:space="preserve">300003 1</t>
  </si>
  <si>
    <t xml:space="preserve">RAM C BHARGAVA</t>
  </si>
  <si>
    <t xml:space="preserve">01052 B04 634</t>
  </si>
  <si>
    <t xml:space="preserve">300004 1</t>
  </si>
  <si>
    <t xml:space="preserve">GURMEET SINGH PASRICHA</t>
  </si>
  <si>
    <t xml:space="preserve">01052 B05 635      OS</t>
  </si>
  <si>
    <t xml:space="preserve">300005 1</t>
  </si>
  <si>
    <t xml:space="preserve">MUNISH KHURANA</t>
  </si>
  <si>
    <t xml:space="preserve">01051 A54 328</t>
  </si>
  <si>
    <t xml:space="preserve">300006 1</t>
  </si>
  <si>
    <t xml:space="preserve">DEEPAK DEWAN</t>
  </si>
  <si>
    <t xml:space="preserve">0109 A01 101</t>
  </si>
  <si>
    <t xml:space="preserve">300009 1</t>
  </si>
  <si>
    <t xml:space="preserve">COASTAL CHEMICAL CO PVT LTD</t>
  </si>
  <si>
    <t xml:space="preserve">01051 B16 628</t>
  </si>
  <si>
    <t xml:space="preserve">300016 1</t>
  </si>
  <si>
    <t xml:space="preserve">ANURAG DALMIA (MINOR)</t>
  </si>
  <si>
    <t xml:space="preserve">01052 B16 631</t>
  </si>
  <si>
    <t xml:space="preserve">300017 1</t>
  </si>
  <si>
    <t xml:space="preserve">SEEMA DALMIA</t>
  </si>
  <si>
    <t xml:space="preserve">0101 B41 444</t>
  </si>
  <si>
    <t xml:space="preserve">300018 1</t>
  </si>
  <si>
    <t xml:space="preserve">NIKUNJ DALMIA</t>
  </si>
  <si>
    <t xml:space="preserve">01038 B09 554</t>
  </si>
  <si>
    <t xml:space="preserve">300019 1</t>
  </si>
  <si>
    <t xml:space="preserve">AKULA RAMA KRISHNA</t>
  </si>
  <si>
    <t xml:space="preserve">01051 A21 346</t>
  </si>
  <si>
    <t xml:space="preserve">300022 1</t>
  </si>
  <si>
    <t xml:space="preserve">OM PARKASH PODDAR</t>
  </si>
  <si>
    <t xml:space="preserve">01050 B16 1113</t>
  </si>
  <si>
    <t xml:space="preserve">300023 1</t>
  </si>
  <si>
    <t xml:space="preserve">ASHISH AGARWAL</t>
  </si>
  <si>
    <t xml:space="preserve">01047 B37 4065</t>
  </si>
  <si>
    <t xml:space="preserve">300024 1</t>
  </si>
  <si>
    <t xml:space="preserve">01052 E24 946</t>
  </si>
  <si>
    <t xml:space="preserve">300026 1</t>
  </si>
  <si>
    <t xml:space="preserve">UMESH KUMAR SINGHANIA</t>
  </si>
  <si>
    <t xml:space="preserve">01052 A53 409</t>
  </si>
  <si>
    <t xml:space="preserve">300028 1</t>
  </si>
  <si>
    <t xml:space="preserve">VIJAY KUMAR DIDWANIA</t>
  </si>
  <si>
    <t xml:space="preserve">01051 B01 613</t>
  </si>
  <si>
    <t xml:space="preserve">300030 1</t>
  </si>
  <si>
    <t xml:space="preserve">NASIR AHMED</t>
  </si>
  <si>
    <t xml:space="preserve">01052 B01 632</t>
  </si>
  <si>
    <t xml:space="preserve">300031 1</t>
  </si>
  <si>
    <t xml:space="preserve">SHABIR AHMED</t>
  </si>
  <si>
    <t xml:space="preserve">01052 A45 411</t>
  </si>
  <si>
    <t xml:space="preserve">300033 1</t>
  </si>
  <si>
    <t xml:space="preserve">AJUDHIA PERSHAD JAIN</t>
  </si>
  <si>
    <t xml:space="preserve">01052 B22 652</t>
  </si>
  <si>
    <t xml:space="preserve">300034 1</t>
  </si>
  <si>
    <t xml:space="preserve">SHRUTI KANODIA</t>
  </si>
  <si>
    <t xml:space="preserve">01051 A50 374</t>
  </si>
  <si>
    <t xml:space="preserve">300035 1</t>
  </si>
  <si>
    <t xml:space="preserve">VED PRAKASH KANODIA                     _x000c_</t>
  </si>
  <si>
    <t xml:space="preserve">01052 A19 396</t>
  </si>
  <si>
    <t xml:space="preserve">300036 1</t>
  </si>
  <si>
    <t xml:space="preserve">SHASHI LATA KANODIA</t>
  </si>
  <si>
    <t xml:space="preserve">01052 A56 417</t>
  </si>
  <si>
    <t xml:space="preserve">300037 1</t>
  </si>
  <si>
    <t xml:space="preserve">PARWATI PARASRAMPURIA</t>
  </si>
  <si>
    <t xml:space="preserve">01052 A41 418</t>
  </si>
  <si>
    <t xml:space="preserve">300038 1</t>
  </si>
  <si>
    <t xml:space="preserve">CHANDRAKALA PARASRAMPURIA</t>
  </si>
  <si>
    <t xml:space="preserve">0107 A14 85</t>
  </si>
  <si>
    <t xml:space="preserve">300039 1</t>
  </si>
  <si>
    <t xml:space="preserve">KM RUCHI PARASRAMPURIA TRUST</t>
  </si>
  <si>
    <t xml:space="preserve">0108 A14 99</t>
  </si>
  <si>
    <t xml:space="preserve">300040 1</t>
  </si>
  <si>
    <t xml:space="preserve">01010 A14 105</t>
  </si>
  <si>
    <t xml:space="preserve">300041 1</t>
  </si>
  <si>
    <t xml:space="preserve">KM ARTI PARASRAMPURIA TRUST</t>
  </si>
  <si>
    <t xml:space="preserve">0109 A14 103</t>
  </si>
  <si>
    <t xml:space="preserve">300042 1</t>
  </si>
  <si>
    <t xml:space="preserve">01051 A23 348</t>
  </si>
  <si>
    <t xml:space="preserve">300043 1</t>
  </si>
  <si>
    <t xml:space="preserve">SUDHIR KUMAR PARASRAMPURIA</t>
  </si>
  <si>
    <t xml:space="preserve">01051 A24 349</t>
  </si>
  <si>
    <t xml:space="preserve">300044 1</t>
  </si>
  <si>
    <t xml:space="preserve">JAI NARAIN PARASRAMPURIA</t>
  </si>
  <si>
    <t xml:space="preserve">0101 A56 17</t>
  </si>
  <si>
    <t xml:space="preserve">300045 1</t>
  </si>
  <si>
    <t xml:space="preserve">MANOJ KUMAR PODDAR</t>
  </si>
  <si>
    <t xml:space="preserve">01050 A57 317</t>
  </si>
  <si>
    <t xml:space="preserve">300046 1</t>
  </si>
  <si>
    <t xml:space="preserve">0101 A14 13</t>
  </si>
  <si>
    <t xml:space="preserve">300047 1</t>
  </si>
  <si>
    <t xml:space="preserve">KRISHNA LALA AGARWAL</t>
  </si>
  <si>
    <t xml:space="preserve">0102 A14 46</t>
  </si>
  <si>
    <t xml:space="preserve">300048 1</t>
  </si>
  <si>
    <t xml:space="preserve">USHA AGARWAL</t>
  </si>
  <si>
    <t xml:space="preserve">0103 A10 58</t>
  </si>
  <si>
    <t xml:space="preserve">300049 1</t>
  </si>
  <si>
    <t xml:space="preserve">GANESH CHAUDHARY</t>
  </si>
  <si>
    <t xml:space="preserve">01052 A38 415</t>
  </si>
  <si>
    <t xml:space="preserve">300052 1</t>
  </si>
  <si>
    <t xml:space="preserve">MRIDULA PRAHLADKA</t>
  </si>
  <si>
    <t xml:space="preserve">01051 A22 347</t>
  </si>
  <si>
    <t xml:space="preserve">300053 1</t>
  </si>
  <si>
    <t xml:space="preserve">RAJEEV SHOREWALA</t>
  </si>
  <si>
    <t xml:space="preserve">01050 A27 318</t>
  </si>
  <si>
    <t xml:space="preserve">300054 1</t>
  </si>
  <si>
    <t xml:space="preserve">SURESH CHANDRA SHUKLA</t>
  </si>
  <si>
    <t xml:space="preserve">0101 A16 15</t>
  </si>
  <si>
    <t xml:space="preserve">300055 1</t>
  </si>
  <si>
    <t xml:space="preserve">SAJAN KUMAR KHETAN</t>
  </si>
  <si>
    <t xml:space="preserve">01049 A20 287</t>
  </si>
  <si>
    <t xml:space="preserve">300056 1</t>
  </si>
  <si>
    <t xml:space="preserve">V K SHUKLA</t>
  </si>
  <si>
    <t xml:space="preserve">01049 A21 288</t>
  </si>
  <si>
    <t xml:space="preserve">300057 1</t>
  </si>
  <si>
    <t xml:space="preserve">RAJESH KASERA</t>
  </si>
  <si>
    <t xml:space="preserve">01049 A35 1427</t>
  </si>
  <si>
    <t xml:space="preserve">300058 1</t>
  </si>
  <si>
    <t xml:space="preserve">USHA GOENKA</t>
  </si>
  <si>
    <t xml:space="preserve">01049 A22 289</t>
  </si>
  <si>
    <t xml:space="preserve">300059 1</t>
  </si>
  <si>
    <t xml:space="preserve">PRADEEP KUMAR PARASRAMPURIA</t>
  </si>
  <si>
    <t xml:space="preserve">0108 E15 718</t>
  </si>
  <si>
    <t xml:space="preserve">300060 1</t>
  </si>
  <si>
    <t xml:space="preserve">SHAILENDRA MISRA</t>
  </si>
  <si>
    <t xml:space="preserve">01019 A08 135</t>
  </si>
  <si>
    <t xml:space="preserve">300061 1</t>
  </si>
  <si>
    <t xml:space="preserve">SHEO NARAIN</t>
  </si>
  <si>
    <t xml:space="preserve">0101 B04 435</t>
  </si>
  <si>
    <t xml:space="preserve">300072 1</t>
  </si>
  <si>
    <t xml:space="preserve">RAKESH SOOD</t>
  </si>
  <si>
    <t xml:space="preserve">01052 B23 653</t>
  </si>
  <si>
    <t xml:space="preserve">300073 1</t>
  </si>
  <si>
    <t xml:space="preserve">NITA BINANI</t>
  </si>
  <si>
    <t xml:space="preserve">01022 B01 529</t>
  </si>
  <si>
    <t xml:space="preserve">300074 1</t>
  </si>
  <si>
    <t xml:space="preserve">PRITHI PAL SINGH</t>
  </si>
  <si>
    <t xml:space="preserve">01041 A02 191</t>
  </si>
  <si>
    <t xml:space="preserve">300075 1</t>
  </si>
  <si>
    <t xml:space="preserve">B M MOUDGIL</t>
  </si>
  <si>
    <t xml:space="preserve">0101 A04 4</t>
  </si>
  <si>
    <t xml:space="preserve">300076 1</t>
  </si>
  <si>
    <t xml:space="preserve">KUMUD SETIA</t>
  </si>
  <si>
    <t xml:space="preserve">0104 B02 461</t>
  </si>
  <si>
    <t xml:space="preserve">300077 1</t>
  </si>
  <si>
    <t xml:space="preserve">KIRAN BAKHSHI</t>
  </si>
  <si>
    <t xml:space="preserve">0102 A19 1457</t>
  </si>
  <si>
    <t xml:space="preserve">300078 1</t>
  </si>
  <si>
    <t xml:space="preserve">K R RAMACHANDRAIAH</t>
  </si>
  <si>
    <t xml:space="preserve">0105 A25 4155</t>
  </si>
  <si>
    <t xml:space="preserve">300080 1</t>
  </si>
  <si>
    <t xml:space="preserve">RAJESH K AGARWAL</t>
  </si>
  <si>
    <t xml:space="preserve">01052 A35 412</t>
  </si>
  <si>
    <t xml:space="preserve">300081 1</t>
  </si>
  <si>
    <t xml:space="preserve">MR. ANURAG DALMIA</t>
  </si>
  <si>
    <t xml:space="preserve">01052 B33 663</t>
  </si>
  <si>
    <t xml:space="preserve">300082 1</t>
  </si>
  <si>
    <t xml:space="preserve">SHIV KUMAR DUJARI</t>
  </si>
  <si>
    <t xml:space="preserve">01051 B08 620</t>
  </si>
  <si>
    <t xml:space="preserve">300083 1</t>
  </si>
  <si>
    <t xml:space="preserve">01050 A09 299</t>
  </si>
  <si>
    <t xml:space="preserve">300084 1</t>
  </si>
  <si>
    <t xml:space="preserve">SHOBHA GUPTA PHILIP</t>
  </si>
  <si>
    <t xml:space="preserve">01052 B10 640</t>
  </si>
  <si>
    <t xml:space="preserve">300085 1</t>
  </si>
  <si>
    <t xml:space="preserve">RAJESH MALHOTRA</t>
  </si>
  <si>
    <t xml:space="preserve">0108 A03 92</t>
  </si>
  <si>
    <t xml:space="preserve">300086 1</t>
  </si>
  <si>
    <t xml:space="preserve">JAVED MEHBOOB</t>
  </si>
  <si>
    <t xml:space="preserve">0108 A04 93</t>
  </si>
  <si>
    <t xml:space="preserve">300087 1</t>
  </si>
  <si>
    <t xml:space="preserve">KUBER</t>
  </si>
  <si>
    <t xml:space="preserve">01051 A12 337</t>
  </si>
  <si>
    <t xml:space="preserve">300088 1</t>
  </si>
  <si>
    <t xml:space="preserve">SADHNA MEHRA</t>
  </si>
  <si>
    <t xml:space="preserve">01052 A22 391</t>
  </si>
  <si>
    <t xml:space="preserve">300089 1</t>
  </si>
  <si>
    <t xml:space="preserve">PREM PRAKASH</t>
  </si>
  <si>
    <t xml:space="preserve">01035 E01 803</t>
  </si>
  <si>
    <t xml:space="preserve">300091 1</t>
  </si>
  <si>
    <t xml:space="preserve">JASPAL BAGGA</t>
  </si>
  <si>
    <t xml:space="preserve">01051 A09 332</t>
  </si>
  <si>
    <t xml:space="preserve">300092 1</t>
  </si>
  <si>
    <t xml:space="preserve">M/S J P KAPUR &amp; OBERAI</t>
  </si>
  <si>
    <t xml:space="preserve">01051 A16 359</t>
  </si>
  <si>
    <t xml:space="preserve">300098 1</t>
  </si>
  <si>
    <t xml:space="preserve">JAWAHAR JAIN</t>
  </si>
  <si>
    <t xml:space="preserve">01050 A10 300</t>
  </si>
  <si>
    <t xml:space="preserve">300099 1</t>
  </si>
  <si>
    <t xml:space="preserve">NEENA KHANNA</t>
  </si>
  <si>
    <t xml:space="preserve">01038 B11 556</t>
  </si>
  <si>
    <t xml:space="preserve">300100 1</t>
  </si>
  <si>
    <t xml:space="preserve">VIJENDRA KUMAR</t>
  </si>
  <si>
    <t xml:space="preserve">01052 A54 329</t>
  </si>
  <si>
    <t xml:space="preserve">300101 1</t>
  </si>
  <si>
    <t xml:space="preserve">REKHA DEWAN</t>
  </si>
  <si>
    <t xml:space="preserve">01024 A01 178</t>
  </si>
  <si>
    <t xml:space="preserve">300102 1</t>
  </si>
  <si>
    <t xml:space="preserve">M/S LOCKHEED COMMERCIAL CO LTD</t>
  </si>
  <si>
    <t xml:space="preserve">01038 B03 548</t>
  </si>
  <si>
    <t xml:space="preserve">300103 1</t>
  </si>
  <si>
    <t xml:space="preserve">SHARAT CHAND JAIN</t>
  </si>
  <si>
    <t xml:space="preserve">01051 A41 365</t>
  </si>
  <si>
    <t xml:space="preserve">300104 1</t>
  </si>
  <si>
    <t xml:space="preserve">PREM PRAKASH                            _x000c_</t>
  </si>
  <si>
    <t xml:space="preserve">01052 A10 388</t>
  </si>
  <si>
    <t xml:space="preserve">300105 1</t>
  </si>
  <si>
    <t xml:space="preserve">ALKA JAIN</t>
  </si>
  <si>
    <t xml:space="preserve">01051 A42 366</t>
  </si>
  <si>
    <t xml:space="preserve">300106 1</t>
  </si>
  <si>
    <t xml:space="preserve">KANPUR PLASTIPACK LIMITED</t>
  </si>
  <si>
    <t xml:space="preserve">01052 B24 654</t>
  </si>
  <si>
    <t xml:space="preserve">300121 1</t>
  </si>
  <si>
    <t xml:space="preserve">SHAIVALINI PODDAR</t>
  </si>
  <si>
    <t xml:space="preserve">01052 E23 948</t>
  </si>
  <si>
    <t xml:space="preserve">300122 1</t>
  </si>
  <si>
    <t xml:space="preserve">RASENDU PODDAR</t>
  </si>
  <si>
    <t xml:space="preserve">0101 B09 679</t>
  </si>
  <si>
    <t xml:space="preserve">300123 1</t>
  </si>
  <si>
    <t xml:space="preserve">SAUDAMINI PODDAR</t>
  </si>
  <si>
    <t xml:space="preserve">0101 B24 445</t>
  </si>
  <si>
    <t xml:space="preserve">300124 1</t>
  </si>
  <si>
    <t xml:space="preserve">01051 E23 920</t>
  </si>
  <si>
    <t xml:space="preserve">300125 1</t>
  </si>
  <si>
    <t xml:space="preserve">01051 E22 921</t>
  </si>
  <si>
    <t xml:space="preserve">300126 1</t>
  </si>
  <si>
    <t xml:space="preserve">MANJULA PODDAR</t>
  </si>
  <si>
    <t xml:space="preserve">01051 A33 358</t>
  </si>
  <si>
    <t xml:space="preserve">300128 1</t>
  </si>
  <si>
    <t xml:space="preserve">S K PODDAR</t>
  </si>
  <si>
    <t xml:space="preserve">01052 E27 932</t>
  </si>
  <si>
    <t xml:space="preserve">300133 1</t>
  </si>
  <si>
    <t xml:space="preserve">SUKHBIR SINGH SACHDEVA</t>
  </si>
  <si>
    <t xml:space="preserve">01023 A09 3459</t>
  </si>
  <si>
    <t xml:space="preserve">300134 2</t>
  </si>
  <si>
    <t xml:space="preserve">TEJINDER S ARORA</t>
  </si>
  <si>
    <t xml:space="preserve">01047 A09 258</t>
  </si>
  <si>
    <t xml:space="preserve">300135 1</t>
  </si>
  <si>
    <t xml:space="preserve">M/S GUJRAT HEAVY CHEMICHALS LTD</t>
  </si>
  <si>
    <t xml:space="preserve">01048 A09 267</t>
  </si>
  <si>
    <t xml:space="preserve">300137 1</t>
  </si>
  <si>
    <t xml:space="preserve">01021 A10 173</t>
  </si>
  <si>
    <t xml:space="preserve">300138 1</t>
  </si>
  <si>
    <t xml:space="preserve">ANURAG KEJRIWAL</t>
  </si>
  <si>
    <t xml:space="preserve">01052 A51 407</t>
  </si>
  <si>
    <t xml:space="preserve">300139 1</t>
  </si>
  <si>
    <t xml:space="preserve">ARUN KUMAR KEJRIWAL &amp; SONS (HUF)</t>
  </si>
  <si>
    <t xml:space="preserve">01019 A37 2447</t>
  </si>
  <si>
    <t xml:space="preserve">300140 1</t>
  </si>
  <si>
    <t xml:space="preserve">R SITARAM (H.U.F.)</t>
  </si>
  <si>
    <t xml:space="preserve">01020 A37 2448</t>
  </si>
  <si>
    <t xml:space="preserve">300140 2</t>
  </si>
  <si>
    <t xml:space="preserve">01052 B34 664</t>
  </si>
  <si>
    <t xml:space="preserve">300144 1</t>
  </si>
  <si>
    <t xml:space="preserve">KAMLESH BANSAL</t>
  </si>
  <si>
    <t xml:space="preserve">0101 A05 5</t>
  </si>
  <si>
    <t xml:space="preserve">300145 1</t>
  </si>
  <si>
    <t xml:space="preserve">JHALANI HOLDING (P) LTD</t>
  </si>
  <si>
    <t xml:space="preserve">0101 A06 6</t>
  </si>
  <si>
    <t xml:space="preserve">300146 1</t>
  </si>
  <si>
    <t xml:space="preserve">LOVELEEN CHADHA</t>
  </si>
  <si>
    <t xml:space="preserve">01047 A01 254</t>
  </si>
  <si>
    <t xml:space="preserve">300148 1</t>
  </si>
  <si>
    <t xml:space="preserve">AJAY PATODIA</t>
  </si>
  <si>
    <t xml:space="preserve">01020 A05 145</t>
  </si>
  <si>
    <t xml:space="preserve">300149 1</t>
  </si>
  <si>
    <t xml:space="preserve">RAJKUMARI BINANI</t>
  </si>
  <si>
    <t xml:space="preserve">01051 E05 904</t>
  </si>
  <si>
    <t xml:space="preserve">300150 1</t>
  </si>
  <si>
    <t xml:space="preserve">SHASHI KUMAR MARODIA</t>
  </si>
  <si>
    <t xml:space="preserve">01051 B10 622</t>
  </si>
  <si>
    <t xml:space="preserve">300151 1</t>
  </si>
  <si>
    <t xml:space="preserve">ACHAL KUMAR AGGARWAL</t>
  </si>
  <si>
    <t xml:space="preserve">01024 E03 775</t>
  </si>
  <si>
    <t xml:space="preserve">300152 1</t>
  </si>
  <si>
    <t xml:space="preserve">BINA VIMALAKSHI REBECCA BARNABAS</t>
  </si>
  <si>
    <t xml:space="preserve">01025 E03 794</t>
  </si>
  <si>
    <t xml:space="preserve">300153 1</t>
  </si>
  <si>
    <t xml:space="preserve">STANLEY PATRICK</t>
  </si>
  <si>
    <t xml:space="preserve">01051 B05 617</t>
  </si>
  <si>
    <t xml:space="preserve">300154 1</t>
  </si>
  <si>
    <t xml:space="preserve">ANOOP KUMAR</t>
  </si>
  <si>
    <t xml:space="preserve">01017 B02 489</t>
  </si>
  <si>
    <t xml:space="preserve">300155 1</t>
  </si>
  <si>
    <t xml:space="preserve">DHARAMPAL MAHAJAN &amp; SONS (HUF)</t>
  </si>
  <si>
    <t xml:space="preserve">01018 B02 495</t>
  </si>
  <si>
    <t xml:space="preserve">300155 2</t>
  </si>
  <si>
    <t xml:space="preserve">01051 B06 618</t>
  </si>
  <si>
    <t xml:space="preserve">300156 1</t>
  </si>
  <si>
    <t xml:space="preserve">SUSHEILA RANI</t>
  </si>
  <si>
    <t xml:space="preserve">01052 B06 641</t>
  </si>
  <si>
    <t xml:space="preserve">300156 2</t>
  </si>
  <si>
    <t xml:space="preserve">01049 A05 51</t>
  </si>
  <si>
    <t xml:space="preserve">300158 1</t>
  </si>
  <si>
    <t xml:space="preserve">RAJEEV JAIN</t>
  </si>
  <si>
    <t xml:space="preserve">01022 E01 765</t>
  </si>
  <si>
    <t xml:space="preserve">300159 1</t>
  </si>
  <si>
    <t xml:space="preserve">KUSUM SHARMA</t>
  </si>
  <si>
    <t xml:space="preserve">01023 E01 771</t>
  </si>
  <si>
    <t xml:space="preserve">300159 2</t>
  </si>
  <si>
    <t xml:space="preserve">0101 A22 21</t>
  </si>
  <si>
    <t xml:space="preserve">300160 1</t>
  </si>
  <si>
    <t xml:space="preserve">KAMLESH GAGRANI</t>
  </si>
  <si>
    <t xml:space="preserve">01038 A03 182</t>
  </si>
  <si>
    <t xml:space="preserve">300161 1</t>
  </si>
  <si>
    <t xml:space="preserve">ANIL KUMAR NARULA</t>
  </si>
  <si>
    <t xml:space="preserve">0101 A07 7</t>
  </si>
  <si>
    <t xml:space="preserve">300167 1</t>
  </si>
  <si>
    <t xml:space="preserve">SAPANA TEXTILE &amp; ENGG P LTD</t>
  </si>
  <si>
    <t xml:space="preserve">01024 E04 776</t>
  </si>
  <si>
    <t xml:space="preserve">300168 1</t>
  </si>
  <si>
    <t xml:space="preserve">SAPANA TEXTILE &amp; ENGG. PVT LTD</t>
  </si>
  <si>
    <t xml:space="preserve">01025 E02 795</t>
  </si>
  <si>
    <t xml:space="preserve">300168 2</t>
  </si>
  <si>
    <t xml:space="preserve">01038 E05 822</t>
  </si>
  <si>
    <t xml:space="preserve">300170 1</t>
  </si>
  <si>
    <t xml:space="preserve">HANS RAJ GUPTA</t>
  </si>
  <si>
    <t xml:space="preserve">01021 B03 520</t>
  </si>
  <si>
    <t xml:space="preserve">300172 1</t>
  </si>
  <si>
    <t xml:space="preserve">SHAKUNTALA BURTON</t>
  </si>
  <si>
    <t xml:space="preserve">01022 B03 531</t>
  </si>
  <si>
    <t xml:space="preserve">300172 2</t>
  </si>
  <si>
    <t xml:space="preserve">0105 E01 695</t>
  </si>
  <si>
    <t xml:space="preserve">300173 1</t>
  </si>
  <si>
    <t xml:space="preserve">PARVATHI RAMAKUMARAN</t>
  </si>
  <si>
    <t xml:space="preserve">01051 E09 908</t>
  </si>
  <si>
    <t xml:space="preserve">300175 1</t>
  </si>
  <si>
    <t xml:space="preserve">DEEPA PANT</t>
  </si>
  <si>
    <t xml:space="preserve">01049 A08 275</t>
  </si>
  <si>
    <t xml:space="preserve">300176 1</t>
  </si>
  <si>
    <t xml:space="preserve">SOHIL CHAND</t>
  </si>
  <si>
    <t xml:space="preserve">01050 A08 298</t>
  </si>
  <si>
    <t xml:space="preserve">300177 1</t>
  </si>
  <si>
    <t xml:space="preserve">ASHISH CHAND</t>
  </si>
  <si>
    <t xml:space="preserve">0109 A15 104</t>
  </si>
  <si>
    <t xml:space="preserve">300178 1</t>
  </si>
  <si>
    <t xml:space="preserve">SHWETA LHILA</t>
  </si>
  <si>
    <t xml:space="preserve">01010 A15 106</t>
  </si>
  <si>
    <t xml:space="preserve">300179 1</t>
  </si>
  <si>
    <t xml:space="preserve">GAUTAM LHILA</t>
  </si>
  <si>
    <t xml:space="preserve">0108 A15 100</t>
  </si>
  <si>
    <t xml:space="preserve">300180 1</t>
  </si>
  <si>
    <t xml:space="preserve">ABHISHEK LHILA</t>
  </si>
  <si>
    <t xml:space="preserve">01050 A56 319</t>
  </si>
  <si>
    <t xml:space="preserve">300181 1</t>
  </si>
  <si>
    <t xml:space="preserve">MURARI LAL LHILA                        _x000c_</t>
  </si>
  <si>
    <t xml:space="preserve">01051 A35 360</t>
  </si>
  <si>
    <t xml:space="preserve">300182 1</t>
  </si>
  <si>
    <t xml:space="preserve">MURARI LAL LHILA</t>
  </si>
  <si>
    <t xml:space="preserve">0107 A15 87</t>
  </si>
  <si>
    <t xml:space="preserve">300183 1</t>
  </si>
  <si>
    <t xml:space="preserve">LATA DEVI LHILA</t>
  </si>
  <si>
    <t xml:space="preserve">01050 A31 322</t>
  </si>
  <si>
    <t xml:space="preserve">300184 1</t>
  </si>
  <si>
    <t xml:space="preserve">SARALA GUPTA</t>
  </si>
  <si>
    <t xml:space="preserve">01024 E05 777</t>
  </si>
  <si>
    <t xml:space="preserve">300185 1</t>
  </si>
  <si>
    <t xml:space="preserve">RANJAN PATHAK</t>
  </si>
  <si>
    <t xml:space="preserve">01051 E08 907</t>
  </si>
  <si>
    <t xml:space="preserve">300186 1</t>
  </si>
  <si>
    <t xml:space="preserve">YOGESH S BIJLANI</t>
  </si>
  <si>
    <t xml:space="preserve">0106 E01 698</t>
  </si>
  <si>
    <t xml:space="preserve">300187 1</t>
  </si>
  <si>
    <t xml:space="preserve">01024 A02 179</t>
  </si>
  <si>
    <t xml:space="preserve">300188 1</t>
  </si>
  <si>
    <t xml:space="preserve">INDER PAL JAGGI</t>
  </si>
  <si>
    <t xml:space="preserve">01052 A05 383</t>
  </si>
  <si>
    <t xml:space="preserve">300189 1</t>
  </si>
  <si>
    <t xml:space="preserve">YOGENDRA NATH BANKA</t>
  </si>
  <si>
    <t xml:space="preserve">01052 A06 384</t>
  </si>
  <si>
    <t xml:space="preserve">300190 1</t>
  </si>
  <si>
    <t xml:space="preserve">SHANKAR PRASAD BANKA</t>
  </si>
  <si>
    <t xml:space="preserve">01052 B11 636</t>
  </si>
  <si>
    <t xml:space="preserve">300191 1</t>
  </si>
  <si>
    <t xml:space="preserve">MINA CHAND</t>
  </si>
  <si>
    <t xml:space="preserve">01051 B03 615</t>
  </si>
  <si>
    <t xml:space="preserve">300192 1</t>
  </si>
  <si>
    <t xml:space="preserve">ROHITASAVA CHAND</t>
  </si>
  <si>
    <t xml:space="preserve">01051 E19 918</t>
  </si>
  <si>
    <t xml:space="preserve">300193 1</t>
  </si>
  <si>
    <t xml:space="preserve">BRATATI SARKAR</t>
  </si>
  <si>
    <t xml:space="preserve">01021 B10 527</t>
  </si>
  <si>
    <t xml:space="preserve">300194 1</t>
  </si>
  <si>
    <t xml:space="preserve">TEJ MALHOTRA</t>
  </si>
  <si>
    <t xml:space="preserve">01051 E04 903</t>
  </si>
  <si>
    <t xml:space="preserve">300196 1</t>
  </si>
  <si>
    <t xml:space="preserve">SUNIL GULATI</t>
  </si>
  <si>
    <t xml:space="preserve">01050 A35 96</t>
  </si>
  <si>
    <t xml:space="preserve">300197 1</t>
  </si>
  <si>
    <t xml:space="preserve">BIPUL CHANDRA DEB</t>
  </si>
  <si>
    <t xml:space="preserve">01050 A02 292</t>
  </si>
  <si>
    <t xml:space="preserve">300210 1</t>
  </si>
  <si>
    <t xml:space="preserve">DEEPAK DADLANI</t>
  </si>
  <si>
    <t xml:space="preserve">01048 B01 590</t>
  </si>
  <si>
    <t xml:space="preserve">300211 1</t>
  </si>
  <si>
    <t xml:space="preserve">PAS ENGG INDUSTRIES PVT LTD</t>
  </si>
  <si>
    <t xml:space="preserve">01052 E01 926</t>
  </si>
  <si>
    <t xml:space="preserve">300212 1</t>
  </si>
  <si>
    <t xml:space="preserve">P C JAIN</t>
  </si>
  <si>
    <t xml:space="preserve">01051 E02 901</t>
  </si>
  <si>
    <t xml:space="preserve">300213 1</t>
  </si>
  <si>
    <t xml:space="preserve">DEVENDRA JAIN</t>
  </si>
  <si>
    <t xml:space="preserve">0102 E01 681</t>
  </si>
  <si>
    <t xml:space="preserve">300214 1</t>
  </si>
  <si>
    <t xml:space="preserve">SANJEEV ANAND</t>
  </si>
  <si>
    <t xml:space="preserve">01051 B02 614</t>
  </si>
  <si>
    <t xml:space="preserve">300215 1</t>
  </si>
  <si>
    <t xml:space="preserve">SUBHASH CHAWLA</t>
  </si>
  <si>
    <t xml:space="preserve">01038 E08 825</t>
  </si>
  <si>
    <t xml:space="preserve">300218 1</t>
  </si>
  <si>
    <t xml:space="preserve">VIJAY MANCHANDA</t>
  </si>
  <si>
    <t xml:space="preserve">01052 E02 927</t>
  </si>
  <si>
    <t xml:space="preserve">300219 1</t>
  </si>
  <si>
    <t xml:space="preserve">RAMA NARANG</t>
  </si>
  <si>
    <t xml:space="preserve">01050 B14 592</t>
  </si>
  <si>
    <t xml:space="preserve">300222 1</t>
  </si>
  <si>
    <t xml:space="preserve">VASDEV BHAGIA</t>
  </si>
  <si>
    <t xml:space="preserve">01021 B11 528</t>
  </si>
  <si>
    <t xml:space="preserve">300223 1</t>
  </si>
  <si>
    <t xml:space="preserve">KRISHNA KUMAR DAMANI</t>
  </si>
  <si>
    <t xml:space="preserve">01041 E01 856</t>
  </si>
  <si>
    <t xml:space="preserve">300224 1</t>
  </si>
  <si>
    <t xml:space="preserve">RAJNISH KAPUR</t>
  </si>
  <si>
    <t xml:space="preserve">0104 A50 2459</t>
  </si>
  <si>
    <t xml:space="preserve">300240 1</t>
  </si>
  <si>
    <t xml:space="preserve">M/S GARIMA PVT LIMITED</t>
  </si>
  <si>
    <t xml:space="preserve">0104 A52 2460</t>
  </si>
  <si>
    <t xml:space="preserve">300241 1</t>
  </si>
  <si>
    <t xml:space="preserve">M/S STANDIPACK PVT LTD</t>
  </si>
  <si>
    <t xml:space="preserve">01042 B05 572</t>
  </si>
  <si>
    <t xml:space="preserve">300256 1</t>
  </si>
  <si>
    <t xml:space="preserve">01041 A07 196</t>
  </si>
  <si>
    <t xml:space="preserve">300257 1</t>
  </si>
  <si>
    <t xml:space="preserve">DALMIA AGENCIES (PVT.) LIMITED</t>
  </si>
  <si>
    <t xml:space="preserve">01040 A05 188</t>
  </si>
  <si>
    <t xml:space="preserve">300258 1</t>
  </si>
  <si>
    <t xml:space="preserve">01043 A14 220</t>
  </si>
  <si>
    <t xml:space="preserve">300259 1</t>
  </si>
  <si>
    <t xml:space="preserve">ARJUN MINERALS &amp; TRANSPORTERS LTD</t>
  </si>
  <si>
    <t xml:space="preserve">01042 A10 206</t>
  </si>
  <si>
    <t xml:space="preserve">300260 1</t>
  </si>
  <si>
    <t xml:space="preserve">SWANK SERVICES LIMITED</t>
  </si>
  <si>
    <t xml:space="preserve">01041 A06 195</t>
  </si>
  <si>
    <t xml:space="preserve">300261 1</t>
  </si>
  <si>
    <t xml:space="preserve">SWANK SERVICES LTD.</t>
  </si>
  <si>
    <t xml:space="preserve">01040 A06 189</t>
  </si>
  <si>
    <t xml:space="preserve">300262 1</t>
  </si>
  <si>
    <t xml:space="preserve">DAPEL INVESTMEMTS PRIVATE LIMITED</t>
  </si>
  <si>
    <t xml:space="preserve">0102 A16 48</t>
  </si>
  <si>
    <t xml:space="preserve">300263 1</t>
  </si>
  <si>
    <t xml:space="preserve">HARI MACHINES LIMITED</t>
  </si>
  <si>
    <t xml:space="preserve">0101 A31 30</t>
  </si>
  <si>
    <t xml:space="preserve">300264 1</t>
  </si>
  <si>
    <t xml:space="preserve">01051 A03 378</t>
  </si>
  <si>
    <t xml:space="preserve">300265 1</t>
  </si>
  <si>
    <t xml:space="preserve">DALMIA AGENCIES PRIVATE LIMITED</t>
  </si>
  <si>
    <t xml:space="preserve">0101 A42 140</t>
  </si>
  <si>
    <t xml:space="preserve">300266 1</t>
  </si>
  <si>
    <t xml:space="preserve">M/S AMBATTUR ENTERPRISES LIMITED</t>
  </si>
  <si>
    <t xml:space="preserve">01021 A22 175</t>
  </si>
  <si>
    <t xml:space="preserve">300267 1</t>
  </si>
  <si>
    <t xml:space="preserve">ORISSA CEMENT LIMITED</t>
  </si>
  <si>
    <t xml:space="preserve">01018 A22 127</t>
  </si>
  <si>
    <t xml:space="preserve">300267 2</t>
  </si>
  <si>
    <t xml:space="preserve">01019 A22 139</t>
  </si>
  <si>
    <t xml:space="preserve">300267 3</t>
  </si>
  <si>
    <t xml:space="preserve">01020 A22 163</t>
  </si>
  <si>
    <t xml:space="preserve">300267 4</t>
  </si>
  <si>
    <t xml:space="preserve">01020 A08 148</t>
  </si>
  <si>
    <t xml:space="preserve">300268 1</t>
  </si>
  <si>
    <t xml:space="preserve">UNISYSTEMS PVT LTD</t>
  </si>
  <si>
    <t xml:space="preserve">0104 A01 60</t>
  </si>
  <si>
    <t xml:space="preserve">300269 1</t>
  </si>
  <si>
    <t xml:space="preserve">SAHU MUKUL JAIN ALIAS M S P JAIN</t>
  </si>
  <si>
    <t xml:space="preserve">0103 A01 49</t>
  </si>
  <si>
    <t xml:space="preserve">300270 1</t>
  </si>
  <si>
    <t xml:space="preserve">M/S EMJAY OVERSEAS PVT LTD</t>
  </si>
  <si>
    <t xml:space="preserve">0106 E02 699</t>
  </si>
  <si>
    <t xml:space="preserve">300271 1</t>
  </si>
  <si>
    <t xml:space="preserve">BIRENDER PAL SINGH</t>
  </si>
  <si>
    <t xml:space="preserve">0101 B01 970</t>
  </si>
  <si>
    <t xml:space="preserve">300272 1</t>
  </si>
  <si>
    <t xml:space="preserve">BRAJESH SHANKER</t>
  </si>
  <si>
    <t xml:space="preserve">01052 E03 928</t>
  </si>
  <si>
    <t xml:space="preserve">300273 1</t>
  </si>
  <si>
    <t xml:space="preserve">KHUSHWANT SINGH</t>
  </si>
  <si>
    <t xml:space="preserve">0108 E03 708</t>
  </si>
  <si>
    <t xml:space="preserve">300274 1</t>
  </si>
  <si>
    <t xml:space="preserve">VINAY KUMAR                             _x000c_</t>
  </si>
  <si>
    <t xml:space="preserve">01045 B25 2484</t>
  </si>
  <si>
    <t xml:space="preserve">300287 1</t>
  </si>
  <si>
    <t xml:space="preserve">T S PADMANABHAN</t>
  </si>
  <si>
    <t xml:space="preserve">01047 A49 2485</t>
  </si>
  <si>
    <t xml:space="preserve">300288 1</t>
  </si>
  <si>
    <t xml:space="preserve">REETA GUPTA</t>
  </si>
  <si>
    <t xml:space="preserve">01052 E62 1458</t>
  </si>
  <si>
    <t xml:space="preserve">300296 1</t>
  </si>
  <si>
    <t xml:space="preserve">COL. ARUN KATYAL</t>
  </si>
  <si>
    <t xml:space="preserve">0103 A20 1098</t>
  </si>
  <si>
    <t xml:space="preserve">300298 1</t>
  </si>
  <si>
    <t xml:space="preserve">POONAM BHAN</t>
  </si>
  <si>
    <t xml:space="preserve">01050 A21 312</t>
  </si>
  <si>
    <t xml:space="preserve">300300 1</t>
  </si>
  <si>
    <t xml:space="preserve">SATISH GOEL</t>
  </si>
  <si>
    <t xml:space="preserve">01042 E05 864</t>
  </si>
  <si>
    <t xml:space="preserve">300303 1</t>
  </si>
  <si>
    <t xml:space="preserve">NEERAN SAWHNEY</t>
  </si>
  <si>
    <t xml:space="preserve">01052 E28 953</t>
  </si>
  <si>
    <t xml:space="preserve">300304 1</t>
  </si>
  <si>
    <t xml:space="preserve">UDAY KUMAR</t>
  </si>
  <si>
    <t xml:space="preserve">0101 B14 483</t>
  </si>
  <si>
    <t xml:space="preserve">300305 1</t>
  </si>
  <si>
    <t xml:space="preserve">0107 A03 79</t>
  </si>
  <si>
    <t xml:space="preserve">300306 1</t>
  </si>
  <si>
    <t xml:space="preserve">TRILOCHAN SINGH</t>
  </si>
  <si>
    <t xml:space="preserve">01052 E15 940</t>
  </si>
  <si>
    <t xml:space="preserve">300307 1</t>
  </si>
  <si>
    <t xml:space="preserve">LOKESH SHARMA</t>
  </si>
  <si>
    <t xml:space="preserve">0108 E06 711</t>
  </si>
  <si>
    <t xml:space="preserve">300308 1</t>
  </si>
  <si>
    <t xml:space="preserve">VINA SANYAL</t>
  </si>
  <si>
    <t xml:space="preserve">01024 E07 779</t>
  </si>
  <si>
    <t xml:space="preserve">300309 1</t>
  </si>
  <si>
    <t xml:space="preserve">Y R KRISHNASWAMY</t>
  </si>
  <si>
    <t xml:space="preserve">01052 E16 941</t>
  </si>
  <si>
    <t xml:space="preserve">300310 1</t>
  </si>
  <si>
    <t xml:space="preserve">ROOPENDRA NARAYAN ROY</t>
  </si>
  <si>
    <t xml:space="preserve">0108 E07 712</t>
  </si>
  <si>
    <t xml:space="preserve">300311 1</t>
  </si>
  <si>
    <t xml:space="preserve">INDU SABHARWAL</t>
  </si>
  <si>
    <t xml:space="preserve">01020 B03 512</t>
  </si>
  <si>
    <t xml:space="preserve">300312 1</t>
  </si>
  <si>
    <t xml:space="preserve">ANIL VIG</t>
  </si>
  <si>
    <t xml:space="preserve">0101 A08 439</t>
  </si>
  <si>
    <t xml:space="preserve">300313 1</t>
  </si>
  <si>
    <t xml:space="preserve">NIRAJ ROHATGI</t>
  </si>
  <si>
    <t xml:space="preserve">01011 E02 725</t>
  </si>
  <si>
    <t xml:space="preserve">300314 1</t>
  </si>
  <si>
    <t xml:space="preserve">DEEPAK KOCHAR</t>
  </si>
  <si>
    <t xml:space="preserve">01012 E01 727</t>
  </si>
  <si>
    <t xml:space="preserve">300315 1</t>
  </si>
  <si>
    <t xml:space="preserve">MADHUR MALHOTRA</t>
  </si>
  <si>
    <t xml:space="preserve">01038 B06 546</t>
  </si>
  <si>
    <t xml:space="preserve">300316 1</t>
  </si>
  <si>
    <t xml:space="preserve">GUNENDRA NARAYAN SINHA</t>
  </si>
  <si>
    <t xml:space="preserve">0107 E01 701      OS</t>
  </si>
  <si>
    <t xml:space="preserve">300317 1</t>
  </si>
  <si>
    <t xml:space="preserve">MIRA VACHANI</t>
  </si>
  <si>
    <t xml:space="preserve">0108 E01 707      OS</t>
  </si>
  <si>
    <t xml:space="preserve">300318 1</t>
  </si>
  <si>
    <t xml:space="preserve">0109 B02 477</t>
  </si>
  <si>
    <t xml:space="preserve">300319 1</t>
  </si>
  <si>
    <t xml:space="preserve">VIJAY GUPTA</t>
  </si>
  <si>
    <t xml:space="preserve">01050 A06 296</t>
  </si>
  <si>
    <t xml:space="preserve">300320 1</t>
  </si>
  <si>
    <t xml:space="preserve">M M SINGH</t>
  </si>
  <si>
    <t xml:space="preserve">01042 A02 198</t>
  </si>
  <si>
    <t xml:space="preserve">300321 1</t>
  </si>
  <si>
    <t xml:space="preserve">H M SINGH</t>
  </si>
  <si>
    <t xml:space="preserve">01024 E02 774</t>
  </si>
  <si>
    <t xml:space="preserve">300322 1</t>
  </si>
  <si>
    <t xml:space="preserve">KRISHANA LAL AGRAWAL</t>
  </si>
  <si>
    <t xml:space="preserve">01050 B03 603</t>
  </si>
  <si>
    <t xml:space="preserve">300323 1</t>
  </si>
  <si>
    <t xml:space="preserve">RAJINDER CHEEMA</t>
  </si>
  <si>
    <t xml:space="preserve">01050 E02 887</t>
  </si>
  <si>
    <t xml:space="preserve">300324 1</t>
  </si>
  <si>
    <t xml:space="preserve">USHA KANDHARI</t>
  </si>
  <si>
    <t xml:space="preserve">0102 A17 78</t>
  </si>
  <si>
    <t xml:space="preserve">300330 1</t>
  </si>
  <si>
    <t xml:space="preserve">CHAND KISHAN HAZARI</t>
  </si>
  <si>
    <t xml:space="preserve">0107 A01 77</t>
  </si>
  <si>
    <t xml:space="preserve">300331 1</t>
  </si>
  <si>
    <t xml:space="preserve">MANAVJIT SINGH</t>
  </si>
  <si>
    <t xml:space="preserve">0108 B02 469</t>
  </si>
  <si>
    <t xml:space="preserve">300332 1</t>
  </si>
  <si>
    <t xml:space="preserve">C S JUNEJA</t>
  </si>
  <si>
    <t xml:space="preserve">01024 E01 773</t>
  </si>
  <si>
    <t xml:space="preserve">300333 1</t>
  </si>
  <si>
    <t xml:space="preserve">DIVYA AGARWAL</t>
  </si>
  <si>
    <t xml:space="preserve">01049 A02 269</t>
  </si>
  <si>
    <t xml:space="preserve">300334 1</t>
  </si>
  <si>
    <t xml:space="preserve">AMIT SHEKHAR</t>
  </si>
  <si>
    <t xml:space="preserve">01024 E06 778</t>
  </si>
  <si>
    <t xml:space="preserve">300335 1</t>
  </si>
  <si>
    <t xml:space="preserve">D C KULSHRESHTHA</t>
  </si>
  <si>
    <t xml:space="preserve">0108 E08 713</t>
  </si>
  <si>
    <t xml:space="preserve">300336 1</t>
  </si>
  <si>
    <t xml:space="preserve">SURESH KULKARNI</t>
  </si>
  <si>
    <t xml:space="preserve">01023 E02 770</t>
  </si>
  <si>
    <t xml:space="preserve">300337 1</t>
  </si>
  <si>
    <t xml:space="preserve">I B SINGH</t>
  </si>
  <si>
    <t xml:space="preserve">01050 B02 602</t>
  </si>
  <si>
    <t xml:space="preserve">300338 1</t>
  </si>
  <si>
    <t xml:space="preserve">SATISH CHANDER VERMA</t>
  </si>
  <si>
    <t xml:space="preserve">01038 E17 834</t>
  </si>
  <si>
    <t xml:space="preserve">300339 1</t>
  </si>
  <si>
    <t xml:space="preserve">ANNU SHARMA</t>
  </si>
  <si>
    <t xml:space="preserve">01052 E17 942</t>
  </si>
  <si>
    <t xml:space="preserve">300340 1</t>
  </si>
  <si>
    <t xml:space="preserve">PRAN NATH SOOD</t>
  </si>
  <si>
    <t xml:space="preserve">0101 E02 672</t>
  </si>
  <si>
    <t xml:space="preserve">300342 1</t>
  </si>
  <si>
    <t xml:space="preserve">PRADEEP MAKHIJANI</t>
  </si>
  <si>
    <t xml:space="preserve">0102 B01 449</t>
  </si>
  <si>
    <t xml:space="preserve">300343 1</t>
  </si>
  <si>
    <t xml:space="preserve">KANIKA PAREKH</t>
  </si>
  <si>
    <t xml:space="preserve">01050 B05 605</t>
  </si>
  <si>
    <t xml:space="preserve">300344 1</t>
  </si>
  <si>
    <t xml:space="preserve">LAKSHMI RAVICHANDRAN</t>
  </si>
  <si>
    <t xml:space="preserve">01038 E11 828</t>
  </si>
  <si>
    <t xml:space="preserve">300345 1</t>
  </si>
  <si>
    <t xml:space="preserve">BABUJI JACOB</t>
  </si>
  <si>
    <t xml:space="preserve">0102 A07 39</t>
  </si>
  <si>
    <t xml:space="preserve">300346 1</t>
  </si>
  <si>
    <t xml:space="preserve">M SWAMINATHAN</t>
  </si>
  <si>
    <t xml:space="preserve">01049 A11 278</t>
  </si>
  <si>
    <t xml:space="preserve">300348 1</t>
  </si>
  <si>
    <t xml:space="preserve">PRATIBHA A PATEL</t>
  </si>
  <si>
    <t xml:space="preserve">01049 A12 279</t>
  </si>
  <si>
    <t xml:space="preserve">300349 1</t>
  </si>
  <si>
    <t xml:space="preserve">AJIT KUMAR C. PATEL</t>
  </si>
  <si>
    <t xml:space="preserve">01041 A03 192</t>
  </si>
  <si>
    <t xml:space="preserve">300350 1</t>
  </si>
  <si>
    <t xml:space="preserve">P DAKSHNAMOORTHY</t>
  </si>
  <si>
    <t xml:space="preserve">01021 A05 168</t>
  </si>
  <si>
    <t xml:space="preserve">300351 1</t>
  </si>
  <si>
    <t xml:space="preserve">EMINENT ENGINEERS (P) LTD</t>
  </si>
  <si>
    <t xml:space="preserve">01037 E05 813</t>
  </si>
  <si>
    <t xml:space="preserve">300352 1</t>
  </si>
  <si>
    <t xml:space="preserve">RAVI NARASIMHAN</t>
  </si>
  <si>
    <t xml:space="preserve">0104 E01 691</t>
  </si>
  <si>
    <t xml:space="preserve">300353 1</t>
  </si>
  <si>
    <t xml:space="preserve">V M SURENDRAN</t>
  </si>
  <si>
    <t xml:space="preserve">0102 A05 37</t>
  </si>
  <si>
    <t xml:space="preserve">300382 1</t>
  </si>
  <si>
    <t xml:space="preserve">BRIJ KISHORE PRASAD                     _x000c_</t>
  </si>
  <si>
    <t xml:space="preserve">0107 B01 466</t>
  </si>
  <si>
    <t xml:space="preserve">300383 1</t>
  </si>
  <si>
    <t xml:space="preserve">SURESH KUMAR KANWAR</t>
  </si>
  <si>
    <t xml:space="preserve">0108 B01 470</t>
  </si>
  <si>
    <t xml:space="preserve">300383 2</t>
  </si>
  <si>
    <t xml:space="preserve">01042 B01 568</t>
  </si>
  <si>
    <t xml:space="preserve">300386 1</t>
  </si>
  <si>
    <t xml:space="preserve">KANWARANI SHIVANI KAUL</t>
  </si>
  <si>
    <t xml:space="preserve">01024 E26 993</t>
  </si>
  <si>
    <t xml:space="preserve">300387 1</t>
  </si>
  <si>
    <t xml:space="preserve">MANMOHAN KUMAR NIJHAWAN</t>
  </si>
  <si>
    <t xml:space="preserve">01021 A00 2505</t>
  </si>
  <si>
    <t xml:space="preserve">300388 1</t>
  </si>
  <si>
    <t xml:space="preserve">BIMAL NANDA</t>
  </si>
  <si>
    <t xml:space="preserve">01024 E08 780</t>
  </si>
  <si>
    <t xml:space="preserve">300396 1</t>
  </si>
  <si>
    <t xml:space="preserve">R T MANGHNANI</t>
  </si>
  <si>
    <t xml:space="preserve">0101 B19 440</t>
  </si>
  <si>
    <t xml:space="preserve">300398 1</t>
  </si>
  <si>
    <t xml:space="preserve">DEVKI NANDAN GARG</t>
  </si>
  <si>
    <t xml:space="preserve">01050 B06 606</t>
  </si>
  <si>
    <t xml:space="preserve">300399 1</t>
  </si>
  <si>
    <t xml:space="preserve">NEW AIRWAYS TRAVELS (DELHI) PVT LTD</t>
  </si>
  <si>
    <t xml:space="preserve">0101 B03 434</t>
  </si>
  <si>
    <t xml:space="preserve">300404 1</t>
  </si>
  <si>
    <t xml:space="preserve">KAMLA KAPOOR</t>
  </si>
  <si>
    <t xml:space="preserve">01049 E03 884</t>
  </si>
  <si>
    <t xml:space="preserve">300407 1</t>
  </si>
  <si>
    <t xml:space="preserve">NISHA JHA</t>
  </si>
  <si>
    <t xml:space="preserve">0103 A04 52</t>
  </si>
  <si>
    <t xml:space="preserve">300411 1</t>
  </si>
  <si>
    <t xml:space="preserve">AQUEOUS VICTUALS (P) LTD</t>
  </si>
  <si>
    <t xml:space="preserve">01042 A09 205</t>
  </si>
  <si>
    <t xml:space="preserve">300412 1</t>
  </si>
  <si>
    <t xml:space="preserve">NIRJA  SARAOGI</t>
  </si>
  <si>
    <t xml:space="preserve">01018 E06 739</t>
  </si>
  <si>
    <t xml:space="preserve">300414 1</t>
  </si>
  <si>
    <t xml:space="preserve">CHANDRAKANT CHHOTALAL DOSHI</t>
  </si>
  <si>
    <t xml:space="preserve">01045 E01 878</t>
  </si>
  <si>
    <t xml:space="preserve">300415 1</t>
  </si>
  <si>
    <t xml:space="preserve">PREM SINGH BASUR</t>
  </si>
  <si>
    <t xml:space="preserve">0103 E00 801</t>
  </si>
  <si>
    <t xml:space="preserve">300416 1</t>
  </si>
  <si>
    <t xml:space="preserve">HARBANS LAL NAHAL</t>
  </si>
  <si>
    <t xml:space="preserve">01037 E02 810</t>
  </si>
  <si>
    <t xml:space="preserve">300417 1</t>
  </si>
  <si>
    <t xml:space="preserve">RABINDRA SETH</t>
  </si>
  <si>
    <t xml:space="preserve">0101 E25 688</t>
  </si>
  <si>
    <t xml:space="preserve">300418 1</t>
  </si>
  <si>
    <t xml:space="preserve">RAMINDAR SINGH</t>
  </si>
  <si>
    <t xml:space="preserve">01037 E01 809</t>
  </si>
  <si>
    <t xml:space="preserve">300419 1</t>
  </si>
  <si>
    <t xml:space="preserve">ANAND VARDHAN</t>
  </si>
  <si>
    <t xml:space="preserve">01036 E01 804</t>
  </si>
  <si>
    <t xml:space="preserve">300420 1</t>
  </si>
  <si>
    <t xml:space="preserve">GIRISH CHANDRA</t>
  </si>
  <si>
    <t xml:space="preserve">01037 E03 811</t>
  </si>
  <si>
    <t xml:space="preserve">300421 1</t>
  </si>
  <si>
    <t xml:space="preserve">RAHUL JALALI</t>
  </si>
  <si>
    <t xml:space="preserve">0101 B02 433</t>
  </si>
  <si>
    <t xml:space="preserve">300422 1</t>
  </si>
  <si>
    <t xml:space="preserve">JAGJINDER SINGH SOBTI</t>
  </si>
  <si>
    <t xml:space="preserve">01049 A16 283</t>
  </si>
  <si>
    <t xml:space="preserve">300424 1</t>
  </si>
  <si>
    <t xml:space="preserve">ROHITASH AGARWAL</t>
  </si>
  <si>
    <t xml:space="preserve">0101 A32 31</t>
  </si>
  <si>
    <t xml:space="preserve">300431 1</t>
  </si>
  <si>
    <t xml:space="preserve">MUKESH KANSAL</t>
  </si>
  <si>
    <t xml:space="preserve">01050 A23 325</t>
  </si>
  <si>
    <t xml:space="preserve">300432 1</t>
  </si>
  <si>
    <t xml:space="preserve">NEERAJ JAIN</t>
  </si>
  <si>
    <t xml:space="preserve">01024 E11 783</t>
  </si>
  <si>
    <t xml:space="preserve">300433 1</t>
  </si>
  <si>
    <t xml:space="preserve">ASHUTOSH</t>
  </si>
  <si>
    <t xml:space="preserve">01038 B07 552</t>
  </si>
  <si>
    <t xml:space="preserve">300434 1</t>
  </si>
  <si>
    <t xml:space="preserve">BINA SOMANI</t>
  </si>
  <si>
    <t xml:space="preserve">01019 E00 2514</t>
  </si>
  <si>
    <t xml:space="preserve">300437 1</t>
  </si>
  <si>
    <t xml:space="preserve">SHANTILAL</t>
  </si>
  <si>
    <t xml:space="preserve">01016 E00 2515</t>
  </si>
  <si>
    <t xml:space="preserve">300438 1</t>
  </si>
  <si>
    <t xml:space="preserve">ASHOK KUMAR JAIN</t>
  </si>
  <si>
    <t xml:space="preserve">01049 B03 594</t>
  </si>
  <si>
    <t xml:space="preserve">300439 1</t>
  </si>
  <si>
    <t xml:space="preserve">MAHESH C VERMA</t>
  </si>
  <si>
    <t xml:space="preserve">01050 E10 895</t>
  </si>
  <si>
    <t xml:space="preserve">300440 1</t>
  </si>
  <si>
    <t xml:space="preserve">BALDEV SAHAI CHATRATH</t>
  </si>
  <si>
    <t xml:space="preserve">01024 E09 781</t>
  </si>
  <si>
    <t xml:space="preserve">300442 1</t>
  </si>
  <si>
    <t xml:space="preserve">MANJIT SINGH BAWA</t>
  </si>
  <si>
    <t xml:space="preserve">0108 B05 473</t>
  </si>
  <si>
    <t xml:space="preserve">300444 1</t>
  </si>
  <si>
    <t xml:space="preserve">ADITYA KUMAR KANSAL</t>
  </si>
  <si>
    <t xml:space="preserve">01051 B14 626</t>
  </si>
  <si>
    <t xml:space="preserve">300446 1</t>
  </si>
  <si>
    <t xml:space="preserve">SANTOSH KUMAR KEDIA</t>
  </si>
  <si>
    <t xml:space="preserve">01024 E12 784</t>
  </si>
  <si>
    <t xml:space="preserve">300447 1</t>
  </si>
  <si>
    <t xml:space="preserve">SANTOSH KUMAR PANDEY</t>
  </si>
  <si>
    <t xml:space="preserve">01042 B04 571</t>
  </si>
  <si>
    <t xml:space="preserve">300451 1</t>
  </si>
  <si>
    <t xml:space="preserve">S CHANDRASEKHAR</t>
  </si>
  <si>
    <t xml:space="preserve">01023 B01 535</t>
  </si>
  <si>
    <t xml:space="preserve">300453 1</t>
  </si>
  <si>
    <t xml:space="preserve">NANDITA PUAR</t>
  </si>
  <si>
    <t xml:space="preserve">0101 E08 678</t>
  </si>
  <si>
    <t xml:space="preserve">300457 1</t>
  </si>
  <si>
    <t xml:space="preserve">RAVI KANTH KAKARLA</t>
  </si>
  <si>
    <t xml:space="preserve">0101 E10 677</t>
  </si>
  <si>
    <t xml:space="preserve">300459 1</t>
  </si>
  <si>
    <t xml:space="preserve">P M BELLIAPPA</t>
  </si>
  <si>
    <t xml:space="preserve">01038 E24 841</t>
  </si>
  <si>
    <t xml:space="preserve">300460 1</t>
  </si>
  <si>
    <t xml:space="preserve">H MAHABALAPPA</t>
  </si>
  <si>
    <t xml:space="preserve">01045 B03 588</t>
  </si>
  <si>
    <t xml:space="preserve">300466 1</t>
  </si>
  <si>
    <t xml:space="preserve">RUKMINI SUBRAMANIAN</t>
  </si>
  <si>
    <t xml:space="preserve">01051 E17 916</t>
  </si>
  <si>
    <t xml:space="preserve">300468 1</t>
  </si>
  <si>
    <t xml:space="preserve">SHASHI SAUNDH</t>
  </si>
  <si>
    <t xml:space="preserve">01047 A14 2517</t>
  </si>
  <si>
    <t xml:space="preserve">300474 1</t>
  </si>
  <si>
    <t xml:space="preserve">KIRAN PASHABHAI PATEL</t>
  </si>
  <si>
    <t xml:space="preserve">01050 E09 898</t>
  </si>
  <si>
    <t xml:space="preserve">300475 1</t>
  </si>
  <si>
    <t xml:space="preserve">RAGHAVENDRA RAO</t>
  </si>
  <si>
    <t xml:space="preserve">01017 A05 153</t>
  </si>
  <si>
    <t xml:space="preserve">300478 1</t>
  </si>
  <si>
    <t xml:space="preserve">PROMILA KAPOOR</t>
  </si>
  <si>
    <t xml:space="preserve">01052 E30 858</t>
  </si>
  <si>
    <t xml:space="preserve">300480 1</t>
  </si>
  <si>
    <t xml:space="preserve">GURMEET KAUR KANWAL</t>
  </si>
  <si>
    <t xml:space="preserve">01038 E02 819</t>
  </si>
  <si>
    <t xml:space="preserve">300482 1</t>
  </si>
  <si>
    <t xml:space="preserve">BARIN KUMAR GHOSH</t>
  </si>
  <si>
    <t xml:space="preserve">01050 E12 897</t>
  </si>
  <si>
    <t xml:space="preserve">300483 1</t>
  </si>
  <si>
    <t xml:space="preserve">B N CHOWDHURY</t>
  </si>
  <si>
    <t xml:space="preserve">01049 A04 271</t>
  </si>
  <si>
    <t xml:space="preserve">300486 1</t>
  </si>
  <si>
    <t xml:space="preserve">METROPOLE TEXTILE ENTERPRISES P LTD</t>
  </si>
  <si>
    <t xml:space="preserve">01016 B01 486</t>
  </si>
  <si>
    <t xml:space="preserve">300489 1</t>
  </si>
  <si>
    <t xml:space="preserve">OM PRAKASH PALIWAL</t>
  </si>
  <si>
    <t xml:space="preserve">01020 E03 751</t>
  </si>
  <si>
    <t xml:space="preserve">300491 1</t>
  </si>
  <si>
    <t xml:space="preserve">UMA RASTOGI                             _x000c_</t>
  </si>
  <si>
    <t xml:space="preserve">01044 B05 584</t>
  </si>
  <si>
    <t xml:space="preserve">300493 1</t>
  </si>
  <si>
    <t xml:space="preserve">ROSY DAVIS</t>
  </si>
  <si>
    <t xml:space="preserve">0105 A02 69</t>
  </si>
  <si>
    <t xml:space="preserve">300494 1</t>
  </si>
  <si>
    <t xml:space="preserve">DINESH BHIKABHAI PATEL</t>
  </si>
  <si>
    <t xml:space="preserve">0107 E03 703</t>
  </si>
  <si>
    <t xml:space="preserve">300496 1</t>
  </si>
  <si>
    <t xml:space="preserve">MANJALI DAVIS</t>
  </si>
  <si>
    <t xml:space="preserve">01051 A57 342</t>
  </si>
  <si>
    <t xml:space="preserve">300498 1</t>
  </si>
  <si>
    <t xml:space="preserve">AMIT RUIA</t>
  </si>
  <si>
    <t xml:space="preserve">01052 A57 399</t>
  </si>
  <si>
    <t xml:space="preserve">300499 1</t>
  </si>
  <si>
    <t xml:space="preserve">01052 A23 400</t>
  </si>
  <si>
    <t xml:space="preserve">300500 1</t>
  </si>
  <si>
    <t xml:space="preserve">SUMAN RUIA</t>
  </si>
  <si>
    <t xml:space="preserve">01051 A56 343</t>
  </si>
  <si>
    <t xml:space="preserve">300501 1</t>
  </si>
  <si>
    <t xml:space="preserve">JITENDRAKUMAR RUIA</t>
  </si>
  <si>
    <t xml:space="preserve">01050 A24 315</t>
  </si>
  <si>
    <t xml:space="preserve">300502 1</t>
  </si>
  <si>
    <t xml:space="preserve">J S RUIA</t>
  </si>
  <si>
    <t xml:space="preserve">0101 A57 10</t>
  </si>
  <si>
    <t xml:space="preserve">300503 1</t>
  </si>
  <si>
    <t xml:space="preserve">01040 E01 854</t>
  </si>
  <si>
    <t xml:space="preserve">300504 1</t>
  </si>
  <si>
    <t xml:space="preserve">KRISHNA MOHAN BANSAL</t>
  </si>
  <si>
    <t xml:space="preserve">01044 E09 876</t>
  </si>
  <si>
    <t xml:space="preserve">300508 1</t>
  </si>
  <si>
    <t xml:space="preserve">SANJIB DAS GUPTA</t>
  </si>
  <si>
    <t xml:space="preserve">01018 B11 499</t>
  </si>
  <si>
    <t xml:space="preserve">300510 1</t>
  </si>
  <si>
    <t xml:space="preserve">PANNA S VORA</t>
  </si>
  <si>
    <t xml:space="preserve">01020 E07 755</t>
  </si>
  <si>
    <t xml:space="preserve">300512 1</t>
  </si>
  <si>
    <t xml:space="preserve">N S SIKAND</t>
  </si>
  <si>
    <t xml:space="preserve">01040 B40 786</t>
  </si>
  <si>
    <t xml:space="preserve">300516 1</t>
  </si>
  <si>
    <t xml:space="preserve">HARISH LAL CHAWLA (HUF)</t>
  </si>
  <si>
    <t xml:space="preserve">01037 B02 545</t>
  </si>
  <si>
    <t xml:space="preserve">300522 1</t>
  </si>
  <si>
    <t xml:space="preserve">01022 E02 766</t>
  </si>
  <si>
    <t xml:space="preserve">300523 1</t>
  </si>
  <si>
    <t xml:space="preserve">SUDHIR GOYAL</t>
  </si>
  <si>
    <t xml:space="preserve">01024 E15 787</t>
  </si>
  <si>
    <t xml:space="preserve">300524 1</t>
  </si>
  <si>
    <t xml:space="preserve">RAJ JAIN</t>
  </si>
  <si>
    <t xml:space="preserve">01011 E03 726</t>
  </si>
  <si>
    <t xml:space="preserve">300531 1</t>
  </si>
  <si>
    <t xml:space="preserve">SALIL AGRAWAL</t>
  </si>
  <si>
    <t xml:space="preserve">01024 E22 785</t>
  </si>
  <si>
    <t xml:space="preserve">300533 1</t>
  </si>
  <si>
    <t xml:space="preserve">MANJUNATH M PATIL</t>
  </si>
  <si>
    <t xml:space="preserve">0105 A03 70</t>
  </si>
  <si>
    <t xml:space="preserve">300537 1</t>
  </si>
  <si>
    <t xml:space="preserve">CROP HEALTH PRODUCTS PVT LTD</t>
  </si>
  <si>
    <t xml:space="preserve">01019 E05 746</t>
  </si>
  <si>
    <t xml:space="preserve">300539 1</t>
  </si>
  <si>
    <t xml:space="preserve">P SUNDAR RAJ</t>
  </si>
  <si>
    <t xml:space="preserve">01020 A14 155</t>
  </si>
  <si>
    <t xml:space="preserve">300541 1</t>
  </si>
  <si>
    <t xml:space="preserve">RUKMANI KARUPPIAH</t>
  </si>
  <si>
    <t xml:space="preserve">01049 B04 595</t>
  </si>
  <si>
    <t xml:space="preserve">300545 1</t>
  </si>
  <si>
    <t xml:space="preserve">KANWAL PAUL</t>
  </si>
  <si>
    <t xml:space="preserve">01025 E01 796</t>
  </si>
  <si>
    <t xml:space="preserve">300549 1</t>
  </si>
  <si>
    <t xml:space="preserve">RUKMANI YADAV</t>
  </si>
  <si>
    <t xml:space="preserve">01019 E06 747</t>
  </si>
  <si>
    <t xml:space="preserve">300550 1</t>
  </si>
  <si>
    <t xml:space="preserve">CHAND  MOHAN</t>
  </si>
  <si>
    <t xml:space="preserve">01048 A03 261</t>
  </si>
  <si>
    <t xml:space="preserve">300553 1</t>
  </si>
  <si>
    <t xml:space="preserve">AVINASH GULATI</t>
  </si>
  <si>
    <t xml:space="preserve">0105 A04 71</t>
  </si>
  <si>
    <t xml:space="preserve">300554 1</t>
  </si>
  <si>
    <t xml:space="preserve">A K BHATIA</t>
  </si>
  <si>
    <t xml:space="preserve">01050 A25 316      OS</t>
  </si>
  <si>
    <t xml:space="preserve">300558 1</t>
  </si>
  <si>
    <t xml:space="preserve">L C BAJAJ</t>
  </si>
  <si>
    <t xml:space="preserve">01048 E02 882</t>
  </si>
  <si>
    <t xml:space="preserve">300562 1</t>
  </si>
  <si>
    <t xml:space="preserve">VIBHA JOSHI</t>
  </si>
  <si>
    <t xml:space="preserve">01049 E02 885</t>
  </si>
  <si>
    <t xml:space="preserve">300563 1</t>
  </si>
  <si>
    <t xml:space="preserve">NITA JOSHI</t>
  </si>
  <si>
    <t xml:space="preserve">01051 E36 1133</t>
  </si>
  <si>
    <t xml:space="preserve">300565 1</t>
  </si>
  <si>
    <t xml:space="preserve">NEERU KAPOOR</t>
  </si>
  <si>
    <t xml:space="preserve">0106 E21 2525</t>
  </si>
  <si>
    <t xml:space="preserve">300567 1</t>
  </si>
  <si>
    <t xml:space="preserve">ACHI R SEETHALAKSHMI</t>
  </si>
  <si>
    <t xml:space="preserve">0102 E04 684</t>
  </si>
  <si>
    <t xml:space="preserve">300574 1</t>
  </si>
  <si>
    <t xml:space="preserve">MUKHERJI DEV K</t>
  </si>
  <si>
    <t xml:space="preserve">01052 B02 646</t>
  </si>
  <si>
    <t xml:space="preserve">300576 1</t>
  </si>
  <si>
    <t xml:space="preserve">MADHUBALA BACHHAWAT</t>
  </si>
  <si>
    <t xml:space="preserve">01048 B02 591</t>
  </si>
  <si>
    <t xml:space="preserve">300577 1</t>
  </si>
  <si>
    <t xml:space="preserve">T G V NAIDU</t>
  </si>
  <si>
    <t xml:space="preserve">0108 E09 714</t>
  </si>
  <si>
    <t xml:space="preserve">300591 1</t>
  </si>
  <si>
    <t xml:space="preserve">GOPAL DEV NELLORE</t>
  </si>
  <si>
    <t xml:space="preserve">0108 E10 715</t>
  </si>
  <si>
    <t xml:space="preserve">300592 1</t>
  </si>
  <si>
    <t xml:space="preserve">OM DEV NELLORE</t>
  </si>
  <si>
    <t xml:space="preserve">01041 B03 563</t>
  </si>
  <si>
    <t xml:space="preserve">300594 1</t>
  </si>
  <si>
    <t xml:space="preserve">SADHNA BERI</t>
  </si>
  <si>
    <t xml:space="preserve">0102 A12 44</t>
  </si>
  <si>
    <t xml:space="preserve">300595 1</t>
  </si>
  <si>
    <t xml:space="preserve">VIRENDRA KUMAR NARULA</t>
  </si>
  <si>
    <t xml:space="preserve">01040 E02 855</t>
  </si>
  <si>
    <t xml:space="preserve">300596 1</t>
  </si>
  <si>
    <t xml:space="preserve">INDRANI BASU</t>
  </si>
  <si>
    <t xml:space="preserve">0108 E11 716</t>
  </si>
  <si>
    <t xml:space="preserve">300598 1</t>
  </si>
  <si>
    <t xml:space="preserve">SHRAWAN KUMAR LUHARIWAL</t>
  </si>
  <si>
    <t xml:space="preserve">0101 A12 11</t>
  </si>
  <si>
    <t xml:space="preserve">300599 1</t>
  </si>
  <si>
    <t xml:space="preserve">ORIENT PROPERTIES</t>
  </si>
  <si>
    <t xml:space="preserve">01024 E16 788</t>
  </si>
  <si>
    <t xml:space="preserve">300600 1</t>
  </si>
  <si>
    <t xml:space="preserve">GURCHARAN SINGH</t>
  </si>
  <si>
    <t xml:space="preserve">0102 B09 957</t>
  </si>
  <si>
    <t xml:space="preserve">300603 1</t>
  </si>
  <si>
    <t xml:space="preserve">PRADEEP RAI SAXENA</t>
  </si>
  <si>
    <t xml:space="preserve">0103 A07 55</t>
  </si>
  <si>
    <t xml:space="preserve">300604 1</t>
  </si>
  <si>
    <t xml:space="preserve">V.K. GARG</t>
  </si>
  <si>
    <t xml:space="preserve">01022 B07 769</t>
  </si>
  <si>
    <t xml:space="preserve">300608 1</t>
  </si>
  <si>
    <t xml:space="preserve">0103 E02 689</t>
  </si>
  <si>
    <t xml:space="preserve">300610 1</t>
  </si>
  <si>
    <t xml:space="preserve">SURANJAN CHAKRAVARTY</t>
  </si>
  <si>
    <t xml:space="preserve">0104 B04 462</t>
  </si>
  <si>
    <t xml:space="preserve">300611 1</t>
  </si>
  <si>
    <t xml:space="preserve">SAURISH CHANDRA ROY</t>
  </si>
  <si>
    <t xml:space="preserve">01051 E18 917</t>
  </si>
  <si>
    <t xml:space="preserve">300612 1</t>
  </si>
  <si>
    <t xml:space="preserve">JAGMOHAN GANERIWALA</t>
  </si>
  <si>
    <t xml:space="preserve">0106 A04 76</t>
  </si>
  <si>
    <t xml:space="preserve">300615 1</t>
  </si>
  <si>
    <t xml:space="preserve">BHUPENDRA V KAPADIA                     _x000c_</t>
  </si>
  <si>
    <t xml:space="preserve">0105 E02 696</t>
  </si>
  <si>
    <t xml:space="preserve">300616 1</t>
  </si>
  <si>
    <t xml:space="preserve">KENNETH PINTO</t>
  </si>
  <si>
    <t xml:space="preserve">01041 A05 194</t>
  </si>
  <si>
    <t xml:space="preserve">300624 1</t>
  </si>
  <si>
    <t xml:space="preserve">VIJAY KUMAR &amp; CO (JUTE) PVT LTD</t>
  </si>
  <si>
    <t xml:space="preserve">0101 B20 994</t>
  </si>
  <si>
    <t xml:space="preserve">300627 1</t>
  </si>
  <si>
    <t xml:space="preserve">RANI DHIR</t>
  </si>
  <si>
    <t xml:space="preserve">0106 A43 2537</t>
  </si>
  <si>
    <t xml:space="preserve">300641 1</t>
  </si>
  <si>
    <t xml:space="preserve">01020 B05 514</t>
  </si>
  <si>
    <t xml:space="preserve">300647 1</t>
  </si>
  <si>
    <t xml:space="preserve">UMA AJWANI</t>
  </si>
  <si>
    <t xml:space="preserve">0102 B05 452</t>
  </si>
  <si>
    <t xml:space="preserve">300648 1</t>
  </si>
  <si>
    <t xml:space="preserve">PARTHO CHOUDHURY</t>
  </si>
  <si>
    <t xml:space="preserve">01013 E01 729</t>
  </si>
  <si>
    <t xml:space="preserve">300652 1</t>
  </si>
  <si>
    <t xml:space="preserve">HARKIRAT SINGH SIDHU</t>
  </si>
  <si>
    <t xml:space="preserve">01043 A10 216</t>
  </si>
  <si>
    <t xml:space="preserve">300657 1</t>
  </si>
  <si>
    <t xml:space="preserve">PRATAP</t>
  </si>
  <si>
    <t xml:space="preserve">01041 B04 564</t>
  </si>
  <si>
    <t xml:space="preserve">300658 1</t>
  </si>
  <si>
    <t xml:space="preserve">BRIJESH CHANDRA MATHUR</t>
  </si>
  <si>
    <t xml:space="preserve">0107 E02 702</t>
  </si>
  <si>
    <t xml:space="preserve">300660 1</t>
  </si>
  <si>
    <t xml:space="preserve">SUSHILA MEHTA</t>
  </si>
  <si>
    <t xml:space="preserve">0107 B02 467</t>
  </si>
  <si>
    <t xml:space="preserve">300663 1</t>
  </si>
  <si>
    <t xml:space="preserve">HARKIRAT  SODHI</t>
  </si>
  <si>
    <t xml:space="preserve">0108 E12 717</t>
  </si>
  <si>
    <t xml:space="preserve">300664 1</t>
  </si>
  <si>
    <t xml:space="preserve">ANNU ALMAST</t>
  </si>
  <si>
    <t xml:space="preserve">01020 E09 757      OS</t>
  </si>
  <si>
    <t xml:space="preserve">300665 1</t>
  </si>
  <si>
    <t xml:space="preserve">HARBINDER NARANG</t>
  </si>
  <si>
    <t xml:space="preserve">01043 B06 578</t>
  </si>
  <si>
    <t xml:space="preserve">300671 1</t>
  </si>
  <si>
    <t xml:space="preserve">HANSKUMAR   PATEL</t>
  </si>
  <si>
    <t xml:space="preserve">01038 B14 542</t>
  </si>
  <si>
    <t xml:space="preserve">300674 1</t>
  </si>
  <si>
    <t xml:space="preserve">NIKHIL TANEJA</t>
  </si>
  <si>
    <t xml:space="preserve">01052 A24 401</t>
  </si>
  <si>
    <t xml:space="preserve">300680 1</t>
  </si>
  <si>
    <t xml:space="preserve">CHAMPION PROPERTIES P LTD</t>
  </si>
  <si>
    <t xml:space="preserve">01038 E25 842</t>
  </si>
  <si>
    <t xml:space="preserve">300681 1</t>
  </si>
  <si>
    <t xml:space="preserve">AMITA VERMA</t>
  </si>
  <si>
    <t xml:space="preserve">01023 E04 2541</t>
  </si>
  <si>
    <t xml:space="preserve">300684 1</t>
  </si>
  <si>
    <t xml:space="preserve">SHOBHA RAO</t>
  </si>
  <si>
    <t xml:space="preserve">0103 E03 690</t>
  </si>
  <si>
    <t xml:space="preserve">300686 1</t>
  </si>
  <si>
    <t xml:space="preserve">DEEPAK ROY</t>
  </si>
  <si>
    <t xml:space="preserve">0109 B00 2542</t>
  </si>
  <si>
    <t xml:space="preserve">300692 1</t>
  </si>
  <si>
    <t xml:space="preserve">GURDIAL SINGH SAUND</t>
  </si>
  <si>
    <t xml:space="preserve">01024 E17 789</t>
  </si>
  <si>
    <t xml:space="preserve">300693 1</t>
  </si>
  <si>
    <t xml:space="preserve">MANJU GUPTA</t>
  </si>
  <si>
    <t xml:space="preserve">0102 B07 454</t>
  </si>
  <si>
    <t xml:space="preserve">300696 1</t>
  </si>
  <si>
    <t xml:space="preserve">INDU TANDON</t>
  </si>
  <si>
    <t xml:space="preserve">0103 B07 971</t>
  </si>
  <si>
    <t xml:space="preserve">300696 2</t>
  </si>
  <si>
    <t xml:space="preserve">0108 A02 91</t>
  </si>
  <si>
    <t xml:space="preserve">300697 1</t>
  </si>
  <si>
    <t xml:space="preserve">J C KHURANA</t>
  </si>
  <si>
    <t xml:space="preserve">01019 B12 479</t>
  </si>
  <si>
    <t xml:space="preserve">300700 1</t>
  </si>
  <si>
    <t xml:space="preserve">MEENAKSHI PANAT</t>
  </si>
  <si>
    <t xml:space="preserve">01020 B12 310</t>
  </si>
  <si>
    <t xml:space="preserve">300700 2</t>
  </si>
  <si>
    <t xml:space="preserve">01021 B12 154</t>
  </si>
  <si>
    <t xml:space="preserve">300700 3</t>
  </si>
  <si>
    <t xml:space="preserve">0104 A04 61</t>
  </si>
  <si>
    <t xml:space="preserve">300703 1</t>
  </si>
  <si>
    <t xml:space="preserve">JINDAL EXPORTS PVT LTD</t>
  </si>
  <si>
    <t xml:space="preserve">01051 A19 344</t>
  </si>
  <si>
    <t xml:space="preserve">300706 1</t>
  </si>
  <si>
    <t xml:space="preserve">T N ARVIND REDDY</t>
  </si>
  <si>
    <t xml:space="preserve">0104 E04 694</t>
  </si>
  <si>
    <t xml:space="preserve">300707 1</t>
  </si>
  <si>
    <t xml:space="preserve">PAUL TONK</t>
  </si>
  <si>
    <t xml:space="preserve">01052 E33 705</t>
  </si>
  <si>
    <t xml:space="preserve">300713 1</t>
  </si>
  <si>
    <t xml:space="preserve">SWADESH KUMAR SHARMA</t>
  </si>
  <si>
    <t xml:space="preserve">01051 B19 604</t>
  </si>
  <si>
    <t xml:space="preserve">300715 1</t>
  </si>
  <si>
    <t xml:space="preserve">ASEEM KUMAR</t>
  </si>
  <si>
    <t xml:space="preserve">0104 A38 56</t>
  </si>
  <si>
    <t xml:space="preserve">300716 1</t>
  </si>
  <si>
    <t xml:space="preserve">RUPA  LAL</t>
  </si>
  <si>
    <t xml:space="preserve">0104 A08 67</t>
  </si>
  <si>
    <t xml:space="preserve">300717 1</t>
  </si>
  <si>
    <t xml:space="preserve">RUPA LAL</t>
  </si>
  <si>
    <t xml:space="preserve">0105 A05 72</t>
  </si>
  <si>
    <t xml:space="preserve">300721 1</t>
  </si>
  <si>
    <t xml:space="preserve">INDER MOHAN KHOSLA</t>
  </si>
  <si>
    <t xml:space="preserve">01052 A00 57</t>
  </si>
  <si>
    <t xml:space="preserve">300722 1</t>
  </si>
  <si>
    <t xml:space="preserve">SUNIL MEHRA</t>
  </si>
  <si>
    <t xml:space="preserve">01020 B07 516</t>
  </si>
  <si>
    <t xml:space="preserve">300723 1</t>
  </si>
  <si>
    <t xml:space="preserve">H S SOOD</t>
  </si>
  <si>
    <t xml:space="preserve">01022 A02 177</t>
  </si>
  <si>
    <t xml:space="preserve">300724 1</t>
  </si>
  <si>
    <t xml:space="preserve">AJAY SETHI</t>
  </si>
  <si>
    <t xml:space="preserve">01021 E07 764</t>
  </si>
  <si>
    <t xml:space="preserve">300726 1</t>
  </si>
  <si>
    <t xml:space="preserve">N SUBHASHINI</t>
  </si>
  <si>
    <t xml:space="preserve">01040 A03 186</t>
  </si>
  <si>
    <t xml:space="preserve">300727 1</t>
  </si>
  <si>
    <t xml:space="preserve">M/S GENLITE PVT LTD</t>
  </si>
  <si>
    <t xml:space="preserve">01025 E05 798</t>
  </si>
  <si>
    <t xml:space="preserve">300728 1</t>
  </si>
  <si>
    <t xml:space="preserve">01050 E14 899</t>
  </si>
  <si>
    <t xml:space="preserve">300730 1</t>
  </si>
  <si>
    <t xml:space="preserve">VEENA CHOPRA</t>
  </si>
  <si>
    <t xml:space="preserve">01048 E15 2546</t>
  </si>
  <si>
    <t xml:space="preserve">300731 1</t>
  </si>
  <si>
    <t xml:space="preserve">RAJENDRA KUMAR KAPOOR</t>
  </si>
  <si>
    <t xml:space="preserve">0101 A55 12</t>
  </si>
  <si>
    <t xml:space="preserve">300733 1</t>
  </si>
  <si>
    <t xml:space="preserve">ASHOK BAJAJ</t>
  </si>
  <si>
    <t xml:space="preserve">01020 A19 160</t>
  </si>
  <si>
    <t xml:space="preserve">300734 1</t>
  </si>
  <si>
    <t xml:space="preserve">P V VARGHESE</t>
  </si>
  <si>
    <t xml:space="preserve">01023 B03 537</t>
  </si>
  <si>
    <t xml:space="preserve">300735 1</t>
  </si>
  <si>
    <t xml:space="preserve">MINALI RASTOGI</t>
  </si>
  <si>
    <t xml:space="preserve">01049 B09 600</t>
  </si>
  <si>
    <t xml:space="preserve">300736 1</t>
  </si>
  <si>
    <t xml:space="preserve">MANIT RASTOGI</t>
  </si>
  <si>
    <t xml:space="preserve">0106 E03 700</t>
  </si>
  <si>
    <t xml:space="preserve">300737 1</t>
  </si>
  <si>
    <t xml:space="preserve">RAVINDRANATH CHATURVEDI</t>
  </si>
  <si>
    <t xml:space="preserve">0106 B03 465</t>
  </si>
  <si>
    <t xml:space="preserve">300739 1</t>
  </si>
  <si>
    <t xml:space="preserve">BUDHIRAJA CHARANJIT</t>
  </si>
  <si>
    <t xml:space="preserve">01043 B01 573</t>
  </si>
  <si>
    <t xml:space="preserve">300740 1</t>
  </si>
  <si>
    <t xml:space="preserve">RAJ VARMA                               _x000c_</t>
  </si>
  <si>
    <t xml:space="preserve">01041 B06 566</t>
  </si>
  <si>
    <t xml:space="preserve">300741 1</t>
  </si>
  <si>
    <t xml:space="preserve">KALPANA GUPTA</t>
  </si>
  <si>
    <t xml:space="preserve">01052 E18 943</t>
  </si>
  <si>
    <t xml:space="preserve">300743 1</t>
  </si>
  <si>
    <t xml:space="preserve">T R ANAND</t>
  </si>
  <si>
    <t xml:space="preserve">01052 E19 944</t>
  </si>
  <si>
    <t xml:space="preserve">300744 1</t>
  </si>
  <si>
    <t xml:space="preserve">MUNISH AGGARWAL</t>
  </si>
  <si>
    <t xml:space="preserve">01052 E20 945</t>
  </si>
  <si>
    <t xml:space="preserve">300745 1</t>
  </si>
  <si>
    <t xml:space="preserve">ANIL DUGGAL</t>
  </si>
  <si>
    <t xml:space="preserve">01051 B15 627</t>
  </si>
  <si>
    <t xml:space="preserve">300746 1</t>
  </si>
  <si>
    <t xml:space="preserve">ANJALI DUGGAL</t>
  </si>
  <si>
    <t xml:space="preserve">01022 A03 959</t>
  </si>
  <si>
    <t xml:space="preserve">300747 1</t>
  </si>
  <si>
    <t xml:space="preserve">S V KANORIA</t>
  </si>
  <si>
    <t xml:space="preserve">01042 E06 960</t>
  </si>
  <si>
    <t xml:space="preserve">300749 1</t>
  </si>
  <si>
    <t xml:space="preserve">RAKESH GOYAL</t>
  </si>
  <si>
    <t xml:space="preserve">01030 E01 973</t>
  </si>
  <si>
    <t xml:space="preserve">300755 1</t>
  </si>
  <si>
    <t xml:space="preserve">M/S ORIENT RESORTS MGMT. SERV. PVT LTD</t>
  </si>
  <si>
    <t xml:space="preserve">01051 B17 986</t>
  </si>
  <si>
    <t xml:space="preserve">300756 1</t>
  </si>
  <si>
    <t xml:space="preserve">KUSHAL KACHWAHA</t>
  </si>
  <si>
    <t xml:space="preserve">01051 E28 988</t>
  </si>
  <si>
    <t xml:space="preserve">300759 1</t>
  </si>
  <si>
    <t xml:space="preserve">KAPIL RAJ FINANCE LTD</t>
  </si>
  <si>
    <t xml:space="preserve">01024 E23 989</t>
  </si>
  <si>
    <t xml:space="preserve">300760 1</t>
  </si>
  <si>
    <t xml:space="preserve">SUKHBIR SINGH KOCHAR</t>
  </si>
  <si>
    <t xml:space="preserve">01024 E24 990</t>
  </si>
  <si>
    <t xml:space="preserve">300761 1</t>
  </si>
  <si>
    <t xml:space="preserve">YASH PAUL CHAWLA</t>
  </si>
  <si>
    <t xml:space="preserve">0106 A05 997</t>
  </si>
  <si>
    <t xml:space="preserve">300762 1</t>
  </si>
  <si>
    <t xml:space="preserve">RAM G DUDANI</t>
  </si>
  <si>
    <t xml:space="preserve">0106 A06 998</t>
  </si>
  <si>
    <t xml:space="preserve">300763 1</t>
  </si>
  <si>
    <t xml:space="preserve">PRAKASH G DUDANI</t>
  </si>
  <si>
    <t xml:space="preserve">01021 A12 999</t>
  </si>
  <si>
    <t xml:space="preserve">300764 1</t>
  </si>
  <si>
    <t xml:space="preserve">JOGINDER K BUTAN</t>
  </si>
  <si>
    <t xml:space="preserve">01051 B25 1000</t>
  </si>
  <si>
    <t xml:space="preserve">300765 1</t>
  </si>
  <si>
    <t xml:space="preserve">ARUN HARKAULI (HUF)</t>
  </si>
  <si>
    <t xml:space="preserve">01041 B09 1012</t>
  </si>
  <si>
    <t xml:space="preserve">300766 1</t>
  </si>
  <si>
    <t xml:space="preserve">GHANSHYAM ARORA</t>
  </si>
  <si>
    <t xml:space="preserve">01029 E01 1013</t>
  </si>
  <si>
    <t xml:space="preserve">300767 1</t>
  </si>
  <si>
    <t xml:space="preserve">ANITA RAINA</t>
  </si>
  <si>
    <t xml:space="preserve">0101 B21 1015</t>
  </si>
  <si>
    <t xml:space="preserve">300769 1</t>
  </si>
  <si>
    <t xml:space="preserve">SANDEEP BHARGAVA</t>
  </si>
  <si>
    <t xml:space="preserve">0102 B21 1016</t>
  </si>
  <si>
    <t xml:space="preserve">300770 1</t>
  </si>
  <si>
    <t xml:space="preserve">01024 A03 1017</t>
  </si>
  <si>
    <t xml:space="preserve">300771 1</t>
  </si>
  <si>
    <t xml:space="preserve">LAL CHAND MAHENDRU</t>
  </si>
  <si>
    <t xml:space="preserve">01023 A02 1018</t>
  </si>
  <si>
    <t xml:space="preserve">300772 1</t>
  </si>
  <si>
    <t xml:space="preserve">VIJAY MAHENDRU</t>
  </si>
  <si>
    <t xml:space="preserve">01038 E33 1019</t>
  </si>
  <si>
    <t xml:space="preserve">300773 1</t>
  </si>
  <si>
    <t xml:space="preserve">S C N JATAR (H.U.F.)</t>
  </si>
  <si>
    <t xml:space="preserve">01010 E01 1020</t>
  </si>
  <si>
    <t xml:space="preserve">300774 1</t>
  </si>
  <si>
    <t xml:space="preserve">MAHENDRA KUMAR DUBLISH</t>
  </si>
  <si>
    <t xml:space="preserve">01024 E28 1033</t>
  </si>
  <si>
    <t xml:space="preserve">300776 1</t>
  </si>
  <si>
    <t xml:space="preserve">B MURALI</t>
  </si>
  <si>
    <t xml:space="preserve">0101 A35 1063</t>
  </si>
  <si>
    <t xml:space="preserve">300777 1</t>
  </si>
  <si>
    <t xml:space="preserve">NAMRATA CHANDRA</t>
  </si>
  <si>
    <t xml:space="preserve">0101 A44 1030</t>
  </si>
  <si>
    <t xml:space="preserve">300778 1</t>
  </si>
  <si>
    <t xml:space="preserve">SURJIT SINGH KANDHARI</t>
  </si>
  <si>
    <t xml:space="preserve">0102 A44 1031</t>
  </si>
  <si>
    <t xml:space="preserve">300778 2</t>
  </si>
  <si>
    <t xml:space="preserve">0103 A44 1032</t>
  </si>
  <si>
    <t xml:space="preserve">300778 3</t>
  </si>
  <si>
    <t xml:space="preserve">0101 A18 1071</t>
  </si>
  <si>
    <t xml:space="preserve">300779 1</t>
  </si>
  <si>
    <t xml:space="preserve">VIBHU N BHASKAR</t>
  </si>
  <si>
    <t xml:space="preserve">0102 A18 1072</t>
  </si>
  <si>
    <t xml:space="preserve">300780 1</t>
  </si>
  <si>
    <t xml:space="preserve">MONISHA BHASKAR</t>
  </si>
  <si>
    <t xml:space="preserve">0108 B08 1083     OS</t>
  </si>
  <si>
    <t xml:space="preserve">300782 1</t>
  </si>
  <si>
    <t xml:space="preserve">0101 A19 1073</t>
  </si>
  <si>
    <t xml:space="preserve">300783 1</t>
  </si>
  <si>
    <t xml:space="preserve">VIDUR BHASKAR</t>
  </si>
  <si>
    <t xml:space="preserve">01050 A04 1074</t>
  </si>
  <si>
    <t xml:space="preserve">300784 1</t>
  </si>
  <si>
    <t xml:space="preserve">RADHEY LAL PODDAR HUF</t>
  </si>
  <si>
    <t xml:space="preserve">0104 B07 1084</t>
  </si>
  <si>
    <t xml:space="preserve">300785 1</t>
  </si>
  <si>
    <t xml:space="preserve">SARITA BATRA</t>
  </si>
  <si>
    <t xml:space="preserve">0108 B10 1085</t>
  </si>
  <si>
    <t xml:space="preserve">300786 1</t>
  </si>
  <si>
    <t xml:space="preserve">TAGBROS</t>
  </si>
  <si>
    <t xml:space="preserve">0101 A24 1075</t>
  </si>
  <si>
    <t xml:space="preserve">300788 1</t>
  </si>
  <si>
    <t xml:space="preserve">0102 A24 1076</t>
  </si>
  <si>
    <t xml:space="preserve">300789 1</t>
  </si>
  <si>
    <t xml:space="preserve">0103 A24 1077</t>
  </si>
  <si>
    <t xml:space="preserve">300790 1</t>
  </si>
  <si>
    <t xml:space="preserve">01019 A14 1078</t>
  </si>
  <si>
    <t xml:space="preserve">300791 1</t>
  </si>
  <si>
    <t xml:space="preserve">DINESH KUMAR SAXENA</t>
  </si>
  <si>
    <t xml:space="preserve">01049 A14 1079</t>
  </si>
  <si>
    <t xml:space="preserve">300792 1</t>
  </si>
  <si>
    <t xml:space="preserve">RAKESH BHALLA</t>
  </si>
  <si>
    <t xml:space="preserve">01023 B02 1086</t>
  </si>
  <si>
    <t xml:space="preserve">300793 1</t>
  </si>
  <si>
    <t xml:space="preserve">RANJONA NAGAR</t>
  </si>
  <si>
    <t xml:space="preserve">01051 E33 1092</t>
  </si>
  <si>
    <t xml:space="preserve">300794 1</t>
  </si>
  <si>
    <t xml:space="preserve">SOBERS MARKETING PVT LTD</t>
  </si>
  <si>
    <t xml:space="preserve">01051 B29 1087</t>
  </si>
  <si>
    <t xml:space="preserve">300795 1</t>
  </si>
  <si>
    <t xml:space="preserve">ARCHANA ARORA</t>
  </si>
  <si>
    <t xml:space="preserve">01021 B17 1151</t>
  </si>
  <si>
    <t xml:space="preserve">300796 1</t>
  </si>
  <si>
    <t xml:space="preserve">MOHINDER K LAKHWANI</t>
  </si>
  <si>
    <t xml:space="preserve">0107 B05 1152</t>
  </si>
  <si>
    <t xml:space="preserve">300797 1</t>
  </si>
  <si>
    <t xml:space="preserve">DEV DATTA SHARMA</t>
  </si>
  <si>
    <t xml:space="preserve">01049 B12 1153</t>
  </si>
  <si>
    <t xml:space="preserve">300798 1</t>
  </si>
  <si>
    <t xml:space="preserve">RITNIKA INTERNATIONAL</t>
  </si>
  <si>
    <t xml:space="preserve">0103 A38 1137</t>
  </si>
  <si>
    <t xml:space="preserve">300799 1</t>
  </si>
  <si>
    <t xml:space="preserve">SERVEL UDYOG (P) LTD.</t>
  </si>
  <si>
    <t xml:space="preserve">01052 E38 1104</t>
  </si>
  <si>
    <t xml:space="preserve">300800 1</t>
  </si>
  <si>
    <t xml:space="preserve">NANAK SHETH</t>
  </si>
  <si>
    <t xml:space="preserve">01052 E39 1105</t>
  </si>
  <si>
    <t xml:space="preserve">300801 1</t>
  </si>
  <si>
    <t xml:space="preserve">NANAK SHETH                             _x000c_</t>
  </si>
  <si>
    <t xml:space="preserve">01049 A15 1106</t>
  </si>
  <si>
    <t xml:space="preserve">300802 1</t>
  </si>
  <si>
    <t xml:space="preserve">VIRENDER SAWHNEY</t>
  </si>
  <si>
    <t xml:space="preserve">0102 B10 1109</t>
  </si>
  <si>
    <t xml:space="preserve">300804 1</t>
  </si>
  <si>
    <t xml:space="preserve">RANJAN VERMA</t>
  </si>
  <si>
    <t xml:space="preserve">01048 A18 1120</t>
  </si>
  <si>
    <t xml:space="preserve">300806 1</t>
  </si>
  <si>
    <t xml:space="preserve">VERINDER SAWHNEY</t>
  </si>
  <si>
    <t xml:space="preserve">01050 B01 1129</t>
  </si>
  <si>
    <t xml:space="preserve">300807 1</t>
  </si>
  <si>
    <t xml:space="preserve">KULDEEP SINGH BEDI</t>
  </si>
  <si>
    <t xml:space="preserve">01052 E40 1130</t>
  </si>
  <si>
    <t xml:space="preserve">300809 1</t>
  </si>
  <si>
    <t xml:space="preserve">MANJU JAIN</t>
  </si>
  <si>
    <t xml:space="preserve">01049 A32 1121</t>
  </si>
  <si>
    <t xml:space="preserve">300810 1</t>
  </si>
  <si>
    <t xml:space="preserve">KISHAN CHAND SUD</t>
  </si>
  <si>
    <t xml:space="preserve">01048 A32 1122</t>
  </si>
  <si>
    <t xml:space="preserve">300811 1</t>
  </si>
  <si>
    <t xml:space="preserve">ROMESH CHAND SOOD</t>
  </si>
  <si>
    <t xml:space="preserve">01050 A36 1138</t>
  </si>
  <si>
    <t xml:space="preserve">300812 1</t>
  </si>
  <si>
    <t xml:space="preserve">MADHULIKA SEN</t>
  </si>
  <si>
    <t xml:space="preserve">01050 A28 1123</t>
  </si>
  <si>
    <t xml:space="preserve">300813 1</t>
  </si>
  <si>
    <t xml:space="preserve">K M BHALLA</t>
  </si>
  <si>
    <t xml:space="preserve">01049 A36 1139</t>
  </si>
  <si>
    <t xml:space="preserve">300814 1</t>
  </si>
  <si>
    <t xml:space="preserve">01050 A37 1140</t>
  </si>
  <si>
    <t xml:space="preserve">300815 1</t>
  </si>
  <si>
    <t xml:space="preserve">KARASHIVAN EXPORTS</t>
  </si>
  <si>
    <t xml:space="preserve">01049 A37 1141</t>
  </si>
  <si>
    <t xml:space="preserve">300816 1</t>
  </si>
  <si>
    <t xml:space="preserve">0107 A08 1142</t>
  </si>
  <si>
    <t xml:space="preserve">300817 1</t>
  </si>
  <si>
    <t xml:space="preserve">01052 E41 1149</t>
  </si>
  <si>
    <t xml:space="preserve">300819 1</t>
  </si>
  <si>
    <t xml:space="preserve">SANJEEV CHOPRA</t>
  </si>
  <si>
    <t xml:space="preserve">01051 B32 1147</t>
  </si>
  <si>
    <t xml:space="preserve">300820 1</t>
  </si>
  <si>
    <t xml:space="preserve">KAILASH BEHARI LAL  VARMA</t>
  </si>
  <si>
    <t xml:space="preserve">01052 E43 1180</t>
  </si>
  <si>
    <t xml:space="preserve">300824 1</t>
  </si>
  <si>
    <t xml:space="preserve">SADHANA GUPTA</t>
  </si>
  <si>
    <t xml:space="preserve">01049 B14 1154</t>
  </si>
  <si>
    <t xml:space="preserve">300825 1</t>
  </si>
  <si>
    <t xml:space="preserve">M S R KHEMCHAND</t>
  </si>
  <si>
    <t xml:space="preserve">01048 A11 1181</t>
  </si>
  <si>
    <t xml:space="preserve">300826 1</t>
  </si>
  <si>
    <t xml:space="preserve">VEENA SACHDEVA</t>
  </si>
  <si>
    <t xml:space="preserve">0107 B06 1155</t>
  </si>
  <si>
    <t xml:space="preserve">300827 1</t>
  </si>
  <si>
    <t xml:space="preserve">SAILOJ VARMA</t>
  </si>
  <si>
    <t xml:space="preserve">01051 E34 1131</t>
  </si>
  <si>
    <t xml:space="preserve">300828 1</t>
  </si>
  <si>
    <t xml:space="preserve">DHULARI EXPORTS</t>
  </si>
  <si>
    <t xml:space="preserve">0107 A09 1143</t>
  </si>
  <si>
    <t xml:space="preserve">300829 1</t>
  </si>
  <si>
    <t xml:space="preserve">JAINENDRA K JAIN</t>
  </si>
  <si>
    <t xml:space="preserve">01040 B05 1182</t>
  </si>
  <si>
    <t xml:space="preserve">300830 1</t>
  </si>
  <si>
    <t xml:space="preserve">ASHOK K NAGPAL</t>
  </si>
  <si>
    <t xml:space="preserve">0106 A02 1183</t>
  </si>
  <si>
    <t xml:space="preserve">300831 1</t>
  </si>
  <si>
    <t xml:space="preserve">RANJANA VARMA</t>
  </si>
  <si>
    <t xml:space="preserve">01052 E36 1184</t>
  </si>
  <si>
    <t xml:space="preserve">300832 1</t>
  </si>
  <si>
    <t xml:space="preserve">01051 E35 1132</t>
  </si>
  <si>
    <t xml:space="preserve">300833 1</t>
  </si>
  <si>
    <t xml:space="preserve">HARISH SAWHNEY</t>
  </si>
  <si>
    <t xml:space="preserve">01023 B04 1185</t>
  </si>
  <si>
    <t xml:space="preserve">300834 1</t>
  </si>
  <si>
    <t xml:space="preserve">ASHOK KAMAL</t>
  </si>
  <si>
    <t xml:space="preserve">0107 A16 1186</t>
  </si>
  <si>
    <t xml:space="preserve">300835 1</t>
  </si>
  <si>
    <t xml:space="preserve">P C KUMAR</t>
  </si>
  <si>
    <t xml:space="preserve">01051 E41 1187</t>
  </si>
  <si>
    <t xml:space="preserve">300836 1</t>
  </si>
  <si>
    <t xml:space="preserve">DHANWANT SINGH</t>
  </si>
  <si>
    <t xml:space="preserve">01049 B17 1309</t>
  </si>
  <si>
    <t xml:space="preserve">300837 1</t>
  </si>
  <si>
    <t xml:space="preserve">SANJAY CHAUDHURY</t>
  </si>
  <si>
    <t xml:space="preserve">01052 E35 1188</t>
  </si>
  <si>
    <t xml:space="preserve">300838 1</t>
  </si>
  <si>
    <t xml:space="preserve">SANKAR SENGUPTA</t>
  </si>
  <si>
    <t xml:space="preserve">01020 B26 1189</t>
  </si>
  <si>
    <t xml:space="preserve">300839 1</t>
  </si>
  <si>
    <t xml:space="preserve">ROHINI MUKHERJEE</t>
  </si>
  <si>
    <t xml:space="preserve">01040 B04 1190</t>
  </si>
  <si>
    <t xml:space="preserve">300840 1</t>
  </si>
  <si>
    <t xml:space="preserve">NILANJANA MUKERJEE</t>
  </si>
  <si>
    <t xml:space="preserve">0104 A55 1191</t>
  </si>
  <si>
    <t xml:space="preserve">300841 1</t>
  </si>
  <si>
    <t xml:space="preserve">PREM SHANKAR JHA</t>
  </si>
  <si>
    <t xml:space="preserve">0103 A55 1192     OS</t>
  </si>
  <si>
    <t xml:space="preserve">300842 1</t>
  </si>
  <si>
    <t xml:space="preserve">0102 A40 1193     OS</t>
  </si>
  <si>
    <t xml:space="preserve">300843 1</t>
  </si>
  <si>
    <t xml:space="preserve">01023 E03 1310</t>
  </si>
  <si>
    <t xml:space="preserve">300844 1</t>
  </si>
  <si>
    <t xml:space="preserve">MANJU VERMA</t>
  </si>
  <si>
    <t xml:space="preserve">01040 A01 1195</t>
  </si>
  <si>
    <t xml:space="preserve">300846 1</t>
  </si>
  <si>
    <t xml:space="preserve">INDOPOL FOOD PROCESSING MACHINERY P. LTD</t>
  </si>
  <si>
    <t xml:space="preserve">01050 B21 1311</t>
  </si>
  <si>
    <t xml:space="preserve">300847 1</t>
  </si>
  <si>
    <t xml:space="preserve">SRIVATSA KRISHNA</t>
  </si>
  <si>
    <t xml:space="preserve">01052 E37 1196</t>
  </si>
  <si>
    <t xml:space="preserve">300848 1</t>
  </si>
  <si>
    <t xml:space="preserve">DR(MRS) CHANDER MOHINI</t>
  </si>
  <si>
    <t xml:space="preserve">0107 B08 1197</t>
  </si>
  <si>
    <t xml:space="preserve">300849 1</t>
  </si>
  <si>
    <t xml:space="preserve">PADMA SHARMA</t>
  </si>
  <si>
    <t xml:space="preserve">01051 E43 1198</t>
  </si>
  <si>
    <t xml:space="preserve">300850 1</t>
  </si>
  <si>
    <t xml:space="preserve">01048 A54 1199     OS</t>
  </si>
  <si>
    <t xml:space="preserve">300851 1</t>
  </si>
  <si>
    <t xml:space="preserve">RAJIV TANDON</t>
  </si>
  <si>
    <t xml:space="preserve">0107 E05 1200</t>
  </si>
  <si>
    <t xml:space="preserve">300852 1</t>
  </si>
  <si>
    <t xml:space="preserve">0107 E06 1201</t>
  </si>
  <si>
    <t xml:space="preserve">300853 1</t>
  </si>
  <si>
    <t xml:space="preserve">01052 E42 1202</t>
  </si>
  <si>
    <t xml:space="preserve">300854 1</t>
  </si>
  <si>
    <t xml:space="preserve">PAWAN BATRA</t>
  </si>
  <si>
    <t xml:space="preserve">0104 A41 1203</t>
  </si>
  <si>
    <t xml:space="preserve">300855 1</t>
  </si>
  <si>
    <t xml:space="preserve">HARSH KUMAR BANSAL</t>
  </si>
  <si>
    <t xml:space="preserve">01048 B15 1204</t>
  </si>
  <si>
    <t xml:space="preserve">300856 1</t>
  </si>
  <si>
    <t xml:space="preserve">BHAVNA JAIN</t>
  </si>
  <si>
    <t xml:space="preserve">01049 B15 1205</t>
  </si>
  <si>
    <t xml:space="preserve">300857 1</t>
  </si>
  <si>
    <t xml:space="preserve">DEVNA JAIN</t>
  </si>
  <si>
    <t xml:space="preserve">01051 E42 1206</t>
  </si>
  <si>
    <t xml:space="preserve">300858 1</t>
  </si>
  <si>
    <t xml:space="preserve">RAKESH BATRA</t>
  </si>
  <si>
    <t xml:space="preserve">0107 A17 1365</t>
  </si>
  <si>
    <t xml:space="preserve">300859 1</t>
  </si>
  <si>
    <t xml:space="preserve">VANITA SETH                             _x000c_</t>
  </si>
  <si>
    <t xml:space="preserve">0103 A31 1312</t>
  </si>
  <si>
    <t xml:space="preserve">300860 1</t>
  </si>
  <si>
    <t xml:space="preserve">BHAGAT SINGH KALRA</t>
  </si>
  <si>
    <t xml:space="preserve">01050 B22 1313</t>
  </si>
  <si>
    <t xml:space="preserve">300861 1</t>
  </si>
  <si>
    <t xml:space="preserve">JAGJIT SINGH LAMBA</t>
  </si>
  <si>
    <t xml:space="preserve">01022 B09 1314</t>
  </si>
  <si>
    <t xml:space="preserve">300862 1</t>
  </si>
  <si>
    <t xml:space="preserve">VED PRAKASH</t>
  </si>
  <si>
    <t xml:space="preserve">01021 A23 1315</t>
  </si>
  <si>
    <t xml:space="preserve">300863 1</t>
  </si>
  <si>
    <t xml:space="preserve">SUPRIYO ROYCHOWDHURY</t>
  </si>
  <si>
    <t xml:space="preserve">01050 B24 1316</t>
  </si>
  <si>
    <t xml:space="preserve">300864 1</t>
  </si>
  <si>
    <t xml:space="preserve">MANMOHAN KUMAR MALIK</t>
  </si>
  <si>
    <t xml:space="preserve">0104 B08 1317</t>
  </si>
  <si>
    <t xml:space="preserve">300865 1</t>
  </si>
  <si>
    <t xml:space="preserve">JANAK RANI</t>
  </si>
  <si>
    <t xml:space="preserve">01051 E56 1318</t>
  </si>
  <si>
    <t xml:space="preserve">300866 1</t>
  </si>
  <si>
    <t xml:space="preserve">DIVIJ KAUL</t>
  </si>
  <si>
    <t xml:space="preserve">01052 E56 1319</t>
  </si>
  <si>
    <t xml:space="preserve">300867 1</t>
  </si>
  <si>
    <t xml:space="preserve">NISHI KAUL</t>
  </si>
  <si>
    <t xml:space="preserve">01048 A19 1320</t>
  </si>
  <si>
    <t xml:space="preserve">300868 1</t>
  </si>
  <si>
    <t xml:space="preserve">SAHIL MITHAL (MINOR)</t>
  </si>
  <si>
    <t xml:space="preserve">0101 B22 1231</t>
  </si>
  <si>
    <t xml:space="preserve">300869 1</t>
  </si>
  <si>
    <t xml:space="preserve">ANJALI M MAHADEVIA</t>
  </si>
  <si>
    <t xml:space="preserve">01048 A10 1233</t>
  </si>
  <si>
    <t xml:space="preserve">300871 1</t>
  </si>
  <si>
    <t xml:space="preserve">INDIRA MEHTA</t>
  </si>
  <si>
    <t xml:space="preserve">01048 A15 1234</t>
  </si>
  <si>
    <t xml:space="preserve">300872 1</t>
  </si>
  <si>
    <t xml:space="preserve">RAKESH K KHIWANI</t>
  </si>
  <si>
    <t xml:space="preserve">01051 E45 1235</t>
  </si>
  <si>
    <t xml:space="preserve">300873 1</t>
  </si>
  <si>
    <t xml:space="preserve">KANCHAN ANJANEYA THAKAR</t>
  </si>
  <si>
    <t xml:space="preserve">01049 B01 1236</t>
  </si>
  <si>
    <t xml:space="preserve">300874 1</t>
  </si>
  <si>
    <t xml:space="preserve">RAJEEV ARORA</t>
  </si>
  <si>
    <t xml:space="preserve">01048 A16 1237</t>
  </si>
  <si>
    <t xml:space="preserve">300875 1</t>
  </si>
  <si>
    <t xml:space="preserve">BIR SINGH YADAV</t>
  </si>
  <si>
    <t xml:space="preserve">01052 E48 1238</t>
  </si>
  <si>
    <t xml:space="preserve">300876 1</t>
  </si>
  <si>
    <t xml:space="preserve">BHASWATI ROY</t>
  </si>
  <si>
    <t xml:space="preserve">01049 B16 1239</t>
  </si>
  <si>
    <t xml:space="preserve">300877 1</t>
  </si>
  <si>
    <t xml:space="preserve">SOWDHAMINI VENKATARAMANA</t>
  </si>
  <si>
    <t xml:space="preserve">01052 E45 1240</t>
  </si>
  <si>
    <t xml:space="preserve">300878 1</t>
  </si>
  <si>
    <t xml:space="preserve">PREM SANTSARAN LAL</t>
  </si>
  <si>
    <t xml:space="preserve">01049 B18 1459</t>
  </si>
  <si>
    <t xml:space="preserve">300879 1</t>
  </si>
  <si>
    <t xml:space="preserve">JEETENDRA SINGH RATHORE (MINOR)</t>
  </si>
  <si>
    <t xml:space="preserve">01052 E64 1460</t>
  </si>
  <si>
    <t xml:space="preserve">300880 1</t>
  </si>
  <si>
    <t xml:space="preserve">BIPIN KUMAR JAIN (HUF)</t>
  </si>
  <si>
    <t xml:space="preserve">01052 E65 1461</t>
  </si>
  <si>
    <t xml:space="preserve">300881 1</t>
  </si>
  <si>
    <t xml:space="preserve">01049 E04 1463</t>
  </si>
  <si>
    <t xml:space="preserve">300883 1</t>
  </si>
  <si>
    <t xml:space="preserve">HOLIDAY</t>
  </si>
  <si>
    <t xml:space="preserve">01051 E66 1465</t>
  </si>
  <si>
    <t xml:space="preserve">300885 1</t>
  </si>
  <si>
    <t xml:space="preserve">GANESH RAMASWAMY</t>
  </si>
  <si>
    <t xml:space="preserve">01052 E66 1466</t>
  </si>
  <si>
    <t xml:space="preserve">300886 1</t>
  </si>
  <si>
    <t xml:space="preserve">01049 B19 1467</t>
  </si>
  <si>
    <t xml:space="preserve">300887 1</t>
  </si>
  <si>
    <t xml:space="preserve">KUSHAL CHAND DUGAR</t>
  </si>
  <si>
    <t xml:space="preserve">01050 E16 1468</t>
  </si>
  <si>
    <t xml:space="preserve">300888 1</t>
  </si>
  <si>
    <t xml:space="preserve">ANURADHA AHLUWALIA</t>
  </si>
  <si>
    <t xml:space="preserve">0107 A19 1469</t>
  </si>
  <si>
    <t xml:space="preserve">300889 1</t>
  </si>
  <si>
    <t xml:space="preserve">TILAK RAJ SALOOJA</t>
  </si>
  <si>
    <t xml:space="preserve">0108 A07 1470</t>
  </si>
  <si>
    <t xml:space="preserve">300890 1</t>
  </si>
  <si>
    <t xml:space="preserve">CENTURY TWENTY ONE PVT LTD</t>
  </si>
  <si>
    <t xml:space="preserve">01050 E17 1471</t>
  </si>
  <si>
    <t xml:space="preserve">300891 1</t>
  </si>
  <si>
    <t xml:space="preserve">O S RAJPAL</t>
  </si>
  <si>
    <t xml:space="preserve">01040 B08 1472</t>
  </si>
  <si>
    <t xml:space="preserve">300892 1</t>
  </si>
  <si>
    <t xml:space="preserve">PRADEEP KUMAR</t>
  </si>
  <si>
    <t xml:space="preserve">01041 E03 1473</t>
  </si>
  <si>
    <t xml:space="preserve">300893 1</t>
  </si>
  <si>
    <t xml:space="preserve">T V S NARASIMHACHARI</t>
  </si>
  <si>
    <t xml:space="preserve">01052 E63 1480</t>
  </si>
  <si>
    <t xml:space="preserve">300901 1</t>
  </si>
  <si>
    <t xml:space="preserve">TARUN CHANDRA</t>
  </si>
  <si>
    <t xml:space="preserve">01050 B28 1487</t>
  </si>
  <si>
    <t xml:space="preserve">300908 1</t>
  </si>
  <si>
    <t xml:space="preserve">SURBIR SINGH KAPOOR</t>
  </si>
  <si>
    <t xml:space="preserve">01049 A46 1489</t>
  </si>
  <si>
    <t xml:space="preserve">300910 1</t>
  </si>
  <si>
    <t xml:space="preserve">ANIL K BISHNOI</t>
  </si>
  <si>
    <t xml:space="preserve">01050 A46 1490</t>
  </si>
  <si>
    <t xml:space="preserve">300911 1</t>
  </si>
  <si>
    <t xml:space="preserve">ANIL KUMAR BISHNOI</t>
  </si>
  <si>
    <t xml:space="preserve">01038 B16 1491</t>
  </si>
  <si>
    <t xml:space="preserve">300912 1</t>
  </si>
  <si>
    <t xml:space="preserve">BALDEV SINGH PURI</t>
  </si>
  <si>
    <t xml:space="preserve">01050 A48 1495</t>
  </si>
  <si>
    <t xml:space="preserve">300916 1</t>
  </si>
  <si>
    <t xml:space="preserve">RAKESH SEHGAL</t>
  </si>
  <si>
    <t xml:space="preserve">01047 A22 1498</t>
  </si>
  <si>
    <t xml:space="preserve">300919 1</t>
  </si>
  <si>
    <t xml:space="preserve">RANGI INTERNATIONAL</t>
  </si>
  <si>
    <t xml:space="preserve">01048 A22 1499</t>
  </si>
  <si>
    <t xml:space="preserve">300920 1</t>
  </si>
  <si>
    <t xml:space="preserve">01049 B30 1500</t>
  </si>
  <si>
    <t xml:space="preserve">300921 1</t>
  </si>
  <si>
    <t xml:space="preserve">JAGDISH KUMAR SONI</t>
  </si>
  <si>
    <t xml:space="preserve">01050 B30 1502</t>
  </si>
  <si>
    <t xml:space="preserve">300922 1</t>
  </si>
  <si>
    <t xml:space="preserve">0107 A20 1505</t>
  </si>
  <si>
    <t xml:space="preserve">300926 1</t>
  </si>
  <si>
    <t xml:space="preserve">ARJUN MITHAL</t>
  </si>
  <si>
    <t xml:space="preserve">0107 E07 1506</t>
  </si>
  <si>
    <t xml:space="preserve">300927 1</t>
  </si>
  <si>
    <t xml:space="preserve">K S NARANG</t>
  </si>
  <si>
    <t xml:space="preserve">0101 A17 1507</t>
  </si>
  <si>
    <t xml:space="preserve">300928 1</t>
  </si>
  <si>
    <t xml:space="preserve">ESSPEE MANUFACTURING CO PVT LTD</t>
  </si>
  <si>
    <t xml:space="preserve">0101 B33 1562</t>
  </si>
  <si>
    <t xml:space="preserve">300929 1</t>
  </si>
  <si>
    <t xml:space="preserve">TRIDIB SARKAR</t>
  </si>
  <si>
    <t xml:space="preserve">01021 A27 1512</t>
  </si>
  <si>
    <t xml:space="preserve">300934 1</t>
  </si>
  <si>
    <t xml:space="preserve">SUSHIL CHANDER MATHUR</t>
  </si>
  <si>
    <t xml:space="preserve">01041 A12 1513</t>
  </si>
  <si>
    <t xml:space="preserve">300935 1</t>
  </si>
  <si>
    <t xml:space="preserve">ZEHRA SHERVANI</t>
  </si>
  <si>
    <t xml:space="preserve">0101 B31 1514</t>
  </si>
  <si>
    <t xml:space="preserve">300936 1</t>
  </si>
  <si>
    <t xml:space="preserve">CHEMICAL CONSTRUCTION INTL PVT LTD</t>
  </si>
  <si>
    <t xml:space="preserve">01049 B20 1515</t>
  </si>
  <si>
    <t xml:space="preserve">300937 1</t>
  </si>
  <si>
    <t xml:space="preserve">DEEPAK KUMAR BHATIA</t>
  </si>
  <si>
    <t xml:space="preserve">0102 B31 1520</t>
  </si>
  <si>
    <t xml:space="preserve">300942 1</t>
  </si>
  <si>
    <t xml:space="preserve">CHEMICAL CONSTRUCTION INTL PVT LTD      _x000c_</t>
  </si>
  <si>
    <t xml:space="preserve">01040 A00 1521</t>
  </si>
  <si>
    <t xml:space="preserve">300943 1</t>
  </si>
  <si>
    <t xml:space="preserve">SANJAI SONI</t>
  </si>
  <si>
    <t xml:space="preserve">0106 B04 1522</t>
  </si>
  <si>
    <t xml:space="preserve">300944 1</t>
  </si>
  <si>
    <t xml:space="preserve">DEEPAK DIESELS</t>
  </si>
  <si>
    <t xml:space="preserve">01046 B01 1600</t>
  </si>
  <si>
    <t xml:space="preserve">300945 1</t>
  </si>
  <si>
    <t xml:space="preserve">BIRENDER SINGH SRA</t>
  </si>
  <si>
    <t xml:space="preserve">01047 B01 1601</t>
  </si>
  <si>
    <t xml:space="preserve">300946 1</t>
  </si>
  <si>
    <t xml:space="preserve">0104 B20 1563</t>
  </si>
  <si>
    <t xml:space="preserve">300947 1</t>
  </si>
  <si>
    <t xml:space="preserve">NIRMAL GUPTA</t>
  </si>
  <si>
    <t xml:space="preserve">01047 A05 1564</t>
  </si>
  <si>
    <t xml:space="preserve">300949 1</t>
  </si>
  <si>
    <t xml:space="preserve">BIRENDER NIHAL SINGH</t>
  </si>
  <si>
    <t xml:space="preserve">01049 A43 1598</t>
  </si>
  <si>
    <t xml:space="preserve">300950 1</t>
  </si>
  <si>
    <t xml:space="preserve">K RAM SINGH</t>
  </si>
  <si>
    <t xml:space="preserve">01041 B16 1566     OS</t>
  </si>
  <si>
    <t xml:space="preserve">300952 1</t>
  </si>
  <si>
    <t xml:space="preserve">LAXMI NARAIN RAO</t>
  </si>
  <si>
    <t xml:space="preserve">01041 B17 1569</t>
  </si>
  <si>
    <t xml:space="preserve">300955 1</t>
  </si>
  <si>
    <t xml:space="preserve">HARCHARAN SINGH SOOD</t>
  </si>
  <si>
    <t xml:space="preserve">01022 B06 1572</t>
  </si>
  <si>
    <t xml:space="preserve">300959 1</t>
  </si>
  <si>
    <t xml:space="preserve">ARUN PRAKASH SETIA</t>
  </si>
  <si>
    <t xml:space="preserve">01050 B35 1573</t>
  </si>
  <si>
    <t xml:space="preserve">300960 1</t>
  </si>
  <si>
    <t xml:space="preserve">ARUN PARKASH SETIA</t>
  </si>
  <si>
    <t xml:space="preserve">01041 A18 1614</t>
  </si>
  <si>
    <t xml:space="preserve">300962 1</t>
  </si>
  <si>
    <t xml:space="preserve">GOPAL KACKER</t>
  </si>
  <si>
    <t xml:space="preserve">01045 A46 1637</t>
  </si>
  <si>
    <t xml:space="preserve">300963 1</t>
  </si>
  <si>
    <t xml:space="preserve">01046 A46 1638</t>
  </si>
  <si>
    <t xml:space="preserve">300964 1</t>
  </si>
  <si>
    <t xml:space="preserve">01050 E18 1615</t>
  </si>
  <si>
    <t xml:space="preserve">300965 1</t>
  </si>
  <si>
    <t xml:space="preserve">NEENA EXPORTERS P LTD</t>
  </si>
  <si>
    <t xml:space="preserve">01050 E19 1616</t>
  </si>
  <si>
    <t xml:space="preserve">300966 1</t>
  </si>
  <si>
    <t xml:space="preserve">C K EXPORTERS P LTD</t>
  </si>
  <si>
    <t xml:space="preserve">01048 A28 1690</t>
  </si>
  <si>
    <t xml:space="preserve">300969 1</t>
  </si>
  <si>
    <t xml:space="preserve">OPTIMA CONSULTANTS PVT LTD</t>
  </si>
  <si>
    <t xml:space="preserve">01049 B27 1691</t>
  </si>
  <si>
    <t xml:space="preserve">300971 1</t>
  </si>
  <si>
    <t xml:space="preserve">RAMESH  CHANDER KESAR</t>
  </si>
  <si>
    <t xml:space="preserve">0103 A23 1692</t>
  </si>
  <si>
    <t xml:space="preserve">300973 1</t>
  </si>
  <si>
    <t xml:space="preserve">MEDIA TRANSASIA (I) PVT LTD</t>
  </si>
  <si>
    <t xml:space="preserve">0102 A23 1693</t>
  </si>
  <si>
    <t xml:space="preserve">300974 1</t>
  </si>
  <si>
    <t xml:space="preserve">0102 A22 1694</t>
  </si>
  <si>
    <t xml:space="preserve">300975 1</t>
  </si>
  <si>
    <t xml:space="preserve">0102 B18 1695</t>
  </si>
  <si>
    <t xml:space="preserve">300979 1</t>
  </si>
  <si>
    <t xml:space="preserve">0101 E14 1697</t>
  </si>
  <si>
    <t xml:space="preserve">300984 1</t>
  </si>
  <si>
    <t xml:space="preserve">SURESH CHANDER SAPRA</t>
  </si>
  <si>
    <t xml:space="preserve">0101 B36 1698</t>
  </si>
  <si>
    <t xml:space="preserve">300985 1</t>
  </si>
  <si>
    <t xml:space="preserve">ISHWAR DADLANI</t>
  </si>
  <si>
    <t xml:space="preserve">01049 B28 1699</t>
  </si>
  <si>
    <t xml:space="preserve">300990 1</t>
  </si>
  <si>
    <t xml:space="preserve">SHEELA MAHESHWARI</t>
  </si>
  <si>
    <t xml:space="preserve">01049 B29 1700</t>
  </si>
  <si>
    <t xml:space="preserve">300991 1</t>
  </si>
  <si>
    <t xml:space="preserve">R K CHOPRA</t>
  </si>
  <si>
    <t xml:space="preserve">0107 A22 1701</t>
  </si>
  <si>
    <t xml:space="preserve">300993 1</t>
  </si>
  <si>
    <t xml:space="preserve">PRITHI PAL SINGH BAJAJ</t>
  </si>
  <si>
    <t xml:space="preserve">01048 A29 1702</t>
  </si>
  <si>
    <t xml:space="preserve">300994 1</t>
  </si>
  <si>
    <t xml:space="preserve">R &amp; H POWER CO. PRIVATE LTD.</t>
  </si>
  <si>
    <t xml:space="preserve">0101 E15 1703</t>
  </si>
  <si>
    <t xml:space="preserve">300995 1</t>
  </si>
  <si>
    <t xml:space="preserve">MANJU PRABHA JAIN</t>
  </si>
  <si>
    <t xml:space="preserve">0108 B14 1704</t>
  </si>
  <si>
    <t xml:space="preserve">300997 1</t>
  </si>
  <si>
    <t xml:space="preserve">JASPAL SINGH NAGPAL</t>
  </si>
  <si>
    <t xml:space="preserve">01041 A22 1705</t>
  </si>
  <si>
    <t xml:space="preserve">300998 1</t>
  </si>
  <si>
    <t xml:space="preserve">ROKHEIN INTERNATIONAL PVT LTD</t>
  </si>
  <si>
    <t xml:space="preserve">01046 B19 1774</t>
  </si>
  <si>
    <t xml:space="preserve">300999 1</t>
  </si>
  <si>
    <t xml:space="preserve">V K BHATIA</t>
  </si>
  <si>
    <t xml:space="preserve">01048 A30 1706</t>
  </si>
  <si>
    <t xml:space="preserve">301000 1</t>
  </si>
  <si>
    <t xml:space="preserve">O P RIHANI</t>
  </si>
  <si>
    <t xml:space="preserve">0101 E11 1707</t>
  </si>
  <si>
    <t xml:space="preserve">301003 1</t>
  </si>
  <si>
    <t xml:space="preserve">RAMA KOHLI</t>
  </si>
  <si>
    <t xml:space="preserve">01049 B31 1746</t>
  </si>
  <si>
    <t xml:space="preserve">301006 1</t>
  </si>
  <si>
    <t xml:space="preserve">SUNITA NAGPAL</t>
  </si>
  <si>
    <t xml:space="preserve">01048 A36 1747</t>
  </si>
  <si>
    <t xml:space="preserve">301011 1</t>
  </si>
  <si>
    <t xml:space="preserve">SANJIV AGGARWAL HUF</t>
  </si>
  <si>
    <t xml:space="preserve">01048 A37 1748</t>
  </si>
  <si>
    <t xml:space="preserve">301012 1</t>
  </si>
  <si>
    <t xml:space="preserve">SUSHIL AGARWAL</t>
  </si>
  <si>
    <t xml:space="preserve">0102 B26 1758</t>
  </si>
  <si>
    <t xml:space="preserve">301013 1</t>
  </si>
  <si>
    <t xml:space="preserve">HARISH C NARULA</t>
  </si>
  <si>
    <t xml:space="preserve">01038 A05 1759</t>
  </si>
  <si>
    <t xml:space="preserve">301014 1</t>
  </si>
  <si>
    <t xml:space="preserve">GOVAN BROS (RAMPUR) LTD</t>
  </si>
  <si>
    <t xml:space="preserve">01038 A06 1760</t>
  </si>
  <si>
    <t xml:space="preserve">301015 1</t>
  </si>
  <si>
    <t xml:space="preserve">01048 A39 1761</t>
  </si>
  <si>
    <t xml:space="preserve">301016 1</t>
  </si>
  <si>
    <t xml:space="preserve">01049 A39 1762</t>
  </si>
  <si>
    <t xml:space="preserve">301017 1</t>
  </si>
  <si>
    <t xml:space="preserve">0101 E16 1763</t>
  </si>
  <si>
    <t xml:space="preserve">301018 1</t>
  </si>
  <si>
    <t xml:space="preserve">PRASANTA BHATTACHARYA</t>
  </si>
  <si>
    <t xml:space="preserve">0102 A26 1764</t>
  </si>
  <si>
    <t xml:space="preserve">301020 1</t>
  </si>
  <si>
    <t xml:space="preserve">J.S.PASRICHA</t>
  </si>
  <si>
    <t xml:space="preserve">01050 E21 1765</t>
  </si>
  <si>
    <t xml:space="preserve">301021 1</t>
  </si>
  <si>
    <t xml:space="preserve">SATYA VIR MALIK</t>
  </si>
  <si>
    <t xml:space="preserve">01048 B05 1766</t>
  </si>
  <si>
    <t xml:space="preserve">301022 1</t>
  </si>
  <si>
    <t xml:space="preserve">ARUN KUMAR GUPTA</t>
  </si>
  <si>
    <t xml:space="preserve">0102 B27 1767</t>
  </si>
  <si>
    <t xml:space="preserve">301023 1</t>
  </si>
  <si>
    <t xml:space="preserve">CHANDAN ROY</t>
  </si>
  <si>
    <t xml:space="preserve">0106 B07 1989</t>
  </si>
  <si>
    <t xml:space="preserve">301025 1</t>
  </si>
  <si>
    <t xml:space="preserve">PRADEEP GILL</t>
  </si>
  <si>
    <t xml:space="preserve">01037 E11 1823</t>
  </si>
  <si>
    <t xml:space="preserve">301027 1</t>
  </si>
  <si>
    <t xml:space="preserve">DATA BANK</t>
  </si>
  <si>
    <t xml:space="preserve">01041 B26 1990</t>
  </si>
  <si>
    <t xml:space="preserve">301028 1</t>
  </si>
  <si>
    <t xml:space="preserve">HARIHARAN VISWANATHAN                   _x000c_</t>
  </si>
  <si>
    <t xml:space="preserve">01018 B22 1991</t>
  </si>
  <si>
    <t xml:space="preserve">301029 1</t>
  </si>
  <si>
    <t xml:space="preserve">HARIHARAN SRINIVASAN</t>
  </si>
  <si>
    <t xml:space="preserve">01050 A51 1824</t>
  </si>
  <si>
    <t xml:space="preserve">301030 1</t>
  </si>
  <si>
    <t xml:space="preserve">MRIDULA BHATNAGAR</t>
  </si>
  <si>
    <t xml:space="preserve">01047 A10 1992</t>
  </si>
  <si>
    <t xml:space="preserve">301035 1</t>
  </si>
  <si>
    <t xml:space="preserve">DINESH KUMAR RASTOGI</t>
  </si>
  <si>
    <t xml:space="preserve">01041 A34 1908</t>
  </si>
  <si>
    <t xml:space="preserve">301037 1</t>
  </si>
  <si>
    <t xml:space="preserve">SANGITA NAYYAR</t>
  </si>
  <si>
    <t xml:space="preserve">0102 A30 1825</t>
  </si>
  <si>
    <t xml:space="preserve">301038 1</t>
  </si>
  <si>
    <t xml:space="preserve">JAGDISH CHANDER SUNEJA</t>
  </si>
  <si>
    <t xml:space="preserve">0102 A31 1826</t>
  </si>
  <si>
    <t xml:space="preserve">301039 1</t>
  </si>
  <si>
    <t xml:space="preserve">VINITA SETH</t>
  </si>
  <si>
    <t xml:space="preserve">01041 B19 1768</t>
  </si>
  <si>
    <t xml:space="preserve">301040 1</t>
  </si>
  <si>
    <t xml:space="preserve">RAJIV MEHTA</t>
  </si>
  <si>
    <t xml:space="preserve">01042 B19 1769</t>
  </si>
  <si>
    <t xml:space="preserve">301041 1</t>
  </si>
  <si>
    <t xml:space="preserve">01048 B07 1827</t>
  </si>
  <si>
    <t xml:space="preserve">301042 1</t>
  </si>
  <si>
    <t xml:space="preserve">PURSHOTTAM LAL UPPAL</t>
  </si>
  <si>
    <t xml:space="preserve">0102 B30 1909</t>
  </si>
  <si>
    <t xml:space="preserve">301045 1</t>
  </si>
  <si>
    <t xml:space="preserve">SHARAD GARG</t>
  </si>
  <si>
    <t xml:space="preserve">01049 E52 1965</t>
  </si>
  <si>
    <t xml:space="preserve">301046 1</t>
  </si>
  <si>
    <t xml:space="preserve">ANITA RAJENDRA KUMAR</t>
  </si>
  <si>
    <t xml:space="preserve">01049 E53 1966</t>
  </si>
  <si>
    <t xml:space="preserve">301047 1</t>
  </si>
  <si>
    <t xml:space="preserve">SAROJ</t>
  </si>
  <si>
    <t xml:space="preserve">0101 E18 1828</t>
  </si>
  <si>
    <t xml:space="preserve">301053 1</t>
  </si>
  <si>
    <t xml:space="preserve">SUREN NAVLAKHA</t>
  </si>
  <si>
    <t xml:space="preserve">0102 B28 1829</t>
  </si>
  <si>
    <t xml:space="preserve">301054 1</t>
  </si>
  <si>
    <t xml:space="preserve">0103 B28 1830</t>
  </si>
  <si>
    <t xml:space="preserve">301055 1</t>
  </si>
  <si>
    <t xml:space="preserve">0104 B28 1831</t>
  </si>
  <si>
    <t xml:space="preserve">301056 1</t>
  </si>
  <si>
    <t xml:space="preserve">0105 B00 1972</t>
  </si>
  <si>
    <t xml:space="preserve">301057 1</t>
  </si>
  <si>
    <t xml:space="preserve">P P MEHTA</t>
  </si>
  <si>
    <t xml:space="preserve">0105 A20 1910</t>
  </si>
  <si>
    <t xml:space="preserve">301058 1</t>
  </si>
  <si>
    <t xml:space="preserve">SAROJ BAJPAI</t>
  </si>
  <si>
    <t xml:space="preserve">0106 A20 1911</t>
  </si>
  <si>
    <t xml:space="preserve">301059 1</t>
  </si>
  <si>
    <t xml:space="preserve">01041 B24 1912</t>
  </si>
  <si>
    <t xml:space="preserve">301061 1</t>
  </si>
  <si>
    <t xml:space="preserve">VIMAL KUMAR VACHHAR</t>
  </si>
  <si>
    <t xml:space="preserve">01048 B11 1913</t>
  </si>
  <si>
    <t xml:space="preserve">301063 1</t>
  </si>
  <si>
    <t xml:space="preserve">M K JAIN</t>
  </si>
  <si>
    <t xml:space="preserve">01050 E23 1914</t>
  </si>
  <si>
    <t xml:space="preserve">301065 1</t>
  </si>
  <si>
    <t xml:space="preserve">01050 E24 1915</t>
  </si>
  <si>
    <t xml:space="preserve">301066 1</t>
  </si>
  <si>
    <t xml:space="preserve">01050 E25 1916</t>
  </si>
  <si>
    <t xml:space="preserve">301067 1</t>
  </si>
  <si>
    <t xml:space="preserve">01051 E74 1993</t>
  </si>
  <si>
    <t xml:space="preserve">301069 1</t>
  </si>
  <si>
    <t xml:space="preserve">UMA MITTAL</t>
  </si>
  <si>
    <t xml:space="preserve">01047 A11 1994</t>
  </si>
  <si>
    <t xml:space="preserve">301071 1</t>
  </si>
  <si>
    <t xml:space="preserve">RAKESH GUPTA</t>
  </si>
  <si>
    <t xml:space="preserve">01048 B20 1995</t>
  </si>
  <si>
    <t xml:space="preserve">301072 1</t>
  </si>
  <si>
    <t xml:space="preserve">0101 E20 1918     OS</t>
  </si>
  <si>
    <t xml:space="preserve">301073 1</t>
  </si>
  <si>
    <t xml:space="preserve">01048 B12 1919</t>
  </si>
  <si>
    <t xml:space="preserve">301075 1</t>
  </si>
  <si>
    <t xml:space="preserve">PRADEEP KUMAR KHANDELWAL</t>
  </si>
  <si>
    <t xml:space="preserve">01047 A08 1920</t>
  </si>
  <si>
    <t xml:space="preserve">301077 1</t>
  </si>
  <si>
    <t xml:space="preserve">LAVA BHARGAVA</t>
  </si>
  <si>
    <t xml:space="preserve">01048 B14 1922</t>
  </si>
  <si>
    <t xml:space="preserve">301079 1</t>
  </si>
  <si>
    <t xml:space="preserve">M/S SWIFT TRAVELS INTERNATIONAL</t>
  </si>
  <si>
    <t xml:space="preserve">01040 A28 1923</t>
  </si>
  <si>
    <t xml:space="preserve">301080 1</t>
  </si>
  <si>
    <t xml:space="preserve">RAMESH KUMAR GAMBHIR</t>
  </si>
  <si>
    <t xml:space="preserve">01041 A28 1924</t>
  </si>
  <si>
    <t xml:space="preserve">301081 1</t>
  </si>
  <si>
    <t xml:space="preserve">YAGAYA DUTT GAMBHIR</t>
  </si>
  <si>
    <t xml:space="preserve">01042 A28 1925</t>
  </si>
  <si>
    <t xml:space="preserve">301082 1</t>
  </si>
  <si>
    <t xml:space="preserve">SUSHIL KUMAR VERMA</t>
  </si>
  <si>
    <t xml:space="preserve">0103 A12 1926</t>
  </si>
  <si>
    <t xml:space="preserve">301083 1</t>
  </si>
  <si>
    <t xml:space="preserve">SHARAD INTERNATIONAL LTD</t>
  </si>
  <si>
    <t xml:space="preserve">0102 B45 2022</t>
  </si>
  <si>
    <t xml:space="preserve">301084 1</t>
  </si>
  <si>
    <t xml:space="preserve">SUKHVINDER KAUR</t>
  </si>
  <si>
    <t xml:space="preserve">01047 A12 1996</t>
  </si>
  <si>
    <t xml:space="preserve">301085 1</t>
  </si>
  <si>
    <t xml:space="preserve">M/S M S ELECTRONICS</t>
  </si>
  <si>
    <t xml:space="preserve">0101 B38 2044</t>
  </si>
  <si>
    <t xml:space="preserve">301087 1</t>
  </si>
  <si>
    <t xml:space="preserve">DEEPAK KRIPALANI</t>
  </si>
  <si>
    <t xml:space="preserve">01024 E32 2045</t>
  </si>
  <si>
    <t xml:space="preserve">301089 1</t>
  </si>
  <si>
    <t xml:space="preserve">ARBIND KUMAR</t>
  </si>
  <si>
    <t xml:space="preserve">0107 E08 1927</t>
  </si>
  <si>
    <t xml:space="preserve">301090 1</t>
  </si>
  <si>
    <t xml:space="preserve">ASHOK CHANDHOK</t>
  </si>
  <si>
    <t xml:space="preserve">01039 B10 2046</t>
  </si>
  <si>
    <t xml:space="preserve">301091 1</t>
  </si>
  <si>
    <t xml:space="preserve">CHANDAN RAMAMURTHI</t>
  </si>
  <si>
    <t xml:space="preserve">01040 B10 2047</t>
  </si>
  <si>
    <t xml:space="preserve">301092 1</t>
  </si>
  <si>
    <t xml:space="preserve">01050 E32 2106</t>
  </si>
  <si>
    <t xml:space="preserve">301093 1</t>
  </si>
  <si>
    <t xml:space="preserve">GRIPWEL FASTENERS</t>
  </si>
  <si>
    <t xml:space="preserve">0105 A08 2182</t>
  </si>
  <si>
    <t xml:space="preserve">301097 1</t>
  </si>
  <si>
    <t xml:space="preserve">AVANTI OVERSEAS PVT LTD</t>
  </si>
  <si>
    <t xml:space="preserve">0103 B15 2671</t>
  </si>
  <si>
    <t xml:space="preserve">301098 1</t>
  </si>
  <si>
    <t xml:space="preserve">PAWAN KUMAR ROY &amp; SONS HUF</t>
  </si>
  <si>
    <t xml:space="preserve">01016 B02 2196</t>
  </si>
  <si>
    <t xml:space="preserve">301100 1</t>
  </si>
  <si>
    <t xml:space="preserve">B R BHATIA</t>
  </si>
  <si>
    <t xml:space="preserve">0103 B16 2672</t>
  </si>
  <si>
    <t xml:space="preserve">301101 1</t>
  </si>
  <si>
    <t xml:space="preserve">RAM RATTAN GARG HUF</t>
  </si>
  <si>
    <t xml:space="preserve">0105 B24 2180     OS</t>
  </si>
  <si>
    <t xml:space="preserve">301102 1</t>
  </si>
  <si>
    <t xml:space="preserve">LALIT BHASIN</t>
  </si>
  <si>
    <t xml:space="preserve">0106 A19 2583</t>
  </si>
  <si>
    <t xml:space="preserve">301103 1</t>
  </si>
  <si>
    <t xml:space="preserve">VIRENDRA KUMAR ANAND</t>
  </si>
  <si>
    <t xml:space="preserve">0107 B15 2107</t>
  </si>
  <si>
    <t xml:space="preserve">301105 1</t>
  </si>
  <si>
    <t xml:space="preserve">RAGHUBIR PRASAD LATH                    _x000c_</t>
  </si>
  <si>
    <t xml:space="preserve">0108 E00 1290</t>
  </si>
  <si>
    <t xml:space="preserve">301118 1</t>
  </si>
  <si>
    <t xml:space="preserve">PRAKASH CHAND MEHTA</t>
  </si>
  <si>
    <t xml:space="preserve">01034 E50 1575</t>
  </si>
  <si>
    <t xml:space="preserve">301121 1</t>
  </si>
  <si>
    <t xml:space="preserve">SUNIL RAJKUMAR GULATI</t>
  </si>
  <si>
    <t xml:space="preserve">0101 B29 1021</t>
  </si>
  <si>
    <t xml:space="preserve">301129 1</t>
  </si>
  <si>
    <t xml:space="preserve">N C MATHUR</t>
  </si>
  <si>
    <t xml:space="preserve">01052 E29 1022</t>
  </si>
  <si>
    <t xml:space="preserve">301130 1</t>
  </si>
  <si>
    <t xml:space="preserve">DIMPLE A SINGH</t>
  </si>
  <si>
    <t xml:space="preserve">01049 A26 1023</t>
  </si>
  <si>
    <t xml:space="preserve">301131 1</t>
  </si>
  <si>
    <t xml:space="preserve">ISHWAR DASS GARG &amp; SON (HUF)</t>
  </si>
  <si>
    <t xml:space="preserve">0108 B06 1024</t>
  </si>
  <si>
    <t xml:space="preserve">301132 1</t>
  </si>
  <si>
    <t xml:space="preserve">NITIN VINOD KAMRA</t>
  </si>
  <si>
    <t xml:space="preserve">01040 B00 1292</t>
  </si>
  <si>
    <t xml:space="preserve">301134 1</t>
  </si>
  <si>
    <t xml:space="preserve">NEERA BROJINDER ANAND</t>
  </si>
  <si>
    <t xml:space="preserve">01051 E30 1028</t>
  </si>
  <si>
    <t xml:space="preserve">301136 1</t>
  </si>
  <si>
    <t xml:space="preserve">RANJANA GUPTA</t>
  </si>
  <si>
    <t xml:space="preserve">0108 B09 1029</t>
  </si>
  <si>
    <t xml:space="preserve">301137 1</t>
  </si>
  <si>
    <t xml:space="preserve">SEEMA UBEROI</t>
  </si>
  <si>
    <t xml:space="preserve">01039 B02 1089</t>
  </si>
  <si>
    <t xml:space="preserve">301140 1</t>
  </si>
  <si>
    <t xml:space="preserve">SANJEEV KUMAR AGARWAL</t>
  </si>
  <si>
    <t xml:space="preserve">01049 B10 1026</t>
  </si>
  <si>
    <t xml:space="preserve">301141 1</t>
  </si>
  <si>
    <t xml:space="preserve">PADMA RANI</t>
  </si>
  <si>
    <t xml:space="preserve">01048 B10 1027</t>
  </si>
  <si>
    <t xml:space="preserve">301142 1</t>
  </si>
  <si>
    <t xml:space="preserve">01051 E20 1094</t>
  </si>
  <si>
    <t xml:space="preserve">301143 1</t>
  </si>
  <si>
    <t xml:space="preserve">P V RAO</t>
  </si>
  <si>
    <t xml:space="preserve">01047 A30 1034</t>
  </si>
  <si>
    <t xml:space="preserve">301144 1</t>
  </si>
  <si>
    <t xml:space="preserve">YOGENDRA SAHAI GUPTA</t>
  </si>
  <si>
    <t xml:space="preserve">01052 E31 1095</t>
  </si>
  <si>
    <t xml:space="preserve">301145 1</t>
  </si>
  <si>
    <t xml:space="preserve">DINESH KUMAR GUPTA</t>
  </si>
  <si>
    <t xml:space="preserve">01022 E05 1096</t>
  </si>
  <si>
    <t xml:space="preserve">301146 1</t>
  </si>
  <si>
    <t xml:space="preserve">HARINDER PAL SINGH</t>
  </si>
  <si>
    <t xml:space="preserve">0105 B02 2108</t>
  </si>
  <si>
    <t xml:space="preserve">301150 1</t>
  </si>
  <si>
    <t xml:space="preserve">ANIL CHADHA</t>
  </si>
  <si>
    <t xml:space="preserve">01040 A02 2125</t>
  </si>
  <si>
    <t xml:space="preserve">301151 1</t>
  </si>
  <si>
    <t xml:space="preserve">SADHANA RAMACHANDRAN</t>
  </si>
  <si>
    <t xml:space="preserve">01040 B28 2156</t>
  </si>
  <si>
    <t xml:space="preserve">301153 1</t>
  </si>
  <si>
    <t xml:space="preserve">SHAHID SIDDIQUI</t>
  </si>
  <si>
    <t xml:space="preserve">0105 A15 2109</t>
  </si>
  <si>
    <t xml:space="preserve">301155 1</t>
  </si>
  <si>
    <t xml:space="preserve">ASHOK V JAGTIANI</t>
  </si>
  <si>
    <t xml:space="preserve">0106 A15 2110</t>
  </si>
  <si>
    <t xml:space="preserve">301156 1</t>
  </si>
  <si>
    <t xml:space="preserve">KISHORE V JAGTIANI</t>
  </si>
  <si>
    <t xml:space="preserve">0105 A07 2111</t>
  </si>
  <si>
    <t xml:space="preserve">301157 1</t>
  </si>
  <si>
    <t xml:space="preserve">GULABRAI V MIRCHANDANI</t>
  </si>
  <si>
    <t xml:space="preserve">0104 A48 2205     OS</t>
  </si>
  <si>
    <t xml:space="preserve">301158 1</t>
  </si>
  <si>
    <t xml:space="preserve">01047 B07 2112</t>
  </si>
  <si>
    <t xml:space="preserve">301165 1</t>
  </si>
  <si>
    <t xml:space="preserve">SUSHIL MALIK</t>
  </si>
  <si>
    <t xml:space="preserve">0106 A16 2159</t>
  </si>
  <si>
    <t xml:space="preserve">301169 1</t>
  </si>
  <si>
    <t xml:space="preserve">SANYUKTA MEHROTRA</t>
  </si>
  <si>
    <t xml:space="preserve">01049 E50 2214</t>
  </si>
  <si>
    <t xml:space="preserve">301170 1</t>
  </si>
  <si>
    <t xml:space="preserve">JASKARAN SINGH</t>
  </si>
  <si>
    <t xml:space="preserve">0105 A16 2160</t>
  </si>
  <si>
    <t xml:space="preserve">301171 1</t>
  </si>
  <si>
    <t xml:space="preserve">RAJATA MEHRA</t>
  </si>
  <si>
    <t xml:space="preserve">01048 A46 2584</t>
  </si>
  <si>
    <t xml:space="preserve">301172 1</t>
  </si>
  <si>
    <t xml:space="preserve">BHALLA TECHTRAN INDUSTRIES PVT LTD</t>
  </si>
  <si>
    <t xml:space="preserve">01042 A18 2585</t>
  </si>
  <si>
    <t xml:space="preserve">301175 1</t>
  </si>
  <si>
    <t xml:space="preserve">R S KATHURIA CYCLE &amp; AUTO INDUSTRIES</t>
  </si>
  <si>
    <t xml:space="preserve">01048 A48 2586</t>
  </si>
  <si>
    <t xml:space="preserve">301177 1</t>
  </si>
  <si>
    <t xml:space="preserve">HARDEEP SINGH</t>
  </si>
  <si>
    <t xml:space="preserve">01049 A52 2587</t>
  </si>
  <si>
    <t xml:space="preserve">301183 1</t>
  </si>
  <si>
    <t xml:space="preserve">ATUL AGGARWAL</t>
  </si>
  <si>
    <t xml:space="preserve">0103 B06 2588</t>
  </si>
  <si>
    <t xml:space="preserve">301184 1</t>
  </si>
  <si>
    <t xml:space="preserve">ANUPAM AGGARWAL</t>
  </si>
  <si>
    <t xml:space="preserve">0101 E03 2589</t>
  </si>
  <si>
    <t xml:space="preserve">301185 1</t>
  </si>
  <si>
    <t xml:space="preserve">ANSHU AGGARWAL</t>
  </si>
  <si>
    <t xml:space="preserve">0106 B15 2673</t>
  </si>
  <si>
    <t xml:space="preserve">301186 1</t>
  </si>
  <si>
    <t xml:space="preserve">RAVINDER NATH SHARMA</t>
  </si>
  <si>
    <t xml:space="preserve">0104 B24 2655</t>
  </si>
  <si>
    <t xml:space="preserve">301188 1</t>
  </si>
  <si>
    <t xml:space="preserve">RANJANA BANERJEE</t>
  </si>
  <si>
    <t xml:space="preserve">01048 B30 2674</t>
  </si>
  <si>
    <t xml:space="preserve">301189 1</t>
  </si>
  <si>
    <t xml:space="preserve">VINOD KUMAR BAHL</t>
  </si>
  <si>
    <t xml:space="preserve">01050 E33 2675</t>
  </si>
  <si>
    <t xml:space="preserve">301190 1</t>
  </si>
  <si>
    <t xml:space="preserve">ARVIND VYAS</t>
  </si>
  <si>
    <t xml:space="preserve">0108 B11 2676</t>
  </si>
  <si>
    <t xml:space="preserve">301191 1</t>
  </si>
  <si>
    <t xml:space="preserve">0105 E04 2677</t>
  </si>
  <si>
    <t xml:space="preserve">301193 1</t>
  </si>
  <si>
    <t xml:space="preserve">LALCHAND RASTOGI</t>
  </si>
  <si>
    <t xml:space="preserve">0103 E00 2742</t>
  </si>
  <si>
    <t xml:space="preserve">301195 1</t>
  </si>
  <si>
    <t xml:space="preserve">NEETA MEHRA</t>
  </si>
  <si>
    <t xml:space="preserve">0104 A12 2678</t>
  </si>
  <si>
    <t xml:space="preserve">301196 1</t>
  </si>
  <si>
    <t xml:space="preserve">KRISHAN KUMAR MEHRA</t>
  </si>
  <si>
    <t xml:space="preserve">0108 A00 2657</t>
  </si>
  <si>
    <t xml:space="preserve">301197 1</t>
  </si>
  <si>
    <t xml:space="preserve">PRABHAT KUMAR ANDLEIGH</t>
  </si>
  <si>
    <t xml:space="preserve">01040 A21 2679</t>
  </si>
  <si>
    <t xml:space="preserve">301198 1</t>
  </si>
  <si>
    <t xml:space="preserve">SUBODH  MARKANDEYA</t>
  </si>
  <si>
    <t xml:space="preserve">01024 A08 2680</t>
  </si>
  <si>
    <t xml:space="preserve">301199 1</t>
  </si>
  <si>
    <t xml:space="preserve">SUBODH MARKANDEYA</t>
  </si>
  <si>
    <t xml:space="preserve">01040 A22 2681</t>
  </si>
  <si>
    <t xml:space="preserve">301200 1</t>
  </si>
  <si>
    <t xml:space="preserve">RASHMI VAIDIALINGAM</t>
  </si>
  <si>
    <t xml:space="preserve">0104 A21 2682</t>
  </si>
  <si>
    <t xml:space="preserve">301201 1</t>
  </si>
  <si>
    <t xml:space="preserve">0106 A21 2683</t>
  </si>
  <si>
    <t xml:space="preserve">301202 1</t>
  </si>
  <si>
    <t xml:space="preserve">0105 A21 2684</t>
  </si>
  <si>
    <t xml:space="preserve">301203 1</t>
  </si>
  <si>
    <t xml:space="preserve">01047 A15 2685</t>
  </si>
  <si>
    <t xml:space="preserve">301204 1</t>
  </si>
  <si>
    <t xml:space="preserve">CHIMAN KHANNA</t>
  </si>
  <si>
    <t xml:space="preserve">01048 B31 2706</t>
  </si>
  <si>
    <t xml:space="preserve">301205 1</t>
  </si>
  <si>
    <t xml:space="preserve">V N SRIVASTAVA                          _x000c_</t>
  </si>
  <si>
    <t xml:space="preserve">0103 B18 2707</t>
  </si>
  <si>
    <t xml:space="preserve">301206 1</t>
  </si>
  <si>
    <t xml:space="preserve">BHARAT VEER</t>
  </si>
  <si>
    <t xml:space="preserve">01019 A30 2821     OS</t>
  </si>
  <si>
    <t xml:space="preserve">301207 1</t>
  </si>
  <si>
    <t xml:space="preserve">THE OFFSETTERS</t>
  </si>
  <si>
    <t xml:space="preserve">01020 A30 2822     OS</t>
  </si>
  <si>
    <t xml:space="preserve">301208 1</t>
  </si>
  <si>
    <t xml:space="preserve">01023 B05 2610</t>
  </si>
  <si>
    <t xml:space="preserve">301210 1</t>
  </si>
  <si>
    <t xml:space="preserve">SATISH LAL TANDON</t>
  </si>
  <si>
    <t xml:space="preserve">0106 B16 2686</t>
  </si>
  <si>
    <t xml:space="preserve">301219 1</t>
  </si>
  <si>
    <t xml:space="preserve">NEERAJ GAUTAM</t>
  </si>
  <si>
    <t xml:space="preserve">0106 B17 2687</t>
  </si>
  <si>
    <t xml:space="preserve">301220 1</t>
  </si>
  <si>
    <t xml:space="preserve">MANJOT KALRA</t>
  </si>
  <si>
    <t xml:space="preserve">01010 B00 2663</t>
  </si>
  <si>
    <t xml:space="preserve">301221 1</t>
  </si>
  <si>
    <t xml:space="preserve">SURINDER K MINOCHA</t>
  </si>
  <si>
    <t xml:space="preserve">01049 E07 2823</t>
  </si>
  <si>
    <t xml:space="preserve">301223 1</t>
  </si>
  <si>
    <t xml:space="preserve">KIRAN SURI</t>
  </si>
  <si>
    <t xml:space="preserve">01047 B24 2611</t>
  </si>
  <si>
    <t xml:space="preserve">301224 1</t>
  </si>
  <si>
    <t xml:space="preserve">AEROSPARES</t>
  </si>
  <si>
    <t xml:space="preserve">01048 B24 2612</t>
  </si>
  <si>
    <t xml:space="preserve">301225 1</t>
  </si>
  <si>
    <t xml:space="preserve">01042 A22 2613     OS</t>
  </si>
  <si>
    <t xml:space="preserve">301226 1</t>
  </si>
  <si>
    <t xml:space="preserve">VISHNU PARKASH</t>
  </si>
  <si>
    <t xml:space="preserve">01042 B16 2614     OS</t>
  </si>
  <si>
    <t xml:space="preserve">301227 1</t>
  </si>
  <si>
    <t xml:space="preserve">NEMAI MAJUMDAR</t>
  </si>
  <si>
    <t xml:space="preserve">0102 A45 2615</t>
  </si>
  <si>
    <t xml:space="preserve">301228 1</t>
  </si>
  <si>
    <t xml:space="preserve">MOHTA FINANCE AND LEASING CO LTD</t>
  </si>
  <si>
    <t xml:space="preserve">0103 A45 2616</t>
  </si>
  <si>
    <t xml:space="preserve">301229 1</t>
  </si>
  <si>
    <t xml:space="preserve">MOHTA FINANCE &amp; LEASING CO LTD</t>
  </si>
  <si>
    <t xml:space="preserve">01048 B26 2617</t>
  </si>
  <si>
    <t xml:space="preserve">301230 1</t>
  </si>
  <si>
    <t xml:space="preserve">KAURANI JAIRAJKUMARI</t>
  </si>
  <si>
    <t xml:space="preserve">01048 B27 2618</t>
  </si>
  <si>
    <t xml:space="preserve">301231 1</t>
  </si>
  <si>
    <t xml:space="preserve">GIAN NATH KATHPALIA</t>
  </si>
  <si>
    <t xml:space="preserve">0106 B14 2619</t>
  </si>
  <si>
    <t xml:space="preserve">301233 1</t>
  </si>
  <si>
    <t xml:space="preserve">MANOJ GURNANI</t>
  </si>
  <si>
    <t xml:space="preserve">01039 E00 2665</t>
  </si>
  <si>
    <t xml:space="preserve">301234 1</t>
  </si>
  <si>
    <t xml:space="preserve">INDU CHAWLA</t>
  </si>
  <si>
    <t xml:space="preserve">01039 A15 2666</t>
  </si>
  <si>
    <t xml:space="preserve">301235 1</t>
  </si>
  <si>
    <t xml:space="preserve">MEENU KHURANA</t>
  </si>
  <si>
    <t xml:space="preserve">0102 A46 2620</t>
  </si>
  <si>
    <t xml:space="preserve">301236 1</t>
  </si>
  <si>
    <t xml:space="preserve">ANUPAM DEV</t>
  </si>
  <si>
    <t xml:space="preserve">0106 A22 2688</t>
  </si>
  <si>
    <t xml:space="preserve">301237 1</t>
  </si>
  <si>
    <t xml:space="preserve">RAVINDER KUMAR TULI</t>
  </si>
  <si>
    <t xml:space="preserve">0108 A00 2667</t>
  </si>
  <si>
    <t xml:space="preserve">301238 1</t>
  </si>
  <si>
    <t xml:space="preserve">BIR MOHAN SINGH</t>
  </si>
  <si>
    <t xml:space="preserve">0102 A49 2689     OS</t>
  </si>
  <si>
    <t xml:space="preserve">301239 1</t>
  </si>
  <si>
    <t xml:space="preserve">JASBIR SINGH</t>
  </si>
  <si>
    <t xml:space="preserve">01048 A43 2709</t>
  </si>
  <si>
    <t xml:space="preserve">301243 1</t>
  </si>
  <si>
    <t xml:space="preserve">KANTA NATH BHARGAWA</t>
  </si>
  <si>
    <t xml:space="preserve">01022 A16 2710</t>
  </si>
  <si>
    <t xml:space="preserve">301244 1</t>
  </si>
  <si>
    <t xml:space="preserve">DALIP KUMAR NAGDEV</t>
  </si>
  <si>
    <t xml:space="preserve">0101 E26 2711</t>
  </si>
  <si>
    <t xml:space="preserve">301246 1</t>
  </si>
  <si>
    <t xml:space="preserve">GURMEHAR SINGH DHUPIA</t>
  </si>
  <si>
    <t xml:space="preserve">0101 E27 2712</t>
  </si>
  <si>
    <t xml:space="preserve">301247 1</t>
  </si>
  <si>
    <t xml:space="preserve">SAHIBA KAUR DHUPIA</t>
  </si>
  <si>
    <t xml:space="preserve">0106 A24 2714</t>
  </si>
  <si>
    <t xml:space="preserve">301249 1</t>
  </si>
  <si>
    <t xml:space="preserve">USHA VARADARAJAN</t>
  </si>
  <si>
    <t xml:space="preserve">01022 B19 2715</t>
  </si>
  <si>
    <t xml:space="preserve">301250 1</t>
  </si>
  <si>
    <t xml:space="preserve">MANU NARANG</t>
  </si>
  <si>
    <t xml:space="preserve">0105 A23 2745</t>
  </si>
  <si>
    <t xml:space="preserve">301251 1</t>
  </si>
  <si>
    <t xml:space="preserve">MANJU BHALLA</t>
  </si>
  <si>
    <t xml:space="preserve">0107 A28 2716</t>
  </si>
  <si>
    <t xml:space="preserve">301252 1</t>
  </si>
  <si>
    <t xml:space="preserve">LALIT MOHAN KATARYA</t>
  </si>
  <si>
    <t xml:space="preserve">0102 A50 2717</t>
  </si>
  <si>
    <t xml:space="preserve">301254 1</t>
  </si>
  <si>
    <t xml:space="preserve">CONTINENTAL DEVICE INDIA LTD</t>
  </si>
  <si>
    <t xml:space="preserve">0104 A16 2718</t>
  </si>
  <si>
    <t xml:space="preserve">301255 1</t>
  </si>
  <si>
    <t xml:space="preserve">GOPAL PATNAIK</t>
  </si>
  <si>
    <t xml:space="preserve">0106 A25 2720</t>
  </si>
  <si>
    <t xml:space="preserve">301257 1</t>
  </si>
  <si>
    <t xml:space="preserve">JYOTI AGARWAL</t>
  </si>
  <si>
    <t xml:space="preserve">0106 B18 2721</t>
  </si>
  <si>
    <t xml:space="preserve">301258 1</t>
  </si>
  <si>
    <t xml:space="preserve">RAGHUBIR SAHAI GUPTA</t>
  </si>
  <si>
    <t xml:space="preserve">0106 B19 2722</t>
  </si>
  <si>
    <t xml:space="preserve">301259 1</t>
  </si>
  <si>
    <t xml:space="preserve">MALA RAWAT</t>
  </si>
  <si>
    <t xml:space="preserve">01023 B07 2723</t>
  </si>
  <si>
    <t xml:space="preserve">301262 1</t>
  </si>
  <si>
    <t xml:space="preserve">KANWAL JIT BAWA HUF</t>
  </si>
  <si>
    <t xml:space="preserve">01040 B12 2724</t>
  </si>
  <si>
    <t xml:space="preserve">301263 1</t>
  </si>
  <si>
    <t xml:space="preserve">SUDIPTO BHATTACHARYA</t>
  </si>
  <si>
    <t xml:space="preserve">0104 A17 2726</t>
  </si>
  <si>
    <t xml:space="preserve">301265 1</t>
  </si>
  <si>
    <t xml:space="preserve">SHEILA SIRCAR</t>
  </si>
  <si>
    <t xml:space="preserve">01038 E44 2727</t>
  </si>
  <si>
    <t xml:space="preserve">301266 1</t>
  </si>
  <si>
    <t xml:space="preserve">ARUN KACHHWAHA</t>
  </si>
  <si>
    <t xml:space="preserve">01040 B14 2728</t>
  </si>
  <si>
    <t xml:space="preserve">301267 1</t>
  </si>
  <si>
    <t xml:space="preserve">RAMESH SUNDARAM</t>
  </si>
  <si>
    <t xml:space="preserve">0101 E44 2907</t>
  </si>
  <si>
    <t xml:space="preserve">301269 1</t>
  </si>
  <si>
    <t xml:space="preserve">ANAND KUMAR AGARWAL</t>
  </si>
  <si>
    <t xml:space="preserve">0105 E00 2748</t>
  </si>
  <si>
    <t xml:space="preserve">301270 1</t>
  </si>
  <si>
    <t xml:space="preserve">VINAY MEHRA</t>
  </si>
  <si>
    <t xml:space="preserve">01045 A33 2824</t>
  </si>
  <si>
    <t xml:space="preserve">301271 1</t>
  </si>
  <si>
    <t xml:space="preserve">SANJEEV KUNDRA</t>
  </si>
  <si>
    <t xml:space="preserve">0103 B19 2779</t>
  </si>
  <si>
    <t xml:space="preserve">301272 1</t>
  </si>
  <si>
    <t xml:space="preserve">BHUPINDER VIR HANS</t>
  </si>
  <si>
    <t xml:space="preserve">01050 E40 2780</t>
  </si>
  <si>
    <t xml:space="preserve">301276 1</t>
  </si>
  <si>
    <t xml:space="preserve">MINAKSHI SINGHAL</t>
  </si>
  <si>
    <t xml:space="preserve">01050 E41 2781</t>
  </si>
  <si>
    <t xml:space="preserve">301277 1</t>
  </si>
  <si>
    <t xml:space="preserve">BALRAM SANGAL</t>
  </si>
  <si>
    <t xml:space="preserve">01040 B36 2966</t>
  </si>
  <si>
    <t xml:space="preserve">301278 1</t>
  </si>
  <si>
    <t xml:space="preserve">PRAKRITI JHA</t>
  </si>
  <si>
    <t xml:space="preserve">01041 B36 2967</t>
  </si>
  <si>
    <t xml:space="preserve">301279 1</t>
  </si>
  <si>
    <t xml:space="preserve">RAMA JHA</t>
  </si>
  <si>
    <t xml:space="preserve">0105 B05 2860</t>
  </si>
  <si>
    <t xml:space="preserve">301282 1</t>
  </si>
  <si>
    <t xml:space="preserve">JITENDRA KUMAR AGARWAL                  _x000c_</t>
  </si>
  <si>
    <t xml:space="preserve">0104 A25 2825</t>
  </si>
  <si>
    <t xml:space="preserve">301283 1</t>
  </si>
  <si>
    <t xml:space="preserve">01049 E28 2782</t>
  </si>
  <si>
    <t xml:space="preserve">301284 1</t>
  </si>
  <si>
    <t xml:space="preserve">SURINDER PAL KAUR</t>
  </si>
  <si>
    <t xml:space="preserve">01050 E28 2783</t>
  </si>
  <si>
    <t xml:space="preserve">301285 1</t>
  </si>
  <si>
    <t xml:space="preserve">01041 B12 2864</t>
  </si>
  <si>
    <t xml:space="preserve">301290 1</t>
  </si>
  <si>
    <t xml:space="preserve">AJAY JAISINGH</t>
  </si>
  <si>
    <t xml:space="preserve">01040 A29 2865</t>
  </si>
  <si>
    <t xml:space="preserve">301296 1</t>
  </si>
  <si>
    <t xml:space="preserve">PREM NATH KHANNA</t>
  </si>
  <si>
    <t xml:space="preserve">0101 E34 2873</t>
  </si>
  <si>
    <t xml:space="preserve">301306 1</t>
  </si>
  <si>
    <t xml:space="preserve">NITIN ARJUN</t>
  </si>
  <si>
    <t xml:space="preserve">0101 E35 2874</t>
  </si>
  <si>
    <t xml:space="preserve">301307 1</t>
  </si>
  <si>
    <t xml:space="preserve">RAKESH KUMAR DHAWAN</t>
  </si>
  <si>
    <t xml:space="preserve">01047 A29 2875</t>
  </si>
  <si>
    <t xml:space="preserve">301308 1</t>
  </si>
  <si>
    <t xml:space="preserve">RAJESH PANDEY</t>
  </si>
  <si>
    <t xml:space="preserve">01042 A26 2937</t>
  </si>
  <si>
    <t xml:space="preserve">301309 1</t>
  </si>
  <si>
    <t xml:space="preserve">PAWAN AGARWAL</t>
  </si>
  <si>
    <t xml:space="preserve">01047 B09 2889</t>
  </si>
  <si>
    <t xml:space="preserve">301311 1</t>
  </si>
  <si>
    <t xml:space="preserve">JOGINDER PAUL WADHAWAN</t>
  </si>
  <si>
    <t xml:space="preserve">0103 E04 2890</t>
  </si>
  <si>
    <t xml:space="preserve">301312 1</t>
  </si>
  <si>
    <t xml:space="preserve">ATUL GOEL</t>
  </si>
  <si>
    <t xml:space="preserve">01039 A00 2908</t>
  </si>
  <si>
    <t xml:space="preserve">301313 1</t>
  </si>
  <si>
    <t xml:space="preserve">RAJAT LAL</t>
  </si>
  <si>
    <t xml:space="preserve">01039 A00 2909</t>
  </si>
  <si>
    <t xml:space="preserve">301314 1</t>
  </si>
  <si>
    <t xml:space="preserve">01047 B10 2891</t>
  </si>
  <si>
    <t xml:space="preserve">301315 1</t>
  </si>
  <si>
    <t xml:space="preserve">VIRENDAR KUMAR VADEHRA</t>
  </si>
  <si>
    <t xml:space="preserve">01047 A32 2892</t>
  </si>
  <si>
    <t xml:space="preserve">301316 1</t>
  </si>
  <si>
    <t xml:space="preserve">RAJINDER KUMAR MANCHANDA</t>
  </si>
  <si>
    <t xml:space="preserve">01023 A06 2893</t>
  </si>
  <si>
    <t xml:space="preserve">301317 1</t>
  </si>
  <si>
    <t xml:space="preserve">MOVEON LEASING AND FINANCE LTD</t>
  </si>
  <si>
    <t xml:space="preserve">01042 A23 2910</t>
  </si>
  <si>
    <t xml:space="preserve">301318 1</t>
  </si>
  <si>
    <t xml:space="preserve">01050 E53 2894</t>
  </si>
  <si>
    <t xml:space="preserve">301320 1</t>
  </si>
  <si>
    <t xml:space="preserve">JAGPREET SINGH DEED</t>
  </si>
  <si>
    <t xml:space="preserve">01048 A53 2883</t>
  </si>
  <si>
    <t xml:space="preserve">301322 1</t>
  </si>
  <si>
    <t xml:space="preserve">GIAN CHAND</t>
  </si>
  <si>
    <t xml:space="preserve">01047 A33 2895</t>
  </si>
  <si>
    <t xml:space="preserve">301323 1</t>
  </si>
  <si>
    <t xml:space="preserve">SUDERSHAN KUMAR NARDA</t>
  </si>
  <si>
    <t xml:space="preserve">01023 A05 2876</t>
  </si>
  <si>
    <t xml:space="preserve">301324 1</t>
  </si>
  <si>
    <t xml:space="preserve">KANWALJEET SINGH SAPRA</t>
  </si>
  <si>
    <t xml:space="preserve">01050 E58 2896</t>
  </si>
  <si>
    <t xml:space="preserve">301325 1</t>
  </si>
  <si>
    <t xml:space="preserve">DENZIL PETER GODINHO</t>
  </si>
  <si>
    <t xml:space="preserve">0107 B21 2912</t>
  </si>
  <si>
    <t xml:space="preserve">301327 1</t>
  </si>
  <si>
    <t xml:space="preserve">NEERJA MALIK</t>
  </si>
  <si>
    <t xml:space="preserve">01045 B12 2938</t>
  </si>
  <si>
    <t xml:space="preserve">301331 1</t>
  </si>
  <si>
    <t xml:space="preserve">RAJIV BHARGAVA</t>
  </si>
  <si>
    <t xml:space="preserve">01046 B00 3201</t>
  </si>
  <si>
    <t xml:space="preserve">301334 1</t>
  </si>
  <si>
    <t xml:space="preserve">SADHANA KUMAR GUPTA</t>
  </si>
  <si>
    <t xml:space="preserve">0106 A28 2939</t>
  </si>
  <si>
    <t xml:space="preserve">301335 1</t>
  </si>
  <si>
    <t xml:space="preserve">01042 A27 2940</t>
  </si>
  <si>
    <t xml:space="preserve">301338 1</t>
  </si>
  <si>
    <t xml:space="preserve">ARCHANA SINGH</t>
  </si>
  <si>
    <t xml:space="preserve">0104 A24 2941</t>
  </si>
  <si>
    <t xml:space="preserve">301339 1</t>
  </si>
  <si>
    <t xml:space="preserve">MONICA SINGH</t>
  </si>
  <si>
    <t xml:space="preserve">01045 B19 2942     OS</t>
  </si>
  <si>
    <t xml:space="preserve">301340 1</t>
  </si>
  <si>
    <t xml:space="preserve">JAGDISH LAL BATRA</t>
  </si>
  <si>
    <t xml:space="preserve">0106 B23 2943</t>
  </si>
  <si>
    <t xml:space="preserve">301341 1</t>
  </si>
  <si>
    <t xml:space="preserve">VIJAY LAXMI SHUKUL</t>
  </si>
  <si>
    <t xml:space="preserve">0107 B23 2944</t>
  </si>
  <si>
    <t xml:space="preserve">301342 1</t>
  </si>
  <si>
    <t xml:space="preserve">0106 B24 2945</t>
  </si>
  <si>
    <t xml:space="preserve">301343 1</t>
  </si>
  <si>
    <t xml:space="preserve">VIPAN KUMAR AGGARWAL</t>
  </si>
  <si>
    <t xml:space="preserve">0107 B22 2947</t>
  </si>
  <si>
    <t xml:space="preserve">301346 1</t>
  </si>
  <si>
    <t xml:space="preserve">SHUKLA BHATIA</t>
  </si>
  <si>
    <t xml:space="preserve">0104 B00 2948     OS</t>
  </si>
  <si>
    <t xml:space="preserve">301347 1</t>
  </si>
  <si>
    <t xml:space="preserve">MRS. SHABNAM KUMAR</t>
  </si>
  <si>
    <t xml:space="preserve">01041 B35 2949</t>
  </si>
  <si>
    <t xml:space="preserve">301349 1</t>
  </si>
  <si>
    <t xml:space="preserve">REKHA MASILAMANI</t>
  </si>
  <si>
    <t xml:space="preserve">0105 A06 2950</t>
  </si>
  <si>
    <t xml:space="preserve">301350 1</t>
  </si>
  <si>
    <t xml:space="preserve">YOGESH CHANDRA GOYAL</t>
  </si>
  <si>
    <t xml:space="preserve">0108 B12 2968</t>
  </si>
  <si>
    <t xml:space="preserve">301351 1</t>
  </si>
  <si>
    <t xml:space="preserve">R N SETH &amp; ASSOCIATES PVT LTD</t>
  </si>
  <si>
    <t xml:space="preserve">0106 A30 2969</t>
  </si>
  <si>
    <t xml:space="preserve">301352 1</t>
  </si>
  <si>
    <t xml:space="preserve">KUSHAGRA KATARIYA</t>
  </si>
  <si>
    <t xml:space="preserve">01049 E08 2970</t>
  </si>
  <si>
    <t xml:space="preserve">301353 1</t>
  </si>
  <si>
    <t xml:space="preserve">SURINDER KUMAR</t>
  </si>
  <si>
    <t xml:space="preserve">01049 E09 2971</t>
  </si>
  <si>
    <t xml:space="preserve">301354 1</t>
  </si>
  <si>
    <t xml:space="preserve">ASHISH JAIN</t>
  </si>
  <si>
    <t xml:space="preserve">0105 B07 3038</t>
  </si>
  <si>
    <t xml:space="preserve">301355 1</t>
  </si>
  <si>
    <t xml:space="preserve">VINOD KUMAR GARG</t>
  </si>
  <si>
    <t xml:space="preserve">0107 A31 3000</t>
  </si>
  <si>
    <t xml:space="preserve">301357 1</t>
  </si>
  <si>
    <t xml:space="preserve">ASHWANI BAJAJ</t>
  </si>
  <si>
    <t xml:space="preserve">01049 E10 2972</t>
  </si>
  <si>
    <t xml:space="preserve">301358 1</t>
  </si>
  <si>
    <t xml:space="preserve">VIJAY SETHI</t>
  </si>
  <si>
    <t xml:space="preserve">0106 E04 2974</t>
  </si>
  <si>
    <t xml:space="preserve">301360 1</t>
  </si>
  <si>
    <t xml:space="preserve">VINAY KUMAR MAHAJAN</t>
  </si>
  <si>
    <t xml:space="preserve">0106 A31 2993</t>
  </si>
  <si>
    <t xml:space="preserve">301361 1</t>
  </si>
  <si>
    <t xml:space="preserve">SURJEET KANWAR</t>
  </si>
  <si>
    <t xml:space="preserve">0101 E36 2981</t>
  </si>
  <si>
    <t xml:space="preserve">301376 1</t>
  </si>
  <si>
    <t xml:space="preserve">KANWARJIT SINGH CHAWLA</t>
  </si>
  <si>
    <t xml:space="preserve">0103 B21 2982</t>
  </si>
  <si>
    <t xml:space="preserve">301377 1</t>
  </si>
  <si>
    <t xml:space="preserve">ANIL KUMAR CHOPRA</t>
  </si>
  <si>
    <t xml:space="preserve">0107 A30 2983</t>
  </si>
  <si>
    <t xml:space="preserve">301378 1</t>
  </si>
  <si>
    <t xml:space="preserve">PRAKASH CHANDER GAUTAM</t>
  </si>
  <si>
    <t xml:space="preserve">0106 B25 3039</t>
  </si>
  <si>
    <t xml:space="preserve">301379 1</t>
  </si>
  <si>
    <t xml:space="preserve">KRISHAN MOHAN VIRMANI</t>
  </si>
  <si>
    <t xml:space="preserve">01047 B35 3004</t>
  </si>
  <si>
    <t xml:space="preserve">301380 1</t>
  </si>
  <si>
    <t xml:space="preserve">AMIT ANAND                              _x000c_</t>
  </si>
  <si>
    <t xml:space="preserve">0101 E41 2994</t>
  </si>
  <si>
    <t xml:space="preserve">301381 1</t>
  </si>
  <si>
    <t xml:space="preserve">RAJIV A KAPUR</t>
  </si>
  <si>
    <t xml:space="preserve">01041 B37 2984</t>
  </si>
  <si>
    <t xml:space="preserve">301384 1</t>
  </si>
  <si>
    <t xml:space="preserve">ASHOK LOGANI</t>
  </si>
  <si>
    <t xml:space="preserve">0101 E28 3024</t>
  </si>
  <si>
    <t xml:space="preserve">301385 1</t>
  </si>
  <si>
    <t xml:space="preserve">ASHOK JUNEJA</t>
  </si>
  <si>
    <t xml:space="preserve">01012 A02 3005</t>
  </si>
  <si>
    <t xml:space="preserve">301386 1</t>
  </si>
  <si>
    <t xml:space="preserve">KANORIA PETROPRODUCTS LTD</t>
  </si>
  <si>
    <t xml:space="preserve">01042 E07 3006</t>
  </si>
  <si>
    <t xml:space="preserve">301387 1</t>
  </si>
  <si>
    <t xml:space="preserve">VINOD VASANT POTDAR</t>
  </si>
  <si>
    <t xml:space="preserve">0107 E11 3008</t>
  </si>
  <si>
    <t xml:space="preserve">301391 1</t>
  </si>
  <si>
    <t xml:space="preserve">KAMAL JIT SINGH</t>
  </si>
  <si>
    <t xml:space="preserve">01047 B15 3040</t>
  </si>
  <si>
    <t xml:space="preserve">301392 1</t>
  </si>
  <si>
    <t xml:space="preserve">PARADISE INDUSTRIES</t>
  </si>
  <si>
    <t xml:space="preserve">01049 E58 3041</t>
  </si>
  <si>
    <t xml:space="preserve">301393 1</t>
  </si>
  <si>
    <t xml:space="preserve">STEVEN GODINHO</t>
  </si>
  <si>
    <t xml:space="preserve">01022 B00 3062</t>
  </si>
  <si>
    <t xml:space="preserve">301395 1</t>
  </si>
  <si>
    <t xml:space="preserve">SURENDRA KUMAR AGARWAL</t>
  </si>
  <si>
    <t xml:space="preserve">01023 A08 3042</t>
  </si>
  <si>
    <t xml:space="preserve">301396 1</t>
  </si>
  <si>
    <t xml:space="preserve">VIJAY KUMAR SAHU</t>
  </si>
  <si>
    <t xml:space="preserve">01021 A16 3043</t>
  </si>
  <si>
    <t xml:space="preserve">301397 1</t>
  </si>
  <si>
    <t xml:space="preserve">KISHANCHAND BHAMBHWANI</t>
  </si>
  <si>
    <t xml:space="preserve">0102 E41 3070</t>
  </si>
  <si>
    <t xml:space="preserve">301398 1</t>
  </si>
  <si>
    <t xml:space="preserve">01049 E11 3044</t>
  </si>
  <si>
    <t xml:space="preserve">301399 1</t>
  </si>
  <si>
    <t xml:space="preserve">PANKAJ KUMAR</t>
  </si>
  <si>
    <t xml:space="preserve">0104 A27 3048</t>
  </si>
  <si>
    <t xml:space="preserve">301414 1</t>
  </si>
  <si>
    <t xml:space="preserve">ASSOCIATED DISTILLERIES LTD</t>
  </si>
  <si>
    <t xml:space="preserve">01040 A34 3049</t>
  </si>
  <si>
    <t xml:space="preserve">301415 1</t>
  </si>
  <si>
    <t xml:space="preserve">0104 B26 3066</t>
  </si>
  <si>
    <t xml:space="preserve">301418 1</t>
  </si>
  <si>
    <t xml:space="preserve">RAJIV KANWAR</t>
  </si>
  <si>
    <t xml:space="preserve">01042 B25 3051</t>
  </si>
  <si>
    <t xml:space="preserve">301421 1</t>
  </si>
  <si>
    <t xml:space="preserve">RAKESH KUMAR SINGHANIA</t>
  </si>
  <si>
    <t xml:space="preserve">01043 B25 3052</t>
  </si>
  <si>
    <t xml:space="preserve">301422 1</t>
  </si>
  <si>
    <t xml:space="preserve">PRADEEP BHAGAT</t>
  </si>
  <si>
    <t xml:space="preserve">01038 E14 3053</t>
  </si>
  <si>
    <t xml:space="preserve">301423 1</t>
  </si>
  <si>
    <t xml:space="preserve">VIJAY KUMAR NARULA</t>
  </si>
  <si>
    <t xml:space="preserve">0107 B25 3079</t>
  </si>
  <si>
    <t xml:space="preserve">301424 1</t>
  </si>
  <si>
    <t xml:space="preserve">JAGDISH MITRA SHARMA</t>
  </si>
  <si>
    <t xml:space="preserve">0103 A50 3645</t>
  </si>
  <si>
    <t xml:space="preserve">301425 1</t>
  </si>
  <si>
    <t xml:space="preserve">MAHENDRA KUMAR AGARWAL</t>
  </si>
  <si>
    <t xml:space="preserve">0106 A37 3054</t>
  </si>
  <si>
    <t xml:space="preserve">301426 1</t>
  </si>
  <si>
    <t xml:space="preserve">MICRON INSTRUMENTS PVT LTD</t>
  </si>
  <si>
    <t xml:space="preserve">0105 A09 3055</t>
  </si>
  <si>
    <t xml:space="preserve">301427 1</t>
  </si>
  <si>
    <t xml:space="preserve">NOVEX ENGINEERING COMPANY</t>
  </si>
  <si>
    <t xml:space="preserve">0105 B09 3080</t>
  </si>
  <si>
    <t xml:space="preserve">301428 1</t>
  </si>
  <si>
    <t xml:space="preserve">RAMKUMAR AGARWAL</t>
  </si>
  <si>
    <t xml:space="preserve">0104 B10 3081</t>
  </si>
  <si>
    <t xml:space="preserve">301429 1</t>
  </si>
  <si>
    <t xml:space="preserve">DAWERTEX PVT LTD</t>
  </si>
  <si>
    <t xml:space="preserve">0104 B11 3082</t>
  </si>
  <si>
    <t xml:space="preserve">301430 1</t>
  </si>
  <si>
    <t xml:space="preserve">KUMAR PRINTERS PVT LTD</t>
  </si>
  <si>
    <t xml:space="preserve">01021 B23 3083</t>
  </si>
  <si>
    <t xml:space="preserve">301431 1</t>
  </si>
  <si>
    <t xml:space="preserve">ANIL SHARMA</t>
  </si>
  <si>
    <t xml:space="preserve">0101 E45 3084</t>
  </si>
  <si>
    <t xml:space="preserve">301432 1</t>
  </si>
  <si>
    <t xml:space="preserve">SANJEEV GOEL</t>
  </si>
  <si>
    <t xml:space="preserve">01047 A38 3085</t>
  </si>
  <si>
    <t xml:space="preserve">301433 1</t>
  </si>
  <si>
    <t xml:space="preserve">LAXMAN AGENCIES &amp; INVESTMENTS PVT LTD</t>
  </si>
  <si>
    <t xml:space="preserve">01047 A39 3086</t>
  </si>
  <si>
    <t xml:space="preserve">301434 1</t>
  </si>
  <si>
    <t xml:space="preserve">01040 B19 3087</t>
  </si>
  <si>
    <t xml:space="preserve">301435 1</t>
  </si>
  <si>
    <t xml:space="preserve">NIRAJ KUMAR JAIN</t>
  </si>
  <si>
    <t xml:space="preserve">01019 B22 3088</t>
  </si>
  <si>
    <t xml:space="preserve">301436 1</t>
  </si>
  <si>
    <t xml:space="preserve">KULBHUSHAN KHARBANDA</t>
  </si>
  <si>
    <t xml:space="preserve">01042 B21 3089</t>
  </si>
  <si>
    <t xml:space="preserve">301439 1</t>
  </si>
  <si>
    <t xml:space="preserve">SADHANA SIDDIQUI</t>
  </si>
  <si>
    <t xml:space="preserve">0106 B05 3090</t>
  </si>
  <si>
    <t xml:space="preserve">301440 1</t>
  </si>
  <si>
    <t xml:space="preserve">M.J BAZAZ</t>
  </si>
  <si>
    <t xml:space="preserve">0106 A50 3091</t>
  </si>
  <si>
    <t xml:space="preserve">301441 1</t>
  </si>
  <si>
    <t xml:space="preserve">USHA DEVA</t>
  </si>
  <si>
    <t xml:space="preserve">0107 A50 3092</t>
  </si>
  <si>
    <t xml:space="preserve">301442 1</t>
  </si>
  <si>
    <t xml:space="preserve">01047 B16 3093</t>
  </si>
  <si>
    <t xml:space="preserve">301443 1</t>
  </si>
  <si>
    <t xml:space="preserve">HI-TECH PIPES LTD</t>
  </si>
  <si>
    <t xml:space="preserve">0102 B39 3094</t>
  </si>
  <si>
    <t xml:space="preserve">301444 1</t>
  </si>
  <si>
    <t xml:space="preserve">RANJIT MOTIRAM SHAHANI</t>
  </si>
  <si>
    <t xml:space="preserve">01022 B24 3095</t>
  </si>
  <si>
    <t xml:space="preserve">301448 1</t>
  </si>
  <si>
    <t xml:space="preserve">JASPAL SINGH BINDRA</t>
  </si>
  <si>
    <t xml:space="preserve">0106 B27 3096</t>
  </si>
  <si>
    <t xml:space="preserve">301449 1</t>
  </si>
  <si>
    <t xml:space="preserve">INDER SEN MARWAHA</t>
  </si>
  <si>
    <t xml:space="preserve">01047 B17 3097</t>
  </si>
  <si>
    <t xml:space="preserve">301450 1</t>
  </si>
  <si>
    <t xml:space="preserve">SYSTEMS ADVANCEMENT CONSULTANTS PVT LTD</t>
  </si>
  <si>
    <t xml:space="preserve">01047 B23 3263</t>
  </si>
  <si>
    <t xml:space="preserve">301452 1</t>
  </si>
  <si>
    <t xml:space="preserve">SANJAY HEMRAJANI</t>
  </si>
  <si>
    <t xml:space="preserve">0106 B28 3098</t>
  </si>
  <si>
    <t xml:space="preserve">301453 1</t>
  </si>
  <si>
    <t xml:space="preserve">BHARGAVA KUMAR SURESH</t>
  </si>
  <si>
    <t xml:space="preserve">0106 B26 3099</t>
  </si>
  <si>
    <t xml:space="preserve">301454 1</t>
  </si>
  <si>
    <t xml:space="preserve">RANJIT KAUR</t>
  </si>
  <si>
    <t xml:space="preserve">0107 B26 3100</t>
  </si>
  <si>
    <t xml:space="preserve">301455 1</t>
  </si>
  <si>
    <t xml:space="preserve">JOGINDER SINGH</t>
  </si>
  <si>
    <t xml:space="preserve">0105 B10 3148</t>
  </si>
  <si>
    <t xml:space="preserve">301460 1</t>
  </si>
  <si>
    <t xml:space="preserve">SUBHASH CHANDRA GARG</t>
  </si>
  <si>
    <t xml:space="preserve">0106 E06 3149</t>
  </si>
  <si>
    <t xml:space="preserve">301461 1</t>
  </si>
  <si>
    <t xml:space="preserve">VINAYAK BAHUGUNA</t>
  </si>
  <si>
    <t xml:space="preserve">0106 B29 3150</t>
  </si>
  <si>
    <t xml:space="preserve">301462 1</t>
  </si>
  <si>
    <t xml:space="preserve">ZAL KUTAR</t>
  </si>
  <si>
    <t xml:space="preserve">0107 B29 3151</t>
  </si>
  <si>
    <t xml:space="preserve">301463 1</t>
  </si>
  <si>
    <t xml:space="preserve">IRENE KUTAR</t>
  </si>
  <si>
    <t xml:space="preserve">0106 A39 3152</t>
  </si>
  <si>
    <t xml:space="preserve">301464 1</t>
  </si>
  <si>
    <t xml:space="preserve">ARUN KUMAR AGGARWAL                     _x000c_</t>
  </si>
  <si>
    <t xml:space="preserve">0106 A41 3153</t>
  </si>
  <si>
    <t xml:space="preserve">301465 1</t>
  </si>
  <si>
    <t xml:space="preserve">KAMAL KAPOOR</t>
  </si>
  <si>
    <t xml:space="preserve">0105 A57 3154</t>
  </si>
  <si>
    <t xml:space="preserve">301466 1</t>
  </si>
  <si>
    <t xml:space="preserve">VANDANA GARMENTS</t>
  </si>
  <si>
    <t xml:space="preserve">0105 E05 3155</t>
  </si>
  <si>
    <t xml:space="preserve">301471 1</t>
  </si>
  <si>
    <t xml:space="preserve">GOKARN SINGH</t>
  </si>
  <si>
    <t xml:space="preserve">0106 B30 3156</t>
  </si>
  <si>
    <t xml:space="preserve">301475 1</t>
  </si>
  <si>
    <t xml:space="preserve">VINAY GUPTA</t>
  </si>
  <si>
    <t xml:space="preserve">01047 A40 3157</t>
  </si>
  <si>
    <t xml:space="preserve">301477 1</t>
  </si>
  <si>
    <t xml:space="preserve">SUDHA ARORA</t>
  </si>
  <si>
    <t xml:space="preserve">01019 A34 3158</t>
  </si>
  <si>
    <t xml:space="preserve">301478 1</t>
  </si>
  <si>
    <t xml:space="preserve">RAMA JUNEJA</t>
  </si>
  <si>
    <t xml:space="preserve">01047 A41 3160</t>
  </si>
  <si>
    <t xml:space="preserve">301480 1</t>
  </si>
  <si>
    <t xml:space="preserve">C &amp; S ELECTRIC LTD</t>
  </si>
  <si>
    <t xml:space="preserve">0104 A31 3161</t>
  </si>
  <si>
    <t xml:space="preserve">301481 1</t>
  </si>
  <si>
    <t xml:space="preserve">0106 B31 3162</t>
  </si>
  <si>
    <t xml:space="preserve">301488 1</t>
  </si>
  <si>
    <t xml:space="preserve">SARJEEWAN ARORA</t>
  </si>
  <si>
    <t xml:space="preserve">01020 A36 3222</t>
  </si>
  <si>
    <t xml:space="preserve">301490 1</t>
  </si>
  <si>
    <t xml:space="preserve">NARESH KUMAR BANSAL</t>
  </si>
  <si>
    <t xml:space="preserve">0106 A40 3206</t>
  </si>
  <si>
    <t xml:space="preserve">301493 1</t>
  </si>
  <si>
    <t xml:space="preserve">VINOD JHUNJHUNWALA</t>
  </si>
  <si>
    <t xml:space="preserve">0106 A42 3209</t>
  </si>
  <si>
    <t xml:space="preserve">301496 1</t>
  </si>
  <si>
    <t xml:space="preserve">CHANDER MOHAN MARWAH</t>
  </si>
  <si>
    <t xml:space="preserve">0106 B32 3210</t>
  </si>
  <si>
    <t xml:space="preserve">301497 1</t>
  </si>
  <si>
    <t xml:space="preserve">MANINDER SINGH MANN</t>
  </si>
  <si>
    <t xml:space="preserve">01043 B26 3211</t>
  </si>
  <si>
    <t xml:space="preserve">301498 1</t>
  </si>
  <si>
    <t xml:space="preserve">ARUN KUMAR AGARWAL</t>
  </si>
  <si>
    <t xml:space="preserve">01047 A43 3181</t>
  </si>
  <si>
    <t xml:space="preserve">301499 1</t>
  </si>
  <si>
    <t xml:space="preserve">0103 B26 3357</t>
  </si>
  <si>
    <t xml:space="preserve">301500 1</t>
  </si>
  <si>
    <t xml:space="preserve">SANGEETA SINGH</t>
  </si>
  <si>
    <t xml:space="preserve">0106 B38 3471</t>
  </si>
  <si>
    <t xml:space="preserve">301501 1</t>
  </si>
  <si>
    <t xml:space="preserve">TAJINDER PAL SINGH BABRA</t>
  </si>
  <si>
    <t xml:space="preserve">0106 A49 3297</t>
  </si>
  <si>
    <t xml:space="preserve">301502 1</t>
  </si>
  <si>
    <t xml:space="preserve">AMIRA TRADING CORPORATION</t>
  </si>
  <si>
    <t xml:space="preserve">0101 E61 3298</t>
  </si>
  <si>
    <t xml:space="preserve">301504 1</t>
  </si>
  <si>
    <t xml:space="preserve">FALCON EXPORTS</t>
  </si>
  <si>
    <t xml:space="preserve">01040 A37 3299</t>
  </si>
  <si>
    <t xml:space="preserve">301505 1</t>
  </si>
  <si>
    <t xml:space="preserve">MANOJ KAPOOR</t>
  </si>
  <si>
    <t xml:space="preserve">0105 A32 3227</t>
  </si>
  <si>
    <t xml:space="preserve">301507 1</t>
  </si>
  <si>
    <t xml:space="preserve">FUTURA POLYESTERS LIMITED</t>
  </si>
  <si>
    <t xml:space="preserve">0105 A33 3228</t>
  </si>
  <si>
    <t xml:space="preserve">301507 2</t>
  </si>
  <si>
    <t xml:space="preserve">0106 A32 3229</t>
  </si>
  <si>
    <t xml:space="preserve">301507 3</t>
  </si>
  <si>
    <t xml:space="preserve">0106 A33 3230</t>
  </si>
  <si>
    <t xml:space="preserve">301507 4</t>
  </si>
  <si>
    <t xml:space="preserve">01045 A22 3231</t>
  </si>
  <si>
    <t xml:space="preserve">301507 5</t>
  </si>
  <si>
    <t xml:space="preserve">01045 A23 3232</t>
  </si>
  <si>
    <t xml:space="preserve">301507 6</t>
  </si>
  <si>
    <t xml:space="preserve">INDIAN ORGANIC CHEMICALS LTD</t>
  </si>
  <si>
    <t xml:space="preserve">01026 A01 3233</t>
  </si>
  <si>
    <t xml:space="preserve">301507 7</t>
  </si>
  <si>
    <t xml:space="preserve">01026 A02 3234</t>
  </si>
  <si>
    <t xml:space="preserve">301507 8</t>
  </si>
  <si>
    <t xml:space="preserve">01031 A01 3235</t>
  </si>
  <si>
    <t xml:space="preserve">301507 9</t>
  </si>
  <si>
    <t xml:space="preserve">0106 B34 3239</t>
  </si>
  <si>
    <t xml:space="preserve">301508 1</t>
  </si>
  <si>
    <t xml:space="preserve">NEERU GUPTA</t>
  </si>
  <si>
    <t xml:space="preserve">01049 E18 3240</t>
  </si>
  <si>
    <t xml:space="preserve">301510 1</t>
  </si>
  <si>
    <t xml:space="preserve">FAQIR CHAND KATYAL</t>
  </si>
  <si>
    <t xml:space="preserve">0106 B35 3264</t>
  </si>
  <si>
    <t xml:space="preserve">301511 1</t>
  </si>
  <si>
    <t xml:space="preserve">ASHOK KUMAR ARORA</t>
  </si>
  <si>
    <t xml:space="preserve">0101 E55 3182</t>
  </si>
  <si>
    <t xml:space="preserve">301512 1</t>
  </si>
  <si>
    <t xml:space="preserve">JAGPREET SINGH LAMBA</t>
  </si>
  <si>
    <t xml:space="preserve">01024 B05 3358</t>
  </si>
  <si>
    <t xml:space="preserve">301513 1</t>
  </si>
  <si>
    <t xml:space="preserve">RAMAN KISHORE CHANANA</t>
  </si>
  <si>
    <t xml:space="preserve">01040 A07 3265</t>
  </si>
  <si>
    <t xml:space="preserve">301516 1</t>
  </si>
  <si>
    <t xml:space="preserve">ARUN KUMAR SINHA</t>
  </si>
  <si>
    <t xml:space="preserve">01039 A24 3282</t>
  </si>
  <si>
    <t xml:space="preserve">301517 1</t>
  </si>
  <si>
    <t xml:space="preserve">IRCON WELFARE FUND</t>
  </si>
  <si>
    <t xml:space="preserve">01016 A24 3283</t>
  </si>
  <si>
    <t xml:space="preserve">301517 2</t>
  </si>
  <si>
    <t xml:space="preserve">01038 A24 3284</t>
  </si>
  <si>
    <t xml:space="preserve">301517 3</t>
  </si>
  <si>
    <t xml:space="preserve">01039 B37 3285</t>
  </si>
  <si>
    <t xml:space="preserve">301517 4</t>
  </si>
  <si>
    <t xml:space="preserve">IRCON INTERNATIONAL LIMITED,</t>
  </si>
  <si>
    <t xml:space="preserve">01015 B37 3286</t>
  </si>
  <si>
    <t xml:space="preserve">301517 5</t>
  </si>
  <si>
    <t xml:space="preserve">IRCON INTERNATIONAL LTD</t>
  </si>
  <si>
    <t xml:space="preserve">01037 B37 3287</t>
  </si>
  <si>
    <t xml:space="preserve">301517 6</t>
  </si>
  <si>
    <t xml:space="preserve">01039 E65 3288</t>
  </si>
  <si>
    <t xml:space="preserve">301517 7</t>
  </si>
  <si>
    <t xml:space="preserve">IRCON INTERNATIONAL LIMITED</t>
  </si>
  <si>
    <t xml:space="preserve">01018 E65 3289</t>
  </si>
  <si>
    <t xml:space="preserve">301517 8</t>
  </si>
  <si>
    <t xml:space="preserve">01038 E65 3290</t>
  </si>
  <si>
    <t xml:space="preserve">301517 9</t>
  </si>
  <si>
    <t xml:space="preserve">IRCON INTERNATIONAL LTD,</t>
  </si>
  <si>
    <t xml:space="preserve">01039 B33 3247</t>
  </si>
  <si>
    <t xml:space="preserve">301518 1</t>
  </si>
  <si>
    <t xml:space="preserve">PUNJAB NATIONAL BANK</t>
  </si>
  <si>
    <t xml:space="preserve">01040 B33 3248</t>
  </si>
  <si>
    <t xml:space="preserve">301518 2</t>
  </si>
  <si>
    <t xml:space="preserve">01042 B33 3249</t>
  </si>
  <si>
    <t xml:space="preserve">301518 3</t>
  </si>
  <si>
    <t xml:space="preserve">01043 B33 3250</t>
  </si>
  <si>
    <t xml:space="preserve">301518 4</t>
  </si>
  <si>
    <t xml:space="preserve">01044 B33 3251</t>
  </si>
  <si>
    <t xml:space="preserve">301518 5</t>
  </si>
  <si>
    <t xml:space="preserve">01045 B33 3252</t>
  </si>
  <si>
    <t xml:space="preserve">301518 6</t>
  </si>
  <si>
    <t xml:space="preserve">PUNJAB NATIONAL BANK                    _x000c_</t>
  </si>
  <si>
    <t xml:space="preserve">01046 B33 3253</t>
  </si>
  <si>
    <t xml:space="preserve">301518 7</t>
  </si>
  <si>
    <t xml:space="preserve">01047 B33 3254</t>
  </si>
  <si>
    <t xml:space="preserve">301518 8</t>
  </si>
  <si>
    <t xml:space="preserve">0103 B33 3255</t>
  </si>
  <si>
    <t xml:space="preserve">301518 9</t>
  </si>
  <si>
    <t xml:space="preserve">0106 A45 3266</t>
  </si>
  <si>
    <t xml:space="preserve">301521 1</t>
  </si>
  <si>
    <t xml:space="preserve">JASMINE KAUR BAWA</t>
  </si>
  <si>
    <t xml:space="preserve">0106 B36 3267</t>
  </si>
  <si>
    <t xml:space="preserve">301522 1</t>
  </si>
  <si>
    <t xml:space="preserve">ANJU TANEJA</t>
  </si>
  <si>
    <t xml:space="preserve">01013 A02 3359</t>
  </si>
  <si>
    <t xml:space="preserve">301523 1</t>
  </si>
  <si>
    <t xml:space="preserve">SUMAN AGGARWAL</t>
  </si>
  <si>
    <t xml:space="preserve">0106 B37 3268</t>
  </si>
  <si>
    <t xml:space="preserve">301524 1</t>
  </si>
  <si>
    <t xml:space="preserve">RAVINDRA KUMAR MISHRA</t>
  </si>
  <si>
    <t xml:space="preserve">01024 B06 3360</t>
  </si>
  <si>
    <t xml:space="preserve">301525 1</t>
  </si>
  <si>
    <t xml:space="preserve">CGR MERCANTILE FINANCE PVT LTD</t>
  </si>
  <si>
    <t xml:space="preserve">01041 B33 3269</t>
  </si>
  <si>
    <t xml:space="preserve">301528 1</t>
  </si>
  <si>
    <t xml:space="preserve">RAHUL BAL VOHRA</t>
  </si>
  <si>
    <t xml:space="preserve">0106 A46 3270</t>
  </si>
  <si>
    <t xml:space="preserve">301531 1</t>
  </si>
  <si>
    <t xml:space="preserve">MADAN VERMA</t>
  </si>
  <si>
    <t xml:space="preserve">01013 B02 3362</t>
  </si>
  <si>
    <t xml:space="preserve">301533 1</t>
  </si>
  <si>
    <t xml:space="preserve">RAJNIKANT DAVE</t>
  </si>
  <si>
    <t xml:space="preserve">01011 E05 3364</t>
  </si>
  <si>
    <t xml:space="preserve">301535 1</t>
  </si>
  <si>
    <t xml:space="preserve">CHARANJIT SINGH PANTAL</t>
  </si>
  <si>
    <t xml:space="preserve">0103 A26 3259</t>
  </si>
  <si>
    <t xml:space="preserve">301536 1</t>
  </si>
  <si>
    <t xml:space="preserve">SURESH PRASAD RASTOGI</t>
  </si>
  <si>
    <t xml:space="preserve">0103 A46 3314</t>
  </si>
  <si>
    <t xml:space="preserve">301539 1</t>
  </si>
  <si>
    <t xml:space="preserve">MOHAMMAD AMIN</t>
  </si>
  <si>
    <t xml:space="preserve">0104 A46 3315</t>
  </si>
  <si>
    <t xml:space="preserve">301540 1</t>
  </si>
  <si>
    <t xml:space="preserve">01021 A39 3472</t>
  </si>
  <si>
    <t xml:space="preserve">301543 1</t>
  </si>
  <si>
    <t xml:space="preserve">ARUN K GARG</t>
  </si>
  <si>
    <t xml:space="preserve">01011 B35 3586</t>
  </si>
  <si>
    <t xml:space="preserve">301545 1</t>
  </si>
  <si>
    <t xml:space="preserve">RAKESH KUMAR BATTA</t>
  </si>
  <si>
    <t xml:space="preserve">0101 E85 3302     OS</t>
  </si>
  <si>
    <t xml:space="preserve">301546 1</t>
  </si>
  <si>
    <t xml:space="preserve">GUNEET SABHERWAL</t>
  </si>
  <si>
    <t xml:space="preserve">01040 E07 3303</t>
  </si>
  <si>
    <t xml:space="preserve">301547 1</t>
  </si>
  <si>
    <t xml:space="preserve">VANEET ELECTRONICS</t>
  </si>
  <si>
    <t xml:space="preserve">0103 B29 3367</t>
  </si>
  <si>
    <t xml:space="preserve">301549 1</t>
  </si>
  <si>
    <t xml:space="preserve">AJAY PODDAR</t>
  </si>
  <si>
    <t xml:space="preserve">01038 B22 3368</t>
  </si>
  <si>
    <t xml:space="preserve">301550 1</t>
  </si>
  <si>
    <t xml:space="preserve">RAVINDRA KUMAR SHARMA</t>
  </si>
  <si>
    <t xml:space="preserve">01024 B07 3370</t>
  </si>
  <si>
    <t xml:space="preserve">301552 1</t>
  </si>
  <si>
    <t xml:space="preserve">SANTOSH KUMAR KAR</t>
  </si>
  <si>
    <t xml:space="preserve">0102 E09 3371</t>
  </si>
  <si>
    <t xml:space="preserve">301553 1</t>
  </si>
  <si>
    <t xml:space="preserve">PANKAJ KUMAR SINGH (TRASFER FROM H S S)</t>
  </si>
  <si>
    <t xml:space="preserve">01024 E35 3373</t>
  </si>
  <si>
    <t xml:space="preserve">301555 1</t>
  </si>
  <si>
    <t xml:space="preserve">PAWAN SHARMA</t>
  </si>
  <si>
    <t xml:space="preserve">0102 E10 3374</t>
  </si>
  <si>
    <t xml:space="preserve">301556 1</t>
  </si>
  <si>
    <t xml:space="preserve">0104 A37 3376</t>
  </si>
  <si>
    <t xml:space="preserve">301558 1</t>
  </si>
  <si>
    <t xml:space="preserve">MOHAN V NARAYANAN</t>
  </si>
  <si>
    <t xml:space="preserve">01019 A32 3377</t>
  </si>
  <si>
    <t xml:space="preserve">301559 1</t>
  </si>
  <si>
    <t xml:space="preserve">MOHAN V NARAYAN</t>
  </si>
  <si>
    <t xml:space="preserve">0105 B11 3304</t>
  </si>
  <si>
    <t xml:space="preserve">301560 1</t>
  </si>
  <si>
    <t xml:space="preserve">PUNAM SURI</t>
  </si>
  <si>
    <t xml:space="preserve">01024 B08 3378</t>
  </si>
  <si>
    <t xml:space="preserve">301561 1</t>
  </si>
  <si>
    <t xml:space="preserve">NAVIN SURI</t>
  </si>
  <si>
    <t xml:space="preserve">01020 A41 3379</t>
  </si>
  <si>
    <t xml:space="preserve">301562 1</t>
  </si>
  <si>
    <t xml:space="preserve">ASHOK KUMAR RASTOGI</t>
  </si>
  <si>
    <t xml:space="preserve">01020 A42 3380</t>
  </si>
  <si>
    <t xml:space="preserve">301563 1</t>
  </si>
  <si>
    <t xml:space="preserve">SUNITA BAJPAI</t>
  </si>
  <si>
    <t xml:space="preserve">01035 E04 3460</t>
  </si>
  <si>
    <t xml:space="preserve">301567 1</t>
  </si>
  <si>
    <t xml:space="preserve">LATE MR. SUDHEER  BATNI</t>
  </si>
  <si>
    <t xml:space="preserve">0102 E11 3461</t>
  </si>
  <si>
    <t xml:space="preserve">301570 1</t>
  </si>
  <si>
    <t xml:space="preserve">VIKRAM BAKSHI &amp; CO PVT LTD</t>
  </si>
  <si>
    <t xml:space="preserve">0103 B32 3473</t>
  </si>
  <si>
    <t xml:space="preserve">301571 1</t>
  </si>
  <si>
    <t xml:space="preserve">S K KHANNA HUF</t>
  </si>
  <si>
    <t xml:space="preserve">0103 B31 3462</t>
  </si>
  <si>
    <t xml:space="preserve">301572 1</t>
  </si>
  <si>
    <t xml:space="preserve">KARAMJEET SANDHU</t>
  </si>
  <si>
    <t xml:space="preserve">0108 A38 3550</t>
  </si>
  <si>
    <t xml:space="preserve">301573 1</t>
  </si>
  <si>
    <t xml:space="preserve">REKHA SHAH</t>
  </si>
  <si>
    <t xml:space="preserve">0108 A40 3551</t>
  </si>
  <si>
    <t xml:space="preserve">301574 1</t>
  </si>
  <si>
    <t xml:space="preserve">RAKESH RATNA SHAH</t>
  </si>
  <si>
    <t xml:space="preserve">01024 A09 3553</t>
  </si>
  <si>
    <t xml:space="preserve">301576 1</t>
  </si>
  <si>
    <t xml:space="preserve">RAJENDRA K JAIN</t>
  </si>
  <si>
    <t xml:space="preserve">01024 A11 3554</t>
  </si>
  <si>
    <t xml:space="preserve">301578 1</t>
  </si>
  <si>
    <t xml:space="preserve">SUDHA JAIN</t>
  </si>
  <si>
    <t xml:space="preserve">01020 A57 3414</t>
  </si>
  <si>
    <t xml:space="preserve">301580 1</t>
  </si>
  <si>
    <t xml:space="preserve">MANABENDRA SHAH</t>
  </si>
  <si>
    <t xml:space="preserve">01021 A57 3415</t>
  </si>
  <si>
    <t xml:space="preserve">301581 1</t>
  </si>
  <si>
    <t xml:space="preserve">01022 A57 3468</t>
  </si>
  <si>
    <t xml:space="preserve">301582 1</t>
  </si>
  <si>
    <t xml:space="preserve">SURAJ KUNWAR SHAH</t>
  </si>
  <si>
    <t xml:space="preserve">01023 A57 3416</t>
  </si>
  <si>
    <t xml:space="preserve">301583 1</t>
  </si>
  <si>
    <t xml:space="preserve">TIKAMANJENDRA SHAH</t>
  </si>
  <si>
    <t xml:space="preserve">01024 B12 3589</t>
  </si>
  <si>
    <t xml:space="preserve">301584 1</t>
  </si>
  <si>
    <t xml:space="preserve">TULENDRA SINGH</t>
  </si>
  <si>
    <t xml:space="preserve">0104 B14 3463</t>
  </si>
  <si>
    <t xml:space="preserve">301585 1</t>
  </si>
  <si>
    <t xml:space="preserve">S S VERMA</t>
  </si>
  <si>
    <t xml:space="preserve">01050 E76 3464</t>
  </si>
  <si>
    <t xml:space="preserve">301586 1</t>
  </si>
  <si>
    <t xml:space="preserve">VISION TRAVEL &amp; TOURS PVT LTD</t>
  </si>
  <si>
    <t xml:space="preserve">01047 A45 3405</t>
  </si>
  <si>
    <t xml:space="preserve">301588 1</t>
  </si>
  <si>
    <t xml:space="preserve">NOVEX ENGINEERING CO PVT LTD</t>
  </si>
  <si>
    <t xml:space="preserve">0103 B35 3520</t>
  </si>
  <si>
    <t xml:space="preserve">301590 1</t>
  </si>
  <si>
    <t xml:space="preserve">KAMAL KISHORE</t>
  </si>
  <si>
    <t xml:space="preserve">0109 B04 3521</t>
  </si>
  <si>
    <t xml:space="preserve">301591 1</t>
  </si>
  <si>
    <t xml:space="preserve">NAVEEN MEHRA</t>
  </si>
  <si>
    <t xml:space="preserve">0105 B08 3590</t>
  </si>
  <si>
    <t xml:space="preserve">301592 1</t>
  </si>
  <si>
    <t xml:space="preserve">BHUSHAN THAPAR                          _x000c_</t>
  </si>
  <si>
    <t xml:space="preserve">01043 B32 3475</t>
  </si>
  <si>
    <t xml:space="preserve">301594 1</t>
  </si>
  <si>
    <t xml:space="preserve">MANOHAR LAL BUDHIRAJA</t>
  </si>
  <si>
    <t xml:space="preserve">01049 E25 3522</t>
  </si>
  <si>
    <t xml:space="preserve">301595 1</t>
  </si>
  <si>
    <t xml:space="preserve">MUKESH PARWANI</t>
  </si>
  <si>
    <t xml:space="preserve">01050 E71 3476</t>
  </si>
  <si>
    <t xml:space="preserve">301596 1</t>
  </si>
  <si>
    <t xml:space="preserve">SUDHA PRASAD</t>
  </si>
  <si>
    <t xml:space="preserve">01050 E72 3477</t>
  </si>
  <si>
    <t xml:space="preserve">301597 1</t>
  </si>
  <si>
    <t xml:space="preserve">01050 B40 3478</t>
  </si>
  <si>
    <t xml:space="preserve">301598 1</t>
  </si>
  <si>
    <t xml:space="preserve">YOGESH PRASAD</t>
  </si>
  <si>
    <t xml:space="preserve">01050 B41 3479</t>
  </si>
  <si>
    <t xml:space="preserve">301599 1</t>
  </si>
  <si>
    <t xml:space="preserve">MADHU NATH</t>
  </si>
  <si>
    <t xml:space="preserve">01049 B22 3523</t>
  </si>
  <si>
    <t xml:space="preserve">301600 1</t>
  </si>
  <si>
    <t xml:space="preserve">DEORA ASSOCIATES PVT LTD</t>
  </si>
  <si>
    <t xml:space="preserve">01051 B28 3524</t>
  </si>
  <si>
    <t xml:space="preserve">301602 1</t>
  </si>
  <si>
    <t xml:space="preserve">VATIKA HOTELS PVT LTD</t>
  </si>
  <si>
    <t xml:space="preserve">0107 B32 3525</t>
  </si>
  <si>
    <t xml:space="preserve">301603 1</t>
  </si>
  <si>
    <t xml:space="preserve">PARAMJIT SINGH</t>
  </si>
  <si>
    <t xml:space="preserve">01040 B23 3556</t>
  </si>
  <si>
    <t xml:space="preserve">301605 1</t>
  </si>
  <si>
    <t xml:space="preserve">INTERSOFT SYSTEMS PRIVATE LIMITED</t>
  </si>
  <si>
    <t xml:space="preserve">01040 B25 3557</t>
  </si>
  <si>
    <t xml:space="preserve">301606 1</t>
  </si>
  <si>
    <t xml:space="preserve">VIMOHA PROPERTIES PVT LTD</t>
  </si>
  <si>
    <t xml:space="preserve">01038 E49 3594</t>
  </si>
  <si>
    <t xml:space="preserve">301607 1</t>
  </si>
  <si>
    <t xml:space="preserve">C S MATHUR</t>
  </si>
  <si>
    <t xml:space="preserve">01041 A43 3595</t>
  </si>
  <si>
    <t xml:space="preserve">301610 1</t>
  </si>
  <si>
    <t xml:space="preserve">MEERA &amp; CO LTD</t>
  </si>
  <si>
    <t xml:space="preserve">0104 B15 3596</t>
  </si>
  <si>
    <t xml:space="preserve">301611 1</t>
  </si>
  <si>
    <t xml:space="preserve">PRADEEP JAIN</t>
  </si>
  <si>
    <t xml:space="preserve">0103 A53 3558</t>
  </si>
  <si>
    <t xml:space="preserve">301612 1</t>
  </si>
  <si>
    <t xml:space="preserve">01038 A31 3597</t>
  </si>
  <si>
    <t xml:space="preserve">301613 1</t>
  </si>
  <si>
    <t xml:space="preserve">MANOJ KOHLI</t>
  </si>
  <si>
    <t xml:space="preserve">0104 B19 3646</t>
  </si>
  <si>
    <t xml:space="preserve">301614 1</t>
  </si>
  <si>
    <t xml:space="preserve">PRADEEP RASTOGI</t>
  </si>
  <si>
    <t xml:space="preserve">0101 A50 3765</t>
  </si>
  <si>
    <t xml:space="preserve">301616 1</t>
  </si>
  <si>
    <t xml:space="preserve">MRS. MEENAKSHI SINGH</t>
  </si>
  <si>
    <t xml:space="preserve">0101 E72 3766</t>
  </si>
  <si>
    <t xml:space="preserve">301617 1</t>
  </si>
  <si>
    <t xml:space="preserve">V T S FINANCE &amp; CHIT FUND PVT LTD</t>
  </si>
  <si>
    <t xml:space="preserve">0105 B12 3647</t>
  </si>
  <si>
    <t xml:space="preserve">301620 1</t>
  </si>
  <si>
    <t xml:space="preserve">P K AGARWAL</t>
  </si>
  <si>
    <t xml:space="preserve">01038 E52 3727</t>
  </si>
  <si>
    <t xml:space="preserve">301621 1</t>
  </si>
  <si>
    <t xml:space="preserve">NARESH CHANDER BANSAL</t>
  </si>
  <si>
    <t xml:space="preserve">01022 A17 3648</t>
  </si>
  <si>
    <t xml:space="preserve">301622 1</t>
  </si>
  <si>
    <t xml:space="preserve">HARISH CHANDER KAPOOR</t>
  </si>
  <si>
    <t xml:space="preserve">01038 A12 3728</t>
  </si>
  <si>
    <t xml:space="preserve">301623 1</t>
  </si>
  <si>
    <t xml:space="preserve">A K PRASAD</t>
  </si>
  <si>
    <t xml:space="preserve">01047 B27 3649</t>
  </si>
  <si>
    <t xml:space="preserve">301624 1</t>
  </si>
  <si>
    <t xml:space="preserve">BENTEX TOWERS PVT LTD</t>
  </si>
  <si>
    <t xml:space="preserve">0104 B16 3767</t>
  </si>
  <si>
    <t xml:space="preserve">301625 1</t>
  </si>
  <si>
    <t xml:space="preserve">RAJENDRA PRASAD MATHUR</t>
  </si>
  <si>
    <t xml:space="preserve">0101 E73 3769</t>
  </si>
  <si>
    <t xml:space="preserve">301628 1</t>
  </si>
  <si>
    <t xml:space="preserve">VIVEK BHARDWAJ</t>
  </si>
  <si>
    <t xml:space="preserve">0105 A22 3613</t>
  </si>
  <si>
    <t xml:space="preserve">301629 1</t>
  </si>
  <si>
    <t xml:space="preserve">ABHIMANYU KATYAL</t>
  </si>
  <si>
    <t xml:space="preserve">0105 A24 3614</t>
  </si>
  <si>
    <t xml:space="preserve">301630 1</t>
  </si>
  <si>
    <t xml:space="preserve">ANGAD KATYAL</t>
  </si>
  <si>
    <t xml:space="preserve">0107 B34 3770</t>
  </si>
  <si>
    <t xml:space="preserve">301637 1</t>
  </si>
  <si>
    <t xml:space="preserve">PETTITT'S INDIA TOURS (P) LTD</t>
  </si>
  <si>
    <t xml:space="preserve">01042 B31 3771</t>
  </si>
  <si>
    <t xml:space="preserve">301638 1</t>
  </si>
  <si>
    <t xml:space="preserve">GOVINDAN RAVIDRAN</t>
  </si>
  <si>
    <t xml:space="preserve">01039 B05 3772</t>
  </si>
  <si>
    <t xml:space="preserve">301639 1</t>
  </si>
  <si>
    <t xml:space="preserve">SATISH KUMAR JAIN</t>
  </si>
  <si>
    <t xml:space="preserve">01039 A09 3650</t>
  </si>
  <si>
    <t xml:space="preserve">301640 1</t>
  </si>
  <si>
    <t xml:space="preserve">SHANTI STEEL SYNDICATE</t>
  </si>
  <si>
    <t xml:space="preserve">0101 E74 3773</t>
  </si>
  <si>
    <t xml:space="preserve">301641 1</t>
  </si>
  <si>
    <t xml:space="preserve">GULSHAN RAI BATRA</t>
  </si>
  <si>
    <t xml:space="preserve">0101 E75 3774</t>
  </si>
  <si>
    <t xml:space="preserve">301642 1</t>
  </si>
  <si>
    <t xml:space="preserve">01030 A01 3730</t>
  </si>
  <si>
    <t xml:space="preserve">301643 1</t>
  </si>
  <si>
    <t xml:space="preserve">01039 B04 3651     OS</t>
  </si>
  <si>
    <t xml:space="preserve">301644 1</t>
  </si>
  <si>
    <t xml:space="preserve">RAHIL TANEJA</t>
  </si>
  <si>
    <t xml:space="preserve">01051 E76 3652</t>
  </si>
  <si>
    <t xml:space="preserve">301646 1</t>
  </si>
  <si>
    <t xml:space="preserve">VIRANDER NATH KOURA</t>
  </si>
  <si>
    <t xml:space="preserve">01052 E77 3653</t>
  </si>
  <si>
    <t xml:space="preserve">301647 1</t>
  </si>
  <si>
    <t xml:space="preserve">01051 E77 3654</t>
  </si>
  <si>
    <t xml:space="preserve">301648 1</t>
  </si>
  <si>
    <t xml:space="preserve">AARYAN NATH KOURA</t>
  </si>
  <si>
    <t xml:space="preserve">01052 E78 3655</t>
  </si>
  <si>
    <t xml:space="preserve">301649 1</t>
  </si>
  <si>
    <t xml:space="preserve">01041 A48 3656</t>
  </si>
  <si>
    <t xml:space="preserve">301650 1</t>
  </si>
  <si>
    <t xml:space="preserve">MANJEEV CHADHA</t>
  </si>
  <si>
    <t xml:space="preserve">0104 B18 3775</t>
  </si>
  <si>
    <t xml:space="preserve">301651 1</t>
  </si>
  <si>
    <t xml:space="preserve">VASANT VASUDEO PARANJPE</t>
  </si>
  <si>
    <t xml:space="preserve">0102 E14 3657</t>
  </si>
  <si>
    <t xml:space="preserve">301654 1</t>
  </si>
  <si>
    <t xml:space="preserve">SUDERSHANH GOINDI</t>
  </si>
  <si>
    <t xml:space="preserve">01048 A12 3776</t>
  </si>
  <si>
    <t xml:space="preserve">301656 1</t>
  </si>
  <si>
    <t xml:space="preserve">MAIDEN ENTERPRISES</t>
  </si>
  <si>
    <t xml:space="preserve">0102 E16 3777</t>
  </si>
  <si>
    <t xml:space="preserve">301657 1</t>
  </si>
  <si>
    <t xml:space="preserve">RAJIV BOOLCHAND</t>
  </si>
  <si>
    <t xml:space="preserve">01040 A43 3778</t>
  </si>
  <si>
    <t xml:space="preserve">301658 1</t>
  </si>
  <si>
    <t xml:space="preserve">RAJAT GROVER</t>
  </si>
  <si>
    <t xml:space="preserve">01025 B15 3615</t>
  </si>
  <si>
    <t xml:space="preserve">301659 1</t>
  </si>
  <si>
    <t xml:space="preserve">NIRMAL SIPPY</t>
  </si>
  <si>
    <t xml:space="preserve">01024 B15 3616</t>
  </si>
  <si>
    <t xml:space="preserve">301660 1</t>
  </si>
  <si>
    <t xml:space="preserve">SUNDER SIPPY</t>
  </si>
  <si>
    <t xml:space="preserve">01022 E07 3658</t>
  </si>
  <si>
    <t xml:space="preserve">301661 1</t>
  </si>
  <si>
    <t xml:space="preserve">KRISHNA PROPINS INDIA PVT LTD</t>
  </si>
  <si>
    <t xml:space="preserve">01016 B07 3617</t>
  </si>
  <si>
    <t xml:space="preserve">301662 1</t>
  </si>
  <si>
    <t xml:space="preserve">TULSIDAS LOKUMAL TEKWANI                _x000c_</t>
  </si>
  <si>
    <t xml:space="preserve">01015 B07 3618</t>
  </si>
  <si>
    <t xml:space="preserve">301663 1</t>
  </si>
  <si>
    <t xml:space="preserve">TULSIDAS LOKUMAL TEKWANI</t>
  </si>
  <si>
    <t xml:space="preserve">01038 E53 3732</t>
  </si>
  <si>
    <t xml:space="preserve">301664 1</t>
  </si>
  <si>
    <t xml:space="preserve">GAJINDER PAL SINGH</t>
  </si>
  <si>
    <t xml:space="preserve">01047 B31 3884</t>
  </si>
  <si>
    <t xml:space="preserve">301665 1</t>
  </si>
  <si>
    <t xml:space="preserve">NAMRATE</t>
  </si>
  <si>
    <t xml:space="preserve">0104 A26 3797</t>
  </si>
  <si>
    <t xml:space="preserve">301666 1</t>
  </si>
  <si>
    <t xml:space="preserve">RAJGARHIA LEASING &amp; FINCL.SERVICES P LTD</t>
  </si>
  <si>
    <t xml:space="preserve">0104 A36 3799</t>
  </si>
  <si>
    <t xml:space="preserve">301669 1</t>
  </si>
  <si>
    <t xml:space="preserve">NARENDRA JHAWAR</t>
  </si>
  <si>
    <t xml:space="preserve">01039 B07 3800</t>
  </si>
  <si>
    <t xml:space="preserve">301671 1</t>
  </si>
  <si>
    <t xml:space="preserve">RAJGARHIA LEASING &amp; FINCL.SERVICES P.LTD</t>
  </si>
  <si>
    <t xml:space="preserve">01022 A20 3659</t>
  </si>
  <si>
    <t xml:space="preserve">301672 1</t>
  </si>
  <si>
    <t xml:space="preserve">VINOD KAPOOR</t>
  </si>
  <si>
    <t xml:space="preserve">01047 B29 3801</t>
  </si>
  <si>
    <t xml:space="preserve">301673 1</t>
  </si>
  <si>
    <t xml:space="preserve">SANJAY GAWRI</t>
  </si>
  <si>
    <t xml:space="preserve">01024 A16 3733</t>
  </si>
  <si>
    <t xml:space="preserve">301674 1</t>
  </si>
  <si>
    <t xml:space="preserve">KIRAN KAPOOR</t>
  </si>
  <si>
    <t xml:space="preserve">0104 A42 3802</t>
  </si>
  <si>
    <t xml:space="preserve">301675 1</t>
  </si>
  <si>
    <t xml:space="preserve">ANIL K SODHANI</t>
  </si>
  <si>
    <t xml:space="preserve">0102 E17 3803</t>
  </si>
  <si>
    <t xml:space="preserve">301676 1</t>
  </si>
  <si>
    <t xml:space="preserve">RANJANA MADAN</t>
  </si>
  <si>
    <t xml:space="preserve">01027 A02 3734</t>
  </si>
  <si>
    <t xml:space="preserve">301677 1</t>
  </si>
  <si>
    <t xml:space="preserve">KHAZANA SHOES</t>
  </si>
  <si>
    <t xml:space="preserve">01038 A14 3735</t>
  </si>
  <si>
    <t xml:space="preserve">301678 1</t>
  </si>
  <si>
    <t xml:space="preserve">SANGEETA GUPTA</t>
  </si>
  <si>
    <t xml:space="preserve">01047 A00 3736</t>
  </si>
  <si>
    <t xml:space="preserve">301679 1</t>
  </si>
  <si>
    <t xml:space="preserve">SATISH SURI</t>
  </si>
  <si>
    <t xml:space="preserve">01037 B06 3885</t>
  </si>
  <si>
    <t xml:space="preserve">301681 1</t>
  </si>
  <si>
    <t xml:space="preserve">MUNISH KUMAR</t>
  </si>
  <si>
    <t xml:space="preserve">0105 A14 3887</t>
  </si>
  <si>
    <t xml:space="preserve">301683 1</t>
  </si>
  <si>
    <t xml:space="preserve">SWASTIK FRAGRANCES</t>
  </si>
  <si>
    <t xml:space="preserve">01025 A18 3619</t>
  </si>
  <si>
    <t xml:space="preserve">301685 1</t>
  </si>
  <si>
    <t xml:space="preserve">PRABHAT KHATTRI</t>
  </si>
  <si>
    <t xml:space="preserve">01024 A18 3621</t>
  </si>
  <si>
    <t xml:space="preserve">301687 1</t>
  </si>
  <si>
    <t xml:space="preserve">AJAY TULSI</t>
  </si>
  <si>
    <t xml:space="preserve">01024 A20 3622</t>
  </si>
  <si>
    <t xml:space="preserve">301688 1</t>
  </si>
  <si>
    <t xml:space="preserve">ATUL SETH</t>
  </si>
  <si>
    <t xml:space="preserve">01011 E07 3623</t>
  </si>
  <si>
    <t xml:space="preserve">301689 1</t>
  </si>
  <si>
    <t xml:space="preserve">MADHOOR ROY KAPUR</t>
  </si>
  <si>
    <t xml:space="preserve">01012 E07 3624</t>
  </si>
  <si>
    <t xml:space="preserve">301690 1</t>
  </si>
  <si>
    <t xml:space="preserve">01013 E07 3625</t>
  </si>
  <si>
    <t xml:space="preserve">301691 1</t>
  </si>
  <si>
    <t xml:space="preserve">01049 E43 3888</t>
  </si>
  <si>
    <t xml:space="preserve">301692 1</t>
  </si>
  <si>
    <t xml:space="preserve">GOPAL KRISHAN AGARWAL</t>
  </si>
  <si>
    <t xml:space="preserve">01038 E54 3737</t>
  </si>
  <si>
    <t xml:space="preserve">301693 1</t>
  </si>
  <si>
    <t xml:space="preserve">RAKESH AGGARWAL</t>
  </si>
  <si>
    <t xml:space="preserve">0102 E20 3889</t>
  </si>
  <si>
    <t xml:space="preserve">301694 1</t>
  </si>
  <si>
    <t xml:space="preserve">AJAY KUMAR JAIN</t>
  </si>
  <si>
    <t xml:space="preserve">0104 A30 4117</t>
  </si>
  <si>
    <t xml:space="preserve">301695 1</t>
  </si>
  <si>
    <t xml:space="preserve">HI-TECH GEARS LTD</t>
  </si>
  <si>
    <t xml:space="preserve">01040 A45 3890</t>
  </si>
  <si>
    <t xml:space="preserve">301696 1</t>
  </si>
  <si>
    <t xml:space="preserve">OM PRAKASH CHAUDHURY</t>
  </si>
  <si>
    <t xml:space="preserve">01046 A20 3891</t>
  </si>
  <si>
    <t xml:space="preserve">301697 1</t>
  </si>
  <si>
    <t xml:space="preserve">PANKAJ G KHANDELWAL</t>
  </si>
  <si>
    <t xml:space="preserve">01047 B32 3892</t>
  </si>
  <si>
    <t xml:space="preserve">301698 1</t>
  </si>
  <si>
    <t xml:space="preserve">PREM SARUP KHANNA</t>
  </si>
  <si>
    <t xml:space="preserve">0102 E21 3893</t>
  </si>
  <si>
    <t xml:space="preserve">301699 1</t>
  </si>
  <si>
    <t xml:space="preserve">0105 A10 3862</t>
  </si>
  <si>
    <t xml:space="preserve">301700 1</t>
  </si>
  <si>
    <t xml:space="preserve">SHARDA SINHA</t>
  </si>
  <si>
    <t xml:space="preserve">01038 E60 3848</t>
  </si>
  <si>
    <t xml:space="preserve">301701 1</t>
  </si>
  <si>
    <t xml:space="preserve">ASSOCIATED BUILDERS &amp; CONTRACTORS</t>
  </si>
  <si>
    <t xml:space="preserve">01013 A04 4041</t>
  </si>
  <si>
    <t xml:space="preserve">301703 1</t>
  </si>
  <si>
    <t xml:space="preserve">HI-TECH PORTFOLIO INVESTMENTS LTD.</t>
  </si>
  <si>
    <t xml:space="preserve">01038 A23 4042</t>
  </si>
  <si>
    <t xml:space="preserve">301704 1</t>
  </si>
  <si>
    <t xml:space="preserve">01016 B38 4004</t>
  </si>
  <si>
    <t xml:space="preserve">301706 1</t>
  </si>
  <si>
    <t xml:space="preserve">WAVETRONICS</t>
  </si>
  <si>
    <t xml:space="preserve">01021 B27 3894</t>
  </si>
  <si>
    <t xml:space="preserve">301707 1</t>
  </si>
  <si>
    <t xml:space="preserve">PRADEEP BHARGAVA</t>
  </si>
  <si>
    <t xml:space="preserve">01046 A22 3895</t>
  </si>
  <si>
    <t xml:space="preserve">301708 1</t>
  </si>
  <si>
    <t xml:space="preserve">MICROGRAOHICS INDIA</t>
  </si>
  <si>
    <t xml:space="preserve">0104 A45 3896</t>
  </si>
  <si>
    <t xml:space="preserve">301709 1</t>
  </si>
  <si>
    <t xml:space="preserve">M/S FALCON AGENCIES PVT LTD</t>
  </si>
  <si>
    <t xml:space="preserve">0105 A17 3909</t>
  </si>
  <si>
    <t xml:space="preserve">301714 1</t>
  </si>
  <si>
    <t xml:space="preserve">0105 A18 3911</t>
  </si>
  <si>
    <t xml:space="preserve">301716 1</t>
  </si>
  <si>
    <t xml:space="preserve">AJAY KUMAR SAHU</t>
  </si>
  <si>
    <t xml:space="preserve">01024 B17 3924</t>
  </si>
  <si>
    <t xml:space="preserve">301718 1</t>
  </si>
  <si>
    <t xml:space="preserve">VIDYUT GUPTA</t>
  </si>
  <si>
    <t xml:space="preserve">01025 A01 3925</t>
  </si>
  <si>
    <t xml:space="preserve">301719 1</t>
  </si>
  <si>
    <t xml:space="preserve">KULVINDER SINGH</t>
  </si>
  <si>
    <t xml:space="preserve">01037 E16 3927</t>
  </si>
  <si>
    <t xml:space="preserve">301721 1</t>
  </si>
  <si>
    <t xml:space="preserve">ANIL RAINA</t>
  </si>
  <si>
    <t xml:space="preserve">01024 B18 3928</t>
  </si>
  <si>
    <t xml:space="preserve">301722 1</t>
  </si>
  <si>
    <t xml:space="preserve">VINOD VERMA</t>
  </si>
  <si>
    <t xml:space="preserve">0104 B22 3912     OS</t>
  </si>
  <si>
    <t xml:space="preserve">301723 1</t>
  </si>
  <si>
    <t xml:space="preserve">01024 B19 3929</t>
  </si>
  <si>
    <t xml:space="preserve">301724 1</t>
  </si>
  <si>
    <t xml:space="preserve">PRITPAL SINGH AHLUWALIA</t>
  </si>
  <si>
    <t xml:space="preserve">01024 B20 3930</t>
  </si>
  <si>
    <t xml:space="preserve">301725 1</t>
  </si>
  <si>
    <t xml:space="preserve">BHARAT RAJ</t>
  </si>
  <si>
    <t xml:space="preserve">01024 A12 3931</t>
  </si>
  <si>
    <t xml:space="preserve">301726 1</t>
  </si>
  <si>
    <t xml:space="preserve">RAJ PAL KOHLI</t>
  </si>
  <si>
    <t xml:space="preserve">01047 B34 3913</t>
  </si>
  <si>
    <t xml:space="preserve">301727 1</t>
  </si>
  <si>
    <t xml:space="preserve">ATUL MOHAN</t>
  </si>
  <si>
    <t xml:space="preserve">01013 B04 3932</t>
  </si>
  <si>
    <t xml:space="preserve">301728 1</t>
  </si>
  <si>
    <t xml:space="preserve">LUCKY PLAST LTD                         _x000c_</t>
  </si>
  <si>
    <t xml:space="preserve">01024 B21 3933</t>
  </si>
  <si>
    <t xml:space="preserve">301730 1</t>
  </si>
  <si>
    <t xml:space="preserve">ANITA SABHARWAL</t>
  </si>
  <si>
    <t xml:space="preserve">01024 A17 3934</t>
  </si>
  <si>
    <t xml:space="preserve">301731 1</t>
  </si>
  <si>
    <t xml:space="preserve">AJMAL JAMI</t>
  </si>
  <si>
    <t xml:space="preserve">01038 A19 3962</t>
  </si>
  <si>
    <t xml:space="preserve">301732 1</t>
  </si>
  <si>
    <t xml:space="preserve">YOUNG FRIENDS &amp; CO</t>
  </si>
  <si>
    <t xml:space="preserve">01046 B10 3914</t>
  </si>
  <si>
    <t xml:space="preserve">301733 1</t>
  </si>
  <si>
    <t xml:space="preserve">MADHU AGARWAL</t>
  </si>
  <si>
    <t xml:space="preserve">01024 A22 3991</t>
  </si>
  <si>
    <t xml:space="preserve">301734 1</t>
  </si>
  <si>
    <t xml:space="preserve">FIXWELL PUSHINCORDS LTD</t>
  </si>
  <si>
    <t xml:space="preserve">01024 A24 3992</t>
  </si>
  <si>
    <t xml:space="preserve">301735 1</t>
  </si>
  <si>
    <t xml:space="preserve">01011 A29 3963</t>
  </si>
  <si>
    <t xml:space="preserve">301736 1</t>
  </si>
  <si>
    <t xml:space="preserve">KLEAR PRINTS</t>
  </si>
  <si>
    <t xml:space="preserve">01024 B22 3964</t>
  </si>
  <si>
    <t xml:space="preserve">301737 1</t>
  </si>
  <si>
    <t xml:space="preserve">GRANDHI SREENIVAS</t>
  </si>
  <si>
    <t xml:space="preserve">0105 A00 3965</t>
  </si>
  <si>
    <t xml:space="preserve">301738 1</t>
  </si>
  <si>
    <t xml:space="preserve">YOUNG FRIENDS&amp;CO.DEPARTMENTAL STORE P.LD</t>
  </si>
  <si>
    <t xml:space="preserve">01024 A19 3966</t>
  </si>
  <si>
    <t xml:space="preserve">301739 1</t>
  </si>
  <si>
    <t xml:space="preserve">S K RASTOGI</t>
  </si>
  <si>
    <t xml:space="preserve">01024 A21 3967</t>
  </si>
  <si>
    <t xml:space="preserve">301740 1</t>
  </si>
  <si>
    <t xml:space="preserve">A K AGARWAL</t>
  </si>
  <si>
    <t xml:space="preserve">01024 E38 3968</t>
  </si>
  <si>
    <t xml:space="preserve">301743 1</t>
  </si>
  <si>
    <t xml:space="preserve">BASANT MULLIK</t>
  </si>
  <si>
    <t xml:space="preserve">01024 E39 3969</t>
  </si>
  <si>
    <t xml:space="preserve">301744 1</t>
  </si>
  <si>
    <t xml:space="preserve">JASJIT SINGH</t>
  </si>
  <si>
    <t xml:space="preserve">01024 B24 4007</t>
  </si>
  <si>
    <t xml:space="preserve">301747 1</t>
  </si>
  <si>
    <t xml:space="preserve">MEETA MUKERJI</t>
  </si>
  <si>
    <t xml:space="preserve">01046 B11 3915</t>
  </si>
  <si>
    <t xml:space="preserve">301749 1</t>
  </si>
  <si>
    <t xml:space="preserve">R KHANOLKAR</t>
  </si>
  <si>
    <t xml:space="preserve">01015 B22 4008</t>
  </si>
  <si>
    <t xml:space="preserve">301750 1</t>
  </si>
  <si>
    <t xml:space="preserve">YOGESH K JAIN</t>
  </si>
  <si>
    <t xml:space="preserve">01011 B04 4023</t>
  </si>
  <si>
    <t xml:space="preserve">301752 1</t>
  </si>
  <si>
    <t xml:space="preserve">ARUN ROY KAPUR</t>
  </si>
  <si>
    <t xml:space="preserve">01012 B04 4024</t>
  </si>
  <si>
    <t xml:space="preserve">301753 1</t>
  </si>
  <si>
    <t xml:space="preserve">01024 B25 4009</t>
  </si>
  <si>
    <t xml:space="preserve">301756 1</t>
  </si>
  <si>
    <t xml:space="preserve">KANTA L GUPTA</t>
  </si>
  <si>
    <t xml:space="preserve">01013 B05 4010</t>
  </si>
  <si>
    <t xml:space="preserve">301758 1</t>
  </si>
  <si>
    <t xml:space="preserve">MAHABIR SONS</t>
  </si>
  <si>
    <t xml:space="preserve">01024 A23 4011</t>
  </si>
  <si>
    <t xml:space="preserve">301759 1</t>
  </si>
  <si>
    <t xml:space="preserve">NAMRATA NANDA</t>
  </si>
  <si>
    <t xml:space="preserve">0102 E31 3993</t>
  </si>
  <si>
    <t xml:space="preserve">301762 1</t>
  </si>
  <si>
    <t xml:space="preserve">D K BASU</t>
  </si>
  <si>
    <t xml:space="preserve">01024 E75 4033</t>
  </si>
  <si>
    <t xml:space="preserve">301763 1</t>
  </si>
  <si>
    <t xml:space="preserve">01015 B26 4016</t>
  </si>
  <si>
    <t xml:space="preserve">301764 1</t>
  </si>
  <si>
    <t xml:space="preserve">PRAMOD CHAUDHRY</t>
  </si>
  <si>
    <t xml:space="preserve">01011 E08 4012</t>
  </si>
  <si>
    <t xml:space="preserve">301765 1</t>
  </si>
  <si>
    <t xml:space="preserve">ROMI THUKRAL</t>
  </si>
  <si>
    <t xml:space="preserve">01015 B23 4013</t>
  </si>
  <si>
    <t xml:space="preserve">301766 1</t>
  </si>
  <si>
    <t xml:space="preserve">PRAVEEN KHARBANDA</t>
  </si>
  <si>
    <t xml:space="preserve">01015 B32 4035</t>
  </si>
  <si>
    <t xml:space="preserve">301767 1</t>
  </si>
  <si>
    <t xml:space="preserve">SURESH GULATI</t>
  </si>
  <si>
    <t xml:space="preserve">01011 A06 4014</t>
  </si>
  <si>
    <t xml:space="preserve">301768 1</t>
  </si>
  <si>
    <t xml:space="preserve">SUNIL ARORA</t>
  </si>
  <si>
    <t xml:space="preserve">01015 B25 4015</t>
  </si>
  <si>
    <t xml:space="preserve">301769 1</t>
  </si>
  <si>
    <t xml:space="preserve">01015 B28 4028</t>
  </si>
  <si>
    <t xml:space="preserve">301770 1</t>
  </si>
  <si>
    <t xml:space="preserve">MADHU JAIN</t>
  </si>
  <si>
    <t xml:space="preserve">01025 A02 4044</t>
  </si>
  <si>
    <t xml:space="preserve">301771 1</t>
  </si>
  <si>
    <t xml:space="preserve">PRADEEP CHAND</t>
  </si>
  <si>
    <t xml:space="preserve">01024 B30 4045</t>
  </si>
  <si>
    <t xml:space="preserve">301772 1</t>
  </si>
  <si>
    <t xml:space="preserve">MOHAN VENKATESH KATARKI</t>
  </si>
  <si>
    <t xml:space="preserve">0104 B31 4029</t>
  </si>
  <si>
    <t xml:space="preserve">301773 1</t>
  </si>
  <si>
    <t xml:space="preserve">MEHR FATIMA KIDWAI</t>
  </si>
  <si>
    <t xml:space="preserve">0105 B31 4030</t>
  </si>
  <si>
    <t xml:space="preserve">301774 1</t>
  </si>
  <si>
    <t xml:space="preserve">01015 B30 4034</t>
  </si>
  <si>
    <t xml:space="preserve">301775 1</t>
  </si>
  <si>
    <t xml:space="preserve">ASWANI K GUPTA</t>
  </si>
  <si>
    <t xml:space="preserve">01015 B38 4094</t>
  </si>
  <si>
    <t xml:space="preserve">301776 1</t>
  </si>
  <si>
    <t xml:space="preserve">NEELAM JAIN</t>
  </si>
  <si>
    <t xml:space="preserve">01038 E63 4095</t>
  </si>
  <si>
    <t xml:space="preserve">301781 1</t>
  </si>
  <si>
    <t xml:space="preserve">SANGEETA S GAKHAR</t>
  </si>
  <si>
    <t xml:space="preserve">01011 B06 4068</t>
  </si>
  <si>
    <t xml:space="preserve">301783 1</t>
  </si>
  <si>
    <t xml:space="preserve">AMIT KAPOOR</t>
  </si>
  <si>
    <t xml:space="preserve">01024 A26 4070</t>
  </si>
  <si>
    <t xml:space="preserve">301786 1</t>
  </si>
  <si>
    <t xml:space="preserve">PREM SAGAR MEHTA</t>
  </si>
  <si>
    <t xml:space="preserve">01038 B37 4098</t>
  </si>
  <si>
    <t xml:space="preserve">301787 1</t>
  </si>
  <si>
    <t xml:space="preserve">KUMUD PANDEY</t>
  </si>
  <si>
    <t xml:space="preserve">01024 A28 4071</t>
  </si>
  <si>
    <t xml:space="preserve">301788 1</t>
  </si>
  <si>
    <t xml:space="preserve">ANIL K MEHTA</t>
  </si>
  <si>
    <t xml:space="preserve">01012 B06 4099</t>
  </si>
  <si>
    <t xml:space="preserve">301790 1</t>
  </si>
  <si>
    <t xml:space="preserve">VIJAY SHARMA</t>
  </si>
  <si>
    <t xml:space="preserve">01011 B09 4100</t>
  </si>
  <si>
    <t xml:space="preserve">301791 1</t>
  </si>
  <si>
    <t xml:space="preserve">MANJU AGGARWAL</t>
  </si>
  <si>
    <t xml:space="preserve">01011 B10 4101</t>
  </si>
  <si>
    <t xml:space="preserve">301793 1</t>
  </si>
  <si>
    <t xml:space="preserve">ARUN KUMAR PANDEY</t>
  </si>
  <si>
    <t xml:space="preserve">01021 A41 4110</t>
  </si>
  <si>
    <t xml:space="preserve">301794 1</t>
  </si>
  <si>
    <t xml:space="preserve">01016 A27 4111</t>
  </si>
  <si>
    <t xml:space="preserve">301795 1</t>
  </si>
  <si>
    <t xml:space="preserve">01024 A25 4112</t>
  </si>
  <si>
    <t xml:space="preserve">301796 1</t>
  </si>
  <si>
    <t xml:space="preserve">01017 B37 4131</t>
  </si>
  <si>
    <t xml:space="preserve">301797 1</t>
  </si>
  <si>
    <t xml:space="preserve">ASHOK MALIK &amp; SONS (HUF)</t>
  </si>
  <si>
    <t xml:space="preserve">01011 B12 4132</t>
  </si>
  <si>
    <t xml:space="preserve">301798 1</t>
  </si>
  <si>
    <t xml:space="preserve">BRIJESH LUTHRA</t>
  </si>
  <si>
    <t xml:space="preserve">01011 B14 4133</t>
  </si>
  <si>
    <t xml:space="preserve">301799 1</t>
  </si>
  <si>
    <t xml:space="preserve">GURJIT SINGH HANSPAL                    _x000c_</t>
  </si>
  <si>
    <t xml:space="preserve">01011 B15 4134</t>
  </si>
  <si>
    <t xml:space="preserve">301800 1</t>
  </si>
  <si>
    <t xml:space="preserve">CHANDRA PRAKASH</t>
  </si>
  <si>
    <t xml:space="preserve">01011 B16 4135</t>
  </si>
  <si>
    <t xml:space="preserve">301801 1</t>
  </si>
  <si>
    <t xml:space="preserve">RANDEEP SINGH</t>
  </si>
  <si>
    <t xml:space="preserve">01013 B21 4136</t>
  </si>
  <si>
    <t xml:space="preserve">301802 1</t>
  </si>
  <si>
    <t xml:space="preserve">KRITIKA INTERNATIONAL</t>
  </si>
  <si>
    <t xml:space="preserve">01011 B17 4137</t>
  </si>
  <si>
    <t xml:space="preserve">301803 1</t>
  </si>
  <si>
    <t xml:space="preserve">T R ARORA</t>
  </si>
  <si>
    <t xml:space="preserve">01037 B19 4138</t>
  </si>
  <si>
    <t xml:space="preserve">301804 1</t>
  </si>
  <si>
    <t xml:space="preserve">01011 E10 4139</t>
  </si>
  <si>
    <t xml:space="preserve">301807 1</t>
  </si>
  <si>
    <t xml:space="preserve">JATINDER GOEL</t>
  </si>
  <si>
    <t xml:space="preserve">01024 E29 4140</t>
  </si>
  <si>
    <t xml:space="preserve">301809 1</t>
  </si>
  <si>
    <t xml:space="preserve">MEENU SUNEJA</t>
  </si>
  <si>
    <t xml:space="preserve">01012 B07 4141</t>
  </si>
  <si>
    <t xml:space="preserve">301810 1</t>
  </si>
  <si>
    <t xml:space="preserve">01011 B18 4142</t>
  </si>
  <si>
    <t xml:space="preserve">301811 1</t>
  </si>
  <si>
    <t xml:space="preserve">MAHINDRA KUMAR BANKA</t>
  </si>
  <si>
    <t xml:space="preserve">01011 B11 4124</t>
  </si>
  <si>
    <t xml:space="preserve">301812 1</t>
  </si>
  <si>
    <t xml:space="preserve">LALIT CHADHA</t>
  </si>
  <si>
    <t xml:space="preserve">01024 B31 4143</t>
  </si>
  <si>
    <t xml:space="preserve">301813 1</t>
  </si>
  <si>
    <t xml:space="preserve">RAJESH KUMAR</t>
  </si>
  <si>
    <t xml:space="preserve">01012 B11 4125</t>
  </si>
  <si>
    <t xml:space="preserve">301814 1</t>
  </si>
  <si>
    <t xml:space="preserve">GOPAL CHADHA</t>
  </si>
  <si>
    <t xml:space="preserve">01011 B19 4144</t>
  </si>
  <si>
    <t xml:space="preserve">301816 1</t>
  </si>
  <si>
    <t xml:space="preserve">MR.VINAY BHASIN</t>
  </si>
  <si>
    <t xml:space="preserve">01011 B21 4170</t>
  </si>
  <si>
    <t xml:space="preserve">301817 1</t>
  </si>
  <si>
    <t xml:space="preserve">PREM GUPTA</t>
  </si>
  <si>
    <t xml:space="preserve">01024 A15 4203</t>
  </si>
  <si>
    <t xml:space="preserve">301818 1</t>
  </si>
  <si>
    <t xml:space="preserve">HARI SHANKER GUPTA</t>
  </si>
  <si>
    <t xml:space="preserve">01041 B27 4178</t>
  </si>
  <si>
    <t xml:space="preserve">301819 1</t>
  </si>
  <si>
    <t xml:space="preserve">JASBIR SINGH MADAN</t>
  </si>
  <si>
    <t xml:space="preserve">01036 B04 4171</t>
  </si>
  <si>
    <t xml:space="preserve">301820 1</t>
  </si>
  <si>
    <t xml:space="preserve">01013 B29 4172</t>
  </si>
  <si>
    <t xml:space="preserve">301821 1</t>
  </si>
  <si>
    <t xml:space="preserve">VIVEK PARANJPE</t>
  </si>
  <si>
    <t xml:space="preserve">01049 E77 4174</t>
  </si>
  <si>
    <t xml:space="preserve">301823 1</t>
  </si>
  <si>
    <t xml:space="preserve">NITIN PURI</t>
  </si>
  <si>
    <t xml:space="preserve">01037 E08 4175</t>
  </si>
  <si>
    <t xml:space="preserve">301824 1</t>
  </si>
  <si>
    <t xml:space="preserve">RAMIT KOCHAR</t>
  </si>
  <si>
    <t xml:space="preserve">01019 B16 4215</t>
  </si>
  <si>
    <t xml:space="preserve">301826 1</t>
  </si>
  <si>
    <t xml:space="preserve">NARESH BANSAL</t>
  </si>
  <si>
    <t xml:space="preserve">01024 B32 4193</t>
  </si>
  <si>
    <t xml:space="preserve">301827 1</t>
  </si>
  <si>
    <t xml:space="preserve">DEVENDRA KUMAR DHODY</t>
  </si>
  <si>
    <t xml:space="preserve">01024 E41 30001</t>
  </si>
  <si>
    <t xml:space="preserve">301828 1</t>
  </si>
  <si>
    <t xml:space="preserve">RAMESH CHANDER PANDAY</t>
  </si>
  <si>
    <t xml:space="preserve">01024 A14 4194</t>
  </si>
  <si>
    <t xml:space="preserve">301829 1</t>
  </si>
  <si>
    <t xml:space="preserve">ASHOK CHUGH</t>
  </si>
  <si>
    <t xml:space="preserve">01024 B34 4195</t>
  </si>
  <si>
    <t xml:space="preserve">301830 1</t>
  </si>
  <si>
    <t xml:space="preserve">TEJ BHAN MATTA</t>
  </si>
  <si>
    <t xml:space="preserve">01038 E43 4196</t>
  </si>
  <si>
    <t xml:space="preserve">301836 1</t>
  </si>
  <si>
    <t xml:space="preserve">ARUN GUPTA</t>
  </si>
  <si>
    <t xml:space="preserve">01038 E45 4197</t>
  </si>
  <si>
    <t xml:space="preserve">301837 1</t>
  </si>
  <si>
    <t xml:space="preserve">SUJATA CHAUDHRI</t>
  </si>
  <si>
    <t xml:space="preserve">01038 B21 4198     OS</t>
  </si>
  <si>
    <t xml:space="preserve">301838 1</t>
  </si>
  <si>
    <t xml:space="preserve">AJAY KHANNA</t>
  </si>
  <si>
    <t xml:space="preserve">01025 A05 4205</t>
  </si>
  <si>
    <t xml:space="preserve">301841 1</t>
  </si>
  <si>
    <t xml:space="preserve">KANTI KISHORE AGARWAL</t>
  </si>
  <si>
    <t xml:space="preserve">01042 B10 4208</t>
  </si>
  <si>
    <t xml:space="preserve">301842 1</t>
  </si>
  <si>
    <t xml:space="preserve">GURCHARAN SINGH KOCHAR</t>
  </si>
  <si>
    <t xml:space="preserve">01022 A11 4216</t>
  </si>
  <si>
    <t xml:space="preserve">301843 1</t>
  </si>
  <si>
    <t xml:space="preserve">NAWED AKHTER</t>
  </si>
  <si>
    <t xml:space="preserve">01024 B38 30173</t>
  </si>
  <si>
    <t xml:space="preserve">301844 1</t>
  </si>
  <si>
    <t xml:space="preserve">MAHESH SAWLANI</t>
  </si>
  <si>
    <t xml:space="preserve">01017 B38 4199</t>
  </si>
  <si>
    <t xml:space="preserve">301846 1</t>
  </si>
  <si>
    <t xml:space="preserve">S K JETLY</t>
  </si>
  <si>
    <t xml:space="preserve">0103 B09 4217</t>
  </si>
  <si>
    <t xml:space="preserve">301847 1</t>
  </si>
  <si>
    <t xml:space="preserve">KIRAN PANDIT</t>
  </si>
  <si>
    <t xml:space="preserve">01024 E43 30032</t>
  </si>
  <si>
    <t xml:space="preserve">301848 1</t>
  </si>
  <si>
    <t xml:space="preserve">GIRISH KUMAR SINGH</t>
  </si>
  <si>
    <t xml:space="preserve">01038 E66 30033</t>
  </si>
  <si>
    <t xml:space="preserve">301849 1</t>
  </si>
  <si>
    <t xml:space="preserve">AJAY KUMAR SINGH</t>
  </si>
  <si>
    <t xml:space="preserve">0105 B16 30002</t>
  </si>
  <si>
    <t xml:space="preserve">301851 1</t>
  </si>
  <si>
    <t xml:space="preserve">CHAND VERMA</t>
  </si>
  <si>
    <t xml:space="preserve">01024 E42 30003</t>
  </si>
  <si>
    <t xml:space="preserve">301852 1</t>
  </si>
  <si>
    <t xml:space="preserve">ARUN KUMAR KHANNA</t>
  </si>
  <si>
    <t xml:space="preserve">01039 B00 30347</t>
  </si>
  <si>
    <t xml:space="preserve">301855 1</t>
  </si>
  <si>
    <t xml:space="preserve">ASHISH AHUJA</t>
  </si>
  <si>
    <t xml:space="preserve">01021 B30 4218</t>
  </si>
  <si>
    <t xml:space="preserve">301856 1</t>
  </si>
  <si>
    <t xml:space="preserve">PREM GANDHI</t>
  </si>
  <si>
    <t xml:space="preserve">01021 B31 4219</t>
  </si>
  <si>
    <t xml:space="preserve">301857 1</t>
  </si>
  <si>
    <t xml:space="preserve">VINOD SIKRI</t>
  </si>
  <si>
    <t xml:space="preserve">01040 B21 4220</t>
  </si>
  <si>
    <t xml:space="preserve">301858 1</t>
  </si>
  <si>
    <t xml:space="preserve">KIRAN CHADHA</t>
  </si>
  <si>
    <t xml:space="preserve">01047 B04 4221</t>
  </si>
  <si>
    <t xml:space="preserve">301859 1</t>
  </si>
  <si>
    <t xml:space="preserve">RENU CHADHA</t>
  </si>
  <si>
    <t xml:space="preserve">01025 B19 30281</t>
  </si>
  <si>
    <t xml:space="preserve">301860 1</t>
  </si>
  <si>
    <t xml:space="preserve">KRISHAN KUMAR GARG</t>
  </si>
  <si>
    <t xml:space="preserve">01012 B09 30004</t>
  </si>
  <si>
    <t xml:space="preserve">301861 1</t>
  </si>
  <si>
    <t xml:space="preserve">VIRENDER MOHAN SAHNI</t>
  </si>
  <si>
    <t xml:space="preserve">01038 A09 30005</t>
  </si>
  <si>
    <t xml:space="preserve">301862 1</t>
  </si>
  <si>
    <t xml:space="preserve">PRABHA SHANKAR SHARDA</t>
  </si>
  <si>
    <t xml:space="preserve">01049 E60 30006</t>
  </si>
  <si>
    <t xml:space="preserve">301863 1</t>
  </si>
  <si>
    <t xml:space="preserve">01011 B23 30007</t>
  </si>
  <si>
    <t xml:space="preserve">301865 1</t>
  </si>
  <si>
    <t xml:space="preserve">AMAN MALHOTRA</t>
  </si>
  <si>
    <t xml:space="preserve">01037 B21 30008    OS</t>
  </si>
  <si>
    <t xml:space="preserve">301866 1</t>
  </si>
  <si>
    <t xml:space="preserve">VIKAS GULATI</t>
  </si>
  <si>
    <t xml:space="preserve">01037 B22 30009    OS</t>
  </si>
  <si>
    <t xml:space="preserve">301867 1</t>
  </si>
  <si>
    <t xml:space="preserve">GHRAHNANDAN NANDY SINGH                 _x000c_</t>
  </si>
  <si>
    <t xml:space="preserve">01036 B09 30010</t>
  </si>
  <si>
    <t xml:space="preserve">301868 1</t>
  </si>
  <si>
    <t xml:space="preserve">GRAHNANDAN NANDY SINGH</t>
  </si>
  <si>
    <t xml:space="preserve">01038 E64 30011</t>
  </si>
  <si>
    <t xml:space="preserve">301869 1</t>
  </si>
  <si>
    <t xml:space="preserve">VIJAY MALIK</t>
  </si>
  <si>
    <t xml:space="preserve">01037 B23 30013</t>
  </si>
  <si>
    <t xml:space="preserve">301871 1</t>
  </si>
  <si>
    <t xml:space="preserve">GOPAL KHULLAR</t>
  </si>
  <si>
    <t xml:space="preserve">01037 B24 30014</t>
  </si>
  <si>
    <t xml:space="preserve">301872 1</t>
  </si>
  <si>
    <t xml:space="preserve">01040 A14 30015</t>
  </si>
  <si>
    <t xml:space="preserve">301873 1</t>
  </si>
  <si>
    <t xml:space="preserve">ASHISH BHATIA</t>
  </si>
  <si>
    <t xml:space="preserve">01024 A31 30016</t>
  </si>
  <si>
    <t xml:space="preserve">301875 1</t>
  </si>
  <si>
    <t xml:space="preserve">B R ARORA (HUF)</t>
  </si>
  <si>
    <t xml:space="preserve">01021 A21 30017</t>
  </si>
  <si>
    <t xml:space="preserve">301876 1</t>
  </si>
  <si>
    <t xml:space="preserve">RAJ KUMAR MEHROTRA</t>
  </si>
  <si>
    <t xml:space="preserve">01016 B26 30175</t>
  </si>
  <si>
    <t xml:space="preserve">301877 1</t>
  </si>
  <si>
    <t xml:space="preserve">01025 B02 30018</t>
  </si>
  <si>
    <t xml:space="preserve">301878 1</t>
  </si>
  <si>
    <t xml:space="preserve">B P DIMRI</t>
  </si>
  <si>
    <t xml:space="preserve">01025 B03 30019</t>
  </si>
  <si>
    <t xml:space="preserve">301879 1</t>
  </si>
  <si>
    <t xml:space="preserve">RAJ KUMAR</t>
  </si>
  <si>
    <t xml:space="preserve">01041 B28 30020</t>
  </si>
  <si>
    <t xml:space="preserve">301880 1</t>
  </si>
  <si>
    <t xml:space="preserve">01011 B24 30021</t>
  </si>
  <si>
    <t xml:space="preserve">301881 1</t>
  </si>
  <si>
    <t xml:space="preserve">SANJAY MANCHANDA</t>
  </si>
  <si>
    <t xml:space="preserve">01011 B25 30022</t>
  </si>
  <si>
    <t xml:space="preserve">301882 1</t>
  </si>
  <si>
    <t xml:space="preserve">PANNA LAL BHATIA</t>
  </si>
  <si>
    <t xml:space="preserve">01025 B04 30023</t>
  </si>
  <si>
    <t xml:space="preserve">301883 1</t>
  </si>
  <si>
    <t xml:space="preserve">PRITPAL SINGH</t>
  </si>
  <si>
    <t xml:space="preserve">01037 E19 30024    OS</t>
  </si>
  <si>
    <t xml:space="preserve">301884 1</t>
  </si>
  <si>
    <t xml:space="preserve">ASHISH AHLUWALIA</t>
  </si>
  <si>
    <t xml:space="preserve">01046 B00 30025    OS</t>
  </si>
  <si>
    <t xml:space="preserve">301885 1</t>
  </si>
  <si>
    <t xml:space="preserve">PAMILA KAPOOR</t>
  </si>
  <si>
    <t xml:space="preserve">01038 A33 30034</t>
  </si>
  <si>
    <t xml:space="preserve">301886 1</t>
  </si>
  <si>
    <t xml:space="preserve">SURAJ SHARMA</t>
  </si>
  <si>
    <t xml:space="preserve">01041 B10 30176</t>
  </si>
  <si>
    <t xml:space="preserve">301887 1</t>
  </si>
  <si>
    <t xml:space="preserve">PREM NATH MEHRA</t>
  </si>
  <si>
    <t xml:space="preserve">01048 B37 30177</t>
  </si>
  <si>
    <t xml:space="preserve">301888 1</t>
  </si>
  <si>
    <t xml:space="preserve">NARENDAR KUMAR ARORA</t>
  </si>
  <si>
    <t xml:space="preserve">01048 A14 30026</t>
  </si>
  <si>
    <t xml:space="preserve">301889 1</t>
  </si>
  <si>
    <t xml:space="preserve">P K JAIN</t>
  </si>
  <si>
    <t xml:space="preserve">01038 A32 30027    OS</t>
  </si>
  <si>
    <t xml:space="preserve">301890 1</t>
  </si>
  <si>
    <t xml:space="preserve">RAMESH CHAND JAIN</t>
  </si>
  <si>
    <t xml:space="preserve">01041 A09 30178</t>
  </si>
  <si>
    <t xml:space="preserve">301891 1</t>
  </si>
  <si>
    <t xml:space="preserve">SUNIL SETHI</t>
  </si>
  <si>
    <t xml:space="preserve">01037 E20 30028</t>
  </si>
  <si>
    <t xml:space="preserve">301892 1</t>
  </si>
  <si>
    <t xml:space="preserve">SURINDER MADAN</t>
  </si>
  <si>
    <t xml:space="preserve">01040 A50 30179</t>
  </si>
  <si>
    <t xml:space="preserve">301893 1</t>
  </si>
  <si>
    <t xml:space="preserve">A TO Z CONSULTANTS (PVT) LTD</t>
  </si>
  <si>
    <t xml:space="preserve">01049 E61 30029</t>
  </si>
  <si>
    <t xml:space="preserve">301894 1</t>
  </si>
  <si>
    <t xml:space="preserve">ASHUTOSH PALIWAL</t>
  </si>
  <si>
    <t xml:space="preserve">01015 A03 30030</t>
  </si>
  <si>
    <t xml:space="preserve">301895 1</t>
  </si>
  <si>
    <t xml:space="preserve">DEEPAK PURI</t>
  </si>
  <si>
    <t xml:space="preserve">01011 A04 30031</t>
  </si>
  <si>
    <t xml:space="preserve">301896 1</t>
  </si>
  <si>
    <t xml:space="preserve">NAVIN PANDE</t>
  </si>
  <si>
    <t xml:space="preserve">01038 E67 30226</t>
  </si>
  <si>
    <t xml:space="preserve">301897 1</t>
  </si>
  <si>
    <t xml:space="preserve">01038 A34 30035</t>
  </si>
  <si>
    <t xml:space="preserve">301898 1</t>
  </si>
  <si>
    <t xml:space="preserve">BHARAT SHETTY</t>
  </si>
  <si>
    <t xml:space="preserve">01049 A53 30180</t>
  </si>
  <si>
    <t xml:space="preserve">301899 1</t>
  </si>
  <si>
    <t xml:space="preserve">B S YADAV</t>
  </si>
  <si>
    <t xml:space="preserve">01038 A35 30036</t>
  </si>
  <si>
    <t xml:space="preserve">301900 1</t>
  </si>
  <si>
    <t xml:space="preserve">VIJAY KUMAR MALIK</t>
  </si>
  <si>
    <t xml:space="preserve">01046 B14 30037</t>
  </si>
  <si>
    <t xml:space="preserve">301901 1</t>
  </si>
  <si>
    <t xml:space="preserve">VINEET MAHESHWARI</t>
  </si>
  <si>
    <t xml:space="preserve">01011 A07 30044</t>
  </si>
  <si>
    <t xml:space="preserve">301902 1</t>
  </si>
  <si>
    <t xml:space="preserve">01011 A09 30045</t>
  </si>
  <si>
    <t xml:space="preserve">301903 1</t>
  </si>
  <si>
    <t xml:space="preserve">KRISHAN GOPAL BANSAL</t>
  </si>
  <si>
    <t xml:space="preserve">01011 A10 30046</t>
  </si>
  <si>
    <t xml:space="preserve">301904 1</t>
  </si>
  <si>
    <t xml:space="preserve">VINOD KUMAR MITTAL</t>
  </si>
  <si>
    <t xml:space="preserve">01045 B23 30038</t>
  </si>
  <si>
    <t xml:space="preserve">301905 1</t>
  </si>
  <si>
    <t xml:space="preserve">KAMLESH RAI</t>
  </si>
  <si>
    <t xml:space="preserve">01046 B15 30039</t>
  </si>
  <si>
    <t xml:space="preserve">301906 1</t>
  </si>
  <si>
    <t xml:space="preserve">MALA AGARWAL</t>
  </si>
  <si>
    <t xml:space="preserve">01042 B26 30040</t>
  </si>
  <si>
    <t xml:space="preserve">301907 1</t>
  </si>
  <si>
    <t xml:space="preserve">SUNIL KUMAR AGGARWAL</t>
  </si>
  <si>
    <t xml:space="preserve">01015 A04 30041</t>
  </si>
  <si>
    <t xml:space="preserve">301910 1</t>
  </si>
  <si>
    <t xml:space="preserve">PRAVEIN KUMAR DANG</t>
  </si>
  <si>
    <t xml:space="preserve">01034 B03 30042</t>
  </si>
  <si>
    <t xml:space="preserve">301911 1</t>
  </si>
  <si>
    <t xml:space="preserve">S N PADUKONE</t>
  </si>
  <si>
    <t xml:space="preserve">01014 B01 30043</t>
  </si>
  <si>
    <t xml:space="preserve">301912 1</t>
  </si>
  <si>
    <t xml:space="preserve">P M NARAYANAN</t>
  </si>
  <si>
    <t xml:space="preserve">01011 B34 30181</t>
  </si>
  <si>
    <t xml:space="preserve">301914 1</t>
  </si>
  <si>
    <t xml:space="preserve">V K GANDHI</t>
  </si>
  <si>
    <t xml:space="preserve">01038 A53 30182</t>
  </si>
  <si>
    <t xml:space="preserve">301915 1</t>
  </si>
  <si>
    <t xml:space="preserve">ASHA PRAKASH</t>
  </si>
  <si>
    <t xml:space="preserve">01037 B34 30183</t>
  </si>
  <si>
    <t xml:space="preserve">301916 1</t>
  </si>
  <si>
    <t xml:space="preserve">KANWAL MALHOTRA</t>
  </si>
  <si>
    <t xml:space="preserve">01037 B35 30184</t>
  </si>
  <si>
    <t xml:space="preserve">301917 1</t>
  </si>
  <si>
    <t xml:space="preserve">AJIT SINGHAL</t>
  </si>
  <si>
    <t xml:space="preserve">01037 A09 30047</t>
  </si>
  <si>
    <t xml:space="preserve">301918 1</t>
  </si>
  <si>
    <t xml:space="preserve">ASHOK KUMAR DHINGRA</t>
  </si>
  <si>
    <t xml:space="preserve">01037 A10 30049</t>
  </si>
  <si>
    <t xml:space="preserve">301921 1</t>
  </si>
  <si>
    <t xml:space="preserve">01046 B00 30050</t>
  </si>
  <si>
    <t xml:space="preserve">301922 1</t>
  </si>
  <si>
    <t xml:space="preserve">BRIJ KUNCHAL</t>
  </si>
  <si>
    <t xml:space="preserve">01042 A11 30052</t>
  </si>
  <si>
    <t xml:space="preserve">301925 1</t>
  </si>
  <si>
    <t xml:space="preserve">VIRENDRA NATH AGARWAL</t>
  </si>
  <si>
    <t xml:space="preserve">01036 B14 30053</t>
  </si>
  <si>
    <t xml:space="preserve">301926 1</t>
  </si>
  <si>
    <t xml:space="preserve">BHUPENDRA NATH RASTOGI                  _x000c_</t>
  </si>
  <si>
    <t xml:space="preserve">01037 E25 30054</t>
  </si>
  <si>
    <t xml:space="preserve">301927 1</t>
  </si>
  <si>
    <t xml:space="preserve">PARVESH JAIN</t>
  </si>
  <si>
    <t xml:space="preserve">01036 B15 30055</t>
  </si>
  <si>
    <t xml:space="preserve">301928 1</t>
  </si>
  <si>
    <t xml:space="preserve">INDU OBEROI</t>
  </si>
  <si>
    <t xml:space="preserve">01037 A15 30076</t>
  </si>
  <si>
    <t xml:space="preserve">301929 1</t>
  </si>
  <si>
    <t xml:space="preserve">NIRANJAN J TOLIA</t>
  </si>
  <si>
    <t xml:space="preserve">01036 B16 30056</t>
  </si>
  <si>
    <t xml:space="preserve">301931 1</t>
  </si>
  <si>
    <t xml:space="preserve">PRABHAT DABRAL</t>
  </si>
  <si>
    <t xml:space="preserve">01037 E38 30057</t>
  </si>
  <si>
    <t xml:space="preserve">301932 1</t>
  </si>
  <si>
    <t xml:space="preserve">VIKRAM KHANNA</t>
  </si>
  <si>
    <t xml:space="preserve">01042 A41 30058</t>
  </si>
  <si>
    <t xml:space="preserve">301933 1</t>
  </si>
  <si>
    <t xml:space="preserve">ASHIMA DHINGRA</t>
  </si>
  <si>
    <t xml:space="preserve">01037 A12 30059</t>
  </si>
  <si>
    <t xml:space="preserve">301934 1</t>
  </si>
  <si>
    <t xml:space="preserve">SUNIT SETH</t>
  </si>
  <si>
    <t xml:space="preserve">01025 B16 30060</t>
  </si>
  <si>
    <t xml:space="preserve">301935 1</t>
  </si>
  <si>
    <t xml:space="preserve">B M MAINGI</t>
  </si>
  <si>
    <t xml:space="preserve">01036 B17 30061</t>
  </si>
  <si>
    <t xml:space="preserve">301936 1</t>
  </si>
  <si>
    <t xml:space="preserve">ARVIND BHARGAVA</t>
  </si>
  <si>
    <t xml:space="preserve">01036 B18 30227</t>
  </si>
  <si>
    <t xml:space="preserve">301938 1</t>
  </si>
  <si>
    <t xml:space="preserve">RAVI SHANKAR SAHAI</t>
  </si>
  <si>
    <t xml:space="preserve">01046 B17 30062</t>
  </si>
  <si>
    <t xml:space="preserve">301939 1</t>
  </si>
  <si>
    <t xml:space="preserve">ASHOK SETHI</t>
  </si>
  <si>
    <t xml:space="preserve">01035 B14 30063</t>
  </si>
  <si>
    <t xml:space="preserve">301940 1</t>
  </si>
  <si>
    <t xml:space="preserve">MAAN SINGH SAINI</t>
  </si>
  <si>
    <t xml:space="preserve">01035 B16 30065</t>
  </si>
  <si>
    <t xml:space="preserve">301942 1</t>
  </si>
  <si>
    <t xml:space="preserve">01035 B17 30066</t>
  </si>
  <si>
    <t xml:space="preserve">301943 1</t>
  </si>
  <si>
    <t xml:space="preserve">01037 E39 30067</t>
  </si>
  <si>
    <t xml:space="preserve">301944 1</t>
  </si>
  <si>
    <t xml:space="preserve">JAI PRAKASH SHARMA</t>
  </si>
  <si>
    <t xml:space="preserve">01025 A03 30077</t>
  </si>
  <si>
    <t xml:space="preserve">301945 1</t>
  </si>
  <si>
    <t xml:space="preserve">SHIV KUMAR AGGARWAL</t>
  </si>
  <si>
    <t xml:space="preserve">01045 B24 30068</t>
  </si>
  <si>
    <t xml:space="preserve">301946 1</t>
  </si>
  <si>
    <t xml:space="preserve">N E KANAPATHY</t>
  </si>
  <si>
    <t xml:space="preserve">01035 B04 30078</t>
  </si>
  <si>
    <t xml:space="preserve">301947 1</t>
  </si>
  <si>
    <t xml:space="preserve">G S BEESLA</t>
  </si>
  <si>
    <t xml:space="preserve">01035 B09 30069</t>
  </si>
  <si>
    <t xml:space="preserve">301948 1</t>
  </si>
  <si>
    <t xml:space="preserve">A J S BEDI</t>
  </si>
  <si>
    <t xml:space="preserve">01035 B18 30072</t>
  </si>
  <si>
    <t xml:space="preserve">301951 1</t>
  </si>
  <si>
    <t xml:space="preserve">RUPINDER BEDI</t>
  </si>
  <si>
    <t xml:space="preserve">01012 B15 30073</t>
  </si>
  <si>
    <t xml:space="preserve">301952 1</t>
  </si>
  <si>
    <t xml:space="preserve">ANJANI CHANDHOK</t>
  </si>
  <si>
    <t xml:space="preserve">01049 E62 30074</t>
  </si>
  <si>
    <t xml:space="preserve">301953 1</t>
  </si>
  <si>
    <t xml:space="preserve">ALPS INDUSTRIES LTD</t>
  </si>
  <si>
    <t xml:space="preserve">01035 B11 30075</t>
  </si>
  <si>
    <t xml:space="preserve">301954 1</t>
  </si>
  <si>
    <t xml:space="preserve">MUKTA RENU</t>
  </si>
  <si>
    <t xml:space="preserve">01037 E21 30079</t>
  </si>
  <si>
    <t xml:space="preserve">301955 1</t>
  </si>
  <si>
    <t xml:space="preserve">01037 A01 30080</t>
  </si>
  <si>
    <t xml:space="preserve">301956 1</t>
  </si>
  <si>
    <t xml:space="preserve">JAYANT PAUL SINGH</t>
  </si>
  <si>
    <t xml:space="preserve">01037 A05 30082</t>
  </si>
  <si>
    <t xml:space="preserve">301958 1</t>
  </si>
  <si>
    <t xml:space="preserve">A S BEDI</t>
  </si>
  <si>
    <t xml:space="preserve">01025 B09 30083</t>
  </si>
  <si>
    <t xml:space="preserve">301959 1</t>
  </si>
  <si>
    <t xml:space="preserve">MUKESH SHIVDASNI</t>
  </si>
  <si>
    <t xml:space="preserve">01024 A32 30084</t>
  </si>
  <si>
    <t xml:space="preserve">301960 1</t>
  </si>
  <si>
    <t xml:space="preserve">R P WADHAWA</t>
  </si>
  <si>
    <t xml:space="preserve">01037 A06 30085</t>
  </si>
  <si>
    <t xml:space="preserve">301961 1</t>
  </si>
  <si>
    <t xml:space="preserve">NIKHIL KHURANA</t>
  </si>
  <si>
    <t xml:space="preserve">01025 A04 30086</t>
  </si>
  <si>
    <t xml:space="preserve">301962 1</t>
  </si>
  <si>
    <t xml:space="preserve">RAJESH KAPOOR</t>
  </si>
  <si>
    <t xml:space="preserve">01024 A33 30087</t>
  </si>
  <si>
    <t xml:space="preserve">301963 1</t>
  </si>
  <si>
    <t xml:space="preserve">KISHORE TANDON</t>
  </si>
  <si>
    <t xml:space="preserve">01025 B11 30088</t>
  </si>
  <si>
    <t xml:space="preserve">301964 1</t>
  </si>
  <si>
    <t xml:space="preserve">P N D SINGH</t>
  </si>
  <si>
    <t xml:space="preserve">01025 A34 30089</t>
  </si>
  <si>
    <t xml:space="preserve">301965 1</t>
  </si>
  <si>
    <t xml:space="preserve">DEEP GUPTA</t>
  </si>
  <si>
    <t xml:space="preserve">01024 A34 30090</t>
  </si>
  <si>
    <t xml:space="preserve">301966 1</t>
  </si>
  <si>
    <t xml:space="preserve">01037 A07 30091</t>
  </si>
  <si>
    <t xml:space="preserve">301967 1</t>
  </si>
  <si>
    <t xml:space="preserve">KARAN RUPANI</t>
  </si>
  <si>
    <t xml:space="preserve">01025 E44 30092</t>
  </si>
  <si>
    <t xml:space="preserve">301968 1</t>
  </si>
  <si>
    <t xml:space="preserve">MEERA TALWAR</t>
  </si>
  <si>
    <t xml:space="preserve">01024 E44 30093</t>
  </si>
  <si>
    <t xml:space="preserve">301969 1</t>
  </si>
  <si>
    <t xml:space="preserve">YASHO VARDHAN</t>
  </si>
  <si>
    <t xml:space="preserve">01039 B03 30116</t>
  </si>
  <si>
    <t xml:space="preserve">301970 1</t>
  </si>
  <si>
    <t xml:space="preserve">BAL KRISHNA MALHOTRA</t>
  </si>
  <si>
    <t xml:space="preserve">01034 B04 30117</t>
  </si>
  <si>
    <t xml:space="preserve">301971 1</t>
  </si>
  <si>
    <t xml:space="preserve">KIRAN SINGH</t>
  </si>
  <si>
    <t xml:space="preserve">01037 A00 30094</t>
  </si>
  <si>
    <t xml:space="preserve">301972 1</t>
  </si>
  <si>
    <t xml:space="preserve">AVNISH B CHOPRA</t>
  </si>
  <si>
    <t xml:space="preserve">01034 B09 30095</t>
  </si>
  <si>
    <t xml:space="preserve">301973 1</t>
  </si>
  <si>
    <t xml:space="preserve">01034 B15 30099</t>
  </si>
  <si>
    <t xml:space="preserve">301977 1</t>
  </si>
  <si>
    <t xml:space="preserve">ANAND JOSHI</t>
  </si>
  <si>
    <t xml:space="preserve">01025 B14 30100</t>
  </si>
  <si>
    <t xml:space="preserve">301978 1</t>
  </si>
  <si>
    <t xml:space="preserve">PRAMOD PURI</t>
  </si>
  <si>
    <t xml:space="preserve">01037 A08 30101</t>
  </si>
  <si>
    <t xml:space="preserve">301979 1</t>
  </si>
  <si>
    <t xml:space="preserve">J K VIG</t>
  </si>
  <si>
    <t xml:space="preserve">01034 B17 30118</t>
  </si>
  <si>
    <t xml:space="preserve">301980 1</t>
  </si>
  <si>
    <t xml:space="preserve">PRADIP KUMAR  ROYCHOUDHRY</t>
  </si>
  <si>
    <t xml:space="preserve">01025 A15 30102</t>
  </si>
  <si>
    <t xml:space="preserve">301981 1</t>
  </si>
  <si>
    <t xml:space="preserve">RAJIV TIWARI</t>
  </si>
  <si>
    <t xml:space="preserve">01012 A04 30103</t>
  </si>
  <si>
    <t xml:space="preserve">301982 1</t>
  </si>
  <si>
    <t xml:space="preserve">SANT KUMAR MADNANI</t>
  </si>
  <si>
    <t xml:space="preserve">01037 E40 30104</t>
  </si>
  <si>
    <t xml:space="preserve">301983 1</t>
  </si>
  <si>
    <t xml:space="preserve">RAJESH MEHTA</t>
  </si>
  <si>
    <t xml:space="preserve">01025 B17 30105</t>
  </si>
  <si>
    <t xml:space="preserve">301984 1</t>
  </si>
  <si>
    <t xml:space="preserve">SANJAY GROVER</t>
  </si>
  <si>
    <t xml:space="preserve">01034 B16 30106</t>
  </si>
  <si>
    <t xml:space="preserve">301985 1</t>
  </si>
  <si>
    <t xml:space="preserve">RAJAGOPALAN NAIR                        _x000c_</t>
  </si>
  <si>
    <t xml:space="preserve">01042 B00 30107</t>
  </si>
  <si>
    <t xml:space="preserve">301986 1</t>
  </si>
  <si>
    <t xml:space="preserve">S S BEDI</t>
  </si>
  <si>
    <t xml:space="preserve">01037 E41 30108</t>
  </si>
  <si>
    <t xml:space="preserve">301987 1</t>
  </si>
  <si>
    <t xml:space="preserve">S K YADAV</t>
  </si>
  <si>
    <t xml:space="preserve">01036 A03 30109</t>
  </si>
  <si>
    <t xml:space="preserve">301988 1</t>
  </si>
  <si>
    <t xml:space="preserve">VERMA CARD COMPANY</t>
  </si>
  <si>
    <t xml:space="preserve">01033 B04 30110</t>
  </si>
  <si>
    <t xml:space="preserve">301990 1</t>
  </si>
  <si>
    <t xml:space="preserve">RAJENDER SINGH DAGAR</t>
  </si>
  <si>
    <t xml:space="preserve">01025 A06 30111</t>
  </si>
  <si>
    <t xml:space="preserve">301991 1</t>
  </si>
  <si>
    <t xml:space="preserve">ARUN GROVER</t>
  </si>
  <si>
    <t xml:space="preserve">01025 A07 30186</t>
  </si>
  <si>
    <t xml:space="preserve">301992 1</t>
  </si>
  <si>
    <t xml:space="preserve">SHARDUL NARAYAN SINGH</t>
  </si>
  <si>
    <t xml:space="preserve">01026 A03 30187</t>
  </si>
  <si>
    <t xml:space="preserve">301993 1</t>
  </si>
  <si>
    <t xml:space="preserve">01033 B09 30112</t>
  </si>
  <si>
    <t xml:space="preserve">301995 1</t>
  </si>
  <si>
    <t xml:space="preserve">BHARAT BHUSHAN BANSAL</t>
  </si>
  <si>
    <t xml:space="preserve">01046 B18 30113</t>
  </si>
  <si>
    <t xml:space="preserve">301996 1</t>
  </si>
  <si>
    <t xml:space="preserve">MASOUD JAPANWALA</t>
  </si>
  <si>
    <t xml:space="preserve">01036 A04 30114</t>
  </si>
  <si>
    <t xml:space="preserve">301997 1</t>
  </si>
  <si>
    <t xml:space="preserve">MOHAN MADAN</t>
  </si>
  <si>
    <t xml:space="preserve">01025 A08 30188</t>
  </si>
  <si>
    <t xml:space="preserve">301998 1</t>
  </si>
  <si>
    <t xml:space="preserve">SURENDRA KUMAR MEHROTRA</t>
  </si>
  <si>
    <t xml:space="preserve">01024 E46 30119</t>
  </si>
  <si>
    <t xml:space="preserve">301999 1</t>
  </si>
  <si>
    <t xml:space="preserve">PRAVEEN VATS</t>
  </si>
  <si>
    <t xml:space="preserve">01032 B09 30120</t>
  </si>
  <si>
    <t xml:space="preserve">302001 1</t>
  </si>
  <si>
    <t xml:space="preserve">S N P PUNJ</t>
  </si>
  <si>
    <t xml:space="preserve">01032 B04 30121</t>
  </si>
  <si>
    <t xml:space="preserve">302002 1</t>
  </si>
  <si>
    <t xml:space="preserve">ARTI J.I SINGH</t>
  </si>
  <si>
    <t xml:space="preserve">01032 B03 30122</t>
  </si>
  <si>
    <t xml:space="preserve">302003 1</t>
  </si>
  <si>
    <t xml:space="preserve">JYOTI PUNJ</t>
  </si>
  <si>
    <t xml:space="preserve">01026 B04 30123</t>
  </si>
  <si>
    <t xml:space="preserve">302004 1</t>
  </si>
  <si>
    <t xml:space="preserve">01026 B03 30125</t>
  </si>
  <si>
    <t xml:space="preserve">302006 1</t>
  </si>
  <si>
    <t xml:space="preserve">SUNIL RAHEJA</t>
  </si>
  <si>
    <t xml:space="preserve">0105 B17 30126</t>
  </si>
  <si>
    <t xml:space="preserve">302007 1</t>
  </si>
  <si>
    <t xml:space="preserve">ARUN SETH</t>
  </si>
  <si>
    <t xml:space="preserve">0105 A39 30127</t>
  </si>
  <si>
    <t xml:space="preserve">302008 1</t>
  </si>
  <si>
    <t xml:space="preserve">B.D.S. BABEK SINGH (FINANCE) PVT. LTD.</t>
  </si>
  <si>
    <t xml:space="preserve">01036 A05 30190</t>
  </si>
  <si>
    <t xml:space="preserve">302009 1</t>
  </si>
  <si>
    <t xml:space="preserve">SUDHIR KUMAR AGARWAL</t>
  </si>
  <si>
    <t xml:space="preserve">01032 B11 30191</t>
  </si>
  <si>
    <t xml:space="preserve">302010 1</t>
  </si>
  <si>
    <t xml:space="preserve">VIDYA BHUSHAN GUPTA</t>
  </si>
  <si>
    <t xml:space="preserve">01032 B14 30192</t>
  </si>
  <si>
    <t xml:space="preserve">302011 1</t>
  </si>
  <si>
    <t xml:space="preserve">ALPS INDUSTRIES LTD.</t>
  </si>
  <si>
    <t xml:space="preserve">01025 A10 30129</t>
  </si>
  <si>
    <t xml:space="preserve">302014 1</t>
  </si>
  <si>
    <t xml:space="preserve">ALOK MADHAN</t>
  </si>
  <si>
    <t xml:space="preserve">01011 E06 30130</t>
  </si>
  <si>
    <t xml:space="preserve">302015 1</t>
  </si>
  <si>
    <t xml:space="preserve">VINEET MALHOTRA</t>
  </si>
  <si>
    <t xml:space="preserve">01048 E09 30131</t>
  </si>
  <si>
    <t xml:space="preserve">302016 1</t>
  </si>
  <si>
    <t xml:space="preserve">SUNIL SAGAR</t>
  </si>
  <si>
    <t xml:space="preserve">01037 E42 30132</t>
  </si>
  <si>
    <t xml:space="preserve">302017 1</t>
  </si>
  <si>
    <t xml:space="preserve">VIKAS TALWAR</t>
  </si>
  <si>
    <t xml:space="preserve">0101 E09 30185</t>
  </si>
  <si>
    <t xml:space="preserve">302018 1</t>
  </si>
  <si>
    <t xml:space="preserve">SUDERSHAN GOINDI</t>
  </si>
  <si>
    <t xml:space="preserve">01048 E00 30133</t>
  </si>
  <si>
    <t xml:space="preserve">302019 1</t>
  </si>
  <si>
    <t xml:space="preserve">G S BEDI</t>
  </si>
  <si>
    <t xml:space="preserve">01036 A06 30134</t>
  </si>
  <si>
    <t xml:space="preserve">302020 1</t>
  </si>
  <si>
    <t xml:space="preserve">RAJESH ARORA</t>
  </si>
  <si>
    <t xml:space="preserve">01014 B03 30268</t>
  </si>
  <si>
    <t xml:space="preserve">302021 1</t>
  </si>
  <si>
    <t xml:space="preserve">BHARAT BHUSHAN GUPTA</t>
  </si>
  <si>
    <t xml:space="preserve">01025 A11 30135</t>
  </si>
  <si>
    <t xml:space="preserve">302022 1</t>
  </si>
  <si>
    <t xml:space="preserve">RAJIV JAIN</t>
  </si>
  <si>
    <t xml:space="preserve">0105 A36 30136</t>
  </si>
  <si>
    <t xml:space="preserve">302023 1</t>
  </si>
  <si>
    <t xml:space="preserve">UNIPATCH RUBBER LIMITED</t>
  </si>
  <si>
    <t xml:space="preserve">01015 A05 30137</t>
  </si>
  <si>
    <t xml:space="preserve">302023 2</t>
  </si>
  <si>
    <t xml:space="preserve">01037 A14 30138</t>
  </si>
  <si>
    <t xml:space="preserve">302023 3</t>
  </si>
  <si>
    <t xml:space="preserve">0105 B20 30139</t>
  </si>
  <si>
    <t xml:space="preserve">302023 4</t>
  </si>
  <si>
    <t xml:space="preserve">01014 B15 30140</t>
  </si>
  <si>
    <t xml:space="preserve">302023 5</t>
  </si>
  <si>
    <t xml:space="preserve">01036 B20 30141</t>
  </si>
  <si>
    <t xml:space="preserve">302023 6</t>
  </si>
  <si>
    <t xml:space="preserve">01052 E61 30170</t>
  </si>
  <si>
    <t xml:space="preserve">302023 7</t>
  </si>
  <si>
    <t xml:space="preserve">01014 E01 30142</t>
  </si>
  <si>
    <t xml:space="preserve">302023 8</t>
  </si>
  <si>
    <t xml:space="preserve">01035 E02 30143</t>
  </si>
  <si>
    <t xml:space="preserve">302023 9</t>
  </si>
  <si>
    <t xml:space="preserve">01031 A03 30193</t>
  </si>
  <si>
    <t xml:space="preserve">302024 1</t>
  </si>
  <si>
    <t xml:space="preserve">ACE HARDWARE PVT. LTD.</t>
  </si>
  <si>
    <t xml:space="preserve">01031 A04 30228</t>
  </si>
  <si>
    <t xml:space="preserve">302025 1</t>
  </si>
  <si>
    <t xml:space="preserve">NAMAN PROPERTIES PVT LTD</t>
  </si>
  <si>
    <t xml:space="preserve">01037 E43 30144</t>
  </si>
  <si>
    <t xml:space="preserve">302026 1</t>
  </si>
  <si>
    <t xml:space="preserve">SANDEEP ARORA</t>
  </si>
  <si>
    <t xml:space="preserve">01026 B09 30145</t>
  </si>
  <si>
    <t xml:space="preserve">302027 1</t>
  </si>
  <si>
    <t xml:space="preserve">SUSHIL BHATIA</t>
  </si>
  <si>
    <t xml:space="preserve">01025 A12 30146</t>
  </si>
  <si>
    <t xml:space="preserve">302028 1</t>
  </si>
  <si>
    <t xml:space="preserve">MANISHA ISRANI</t>
  </si>
  <si>
    <t xml:space="preserve">01024 E47 30147</t>
  </si>
  <si>
    <t xml:space="preserve">302029 1</t>
  </si>
  <si>
    <t xml:space="preserve">D  N KALRA</t>
  </si>
  <si>
    <t xml:space="preserve">01036 A07 30194</t>
  </si>
  <si>
    <t xml:space="preserve">302030 1</t>
  </si>
  <si>
    <t xml:space="preserve">ANAND PRAKASH GUPTA</t>
  </si>
  <si>
    <t xml:space="preserve">01026 B15 30148    OS</t>
  </si>
  <si>
    <t xml:space="preserve">302031 1</t>
  </si>
  <si>
    <t xml:space="preserve">AJAY KAPOOR</t>
  </si>
  <si>
    <t xml:space="preserve">01037 E44 30149</t>
  </si>
  <si>
    <t xml:space="preserve">302034 1</t>
  </si>
  <si>
    <t xml:space="preserve">R K LAL</t>
  </si>
  <si>
    <t xml:space="preserve">01024 E48 30150</t>
  </si>
  <si>
    <t xml:space="preserve">302035 1</t>
  </si>
  <si>
    <t xml:space="preserve">SANGETA ARORA                           _x000c_</t>
  </si>
  <si>
    <t xml:space="preserve">01031 A05 30151</t>
  </si>
  <si>
    <t xml:space="preserve">302036 1</t>
  </si>
  <si>
    <t xml:space="preserve">NARESH CHAND JAIN</t>
  </si>
  <si>
    <t xml:space="preserve">01026 B17 30269</t>
  </si>
  <si>
    <t xml:space="preserve">302040 1</t>
  </si>
  <si>
    <t xml:space="preserve">ASHOK MEHROTRA</t>
  </si>
  <si>
    <t xml:space="preserve">01026 B16 30154</t>
  </si>
  <si>
    <t xml:space="preserve">302041 1</t>
  </si>
  <si>
    <t xml:space="preserve">P D NARANG</t>
  </si>
  <si>
    <t xml:space="preserve">01048 E10 30155</t>
  </si>
  <si>
    <t xml:space="preserve">302042 1</t>
  </si>
  <si>
    <t xml:space="preserve">VINOD KUMAR SINGHANIA</t>
  </si>
  <si>
    <t xml:space="preserve">01026 B21 30196</t>
  </si>
  <si>
    <t xml:space="preserve">302043 1</t>
  </si>
  <si>
    <t xml:space="preserve">SUNIL KUMAR KHANNA</t>
  </si>
  <si>
    <t xml:space="preserve">01042 E09 30156</t>
  </si>
  <si>
    <t xml:space="preserve">302044 1</t>
  </si>
  <si>
    <t xml:space="preserve">HARVEER SINGH</t>
  </si>
  <si>
    <t xml:space="preserve">01027 B04 30157</t>
  </si>
  <si>
    <t xml:space="preserve">302045 1</t>
  </si>
  <si>
    <t xml:space="preserve">01046 A18 30158</t>
  </si>
  <si>
    <t xml:space="preserve">302046 1</t>
  </si>
  <si>
    <t xml:space="preserve">INDIA INTERNATIONAL EXPORTERS (P) LTD</t>
  </si>
  <si>
    <t xml:space="preserve">01025 E07 30239</t>
  </si>
  <si>
    <t xml:space="preserve">302049 1</t>
  </si>
  <si>
    <t xml:space="preserve">MANJUSH GARG</t>
  </si>
  <si>
    <t xml:space="preserve">01028 B03 30159</t>
  </si>
  <si>
    <t xml:space="preserve">302051 1</t>
  </si>
  <si>
    <t xml:space="preserve">KUSUM LATA JAIN</t>
  </si>
  <si>
    <t xml:space="preserve">01027 B09 30160</t>
  </si>
  <si>
    <t xml:space="preserve">302053 1</t>
  </si>
  <si>
    <t xml:space="preserve">P K SANYAL</t>
  </si>
  <si>
    <t xml:space="preserve">01025 A14 30161</t>
  </si>
  <si>
    <t xml:space="preserve">302054 1</t>
  </si>
  <si>
    <t xml:space="preserve">M S I LAKDAWAL</t>
  </si>
  <si>
    <t xml:space="preserve">01014 B04 30162</t>
  </si>
  <si>
    <t xml:space="preserve">302055 1</t>
  </si>
  <si>
    <t xml:space="preserve">METHA RAM KRIPLANI</t>
  </si>
  <si>
    <t xml:space="preserve">0104 B00 30163</t>
  </si>
  <si>
    <t xml:space="preserve">302056 1</t>
  </si>
  <si>
    <t xml:space="preserve">PRABHAT KUMAR</t>
  </si>
  <si>
    <t xml:space="preserve">01037 E45 30164</t>
  </si>
  <si>
    <t xml:space="preserve">302057 1</t>
  </si>
  <si>
    <t xml:space="preserve">KUSUM PRAKASH SHARMA</t>
  </si>
  <si>
    <t xml:space="preserve">01014 B11 30165</t>
  </si>
  <si>
    <t xml:space="preserve">302058 1</t>
  </si>
  <si>
    <t xml:space="preserve">TEK CHAND KRIPLANI</t>
  </si>
  <si>
    <t xml:space="preserve">0104 B00 30166</t>
  </si>
  <si>
    <t xml:space="preserve">302059 1</t>
  </si>
  <si>
    <t xml:space="preserve">SURESH KRIPLANI</t>
  </si>
  <si>
    <t xml:space="preserve">0105 A31 30167</t>
  </si>
  <si>
    <t xml:space="preserve">302060 1</t>
  </si>
  <si>
    <t xml:space="preserve">M/S ENCARDIORITE ELECTRONICS PVT LTD</t>
  </si>
  <si>
    <t xml:space="preserve">01032 A01 30168</t>
  </si>
  <si>
    <t xml:space="preserve">302061 1</t>
  </si>
  <si>
    <t xml:space="preserve">TARA LINKS CARRIERS PVT. LTD</t>
  </si>
  <si>
    <t xml:space="preserve">01024 E49 30169</t>
  </si>
  <si>
    <t xml:space="preserve">302062 1</t>
  </si>
  <si>
    <t xml:space="preserve">PURVEZ BILIMORIA</t>
  </si>
  <si>
    <t xml:space="preserve">0107 B24 30197</t>
  </si>
  <si>
    <t xml:space="preserve">302063 1</t>
  </si>
  <si>
    <t xml:space="preserve">SANDEEP BHAGAT</t>
  </si>
  <si>
    <t xml:space="preserve">01037 E46 30198</t>
  </si>
  <si>
    <t xml:space="preserve">302064 1</t>
  </si>
  <si>
    <t xml:space="preserve">R C VENKATESH</t>
  </si>
  <si>
    <t xml:space="preserve">01032 B16 30229</t>
  </si>
  <si>
    <t xml:space="preserve">302065 1</t>
  </si>
  <si>
    <t xml:space="preserve">CHANDER MAHNA</t>
  </si>
  <si>
    <t xml:space="preserve">01025 E00 30199</t>
  </si>
  <si>
    <t xml:space="preserve">302066 1</t>
  </si>
  <si>
    <t xml:space="preserve">HARISH NIM</t>
  </si>
  <si>
    <t xml:space="preserve">01036 E08 30200</t>
  </si>
  <si>
    <t xml:space="preserve">302067 1</t>
  </si>
  <si>
    <t xml:space="preserve">D LAWRENCE SAGAYARAJ</t>
  </si>
  <si>
    <t xml:space="preserve">01036 E09 30201</t>
  </si>
  <si>
    <t xml:space="preserve">302068 1</t>
  </si>
  <si>
    <t xml:space="preserve">PRADIP THURAL</t>
  </si>
  <si>
    <t xml:space="preserve">01026 A07 30202</t>
  </si>
  <si>
    <t xml:space="preserve">302069 1</t>
  </si>
  <si>
    <t xml:space="preserve">DEEPAK VIG</t>
  </si>
  <si>
    <t xml:space="preserve">01032 B15 30204</t>
  </si>
  <si>
    <t xml:space="preserve">302071 1</t>
  </si>
  <si>
    <t xml:space="preserve">PAWAN AHUJA</t>
  </si>
  <si>
    <t xml:space="preserve">0109 A02 30205</t>
  </si>
  <si>
    <t xml:space="preserve">302072 1</t>
  </si>
  <si>
    <t xml:space="preserve">INDIA INTERNATIONAL EXPORTERS (P) LTD.</t>
  </si>
  <si>
    <t xml:space="preserve">0108 A08 30206</t>
  </si>
  <si>
    <t xml:space="preserve">302073 1</t>
  </si>
  <si>
    <t xml:space="preserve">01014 A03 30207</t>
  </si>
  <si>
    <t xml:space="preserve">302074 1</t>
  </si>
  <si>
    <t xml:space="preserve">PANKAJ AGNIHOTRI</t>
  </si>
  <si>
    <t xml:space="preserve">01035 A01 30210</t>
  </si>
  <si>
    <t xml:space="preserve">302077 1</t>
  </si>
  <si>
    <t xml:space="preserve">SATISH CHAND JAIN</t>
  </si>
  <si>
    <t xml:space="preserve">01023 A04 30211</t>
  </si>
  <si>
    <t xml:space="preserve">302078 1</t>
  </si>
  <si>
    <t xml:space="preserve">VIRENDRA GUPTA</t>
  </si>
  <si>
    <t xml:space="preserve">01027 B17 30212</t>
  </si>
  <si>
    <t xml:space="preserve">302079 1</t>
  </si>
  <si>
    <t xml:space="preserve">K K CHUGH</t>
  </si>
  <si>
    <t xml:space="preserve">01027 B16 30213</t>
  </si>
  <si>
    <t xml:space="preserve">302081 1</t>
  </si>
  <si>
    <t xml:space="preserve">PURUSHOTTAM GANESH GOKHALE</t>
  </si>
  <si>
    <t xml:space="preserve">01027 B15 30214</t>
  </si>
  <si>
    <t xml:space="preserve">302082 1</t>
  </si>
  <si>
    <t xml:space="preserve">MUKESH KUMAR</t>
  </si>
  <si>
    <t xml:space="preserve">01026 A06 30215</t>
  </si>
  <si>
    <t xml:space="preserve">302083 1</t>
  </si>
  <si>
    <t xml:space="preserve">RAN SINGH</t>
  </si>
  <si>
    <t xml:space="preserve">01027 B14 30216</t>
  </si>
  <si>
    <t xml:space="preserve">302084 1</t>
  </si>
  <si>
    <t xml:space="preserve">LABINDIA INSTRUMENTS PVT. LTD.</t>
  </si>
  <si>
    <t xml:space="preserve">01027 B11 30217</t>
  </si>
  <si>
    <t xml:space="preserve">302085 1</t>
  </si>
  <si>
    <t xml:space="preserve">PARMIR SINGH CHADHA</t>
  </si>
  <si>
    <t xml:space="preserve">01028 B17 30218</t>
  </si>
  <si>
    <t xml:space="preserve">302087 1</t>
  </si>
  <si>
    <t xml:space="preserve">VIRENDRA KUMAR GOEL</t>
  </si>
  <si>
    <t xml:space="preserve">01028 B15 30219</t>
  </si>
  <si>
    <t xml:space="preserve">302088 1</t>
  </si>
  <si>
    <t xml:space="preserve">T N AGARWAL</t>
  </si>
  <si>
    <t xml:space="preserve">0105 A38 30220</t>
  </si>
  <si>
    <t xml:space="preserve">302089 1</t>
  </si>
  <si>
    <t xml:space="preserve">ANSAL HOUSING &amp; CONSRUCTION LTD</t>
  </si>
  <si>
    <t xml:space="preserve">0105 A37 30221</t>
  </si>
  <si>
    <t xml:space="preserve">302090 1</t>
  </si>
  <si>
    <t xml:space="preserve">NAMRATTA KAKKAR</t>
  </si>
  <si>
    <t xml:space="preserve">01027 B18 30222</t>
  </si>
  <si>
    <t xml:space="preserve">302091 1</t>
  </si>
  <si>
    <t xml:space="preserve">RAVI HALDIA</t>
  </si>
  <si>
    <t xml:space="preserve">01028 B14 30223</t>
  </si>
  <si>
    <t xml:space="preserve">302092 1</t>
  </si>
  <si>
    <t xml:space="preserve">VIMOKAS CONSULTANTS &amp; ENGINEERS PVT LTD</t>
  </si>
  <si>
    <t xml:space="preserve">01036 A10 30272</t>
  </si>
  <si>
    <t xml:space="preserve">302093 1</t>
  </si>
  <si>
    <t xml:space="preserve">SUBASH C KHANNA</t>
  </si>
  <si>
    <t xml:space="preserve">01036 A09 30230</t>
  </si>
  <si>
    <t xml:space="preserve">302094 1</t>
  </si>
  <si>
    <t xml:space="preserve">SATPAL SINGH</t>
  </si>
  <si>
    <t xml:space="preserve">01019 A31 30224</t>
  </si>
  <si>
    <t xml:space="preserve">302096 1</t>
  </si>
  <si>
    <t xml:space="preserve">ARVINDER SINGH PASRICHA</t>
  </si>
  <si>
    <t xml:space="preserve">0108 B16 30232</t>
  </si>
  <si>
    <t xml:space="preserve">302098 1</t>
  </si>
  <si>
    <t xml:space="preserve">S N MALIK</t>
  </si>
  <si>
    <t xml:space="preserve">01028 B11 30233</t>
  </si>
  <si>
    <t xml:space="preserve">302099 1</t>
  </si>
  <si>
    <t xml:space="preserve">B ROYCHOUDHURY                          _x000c_</t>
  </si>
  <si>
    <t xml:space="preserve">01028 B09 30234</t>
  </si>
  <si>
    <t xml:space="preserve">302100 1</t>
  </si>
  <si>
    <t xml:space="preserve">S C WADHWA</t>
  </si>
  <si>
    <t xml:space="preserve">01036 E10 30235</t>
  </si>
  <si>
    <t xml:space="preserve">302101 1</t>
  </si>
  <si>
    <t xml:space="preserve">RAJEEV GOYAL</t>
  </si>
  <si>
    <t xml:space="preserve">01025 E08 30236</t>
  </si>
  <si>
    <t xml:space="preserve">302103 1</t>
  </si>
  <si>
    <t xml:space="preserve">SANDEEP NAIN</t>
  </si>
  <si>
    <t xml:space="preserve">01036 A11 30237</t>
  </si>
  <si>
    <t xml:space="preserve">302104 1</t>
  </si>
  <si>
    <t xml:space="preserve">SUNIL JAIN</t>
  </si>
  <si>
    <t xml:space="preserve">01036 A12 30238</t>
  </si>
  <si>
    <t xml:space="preserve">302105 1</t>
  </si>
  <si>
    <t xml:space="preserve">JANARDHAN BERIWAL</t>
  </si>
  <si>
    <t xml:space="preserve">01020 E20 30241</t>
  </si>
  <si>
    <t xml:space="preserve">302106 1</t>
  </si>
  <si>
    <t xml:space="preserve">SUNIL KUMAR BHATIA</t>
  </si>
  <si>
    <t xml:space="preserve">01025 E09 30242</t>
  </si>
  <si>
    <t xml:space="preserve">302107 1</t>
  </si>
  <si>
    <t xml:space="preserve">LOVEKESH WADHWA</t>
  </si>
  <si>
    <t xml:space="preserve">01027 B19 30243</t>
  </si>
  <si>
    <t xml:space="preserve">302108 1</t>
  </si>
  <si>
    <t xml:space="preserve">ANIL KUMAR GOEL</t>
  </si>
  <si>
    <t xml:space="preserve">01021 E04 30244</t>
  </si>
  <si>
    <t xml:space="preserve">302109 1</t>
  </si>
  <si>
    <t xml:space="preserve">01025 E10 30245</t>
  </si>
  <si>
    <t xml:space="preserve">302110 1</t>
  </si>
  <si>
    <t xml:space="preserve">J S GROVER</t>
  </si>
  <si>
    <t xml:space="preserve">01039 A14 30246</t>
  </si>
  <si>
    <t xml:space="preserve">302111 1</t>
  </si>
  <si>
    <t xml:space="preserve">RAJEEV GUPTA</t>
  </si>
  <si>
    <t xml:space="preserve">0100 E00 30247    S</t>
  </si>
  <si>
    <t xml:space="preserve">302112 1</t>
  </si>
  <si>
    <t xml:space="preserve">C V MADAN</t>
  </si>
  <si>
    <t xml:space="preserve">01049 E64 30248    M</t>
  </si>
  <si>
    <t xml:space="preserve">302113 1</t>
  </si>
  <si>
    <t xml:space="preserve">M/S R R INTERNATIONAL</t>
  </si>
  <si>
    <t xml:space="preserve">01025 E11 30249    M</t>
  </si>
  <si>
    <t xml:space="preserve">302114 1</t>
  </si>
  <si>
    <t xml:space="preserve">PARINEETA SETHI</t>
  </si>
  <si>
    <t xml:space="preserve">0102 E38 30250    M</t>
  </si>
  <si>
    <t xml:space="preserve">302116 1</t>
  </si>
  <si>
    <t xml:space="preserve">P H TRIVEDI</t>
  </si>
  <si>
    <t xml:space="preserve">01011 E11 30251    M</t>
  </si>
  <si>
    <t xml:space="preserve">302117 1</t>
  </si>
  <si>
    <t xml:space="preserve">RAJ SHARMA</t>
  </si>
  <si>
    <t xml:space="preserve">01025 E14 30252    M</t>
  </si>
  <si>
    <t xml:space="preserve">302118 1</t>
  </si>
  <si>
    <t xml:space="preserve">M K GOEL</t>
  </si>
  <si>
    <t xml:space="preserve">01048 E11 30253    M</t>
  </si>
  <si>
    <t xml:space="preserve">302119 1</t>
  </si>
  <si>
    <t xml:space="preserve">SARABJIT SINGH</t>
  </si>
  <si>
    <t xml:space="preserve">01025 E15 30254    M</t>
  </si>
  <si>
    <t xml:space="preserve">302120 1</t>
  </si>
  <si>
    <t xml:space="preserve">GAGAN SEGHAL</t>
  </si>
  <si>
    <t xml:space="preserve">01023 B11 30255    M</t>
  </si>
  <si>
    <t xml:space="preserve">302121 1</t>
  </si>
  <si>
    <t xml:space="preserve">M/S VIKAS HYBRID &amp; ELECTRONICS LTD</t>
  </si>
  <si>
    <t xml:space="preserve">01021 B45 30256    M</t>
  </si>
  <si>
    <t xml:space="preserve">302122 1</t>
  </si>
  <si>
    <t xml:space="preserve">01022 B11 30257    M</t>
  </si>
  <si>
    <t xml:space="preserve">302123 1</t>
  </si>
  <si>
    <t xml:space="preserve">LALITA GEORGE</t>
  </si>
  <si>
    <t xml:space="preserve">01026 A10 30259    M</t>
  </si>
  <si>
    <t xml:space="preserve">302126 1</t>
  </si>
  <si>
    <t xml:space="preserve">ISABEL SANGHI</t>
  </si>
  <si>
    <t xml:space="preserve">0100 E00 30260    S</t>
  </si>
  <si>
    <t xml:space="preserve">302127 1</t>
  </si>
  <si>
    <t xml:space="preserve">ROHIT WADHWA</t>
  </si>
  <si>
    <t xml:space="preserve">0100 B00 30261    S</t>
  </si>
  <si>
    <t xml:space="preserve">302128 1</t>
  </si>
  <si>
    <t xml:space="preserve">COSMO EMPLOYEES GENERAL WELFARE ASSN.</t>
  </si>
  <si>
    <t xml:space="preserve">01048 E12 30263    M</t>
  </si>
  <si>
    <t xml:space="preserve">302132 1</t>
  </si>
  <si>
    <t xml:space="preserve">AMRIT BRAR</t>
  </si>
  <si>
    <t xml:space="preserve">0105 A30 30262    M</t>
  </si>
  <si>
    <t xml:space="preserve">302134 1</t>
  </si>
  <si>
    <t xml:space="preserve">JATINDER BIR SINGH BHULLAR</t>
  </si>
  <si>
    <t xml:space="preserve">01029 B03 30264    M</t>
  </si>
  <si>
    <t xml:space="preserve">302136 1</t>
  </si>
  <si>
    <t xml:space="preserve">VINOD KUMAR SIKKA</t>
  </si>
  <si>
    <t xml:space="preserve">01026 E01 30266    M</t>
  </si>
  <si>
    <t xml:space="preserve">302138 1</t>
  </si>
  <si>
    <t xml:space="preserve">ANJU MONGA</t>
  </si>
  <si>
    <t xml:space="preserve">01029 B09 30267    M</t>
  </si>
  <si>
    <t xml:space="preserve">302139 1</t>
  </si>
  <si>
    <t xml:space="preserve">PRAN NATH MAGO</t>
  </si>
  <si>
    <t xml:space="preserve">0100 B00 30274    S</t>
  </si>
  <si>
    <t xml:space="preserve">302140 1</t>
  </si>
  <si>
    <t xml:space="preserve">RICHARD FERNANDES</t>
  </si>
  <si>
    <t xml:space="preserve">01029 B14 30275    M</t>
  </si>
  <si>
    <t xml:space="preserve">302143 1</t>
  </si>
  <si>
    <t xml:space="preserve">NEETA DINESH</t>
  </si>
  <si>
    <t xml:space="preserve">01025 E17 30276    M</t>
  </si>
  <si>
    <t xml:space="preserve">302145 1</t>
  </si>
  <si>
    <t xml:space="preserve">K P RAMAKRISHNAN</t>
  </si>
  <si>
    <t xml:space="preserve">0102 E40 30325    M</t>
  </si>
  <si>
    <t xml:space="preserve">302146 1</t>
  </si>
  <si>
    <t xml:space="preserve">R.D. BANSAL</t>
  </si>
  <si>
    <t xml:space="preserve">01042 A00 30326    S</t>
  </si>
  <si>
    <t xml:space="preserve">302147 1</t>
  </si>
  <si>
    <t xml:space="preserve">RAJIV DEVA</t>
  </si>
  <si>
    <t xml:space="preserve">0100 E00 30283    S</t>
  </si>
  <si>
    <t xml:space="preserve">302150 1</t>
  </si>
  <si>
    <t xml:space="preserve">PRAVEEN KALRA</t>
  </si>
  <si>
    <t xml:space="preserve">01031 B00 30285    M</t>
  </si>
  <si>
    <t xml:space="preserve">302152 1</t>
  </si>
  <si>
    <t xml:space="preserve">KINGSHUK GHOSH</t>
  </si>
  <si>
    <t xml:space="preserve">01036 E00 30286    M</t>
  </si>
  <si>
    <t xml:space="preserve">302153 1</t>
  </si>
  <si>
    <t xml:space="preserve">PALVINDER KAWATRA</t>
  </si>
  <si>
    <t xml:space="preserve">0100 E00 30287    S</t>
  </si>
  <si>
    <t xml:space="preserve">302154 1</t>
  </si>
  <si>
    <t xml:space="preserve">V.K.GUPTA</t>
  </si>
  <si>
    <t xml:space="preserve">0100 E00 30288    S</t>
  </si>
  <si>
    <t xml:space="preserve">302155 1</t>
  </si>
  <si>
    <t xml:space="preserve">SUNITA GAHROTRA</t>
  </si>
  <si>
    <t xml:space="preserve">01048 E00 30289    S</t>
  </si>
  <si>
    <t xml:space="preserve">302156 1</t>
  </si>
  <si>
    <t xml:space="preserve">ASHOK OBEROI</t>
  </si>
  <si>
    <t xml:space="preserve">0100 E00 30290    S</t>
  </si>
  <si>
    <t xml:space="preserve">302157 1</t>
  </si>
  <si>
    <t xml:space="preserve">TARACHAND BHILWARA</t>
  </si>
  <si>
    <t xml:space="preserve">0100 B00 30327    S</t>
  </si>
  <si>
    <t xml:space="preserve">302158 1</t>
  </si>
  <si>
    <t xml:space="preserve">VEER SINGH</t>
  </si>
  <si>
    <t xml:space="preserve">0100 B00 30291    S</t>
  </si>
  <si>
    <t xml:space="preserve">302159 1</t>
  </si>
  <si>
    <t xml:space="preserve">SUSHIL KUMAR ARORA</t>
  </si>
  <si>
    <t xml:space="preserve">01048 E14 30292    M</t>
  </si>
  <si>
    <t xml:space="preserve">302160 1</t>
  </si>
  <si>
    <t xml:space="preserve">ANIL KHANNA</t>
  </si>
  <si>
    <t xml:space="preserve">0100 B00 30294    S</t>
  </si>
  <si>
    <t xml:space="preserve">302161 1</t>
  </si>
  <si>
    <t xml:space="preserve">JYOTI DASS (MINOR)</t>
  </si>
  <si>
    <t xml:space="preserve">01025 E00 30293    M</t>
  </si>
  <si>
    <t xml:space="preserve">302162 1</t>
  </si>
  <si>
    <t xml:space="preserve">ANIL K. BHARDWAJ</t>
  </si>
  <si>
    <t xml:space="preserve">0100 E00 30295    S</t>
  </si>
  <si>
    <t xml:space="preserve">302163 1</t>
  </si>
  <si>
    <t xml:space="preserve">DIDAR SINGH SOHAL</t>
  </si>
  <si>
    <t xml:space="preserve">0100 B00 30306    S</t>
  </si>
  <si>
    <t xml:space="preserve">302164 1</t>
  </si>
  <si>
    <t xml:space="preserve">SUDHIR SURI</t>
  </si>
  <si>
    <t xml:space="preserve">0100 E00 30307    S</t>
  </si>
  <si>
    <t xml:space="preserve">302165 1</t>
  </si>
  <si>
    <t xml:space="preserve">HITIN SURI                              _x000c_</t>
  </si>
  <si>
    <t xml:space="preserve">0100 E00 30308    S</t>
  </si>
  <si>
    <t xml:space="preserve">302166 1</t>
  </si>
  <si>
    <t xml:space="preserve">K. B. SURI</t>
  </si>
  <si>
    <t xml:space="preserve">0100 E00 30296    S</t>
  </si>
  <si>
    <t xml:space="preserve">302167 1</t>
  </si>
  <si>
    <t xml:space="preserve">NISHA GAUR</t>
  </si>
  <si>
    <t xml:space="preserve">0100 B00 30297    S</t>
  </si>
  <si>
    <t xml:space="preserve">302168 1</t>
  </si>
  <si>
    <t xml:space="preserve">M/S PRINT MEDIA</t>
  </si>
  <si>
    <t xml:space="preserve">0100 E00 30298    S</t>
  </si>
  <si>
    <t xml:space="preserve">302169 1</t>
  </si>
  <si>
    <t xml:space="preserve">RANJAN GUPTA</t>
  </si>
  <si>
    <t xml:space="preserve">0100 B00 30299    S</t>
  </si>
  <si>
    <t xml:space="preserve">302170 1</t>
  </si>
  <si>
    <t xml:space="preserve">DIMPLE ANAND</t>
  </si>
  <si>
    <t xml:space="preserve">0100 B00 30300    S</t>
  </si>
  <si>
    <t xml:space="preserve">302171 1</t>
  </si>
  <si>
    <t xml:space="preserve">SATISH KUMAR MALHOTRA</t>
  </si>
  <si>
    <t xml:space="preserve">0100 B00 30301    S</t>
  </si>
  <si>
    <t xml:space="preserve">302172 1</t>
  </si>
  <si>
    <t xml:space="preserve">PRAVIN SOMAIYA</t>
  </si>
  <si>
    <t xml:space="preserve">01040 E00 30303    S</t>
  </si>
  <si>
    <t xml:space="preserve">302174 1</t>
  </si>
  <si>
    <t xml:space="preserve">DOLPHIN TRAVELS (PVT) LTD.</t>
  </si>
  <si>
    <t xml:space="preserve">0100 B00 30309    S</t>
  </si>
  <si>
    <t xml:space="preserve">302175 1</t>
  </si>
  <si>
    <t xml:space="preserve">DR.RAJPAT RAI THUKRAL</t>
  </si>
  <si>
    <t xml:space="preserve">0100 E00 30304    S</t>
  </si>
  <si>
    <t xml:space="preserve">302176 1</t>
  </si>
  <si>
    <t xml:space="preserve">M/S P.C.ENTERPRISES</t>
  </si>
  <si>
    <t xml:space="preserve">0100 E00 30305    S</t>
  </si>
  <si>
    <t xml:space="preserve">302177 1</t>
  </si>
  <si>
    <t xml:space="preserve">HARVINDER SINGH</t>
  </si>
  <si>
    <t xml:space="preserve">0100 E00 30310    S</t>
  </si>
  <si>
    <t xml:space="preserve">302178 1</t>
  </si>
  <si>
    <t xml:space="preserve">ANAND MOHAN</t>
  </si>
  <si>
    <t xml:space="preserve">0100 B00 30311    S</t>
  </si>
  <si>
    <t xml:space="preserve">302179 1</t>
  </si>
  <si>
    <t xml:space="preserve">MANOJ MOHAN AGARWAL</t>
  </si>
  <si>
    <t xml:space="preserve">0100 B00 30312    S</t>
  </si>
  <si>
    <t xml:space="preserve">302180 1</t>
  </si>
  <si>
    <t xml:space="preserve">CAPT. RAJ GUPTA</t>
  </si>
  <si>
    <t xml:space="preserve">0100 E00 30313    S</t>
  </si>
  <si>
    <t xml:space="preserve">302181 1</t>
  </si>
  <si>
    <t xml:space="preserve">BANI SINGH</t>
  </si>
  <si>
    <t xml:space="preserve">0100 B00 30314    S</t>
  </si>
  <si>
    <t xml:space="preserve">302183 1</t>
  </si>
  <si>
    <t xml:space="preserve">V. K. GUPTA</t>
  </si>
  <si>
    <t xml:space="preserve">0100 B00 30315    S</t>
  </si>
  <si>
    <t xml:space="preserve">302184 1</t>
  </si>
  <si>
    <t xml:space="preserve">SAVITA BHATIA</t>
  </si>
  <si>
    <t xml:space="preserve">0100 B00 30316    S</t>
  </si>
  <si>
    <t xml:space="preserve">302185 1</t>
  </si>
  <si>
    <t xml:space="preserve">B. M. RAMAMURTHI</t>
  </si>
  <si>
    <t xml:space="preserve">0100 E00 30317    S</t>
  </si>
  <si>
    <t xml:space="preserve">302186 1</t>
  </si>
  <si>
    <t xml:space="preserve">G. G. PINTO</t>
  </si>
  <si>
    <t xml:space="preserve">0100 B00 30318    S</t>
  </si>
  <si>
    <t xml:space="preserve">302187 1</t>
  </si>
  <si>
    <t xml:space="preserve">NANDNI PRASAD</t>
  </si>
  <si>
    <t xml:space="preserve">0100 E00 30320    S</t>
  </si>
  <si>
    <t xml:space="preserve">302191 1</t>
  </si>
  <si>
    <t xml:space="preserve">K. VAIRAVEL</t>
  </si>
  <si>
    <t xml:space="preserve">0100 E00 30321    S</t>
  </si>
  <si>
    <t xml:space="preserve">302192 1</t>
  </si>
  <si>
    <t xml:space="preserve">RAJNISH VIRMANI</t>
  </si>
  <si>
    <t xml:space="preserve">0100 E00 30322    S</t>
  </si>
  <si>
    <t xml:space="preserve">302193 1</t>
  </si>
  <si>
    <t xml:space="preserve">TARA CHAND BHILWARA</t>
  </si>
  <si>
    <t xml:space="preserve">0100 A00 30328    S</t>
  </si>
  <si>
    <t xml:space="preserve">302194 1</t>
  </si>
  <si>
    <t xml:space="preserve">DR. SUDHIR KUMAR</t>
  </si>
  <si>
    <t xml:space="preserve">0100 A00 30329    S</t>
  </si>
  <si>
    <t xml:space="preserve">302195 1</t>
  </si>
  <si>
    <t xml:space="preserve">N.N GUPTA</t>
  </si>
  <si>
    <t xml:space="preserve">0100 B00 30330    S</t>
  </si>
  <si>
    <t xml:space="preserve">302196 1</t>
  </si>
  <si>
    <t xml:space="preserve">TONY PAUL</t>
  </si>
  <si>
    <t xml:space="preserve">0100 E00 30331    S</t>
  </si>
  <si>
    <t xml:space="preserve">302197 1</t>
  </si>
  <si>
    <t xml:space="preserve">MAHESH KUMAR MALIK</t>
  </si>
  <si>
    <t xml:space="preserve">0100 E00 30332    S</t>
  </si>
  <si>
    <t xml:space="preserve">302198 1</t>
  </si>
  <si>
    <t xml:space="preserve">P MOHAN SACHDEV</t>
  </si>
  <si>
    <t xml:space="preserve">0100 B00 30333    S</t>
  </si>
  <si>
    <t xml:space="preserve">302199 1</t>
  </si>
  <si>
    <t xml:space="preserve">HARDESH DHINGRA</t>
  </si>
  <si>
    <t xml:space="preserve">0100 B00 30334    S</t>
  </si>
  <si>
    <t xml:space="preserve">302200 1</t>
  </si>
  <si>
    <t xml:space="preserve">BHAVESH S. LAKHANI</t>
  </si>
  <si>
    <t xml:space="preserve">0100 B00 30335    S</t>
  </si>
  <si>
    <t xml:space="preserve">302201 1</t>
  </si>
  <si>
    <t xml:space="preserve">YOGESH S. LAKHANI</t>
  </si>
  <si>
    <t xml:space="preserve">0100 B00 30336    S</t>
  </si>
  <si>
    <t xml:space="preserve">302202 1</t>
  </si>
  <si>
    <t xml:space="preserve">PAWAN KUMAR SARAF</t>
  </si>
  <si>
    <t xml:space="preserve">01047 E00 30337    S</t>
  </si>
  <si>
    <t xml:space="preserve">302203 1</t>
  </si>
  <si>
    <t xml:space="preserve">VINAY AHUJA</t>
  </si>
  <si>
    <t xml:space="preserve">0100 B00 30338    S</t>
  </si>
  <si>
    <t xml:space="preserve">302204 1</t>
  </si>
  <si>
    <t xml:space="preserve">ARVIND GUPTA</t>
  </si>
  <si>
    <t xml:space="preserve">0103 E00 30339    S</t>
  </si>
  <si>
    <t xml:space="preserve">302205 1</t>
  </si>
  <si>
    <t xml:space="preserve">GULSHAN SETH</t>
  </si>
  <si>
    <t xml:space="preserve">0100 B00 30341    S</t>
  </si>
  <si>
    <t xml:space="preserve">302207 1</t>
  </si>
  <si>
    <t xml:space="preserve">RAKESH JAIN</t>
  </si>
  <si>
    <t xml:space="preserve">0103 E00 30342    S</t>
  </si>
  <si>
    <t xml:space="preserve">302208 1</t>
  </si>
  <si>
    <t xml:space="preserve">RAMAN SETH</t>
  </si>
  <si>
    <t xml:space="preserve">01047 E00 30343    S</t>
  </si>
  <si>
    <t xml:space="preserve">302209 1</t>
  </si>
  <si>
    <t xml:space="preserve">HARPAL SINGH</t>
  </si>
  <si>
    <t xml:space="preserve">0100 E00 30344    S</t>
  </si>
  <si>
    <t xml:space="preserve">302210 1</t>
  </si>
  <si>
    <t xml:space="preserve">M/S DECENT CONS.&amp; MGMT. SERVICES PVT LTD</t>
  </si>
  <si>
    <t xml:space="preserve">0100 B00 30346    S</t>
  </si>
  <si>
    <t xml:space="preserve">302212 1</t>
  </si>
  <si>
    <t xml:space="preserve">JAGDISH JIWNANI</t>
  </si>
  <si>
    <t xml:space="preserve">0100 B00 30348    S</t>
  </si>
  <si>
    <t xml:space="preserve">302214 1</t>
  </si>
  <si>
    <t xml:space="preserve">M/S SUNRISE PROPERTIES</t>
  </si>
  <si>
    <t xml:space="preserve">0100 E00 30349    S</t>
  </si>
  <si>
    <t xml:space="preserve">302215 1</t>
  </si>
  <si>
    <t xml:space="preserve">PRITHU NATH</t>
  </si>
  <si>
    <t xml:space="preserve">0100 B00 30350    S</t>
  </si>
  <si>
    <t xml:space="preserve">302216 1</t>
  </si>
  <si>
    <t xml:space="preserve">0100 B00 30351    S</t>
  </si>
  <si>
    <t xml:space="preserve">302217 1</t>
  </si>
  <si>
    <t xml:space="preserve">DES RAJ KHATTER</t>
  </si>
  <si>
    <t xml:space="preserve">0105 B00 30352    S</t>
  </si>
  <si>
    <t xml:space="preserve">302218 1</t>
  </si>
  <si>
    <t xml:space="preserve">SARITA JAIN</t>
  </si>
  <si>
    <t xml:space="preserve">0100 B00 30353    S</t>
  </si>
  <si>
    <t xml:space="preserve">302219 1</t>
  </si>
  <si>
    <t xml:space="preserve">DINESH CHANDRA SRIVASTAVA</t>
  </si>
  <si>
    <t xml:space="preserve">0100 E00 30354    S</t>
  </si>
  <si>
    <t xml:space="preserve">302220 1</t>
  </si>
  <si>
    <t xml:space="preserve">MANDEEP SETHI</t>
  </si>
  <si>
    <t xml:space="preserve">0100 E00 30355    S</t>
  </si>
  <si>
    <t xml:space="preserve">302221 1</t>
  </si>
  <si>
    <t xml:space="preserve">VIJAY KUMAR HOTCHANDANI</t>
  </si>
  <si>
    <t xml:space="preserve">0100 B00 30356    S</t>
  </si>
  <si>
    <t xml:space="preserve">302222 1</t>
  </si>
  <si>
    <t xml:space="preserve">NAVEEN CHAUDHRI</t>
  </si>
  <si>
    <t xml:space="preserve">0100 B00 30357    S</t>
  </si>
  <si>
    <t xml:space="preserve">302223 1</t>
  </si>
  <si>
    <t xml:space="preserve">RAKESH SAHNI                     </t>
  </si>
  <si>
    <t xml:space="preserve">0100 E00 30358    S</t>
  </si>
  <si>
    <t xml:space="preserve">302224 1</t>
  </si>
  <si>
    <t xml:space="preserve">VED PAUL</t>
  </si>
  <si>
    <t xml:space="preserve">0100 B00 30360    S</t>
  </si>
  <si>
    <t xml:space="preserve">302226 1</t>
  </si>
  <si>
    <t xml:space="preserve">JYOTI BANSAL</t>
  </si>
  <si>
    <t xml:space="preserve">0100 B00 30362    S</t>
  </si>
  <si>
    <t xml:space="preserve">302228 1</t>
  </si>
  <si>
    <t xml:space="preserve">0100 E00 30363    S</t>
  </si>
  <si>
    <t xml:space="preserve">302229 1</t>
  </si>
  <si>
    <t xml:space="preserve">NAVEEN GUPTA</t>
  </si>
  <si>
    <t xml:space="preserve">0100 B00 30364    S</t>
  </si>
  <si>
    <t xml:space="preserve">302230 1</t>
  </si>
  <si>
    <t xml:space="preserve">0100 B00 30365    S</t>
  </si>
  <si>
    <t xml:space="preserve">302231 1</t>
  </si>
  <si>
    <t xml:space="preserve">GAUTAM KAUL</t>
  </si>
  <si>
    <t xml:space="preserve">0100 B00 30366    S</t>
  </si>
  <si>
    <t xml:space="preserve">302232 1</t>
  </si>
  <si>
    <t xml:space="preserve">PURAN DAWAR</t>
  </si>
  <si>
    <t xml:space="preserve">0100 E00 30367    S</t>
  </si>
  <si>
    <t xml:space="preserve">302233 1</t>
  </si>
  <si>
    <t xml:space="preserve">SANJAY SHARMA</t>
  </si>
  <si>
    <t xml:space="preserve">01010 B00 30368    S</t>
  </si>
  <si>
    <t xml:space="preserve">302234 1</t>
  </si>
  <si>
    <t xml:space="preserve">HABIB ALLADIN</t>
  </si>
  <si>
    <t xml:space="preserve">0100 E00 30371    S</t>
  </si>
  <si>
    <t xml:space="preserve">302235 1</t>
  </si>
  <si>
    <t xml:space="preserve">M/S A P TRADING (PVT)</t>
  </si>
  <si>
    <t xml:space="preserve">0100 E00 30372    S</t>
  </si>
  <si>
    <t xml:space="preserve">302236 1</t>
  </si>
  <si>
    <t xml:space="preserve">V K AGARWAL</t>
  </si>
  <si>
    <t xml:space="preserve">0100 E00 30373    S</t>
  </si>
  <si>
    <t xml:space="preserve">302237 1</t>
  </si>
  <si>
    <t xml:space="preserve">A K JOHARI</t>
  </si>
  <si>
    <t xml:space="preserve">0100 E00 30369    S</t>
  </si>
  <si>
    <t xml:space="preserve">302238 1</t>
  </si>
  <si>
    <t xml:space="preserve">M/S FORECH INDIA LIMITED</t>
  </si>
  <si>
    <t xml:space="preserve">0100 B00 30370    S</t>
  </si>
  <si>
    <t xml:space="preserve">302239 1</t>
  </si>
  <si>
    <t xml:space="preserve">SURINDER PAL SINGH PURI</t>
  </si>
  <si>
    <t xml:space="preserve">0100 E00 30374    S</t>
  </si>
  <si>
    <t xml:space="preserve">302240 1</t>
  </si>
  <si>
    <t xml:space="preserve">SANJAY K BISHNOI</t>
  </si>
  <si>
    <t xml:space="preserve">0100 E00 30375    S</t>
  </si>
  <si>
    <t xml:space="preserve">302241 1</t>
  </si>
  <si>
    <t xml:space="preserve">0100 E00 30376    S</t>
  </si>
  <si>
    <t xml:space="preserve">302242 1</t>
  </si>
  <si>
    <t xml:space="preserve">MANU SAINI</t>
  </si>
  <si>
    <t xml:space="preserve">0104 B00 30377    S</t>
  </si>
  <si>
    <t xml:space="preserve">302243 1</t>
  </si>
  <si>
    <t xml:space="preserve">S S YADAV</t>
  </si>
  <si>
    <t xml:space="preserve">0100 E00 30378    S</t>
  </si>
  <si>
    <t xml:space="preserve">302244 1</t>
  </si>
  <si>
    <t xml:space="preserve">VIMALENDU VERMA</t>
  </si>
  <si>
    <t xml:space="preserve">0100 E00 30379    S</t>
  </si>
  <si>
    <t xml:space="preserve">302245 1</t>
  </si>
  <si>
    <t xml:space="preserve">MOHIT MODI</t>
  </si>
  <si>
    <t xml:space="preserve">0100 B00 30380    S</t>
  </si>
  <si>
    <t xml:space="preserve">302246 1</t>
  </si>
  <si>
    <t xml:space="preserve">M/S MONA'S TRAVEL</t>
  </si>
  <si>
    <t xml:space="preserve">0100 B00 30381    S</t>
  </si>
  <si>
    <t xml:space="preserve">302247 1</t>
  </si>
  <si>
    <t xml:space="preserve">NARENDER KUMAR SHARMA</t>
  </si>
  <si>
    <t xml:space="preserve">0100 B00 30382    S</t>
  </si>
  <si>
    <t xml:space="preserve">302248 1</t>
  </si>
  <si>
    <t xml:space="preserve">N K SINGHAL</t>
  </si>
  <si>
    <t xml:space="preserve">0100 B00 30399    S</t>
  </si>
  <si>
    <t xml:space="preserve">302249 1</t>
  </si>
  <si>
    <t xml:space="preserve">KARUNA DEY</t>
  </si>
  <si>
    <t xml:space="preserve">0100 B00 30383    S</t>
  </si>
  <si>
    <t xml:space="preserve">302250 1</t>
  </si>
  <si>
    <t xml:space="preserve">M/S RAINA TRAVELS &amp; TOURIST AGENCY P LTD</t>
  </si>
  <si>
    <t xml:space="preserve">0100 E00 30384    S</t>
  </si>
  <si>
    <t xml:space="preserve">302251 1</t>
  </si>
  <si>
    <t xml:space="preserve">DEEPAK SAREEN</t>
  </si>
  <si>
    <t xml:space="preserve">0100 B00 30385    S</t>
  </si>
  <si>
    <t xml:space="preserve">302252 1</t>
  </si>
  <si>
    <t xml:space="preserve">HARPREET SINGH THAPAR</t>
  </si>
  <si>
    <t xml:space="preserve">0100 B00 30386    S</t>
  </si>
  <si>
    <t xml:space="preserve">302253 1</t>
  </si>
  <si>
    <t xml:space="preserve">SUBHASH CHANDER GUPTA</t>
  </si>
  <si>
    <t xml:space="preserve">0100 B00 30400    S</t>
  </si>
  <si>
    <t xml:space="preserve">302254 1</t>
  </si>
  <si>
    <t xml:space="preserve">RAVI KANODIA</t>
  </si>
  <si>
    <t xml:space="preserve">0100 E00 30387    S</t>
  </si>
  <si>
    <t xml:space="preserve">302255 1</t>
  </si>
  <si>
    <t xml:space="preserve">ANOOP AGARWAL</t>
  </si>
  <si>
    <t xml:space="preserve">0100 E00 30401    S</t>
  </si>
  <si>
    <t xml:space="preserve">302256 1</t>
  </si>
  <si>
    <t xml:space="preserve">SUSHIL K. MANDHYAN</t>
  </si>
  <si>
    <t xml:space="preserve">01048 E00 30388    S</t>
  </si>
  <si>
    <t xml:space="preserve">302257 1</t>
  </si>
  <si>
    <t xml:space="preserve">UMMED SINGH</t>
  </si>
  <si>
    <t xml:space="preserve">0100 B00 30389    S</t>
  </si>
  <si>
    <t xml:space="preserve">302258 1</t>
  </si>
  <si>
    <t xml:space="preserve">BANWARI LAL NAGPAL</t>
  </si>
  <si>
    <t xml:space="preserve">0100 B00 30390    S</t>
  </si>
  <si>
    <t xml:space="preserve">302259 1</t>
  </si>
  <si>
    <t xml:space="preserve">RAMESH ARORA</t>
  </si>
  <si>
    <t xml:space="preserve">0100 B00 30391    S</t>
  </si>
  <si>
    <t xml:space="preserve">302260 1</t>
  </si>
  <si>
    <t xml:space="preserve">NAVEEN KUMAR NAGPAL</t>
  </si>
  <si>
    <t xml:space="preserve">0100 B00 30392    S</t>
  </si>
  <si>
    <t xml:space="preserve">302261 1</t>
  </si>
  <si>
    <t xml:space="preserve">VINOD KUMAR</t>
  </si>
  <si>
    <t xml:space="preserve">0104 E00 30393    S</t>
  </si>
  <si>
    <t xml:space="preserve">302262 1</t>
  </si>
  <si>
    <t xml:space="preserve">SUSHMA CHOHAN</t>
  </si>
  <si>
    <t xml:space="preserve">0100 E00 30394    S</t>
  </si>
  <si>
    <t xml:space="preserve">302263 1</t>
  </si>
  <si>
    <t xml:space="preserve">A. BHARDWAJ</t>
  </si>
  <si>
    <t xml:space="preserve">0100 A00 30395    S</t>
  </si>
  <si>
    <t xml:space="preserve">302264 1</t>
  </si>
  <si>
    <t xml:space="preserve">A.K. AHUJA</t>
  </si>
  <si>
    <t xml:space="preserve">0100 B00 30396    S</t>
  </si>
  <si>
    <t xml:space="preserve">302265 1</t>
  </si>
  <si>
    <t xml:space="preserve">VINOD K BHUTANI</t>
  </si>
  <si>
    <t xml:space="preserve">0100 B00 30397    S</t>
  </si>
  <si>
    <t xml:space="preserve">302267 1</t>
  </si>
  <si>
    <t xml:space="preserve">BHUSHAN LAMBA</t>
  </si>
  <si>
    <t xml:space="preserve">0100 B00 30398    S</t>
  </si>
  <si>
    <t xml:space="preserve">302268 1</t>
  </si>
  <si>
    <t xml:space="preserve">ALPANA JUNEJA</t>
  </si>
  <si>
    <t xml:space="preserve">0100 E00 30402    S</t>
  </si>
  <si>
    <t xml:space="preserve">302269 1</t>
  </si>
  <si>
    <t xml:space="preserve">C.K MALIK</t>
  </si>
  <si>
    <t xml:space="preserve">0100 B00 30403    S</t>
  </si>
  <si>
    <t xml:space="preserve">302270 1</t>
  </si>
  <si>
    <t xml:space="preserve">PARMARTH PRAKASH</t>
  </si>
  <si>
    <t xml:space="preserve">0100 A00 30404    S</t>
  </si>
  <si>
    <t xml:space="preserve">302271 1</t>
  </si>
  <si>
    <t xml:space="preserve">M/S NANDITA MACHINE WORKS</t>
  </si>
  <si>
    <t xml:space="preserve">0100 B00 30406    S</t>
  </si>
  <si>
    <t xml:space="preserve">302273 1</t>
  </si>
  <si>
    <t xml:space="preserve">MAHENDRA KAPOOR</t>
  </si>
  <si>
    <t xml:space="preserve">0100 B00 30407    S</t>
  </si>
  <si>
    <t xml:space="preserve">302274 1</t>
  </si>
  <si>
    <t xml:space="preserve">0100 E00 30408    S</t>
  </si>
  <si>
    <t xml:space="preserve">302275 1</t>
  </si>
  <si>
    <t xml:space="preserve">PRAVEEN KUMAR CHOPRA</t>
  </si>
  <si>
    <t xml:space="preserve">0100 B00 30409    S</t>
  </si>
  <si>
    <t xml:space="preserve">302276 1</t>
  </si>
  <si>
    <t xml:space="preserve">VINAY MARWAH</t>
  </si>
  <si>
    <t xml:space="preserve">01040 A09 1107     OS</t>
  </si>
  <si>
    <t xml:space="preserve">400001 1</t>
  </si>
  <si>
    <t xml:space="preserve">RAVI GUPTA                              _x000c_</t>
  </si>
  <si>
    <t xml:space="preserve">01048 B28 1241</t>
  </si>
  <si>
    <t xml:space="preserve">400002 1</t>
  </si>
  <si>
    <t xml:space="preserve">T RAMABHADRAN</t>
  </si>
  <si>
    <t xml:space="preserve">0102 B15 1242</t>
  </si>
  <si>
    <t xml:space="preserve">400003 1</t>
  </si>
  <si>
    <t xml:space="preserve">MUKESH S SHAH</t>
  </si>
  <si>
    <t xml:space="preserve">01050 B20 1243</t>
  </si>
  <si>
    <t xml:space="preserve">400005 1</t>
  </si>
  <si>
    <t xml:space="preserve">V VISWESWARIAH</t>
  </si>
  <si>
    <t xml:space="preserve">01051 E50 1244</t>
  </si>
  <si>
    <t xml:space="preserve">400006 1</t>
  </si>
  <si>
    <t xml:space="preserve">R ASHA</t>
  </si>
  <si>
    <t xml:space="preserve">01051 E52 1245</t>
  </si>
  <si>
    <t xml:space="preserve">400007 1</t>
  </si>
  <si>
    <t xml:space="preserve">R ANJALI</t>
  </si>
  <si>
    <t xml:space="preserve">0107 A48 1321</t>
  </si>
  <si>
    <t xml:space="preserve">400008 1</t>
  </si>
  <si>
    <t xml:space="preserve">K B SOMANA</t>
  </si>
  <si>
    <t xml:space="preserve">01052 E52 1322</t>
  </si>
  <si>
    <t xml:space="preserve">400009 1</t>
  </si>
  <si>
    <t xml:space="preserve">RADHIKA JINDAL</t>
  </si>
  <si>
    <t xml:space="preserve">01019 A17 1323</t>
  </si>
  <si>
    <t xml:space="preserve">400010 1</t>
  </si>
  <si>
    <t xml:space="preserve">RAVISH BHAGIRATH KAMATH</t>
  </si>
  <si>
    <t xml:space="preserve">01040 B06 1324</t>
  </si>
  <si>
    <t xml:space="preserve">400011 1</t>
  </si>
  <si>
    <t xml:space="preserve">SALABA PARAMESWARAPPA</t>
  </si>
  <si>
    <t xml:space="preserve">01051 E58 1325</t>
  </si>
  <si>
    <t xml:space="preserve">400012 1</t>
  </si>
  <si>
    <t xml:space="preserve">ARUNA TANNAN</t>
  </si>
  <si>
    <t xml:space="preserve">01051 E59 1326</t>
  </si>
  <si>
    <t xml:space="preserve">400013 1</t>
  </si>
  <si>
    <t xml:space="preserve">01040 B07 1327</t>
  </si>
  <si>
    <t xml:space="preserve">400014 1</t>
  </si>
  <si>
    <t xml:space="preserve">01043 A18 1328</t>
  </si>
  <si>
    <t xml:space="preserve">400015 1</t>
  </si>
  <si>
    <t xml:space="preserve">01050 A39 1246</t>
  </si>
  <si>
    <t xml:space="preserve">400016 1</t>
  </si>
  <si>
    <t xml:space="preserve">KAMAL SIPANI</t>
  </si>
  <si>
    <t xml:space="preserve">0101 A11 1329</t>
  </si>
  <si>
    <t xml:space="preserve">400017 1</t>
  </si>
  <si>
    <t xml:space="preserve">K VIJAYAKUMAR</t>
  </si>
  <si>
    <t xml:space="preserve">0101 B28 1391</t>
  </si>
  <si>
    <t xml:space="preserve">400018 1</t>
  </si>
  <si>
    <t xml:space="preserve">ACE DESIGNERS</t>
  </si>
  <si>
    <t xml:space="preserve">01039 A12 1524</t>
  </si>
  <si>
    <t xml:space="preserve">400019 1</t>
  </si>
  <si>
    <t xml:space="preserve">VINOD NARAIN</t>
  </si>
  <si>
    <t xml:space="preserve">01040 A12 1525</t>
  </si>
  <si>
    <t xml:space="preserve">400020 1</t>
  </si>
  <si>
    <t xml:space="preserve">01050 A40 1410</t>
  </si>
  <si>
    <t xml:space="preserve">400022 1</t>
  </si>
  <si>
    <t xml:space="preserve">VINAY CHORDIA</t>
  </si>
  <si>
    <t xml:space="preserve">01050 A41 1411</t>
  </si>
  <si>
    <t xml:space="preserve">400023 1</t>
  </si>
  <si>
    <t xml:space="preserve">JAICHAND LAL DAGA</t>
  </si>
  <si>
    <t xml:space="preserve">0102 A03 1412</t>
  </si>
  <si>
    <t xml:space="preserve">400024 1</t>
  </si>
  <si>
    <t xml:space="preserve">DR.K.DANDIWALA</t>
  </si>
  <si>
    <t xml:space="preserve">0103 A03 1413</t>
  </si>
  <si>
    <t xml:space="preserve">400025 1</t>
  </si>
  <si>
    <t xml:space="preserve">DR.K. DANDIWALA</t>
  </si>
  <si>
    <t xml:space="preserve">01050 B26 1414</t>
  </si>
  <si>
    <t xml:space="preserve">400026 1</t>
  </si>
  <si>
    <t xml:space="preserve">RAJESH JINDAL</t>
  </si>
  <si>
    <t xml:space="preserve">01050 A52 1415</t>
  </si>
  <si>
    <t xml:space="preserve">400027 1</t>
  </si>
  <si>
    <t xml:space="preserve">INDER MOHAN CHOPRA</t>
  </si>
  <si>
    <t xml:space="preserve">01050 A43 1416</t>
  </si>
  <si>
    <t xml:space="preserve">400028 1</t>
  </si>
  <si>
    <t xml:space="preserve">B RAMANATHAN</t>
  </si>
  <si>
    <t xml:space="preserve">01039 A01 1417</t>
  </si>
  <si>
    <t xml:space="preserve">400029 1</t>
  </si>
  <si>
    <t xml:space="preserve">PRAMILA DEVI</t>
  </si>
  <si>
    <t xml:space="preserve">01039 E02 1418</t>
  </si>
  <si>
    <t xml:space="preserve">400030 1</t>
  </si>
  <si>
    <t xml:space="preserve">RAM PRAKASH</t>
  </si>
  <si>
    <t xml:space="preserve">01045 B02 1419</t>
  </si>
  <si>
    <t xml:space="preserve">400032 1</t>
  </si>
  <si>
    <t xml:space="preserve">MEERA YATGIRI</t>
  </si>
  <si>
    <t xml:space="preserve">01039 B00 1780</t>
  </si>
  <si>
    <t xml:space="preserve">400033 1</t>
  </si>
  <si>
    <t xml:space="preserve">MELANGE MARKETING PVT LTD</t>
  </si>
  <si>
    <t xml:space="preserve">01040 A00 1582</t>
  </si>
  <si>
    <t xml:space="preserve">400035 1</t>
  </si>
  <si>
    <t xml:space="preserve">SHANTI LAL SHAND</t>
  </si>
  <si>
    <t xml:space="preserve">0101 A49 1617     OS</t>
  </si>
  <si>
    <t xml:space="preserve">400036 1</t>
  </si>
  <si>
    <t xml:space="preserve">NENUMAL MURJANI</t>
  </si>
  <si>
    <t xml:space="preserve">01052 E68 1586</t>
  </si>
  <si>
    <t xml:space="preserve">400042 1</t>
  </si>
  <si>
    <t xml:space="preserve">AMRIT A MANGHARAM (MINOR)</t>
  </si>
  <si>
    <t xml:space="preserve">01041 A17 1587</t>
  </si>
  <si>
    <t xml:space="preserve">400043 1</t>
  </si>
  <si>
    <t xml:space="preserve">N.JAYMALA</t>
  </si>
  <si>
    <t xml:space="preserve">0102 A21 1654</t>
  </si>
  <si>
    <t xml:space="preserve">400044 1</t>
  </si>
  <si>
    <t xml:space="preserve">ASHOK JALAN</t>
  </si>
  <si>
    <t xml:space="preserve">01019 A18 1588</t>
  </si>
  <si>
    <t xml:space="preserve">400045 1</t>
  </si>
  <si>
    <t xml:space="preserve">K V RAJASEKHAR GUPTA</t>
  </si>
  <si>
    <t xml:space="preserve">01050 B36 1599</t>
  </si>
  <si>
    <t xml:space="preserve">400046 1</t>
  </si>
  <si>
    <t xml:space="preserve">B M MOHANKUMAR</t>
  </si>
  <si>
    <t xml:space="preserve">01048 A31 1709</t>
  </si>
  <si>
    <t xml:space="preserve">400047 1</t>
  </si>
  <si>
    <t xml:space="preserve">PREMCHAND BHANDARI &amp; SONS HUF</t>
  </si>
  <si>
    <t xml:space="preserve">01039 A05 1710</t>
  </si>
  <si>
    <t xml:space="preserve">400051 1</t>
  </si>
  <si>
    <t xml:space="preserve">PRASAN BHANDARI</t>
  </si>
  <si>
    <t xml:space="preserve">01042 B15 1997</t>
  </si>
  <si>
    <t xml:space="preserve">400052 1</t>
  </si>
  <si>
    <t xml:space="preserve">P.S.LAKSHMI</t>
  </si>
  <si>
    <t xml:space="preserve">01040 B00 2023</t>
  </si>
  <si>
    <t xml:space="preserve">400053 1</t>
  </si>
  <si>
    <t xml:space="preserve">M/S ACE DESIGNERS LTD</t>
  </si>
  <si>
    <t xml:space="preserve">01049 B37 1998</t>
  </si>
  <si>
    <t xml:space="preserve">400054 1</t>
  </si>
  <si>
    <t xml:space="preserve">K S NAGARAJAN</t>
  </si>
  <si>
    <t xml:space="preserve">01041 A26 1832</t>
  </si>
  <si>
    <t xml:space="preserve">400056 1</t>
  </si>
  <si>
    <t xml:space="preserve">V VIJAY KUMAR</t>
  </si>
  <si>
    <t xml:space="preserve">01045 A12 1833</t>
  </si>
  <si>
    <t xml:space="preserve">400057 1</t>
  </si>
  <si>
    <t xml:space="preserve">PRAKASH LEASING LTD</t>
  </si>
  <si>
    <t xml:space="preserve">01019 B15 1834     OS</t>
  </si>
  <si>
    <t xml:space="preserve">400058 1</t>
  </si>
  <si>
    <t xml:space="preserve">RITA SHILPE</t>
  </si>
  <si>
    <t xml:space="preserve">01022 A21 1999</t>
  </si>
  <si>
    <t xml:space="preserve">400059 1</t>
  </si>
  <si>
    <t xml:space="preserve">H B RAJGOPAL</t>
  </si>
  <si>
    <t xml:space="preserve">01019 A21 2000</t>
  </si>
  <si>
    <t xml:space="preserve">400060 1</t>
  </si>
  <si>
    <t xml:space="preserve">S S NAGANAND</t>
  </si>
  <si>
    <t xml:space="preserve">0101 E19 1928</t>
  </si>
  <si>
    <t xml:space="preserve">400065 1</t>
  </si>
  <si>
    <t xml:space="preserve">M/S DOOARS TRANSPORT PVT LTD</t>
  </si>
  <si>
    <t xml:space="preserve">0101 E21 1929</t>
  </si>
  <si>
    <t xml:space="preserve">400066 1</t>
  </si>
  <si>
    <t xml:space="preserve">G D MITTAL</t>
  </si>
  <si>
    <t xml:space="preserve">01048 B21 2001</t>
  </si>
  <si>
    <t xml:space="preserve">400067 1</t>
  </si>
  <si>
    <t xml:space="preserve">SATISH CHANDRA AMBLEE</t>
  </si>
  <si>
    <t xml:space="preserve">01050 E29 1937</t>
  </si>
  <si>
    <t xml:space="preserve">400068 1</t>
  </si>
  <si>
    <t xml:space="preserve">KAMALA NATARAJAN                        _x000c_</t>
  </si>
  <si>
    <t xml:space="preserve">01046 A25 2002</t>
  </si>
  <si>
    <t xml:space="preserve">400070 1</t>
  </si>
  <si>
    <t xml:space="preserve">M N NAGARAJ</t>
  </si>
  <si>
    <t xml:space="preserve">01050 E34 2065</t>
  </si>
  <si>
    <t xml:space="preserve">400071 1</t>
  </si>
  <si>
    <t xml:space="preserve">M A SRIDHAR</t>
  </si>
  <si>
    <t xml:space="preserve">01050 E35 2066</t>
  </si>
  <si>
    <t xml:space="preserve">400072 1</t>
  </si>
  <si>
    <t xml:space="preserve">NAGENDRA PRASAD K V</t>
  </si>
  <si>
    <t xml:space="preserve">01050 E37 2114</t>
  </si>
  <si>
    <t xml:space="preserve">400073 1</t>
  </si>
  <si>
    <t xml:space="preserve">SUDHA NAGENDRA K</t>
  </si>
  <si>
    <t xml:space="preserve">01050 E36 2067</t>
  </si>
  <si>
    <t xml:space="preserve">400074 1</t>
  </si>
  <si>
    <t xml:space="preserve">M S RAJALAKSHMI</t>
  </si>
  <si>
    <t xml:space="preserve">01048 B22 2115</t>
  </si>
  <si>
    <t xml:space="preserve">400075 1</t>
  </si>
  <si>
    <t xml:space="preserve">K SUMITHRA</t>
  </si>
  <si>
    <t xml:space="preserve">01048 B17 2048</t>
  </si>
  <si>
    <t xml:space="preserve">400076 1</t>
  </si>
  <si>
    <t xml:space="preserve">B NARAYANASWAMY</t>
  </si>
  <si>
    <t xml:space="preserve">01019 B18 2068</t>
  </si>
  <si>
    <t xml:space="preserve">400077 1</t>
  </si>
  <si>
    <t xml:space="preserve">SUNEETH B KATARKI (MINOR)</t>
  </si>
  <si>
    <t xml:space="preserve">01050 E31 2050</t>
  </si>
  <si>
    <t xml:space="preserve">400079 1</t>
  </si>
  <si>
    <t xml:space="preserve">D SHAMSUNDER</t>
  </si>
  <si>
    <t xml:space="preserve">01040 B35 2051</t>
  </si>
  <si>
    <t xml:space="preserve">400080 1</t>
  </si>
  <si>
    <t xml:space="preserve">LALITHA INDUSTRIES</t>
  </si>
  <si>
    <t xml:space="preserve">01040 B11 2054</t>
  </si>
  <si>
    <t xml:space="preserve">400083 1</t>
  </si>
  <si>
    <t xml:space="preserve">M.A. DWARAKI</t>
  </si>
  <si>
    <t xml:space="preserve">01038 E41 2055</t>
  </si>
  <si>
    <t xml:space="preserve">400084 1</t>
  </si>
  <si>
    <t xml:space="preserve">01049 E06 2161</t>
  </si>
  <si>
    <t xml:space="preserve">400085 1</t>
  </si>
  <si>
    <t xml:space="preserve">JANAK KUMAR SACHDEV</t>
  </si>
  <si>
    <t xml:space="preserve">01047 B03 2056</t>
  </si>
  <si>
    <t xml:space="preserve">400086 1</t>
  </si>
  <si>
    <t xml:space="preserve">HOSAKERE KAPINIPATHI NANJUNDASWAMY</t>
  </si>
  <si>
    <t xml:space="preserve">01047 B06 2069</t>
  </si>
  <si>
    <t xml:space="preserve">400087 1</t>
  </si>
  <si>
    <t xml:space="preserve">HASMEET AHLOWALIA</t>
  </si>
  <si>
    <t xml:space="preserve">0104 A02 2070</t>
  </si>
  <si>
    <t xml:space="preserve">400088 1</t>
  </si>
  <si>
    <t xml:space="preserve">RAGHAVENDRA K MAILAPUR</t>
  </si>
  <si>
    <t xml:space="preserve">0104 A10 2116</t>
  </si>
  <si>
    <t xml:space="preserve">400090 1</t>
  </si>
  <si>
    <t xml:space="preserve">SUBHASH S BUCHANALLI</t>
  </si>
  <si>
    <t xml:space="preserve">01044 B16 2117</t>
  </si>
  <si>
    <t xml:space="preserve">400091 1</t>
  </si>
  <si>
    <t xml:space="preserve">B J SHREEDHARA</t>
  </si>
  <si>
    <t xml:space="preserve">0107 B16 2118</t>
  </si>
  <si>
    <t xml:space="preserve">400092 1</t>
  </si>
  <si>
    <t xml:space="preserve">SANJAY P MANGHARAM</t>
  </si>
  <si>
    <t xml:space="preserve">01046 A11 2729</t>
  </si>
  <si>
    <t xml:space="preserve">400093 1</t>
  </si>
  <si>
    <t xml:space="preserve">D NAGESH</t>
  </si>
  <si>
    <t xml:space="preserve">01041 B23 2119</t>
  </si>
  <si>
    <t xml:space="preserve">400097 1</t>
  </si>
  <si>
    <t xml:space="preserve">TERENCE DE NAZARETH</t>
  </si>
  <si>
    <t xml:space="preserve">01044 B34 2590</t>
  </si>
  <si>
    <t xml:space="preserve">400102 1</t>
  </si>
  <si>
    <t xml:space="preserve">SATISH CHANDRA SETTY KAVERIPATNAM</t>
  </si>
  <si>
    <t xml:space="preserve">01047 A42 2121</t>
  </si>
  <si>
    <t xml:space="preserve">400103 1</t>
  </si>
  <si>
    <t xml:space="preserve">SANKARANKUTTY MADAMPATH</t>
  </si>
  <si>
    <t xml:space="preserve">01048 A42 2122</t>
  </si>
  <si>
    <t xml:space="preserve">400104 1</t>
  </si>
  <si>
    <t xml:space="preserve">01050 B04 2621</t>
  </si>
  <si>
    <t xml:space="preserve">400105 1</t>
  </si>
  <si>
    <t xml:space="preserve">S.R.NANDINI</t>
  </si>
  <si>
    <t xml:space="preserve">01042 B17 2622</t>
  </si>
  <si>
    <t xml:space="preserve">400106 1</t>
  </si>
  <si>
    <t xml:space="preserve">M VIJAY KUMAR</t>
  </si>
  <si>
    <t xml:space="preserve">01045 A19 2623</t>
  </si>
  <si>
    <t xml:space="preserve">400109 1</t>
  </si>
  <si>
    <t xml:space="preserve">KHUSHROO RUSTUMJI</t>
  </si>
  <si>
    <t xml:space="preserve">01046 A19 2624</t>
  </si>
  <si>
    <t xml:space="preserve">400110 1</t>
  </si>
  <si>
    <t xml:space="preserve">01047 A19 2625</t>
  </si>
  <si>
    <t xml:space="preserve">400111 1</t>
  </si>
  <si>
    <t xml:space="preserve">01046 A21 2626</t>
  </si>
  <si>
    <t xml:space="preserve">400112 1</t>
  </si>
  <si>
    <t xml:space="preserve">NOSHIR H RUSTUMJI</t>
  </si>
  <si>
    <t xml:space="preserve">01047 A21 2627</t>
  </si>
  <si>
    <t xml:space="preserve">400113 1</t>
  </si>
  <si>
    <t xml:space="preserve">01050 E42 2591</t>
  </si>
  <si>
    <t xml:space="preserve">400114 1</t>
  </si>
  <si>
    <t xml:space="preserve">MANJIT SAWHNEY</t>
  </si>
  <si>
    <t xml:space="preserve">0107 B45 2730</t>
  </si>
  <si>
    <t xml:space="preserve">400115 1</t>
  </si>
  <si>
    <t xml:space="preserve">VINITA GANAPATHY</t>
  </si>
  <si>
    <t xml:space="preserve">01043 E07 2628</t>
  </si>
  <si>
    <t xml:space="preserve">400116 1</t>
  </si>
  <si>
    <t xml:space="preserve">T K RAJU</t>
  </si>
  <si>
    <t xml:space="preserve">01044 B20 2690</t>
  </si>
  <si>
    <t xml:space="preserve">400117 1</t>
  </si>
  <si>
    <t xml:space="preserve">PRASAD GRANITES</t>
  </si>
  <si>
    <t xml:space="preserve">01041 B29 2630</t>
  </si>
  <si>
    <t xml:space="preserve">400118 1</t>
  </si>
  <si>
    <t xml:space="preserve">K V BADARIPRASAD</t>
  </si>
  <si>
    <t xml:space="preserve">01043 A24 2731</t>
  </si>
  <si>
    <t xml:space="preserve">400119 1</t>
  </si>
  <si>
    <t xml:space="preserve">KONGOVI ELETRONIS PVT LTD</t>
  </si>
  <si>
    <t xml:space="preserve">01043 E08 2629</t>
  </si>
  <si>
    <t xml:space="preserve">400120 1</t>
  </si>
  <si>
    <t xml:space="preserve">T K  RAJU</t>
  </si>
  <si>
    <t xml:space="preserve">01044 B21 2732</t>
  </si>
  <si>
    <t xml:space="preserve">400121 1</t>
  </si>
  <si>
    <t xml:space="preserve">01047 A17 2733</t>
  </si>
  <si>
    <t xml:space="preserve">400122 1</t>
  </si>
  <si>
    <t xml:space="preserve">MANIKAPPA BAWGI</t>
  </si>
  <si>
    <t xml:space="preserve">01047 A18 2734</t>
  </si>
  <si>
    <t xml:space="preserve">400123 1</t>
  </si>
  <si>
    <t xml:space="preserve">MOOLCHAND SUMERMAL NAGORI</t>
  </si>
  <si>
    <t xml:space="preserve">01050 E38 2735</t>
  </si>
  <si>
    <t xml:space="preserve">400124 1</t>
  </si>
  <si>
    <t xml:space="preserve">C R NAGENDRA</t>
  </si>
  <si>
    <t xml:space="preserve">01050 E39 2736</t>
  </si>
  <si>
    <t xml:space="preserve">400125 1</t>
  </si>
  <si>
    <t xml:space="preserve">PHANINDRA CHANNAGIRI</t>
  </si>
  <si>
    <t xml:space="preserve">01040 A25 2737</t>
  </si>
  <si>
    <t xml:space="preserve">400126 1</t>
  </si>
  <si>
    <t xml:space="preserve">01021 A38 2784</t>
  </si>
  <si>
    <t xml:space="preserve">400127 1</t>
  </si>
  <si>
    <t xml:space="preserve">VENKTESHWAR VINAYAKAM</t>
  </si>
  <si>
    <t xml:space="preserve">01043 A38 2785</t>
  </si>
  <si>
    <t xml:space="preserve">400128 1</t>
  </si>
  <si>
    <t xml:space="preserve">T R SUBBARAM SETTY</t>
  </si>
  <si>
    <t xml:space="preserve">01019 A24 2738</t>
  </si>
  <si>
    <t xml:space="preserve">400129 1</t>
  </si>
  <si>
    <t xml:space="preserve">TALAPADI PRAKASH SHETTY</t>
  </si>
  <si>
    <t xml:space="preserve">01011 E04 2827</t>
  </si>
  <si>
    <t xml:space="preserve">400131 1</t>
  </si>
  <si>
    <t xml:space="preserve">BHUPINDER SINGH ANAND</t>
  </si>
  <si>
    <t xml:space="preserve">01041 B34 2786</t>
  </si>
  <si>
    <t xml:space="preserve">400134 1</t>
  </si>
  <si>
    <t xml:space="preserve">O PRASAD</t>
  </si>
  <si>
    <t xml:space="preserve">01040 B15 2787</t>
  </si>
  <si>
    <t xml:space="preserve">400135 1</t>
  </si>
  <si>
    <t xml:space="preserve">SUNIL KOTHARI                           _x000c_</t>
  </si>
  <si>
    <t xml:space="preserve">01047 A23 2788</t>
  </si>
  <si>
    <t xml:space="preserve">400136 1</t>
  </si>
  <si>
    <t xml:space="preserve">SABCO (INDIA)</t>
  </si>
  <si>
    <t xml:space="preserve">01048 B35 2985</t>
  </si>
  <si>
    <t xml:space="preserve">400137 1</t>
  </si>
  <si>
    <t xml:space="preserve">EKAMBARESHA B R</t>
  </si>
  <si>
    <t xml:space="preserve">01041 A40 2986</t>
  </si>
  <si>
    <t xml:space="preserve">400138 1</t>
  </si>
  <si>
    <t xml:space="preserve">NEELAM PATIL</t>
  </si>
  <si>
    <t xml:space="preserve">01050 E52 2877</t>
  </si>
  <si>
    <t xml:space="preserve">400139 1</t>
  </si>
  <si>
    <t xml:space="preserve">P C RAJ</t>
  </si>
  <si>
    <t xml:space="preserve">01046 B03 2791</t>
  </si>
  <si>
    <t xml:space="preserve">400142 1</t>
  </si>
  <si>
    <t xml:space="preserve">KABADI TULSIRAM PRAKASH</t>
  </si>
  <si>
    <t xml:space="preserve">01040 B16 2792</t>
  </si>
  <si>
    <t xml:space="preserve">400143 1</t>
  </si>
  <si>
    <t xml:space="preserve">R V ACHARI</t>
  </si>
  <si>
    <t xml:space="preserve">01047 A26 2793</t>
  </si>
  <si>
    <t xml:space="preserve">400144 1</t>
  </si>
  <si>
    <t xml:space="preserve">Y N KUSUMA</t>
  </si>
  <si>
    <t xml:space="preserve">0101 E31 2794</t>
  </si>
  <si>
    <t xml:space="preserve">400145 1</t>
  </si>
  <si>
    <t xml:space="preserve">K A VENKATESH  HUF</t>
  </si>
  <si>
    <t xml:space="preserve">0101 E32 2795</t>
  </si>
  <si>
    <t xml:space="preserve">400146 1</t>
  </si>
  <si>
    <t xml:space="preserve">K V VASANTHA</t>
  </si>
  <si>
    <t xml:space="preserve">01046 E01 2796</t>
  </si>
  <si>
    <t xml:space="preserve">400147 1</t>
  </si>
  <si>
    <t xml:space="preserve">KABADI TULSIRAM VENKATAGIRI</t>
  </si>
  <si>
    <t xml:space="preserve">01047 A27 2797</t>
  </si>
  <si>
    <t xml:space="preserve">400148 1</t>
  </si>
  <si>
    <t xml:space="preserve">AMARNATH SHYAMNOOR</t>
  </si>
  <si>
    <t xml:space="preserve">01040 A26 2798</t>
  </si>
  <si>
    <t xml:space="preserve">400149 1</t>
  </si>
  <si>
    <t xml:space="preserve">RAJARAM TEXTILES</t>
  </si>
  <si>
    <t xml:space="preserve">01048 B32 2799</t>
  </si>
  <si>
    <t xml:space="preserve">400150 1</t>
  </si>
  <si>
    <t xml:space="preserve">P N D'SOUZA</t>
  </si>
  <si>
    <t xml:space="preserve">01041 B32 2739</t>
  </si>
  <si>
    <t xml:space="preserve">400152 1</t>
  </si>
  <si>
    <t xml:space="preserve">VIKAS AGARWAL</t>
  </si>
  <si>
    <t xml:space="preserve">01041 E07 2828</t>
  </si>
  <si>
    <t xml:space="preserve">400153 1</t>
  </si>
  <si>
    <t xml:space="preserve">VINEET KUMAR AGARWAL</t>
  </si>
  <si>
    <t xml:space="preserve">01050 E48 2829</t>
  </si>
  <si>
    <t xml:space="preserve">400154 1</t>
  </si>
  <si>
    <t xml:space="preserve">SUSHIL KUMAR AGARWAL</t>
  </si>
  <si>
    <t xml:space="preserve">01050 E49 2830</t>
  </si>
  <si>
    <t xml:space="preserve">400155 1</t>
  </si>
  <si>
    <t xml:space="preserve">VIMAL KUMAR AGARWAL</t>
  </si>
  <si>
    <t xml:space="preserve">01050 E47 2831</t>
  </si>
  <si>
    <t xml:space="preserve">400156 1</t>
  </si>
  <si>
    <t xml:space="preserve">KIRAN CHAINWALA</t>
  </si>
  <si>
    <t xml:space="preserve">01050 E50 2832</t>
  </si>
  <si>
    <t xml:space="preserve">400157 1</t>
  </si>
  <si>
    <t xml:space="preserve">TRISHALA RAMAN</t>
  </si>
  <si>
    <t xml:space="preserve">01048 B34 2833</t>
  </si>
  <si>
    <t xml:space="preserve">400158 1</t>
  </si>
  <si>
    <t xml:space="preserve">SAPNA RAJIV JAIN</t>
  </si>
  <si>
    <t xml:space="preserve">01042 A24 2914</t>
  </si>
  <si>
    <t xml:space="preserve">400159 1</t>
  </si>
  <si>
    <t xml:space="preserve">PENDUKUR VASANTHA SETTY</t>
  </si>
  <si>
    <t xml:space="preserve">01050 E61 2951</t>
  </si>
  <si>
    <t xml:space="preserve">400160 1</t>
  </si>
  <si>
    <t xml:space="preserve">SAROJ AGARWAL</t>
  </si>
  <si>
    <t xml:space="preserve">01050 B43 3009</t>
  </si>
  <si>
    <t xml:space="preserve">400161 1</t>
  </si>
  <si>
    <t xml:space="preserve">K L HARINATHA GUPTHA</t>
  </si>
  <si>
    <t xml:space="preserve">01050 E59 2897</t>
  </si>
  <si>
    <t xml:space="preserve">400162 1</t>
  </si>
  <si>
    <t xml:space="preserve">RENUKA SAUNYALA</t>
  </si>
  <si>
    <t xml:space="preserve">01050 E60 2898</t>
  </si>
  <si>
    <t xml:space="preserve">400163 1</t>
  </si>
  <si>
    <t xml:space="preserve">H S SUCHERITA</t>
  </si>
  <si>
    <t xml:space="preserve">0101 E38 2899</t>
  </si>
  <si>
    <t xml:space="preserve">400164 1</t>
  </si>
  <si>
    <t xml:space="preserve">H S SUCHENDER</t>
  </si>
  <si>
    <t xml:space="preserve">0101 E39 2900</t>
  </si>
  <si>
    <t xml:space="preserve">400165 1</t>
  </si>
  <si>
    <t xml:space="preserve">H S SUDHEENDRA</t>
  </si>
  <si>
    <t xml:space="preserve">0101 E40 2901</t>
  </si>
  <si>
    <t xml:space="preserve">400166 1</t>
  </si>
  <si>
    <t xml:space="preserve">H G SURYAKUMAR</t>
  </si>
  <si>
    <t xml:space="preserve">01040 E04 2915</t>
  </si>
  <si>
    <t xml:space="preserve">400168 1</t>
  </si>
  <si>
    <t xml:space="preserve">NARAYANA MURTHY</t>
  </si>
  <si>
    <t xml:space="preserve">01040 B17 2916</t>
  </si>
  <si>
    <t xml:space="preserve">400169 1</t>
  </si>
  <si>
    <t xml:space="preserve">01042 A30 2952</t>
  </si>
  <si>
    <t xml:space="preserve">400171 1</t>
  </si>
  <si>
    <t xml:space="preserve">M N R GOWDA</t>
  </si>
  <si>
    <t xml:space="preserve">0103 A36 2987</t>
  </si>
  <si>
    <t xml:space="preserve">400172 1</t>
  </si>
  <si>
    <t xml:space="preserve">APPANA V R K KUMAR</t>
  </si>
  <si>
    <t xml:space="preserve">0103 B22 2988</t>
  </si>
  <si>
    <t xml:space="preserve">400173 1</t>
  </si>
  <si>
    <t xml:space="preserve">FABIO GUFFANTI</t>
  </si>
  <si>
    <t xml:space="preserve">01050 E64 3010</t>
  </si>
  <si>
    <t xml:space="preserve">400174 1</t>
  </si>
  <si>
    <t xml:space="preserve">SUZAN RAHAMAN</t>
  </si>
  <si>
    <t xml:space="preserve">01050 E65 3011</t>
  </si>
  <si>
    <t xml:space="preserve">400175 1</t>
  </si>
  <si>
    <t xml:space="preserve">0101 E78 3101</t>
  </si>
  <si>
    <t xml:space="preserve">400176 1</t>
  </si>
  <si>
    <t xml:space="preserve">SHARAD GOKALDAS WASANI</t>
  </si>
  <si>
    <t xml:space="preserve">0101 E79 3102</t>
  </si>
  <si>
    <t xml:space="preserve">400177 1</t>
  </si>
  <si>
    <t xml:space="preserve">01045 A52 3103</t>
  </si>
  <si>
    <t xml:space="preserve">400178 1</t>
  </si>
  <si>
    <t xml:space="preserve">MACMILLAN INDIA</t>
  </si>
  <si>
    <t xml:space="preserve">01046 A52 3104</t>
  </si>
  <si>
    <t xml:space="preserve">400179 1</t>
  </si>
  <si>
    <t xml:space="preserve">0101 E80 3105</t>
  </si>
  <si>
    <t xml:space="preserve">400180 1</t>
  </si>
  <si>
    <t xml:space="preserve">0101 E81 3106</t>
  </si>
  <si>
    <t xml:space="preserve">400181 1</t>
  </si>
  <si>
    <t xml:space="preserve">0101 E54 3163</t>
  </si>
  <si>
    <t xml:space="preserve">400182 1</t>
  </si>
  <si>
    <t xml:space="preserve">MOMINA BANU</t>
  </si>
  <si>
    <t xml:space="preserve">0103 B24 3164</t>
  </si>
  <si>
    <t xml:space="preserve">400183 1</t>
  </si>
  <si>
    <t xml:space="preserve">SHERBANU</t>
  </si>
  <si>
    <t xml:space="preserve">01020 B24 3223</t>
  </si>
  <si>
    <t xml:space="preserve">400188 1</t>
  </si>
  <si>
    <t xml:space="preserve">SHAMBULINGA AMBALI RUDRAPPA</t>
  </si>
  <si>
    <t xml:space="preserve">01042 B23 3271</t>
  </si>
  <si>
    <t xml:space="preserve">400189 1</t>
  </si>
  <si>
    <t xml:space="preserve">B R SAINATH</t>
  </si>
  <si>
    <t xml:space="preserve">01042 E66 3272</t>
  </si>
  <si>
    <t xml:space="preserve">400190 1</t>
  </si>
  <si>
    <t xml:space="preserve">01019 A28 3273</t>
  </si>
  <si>
    <t xml:space="preserve">400191 1</t>
  </si>
  <si>
    <t xml:space="preserve">CHANDRAKUMAR BELAGODU RAJGOPAL SHETTY</t>
  </si>
  <si>
    <t xml:space="preserve">01045 E04 3274</t>
  </si>
  <si>
    <t xml:space="preserve">400192 1</t>
  </si>
  <si>
    <t xml:space="preserve">SHANTHA N SWAMY</t>
  </si>
  <si>
    <t xml:space="preserve">0101 E58 3275</t>
  </si>
  <si>
    <t xml:space="preserve">400193 1</t>
  </si>
  <si>
    <t xml:space="preserve">SAVITA JAIN</t>
  </si>
  <si>
    <t xml:space="preserve">0101 E59 3276</t>
  </si>
  <si>
    <t xml:space="preserve">400194 1</t>
  </si>
  <si>
    <t xml:space="preserve">GAJENDER JAIN                           _x000c_</t>
  </si>
  <si>
    <t xml:space="preserve">01018 E66 3316</t>
  </si>
  <si>
    <t xml:space="preserve">400195 1</t>
  </si>
  <si>
    <t xml:space="preserve">PURUSHOTHMAN KOCHAT</t>
  </si>
  <si>
    <t xml:space="preserve">01018 B23 3317</t>
  </si>
  <si>
    <t xml:space="preserve">400196 1</t>
  </si>
  <si>
    <t xml:space="preserve">0101 E64 3305</t>
  </si>
  <si>
    <t xml:space="preserve">400197 1</t>
  </si>
  <si>
    <t xml:space="preserve">JAGDISH KUMAR SUNKUM</t>
  </si>
  <si>
    <t xml:space="preserve">0101 E62 3291</t>
  </si>
  <si>
    <t xml:space="preserve">400198 1</t>
  </si>
  <si>
    <t xml:space="preserve">VISHNUPRASAD PAGAKULA SAMPANGI</t>
  </si>
  <si>
    <t xml:space="preserve">0101 E57 3292</t>
  </si>
  <si>
    <t xml:space="preserve">400200 1</t>
  </si>
  <si>
    <t xml:space="preserve">NAGARAJA GUPTA BHUPALAM RAMAKRISHNA</t>
  </si>
  <si>
    <t xml:space="preserve">01024 E36 3381</t>
  </si>
  <si>
    <t xml:space="preserve">400203 1</t>
  </si>
  <si>
    <t xml:space="preserve">N M ANNAIAH</t>
  </si>
  <si>
    <t xml:space="preserve">01042 B22 3382</t>
  </si>
  <si>
    <t xml:space="preserve">400204 1</t>
  </si>
  <si>
    <t xml:space="preserve">SREE KAMAL SILKS</t>
  </si>
  <si>
    <t xml:space="preserve">01019 E10 3383</t>
  </si>
  <si>
    <t xml:space="preserve">400205 1</t>
  </si>
  <si>
    <t xml:space="preserve">SREE LAKSHMI SILK MILLS</t>
  </si>
  <si>
    <t xml:space="preserve">0101 E60 3277</t>
  </si>
  <si>
    <t xml:space="preserve">400206 1</t>
  </si>
  <si>
    <t xml:space="preserve">SUMITRA S KARANTH</t>
  </si>
  <si>
    <t xml:space="preserve">0101 E67 3384</t>
  </si>
  <si>
    <t xml:space="preserve">400207 1</t>
  </si>
  <si>
    <t xml:space="preserve">VAJAPEYAM SREENIVAS ACHAR</t>
  </si>
  <si>
    <t xml:space="preserve">0101 E68 3385</t>
  </si>
  <si>
    <t xml:space="preserve">400208 1</t>
  </si>
  <si>
    <t xml:space="preserve">SHAILENDRA BABU S</t>
  </si>
  <si>
    <t xml:space="preserve">0101 E69 3386</t>
  </si>
  <si>
    <t xml:space="preserve">400209 1</t>
  </si>
  <si>
    <t xml:space="preserve">KANTEERAVA BALASARASWATI</t>
  </si>
  <si>
    <t xml:space="preserve">0107 B28 3387</t>
  </si>
  <si>
    <t xml:space="preserve">400210 1</t>
  </si>
  <si>
    <t xml:space="preserve">VATSALA ACHAR</t>
  </si>
  <si>
    <t xml:space="preserve">01042 B24 3388</t>
  </si>
  <si>
    <t xml:space="preserve">400211 1</t>
  </si>
  <si>
    <t xml:space="preserve">NARAKESARI BHASHYAKAR</t>
  </si>
  <si>
    <t xml:space="preserve">0101 E70 3389</t>
  </si>
  <si>
    <t xml:space="preserve">400212 1</t>
  </si>
  <si>
    <t xml:space="preserve">B SANAULLAH</t>
  </si>
  <si>
    <t xml:space="preserve">0101 E63 3465</t>
  </si>
  <si>
    <t xml:space="preserve">400214 1</t>
  </si>
  <si>
    <t xml:space="preserve">MAGANAHALLI STEELS &amp; CEMENTS</t>
  </si>
  <si>
    <t xml:space="preserve">01043 B29 3407</t>
  </si>
  <si>
    <t xml:space="preserve">400215 1</t>
  </si>
  <si>
    <t xml:space="preserve">B V DWARAKANATH</t>
  </si>
  <si>
    <t xml:space="preserve">01046 B07 3526</t>
  </si>
  <si>
    <t xml:space="preserve">400217 1</t>
  </si>
  <si>
    <t xml:space="preserve">VAJPAYAM KRISHNAMACHAR PARTHASARATHY</t>
  </si>
  <si>
    <t xml:space="preserve">0107 E12 3466</t>
  </si>
  <si>
    <t xml:space="preserve">400218 1</t>
  </si>
  <si>
    <t xml:space="preserve">V P KAMALA SARATHY</t>
  </si>
  <si>
    <t xml:space="preserve">01019 B29 3528</t>
  </si>
  <si>
    <t xml:space="preserve">400220 1</t>
  </si>
  <si>
    <t xml:space="preserve">VT SWITCHGEARS AND TRANSFORMERS PVT LTD</t>
  </si>
  <si>
    <t xml:space="preserve">01041 E06 3529</t>
  </si>
  <si>
    <t xml:space="preserve">400221 1</t>
  </si>
  <si>
    <t xml:space="preserve">KOKILA RAMESH</t>
  </si>
  <si>
    <t xml:space="preserve">01042 B27 3530</t>
  </si>
  <si>
    <t xml:space="preserve">400222 1</t>
  </si>
  <si>
    <t xml:space="preserve">H R KRISHNA MURTHY HUF</t>
  </si>
  <si>
    <t xml:space="preserve">01041 A44 3598</t>
  </si>
  <si>
    <t xml:space="preserve">400225 1</t>
  </si>
  <si>
    <t xml:space="preserve">KWALITY LAMINATORS</t>
  </si>
  <si>
    <t xml:space="preserve">01024 B10 3532</t>
  </si>
  <si>
    <t xml:space="preserve">400226 1</t>
  </si>
  <si>
    <t xml:space="preserve">MADHUKAR AMRATLAL SHAH</t>
  </si>
  <si>
    <t xml:space="preserve">01024 B11 3533</t>
  </si>
  <si>
    <t xml:space="preserve">400227 1</t>
  </si>
  <si>
    <t xml:space="preserve">NANU MALLYA</t>
  </si>
  <si>
    <t xml:space="preserve">01024 E37 3534</t>
  </si>
  <si>
    <t xml:space="preserve">400228 1</t>
  </si>
  <si>
    <t xml:space="preserve">RAMAIAH GOVIND SREENIVAS</t>
  </si>
  <si>
    <t xml:space="preserve">01042 B29 3535</t>
  </si>
  <si>
    <t xml:space="preserve">400229 1</t>
  </si>
  <si>
    <t xml:space="preserve">GADI KRISHNAMURTHY RAMAMURTHY</t>
  </si>
  <si>
    <t xml:space="preserve">01040 B22 3536</t>
  </si>
  <si>
    <t xml:space="preserve">400230 1</t>
  </si>
  <si>
    <t xml:space="preserve">SUSHIL MEHRA</t>
  </si>
  <si>
    <t xml:space="preserve">01018 A51 3559</t>
  </si>
  <si>
    <t xml:space="preserve">400231 1</t>
  </si>
  <si>
    <t xml:space="preserve">AJAY SHEKHAR   (M VIJAYA) TRF MEMBERSHIP</t>
  </si>
  <si>
    <t xml:space="preserve">01018 A54 3560</t>
  </si>
  <si>
    <t xml:space="preserve">400233 1</t>
  </si>
  <si>
    <t xml:space="preserve">M L AMARNATH</t>
  </si>
  <si>
    <t xml:space="preserve">01041 E08 3599</t>
  </si>
  <si>
    <t xml:space="preserve">400234 1</t>
  </si>
  <si>
    <t xml:space="preserve">ADAM S HAMEEDA BEEVI</t>
  </si>
  <si>
    <t xml:space="preserve">01041 E09 3600</t>
  </si>
  <si>
    <t xml:space="preserve">400235 1</t>
  </si>
  <si>
    <t xml:space="preserve">01024 B14 3601</t>
  </si>
  <si>
    <t xml:space="preserve">400236 1</t>
  </si>
  <si>
    <t xml:space="preserve">R SRINIVASAN</t>
  </si>
  <si>
    <t xml:space="preserve">01018 A45 3738</t>
  </si>
  <si>
    <t xml:space="preserve">400238 1</t>
  </si>
  <si>
    <t xml:space="preserve">RAJAN KAPOOR</t>
  </si>
  <si>
    <t xml:space="preserve">01042 A45 3604</t>
  </si>
  <si>
    <t xml:space="preserve">400242 1</t>
  </si>
  <si>
    <t xml:space="preserve">C NARAYAYANAMURTHY</t>
  </si>
  <si>
    <t xml:space="preserve">01013 B03 3607</t>
  </si>
  <si>
    <t xml:space="preserve">400245 1</t>
  </si>
  <si>
    <t xml:space="preserve">EXCEL PROCESS (BANGALORE) P. LTD.</t>
  </si>
  <si>
    <t xml:space="preserve">01038 E50 3608</t>
  </si>
  <si>
    <t xml:space="preserve">400246 1</t>
  </si>
  <si>
    <t xml:space="preserve">NEENA</t>
  </si>
  <si>
    <t xml:space="preserve">01041 A45 3609</t>
  </si>
  <si>
    <t xml:space="preserve">400247 1</t>
  </si>
  <si>
    <t xml:space="preserve">LAKSHMIPATHIAH ANANTH</t>
  </si>
  <si>
    <t xml:space="preserve">01046 B08 3779</t>
  </si>
  <si>
    <t xml:space="preserve">400253 1</t>
  </si>
  <si>
    <t xml:space="preserve">S G NARAYAN RAO</t>
  </si>
  <si>
    <t xml:space="preserve">01017 A36 3739</t>
  </si>
  <si>
    <t xml:space="preserve">400254 1</t>
  </si>
  <si>
    <t xml:space="preserve">S N MUNIRAJA</t>
  </si>
  <si>
    <t xml:space="preserve">01017 A37 3740</t>
  </si>
  <si>
    <t xml:space="preserve">400257 1</t>
  </si>
  <si>
    <t xml:space="preserve">MR. MUKUND A.R.</t>
  </si>
  <si>
    <t xml:space="preserve">01042 A39 4017</t>
  </si>
  <si>
    <t xml:space="preserve">400260 1</t>
  </si>
  <si>
    <t xml:space="preserve">N N G K GUPTHA</t>
  </si>
  <si>
    <t xml:space="preserve">01049 E37 3781</t>
  </si>
  <si>
    <t xml:space="preserve">400263 1</t>
  </si>
  <si>
    <t xml:space="preserve">ARIKERE PADMANABHA SHETTY</t>
  </si>
  <si>
    <t xml:space="preserve">01049 E46 3899</t>
  </si>
  <si>
    <t xml:space="preserve">400264 1</t>
  </si>
  <si>
    <t xml:space="preserve">BOAL FINANCIAL PVT. LTD.</t>
  </si>
  <si>
    <t xml:space="preserve">01040 B31 3782</t>
  </si>
  <si>
    <t xml:space="preserve">400267 1</t>
  </si>
  <si>
    <t xml:space="preserve">S K SITARAM</t>
  </si>
  <si>
    <t xml:space="preserve">01028 A02 3851</t>
  </si>
  <si>
    <t xml:space="preserve">400274 1</t>
  </si>
  <si>
    <t xml:space="preserve">PARESH G KHAKHAR</t>
  </si>
  <si>
    <t xml:space="preserve">01017 A38 3742</t>
  </si>
  <si>
    <t xml:space="preserve">400275 1</t>
  </si>
  <si>
    <t xml:space="preserve">USMAN ALI KHAN</t>
  </si>
  <si>
    <t xml:space="preserve">01017 A39 3743</t>
  </si>
  <si>
    <t xml:space="preserve">400276 1</t>
  </si>
  <si>
    <t xml:space="preserve">NASEER ALI KHAN</t>
  </si>
  <si>
    <t xml:space="preserve">01038 B36 3783</t>
  </si>
  <si>
    <t xml:space="preserve">400278 1</t>
  </si>
  <si>
    <t xml:space="preserve">MARUTHI ASSOCIATES</t>
  </si>
  <si>
    <t xml:space="preserve">01049 E45 3784</t>
  </si>
  <si>
    <t xml:space="preserve">400279 1</t>
  </si>
  <si>
    <t xml:space="preserve">MARUTHI ASSOCIATES                      _x000c_</t>
  </si>
  <si>
    <t xml:space="preserve">01049 E48 3785</t>
  </si>
  <si>
    <t xml:space="preserve">400280 1</t>
  </si>
  <si>
    <t xml:space="preserve">01038 A15 3744</t>
  </si>
  <si>
    <t xml:space="preserve">400282 1</t>
  </si>
  <si>
    <t xml:space="preserve">REKHA AMARLAL</t>
  </si>
  <si>
    <t xml:space="preserve">01016 B20 3745</t>
  </si>
  <si>
    <t xml:space="preserve">400283 1</t>
  </si>
  <si>
    <t xml:space="preserve">PRAKASH MAKHIJA</t>
  </si>
  <si>
    <t xml:space="preserve">01016 B32 3852</t>
  </si>
  <si>
    <t xml:space="preserve">400285 1</t>
  </si>
  <si>
    <t xml:space="preserve">ANAND DOULATRAM</t>
  </si>
  <si>
    <t xml:space="preserve">01016 B33 3853</t>
  </si>
  <si>
    <t xml:space="preserve">400286 1</t>
  </si>
  <si>
    <t xml:space="preserve">CHATURBHUJ DEMBLA</t>
  </si>
  <si>
    <t xml:space="preserve">01017 A50 3854</t>
  </si>
  <si>
    <t xml:space="preserve">400287 1</t>
  </si>
  <si>
    <t xml:space="preserve">B N SURENDRA BABU</t>
  </si>
  <si>
    <t xml:space="preserve">01016 B35 3901</t>
  </si>
  <si>
    <t xml:space="preserve">400288 1</t>
  </si>
  <si>
    <t xml:space="preserve">SHYAM B BAGLANI</t>
  </si>
  <si>
    <t xml:space="preserve">01038 E62 4025</t>
  </si>
  <si>
    <t xml:space="preserve">400289 1</t>
  </si>
  <si>
    <t xml:space="preserve">CV SURESH KUMAR</t>
  </si>
  <si>
    <t xml:space="preserve">01016 A10 3856</t>
  </si>
  <si>
    <t xml:space="preserve">400291 1</t>
  </si>
  <si>
    <t xml:space="preserve">SHALINI PRAKASH KHILANI</t>
  </si>
  <si>
    <t xml:space="preserve">01046 B04 3857</t>
  </si>
  <si>
    <t xml:space="preserve">400292 1</t>
  </si>
  <si>
    <t xml:space="preserve">VINOD ANAND VASWANI</t>
  </si>
  <si>
    <t xml:space="preserve">01016 B34 3858</t>
  </si>
  <si>
    <t xml:space="preserve">400293 1</t>
  </si>
  <si>
    <t xml:space="preserve">UDAYSHANKAR BASAVARAJ</t>
  </si>
  <si>
    <t xml:space="preserve">01016 A12 3935</t>
  </si>
  <si>
    <t xml:space="preserve">400294 1</t>
  </si>
  <si>
    <t xml:space="preserve">PRATAP V MAKHIJA</t>
  </si>
  <si>
    <t xml:space="preserve">01012 B02 3936</t>
  </si>
  <si>
    <t xml:space="preserve">400295 1</t>
  </si>
  <si>
    <t xml:space="preserve">SHARNYA N SHETTY</t>
  </si>
  <si>
    <t xml:space="preserve">01038 A21 3972</t>
  </si>
  <si>
    <t xml:space="preserve">400297 1</t>
  </si>
  <si>
    <t xml:space="preserve">NEW LADIES CORNER</t>
  </si>
  <si>
    <t xml:space="preserve">01038 A18 3938</t>
  </si>
  <si>
    <t xml:space="preserve">400298 1</t>
  </si>
  <si>
    <t xml:space="preserve">LALCHAND NARAINDAS</t>
  </si>
  <si>
    <t xml:space="preserve">01038 A27 3943</t>
  </si>
  <si>
    <t xml:space="preserve">400300 1</t>
  </si>
  <si>
    <t xml:space="preserve">MURLIDHAR KATARIA  (MAMTA KATARIA)</t>
  </si>
  <si>
    <t xml:space="preserve">01024 B23 3981</t>
  </si>
  <si>
    <t xml:space="preserve">400301 1</t>
  </si>
  <si>
    <t xml:space="preserve">GOPALAKRISHNA SHETTY (RAO)TR</t>
  </si>
  <si>
    <t xml:space="preserve">01018 E23 3939</t>
  </si>
  <si>
    <t xml:space="preserve">400302 1</t>
  </si>
  <si>
    <t xml:space="preserve">PUUSHOTTAM DATTATRAYA GAONKAR</t>
  </si>
  <si>
    <t xml:space="preserve">01049 E49 3916</t>
  </si>
  <si>
    <t xml:space="preserve">400303 1</t>
  </si>
  <si>
    <t xml:space="preserve">OLINDA TIMMS</t>
  </si>
  <si>
    <t xml:space="preserve">01040 B34 4018</t>
  </si>
  <si>
    <t xml:space="preserve">400305 1</t>
  </si>
  <si>
    <t xml:space="preserve">RASHMI TANDON</t>
  </si>
  <si>
    <t xml:space="preserve">01019 A42 3983</t>
  </si>
  <si>
    <t xml:space="preserve">400306 1</t>
  </si>
  <si>
    <t xml:space="preserve">RANGAPPA KAMAT GROUP OF HOTELS P. LTD</t>
  </si>
  <si>
    <t xml:space="preserve">0105 B15 4148</t>
  </si>
  <si>
    <t xml:space="preserve">400307 1</t>
  </si>
  <si>
    <t xml:space="preserve">ACWA AUTOMATICS</t>
  </si>
  <si>
    <t xml:space="preserve">01047 A50 3994</t>
  </si>
  <si>
    <t xml:space="preserve">400309 1</t>
  </si>
  <si>
    <t xml:space="preserve">MACHANI RAMANNA RAMESH</t>
  </si>
  <si>
    <t xml:space="preserve">01038 A51 3995</t>
  </si>
  <si>
    <t xml:space="preserve">400310 1</t>
  </si>
  <si>
    <t xml:space="preserve">M R SATISH</t>
  </si>
  <si>
    <t xml:space="preserve">01038 A50 3996</t>
  </si>
  <si>
    <t xml:space="preserve">400311 1</t>
  </si>
  <si>
    <t xml:space="preserve">M R RAMESH</t>
  </si>
  <si>
    <t xml:space="preserve">01038 A52 3997</t>
  </si>
  <si>
    <t xml:space="preserve">400312 1</t>
  </si>
  <si>
    <t xml:space="preserve">01047 B36 3984</t>
  </si>
  <si>
    <t xml:space="preserve">400313 1</t>
  </si>
  <si>
    <t xml:space="preserve">PRABHA JAIN</t>
  </si>
  <si>
    <t xml:space="preserve">01021 E01 3985</t>
  </si>
  <si>
    <t xml:space="preserve">400314 1</t>
  </si>
  <si>
    <t xml:space="preserve">G P SHETTY</t>
  </si>
  <si>
    <t xml:space="preserve">01024 B28 4062</t>
  </si>
  <si>
    <t xml:space="preserve">400315 1</t>
  </si>
  <si>
    <t xml:space="preserve">01016 A15 4027</t>
  </si>
  <si>
    <t xml:space="preserve">400316 1</t>
  </si>
  <si>
    <t xml:space="preserve">PREM BATHIJA</t>
  </si>
  <si>
    <t xml:space="preserve">01015 B27 4026</t>
  </si>
  <si>
    <t xml:space="preserve">400318 1</t>
  </si>
  <si>
    <t xml:space="preserve">NARINDER KUMAR SEHGAL</t>
  </si>
  <si>
    <t xml:space="preserve">01015 B33 4049</t>
  </si>
  <si>
    <t xml:space="preserve">400319 1</t>
  </si>
  <si>
    <t xml:space="preserve">VIRAINDER SHARMA</t>
  </si>
  <si>
    <t xml:space="preserve">01037 B16 4050</t>
  </si>
  <si>
    <t xml:space="preserve">400320 1</t>
  </si>
  <si>
    <t xml:space="preserve">JAYAPRAKASH M R</t>
  </si>
  <si>
    <t xml:space="preserve">01038 A30 4145</t>
  </si>
  <si>
    <t xml:space="preserve">400321 1</t>
  </si>
  <si>
    <t xml:space="preserve">SRICHAND CHETANDAS BATHIJA</t>
  </si>
  <si>
    <t xml:space="preserve">01015 B34 4051</t>
  </si>
  <si>
    <t xml:space="preserve">400322 1</t>
  </si>
  <si>
    <t xml:space="preserve">VASHDEV LAKSHMICHAND TALREJA</t>
  </si>
  <si>
    <t xml:space="preserve">01013 B17 4102</t>
  </si>
  <si>
    <t xml:space="preserve">400324 1</t>
  </si>
  <si>
    <t xml:space="preserve">VIJAY SAHITA</t>
  </si>
  <si>
    <t xml:space="preserve">01015 A40 4052</t>
  </si>
  <si>
    <t xml:space="preserve">400325 1</t>
  </si>
  <si>
    <t xml:space="preserve">SONIA ACHPAL</t>
  </si>
  <si>
    <t xml:space="preserve">01037 E12 4103</t>
  </si>
  <si>
    <t xml:space="preserve">400326 1</t>
  </si>
  <si>
    <t xml:space="preserve">GOPI RAMACHANDRA MALLYA</t>
  </si>
  <si>
    <t xml:space="preserve">01037 E17 4104</t>
  </si>
  <si>
    <t xml:space="preserve">400327 1</t>
  </si>
  <si>
    <t xml:space="preserve">SHYAM RAMADHYANI</t>
  </si>
  <si>
    <t xml:space="preserve">01037 E18 4105</t>
  </si>
  <si>
    <t xml:space="preserve">400328 1</t>
  </si>
  <si>
    <t xml:space="preserve">K R SESHADRI</t>
  </si>
  <si>
    <t xml:space="preserve">01018 E72 40002</t>
  </si>
  <si>
    <t xml:space="preserve">400330 1</t>
  </si>
  <si>
    <t xml:space="preserve">ARUN KUMAR S</t>
  </si>
  <si>
    <t xml:space="preserve">01014 B32 40003</t>
  </si>
  <si>
    <t xml:space="preserve">400331 1</t>
  </si>
  <si>
    <t xml:space="preserve">LAKHSMANDAS P</t>
  </si>
  <si>
    <t xml:space="preserve">01037 B32 40004</t>
  </si>
  <si>
    <t xml:space="preserve">400332 1</t>
  </si>
  <si>
    <t xml:space="preserve">ANANT VAMAN JOSHI</t>
  </si>
  <si>
    <t xml:space="preserve">01028 B32 40005</t>
  </si>
  <si>
    <t xml:space="preserve">400333 1</t>
  </si>
  <si>
    <t xml:space="preserve">ALEX KURUVILLA</t>
  </si>
  <si>
    <t xml:space="preserve">01012 B32 40006</t>
  </si>
  <si>
    <t xml:space="preserve">400334 1</t>
  </si>
  <si>
    <t xml:space="preserve">SADAGOPAN R</t>
  </si>
  <si>
    <t xml:space="preserve">01032 B32 40007</t>
  </si>
  <si>
    <t xml:space="preserve">400335 1</t>
  </si>
  <si>
    <t xml:space="preserve">K KOMALAVALLI</t>
  </si>
  <si>
    <t xml:space="preserve">01036 B32 40008</t>
  </si>
  <si>
    <t xml:space="preserve">400336 1</t>
  </si>
  <si>
    <t xml:space="preserve">J SATISH</t>
  </si>
  <si>
    <t xml:space="preserve">01041 B45 40009</t>
  </si>
  <si>
    <t xml:space="preserve">400337 1</t>
  </si>
  <si>
    <t xml:space="preserve">D L V SHARMA</t>
  </si>
  <si>
    <t xml:space="preserve">0104 E10 40010</t>
  </si>
  <si>
    <t xml:space="preserve">400338 1</t>
  </si>
  <si>
    <t xml:space="preserve">NARESH S GAEKWAD</t>
  </si>
  <si>
    <t xml:space="preserve">01026 A39 40011</t>
  </si>
  <si>
    <t xml:space="preserve">400339 1</t>
  </si>
  <si>
    <t xml:space="preserve">SHAILAJA SEKHAR                         _x000c_</t>
  </si>
  <si>
    <t xml:space="preserve">01014 B33 40012</t>
  </si>
  <si>
    <t xml:space="preserve">400340 1</t>
  </si>
  <si>
    <t xml:space="preserve">MOHAMMED YUNUS KHAN</t>
  </si>
  <si>
    <t xml:space="preserve">01045 B31 40013</t>
  </si>
  <si>
    <t xml:space="preserve">400341 1</t>
  </si>
  <si>
    <t xml:space="preserve">S D SURYANARAYAN</t>
  </si>
  <si>
    <t xml:space="preserve">01048 A40 40014</t>
  </si>
  <si>
    <t xml:space="preserve">400342 1</t>
  </si>
  <si>
    <t xml:space="preserve">ANIL PARAGAL</t>
  </si>
  <si>
    <t xml:space="preserve">01038 E75 40015</t>
  </si>
  <si>
    <t xml:space="preserve">400343 1</t>
  </si>
  <si>
    <t xml:space="preserve">SUMEET SHARMA</t>
  </si>
  <si>
    <t xml:space="preserve">01015 A41 40016</t>
  </si>
  <si>
    <t xml:space="preserve">400344 1</t>
  </si>
  <si>
    <t xml:space="preserve">SHAMANTHAKA MANI</t>
  </si>
  <si>
    <t xml:space="preserve">01012 B33 40017</t>
  </si>
  <si>
    <t xml:space="preserve">400345 1</t>
  </si>
  <si>
    <t xml:space="preserve">IYAZ ADAM</t>
  </si>
  <si>
    <t xml:space="preserve">01046 B31 40018</t>
  </si>
  <si>
    <t xml:space="preserve">400346 1</t>
  </si>
  <si>
    <t xml:space="preserve">S A SRIDHAR</t>
  </si>
  <si>
    <t xml:space="preserve">01046 B32 40020</t>
  </si>
  <si>
    <t xml:space="preserve">400348 1</t>
  </si>
  <si>
    <t xml:space="preserve">ANMOL AMAR MANGHARAM</t>
  </si>
  <si>
    <t xml:space="preserve">01038 A45 40022</t>
  </si>
  <si>
    <t xml:space="preserve">400350 1</t>
  </si>
  <si>
    <t xml:space="preserve">Y G YADUNANDAN</t>
  </si>
  <si>
    <t xml:space="preserve">01045 B32 30282</t>
  </si>
  <si>
    <t xml:space="preserve">400352 1</t>
  </si>
  <si>
    <t xml:space="preserve">GURDIP SINGH KHINDA</t>
  </si>
  <si>
    <t xml:space="preserve">01038 A46 40025</t>
  </si>
  <si>
    <t xml:space="preserve">400353 1</t>
  </si>
  <si>
    <t xml:space="preserve">T R MADHUKAR</t>
  </si>
  <si>
    <t xml:space="preserve">01020 E74 40026</t>
  </si>
  <si>
    <t xml:space="preserve">400354 1</t>
  </si>
  <si>
    <t xml:space="preserve">K L RAMESH</t>
  </si>
  <si>
    <t xml:space="preserve">01041 E70 40027</t>
  </si>
  <si>
    <t xml:space="preserve">400355 1</t>
  </si>
  <si>
    <t xml:space="preserve">K R KAMAL</t>
  </si>
  <si>
    <t xml:space="preserve">0102 E72 40028</t>
  </si>
  <si>
    <t xml:space="preserve">400356 1</t>
  </si>
  <si>
    <t xml:space="preserve">K R SWETHA</t>
  </si>
  <si>
    <t xml:space="preserve">01037 E72 40029</t>
  </si>
  <si>
    <t xml:space="preserve">400357 1</t>
  </si>
  <si>
    <t xml:space="preserve">CLIPPER HOLIDAYS</t>
  </si>
  <si>
    <t xml:space="preserve">0102 E73 40030</t>
  </si>
  <si>
    <t xml:space="preserve">400358 1</t>
  </si>
  <si>
    <t xml:space="preserve">MADHURA SESHADRI KADAMBI</t>
  </si>
  <si>
    <t xml:space="preserve">01037 A41 40032</t>
  </si>
  <si>
    <t xml:space="preserve">400360 1</t>
  </si>
  <si>
    <t xml:space="preserve">S M H KIRMANI</t>
  </si>
  <si>
    <t xml:space="preserve">01042 A48 40033</t>
  </si>
  <si>
    <t xml:space="preserve">400361 1</t>
  </si>
  <si>
    <t xml:space="preserve">S C SHETTY</t>
  </si>
  <si>
    <t xml:space="preserve">01037 A42 40034</t>
  </si>
  <si>
    <t xml:space="preserve">400362 1</t>
  </si>
  <si>
    <t xml:space="preserve">CHIRANJIV ZUTSHI</t>
  </si>
  <si>
    <t xml:space="preserve">01023 A43 40035</t>
  </si>
  <si>
    <t xml:space="preserve">400363 1</t>
  </si>
  <si>
    <t xml:space="preserve">PREETH SOMANA</t>
  </si>
  <si>
    <t xml:space="preserve">0104 B32 40036</t>
  </si>
  <si>
    <t xml:space="preserve">400364 1</t>
  </si>
  <si>
    <t xml:space="preserve">GOWRI ANAND SWAMY</t>
  </si>
  <si>
    <t xml:space="preserve">01037 E73 40037</t>
  </si>
  <si>
    <t xml:space="preserve">400365 1</t>
  </si>
  <si>
    <t xml:space="preserve">SHEREEN ABRAHAM</t>
  </si>
  <si>
    <t xml:space="preserve">01036 E69 40038</t>
  </si>
  <si>
    <t xml:space="preserve">400366 1</t>
  </si>
  <si>
    <t xml:space="preserve">A R F JESUDAS</t>
  </si>
  <si>
    <t xml:space="preserve">01035 B32 40039</t>
  </si>
  <si>
    <t xml:space="preserve">400367 1</t>
  </si>
  <si>
    <t xml:space="preserve">K RAJEEV KUMAR</t>
  </si>
  <si>
    <t xml:space="preserve">01036 E70 40040</t>
  </si>
  <si>
    <t xml:space="preserve">400368 1</t>
  </si>
  <si>
    <t xml:space="preserve">ANAND PAUL BALRAJ</t>
  </si>
  <si>
    <t xml:space="preserve">01011 B32 40041</t>
  </si>
  <si>
    <t xml:space="preserve">400369 1</t>
  </si>
  <si>
    <t xml:space="preserve">RAVI SHANKAR</t>
  </si>
  <si>
    <t xml:space="preserve">01035 B33 40043</t>
  </si>
  <si>
    <t xml:space="preserve">400371 1</t>
  </si>
  <si>
    <t xml:space="preserve">R C SEKHARA</t>
  </si>
  <si>
    <t xml:space="preserve">01036 E71 40044</t>
  </si>
  <si>
    <t xml:space="preserve">400372 1</t>
  </si>
  <si>
    <t xml:space="preserve">A K BHARGAVA</t>
  </si>
  <si>
    <t xml:space="preserve">01014 A41 40049</t>
  </si>
  <si>
    <t xml:space="preserve">400373 1</t>
  </si>
  <si>
    <t xml:space="preserve">0105 B04 40045</t>
  </si>
  <si>
    <t xml:space="preserve">400374 1</t>
  </si>
  <si>
    <t xml:space="preserve">C N GOVINDARAJU</t>
  </si>
  <si>
    <t xml:space="preserve">01036 B06 40046</t>
  </si>
  <si>
    <t xml:space="preserve">400375 1</t>
  </si>
  <si>
    <t xml:space="preserve">JAYAPRAKASH</t>
  </si>
  <si>
    <t xml:space="preserve">01037 E75 40047</t>
  </si>
  <si>
    <t xml:space="preserve">400376 1</t>
  </si>
  <si>
    <t xml:space="preserve">S A SHYAMALA</t>
  </si>
  <si>
    <t xml:space="preserve">01035 B06 40048</t>
  </si>
  <si>
    <t xml:space="preserve">400377 1</t>
  </si>
  <si>
    <t xml:space="preserve">CHATAPURAM KRISHNAMURTHY SUBRAMANIAN</t>
  </si>
  <si>
    <t xml:space="preserve">01015 A42 40050</t>
  </si>
  <si>
    <t xml:space="preserve">400379 1</t>
  </si>
  <si>
    <t xml:space="preserve">SUSHILA RANA</t>
  </si>
  <si>
    <t xml:space="preserve">01037 E71 40051</t>
  </si>
  <si>
    <t xml:space="preserve">400380 1</t>
  </si>
  <si>
    <t xml:space="preserve">RAJ KUMAR MAKAM</t>
  </si>
  <si>
    <t xml:space="preserve">0102 E74 40052</t>
  </si>
  <si>
    <t xml:space="preserve">400381 1</t>
  </si>
  <si>
    <t xml:space="preserve">S INDIRA</t>
  </si>
  <si>
    <t xml:space="preserve">01034 B00 40053</t>
  </si>
  <si>
    <t xml:space="preserve">400382 1</t>
  </si>
  <si>
    <t xml:space="preserve">MALATHI RAO</t>
  </si>
  <si>
    <t xml:space="preserve">01014 A42 40054</t>
  </si>
  <si>
    <t xml:space="preserve">400383 1</t>
  </si>
  <si>
    <t xml:space="preserve">SYED AHMED PEER</t>
  </si>
  <si>
    <t xml:space="preserve">01033 B00 40055    M</t>
  </si>
  <si>
    <t xml:space="preserve">400384 1</t>
  </si>
  <si>
    <t xml:space="preserve">C SOMASEKHAR</t>
  </si>
  <si>
    <t xml:space="preserve">0100 E00 40056    S</t>
  </si>
  <si>
    <t xml:space="preserve">400385 1</t>
  </si>
  <si>
    <t xml:space="preserve">P RADHESHYAM</t>
  </si>
  <si>
    <t xml:space="preserve">01034 B00 40058    M</t>
  </si>
  <si>
    <t xml:space="preserve">400387 1</t>
  </si>
  <si>
    <t xml:space="preserve">MALATHI S RAO</t>
  </si>
  <si>
    <t xml:space="preserve">01039 B00 40059    M</t>
  </si>
  <si>
    <t xml:space="preserve">400388 1</t>
  </si>
  <si>
    <t xml:space="preserve">M R SESHAGRI</t>
  </si>
  <si>
    <t xml:space="preserve">01033 B00 40069    M</t>
  </si>
  <si>
    <t xml:space="preserve">400389 1</t>
  </si>
  <si>
    <t xml:space="preserve">S S AJAY GUPTA</t>
  </si>
  <si>
    <t xml:space="preserve">01033 B00 40070    M</t>
  </si>
  <si>
    <t xml:space="preserve">400390 1</t>
  </si>
  <si>
    <t xml:space="preserve">RAJ BARMET</t>
  </si>
  <si>
    <t xml:space="preserve">01032 B00 40071    M</t>
  </si>
  <si>
    <t xml:space="preserve">400391 1</t>
  </si>
  <si>
    <t xml:space="preserve">JOY SEVAK</t>
  </si>
  <si>
    <t xml:space="preserve">0100 A00 40072    OS</t>
  </si>
  <si>
    <t xml:space="preserve">400392 1</t>
  </si>
  <si>
    <t xml:space="preserve">M/S MODERN PROCESS PRINTERS</t>
  </si>
  <si>
    <t xml:space="preserve">01032 B00 40073    M</t>
  </si>
  <si>
    <t xml:space="preserve">400393 1</t>
  </si>
  <si>
    <t xml:space="preserve">S OMPRAKASH</t>
  </si>
  <si>
    <t xml:space="preserve">01025 B32 40074    M</t>
  </si>
  <si>
    <t xml:space="preserve">400394 1</t>
  </si>
  <si>
    <t xml:space="preserve">SUDHIR PATIL</t>
  </si>
  <si>
    <t xml:space="preserve">0100 B00 40078    M</t>
  </si>
  <si>
    <t xml:space="preserve">400398 1</t>
  </si>
  <si>
    <t xml:space="preserve">H. NARAYANA SWAMY</t>
  </si>
  <si>
    <t xml:space="preserve">01031 B00 40079    M</t>
  </si>
  <si>
    <t xml:space="preserve">400399 1</t>
  </si>
  <si>
    <t xml:space="preserve">B. UDAYKUMAR                            _x000c_</t>
  </si>
  <si>
    <t xml:space="preserve">01036 E00 40080    M</t>
  </si>
  <si>
    <t xml:space="preserve">400401 1</t>
  </si>
  <si>
    <t xml:space="preserve">P.C. SRIVATSAN</t>
  </si>
  <si>
    <t xml:space="preserve">0100 E00 40081    S</t>
  </si>
  <si>
    <t xml:space="preserve">400403 1</t>
  </si>
  <si>
    <t xml:space="preserve">M S BAJAJ</t>
  </si>
  <si>
    <t xml:space="preserve">0100 A00 40082    S</t>
  </si>
  <si>
    <t xml:space="preserve">400404 1</t>
  </si>
  <si>
    <t xml:space="preserve">B A RADHAKRISHNA</t>
  </si>
  <si>
    <t xml:space="preserve">0100 A00 40083    S</t>
  </si>
  <si>
    <t xml:space="preserve">400405 1</t>
  </si>
  <si>
    <t xml:space="preserve">D NAGARAJU</t>
  </si>
  <si>
    <t xml:space="preserve">0100 B00 40084    S</t>
  </si>
  <si>
    <t xml:space="preserve">400406 1</t>
  </si>
  <si>
    <t xml:space="preserve">B N SUNANDA</t>
  </si>
  <si>
    <t xml:space="preserve">0100 B00 40085    S</t>
  </si>
  <si>
    <t xml:space="preserve">400407 1</t>
  </si>
  <si>
    <t xml:space="preserve">JYOTI MURALI MOHAN</t>
  </si>
  <si>
    <t xml:space="preserve">0100 E00 40086    S</t>
  </si>
  <si>
    <t xml:space="preserve">400408 1</t>
  </si>
  <si>
    <t xml:space="preserve">MASTER VINAY MURALI BHARADWAJ(MINOR)</t>
  </si>
  <si>
    <t xml:space="preserve">0100 B00 40087    S</t>
  </si>
  <si>
    <t xml:space="preserve">400409 1</t>
  </si>
  <si>
    <t xml:space="preserve">ANAND LINGAPPA</t>
  </si>
  <si>
    <t xml:space="preserve">0100 B00 40088    S</t>
  </si>
  <si>
    <t xml:space="preserve">400410 1</t>
  </si>
  <si>
    <t xml:space="preserve">T A PATIL</t>
  </si>
  <si>
    <t xml:space="preserve">0100 E00 40089    S</t>
  </si>
  <si>
    <t xml:space="preserve">400411 1</t>
  </si>
  <si>
    <t xml:space="preserve">JAYANTH CHANDRASHEKAR</t>
  </si>
  <si>
    <t xml:space="preserve">0100 E00 40090    S</t>
  </si>
  <si>
    <t xml:space="preserve">400412 1</t>
  </si>
  <si>
    <t xml:space="preserve">C V SURYANARAYANA</t>
  </si>
  <si>
    <t xml:space="preserve">0100 E00 40091    S</t>
  </si>
  <si>
    <t xml:space="preserve">400413 1</t>
  </si>
  <si>
    <t xml:space="preserve">A K KAPUR</t>
  </si>
  <si>
    <t xml:space="preserve">0100 B00 40092    S</t>
  </si>
  <si>
    <t xml:space="preserve">400414 1</t>
  </si>
  <si>
    <t xml:space="preserve">SYED SHUJAUDDIN AHMED</t>
  </si>
  <si>
    <t xml:space="preserve">0100 E00 40095    S</t>
  </si>
  <si>
    <t xml:space="preserve">400415 1</t>
  </si>
  <si>
    <t xml:space="preserve">RAJKUMAR BATHEJA</t>
  </si>
  <si>
    <t xml:space="preserve">0100 E00 40093    S</t>
  </si>
  <si>
    <t xml:space="preserve">400416 1</t>
  </si>
  <si>
    <t xml:space="preserve">P. RAMAKRISHNA</t>
  </si>
  <si>
    <t xml:space="preserve">0100 E00 40094    S</t>
  </si>
  <si>
    <t xml:space="preserve">400417 1</t>
  </si>
  <si>
    <t xml:space="preserve">M.M. NARENDRA</t>
  </si>
  <si>
    <t xml:space="preserve">0100 E00 40096    S</t>
  </si>
  <si>
    <t xml:space="preserve">400418 1</t>
  </si>
  <si>
    <t xml:space="preserve">SATISH B RAO</t>
  </si>
  <si>
    <t xml:space="preserve">01022 A07 1169</t>
  </si>
  <si>
    <t xml:space="preserve">500001 1</t>
  </si>
  <si>
    <t xml:space="preserve">K VIJAY VARDHAN REDDY</t>
  </si>
  <si>
    <t xml:space="preserve">01051 B40 1247</t>
  </si>
  <si>
    <t xml:space="preserve">500002 1</t>
  </si>
  <si>
    <t xml:space="preserve">SURESH BAPALAL MEHTA</t>
  </si>
  <si>
    <t xml:space="preserve">01051 B41 1248</t>
  </si>
  <si>
    <t xml:space="preserve">500003 1</t>
  </si>
  <si>
    <t xml:space="preserve">NARESH M MEHTA</t>
  </si>
  <si>
    <t xml:space="preserve">0102 B16 1249</t>
  </si>
  <si>
    <t xml:space="preserve">500004 1</t>
  </si>
  <si>
    <t xml:space="preserve">NARESH UMESH GANGOLLI</t>
  </si>
  <si>
    <t xml:space="preserve">01048 A41 1250</t>
  </si>
  <si>
    <t xml:space="preserve">500005 1</t>
  </si>
  <si>
    <t xml:space="preserve">REKHA AGGARWAL</t>
  </si>
  <si>
    <t xml:space="preserve">01052 E46 1251</t>
  </si>
  <si>
    <t xml:space="preserve">500006 1</t>
  </si>
  <si>
    <t xml:space="preserve">RAJESH N DAVE</t>
  </si>
  <si>
    <t xml:space="preserve">01052 E47 1252</t>
  </si>
  <si>
    <t xml:space="preserve">500007 1</t>
  </si>
  <si>
    <t xml:space="preserve">BHAVANA DAVE</t>
  </si>
  <si>
    <t xml:space="preserve">01020 A17 1253</t>
  </si>
  <si>
    <t xml:space="preserve">500008 1</t>
  </si>
  <si>
    <t xml:space="preserve">RAJU RAMCHAND SUCHDEV</t>
  </si>
  <si>
    <t xml:space="preserve">01052 E44 1208</t>
  </si>
  <si>
    <t xml:space="preserve">500009 1</t>
  </si>
  <si>
    <t xml:space="preserve">BHARATI KUMAR</t>
  </si>
  <si>
    <t xml:space="preserve">01051 E46 1254</t>
  </si>
  <si>
    <t xml:space="preserve">500010 1</t>
  </si>
  <si>
    <t xml:space="preserve">DEEPA H  (MINOR)</t>
  </si>
  <si>
    <t xml:space="preserve">01051 E47 1255</t>
  </si>
  <si>
    <t xml:space="preserve">500011 1</t>
  </si>
  <si>
    <t xml:space="preserve">HARISH B GWALANI</t>
  </si>
  <si>
    <t xml:space="preserve">01051 E48 1256</t>
  </si>
  <si>
    <t xml:space="preserve">500012 1</t>
  </si>
  <si>
    <t xml:space="preserve">01051 E49 1257</t>
  </si>
  <si>
    <t xml:space="preserve">500013 1</t>
  </si>
  <si>
    <t xml:space="preserve">PADMA H GWALANI</t>
  </si>
  <si>
    <t xml:space="preserve">01036 A01 1258     OS</t>
  </si>
  <si>
    <t xml:space="preserve">500014 1</t>
  </si>
  <si>
    <t xml:space="preserve">ASHOK MATHAI</t>
  </si>
  <si>
    <t xml:space="preserve">0106 A08 1259</t>
  </si>
  <si>
    <t xml:space="preserve">500015 1</t>
  </si>
  <si>
    <t xml:space="preserve">DARSHAN KWATRA</t>
  </si>
  <si>
    <t xml:space="preserve">01051 E51 1260</t>
  </si>
  <si>
    <t xml:space="preserve">500016 1</t>
  </si>
  <si>
    <t xml:space="preserve">KISHORE B GWALANI</t>
  </si>
  <si>
    <t xml:space="preserve">01051 E60 1330</t>
  </si>
  <si>
    <t xml:space="preserve">500017 1</t>
  </si>
  <si>
    <t xml:space="preserve">JAMES SAMUELRAJ</t>
  </si>
  <si>
    <t xml:space="preserve">01020 E11 1271</t>
  </si>
  <si>
    <t xml:space="preserve">500018 1</t>
  </si>
  <si>
    <t xml:space="preserve">INDOTECH ELECTRIC CO PVT LTD</t>
  </si>
  <si>
    <t xml:space="preserve">01019 E11 1272</t>
  </si>
  <si>
    <t xml:space="preserve">500019 1</t>
  </si>
  <si>
    <t xml:space="preserve">M/S INDOTECH ELECTRIC CO PVT LTD</t>
  </si>
  <si>
    <t xml:space="preserve">01051 E53 1261</t>
  </si>
  <si>
    <t xml:space="preserve">500020 1</t>
  </si>
  <si>
    <t xml:space="preserve">K K VIJAYKUMAR</t>
  </si>
  <si>
    <t xml:space="preserve">01051 E54 1262</t>
  </si>
  <si>
    <t xml:space="preserve">500021 1</t>
  </si>
  <si>
    <t xml:space="preserve">01020 B17 1331</t>
  </si>
  <si>
    <t xml:space="preserve">500022 1</t>
  </si>
  <si>
    <t xml:space="preserve">KESHAV SINGH</t>
  </si>
  <si>
    <t xml:space="preserve">01020 B11 1263     OS</t>
  </si>
  <si>
    <t xml:space="preserve">500023 1</t>
  </si>
  <si>
    <t xml:space="preserve">JAI DEO SONI</t>
  </si>
  <si>
    <t xml:space="preserve">01018 E01 1264</t>
  </si>
  <si>
    <t xml:space="preserve">500024 1</t>
  </si>
  <si>
    <t xml:space="preserve">NISHANT MAHESHWARY</t>
  </si>
  <si>
    <t xml:space="preserve">01051 E55 1265</t>
  </si>
  <si>
    <t xml:space="preserve">500025 1</t>
  </si>
  <si>
    <t xml:space="preserve">BHAVANA DEVDAS PRIDHNANI</t>
  </si>
  <si>
    <t xml:space="preserve">01048 A17 1266</t>
  </si>
  <si>
    <t xml:space="preserve">500026 1</t>
  </si>
  <si>
    <t xml:space="preserve">RAVINDRA MAHESHWARI</t>
  </si>
  <si>
    <t xml:space="preserve">01020 B14 1267</t>
  </si>
  <si>
    <t xml:space="preserve">500027 1</t>
  </si>
  <si>
    <t xml:space="preserve">URMILA DEVI SHRISHRIMAL</t>
  </si>
  <si>
    <t xml:space="preserve">01020 A04 1268</t>
  </si>
  <si>
    <t xml:space="preserve">500028 1</t>
  </si>
  <si>
    <t xml:space="preserve">C R JAIN</t>
  </si>
  <si>
    <t xml:space="preserve">01020 A28 1269</t>
  </si>
  <si>
    <t xml:space="preserve">500029 1</t>
  </si>
  <si>
    <t xml:space="preserve">PRAPHUL KUMAR NAHATA</t>
  </si>
  <si>
    <t xml:space="preserve">01020 E14 1332</t>
  </si>
  <si>
    <t xml:space="preserve">500032 1</t>
  </si>
  <si>
    <t xml:space="preserve">RNA WEP INVESTMENTS PVT LTD</t>
  </si>
  <si>
    <t xml:space="preserve">01020 E15 1333</t>
  </si>
  <si>
    <t xml:space="preserve">500033 1</t>
  </si>
  <si>
    <t xml:space="preserve">01051 E57 1334</t>
  </si>
  <si>
    <t xml:space="preserve">500034 1</t>
  </si>
  <si>
    <t xml:space="preserve">01052 E57 1335</t>
  </si>
  <si>
    <t xml:space="preserve">500035 1</t>
  </si>
  <si>
    <t xml:space="preserve">RNA WEP INVESTMENTS PVT LTD             _x000c_</t>
  </si>
  <si>
    <t xml:space="preserve">01052 E53 1336</t>
  </si>
  <si>
    <t xml:space="preserve">500036 1</t>
  </si>
  <si>
    <t xml:space="preserve">HAROON SHERIFF</t>
  </si>
  <si>
    <t xml:space="preserve">01052 E58 1338</t>
  </si>
  <si>
    <t xml:space="preserve">500038 1</t>
  </si>
  <si>
    <t xml:space="preserve">S GAYATHRI</t>
  </si>
  <si>
    <t xml:space="preserve">01052 E54 1339</t>
  </si>
  <si>
    <t xml:space="preserve">500039 1</t>
  </si>
  <si>
    <t xml:space="preserve">C A M ASHIQ NAISUDDIN</t>
  </si>
  <si>
    <t xml:space="preserve">01052 E55 1340</t>
  </si>
  <si>
    <t xml:space="preserve">500040 1</t>
  </si>
  <si>
    <t xml:space="preserve">SUNIL BARDIA &amp; SONS (H.U.F.)</t>
  </si>
  <si>
    <t xml:space="preserve">01024 B04 1341</t>
  </si>
  <si>
    <t xml:space="preserve">500043 1</t>
  </si>
  <si>
    <t xml:space="preserve">RAJENDRA KUMAR K JAIN</t>
  </si>
  <si>
    <t xml:space="preserve">01052 E67 1527</t>
  </si>
  <si>
    <t xml:space="preserve">500044 1</t>
  </si>
  <si>
    <t xml:space="preserve">RADHA SRINIVASAN</t>
  </si>
  <si>
    <t xml:space="preserve">01020 A07 1392</t>
  </si>
  <si>
    <t xml:space="preserve">500045 1</t>
  </si>
  <si>
    <t xml:space="preserve">MUMTAZ GHATALA</t>
  </si>
  <si>
    <t xml:space="preserve">01051 B39 1393</t>
  </si>
  <si>
    <t xml:space="preserve">500046 1</t>
  </si>
  <si>
    <t xml:space="preserve">01052 E60 1394</t>
  </si>
  <si>
    <t xml:space="preserve">500047 1</t>
  </si>
  <si>
    <t xml:space="preserve">VIJAYA GANAPATHY</t>
  </si>
  <si>
    <t xml:space="preserve">01051 E61 1397</t>
  </si>
  <si>
    <t xml:space="preserve">500050 1</t>
  </si>
  <si>
    <t xml:space="preserve">POOJA DEEPAK KALRO</t>
  </si>
  <si>
    <t xml:space="preserve">0106 B01 1398</t>
  </si>
  <si>
    <t xml:space="preserve">500051 1</t>
  </si>
  <si>
    <t xml:space="preserve">A BALAKRISHNAN</t>
  </si>
  <si>
    <t xml:space="preserve">01051 E67 1528</t>
  </si>
  <si>
    <t xml:space="preserve">500052 1</t>
  </si>
  <si>
    <t xml:space="preserve">P SUNIL KUMAR JAIN</t>
  </si>
  <si>
    <t xml:space="preserve">01018 E02 1749</t>
  </si>
  <si>
    <t xml:space="preserve">500053 1</t>
  </si>
  <si>
    <t xml:space="preserve">M NARAYANAN</t>
  </si>
  <si>
    <t xml:space="preserve">01020 A24 1420</t>
  </si>
  <si>
    <t xml:space="preserve">500054 1</t>
  </si>
  <si>
    <t xml:space="preserve">SANGEETA PRASAD</t>
  </si>
  <si>
    <t xml:space="preserve">01051 E62 1421</t>
  </si>
  <si>
    <t xml:space="preserve">500055 1</t>
  </si>
  <si>
    <t xml:space="preserve">SWAGAM SINGH BEDI</t>
  </si>
  <si>
    <t xml:space="preserve">01050 A44 1423</t>
  </si>
  <si>
    <t xml:space="preserve">500060 1</t>
  </si>
  <si>
    <t xml:space="preserve">G K SHETTY BUILDERS PVT LTD</t>
  </si>
  <si>
    <t xml:space="preserve">01038 B18 1591</t>
  </si>
  <si>
    <t xml:space="preserve">500063 1</t>
  </si>
  <si>
    <t xml:space="preserve">M G PODUVAL</t>
  </si>
  <si>
    <t xml:space="preserve">0107 B10 1750</t>
  </si>
  <si>
    <t xml:space="preserve">500071 1</t>
  </si>
  <si>
    <t xml:space="preserve">S WALTER LAWRENCE</t>
  </si>
  <si>
    <t xml:space="preserve">01037 E06 1593</t>
  </si>
  <si>
    <t xml:space="preserve">500072 1</t>
  </si>
  <si>
    <t xml:space="preserve">SOUTHERN RESORTS &amp; MOTELS P LTD</t>
  </si>
  <si>
    <t xml:space="preserve">01020 B19 1594</t>
  </si>
  <si>
    <t xml:space="preserve">500073 1</t>
  </si>
  <si>
    <t xml:space="preserve">NARAIN DAS KALRO</t>
  </si>
  <si>
    <t xml:space="preserve">01021 A30 1712</t>
  </si>
  <si>
    <t xml:space="preserve">500076 1</t>
  </si>
  <si>
    <t xml:space="preserve">R PADMA</t>
  </si>
  <si>
    <t xml:space="preserve">01020 A26 1713</t>
  </si>
  <si>
    <t xml:space="preserve">500077 1</t>
  </si>
  <si>
    <t xml:space="preserve">K P APPA RAO</t>
  </si>
  <si>
    <t xml:space="preserve">01052 E70 1714</t>
  </si>
  <si>
    <t xml:space="preserve">500078 1</t>
  </si>
  <si>
    <t xml:space="preserve">TARUN S PATEL</t>
  </si>
  <si>
    <t xml:space="preserve">01052 E71 1715</t>
  </si>
  <si>
    <t xml:space="preserve">500079 1</t>
  </si>
  <si>
    <t xml:space="preserve">BIJAL K PATEL</t>
  </si>
  <si>
    <t xml:space="preserve">01051 E71 1716</t>
  </si>
  <si>
    <t xml:space="preserve">500080 1</t>
  </si>
  <si>
    <t xml:space="preserve">ALPANA BARDIA</t>
  </si>
  <si>
    <t xml:space="preserve">01049 B36 1939</t>
  </si>
  <si>
    <t xml:space="preserve">500083 1</t>
  </si>
  <si>
    <t xml:space="preserve">KANCHAN AHUJA</t>
  </si>
  <si>
    <t xml:space="preserve">01048 B36 1938</t>
  </si>
  <si>
    <t xml:space="preserve">500084 1</t>
  </si>
  <si>
    <t xml:space="preserve">MALVI AHUJA</t>
  </si>
  <si>
    <t xml:space="preserve">01017 B19 1835</t>
  </si>
  <si>
    <t xml:space="preserve">500085 1</t>
  </si>
  <si>
    <t xml:space="preserve">SHARON KRISHNA</t>
  </si>
  <si>
    <t xml:space="preserve">0106 B11 1836</t>
  </si>
  <si>
    <t xml:space="preserve">500086 1</t>
  </si>
  <si>
    <t xml:space="preserve">0107 B11 1837</t>
  </si>
  <si>
    <t xml:space="preserve">500087 1</t>
  </si>
  <si>
    <t xml:space="preserve">SHILPA KRISHNA</t>
  </si>
  <si>
    <t xml:space="preserve">01018 B19 1838</t>
  </si>
  <si>
    <t xml:space="preserve">500088 1</t>
  </si>
  <si>
    <t xml:space="preserve">0108 A12 1839</t>
  </si>
  <si>
    <t xml:space="preserve">500089 1</t>
  </si>
  <si>
    <t xml:space="preserve">MARKANDAN NATARAJAN</t>
  </si>
  <si>
    <t xml:space="preserve">0102 B29 1840</t>
  </si>
  <si>
    <t xml:space="preserve">500090 1</t>
  </si>
  <si>
    <t xml:space="preserve">ASSOCIATED SURGICALS (INDIA)</t>
  </si>
  <si>
    <t xml:space="preserve">01049 B32 1841</t>
  </si>
  <si>
    <t xml:space="preserve">500091 1</t>
  </si>
  <si>
    <t xml:space="preserve">0102 A32 1842</t>
  </si>
  <si>
    <t xml:space="preserve">500092 1</t>
  </si>
  <si>
    <t xml:space="preserve">MOHAMED FAROOK</t>
  </si>
  <si>
    <t xml:space="preserve">01050 E22 1843</t>
  </si>
  <si>
    <t xml:space="preserve">500093 1</t>
  </si>
  <si>
    <t xml:space="preserve">RESHMA ENTERPRISES</t>
  </si>
  <si>
    <t xml:space="preserve">0102 A33 1844</t>
  </si>
  <si>
    <t xml:space="preserve">500094 1</t>
  </si>
  <si>
    <t xml:space="preserve">MAHEEN IFTEKARUDDIN</t>
  </si>
  <si>
    <t xml:space="preserve">01049 B34 1930</t>
  </si>
  <si>
    <t xml:space="preserve">500096 1</t>
  </si>
  <si>
    <t xml:space="preserve">J ARJUN LAL</t>
  </si>
  <si>
    <t xml:space="preserve">01049 B35 1931</t>
  </si>
  <si>
    <t xml:space="preserve">500097 1</t>
  </si>
  <si>
    <t xml:space="preserve">RAVI S WADHWA</t>
  </si>
  <si>
    <t xml:space="preserve">01049 B33 1845</t>
  </si>
  <si>
    <t xml:space="preserve">500098 1</t>
  </si>
  <si>
    <t xml:space="preserve">VISHANDAS</t>
  </si>
  <si>
    <t xml:space="preserve">0103 A00 2025</t>
  </si>
  <si>
    <t xml:space="preserve">500099 1</t>
  </si>
  <si>
    <t xml:space="preserve">A KUMAR</t>
  </si>
  <si>
    <t xml:space="preserve">0106 A12 2003</t>
  </si>
  <si>
    <t xml:space="preserve">500101 1</t>
  </si>
  <si>
    <t xml:space="preserve">SUBHASH NAHAR</t>
  </si>
  <si>
    <t xml:space="preserve">0102 A35 1847</t>
  </si>
  <si>
    <t xml:space="preserve">500103 1</t>
  </si>
  <si>
    <t xml:space="preserve">B K JAIN</t>
  </si>
  <si>
    <t xml:space="preserve">01020 A27 1932</t>
  </si>
  <si>
    <t xml:space="preserve">500104 1</t>
  </si>
  <si>
    <t xml:space="preserve">L R NARAYANAN</t>
  </si>
  <si>
    <t xml:space="preserve">0102 B32 1933</t>
  </si>
  <si>
    <t xml:space="preserve">500105 1</t>
  </si>
  <si>
    <t xml:space="preserve">SUDHIR NANDA</t>
  </si>
  <si>
    <t xml:space="preserve">0106 A11 1934</t>
  </si>
  <si>
    <t xml:space="preserve">500107 1</t>
  </si>
  <si>
    <t xml:space="preserve">I ASHOK KUMAR</t>
  </si>
  <si>
    <t xml:space="preserve">01048 A38 1935</t>
  </si>
  <si>
    <t xml:space="preserve">500110 1</t>
  </si>
  <si>
    <t xml:space="preserve">M/S ANKIT INDUSTRIAL GASES PVT LTD</t>
  </si>
  <si>
    <t xml:space="preserve">0106 A14 2004</t>
  </si>
  <si>
    <t xml:space="preserve">500112 1</t>
  </si>
  <si>
    <t xml:space="preserve">A P PRABHU</t>
  </si>
  <si>
    <t xml:space="preserve">0106 B08 2005</t>
  </si>
  <si>
    <t xml:space="preserve">500113 1</t>
  </si>
  <si>
    <t xml:space="preserve">KRISHNAKUMAR J DESAI</t>
  </si>
  <si>
    <t xml:space="preserve">01047 B02 2006</t>
  </si>
  <si>
    <t xml:space="preserve">500114 1</t>
  </si>
  <si>
    <t xml:space="preserve">MAHESWARI RAVI                          _x000c_</t>
  </si>
  <si>
    <t xml:space="preserve">0106 B09 2007</t>
  </si>
  <si>
    <t xml:space="preserve">500115 1</t>
  </si>
  <si>
    <t xml:space="preserve">SHANTI A SHAH</t>
  </si>
  <si>
    <t xml:space="preserve">0106 B10 2162</t>
  </si>
  <si>
    <t xml:space="preserve">500116 1</t>
  </si>
  <si>
    <t xml:space="preserve">A D VIJAYKUMAR</t>
  </si>
  <si>
    <t xml:space="preserve">01038 B20 2057</t>
  </si>
  <si>
    <t xml:space="preserve">500117 1</t>
  </si>
  <si>
    <t xml:space="preserve">GOPI NARAYANAN</t>
  </si>
  <si>
    <t xml:space="preserve">01019 A15 2163</t>
  </si>
  <si>
    <t xml:space="preserve">500118 1</t>
  </si>
  <si>
    <t xml:space="preserve">M/S TIRUSUL WIRE ROPE &amp; LIFT. GEARS P.L.</t>
  </si>
  <si>
    <t xml:space="preserve">0107 B17 2164</t>
  </si>
  <si>
    <t xml:space="preserve">500119 1</t>
  </si>
  <si>
    <t xml:space="preserve">U SANJAY</t>
  </si>
  <si>
    <t xml:space="preserve">01039 E00 2211</t>
  </si>
  <si>
    <t xml:space="preserve">500120 1</t>
  </si>
  <si>
    <t xml:space="preserve">BINENDRA MAHESHWARI</t>
  </si>
  <si>
    <t xml:space="preserve">0101 E37 2198</t>
  </si>
  <si>
    <t xml:space="preserve">500124 1</t>
  </si>
  <si>
    <t xml:space="preserve">V.K VENUGOPAL</t>
  </si>
  <si>
    <t xml:space="preserve">0103 B20 2800</t>
  </si>
  <si>
    <t xml:space="preserve">500129 1</t>
  </si>
  <si>
    <t xml:space="preserve">ABBAS M A KATHAWALLA</t>
  </si>
  <si>
    <t xml:space="preserve">01017 B01 2741</t>
  </si>
  <si>
    <t xml:space="preserve">500130 1</t>
  </si>
  <si>
    <t xml:space="preserve">PADAM KUMAR GULECHA</t>
  </si>
  <si>
    <t xml:space="preserve">0102 A51 2802</t>
  </si>
  <si>
    <t xml:space="preserve">500132 1</t>
  </si>
  <si>
    <t xml:space="preserve">NATHELLA NARAYANA GUPTA</t>
  </si>
  <si>
    <t xml:space="preserve">0101 E33 2834</t>
  </si>
  <si>
    <t xml:space="preserve">500134 1</t>
  </si>
  <si>
    <t xml:space="preserve">RALLYN PONCHER GEORGE</t>
  </si>
  <si>
    <t xml:space="preserve">0107 B19 2835</t>
  </si>
  <si>
    <t xml:space="preserve">500135 1</t>
  </si>
  <si>
    <t xml:space="preserve">0107 B20 2846     OS</t>
  </si>
  <si>
    <t xml:space="preserve">500137 1</t>
  </si>
  <si>
    <t xml:space="preserve">ADI KABRAJEE</t>
  </si>
  <si>
    <t xml:space="preserve">01018 A14 2989     OS</t>
  </si>
  <si>
    <t xml:space="preserve">500140 1</t>
  </si>
  <si>
    <t xml:space="preserve">ABOOLI EBRAHIM DHANALIWALA</t>
  </si>
  <si>
    <t xml:space="preserve">01018 A15 2990</t>
  </si>
  <si>
    <t xml:space="preserve">500141 1</t>
  </si>
  <si>
    <t xml:space="preserve">MALLIKA RAVINDAR</t>
  </si>
  <si>
    <t xml:space="preserve">01016 A30 2991</t>
  </si>
  <si>
    <t xml:space="preserve">500142 1</t>
  </si>
  <si>
    <t xml:space="preserve">M BALASUBRAMANIAM</t>
  </si>
  <si>
    <t xml:space="preserve">01047 A36 2992</t>
  </si>
  <si>
    <t xml:space="preserve">500143 1</t>
  </si>
  <si>
    <t xml:space="preserve">JAIRAJ SHETTY</t>
  </si>
  <si>
    <t xml:space="preserve">01022 B22 3012</t>
  </si>
  <si>
    <t xml:space="preserve">500145 1</t>
  </si>
  <si>
    <t xml:space="preserve">R RAMACHANDRAN</t>
  </si>
  <si>
    <t xml:space="preserve">0103 A41 3056</t>
  </si>
  <si>
    <t xml:space="preserve">500147 1</t>
  </si>
  <si>
    <t xml:space="preserve">RASIKLAL &amp; SONS</t>
  </si>
  <si>
    <t xml:space="preserve">0107 A07 3058</t>
  </si>
  <si>
    <t xml:space="preserve">500150 1</t>
  </si>
  <si>
    <t xml:space="preserve">SHWETHA SURENDER</t>
  </si>
  <si>
    <t xml:space="preserve">01020 A31 3059</t>
  </si>
  <si>
    <t xml:space="preserve">500151 1</t>
  </si>
  <si>
    <t xml:space="preserve">D N MISHRA</t>
  </si>
  <si>
    <t xml:space="preserve">01039 A08 3212</t>
  </si>
  <si>
    <t xml:space="preserve">500153 1</t>
  </si>
  <si>
    <t xml:space="preserve">01020 B23 3213</t>
  </si>
  <si>
    <t xml:space="preserve">500154 1</t>
  </si>
  <si>
    <t xml:space="preserve">ABBAS TYEBALLY</t>
  </si>
  <si>
    <t xml:space="preserve">01020 A33 3107</t>
  </si>
  <si>
    <t xml:space="preserve">500155 1</t>
  </si>
  <si>
    <t xml:space="preserve">NAJMUDDIN HUSENI HYDERABADWALA</t>
  </si>
  <si>
    <t xml:space="preserve">01020 B22 3108</t>
  </si>
  <si>
    <t xml:space="preserve">500156 1</t>
  </si>
  <si>
    <t xml:space="preserve">SRINIVASAN SHUBHA PREMKUMAR</t>
  </si>
  <si>
    <t xml:space="preserve">01039 B08 3130</t>
  </si>
  <si>
    <t xml:space="preserve">500157 1</t>
  </si>
  <si>
    <t xml:space="preserve">M PRADEEP DADHA</t>
  </si>
  <si>
    <t xml:space="preserve">01018 A16 3165</t>
  </si>
  <si>
    <t xml:space="preserve">500161 1</t>
  </si>
  <si>
    <t xml:space="preserve">NAGARJUNA BUILDERS AND ESTATES PVT LTD</t>
  </si>
  <si>
    <t xml:space="preserve">01027 A27 3225</t>
  </si>
  <si>
    <t xml:space="preserve">500162 1</t>
  </si>
  <si>
    <t xml:space="preserve">S KANNAN</t>
  </si>
  <si>
    <t xml:space="preserve">01021 B25 3167</t>
  </si>
  <si>
    <t xml:space="preserve">500171 1</t>
  </si>
  <si>
    <t xml:space="preserve">SAKINA KACHWALLA</t>
  </si>
  <si>
    <t xml:space="preserve">01021 A36 3279</t>
  </si>
  <si>
    <t xml:space="preserve">500173 1</t>
  </si>
  <si>
    <t xml:space="preserve">DHARAM NARAYAN KADEL</t>
  </si>
  <si>
    <t xml:space="preserve">01045 A11 3280</t>
  </si>
  <si>
    <t xml:space="preserve">500177 1</t>
  </si>
  <si>
    <t xml:space="preserve">K C G VARGHESE</t>
  </si>
  <si>
    <t xml:space="preserve">0106 E07 3307</t>
  </si>
  <si>
    <t xml:space="preserve">500179 1</t>
  </si>
  <si>
    <t xml:space="preserve">MD JAVEED GHATALA</t>
  </si>
  <si>
    <t xml:space="preserve">0106 B39 3313</t>
  </si>
  <si>
    <t xml:space="preserve">500180 1</t>
  </si>
  <si>
    <t xml:space="preserve">MOHAMED JUNAID  GHATALA</t>
  </si>
  <si>
    <t xml:space="preserve">01038 A07 3391</t>
  </si>
  <si>
    <t xml:space="preserve">500182 1</t>
  </si>
  <si>
    <t xml:space="preserve">PARMANAND THAKURDAS</t>
  </si>
  <si>
    <t xml:space="preserve">01016 A02 3392</t>
  </si>
  <si>
    <t xml:space="preserve">500183 1</t>
  </si>
  <si>
    <t xml:space="preserve">MOHAN KISHIN CHAND CHUGANI</t>
  </si>
  <si>
    <t xml:space="preserve">0103 B27 3308</t>
  </si>
  <si>
    <t xml:space="preserve">500184 1</t>
  </si>
  <si>
    <t xml:space="preserve">C K V RAJAN</t>
  </si>
  <si>
    <t xml:space="preserve">0107 B27 3310</t>
  </si>
  <si>
    <t xml:space="preserve">500186 1</t>
  </si>
  <si>
    <t xml:space="preserve">ANIL JAIN</t>
  </si>
  <si>
    <t xml:space="preserve">0106 E08 3311</t>
  </si>
  <si>
    <t xml:space="preserve">500187 1</t>
  </si>
  <si>
    <t xml:space="preserve">MOHAMED JUNAID GHATALA</t>
  </si>
  <si>
    <t xml:space="preserve">01018 B40 3412</t>
  </si>
  <si>
    <t xml:space="preserve">500188 1</t>
  </si>
  <si>
    <t xml:space="preserve">P RAVINDRAKUMAR REDDY</t>
  </si>
  <si>
    <t xml:space="preserve">01019 A33 3393</t>
  </si>
  <si>
    <t xml:space="preserve">500189 1</t>
  </si>
  <si>
    <t xml:space="preserve">V MOHAN</t>
  </si>
  <si>
    <t xml:space="preserve">01018 A18 3312</t>
  </si>
  <si>
    <t xml:space="preserve">500190 1</t>
  </si>
  <si>
    <t xml:space="preserve">SANJAY RAGHURAM</t>
  </si>
  <si>
    <t xml:space="preserve">01037 B11 3394</t>
  </si>
  <si>
    <t xml:space="preserve">500191 1</t>
  </si>
  <si>
    <t xml:space="preserve">H. ASHWIN KHUMAR</t>
  </si>
  <si>
    <t xml:space="preserve">01020 E16 3395</t>
  </si>
  <si>
    <t xml:space="preserve">500194 1</t>
  </si>
  <si>
    <t xml:space="preserve">SURYADEVARA JAGDEESH PRAKASH</t>
  </si>
  <si>
    <t xml:space="preserve">01022 B25 3396</t>
  </si>
  <si>
    <t xml:space="preserve">500195 1</t>
  </si>
  <si>
    <t xml:space="preserve">MUTHURAKU SELLAM VADIVELU</t>
  </si>
  <si>
    <t xml:space="preserve">0106 E83 3413</t>
  </si>
  <si>
    <t xml:space="preserve">500199 1</t>
  </si>
  <si>
    <t xml:space="preserve">GANESH SINHA</t>
  </si>
  <si>
    <t xml:space="preserve">01018 A25 3411</t>
  </si>
  <si>
    <t xml:space="preserve">500200 1</t>
  </si>
  <si>
    <t xml:space="preserve">VEENA KISHORE</t>
  </si>
  <si>
    <t xml:space="preserve">01018 B38 3398     OS</t>
  </si>
  <si>
    <t xml:space="preserve">500201 1</t>
  </si>
  <si>
    <t xml:space="preserve">S VASANTH KUMAR</t>
  </si>
  <si>
    <t xml:space="preserve">01047 B26 3467</t>
  </si>
  <si>
    <t xml:space="preserve">500205 1</t>
  </si>
  <si>
    <t xml:space="preserve">B DARYANANI</t>
  </si>
  <si>
    <t xml:space="preserve">01037 E23 3538     OS</t>
  </si>
  <si>
    <t xml:space="preserve">500206 1</t>
  </si>
  <si>
    <t xml:space="preserve">01017 B16 3539</t>
  </si>
  <si>
    <t xml:space="preserve">500207 1</t>
  </si>
  <si>
    <t xml:space="preserve">V VIJAYACHANDRAN                        _x000c_</t>
  </si>
  <si>
    <t xml:space="preserve">01047 A48 3540</t>
  </si>
  <si>
    <t xml:space="preserve">500208 1</t>
  </si>
  <si>
    <t xml:space="preserve">NARAYAN HARIPRASAD BHATT</t>
  </si>
  <si>
    <t xml:space="preserve">01049 E26 3481</t>
  </si>
  <si>
    <t xml:space="preserve">500209 1</t>
  </si>
  <si>
    <t xml:space="preserve">NARAYAN H BHATT</t>
  </si>
  <si>
    <t xml:space="preserve">01049 E34 3541</t>
  </si>
  <si>
    <t xml:space="preserve">500210 1</t>
  </si>
  <si>
    <t xml:space="preserve">S ANANDHI TAWKAR</t>
  </si>
  <si>
    <t xml:space="preserve">0102 E11 3542</t>
  </si>
  <si>
    <t xml:space="preserve">500211 1</t>
  </si>
  <si>
    <t xml:space="preserve">01049 E35 3543</t>
  </si>
  <si>
    <t xml:space="preserve">500212 1</t>
  </si>
  <si>
    <t xml:space="preserve">ASHOK DOLIA</t>
  </si>
  <si>
    <t xml:space="preserve">0102 E12 3544</t>
  </si>
  <si>
    <t xml:space="preserve">500213 1</t>
  </si>
  <si>
    <t xml:space="preserve">0102 E23 3482</t>
  </si>
  <si>
    <t xml:space="preserve">500214 1</t>
  </si>
  <si>
    <t xml:space="preserve">RAMNATH G DAVEY</t>
  </si>
  <si>
    <t xml:space="preserve">0102 E25 3483</t>
  </si>
  <si>
    <t xml:space="preserve">500215 1</t>
  </si>
  <si>
    <t xml:space="preserve">ATUL KUMAR DAVEY</t>
  </si>
  <si>
    <t xml:space="preserve">01049 E27 3484</t>
  </si>
  <si>
    <t xml:space="preserve">500216 1</t>
  </si>
  <si>
    <t xml:space="preserve">NANDIDA N BHATT</t>
  </si>
  <si>
    <t xml:space="preserve">01049 E29 3485</t>
  </si>
  <si>
    <t xml:space="preserve">500217 1</t>
  </si>
  <si>
    <t xml:space="preserve">0102 E22 3486</t>
  </si>
  <si>
    <t xml:space="preserve">500218 1</t>
  </si>
  <si>
    <t xml:space="preserve">01049 E30 3487</t>
  </si>
  <si>
    <t xml:space="preserve">500219 1</t>
  </si>
  <si>
    <t xml:space="preserve">01049 E31 3488</t>
  </si>
  <si>
    <t xml:space="preserve">500220 1</t>
  </si>
  <si>
    <t xml:space="preserve">01049 E32 3489</t>
  </si>
  <si>
    <t xml:space="preserve">500221 1</t>
  </si>
  <si>
    <t xml:space="preserve">01049 E33 3490</t>
  </si>
  <si>
    <t xml:space="preserve">500222 1</t>
  </si>
  <si>
    <t xml:space="preserve">0102 E24 3491</t>
  </si>
  <si>
    <t xml:space="preserve">500223 1</t>
  </si>
  <si>
    <t xml:space="preserve">01018 A37 3545</t>
  </si>
  <si>
    <t xml:space="preserve">500224 1</t>
  </si>
  <si>
    <t xml:space="preserve">SNEHA DIXIT</t>
  </si>
  <si>
    <t xml:space="preserve">01019 B30 3612</t>
  </si>
  <si>
    <t xml:space="preserve">500227 1</t>
  </si>
  <si>
    <t xml:space="preserve">SHABBIR GULAMALI KAPI</t>
  </si>
  <si>
    <t xml:space="preserve">01017 B17 3546</t>
  </si>
  <si>
    <t xml:space="preserve">500228 1</t>
  </si>
  <si>
    <t xml:space="preserve">K GAJENDRAN</t>
  </si>
  <si>
    <t xml:space="preserve">01044 A40 3660</t>
  </si>
  <si>
    <t xml:space="preserve">500230 1</t>
  </si>
  <si>
    <t xml:space="preserve">K C RAMKUMAR</t>
  </si>
  <si>
    <t xml:space="preserve">01020 A50 3626</t>
  </si>
  <si>
    <t xml:space="preserve">500231 1</t>
  </si>
  <si>
    <t xml:space="preserve">ANAND MOOTHA</t>
  </si>
  <si>
    <t xml:space="preserve">01037 B17 4053</t>
  </si>
  <si>
    <t xml:space="preserve">500232 1</t>
  </si>
  <si>
    <t xml:space="preserve">HAIDER A GANDHI</t>
  </si>
  <si>
    <t xml:space="preserve">01019 A44 4150</t>
  </si>
  <si>
    <t xml:space="preserve">500234 1</t>
  </si>
  <si>
    <t xml:space="preserve">AMBATTUR CLOTHING COMPANY</t>
  </si>
  <si>
    <t xml:space="preserve">01034 A02 4151</t>
  </si>
  <si>
    <t xml:space="preserve">500235 1</t>
  </si>
  <si>
    <t xml:space="preserve">01037 B08 3940</t>
  </si>
  <si>
    <t xml:space="preserve">500236 1</t>
  </si>
  <si>
    <t xml:space="preserve">K CHOCKALINGAM</t>
  </si>
  <si>
    <t xml:space="preserve">01015 B11 3941     OS</t>
  </si>
  <si>
    <t xml:space="preserve">500237 1</t>
  </si>
  <si>
    <t xml:space="preserve">R BALASUBRAMANIAN</t>
  </si>
  <si>
    <t xml:space="preserve">01015 B36 4054     OS</t>
  </si>
  <si>
    <t xml:space="preserve">500238 1</t>
  </si>
  <si>
    <t xml:space="preserve">SUBHA SEETHAPATHY</t>
  </si>
  <si>
    <t xml:space="preserve">01045 B21 4063</t>
  </si>
  <si>
    <t xml:space="preserve">500240 1</t>
  </si>
  <si>
    <t xml:space="preserve">C S K ENGINEERING WORKS</t>
  </si>
  <si>
    <t xml:space="preserve">01016 A31 4116</t>
  </si>
  <si>
    <t xml:space="preserve">500241 1</t>
  </si>
  <si>
    <t xml:space="preserve">V T V SHARMA</t>
  </si>
  <si>
    <t xml:space="preserve">01019 A43 4019</t>
  </si>
  <si>
    <t xml:space="preserve">500242 1</t>
  </si>
  <si>
    <t xml:space="preserve">DEEPAK M DUGAR</t>
  </si>
  <si>
    <t xml:space="preserve">01015 A28 4072</t>
  </si>
  <si>
    <t xml:space="preserve">500243 1</t>
  </si>
  <si>
    <t xml:space="preserve">L RAJMOHAN</t>
  </si>
  <si>
    <t xml:space="preserve">01016 A28 4073</t>
  </si>
  <si>
    <t xml:space="preserve">500244 1</t>
  </si>
  <si>
    <t xml:space="preserve">01038 A26 4106</t>
  </si>
  <si>
    <t xml:space="preserve">500245 1</t>
  </si>
  <si>
    <t xml:space="preserve">01024 A27 4118</t>
  </si>
  <si>
    <t xml:space="preserve">500246 1</t>
  </si>
  <si>
    <t xml:space="preserve">DEVI NARAYAN &amp; SONS</t>
  </si>
  <si>
    <t xml:space="preserve">0103 A30 4152</t>
  </si>
  <si>
    <t xml:space="preserve">500247 1</t>
  </si>
  <si>
    <t xml:space="preserve">GAURAV DUGAR</t>
  </si>
  <si>
    <t xml:space="preserve">0102 E28 4064</t>
  </si>
  <si>
    <t xml:space="preserve">500249 1</t>
  </si>
  <si>
    <t xml:space="preserve">K M MUHAMED ABDUL GANI</t>
  </si>
  <si>
    <t xml:space="preserve">01041 E10 4120</t>
  </si>
  <si>
    <t xml:space="preserve">500250 1</t>
  </si>
  <si>
    <t xml:space="preserve">G VASANTHA PAI</t>
  </si>
  <si>
    <t xml:space="preserve">01020 A44 4113</t>
  </si>
  <si>
    <t xml:space="preserve">500251 1</t>
  </si>
  <si>
    <t xml:space="preserve">P PRATHIMA REDDY</t>
  </si>
  <si>
    <t xml:space="preserve">01021 A42 4114</t>
  </si>
  <si>
    <t xml:space="preserve">500252 1</t>
  </si>
  <si>
    <t xml:space="preserve">DWARAKNATH PONNALUR REDDY</t>
  </si>
  <si>
    <t xml:space="preserve">01049 E57 4115     OS</t>
  </si>
  <si>
    <t xml:space="preserve">500253 1</t>
  </si>
  <si>
    <t xml:space="preserve">KIRAN P SHAH</t>
  </si>
  <si>
    <t xml:space="preserve">01048 A01 4153</t>
  </si>
  <si>
    <t xml:space="preserve">500256 1</t>
  </si>
  <si>
    <t xml:space="preserve">VISWANATH VAIDYANATH KAUSHIK</t>
  </si>
  <si>
    <t xml:space="preserve">01019 A00 0</t>
  </si>
  <si>
    <t xml:space="preserve">500257 1</t>
  </si>
  <si>
    <t xml:space="preserve">DRI/LNC/GTC</t>
  </si>
  <si>
    <t xml:space="preserve">MARUDATHA PILLAI SIVASHANMUGAM</t>
  </si>
  <si>
    <t xml:space="preserve">01011 B22 4147     OS</t>
  </si>
  <si>
    <t xml:space="preserve">500259 1</t>
  </si>
  <si>
    <t xml:space="preserve">RAJAN</t>
  </si>
  <si>
    <t xml:space="preserve">01019 E14 4154</t>
  </si>
  <si>
    <t xml:space="preserve">500260 1</t>
  </si>
  <si>
    <t xml:space="preserve">RAMANATHAN RAMANATHAN</t>
  </si>
  <si>
    <t xml:space="preserve">01013 B35 4200</t>
  </si>
  <si>
    <t xml:space="preserve">500261 1</t>
  </si>
  <si>
    <t xml:space="preserve">01046 A15 4179</t>
  </si>
  <si>
    <t xml:space="preserve">500262 1</t>
  </si>
  <si>
    <t xml:space="preserve">SHANMUGAM MITHRA SRIKANTH</t>
  </si>
  <si>
    <t xml:space="preserve">01048 B04 4180     OS</t>
  </si>
  <si>
    <t xml:space="preserve">500263 1</t>
  </si>
  <si>
    <t xml:space="preserve">JULIE JACOB</t>
  </si>
  <si>
    <t xml:space="preserve">01020 B33 4209</t>
  </si>
  <si>
    <t xml:space="preserve">500265 1</t>
  </si>
  <si>
    <t xml:space="preserve">JAWAHAR N GORDIA</t>
  </si>
  <si>
    <t xml:space="preserve">01034 B02 4210</t>
  </si>
  <si>
    <t xml:space="preserve">500266 1</t>
  </si>
  <si>
    <t xml:space="preserve">SIVASUBRAMANIAM SIVRAMAN</t>
  </si>
  <si>
    <t xml:space="preserve">01020 A40 4211</t>
  </si>
  <si>
    <t xml:space="preserve">500267 1</t>
  </si>
  <si>
    <t xml:space="preserve">ARAVIND K GOYAL                         _x000c_</t>
  </si>
  <si>
    <t xml:space="preserve">01016 A42 4201</t>
  </si>
  <si>
    <t xml:space="preserve">500268 1</t>
  </si>
  <si>
    <t xml:space="preserve">V V VARADARAJAN</t>
  </si>
  <si>
    <t xml:space="preserve">01035 B03 4212</t>
  </si>
  <si>
    <t xml:space="preserve">500269 1</t>
  </si>
  <si>
    <t xml:space="preserve">VURUPATUR NAGARAJAN ANAND</t>
  </si>
  <si>
    <t xml:space="preserve">01017 B45 50005</t>
  </si>
  <si>
    <t xml:space="preserve">500270 1</t>
  </si>
  <si>
    <t xml:space="preserve">USHA MOORTHI</t>
  </si>
  <si>
    <t xml:space="preserve">0101 E65 4222</t>
  </si>
  <si>
    <t xml:space="preserve">500271 1</t>
  </si>
  <si>
    <t xml:space="preserve">RAMASWAMY SEETHARAMAN</t>
  </si>
  <si>
    <t xml:space="preserve">01037 B45 50006    OS</t>
  </si>
  <si>
    <t xml:space="preserve">500272 1</t>
  </si>
  <si>
    <t xml:space="preserve">R JAGANNATHAN</t>
  </si>
  <si>
    <t xml:space="preserve">01016 A46 50007</t>
  </si>
  <si>
    <t xml:space="preserve">500273 1</t>
  </si>
  <si>
    <t xml:space="preserve">GAUTAM D RANKA</t>
  </si>
  <si>
    <t xml:space="preserve">0105 B45 50008</t>
  </si>
  <si>
    <t xml:space="preserve">500274 1</t>
  </si>
  <si>
    <t xml:space="preserve">JAYASHREE MAHESH</t>
  </si>
  <si>
    <t xml:space="preserve">01036 B45 50001    OS</t>
  </si>
  <si>
    <t xml:space="preserve">500275 1</t>
  </si>
  <si>
    <t xml:space="preserve">PARTHASARATHY KRISHNASWAMY SRINIVASSAN</t>
  </si>
  <si>
    <t xml:space="preserve">01014 B45 50002</t>
  </si>
  <si>
    <t xml:space="preserve">500276 1</t>
  </si>
  <si>
    <t xml:space="preserve">S K N INDCOM (MADRAS) ENTERPRISES P LTD.</t>
  </si>
  <si>
    <t xml:space="preserve">01037 E76 50003</t>
  </si>
  <si>
    <t xml:space="preserve">500277 1</t>
  </si>
  <si>
    <t xml:space="preserve">C P SARATHI</t>
  </si>
  <si>
    <t xml:space="preserve">01018 E51 50004</t>
  </si>
  <si>
    <t xml:space="preserve">500278 1</t>
  </si>
  <si>
    <t xml:space="preserve">MOSUR VENKATARAMA CHANDRAN</t>
  </si>
  <si>
    <t xml:space="preserve">0103 A21 50009</t>
  </si>
  <si>
    <t xml:space="preserve">500279 1</t>
  </si>
  <si>
    <t xml:space="preserve">CENTRAL EXPORTS</t>
  </si>
  <si>
    <t xml:space="preserve">01036 B33 50010</t>
  </si>
  <si>
    <t xml:space="preserve">500280 1</t>
  </si>
  <si>
    <t xml:space="preserve">GURUSAMY MANOKARAN</t>
  </si>
  <si>
    <t xml:space="preserve">01018 E76 50011</t>
  </si>
  <si>
    <t xml:space="preserve">500281 1</t>
  </si>
  <si>
    <t xml:space="preserve">CHAKRAVARTHY LVS</t>
  </si>
  <si>
    <t xml:space="preserve">01018 E77 50012</t>
  </si>
  <si>
    <t xml:space="preserve">500282 1</t>
  </si>
  <si>
    <t xml:space="preserve">RAMDAS BHARADWAJ</t>
  </si>
  <si>
    <t xml:space="preserve">01015 A49 50013</t>
  </si>
  <si>
    <t xml:space="preserve">500284 1</t>
  </si>
  <si>
    <t xml:space="preserve">PALLAVUR  A VEDHANARAYANAN</t>
  </si>
  <si>
    <t xml:space="preserve">01021 A45 50015</t>
  </si>
  <si>
    <t xml:space="preserve">500285 1</t>
  </si>
  <si>
    <t xml:space="preserve">ASHOK KUMAR SHETTY</t>
  </si>
  <si>
    <t xml:space="preserve">01039 A49 50016</t>
  </si>
  <si>
    <t xml:space="preserve">500286 1</t>
  </si>
  <si>
    <t xml:space="preserve">ALTAF PASHA</t>
  </si>
  <si>
    <t xml:space="preserve">01015 A21 50017</t>
  </si>
  <si>
    <t xml:space="preserve">500287 1</t>
  </si>
  <si>
    <t xml:space="preserve">NAGARAJ SHARMA</t>
  </si>
  <si>
    <t xml:space="preserve">01037 B29 50018</t>
  </si>
  <si>
    <t xml:space="preserve">500288 1</t>
  </si>
  <si>
    <t xml:space="preserve">S PURUSHOTHAMAN</t>
  </si>
  <si>
    <t xml:space="preserve">01037 B30 50019</t>
  </si>
  <si>
    <t xml:space="preserve">500289 1</t>
  </si>
  <si>
    <t xml:space="preserve">MAN MANAGEMENT</t>
  </si>
  <si>
    <t xml:space="preserve">01038 A38 50020</t>
  </si>
  <si>
    <t xml:space="preserve">500290 1</t>
  </si>
  <si>
    <t xml:space="preserve">ANJANI RANJITH</t>
  </si>
  <si>
    <t xml:space="preserve">01041 E77 50021</t>
  </si>
  <si>
    <t xml:space="preserve">500291 1</t>
  </si>
  <si>
    <t xml:space="preserve">ENVIRO CONTROL ASSOCIATION</t>
  </si>
  <si>
    <t xml:space="preserve">01040 E77 50022</t>
  </si>
  <si>
    <t xml:space="preserve">500292 1</t>
  </si>
  <si>
    <t xml:space="preserve">01044 E77 50023</t>
  </si>
  <si>
    <t xml:space="preserve">500293 1</t>
  </si>
  <si>
    <t xml:space="preserve">01045 A49 50024</t>
  </si>
  <si>
    <t xml:space="preserve">500294 1</t>
  </si>
  <si>
    <t xml:space="preserve">01038 A39 50025</t>
  </si>
  <si>
    <t xml:space="preserve">500295 1</t>
  </si>
  <si>
    <t xml:space="preserve">ASHOK KRISHNAM KATUPUTKUR</t>
  </si>
  <si>
    <t xml:space="preserve">01036 E02 50026    OS</t>
  </si>
  <si>
    <t xml:space="preserve">500296 1</t>
  </si>
  <si>
    <t xml:space="preserve">01035 E75 50028</t>
  </si>
  <si>
    <t xml:space="preserve">500298 1</t>
  </si>
  <si>
    <t xml:space="preserve">RAJIV UDAYBHANU</t>
  </si>
  <si>
    <t xml:space="preserve">01017 E74 50029</t>
  </si>
  <si>
    <t xml:space="preserve">500299 1</t>
  </si>
  <si>
    <t xml:space="preserve">RAJIV UDAYA BHANU</t>
  </si>
  <si>
    <t xml:space="preserve">01014 B17 50030</t>
  </si>
  <si>
    <t xml:space="preserve">500300 1</t>
  </si>
  <si>
    <t xml:space="preserve">PARNELL BELLIAPPA</t>
  </si>
  <si>
    <t xml:space="preserve">01014 A18 50031</t>
  </si>
  <si>
    <t xml:space="preserve">500301 1</t>
  </si>
  <si>
    <t xml:space="preserve">HARRISONS NEW CAKES &amp; COFEE SHOPS</t>
  </si>
  <si>
    <t xml:space="preserve">01036 B22 50032</t>
  </si>
  <si>
    <t xml:space="preserve">500302 1</t>
  </si>
  <si>
    <t xml:space="preserve">BALAN VELAN</t>
  </si>
  <si>
    <t xml:space="preserve">01015 A23 50034</t>
  </si>
  <si>
    <t xml:space="preserve">500304 1</t>
  </si>
  <si>
    <t xml:space="preserve">A S TRANSPORT (P) LTD</t>
  </si>
  <si>
    <t xml:space="preserve">01015 A24 50035</t>
  </si>
  <si>
    <t xml:space="preserve">500305 1</t>
  </si>
  <si>
    <t xml:space="preserve">RADHIKA RAMKUMAR</t>
  </si>
  <si>
    <t xml:space="preserve">01015 A30 50036</t>
  </si>
  <si>
    <t xml:space="preserve">500306 1</t>
  </si>
  <si>
    <t xml:space="preserve">B V SANAJY REDDY</t>
  </si>
  <si>
    <t xml:space="preserve">01015 A31 50037</t>
  </si>
  <si>
    <t xml:space="preserve">500307 1</t>
  </si>
  <si>
    <t xml:space="preserve">PRAG P PANDE</t>
  </si>
  <si>
    <t xml:space="preserve">01015 A32 50038    OS</t>
  </si>
  <si>
    <t xml:space="preserve">500308 1</t>
  </si>
  <si>
    <t xml:space="preserve">K V SUBBA RAO</t>
  </si>
  <si>
    <t xml:space="preserve">0102 E76 50039</t>
  </si>
  <si>
    <t xml:space="preserve">500309 1</t>
  </si>
  <si>
    <t xml:space="preserve">CHEVRO LEATHER MANUFACTURERS</t>
  </si>
  <si>
    <t xml:space="preserve">0102 E77 50040</t>
  </si>
  <si>
    <t xml:space="preserve">500310 1</t>
  </si>
  <si>
    <t xml:space="preserve">01021 A49 50041</t>
  </si>
  <si>
    <t xml:space="preserve">500311 1</t>
  </si>
  <si>
    <t xml:space="preserve">01022 A35 50042</t>
  </si>
  <si>
    <t xml:space="preserve">500312 1</t>
  </si>
  <si>
    <t xml:space="preserve">01042 A44 50043</t>
  </si>
  <si>
    <t xml:space="preserve">500313 1</t>
  </si>
  <si>
    <t xml:space="preserve">01011 B45 50044</t>
  </si>
  <si>
    <t xml:space="preserve">500314 1</t>
  </si>
  <si>
    <t xml:space="preserve">KRISHNA RAJENDRAN</t>
  </si>
  <si>
    <t xml:space="preserve">01014 B05 50045</t>
  </si>
  <si>
    <t xml:space="preserve">500315 1</t>
  </si>
  <si>
    <t xml:space="preserve">VIJAYANTHI VISHWANATHAN</t>
  </si>
  <si>
    <t xml:space="preserve">01012 B45 50046</t>
  </si>
  <si>
    <t xml:space="preserve">500316 1</t>
  </si>
  <si>
    <t xml:space="preserve">SANTHA VASUDEV</t>
  </si>
  <si>
    <t xml:space="preserve">01046 A49 50047</t>
  </si>
  <si>
    <t xml:space="preserve">500317 1</t>
  </si>
  <si>
    <t xml:space="preserve">KALIAPPA PILLAI PATHMANABHAN</t>
  </si>
  <si>
    <t xml:space="preserve">01049 E66 50048</t>
  </si>
  <si>
    <t xml:space="preserve">500318 1</t>
  </si>
  <si>
    <t xml:space="preserve">0103 B45 50050    M</t>
  </si>
  <si>
    <t xml:space="preserve">500320 1</t>
  </si>
  <si>
    <t xml:space="preserve">KAMALESH KUMAR SHETH</t>
  </si>
  <si>
    <t xml:space="preserve">01038 E00 50052    M</t>
  </si>
  <si>
    <t xml:space="preserve">500322 1</t>
  </si>
  <si>
    <t xml:space="preserve">M/S EAGLE PRESS                         _x000c_</t>
  </si>
  <si>
    <t xml:space="preserve">0100 A00 50053    S</t>
  </si>
  <si>
    <t xml:space="preserve">500323 1</t>
  </si>
  <si>
    <t xml:space="preserve">V KUMAR</t>
  </si>
  <si>
    <t xml:space="preserve">01045 A45 50054    MS</t>
  </si>
  <si>
    <t xml:space="preserve">500324 1</t>
  </si>
  <si>
    <t xml:space="preserve">B ALI AKBAR</t>
  </si>
  <si>
    <t xml:space="preserve">01045 B00 50055    M</t>
  </si>
  <si>
    <t xml:space="preserve">500325 1</t>
  </si>
  <si>
    <t xml:space="preserve">T MURLI KRISHNA</t>
  </si>
  <si>
    <t xml:space="preserve">0100 E00 50056    S</t>
  </si>
  <si>
    <t xml:space="preserve">500329 1</t>
  </si>
  <si>
    <t xml:space="preserve">N. MURALIDHARAN</t>
  </si>
  <si>
    <t xml:space="preserve">0100 B00 50058    S</t>
  </si>
  <si>
    <t xml:space="preserve">500331 1</t>
  </si>
  <si>
    <t xml:space="preserve">M/S S L S AGENCIES</t>
  </si>
  <si>
    <t xml:space="preserve">0100 B00 50059    S</t>
  </si>
  <si>
    <t xml:space="preserve">500332 1</t>
  </si>
  <si>
    <t xml:space="preserve">M/S THIN CHEMIE FORMULATION</t>
  </si>
  <si>
    <t xml:space="preserve">0100 E00 50060    S</t>
  </si>
  <si>
    <t xml:space="preserve">500334 1</t>
  </si>
  <si>
    <t xml:space="preserve">DURIYA A. LEHRI</t>
  </si>
  <si>
    <t xml:space="preserve">0100 B00 50062    S</t>
  </si>
  <si>
    <t xml:space="preserve">500335 1</t>
  </si>
  <si>
    <t xml:space="preserve">M/S PAN-HOURS GARMENT PVT. LTD</t>
  </si>
  <si>
    <t xml:space="preserve">0100 E00 50061    S</t>
  </si>
  <si>
    <t xml:space="preserve">500336 1</t>
  </si>
  <si>
    <t xml:space="preserve">KTMA SATTAR</t>
  </si>
  <si>
    <t xml:space="preserve">0100 B00 50063    S</t>
  </si>
  <si>
    <t xml:space="preserve">500337 1</t>
  </si>
  <si>
    <t xml:space="preserve">M/S ELMIN ELECTRODES PVT. LTD</t>
  </si>
  <si>
    <t xml:space="preserve">0100 E00 50064    S</t>
  </si>
  <si>
    <t xml:space="preserve">500340 1</t>
  </si>
  <si>
    <t xml:space="preserve">M/S A B INDUSTRIES</t>
  </si>
  <si>
    <t xml:space="preserve">0100 E00 50065    S</t>
  </si>
  <si>
    <t xml:space="preserve">500341 1</t>
  </si>
  <si>
    <t xml:space="preserve">AZEEZ ZOYEB MATEHESWALA</t>
  </si>
  <si>
    <t xml:space="preserve">0100 E00 50066    S</t>
  </si>
  <si>
    <t xml:space="preserve">500342 1</t>
  </si>
  <si>
    <t xml:space="preserve">M/S SERVALS</t>
  </si>
  <si>
    <t xml:space="preserve">0100 E00 50067    S</t>
  </si>
  <si>
    <t xml:space="preserve">500344 1</t>
  </si>
  <si>
    <t xml:space="preserve">N SWARAJYALAKSHMI</t>
  </si>
  <si>
    <t xml:space="preserve">0100 B00 50068    S</t>
  </si>
  <si>
    <t xml:space="preserve">500345 1</t>
  </si>
  <si>
    <t xml:space="preserve">K NAGESHWAR RAO</t>
  </si>
  <si>
    <t xml:space="preserve">0100 B00 50069    S</t>
  </si>
  <si>
    <t xml:space="preserve">500348 1</t>
  </si>
  <si>
    <t xml:space="preserve">M/S INDO FRENCH LABORATORIES PVT.LTD.</t>
  </si>
  <si>
    <t xml:space="preserve">01038 E38 1273</t>
  </si>
  <si>
    <t xml:space="preserve">600001 1</t>
  </si>
  <si>
    <t xml:space="preserve">K RAMAKRISHNA BHAT</t>
  </si>
  <si>
    <t xml:space="preserve">01020 A23 1270</t>
  </si>
  <si>
    <t xml:space="preserve">600002 1</t>
  </si>
  <si>
    <t xml:space="preserve">ANIL KUMAR BANSAL</t>
  </si>
  <si>
    <t xml:space="preserve">01052 E59 1342</t>
  </si>
  <si>
    <t xml:space="preserve">600003 1</t>
  </si>
  <si>
    <t xml:space="preserve">N THIAGARAJAN</t>
  </si>
  <si>
    <t xml:space="preserve">01018 B18 1343</t>
  </si>
  <si>
    <t xml:space="preserve">600004 1</t>
  </si>
  <si>
    <t xml:space="preserve">M P VELUSWAMI</t>
  </si>
  <si>
    <t xml:space="preserve">0107 A18 1400</t>
  </si>
  <si>
    <t xml:space="preserve">600006 1</t>
  </si>
  <si>
    <t xml:space="preserve">ASA JOHN DIVIANATHAN</t>
  </si>
  <si>
    <t xml:space="preserve">01023 A03 1424</t>
  </si>
  <si>
    <t xml:space="preserve">600007 1</t>
  </si>
  <si>
    <t xml:space="preserve">M CHELLAYAN</t>
  </si>
  <si>
    <t xml:space="preserve">01027 B02 1595</t>
  </si>
  <si>
    <t xml:space="preserve">600008 1</t>
  </si>
  <si>
    <t xml:space="preserve">FABROCRATS</t>
  </si>
  <si>
    <t xml:space="preserve">01041 A14 1529</t>
  </si>
  <si>
    <t xml:space="preserve">600009 1</t>
  </si>
  <si>
    <t xml:space="preserve">SRI BHUVANESHWARI NURSING HOME (PROP)</t>
  </si>
  <si>
    <t xml:space="preserve">01019 B10 1530</t>
  </si>
  <si>
    <t xml:space="preserve">600010 1</t>
  </si>
  <si>
    <t xml:space="preserve">RANI SUNDARAM</t>
  </si>
  <si>
    <t xml:space="preserve">0101 A46 1531</t>
  </si>
  <si>
    <t xml:space="preserve">600011 1</t>
  </si>
  <si>
    <t xml:space="preserve">C R SUBRAMANIAM</t>
  </si>
  <si>
    <t xml:space="preserve">01024 E31 1425</t>
  </si>
  <si>
    <t xml:space="preserve">600012 1</t>
  </si>
  <si>
    <t xml:space="preserve">B S SUNDARAVADIVEL MUDALIAR &amp; SONS</t>
  </si>
  <si>
    <t xml:space="preserve">0101 B37 1717</t>
  </si>
  <si>
    <t xml:space="preserve">600014 1</t>
  </si>
  <si>
    <t xml:space="preserve">M V RABINDRANATH</t>
  </si>
  <si>
    <t xml:space="preserve">01018 B20 1597</t>
  </si>
  <si>
    <t xml:space="preserve">600016 1</t>
  </si>
  <si>
    <t xml:space="preserve">K KRISHNAN</t>
  </si>
  <si>
    <t xml:space="preserve">01015 A43 1433</t>
  </si>
  <si>
    <t xml:space="preserve">600017 1</t>
  </si>
  <si>
    <t xml:space="preserve">HAMZA ABU BAKR ABDULLA</t>
  </si>
  <si>
    <t xml:space="preserve">0102 B19 1718</t>
  </si>
  <si>
    <t xml:space="preserve">600018 1</t>
  </si>
  <si>
    <t xml:space="preserve">B S BAPOOJEE</t>
  </si>
  <si>
    <t xml:space="preserve">0102 B20 1719</t>
  </si>
  <si>
    <t xml:space="preserve">600019 1</t>
  </si>
  <si>
    <t xml:space="preserve">S RAGHAVENDRA RAO</t>
  </si>
  <si>
    <t xml:space="preserve">0102 B22 1720</t>
  </si>
  <si>
    <t xml:space="preserve">600021 1</t>
  </si>
  <si>
    <t xml:space="preserve">ROOPA P GOKULDAS</t>
  </si>
  <si>
    <t xml:space="preserve">0102 B23 1721</t>
  </si>
  <si>
    <t xml:space="preserve">600022 1</t>
  </si>
  <si>
    <t xml:space="preserve">G.K. VIJAYAKUMAR</t>
  </si>
  <si>
    <t xml:space="preserve">0102 B24 1722</t>
  </si>
  <si>
    <t xml:space="preserve">600023 1</t>
  </si>
  <si>
    <t xml:space="preserve">NANIK SACHDEV</t>
  </si>
  <si>
    <t xml:space="preserve">01038 B19 1848</t>
  </si>
  <si>
    <t xml:space="preserve">600026 1</t>
  </si>
  <si>
    <t xml:space="preserve">01015 A02 2008</t>
  </si>
  <si>
    <t xml:space="preserve">600027 1</t>
  </si>
  <si>
    <t xml:space="preserve">K G SOMAIYA</t>
  </si>
  <si>
    <t xml:space="preserve">0102 A41 2009</t>
  </si>
  <si>
    <t xml:space="preserve">600028 1</t>
  </si>
  <si>
    <t xml:space="preserve">UMA RAMANI</t>
  </si>
  <si>
    <t xml:space="preserve">0102 A42 2010</t>
  </si>
  <si>
    <t xml:space="preserve">600031 1</t>
  </si>
  <si>
    <t xml:space="preserve">G ANAND RAO</t>
  </si>
  <si>
    <t xml:space="preserve">0102 B33 2199</t>
  </si>
  <si>
    <t xml:space="preserve">600033 1</t>
  </si>
  <si>
    <t xml:space="preserve">SHARADA RAJAGOPAL</t>
  </si>
  <si>
    <t xml:space="preserve">0101 E24 2200</t>
  </si>
  <si>
    <t xml:space="preserve">600034 1</t>
  </si>
  <si>
    <t xml:space="preserve">N SUBRAMANIAN</t>
  </si>
  <si>
    <t xml:space="preserve">01018 A11 2201</t>
  </si>
  <si>
    <t xml:space="preserve">600035 1</t>
  </si>
  <si>
    <t xml:space="preserve">N K SUNDARAM</t>
  </si>
  <si>
    <t xml:space="preserve">01019 B09 2202</t>
  </si>
  <si>
    <t xml:space="preserve">600036 1</t>
  </si>
  <si>
    <t xml:space="preserve">LALITHA SUBRAMANIAN</t>
  </si>
  <si>
    <t xml:space="preserve">0103 A27 2836</t>
  </si>
  <si>
    <t xml:space="preserve">600039 1</t>
  </si>
  <si>
    <t xml:space="preserve">GEORGE JOSEPH</t>
  </si>
  <si>
    <t xml:space="preserve">0103 B23 3109</t>
  </si>
  <si>
    <t xml:space="preserve">900610 1</t>
  </si>
  <si>
    <t xml:space="preserve">VINIT KUMAR RISHI</t>
  </si>
  <si>
    <t xml:space="preserve">0104 B23 3110</t>
  </si>
  <si>
    <t xml:space="preserve">900611 1</t>
  </si>
  <si>
    <t xml:space="preserve">01033 E00 01000001</t>
  </si>
  <si>
    <t xml:space="preserve">SAMMAAN FABRICS PVT. LTD.</t>
  </si>
  <si>
    <t xml:space="preserve">01034 E00 01000002</t>
  </si>
  <si>
    <t xml:space="preserve">ARVIND BHALCHANDRA GOVE</t>
  </si>
  <si>
    <t xml:space="preserve">01034 B00 01000003</t>
  </si>
  <si>
    <t xml:space="preserve">DILEEP GANAPATRAO KULKARNI</t>
  </si>
  <si>
    <t xml:space="preserve">01017 A00 01000004</t>
  </si>
  <si>
    <t xml:space="preserve">YUNUS Y. RANGOONWALA                    _x000c_</t>
  </si>
  <si>
    <t xml:space="preserve">01027 E00 01000005</t>
  </si>
  <si>
    <t xml:space="preserve">GOPAL KAPILA</t>
  </si>
  <si>
    <t xml:space="preserve">01034 B00 01000006</t>
  </si>
  <si>
    <t xml:space="preserve">VIJAY GANGADHAR KANE</t>
  </si>
  <si>
    <t xml:space="preserve">01033 E00 01000008</t>
  </si>
  <si>
    <t xml:space="preserve">JIALAL K. SETH</t>
  </si>
  <si>
    <t xml:space="preserve">01046 A00 01000012</t>
  </si>
  <si>
    <t xml:space="preserve">KETAN A. RAJPOPAT</t>
  </si>
  <si>
    <t xml:space="preserve">01042 E00 01000013</t>
  </si>
  <si>
    <t xml:space="preserve">J.J HOIST SERVICES</t>
  </si>
  <si>
    <t xml:space="preserve">0104 A00 01000014</t>
  </si>
  <si>
    <t xml:space="preserve">GAURANG  V. DESAI</t>
  </si>
  <si>
    <t xml:space="preserve">01033 E00 01000015</t>
  </si>
  <si>
    <t xml:space="preserve">SADRUDDIN SHARIFF MERCHANT</t>
  </si>
  <si>
    <t xml:space="preserve">01034 E00 01000016</t>
  </si>
  <si>
    <t xml:space="preserve">VIVEK VITTHAL JOSHI</t>
  </si>
  <si>
    <t xml:space="preserve">01034 E00 01000017</t>
  </si>
  <si>
    <t xml:space="preserve">JITENDRA J. SHAH GUDHAKA</t>
  </si>
  <si>
    <t xml:space="preserve">01034 E00 01000018</t>
  </si>
  <si>
    <t xml:space="preserve">SAMIR ANANT RAI PAREKH</t>
  </si>
  <si>
    <t xml:space="preserve">01035 E00 01000019</t>
  </si>
  <si>
    <t xml:space="preserve">NISARG TRAVELS PVT LTD</t>
  </si>
  <si>
    <t xml:space="preserve">01034 E00 01000021</t>
  </si>
  <si>
    <t xml:space="preserve">KOLLARE KRISHNARAJ</t>
  </si>
  <si>
    <t xml:space="preserve">01034 E00 01000023</t>
  </si>
  <si>
    <t xml:space="preserve">PRASHANT PRALHAD ASHTEKAR</t>
  </si>
  <si>
    <t xml:space="preserve">01034 E00 01000024</t>
  </si>
  <si>
    <t xml:space="preserve">A.M DEOGHARE</t>
  </si>
  <si>
    <t xml:space="preserve">01034 E00 01000025</t>
  </si>
  <si>
    <t xml:space="preserve">ASHOK MURLIDHAR ASHTEKAR</t>
  </si>
  <si>
    <t xml:space="preserve">01033 E00 01000027</t>
  </si>
  <si>
    <t xml:space="preserve">GIRISH SANJEEV SHETTY</t>
  </si>
  <si>
    <t xml:space="preserve">01034 E00 01000032</t>
  </si>
  <si>
    <t xml:space="preserve">JAMES JONES</t>
  </si>
  <si>
    <t xml:space="preserve">01028 B00 01000033</t>
  </si>
  <si>
    <t xml:space="preserve">DINESH K. ARYA</t>
  </si>
  <si>
    <t xml:space="preserve">01028 E00 01000034</t>
  </si>
  <si>
    <t xml:space="preserve">KETAN P. GAJJAR</t>
  </si>
  <si>
    <t xml:space="preserve">01028 E00 01000035</t>
  </si>
  <si>
    <t xml:space="preserve">GUPTA SUNITA MAHESH</t>
  </si>
  <si>
    <t xml:space="preserve">01027 E00 01000036</t>
  </si>
  <si>
    <t xml:space="preserve">B.J. SUBHEDAR</t>
  </si>
  <si>
    <t xml:space="preserve">01027 E00 01000037</t>
  </si>
  <si>
    <t xml:space="preserve">KEITH ANTHONY D'LYMA</t>
  </si>
  <si>
    <t xml:space="preserve">01027 E00 01000038</t>
  </si>
  <si>
    <t xml:space="preserve">AVINASH D. DESHMUKH</t>
  </si>
  <si>
    <t xml:space="preserve">01034 B00 01000039</t>
  </si>
  <si>
    <t xml:space="preserve">JAYANT C. SHAH</t>
  </si>
  <si>
    <t xml:space="preserve">01033 B00 01000040</t>
  </si>
  <si>
    <t xml:space="preserve">D.K SAREEN</t>
  </si>
  <si>
    <t xml:space="preserve">01034 E00 01000041</t>
  </si>
  <si>
    <t xml:space="preserve">B.B.L GOYAL</t>
  </si>
  <si>
    <t xml:space="preserve">01034 E00 01000042</t>
  </si>
  <si>
    <t xml:space="preserve">ARVIND MAHADEO DEOGHARE</t>
  </si>
  <si>
    <t xml:space="preserve">01021 E00 01000053</t>
  </si>
  <si>
    <t xml:space="preserve">LAWRENCE D'LYMA</t>
  </si>
  <si>
    <t xml:space="preserve">01034 B00 01000054</t>
  </si>
  <si>
    <t xml:space="preserve">ASHOK S. HINDUJA</t>
  </si>
  <si>
    <t xml:space="preserve">01034 B00 01000056</t>
  </si>
  <si>
    <t xml:space="preserve">THAKORDAS A. GORADIA</t>
  </si>
  <si>
    <t xml:space="preserve">01044 E00 01000058</t>
  </si>
  <si>
    <t xml:space="preserve">YESHWANT G. GHORPADE</t>
  </si>
  <si>
    <t xml:space="preserve">01020 B00 01000062</t>
  </si>
  <si>
    <t xml:space="preserve">JAGDISH HIREMATH</t>
  </si>
  <si>
    <t xml:space="preserve">01021 B00 01000064</t>
  </si>
  <si>
    <t xml:space="preserve">RISHIKESH ASHOK MULGAONKAR</t>
  </si>
  <si>
    <t xml:space="preserve">01039 E00 01000065</t>
  </si>
  <si>
    <t xml:space="preserve">DEEPAK J. GIRME</t>
  </si>
  <si>
    <t xml:space="preserve">01027 B00 01000066</t>
  </si>
  <si>
    <t xml:space="preserve">JAYANTILAL KALYANDAS MISTRY</t>
  </si>
  <si>
    <t xml:space="preserve">01017 B00 01000068</t>
  </si>
  <si>
    <t xml:space="preserve">KANTA U. SWAMI</t>
  </si>
  <si>
    <t xml:space="preserve">01028 B00 01000069</t>
  </si>
  <si>
    <t xml:space="preserve">MANSUKH  SAVLA</t>
  </si>
  <si>
    <t xml:space="preserve">01045 B00 01000074</t>
  </si>
  <si>
    <t xml:space="preserve">FIROS SORAB IRANI</t>
  </si>
  <si>
    <t xml:space="preserve">01033 E00 01000075</t>
  </si>
  <si>
    <t xml:space="preserve">ARUNA ASHOK NARGUNDKAR</t>
  </si>
  <si>
    <t xml:space="preserve">01036 E00 01000076</t>
  </si>
  <si>
    <t xml:space="preserve">DHANESH CHANDER BHARDWAJ</t>
  </si>
  <si>
    <t xml:space="preserve">01021 B00 01000077</t>
  </si>
  <si>
    <t xml:space="preserve">NAYANA JAYARAM REDDY</t>
  </si>
  <si>
    <t xml:space="preserve">01017 E00 01000078</t>
  </si>
  <si>
    <t xml:space="preserve">ZOEB AKBARALI ARSIWALA</t>
  </si>
  <si>
    <t xml:space="preserve">01034 E00 01000079</t>
  </si>
  <si>
    <t xml:space="preserve">PARIKH VIPUL NATWARLAL</t>
  </si>
  <si>
    <t xml:space="preserve">01044 B00 01000080</t>
  </si>
  <si>
    <t xml:space="preserve">SHASHI RELURAM JESWANI</t>
  </si>
  <si>
    <t xml:space="preserve">01027 E00 01000081</t>
  </si>
  <si>
    <t xml:space="preserve">KAPAL KAPOOR</t>
  </si>
  <si>
    <t xml:space="preserve">01035 B00 01000082</t>
  </si>
  <si>
    <t xml:space="preserve">KISHORE D. PENDHARKAR</t>
  </si>
  <si>
    <t xml:space="preserve">01027 E00 01000083</t>
  </si>
  <si>
    <t xml:space="preserve">AJAY SOOD</t>
  </si>
  <si>
    <t xml:space="preserve">01034 E00 01000084</t>
  </si>
  <si>
    <t xml:space="preserve">J.R. GURBUXANI</t>
  </si>
  <si>
    <t xml:space="preserve">01027 E00 01000085</t>
  </si>
  <si>
    <t xml:space="preserve">GOPAL CHINTAMANRAO WANKHEDE</t>
  </si>
  <si>
    <t xml:space="preserve">01034 E00 01000086</t>
  </si>
  <si>
    <t xml:space="preserve">JAGDISH TANDON                          _x000c_</t>
  </si>
  <si>
    <t xml:space="preserve">01044 E00 01000087</t>
  </si>
  <si>
    <t xml:space="preserve">KISHORE SADANAND KAROPADY</t>
  </si>
  <si>
    <t xml:space="preserve">01020 E00 01000088</t>
  </si>
  <si>
    <t xml:space="preserve">SHABBIR K. EBRAHIM &amp; CO. C.ACCOUNTANT</t>
  </si>
  <si>
    <t xml:space="preserve">01024 B00 01000089</t>
  </si>
  <si>
    <t xml:space="preserve">NANDINI ASHWIN MAJUMDAR</t>
  </si>
  <si>
    <t xml:space="preserve">01034 E00 01000091</t>
  </si>
  <si>
    <t xml:space="preserve">DHANESH HUKMICHAND SHEWANI</t>
  </si>
  <si>
    <t xml:space="preserve">01034 E00 01000092</t>
  </si>
  <si>
    <t xml:space="preserve">PADMAJA HIMANSHU DESAI</t>
  </si>
  <si>
    <t xml:space="preserve">01038 B00 01000093</t>
  </si>
  <si>
    <t xml:space="preserve">RAMESH P. MUTHA</t>
  </si>
  <si>
    <t xml:space="preserve">01027 E00 01000094</t>
  </si>
  <si>
    <t xml:space="preserve">PRADEEP KHATRI</t>
  </si>
  <si>
    <t xml:space="preserve">01027 E00 01000095</t>
  </si>
  <si>
    <t xml:space="preserve">K.M. SUKUMARAN</t>
  </si>
  <si>
    <t xml:space="preserve">01027 E00 01000096</t>
  </si>
  <si>
    <t xml:space="preserve">IBRAHIM M.</t>
  </si>
  <si>
    <t xml:space="preserve">01027 E00 01000097</t>
  </si>
  <si>
    <t xml:space="preserve">VINEET KUBER</t>
  </si>
  <si>
    <t xml:space="preserve">01028 E00 01000098</t>
  </si>
  <si>
    <t xml:space="preserve">RAJIV WADHWA</t>
  </si>
  <si>
    <t xml:space="preserve">01045 A00 01000101</t>
  </si>
  <si>
    <t xml:space="preserve">KEITH MASCARENHAS</t>
  </si>
  <si>
    <t xml:space="preserve">01034 E00 01000103</t>
  </si>
  <si>
    <t xml:space="preserve">S.L GAIKWAD</t>
  </si>
  <si>
    <t xml:space="preserve">01027 E00 01000104</t>
  </si>
  <si>
    <t xml:space="preserve">ANIL T. KAPOOR</t>
  </si>
  <si>
    <t xml:space="preserve">01034 E00 01000105</t>
  </si>
  <si>
    <t xml:space="preserve">SURESH MUTREJA</t>
  </si>
  <si>
    <t xml:space="preserve">01034 B00 01000106</t>
  </si>
  <si>
    <t xml:space="preserve">RAJU NAVNITLAL KOTHARI</t>
  </si>
  <si>
    <t xml:space="preserve">01026 E00 01000107</t>
  </si>
  <si>
    <t xml:space="preserve">P.G. (ALIAS) ANIL GULABRAO SHIROLE</t>
  </si>
  <si>
    <t xml:space="preserve">01034 E00 01000108</t>
  </si>
  <si>
    <t xml:space="preserve">JYOTI RASIKLAL SANGHVI</t>
  </si>
  <si>
    <t xml:space="preserve">01034 B00 01000110</t>
  </si>
  <si>
    <t xml:space="preserve">GAUTAM MANHARLAL BHUKHANWALA</t>
  </si>
  <si>
    <t xml:space="preserve">01034 B00 01000111</t>
  </si>
  <si>
    <t xml:space="preserve">ARUN RAGHUVIR JAISWAL</t>
  </si>
  <si>
    <t xml:space="preserve">01041 A00 01000112</t>
  </si>
  <si>
    <t xml:space="preserve">MIRANI SHRIDHAR LAXMIKANT</t>
  </si>
  <si>
    <t xml:space="preserve">01037 E00 01000113</t>
  </si>
  <si>
    <t xml:space="preserve">ABHAY R. DESHPANDE</t>
  </si>
  <si>
    <t xml:space="preserve">01034 A00 01000116</t>
  </si>
  <si>
    <t xml:space="preserve">SHIRAJ ABBAS FODKER</t>
  </si>
  <si>
    <t xml:space="preserve">01029 E00 01000119</t>
  </si>
  <si>
    <t xml:space="preserve">VINAYAK TRIMBAK SARKHOT</t>
  </si>
  <si>
    <t xml:space="preserve">0108 E00 01000120</t>
  </si>
  <si>
    <t xml:space="preserve">SANDEEP KUMAR B.MODI</t>
  </si>
  <si>
    <t xml:space="preserve">01045 B00 01000121</t>
  </si>
  <si>
    <t xml:space="preserve">JERUSTIN ASPY CAPTAIN</t>
  </si>
  <si>
    <t xml:space="preserve">01045 B00 01000126</t>
  </si>
  <si>
    <t xml:space="preserve">MADANMOHAN GANGADAS SHAH</t>
  </si>
  <si>
    <t xml:space="preserve">01034 B00 01000128</t>
  </si>
  <si>
    <t xml:space="preserve">DEVENDRA OMPRAKASH AGRAWAL</t>
  </si>
  <si>
    <t xml:space="preserve">01033 E00 01000130</t>
  </si>
  <si>
    <t xml:space="preserve">KUNDAN BHANAWAT</t>
  </si>
  <si>
    <t xml:space="preserve">0103 E00 01000131</t>
  </si>
  <si>
    <t xml:space="preserve">SHRIPAD R. BODAS</t>
  </si>
  <si>
    <t xml:space="preserve">01044 E00 01000132</t>
  </si>
  <si>
    <t xml:space="preserve">JYOTINDRA SANGHAVI</t>
  </si>
  <si>
    <t xml:space="preserve">01019 E00 01000133</t>
  </si>
  <si>
    <t xml:space="preserve">ASHWIN C. SHAH</t>
  </si>
  <si>
    <t xml:space="preserve">01047 E00 01000135</t>
  </si>
  <si>
    <t xml:space="preserve">SAMBHAJIRAO S. BHUVAD</t>
  </si>
  <si>
    <t xml:space="preserve">01034 E00 01000136</t>
  </si>
  <si>
    <t xml:space="preserve">MERCHANT MOHAMED ASLAM</t>
  </si>
  <si>
    <t xml:space="preserve">01033 E00 01000137</t>
  </si>
  <si>
    <t xml:space="preserve">01034 E00 01000139</t>
  </si>
  <si>
    <t xml:space="preserve">ASHWIN THADANI</t>
  </si>
  <si>
    <t xml:space="preserve">01014 E00 01000140</t>
  </si>
  <si>
    <t xml:space="preserve">AZIZ T. KHANJIWALA</t>
  </si>
  <si>
    <t xml:space="preserve">01031 E00 01000141</t>
  </si>
  <si>
    <t xml:space="preserve">BHAGWAN DAS AGARWAL</t>
  </si>
  <si>
    <t xml:space="preserve">01030 B00 01000142</t>
  </si>
  <si>
    <t xml:space="preserve">K.K. TAPARIA</t>
  </si>
  <si>
    <t xml:space="preserve">01028 E00 01000149</t>
  </si>
  <si>
    <t xml:space="preserve">SUNIL PARIKH</t>
  </si>
  <si>
    <t xml:space="preserve">0103 E00 01000151</t>
  </si>
  <si>
    <t xml:space="preserve">RAVI TYAGARAJAN</t>
  </si>
  <si>
    <t xml:space="preserve">01034 E00 01000153</t>
  </si>
  <si>
    <t xml:space="preserve">GILBERT HUBERT FELIX</t>
  </si>
  <si>
    <t xml:space="preserve">01034 E00 01000154</t>
  </si>
  <si>
    <t xml:space="preserve">SURENDRA M. MEHTA</t>
  </si>
  <si>
    <t xml:space="preserve">0103 E00 01000156</t>
  </si>
  <si>
    <t xml:space="preserve">GEETA N. SINGH</t>
  </si>
  <si>
    <t xml:space="preserve">01021 E00 01000157</t>
  </si>
  <si>
    <t xml:space="preserve">AVINASH ABHYANKAR</t>
  </si>
  <si>
    <t xml:space="preserve">01026 B00 01000162</t>
  </si>
  <si>
    <t xml:space="preserve">HRUSHIKESH J. VYAS</t>
  </si>
  <si>
    <t xml:space="preserve">01016 B00 01000163</t>
  </si>
  <si>
    <t xml:space="preserve">JAYPRAKASH GIRME</t>
  </si>
  <si>
    <t xml:space="preserve">01034 E00 01000164</t>
  </si>
  <si>
    <t xml:space="preserve">SUDHIR RAJARAM PANDIT</t>
  </si>
  <si>
    <t xml:space="preserve">01026 E00 01000165</t>
  </si>
  <si>
    <t xml:space="preserve">WAMAN SITARAM DATE</t>
  </si>
  <si>
    <t xml:space="preserve">01026 E00 01000167</t>
  </si>
  <si>
    <t xml:space="preserve">MADHUSUDAN KESHAV BHIDE                 _x000c_</t>
  </si>
  <si>
    <t xml:space="preserve">01045 E00 01000168</t>
  </si>
  <si>
    <t xml:space="preserve">AVINASH VAMANRAO SURVE</t>
  </si>
  <si>
    <t xml:space="preserve">01034 B00 01000169</t>
  </si>
  <si>
    <t xml:space="preserve">PANKAJ L. SHAH</t>
  </si>
  <si>
    <t xml:space="preserve">01027 E00 01000170</t>
  </si>
  <si>
    <t xml:space="preserve">K. MANIKANDAN</t>
  </si>
  <si>
    <t xml:space="preserve">01026 B00 01000171</t>
  </si>
  <si>
    <t xml:space="preserve">ANIL CHANDIRAM PHERWANI</t>
  </si>
  <si>
    <t xml:space="preserve">01027 E00 01000174</t>
  </si>
  <si>
    <t xml:space="preserve">PRAKASH SRIDHAR KARVE</t>
  </si>
  <si>
    <t xml:space="preserve">01027 E00 01000177</t>
  </si>
  <si>
    <t xml:space="preserve">MOHD. FAROOQ</t>
  </si>
  <si>
    <t xml:space="preserve">01034 E00 01000184</t>
  </si>
  <si>
    <t xml:space="preserve">BAKJIT SINGH SETHI</t>
  </si>
  <si>
    <t xml:space="preserve">01034 B00 01000185</t>
  </si>
  <si>
    <t xml:space="preserve">VILAS ANANT GANGAN</t>
  </si>
  <si>
    <t xml:space="preserve">01028 B00 01000186</t>
  </si>
  <si>
    <t xml:space="preserve">RAJENDRA GAJANAN SANGEKAR</t>
  </si>
  <si>
    <t xml:space="preserve">01017 E00 01000188</t>
  </si>
  <si>
    <t xml:space="preserve">HEMANT BHASKAR DESHMUKH</t>
  </si>
  <si>
    <t xml:space="preserve">01042 B00 01000195</t>
  </si>
  <si>
    <t xml:space="preserve">ABBAS EBRAHIM KHERIWALA</t>
  </si>
  <si>
    <t xml:space="preserve">01034 B00 01000203</t>
  </si>
  <si>
    <t xml:space="preserve">DILIP S. PARADKAR</t>
  </si>
  <si>
    <t xml:space="preserve">01034 B00 01000204</t>
  </si>
  <si>
    <t xml:space="preserve">VANDANA MANCHANDA</t>
  </si>
  <si>
    <t xml:space="preserve">01033 E00 01000205</t>
  </si>
  <si>
    <t xml:space="preserve">ANITA JIVRAJ SHAH</t>
  </si>
  <si>
    <t xml:space="preserve">01045 B00 01000206</t>
  </si>
  <si>
    <t xml:space="preserve">R.K. SARMA</t>
  </si>
  <si>
    <t xml:space="preserve">01036 B00 01000207</t>
  </si>
  <si>
    <t xml:space="preserve">GIRISH N. SAVLA</t>
  </si>
  <si>
    <t xml:space="preserve">01033 B00 01000208</t>
  </si>
  <si>
    <t xml:space="preserve">NARENDRA SHAMJI THAKKAR</t>
  </si>
  <si>
    <t xml:space="preserve">01047 E00 01000211</t>
  </si>
  <si>
    <t xml:space="preserve">MADHUSUDAN KRISHNAJI TAPNIKAR</t>
  </si>
  <si>
    <t xml:space="preserve">01019 B00 01000213</t>
  </si>
  <si>
    <t xml:space="preserve">DR (MRS) SMITA PUNIANI</t>
  </si>
  <si>
    <t xml:space="preserve">01033 E00 01000214</t>
  </si>
  <si>
    <t xml:space="preserve">SUMITRA FIGUEREDO</t>
  </si>
  <si>
    <t xml:space="preserve">01033 E00 01000215</t>
  </si>
  <si>
    <t xml:space="preserve">SHUBHANGI SANJAY CHORE</t>
  </si>
  <si>
    <t xml:space="preserve">01027 E00 01000217</t>
  </si>
  <si>
    <t xml:space="preserve">U.Y. SHARIFF</t>
  </si>
  <si>
    <t xml:space="preserve">01027 E00 01000218</t>
  </si>
  <si>
    <t xml:space="preserve">ASHA BASAVRAJ WAICHAL</t>
  </si>
  <si>
    <t xml:space="preserve">01030 E00 01000219</t>
  </si>
  <si>
    <t xml:space="preserve">RAM CHETWANI</t>
  </si>
  <si>
    <t xml:space="preserve">01028 E00 01000220</t>
  </si>
  <si>
    <t xml:space="preserve">VIJAY VARGHESE</t>
  </si>
  <si>
    <t xml:space="preserve">01030 E00 01000221</t>
  </si>
  <si>
    <t xml:space="preserve">G.M. MOHATTA</t>
  </si>
  <si>
    <t xml:space="preserve">01045 A00 01000222</t>
  </si>
  <si>
    <t xml:space="preserve">WESTERN CONTROL SUSTEMS PVT. LTD.</t>
  </si>
  <si>
    <t xml:space="preserve">01028 E00 01000223</t>
  </si>
  <si>
    <t xml:space="preserve">SUBHASH BAPUSAHEB CHOUGULE</t>
  </si>
  <si>
    <t xml:space="preserve">01032 E00 01000225</t>
  </si>
  <si>
    <t xml:space="preserve">DADASAHEB CHAVGONDA PATIL</t>
  </si>
  <si>
    <t xml:space="preserve">01028 E00 01000226</t>
  </si>
  <si>
    <t xml:space="preserve">BAHUBALI CHAVGONDA PATIL</t>
  </si>
  <si>
    <t xml:space="preserve">01031 B00 01000228</t>
  </si>
  <si>
    <t xml:space="preserve">RAJARAM DATTATRAYA PATIL</t>
  </si>
  <si>
    <t xml:space="preserve">01029 E00 01000229</t>
  </si>
  <si>
    <t xml:space="preserve">NITIN SHRIKANT CHAUGULE</t>
  </si>
  <si>
    <t xml:space="preserve">01030 E00 01000230</t>
  </si>
  <si>
    <t xml:space="preserve">KANTILAL PREMRAJ CHORDIYA</t>
  </si>
  <si>
    <t xml:space="preserve">01027 E00 01000231</t>
  </si>
  <si>
    <t xml:space="preserve">NEUROSURGERY CENTRE - RATNA CLINIC</t>
  </si>
  <si>
    <t xml:space="preserve">01030 E00 01000232</t>
  </si>
  <si>
    <t xml:space="preserve">LALIT PREMRAJ CHORDIYA</t>
  </si>
  <si>
    <t xml:space="preserve">01033 E00 01000233</t>
  </si>
  <si>
    <t xml:space="preserve">PRASANNA BHAGWAN ACHARYA</t>
  </si>
  <si>
    <t xml:space="preserve">01017 B00 01000234</t>
  </si>
  <si>
    <t xml:space="preserve">CELINE D'SOUZA</t>
  </si>
  <si>
    <t xml:space="preserve">01020 A00 01000235</t>
  </si>
  <si>
    <t xml:space="preserve">SMITA HARISH SHAH</t>
  </si>
  <si>
    <t xml:space="preserve">01034 B00 01000236</t>
  </si>
  <si>
    <t xml:space="preserve">ANAND R. BHAWKAR</t>
  </si>
  <si>
    <t xml:space="preserve">01033 E00 01000237</t>
  </si>
  <si>
    <t xml:space="preserve">HIRU A. JAISINGHANI</t>
  </si>
  <si>
    <t xml:space="preserve">01030 E00 01000238</t>
  </si>
  <si>
    <t xml:space="preserve">SANJAY J. PARIKH</t>
  </si>
  <si>
    <t xml:space="preserve">01033 E00 01000239</t>
  </si>
  <si>
    <t xml:space="preserve">BHAVESH NAVNITLAL GORADIA</t>
  </si>
  <si>
    <t xml:space="preserve">01036 B00 01000240</t>
  </si>
  <si>
    <t xml:space="preserve">JIGAR ARVIND DESAI</t>
  </si>
  <si>
    <t xml:space="preserve">01031 E00 01000241</t>
  </si>
  <si>
    <t xml:space="preserve">WALTER FERNANDES</t>
  </si>
  <si>
    <t xml:space="preserve">01033 E00 01000242</t>
  </si>
  <si>
    <t xml:space="preserve">RAMESH MANILAL VASANI</t>
  </si>
  <si>
    <t xml:space="preserve">01033 E00 01000243</t>
  </si>
  <si>
    <t xml:space="preserve">01032 E00 01000244</t>
  </si>
  <si>
    <t xml:space="preserve">01033 E00 01000245</t>
  </si>
  <si>
    <t xml:space="preserve">SAMEER RAMESH CHOKSEY</t>
  </si>
  <si>
    <t xml:space="preserve">01033 E00 01000246</t>
  </si>
  <si>
    <t xml:space="preserve">SARAT CHANDRA DASH</t>
  </si>
  <si>
    <t xml:space="preserve">01033 E00 01000247</t>
  </si>
  <si>
    <t xml:space="preserve">RAYAVARAPU SADASIVA SESHAGIRI RAO       _x000c_</t>
  </si>
  <si>
    <t xml:space="preserve">01033 E00 01000248</t>
  </si>
  <si>
    <t xml:space="preserve">DINESH A. RAWAL</t>
  </si>
  <si>
    <t xml:space="preserve">01043 B00 01000250</t>
  </si>
  <si>
    <t xml:space="preserve">01033 E00 01000251</t>
  </si>
  <si>
    <t xml:space="preserve">NEMADE CHANDRAKANT GUNAJI</t>
  </si>
  <si>
    <t xml:space="preserve">01013 E00 01000252</t>
  </si>
  <si>
    <t xml:space="preserve">NANDKUMAR GIRME</t>
  </si>
  <si>
    <t xml:space="preserve">01030 B00 01000253</t>
  </si>
  <si>
    <t xml:space="preserve">SHIVAJIRAO DATTATRAYA PATIL</t>
  </si>
  <si>
    <t xml:space="preserve">01033 E00 01000254</t>
  </si>
  <si>
    <t xml:space="preserve">DEEPAK CHANDE</t>
  </si>
  <si>
    <t xml:space="preserve">01034 B00 01000255</t>
  </si>
  <si>
    <t xml:space="preserve">ANIRUDDHA MALPANI</t>
  </si>
  <si>
    <t xml:space="preserve">01033 E00 01000257</t>
  </si>
  <si>
    <t xml:space="preserve">SUDESH CHAND KHANNA</t>
  </si>
  <si>
    <t xml:space="preserve">01010 E00 01000259</t>
  </si>
  <si>
    <t xml:space="preserve">ELESBAO GRACIAS</t>
  </si>
  <si>
    <t xml:space="preserve">0105 A00 01000260</t>
  </si>
  <si>
    <t xml:space="preserve">SUVEER PREM CHAINANI</t>
  </si>
  <si>
    <t xml:space="preserve">01028 E00 01000262</t>
  </si>
  <si>
    <t xml:space="preserve">PADMAKAR MARUTRAO THOMBRE</t>
  </si>
  <si>
    <t xml:space="preserve">01014 E00 01000272</t>
  </si>
  <si>
    <t xml:space="preserve">PULKIT BAFNA</t>
  </si>
  <si>
    <t xml:space="preserve">01033 E00 01000273</t>
  </si>
  <si>
    <t xml:space="preserve">AKSHAY D. SEVAK</t>
  </si>
  <si>
    <t xml:space="preserve">01033 B00 01000274</t>
  </si>
  <si>
    <t xml:space="preserve">UMA MAHESH SHARMA</t>
  </si>
  <si>
    <t xml:space="preserve">01033 B00 01000275</t>
  </si>
  <si>
    <t xml:space="preserve">BHUPENDRA BHIVAJI NIBRE</t>
  </si>
  <si>
    <t xml:space="preserve">01033 E00 01000276</t>
  </si>
  <si>
    <t xml:space="preserve">01033 E00 01000277</t>
  </si>
  <si>
    <t xml:space="preserve">TARUN J. SHAH</t>
  </si>
  <si>
    <t xml:space="preserve">01033 E00 01000278</t>
  </si>
  <si>
    <t xml:space="preserve">NEELA ASHOK VORA</t>
  </si>
  <si>
    <t xml:space="preserve">01033 B00 01000279</t>
  </si>
  <si>
    <t xml:space="preserve">SATISH SHYAMRAO BHUTE</t>
  </si>
  <si>
    <t xml:space="preserve">01033 B00 01000280</t>
  </si>
  <si>
    <t xml:space="preserve">R.M. SANGHARAJKA</t>
  </si>
  <si>
    <t xml:space="preserve">01046 A00 01000281</t>
  </si>
  <si>
    <t xml:space="preserve">CIENS LABORATORIES</t>
  </si>
  <si>
    <t xml:space="preserve">01026 B00 01000282</t>
  </si>
  <si>
    <t xml:space="preserve">BHARAT SHAH</t>
  </si>
  <si>
    <t xml:space="preserve">01044 B00 01000283</t>
  </si>
  <si>
    <t xml:space="preserve">PRAFUL DURLABHDAS ROKADIA</t>
  </si>
  <si>
    <t xml:space="preserve">01043 B00 01000285</t>
  </si>
  <si>
    <t xml:space="preserve">KANAIYALAL VALLABHDAS GOR</t>
  </si>
  <si>
    <t xml:space="preserve">01028 E00 01000286</t>
  </si>
  <si>
    <t xml:space="preserve">KHETPAL GURDAS KHERAJMAL</t>
  </si>
  <si>
    <t xml:space="preserve">01033 E00 01000287</t>
  </si>
  <si>
    <t xml:space="preserve">SHAH SANJAY CHIMANLAL</t>
  </si>
  <si>
    <t xml:space="preserve">01028 E00 01000291</t>
  </si>
  <si>
    <t xml:space="preserve">NAIMISH H. JHAVERI</t>
  </si>
  <si>
    <t xml:space="preserve">01023 E00 01000294</t>
  </si>
  <si>
    <t xml:space="preserve">KSHAMA ATMARAM SHIRALI</t>
  </si>
  <si>
    <t xml:space="preserve">01028 A00 01000302</t>
  </si>
  <si>
    <t xml:space="preserve">ANUPAM PRINTERS &amp; STATIONERS</t>
  </si>
  <si>
    <t xml:space="preserve">01043 B00 01000303</t>
  </si>
  <si>
    <t xml:space="preserve">ALLEN G D'SILVA</t>
  </si>
  <si>
    <t xml:space="preserve">01034 B00 01000304</t>
  </si>
  <si>
    <t xml:space="preserve">MANOJ B. MALKAN</t>
  </si>
  <si>
    <t xml:space="preserve">01017 E00 01000306</t>
  </si>
  <si>
    <t xml:space="preserve">MUKUND SOHONI</t>
  </si>
  <si>
    <t xml:space="preserve">01034 A00 01000310</t>
  </si>
  <si>
    <t xml:space="preserve">ANWAR ABBAS FODKAR</t>
  </si>
  <si>
    <t xml:space="preserve">01032 E00 01000312</t>
  </si>
  <si>
    <t xml:space="preserve">A. RAM</t>
  </si>
  <si>
    <t xml:space="preserve">01033 E00 01000313</t>
  </si>
  <si>
    <t xml:space="preserve">SHAERNAZ MEHTA</t>
  </si>
  <si>
    <t xml:space="preserve">01042 B00 01000323</t>
  </si>
  <si>
    <t xml:space="preserve">VASANTRAO VISHNU PATIL</t>
  </si>
  <si>
    <t xml:space="preserve">01042 B00 01000324</t>
  </si>
  <si>
    <t xml:space="preserve">H.R. ADYANTHAYA</t>
  </si>
  <si>
    <t xml:space="preserve">01033 B00 01000327</t>
  </si>
  <si>
    <t xml:space="preserve">KIRIT N. PAREKH</t>
  </si>
  <si>
    <t xml:space="preserve">01027 B00 01000329</t>
  </si>
  <si>
    <t xml:space="preserve">MAURICE MISQUITTA</t>
  </si>
  <si>
    <t xml:space="preserve">01043 B00 01000331</t>
  </si>
  <si>
    <t xml:space="preserve">BHARAT KANTILAL DHABALIA</t>
  </si>
  <si>
    <t xml:space="preserve">01033 E00 01000333</t>
  </si>
  <si>
    <t xml:space="preserve">KAMAL D. AWASTHI</t>
  </si>
  <si>
    <t xml:space="preserve">01033 B00 01000334</t>
  </si>
  <si>
    <t xml:space="preserve">NITIN BALKRISHNA GUJAR</t>
  </si>
  <si>
    <t xml:space="preserve">01033 E00 01000335</t>
  </si>
  <si>
    <t xml:space="preserve">AKHIL KAPUR</t>
  </si>
  <si>
    <t xml:space="preserve">01032 E00 01000336</t>
  </si>
  <si>
    <t xml:space="preserve">ASHOK NAYAK</t>
  </si>
  <si>
    <t xml:space="preserve">01033 E00 01000337</t>
  </si>
  <si>
    <t xml:space="preserve">DAMAYANTI S. CHHEDA</t>
  </si>
  <si>
    <t xml:space="preserve">01040 B00 01000338</t>
  </si>
  <si>
    <t xml:space="preserve">ROHIT H. DESAI</t>
  </si>
  <si>
    <t xml:space="preserve">01033 B00 01000339</t>
  </si>
  <si>
    <t xml:space="preserve">NANAK MOHANLAL GHUNDIAL</t>
  </si>
  <si>
    <t xml:space="preserve">01017 B00 01000340</t>
  </si>
  <si>
    <t xml:space="preserve">ABHAY WAMAN BHIDE</t>
  </si>
  <si>
    <t xml:space="preserve">01033 E00 01000341</t>
  </si>
  <si>
    <t xml:space="preserve">PHILOMENA H. BRAZ</t>
  </si>
  <si>
    <t xml:space="preserve">01032 B00 01000344</t>
  </si>
  <si>
    <t xml:space="preserve">AMANULLAH A. KHAN                       _x000c_</t>
  </si>
  <si>
    <t xml:space="preserve">01014 E00 01000345</t>
  </si>
  <si>
    <t xml:space="preserve">FARIDA S. KANOREWALA</t>
  </si>
  <si>
    <t xml:space="preserve">01033 B00 01000346</t>
  </si>
  <si>
    <t xml:space="preserve">HABIBA ISMAIL MODAK</t>
  </si>
  <si>
    <t xml:space="preserve">01017 B00 01000351</t>
  </si>
  <si>
    <t xml:space="preserve">NEHA ANIL WAGHDHARE</t>
  </si>
  <si>
    <t xml:space="preserve">01014 E00 01000353</t>
  </si>
  <si>
    <t xml:space="preserve">VIKRAM MEHTA</t>
  </si>
  <si>
    <t xml:space="preserve">01032 E00 01000356</t>
  </si>
  <si>
    <t xml:space="preserve">RENUKA NILESH SOHNI</t>
  </si>
  <si>
    <t xml:space="preserve">01032 E00 01000357</t>
  </si>
  <si>
    <t xml:space="preserve">PRADEEP NAIR</t>
  </si>
  <si>
    <t xml:space="preserve">01046 E00 01000358</t>
  </si>
  <si>
    <t xml:space="preserve">JD IMAGE PROMOTIONS LTD.</t>
  </si>
  <si>
    <t xml:space="preserve">01032 B00 01000359</t>
  </si>
  <si>
    <t xml:space="preserve">ARUN SHYAM BHUTE</t>
  </si>
  <si>
    <t xml:space="preserve">01039 B00 01000360</t>
  </si>
  <si>
    <t xml:space="preserve">KISHORE LAL CHUGH</t>
  </si>
  <si>
    <t xml:space="preserve">01033 A00 01000361</t>
  </si>
  <si>
    <t xml:space="preserve">LUCKY PAMNANI</t>
  </si>
  <si>
    <t xml:space="preserve">01032 B00 01000362</t>
  </si>
  <si>
    <t xml:space="preserve">UDAY AMBIYE</t>
  </si>
  <si>
    <t xml:space="preserve">01033 A00 01000363</t>
  </si>
  <si>
    <t xml:space="preserve">RASIKLAL M. PARIKH</t>
  </si>
  <si>
    <t xml:space="preserve">01032 E00 01000364</t>
  </si>
  <si>
    <t xml:space="preserve">H.C. UDAY SHANKAR</t>
  </si>
  <si>
    <t xml:space="preserve">01032 E00 01000367</t>
  </si>
  <si>
    <t xml:space="preserve">OM INVESTMENTS</t>
  </si>
  <si>
    <t xml:space="preserve">01032 B00 01000369</t>
  </si>
  <si>
    <t xml:space="preserve">AHUJA GOURISHANKER PRIBHDAS</t>
  </si>
  <si>
    <t xml:space="preserve">01022 B00 01000370</t>
  </si>
  <si>
    <t xml:space="preserve">KISHOR D. PATANKAR</t>
  </si>
  <si>
    <t xml:space="preserve">01039 B00 01000375</t>
  </si>
  <si>
    <t xml:space="preserve">CHANDRABHAL AGARWAL</t>
  </si>
  <si>
    <t xml:space="preserve">01033 B00 01000376</t>
  </si>
  <si>
    <t xml:space="preserve">DURGADAS RUGHUMAL BHARWANI</t>
  </si>
  <si>
    <t xml:space="preserve">01033 B00 01000378</t>
  </si>
  <si>
    <t xml:space="preserve">KAMLESH SHAH</t>
  </si>
  <si>
    <t xml:space="preserve">01032 E00 01000380</t>
  </si>
  <si>
    <t xml:space="preserve">DWARKADAS T. MULCHANDANI</t>
  </si>
  <si>
    <t xml:space="preserve">01036 E00 01000384</t>
  </si>
  <si>
    <t xml:space="preserve">UDAY MATHURADAS SUCHAK</t>
  </si>
  <si>
    <t xml:space="preserve">01033 B00 01000387</t>
  </si>
  <si>
    <t xml:space="preserve">MANHAR MOHANLAL GOHIL</t>
  </si>
  <si>
    <t xml:space="preserve">01032 E00 01000388</t>
  </si>
  <si>
    <t xml:space="preserve">TANNA VIPIN K.</t>
  </si>
  <si>
    <t xml:space="preserve">01032 E00 01000389</t>
  </si>
  <si>
    <t xml:space="preserve">RAJNIKANT M. JAIN</t>
  </si>
  <si>
    <t xml:space="preserve">01028 E00 01000390</t>
  </si>
  <si>
    <t xml:space="preserve">OSWALD BAZIL FERNADEZ</t>
  </si>
  <si>
    <t xml:space="preserve">01033 B00 01000391</t>
  </si>
  <si>
    <t xml:space="preserve">SHABNAM SADIK LADAK</t>
  </si>
  <si>
    <t xml:space="preserve">01032 E00 01000392</t>
  </si>
  <si>
    <t xml:space="preserve">MARU NIYANT ROHIT</t>
  </si>
  <si>
    <t xml:space="preserve">01030 E00 01000393</t>
  </si>
  <si>
    <t xml:space="preserve">PRAKASH CHANDRA J.SHAH</t>
  </si>
  <si>
    <t xml:space="preserve">01028 E00 01000394</t>
  </si>
  <si>
    <t xml:space="preserve">PRASAD S. NAIR</t>
  </si>
  <si>
    <t xml:space="preserve">01028 B00 01000395</t>
  </si>
  <si>
    <t xml:space="preserve">JHAVERI KISHOR S.</t>
  </si>
  <si>
    <t xml:space="preserve">01032 E00 01000398</t>
  </si>
  <si>
    <t xml:space="preserve">SUDHIR KHANNA</t>
  </si>
  <si>
    <t xml:space="preserve">0109 B00 01000400</t>
  </si>
  <si>
    <t xml:space="preserve">NIMESH J. DESAI</t>
  </si>
  <si>
    <t xml:space="preserve">01030 E00 01000405</t>
  </si>
  <si>
    <t xml:space="preserve">B. C. KATHRANI</t>
  </si>
  <si>
    <t xml:space="preserve">01029 E00 01000406</t>
  </si>
  <si>
    <t xml:space="preserve">SUJATA DHAWALE</t>
  </si>
  <si>
    <t xml:space="preserve">01028 E00 01000407</t>
  </si>
  <si>
    <t xml:space="preserve">BHALCHANDRA MADHAVRAO PATIL</t>
  </si>
  <si>
    <t xml:space="preserve">01028 B00 01000410</t>
  </si>
  <si>
    <t xml:space="preserve">BABULAL CHUNILAL SHAH</t>
  </si>
  <si>
    <t xml:space="preserve">01032 E00 01000411</t>
  </si>
  <si>
    <t xml:space="preserve">SHAH MANISH CHIMANLAL</t>
  </si>
  <si>
    <t xml:space="preserve">01032 E00 01000412</t>
  </si>
  <si>
    <t xml:space="preserve">HEMAL M THAKKAR</t>
  </si>
  <si>
    <t xml:space="preserve">01032 E00 01000418</t>
  </si>
  <si>
    <t xml:space="preserve">KASI BHEEMA RAO</t>
  </si>
  <si>
    <t xml:space="preserve">01030 E00 01000426</t>
  </si>
  <si>
    <t xml:space="preserve">DHIRAJ DHARSHI SATRA</t>
  </si>
  <si>
    <t xml:space="preserve">01019 A00 01000428</t>
  </si>
  <si>
    <t xml:space="preserve">PIYUSH CHUNILAL SATRA</t>
  </si>
  <si>
    <t xml:space="preserve">01030 B00 01000430</t>
  </si>
  <si>
    <t xml:space="preserve">LALIT S. GANDHI</t>
  </si>
  <si>
    <t xml:space="preserve">01028 E00 01000431</t>
  </si>
  <si>
    <t xml:space="preserve">ASHOK LILACHAND GUNDESHA</t>
  </si>
  <si>
    <t xml:space="preserve">01045 E00 01000432</t>
  </si>
  <si>
    <t xml:space="preserve">PARSHURAM SHANKAR JADHAV</t>
  </si>
  <si>
    <t xml:space="preserve">01039 B00 01000434</t>
  </si>
  <si>
    <t xml:space="preserve">DILIP RAMCHANDRA MOHITE</t>
  </si>
  <si>
    <t xml:space="preserve">01030 E00 01000435</t>
  </si>
  <si>
    <t xml:space="preserve">VEENA K. PARWANI</t>
  </si>
  <si>
    <t xml:space="preserve">01019 B00 01000439</t>
  </si>
  <si>
    <t xml:space="preserve">PRABHAKAR PURSHOTTAM TAMHANKAR</t>
  </si>
  <si>
    <t xml:space="preserve">01032 E00 01000440</t>
  </si>
  <si>
    <t xml:space="preserve">ASHOK KUMAR JASWANTLAL SHAH</t>
  </si>
  <si>
    <t xml:space="preserve">01032 E00 01000443</t>
  </si>
  <si>
    <t xml:space="preserve">RAJENDRAKUMAR J. SHAH</t>
  </si>
  <si>
    <t xml:space="preserve">01031 E00 01000444</t>
  </si>
  <si>
    <t xml:space="preserve">JIGNESH CHIMANLAL SHAH                  _x000c_</t>
  </si>
  <si>
    <t xml:space="preserve">01031 E00 01000445</t>
  </si>
  <si>
    <t xml:space="preserve">DOMAIN DATA PRODUCTS</t>
  </si>
  <si>
    <t xml:space="preserve">01031 E00 01000446</t>
  </si>
  <si>
    <t xml:space="preserve">DILIP S. SHAH</t>
  </si>
  <si>
    <t xml:space="preserve">01031 E00 01000447</t>
  </si>
  <si>
    <t xml:space="preserve">SAMIR S. SHAH</t>
  </si>
  <si>
    <t xml:space="preserve">0108 B00 01000448</t>
  </si>
  <si>
    <t xml:space="preserve">USHA SISAUDIA</t>
  </si>
  <si>
    <t xml:space="preserve">01031 E00 01000449</t>
  </si>
  <si>
    <t xml:space="preserve">SURYANARAYANA MURTHY K.</t>
  </si>
  <si>
    <t xml:space="preserve">01031 E00 01000451</t>
  </si>
  <si>
    <t xml:space="preserve">ARVIND C. SHAH</t>
  </si>
  <si>
    <t xml:space="preserve">01031 E00 01000453</t>
  </si>
  <si>
    <t xml:space="preserve">VASANTLAL VADILAL MEHTA</t>
  </si>
  <si>
    <t xml:space="preserve">01030 E00 01000455</t>
  </si>
  <si>
    <t xml:space="preserve">CHANDRAKANT C. SHAH</t>
  </si>
  <si>
    <t xml:space="preserve">01031 E00 01000457</t>
  </si>
  <si>
    <t xml:space="preserve">MAHESH VINAYCHANDRA SHAH</t>
  </si>
  <si>
    <t xml:space="preserve">01030 E00 01000458</t>
  </si>
  <si>
    <t xml:space="preserve">SHABBIR F. JUNGADHWALA</t>
  </si>
  <si>
    <t xml:space="preserve">01031 E00 01000460</t>
  </si>
  <si>
    <t xml:space="preserve">C. SREEKUMARAN</t>
  </si>
  <si>
    <t xml:space="preserve">01032 B00 01000461</t>
  </si>
  <si>
    <t xml:space="preserve">RAJESH Y. PATIL</t>
  </si>
  <si>
    <t xml:space="preserve">01031 E00 01000463</t>
  </si>
  <si>
    <t xml:space="preserve">BHARATKUMAR J. SHAH</t>
  </si>
  <si>
    <t xml:space="preserve">01039 B00 01000464</t>
  </si>
  <si>
    <t xml:space="preserve">MOHAMED EBRAHIM KHORAKIWALA</t>
  </si>
  <si>
    <t xml:space="preserve">01032 A00 01000479</t>
  </si>
  <si>
    <t xml:space="preserve">ALMAS TAJUDDIN SHAIKH</t>
  </si>
  <si>
    <t xml:space="preserve">01031 E00 01000481</t>
  </si>
  <si>
    <t xml:space="preserve">SURESH KAMATH</t>
  </si>
  <si>
    <t xml:space="preserve">01031 E00 01000483</t>
  </si>
  <si>
    <t xml:space="preserve">ANIL KSHATRIYA</t>
  </si>
  <si>
    <t xml:space="preserve">01030 E00 01000487</t>
  </si>
  <si>
    <t xml:space="preserve">BALRAJ JAGJEET THETHI</t>
  </si>
  <si>
    <t xml:space="preserve">01029 E00 01000488</t>
  </si>
  <si>
    <t xml:space="preserve">SANTOSH KUMAR LAXMILAL JAIN</t>
  </si>
  <si>
    <t xml:space="preserve">01031 E00 01000492</t>
  </si>
  <si>
    <t xml:space="preserve">BIPINCHANDRA JAYANTILAL SHAH</t>
  </si>
  <si>
    <t xml:space="preserve">01031 E00 01000493</t>
  </si>
  <si>
    <t xml:space="preserve">RAMESHCHANDRA JAYANTILAL SHAH</t>
  </si>
  <si>
    <t xml:space="preserve">01031 E00 01000494</t>
  </si>
  <si>
    <t xml:space="preserve">RAJNIKANT J. SHAH</t>
  </si>
  <si>
    <t xml:space="preserve">01031 E00 01000495</t>
  </si>
  <si>
    <t xml:space="preserve">SURENDRA J. SHAH</t>
  </si>
  <si>
    <t xml:space="preserve">01031 E00 01000496</t>
  </si>
  <si>
    <t xml:space="preserve">RAVINDRA J. SHAH</t>
  </si>
  <si>
    <t xml:space="preserve">01032 B00 01000497</t>
  </si>
  <si>
    <t xml:space="preserve">GAJANAN DATTATRAYA POL</t>
  </si>
  <si>
    <t xml:space="preserve">01021 E00 01000498</t>
  </si>
  <si>
    <t xml:space="preserve">VIVEK MADHUSUDANAN KARUE</t>
  </si>
  <si>
    <t xml:space="preserve">01031 E00 01000500</t>
  </si>
  <si>
    <t xml:space="preserve">AARTI MEHRA</t>
  </si>
  <si>
    <t xml:space="preserve">01032 B00 01000501</t>
  </si>
  <si>
    <t xml:space="preserve">CURIL ANTHONY MATTOS</t>
  </si>
  <si>
    <t xml:space="preserve">01029 E00 01000502</t>
  </si>
  <si>
    <t xml:space="preserve">BHARAT S. RANKA</t>
  </si>
  <si>
    <t xml:space="preserve">01022 B00 01000506</t>
  </si>
  <si>
    <t xml:space="preserve">FAKURUDDIN F. FURNITUREWALLA</t>
  </si>
  <si>
    <t xml:space="preserve">01033 B00 01000507</t>
  </si>
  <si>
    <t xml:space="preserve">SANJAY BIHARILAL NARANG</t>
  </si>
  <si>
    <t xml:space="preserve">01039 B00 01000508</t>
  </si>
  <si>
    <t xml:space="preserve">NARENDRA LABHSHANKAR JOSHI</t>
  </si>
  <si>
    <t xml:space="preserve">01030 B00 01000509</t>
  </si>
  <si>
    <t xml:space="preserve">VIJAY SHIVLAL OSWAL</t>
  </si>
  <si>
    <t xml:space="preserve">01030 B00 01000510</t>
  </si>
  <si>
    <t xml:space="preserve">SUNIL YASHWANT PANDIT</t>
  </si>
  <si>
    <t xml:space="preserve">01030 E00 01000511</t>
  </si>
  <si>
    <t xml:space="preserve">EKNATH V. LAD</t>
  </si>
  <si>
    <t xml:space="preserve">01010 E00 01000512</t>
  </si>
  <si>
    <t xml:space="preserve">NEMCHAND CHANDANMAL SANGHVI</t>
  </si>
  <si>
    <t xml:space="preserve">01030 E00 01000514</t>
  </si>
  <si>
    <t xml:space="preserve">NOORALLAH SHOLAPURWALA</t>
  </si>
  <si>
    <t xml:space="preserve">01017 E00 01000517</t>
  </si>
  <si>
    <t xml:space="preserve">SAN ENTERPRISES</t>
  </si>
  <si>
    <t xml:space="preserve">01032 B00 01000519</t>
  </si>
  <si>
    <t xml:space="preserve">NARASINH RAMCHANDRA KUNCHUR</t>
  </si>
  <si>
    <t xml:space="preserve">01030 E00 01000520</t>
  </si>
  <si>
    <t xml:space="preserve">MAYURA STEELS (P) LTD.</t>
  </si>
  <si>
    <t xml:space="preserve">01039 B00 01000522</t>
  </si>
  <si>
    <t xml:space="preserve">ASHOK NARHAR MARATHE</t>
  </si>
  <si>
    <t xml:space="preserve">01017 E00 01000523</t>
  </si>
  <si>
    <t xml:space="preserve">HARESH SHANTILAL SHAH</t>
  </si>
  <si>
    <t xml:space="preserve">01030 E00 01000524</t>
  </si>
  <si>
    <t xml:space="preserve">ANIL ARVIND SHIRODKAR</t>
  </si>
  <si>
    <t xml:space="preserve">01030 E00 01000525</t>
  </si>
  <si>
    <t xml:space="preserve">ASHOK DNYANESHWER BIDKAR</t>
  </si>
  <si>
    <t xml:space="preserve">01046 A00 01000526</t>
  </si>
  <si>
    <t xml:space="preserve">MILIND KAMLAKAR HAVAL</t>
  </si>
  <si>
    <t xml:space="preserve">01031 E00 01000530</t>
  </si>
  <si>
    <t xml:space="preserve">K.S. MAHADEVAN</t>
  </si>
  <si>
    <t xml:space="preserve">01047 E00 01000534</t>
  </si>
  <si>
    <t xml:space="preserve">K.C. ROY</t>
  </si>
  <si>
    <t xml:space="preserve">01047 E00 01000536</t>
  </si>
  <si>
    <t xml:space="preserve">RAJENDRAN K.K.</t>
  </si>
  <si>
    <t xml:space="preserve">01031 E00 01000550</t>
  </si>
  <si>
    <t xml:space="preserve">SRIRAM IYER</t>
  </si>
  <si>
    <t xml:space="preserve">01031 E00 01000551</t>
  </si>
  <si>
    <t xml:space="preserve">PARSHANT KUMAR PANDEY                   _x000c_</t>
  </si>
  <si>
    <t xml:space="preserve">01030 E00 01000552</t>
  </si>
  <si>
    <t xml:space="preserve">DESAI RAJNIKANT NATWARLAL</t>
  </si>
  <si>
    <t xml:space="preserve">01030 E00 01000553</t>
  </si>
  <si>
    <t xml:space="preserve">MILIND R. JOSHI</t>
  </si>
  <si>
    <t xml:space="preserve">01030 E00 01000557</t>
  </si>
  <si>
    <t xml:space="preserve">NARSINGHANI GHANSHYAMDAS MOOLCHAND</t>
  </si>
  <si>
    <t xml:space="preserve">01039 B00 01000562</t>
  </si>
  <si>
    <t xml:space="preserve">R.D. HAJARNAVIS</t>
  </si>
  <si>
    <t xml:space="preserve">01039 B00 01000563</t>
  </si>
  <si>
    <t xml:space="preserve">HARISH GOPALJI THAKKAR</t>
  </si>
  <si>
    <t xml:space="preserve">01042 B00 01000564</t>
  </si>
  <si>
    <t xml:space="preserve">ARCHANA ANAND GUNE</t>
  </si>
  <si>
    <t xml:space="preserve">01030 E00 01000569</t>
  </si>
  <si>
    <t xml:space="preserve">STANLEY EASO VARGHESE</t>
  </si>
  <si>
    <t xml:space="preserve">01029 A00 01000570</t>
  </si>
  <si>
    <t xml:space="preserve">YASHAWANT K. MORE</t>
  </si>
  <si>
    <t xml:space="preserve">01030 E00 01000571</t>
  </si>
  <si>
    <t xml:space="preserve">SURESH KUMAR SANTLAL AGARWAL</t>
  </si>
  <si>
    <t xml:space="preserve">01029 E00 01000573</t>
  </si>
  <si>
    <t xml:space="preserve">BIPIN TRIMBAK PATIL</t>
  </si>
  <si>
    <t xml:space="preserve">01030 E00 01000576</t>
  </si>
  <si>
    <t xml:space="preserve">HEMANT SHANKAR KAPTAN</t>
  </si>
  <si>
    <t xml:space="preserve">01047 E00 01000577</t>
  </si>
  <si>
    <t xml:space="preserve">AZIZ M. SURTI</t>
  </si>
  <si>
    <t xml:space="preserve">01030 E00 01000578</t>
  </si>
  <si>
    <t xml:space="preserve">N.C. BHATT</t>
  </si>
  <si>
    <t xml:space="preserve">01030 B00 01000579</t>
  </si>
  <si>
    <t xml:space="preserve">SHABBIR N. IMANI</t>
  </si>
  <si>
    <t xml:space="preserve">01030 B00 01000580</t>
  </si>
  <si>
    <t xml:space="preserve">KANHAIYA VISHANDAS SACHDEV</t>
  </si>
  <si>
    <t xml:space="preserve">01031 B00 01000581</t>
  </si>
  <si>
    <t xml:space="preserve">UMESH PANDURANG NIKTE</t>
  </si>
  <si>
    <t xml:space="preserve">01022 B00 01000592</t>
  </si>
  <si>
    <t xml:space="preserve">GAYATRI SHIVAJIRAO JAGTAP</t>
  </si>
  <si>
    <t xml:space="preserve">01022 B00 01000593</t>
  </si>
  <si>
    <t xml:space="preserve">JAYASHREE VIDYADHAR MARATHE</t>
  </si>
  <si>
    <t xml:space="preserve">01039 B00 01000594</t>
  </si>
  <si>
    <t xml:space="preserve">CASPRO METAL INDUSTRIES PVT.LTD.</t>
  </si>
  <si>
    <t xml:space="preserve">01022 B00 01000595</t>
  </si>
  <si>
    <t xml:space="preserve">ANUJ CHANDRAVADAN GANDHI</t>
  </si>
  <si>
    <t xml:space="preserve">0105 E00 01000599</t>
  </si>
  <si>
    <t xml:space="preserve">YUNUS SHIPCHANDLER</t>
  </si>
  <si>
    <t xml:space="preserve">01031 B00 01000600</t>
  </si>
  <si>
    <t xml:space="preserve">B.R. MURTHI</t>
  </si>
  <si>
    <t xml:space="preserve">01022 B00 01000609</t>
  </si>
  <si>
    <t xml:space="preserve">SUSHIL S. SHIRODKAR</t>
  </si>
  <si>
    <t xml:space="preserve">01031 B00 01000610</t>
  </si>
  <si>
    <t xml:space="preserve">RENU GOURISHANKER AHUJA</t>
  </si>
  <si>
    <t xml:space="preserve">01030 B00 01000613</t>
  </si>
  <si>
    <t xml:space="preserve">SHYAM KOTHAKONDA</t>
  </si>
  <si>
    <t xml:space="preserve">01030 B00 01000614</t>
  </si>
  <si>
    <t xml:space="preserve">DINESH LAKSMAN SANDGE</t>
  </si>
  <si>
    <t xml:space="preserve">01029 B00 01000615</t>
  </si>
  <si>
    <t xml:space="preserve">SUHAS VITTHAL REELKAR</t>
  </si>
  <si>
    <t xml:space="preserve">01030 E00 01000623</t>
  </si>
  <si>
    <t xml:space="preserve">01045 E00 01000625</t>
  </si>
  <si>
    <t xml:space="preserve">S. R. PATHAK</t>
  </si>
  <si>
    <t xml:space="preserve">01031 A00 01000628</t>
  </si>
  <si>
    <t xml:space="preserve">FIROZ T. MANASAWALA</t>
  </si>
  <si>
    <t xml:space="preserve">01044 A00 01000630</t>
  </si>
  <si>
    <t xml:space="preserve">ASHOK VINOD CHANDRA SHAH</t>
  </si>
  <si>
    <t xml:space="preserve">01029 E00 01000631</t>
  </si>
  <si>
    <t xml:space="preserve">MAKARAND TARE</t>
  </si>
  <si>
    <t xml:space="preserve">01030 E00 01000633</t>
  </si>
  <si>
    <t xml:space="preserve">GADGIL RAMCHANDRA NILKANTH</t>
  </si>
  <si>
    <t xml:space="preserve">0108 B00 01000634</t>
  </si>
  <si>
    <t xml:space="preserve">CHANDRAKANT MOHANLAL SHAH</t>
  </si>
  <si>
    <t xml:space="preserve">01029 B00 01000638</t>
  </si>
  <si>
    <t xml:space="preserve">HARESH LAKSHMANDAS BHAGCHANDANI</t>
  </si>
  <si>
    <t xml:space="preserve">01016 B00 01000646</t>
  </si>
  <si>
    <t xml:space="preserve">PADMAKAT LAXMAN KULKARNI</t>
  </si>
  <si>
    <t xml:space="preserve">01016 B00 01000647</t>
  </si>
  <si>
    <t xml:space="preserve">TRYAMBAK CHHOTU PAWAR</t>
  </si>
  <si>
    <t xml:space="preserve">01022 B00 01000648</t>
  </si>
  <si>
    <t xml:space="preserve">LALITA SHYAM PANDIT</t>
  </si>
  <si>
    <t xml:space="preserve">01022 B00 01000649</t>
  </si>
  <si>
    <t xml:space="preserve">ANURANGABADKAR VIKRAM MURLIDHAR</t>
  </si>
  <si>
    <t xml:space="preserve">01010 B00 01000669</t>
  </si>
  <si>
    <t xml:space="preserve">MADHURI SUNIL BANGERA</t>
  </si>
  <si>
    <t xml:space="preserve">01018 B00 01000697</t>
  </si>
  <si>
    <t xml:space="preserve">VINOD DATTATRAYA KADAM</t>
  </si>
  <si>
    <t xml:space="preserve">01023 B00 01000703</t>
  </si>
  <si>
    <t xml:space="preserve">UPEN JAYCHANDRA VASA</t>
  </si>
  <si>
    <t xml:space="preserve">01021 E00 01000704</t>
  </si>
  <si>
    <t xml:space="preserve">BHALCHANDRA PARDESHI</t>
  </si>
  <si>
    <t xml:space="preserve">01039 E00 01000707</t>
  </si>
  <si>
    <t xml:space="preserve">GAUTAM SHANKARRAO BORAWAKE</t>
  </si>
  <si>
    <t xml:space="preserve">01023 B00 01000709</t>
  </si>
  <si>
    <t xml:space="preserve">AJAY PADIA</t>
  </si>
  <si>
    <t xml:space="preserve">01039 B00 01000712</t>
  </si>
  <si>
    <t xml:space="preserve">SHAMA AVINASH KANITKAR</t>
  </si>
  <si>
    <t xml:space="preserve">01039 B00 01000713</t>
  </si>
  <si>
    <t xml:space="preserve">TEJAS DHIRAS SATRA</t>
  </si>
  <si>
    <t xml:space="preserve">01030 B00 01000719</t>
  </si>
  <si>
    <t xml:space="preserve">UMESH MULAY</t>
  </si>
  <si>
    <t xml:space="preserve">01031 B00 01000720</t>
  </si>
  <si>
    <t xml:space="preserve">ANTHONY P.D. FERNANDES</t>
  </si>
  <si>
    <t xml:space="preserve">01031 B00 01000723</t>
  </si>
  <si>
    <t xml:space="preserve">PRASHANT R. SHETE                       _x000c_</t>
  </si>
  <si>
    <t xml:space="preserve">01019 A00 01000724</t>
  </si>
  <si>
    <t xml:space="preserve">DILIP ANANDRAO THORAT</t>
  </si>
  <si>
    <t xml:space="preserve">0109 B00 01000727</t>
  </si>
  <si>
    <t xml:space="preserve">ASHOK SHRIDHAR PATIL</t>
  </si>
  <si>
    <t xml:space="preserve">0108 E00 01000740</t>
  </si>
  <si>
    <t xml:space="preserve">UJWALA MOHAN SANZGIRI</t>
  </si>
  <si>
    <t xml:space="preserve">01025 B00 01000744</t>
  </si>
  <si>
    <t xml:space="preserve">MUKUL KUMAR GUPTA</t>
  </si>
  <si>
    <t xml:space="preserve">01026 B00 01000746</t>
  </si>
  <si>
    <t xml:space="preserve">NILESH ANAND WARERKAR</t>
  </si>
  <si>
    <t xml:space="preserve">01039 A00 01000748</t>
  </si>
  <si>
    <t xml:space="preserve">SAILESH RASIKLAL MITHANI</t>
  </si>
  <si>
    <t xml:space="preserve">0109 B00 01000751</t>
  </si>
  <si>
    <t xml:space="preserve">GAURIKUMAR SITARAM KULKARNI</t>
  </si>
  <si>
    <t xml:space="preserve">01032 B00 01000752</t>
  </si>
  <si>
    <t xml:space="preserve">SUNIL RAGHUNATH BHANE</t>
  </si>
  <si>
    <t xml:space="preserve">01019 E00 01000754</t>
  </si>
  <si>
    <t xml:space="preserve">JAHAGIRDAR SHARAD RAGHAVENDRA</t>
  </si>
  <si>
    <t xml:space="preserve">01038 B00 01000755</t>
  </si>
  <si>
    <t xml:space="preserve">SANTOSH GAJANAN GINDE</t>
  </si>
  <si>
    <t xml:space="preserve">01046 E00 01000785</t>
  </si>
  <si>
    <t xml:space="preserve">ANIL KULLARWAR</t>
  </si>
  <si>
    <t xml:space="preserve">01038 B00 01000786</t>
  </si>
  <si>
    <t xml:space="preserve">NITIN MANDLIK</t>
  </si>
  <si>
    <t xml:space="preserve">01023 B00 01000787</t>
  </si>
  <si>
    <t xml:space="preserve">GOVIND KANT GUPTA</t>
  </si>
  <si>
    <t xml:space="preserve">01038 B00 01000792</t>
  </si>
  <si>
    <t xml:space="preserve">JAYANT R. GADGIL</t>
  </si>
  <si>
    <t xml:space="preserve">01025 B00 01000794</t>
  </si>
  <si>
    <t xml:space="preserve">VIRAL M. PATEL</t>
  </si>
  <si>
    <t xml:space="preserve">01010 B00 01000800</t>
  </si>
  <si>
    <t xml:space="preserve">YASHAWANT RAGHUNATH JOSHI</t>
  </si>
  <si>
    <t xml:space="preserve">01026 B00 01000802</t>
  </si>
  <si>
    <t xml:space="preserve">ARUN PRABHAKAR PATIL</t>
  </si>
  <si>
    <t xml:space="preserve">01022 A00 01000805</t>
  </si>
  <si>
    <t xml:space="preserve">GAURI ANAND TAVARGERI</t>
  </si>
  <si>
    <t xml:space="preserve">01010 B00 01000806</t>
  </si>
  <si>
    <t xml:space="preserve">SUNITA VIJAY WANERE</t>
  </si>
  <si>
    <t xml:space="preserve">01045 A00 01000808</t>
  </si>
  <si>
    <t xml:space="preserve">PRABHA P. KULKARNI</t>
  </si>
  <si>
    <t xml:space="preserve">0108 A00 01000809</t>
  </si>
  <si>
    <t xml:space="preserve">CARE PACK PVT.LTD.</t>
  </si>
  <si>
    <t xml:space="preserve">0108 A00 01000810</t>
  </si>
  <si>
    <t xml:space="preserve">RADHA AJIT JOSHI</t>
  </si>
  <si>
    <t xml:space="preserve">0109 B00 01000812</t>
  </si>
  <si>
    <t xml:space="preserve">SANDHYA RAJEEV JOSHI</t>
  </si>
  <si>
    <t xml:space="preserve">01010 B00 01000814</t>
  </si>
  <si>
    <t xml:space="preserve">LOKHANDE ARUN RAJARAM</t>
  </si>
  <si>
    <t xml:space="preserve">01010 B00 01000815</t>
  </si>
  <si>
    <t xml:space="preserve">VASANT KESHAV SHINDE</t>
  </si>
  <si>
    <t xml:space="preserve">01045 E00 01000823</t>
  </si>
  <si>
    <t xml:space="preserve">PRABHU M. VBRIANI</t>
  </si>
  <si>
    <t xml:space="preserve">01010 B00 01000831</t>
  </si>
  <si>
    <t xml:space="preserve">CHARUTA ANIL JOSHI</t>
  </si>
  <si>
    <t xml:space="preserve">01010 B00 01000832</t>
  </si>
  <si>
    <t xml:space="preserve">01045 E00 01000839</t>
  </si>
  <si>
    <t xml:space="preserve">VIJAY S. PADUKONE</t>
  </si>
  <si>
    <t xml:space="preserve">01012 B00 01000873</t>
  </si>
  <si>
    <t xml:space="preserve">SIDHARTH EXPORT CORPORATION</t>
  </si>
  <si>
    <t xml:space="preserve">01023 A00 01000877</t>
  </si>
  <si>
    <t xml:space="preserve">PRATIBHA INDUSTRIES</t>
  </si>
  <si>
    <t xml:space="preserve">01046 E00 01000886</t>
  </si>
  <si>
    <t xml:space="preserve">HEMANT WAMAN DESHPANDE</t>
  </si>
  <si>
    <t xml:space="preserve">01010 B00 01000887</t>
  </si>
  <si>
    <t xml:space="preserve">PRADEEP S JOSHI</t>
  </si>
  <si>
    <t xml:space="preserve">01038 A00 01000888</t>
  </si>
  <si>
    <t xml:space="preserve">JITENDRA L WAGH</t>
  </si>
  <si>
    <t xml:space="preserve">01022 A00 01000891</t>
  </si>
  <si>
    <t xml:space="preserve">RAKESH BHANDARI</t>
  </si>
  <si>
    <t xml:space="preserve">01017 E00 01000912</t>
  </si>
  <si>
    <t xml:space="preserve">VIJAY VINAYAK KULLARWAR</t>
  </si>
  <si>
    <t xml:space="preserve">01048 E00 01000921</t>
  </si>
  <si>
    <t xml:space="preserve">SURESH S DHUMAL</t>
  </si>
  <si>
    <t xml:space="preserve">0109 A00 01000922</t>
  </si>
  <si>
    <t xml:space="preserve">DINESH J. KUWADIA</t>
  </si>
  <si>
    <t xml:space="preserve">01012 B00 01000971</t>
  </si>
  <si>
    <t xml:space="preserve">USHA KULKARNI</t>
  </si>
  <si>
    <t xml:space="preserve">01037 A00 01000972</t>
  </si>
  <si>
    <t xml:space="preserve">KIRAN MORESHWAR GHOSALKAR</t>
  </si>
  <si>
    <t xml:space="preserve">01018 A00 01000987</t>
  </si>
  <si>
    <t xml:space="preserve">GHANASHYAM VALJI PATEL</t>
  </si>
  <si>
    <t xml:space="preserve">01023 A00 01001001</t>
  </si>
  <si>
    <t xml:space="preserve">PRERNA MODI</t>
  </si>
  <si>
    <t xml:space="preserve">01018 E00 01001028</t>
  </si>
  <si>
    <t xml:space="preserve">SUNIL LALCHAND TODARWAL</t>
  </si>
  <si>
    <t xml:space="preserve">01010 A00 01001034</t>
  </si>
  <si>
    <t xml:space="preserve">MEENAKSHI PRAKASH</t>
  </si>
  <si>
    <t xml:space="preserve">01012 E00 01001063</t>
  </si>
  <si>
    <t xml:space="preserve">ASHOK GUPTA</t>
  </si>
  <si>
    <t xml:space="preserve">01033 E00 01001098</t>
  </si>
  <si>
    <t xml:space="preserve">J.ROY</t>
  </si>
  <si>
    <t xml:space="preserve">01030 B00 01001105</t>
  </si>
  <si>
    <t xml:space="preserve">RAM KUMAR AGRAWAL</t>
  </si>
  <si>
    <t xml:space="preserve">01018 B00 01001106</t>
  </si>
  <si>
    <t xml:space="preserve">ASHOK AMBEKAR</t>
  </si>
  <si>
    <t xml:space="preserve">01046 E00 01001122</t>
  </si>
  <si>
    <t xml:space="preserve">JAYANT WADEKAR</t>
  </si>
  <si>
    <t xml:space="preserve">01038 A00 01001124</t>
  </si>
  <si>
    <t xml:space="preserve">SANJAY VITTHAL VALUNJ                   _x000c_</t>
  </si>
  <si>
    <t xml:space="preserve">01029 E00 01001172</t>
  </si>
  <si>
    <t xml:space="preserve">BEHRAM SAROSH NAGARWALLA</t>
  </si>
  <si>
    <t xml:space="preserve">01015 A00 01001173</t>
  </si>
  <si>
    <t xml:space="preserve">M/S SONIC ELECTROCHEM LTD.</t>
  </si>
  <si>
    <t xml:space="preserve">01048 E00 01001175</t>
  </si>
  <si>
    <t xml:space="preserve">NITIN GUJRAL</t>
  </si>
  <si>
    <t xml:space="preserve">01046 E00 01001179</t>
  </si>
  <si>
    <t xml:space="preserve">SANDEEP JOSHI</t>
  </si>
  <si>
    <t xml:space="preserve">01044 E00 01001181</t>
  </si>
  <si>
    <t xml:space="preserve">AKSHAT CONSTRUCTION</t>
  </si>
  <si>
    <t xml:space="preserve">01039 A00 01001182</t>
  </si>
  <si>
    <t xml:space="preserve">MAHENDRA KUMAR LUNKAD</t>
  </si>
  <si>
    <t xml:space="preserve">01012 E00 01001183</t>
  </si>
  <si>
    <t xml:space="preserve">ESMAIL SAFRI</t>
  </si>
  <si>
    <t xml:space="preserve">0105 E00 01001218</t>
  </si>
  <si>
    <t xml:space="preserve">RAHUL AWASTHEE</t>
  </si>
  <si>
    <t xml:space="preserve">01040 E00 01001252</t>
  </si>
  <si>
    <t xml:space="preserve">EL DORADO GUARANTEE (P) LTD.</t>
  </si>
  <si>
    <t xml:space="preserve">01011 E00 01001265</t>
  </si>
  <si>
    <t xml:space="preserve">SAHABUDDIN T. KACHWALA</t>
  </si>
  <si>
    <t xml:space="preserve">0108 E00 01001271</t>
  </si>
  <si>
    <t xml:space="preserve">GRADUATE AGRO &amp; MECH. ENGRS.</t>
  </si>
  <si>
    <t xml:space="preserve">01043 E00 01001272</t>
  </si>
  <si>
    <t xml:space="preserve">RAJENDRA JAIN</t>
  </si>
  <si>
    <t xml:space="preserve">01018 E00 01001304</t>
  </si>
  <si>
    <t xml:space="preserve">ANITA AGGARWAL</t>
  </si>
  <si>
    <t xml:space="preserve">01044 E00 01001324</t>
  </si>
  <si>
    <t xml:space="preserve">CENTRE FOR MONITORING INDIAN ECONOMY P L</t>
  </si>
  <si>
    <t xml:space="preserve">01042 E00 01001358</t>
  </si>
  <si>
    <t xml:space="preserve">VISHAL NARENDDRA SHAH</t>
  </si>
  <si>
    <t xml:space="preserve">01045 E00 01001369</t>
  </si>
  <si>
    <t xml:space="preserve">BIPIN ASHOK SHROTRIYA</t>
  </si>
  <si>
    <t xml:space="preserve">01013 B00 01001376</t>
  </si>
  <si>
    <t xml:space="preserve">SHRIKANT SHAHOO SALVI</t>
  </si>
  <si>
    <t xml:space="preserve">01039 E00 01001399</t>
  </si>
  <si>
    <t xml:space="preserve">S.GOPAL KRISHNA IYER</t>
  </si>
  <si>
    <t xml:space="preserve">01032 E00 01001433</t>
  </si>
  <si>
    <t xml:space="preserve">ASHOK HARYANI</t>
  </si>
  <si>
    <t xml:space="preserve">01046 E00 01001444</t>
  </si>
  <si>
    <t xml:space="preserve">GRETTA SUDHEERKUMAR</t>
  </si>
  <si>
    <t xml:space="preserve">0103 E00 01001477</t>
  </si>
  <si>
    <t xml:space="preserve">NINA M.MAMNANI</t>
  </si>
  <si>
    <t xml:space="preserve">01042 E00 01001554</t>
  </si>
  <si>
    <t xml:space="preserve">ANOOP NAKRA</t>
  </si>
  <si>
    <t xml:space="preserve">01046 E00 01001558</t>
  </si>
  <si>
    <t xml:space="preserve">BHARTI S CHITNIS</t>
  </si>
  <si>
    <t xml:space="preserve">0103 E00 01001563</t>
  </si>
  <si>
    <t xml:space="preserve">BASANT KUMAR SONI</t>
  </si>
  <si>
    <t xml:space="preserve">01034 E00 01001617</t>
  </si>
  <si>
    <t xml:space="preserve">RAJESH SHUKLA</t>
  </si>
  <si>
    <t xml:space="preserve">01046 E00 01001646</t>
  </si>
  <si>
    <t xml:space="preserve">DEVDATTA G. PATHAK</t>
  </si>
  <si>
    <t xml:space="preserve">01046 E00 01001687</t>
  </si>
  <si>
    <t xml:space="preserve">01029 E00 01001718</t>
  </si>
  <si>
    <t xml:space="preserve">ADRIAN STANNY MIRANDA</t>
  </si>
  <si>
    <t xml:space="preserve">01038 E00 01001723</t>
  </si>
  <si>
    <t xml:space="preserve">RAMA NITIN SALAYE</t>
  </si>
  <si>
    <t xml:space="preserve">01046 E00 01001759</t>
  </si>
  <si>
    <t xml:space="preserve">SUSHMA SUSHEEL SOHANI</t>
  </si>
  <si>
    <t xml:space="preserve">01029 B00 01001772</t>
  </si>
  <si>
    <t xml:space="preserve">HUNAID H NAAZ</t>
  </si>
  <si>
    <t xml:space="preserve">0104 E00 01001778</t>
  </si>
  <si>
    <t xml:space="preserve">CHANDRASHEKHAR GOVIND GHANEKAR</t>
  </si>
  <si>
    <t xml:space="preserve">01036 B00 01001814</t>
  </si>
  <si>
    <t xml:space="preserve">ALOK BANSAL</t>
  </si>
  <si>
    <t xml:space="preserve">01022 B00 01001815</t>
  </si>
  <si>
    <t xml:space="preserve">PRADIP KUMAR BRAHMA</t>
  </si>
  <si>
    <t xml:space="preserve">01035 E00 02000001</t>
  </si>
  <si>
    <t xml:space="preserve">NADIR SHAH</t>
  </si>
  <si>
    <t xml:space="preserve">0104 B00 02000002</t>
  </si>
  <si>
    <t xml:space="preserve">JAHNU BARUA</t>
  </si>
  <si>
    <t xml:space="preserve">01046 B00 02000003</t>
  </si>
  <si>
    <t xml:space="preserve">EASTERN TEA BROKERS PVT. LTD</t>
  </si>
  <si>
    <t xml:space="preserve">01041 A00 02000005</t>
  </si>
  <si>
    <t xml:space="preserve">D.B. GUPTA (H.U.F.)</t>
  </si>
  <si>
    <t xml:space="preserve">01027 E00 02000008</t>
  </si>
  <si>
    <t xml:space="preserve">SIDHARTH SHARAN</t>
  </si>
  <si>
    <t xml:space="preserve">01040 B00 02000009</t>
  </si>
  <si>
    <t xml:space="preserve">MONISHA BHATTACHARYA</t>
  </si>
  <si>
    <t xml:space="preserve">01016 B00 02000010</t>
  </si>
  <si>
    <t xml:space="preserve">RISHIRAJ BHATTACHARYA</t>
  </si>
  <si>
    <t xml:space="preserve">01027 B00 02000011</t>
  </si>
  <si>
    <t xml:space="preserve">RAJNEESH BHATTACHARYA</t>
  </si>
  <si>
    <t xml:space="preserve">01025 E00 02000012</t>
  </si>
  <si>
    <t xml:space="preserve">SURENDRA KUMAR JAISWAL</t>
  </si>
  <si>
    <t xml:space="preserve">01027 E00 02000013</t>
  </si>
  <si>
    <t xml:space="preserve">NARENDRA KUMAR PAL</t>
  </si>
  <si>
    <t xml:space="preserve">01028 B00 02000014</t>
  </si>
  <si>
    <t xml:space="preserve">SUDHIR S. BAILUR</t>
  </si>
  <si>
    <t xml:space="preserve">01031 E00 02000015</t>
  </si>
  <si>
    <t xml:space="preserve">ASHOK SINGHI</t>
  </si>
  <si>
    <t xml:space="preserve">01032 E00 02000016</t>
  </si>
  <si>
    <t xml:space="preserve">PRATHA PRATIM ROY</t>
  </si>
  <si>
    <t xml:space="preserve">01034 E00 02000017</t>
  </si>
  <si>
    <t xml:space="preserve">SUSHIL KUMAR AGRAWAL</t>
  </si>
  <si>
    <t xml:space="preserve">01033 E00 02000018</t>
  </si>
  <si>
    <t xml:space="preserve">SANJAY KUMAR SULTANIA                   _x000c_</t>
  </si>
  <si>
    <t xml:space="preserve">01028 E00 02000019</t>
  </si>
  <si>
    <t xml:space="preserve">R.N. MANSUKHANI</t>
  </si>
  <si>
    <t xml:space="preserve">01027 E00 02000020</t>
  </si>
  <si>
    <t xml:space="preserve">SUSHIL KUMAR MITTAL</t>
  </si>
  <si>
    <t xml:space="preserve">01027 E00 02000021</t>
  </si>
  <si>
    <t xml:space="preserve">KAKOLI GHOSH DASTIDAR</t>
  </si>
  <si>
    <t xml:space="preserve">01027 E00 02000022</t>
  </si>
  <si>
    <t xml:space="preserve">ABBAS EBRAHIMBHAI GADLI</t>
  </si>
  <si>
    <t xml:space="preserve">01035 B00 02000023</t>
  </si>
  <si>
    <t xml:space="preserve">BASUDEB PRASAD YADUKA</t>
  </si>
  <si>
    <t xml:space="preserve">01027 E00 02000025</t>
  </si>
  <si>
    <t xml:space="preserve">HUSAN K. MARFATIA</t>
  </si>
  <si>
    <t xml:space="preserve">01033 E00 02000027</t>
  </si>
  <si>
    <t xml:space="preserve">MOHAN CHAND SAHA</t>
  </si>
  <si>
    <t xml:space="preserve">01032 E00 02000028</t>
  </si>
  <si>
    <t xml:space="preserve">HEMANT KUMAR GUPTA</t>
  </si>
  <si>
    <t xml:space="preserve">01027 B00 02000029</t>
  </si>
  <si>
    <t xml:space="preserve">B.D. CHURIWALLA</t>
  </si>
  <si>
    <t xml:space="preserve">01024 E00 02000030</t>
  </si>
  <si>
    <t xml:space="preserve">NUPUR JALAN</t>
  </si>
  <si>
    <t xml:space="preserve">01027 E00 02000032</t>
  </si>
  <si>
    <t xml:space="preserve">JOY PRAKASH GUNIN</t>
  </si>
  <si>
    <t xml:space="preserve">01032 A00 02000033</t>
  </si>
  <si>
    <t xml:space="preserve">PAWAN KUMAR SINGHANIA</t>
  </si>
  <si>
    <t xml:space="preserve">01035 A00 02000034</t>
  </si>
  <si>
    <t xml:space="preserve">SHREE KRISHNA SINGHANIA</t>
  </si>
  <si>
    <t xml:space="preserve">01042 B00 02000036</t>
  </si>
  <si>
    <t xml:space="preserve">CHINMOY SHARMA</t>
  </si>
  <si>
    <t xml:space="preserve">01033 E00 02000039</t>
  </si>
  <si>
    <t xml:space="preserve">RAJESH KUMAR SONTHALIA</t>
  </si>
  <si>
    <t xml:space="preserve">01027 B00 02000040</t>
  </si>
  <si>
    <t xml:space="preserve">SANDHYA JAISWAL</t>
  </si>
  <si>
    <t xml:space="preserve">01027 E00 02000041</t>
  </si>
  <si>
    <t xml:space="preserve">SIDDHARTHA CHOUDHURY</t>
  </si>
  <si>
    <t xml:space="preserve">01032 E00 02000043</t>
  </si>
  <si>
    <t xml:space="preserve">01027 B00 02000044</t>
  </si>
  <si>
    <t xml:space="preserve">MULTIMODE MARITIME PVT.LTD.</t>
  </si>
  <si>
    <t xml:space="preserve">01032 E00 02000045</t>
  </si>
  <si>
    <t xml:space="preserve">SAIFEE MOHAMMED BHAI JOHAR</t>
  </si>
  <si>
    <t xml:space="preserve">01029 E00 02000046</t>
  </si>
  <si>
    <t xml:space="preserve">MOHAMMED Y. ZAVERY</t>
  </si>
  <si>
    <t xml:space="preserve">01030 E00 02000048</t>
  </si>
  <si>
    <t xml:space="preserve">RUBY TECHNICAL SERVICES</t>
  </si>
  <si>
    <t xml:space="preserve">01024 B00 02000049</t>
  </si>
  <si>
    <t xml:space="preserve">ARGHA CHAUDHURI</t>
  </si>
  <si>
    <t xml:space="preserve">01034 E00 02000051</t>
  </si>
  <si>
    <t xml:space="preserve">KISHAN LALL JALAN</t>
  </si>
  <si>
    <t xml:space="preserve">01032 E00 02000052</t>
  </si>
  <si>
    <t xml:space="preserve">KISHAN KUMAR KEDIA</t>
  </si>
  <si>
    <t xml:space="preserve">01034 E00 02000053</t>
  </si>
  <si>
    <t xml:space="preserve">RAJEEV KUMAR SHAH</t>
  </si>
  <si>
    <t xml:space="preserve">01042 A00 02000054</t>
  </si>
  <si>
    <t xml:space="preserve">NARINDER NATH</t>
  </si>
  <si>
    <t xml:space="preserve">01034 B00 02000055</t>
  </si>
  <si>
    <t xml:space="preserve">TAPAN KUMAR RAY</t>
  </si>
  <si>
    <t xml:space="preserve">01020 B00 02000056</t>
  </si>
  <si>
    <t xml:space="preserve">HITESH R. AJMERA</t>
  </si>
  <si>
    <t xml:space="preserve">01039 E00 02000057</t>
  </si>
  <si>
    <t xml:space="preserve">KISHORE KUMAR TRIVEDI</t>
  </si>
  <si>
    <t xml:space="preserve">01034 E00 02000058</t>
  </si>
  <si>
    <t xml:space="preserve">PARASHAR LOHIA</t>
  </si>
  <si>
    <t xml:space="preserve">01029 E00 02000059</t>
  </si>
  <si>
    <t xml:space="preserve">HEMANTA KUMAR MANDAL</t>
  </si>
  <si>
    <t xml:space="preserve">01034 E00 02000060</t>
  </si>
  <si>
    <t xml:space="preserve">ISHWAR R. GULRAJANI</t>
  </si>
  <si>
    <t xml:space="preserve">01035 E00 02000061</t>
  </si>
  <si>
    <t xml:space="preserve">AYUB T. JOHAR</t>
  </si>
  <si>
    <t xml:space="preserve">01032 E00 02000062</t>
  </si>
  <si>
    <t xml:space="preserve">SMJ IMPEX PVT.LTD.</t>
  </si>
  <si>
    <t xml:space="preserve">01034 B00 02000063</t>
  </si>
  <si>
    <t xml:space="preserve">GANESH PRASAD AGARWAL</t>
  </si>
  <si>
    <t xml:space="preserve">01040 B00 02000064</t>
  </si>
  <si>
    <t xml:space="preserve">AMI AMBANI BARUAH</t>
  </si>
  <si>
    <t xml:space="preserve">01027 E00 02000065</t>
  </si>
  <si>
    <t xml:space="preserve">N.N. JENA</t>
  </si>
  <si>
    <t xml:space="preserve">01034 E00 02000066</t>
  </si>
  <si>
    <t xml:space="preserve">HANUMAN MAL BHUTORIA</t>
  </si>
  <si>
    <t xml:space="preserve">01032 B00 02000067</t>
  </si>
  <si>
    <t xml:space="preserve">BHAGWATI PRASAD SONTHALIA</t>
  </si>
  <si>
    <t xml:space="preserve">01029 E00 02000068</t>
  </si>
  <si>
    <t xml:space="preserve">DEBRAJ PAUL CHOWDHURY</t>
  </si>
  <si>
    <t xml:space="preserve">01044 E00 02000071</t>
  </si>
  <si>
    <t xml:space="preserve">JASHAWIR SINGH ARORA</t>
  </si>
  <si>
    <t xml:space="preserve">01024 B00 02000072</t>
  </si>
  <si>
    <t xml:space="preserve">ANANT PRASAD ANAND</t>
  </si>
  <si>
    <t xml:space="preserve">01044 E00 02000073</t>
  </si>
  <si>
    <t xml:space="preserve">ASHOK KUMAR</t>
  </si>
  <si>
    <t xml:space="preserve">01042 A00 02000076</t>
  </si>
  <si>
    <t xml:space="preserve">IMPRINT</t>
  </si>
  <si>
    <t xml:space="preserve">01029 B00 02000077</t>
  </si>
  <si>
    <t xml:space="preserve">UTPAL BARUAH</t>
  </si>
  <si>
    <t xml:space="preserve">01040 B00 02000079</t>
  </si>
  <si>
    <t xml:space="preserve">RAJ BARUAH</t>
  </si>
  <si>
    <t xml:space="preserve">01029 E00 02000080</t>
  </si>
  <si>
    <t xml:space="preserve">KULJIT KUMAR BARUAH</t>
  </si>
  <si>
    <t xml:space="preserve">01043 A00 02000082</t>
  </si>
  <si>
    <t xml:space="preserve">B.C. BAROOWA</t>
  </si>
  <si>
    <t xml:space="preserve">01028 B00 02000083</t>
  </si>
  <si>
    <t xml:space="preserve">APURBA KUMAR BURMAN                     _x000c_</t>
  </si>
  <si>
    <t xml:space="preserve">01032 E00 02000084</t>
  </si>
  <si>
    <t xml:space="preserve">PANKAJ MEHTA</t>
  </si>
  <si>
    <t xml:space="preserve">01037 B00 02000085</t>
  </si>
  <si>
    <t xml:space="preserve">RAJEEV AGARWAL</t>
  </si>
  <si>
    <t xml:space="preserve">01037 B00 02000086</t>
  </si>
  <si>
    <t xml:space="preserve">ANIL KR. BHUTORIA</t>
  </si>
  <si>
    <t xml:space="preserve">01032 B00 02000087</t>
  </si>
  <si>
    <t xml:space="preserve">PAWAN KUMAR BAGLA</t>
  </si>
  <si>
    <t xml:space="preserve">01037 E00 02000088</t>
  </si>
  <si>
    <t xml:space="preserve">ASHISH MANCHANDA</t>
  </si>
  <si>
    <t xml:space="preserve">01027 E00 02000089</t>
  </si>
  <si>
    <t xml:space="preserve">NILKANTHA NANDY</t>
  </si>
  <si>
    <t xml:space="preserve">01032 E00 02000090</t>
  </si>
  <si>
    <t xml:space="preserve">K. ASWANI (H.U.F)</t>
  </si>
  <si>
    <t xml:space="preserve">01034 E00 02000092</t>
  </si>
  <si>
    <t xml:space="preserve">HARISH SONTHALIA</t>
  </si>
  <si>
    <t xml:space="preserve">01027 E00 02000093</t>
  </si>
  <si>
    <t xml:space="preserve">MOHAMMED M. RAMPURAWALA</t>
  </si>
  <si>
    <t xml:space="preserve">01034 E00 02000094</t>
  </si>
  <si>
    <t xml:space="preserve">01034 E00 02000095</t>
  </si>
  <si>
    <t xml:space="preserve">SANTOSH DEVI BAJAJ</t>
  </si>
  <si>
    <t xml:space="preserve">01027 E00 02000097</t>
  </si>
  <si>
    <t xml:space="preserve">AMBICA RAI MEDHI</t>
  </si>
  <si>
    <t xml:space="preserve">01031 E00 02000098</t>
  </si>
  <si>
    <t xml:space="preserve">B.R. AHMED</t>
  </si>
  <si>
    <t xml:space="preserve">01033 E00 02000099</t>
  </si>
  <si>
    <t xml:space="preserve">KRISHNA RAY BARUAH</t>
  </si>
  <si>
    <t xml:space="preserve">01032 E00 02000100</t>
  </si>
  <si>
    <t xml:space="preserve">IPSITA GHOSHAL</t>
  </si>
  <si>
    <t xml:space="preserve">01033 E00 02000101</t>
  </si>
  <si>
    <t xml:space="preserve">RUNA DAS</t>
  </si>
  <si>
    <t xml:space="preserve">01037 E00 02000102</t>
  </si>
  <si>
    <t xml:space="preserve">SANJOY LAHA</t>
  </si>
  <si>
    <t xml:space="preserve">01037 E00 02000103</t>
  </si>
  <si>
    <t xml:space="preserve">RAMESH SOOD</t>
  </si>
  <si>
    <t xml:space="preserve">01032 E00 02000104</t>
  </si>
  <si>
    <t xml:space="preserve">LIDCAL ENTERPRISE</t>
  </si>
  <si>
    <t xml:space="preserve">01030 E00 02000105</t>
  </si>
  <si>
    <t xml:space="preserve">ATANU SEN</t>
  </si>
  <si>
    <t xml:space="preserve">01017 B00 02000106</t>
  </si>
  <si>
    <t xml:space="preserve">RAMA BASAK</t>
  </si>
  <si>
    <t xml:space="preserve">01040 B00 02000108</t>
  </si>
  <si>
    <t xml:space="preserve">KANCHAN GANDHI</t>
  </si>
  <si>
    <t xml:space="preserve">01024 B00 02000109</t>
  </si>
  <si>
    <t xml:space="preserve">MAHESH BARASIA</t>
  </si>
  <si>
    <t xml:space="preserve">01028 E00 02000110</t>
  </si>
  <si>
    <t xml:space="preserve">GOBINDA RAM AGARWAL</t>
  </si>
  <si>
    <t xml:space="preserve">01035 E00 02000111</t>
  </si>
  <si>
    <t xml:space="preserve">AMIT  MUNDRA</t>
  </si>
  <si>
    <t xml:space="preserve">01042 B00 02000114</t>
  </si>
  <si>
    <t xml:space="preserve">BLUEMENFELD LTD.</t>
  </si>
  <si>
    <t xml:space="preserve">01047 A00 02000115</t>
  </si>
  <si>
    <t xml:space="preserve">SIDHARTHA JAIN</t>
  </si>
  <si>
    <t xml:space="preserve">01037 E00 02000116</t>
  </si>
  <si>
    <t xml:space="preserve">KIRIT C. GANDHI</t>
  </si>
  <si>
    <t xml:space="preserve">01025 E00 02000117</t>
  </si>
  <si>
    <t xml:space="preserve">JENNIFER SELWYN</t>
  </si>
  <si>
    <t xml:space="preserve">01037 E00 02000118</t>
  </si>
  <si>
    <t xml:space="preserve">JYOTIRMOY SARKAR</t>
  </si>
  <si>
    <t xml:space="preserve">01030 B00 02000120</t>
  </si>
  <si>
    <t xml:space="preserve">ADITYA VIKRAM TULSIAN</t>
  </si>
  <si>
    <t xml:space="preserve">01032 E00 02000121</t>
  </si>
  <si>
    <t xml:space="preserve">DILIP KUMAR SAHA</t>
  </si>
  <si>
    <t xml:space="preserve">01037 E00 02000122</t>
  </si>
  <si>
    <t xml:space="preserve">RABBI RAJENDER JOSEPH</t>
  </si>
  <si>
    <t xml:space="preserve">01032 A00 02000124</t>
  </si>
  <si>
    <t xml:space="preserve">GIRDHARI LAL BAZAZ</t>
  </si>
  <si>
    <t xml:space="preserve">0105 B00 02000126</t>
  </si>
  <si>
    <t xml:space="preserve">VIJAYA AGENCY</t>
  </si>
  <si>
    <t xml:space="preserve">01042 B00 02000127</t>
  </si>
  <si>
    <t xml:space="preserve">KHAGEN DEKA</t>
  </si>
  <si>
    <t xml:space="preserve">01033 E00 02000130</t>
  </si>
  <si>
    <t xml:space="preserve">PRAMATHESH CHOUDHURY</t>
  </si>
  <si>
    <t xml:space="preserve">01041 E00 02000131</t>
  </si>
  <si>
    <t xml:space="preserve">JASPAL SINGH</t>
  </si>
  <si>
    <t xml:space="preserve">01015 E00 02000132</t>
  </si>
  <si>
    <t xml:space="preserve">VEENA SINGH</t>
  </si>
  <si>
    <t xml:space="preserve">01028 E00 02000133</t>
  </si>
  <si>
    <t xml:space="preserve">SHAKEELA KHAN</t>
  </si>
  <si>
    <t xml:space="preserve">01036 E00 02000134</t>
  </si>
  <si>
    <t xml:space="preserve">RAJIV NARAYAN SINGH</t>
  </si>
  <si>
    <t xml:space="preserve">0104 E00 02000135</t>
  </si>
  <si>
    <t xml:space="preserve">SHANTANU KUMAR BARUA</t>
  </si>
  <si>
    <t xml:space="preserve">01036 E00 02000136</t>
  </si>
  <si>
    <t xml:space="preserve">01033 E00 02000137</t>
  </si>
  <si>
    <t xml:space="preserve">PRADIP KUMAR JHAWAR</t>
  </si>
  <si>
    <t xml:space="preserve">01033 E00 02000138</t>
  </si>
  <si>
    <t xml:space="preserve">MUSHTAQUE MULLICK</t>
  </si>
  <si>
    <t xml:space="preserve">01029 E00 02000146</t>
  </si>
  <si>
    <t xml:space="preserve">P.S. CHOUDHURY</t>
  </si>
  <si>
    <t xml:space="preserve">0105 B00 02000147</t>
  </si>
  <si>
    <t xml:space="preserve">DEKA CONSULTANCY &amp; AGENCY SERVICE</t>
  </si>
  <si>
    <t xml:space="preserve">01032 E00 02000149</t>
  </si>
  <si>
    <t xml:space="preserve">MUKESH KUMAR GUPTA</t>
  </si>
  <si>
    <t xml:space="preserve">01037 E00 02000150</t>
  </si>
  <si>
    <t xml:space="preserve">SANJEEV CHADDA</t>
  </si>
  <si>
    <t xml:space="preserve">01040 B00 02000152</t>
  </si>
  <si>
    <t xml:space="preserve">SUNIL KUMAR SINHA                       _x000c_</t>
  </si>
  <si>
    <t xml:space="preserve">0105 B00 02000154</t>
  </si>
  <si>
    <t xml:space="preserve">KANAKLATA BHUYAN</t>
  </si>
  <si>
    <t xml:space="preserve">01031 E00 02000155</t>
  </si>
  <si>
    <t xml:space="preserve">SANJAY SETHIA</t>
  </si>
  <si>
    <t xml:space="preserve">01028 E00 02000156</t>
  </si>
  <si>
    <t xml:space="preserve">JIBAN KISHORE MOZUMDER</t>
  </si>
  <si>
    <t xml:space="preserve">01016 B00 02000159</t>
  </si>
  <si>
    <t xml:space="preserve">ARUN BARUAH</t>
  </si>
  <si>
    <t xml:space="preserve">01028 B00 02000160</t>
  </si>
  <si>
    <t xml:space="preserve">ASSAM PRINTER HOUSE</t>
  </si>
  <si>
    <t xml:space="preserve">01011 E00 02000161</t>
  </si>
  <si>
    <t xml:space="preserve">SUBHAS MITRA</t>
  </si>
  <si>
    <t xml:space="preserve">0108 B00 02000162</t>
  </si>
  <si>
    <t xml:space="preserve">ANIL KUMAR SARMA</t>
  </si>
  <si>
    <t xml:space="preserve">01032 E00 02000163</t>
  </si>
  <si>
    <t xml:space="preserve">RUPMOY BARUAH</t>
  </si>
  <si>
    <t xml:space="preserve">01032 E00 02000164</t>
  </si>
  <si>
    <t xml:space="preserve">NITIN MANSATA</t>
  </si>
  <si>
    <t xml:space="preserve">01032 E00 02000165</t>
  </si>
  <si>
    <t xml:space="preserve">AJAY JAIN</t>
  </si>
  <si>
    <t xml:space="preserve">01032 E00 02000166</t>
  </si>
  <si>
    <t xml:space="preserve">RAM DEO GUPTA</t>
  </si>
  <si>
    <t xml:space="preserve">01032 E00 02000168</t>
  </si>
  <si>
    <t xml:space="preserve">JAYANTA BOSE</t>
  </si>
  <si>
    <t xml:space="preserve">01032 E00 02000169</t>
  </si>
  <si>
    <t xml:space="preserve">ANITA DAS</t>
  </si>
  <si>
    <t xml:space="preserve">01032 E00 02000170</t>
  </si>
  <si>
    <t xml:space="preserve">PRAMOD KUMAR SINGHANIA</t>
  </si>
  <si>
    <t xml:space="preserve">01029 E00 02000172</t>
  </si>
  <si>
    <t xml:space="preserve">KAVERI CHATTERJEE</t>
  </si>
  <si>
    <t xml:space="preserve">01033 B00 02000173</t>
  </si>
  <si>
    <t xml:space="preserve">VIKASH CHAWLA</t>
  </si>
  <si>
    <t xml:space="preserve">01024 E00 02000175</t>
  </si>
  <si>
    <t xml:space="preserve">YUVRAJ AGGARWAL</t>
  </si>
  <si>
    <t xml:space="preserve">01020 B00 02000176</t>
  </si>
  <si>
    <t xml:space="preserve">NARENDRA J. PANDYA</t>
  </si>
  <si>
    <t xml:space="preserve">01033 B00 02000177</t>
  </si>
  <si>
    <t xml:space="preserve">UDYOG CENTRE</t>
  </si>
  <si>
    <t xml:space="preserve">01042 E00 02000178</t>
  </si>
  <si>
    <t xml:space="preserve">RAJENDRA NARAYAN WAHIE</t>
  </si>
  <si>
    <t xml:space="preserve">01030 B00 02000179</t>
  </si>
  <si>
    <t xml:space="preserve">KARANBIR SINGH</t>
  </si>
  <si>
    <t xml:space="preserve">01028 B00 02000180</t>
  </si>
  <si>
    <t xml:space="preserve">SANWAR AGARWAL</t>
  </si>
  <si>
    <t xml:space="preserve">01031 E00 02000181</t>
  </si>
  <si>
    <t xml:space="preserve">ARJUN LAL FALOR</t>
  </si>
  <si>
    <t xml:space="preserve">01031 E00 02000184</t>
  </si>
  <si>
    <t xml:space="preserve">SANTANU KUMAR BANERJEE</t>
  </si>
  <si>
    <t xml:space="preserve">01033 B00 02000185</t>
  </si>
  <si>
    <t xml:space="preserve">PANKAJ AGARWAL</t>
  </si>
  <si>
    <t xml:space="preserve">01031 E00 02000191</t>
  </si>
  <si>
    <t xml:space="preserve">TAPAN KR.BOSE</t>
  </si>
  <si>
    <t xml:space="preserve">01031 E00 02000192</t>
  </si>
  <si>
    <t xml:space="preserve">SUBHRA SI</t>
  </si>
  <si>
    <t xml:space="preserve">01046 A00 02000195</t>
  </si>
  <si>
    <t xml:space="preserve">0105 A00 02000196</t>
  </si>
  <si>
    <t xml:space="preserve">CHANDRASHEKHAR KAPOOR</t>
  </si>
  <si>
    <t xml:space="preserve">01028 B00 02000197</t>
  </si>
  <si>
    <t xml:space="preserve">ANIL KUMAR BIJPURIA</t>
  </si>
  <si>
    <t xml:space="preserve">01033 B00 02000198</t>
  </si>
  <si>
    <t xml:space="preserve">NITIN GUPTA</t>
  </si>
  <si>
    <t xml:space="preserve">01033 B00 02000199</t>
  </si>
  <si>
    <t xml:space="preserve">KIRAN YADAV</t>
  </si>
  <si>
    <t xml:space="preserve">01042 A00 02000204</t>
  </si>
  <si>
    <t xml:space="preserve">PROBIN KR. RAJKHOWA</t>
  </si>
  <si>
    <t xml:space="preserve">01028 E00 02000210</t>
  </si>
  <si>
    <t xml:space="preserve">SANJEEB BORDOLOI</t>
  </si>
  <si>
    <t xml:space="preserve">0108 B00 02000211</t>
  </si>
  <si>
    <t xml:space="preserve">PADAM JAIN</t>
  </si>
  <si>
    <t xml:space="preserve">0104 E00 02000212</t>
  </si>
  <si>
    <t xml:space="preserve">RONICA BARUAH</t>
  </si>
  <si>
    <t xml:space="preserve">01028 B00 02000213</t>
  </si>
  <si>
    <t xml:space="preserve">KESHAB CHNDRA DAS</t>
  </si>
  <si>
    <t xml:space="preserve">01032 E00 02000214</t>
  </si>
  <si>
    <t xml:space="preserve">BIMALENDU ROY</t>
  </si>
  <si>
    <t xml:space="preserve">01040 E00 02000215</t>
  </si>
  <si>
    <t xml:space="preserve">HASMUKHRAY LAXMICHAND GAGLANI</t>
  </si>
  <si>
    <t xml:space="preserve">01037 E00 02000216</t>
  </si>
  <si>
    <t xml:space="preserve">AJAY KUMAR GUHA</t>
  </si>
  <si>
    <t xml:space="preserve">01037 E00 02000217</t>
  </si>
  <si>
    <t xml:space="preserve">SURESH MURARKA</t>
  </si>
  <si>
    <t xml:space="preserve">01031 E00 02000219</t>
  </si>
  <si>
    <t xml:space="preserve">MEHUL MEHTA</t>
  </si>
  <si>
    <t xml:space="preserve">01034 B00 02000221</t>
  </si>
  <si>
    <t xml:space="preserve">RAM AUTAR KEDIA</t>
  </si>
  <si>
    <t xml:space="preserve">01028 E00 02000222</t>
  </si>
  <si>
    <t xml:space="preserve">ABHIJIT NAG</t>
  </si>
  <si>
    <t xml:space="preserve">01028 E00 02000225</t>
  </si>
  <si>
    <t xml:space="preserve">BOROOAH REAL ESTATES &amp; COMMERCIALS P.LTD</t>
  </si>
  <si>
    <t xml:space="preserve">01028 E00 02000226</t>
  </si>
  <si>
    <t xml:space="preserve">BANAJIT CHOWDHURY</t>
  </si>
  <si>
    <t xml:space="preserve">01028 E00 02000227</t>
  </si>
  <si>
    <t xml:space="preserve">PRABHAT BHUSHAN</t>
  </si>
  <si>
    <t xml:space="preserve">01029 E00 02000229</t>
  </si>
  <si>
    <t xml:space="preserve">PRADIP KUMAR SENGUPTA</t>
  </si>
  <si>
    <t xml:space="preserve">01031 E00 02000233</t>
  </si>
  <si>
    <t xml:space="preserve">NABAJYOTI GOGOI</t>
  </si>
  <si>
    <t xml:space="preserve">01028 E00 02000234</t>
  </si>
  <si>
    <t xml:space="preserve">DILIP KUMAR BORKAKOTI                   _x000c_</t>
  </si>
  <si>
    <t xml:space="preserve">0107 E00 02000235</t>
  </si>
  <si>
    <t xml:space="preserve">RANJANA DAS</t>
  </si>
  <si>
    <t xml:space="preserve">01029 E00 02000236</t>
  </si>
  <si>
    <t xml:space="preserve">NISHI KANTA BASAK</t>
  </si>
  <si>
    <t xml:space="preserve">01030 E00 02000237</t>
  </si>
  <si>
    <t xml:space="preserve">RANA SENGUPTA</t>
  </si>
  <si>
    <t xml:space="preserve">01029 E00 02000238</t>
  </si>
  <si>
    <t xml:space="preserve">PAPRI BASAK</t>
  </si>
  <si>
    <t xml:space="preserve">01029 E00 02000239</t>
  </si>
  <si>
    <t xml:space="preserve">KUSHAL ROY</t>
  </si>
  <si>
    <t xml:space="preserve">01030 B00 02000240</t>
  </si>
  <si>
    <t xml:space="preserve">RANJIT KUMAR GUPTA</t>
  </si>
  <si>
    <t xml:space="preserve">01042 A00 02000245</t>
  </si>
  <si>
    <t xml:space="preserve">BIZIT SAIKIA</t>
  </si>
  <si>
    <t xml:space="preserve">01041 A00 02000246</t>
  </si>
  <si>
    <t xml:space="preserve">VIMAL KUMAR</t>
  </si>
  <si>
    <t xml:space="preserve">01030 E00 02000249</t>
  </si>
  <si>
    <t xml:space="preserve">A.N. SANGHANARIA</t>
  </si>
  <si>
    <t xml:space="preserve">01028 E00 02000251</t>
  </si>
  <si>
    <t xml:space="preserve">CHANDAN GHOSH</t>
  </si>
  <si>
    <t xml:space="preserve">01039 A00 02000253</t>
  </si>
  <si>
    <t xml:space="preserve">KAMAKHTA BORTHAKUR</t>
  </si>
  <si>
    <t xml:space="preserve">01030 E00 02000254</t>
  </si>
  <si>
    <t xml:space="preserve">NALINI AGRAWAL</t>
  </si>
  <si>
    <t xml:space="preserve">01029 E00 02000255</t>
  </si>
  <si>
    <t xml:space="preserve">UNIVERSAL IMPORTERS &amp; EXPORTERS</t>
  </si>
  <si>
    <t xml:space="preserve">01028 E00 02000257</t>
  </si>
  <si>
    <t xml:space="preserve">SWAPAN KUMAR GHOSH</t>
  </si>
  <si>
    <t xml:space="preserve">01029 E00 02000258</t>
  </si>
  <si>
    <t xml:space="preserve">SANJAY KUMAR JAIN</t>
  </si>
  <si>
    <t xml:space="preserve">01028 E00 02000259</t>
  </si>
  <si>
    <t xml:space="preserve">ATASI PATRA</t>
  </si>
  <si>
    <t xml:space="preserve">01019 E00 02000260</t>
  </si>
  <si>
    <t xml:space="preserve">ASHOK KUMAR SHAH</t>
  </si>
  <si>
    <t xml:space="preserve">01029 E00 02000261</t>
  </si>
  <si>
    <t xml:space="preserve">KISHORE MRUG</t>
  </si>
  <si>
    <t xml:space="preserve">01029 E00 02000262</t>
  </si>
  <si>
    <t xml:space="preserve">KAUSTUV ROY</t>
  </si>
  <si>
    <t xml:space="preserve">01030 B00 02000263</t>
  </si>
  <si>
    <t xml:space="preserve">RAVI SHAW</t>
  </si>
  <si>
    <t xml:space="preserve">01037 E00 02000264</t>
  </si>
  <si>
    <t xml:space="preserve">RAJAT CHATTERJEE</t>
  </si>
  <si>
    <t xml:space="preserve">01031 E00 02000266</t>
  </si>
  <si>
    <t xml:space="preserve">MANNAN H. RAJA</t>
  </si>
  <si>
    <t xml:space="preserve">01029 E00 02000269</t>
  </si>
  <si>
    <t xml:space="preserve">BIJAY ROY CHOWDHURY</t>
  </si>
  <si>
    <t xml:space="preserve">01040 A00 02000270</t>
  </si>
  <si>
    <t xml:space="preserve">SATISH PATODIA</t>
  </si>
  <si>
    <t xml:space="preserve">01030 A00 02000273</t>
  </si>
  <si>
    <t xml:space="preserve">PARASNATH INDUSTRIES</t>
  </si>
  <si>
    <t xml:space="preserve">01024 E00 02000274</t>
  </si>
  <si>
    <t xml:space="preserve">01028 B00 02000275</t>
  </si>
  <si>
    <t xml:space="preserve">VIJAY KUMAR PODDAR</t>
  </si>
  <si>
    <t xml:space="preserve">01029 E00 02000276</t>
  </si>
  <si>
    <t xml:space="preserve">SHREE MOHAN GOENKA</t>
  </si>
  <si>
    <t xml:space="preserve">01029 E00 02000277</t>
  </si>
  <si>
    <t xml:space="preserve">SANJEEV JHUNJHUN WALA</t>
  </si>
  <si>
    <t xml:space="preserve">01040 A00 02000279</t>
  </si>
  <si>
    <t xml:space="preserve">DILIP KUMAR KEDIA</t>
  </si>
  <si>
    <t xml:space="preserve">01030 E00 02000280</t>
  </si>
  <si>
    <t xml:space="preserve">DINESH HARBHAJANKA</t>
  </si>
  <si>
    <t xml:space="preserve">01023 B00 02000282</t>
  </si>
  <si>
    <t xml:space="preserve">GAUTAM GHOSH</t>
  </si>
  <si>
    <t xml:space="preserve">01029 E00 02000284</t>
  </si>
  <si>
    <t xml:space="preserve">MIRA M. DIWAN</t>
  </si>
  <si>
    <t xml:space="preserve">0105 E00 02000285</t>
  </si>
  <si>
    <t xml:space="preserve">01015 B00 02000287</t>
  </si>
  <si>
    <t xml:space="preserve">NARAYAN SAIKIA</t>
  </si>
  <si>
    <t xml:space="preserve">0104 E00 02000288</t>
  </si>
  <si>
    <t xml:space="preserve">ANSHU BAWRI</t>
  </si>
  <si>
    <t xml:space="preserve">01029 E00 02000289</t>
  </si>
  <si>
    <t xml:space="preserve">MANJIT BHAGAWATI</t>
  </si>
  <si>
    <t xml:space="preserve">01029 E00 02000290</t>
  </si>
  <si>
    <t xml:space="preserve">PAWAN CHOWDHURY</t>
  </si>
  <si>
    <t xml:space="preserve">01029 B00 02000291</t>
  </si>
  <si>
    <t xml:space="preserve">RAMAN KUMAR VERMA</t>
  </si>
  <si>
    <t xml:space="preserve">01029 B00 02000292</t>
  </si>
  <si>
    <t xml:space="preserve">JAGMOHAN SINGH</t>
  </si>
  <si>
    <t xml:space="preserve">01030 E00 02000300</t>
  </si>
  <si>
    <t xml:space="preserve">AUTO GLASS AGENCY</t>
  </si>
  <si>
    <t xml:space="preserve">01029 A00 02000302</t>
  </si>
  <si>
    <t xml:space="preserve">RAM AWATAR AGARWAL</t>
  </si>
  <si>
    <t xml:space="preserve">01029 E00 02000303</t>
  </si>
  <si>
    <t xml:space="preserve">SHARAD AGARWAL</t>
  </si>
  <si>
    <t xml:space="preserve">01029 E00 02000304</t>
  </si>
  <si>
    <t xml:space="preserve">UMED SINGH BAID</t>
  </si>
  <si>
    <t xml:space="preserve">0108 A00 02000305</t>
  </si>
  <si>
    <t xml:space="preserve">SASHI K. BOROOAH</t>
  </si>
  <si>
    <t xml:space="preserve">01031 B00 02000306</t>
  </si>
  <si>
    <t xml:space="preserve">BOMSI RAJKUMARI</t>
  </si>
  <si>
    <t xml:space="preserve">01029 E00 02000308</t>
  </si>
  <si>
    <t xml:space="preserve">GAJENDRA PRASAD UPAMANYU</t>
  </si>
  <si>
    <t xml:space="preserve">01029 B00 02000309</t>
  </si>
  <si>
    <t xml:space="preserve">NELLIE AHMED TANWEER</t>
  </si>
  <si>
    <t xml:space="preserve">01029 E00 02000310</t>
  </si>
  <si>
    <t xml:space="preserve">PRAMOD SHARMA</t>
  </si>
  <si>
    <t xml:space="preserve">01029 E00 02000311</t>
  </si>
  <si>
    <t xml:space="preserve">ANUPAM CHOWDHURY                        _x000c_</t>
  </si>
  <si>
    <t xml:space="preserve">01029 B00 02000314</t>
  </si>
  <si>
    <t xml:space="preserve">01042 A00 02000315</t>
  </si>
  <si>
    <t xml:space="preserve">B.N. DEY &amp; CO.</t>
  </si>
  <si>
    <t xml:space="preserve">01039 B00 02000316</t>
  </si>
  <si>
    <t xml:space="preserve">ISHAN CH. BRAHMA</t>
  </si>
  <si>
    <t xml:space="preserve">01030 E00 02000317</t>
  </si>
  <si>
    <t xml:space="preserve">SANTONU PARAN SNARGAZI</t>
  </si>
  <si>
    <t xml:space="preserve">01031 B00 02000318</t>
  </si>
  <si>
    <t xml:space="preserve">DONALD KHOHIYA</t>
  </si>
  <si>
    <t xml:space="preserve">0108 B00 02000319</t>
  </si>
  <si>
    <t xml:space="preserve">SWARAJ DAS</t>
  </si>
  <si>
    <t xml:space="preserve">01029 E00 02000320</t>
  </si>
  <si>
    <t xml:space="preserve">APARAJITA DAS</t>
  </si>
  <si>
    <t xml:space="preserve">01029 E00 02000338</t>
  </si>
  <si>
    <t xml:space="preserve">SANJAY GUPTA</t>
  </si>
  <si>
    <t xml:space="preserve">01030 E00 02000339</t>
  </si>
  <si>
    <t xml:space="preserve">BANHIKANA GUHA</t>
  </si>
  <si>
    <t xml:space="preserve">01037 E00 02000341</t>
  </si>
  <si>
    <t xml:space="preserve">KUNAL DUTT</t>
  </si>
  <si>
    <t xml:space="preserve">01037 E00 02000342</t>
  </si>
  <si>
    <t xml:space="preserve">SAF FILTER INDUSTRIES</t>
  </si>
  <si>
    <t xml:space="preserve">01032 B00 02000343</t>
  </si>
  <si>
    <t xml:space="preserve">SANJAY JAISWAL</t>
  </si>
  <si>
    <t xml:space="preserve">01047 E00 02000345</t>
  </si>
  <si>
    <t xml:space="preserve">ANANDA PRASAD BORGOHAIN</t>
  </si>
  <si>
    <t xml:space="preserve">0108 B00 02000347</t>
  </si>
  <si>
    <t xml:space="preserve">PARAMESH DUTTA</t>
  </si>
  <si>
    <t xml:space="preserve">01042 A00 02000349</t>
  </si>
  <si>
    <t xml:space="preserve">SAGARIKA MUKHERJI</t>
  </si>
  <si>
    <t xml:space="preserve">01029 E00 02000350</t>
  </si>
  <si>
    <t xml:space="preserve">SUBHAS BAGCHI</t>
  </si>
  <si>
    <t xml:space="preserve">01029 E00 02000351</t>
  </si>
  <si>
    <t xml:space="preserve">KRISHNA KANTA DAS</t>
  </si>
  <si>
    <t xml:space="preserve">01039 B00 02000353</t>
  </si>
  <si>
    <t xml:space="preserve">KALI PADA SEN</t>
  </si>
  <si>
    <t xml:space="preserve">01029 E00 02000354</t>
  </si>
  <si>
    <t xml:space="preserve">PRAMOD KUMAR SHARMA</t>
  </si>
  <si>
    <t xml:space="preserve">01029 B00 02000355</t>
  </si>
  <si>
    <t xml:space="preserve">MILAN KRISHNA BAROOAH</t>
  </si>
  <si>
    <t xml:space="preserve">01025 E00 02000358</t>
  </si>
  <si>
    <t xml:space="preserve">ALOK CHOWDHARY</t>
  </si>
  <si>
    <t xml:space="preserve">01029 B00 02000362</t>
  </si>
  <si>
    <t xml:space="preserve">LALATENDU MOHANTY</t>
  </si>
  <si>
    <t xml:space="preserve">01028 E00 02000366</t>
  </si>
  <si>
    <t xml:space="preserve">SUBARNA PRAVA HALDER</t>
  </si>
  <si>
    <t xml:space="preserve">01028 E00 02000367</t>
  </si>
  <si>
    <t xml:space="preserve">NEPAL CHANDRA PANDAY</t>
  </si>
  <si>
    <t xml:space="preserve">01038 E00 02000370</t>
  </si>
  <si>
    <t xml:space="preserve">SUCHETA CHATTERJEE</t>
  </si>
  <si>
    <t xml:space="preserve">01029 B00 02000374</t>
  </si>
  <si>
    <t xml:space="preserve">BASANT KR. BAGREE</t>
  </si>
  <si>
    <t xml:space="preserve">01029 B00 02000375</t>
  </si>
  <si>
    <t xml:space="preserve">HITECH SYSTEMS &amp; SERVICES LTD.</t>
  </si>
  <si>
    <t xml:space="preserve">01038 E00 02000395</t>
  </si>
  <si>
    <t xml:space="preserve">SURENDRA KUMAR MEHTA</t>
  </si>
  <si>
    <t xml:space="preserve">01027 E00 02000396</t>
  </si>
  <si>
    <t xml:space="preserve">RAMESH KUMAR JAJODIA</t>
  </si>
  <si>
    <t xml:space="preserve">01024 E00 02000397</t>
  </si>
  <si>
    <t xml:space="preserve">NILESH PATEL</t>
  </si>
  <si>
    <t xml:space="preserve">01029 B00 02000398</t>
  </si>
  <si>
    <t xml:space="preserve">MAHESH KUMAR JALAN</t>
  </si>
  <si>
    <t xml:space="preserve">01039 B00 02000400</t>
  </si>
  <si>
    <t xml:space="preserve">KRIPAL CHANDRA KHOUND</t>
  </si>
  <si>
    <t xml:space="preserve">01025 E00 02000401</t>
  </si>
  <si>
    <t xml:space="preserve">KUNTALA DAS KALITA</t>
  </si>
  <si>
    <t xml:space="preserve">01010 B00 02000402</t>
  </si>
  <si>
    <t xml:space="preserve">G. GRINDER MUIVAH</t>
  </si>
  <si>
    <t xml:space="preserve">01015 E00 02000403</t>
  </si>
  <si>
    <t xml:space="preserve">BENI MADHABDOLEY</t>
  </si>
  <si>
    <t xml:space="preserve">01030 B00 02000404</t>
  </si>
  <si>
    <t xml:space="preserve">A.K. ABSAR HAZARIKA</t>
  </si>
  <si>
    <t xml:space="preserve">01026 E00 02000407</t>
  </si>
  <si>
    <t xml:space="preserve">SANJAY KALITA</t>
  </si>
  <si>
    <t xml:space="preserve">01031 B00 02000408</t>
  </si>
  <si>
    <t xml:space="preserve">UTPAL HAZARIKA</t>
  </si>
  <si>
    <t xml:space="preserve">0108 B00 02000409</t>
  </si>
  <si>
    <t xml:space="preserve">MADHUSMITA BORAH</t>
  </si>
  <si>
    <t xml:space="preserve">01025 E00 02000410</t>
  </si>
  <si>
    <t xml:space="preserve">MANAB JYOTI BARUAH</t>
  </si>
  <si>
    <t xml:space="preserve">01045 A00 02000411</t>
  </si>
  <si>
    <t xml:space="preserve">MRINAL KUMAR SARMA</t>
  </si>
  <si>
    <t xml:space="preserve">01038 B00 02000412</t>
  </si>
  <si>
    <t xml:space="preserve">VIJAY KUMAR AGARWAL</t>
  </si>
  <si>
    <t xml:space="preserve">01031 B00 02000413</t>
  </si>
  <si>
    <t xml:space="preserve">DULAL KUMAR BARUAH</t>
  </si>
  <si>
    <t xml:space="preserve">01017 E00 02000415</t>
  </si>
  <si>
    <t xml:space="preserve">RANJIT KUMAR KHATONIAR</t>
  </si>
  <si>
    <t xml:space="preserve">01016 E00 02000416</t>
  </si>
  <si>
    <t xml:space="preserve">TAPAN SARMA</t>
  </si>
  <si>
    <t xml:space="preserve">01046 E00 02000417</t>
  </si>
  <si>
    <t xml:space="preserve">MOFID RASUL</t>
  </si>
  <si>
    <t xml:space="preserve">0108 A00 02000418</t>
  </si>
  <si>
    <t xml:space="preserve">INDO GULF FUEL DISTRIBUTORS PVT.LTD.</t>
  </si>
  <si>
    <t xml:space="preserve">01030 B00 02000422</t>
  </si>
  <si>
    <t xml:space="preserve">HINDBIR SINGH BHATTI</t>
  </si>
  <si>
    <t xml:space="preserve">0104 E00 02000423</t>
  </si>
  <si>
    <t xml:space="preserve">SHERRY MAY LAKIANG</t>
  </si>
  <si>
    <t xml:space="preserve">01038 B00 02000426</t>
  </si>
  <si>
    <t xml:space="preserve">SYED MEAZ HASAN KAZIMI                  _x000c_</t>
  </si>
  <si>
    <t xml:space="preserve">01038 B00 02000428</t>
  </si>
  <si>
    <t xml:space="preserve">IRSHAD HASSAN MASUMI</t>
  </si>
  <si>
    <t xml:space="preserve">0109 B00 02000430</t>
  </si>
  <si>
    <t xml:space="preserve">RAJIB GOSWAMI</t>
  </si>
  <si>
    <t xml:space="preserve">01014 B00 02000431</t>
  </si>
  <si>
    <t xml:space="preserve">EMRAN SAIKIA</t>
  </si>
  <si>
    <t xml:space="preserve">01041 E00 02000437</t>
  </si>
  <si>
    <t xml:space="preserve">SURESH KUMAR PATNI</t>
  </si>
  <si>
    <t xml:space="preserve">01041 E00 02000440</t>
  </si>
  <si>
    <t xml:space="preserve">PUSHPENDRA SINGH</t>
  </si>
  <si>
    <t xml:space="preserve">01039 A00 02000441</t>
  </si>
  <si>
    <t xml:space="preserve">SUBHAS BHATTACHARYA</t>
  </si>
  <si>
    <t xml:space="preserve">01039 A00 02000445</t>
  </si>
  <si>
    <t xml:space="preserve">PRATAP KUMAR BISWAL</t>
  </si>
  <si>
    <t xml:space="preserve">01047 E00 02000448</t>
  </si>
  <si>
    <t xml:space="preserve">DILIP KUMAR DUTTA</t>
  </si>
  <si>
    <t xml:space="preserve">01015 B00 02000473</t>
  </si>
  <si>
    <t xml:space="preserve">DILIP KUMAR BORA</t>
  </si>
  <si>
    <t xml:space="preserve">0102 E00 02000479</t>
  </si>
  <si>
    <t xml:space="preserve">C. KAUSALYA PRAKASH</t>
  </si>
  <si>
    <t xml:space="preserve">01010 B00 02000480</t>
  </si>
  <si>
    <t xml:space="preserve">SANJAY KUMAR DUGAR</t>
  </si>
  <si>
    <t xml:space="preserve">01014 E00 02000502</t>
  </si>
  <si>
    <t xml:space="preserve">ARCHANA MOHANTY</t>
  </si>
  <si>
    <t xml:space="preserve">01010 B00 02000505</t>
  </si>
  <si>
    <t xml:space="preserve">NARINDER PAL SINGH</t>
  </si>
  <si>
    <t xml:space="preserve">01010 B00 02000508</t>
  </si>
  <si>
    <t xml:space="preserve">B.K. TODIWALA</t>
  </si>
  <si>
    <t xml:space="preserve">01010 B00 02000511</t>
  </si>
  <si>
    <t xml:space="preserve">SANJIT PANDA</t>
  </si>
  <si>
    <t xml:space="preserve">01042 E00 02000557</t>
  </si>
  <si>
    <t xml:space="preserve">BINOY KUMAR MANDAL</t>
  </si>
  <si>
    <t xml:space="preserve">01014 B00 02000564</t>
  </si>
  <si>
    <t xml:space="preserve">SURAJIT CHANDRA BARUAH</t>
  </si>
  <si>
    <t xml:space="preserve">01016 E00 02000565</t>
  </si>
  <si>
    <t xml:space="preserve">PURBANCHAL CHEMICALS PVT. LTD.</t>
  </si>
  <si>
    <t xml:space="preserve">01040 E00 02000566</t>
  </si>
  <si>
    <t xml:space="preserve">GRACE LABORATORIES (P) LTD</t>
  </si>
  <si>
    <t xml:space="preserve">0102 E00 02000570</t>
  </si>
  <si>
    <t xml:space="preserve">LAXMI SHARMA</t>
  </si>
  <si>
    <t xml:space="preserve">01016 E00 02000571</t>
  </si>
  <si>
    <t xml:space="preserve">BISWAJIT DATTA ROY</t>
  </si>
  <si>
    <t xml:space="preserve">01014 B00 02000573</t>
  </si>
  <si>
    <t xml:space="preserve">DHARMESWAR SAIKIA</t>
  </si>
  <si>
    <t xml:space="preserve">01019 E00 02000574</t>
  </si>
  <si>
    <t xml:space="preserve">G K MAHAPATRA</t>
  </si>
  <si>
    <t xml:space="preserve">01018 E00 02000577</t>
  </si>
  <si>
    <t xml:space="preserve">MANOJ KUMAR LALL</t>
  </si>
  <si>
    <t xml:space="preserve">0102 E00 02000580</t>
  </si>
  <si>
    <t xml:space="preserve">SHATARUPA CHOUDHURY</t>
  </si>
  <si>
    <t xml:space="preserve">0102 E00 02000581</t>
  </si>
  <si>
    <t xml:space="preserve">SEEMA PADHI</t>
  </si>
  <si>
    <t xml:space="preserve">01018 E00 02000583</t>
  </si>
  <si>
    <t xml:space="preserve">BIJNESWAR MOHANTY</t>
  </si>
  <si>
    <t xml:space="preserve">0102 E00 02000585</t>
  </si>
  <si>
    <t xml:space="preserve">AJIT CHANDRA DEKA</t>
  </si>
  <si>
    <t xml:space="preserve">0102 E00 02000586</t>
  </si>
  <si>
    <t xml:space="preserve">SHYAMAL CHAKRAVARTY</t>
  </si>
  <si>
    <t xml:space="preserve">01022 A00 02000593</t>
  </si>
  <si>
    <t xml:space="preserve">TIKAM DAS CHAWLA</t>
  </si>
  <si>
    <t xml:space="preserve">01028 A00 02000594</t>
  </si>
  <si>
    <t xml:space="preserve">ASHOK KUMAR SARAOGI</t>
  </si>
  <si>
    <t xml:space="preserve">01027 A00 02000604</t>
  </si>
  <si>
    <t xml:space="preserve">MENAKA GUPTA</t>
  </si>
  <si>
    <t xml:space="preserve">01039 A00 02000605</t>
  </si>
  <si>
    <t xml:space="preserve">DWIPEN SARMA</t>
  </si>
  <si>
    <t xml:space="preserve">01011 A00 02000606</t>
  </si>
  <si>
    <t xml:space="preserve">B.R. TRADING &amp; CHEMICALS PVT.LTD.</t>
  </si>
  <si>
    <t xml:space="preserve">01018 E00 02000615</t>
  </si>
  <si>
    <t xml:space="preserve">PRIYADARSINI MOHANTY</t>
  </si>
  <si>
    <t xml:space="preserve">0103 E00 02000641</t>
  </si>
  <si>
    <t xml:space="preserve">LAXMI NARAYAN SAHAL</t>
  </si>
  <si>
    <t xml:space="preserve">01018 E00 02000643</t>
  </si>
  <si>
    <t xml:space="preserve">GOVIND SHAW</t>
  </si>
  <si>
    <t xml:space="preserve">01012 E00 02000658</t>
  </si>
  <si>
    <t xml:space="preserve">M M &amp; COMPANY</t>
  </si>
  <si>
    <t xml:space="preserve">01048 E00 02000661</t>
  </si>
  <si>
    <t xml:space="preserve">THIRD WANE DATA SYSTEMS LIMITED</t>
  </si>
  <si>
    <t xml:space="preserve">0107 E00 02000662</t>
  </si>
  <si>
    <t xml:space="preserve">HARAK CHAND BANTHIA</t>
  </si>
  <si>
    <t xml:space="preserve">01039 A00 02000748</t>
  </si>
  <si>
    <t xml:space="preserve">PARMOD KUMAR NATHANI</t>
  </si>
  <si>
    <t xml:space="preserve">01018 E00 02000752</t>
  </si>
  <si>
    <t xml:space="preserve">K B SWAYIN</t>
  </si>
  <si>
    <t xml:space="preserve">01033 A00 02000754</t>
  </si>
  <si>
    <t xml:space="preserve">PRACHI RAY</t>
  </si>
  <si>
    <t xml:space="preserve">0103 E00 02000760</t>
  </si>
  <si>
    <t xml:space="preserve">S KHARMAWPHLANG</t>
  </si>
  <si>
    <t xml:space="preserve">0103 E00 02000761</t>
  </si>
  <si>
    <t xml:space="preserve">GAUTAM BORA</t>
  </si>
  <si>
    <t xml:space="preserve">01029 A00 02000762</t>
  </si>
  <si>
    <t xml:space="preserve">JYOTIRMAY GOSWAMI</t>
  </si>
  <si>
    <t xml:space="preserve">01042 E00 02000770</t>
  </si>
  <si>
    <t xml:space="preserve">ANURADHA</t>
  </si>
  <si>
    <t xml:space="preserve">01016 E00 02000771</t>
  </si>
  <si>
    <t xml:space="preserve">ACHINTA BHARALI</t>
  </si>
  <si>
    <t xml:space="preserve">01011 E00 02000806</t>
  </si>
  <si>
    <t xml:space="preserve">OBERAI ENTERPRISES</t>
  </si>
  <si>
    <t xml:space="preserve">01018 E00 02000808</t>
  </si>
  <si>
    <t xml:space="preserve">SUSMITA SAHU                            _x000c_</t>
  </si>
  <si>
    <t xml:space="preserve">01042 E00 02000812</t>
  </si>
  <si>
    <t xml:space="preserve">MORNAI TEA ESTATE</t>
  </si>
  <si>
    <t xml:space="preserve">01041 E00 02000813</t>
  </si>
  <si>
    <t xml:space="preserve">DINESH CHANDRA SOMANI</t>
  </si>
  <si>
    <t xml:space="preserve">01043 E00 02000815</t>
  </si>
  <si>
    <t xml:space="preserve">KRISMA SAREE SELECTION</t>
  </si>
  <si>
    <t xml:space="preserve">01047 E00 02000828</t>
  </si>
  <si>
    <t xml:space="preserve">NIRMALYA PRASAD CHALIHA</t>
  </si>
  <si>
    <t xml:space="preserve">0109 A00 02000832</t>
  </si>
  <si>
    <t xml:space="preserve">SHAHEEN PYNGROPE</t>
  </si>
  <si>
    <t xml:space="preserve">0106 E00 02000930</t>
  </si>
  <si>
    <t xml:space="preserve">PROBAL MOOKERJEE</t>
  </si>
  <si>
    <t xml:space="preserve">01028 A00 02000932</t>
  </si>
  <si>
    <t xml:space="preserve">SITARAM AGARWAL</t>
  </si>
  <si>
    <t xml:space="preserve">01023 A00 02000952</t>
  </si>
  <si>
    <t xml:space="preserve">PRAKASH GUPTA</t>
  </si>
  <si>
    <t xml:space="preserve">0104 E00 02000953</t>
  </si>
  <si>
    <t xml:space="preserve">DEEPALI MAHANTA KAYAL</t>
  </si>
  <si>
    <t xml:space="preserve">0104 E00 02000955</t>
  </si>
  <si>
    <t xml:space="preserve">A.C.PATHAK</t>
  </si>
  <si>
    <t xml:space="preserve">01023 A00 02000966</t>
  </si>
  <si>
    <t xml:space="preserve">RAMESH CHANDRA DAGA</t>
  </si>
  <si>
    <t xml:space="preserve">01010 A00 02000976</t>
  </si>
  <si>
    <t xml:space="preserve">PRADEEP KUMAR DAGA</t>
  </si>
  <si>
    <t xml:space="preserve">01023 E00 02000989</t>
  </si>
  <si>
    <t xml:space="preserve">KAILASH AGARWALLA</t>
  </si>
  <si>
    <t xml:space="preserve">0103 E00 02000990</t>
  </si>
  <si>
    <t xml:space="preserve">MUNIN GAUTAM</t>
  </si>
  <si>
    <t xml:space="preserve">01046 E00 02000992</t>
  </si>
  <si>
    <t xml:space="preserve">RAJANI TIBAREWAL</t>
  </si>
  <si>
    <t xml:space="preserve">01039 E00 02001022</t>
  </si>
  <si>
    <t xml:space="preserve">BASANT KUMAR KEDIA</t>
  </si>
  <si>
    <t xml:space="preserve">01010 A00 02001027</t>
  </si>
  <si>
    <t xml:space="preserve">VISHWANATH GUPTA</t>
  </si>
  <si>
    <t xml:space="preserve">01013 B00 02001044</t>
  </si>
  <si>
    <t xml:space="preserve">ARMAN SHEIKH</t>
  </si>
  <si>
    <t xml:space="preserve">01011 E00 02001045</t>
  </si>
  <si>
    <t xml:space="preserve">I.I.MAKEN</t>
  </si>
  <si>
    <t xml:space="preserve">01011 E00 02001069</t>
  </si>
  <si>
    <t xml:space="preserve">MALOTI GOMES</t>
  </si>
  <si>
    <t xml:space="preserve">01015 A00 02001071</t>
  </si>
  <si>
    <t xml:space="preserve">LEENA BORA</t>
  </si>
  <si>
    <t xml:space="preserve">01011 E00 02001075</t>
  </si>
  <si>
    <t xml:space="preserve">SRI.KSHIRODE CH.BAISHYA</t>
  </si>
  <si>
    <t xml:space="preserve">01048 E00 02001108</t>
  </si>
  <si>
    <t xml:space="preserve">RAJ KUMARI JALAN</t>
  </si>
  <si>
    <t xml:space="preserve">01010 E00 02001145</t>
  </si>
  <si>
    <t xml:space="preserve">SURESH GUPTA</t>
  </si>
  <si>
    <t xml:space="preserve">01041 E00 02001146</t>
  </si>
  <si>
    <t xml:space="preserve">BIPUL HAZARIKA</t>
  </si>
  <si>
    <t xml:space="preserve">01028 E00 02001150</t>
  </si>
  <si>
    <t xml:space="preserve">ALOK KUMAR JHUNJHUNWALA</t>
  </si>
  <si>
    <t xml:space="preserve">01019 E00 02001159</t>
  </si>
  <si>
    <t xml:space="preserve">KAPOOR INDUSTRIES</t>
  </si>
  <si>
    <t xml:space="preserve">01038 B00 02001249</t>
  </si>
  <si>
    <t xml:space="preserve">BIRENDRA CHANDRA SARMAH</t>
  </si>
  <si>
    <t xml:space="preserve">0106 E00 02001251</t>
  </si>
  <si>
    <t xml:space="preserve">KRISHNENDU DUTTA</t>
  </si>
  <si>
    <t xml:space="preserve">01040 E00 02001270</t>
  </si>
  <si>
    <t xml:space="preserve">C R MODI</t>
  </si>
  <si>
    <t xml:space="preserve">01045 E00 02001272</t>
  </si>
  <si>
    <t xml:space="preserve">SHANTANU LAHKAR</t>
  </si>
  <si>
    <t xml:space="preserve">01039 A00 02001274</t>
  </si>
  <si>
    <t xml:space="preserve">BIJAY RAJ JAIN</t>
  </si>
  <si>
    <t xml:space="preserve">01039 A00 02001275</t>
  </si>
  <si>
    <t xml:space="preserve">01020 E00 02001301</t>
  </si>
  <si>
    <t xml:space="preserve">DHANPAT SINGH JAIN</t>
  </si>
  <si>
    <t xml:space="preserve">01022 E00 02001302</t>
  </si>
  <si>
    <t xml:space="preserve">DAMODAR DAS DAGA</t>
  </si>
  <si>
    <t xml:space="preserve">01020 E00 02001303</t>
  </si>
  <si>
    <t xml:space="preserve">PRAVAT KUMAR JAISWAL</t>
  </si>
  <si>
    <t xml:space="preserve">01020 E00 02001304</t>
  </si>
  <si>
    <t xml:space="preserve">GHAN SHYAM</t>
  </si>
  <si>
    <t xml:space="preserve">0105 E00 02001338</t>
  </si>
  <si>
    <t xml:space="preserve">NAVEEN  SURANA</t>
  </si>
  <si>
    <t xml:space="preserve">01031 E00 02001366</t>
  </si>
  <si>
    <t xml:space="preserve">NAND KISHORE AGARWAL</t>
  </si>
  <si>
    <t xml:space="preserve">0105 E00 02001371</t>
  </si>
  <si>
    <t xml:space="preserve">PRITHVIRAJ DUGGAR</t>
  </si>
  <si>
    <t xml:space="preserve">01011 E00 02001413</t>
  </si>
  <si>
    <t xml:space="preserve">BIKASH SURANA</t>
  </si>
  <si>
    <t xml:space="preserve">01044 E00 02001424</t>
  </si>
  <si>
    <t xml:space="preserve">POBITRA KEMPRAI</t>
  </si>
  <si>
    <t xml:space="preserve">01040 E00 02001456</t>
  </si>
  <si>
    <t xml:space="preserve">PRINTING UDYOG</t>
  </si>
  <si>
    <t xml:space="preserve">01044 E00 02001500</t>
  </si>
  <si>
    <t xml:space="preserve">AMARESH KUMAR YADAV</t>
  </si>
  <si>
    <t xml:space="preserve">01021 E00 02001506</t>
  </si>
  <si>
    <t xml:space="preserve">TAPAN KUMAR MOHANTY</t>
  </si>
  <si>
    <t xml:space="preserve">01021 E00 02001511</t>
  </si>
  <si>
    <t xml:space="preserve">DINESH KR. GUPTA</t>
  </si>
  <si>
    <t xml:space="preserve">01038 E00 02001534</t>
  </si>
  <si>
    <t xml:space="preserve">ANALJIT GHOSH</t>
  </si>
  <si>
    <t xml:space="preserve">01045 E00 02001554</t>
  </si>
  <si>
    <t xml:space="preserve">CHOW NANTIWA MANTAW</t>
  </si>
  <si>
    <t xml:space="preserve">0105 E00 02001647</t>
  </si>
  <si>
    <t xml:space="preserve">AFROZ MOHAMMED</t>
  </si>
  <si>
    <t xml:space="preserve">01046 E00 02001648</t>
  </si>
  <si>
    <t xml:space="preserve">MADHUMITA DEB                           _x000c_</t>
  </si>
  <si>
    <t xml:space="preserve">0106 E00 02001665</t>
  </si>
  <si>
    <t xml:space="preserve">BAWANLANG KHARPURI</t>
  </si>
  <si>
    <t xml:space="preserve">01039 E00 02001699</t>
  </si>
  <si>
    <t xml:space="preserve">RAJ KUMAR CHAMARIA</t>
  </si>
  <si>
    <t xml:space="preserve">01021 E00 02001727</t>
  </si>
  <si>
    <t xml:space="preserve">YAI MARA</t>
  </si>
  <si>
    <t xml:space="preserve">01029 E00 02001733</t>
  </si>
  <si>
    <t xml:space="preserve">OM PRAKASH JAISWAL</t>
  </si>
  <si>
    <t xml:space="preserve">01031 E00 02001755</t>
  </si>
  <si>
    <t xml:space="preserve">SHAILENDRA DUBEY</t>
  </si>
  <si>
    <t xml:space="preserve">0107 E00 02001782</t>
  </si>
  <si>
    <t xml:space="preserve">PHIDRO WAJARI</t>
  </si>
  <si>
    <t xml:space="preserve">01022 E00 02001786</t>
  </si>
  <si>
    <t xml:space="preserve">SANDEE KUMAR BHAGAT</t>
  </si>
  <si>
    <t xml:space="preserve">01029 B00 02001815</t>
  </si>
  <si>
    <t xml:space="preserve">CHINTA MANI VERMA</t>
  </si>
  <si>
    <t xml:space="preserve">01031 E00 02001886</t>
  </si>
  <si>
    <t xml:space="preserve">DEVMALYA MITRA</t>
  </si>
  <si>
    <t xml:space="preserve">01032 B00 03000006</t>
  </si>
  <si>
    <t xml:space="preserve">KRISHNA SHARMA</t>
  </si>
  <si>
    <t xml:space="preserve">01027 B00 03000011</t>
  </si>
  <si>
    <t xml:space="preserve">INDERJIT SINGH</t>
  </si>
  <si>
    <t xml:space="preserve">01026 B00 03000014</t>
  </si>
  <si>
    <t xml:space="preserve">S. KANWALJIT SINGH</t>
  </si>
  <si>
    <t xml:space="preserve">0106 A00 03000020</t>
  </si>
  <si>
    <t xml:space="preserve">SUNIL BHASIN</t>
  </si>
  <si>
    <t xml:space="preserve">01026 E00 03000021</t>
  </si>
  <si>
    <t xml:space="preserve">SUNIL CHANANA</t>
  </si>
  <si>
    <t xml:space="preserve">0104 A00 03000024</t>
  </si>
  <si>
    <t xml:space="preserve">SANJEEV SETHI</t>
  </si>
  <si>
    <t xml:space="preserve">01027 E00 03000030</t>
  </si>
  <si>
    <t xml:space="preserve">CHAMAN LAL SHARMA</t>
  </si>
  <si>
    <t xml:space="preserve">01027 E00 03000031</t>
  </si>
  <si>
    <t xml:space="preserve">SURINDER KUMAR DHUPER</t>
  </si>
  <si>
    <t xml:space="preserve">0105 B00 03000032</t>
  </si>
  <si>
    <t xml:space="preserve">LIFESTYLE EXPORTS</t>
  </si>
  <si>
    <t xml:space="preserve">01026 E00 03000033</t>
  </si>
  <si>
    <t xml:space="preserve">WENDY ACADEMY</t>
  </si>
  <si>
    <t xml:space="preserve">01027 E00 03000035</t>
  </si>
  <si>
    <t xml:space="preserve">ASHOK CHAUDHARY</t>
  </si>
  <si>
    <t xml:space="preserve">0105 B00 03000036</t>
  </si>
  <si>
    <t xml:space="preserve">ANIL MEHRA</t>
  </si>
  <si>
    <t xml:space="preserve">01046 E00 03000037</t>
  </si>
  <si>
    <t xml:space="preserve">BHARAT BHUSHAN</t>
  </si>
  <si>
    <t xml:space="preserve">01027 E00 03000038</t>
  </si>
  <si>
    <t xml:space="preserve">SANJAY JAIN</t>
  </si>
  <si>
    <t xml:space="preserve">0106 A00 03000040</t>
  </si>
  <si>
    <t xml:space="preserve">NITI SHREE INTERNATIONAL PVT. LTD</t>
  </si>
  <si>
    <t xml:space="preserve">01026 E00 03000041</t>
  </si>
  <si>
    <t xml:space="preserve">L.R. AGARWAL</t>
  </si>
  <si>
    <t xml:space="preserve">01027 E00 03000044</t>
  </si>
  <si>
    <t xml:space="preserve">01035 E00 03000049</t>
  </si>
  <si>
    <t xml:space="preserve">DHARAM VIR UPPAL</t>
  </si>
  <si>
    <t xml:space="preserve">01024 E00 03000059</t>
  </si>
  <si>
    <t xml:space="preserve">S.C TALWAR</t>
  </si>
  <si>
    <t xml:space="preserve">01026 E00 03000064</t>
  </si>
  <si>
    <t xml:space="preserve">KULWANT KAUR</t>
  </si>
  <si>
    <t xml:space="preserve">01027 E00 03000065</t>
  </si>
  <si>
    <t xml:space="preserve">RAJ MAHENDRU</t>
  </si>
  <si>
    <t xml:space="preserve">01031 E00 03000066</t>
  </si>
  <si>
    <t xml:space="preserve">0104 E00 03000068</t>
  </si>
  <si>
    <t xml:space="preserve">URVASHI SOOD</t>
  </si>
  <si>
    <t xml:space="preserve">01047 E00 03000071</t>
  </si>
  <si>
    <t xml:space="preserve">MANOJ KHANDELWAL</t>
  </si>
  <si>
    <t xml:space="preserve">01048 E00 03000074</t>
  </si>
  <si>
    <t xml:space="preserve">MANOJ VARDHAN</t>
  </si>
  <si>
    <t xml:space="preserve">0106 B00 03000080</t>
  </si>
  <si>
    <t xml:space="preserve">RAJIB SEN GUPTA</t>
  </si>
  <si>
    <t xml:space="preserve">01034 E00 03000082</t>
  </si>
  <si>
    <t xml:space="preserve">SARABJIT SINGH BUTALIA</t>
  </si>
  <si>
    <t xml:space="preserve">01026 E00 03000085</t>
  </si>
  <si>
    <t xml:space="preserve">NUTAN SRIVASTAVA</t>
  </si>
  <si>
    <t xml:space="preserve">01041 E00 03000086</t>
  </si>
  <si>
    <t xml:space="preserve">RUKMANI</t>
  </si>
  <si>
    <t xml:space="preserve">01024 B00 03000090</t>
  </si>
  <si>
    <t xml:space="preserve">R.K. ENTERPRISES</t>
  </si>
  <si>
    <t xml:space="preserve">01034 E00 03000093</t>
  </si>
  <si>
    <t xml:space="preserve">K.M.S NAIR</t>
  </si>
  <si>
    <t xml:space="preserve">01046 B00 03000095</t>
  </si>
  <si>
    <t xml:space="preserve">REKHA MEHRA</t>
  </si>
  <si>
    <t xml:space="preserve">01027 E00 03000096</t>
  </si>
  <si>
    <t xml:space="preserve">KAPIL KUMAR MEHTA</t>
  </si>
  <si>
    <t xml:space="preserve">01027 B00 03000097</t>
  </si>
  <si>
    <t xml:space="preserve">YOGESH CHANDRA AGARWAL</t>
  </si>
  <si>
    <t xml:space="preserve">01026 E00 03000098</t>
  </si>
  <si>
    <t xml:space="preserve">S.P. ARORA</t>
  </si>
  <si>
    <t xml:space="preserve">01027 E00 03000103</t>
  </si>
  <si>
    <t xml:space="preserve">SHAJUKY EXPORTS</t>
  </si>
  <si>
    <t xml:space="preserve">01022 A00 03000104</t>
  </si>
  <si>
    <t xml:space="preserve">MUKESH CHANDRA</t>
  </si>
  <si>
    <t xml:space="preserve">01021 B00 03000105</t>
  </si>
  <si>
    <t xml:space="preserve">GULSHAN RAI SEHGAL</t>
  </si>
  <si>
    <t xml:space="preserve">0106 B00 03000106</t>
  </si>
  <si>
    <t xml:space="preserve">RAVI KHANNA</t>
  </si>
  <si>
    <t xml:space="preserve">01027 E00 03000109</t>
  </si>
  <si>
    <t xml:space="preserve">HARVEEN SINGH BALI</t>
  </si>
  <si>
    <t xml:space="preserve">01041 B00 03000111</t>
  </si>
  <si>
    <t xml:space="preserve">VIMLA VERMA                             _x000c_</t>
  </si>
  <si>
    <t xml:space="preserve">01030 B00 03000114</t>
  </si>
  <si>
    <t xml:space="preserve">H. PRASHAD</t>
  </si>
  <si>
    <t xml:space="preserve">01027 B00 03000115</t>
  </si>
  <si>
    <t xml:space="preserve">RITU GUPTA</t>
  </si>
  <si>
    <t xml:space="preserve">01027 B00 03000116</t>
  </si>
  <si>
    <t xml:space="preserve">RAJENDER BANSAL</t>
  </si>
  <si>
    <t xml:space="preserve">01034 B00 03000119</t>
  </si>
  <si>
    <t xml:space="preserve">ABHA KHANNA</t>
  </si>
  <si>
    <t xml:space="preserve">01042 B00 03000120</t>
  </si>
  <si>
    <t xml:space="preserve">0103 E00 03000122</t>
  </si>
  <si>
    <t xml:space="preserve">D. RAJASEKHARAN</t>
  </si>
  <si>
    <t xml:space="preserve">01034 E00 03000126</t>
  </si>
  <si>
    <t xml:space="preserve">ANU KAPOOR</t>
  </si>
  <si>
    <t xml:space="preserve">01034 B00 03000129</t>
  </si>
  <si>
    <t xml:space="preserve">NALINAKSHA MUTSUDDI</t>
  </si>
  <si>
    <t xml:space="preserve">0106 B00 03000133</t>
  </si>
  <si>
    <t xml:space="preserve">N.K. MALIK</t>
  </si>
  <si>
    <t xml:space="preserve">01034 E00 03000134</t>
  </si>
  <si>
    <t xml:space="preserve">R.P. BAJAJ</t>
  </si>
  <si>
    <t xml:space="preserve">0105 B00 03000137</t>
  </si>
  <si>
    <t xml:space="preserve">SUSHIL KUMAR GOEL</t>
  </si>
  <si>
    <t xml:space="preserve">01046 B00 03000138</t>
  </si>
  <si>
    <t xml:space="preserve">DALJIT SINGH NAYYAR</t>
  </si>
  <si>
    <t xml:space="preserve">01046 B00 03000139</t>
  </si>
  <si>
    <t xml:space="preserve">TEJINDER PAL SINGH NAYYAR</t>
  </si>
  <si>
    <t xml:space="preserve">01021 A00 03000143</t>
  </si>
  <si>
    <t xml:space="preserve">ASHA JAIN</t>
  </si>
  <si>
    <t xml:space="preserve">0105 B00 03000148</t>
  </si>
  <si>
    <t xml:space="preserve">MANISH ARORA</t>
  </si>
  <si>
    <t xml:space="preserve">01027 E00 03000149</t>
  </si>
  <si>
    <t xml:space="preserve">KAVITA MOTWANI</t>
  </si>
  <si>
    <t xml:space="preserve">01021 A00 03000151</t>
  </si>
  <si>
    <t xml:space="preserve">GAURAV SACHDEVA</t>
  </si>
  <si>
    <t xml:space="preserve">01027 E00 03000155</t>
  </si>
  <si>
    <t xml:space="preserve">RADHA DANDAPANI</t>
  </si>
  <si>
    <t xml:space="preserve">01026 B00 03000156</t>
  </si>
  <si>
    <t xml:space="preserve">0107 E00 03000161</t>
  </si>
  <si>
    <t xml:space="preserve">AMIT &amp; COMPANY PVT.LTD.</t>
  </si>
  <si>
    <t xml:space="preserve">0106 A00 03000162</t>
  </si>
  <si>
    <t xml:space="preserve">SURINDER WASON</t>
  </si>
  <si>
    <t xml:space="preserve">0107 B00 03000163</t>
  </si>
  <si>
    <t xml:space="preserve">SUNIL BHATIA</t>
  </si>
  <si>
    <t xml:space="preserve">0106 B00 03000165</t>
  </si>
  <si>
    <t xml:space="preserve">K. L. NARANG</t>
  </si>
  <si>
    <t xml:space="preserve">01034 E00 03000168</t>
  </si>
  <si>
    <t xml:space="preserve">RAVI KANT SHARMA</t>
  </si>
  <si>
    <t xml:space="preserve">0107 E00 03000170</t>
  </si>
  <si>
    <t xml:space="preserve">AMARJEET SINGH MALHOTRA</t>
  </si>
  <si>
    <t xml:space="preserve">01034 E00 03000172</t>
  </si>
  <si>
    <t xml:space="preserve">PYRD ENGINEERS PVT.LTD.</t>
  </si>
  <si>
    <t xml:space="preserve">01034 E00 03000173</t>
  </si>
  <si>
    <t xml:space="preserve">JAGDISH PAHUJA</t>
  </si>
  <si>
    <t xml:space="preserve">0107 A00 03000176</t>
  </si>
  <si>
    <t xml:space="preserve">01046 A00 03000178</t>
  </si>
  <si>
    <t xml:space="preserve">SANJEEV LAROIA</t>
  </si>
  <si>
    <t xml:space="preserve">01046 A00 03000179</t>
  </si>
  <si>
    <t xml:space="preserve">RAVI BHALLA</t>
  </si>
  <si>
    <t xml:space="preserve">0107 A00 03000180</t>
  </si>
  <si>
    <t xml:space="preserve">01032 E00 03000185</t>
  </si>
  <si>
    <t xml:space="preserve">RAJESH SACHDEVA</t>
  </si>
  <si>
    <t xml:space="preserve">01029 E00 03000187</t>
  </si>
  <si>
    <t xml:space="preserve">PACIFIC RUBBERS (P) LTD.</t>
  </si>
  <si>
    <t xml:space="preserve">0106 E00 03000188</t>
  </si>
  <si>
    <t xml:space="preserve">JUGAL KISHORE</t>
  </si>
  <si>
    <t xml:space="preserve">0106 E00 03000189</t>
  </si>
  <si>
    <t xml:space="preserve">JAGDISH LAL ANAND</t>
  </si>
  <si>
    <t xml:space="preserve">01041 E00 03000190</t>
  </si>
  <si>
    <t xml:space="preserve">SUMAN KUMAR</t>
  </si>
  <si>
    <t xml:space="preserve">01034 E00 03000191</t>
  </si>
  <si>
    <t xml:space="preserve">01045 A00 03000192</t>
  </si>
  <si>
    <t xml:space="preserve">DEVENDRA KUMAR SANGAL</t>
  </si>
  <si>
    <t xml:space="preserve">01031 E00 03000193</t>
  </si>
  <si>
    <t xml:space="preserve">GULSHAN RAI CHAWLA</t>
  </si>
  <si>
    <t xml:space="preserve">01029 E00 03000196</t>
  </si>
  <si>
    <t xml:space="preserve">MOHAMMED SADIQ</t>
  </si>
  <si>
    <t xml:space="preserve">01047 B00 03000199</t>
  </si>
  <si>
    <t xml:space="preserve">RAKESH TANEJA</t>
  </si>
  <si>
    <t xml:space="preserve">01026 B00 03000202</t>
  </si>
  <si>
    <t xml:space="preserve">NARESH KUMAR DHIR</t>
  </si>
  <si>
    <t xml:space="preserve">0106 A00 03000204</t>
  </si>
  <si>
    <t xml:space="preserve">MOHINDERPAL SINGH KANWAL</t>
  </si>
  <si>
    <t xml:space="preserve">01034 E00 03000208</t>
  </si>
  <si>
    <t xml:space="preserve">ANIL KUMAR JAIN</t>
  </si>
  <si>
    <t xml:space="preserve">01022 E00 03000209</t>
  </si>
  <si>
    <t xml:space="preserve">NEETU ARVIND</t>
  </si>
  <si>
    <t xml:space="preserve">01020 B00 03000210</t>
  </si>
  <si>
    <t xml:space="preserve">VIKAS JAIN</t>
  </si>
  <si>
    <t xml:space="preserve">01027 B00 03000213</t>
  </si>
  <si>
    <t xml:space="preserve">SUSHIL K. VERMA</t>
  </si>
  <si>
    <t xml:space="preserve">01041 B00 03000219</t>
  </si>
  <si>
    <t xml:space="preserve">KISHAN GUPTA</t>
  </si>
  <si>
    <t xml:space="preserve">01027 B00 03000233</t>
  </si>
  <si>
    <t xml:space="preserve">S.R. GOYAL</t>
  </si>
  <si>
    <t xml:space="preserve">0106 B00 03000234</t>
  </si>
  <si>
    <t xml:space="preserve">ANIL SABARWAL                           _x000c_</t>
  </si>
  <si>
    <t xml:space="preserve">0105 B00 03000235</t>
  </si>
  <si>
    <t xml:space="preserve">MANDEEP SINGH</t>
  </si>
  <si>
    <t xml:space="preserve">01027 B00 03000236</t>
  </si>
  <si>
    <t xml:space="preserve">JUGAL SHARMA</t>
  </si>
  <si>
    <t xml:space="preserve">01029 E00 03000237</t>
  </si>
  <si>
    <t xml:space="preserve">RAJ SHINGARI</t>
  </si>
  <si>
    <t xml:space="preserve">01025 A00 03000239</t>
  </si>
  <si>
    <t xml:space="preserve">JYOTI MANCHANDA</t>
  </si>
  <si>
    <t xml:space="preserve">01028 E00 03000240</t>
  </si>
  <si>
    <t xml:space="preserve">SYED AHMAD</t>
  </si>
  <si>
    <t xml:space="preserve">0106 E00 03000242</t>
  </si>
  <si>
    <t xml:space="preserve">SANGEETA GULATI</t>
  </si>
  <si>
    <t xml:space="preserve">0106 B00 03000243</t>
  </si>
  <si>
    <t xml:space="preserve">DEVICKA ARORA</t>
  </si>
  <si>
    <t xml:space="preserve">0107 A00 03000245</t>
  </si>
  <si>
    <t xml:space="preserve">EASY TOURS &amp; CARGO PVT.LTD.</t>
  </si>
  <si>
    <t xml:space="preserve">01027 B00 03000247</t>
  </si>
  <si>
    <t xml:space="preserve">RAJ MALIK</t>
  </si>
  <si>
    <t xml:space="preserve">01019 B00 03000252</t>
  </si>
  <si>
    <t xml:space="preserve">RAKESH KUMAR SINGH</t>
  </si>
  <si>
    <t xml:space="preserve">01027 E00 03000262</t>
  </si>
  <si>
    <t xml:space="preserve">HAIMANT CHAWLA</t>
  </si>
  <si>
    <t xml:space="preserve">01034 B00 03000265</t>
  </si>
  <si>
    <t xml:space="preserve">KIRAN SRIVASTAVA</t>
  </si>
  <si>
    <t xml:space="preserve">0106 A00 03000266</t>
  </si>
  <si>
    <t xml:space="preserve">KUMUD ARORA</t>
  </si>
  <si>
    <t xml:space="preserve">01030 E00 03000267</t>
  </si>
  <si>
    <t xml:space="preserve">D.D. BATRA</t>
  </si>
  <si>
    <t xml:space="preserve">01028 B00 03000268</t>
  </si>
  <si>
    <t xml:space="preserve">JOGINDER SINGH NARULA</t>
  </si>
  <si>
    <t xml:space="preserve">01027 B00 03000270</t>
  </si>
  <si>
    <t xml:space="preserve">FATEH CHAND SHRI KISHAN DASS</t>
  </si>
  <si>
    <t xml:space="preserve">01033 E00 03000278</t>
  </si>
  <si>
    <t xml:space="preserve">V.K. ARORA</t>
  </si>
  <si>
    <t xml:space="preserve">01033 E00 03000279</t>
  </si>
  <si>
    <t xml:space="preserve">P.K. ARORA</t>
  </si>
  <si>
    <t xml:space="preserve">01033 E00 03000280</t>
  </si>
  <si>
    <t xml:space="preserve">SANJEEV BADHWAR</t>
  </si>
  <si>
    <t xml:space="preserve">01027 B00 03000281</t>
  </si>
  <si>
    <t xml:space="preserve">PREM CHAND</t>
  </si>
  <si>
    <t xml:space="preserve">0107 B00 03000287</t>
  </si>
  <si>
    <t xml:space="preserve">M.S. BINDRA</t>
  </si>
  <si>
    <t xml:space="preserve">0105 A00 03000294</t>
  </si>
  <si>
    <t xml:space="preserve">0107 B00 03000297</t>
  </si>
  <si>
    <t xml:space="preserve">L.R. MUNJAL</t>
  </si>
  <si>
    <t xml:space="preserve">01029 E00 03000300</t>
  </si>
  <si>
    <t xml:space="preserve">JYOTI BARA.</t>
  </si>
  <si>
    <t xml:space="preserve">01028 E00 03000304</t>
  </si>
  <si>
    <t xml:space="preserve">S.K. SOOD</t>
  </si>
  <si>
    <t xml:space="preserve">01027 E00 03000311</t>
  </si>
  <si>
    <t xml:space="preserve">S.F. HAIDER</t>
  </si>
  <si>
    <t xml:space="preserve">01027 A00 03000314</t>
  </si>
  <si>
    <t xml:space="preserve">NARINDER KUMAR JAIN</t>
  </si>
  <si>
    <t xml:space="preserve">01027 A00 03000315</t>
  </si>
  <si>
    <t xml:space="preserve">SUNIL PURI</t>
  </si>
  <si>
    <t xml:space="preserve">01024 E00 03000318</t>
  </si>
  <si>
    <t xml:space="preserve">RAM SHAKAL SINGH YADAV</t>
  </si>
  <si>
    <t xml:space="preserve">01027 E00 03000320</t>
  </si>
  <si>
    <t xml:space="preserve">R. GOYAL</t>
  </si>
  <si>
    <t xml:space="preserve">01032 E00 03000324</t>
  </si>
  <si>
    <t xml:space="preserve">S.K. CHANDEL</t>
  </si>
  <si>
    <t xml:space="preserve">01027 E00 03000330</t>
  </si>
  <si>
    <t xml:space="preserve">ATUL KUMAR AGARWAL</t>
  </si>
  <si>
    <t xml:space="preserve">0107 B00 03000335</t>
  </si>
  <si>
    <t xml:space="preserve">M.M. EYE TECH PVT.LTD.</t>
  </si>
  <si>
    <t xml:space="preserve">01032 E00 03000336</t>
  </si>
  <si>
    <t xml:space="preserve">ANAND BHUSHAN</t>
  </si>
  <si>
    <t xml:space="preserve">01028 E00 03000338</t>
  </si>
  <si>
    <t xml:space="preserve">RANBIR SINGH GANDHI</t>
  </si>
  <si>
    <t xml:space="preserve">0109 A00 03000343</t>
  </si>
  <si>
    <t xml:space="preserve">RITA SAREEN</t>
  </si>
  <si>
    <t xml:space="preserve">01027 A00 03000346</t>
  </si>
  <si>
    <t xml:space="preserve">RAKESH TANDON</t>
  </si>
  <si>
    <t xml:space="preserve">0105 A00 03000353</t>
  </si>
  <si>
    <t xml:space="preserve">ANIL VERMA</t>
  </si>
  <si>
    <t xml:space="preserve">0106 E00 03000360</t>
  </si>
  <si>
    <t xml:space="preserve">D.C. GUPTA</t>
  </si>
  <si>
    <t xml:space="preserve">0107 E00 03000362</t>
  </si>
  <si>
    <t xml:space="preserve">SALOCHNA BUDHRAJ</t>
  </si>
  <si>
    <t xml:space="preserve">01033 E00 03000363</t>
  </si>
  <si>
    <t xml:space="preserve">D K BINDRA</t>
  </si>
  <si>
    <t xml:space="preserve">0105 B00 03000364</t>
  </si>
  <si>
    <t xml:space="preserve">SUBHASH GAUTAM</t>
  </si>
  <si>
    <t xml:space="preserve">01033 E00 03000367</t>
  </si>
  <si>
    <t xml:space="preserve">YOGESH SHARMA</t>
  </si>
  <si>
    <t xml:space="preserve">0105 B00 03000368</t>
  </si>
  <si>
    <t xml:space="preserve">A.K. KOTAK</t>
  </si>
  <si>
    <t xml:space="preserve">01011 E00 03000370</t>
  </si>
  <si>
    <t xml:space="preserve">MAHESH KUMAR MITTAL</t>
  </si>
  <si>
    <t xml:space="preserve">01033 E00 03000371</t>
  </si>
  <si>
    <t xml:space="preserve">SYED MOHD ALI NIZAMI</t>
  </si>
  <si>
    <t xml:space="preserve">01028 E00 03000373</t>
  </si>
  <si>
    <t xml:space="preserve">PAWAN SARPAL</t>
  </si>
  <si>
    <t xml:space="preserve">01042 B00 03000374</t>
  </si>
  <si>
    <t xml:space="preserve">BALDEV KOHLI</t>
  </si>
  <si>
    <t xml:space="preserve">01033 E00 03000376</t>
  </si>
  <si>
    <t xml:space="preserve">RAJAN GOEL</t>
  </si>
  <si>
    <t xml:space="preserve">01033 E00 03000377</t>
  </si>
  <si>
    <t xml:space="preserve">TARUN JAGGI                             _x000c_</t>
  </si>
  <si>
    <t xml:space="preserve">01027 B00 03000378</t>
  </si>
  <si>
    <t xml:space="preserve">VINOD RAJVANSHI</t>
  </si>
  <si>
    <t xml:space="preserve">0105 B00 03000379</t>
  </si>
  <si>
    <t xml:space="preserve">KANWAR AJAY MAHIPAL</t>
  </si>
  <si>
    <t xml:space="preserve">01033 E00 03000380</t>
  </si>
  <si>
    <t xml:space="preserve">J.P. SINGH</t>
  </si>
  <si>
    <t xml:space="preserve">01040 A00 03000383</t>
  </si>
  <si>
    <t xml:space="preserve">NEERU NAGPAL</t>
  </si>
  <si>
    <t xml:space="preserve">01033 E00 03000385</t>
  </si>
  <si>
    <t xml:space="preserve">MUNISH  SAWHNEY</t>
  </si>
  <si>
    <t xml:space="preserve">01034 B00 03000386</t>
  </si>
  <si>
    <t xml:space="preserve">AJAY SINGH</t>
  </si>
  <si>
    <t xml:space="preserve">01036 B00 03000387</t>
  </si>
  <si>
    <t xml:space="preserve">RUNA PURI</t>
  </si>
  <si>
    <t xml:space="preserve">0108 E00 03000389</t>
  </si>
  <si>
    <t xml:space="preserve">HARISH CHANDRA SHARMA</t>
  </si>
  <si>
    <t xml:space="preserve">0106 E00 03000390</t>
  </si>
  <si>
    <t xml:space="preserve">LT. COLONEL AJIT SINGH PADDA (RETD)</t>
  </si>
  <si>
    <t xml:space="preserve">01029 B00 03000391</t>
  </si>
  <si>
    <t xml:space="preserve">DEVI DAYAL</t>
  </si>
  <si>
    <t xml:space="preserve">0105 B00 03000392</t>
  </si>
  <si>
    <t xml:space="preserve">SYED MOHD. SALIMUDDIN</t>
  </si>
  <si>
    <t xml:space="preserve">01028 E00 03000394</t>
  </si>
  <si>
    <t xml:space="preserve">LALIT SETH</t>
  </si>
  <si>
    <t xml:space="preserve">01033 E00 03000395</t>
  </si>
  <si>
    <t xml:space="preserve">S.N. MITTAL</t>
  </si>
  <si>
    <t xml:space="preserve">01023 A00 03000399</t>
  </si>
  <si>
    <t xml:space="preserve">01033 B00 03000402</t>
  </si>
  <si>
    <t xml:space="preserve">RUPAM KOHLI</t>
  </si>
  <si>
    <t xml:space="preserve">01041 A00 03000403</t>
  </si>
  <si>
    <t xml:space="preserve">BHASKAR BASU</t>
  </si>
  <si>
    <t xml:space="preserve">0109 A00 03000405</t>
  </si>
  <si>
    <t xml:space="preserve">VIVEK SARINE</t>
  </si>
  <si>
    <t xml:space="preserve">01028 E00 03000406</t>
  </si>
  <si>
    <t xml:space="preserve">SURENDRA KUMAR</t>
  </si>
  <si>
    <t xml:space="preserve">01035 E00 03000412</t>
  </si>
  <si>
    <t xml:space="preserve">SUDHIR ARORA</t>
  </si>
  <si>
    <t xml:space="preserve">01027 E00 03000413</t>
  </si>
  <si>
    <t xml:space="preserve">GURDEEP SINGH</t>
  </si>
  <si>
    <t xml:space="preserve">01028 E00 03000415</t>
  </si>
  <si>
    <t xml:space="preserve">BHARTI MISHRA</t>
  </si>
  <si>
    <t xml:space="preserve">0107 A00 03000416</t>
  </si>
  <si>
    <t xml:space="preserve">PRADEEP KUMAR GUPTA</t>
  </si>
  <si>
    <t xml:space="preserve">01028 E00 03000419</t>
  </si>
  <si>
    <t xml:space="preserve">RAKESH KUMAR</t>
  </si>
  <si>
    <t xml:space="preserve">0107 A00 03000420</t>
  </si>
  <si>
    <t xml:space="preserve">SNEH LATA BHATIA</t>
  </si>
  <si>
    <t xml:space="preserve">0105 B00 03000421</t>
  </si>
  <si>
    <t xml:space="preserve">AJIT SINGH</t>
  </si>
  <si>
    <t xml:space="preserve">01045 B00 03000424</t>
  </si>
  <si>
    <t xml:space="preserve">RENU WALIA</t>
  </si>
  <si>
    <t xml:space="preserve">01033 B00 03000425</t>
  </si>
  <si>
    <t xml:space="preserve">M.R. KHAN</t>
  </si>
  <si>
    <t xml:space="preserve">0107 B00 03000426</t>
  </si>
  <si>
    <t xml:space="preserve">NAND KISHORE ARORA</t>
  </si>
  <si>
    <t xml:space="preserve">01028 E00 03000427</t>
  </si>
  <si>
    <t xml:space="preserve">MAHENDRA GUPTA</t>
  </si>
  <si>
    <t xml:space="preserve">01024 E00 03000429</t>
  </si>
  <si>
    <t xml:space="preserve">VEENA KATYAL</t>
  </si>
  <si>
    <t xml:space="preserve">01033 E00 03000434</t>
  </si>
  <si>
    <t xml:space="preserve">JAYESH KHARBANDA</t>
  </si>
  <si>
    <t xml:space="preserve">01028 E00 03000436</t>
  </si>
  <si>
    <t xml:space="preserve">SAMRAT SABHARWAL</t>
  </si>
  <si>
    <t xml:space="preserve">01024 E00 03000438</t>
  </si>
  <si>
    <t xml:space="preserve">S.L. MALHOTRA</t>
  </si>
  <si>
    <t xml:space="preserve">01033 B00 03000443</t>
  </si>
  <si>
    <t xml:space="preserve">V.K. KHANNA</t>
  </si>
  <si>
    <t xml:space="preserve">01028 B00 03000446</t>
  </si>
  <si>
    <t xml:space="preserve">SATISH MOHAN GANJU</t>
  </si>
  <si>
    <t xml:space="preserve">01029 E00 03000453</t>
  </si>
  <si>
    <t xml:space="preserve">GIRISH BHATIA</t>
  </si>
  <si>
    <t xml:space="preserve">0107 B00 03000457</t>
  </si>
  <si>
    <t xml:space="preserve">SUMAN KANODIA</t>
  </si>
  <si>
    <t xml:space="preserve">01047 E00 03000458</t>
  </si>
  <si>
    <t xml:space="preserve">INSIGHT COURIERS</t>
  </si>
  <si>
    <t xml:space="preserve">0105 B00 03000460</t>
  </si>
  <si>
    <t xml:space="preserve">MOHIT KUMAR CHADHA</t>
  </si>
  <si>
    <t xml:space="preserve">01037 E00 03000461</t>
  </si>
  <si>
    <t xml:space="preserve">GURBINDER SINGH</t>
  </si>
  <si>
    <t xml:space="preserve">01033 B00 03000463</t>
  </si>
  <si>
    <t xml:space="preserve">KALATEX</t>
  </si>
  <si>
    <t xml:space="preserve">0105 B00 03000466</t>
  </si>
  <si>
    <t xml:space="preserve">RAJINDRA SINGH</t>
  </si>
  <si>
    <t xml:space="preserve">01032 E00 03000467</t>
  </si>
  <si>
    <t xml:space="preserve">RITESH RASTOGI</t>
  </si>
  <si>
    <t xml:space="preserve">01028 E00 03000474</t>
  </si>
  <si>
    <t xml:space="preserve">LEELA .S</t>
  </si>
  <si>
    <t xml:space="preserve">0105 B00 03000477</t>
  </si>
  <si>
    <t xml:space="preserve">VINITA KOHLI</t>
  </si>
  <si>
    <t xml:space="preserve">01033 B00 03000479</t>
  </si>
  <si>
    <t xml:space="preserve">AVTAR SINGH KHANIJOUN</t>
  </si>
  <si>
    <t xml:space="preserve">01028 E00 03000480</t>
  </si>
  <si>
    <t xml:space="preserve">UTTAM CHAND WADHWA</t>
  </si>
  <si>
    <t xml:space="preserve">01010 B00 03000481</t>
  </si>
  <si>
    <t xml:space="preserve">M. L. VIJ</t>
  </si>
  <si>
    <t xml:space="preserve">01033 B00 03000482</t>
  </si>
  <si>
    <t xml:space="preserve">R.P. SOOD</t>
  </si>
  <si>
    <t xml:space="preserve">0104 E00 03000485</t>
  </si>
  <si>
    <t xml:space="preserve">NEELAM TAHILIANI                        _x000c_</t>
  </si>
  <si>
    <t xml:space="preserve">01028 E00 03000488</t>
  </si>
  <si>
    <t xml:space="preserve">ARUN KUMAR SABHARWAL</t>
  </si>
  <si>
    <t xml:space="preserve">01028 E00 03000489</t>
  </si>
  <si>
    <t xml:space="preserve">01033 B00 03000490</t>
  </si>
  <si>
    <t xml:space="preserve">HARISH BEDI</t>
  </si>
  <si>
    <t xml:space="preserve">0107 A00 03000492</t>
  </si>
  <si>
    <t xml:space="preserve">VIRENDRA KUMAR JAIN</t>
  </si>
  <si>
    <t xml:space="preserve">01039 B00 03000495</t>
  </si>
  <si>
    <t xml:space="preserve">SHYAMALI BISWAS</t>
  </si>
  <si>
    <t xml:space="preserve">01028 E00 03000501</t>
  </si>
  <si>
    <t xml:space="preserve">PIYUSH BHUTANI</t>
  </si>
  <si>
    <t xml:space="preserve">01032 E00 03000503</t>
  </si>
  <si>
    <t xml:space="preserve">VARDAAN SAREE EMPORIUM</t>
  </si>
  <si>
    <t xml:space="preserve">01025 E00 03000505</t>
  </si>
  <si>
    <t xml:space="preserve">Y.KUMAR</t>
  </si>
  <si>
    <t xml:space="preserve">01025 E00 03000506</t>
  </si>
  <si>
    <t xml:space="preserve">DEEPA SHARMA</t>
  </si>
  <si>
    <t xml:space="preserve">01028 B00 03000509</t>
  </si>
  <si>
    <t xml:space="preserve">KANWAL BHALLA</t>
  </si>
  <si>
    <t xml:space="preserve">01022 A00 03000511</t>
  </si>
  <si>
    <t xml:space="preserve">N.V. INTERNATIONAL</t>
  </si>
  <si>
    <t xml:space="preserve">01028 E00 03000512</t>
  </si>
  <si>
    <t xml:space="preserve">SUNIL AGRAWAL</t>
  </si>
  <si>
    <t xml:space="preserve">0104 E00 03000513</t>
  </si>
  <si>
    <t xml:space="preserve">MOHD.MAQSOODUL HAQ</t>
  </si>
  <si>
    <t xml:space="preserve">01028 E00 03000517</t>
  </si>
  <si>
    <t xml:space="preserve">BELA SACHDEVA</t>
  </si>
  <si>
    <t xml:space="preserve">01028 E00 03000519</t>
  </si>
  <si>
    <t xml:space="preserve">HARISH KHANNA</t>
  </si>
  <si>
    <t xml:space="preserve">0107 A00 03000523</t>
  </si>
  <si>
    <t xml:space="preserve">DARSHAN SINGH NAGI</t>
  </si>
  <si>
    <t xml:space="preserve">01032 E00 03000531</t>
  </si>
  <si>
    <t xml:space="preserve">DINESH NARAIN SAKSENA</t>
  </si>
  <si>
    <t xml:space="preserve">01032 E00 03000532</t>
  </si>
  <si>
    <t xml:space="preserve">SHIAM KUMAR BHARADWAJ</t>
  </si>
  <si>
    <t xml:space="preserve">0104 E00 03000536</t>
  </si>
  <si>
    <t xml:space="preserve">0106 E00 03000538</t>
  </si>
  <si>
    <t xml:space="preserve">NIPUN KAIN</t>
  </si>
  <si>
    <t xml:space="preserve">0105 B00 03000540</t>
  </si>
  <si>
    <t xml:space="preserve">FEROZ KHAN</t>
  </si>
  <si>
    <t xml:space="preserve">0106 E00 03000542</t>
  </si>
  <si>
    <t xml:space="preserve">KRISHNA BALDEO MISRA</t>
  </si>
  <si>
    <t xml:space="preserve">01030 B00 03000544</t>
  </si>
  <si>
    <t xml:space="preserve">SURESH PRATAP SINGH</t>
  </si>
  <si>
    <t xml:space="preserve">01024 E00 03000551</t>
  </si>
  <si>
    <t xml:space="preserve">PUNNOOSE THARYAN</t>
  </si>
  <si>
    <t xml:space="preserve">01031 E00 03000552</t>
  </si>
  <si>
    <t xml:space="preserve">AMBAREESHA AGRAWAL</t>
  </si>
  <si>
    <t xml:space="preserve">01031 E00 03000553</t>
  </si>
  <si>
    <t xml:space="preserve">PANKAJ SAIGAL</t>
  </si>
  <si>
    <t xml:space="preserve">01038 E00 03000554</t>
  </si>
  <si>
    <t xml:space="preserve">NARESH KUMAR SHARMA</t>
  </si>
  <si>
    <t xml:space="preserve">0107 A00 03000557</t>
  </si>
  <si>
    <t xml:space="preserve">01028 E00 03000558</t>
  </si>
  <si>
    <t xml:space="preserve">USHA PANDIT</t>
  </si>
  <si>
    <t xml:space="preserve">01046 A00 03000565</t>
  </si>
  <si>
    <t xml:space="preserve">01028 A00 03000566</t>
  </si>
  <si>
    <t xml:space="preserve">P.K. KAUL</t>
  </si>
  <si>
    <t xml:space="preserve">01028 B00 03000567</t>
  </si>
  <si>
    <t xml:space="preserve">R.N. SETHI</t>
  </si>
  <si>
    <t xml:space="preserve">0106 E00 03000569</t>
  </si>
  <si>
    <t xml:space="preserve">PRADEEP MADHOK</t>
  </si>
  <si>
    <t xml:space="preserve">01030 B00 03000578</t>
  </si>
  <si>
    <t xml:space="preserve">RAKESH MEHTA</t>
  </si>
  <si>
    <t xml:space="preserve">01040 B00 03000579</t>
  </si>
  <si>
    <t xml:space="preserve">SANDEEP KUMAR</t>
  </si>
  <si>
    <t xml:space="preserve">01028 B00 03000581</t>
  </si>
  <si>
    <t xml:space="preserve">ONKAR SINGH KHURANA</t>
  </si>
  <si>
    <t xml:space="preserve">01028 B00 03000582</t>
  </si>
  <si>
    <t xml:space="preserve">GURMEET SINGH KHURANA</t>
  </si>
  <si>
    <t xml:space="preserve">01028 E00 03000583</t>
  </si>
  <si>
    <t xml:space="preserve">NILAY KUMAR MITTAL</t>
  </si>
  <si>
    <t xml:space="preserve">01028 B00 03000584</t>
  </si>
  <si>
    <t xml:space="preserve">MOHANLAL KESWANI</t>
  </si>
  <si>
    <t xml:space="preserve">0108 B00 03000585</t>
  </si>
  <si>
    <t xml:space="preserve">JAGDISH SHARMA</t>
  </si>
  <si>
    <t xml:space="preserve">01040 A00 03000586</t>
  </si>
  <si>
    <t xml:space="preserve">KAUSHAL KUMAR</t>
  </si>
  <si>
    <t xml:space="preserve">01028 E00 03000593</t>
  </si>
  <si>
    <t xml:space="preserve">MOHD HAROON</t>
  </si>
  <si>
    <t xml:space="preserve">01042 B00 03000595</t>
  </si>
  <si>
    <t xml:space="preserve">SATISH ARORA</t>
  </si>
  <si>
    <t xml:space="preserve">0107 A00 03000596</t>
  </si>
  <si>
    <t xml:space="preserve">GAUTAM DHIR</t>
  </si>
  <si>
    <t xml:space="preserve">01032 B00 03000597</t>
  </si>
  <si>
    <t xml:space="preserve">POONAM AHLUWALIA</t>
  </si>
  <si>
    <t xml:space="preserve">0108 B00 03000598</t>
  </si>
  <si>
    <t xml:space="preserve">JAG PRAVESH GOEL</t>
  </si>
  <si>
    <t xml:space="preserve">01031 E00 03000602</t>
  </si>
  <si>
    <t xml:space="preserve">JAGDISH LAL LAKHANPAL</t>
  </si>
  <si>
    <t xml:space="preserve">01046 A00 03000603</t>
  </si>
  <si>
    <t xml:space="preserve">A.K. RAWAT</t>
  </si>
  <si>
    <t xml:space="preserve">01028 E00 03000605</t>
  </si>
  <si>
    <t xml:space="preserve">KASHMIR ART PALACE</t>
  </si>
  <si>
    <t xml:space="preserve">0108 B00 03000606</t>
  </si>
  <si>
    <t xml:space="preserve">RAVIK PASSI                             _x000c_</t>
  </si>
  <si>
    <t xml:space="preserve">01028 B00 03000608</t>
  </si>
  <si>
    <t xml:space="preserve">RAVINDER PAL SINGH LAMBA</t>
  </si>
  <si>
    <t xml:space="preserve">01028 B00 03000616</t>
  </si>
  <si>
    <t xml:space="preserve">GURJIT SINGH</t>
  </si>
  <si>
    <t xml:space="preserve">01028 E00 03000618</t>
  </si>
  <si>
    <t xml:space="preserve">PREM K. KHARABANDA</t>
  </si>
  <si>
    <t xml:space="preserve">01039 E00 03000619</t>
  </si>
  <si>
    <t xml:space="preserve">TAPAS KR.DEB BARMAN</t>
  </si>
  <si>
    <t xml:space="preserve">0107 A00 03000622</t>
  </si>
  <si>
    <t xml:space="preserve">DELHI FORGINGS &amp; STAMPINGS PVT.LTD.</t>
  </si>
  <si>
    <t xml:space="preserve">01028 E00 03000623</t>
  </si>
  <si>
    <t xml:space="preserve">VINOOD KHANNA</t>
  </si>
  <si>
    <t xml:space="preserve">01040 B00 03000624</t>
  </si>
  <si>
    <t xml:space="preserve">SANTOSH GROVER</t>
  </si>
  <si>
    <t xml:space="preserve">01022 B00 03000634</t>
  </si>
  <si>
    <t xml:space="preserve">COSMO EMPLOYEES GENERAL WELFARE ASSOC.</t>
  </si>
  <si>
    <t xml:space="preserve">01024 E00 03000637</t>
  </si>
  <si>
    <t xml:space="preserve">NEWTON JACOB</t>
  </si>
  <si>
    <t xml:space="preserve">01028 E00 03000638</t>
  </si>
  <si>
    <t xml:space="preserve">S.K. KATARIA</t>
  </si>
  <si>
    <t xml:space="preserve">01041 A00 03000643</t>
  </si>
  <si>
    <t xml:space="preserve">CRT ENGINEERING PVT.LTD.</t>
  </si>
  <si>
    <t xml:space="preserve">01028 B00 03000644</t>
  </si>
  <si>
    <t xml:space="preserve">SURJIT SINGH</t>
  </si>
  <si>
    <t xml:space="preserve">01028 B00 03000645</t>
  </si>
  <si>
    <t xml:space="preserve">GURBAKSH SINGH</t>
  </si>
  <si>
    <t xml:space="preserve">0107 E00 03000646</t>
  </si>
  <si>
    <t xml:space="preserve">MEENU DHUPER</t>
  </si>
  <si>
    <t xml:space="preserve">0108 B00 03000648</t>
  </si>
  <si>
    <t xml:space="preserve">NEW DAIRY ENGINEERING &amp; TRADING CO.P.LTD</t>
  </si>
  <si>
    <t xml:space="preserve">01028 E00 03000649</t>
  </si>
  <si>
    <t xml:space="preserve">ARUN KUMAR JAIN</t>
  </si>
  <si>
    <t xml:space="preserve">01028 B00 03000651</t>
  </si>
  <si>
    <t xml:space="preserve">HARINDER K. ANAND</t>
  </si>
  <si>
    <t xml:space="preserve">01032 B00 03000652</t>
  </si>
  <si>
    <t xml:space="preserve">JITENDER KUMAR MATTA</t>
  </si>
  <si>
    <t xml:space="preserve">01028 B00 03000653</t>
  </si>
  <si>
    <t xml:space="preserve">SUBASH DHAWAN</t>
  </si>
  <si>
    <t xml:space="preserve">01022 B00 03000655</t>
  </si>
  <si>
    <t xml:space="preserve">SUKHPREET SINGH NARULA</t>
  </si>
  <si>
    <t xml:space="preserve">01039 B00 03000659</t>
  </si>
  <si>
    <t xml:space="preserve">S.S. GHUMAN</t>
  </si>
  <si>
    <t xml:space="preserve">01032 B00 03000660</t>
  </si>
  <si>
    <t xml:space="preserve">VIKRANT ELECTRICALS INDUSTRIES PVT.LTD.</t>
  </si>
  <si>
    <t xml:space="preserve">01031 B00 03000663</t>
  </si>
  <si>
    <t xml:space="preserve">E. ROSHINI NAYAR</t>
  </si>
  <si>
    <t xml:space="preserve">01029 E00 03000665</t>
  </si>
  <si>
    <t xml:space="preserve">CHUNI LAL KAUL</t>
  </si>
  <si>
    <t xml:space="preserve">0108 B00 03000666</t>
  </si>
  <si>
    <t xml:space="preserve">ANU PRODUCTS LTD.</t>
  </si>
  <si>
    <t xml:space="preserve">0108 A00 03000667</t>
  </si>
  <si>
    <t xml:space="preserve">TANZY FINANCIAL SERVICES LIMITED</t>
  </si>
  <si>
    <t xml:space="preserve">01029 E00 03000668</t>
  </si>
  <si>
    <t xml:space="preserve">MAMTA AJMANI</t>
  </si>
  <si>
    <t xml:space="preserve">0108 B00 03000671</t>
  </si>
  <si>
    <t xml:space="preserve">SANJU TRIPATHI</t>
  </si>
  <si>
    <t xml:space="preserve">0105 A00 03000675</t>
  </si>
  <si>
    <t xml:space="preserve">ABHIJEET PAWN</t>
  </si>
  <si>
    <t xml:space="preserve">01031 E00 03000682</t>
  </si>
  <si>
    <t xml:space="preserve">NAVEEN KUMAR ARORA</t>
  </si>
  <si>
    <t xml:space="preserve">01028 E00 03000686</t>
  </si>
  <si>
    <t xml:space="preserve">SHASHI KANT</t>
  </si>
  <si>
    <t xml:space="preserve">01047 E00 03000687</t>
  </si>
  <si>
    <t xml:space="preserve">Y. M. MAHAJAN</t>
  </si>
  <si>
    <t xml:space="preserve">01029 E00 03000688</t>
  </si>
  <si>
    <t xml:space="preserve">RAJIV MATHUR</t>
  </si>
  <si>
    <t xml:space="preserve">0109 B00 03000694</t>
  </si>
  <si>
    <t xml:space="preserve">KEWAL ARORA</t>
  </si>
  <si>
    <t xml:space="preserve">01031 E00 03000695</t>
  </si>
  <si>
    <t xml:space="preserve">MANISH CHOPRA</t>
  </si>
  <si>
    <t xml:space="preserve">01029 E00 03000696</t>
  </si>
  <si>
    <t xml:space="preserve">MANISH SETH</t>
  </si>
  <si>
    <t xml:space="preserve">01031 B00 03000701</t>
  </si>
  <si>
    <t xml:space="preserve">AJIT SHARMA</t>
  </si>
  <si>
    <t xml:space="preserve">01029 E00 03000704</t>
  </si>
  <si>
    <t xml:space="preserve">AMITA MALHOTRA</t>
  </si>
  <si>
    <t xml:space="preserve">01029 E00 03000707</t>
  </si>
  <si>
    <t xml:space="preserve">M.L. SATIJA</t>
  </si>
  <si>
    <t xml:space="preserve">01029 E00 03000709</t>
  </si>
  <si>
    <t xml:space="preserve">A.K. KHOSLA</t>
  </si>
  <si>
    <t xml:space="preserve">01029 B00 03000710</t>
  </si>
  <si>
    <t xml:space="preserve">INDER SINGH</t>
  </si>
  <si>
    <t xml:space="preserve">01031 E00 03000711</t>
  </si>
  <si>
    <t xml:space="preserve">K.L. ALLORIA</t>
  </si>
  <si>
    <t xml:space="preserve">0108 A00 03000712</t>
  </si>
  <si>
    <t xml:space="preserve">AAMOD SHARMA</t>
  </si>
  <si>
    <t xml:space="preserve">01029 B00 03000714</t>
  </si>
  <si>
    <t xml:space="preserve">SURJEET SINGH</t>
  </si>
  <si>
    <t xml:space="preserve">0108 B00 03000715</t>
  </si>
  <si>
    <t xml:space="preserve">VIJAY KUMAR GUPTA</t>
  </si>
  <si>
    <t xml:space="preserve">01047 E00 03000716</t>
  </si>
  <si>
    <t xml:space="preserve">EASTERN EXPORTS</t>
  </si>
  <si>
    <t xml:space="preserve">01030 E00 03000717</t>
  </si>
  <si>
    <t xml:space="preserve">J.P. GUPTA</t>
  </si>
  <si>
    <t xml:space="preserve">01030 E00 03000720</t>
  </si>
  <si>
    <t xml:space="preserve">ANURUP SHARMA</t>
  </si>
  <si>
    <t xml:space="preserve">01029 B00 03000727</t>
  </si>
  <si>
    <t xml:space="preserve">GURMEET SINGH BINDRA</t>
  </si>
  <si>
    <t xml:space="preserve">01030 E00 03000728</t>
  </si>
  <si>
    <t xml:space="preserve">J. SIKAND                               _x000c_</t>
  </si>
  <si>
    <t xml:space="preserve">01047 E00 03000730</t>
  </si>
  <si>
    <t xml:space="preserve">MAHIPATI N R PAWAR</t>
  </si>
  <si>
    <t xml:space="preserve">01029 E00 03000731</t>
  </si>
  <si>
    <t xml:space="preserve">PRAVEEN KUMAR</t>
  </si>
  <si>
    <t xml:space="preserve">0108 A00 03000733</t>
  </si>
  <si>
    <t xml:space="preserve">MEDTECH DEVICES PRIVATE LIMITED</t>
  </si>
  <si>
    <t xml:space="preserve">01030 E00 03000734</t>
  </si>
  <si>
    <t xml:space="preserve">DR INDU BHUSHAN</t>
  </si>
  <si>
    <t xml:space="preserve">01029 A00 03000735</t>
  </si>
  <si>
    <t xml:space="preserve">JYOTI KUKREJA</t>
  </si>
  <si>
    <t xml:space="preserve">01030 E00 03000737</t>
  </si>
  <si>
    <t xml:space="preserve">PRADEEP KUMAR JAIN</t>
  </si>
  <si>
    <t xml:space="preserve">0107 A00 03000738</t>
  </si>
  <si>
    <t xml:space="preserve">A.B. BUILDERS AND LEASING PVT.LIMITED</t>
  </si>
  <si>
    <t xml:space="preserve">01029 E00 03000739</t>
  </si>
  <si>
    <t xml:space="preserve">VINEET CHOPRA</t>
  </si>
  <si>
    <t xml:space="preserve">01030 E00 03000740</t>
  </si>
  <si>
    <t xml:space="preserve">K.S. WADVA</t>
  </si>
  <si>
    <t xml:space="preserve">01039 B00 03000743</t>
  </si>
  <si>
    <t xml:space="preserve">01030 E00 03000747</t>
  </si>
  <si>
    <t xml:space="preserve">A.H. RIZVI</t>
  </si>
  <si>
    <t xml:space="preserve">0104 E00 03000748</t>
  </si>
  <si>
    <t xml:space="preserve">S.K. AHUJA</t>
  </si>
  <si>
    <t xml:space="preserve">01044 E00 03000751</t>
  </si>
  <si>
    <t xml:space="preserve">RUSHI C. BAKSHI</t>
  </si>
  <si>
    <t xml:space="preserve">01031 B00 03000755</t>
  </si>
  <si>
    <t xml:space="preserve">01030 E00 03000756</t>
  </si>
  <si>
    <t xml:space="preserve">N.T. THIRANI</t>
  </si>
  <si>
    <t xml:space="preserve">01029 B00 03000757</t>
  </si>
  <si>
    <t xml:space="preserve">RAJINDER SANDUJA</t>
  </si>
  <si>
    <t xml:space="preserve">0104 E00 03000766</t>
  </si>
  <si>
    <t xml:space="preserve">IPSITA DEY</t>
  </si>
  <si>
    <t xml:space="preserve">01030 E00 03000768</t>
  </si>
  <si>
    <t xml:space="preserve">SUSHIL JINDAL</t>
  </si>
  <si>
    <t xml:space="preserve">01030 E00 03000769</t>
  </si>
  <si>
    <t xml:space="preserve">G.S. SACHDEV</t>
  </si>
  <si>
    <t xml:space="preserve">0108 B00 03000771</t>
  </si>
  <si>
    <t xml:space="preserve">RAMAN BUDHIRAJA</t>
  </si>
  <si>
    <t xml:space="preserve">0108 B00 03000772</t>
  </si>
  <si>
    <t xml:space="preserve">MOHINDRA THREADS (P) LTD.</t>
  </si>
  <si>
    <t xml:space="preserve">0108 B00 03000776</t>
  </si>
  <si>
    <t xml:space="preserve">MRIDULA</t>
  </si>
  <si>
    <t xml:space="preserve">01029 B00 03000777</t>
  </si>
  <si>
    <t xml:space="preserve">S.K. VERMA</t>
  </si>
  <si>
    <t xml:space="preserve">0108 B00 03000782</t>
  </si>
  <si>
    <t xml:space="preserve">01030 E00 03000785</t>
  </si>
  <si>
    <t xml:space="preserve">SANDEEP KUMAR GUPTA</t>
  </si>
  <si>
    <t xml:space="preserve">01031 B00 03000788</t>
  </si>
  <si>
    <t xml:space="preserve">HARI OM AGARWAL</t>
  </si>
  <si>
    <t xml:space="preserve">01031 B00 03000789</t>
  </si>
  <si>
    <t xml:space="preserve">PRAMOD KUMAR AGARWAL</t>
  </si>
  <si>
    <t xml:space="preserve">0108 A00 03000793</t>
  </si>
  <si>
    <t xml:space="preserve">KAMLA GARG</t>
  </si>
  <si>
    <t xml:space="preserve">01045 A00 03000807</t>
  </si>
  <si>
    <t xml:space="preserve">MANMEET SINGH</t>
  </si>
  <si>
    <t xml:space="preserve">01031 B00 03000815</t>
  </si>
  <si>
    <t xml:space="preserve">SUSHIL GUPTA</t>
  </si>
  <si>
    <t xml:space="preserve">01029 B00 03000816</t>
  </si>
  <si>
    <t xml:space="preserve">VIKAS SINGH</t>
  </si>
  <si>
    <t xml:space="preserve">01030 B00 03000820</t>
  </si>
  <si>
    <t xml:space="preserve">S. K. VARMA</t>
  </si>
  <si>
    <t xml:space="preserve">01029 B00 03000821</t>
  </si>
  <si>
    <t xml:space="preserve">K.L. KAKKAR</t>
  </si>
  <si>
    <t xml:space="preserve">0108 B00 03000824</t>
  </si>
  <si>
    <t xml:space="preserve">VINOD VOHRA</t>
  </si>
  <si>
    <t xml:space="preserve">0108 E00 03000825</t>
  </si>
  <si>
    <t xml:space="preserve">CONVERTED ENGINEERS PVT.LTD.</t>
  </si>
  <si>
    <t xml:space="preserve">01039 B00 03000826</t>
  </si>
  <si>
    <t xml:space="preserve">P.D. GUPTA</t>
  </si>
  <si>
    <t xml:space="preserve">01027 B00 03000828</t>
  </si>
  <si>
    <t xml:space="preserve">PRADEEP DHINGRA</t>
  </si>
  <si>
    <t xml:space="preserve">0107 A00 03000833</t>
  </si>
  <si>
    <t xml:space="preserve">AJAY SIKKA</t>
  </si>
  <si>
    <t xml:space="preserve">01017 B00 03000842</t>
  </si>
  <si>
    <t xml:space="preserve">AMIT MUNJAL</t>
  </si>
  <si>
    <t xml:space="preserve">0105 E00 03000846</t>
  </si>
  <si>
    <t xml:space="preserve">RAJ KUMAR AWASTHI</t>
  </si>
  <si>
    <t xml:space="preserve">01039 B00 03000860</t>
  </si>
  <si>
    <t xml:space="preserve">R.N. BAJPAI</t>
  </si>
  <si>
    <t xml:space="preserve">01045 A00 03000871</t>
  </si>
  <si>
    <t xml:space="preserve">MADANLAL GOEL</t>
  </si>
  <si>
    <t xml:space="preserve">01022 B00 03000873</t>
  </si>
  <si>
    <t xml:space="preserve">ORIENTAL RUGS PRIVATE LIMITED</t>
  </si>
  <si>
    <t xml:space="preserve">01031 B00 03000874</t>
  </si>
  <si>
    <t xml:space="preserve">ARVIND UPPAL</t>
  </si>
  <si>
    <t xml:space="preserve">01024 E00 03000884</t>
  </si>
  <si>
    <t xml:space="preserve">SUBHASH GAHLAT</t>
  </si>
  <si>
    <t xml:space="preserve">01028 E00 03000885</t>
  </si>
  <si>
    <t xml:space="preserve">ASHOK K. JAIN</t>
  </si>
  <si>
    <t xml:space="preserve">01028 E00 03000897</t>
  </si>
  <si>
    <t xml:space="preserve">S. JASWANT SINGH</t>
  </si>
  <si>
    <t xml:space="preserve">01029 E00 03000898</t>
  </si>
  <si>
    <t xml:space="preserve">NAVYUG SILK MILLS</t>
  </si>
  <si>
    <t xml:space="preserve">01029 E00 03000899</t>
  </si>
  <si>
    <t xml:space="preserve">VINAY KAPOOR</t>
  </si>
  <si>
    <t xml:space="preserve">01029 E00 03000900</t>
  </si>
  <si>
    <t xml:space="preserve">SUBASH C. ARORA                         _x000c_</t>
  </si>
  <si>
    <t xml:space="preserve">01029 E00 03000905</t>
  </si>
  <si>
    <t xml:space="preserve">MOHD.RAFEY LALRI</t>
  </si>
  <si>
    <t xml:space="preserve">01029 E00 03000906</t>
  </si>
  <si>
    <t xml:space="preserve">VIKAS KUMAR</t>
  </si>
  <si>
    <t xml:space="preserve">0105 E00 03000939</t>
  </si>
  <si>
    <t xml:space="preserve">KANWAL NATH AGARWAL</t>
  </si>
  <si>
    <t xml:space="preserve">0105 E00 03000940</t>
  </si>
  <si>
    <t xml:space="preserve">KAILASH NATH AGGARWAL</t>
  </si>
  <si>
    <t xml:space="preserve">01031 B00 03000942</t>
  </si>
  <si>
    <t xml:space="preserve">GIRISH CHAUDHRY</t>
  </si>
  <si>
    <t xml:space="preserve">01031 B00 03000944</t>
  </si>
  <si>
    <t xml:space="preserve">S. VISHWANATHAN IYER</t>
  </si>
  <si>
    <t xml:space="preserve">01031 A00 03000946</t>
  </si>
  <si>
    <t xml:space="preserve">SAMPTECH ENGINEERING PVT.LTD.</t>
  </si>
  <si>
    <t xml:space="preserve">01023 B00 03000949</t>
  </si>
  <si>
    <t xml:space="preserve">AVINASH KULKARNI</t>
  </si>
  <si>
    <t xml:space="preserve">01031 B00 03000959</t>
  </si>
  <si>
    <t xml:space="preserve">INDERJEET SINGH CHAWLA</t>
  </si>
  <si>
    <t xml:space="preserve">0108 E00 03000960</t>
  </si>
  <si>
    <t xml:space="preserve">DHANANJAYA AGRAWAL</t>
  </si>
  <si>
    <t xml:space="preserve">01030 B00 03000961</t>
  </si>
  <si>
    <t xml:space="preserve">MANVINDER SAWHNEY</t>
  </si>
  <si>
    <t xml:space="preserve">01031 B00 03000962</t>
  </si>
  <si>
    <t xml:space="preserve">D. NAINANI</t>
  </si>
  <si>
    <t xml:space="preserve">01031 B00 03000963</t>
  </si>
  <si>
    <t xml:space="preserve">DEEPAK THAKUR</t>
  </si>
  <si>
    <t xml:space="preserve">01030 B00 03000964</t>
  </si>
  <si>
    <t xml:space="preserve">RAVI KUMAR SONI</t>
  </si>
  <si>
    <t xml:space="preserve">01030 B00 03000965</t>
  </si>
  <si>
    <t xml:space="preserve">01038 B00 03000967</t>
  </si>
  <si>
    <t xml:space="preserve">KEWALRAMANI HATCHERIES</t>
  </si>
  <si>
    <t xml:space="preserve">01023 B00 03000968</t>
  </si>
  <si>
    <t xml:space="preserve">PRATRAP VERMA</t>
  </si>
  <si>
    <t xml:space="preserve">0109 B00 03000969</t>
  </si>
  <si>
    <t xml:space="preserve">SATYA PAL MADAN</t>
  </si>
  <si>
    <t xml:space="preserve">01031 B00 03000970</t>
  </si>
  <si>
    <t xml:space="preserve">RAKESH AGNIHOTRI</t>
  </si>
  <si>
    <t xml:space="preserve">01023 B00 03000971</t>
  </si>
  <si>
    <t xml:space="preserve">RAJENDRA SHARMA</t>
  </si>
  <si>
    <t xml:space="preserve">01039 A00 03000972</t>
  </si>
  <si>
    <t xml:space="preserve">R.N. AHUJA</t>
  </si>
  <si>
    <t xml:space="preserve">0109 B00 03000982</t>
  </si>
  <si>
    <t xml:space="preserve">RAMA DUBEY</t>
  </si>
  <si>
    <t xml:space="preserve">01038 B00 03000983</t>
  </si>
  <si>
    <t xml:space="preserve">S.K. GAMBHIR</t>
  </si>
  <si>
    <t xml:space="preserve">01031 B00 03000985</t>
  </si>
  <si>
    <t xml:space="preserve">PREM AGGARWAL</t>
  </si>
  <si>
    <t xml:space="preserve">0105 E00 03000991</t>
  </si>
  <si>
    <t xml:space="preserve">PUSHPA SEGAL</t>
  </si>
  <si>
    <t xml:space="preserve">0108 E00 03000995</t>
  </si>
  <si>
    <t xml:space="preserve">JITENDRA PAL SINGH</t>
  </si>
  <si>
    <t xml:space="preserve">01023 B00 03000996</t>
  </si>
  <si>
    <t xml:space="preserve">01021 E00 03000998</t>
  </si>
  <si>
    <t xml:space="preserve">SUSHMA GUPTA</t>
  </si>
  <si>
    <t xml:space="preserve">0109 B00 03000999</t>
  </si>
  <si>
    <t xml:space="preserve">PRADEEP KUMAR TEWARI</t>
  </si>
  <si>
    <t xml:space="preserve">0109 B00 03001000</t>
  </si>
  <si>
    <t xml:space="preserve">ISRAR A. KHAN</t>
  </si>
  <si>
    <t xml:space="preserve">01048 E00 03001017</t>
  </si>
  <si>
    <t xml:space="preserve">ANIL BAGGA</t>
  </si>
  <si>
    <t xml:space="preserve">0109 B00 03001018</t>
  </si>
  <si>
    <t xml:space="preserve">USHA SARAF</t>
  </si>
  <si>
    <t xml:space="preserve">01039 A00 03001019</t>
  </si>
  <si>
    <t xml:space="preserve">ARVIND BHARDWAJ</t>
  </si>
  <si>
    <t xml:space="preserve">0109 B00 03001027</t>
  </si>
  <si>
    <t xml:space="preserve">GURWANT SINGH CHINNA</t>
  </si>
  <si>
    <t xml:space="preserve">0104 E00 03001028</t>
  </si>
  <si>
    <t xml:space="preserve">N.C. TREHAN</t>
  </si>
  <si>
    <t xml:space="preserve">01031 A00 03001038</t>
  </si>
  <si>
    <t xml:space="preserve">RAJINDER MOHAN AGARWAL</t>
  </si>
  <si>
    <t xml:space="preserve">0102 E00 03001041</t>
  </si>
  <si>
    <t xml:space="preserve">RUPA</t>
  </si>
  <si>
    <t xml:space="preserve">01048 E00 03001043</t>
  </si>
  <si>
    <t xml:space="preserve">0109 B00 03001044</t>
  </si>
  <si>
    <t xml:space="preserve">CSI TELECOMS PVT.LTD.</t>
  </si>
  <si>
    <t xml:space="preserve">01010 B00 03001045</t>
  </si>
  <si>
    <t xml:space="preserve">N.RAHEJA</t>
  </si>
  <si>
    <t xml:space="preserve">01010 B00 03001048</t>
  </si>
  <si>
    <t xml:space="preserve">01010 B00 03001056</t>
  </si>
  <si>
    <t xml:space="preserve">RAMAN MEHRA</t>
  </si>
  <si>
    <t xml:space="preserve">01025 E00 03001061</t>
  </si>
  <si>
    <t xml:space="preserve">SUPREME OFFSET PRESS</t>
  </si>
  <si>
    <t xml:space="preserve">01010 B00 03001065</t>
  </si>
  <si>
    <t xml:space="preserve">AJIT KUMAR BANERJIE</t>
  </si>
  <si>
    <t xml:space="preserve">01035 E00 03001068</t>
  </si>
  <si>
    <t xml:space="preserve">ALKA AGGARWAL</t>
  </si>
  <si>
    <t xml:space="preserve">01010 B00 03001075</t>
  </si>
  <si>
    <t xml:space="preserve">ANIL KUMAR GUPTA</t>
  </si>
  <si>
    <t xml:space="preserve">01010 B00 03001076</t>
  </si>
  <si>
    <t xml:space="preserve">ARVIND VIKRAM CHAUDHARY</t>
  </si>
  <si>
    <t xml:space="preserve">01023 A00 03001097</t>
  </si>
  <si>
    <t xml:space="preserve">HERO STEELS LTD.</t>
  </si>
  <si>
    <t xml:space="preserve">0108 A00 03001099</t>
  </si>
  <si>
    <t xml:space="preserve">AMRIK SINGH</t>
  </si>
  <si>
    <t xml:space="preserve">0108 A00 03001101</t>
  </si>
  <si>
    <t xml:space="preserve">M.K. CHAWLA                             _x000c_</t>
  </si>
  <si>
    <t xml:space="preserve">0108 A00 03001102</t>
  </si>
  <si>
    <t xml:space="preserve">FASHION MAKERS INDIA PVT.LTD.</t>
  </si>
  <si>
    <t xml:space="preserve">0108 A00 03001104</t>
  </si>
  <si>
    <t xml:space="preserve">SNIGDHA BISWAS</t>
  </si>
  <si>
    <t xml:space="preserve">0108 A00 03001105</t>
  </si>
  <si>
    <t xml:space="preserve">ASHOK GHOSH</t>
  </si>
  <si>
    <t xml:space="preserve">01031 B00 03001106</t>
  </si>
  <si>
    <t xml:space="preserve">GADEO ELECTRONICS</t>
  </si>
  <si>
    <t xml:space="preserve">01010 B00 03001111</t>
  </si>
  <si>
    <t xml:space="preserve">SANJEEV SAURABH</t>
  </si>
  <si>
    <t xml:space="preserve">01048 E00 03001118</t>
  </si>
  <si>
    <t xml:space="preserve">NEETA KHANNA</t>
  </si>
  <si>
    <t xml:space="preserve">01025 B00 03001120</t>
  </si>
  <si>
    <t xml:space="preserve">VIJAY KUMAR CHOPRA</t>
  </si>
  <si>
    <t xml:space="preserve">0108 E00 03001124</t>
  </si>
  <si>
    <t xml:space="preserve">S.B. ARORA</t>
  </si>
  <si>
    <t xml:space="preserve">0109 A00 03001128</t>
  </si>
  <si>
    <t xml:space="preserve">KAPOOR JEWELLERS</t>
  </si>
  <si>
    <t xml:space="preserve">01039 A00 03001141</t>
  </si>
  <si>
    <t xml:space="preserve">MUKESH AGGARWAL</t>
  </si>
  <si>
    <t xml:space="preserve">0109 A00 03001153</t>
  </si>
  <si>
    <t xml:space="preserve">KANWAL LUTHRA</t>
  </si>
  <si>
    <t xml:space="preserve">0102 E00 03001160</t>
  </si>
  <si>
    <t xml:space="preserve">VINAY DUGGAL</t>
  </si>
  <si>
    <t xml:space="preserve">01018 E00 03001168</t>
  </si>
  <si>
    <t xml:space="preserve">SUBHASH CHANDRA SAHU</t>
  </si>
  <si>
    <t xml:space="preserve">01023 B00 03001172</t>
  </si>
  <si>
    <t xml:space="preserve">J.J. DESHMUKH</t>
  </si>
  <si>
    <t xml:space="preserve">0103 E00 03001174</t>
  </si>
  <si>
    <t xml:space="preserve">LEKHA MAYOR</t>
  </si>
  <si>
    <t xml:space="preserve">01043 E00 03001175</t>
  </si>
  <si>
    <t xml:space="preserve">AJAY KUMAR</t>
  </si>
  <si>
    <t xml:space="preserve">01040 E00 03001180</t>
  </si>
  <si>
    <t xml:space="preserve">ABHIJIT ROY</t>
  </si>
  <si>
    <t xml:space="preserve">0109 A00 03001184</t>
  </si>
  <si>
    <t xml:space="preserve">DEEPAK SEHGAL</t>
  </si>
  <si>
    <t xml:space="preserve">01029 E00 03001196</t>
  </si>
  <si>
    <t xml:space="preserve">VIPIN SAXENA</t>
  </si>
  <si>
    <t xml:space="preserve">01031 E00 03001197</t>
  </si>
  <si>
    <t xml:space="preserve">MUNEESH BHALLA</t>
  </si>
  <si>
    <t xml:space="preserve">01030 E00 03001202</t>
  </si>
  <si>
    <t xml:space="preserve">RENU NAYYAR</t>
  </si>
  <si>
    <t xml:space="preserve">01041 E00 03001203</t>
  </si>
  <si>
    <t xml:space="preserve">ANIL BAHL</t>
  </si>
  <si>
    <t xml:space="preserve">01030 E00 03001204</t>
  </si>
  <si>
    <t xml:space="preserve">ASHOK CHOPRA</t>
  </si>
  <si>
    <t xml:space="preserve">01029 E00 03001208</t>
  </si>
  <si>
    <t xml:space="preserve">SHRI BHAGWAN GOEL</t>
  </si>
  <si>
    <t xml:space="preserve">0106 E00 03001217</t>
  </si>
  <si>
    <t xml:space="preserve">R.K. SACHDEV</t>
  </si>
  <si>
    <t xml:space="preserve">01030 E00 03001219</t>
  </si>
  <si>
    <t xml:space="preserve">AMIT S. KATYAL</t>
  </si>
  <si>
    <t xml:space="preserve">01027 B00 03001220</t>
  </si>
  <si>
    <t xml:space="preserve">I.S. BAWEJA</t>
  </si>
  <si>
    <t xml:space="preserve">01024 E00 03001223</t>
  </si>
  <si>
    <t xml:space="preserve">RAWAT JAIN</t>
  </si>
  <si>
    <t xml:space="preserve">01029 E00 03001224</t>
  </si>
  <si>
    <t xml:space="preserve">LAVNEET GYANI</t>
  </si>
  <si>
    <t xml:space="preserve">01017 B00 03001226</t>
  </si>
  <si>
    <t xml:space="preserve">LALIT KUMAR KHANNA</t>
  </si>
  <si>
    <t xml:space="preserve">0107 A00 03001229</t>
  </si>
  <si>
    <t xml:space="preserve">SUDEEP KUMAR POTDAR</t>
  </si>
  <si>
    <t xml:space="preserve">01012 B00 03001241</t>
  </si>
  <si>
    <t xml:space="preserve">01011 E00 03001243</t>
  </si>
  <si>
    <t xml:space="preserve">MANOJ KUMAR DAHIYA</t>
  </si>
  <si>
    <t xml:space="preserve">0109 A00 03001250</t>
  </si>
  <si>
    <t xml:space="preserve">PANEX OVERSEAS</t>
  </si>
  <si>
    <t xml:space="preserve">0108 E00 03001256</t>
  </si>
  <si>
    <t xml:space="preserve">RAVI JAIN</t>
  </si>
  <si>
    <t xml:space="preserve">01022 A00 03001272</t>
  </si>
  <si>
    <t xml:space="preserve">NEELAM CHANDRA JAIN</t>
  </si>
  <si>
    <t xml:space="preserve">0109 A00 03001291</t>
  </si>
  <si>
    <t xml:space="preserve">GOPSONS PAPERS PVT LTD</t>
  </si>
  <si>
    <t xml:space="preserve">0109 A00 03001292</t>
  </si>
  <si>
    <t xml:space="preserve">RAM PRAKASH GUPTA</t>
  </si>
  <si>
    <t xml:space="preserve">0109 A00 03001296</t>
  </si>
  <si>
    <t xml:space="preserve">SURINDER BANSAL</t>
  </si>
  <si>
    <t xml:space="preserve">0109 A00 03001297</t>
  </si>
  <si>
    <t xml:space="preserve">MAHESH MEHTA</t>
  </si>
  <si>
    <t xml:space="preserve">01023 A00 03001298</t>
  </si>
  <si>
    <t xml:space="preserve">DECOLINKERS</t>
  </si>
  <si>
    <t xml:space="preserve">01020 E00 03001325</t>
  </si>
  <si>
    <t xml:space="preserve">ABHIJEET MUKHERJI</t>
  </si>
  <si>
    <t xml:space="preserve">01034 A00 03001335</t>
  </si>
  <si>
    <t xml:space="preserve">GAJENDRA DUBLISH</t>
  </si>
  <si>
    <t xml:space="preserve">0102 E00 03001339</t>
  </si>
  <si>
    <t xml:space="preserve">J.S. BHAIKA</t>
  </si>
  <si>
    <t xml:space="preserve">0103 E00 03001341</t>
  </si>
  <si>
    <t xml:space="preserve">J.S BHAIKA</t>
  </si>
  <si>
    <t xml:space="preserve">0104 E00 03001343</t>
  </si>
  <si>
    <t xml:space="preserve">HARPREET SINGH</t>
  </si>
  <si>
    <t xml:space="preserve">0103 E00 03001344</t>
  </si>
  <si>
    <t xml:space="preserve">MANMOHAN JAKHAR</t>
  </si>
  <si>
    <t xml:space="preserve">0104 E00 03001345</t>
  </si>
  <si>
    <t xml:space="preserve">VIPINJEET KAUR</t>
  </si>
  <si>
    <t xml:space="preserve">01031 E00 03001348</t>
  </si>
  <si>
    <t xml:space="preserve">PARVEEN SHARMA</t>
  </si>
  <si>
    <t xml:space="preserve">0109 A00 03001350</t>
  </si>
  <si>
    <t xml:space="preserve">GOPAL NARAIN                            _x000c_</t>
  </si>
  <si>
    <t xml:space="preserve">01020 E00 03001357</t>
  </si>
  <si>
    <t xml:space="preserve">SURINDER KUMAR KHANNA</t>
  </si>
  <si>
    <t xml:space="preserve">01012 B00 03001365</t>
  </si>
  <si>
    <t xml:space="preserve">PRADEEP AGRAWAL</t>
  </si>
  <si>
    <t xml:space="preserve">0109 A00 03001381</t>
  </si>
  <si>
    <t xml:space="preserve">RAJESH MONGA</t>
  </si>
  <si>
    <t xml:space="preserve">01015 E00 03001389</t>
  </si>
  <si>
    <t xml:space="preserve">SUNIL K. GOYAL</t>
  </si>
  <si>
    <t xml:space="preserve">0109 A00 03001390</t>
  </si>
  <si>
    <t xml:space="preserve">KHEMKA CONTAINERS LTD.</t>
  </si>
  <si>
    <t xml:space="preserve">01039 A00 03001392</t>
  </si>
  <si>
    <t xml:space="preserve">T.R. CHAWLA</t>
  </si>
  <si>
    <t xml:space="preserve">01048 E00 03001395</t>
  </si>
  <si>
    <t xml:space="preserve">RESTON COIR INDIA PVT LTD</t>
  </si>
  <si>
    <t xml:space="preserve">0109 A00 03001406</t>
  </si>
  <si>
    <t xml:space="preserve">PARAMOUNT POLYMERS PVT. LTD.</t>
  </si>
  <si>
    <t xml:space="preserve">01014 B00 03001420</t>
  </si>
  <si>
    <t xml:space="preserve">MAHENDRA SINGH BINAYAK</t>
  </si>
  <si>
    <t xml:space="preserve">01025 E00 03001423</t>
  </si>
  <si>
    <t xml:space="preserve">SURENDRA KUMAR JAIN</t>
  </si>
  <si>
    <t xml:space="preserve">0109 A00 03001425</t>
  </si>
  <si>
    <t xml:space="preserve">GREENWOOD SYSTEMS &amp; CONTROLS</t>
  </si>
  <si>
    <t xml:space="preserve">01010 A00 03001443</t>
  </si>
  <si>
    <t xml:space="preserve">MANINDERJIT SINGH</t>
  </si>
  <si>
    <t xml:space="preserve">0103 E00 03001457</t>
  </si>
  <si>
    <t xml:space="preserve">AJAY MEHTA</t>
  </si>
  <si>
    <t xml:space="preserve">01023 A00 03001459</t>
  </si>
  <si>
    <t xml:space="preserve">GURMEET SINGH GILL</t>
  </si>
  <si>
    <t xml:space="preserve">0104 E00 03001467</t>
  </si>
  <si>
    <t xml:space="preserve">JASUPDESH SINGH SHOTA</t>
  </si>
  <si>
    <t xml:space="preserve">01010 A00 03001471</t>
  </si>
  <si>
    <t xml:space="preserve">J.S. SETHI</t>
  </si>
  <si>
    <t xml:space="preserve">01013 E00 03001472</t>
  </si>
  <si>
    <t xml:space="preserve">ASHOK AGGARWAL</t>
  </si>
  <si>
    <t xml:space="preserve">0109 E00 03001473</t>
  </si>
  <si>
    <t xml:space="preserve">SANJEEV GARG</t>
  </si>
  <si>
    <t xml:space="preserve">01024 A00 03001476</t>
  </si>
  <si>
    <t xml:space="preserve">DAVINDER SINGH RIAT</t>
  </si>
  <si>
    <t xml:space="preserve">0108 E00 03001499</t>
  </si>
  <si>
    <t xml:space="preserve">GURMEET SINGH</t>
  </si>
  <si>
    <t xml:space="preserve">01023 A00 03001500</t>
  </si>
  <si>
    <t xml:space="preserve">ATUL MEHROTRA</t>
  </si>
  <si>
    <t xml:space="preserve">0108 E00 03001501</t>
  </si>
  <si>
    <t xml:space="preserve">ANIL CHAUDHARY</t>
  </si>
  <si>
    <t xml:space="preserve">01024 A00 03001502</t>
  </si>
  <si>
    <t xml:space="preserve">R K GUPTA</t>
  </si>
  <si>
    <t xml:space="preserve">01025 A00 03001503</t>
  </si>
  <si>
    <t xml:space="preserve">ANIL MAHINDRA</t>
  </si>
  <si>
    <t xml:space="preserve">01010 A00 03001507</t>
  </si>
  <si>
    <t xml:space="preserve">ASHOK KUMAR PURI</t>
  </si>
  <si>
    <t xml:space="preserve">01024 A00 03001508</t>
  </si>
  <si>
    <t xml:space="preserve">0107 E00 03001509</t>
  </si>
  <si>
    <t xml:space="preserve">BHARAT BHUSHAN MALHOTRA</t>
  </si>
  <si>
    <t xml:space="preserve">0103 E00 03001510</t>
  </si>
  <si>
    <t xml:space="preserve">R.S. MUKUL</t>
  </si>
  <si>
    <t xml:space="preserve">0103 E00 03001520</t>
  </si>
  <si>
    <t xml:space="preserve">VIKAS ARORA</t>
  </si>
  <si>
    <t xml:space="preserve">0103 E00 03001521</t>
  </si>
  <si>
    <t xml:space="preserve">SCHONICA SINGH</t>
  </si>
  <si>
    <t xml:space="preserve">0103 E00 03001522</t>
  </si>
  <si>
    <t xml:space="preserve">K.S.BRAR</t>
  </si>
  <si>
    <t xml:space="preserve">01023 A00 03001556</t>
  </si>
  <si>
    <t xml:space="preserve">G S BANSAL</t>
  </si>
  <si>
    <t xml:space="preserve">0108 E00 03001558</t>
  </si>
  <si>
    <t xml:space="preserve">ASHWANI KUMAR</t>
  </si>
  <si>
    <t xml:space="preserve">01036 E00 03001564</t>
  </si>
  <si>
    <t xml:space="preserve">NADINI SINGH</t>
  </si>
  <si>
    <t xml:space="preserve">01010 A00 03001565</t>
  </si>
  <si>
    <t xml:space="preserve">KUSHALDEEP SINGH DHILLON</t>
  </si>
  <si>
    <t xml:space="preserve">01048 E00 03001567</t>
  </si>
  <si>
    <t xml:space="preserve">TEJMEET SINGH</t>
  </si>
  <si>
    <t xml:space="preserve">01010 A00 03001570</t>
  </si>
  <si>
    <t xml:space="preserve">TOUCH WOOD ANAND EXPORTS</t>
  </si>
  <si>
    <t xml:space="preserve">01047 E00 03001572</t>
  </si>
  <si>
    <t xml:space="preserve">PRADEEP CHAUDHRY</t>
  </si>
  <si>
    <t xml:space="preserve">01023 A00 03001577</t>
  </si>
  <si>
    <t xml:space="preserve">PROMOD KUMAR BHARGAVA</t>
  </si>
  <si>
    <t xml:space="preserve">01023 A00 03001578</t>
  </si>
  <si>
    <t xml:space="preserve">ARUN KUMAR ARORA</t>
  </si>
  <si>
    <t xml:space="preserve">01023 A00 03001579</t>
  </si>
  <si>
    <t xml:space="preserve">01010 A00 03001580</t>
  </si>
  <si>
    <t xml:space="preserve">NATIONAL DAIRIES PRODUCTS</t>
  </si>
  <si>
    <t xml:space="preserve">0103 E00 03001582</t>
  </si>
  <si>
    <t xml:space="preserve">SANGHI MEDICAL CENTRE PVT.LTD.</t>
  </si>
  <si>
    <t xml:space="preserve">01010 A00 03001583</t>
  </si>
  <si>
    <t xml:space="preserve">V P GUPTA</t>
  </si>
  <si>
    <t xml:space="preserve">01012 E00 03001591</t>
  </si>
  <si>
    <t xml:space="preserve">ASHWINI TALWAR</t>
  </si>
  <si>
    <t xml:space="preserve">01020 E00 03001594</t>
  </si>
  <si>
    <t xml:space="preserve">MRUGANK INVESTMENT PVT.LTD.</t>
  </si>
  <si>
    <t xml:space="preserve">01023 A00 03001601</t>
  </si>
  <si>
    <t xml:space="preserve">RAKESH MEHANDRU</t>
  </si>
  <si>
    <t xml:space="preserve">01018 E00 03001604</t>
  </si>
  <si>
    <t xml:space="preserve">GETAMBER ANAND</t>
  </si>
  <si>
    <t xml:space="preserve">01047 E00 03001613</t>
  </si>
  <si>
    <t xml:space="preserve">ALOK MATHUR</t>
  </si>
  <si>
    <t xml:space="preserve">01010 A00 03001614</t>
  </si>
  <si>
    <t xml:space="preserve">NEETA TRIVEDI                           _x000c_</t>
  </si>
  <si>
    <t xml:space="preserve">01039 A00 03001615</t>
  </si>
  <si>
    <t xml:space="preserve">HARBHJAN SINGH</t>
  </si>
  <si>
    <t xml:space="preserve">01010 A00 03001616</t>
  </si>
  <si>
    <t xml:space="preserve">PIE INTERNATIONAL PVT LTD</t>
  </si>
  <si>
    <t xml:space="preserve">0108 B00 03001630</t>
  </si>
  <si>
    <t xml:space="preserve">SUNEETA MEHROTRA</t>
  </si>
  <si>
    <t xml:space="preserve">0104 E00 03001642</t>
  </si>
  <si>
    <t xml:space="preserve">KAPOOR MEDICAL CENTRE</t>
  </si>
  <si>
    <t xml:space="preserve">01040 E00 03001643</t>
  </si>
  <si>
    <t xml:space="preserve">AMITABH KHANDELWAL</t>
  </si>
  <si>
    <t xml:space="preserve">01023 A00 03001644</t>
  </si>
  <si>
    <t xml:space="preserve">ANU BAKSHI</t>
  </si>
  <si>
    <t xml:space="preserve">0104 E00 03001655</t>
  </si>
  <si>
    <t xml:space="preserve">AJAY PAL SINGH</t>
  </si>
  <si>
    <t xml:space="preserve">01010 A00 03001656</t>
  </si>
  <si>
    <t xml:space="preserve">JIWANDEEP SINGH GHAI</t>
  </si>
  <si>
    <t xml:space="preserve">0104 E00 03001659</t>
  </si>
  <si>
    <t xml:space="preserve">PARVEEN SIBIA</t>
  </si>
  <si>
    <t xml:space="preserve">01010 A00 03001661</t>
  </si>
  <si>
    <t xml:space="preserve">PRINCE RUBBER INDUSTRIES</t>
  </si>
  <si>
    <t xml:space="preserve">01016 E00 03001662</t>
  </si>
  <si>
    <t xml:space="preserve">ARUN MITTAL</t>
  </si>
  <si>
    <t xml:space="preserve">01047 E00 03001666</t>
  </si>
  <si>
    <t xml:space="preserve">SUNITA GARG</t>
  </si>
  <si>
    <t xml:space="preserve">01010 A00 03001690</t>
  </si>
  <si>
    <t xml:space="preserve">KAMAL KUMAR SAWHENY</t>
  </si>
  <si>
    <t xml:space="preserve">0104 E00 03001712</t>
  </si>
  <si>
    <t xml:space="preserve">V N GOENKA</t>
  </si>
  <si>
    <t xml:space="preserve">01028 E00 03001713</t>
  </si>
  <si>
    <t xml:space="preserve">SHRUTI GUPTA</t>
  </si>
  <si>
    <t xml:space="preserve">0109 A00 03001757</t>
  </si>
  <si>
    <t xml:space="preserve">01022 E00 03001785</t>
  </si>
  <si>
    <t xml:space="preserve">PRAKASH MANI SADH</t>
  </si>
  <si>
    <t xml:space="preserve">01047 E00 03001786</t>
  </si>
  <si>
    <t xml:space="preserve">01010 A00 03001787</t>
  </si>
  <si>
    <t xml:space="preserve">MEENA THUKRAL</t>
  </si>
  <si>
    <t xml:space="preserve">0109 A00 03001788</t>
  </si>
  <si>
    <t xml:space="preserve">MUKUL THUKRAL</t>
  </si>
  <si>
    <t xml:space="preserve">01025 A00 03001797</t>
  </si>
  <si>
    <t xml:space="preserve">GEETA GHAI</t>
  </si>
  <si>
    <t xml:space="preserve">0104 E00 03001798</t>
  </si>
  <si>
    <t xml:space="preserve">GURJEET SINGH GREWAL</t>
  </si>
  <si>
    <t xml:space="preserve">01047 E00 03001809</t>
  </si>
  <si>
    <t xml:space="preserve">MADHUR VIKRAM GOSAIN</t>
  </si>
  <si>
    <t xml:space="preserve">01047 E00 03001832</t>
  </si>
  <si>
    <t xml:space="preserve">0104 E00 03001838</t>
  </si>
  <si>
    <t xml:space="preserve">ANIL SACHDEVA</t>
  </si>
  <si>
    <t xml:space="preserve">01026 A00 03001843</t>
  </si>
  <si>
    <t xml:space="preserve">INDERJIT SINGH SAINI</t>
  </si>
  <si>
    <t xml:space="preserve">01025 A00 03001844</t>
  </si>
  <si>
    <t xml:space="preserve">AJAY KUMAR GHAI</t>
  </si>
  <si>
    <t xml:space="preserve">01024 A00 03001845</t>
  </si>
  <si>
    <t xml:space="preserve">01042 E00 03001847</t>
  </si>
  <si>
    <t xml:space="preserve">NAVNEET K. BHASEEN</t>
  </si>
  <si>
    <t xml:space="preserve">01011 A00 03001848</t>
  </si>
  <si>
    <t xml:space="preserve">01033 E00 03001865</t>
  </si>
  <si>
    <t xml:space="preserve">RAJESH JAISWAL</t>
  </si>
  <si>
    <t xml:space="preserve">0104 E00 03001885</t>
  </si>
  <si>
    <t xml:space="preserve">SUNIL CHANDRA</t>
  </si>
  <si>
    <t xml:space="preserve">01040 E00 03001886</t>
  </si>
  <si>
    <t xml:space="preserve">JOGA SINGH</t>
  </si>
  <si>
    <t xml:space="preserve">01022 E00 03001896</t>
  </si>
  <si>
    <t xml:space="preserve">DINESH KASHYAP</t>
  </si>
  <si>
    <t xml:space="preserve">0104 E00 03001898</t>
  </si>
  <si>
    <t xml:space="preserve">FIRST CITY REALTORS</t>
  </si>
  <si>
    <t xml:space="preserve">01048 E00 03001899</t>
  </si>
  <si>
    <t xml:space="preserve">01047 E00 03001906</t>
  </si>
  <si>
    <t xml:space="preserve">BHUPINDER SINGH BHATIA</t>
  </si>
  <si>
    <t xml:space="preserve">01047 E00 03001907</t>
  </si>
  <si>
    <t xml:space="preserve">SUSHIL KUMAR AGGARWAL</t>
  </si>
  <si>
    <t xml:space="preserve">01010 A00 03001910</t>
  </si>
  <si>
    <t xml:space="preserve">JAYCEE AUTOFAB PVT.LTD.</t>
  </si>
  <si>
    <t xml:space="preserve">0108 B00 03001915</t>
  </si>
  <si>
    <t xml:space="preserve">DARSHAN KUMAR VERMA</t>
  </si>
  <si>
    <t xml:space="preserve">01024 E00 03001922</t>
  </si>
  <si>
    <t xml:space="preserve">01010 A00 03001923</t>
  </si>
  <si>
    <t xml:space="preserve">SHARAT CHOUDHARY</t>
  </si>
  <si>
    <t xml:space="preserve">01012 B00 03001927</t>
  </si>
  <si>
    <t xml:space="preserve">M.K.MITTAL</t>
  </si>
  <si>
    <t xml:space="preserve">01037 A00 03001928</t>
  </si>
  <si>
    <t xml:space="preserve">SURESH RATHI &amp; CO.</t>
  </si>
  <si>
    <t xml:space="preserve">01010 A00 03001929</t>
  </si>
  <si>
    <t xml:space="preserve">ARUN KUMAR</t>
  </si>
  <si>
    <t xml:space="preserve">01010 A00 03001930</t>
  </si>
  <si>
    <t xml:space="preserve">SUNIL CHOWDHARY</t>
  </si>
  <si>
    <t xml:space="preserve">0104 E00 03001932</t>
  </si>
  <si>
    <t xml:space="preserve">HARISH KUMAR LALL</t>
  </si>
  <si>
    <t xml:space="preserve">01047 E00 03001948</t>
  </si>
  <si>
    <t xml:space="preserve">RAJAN SOOD</t>
  </si>
  <si>
    <t xml:space="preserve">01047 E00 03001950</t>
  </si>
  <si>
    <t xml:space="preserve">01042 E00 03001959</t>
  </si>
  <si>
    <t xml:space="preserve">YOGRAJ DHINGRA                          _x000c_</t>
  </si>
  <si>
    <t xml:space="preserve">01039 A00 03001960</t>
  </si>
  <si>
    <t xml:space="preserve">SAROJ MAHESHWARI</t>
  </si>
  <si>
    <t xml:space="preserve">01047 E00 03001961</t>
  </si>
  <si>
    <t xml:space="preserve">RAJESH LUTHRA</t>
  </si>
  <si>
    <t xml:space="preserve">01024 E00 03001962</t>
  </si>
  <si>
    <t xml:space="preserve">SUDARSHAN MITTAR CHADHA</t>
  </si>
  <si>
    <t xml:space="preserve">01046 E00 03001964</t>
  </si>
  <si>
    <t xml:space="preserve">SURINDER MARWAH</t>
  </si>
  <si>
    <t xml:space="preserve">01046 E00 03001965</t>
  </si>
  <si>
    <t xml:space="preserve">K K THOMAS</t>
  </si>
  <si>
    <t xml:space="preserve">01046 E00 03001966</t>
  </si>
  <si>
    <t xml:space="preserve">MOHINDER PAUL SINGH</t>
  </si>
  <si>
    <t xml:space="preserve">01010 A00 03001971</t>
  </si>
  <si>
    <t xml:space="preserve">VIKRAM SINGH TANWAR</t>
  </si>
  <si>
    <t xml:space="preserve">01023 A00 03001976</t>
  </si>
  <si>
    <t xml:space="preserve">MANAK CHAND MODI</t>
  </si>
  <si>
    <t xml:space="preserve">0109 A00 03001986</t>
  </si>
  <si>
    <t xml:space="preserve">NIRMAL SINGH GREWAL</t>
  </si>
  <si>
    <t xml:space="preserve">01046 E00 03002002</t>
  </si>
  <si>
    <t xml:space="preserve">ANUPAM KAPOOR</t>
  </si>
  <si>
    <t xml:space="preserve">01046 E00 03002013</t>
  </si>
  <si>
    <t xml:space="preserve">DEEPAK K. BHAN</t>
  </si>
  <si>
    <t xml:space="preserve">0108 E00 03002050</t>
  </si>
  <si>
    <t xml:space="preserve">S S PASSI</t>
  </si>
  <si>
    <t xml:space="preserve">01023 E00 03002092</t>
  </si>
  <si>
    <t xml:space="preserve">BEENA KAPOOR</t>
  </si>
  <si>
    <t xml:space="preserve">0104 E00 03002111</t>
  </si>
  <si>
    <t xml:space="preserve">DEVENDER GUPTA</t>
  </si>
  <si>
    <t xml:space="preserve">01046 E00 03002131</t>
  </si>
  <si>
    <t xml:space="preserve">J.S.MANHAS</t>
  </si>
  <si>
    <t xml:space="preserve">0105 E00 03002192</t>
  </si>
  <si>
    <t xml:space="preserve">JATINDER SINGH PANNU</t>
  </si>
  <si>
    <t xml:space="preserve">01012 E00 03002203</t>
  </si>
  <si>
    <t xml:space="preserve">ANAND CHOUDHARY</t>
  </si>
  <si>
    <t xml:space="preserve">01048 E00 03002204</t>
  </si>
  <si>
    <t xml:space="preserve">MOHINDER PAL SINGH</t>
  </si>
  <si>
    <t xml:space="preserve">01011 E00 03002206</t>
  </si>
  <si>
    <t xml:space="preserve">NIRAJ CHANDRA</t>
  </si>
  <si>
    <t xml:space="preserve">0108 E00 03002208</t>
  </si>
  <si>
    <t xml:space="preserve">SUBHASH AGGARAWAL</t>
  </si>
  <si>
    <t xml:space="preserve">01043 B00 03002289</t>
  </si>
  <si>
    <t xml:space="preserve">INDER PARDASANI</t>
  </si>
  <si>
    <t xml:space="preserve">01046 E00 03002296</t>
  </si>
  <si>
    <t xml:space="preserve">NEERAJ MEHRA</t>
  </si>
  <si>
    <t xml:space="preserve">0105 E00 03002382</t>
  </si>
  <si>
    <t xml:space="preserve">PRADEEP KUMAR GHOASH</t>
  </si>
  <si>
    <t xml:space="preserve">0107 E00 03002406</t>
  </si>
  <si>
    <t xml:space="preserve">ASHISH WAKHLU</t>
  </si>
  <si>
    <t xml:space="preserve">01048 E00 03002408</t>
  </si>
  <si>
    <t xml:space="preserve">VIVEK MITTAL</t>
  </si>
  <si>
    <t xml:space="preserve">01046 E00 03002454</t>
  </si>
  <si>
    <t xml:space="preserve">MAGAN RAJ PUROHIT</t>
  </si>
  <si>
    <t xml:space="preserve">01021 E00 03002474</t>
  </si>
  <si>
    <t xml:space="preserve">AYUSHI INVESTMENTS PRIVATE LIMITED</t>
  </si>
  <si>
    <t xml:space="preserve">0101 E00 03002514</t>
  </si>
  <si>
    <t xml:space="preserve">RENU BAHL</t>
  </si>
  <si>
    <t xml:space="preserve">0105 E00 03002580</t>
  </si>
  <si>
    <t xml:space="preserve">RAJESH KUMAR CHUGH</t>
  </si>
  <si>
    <t xml:space="preserve">01023 E00 03002596</t>
  </si>
  <si>
    <t xml:space="preserve">A.K.DIXIT</t>
  </si>
  <si>
    <t xml:space="preserve">0109 B00 03002733</t>
  </si>
  <si>
    <t xml:space="preserve">GENUINE ENGINEERS PVT LTD</t>
  </si>
  <si>
    <t xml:space="preserve">0105 E00 03002750</t>
  </si>
  <si>
    <t xml:space="preserve">SANJAY MALIK</t>
  </si>
  <si>
    <t xml:space="preserve">0108 E00 03002759</t>
  </si>
  <si>
    <t xml:space="preserve">TARANDEEP SINGH MARWAH</t>
  </si>
  <si>
    <t xml:space="preserve">01046 E00 03002760</t>
  </si>
  <si>
    <t xml:space="preserve">G S BHATIA</t>
  </si>
  <si>
    <t xml:space="preserve">0105 A00 03002761</t>
  </si>
  <si>
    <t xml:space="preserve">GUNJAN LAKHANI</t>
  </si>
  <si>
    <t xml:space="preserve">01038 B00 03002792</t>
  </si>
  <si>
    <t xml:space="preserve">BHARAT FILLING STATION</t>
  </si>
  <si>
    <t xml:space="preserve">0108 E00 03002823</t>
  </si>
  <si>
    <t xml:space="preserve">ANGEL INTERNATIONAL INC</t>
  </si>
  <si>
    <t xml:space="preserve">01046 E00 03002844</t>
  </si>
  <si>
    <t xml:space="preserve">PRAN NATH BHANOT</t>
  </si>
  <si>
    <t xml:space="preserve">01046 E00 03002874</t>
  </si>
  <si>
    <t xml:space="preserve">NAVINDRA SHANKAR MATHUR</t>
  </si>
  <si>
    <t xml:space="preserve">01040 B00 03002928</t>
  </si>
  <si>
    <t xml:space="preserve">VIKRAM KHURANA</t>
  </si>
  <si>
    <t xml:space="preserve">01022 A00 03002933</t>
  </si>
  <si>
    <t xml:space="preserve">ANUPRAV INTERNATIONAL</t>
  </si>
  <si>
    <t xml:space="preserve">0106 E00 03002946</t>
  </si>
  <si>
    <t xml:space="preserve">KANT SAMEER YADAV</t>
  </si>
  <si>
    <t xml:space="preserve">0108 E00 03002986</t>
  </si>
  <si>
    <t xml:space="preserve">ANAND KUMAR SRIVASTAVA</t>
  </si>
  <si>
    <t xml:space="preserve">01010 B00 03003013</t>
  </si>
  <si>
    <t xml:space="preserve">PRADEEP JAISWAL</t>
  </si>
  <si>
    <t xml:space="preserve">0107 A00 03003014</t>
  </si>
  <si>
    <t xml:space="preserve">HIRA LAL AGRAWAL</t>
  </si>
  <si>
    <t xml:space="preserve">01014 A00 03003091</t>
  </si>
  <si>
    <t xml:space="preserve">RELIANCE BULK DRUGS &amp; FORMULATIONS LTD</t>
  </si>
  <si>
    <t xml:space="preserve">0103 E00 03003100</t>
  </si>
  <si>
    <t xml:space="preserve">J S SANDHU</t>
  </si>
  <si>
    <t xml:space="preserve">01035 E00 04000001</t>
  </si>
  <si>
    <t xml:space="preserve">AJAY GUPTA</t>
  </si>
  <si>
    <t xml:space="preserve">01035 E00 04000002</t>
  </si>
  <si>
    <t xml:space="preserve">SUHAS CHARUDATAA SHAH</t>
  </si>
  <si>
    <t xml:space="preserve">01017 E00 04000003</t>
  </si>
  <si>
    <t xml:space="preserve">MANGALA K SHIVARAM                      _x000c_</t>
  </si>
  <si>
    <t xml:space="preserve">01035 E00 04000004</t>
  </si>
  <si>
    <t xml:space="preserve">ANITA SUNIL BHANDURGE</t>
  </si>
  <si>
    <t xml:space="preserve">01035 E00 04000005</t>
  </si>
  <si>
    <t xml:space="preserve">KALPANA VIJAYSINHA DESAI</t>
  </si>
  <si>
    <t xml:space="preserve">01035 B00 04000006</t>
  </si>
  <si>
    <t xml:space="preserve">RATAN KUMAR JANGRA</t>
  </si>
  <si>
    <t xml:space="preserve">01026 E00 04000007</t>
  </si>
  <si>
    <t xml:space="preserve">H.V. VASANT KUMAR</t>
  </si>
  <si>
    <t xml:space="preserve">01035 E00 04000008</t>
  </si>
  <si>
    <t xml:space="preserve">REVATI S. MURTHY</t>
  </si>
  <si>
    <t xml:space="preserve">01035 E00 04000009</t>
  </si>
  <si>
    <t xml:space="preserve">KIRIT L. PATEL</t>
  </si>
  <si>
    <t xml:space="preserve">01035 E00 04000022</t>
  </si>
  <si>
    <t xml:space="preserve">H.M. CHANDRASEKAR</t>
  </si>
  <si>
    <t xml:space="preserve">01034 E00 04000023</t>
  </si>
  <si>
    <t xml:space="preserve">P.F. KOTUR</t>
  </si>
  <si>
    <t xml:space="preserve">01035 E00 04000024</t>
  </si>
  <si>
    <t xml:space="preserve">VATSAL GUPTA</t>
  </si>
  <si>
    <t xml:space="preserve">01034 E00 04000026</t>
  </si>
  <si>
    <t xml:space="preserve">SHER MOHAMED K. PATHAN</t>
  </si>
  <si>
    <t xml:space="preserve">01037 E00 04000027</t>
  </si>
  <si>
    <t xml:space="preserve">K.L. MANJUNATHA GUPTA</t>
  </si>
  <si>
    <t xml:space="preserve">01020 B00 04000028</t>
  </si>
  <si>
    <t xml:space="preserve">M.N PRASAD</t>
  </si>
  <si>
    <t xml:space="preserve">01017 B00 04000031</t>
  </si>
  <si>
    <t xml:space="preserve">DAVINDER SINGH</t>
  </si>
  <si>
    <t xml:space="preserve">0103 E00 04000032</t>
  </si>
  <si>
    <t xml:space="preserve">JAYANTH K. IYENGAR</t>
  </si>
  <si>
    <t xml:space="preserve">01034 E00 04000037</t>
  </si>
  <si>
    <t xml:space="preserve">RAJENDRA SHAHJI ROA PATIL</t>
  </si>
  <si>
    <t xml:space="preserve">01034 E00 04000038</t>
  </si>
  <si>
    <t xml:space="preserve">RANDIP TANAJIRAO MORE</t>
  </si>
  <si>
    <t xml:space="preserve">01034 E00 04000039</t>
  </si>
  <si>
    <t xml:space="preserve">ABHIJIT P. SHAH</t>
  </si>
  <si>
    <t xml:space="preserve">01034 E00 04000040</t>
  </si>
  <si>
    <t xml:space="preserve">RAVINDRA K. KHOT</t>
  </si>
  <si>
    <t xml:space="preserve">0107 B00 04000041</t>
  </si>
  <si>
    <t xml:space="preserve">DILEEP C. PATWARDHAN</t>
  </si>
  <si>
    <t xml:space="preserve">01034 E00 04000042</t>
  </si>
  <si>
    <t xml:space="preserve">ASHISH PRABHAKAR SHAH</t>
  </si>
  <si>
    <t xml:space="preserve">01033 E00 04000043</t>
  </si>
  <si>
    <t xml:space="preserve">JETHALAL PREMJI CHHEDA</t>
  </si>
  <si>
    <t xml:space="preserve">01033 E00 04000047</t>
  </si>
  <si>
    <t xml:space="preserve">APPASAHEB C. PATIL</t>
  </si>
  <si>
    <t xml:space="preserve">01034 E00 04000048</t>
  </si>
  <si>
    <t xml:space="preserve">SHIRISH S. SHAH</t>
  </si>
  <si>
    <t xml:space="preserve">01034 E00 04000049</t>
  </si>
  <si>
    <t xml:space="preserve">KIRAN M. DOSHI</t>
  </si>
  <si>
    <t xml:space="preserve">01034 E00 04000051</t>
  </si>
  <si>
    <t xml:space="preserve">SATISH PRABHUDAS SAMANI</t>
  </si>
  <si>
    <t xml:space="preserve">01034 E00 04000052</t>
  </si>
  <si>
    <t xml:space="preserve">SANJAY CHARUDUTT SHAH</t>
  </si>
  <si>
    <t xml:space="preserve">01027 E00 04000053</t>
  </si>
  <si>
    <t xml:space="preserve">SUHAS VITHAL DESHPANDE</t>
  </si>
  <si>
    <t xml:space="preserve">01034 E00 04000054</t>
  </si>
  <si>
    <t xml:space="preserve">SHAM MOHANLAL DODIYA</t>
  </si>
  <si>
    <t xml:space="preserve">01034 E00 04000055</t>
  </si>
  <si>
    <t xml:space="preserve">TATTAYASAHEB BABURAO KINIKAR</t>
  </si>
  <si>
    <t xml:space="preserve">01034 E00 04000056</t>
  </si>
  <si>
    <t xml:space="preserve">AJIT M. MODAK</t>
  </si>
  <si>
    <t xml:space="preserve">01034 E00 04000057</t>
  </si>
  <si>
    <t xml:space="preserve">RAJAN VIRCHAND SHAH</t>
  </si>
  <si>
    <t xml:space="preserve">01034 E00 04000058</t>
  </si>
  <si>
    <t xml:space="preserve">VIRAJ G. LOKUR</t>
  </si>
  <si>
    <t xml:space="preserve">01034 E00 04000059</t>
  </si>
  <si>
    <t xml:space="preserve">GAUTAM KUMAR HASMUKHLAL SHAH</t>
  </si>
  <si>
    <t xml:space="preserve">01034 E00 04000060</t>
  </si>
  <si>
    <t xml:space="preserve">DILIP S. PATIL</t>
  </si>
  <si>
    <t xml:space="preserve">01032 E00 04000061</t>
  </si>
  <si>
    <t xml:space="preserve">NITIN S.KHANDEKAR</t>
  </si>
  <si>
    <t xml:space="preserve">01034 E00 04000062</t>
  </si>
  <si>
    <t xml:space="preserve">SURESH MOHAN LAL DODIYA</t>
  </si>
  <si>
    <t xml:space="preserve">01033 E00 04000063</t>
  </si>
  <si>
    <t xml:space="preserve">WATWE ALPANA</t>
  </si>
  <si>
    <t xml:space="preserve">01034 E00 04000064</t>
  </si>
  <si>
    <t xml:space="preserve">JAIPAL A. DESAI</t>
  </si>
  <si>
    <t xml:space="preserve">01034 E00 04000065</t>
  </si>
  <si>
    <t xml:space="preserve">VIJAY APPASAHEB PATIL</t>
  </si>
  <si>
    <t xml:space="preserve">01017 A00 04000068</t>
  </si>
  <si>
    <t xml:space="preserve">CHANDRAKANTA DUGAR</t>
  </si>
  <si>
    <t xml:space="preserve">01034 E00 04000069</t>
  </si>
  <si>
    <t xml:space="preserve">M.A. SATHYANDARAYANA</t>
  </si>
  <si>
    <t xml:space="preserve">01047 E00 04000077</t>
  </si>
  <si>
    <t xml:space="preserve">ARVIND BHIMJI BHATIA</t>
  </si>
  <si>
    <t xml:space="preserve">01047 E00 04000078</t>
  </si>
  <si>
    <t xml:space="preserve">01010 A00 04000097</t>
  </si>
  <si>
    <t xml:space="preserve">AKASH AUDIO</t>
  </si>
  <si>
    <t xml:space="preserve">01033 E00 04000115</t>
  </si>
  <si>
    <t xml:space="preserve">RANJIT DATTATRAY DESHPANDE</t>
  </si>
  <si>
    <t xml:space="preserve">01020 E00 04000116</t>
  </si>
  <si>
    <t xml:space="preserve">BALKRISHNA L. KAMAT</t>
  </si>
  <si>
    <t xml:space="preserve">0107 E00 04000117</t>
  </si>
  <si>
    <t xml:space="preserve">0107 E00 04000118</t>
  </si>
  <si>
    <t xml:space="preserve">ARVIND BHIMJI BHATIYA</t>
  </si>
  <si>
    <t xml:space="preserve">01037 E00 04000122</t>
  </si>
  <si>
    <t xml:space="preserve">SHARAD S. PAI</t>
  </si>
  <si>
    <t xml:space="preserve">01033 E00 04000123</t>
  </si>
  <si>
    <t xml:space="preserve">DHANANAJY R. PATEL                      _x000c_</t>
  </si>
  <si>
    <t xml:space="preserve">01048 E00 04000124</t>
  </si>
  <si>
    <t xml:space="preserve">VIKRAMSINGH SIRDESAI JAMBOTIKAR</t>
  </si>
  <si>
    <t xml:space="preserve">0107 E00 04000125</t>
  </si>
  <si>
    <t xml:space="preserve">RAJENDRA SHANKAR BHOJ</t>
  </si>
  <si>
    <t xml:space="preserve">01032 E00 04000138</t>
  </si>
  <si>
    <t xml:space="preserve">MADHWA ACHARYA</t>
  </si>
  <si>
    <t xml:space="preserve">01037 E00 04000139</t>
  </si>
  <si>
    <t xml:space="preserve">SANJAY JAYANT PATIL</t>
  </si>
  <si>
    <t xml:space="preserve">0107 E00 04000140</t>
  </si>
  <si>
    <t xml:space="preserve">PRAMOD BALAGI HEGDE</t>
  </si>
  <si>
    <t xml:space="preserve">01034 B00 04000141</t>
  </si>
  <si>
    <t xml:space="preserve">MANJULA R. KALYANSHETTY</t>
  </si>
  <si>
    <t xml:space="preserve">01032 E00 04000143</t>
  </si>
  <si>
    <t xml:space="preserve">SADANAND T. MACHA</t>
  </si>
  <si>
    <t xml:space="preserve">0107 E00 04000144</t>
  </si>
  <si>
    <t xml:space="preserve">RANGANATH NAGESH NAYAK</t>
  </si>
  <si>
    <t xml:space="preserve">01032 E00 04000155</t>
  </si>
  <si>
    <t xml:space="preserve">JEEVAN H. KHATAV</t>
  </si>
  <si>
    <t xml:space="preserve">01032 E00 04000156</t>
  </si>
  <si>
    <t xml:space="preserve">KEWAL P.NERLEKAR</t>
  </si>
  <si>
    <t xml:space="preserve">01032 E00 04000160</t>
  </si>
  <si>
    <t xml:space="preserve">NILGAR B.R.</t>
  </si>
  <si>
    <t xml:space="preserve">01034 B00 04000162</t>
  </si>
  <si>
    <t xml:space="preserve">RAJESH S. HEDA</t>
  </si>
  <si>
    <t xml:space="preserve">01032 E00 04000163</t>
  </si>
  <si>
    <t xml:space="preserve">PRADEEP A. BAGEWADI</t>
  </si>
  <si>
    <t xml:space="preserve">01028 E00 04000176</t>
  </si>
  <si>
    <t xml:space="preserve">V. MANOJ KRISHNA</t>
  </si>
  <si>
    <t xml:space="preserve">0107 A00 04000177</t>
  </si>
  <si>
    <t xml:space="preserve">COTHAS K. PRAKAS</t>
  </si>
  <si>
    <t xml:space="preserve">01033 E00 04000178</t>
  </si>
  <si>
    <t xml:space="preserve">MEENA JAI CHAUGULE</t>
  </si>
  <si>
    <t xml:space="preserve">01031 E00 04000181</t>
  </si>
  <si>
    <t xml:space="preserve">ANAND B. RAIKAR</t>
  </si>
  <si>
    <t xml:space="preserve">0107 A00 04000182</t>
  </si>
  <si>
    <t xml:space="preserve">PRAKASH C. KHIVSERA</t>
  </si>
  <si>
    <t xml:space="preserve">01028 E00 04000183</t>
  </si>
  <si>
    <t xml:space="preserve">SUBHASH SONJI RANE</t>
  </si>
  <si>
    <t xml:space="preserve">01028 E00 04000184</t>
  </si>
  <si>
    <t xml:space="preserve">VIVEK RAKABCAND PORWAL</t>
  </si>
  <si>
    <t xml:space="preserve">01028 E00 04000185</t>
  </si>
  <si>
    <t xml:space="preserve">MAHAVEER BHUJABALI HARDI</t>
  </si>
  <si>
    <t xml:space="preserve">01028 E00 04000186</t>
  </si>
  <si>
    <t xml:space="preserve">RAMMOHAN KAMALAKSHA NAYAK</t>
  </si>
  <si>
    <t xml:space="preserve">01031 E00 04000187</t>
  </si>
  <si>
    <t xml:space="preserve">RAMESH T. JANGAL</t>
  </si>
  <si>
    <t xml:space="preserve">01031 E00 04000191</t>
  </si>
  <si>
    <t xml:space="preserve">K.J. RAGHUNATH</t>
  </si>
  <si>
    <t xml:space="preserve">01031 E00 04000192</t>
  </si>
  <si>
    <t xml:space="preserve">SHIVAYOGIMATH F.M</t>
  </si>
  <si>
    <t xml:space="preserve">01046 A00 04000193</t>
  </si>
  <si>
    <t xml:space="preserve">JYOTHI KUMAR U.K.</t>
  </si>
  <si>
    <t xml:space="preserve">01030 E00 04000199</t>
  </si>
  <si>
    <t xml:space="preserve">SHANKAR GANGAPPA BANAKAR</t>
  </si>
  <si>
    <t xml:space="preserve">01031 E00 04000200</t>
  </si>
  <si>
    <t xml:space="preserve">SATISH KESHAVRAO NERLEKAR</t>
  </si>
  <si>
    <t xml:space="preserve">01031 E00 04000201</t>
  </si>
  <si>
    <t xml:space="preserve">NITIN A. SHIRGURKAR</t>
  </si>
  <si>
    <t xml:space="preserve">01030 E00 04000202</t>
  </si>
  <si>
    <t xml:space="preserve">SUNIL KATWE</t>
  </si>
  <si>
    <t xml:space="preserve">01029 E00 04000204</t>
  </si>
  <si>
    <t xml:space="preserve">ANANTH M. KULKARNI</t>
  </si>
  <si>
    <t xml:space="preserve">01031 E00 04000205</t>
  </si>
  <si>
    <t xml:space="preserve">B.N. NADAGOUDA</t>
  </si>
  <si>
    <t xml:space="preserve">01029 B00 04000206</t>
  </si>
  <si>
    <t xml:space="preserve">VIJAY R. BOGAR</t>
  </si>
  <si>
    <t xml:space="preserve">01032 B00 04000207</t>
  </si>
  <si>
    <t xml:space="preserve">DILIP S. CHITNIS</t>
  </si>
  <si>
    <t xml:space="preserve">01031 E00 04000208</t>
  </si>
  <si>
    <t xml:space="preserve">RAVEENDRA HIREDESAI</t>
  </si>
  <si>
    <t xml:space="preserve">01029 E00 04000209</t>
  </si>
  <si>
    <t xml:space="preserve">CHANDRAKANT B. KADANNAVAR</t>
  </si>
  <si>
    <t xml:space="preserve">01031 E00 04000222</t>
  </si>
  <si>
    <t xml:space="preserve">RAMAKANT S. NAYAK</t>
  </si>
  <si>
    <t xml:space="preserve">01030 E00 04000231</t>
  </si>
  <si>
    <t xml:space="preserve">S. M. CHADRA SEKHAR</t>
  </si>
  <si>
    <t xml:space="preserve">01031 B00 04000232</t>
  </si>
  <si>
    <t xml:space="preserve">RAJESH SHARMA</t>
  </si>
  <si>
    <t xml:space="preserve">01029 E00 04000233</t>
  </si>
  <si>
    <t xml:space="preserve">UMESH N.</t>
  </si>
  <si>
    <t xml:space="preserve">01030 E00 04000235</t>
  </si>
  <si>
    <t xml:space="preserve">RAMESH KITTUR</t>
  </si>
  <si>
    <t xml:space="preserve">01030 E00 04000236</t>
  </si>
  <si>
    <t xml:space="preserve">HANJI</t>
  </si>
  <si>
    <t xml:space="preserve">01030 E00 04000237</t>
  </si>
  <si>
    <t xml:space="preserve">KAMAL BHAGAT</t>
  </si>
  <si>
    <t xml:space="preserve">01030 B00 04000240</t>
  </si>
  <si>
    <t xml:space="preserve">P. VIJAYAGOPAL</t>
  </si>
  <si>
    <t xml:space="preserve">01023 B00 04000242</t>
  </si>
  <si>
    <t xml:space="preserve">THOMAS MATHEW KUTTAMPEROOR</t>
  </si>
  <si>
    <t xml:space="preserve">01030 E00 04000244</t>
  </si>
  <si>
    <t xml:space="preserve">ARVIND V. TIWARI</t>
  </si>
  <si>
    <t xml:space="preserve">0108 B00 04000263</t>
  </si>
  <si>
    <t xml:space="preserve">RAVI SHANKAR SHETTY</t>
  </si>
  <si>
    <t xml:space="preserve">0108 B00 04000264</t>
  </si>
  <si>
    <t xml:space="preserve">B KARUNAKAR RAO</t>
  </si>
  <si>
    <t xml:space="preserve">01046 A00 04000276</t>
  </si>
  <si>
    <t xml:space="preserve">M. KRISHNAPPA</t>
  </si>
  <si>
    <t xml:space="preserve">01017 E00 04000289</t>
  </si>
  <si>
    <t xml:space="preserve">R. SIDDAGANGAPPA                        _x000c_</t>
  </si>
  <si>
    <t xml:space="preserve">01030 E00 04000297</t>
  </si>
  <si>
    <t xml:space="preserve">UMER FAROOQ</t>
  </si>
  <si>
    <t xml:space="preserve">01039 E00 04000308</t>
  </si>
  <si>
    <t xml:space="preserve">PRASAD THOMAS</t>
  </si>
  <si>
    <t xml:space="preserve">0109 B00 04000319</t>
  </si>
  <si>
    <t xml:space="preserve">USHA SRINATH</t>
  </si>
  <si>
    <t xml:space="preserve">0108 E00 04000320</t>
  </si>
  <si>
    <t xml:space="preserve">KETKAR ANAND B.</t>
  </si>
  <si>
    <t xml:space="preserve">0109 B00 04000321</t>
  </si>
  <si>
    <t xml:space="preserve">SYED K. AHMAD</t>
  </si>
  <si>
    <t xml:space="preserve">01039 A00 04000322</t>
  </si>
  <si>
    <t xml:space="preserve">W.M. SUNDARAMURTHY</t>
  </si>
  <si>
    <t xml:space="preserve">0109 B00 04000323</t>
  </si>
  <si>
    <t xml:space="preserve">SHYAM KARMARKAR</t>
  </si>
  <si>
    <t xml:space="preserve">01011 B00 04000324</t>
  </si>
  <si>
    <t xml:space="preserve">P. BHASKAR RAO</t>
  </si>
  <si>
    <t xml:space="preserve">0108 A00 04000332</t>
  </si>
  <si>
    <t xml:space="preserve">KAMALA AARON</t>
  </si>
  <si>
    <t xml:space="preserve">0109 B00 04000333</t>
  </si>
  <si>
    <t xml:space="preserve">RAVI UPPAL</t>
  </si>
  <si>
    <t xml:space="preserve">01022 A00 04000334</t>
  </si>
  <si>
    <t xml:space="preserve">RADHIKA J</t>
  </si>
  <si>
    <t xml:space="preserve">0109 B00 04000374</t>
  </si>
  <si>
    <t xml:space="preserve">SADHU INDERKUMAR</t>
  </si>
  <si>
    <t xml:space="preserve">0109 B00 04000375</t>
  </si>
  <si>
    <t xml:space="preserve">P.S. SHENOY</t>
  </si>
  <si>
    <t xml:space="preserve">01022 A00 04000377</t>
  </si>
  <si>
    <t xml:space="preserve">P.M. KARUNAKARAN</t>
  </si>
  <si>
    <t xml:space="preserve">0109 A00 04000378</t>
  </si>
  <si>
    <t xml:space="preserve">P. RAMESH</t>
  </si>
  <si>
    <t xml:space="preserve">01010 B00 04000380</t>
  </si>
  <si>
    <t xml:space="preserve">H. RAGOTHMAN</t>
  </si>
  <si>
    <t xml:space="preserve">01039 B00 04000431</t>
  </si>
  <si>
    <t xml:space="preserve">ASHOK ARJUNRAO DAKHANE</t>
  </si>
  <si>
    <t xml:space="preserve">0109 A00 04000433</t>
  </si>
  <si>
    <t xml:space="preserve">R P PRATAP REDDY</t>
  </si>
  <si>
    <t xml:space="preserve">01035 A00 04000434</t>
  </si>
  <si>
    <t xml:space="preserve">DAMODAR AVANOOR</t>
  </si>
  <si>
    <t xml:space="preserve">0102 E00 04000435</t>
  </si>
  <si>
    <t xml:space="preserve">BIJU CHANDY</t>
  </si>
  <si>
    <t xml:space="preserve">01036 A00 04000447</t>
  </si>
  <si>
    <t xml:space="preserve">F ASHIQ AHAMMED</t>
  </si>
  <si>
    <t xml:space="preserve">01018 E00 04000448</t>
  </si>
  <si>
    <t xml:space="preserve">K RANJITH</t>
  </si>
  <si>
    <t xml:space="preserve">01014 B00 04000460</t>
  </si>
  <si>
    <t xml:space="preserve">N.V. SRIRAM</t>
  </si>
  <si>
    <t xml:space="preserve">01048 E00 04000482</t>
  </si>
  <si>
    <t xml:space="preserve">BHUPINDER S SALUJA</t>
  </si>
  <si>
    <t xml:space="preserve">0109 A00 04000519</t>
  </si>
  <si>
    <t xml:space="preserve">PRADDEP SUPANA</t>
  </si>
  <si>
    <t xml:space="preserve">01014 B00 04000520</t>
  </si>
  <si>
    <t xml:space="preserve">SRI P.K. RAVEENDRAN</t>
  </si>
  <si>
    <t xml:space="preserve">01018 E00 04000530</t>
  </si>
  <si>
    <t xml:space="preserve">M MAHAVEER CHAND JAIN</t>
  </si>
  <si>
    <t xml:space="preserve">01016 E00 04000534</t>
  </si>
  <si>
    <t xml:space="preserve">SUNIKH PRECISION PVT LTD</t>
  </si>
  <si>
    <t xml:space="preserve">01019 E00 04000546</t>
  </si>
  <si>
    <t xml:space="preserve">WILLIAM D'SOUZA</t>
  </si>
  <si>
    <t xml:space="preserve">01017 E00 04000578</t>
  </si>
  <si>
    <t xml:space="preserve">TRICHUR RAMMASWAMY RAJU</t>
  </si>
  <si>
    <t xml:space="preserve">01015 A00 04000582</t>
  </si>
  <si>
    <t xml:space="preserve">SUMAIRA SHEIKH</t>
  </si>
  <si>
    <t xml:space="preserve">01014 B00 04000605</t>
  </si>
  <si>
    <t xml:space="preserve">T ROHINI</t>
  </si>
  <si>
    <t xml:space="preserve">01019 E00 04000606</t>
  </si>
  <si>
    <t xml:space="preserve">LEELAM CHAND NAHAR</t>
  </si>
  <si>
    <t xml:space="preserve">01018 E00 04000611</t>
  </si>
  <si>
    <t xml:space="preserve">S RAMESH</t>
  </si>
  <si>
    <t xml:space="preserve">0108 E00 04000631</t>
  </si>
  <si>
    <t xml:space="preserve">CHHAYA ANIL BHATIA</t>
  </si>
  <si>
    <t xml:space="preserve">0109 E00 04000632</t>
  </si>
  <si>
    <t xml:space="preserve">JAGDISH SULE</t>
  </si>
  <si>
    <t xml:space="preserve">01016 A00 04000653</t>
  </si>
  <si>
    <t xml:space="preserve">VENKATRAO Y. GHORPADE</t>
  </si>
  <si>
    <t xml:space="preserve">01015 A00 04000655</t>
  </si>
  <si>
    <t xml:space="preserve">DESMOND RICE</t>
  </si>
  <si>
    <t xml:space="preserve">01042 E00 04000660</t>
  </si>
  <si>
    <t xml:space="preserve">M A JAYAPRAKASH</t>
  </si>
  <si>
    <t xml:space="preserve">01013 B00 04000679</t>
  </si>
  <si>
    <t xml:space="preserve">RAJARATNAM SHYAM SUNDAR</t>
  </si>
  <si>
    <t xml:space="preserve">01019 E00 04000681</t>
  </si>
  <si>
    <t xml:space="preserve">SHAJI PHILIP</t>
  </si>
  <si>
    <t xml:space="preserve">01020 E00 04000684</t>
  </si>
  <si>
    <t xml:space="preserve">R.VENKATRAMAN</t>
  </si>
  <si>
    <t xml:space="preserve">0104 E00 04000685</t>
  </si>
  <si>
    <t xml:space="preserve">P.S.KESHWAIN</t>
  </si>
  <si>
    <t xml:space="preserve">01019 E00 04000686</t>
  </si>
  <si>
    <t xml:space="preserve">01046 E00 04000688</t>
  </si>
  <si>
    <t xml:space="preserve">S.NAGARAJAN</t>
  </si>
  <si>
    <t xml:space="preserve">01046 E00 04000689</t>
  </si>
  <si>
    <t xml:space="preserve">S. NAGARAJAN</t>
  </si>
  <si>
    <t xml:space="preserve">01018 E00 04000700</t>
  </si>
  <si>
    <t xml:space="preserve">MALINI M.SHETTI</t>
  </si>
  <si>
    <t xml:space="preserve">01047 E00 04000702</t>
  </si>
  <si>
    <t xml:space="preserve">AJAY DEVJI BHATIA</t>
  </si>
  <si>
    <t xml:space="preserve">0108 E00 04000742</t>
  </si>
  <si>
    <t xml:space="preserve">SURESH L AHUJA</t>
  </si>
  <si>
    <t xml:space="preserve">01041 E00 04000749</t>
  </si>
  <si>
    <t xml:space="preserve">DEVINDER NATH SUD                       _x000c_</t>
  </si>
  <si>
    <t xml:space="preserve">01013 B00 04000750</t>
  </si>
  <si>
    <t xml:space="preserve">S ANNAPURNA</t>
  </si>
  <si>
    <t xml:space="preserve">01028 A00 04000798</t>
  </si>
  <si>
    <t xml:space="preserve">S K THAKUR</t>
  </si>
  <si>
    <t xml:space="preserve">01011 E00 04000825</t>
  </si>
  <si>
    <t xml:space="preserve">BRIGADIER JOE CURIAN</t>
  </si>
  <si>
    <t xml:space="preserve">01046 E00 04000895</t>
  </si>
  <si>
    <t xml:space="preserve">DECCAN STRUCTURAL SYSTEMS (PVT) LTD</t>
  </si>
  <si>
    <t xml:space="preserve">01043 E00 04000931</t>
  </si>
  <si>
    <t xml:space="preserve">MYSORE DUTTA POLYMERS PVT LTD</t>
  </si>
  <si>
    <t xml:space="preserve">01046 E00 04000945</t>
  </si>
  <si>
    <t xml:space="preserve">K VENKAT REDDY</t>
  </si>
  <si>
    <t xml:space="preserve">01026 E00 04000961</t>
  </si>
  <si>
    <t xml:space="preserve">LATA PRASAD</t>
  </si>
  <si>
    <t xml:space="preserve">01032 B00 05000004</t>
  </si>
  <si>
    <t xml:space="preserve">D. MOHAN RAJ</t>
  </si>
  <si>
    <t xml:space="preserve">01017 E00 05000005</t>
  </si>
  <si>
    <t xml:space="preserve">S. NISAR AHMED</t>
  </si>
  <si>
    <t xml:space="preserve">01020 A00 05000008</t>
  </si>
  <si>
    <t xml:space="preserve">C.S. BALAKRISHNAN</t>
  </si>
  <si>
    <t xml:space="preserve">01017 E00 05000011</t>
  </si>
  <si>
    <t xml:space="preserve">K.SATHAIAMOORTHY</t>
  </si>
  <si>
    <t xml:space="preserve">01020 E00 05000013</t>
  </si>
  <si>
    <t xml:space="preserve">P. JAYAKUMAR JON</t>
  </si>
  <si>
    <t xml:space="preserve">01043 A00 05000014</t>
  </si>
  <si>
    <t xml:space="preserve">R GANESH</t>
  </si>
  <si>
    <t xml:space="preserve">01035 E00 05000020</t>
  </si>
  <si>
    <t xml:space="preserve">J.S. REDDY</t>
  </si>
  <si>
    <t xml:space="preserve">01045 B00 05000026</t>
  </si>
  <si>
    <t xml:space="preserve">PADMA RANGACHARI</t>
  </si>
  <si>
    <t xml:space="preserve">01018 E00 05000028</t>
  </si>
  <si>
    <t xml:space="preserve">A. KAITHAMALAI</t>
  </si>
  <si>
    <t xml:space="preserve">01033 E00 05000029</t>
  </si>
  <si>
    <t xml:space="preserve">T.V. RAMILA</t>
  </si>
  <si>
    <t xml:space="preserve">01044 B00 05000038</t>
  </si>
  <si>
    <t xml:space="preserve">S. BANUMATHY</t>
  </si>
  <si>
    <t xml:space="preserve">01041 B00 05000047</t>
  </si>
  <si>
    <t xml:space="preserve">D.N. DHODY</t>
  </si>
  <si>
    <t xml:space="preserve">01018 E00 05000049</t>
  </si>
  <si>
    <t xml:space="preserve">ALEX GEORGE</t>
  </si>
  <si>
    <t xml:space="preserve">01021 B00 05000055</t>
  </si>
  <si>
    <t xml:space="preserve">D.BENNETT</t>
  </si>
  <si>
    <t xml:space="preserve">01032 E00 05000063</t>
  </si>
  <si>
    <t xml:space="preserve">JAGUVA B GUHAN</t>
  </si>
  <si>
    <t xml:space="preserve">01040 A00 05000074</t>
  </si>
  <si>
    <t xml:space="preserve">VIJAI TOURS AND TRAVELS</t>
  </si>
  <si>
    <t xml:space="preserve">01021 A00 05000075</t>
  </si>
  <si>
    <t xml:space="preserve">VIJAI AUTO SALES AND SERVICEDS (P) LTD.</t>
  </si>
  <si>
    <t xml:space="preserve">01032 E00 05000076</t>
  </si>
  <si>
    <t xml:space="preserve">MITU BANERJEE</t>
  </si>
  <si>
    <t xml:space="preserve">01017 B00 05000078</t>
  </si>
  <si>
    <t xml:space="preserve">G. RAJENDRAN</t>
  </si>
  <si>
    <t xml:space="preserve">01031 E00 05000085</t>
  </si>
  <si>
    <t xml:space="preserve">D. SELVARAJAN</t>
  </si>
  <si>
    <t xml:space="preserve">01031 E00 05000090</t>
  </si>
  <si>
    <t xml:space="preserve">ANITA GERARD</t>
  </si>
  <si>
    <t xml:space="preserve">01022 B00 05000091</t>
  </si>
  <si>
    <t xml:space="preserve">SABIYA BEEVI</t>
  </si>
  <si>
    <t xml:space="preserve">01021 E00 05000098</t>
  </si>
  <si>
    <t xml:space="preserve">N. KRISHNA MOHAN</t>
  </si>
  <si>
    <t xml:space="preserve">01047 E00 05000099</t>
  </si>
  <si>
    <t xml:space="preserve">D. PURUSHOTHAMAN</t>
  </si>
  <si>
    <t xml:space="preserve">01017 A00 05000100</t>
  </si>
  <si>
    <t xml:space="preserve">JAYANTHI V.</t>
  </si>
  <si>
    <t xml:space="preserve">01037 E00 05000111</t>
  </si>
  <si>
    <t xml:space="preserve">PRIYA MENON</t>
  </si>
  <si>
    <t xml:space="preserve">01031 E00 05000117</t>
  </si>
  <si>
    <t xml:space="preserve">B. SRINIVASAN</t>
  </si>
  <si>
    <t xml:space="preserve">01031 B00 05000131</t>
  </si>
  <si>
    <t xml:space="preserve">S. SELVY</t>
  </si>
  <si>
    <t xml:space="preserve">01031 B00 05000135</t>
  </si>
  <si>
    <t xml:space="preserve">VICTOR ROYAPPA</t>
  </si>
  <si>
    <t xml:space="preserve">01039 B00 05000140</t>
  </si>
  <si>
    <t xml:space="preserve">01031 E00 05000155</t>
  </si>
  <si>
    <t xml:space="preserve">HASMUKH J. SHETH</t>
  </si>
  <si>
    <t xml:space="preserve">01030 B00 05000182</t>
  </si>
  <si>
    <t xml:space="preserve">KHUZEM LAL</t>
  </si>
  <si>
    <t xml:space="preserve">01030 B00 05000184</t>
  </si>
  <si>
    <t xml:space="preserve">T.S. SWAMINATHLAN</t>
  </si>
  <si>
    <t xml:space="preserve">01039 A00 05000206</t>
  </si>
  <si>
    <t xml:space="preserve">SHAHWA HAQ</t>
  </si>
  <si>
    <t xml:space="preserve">01023 B00 05000217</t>
  </si>
  <si>
    <t xml:space="preserve">LAKSHMAN RAJ BHANDARI</t>
  </si>
  <si>
    <t xml:space="preserve">01017 E00 05000238</t>
  </si>
  <si>
    <t xml:space="preserve">K.R. SHANKAR</t>
  </si>
  <si>
    <t xml:space="preserve">01018 E00 05000239</t>
  </si>
  <si>
    <t xml:space="preserve">SHANTHI WADHWANI</t>
  </si>
  <si>
    <t xml:space="preserve">01017 E00 05000247</t>
  </si>
  <si>
    <t xml:space="preserve">NYLON PLASTICS PVT.LTD.</t>
  </si>
  <si>
    <t xml:space="preserve">01022 A00 05000249</t>
  </si>
  <si>
    <t xml:space="preserve">A. VENKATACHALAM</t>
  </si>
  <si>
    <t xml:space="preserve">01024 A00 05000260</t>
  </si>
  <si>
    <t xml:space="preserve">R. SHANTHI LAL JAIN</t>
  </si>
  <si>
    <t xml:space="preserve">01038 A00 05000285</t>
  </si>
  <si>
    <t xml:space="preserve">R ANAND KUMAR</t>
  </si>
  <si>
    <t xml:space="preserve">01017 E00 05000287</t>
  </si>
  <si>
    <t xml:space="preserve">AN MUTHUKUMAR</t>
  </si>
  <si>
    <t xml:space="preserve">01024 A00 05000289</t>
  </si>
  <si>
    <t xml:space="preserve">R.C. JAIN                               _x000c_</t>
  </si>
  <si>
    <t xml:space="preserve">01030 E00 05000304</t>
  </si>
  <si>
    <t xml:space="preserve">A RAMACHANDRAN</t>
  </si>
  <si>
    <t xml:space="preserve">01013 E00 05000311</t>
  </si>
  <si>
    <t xml:space="preserve">VIREN J VARU</t>
  </si>
  <si>
    <t xml:space="preserve">01018 E00 05000313</t>
  </si>
  <si>
    <t xml:space="preserve">DHARA SHAFEE</t>
  </si>
  <si>
    <t xml:space="preserve">01048 E00 05000329</t>
  </si>
  <si>
    <t xml:space="preserve">PREETHI RAMESH</t>
  </si>
  <si>
    <t xml:space="preserve">01039 A00 05000379</t>
  </si>
  <si>
    <t xml:space="preserve">PRINCE ROBERT</t>
  </si>
  <si>
    <t xml:space="preserve">01018 E00 05000427</t>
  </si>
  <si>
    <t xml:space="preserve">C.SRIDHAR</t>
  </si>
  <si>
    <t xml:space="preserve">01033 B00 06000001</t>
  </si>
  <si>
    <t xml:space="preserve">DIPAK ANANTLAL BHAGAT</t>
  </si>
  <si>
    <t xml:space="preserve">01028 E00 06000010</t>
  </si>
  <si>
    <t xml:space="preserve">RELISH PHARMACEUTICALS LIMITED</t>
  </si>
  <si>
    <t xml:space="preserve">01023 B00 06000011</t>
  </si>
  <si>
    <t xml:space="preserve">HARISH DUDHIA</t>
  </si>
  <si>
    <t xml:space="preserve">01018 E00 06000012</t>
  </si>
  <si>
    <t xml:space="preserve">RX MARKETING</t>
  </si>
  <si>
    <t xml:space="preserve">01011 B00 06000013</t>
  </si>
  <si>
    <t xml:space="preserve">PESI DADY MUNCHERJI</t>
  </si>
  <si>
    <t xml:space="preserve">01023 B00 06000014</t>
  </si>
  <si>
    <t xml:space="preserve">RAMESH J. CHAROLIA</t>
  </si>
  <si>
    <t xml:space="preserve">01033 E00 07000001</t>
  </si>
  <si>
    <t xml:space="preserve">DEVKI NANDAN JAJODIA</t>
  </si>
  <si>
    <t xml:space="preserve">01034 E00 07000003</t>
  </si>
  <si>
    <t xml:space="preserve">KALPANA SRIVASTAVA</t>
  </si>
  <si>
    <t xml:space="preserve">01025 E00 07000004</t>
  </si>
  <si>
    <t xml:space="preserve">GOVIND G. PAREEK</t>
  </si>
  <si>
    <t xml:space="preserve">01024 E00 07000005</t>
  </si>
  <si>
    <t xml:space="preserve">D.S. PANDEY</t>
  </si>
  <si>
    <t xml:space="preserve">01033 B00 07000006</t>
  </si>
  <si>
    <t xml:space="preserve">JAYANTI SINGHVI</t>
  </si>
  <si>
    <t xml:space="preserve">01037 E00 07000008</t>
  </si>
  <si>
    <t xml:space="preserve">RAJENDRA BEESANI</t>
  </si>
  <si>
    <t xml:space="preserve">01040 A00 07000010</t>
  </si>
  <si>
    <t xml:space="preserve">SHRIRAM GOYAL</t>
  </si>
  <si>
    <t xml:space="preserve">01031 E00 07000014</t>
  </si>
  <si>
    <t xml:space="preserve">HARISH M. TOLANI</t>
  </si>
  <si>
    <t xml:space="preserve">0104 B00 07000017</t>
  </si>
  <si>
    <t xml:space="preserve">BAL KRISHAN SUD</t>
  </si>
  <si>
    <t xml:space="preserve">01029 B00 07000018</t>
  </si>
  <si>
    <t xml:space="preserve">M. MOHSINALI MALAK</t>
  </si>
  <si>
    <t xml:space="preserve">01039 E00 07000020</t>
  </si>
  <si>
    <t xml:space="preserve">RAKESH MADAN</t>
  </si>
  <si>
    <t xml:space="preserve">01030 E00 07000021</t>
  </si>
  <si>
    <t xml:space="preserve">RAMEN JOSHI</t>
  </si>
  <si>
    <t xml:space="preserve">01028 E00 07000023</t>
  </si>
  <si>
    <t xml:space="preserve">ALKESH TRIVEDI</t>
  </si>
  <si>
    <t xml:space="preserve">01028 B00 07000024</t>
  </si>
  <si>
    <t xml:space="preserve">SURESH JOSHI</t>
  </si>
  <si>
    <t xml:space="preserve">01029 A00 07000026</t>
  </si>
  <si>
    <t xml:space="preserve">VIRENDRA SURANA</t>
  </si>
  <si>
    <t xml:space="preserve">01031 E00 07000028</t>
  </si>
  <si>
    <t xml:space="preserve">ANIL KABULCHAND AGRAWAL</t>
  </si>
  <si>
    <t xml:space="preserve">01031 E00 07000030</t>
  </si>
  <si>
    <t xml:space="preserve">JAI KISHAN BORASI</t>
  </si>
  <si>
    <t xml:space="preserve">01028 E00 07000031</t>
  </si>
  <si>
    <t xml:space="preserve">PREM CHAND GUDDU</t>
  </si>
  <si>
    <t xml:space="preserve">01029 E00 07000032</t>
  </si>
  <si>
    <t xml:space="preserve">SANDEEP AGRAWAL</t>
  </si>
  <si>
    <t xml:space="preserve">01030 B00 07000033</t>
  </si>
  <si>
    <t xml:space="preserve">SANJAY NAGAR</t>
  </si>
  <si>
    <t xml:space="preserve">01032 B00 07000034</t>
  </si>
  <si>
    <t xml:space="preserve">HITESH D. TOLIA</t>
  </si>
  <si>
    <t xml:space="preserve">01023 B00 07000037</t>
  </si>
  <si>
    <t xml:space="preserve">ADAM HUSAIN FIRDOSY</t>
  </si>
  <si>
    <t xml:space="preserve">01029 E00 07000039</t>
  </si>
  <si>
    <t xml:space="preserve">DEEPAK S. KHER</t>
  </si>
  <si>
    <t xml:space="preserve">01029 E00 07000040</t>
  </si>
  <si>
    <t xml:space="preserve">SATISH PANCHAL</t>
  </si>
  <si>
    <t xml:space="preserve">01029 E00 07000043</t>
  </si>
  <si>
    <t xml:space="preserve">VIJAY BHARGAWA</t>
  </si>
  <si>
    <t xml:space="preserve">01031 B00 07000044</t>
  </si>
  <si>
    <t xml:space="preserve">JAYESH SONI</t>
  </si>
  <si>
    <t xml:space="preserve">01044 E00 07000045</t>
  </si>
  <si>
    <t xml:space="preserve">PUSHPLATA SAXENA</t>
  </si>
  <si>
    <t xml:space="preserve">01029 B00 07000046</t>
  </si>
  <si>
    <t xml:space="preserve">PARAS KATARIA</t>
  </si>
  <si>
    <t xml:space="preserve">0104 E00 07000047</t>
  </si>
  <si>
    <t xml:space="preserve">SAIFUDDIN HUSAIN</t>
  </si>
  <si>
    <t xml:space="preserve">01029 E00 07000048</t>
  </si>
  <si>
    <t xml:space="preserve">A. N. PATANKAR</t>
  </si>
  <si>
    <t xml:space="preserve">01029 B00 07000049</t>
  </si>
  <si>
    <t xml:space="preserve">LOKENDRA BANDI</t>
  </si>
  <si>
    <t xml:space="preserve">01030 E00 07000050</t>
  </si>
  <si>
    <t xml:space="preserve">SUNIL SABOO</t>
  </si>
  <si>
    <t xml:space="preserve">01030 E00 07000051</t>
  </si>
  <si>
    <t xml:space="preserve">S.R. KHURPE</t>
  </si>
  <si>
    <t xml:space="preserve">01030 E00 07000052</t>
  </si>
  <si>
    <t xml:space="preserve">MADHAV JAGWANI</t>
  </si>
  <si>
    <t xml:space="preserve">01030 B00 07000055</t>
  </si>
  <si>
    <t xml:space="preserve">RAMAN BHAGHAT</t>
  </si>
  <si>
    <t xml:space="preserve">01030 B00 07000056</t>
  </si>
  <si>
    <t xml:space="preserve">ALPESH SHAH</t>
  </si>
  <si>
    <t xml:space="preserve">01023 B00 07000060</t>
  </si>
  <si>
    <t xml:space="preserve">CHIMANLAL TEJNANI</t>
  </si>
  <si>
    <t xml:space="preserve">01039 A00 07000061</t>
  </si>
  <si>
    <t xml:space="preserve">ARVIND GUPTA                            _x000c_</t>
  </si>
  <si>
    <t xml:space="preserve">0109 B00 07000064</t>
  </si>
  <si>
    <t xml:space="preserve">TRIVENI CONDUCTORS PVT.LTD.</t>
  </si>
  <si>
    <t xml:space="preserve">0108 A00 07000065</t>
  </si>
  <si>
    <t xml:space="preserve">01030 B00 07000069</t>
  </si>
  <si>
    <t xml:space="preserve">JAIKISHIN LALCHANDANI</t>
  </si>
  <si>
    <t xml:space="preserve">01031 B00 07000071</t>
  </si>
  <si>
    <t xml:space="preserve">SANJEEV CHUGH GOPALDAS</t>
  </si>
  <si>
    <t xml:space="preserve">01031 B00 07000072</t>
  </si>
  <si>
    <t xml:space="preserve">SURESH RATHORE</t>
  </si>
  <si>
    <t xml:space="preserve">01031 B00 07000073</t>
  </si>
  <si>
    <t xml:space="preserve">JEETENDRA HARBHAJANKA</t>
  </si>
  <si>
    <t xml:space="preserve">01022 A00 07000076</t>
  </si>
  <si>
    <t xml:space="preserve">SHRIRAM PADMAKAR PALSHIKAR</t>
  </si>
  <si>
    <t xml:space="preserve">01030 E00 07000088</t>
  </si>
  <si>
    <t xml:space="preserve">BHAI LAL SHAH</t>
  </si>
  <si>
    <t xml:space="preserve">01038 A00 07000089</t>
  </si>
  <si>
    <t xml:space="preserve">KUKREJA GOPAL</t>
  </si>
  <si>
    <t xml:space="preserve">01023 B00 07000090</t>
  </si>
  <si>
    <t xml:space="preserve">DHOLAGIRI TEA &amp; FOODS PVT.LTD.</t>
  </si>
  <si>
    <t xml:space="preserve">01048 E00 07000092</t>
  </si>
  <si>
    <t xml:space="preserve">NISHA YASHLAHA</t>
  </si>
  <si>
    <t xml:space="preserve">0109 B00 07000095</t>
  </si>
  <si>
    <t xml:space="preserve">ANJU JUNEJA</t>
  </si>
  <si>
    <t xml:space="preserve">01010 B00 07000097</t>
  </si>
  <si>
    <t xml:space="preserve">BIOFIL CHEMICAL &amp; PHARMACEUTICALS</t>
  </si>
  <si>
    <t xml:space="preserve">01038 A00 07000098</t>
  </si>
  <si>
    <t xml:space="preserve">BHARTI WADHWANI</t>
  </si>
  <si>
    <t xml:space="preserve">01010 B00 07000099</t>
  </si>
  <si>
    <t xml:space="preserve">SANJAY GEED</t>
  </si>
  <si>
    <t xml:space="preserve">01039 A00 07000100</t>
  </si>
  <si>
    <t xml:space="preserve">RANJIT SECURITIES LTD.</t>
  </si>
  <si>
    <t xml:space="preserve">01018 E00 07000106</t>
  </si>
  <si>
    <t xml:space="preserve">SANJAY AGRAWAAL</t>
  </si>
  <si>
    <t xml:space="preserve">01019 E00 07000107</t>
  </si>
  <si>
    <t xml:space="preserve">RAJENDRA MEHTA</t>
  </si>
  <si>
    <t xml:space="preserve">01039 A00 07000108</t>
  </si>
  <si>
    <t xml:space="preserve">RAJENDRA PRASAD GUPTA</t>
  </si>
  <si>
    <t xml:space="preserve">0109 A00 07000109</t>
  </si>
  <si>
    <t xml:space="preserve">SYSTEMATIX CORPORATE SERVICS LTD.</t>
  </si>
  <si>
    <t xml:space="preserve">01038 A00 07000115</t>
  </si>
  <si>
    <t xml:space="preserve">DEEP GULATI</t>
  </si>
  <si>
    <t xml:space="preserve">01024 A00 07000119</t>
  </si>
  <si>
    <t xml:space="preserve">ZOEB ALI MHOWWALA</t>
  </si>
  <si>
    <t xml:space="preserve">01010 B00 07000121</t>
  </si>
  <si>
    <t xml:space="preserve">VIJAY BORA</t>
  </si>
  <si>
    <t xml:space="preserve">01021 E00 07000122</t>
  </si>
  <si>
    <t xml:space="preserve">ELECTRONICS &amp; ELECTRICALS</t>
  </si>
  <si>
    <t xml:space="preserve">01038 A00 07000123</t>
  </si>
  <si>
    <t xml:space="preserve">RAMESH KUMAR HASSANANDANI</t>
  </si>
  <si>
    <t xml:space="preserve">01024 A00 07000124</t>
  </si>
  <si>
    <t xml:space="preserve">QUTBUDDIN RASSIWALA</t>
  </si>
  <si>
    <t xml:space="preserve">01010 B00 07000125</t>
  </si>
  <si>
    <t xml:space="preserve">DEVENDRA SINGH</t>
  </si>
  <si>
    <t xml:space="preserve">0109 A00 07000134</t>
  </si>
  <si>
    <t xml:space="preserve">SUPERSTEEL MFG.CO.PVT.LTD.</t>
  </si>
  <si>
    <t xml:space="preserve">01022 A00 07000135</t>
  </si>
  <si>
    <t xml:space="preserve">NARENDRA SINGHAL</t>
  </si>
  <si>
    <t xml:space="preserve">01048 E00 07000136</t>
  </si>
  <si>
    <t xml:space="preserve">OMPRAKASH CHIMNANI</t>
  </si>
  <si>
    <t xml:space="preserve">01019 E00 07000142</t>
  </si>
  <si>
    <t xml:space="preserve">ASHOK MAKHIJA</t>
  </si>
  <si>
    <t xml:space="preserve">0102 E00 07000144</t>
  </si>
  <si>
    <t xml:space="preserve">M L GAUR</t>
  </si>
  <si>
    <t xml:space="preserve">01048 E00 07000146</t>
  </si>
  <si>
    <t xml:space="preserve">DINESH CHIMNANI</t>
  </si>
  <si>
    <t xml:space="preserve">01048 E00 07000147</t>
  </si>
  <si>
    <t xml:space="preserve">NISHITH TALWAR</t>
  </si>
  <si>
    <t xml:space="preserve">01048 E00 07000148</t>
  </si>
  <si>
    <t xml:space="preserve">DESIGIN AUTO SYSTEMS LTD</t>
  </si>
  <si>
    <t xml:space="preserve">01042 A00 07000150</t>
  </si>
  <si>
    <t xml:space="preserve">ASHOK GARG</t>
  </si>
  <si>
    <t xml:space="preserve">01024 A00 07000156</t>
  </si>
  <si>
    <t xml:space="preserve">ABBAS ALI BARWANI WALA</t>
  </si>
  <si>
    <t xml:space="preserve">0109 A00 07000159</t>
  </si>
  <si>
    <t xml:space="preserve">SAV BUILDERS (P) LTD</t>
  </si>
  <si>
    <t xml:space="preserve">01024 A00 07000160</t>
  </si>
  <si>
    <t xml:space="preserve">0109 E00 07000162</t>
  </si>
  <si>
    <t xml:space="preserve">BIMAL CHANDRA KUNDU</t>
  </si>
  <si>
    <t xml:space="preserve">01022 A00 07000173</t>
  </si>
  <si>
    <t xml:space="preserve">M SONS BUILDERS BHOPAL</t>
  </si>
  <si>
    <t xml:space="preserve">01014 B00 07000176</t>
  </si>
  <si>
    <t xml:space="preserve">RAJNEESH JINDAL</t>
  </si>
  <si>
    <t xml:space="preserve">01048 E00 07000187</t>
  </si>
  <si>
    <t xml:space="preserve">SUNIL BAJAJ</t>
  </si>
  <si>
    <t xml:space="preserve">0109 A00 07000188</t>
  </si>
  <si>
    <t xml:space="preserve">ANIL KUMAR GAIND</t>
  </si>
  <si>
    <t xml:space="preserve">01022 A00 07000191</t>
  </si>
  <si>
    <t xml:space="preserve">DR SADANAND G THOTE</t>
  </si>
  <si>
    <t xml:space="preserve">01039 A00 07000192</t>
  </si>
  <si>
    <t xml:space="preserve">MEHERNOSH SAM RANA</t>
  </si>
  <si>
    <t xml:space="preserve">01050 E00 07000193</t>
  </si>
  <si>
    <t xml:space="preserve">ABHAY SHANKARRAO MAHANKAL</t>
  </si>
  <si>
    <t xml:space="preserve">01014 B00 07000194</t>
  </si>
  <si>
    <t xml:space="preserve">HEMANT KESHAO KOLWADKAR</t>
  </si>
  <si>
    <t xml:space="preserve">0109 A00 07000200</t>
  </si>
  <si>
    <t xml:space="preserve">RAVI CONSTEUCTION COMPANY</t>
  </si>
  <si>
    <t xml:space="preserve">01023 A00 07000201</t>
  </si>
  <si>
    <t xml:space="preserve">DR L A KAPADIA                          _x000c_</t>
  </si>
  <si>
    <t xml:space="preserve">01022 A00 07000203</t>
  </si>
  <si>
    <t xml:space="preserve">SANTOSH AGRAWAL</t>
  </si>
  <si>
    <t xml:space="preserve">01039 A00 07000207</t>
  </si>
  <si>
    <t xml:space="preserve">R N GUPTA</t>
  </si>
  <si>
    <t xml:space="preserve">01048 E00 07000208</t>
  </si>
  <si>
    <t xml:space="preserve">DR S K SHARMA</t>
  </si>
  <si>
    <t xml:space="preserve">01022 A00 07000210</t>
  </si>
  <si>
    <t xml:space="preserve">NUTAN BHORASKAR</t>
  </si>
  <si>
    <t xml:space="preserve">01023 A00 07000212</t>
  </si>
  <si>
    <t xml:space="preserve">DR YESHWANT SHINDE</t>
  </si>
  <si>
    <t xml:space="preserve">01047 E00 07000215</t>
  </si>
  <si>
    <t xml:space="preserve">MANOHAR WADHWANI</t>
  </si>
  <si>
    <t xml:space="preserve">01047 E00 07000216</t>
  </si>
  <si>
    <t xml:space="preserve">SUJATA NAYAR</t>
  </si>
  <si>
    <t xml:space="preserve">01019 E00 07000220</t>
  </si>
  <si>
    <t xml:space="preserve">AITA TEJANKAR</t>
  </si>
  <si>
    <t xml:space="preserve">01024 A00 07000221</t>
  </si>
  <si>
    <t xml:space="preserve">SUNIL KUMAR VASWANI</t>
  </si>
  <si>
    <t xml:space="preserve">01047 E00 07000222</t>
  </si>
  <si>
    <t xml:space="preserve">KISHORE JHAMNANI</t>
  </si>
  <si>
    <t xml:space="preserve">01047 E00 07000224</t>
  </si>
  <si>
    <t xml:space="preserve">VISHWAJEET SINGH RATHORE</t>
  </si>
  <si>
    <t xml:space="preserve">01010 A00 07000225</t>
  </si>
  <si>
    <t xml:space="preserve">ADITI ENTERPRISES</t>
  </si>
  <si>
    <t xml:space="preserve">01018 E00 07000230</t>
  </si>
  <si>
    <t xml:space="preserve">VIRENDRA PRATAP SINGH</t>
  </si>
  <si>
    <t xml:space="preserve">0103 E00 07000233</t>
  </si>
  <si>
    <t xml:space="preserve">D.L. GOENKA</t>
  </si>
  <si>
    <t xml:space="preserve">01019 E00 07000235</t>
  </si>
  <si>
    <t xml:space="preserve">INDU TRIVEDI</t>
  </si>
  <si>
    <t xml:space="preserve">01041 E00 07000237</t>
  </si>
  <si>
    <t xml:space="preserve">KWALITY FOUNDRY INDUSTRIES</t>
  </si>
  <si>
    <t xml:space="preserve">01047 E00 07000242</t>
  </si>
  <si>
    <t xml:space="preserve">P.L.PRASAD</t>
  </si>
  <si>
    <t xml:space="preserve">01047 E00 07000245</t>
  </si>
  <si>
    <t xml:space="preserve">V.L.NAGAR</t>
  </si>
  <si>
    <t xml:space="preserve">0109 E00 07000250</t>
  </si>
  <si>
    <t xml:space="preserve">SUNIL K GOYAL</t>
  </si>
  <si>
    <t xml:space="preserve">01039 A00 07000255</t>
  </si>
  <si>
    <t xml:space="preserve">RAJIV OHRI</t>
  </si>
  <si>
    <t xml:space="preserve">01047 E00 07000256</t>
  </si>
  <si>
    <t xml:space="preserve">RAJESH AGRAWAL</t>
  </si>
  <si>
    <t xml:space="preserve">01023 A00 07000257</t>
  </si>
  <si>
    <t xml:space="preserve">RISHABH JAIN</t>
  </si>
  <si>
    <t xml:space="preserve">0103 E00 07000259</t>
  </si>
  <si>
    <t xml:space="preserve">JAIKISHAN JAKHODIA</t>
  </si>
  <si>
    <t xml:space="preserve">01010 A00 07000260</t>
  </si>
  <si>
    <t xml:space="preserve">DHARMENDRA K. LILA</t>
  </si>
  <si>
    <t xml:space="preserve">01039 A00 07000268</t>
  </si>
  <si>
    <t xml:space="preserve">VINOD KUMAR SETHI</t>
  </si>
  <si>
    <t xml:space="preserve">01010 A00 07000269</t>
  </si>
  <si>
    <t xml:space="preserve">RAJNISH BAHL</t>
  </si>
  <si>
    <t xml:space="preserve">0105 E00 07000270</t>
  </si>
  <si>
    <t xml:space="preserve">N B LALSAN</t>
  </si>
  <si>
    <t xml:space="preserve">01023 A00 07000272</t>
  </si>
  <si>
    <t xml:space="preserve">J K ARORA</t>
  </si>
  <si>
    <t xml:space="preserve">01047 E00 07000288</t>
  </si>
  <si>
    <t xml:space="preserve">SUNIL THAPAR</t>
  </si>
  <si>
    <t xml:space="preserve">01044 E00 07000306</t>
  </si>
  <si>
    <t xml:space="preserve">SHEIKANT VASANTRAO MUKEWAR</t>
  </si>
  <si>
    <t xml:space="preserve">01044 E00 07000307</t>
  </si>
  <si>
    <t xml:space="preserve">AJAY WAMANRAO MARAWAR</t>
  </si>
  <si>
    <t xml:space="preserve">01023 A00 07000308</t>
  </si>
  <si>
    <t xml:space="preserve">MADHURI LAGHATE</t>
  </si>
  <si>
    <t xml:space="preserve">01023 A00 07000310</t>
  </si>
  <si>
    <t xml:space="preserve">01023 A00 07000313</t>
  </si>
  <si>
    <t xml:space="preserve">RATNA NANDA</t>
  </si>
  <si>
    <t xml:space="preserve">0106 E00 07000319</t>
  </si>
  <si>
    <t xml:space="preserve">MAHESH KRISHANA MURTHY</t>
  </si>
  <si>
    <t xml:space="preserve">01027 B00 08000001</t>
  </si>
  <si>
    <t xml:space="preserve">VEENA JAIN</t>
  </si>
  <si>
    <t xml:space="preserve">01027 A00 08000005</t>
  </si>
  <si>
    <t xml:space="preserve">PARAMOUNT DISTILLERY</t>
  </si>
  <si>
    <t xml:space="preserve">01027 E00 08000006</t>
  </si>
  <si>
    <t xml:space="preserve">S.SEVA SINGH</t>
  </si>
  <si>
    <t xml:space="preserve">01034 E00 08000007</t>
  </si>
  <si>
    <t xml:space="preserve">TUHIN CHAUDHURI</t>
  </si>
  <si>
    <t xml:space="preserve">01027 B00 08000009</t>
  </si>
  <si>
    <t xml:space="preserve">EASHWAR SINGH</t>
  </si>
  <si>
    <t xml:space="preserve">01024 B00 08000010</t>
  </si>
  <si>
    <t xml:space="preserve">S.RAVINDRAN</t>
  </si>
  <si>
    <t xml:space="preserve">01020 B00 08000014</t>
  </si>
  <si>
    <t xml:space="preserve">DEVYANI DANGORIA</t>
  </si>
  <si>
    <t xml:space="preserve">01034 B00 08000018</t>
  </si>
  <si>
    <t xml:space="preserve">N.C. MEHROTRA</t>
  </si>
  <si>
    <t xml:space="preserve">01033 E00 08000022</t>
  </si>
  <si>
    <t xml:space="preserve">VIJAY V. PETKAR</t>
  </si>
  <si>
    <t xml:space="preserve">01028 E00 08000024</t>
  </si>
  <si>
    <t xml:space="preserve">BALBEER SINGH BAGGA</t>
  </si>
  <si>
    <t xml:space="preserve">01016 A00 08000026</t>
  </si>
  <si>
    <t xml:space="preserve">VENKATA RANGA PRASAD MULPURI</t>
  </si>
  <si>
    <t xml:space="preserve">01018 E00 08000042</t>
  </si>
  <si>
    <t xml:space="preserve">K.S. RAO</t>
  </si>
  <si>
    <t xml:space="preserve">01031 E00 08000044</t>
  </si>
  <si>
    <t xml:space="preserve">P.V.S. RAMARAO</t>
  </si>
  <si>
    <t xml:space="preserve">01028 B00 08000046</t>
  </si>
  <si>
    <t xml:space="preserve">DANDU RAM KRISHNA RAJU</t>
  </si>
  <si>
    <t xml:space="preserve">01031 E00 08000047</t>
  </si>
  <si>
    <t xml:space="preserve">SATYA PRASADA RAO TALATAM               _x000c_</t>
  </si>
  <si>
    <t xml:space="preserve">01022 B00 08000058</t>
  </si>
  <si>
    <t xml:space="preserve">SANJAY GOEL</t>
  </si>
  <si>
    <t xml:space="preserve">01016 B00 08000059</t>
  </si>
  <si>
    <t xml:space="preserve">MD. YASEEN HUSSAIN</t>
  </si>
  <si>
    <t xml:space="preserve">01022 B00 08000060</t>
  </si>
  <si>
    <t xml:space="preserve">UNITED TRADE LINKS PVT.LTD.</t>
  </si>
  <si>
    <t xml:space="preserve">01039 A00 08000069</t>
  </si>
  <si>
    <t xml:space="preserve">BRIJ KISHORE HARKUT</t>
  </si>
  <si>
    <t xml:space="preserve">01026 B00 08000074</t>
  </si>
  <si>
    <t xml:space="preserve">ROOP KUMAR BHARGAUA</t>
  </si>
  <si>
    <t xml:space="preserve">01023 B00 08000075</t>
  </si>
  <si>
    <t xml:space="preserve">CHAMA VINAY KUMAR</t>
  </si>
  <si>
    <t xml:space="preserve">01015 A00 08000087</t>
  </si>
  <si>
    <t xml:space="preserve">K.S.SIVA KUMAR</t>
  </si>
  <si>
    <t xml:space="preserve">0109 A00 08000096</t>
  </si>
  <si>
    <t xml:space="preserve">AJAY KUMAR JASWAL</t>
  </si>
  <si>
    <t xml:space="preserve">01015 E00 08000101</t>
  </si>
  <si>
    <t xml:space="preserve">J. GOPAL KRISHNA</t>
  </si>
  <si>
    <t xml:space="preserve">01010 A00 08000167</t>
  </si>
  <si>
    <t xml:space="preserve">B.CHV. SUBBA RAO</t>
  </si>
  <si>
    <t xml:space="preserve">01010 A00 08000171</t>
  </si>
  <si>
    <t xml:space="preserve">V RAVINDRANATH REDDY</t>
  </si>
  <si>
    <t xml:space="preserve">01010 A00 08000173</t>
  </si>
  <si>
    <t xml:space="preserve">BRILLIANT INDUSTRIES LIMITED</t>
  </si>
  <si>
    <t xml:space="preserve">01010 A00 08000174</t>
  </si>
  <si>
    <t xml:space="preserve">V V PROJECTS INVESTMENTS PVT LTD</t>
  </si>
  <si>
    <t xml:space="preserve">01010 A00 08000175</t>
  </si>
  <si>
    <t xml:space="preserve">SREE RAYALASEEMA PETROCHEMICALS LIMITED</t>
  </si>
  <si>
    <t xml:space="preserve">01010 A00 08000176</t>
  </si>
  <si>
    <t xml:space="preserve">SREE R ALKALIES &amp; ALLIED CHEMICALS LTD</t>
  </si>
  <si>
    <t xml:space="preserve">01010 A00 08000177</t>
  </si>
  <si>
    <t xml:space="preserve">SREE RAYALASEEMA POWER CORPORATION LTD</t>
  </si>
  <si>
    <t xml:space="preserve">01026 E00 10000001</t>
  </si>
  <si>
    <t xml:space="preserve">MAHESH K BAHIRWANI</t>
  </si>
  <si>
    <t xml:space="preserve">01052 A26 424</t>
  </si>
  <si>
    <t xml:space="preserve">01052 A27 425</t>
  </si>
  <si>
    <t xml:space="preserve">01052 A28 426</t>
  </si>
  <si>
    <t xml:space="preserve">01052 A29 427</t>
  </si>
  <si>
    <t xml:space="preserve">01052 A30 428</t>
  </si>
  <si>
    <t xml:space="preserve">HEILGERS LIMITED.</t>
  </si>
  <si>
    <t xml:space="preserve">01052 A31 429</t>
  </si>
  <si>
    <t xml:space="preserve">01052 A32 430</t>
  </si>
  <si>
    <t xml:space="preserve">MANJU KAILASH JAIN</t>
  </si>
  <si>
    <t xml:space="preserve">0102 A34 42</t>
  </si>
  <si>
    <t xml:space="preserve">0103 A34 54</t>
  </si>
  <si>
    <t xml:space="preserve">0104 A34 66</t>
  </si>
  <si>
    <t xml:space="preserve">0105 A34 68</t>
  </si>
  <si>
    <t xml:space="preserve">0106 A34 74</t>
  </si>
  <si>
    <t xml:space="preserve">0107 A34 80</t>
  </si>
  <si>
    <t xml:space="preserve">0108 A34 97</t>
  </si>
  <si>
    <t xml:space="preserve">01022 A29 1859</t>
  </si>
  <si>
    <t xml:space="preserve">01023 A29 1860</t>
  </si>
  <si>
    <t xml:space="preserve">01041 A29 1861</t>
  </si>
  <si>
    <t xml:space="preserve">01042 A29 1862</t>
  </si>
  <si>
    <t xml:space="preserve">01043 A29 1863</t>
  </si>
  <si>
    <t xml:space="preserve">01044 A29 1864</t>
  </si>
  <si>
    <t xml:space="preserve">01045 A29 1865</t>
  </si>
  <si>
    <t xml:space="preserve">01016 A29 1866</t>
  </si>
  <si>
    <t xml:space="preserve">01017 A29 1867</t>
  </si>
  <si>
    <t xml:space="preserve">01018 A29 1868</t>
  </si>
  <si>
    <t xml:space="preserve">01024 A29 1869</t>
  </si>
  <si>
    <t xml:space="preserve">01025 A29 1870</t>
  </si>
  <si>
    <t xml:space="preserve">01034 A29 1871</t>
  </si>
  <si>
    <t xml:space="preserve">01035 A29 1872</t>
  </si>
  <si>
    <t xml:space="preserve">01036 A29 1873</t>
  </si>
  <si>
    <t xml:space="preserve">01037 A29 1874</t>
  </si>
  <si>
    <t xml:space="preserve">01038 A29 1875</t>
  </si>
  <si>
    <t xml:space="preserve">01048 A44 2763</t>
  </si>
  <si>
    <t xml:space="preserve">01045 B00 13000001</t>
  </si>
  <si>
    <t xml:space="preserve">ANSHU R. RELAN                          _x000c_</t>
  </si>
  <si>
    <t xml:space="preserve">01032 E00 13000002</t>
  </si>
  <si>
    <t xml:space="preserve">SABYASACHI SEN</t>
  </si>
  <si>
    <t xml:space="preserve">0104 E00 13000004</t>
  </si>
  <si>
    <t xml:space="preserve">ARVIND MODI</t>
  </si>
  <si>
    <t xml:space="preserve">01030 B00 13000005</t>
  </si>
  <si>
    <t xml:space="preserve">MOTILAL THAKUR</t>
  </si>
  <si>
    <t xml:space="preserve">01029 B00 13000006</t>
  </si>
  <si>
    <t xml:space="preserve">01028 A00 13000008</t>
  </si>
  <si>
    <t xml:space="preserve">RDB HIGHWAY SERVICES PVT.LTD.</t>
  </si>
  <si>
    <t xml:space="preserve">0104 E00 13000009</t>
  </si>
  <si>
    <t xml:space="preserve">SURESH BAJORIA</t>
  </si>
  <si>
    <t xml:space="preserve">01028 A00 13000010</t>
  </si>
  <si>
    <t xml:space="preserve">RAJIV MUCHHAL</t>
  </si>
  <si>
    <t xml:space="preserve">0108 E00 13000011</t>
  </si>
  <si>
    <t xml:space="preserve">DINESH KUMAR TAMBI</t>
  </si>
  <si>
    <t xml:space="preserve">0108 E00 13000012</t>
  </si>
  <si>
    <t xml:space="preserve">SUSHIL KUMAR GUPTA</t>
  </si>
  <si>
    <t xml:space="preserve">01030 B00 13000021</t>
  </si>
  <si>
    <t xml:space="preserve">MOHINDER AGGARWAL</t>
  </si>
  <si>
    <t xml:space="preserve">01030 B00 13000022</t>
  </si>
  <si>
    <t xml:space="preserve">Y.K. GULATI</t>
  </si>
  <si>
    <t xml:space="preserve">01039 A00 13000023</t>
  </si>
  <si>
    <t xml:space="preserve">BISHWANATH SONTHALIA</t>
  </si>
  <si>
    <t xml:space="preserve">01023 B00 13000027</t>
  </si>
  <si>
    <t xml:space="preserve">CHHAGAN LAL KHATRI</t>
  </si>
  <si>
    <t xml:space="preserve">01023 B00 13000028</t>
  </si>
  <si>
    <t xml:space="preserve">PAWAN GUPTA</t>
  </si>
  <si>
    <t xml:space="preserve">01026 B00 13000029</t>
  </si>
  <si>
    <t xml:space="preserve">SUDHINDRA KUMAR SINGH</t>
  </si>
  <si>
    <t xml:space="preserve">01045 A00 13000030</t>
  </si>
  <si>
    <t xml:space="preserve">SANJAY BHANSALI</t>
  </si>
  <si>
    <t xml:space="preserve">01026 B00 13000031</t>
  </si>
  <si>
    <t xml:space="preserve">DEV KUMAR CHOPRA</t>
  </si>
  <si>
    <t xml:space="preserve">01026 B00 13000032</t>
  </si>
  <si>
    <t xml:space="preserve">MEENA GUJJAR</t>
  </si>
  <si>
    <t xml:space="preserve">0109 B00 13000033</t>
  </si>
  <si>
    <t xml:space="preserve">MADHU YAMINI JAIN</t>
  </si>
  <si>
    <t xml:space="preserve">01023 B00 13000034</t>
  </si>
  <si>
    <t xml:space="preserve">HARISH GUPTA</t>
  </si>
  <si>
    <t xml:space="preserve">0109 B00 13000035</t>
  </si>
  <si>
    <t xml:space="preserve">AMIT PATNI</t>
  </si>
  <si>
    <t xml:space="preserve">01038 E00 13000036</t>
  </si>
  <si>
    <t xml:space="preserve">ONKAR SINGH MADAAN</t>
  </si>
  <si>
    <t xml:space="preserve">01022 A00 13000042</t>
  </si>
  <si>
    <t xml:space="preserve">LODHA BROTHERS</t>
  </si>
  <si>
    <t xml:space="preserve">01022 A00 13000043</t>
  </si>
  <si>
    <t xml:space="preserve">KANSARA BEARINGS</t>
  </si>
  <si>
    <t xml:space="preserve">0109 E00 13000048</t>
  </si>
  <si>
    <t xml:space="preserve">LOKENDRA SINGH RATHORE</t>
  </si>
  <si>
    <t xml:space="preserve">01023 A00 13000050</t>
  </si>
  <si>
    <t xml:space="preserve">AUTO UNION</t>
  </si>
  <si>
    <t xml:space="preserve">0109 E00 13000055</t>
  </si>
  <si>
    <t xml:space="preserve">01030 B00 13000058</t>
  </si>
  <si>
    <t xml:space="preserve">RAJESH AJMERA</t>
  </si>
  <si>
    <t xml:space="preserve">0109 A00 13000063</t>
  </si>
  <si>
    <t xml:space="preserve">SURESH SOGANI</t>
  </si>
  <si>
    <t xml:space="preserve">0109 A00 13000065</t>
  </si>
  <si>
    <t xml:space="preserve">I.V SINGH</t>
  </si>
  <si>
    <t xml:space="preserve">01032 E00 13000067</t>
  </si>
  <si>
    <t xml:space="preserve">01010 A00 13000068</t>
  </si>
  <si>
    <t xml:space="preserve">01029 B00 13000069</t>
  </si>
  <si>
    <t xml:space="preserve">SATTESH SANDHANI</t>
  </si>
  <si>
    <t xml:space="preserve">01023 A00 13000074</t>
  </si>
  <si>
    <t xml:space="preserve">NAVEEN SHAH</t>
  </si>
  <si>
    <t xml:space="preserve">01046 E00 14000010</t>
  </si>
  <si>
    <t xml:space="preserve">AMRESH KUMAR SHRIVASTAVA</t>
  </si>
  <si>
    <t xml:space="preserve">01020 E00 14000044</t>
  </si>
  <si>
    <t xml:space="preserve">VISHWAS BHALCHANDRA SOVANI</t>
  </si>
  <si>
    <t xml:space="preserve">0104 B36 2105</t>
  </si>
  <si>
    <t xml:space="preserve">01031 A02 3236</t>
  </si>
  <si>
    <t xml:space="preserve">01037 A02 3237</t>
  </si>
  <si>
    <t xml:space="preserve">01037 A04 3238</t>
  </si>
  <si>
    <t xml:space="preserve">0104 B33 3256</t>
  </si>
  <si>
    <t xml:space="preserve">0105 B33 3257</t>
  </si>
  <si>
    <t xml:space="preserve">0106 B33 3258</t>
  </si>
  <si>
    <t xml:space="preserve">TOTAL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</si>
</sst>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_(* #,##0.00_);_(* \(#,##0.00\);_(* \-??_);_(@_)"/>
    <numFmt numFmtId="167" formatCode="_(* #,##0_);_(* \(#,##0\);_(* \-??_);_(@_)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2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4" fillId="0" borderId="2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8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0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3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12" xfId="15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00B0F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externalLink" Target="externalLinks/externalLink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../../D:/Desktop%20Files/DRIPL%20%20Time%20Share%20Member%20Reconcilition/Dalmia%20Group%20Timeshare/DRI%20Beaches%20Timeshare/Old%20Anchor%20Goa-Total%20Timeshare%20Member.xlsx" TargetMode="External"/>
</Relationships>
</file>

<file path=xl/externalLinks/externalLink1.xml><?xml version="1.0" encoding="UTF-8" standalone="yes"?>
<externalLink xmlns="http://schemas.openxmlformats.org/spreadsheetml/2006/main"><externalBook xmlns:r="http://schemas.openxmlformats.org/officeDocument/2006/relationships" r:id="rId1"><sheetNames><sheetName val="Goa Member&apos;s Details"/><sheetName val="Goa Member&apos;s Details 07.02"/><sheetName val="Goa Member&apos;s Details 02.03"/><sheetName val="Goa Member&apos;s Details 03.03"/><sheetName val="Goa Member&apos;s Details Revised"/><sheetName val="Goa Member&apos;s Details Revise PUR"/><sheetName val="Goa Member&apos;s Details Revise D.P"/><sheetName val="Main"/><sheetName val="After 1994"/><sheetName val="Beach-1994"/><sheetName val="Beach"/><sheetName val="GTC-1994"/><sheetName val="GTC Old Anchor"/><sheetName val="1985-1993"/><sheetName val="1994"/><sheetName val="1995-2011"/><sheetName val="GTC"/><sheetName val="Beaches"/><sheetName val="Regular Live "/><sheetName val="Regular Live  AMC Paid"/><sheetName val="Regular Live  AMC Not"/><sheetName val="Outstanding"/><sheetName val="Cancelled &amp; Forfeit"/></sheetNames><sheetDataSet><sheetData sheetId="0"></sheetData><sheetData sheetId="1"></sheetData><sheetData sheetId="2"></sheetData><sheetData sheetId="3"></sheetData><sheetData sheetId="4"><row r="2"><cell r="C2" t="str"><v>App No</v></cell><cell r="D2" t="str"><v>Membership
LNC/Draft-P/Purcher</v></cell><cell r="E2" t="str"><v>Name</v></cell><cell r="F2" t="str"><v>Date of Purchase</v></cell><cell r="G2" t="str"><v>GSV/CSV</v></cell><cell r="H2" t="str"><v>Deposit</v></cell><cell r="I2" t="str"><v>Outstanding Amount</v></cell><cell r="J2" t="str"><v>All status</v></cell><cell r="K2" t="str"><v>AMC 
Paid/Not</v></cell><cell r="L2" t="str"><v>2007 Letter</v></cell><cell r="M2" t="str"><v>Aggreement
Record</v></cell><cell r="N2" t="str"><v>Remarks (letter of 07)</v></cell></row><row r="3"><cell r="C3" t="str"><v>100207 1</v></cell><cell r="D3" t="str"><v>PURCHASER</v></cell><cell r="E3" t="str"><v>Veena Kirit Thanawalla</v></cell><cell r="F3"><v>31299</v></cell><cell r="G3"><v>23500</v></cell><cell r="H3" t="str"><v>Not Mentioned</v></cell><cell r="I3"><v>0</v></cell><cell r="J3" t="str"><v>R.M</v></cell><cell r="K3"><v>2007</v></cell><cell r="L3" t="str"><v>Not Send</v></cell><cell r="M3"><v>0</v></cell><cell r="N3" t="str"><v> Last Communication in 2010( send Perfoma invoice)</v></cell></row><row r="4"><cell r="C4" t="str"><v>200013 1</v></cell><cell r="D4" t="str"><v>PURCHASER</v></cell><cell r="E4" t="str"><v>Chandra Kant Fogla</v></cell><cell r="F4"><v>31299</v></cell><cell r="G4"><v>17280</v></cell><cell r="H4" t="str"><v>Not Mentioned</v></cell><cell r="I4"><v>0</v></cell><cell r="J4" t="str"><v>Cancelled</v></cell><cell r="K4"><v>2021</v></cell><cell r="L4"><v>0</v></cell><cell r="M4"><v>0</v></cell><cell r="N4" t="str"><v>Cancelled his membership on 25/05/2022.</v></cell></row><row r="5"><cell r="C5" t="str"><v>300002 1</v></cell><cell r="D5" t="str"><v>PURCHASER</v></cell><cell r="E5" t="str"><v>S.S Berry</v></cell><cell r="F5"><v>31260</v></cell><cell r="G5"><v>18000</v></cell><cell r="H5" t="str"><v>Not Mentioned</v></cell><cell r="I5"><v>0</v></cell><cell r="J5" t="str"><v>I.R.M</v></cell><cell r="K5" t="str"><v>Never</v></cell><cell r="L5" t="str"><v>Send</v></cell><cell r="M5"><v>0</v></cell><cell r="N5" t="str"><v>we send last reminder in 2012.</v></cell></row><row r="6"><cell r="C6" t="str"><v>300076 1</v></cell><cell r="D6" t="str"><v>PURCHASER</v></cell><cell r="E6" t="str"><v>Kumud Setia</v></cell><cell r="F6" t="str"><v>28/8/1985</v></cell><cell r="G6"><v>18000</v></cell><cell r="H6" t="str"><v>Not Mentioned</v></cell><cell r="I6"><v>0</v></cell><cell r="J6" t="str"><v>R.M</v></cell><cell r="K6"><v>2010</v></cell><cell r="L6" t="str"><v>Send</v></cell><cell r="M6"><v>0</v></cell><cell r="N6" t="str"><v>member last Communication Till 2010. </v></cell></row><row r="7"><cell r="C7" t="str"><v>300145 1</v></cell><cell r="D7" t="str"><v>PURCHASER</v></cell><cell r="E7" t="str"><v>Jhalami Holiday P Ltd</v></cell><cell r="F7"><v>31290</v></cell><cell r="G7"><v>18000</v></cell><cell r="H7" t="str"><v>Not Mentioned</v></cell><cell r="I7"><v>0</v></cell><cell r="J7" t="str"><v>I.R.M</v></cell><cell r="K7" t="str"><v>Never</v></cell><cell r="L7" t="str"><v>Send</v></cell><cell r="M7"><v>0</v></cell><cell r="N7" t="str"><v>we send reminder 2012 . Then no reply from memberside.</v></cell></row><row r="8"><cell r="C8" t="str"><v>300146 1</v></cell><cell r="D8" t="str"><v>PURCHASER</v></cell><cell r="E8" t="str"><v>Loveleen Chadha</v></cell><cell r="F8" t="str"><v>31/8/1985</v></cell><cell r="G8"><v>18000</v></cell><cell r="H8" t="str"><v>Not Mentioned</v></cell><cell r="I8"><v>0</v></cell><cell r="J8" t="str"><v>R.M</v></cell><cell r="K8"><v>2009</v></cell><cell r="L8" t="str"><v>Send</v></cell><cell r="M8"><v>0</v></cell><cell r="N8" t="str"><v>member last Communication in 2014 reply by mail.</v></cell></row><row r="9"><cell r="C9" t="str"><v>300167 1</v></cell><cell r="D9" t="str"><v>PURCHASER</v></cell><cell r="E9" t="str"><v>Sapana Textile & Engg Pvt Ltd</v></cell><cell r="F9"><v>31300</v></cell><cell r="G9"><v>23500</v></cell><cell r="H9" t="str"><v>Not Mentioned</v></cell><cell r="I9"><v>0</v></cell><cell r="J9" t="str"><v>I.R.M</v></cell><cell r="K9" t="str"><v>Never</v></cell><cell r="L9" t="str"><v>Send</v></cell><cell r="M9"><v>0</v></cell><cell r="N9" t="str"><v>we send last reminder in 2012.then we did not receive any reply</v></cell></row><row r="10"><cell r="C10" t="str"><v>100590 9</v></cell><cell r="D10" t="str"><v>PURCHASER</v></cell><cell r="E10" t="str"><v>Grindlays Bank PLC</v></cell><cell r="F10"><v>31324</v></cell><cell r="G10"><v>22650</v></cell><cell r="H10" t="str"><v>Not Mentioned</v></cell><cell r="I10"><v>0</v></cell><cell r="J10" t="str"><v>I.R.M</v></cell><cell r="K10" t="str"><v>Never</v></cell><cell r="L10" t="str"><v>not send</v></cell><cell r="M10"><v>0</v></cell><cell r="N10" t="str"><v>No communcation after 1990</v></cell></row><row r="11"><cell r="C11" t="str"><v>300503 1</v></cell><cell r="D11" t="str"><v>PURCHASER</v></cell><cell r="E11" t="str"><v>Suman Roia</v></cell><cell r="F11"><v>31210</v></cell><cell r="G11"><v>18000</v></cell><cell r="H11" t="str"><v>Not Mentioned</v></cell><cell r="I11"><v>0</v></cell><cell r="J11" t="str"><v>I.R.M</v></cell><cell r="K11" t="str"><v>Never</v></cell><cell r="L11" t="str"><v>not send</v></cell><cell r="M11"><v>0</v></cell><cell r="N11" t="str"><v>No communcation after 1990</v></cell></row><row r="12"><cell r="C12" t="str"><v>300599 1</v></cell><cell r="D12" t="str"><v>PURCHASER</v></cell><cell r="E12" t="str"><v>Orient Properties</v></cell><cell r="F12" t="str"><v>30/5/1986</v></cell><cell r="G12"><v>25150</v></cell><cell r="H12" t="str"><v>Not Mentioned</v></cell><cell r="I12"><v>0</v></cell><cell r="J12" t="str"><v>I.R.M</v></cell><cell r="K12" t="str"><v>Never</v></cell><cell r="L12" t="str"><v>Send</v></cell><cell r="M12"><v>0</v></cell><cell r="N12" t="str"><v>we send last reminder in 2012.then we did not receive any reply</v></cell></row><row r="13"><cell r="C13" t="str"><v>300733 1</v></cell><cell r="D13" t="str"><v>PURCHASER</v></cell><cell r="E13" t="str"><v>Ashok Bajaj</v></cell><cell r="F13"><v>31601</v></cell><cell r="G13"><v>28500</v></cell><cell r="H13" t="str"><v>Not Mentioned</v></cell><cell r="I13"><v>0</v></cell><cell r="J13" t="str"><v>R.M</v></cell><cell r="K13"><v>2007</v></cell><cell r="L13" t="str"><v>Send</v></cell><cell r="M13"><v>0</v></cell><cell r="N13" t="str"><v>Last Communication Till 2010 and we didn ,t send any reminder to member.</v></cell></row><row r="14"><cell r="C14" t="str"><v>300047 1</v></cell><cell r="D14" t="str"><v>PURCHASER</v></cell><cell r="E14" t="str"><v>Krishna Lala Agarwal</v></cell><cell r="F14" t="str"><v>19/8/1985</v></cell><cell r="G14"><v>18000</v></cell><cell r="H14" t="str"><v>Not Mentioned</v></cell><cell r="I14"><v>0</v></cell><cell r="J14" t="str"><v>I.R.M</v></cell><cell r="K14" t="str"><v>Never</v></cell><cell r="L14" t="str"><v>Send</v></cell><cell r="M14"><v>0</v></cell><cell r="N14" t="str"><v>we send last reminder in 2012.then we did not receive any reply</v></cell></row><row r="15"><cell r="C15" t="str"><v>300051 1</v></cell><cell r="D15" t="str"><v>PURCHASER</v></cell><cell r="E15" t="str"><v>Gopi Kumar Singhania</v></cell><cell r="F15" t="str"><v>31/8/1985</v></cell><cell r="G15"><v>18000</v></cell><cell r="H15" t="str"><v>Not Mentioned</v></cell><cell r="I15"><v>0</v></cell><cell r="J15" t="str"><v>Cancelled</v></cell><cell r="K15" t="str"><v>Never</v></cell><cell r="L15" t="str"><v>not send</v></cell><cell r="M15"><v>0</v></cell><cell r="N15" t="str"><v>they have 2 Memberships and both are cancelled on 16/02/2022</v></cell></row><row r="16"><cell r="C16" t="str"><v>300055 1</v></cell><cell r="D16" t="str"><v>PURCHASER</v></cell><cell r="E16" t="str"><v>Sajan Kumar Khetan</v></cell><cell r="F16" t="str"><v>20/8/7985</v></cell><cell r="G16"><v>18000</v></cell><cell r="H16" t="str"><v>Not Mentioned</v></cell><cell r="I16"><v>0</v></cell><cell r="J16" t="str"><v>I.R.M</v></cell><cell r="K16" t="str"><v>Never</v></cell><cell r="L16" t="str"><v>Send</v></cell><cell r="M16"><v>0</v></cell><cell r="N16" t="str"><v>we send last reminder in 2012.then we did not receive any reply</v></cell></row><row r="17"><cell r="C17" t="str"><v>100024 2</v></cell><cell r="D17" t="str"><v>PURCHASER</v></cell><cell r="E17" t="str"><v>Solar General Distribution Co.</v></cell><cell r="F17" t="str"><v>24/8/1985</v></cell><cell r="G17"><v>18000</v></cell><cell r="H17" t="str"><v>Not Mentioned</v></cell><cell r="I17"><v>0</v></cell><cell r="J17" t="str"><v>R.M</v></cell><cell r="K17"><v>2011</v></cell><cell r="L17" t="str"><v>Send</v></cell><cell r="M17"><v>0</v></cell><cell r="N17" t="str"><v>we send last reminder on 1/04/2018 regarding for his pending dues of Amc.</v></cell></row><row r="18"><cell r="C18" t="str"><v>300045 1</v></cell><cell r="D18" t="str"><v>PURCHASER</v></cell><cell r="E18" t="str"><v>Manoj Kumar Poddar</v></cell><cell r="F18" t="str"><v>26/8/1985</v></cell><cell r="G18"><v>18000</v></cell><cell r="H18" t="str"><v>Not Mentioned</v></cell><cell r="I18"><v>0</v></cell><cell r="J18" t="str"><v>Cancelled</v></cell><cell r="K18" t="str"><v>No</v></cell><cell r="L18"><v>0</v></cell><cell r="M18"><v>0</v></cell><cell r="N18" t="str"><v>the membership has been cancelled on 17/05/2022.</v></cell></row><row r="19"><cell r="C19" t="str"><v>100048 2</v></cell><cell r="D19" t="str"><v>PURCHASER</v></cell><cell r="E19" t="str"><v>Priyadarshhini Bhandari</v></cell><cell r="F19" t="str"><v>29/8/1985</v></cell><cell r="G19"><v>16000</v></cell><cell r="H19" t="str"><v>Not Mentioned</v></cell><cell r="I19"><v>0</v></cell><cell r="J19" t="str"><v>R.M</v></cell><cell r="K19"><v>2007</v></cell><cell r="L19" t="str"><v>Send</v></cell><cell r="M19"><v>0</v></cell><cell r="N19" t="str"><v>Last Communication Till 2013</v></cell></row><row r="20"><cell r="C20" t="str"><v>200048 1</v></cell><cell r="D20" t="str"><v>PURCHASER</v></cell><cell r="E20" t="str"><v>Aruna Biyani</v></cell><cell r="F20" t="str"><v>29/8/1985</v></cell><cell r="G20"><v>18000</v></cell><cell r="H20" t="str"><v>Not Mentioned</v></cell><cell r="I20"><v>0</v></cell><cell r="J20" t="str"><v>I.R.M</v></cell><cell r="K20" t="str"><v>Never</v></cell><cell r="L20" t="str"><v>Send</v></cell><cell r="M20"><v>0</v></cell><cell r="N20" t="str"><v>we send last reminder in 2012.then we did not receive any reply</v></cell></row><row r="21"><cell r="C21" t="str"><v>300160 1</v></cell><cell r="D21" t="str"><v>PURCHASER</v></cell><cell r="E21" t="str"><v>Kamlesh Gagrani</v></cell><cell r="F21" t="str"><v>31/8/1985</v></cell><cell r="G21"><v>16000</v></cell><cell r="H21" t="str"><v>Not Mentioned</v></cell><cell r="I21"><v>0</v></cell><cell r="J21" t="str"><v>R.M</v></cell><cell r="K21"><v>2013</v></cell><cell r="L21" t="str"><v>Send</v></cell><cell r="M21"><v>0</v></cell><cell r="N21" t="str"><v>we reply to his mail in 2022 and informed his pending Amc Too.</v></cell></row><row r="22"><cell r="C22" t="str"><v>100109 1</v></cell><cell r="D22" t="str"><v>PURCHASER</v></cell><cell r="E22" t="str"><v>Rambha Gupta</v></cell><cell r="F22"><v>31303</v></cell><cell r="G22"><v>18000</v></cell><cell r="H22" t="str"><v>Not Mentioned</v></cell><cell r="I22"><v>0</v></cell><cell r="J22" t="str"><v>I.R.M</v></cell><cell r="K22" t="str"><v>Never</v></cell><cell r="L22" t="str"><v>not send</v></cell><cell r="M22"><v>0</v></cell><cell r="N22" t="str"><v>Last Communication in 2013 by mail and informed his dues too.</v></cell></row><row r="23"><cell r="C23" t="str"><v>200011 2</v></cell><cell r="D23" t="str"><v>PURCHASER</v></cell><cell r="E23" t="str"><v>Savitiri Devi Agarwal</v></cell><cell r="F23"><v>31299</v></cell><cell r="G23"><v>17280</v></cell><cell r="H23" t="str"><v>Not Mentioned</v></cell><cell r="I23"><v>0</v></cell><cell r="J23" t="str"><v>R.M</v></cell><cell r="K23"><v>2008</v></cell><cell r="L23" t="str"><v>Send</v></cell><cell r="M23"><v>0</v></cell><cell r="N23" t="str"><v>Last Communication Till 2010, we didn't send any reminder for dues, 
Total 2 Membership Of GOA:- 281 & 23</v></cell></row><row r="24"><cell r="C24" t="str"><v>200001 1</v></cell><cell r="D24" t="str"><v>PURCHASER</v></cell><cell r="E24" t="str"><v>Bishnu Kumar Choudhary</v></cell><cell r="F24"><v>31300</v></cell><cell r="G24"><v>17280</v></cell><cell r="H24" t="str"><v>Not Mentioned</v></cell><cell r="I24"><v>0</v></cell><cell r="J24" t="str"><v>cancelled</v></cell><cell r="K24"><v>2014</v></cell><cell r="L24" t="str"><v>not send</v></cell><cell r="M24"><v>0</v></cell><cell r="N24" t="str"><v>cancelled his membership in 2022.</v></cell></row><row r="25"><cell r="C25" t="str"><v>200035 1</v></cell><cell r="D25" t="str"><v>PURCHASER</v></cell><cell r="E25" t="str"><v>Ajay Kumar Kayan</v></cell><cell r="F25"><v>31300</v></cell><cell r="G25"><v>17280</v></cell><cell r="H25" t="str"><v>Not Mentioned</v></cell><cell r="I25"><v>0</v></cell><cell r="J25" t="str"><v>I.R.M</v></cell><cell r="K25" t="str"><v>Never</v></cell><cell r="L25" t="str"><v>Not del.</v></cell><cell r="M25"><v>0</v></cell><cell r="N25" t="str"><v>Letter Undelivered, Last Communication Till 1999</v></cell></row><row r="26"><cell r="C26" t="str"><v>200054 1</v></cell><cell r="D26" t="str"><v>PURCHASER</v></cell><cell r="E26" t="str"><v>Damodar Prasad Chhotra</v></cell><cell r="F26"><v>31301</v></cell><cell r="G26"><v>18000</v></cell><cell r="H26" t="str"><v>Not Mentioned</v></cell><cell r="I26"><v>0</v></cell><cell r="J26" t="str"><v>I.R.M</v></cell><cell r="K26" t="str"><v>Never</v></cell><cell r="L26" t="str"><v>Send</v></cell><cell r="M26"><v>0</v></cell><cell r="N26" t="str"><v>after 2013 communicaton ,we send last reminder on 27/07/2022 regarding for his pending amc dues</v></cell></row><row r="27"><cell r="C27" t="str"><v>200052 1</v></cell><cell r="D27" t="str"><v>PURCHASER</v></cell><cell r="E27" t="str"><v>Bhagwati Prasad Dalmia</v></cell><cell r="F27" t="str"><v>13/9/1985</v></cell><cell r="G27"><v>18000</v></cell><cell r="H27" t="str"><v>Not Mentioned</v></cell><cell r="I27"><v>0</v></cell><cell r="J27" t="str"><v>I.R.M</v></cell><cell r="K27" t="str"><v>Never</v></cell><cell r="L27" t="str"><v>Send</v></cell><cell r="M27"><v>0</v></cell><cell r="N27" t="str"><v>we send last reminder in 2012.then we did not receive any reply</v></cell></row><row r="28"><cell r="C28" t="str"><v>200055 1</v></cell><cell r="D28" t="str"><v>PURCHASER</v></cell><cell r="E28" t="str"><v>Shanti Devi Dujari</v></cell><cell r="F28" t="str"><v>17/9/1985</v></cell><cell r="G28"><v>17280</v></cell><cell r="H28" t="str"><v>Not Mentioned</v></cell><cell r="I28"><v>0</v></cell><cell r="J28" t="str"><v>I.R.M</v></cell><cell r="K28" t="str"><v>Never</v></cell><cell r="L28" t="str"><v>Send</v></cell><cell r="M28"><v>0</v></cell><cell r="N28" t="str"><v>we send last reminder in 2012.then we did not receive any reply</v></cell></row><row r="29"><cell r="C29" t="str"><v>300264 1</v></cell><cell r="D29" t="str"><v>PURCHASER</v></cell><cell r="E29" t="str"><v>Helgiers Limited</v></cell><cell r="F29" t="str"><v>29/9/1985</v></cell><cell r="G29"><v>17640</v></cell><cell r="H29" t="str"><v>Not Mentioned</v></cell><cell r="I29"><v>0</v></cell><cell r="J29" t="str"><v>I.R.M</v></cell><cell r="K29" t="str"><v>Never</v></cell><cell r="L29" t="str"><v>not send</v></cell><cell r="M29"><v>0</v></cell><cell r="N29" t="str"><v>Letter Not Sent, Last Communication Till 2007
(Membership Transferred From Hind Ceramics To Heligers Limited),(Transfer Document Not Completed)</v></cell></row><row r="30"><cell r="C30" t="str"><v>300431 1</v></cell><cell r="D30" t="str"><v>PURCHASER</v></cell><cell r="E30" t="str"><v>Mukesh Kansal</v></cell><cell r="F30"><v>31321</v></cell><cell r="G30"><v>16000</v></cell><cell r="H30" t="str"><v>Not Mentioned</v></cell><cell r="I30"><v>0</v></cell><cell r="J30" t="str"><v>R.M</v></cell><cell r="K30"><v>2022</v></cell><cell r="L30" t="str"><v>not send</v></cell><cell r="M30"><v>0</v></cell><cell r="N30" t="str"><v>they are regular member.</v></cell></row><row r="31"><cell r="C31" t="str"><v>100614 1</v></cell><cell r="D31" t="str"><v>PURCHASER</v></cell><cell r="E31" t="str"><v>Viram Bakshi Co Pvt Ltd</v></cell><cell r="F31"><v>31238</v></cell><cell r="G31"><v>23500</v></cell><cell r="H31" t="str"><v>Not Mentioned</v></cell><cell r="I31"><v>0</v></cell><cell r="J31" t="str"><v>Legal Document</v></cell><cell r="K31" t="str"><v>Never</v></cell><cell r="L31" t="str"><v>Send</v></cell><cell r="M31"><v>0</v></cell><cell r="N31" t="str"><v>Letter Sent, Last Communication Till 2014, (LEGAL CASE) 
Total 2 Membership Of GOA:- 32 & 3461
(Membership Transferred From Narcinva Damodar Naik To Vikram Bakshi & CO. On 5-01-1996)</v></cell></row><row r="32"><cell r="C32" t="str"><v>200010 1</v></cell><cell r="D32" t="str"><v>PURCHASER</v></cell><cell r="E32" t="str"><v>Mridu Hari Dalmia Parivar Trust</v></cell><cell r="F32"><v>31299</v></cell><cell r="G32"><v>17280</v></cell><cell r="H32" t="str"><v>Not Mentioned</v></cell><cell r="I32"><v>0</v></cell><cell r="J32" t="str"><v>I.R.M</v></cell><cell r="K32" t="str"><v>Never</v></cell><cell r="L32" t="str"><v>not send</v></cell><cell r="M32"><v>0</v></cell><cell r="N32" t="str"><v>Letter Not Sent, Last Communication Till 2005
(Membership Transferred From Helgiers Ltd To Mridu Hari Dalmia Parivar Trust On 4-09-2003)</v></cell></row><row r="33"><cell r="C33" t="str"><v>200020 1</v></cell><cell r="D33" t="str"><v>PURCHASER</v></cell><cell r="E33" t="str"><v>Raghu Hari Dalmia</v></cell><cell r="F33"><v>31299</v></cell><cell r="G33"><v>17280</v></cell><cell r="H33" t="str"><v>Not Mentioned</v></cell><cell r="I33"><v>0</v></cell><cell r="J33" t="str"><v>I.R.M</v></cell><cell r="K33" t="str"><v>Never</v></cell><cell r="L33" t="str"><v>not send</v></cell><cell r="M33"><v>0</v></cell><cell r="N33" t="str"><v>Letter Not Sent, Last Communication Till 2011
(Membership Transferred From M/S Lions Commercial CO. LTD. To Raghu Hari Dalmia)</v></cell></row><row r="34"><cell r="C34" t="str"><v>100319 1</v></cell><cell r="D34" t="str"><v>PURCHASER</v></cell><cell r="E34" t="str"><v>S.D Kishir Sagar</v></cell><cell r="F34" t="str"><v>20/9/1985</v></cell><cell r="G34"><v>23500</v></cell><cell r="H34" t="str"><v>Not Mentioned</v></cell><cell r="I34"><v>0</v></cell><cell r="J34" t="str"><v>I.R.M</v></cell><cell r="K34" t="str"><v>Never</v></cell><cell r="L34" t="str"><v>Send</v></cell><cell r="M34"><v>0</v></cell><cell r="N34" t="str"><v>we send last reminder in 2012.then we did not receive any reply</v></cell></row><row r="35"><cell r="C35" t="str"><v>300382 1</v></cell><cell r="D35" t="str"><v>PURCHASER</v></cell><cell r="E35" t="str"><v>Brij Kishore Prasad</v></cell><cell r="F35" t="str"><v>30/9/1985</v></cell><cell r="G35"><v>23500</v></cell><cell r="H35" t="str"><v>Not Mentioned</v></cell><cell r="I35"><v>0</v></cell><cell r="J35" t="str"><v>R.M</v></cell><cell r="K35"><v>2010</v></cell><cell r="L35" t="str"><v>Send</v></cell><cell r="M35"><v>0</v></cell><cell r="N35" t="str"><v>last communication on 2011 then we did not send any reminder.</v></cell></row><row r="36"><cell r="C36" t="str"><v>100794 1</v></cell><cell r="D36" t="str"><v>PURCHASER</v></cell><cell r="E36" t="str"><v>Prem Shankar J</v></cell><cell r="F36" t="str"><v>24.06.1986</v></cell><cell r="G36"><v>25150</v></cell><cell r="H36" t="str"><v>Not Mentioned</v></cell><cell r="I36"><v>0</v></cell><cell r="J36" t="str"><v>I.R.M</v></cell><cell r="K36" t="str"><v>Never</v></cell><cell r="L36" t="str"><v>Not del.</v></cell><cell r="M36"><v>0</v></cell><cell r="N36" t="str"><v>Last Communication in 2014 by mail reply</v></cell></row><row r="37"><cell r="C37" t="str"><v>300346 1</v></cell><cell r="D37" t="str"><v>PURCHASER</v></cell><cell r="E37" t="str"><v>M Swaminathan </v></cell><cell r="F37" t="str"><v>28/9/1985</v></cell><cell r="G37"><v>23500</v></cell><cell r="H37" t="str"><v>Not Mentioned</v></cell><cell r="I37"><v>0</v></cell><cell r="J37" t="str"><v>I.R.M</v></cell><cell r="K37" t="str"><v>Never</v></cell><cell r="L37" t="str"><v>not send</v></cell><cell r="M37"><v>0</v></cell><cell r="N37" t="str"><v>No communcation after 1996</v></cell></row><row r="38"><cell r="C38" t="str"><v>100420 1</v></cell><cell r="D38" t="str"><v>PURCHASER</v></cell><cell r="E38" t="str"><v>V. Prabhakar Rao</v></cell><cell r="F38" t="str"><v>29/9/1985</v></cell><cell r="G38"><v>23500</v></cell><cell r="H38" t="str"><v>Not Mentioned</v></cell><cell r="I38"><v>0</v></cell><cell r="J38" t="str"><v>I.R.M</v></cell><cell r="K38" t="str"><v>Never</v></cell><cell r="L38" t="str"><v>not send</v></cell><cell r="M38"><v>0</v></cell><cell r="N38" t="str"><v>we send Last Communication in  2011 (send performa in voice)</v></cell></row><row r="39"><cell r="C39" t="str"><v>100442 1</v></cell><cell r="D39" t="str"><v>PURCHASER</v></cell><cell r="E39" t="str"><v>Prakash Pravin Chandra Jhaveri</v></cell><cell r="F39" t="str"><v>30/9/1985</v></cell><cell r="G39"><v>23500</v></cell><cell r="H39" t="str"><v>Not Mentioned</v></cell><cell r="I39"><v>0</v></cell><cell r="J39" t="str"><v>I.R.M</v></cell><cell r="K39" t="str"><v>Never</v></cell><cell r="L39" t="str"><v>Send</v></cell><cell r="M39"><v>0</v></cell><cell r="N39" t="str"><v>we send last reminder in 2012.then we did not receive any reply</v></cell></row><row r="40"><cell r="C40"><v>10059010</v></cell><cell r="D40" t="str"><v>PURCHASER</v></cell><cell r="E40" t="str"><v>Grindlays Bank PLC</v></cell><cell r="F40"><v>31324</v></cell><cell r="G40"><v>22560</v></cell><cell r="H40" t="str"><v>Not Mentioned</v></cell><cell r="I40"><v>0</v></cell><cell r="J40" t="str"><v>Missing Document</v></cell><cell r="K40" t="str"><v>Never</v></cell><cell r="L40"><v>0</v></cell><cell r="M40"><v>0</v></cell><cell r="N40" t="str"><v>Letter Not Sent, No Documents Is In File</v></cell></row><row r="41"><cell r="C41" t="str"><v>100788 1</v></cell><cell r="D41" t="str"><v>PURCHASER</v></cell><cell r="E41" t="str"><v>Rockwell Leasing & Investments LTD.</v></cell><cell r="F41"><v>31572</v></cell><cell r="G41"><v>22650</v></cell><cell r="H41" t="str"><v>Not Mentioned</v></cell><cell r="I41"><v>0</v></cell><cell r="J41" t="str"><v>I.R.M</v></cell><cell r="K41" t="str"><v>Never</v></cell><cell r="L41" t="str"><v>Not del.</v></cell><cell r="M41"><v>0</v></cell><cell r="N41" t="str"><v>No communcation after 1993</v></cell></row><row r="42"><cell r="C42" t="str"><v>300595 1</v></cell><cell r="D42" t="str"><v>PURCHASER</v></cell><cell r="E42" t="str"><v>Virendra Kumar Narulla</v></cell><cell r="F42" t="str"><v>20/5/1986</v></cell><cell r="G42"><v>25150</v></cell><cell r="H42" t="str"><v>Not Mentioned</v></cell><cell r="I42"><v>0</v></cell><cell r="J42" t="str"><v>I.R.M</v></cell><cell r="K42" t="str"><v>Never</v></cell><cell r="L42" t="str"><v>Send</v></cell><cell r="M42"><v>0</v></cell><cell r="N42" t="str"><v>we send last reminder in 2012.then we did not receive any reply</v></cell></row><row r="43"><cell r="C43" t="str"><v>100823 1</v></cell><cell r="D43" t="str"><v>PURCHASER</v></cell><cell r="E43" t="str"><v>M/s Homi B Khariwalla</v></cell><cell r="F43" t="str"><v>14/5/1986</v></cell><cell r="G43"><v>25650</v></cell><cell r="H43" t="str"><v>Not Mentioned</v></cell><cell r="I43"><v>0</v></cell><cell r="J43" t="str"><v>I.R.M</v></cell><cell r="K43" t="str"><v>Never</v></cell><cell r="L43" t="str"><v>not send</v></cell><cell r="M43"><v>0</v></cell><cell r="N43" t="str"><v>No communcation after 1992</v></cell></row><row r="44"><cell r="C44" t="str"><v>300048 1</v></cell><cell r="D44" t="str"><v>PURCHASER</v></cell><cell r="E44" t="str"><v>Usha Agarwal</v></cell><cell r="F44" t="str"><v>19/8/1985</v></cell><cell r="G44"><v>18000</v></cell><cell r="H44" t="str"><v>Not Mentioned</v></cell><cell r="I44"><v>0</v></cell><cell r="J44" t="str"><v>I.R.M</v></cell><cell r="K44" t="str"><v>Never</v></cell><cell r="L44" t="str"><v>Send</v></cell><cell r="M44"><v>0</v></cell><cell r="N44" t="str"><v>we send last reminder in 2012.then we did not receive any reply</v></cell></row><row r="45"><cell r="C45" t="str"><v>200017 1</v></cell><cell r="D45" t="str"><v>PURCHASER</v></cell><cell r="E45" t="str"><v>Sarita Goenka</v></cell><cell r="F45"><v>31299</v></cell><cell r="G45"><v>17280</v></cell><cell r="H45" t="str"><v>Not Mentioned</v></cell><cell r="I45"><v>0</v></cell><cell r="J45" t="str"><v>R.M</v></cell><cell r="K45"><v>2007</v></cell><cell r="L45" t="str"><v>Send</v></cell><cell r="M45"><v>0</v></cell><cell r="N45" t="str"><v>we send last reminder in 2012.then we did not receive any reply</v></cell></row><row r="46"><cell r="C46" t="str"><v>300263 1</v></cell><cell r="D46" t="str"><v>PURCHASER</v></cell><cell r="E46" t="str"><v>Hari Machines Ltd</v></cell><cell r="F46"><v>31289</v></cell><cell r="G46"><v>17640</v></cell><cell r="H46" t="str"><v>Not Mentioned</v></cell><cell r="I46"><v>0</v></cell><cell r="J46" t="str"><v>R.M</v></cell><cell r="K46"><v>2007</v></cell><cell r="L46" t="str"><v>not send</v></cell><cell r="M46"><v>0</v></cell><cell r="N46" t="str"><v>Letter Not Sent, Last communication on 31/3/2012 - reminder also send
(Company Name Has Been Amalagted To Helgiers Ltd to Hari Machines Ltd.)</v></cell></row><row r="47"><cell r="C47" t="str"><v>300270 1</v></cell><cell r="D47" t="str"><v>PURCHASER</v></cell><cell r="E47" t="str"><v>Emjay Overseas Pvt Ltd</v></cell><cell r="F47"><v>31299</v></cell><cell r="G47"><v>18000</v></cell><cell r="H47" t="str"><v>Not Mentioned</v></cell><cell r="I47"><v>0</v></cell><cell r="J47" t="str"><v>I.R.M</v></cell><cell r="K47" t="str"><v>Never</v></cell><cell r="L47" t="str"><v>Send</v></cell><cell r="M47"><v>0</v></cell><cell r="N47" t="str"><v>we send last reminder in 2012.then we did not receive any reply</v></cell></row><row r="48"><cell r="C48" t="str"><v>300158 1</v></cell><cell r="D48" t="str"><v>PURCHASER</v></cell><cell r="E48" t="str"><v>Rajeev Jain</v></cell><cell r="F48"><v>31299</v></cell><cell r="G48"><v>23500</v></cell><cell r="H48" t="str"><v>Not Mentioned</v></cell><cell r="I48"><v>0</v></cell><cell r="J48" t="str"><v>R.M</v></cell><cell r="K48"><v>2011</v></cell><cell r="L48" t="str"><v>not send</v></cell><cell r="M48"><v>0</v></cell><cell r="N48" t="str"><v>we send last conversation in 2012 nd we did not reply to his mail</v></cell></row><row r="49"><cell r="C49" t="str"><v>300411 1</v></cell><cell r="D49" t="str"><v>PURCHASER</v></cell><cell r="E49" t="str"><v>Aqueous Victuals P Ltd</v></cell><cell r="F49" t="str"><v>15/10/1985</v></cell><cell r="G49"><v>23500</v></cell><cell r="H49" t="str"><v>Not Mentioned</v></cell><cell r="I49"><v>0</v></cell><cell r="J49" t="str"><v>I.R.M</v></cell><cell r="K49" t="str"><v>Never</v></cell><cell r="L49" t="str"><v>Not del.</v></cell><cell r="M49"><v>0</v></cell><cell r="N49" t="str"><v>no reminder has been send to memeberb so Last Communication Till 2001</v></cell></row><row r="50"><cell r="C50" t="str"><v>100413 1</v></cell><cell r="D50" t="str"><v>PURCHASER</v></cell><cell r="E50" t="str"><v>Surendra Jashbhai Patel</v></cell><cell r="F50" t="str"><v>30/9/1985</v></cell><cell r="G50"><v>23500</v></cell><cell r="H50" t="str"><v>Not Mentioned</v></cell><cell r="I50"><v>0</v></cell><cell r="J50" t="str"><v>I.R.M</v></cell><cell r="K50" t="str"><v>No</v></cell><cell r="L50" t="str"><v>not send</v></cell><cell r="M50"><v>0</v></cell><cell r="N50" t="str"><v>No communcation after 1996</v></cell></row><row r="51"><cell r="C51"><v>10059011</v></cell><cell r="D51" t="str"><v>PURCHASER</v></cell><cell r="E51" t="str"><v>Grindlays Bank PLC</v></cell><cell r="F51"><v>31147</v></cell><cell r="G51"><v>22560</v></cell><cell r="H51" t="str"><v>Not Mentioned</v></cell><cell r="I51"><v>0</v></cell><cell r="J51" t="str"><v>Missing Document</v></cell><cell r="K51" t="str"><v>Never</v></cell><cell r="L51"><v>0</v></cell><cell r="M51"><v>0</v></cell><cell r="N51" t="str"><v>No Documents Is In File, Only Agrrement Is In File</v></cell></row><row r="52"><cell r="C52" t="str"><v>300604 1</v></cell><cell r="D52" t="str"><v>PURCHASER</v></cell><cell r="E52" t="str"><v>V.K Garg</v></cell><cell r="F52"><v>31386</v></cell><cell r="G52"><v>22560</v></cell><cell r="H52" t="str"><v>Not Mentioned</v></cell><cell r="I52"><v>0</v></cell><cell r="J52" t="str"><v>R.M</v></cell><cell r="K52"><v>2008</v></cell><cell r="L52" t="str"><v>Send</v></cell><cell r="M52"><v>0</v></cell><cell r="N52" t="str"><v>Last Communication Till 2010
(Membership transferred From Praveen Khurana To V.K. Garg On 02-06-1993)</v></cell></row><row r="53"><cell r="C53" t="str"><v>300716 1</v></cell><cell r="D53" t="str"><v>PURCHASER</v></cell><cell r="E53" t="str"><v>Rupa Lal</v></cell><cell r="F53" t="str"><v>31/3/1986</v></cell><cell r="G53"><v>26362</v></cell><cell r="H53" t="str"><v>Not Mentioned</v></cell><cell r="I53"><v>0</v></cell><cell r="J53" t="str"><v>I.R.M</v></cell><cell r="K53" t="str"><v>Never</v></cell><cell r="L53" t="str"><v>Send</v></cell><cell r="M53"><v>0</v></cell><cell r="N53" t="str"><v>,we send last conversation in 2012 nd we did not reply to his mail and they have Total 2 Membership Of GOA:- 56 & 67 Membership Transferred From Kamla Lal To Rupa Lal</v></cell></row><row r="54"><cell r="C54" t="str"><v>300722 1</v></cell><cell r="D54" t="str"><v>PURCHASER</v></cell><cell r="E54" t="str"><v>Sunil Mehra</v></cell><cell r="F54"><v>31534</v></cell><cell r="G54"><v>28500</v></cell><cell r="H54" t="str"><v>Not Mentioned</v></cell><cell r="I54"><v>0</v></cell><cell r="J54" t="str"><v>R.M</v></cell><cell r="K54"><v>2021</v></cell><cell r="L54" t="str"><v>not send</v></cell><cell r="M54"><v>0</v></cell><cell r="N54" t="str"><v>they are regular member.</v></cell></row><row r="55"><cell r="C55" t="str"><v>300049 1</v></cell><cell r="D55" t="str"><v>PURCHASER</v></cell><cell r="E55" t="str"><v>Ganesh Chaudhary</v></cell><cell r="F55" t="str"><v>20/8/1985</v></cell><cell r="G55"><v>18000</v></cell><cell r="H55" t="str"><v>Not Mentioned</v></cell><cell r="I55"><v>0</v></cell><cell r="J55" t="str"><v>I.R.M</v></cell><cell r="K55" t="str"><v>Never</v></cell><cell r="L55" t="str"><v>not send</v></cell><cell r="M55"><v>0</v></cell><cell r="N55" t="str"><v>Last Communication Till 2017, (Membership Transferred From Naresh Kumar Agarwal To Ganesh Prasad Chaudhary On 21/9/1995)</v></cell></row><row r="56"><cell r="C56" t="str"><v>100424 1</v></cell><cell r="D56" t="str"><v>PURCHASER</v></cell><cell r="E56" t="str"><v>Ruchir Sales</v></cell><cell r="F56"><v>31294</v></cell><cell r="G56"><v>18000</v></cell><cell r="H56" t="str"><v>Not Mentioned</v></cell><cell r="I56"><v>0</v></cell><cell r="J56" t="str"><v>I.R.M</v></cell><cell r="K56" t="str"><v>Never</v></cell><cell r="L56" t="str"><v>Send</v></cell><cell r="M56"><v>0</v></cell><cell r="N56" t="str"><v>we send last reminder in 2012.then we did not receive any reply</v></cell></row><row r="57"><cell r="C57" t="str"><v>300269 1</v></cell><cell r="D57" t="str"><v>PURCHASER</v></cell><cell r="E57" t="str"><v>Sahu Mukul Jain Alias MSP Jain</v></cell><cell r="F57" t="str"><v>30/8/1985</v></cell><cell r="G57"><v>18000</v></cell><cell r="H57" t="str"><v>Not Mentioned</v></cell><cell r="I57"><v>0</v></cell><cell r="J57" t="str"><v>I.R.M</v></cell><cell r="K57" t="str"><v>Never</v></cell><cell r="L57" t="str"><v>Send</v></cell><cell r="M57"><v>0</v></cell><cell r="N57" t="str"><v>we send last reminder in 2012.then we did not receive any reply</v></cell></row><row r="58"><cell r="C58" t="str"><v>300703 1</v></cell><cell r="D58" t="str"><v>PURCHASER</v></cell><cell r="E58" t="str"><v>Jindal Exports Pvt Ltd</v></cell><cell r="F58" t="str"><v>30/4/1986</v></cell><cell r="G58"><v>25650</v></cell><cell r="H58" t="str"><v>Not Mentioned</v></cell><cell r="I58"><v>0</v></cell><cell r="J58" t="str"><v>R.M</v></cell><cell r="K58"><v>2007</v></cell><cell r="L58" t="str"><v>Not del.</v></cell><cell r="M58"><v>0</v></cell><cell r="N58" t="str"><v>no reminders or other communication after 2007</v></cell></row><row r="59"><cell r="C59" t="str"><v>100841 1</v></cell><cell r="D59" t="str"><v>PURCHASER</v></cell><cell r="E59" t="str"><v>A.H Wheeler & Co Pvt Ltd</v></cell><cell r="F59"><v>31202</v></cell><cell r="G59"><v>25650</v></cell><cell r="H59" t="str"><v>Not Mentioned</v></cell><cell r="I59"><v>0</v></cell><cell r="J59" t="str"><v>R.M</v></cell><cell r="K59"><v>2011</v></cell><cell r="L59" t="str"><v>Send</v></cell><cell r="M59"><v>0</v></cell><cell r="N59" t="str"><v>Last Communication Till 29/12/2014
Membership Transferred From Tushkar Agencies To A.H Wheeler On 17-04-2010</v></cell></row><row r="60"><cell r="C60" t="str"><v>100455 1</v></cell><cell r="D60" t="str"><v>PURCHASER</v></cell><cell r="E60" t="str"><v>Poornima Govind Advani</v></cell><cell r="F60" t="str"><v>30/9/1985</v></cell><cell r="G60"><v>23500</v></cell><cell r="H60" t="str"><v>Not Mentioned</v></cell><cell r="I60"><v>0</v></cell><cell r="J60" t="str"><v>Cancelled</v></cell><cell r="K60"><v>2016</v></cell><cell r="L60"><v>0</v></cell><cell r="M60"><v>0</v></cell><cell r="N60" t="str"><v>the membership has been cancelled on 07/07/2022.</v></cell></row><row r="61"><cell r="C61" t="str"><v>100462 1</v></cell><cell r="D61" t="str"><v>PURCHASER</v></cell><cell r="E61" t="str"><v>Justin John Paul Frenandes</v></cell><cell r="F61" t="str"><v>30/9/1985</v></cell><cell r="G61"><v>23500</v></cell><cell r="H61" t="str"><v>Not Mentioned</v></cell><cell r="I61"><v>0</v></cell><cell r="J61" t="str"><v>I.R.M</v></cell><cell r="K61" t="str"><v>Never</v></cell><cell r="L61" t="str"><v>Send</v></cell><cell r="M61"><v>0</v></cell><cell r="N61" t="str"><v>we send last reminder in 2012.then we did not receive any reply</v></cell></row><row r="62"><cell r="C62"><v>10059012</v></cell><cell r="D62" t="str"><v>PURCHASER</v></cell><cell r="E62" t="str"><v>Grindlays Bank PLC</v></cell><cell r="F62"><v>31147</v></cell><cell r="G62"><v>25650</v></cell><cell r="H62" t="str"><v>Not Mentioned</v></cell><cell r="I62"><v>0</v></cell><cell r="J62" t="str"><v>Missing Document</v></cell><cell r="K62" t="str"><v>Never</v></cell><cell r="L62"><v>0</v></cell><cell r="M62"><v>0</v></cell><cell r="N62" t="str"><v>No Documents Is In File, Only Agrrement Is In File, Total 5 Membership Of GOA:- 66,68,74,97 & 80</v></cell></row><row r="63"><cell r="C63" t="str"><v>300717 1</v></cell><cell r="D63" t="str"><v>PURCHASER</v></cell><cell r="E63" t="str"><v>Rupa Lal</v></cell><cell r="F63" t="str"><v>31/3/1986</v></cell><cell r="G63"><v>26362</v></cell><cell r="H63" t="str"><v>Not Mentioned</v></cell><cell r="I63"><v>0</v></cell><cell r="J63" t="str"><v>I.R.M</v></cell><cell r="K63" t="str"><v>Never</v></cell><cell r="L63" t="str"><v>Send</v></cell><cell r="M63"><v>0</v></cell><cell r="N63" t="str"><v>we send last reminder in 2012.then we did not receive any replynd they  2 Membership Of GOA:- 56 & 67</v></cell></row><row r="64"><cell r="C64"><v>10059013</v></cell><cell r="D64" t="str"><v>PURCHASER</v></cell><cell r="E64" t="str"><v>Grindlays Bank PLC</v></cell><cell r="F64"><v>31147</v></cell><cell r="G64"><v>22560</v></cell><cell r="H64" t="str"><v>Not Mentioned</v></cell><cell r="I64"><v>0</v></cell><cell r="J64" t="str"><v>Missing Document</v></cell><cell r="K64" t="str"><v>Never</v></cell><cell r="L64"><v>0</v></cell><cell r="M64"><v>0</v></cell><cell r="N64" t="str"><v>No Document s in file</v></cell></row><row r="65"><cell r="C65" t="str"><v>300494 1</v></cell><cell r="D65" t="str"><v>PURCHASER</v></cell><cell r="E65" t="str"><v>Dinesh Bhikbhai Patel</v></cell><cell r="F65" t="str"><v>23/5/1986</v></cell><cell r="G65"><v>25150</v></cell><cell r="H65" t="str"><v>Not Mentioned</v></cell><cell r="I65"><v>0</v></cell><cell r="J65" t="str"><v>R.M</v></cell><cell r="K65"><v>2008</v></cell><cell r="L65" t="str"><v>Send</v></cell><cell r="M65"><v>0</v></cell><cell r="N65" t="str"><v>Last Communication Till 2010 and they request for surrender membership</v></cell></row><row r="66"><cell r="C66" t="str"><v>300537 1</v></cell><cell r="D66" t="str"><v>PURCHASER</v></cell><cell r="E66" t="str"><v>Crop Health Products Pvt Ltd</v></cell><cell r="F66" t="str"><v>16/5/1986</v></cell><cell r="G66"><v>25150</v></cell><cell r="H66" t="str"><v>Not Mentioned</v></cell><cell r="I66"><v>0</v></cell><cell r="J66" t="str"><v>I.R.M</v></cell><cell r="K66" t="str"><v>Never</v></cell><cell r="L66" t="str"><v>Send</v></cell><cell r="M66"><v>0</v></cell><cell r="N66" t="str"><v>No Communication after 2007</v></cell></row><row r="67"><cell r="C67" t="str"><v>300554 1</v></cell><cell r="D67" t="str"><v>PURCHASER</v></cell><cell r="E67" t="str"><v>A.K Bhatia</v></cell><cell r="F67" t="str"><v>21/5/1986</v></cell><cell r="G67"><v>25150</v></cell><cell r="H67" t="str"><v>Not Mentioned</v></cell><cell r="I67"><v>0</v></cell><cell r="J67" t="str"><v>I.R.M</v></cell><cell r="K67" t="str"><v>Never</v></cell><cell r="L67" t="str"><v>Not del.</v></cell><cell r="M67"><v>0</v></cell><cell r="N67" t="str"><v>No communcation after 1999</v></cell></row><row r="68"><cell r="C68" t="str"><v>300721 1</v></cell><cell r="D68" t="str"><v>PURCHASER</v></cell><cell r="E68" t="str"><v>Inder Mohan Khosla</v></cell><cell r="F68" t="str"><v>28/5/1986</v></cell><cell r="G68"><v>23500</v></cell><cell r="H68" t="str"><v>Not Mentioned</v></cell><cell r="I68"><v>0</v></cell><cell r="J68" t="str"><v>I.R.M</v></cell><cell r="K68" t="str"><v>Never</v></cell><cell r="L68" t="str"><v>Send</v></cell><cell r="M68"><v>0</v></cell><cell r="N68" t="str"><v>we send last reminder in 2012.then we did not receive any reply</v></cell></row><row r="69"><cell r="C69" t="str"><v>100567 1</v></cell><cell r="D69" t="str"><v>PURCHASER</v></cell><cell r="E69" t="str"><v>New Royal Chemists</v></cell><cell r="F69" t="str"><v>29/9/1985</v></cell><cell r="G69"><v>23500</v></cell><cell r="H69" t="str"><v>Not Mentioned</v></cell><cell r="I69"><v>0</v></cell><cell r="J69" t="str"><v>I.R.M</v></cell><cell r="K69" t="str"><v>Never</v></cell><cell r="L69" t="str"><v>Send</v></cell><cell r="M69"><v>0</v></cell><cell r="N69" t="str"><v>we send last reminder in 2012.then we did not receive any reply</v></cell></row><row r="70"><cell r="C70"><v>10059014</v></cell><cell r="D70" t="str"><v>PURCHASER</v></cell><cell r="E70" t="str"><v>Grindlays Bank PLC</v></cell><cell r="F70"><v>31324</v></cell><cell r="G70"><v>22560</v></cell><cell r="H70" t="str"><v>Not Mentioned</v></cell><cell r="I70"><v>0</v></cell><cell r="J70" t="str"><v>Missing Document</v></cell><cell r="K70" t="str"><v>Never</v></cell><cell r="L70"><v>0</v></cell><cell r="M70"><v>0</v></cell><cell r="N70" t="str"><v>No Documents Is In File, Only Agrrement Is In File, Total 5 Membership Of GOA:- 66,68,74,97 & 80</v></cell></row><row r="71"><cell r="C71" t="str"><v>100719 1</v></cell><cell r="D71" t="str"><v>PURCHASER</v></cell><cell r="E71" t="str"><v>Prakash Kautilal Shah</v></cell><cell r="F71"><v>31639</v></cell><cell r="G71"><v>25150</v></cell><cell r="H71" t="str"><v>Not Mentioned</v></cell><cell r="I71"><v>0</v></cell><cell r="J71" t="str"><v>I.R.M</v></cell><cell r="K71" t="str"><v>Never</v></cell><cell r="L71" t="str"><v>Send</v></cell><cell r="M71"><v>0</v></cell><cell r="N71" t="str"><v>we send last reminder in 2012.then we did not receive any reply</v></cell></row><row r="72"><cell r="C72" t="str"><v>300615 1</v></cell><cell r="D72" t="str"><v>PURCHASER</v></cell><cell r="E72" t="str"><v>Bhupendra V Kapdadia</v></cell><cell r="F72" t="str"><v>19/5/1986</v></cell><cell r="G72"><v>25150</v></cell><cell r="H72" t="str"><v>Not Mentioned</v></cell><cell r="I72"><v>0</v></cell><cell r="J72" t="str"><v>I.R.M</v></cell><cell r="K72" t="str"><v>Never</v></cell><cell r="L72" t="str"><v>Send</v></cell><cell r="M72"><v>0</v></cell><cell r="N72" t="str"><v>we send last reminder in 2012.then we did not receive any reply</v></cell></row><row r="73"><cell r="C73" t="str"><v>300331 1</v></cell><cell r="D73" t="str"><v>PURCHASER</v></cell><cell r="E73" t="str"><v>Manavjit Singh</v></cell><cell r="F73" t="str"><v>28/9/1985</v></cell><cell r="G73"><v>23500</v></cell><cell r="H73" t="str"><v>Not Mentioned</v></cell><cell r="I73"><v>0</v></cell><cell r="J73" t="str"><v>I.R.M</v></cell><cell r="K73" t="str"><v>Never</v></cell><cell r="L73" t="str"><v>Send</v></cell><cell r="M73"><v>0</v></cell><cell r="N73" t="str"><v>we send last reminder in 2012.then we did not receive any reply</v></cell></row><row r="74"><cell r="C74" t="str"><v>300330 1</v></cell><cell r="D74" t="str"><v>PURCHASER</v></cell><cell r="E74" t="str"><v>Chand Kishan Hazari</v></cell><cell r="F74" t="str"><v>30/9/1985</v></cell><cell r="G74"><v>23500</v></cell><cell r="H74" t="str"><v>Not Mentioned</v></cell><cell r="I74"><v>0</v></cell><cell r="J74" t="str"><v>I.R.M</v></cell><cell r="K74" t="str"><v>Never</v></cell><cell r="L74" t="str"><v>Send</v></cell><cell r="M74"><v>0</v></cell><cell r="N74" t="str"><v>we send last reminder in 2012.then we did not receive any reply</v></cell></row><row r="75"><cell r="C75" t="str"><v>300306 1</v></cell><cell r="D75" t="str"><v>PURCHASER</v></cell><cell r="E75" t="str"><v>Trilochan Singh</v></cell><cell r="F75" t="str"><v>30/9/1985</v></cell><cell r="G75"><v>23500</v></cell><cell r="H75" t="str"><v>Not Mentioned</v></cell><cell r="I75"><v>0</v></cell><cell r="J75" t="str"><v>I.R.M</v></cell><cell r="K75" t="str"><v>Never</v></cell><cell r="L75" t="str"><v>not send</v></cell><cell r="M75"><v>0</v></cell><cell r="N75" t="str"><v>we did not send any reminder so Last Communication Till 2000</v></cell></row><row r="76"><cell r="C76"><v>10059015</v></cell><cell r="D76" t="str"><v>PURCHASER</v></cell><cell r="E76" t="str"><v>Grindlays Bank PLC</v></cell><cell r="F76"><v>31324</v></cell><cell r="G76"><v>22560</v></cell><cell r="H76" t="str"><v>Not Mentioned</v></cell><cell r="I76"><v>0</v></cell><cell r="J76" t="str"><v>Missing Document</v></cell><cell r="K76" t="str"><v>Never</v></cell><cell r="L76"><v>0</v></cell><cell r="M76"><v>0</v></cell><cell r="N76" t="str"><v>No Documents Is In File, Only Agrrement Is In File, Total 5 Membership Of GOA:- 66,68,74,97 & 80</v></cell></row><row r="77"><cell r="C77" t="str"><v>100651 1</v></cell><cell r="D77" t="str"><v>PURCHASER</v></cell><cell r="E77" t="str"><v>K Nagarjam</v></cell><cell r="F77" t="str"><v>30/10/1985</v></cell><cell r="G77"><v>25650</v></cell><cell r="H77" t="str"><v>Not Mentioned</v></cell><cell r="I77"><v>0</v></cell><cell r="J77" t="str"><v>I.R.M</v></cell><cell r="K77" t="str"><v>Never</v></cell><cell r="L77" t="str"><v>Send</v></cell><cell r="M77"><v>0</v></cell><cell r="N77" t="str"><v>we send last reminder in 2012.then we did not receive any reply</v></cell></row><row r="78"><cell r="C78" t="str"><v>100654 1</v></cell><cell r="D78" t="str"><v>PURCHASER</v></cell><cell r="E78" t="str"><v>Abezeen Vali</v></cell><cell r="F78"><v>31353</v></cell><cell r="G78"><v>25650</v></cell><cell r="H78" t="str"><v>Not Mentioned</v></cell><cell r="I78"><v>0</v></cell><cell r="J78" t="str"><v>I.R.M</v></cell><cell r="K78" t="str"><v>Never</v></cell><cell r="L78" t="str"><v>Send</v></cell><cell r="M78"><v>0</v></cell><cell r="N78" t="str"><v>we send last reminder in 2012.then we did not receive any reply</v></cell></row><row r="79"><cell r="C79" t="str"><v>300039 1</v></cell><cell r="D79" t="str"><v>PURCHASER</v></cell><cell r="E79" t="str"><v>K.M Ruchi Para</v></cell><cell r="F79"><v>31285</v></cell><cell r="G79"><v>18000</v></cell><cell r="H79" t="str"><v>Not Mentioned</v></cell><cell r="I79"><v>0</v></cell><cell r="J79" t="str"><v>Cancelled</v></cell><cell r="K79" t="str"><v>Never</v></cell><cell r="L79" t="str"><v>not send</v></cell><cell r="M79"><v>0</v></cell><cell r="N79" t="str"><v>the membership has been cancelled on 06/05/2022.</v></cell></row><row r="80"><cell r="C80" t="str"><v>100179 1</v></cell><cell r="D80" t="str"><v>PURCHASER</v></cell><cell r="E80" t="str"><v>New Jack Printing Works Pvt Ltd</v></cell><cell r="F80"><v>31272</v></cell><cell r="G80"><v>18000</v></cell><cell r="H80" t="str"><v>Not Mentioned</v></cell><cell r="I80"><v>0</v></cell><cell r="J80" t="str"><v>I.R.M</v></cell><cell r="K80" t="str"><v>Never</v></cell><cell r="L80" t="str"><v>Send</v></cell><cell r="M80"><v>0</v></cell><cell r="N80" t="str"><v>we send last reminder in 2012.then we did not receive any reply</v></cell></row><row r="81"><cell r="C81" t="str"><v>300183 1</v></cell><cell r="D81" t="str"><v>PURCHASER</v></cell><cell r="E81" t="str"><v>Lata Devi Lahila</v></cell><cell r="F81"><v>31292</v></cell><cell r="G81"><v>18000</v></cell><cell r="H81" t="str"><v>Not Mentioned</v></cell><cell r="I81"><v>0</v></cell><cell r="J81" t="str"><v>I.R.M</v></cell><cell r="K81" t="str"><v>Never</v></cell><cell r="L81" t="str"><v>Send</v></cell><cell r="M81"><v>0</v></cell><cell r="N81" t="str"><v>we send last reminder in 2012.then we did not receive any reply,
Membership Transferred From Balchand Lahila To Lata Devi Lhila</v></cell></row><row r="82"><cell r="C82" t="str"><v>100244 1</v></cell><cell r="D82" t="str"><v>PURCHASER</v></cell><cell r="E82" t="str"><v>Sanjay Om Prakash Tulsian</v></cell><cell r="F82"><v>31295</v></cell><cell r="G82"><v>18000</v></cell><cell r="H82" t="str"><v>Not Mentioned</v></cell><cell r="I82"><v>0</v></cell><cell r="J82" t="str"><v>I.R.M</v></cell><cell r="K82" t="str"><v>Never</v></cell><cell r="L82" t="str"><v>Send</v></cell><cell r="M82"><v>0</v></cell><cell r="N82" t="str"><v>we send reminder in 2012, Membership Transferred From Om Prakash Brijmohan Halwai To Sanjay Om Prakash Tulsian On 17-01-2004</v></cell></row><row r="83"><cell r="C83" t="str"><v>100423 1</v></cell><cell r="D83" t="str"><v>PURCHASER</v></cell><cell r="E83" t="str"><v>Shyam Lal Bhadeech</v></cell><cell r="F83"><v>31176</v></cell><cell r="G83"><v>18000</v></cell><cell r="H83" t="str"><v>Not Mentioned</v></cell><cell r="I83"><v>0</v></cell><cell r="J83" t="str"><v>Cancelled</v></cell><cell r="K83" t="str"><v>No</v></cell><cell r="L83"><v>0</v></cell><cell r="M83"><v>0</v></cell><cell r="N83" t="str"><v>the membership has been cancelled on 23/09/2022.</v></cell></row><row r="84"><cell r="C84" t="str"><v>100174 1</v></cell><cell r="D84" t="str"><v>PURCHASER</v></cell><cell r="E84" t="str"><v>Kusum Jalan</v></cell><cell r="F84"><v>31299</v></cell><cell r="G84"><v>18000</v></cell><cell r="H84" t="str"><v>Not Mentioned</v></cell><cell r="I84"><v>0</v></cell><cell r="J84" t="str"><v>I.R.M</v></cell><cell r="K84" t="str"><v>Never</v></cell><cell r="L84" t="str"><v>Send</v></cell><cell r="M84"><v>0</v></cell><cell r="N84" t="str"><v>we reply to his letter on 03/09/2012 and informed his pending Amc Too.</v></cell></row><row r="85"><cell r="C85" t="str"><v>300697 1</v></cell><cell r="D85" t="str"><v>PURCHASER</v></cell><cell r="E85" t="str"><v>J.C Khurrana</v></cell><cell r="F85" t="str"><v>20/6/1985</v></cell><cell r="G85"><v>25650</v></cell><cell r="H85" t="str"><v>Not Mentioned</v></cell><cell r="I85"><v>0</v></cell><cell r="J85" t="str"><v>R.M</v></cell><cell r="K85"><v>2007</v></cell><cell r="L85" t="str"><v>not send</v></cell><cell r="M85"><v>0</v></cell><cell r="N85" t="str"><v>we never send any reminder so the last Communication Till 2010</v></cell></row><row r="86"><cell r="C86" t="str"><v>300086 1</v></cell><cell r="D86" t="str"><v>PURCHASER</v></cell><cell r="E86" t="str"><v>Javeed Mehboob </v></cell><cell r="F86" t="str"><v>31/8/1985</v></cell><cell r="G86"><v>18000</v></cell><cell r="H86" t="str"><v>Not Mentioned</v></cell><cell r="I86"><v>0</v></cell><cell r="J86" t="str"><v>I.R.M</v></cell><cell r="K86" t="str"><v>Never</v></cell><cell r="L86" t="str"><v>not send</v></cell><cell r="M86"><v>0</v></cell><cell r="N86" t="str"><v>we never send any reminder so the last Communication Till 2000</v></cell></row><row r="87"><cell r="C87" t="str"><v>300087 1</v></cell><cell r="D87" t="str"><v>PURCHASER</v></cell><cell r="E87" t="str"><v>Kuber</v></cell><cell r="F87" t="str"><v>31/8/1985</v></cell><cell r="G87"><v>18000</v></cell><cell r="H87" t="str"><v>Not Mentioned</v></cell><cell r="I87"><v>0</v></cell><cell r="J87" t="str"><v>I.R.M</v></cell><cell r="K87" t="str"><v>Never</v></cell><cell r="L87" t="str"><v>Send</v></cell><cell r="M87"><v>0</v></cell><cell r="N87" t="str"><v>we send last reminder in 2012.then we did not receive any reply</v></cell></row><row r="88"><cell r="C88" t="str"><v>100261 1</v></cell><cell r="D88" t="str"><v>PURCHASER</v></cell><cell r="E88" t="str"><v>Nilkanth Annaji Nimbalkar</v></cell><cell r="F88" t="str"><v>16/9/1985</v></cell><cell r="G88"><v>23500</v></cell><cell r="H88" t="str"><v>Not Mentioned</v></cell><cell r="I88"><v>0</v></cell><cell r="J88" t="str"><v>I.R.M</v></cell><cell r="K88" t="str"><v>Never</v></cell><cell r="L88" t="str"><v>Send</v></cell><cell r="M88"><v>0</v></cell><cell r="N88" t="str"><v>we send last reminder in 2012.then we did not receive any reply</v></cell></row><row r="89"><cell r="C89" t="str"><v>300197 1</v></cell><cell r="D89" t="str"><v>PURCHASER</v></cell><cell r="E89" t="str"><v>Bipul Chandra</v></cell><cell r="F89" t="str"><v>17/9/1985</v></cell><cell r="G89"><v>23500</v></cell><cell r="H89" t="str"><v>Not Mentioned</v></cell><cell r="I89"><v>0</v></cell><cell r="J89" t="str"><v>I.R.M</v></cell><cell r="K89" t="str"><v>Never</v></cell><cell r="L89" t="str"><v>Send</v></cell><cell r="M89"><v>0</v></cell><cell r="N89" t="str"><v>we send last reminder in 2012.then we did not receive any reply</v></cell></row><row r="90"><cell r="C90"><v>10059016</v></cell><cell r="D90" t="str"><v>PURCHASER</v></cell><cell r="E90" t="str"><v>Grindlays Bank PLC</v></cell><cell r="F90"><v>31324</v></cell><cell r="G90"><v>22560</v></cell><cell r="H90" t="str"><v>Not Mentioned</v></cell><cell r="I90"><v>0</v></cell><cell r="J90" t="str"><v>Missing Document</v></cell><cell r="K90" t="str"><v>No</v></cell><cell r="L90"><v>0</v></cell><cell r="M90"><v>0</v></cell><cell r="N90" t="str"><v>No Documents Is In File, Only Agrrement Is In File, Total 5 Membership Of GOA:- 66,68,74,97 & 80</v></cell></row><row r="91"><cell r="C91" t="str"><v>300040 1</v></cell><cell r="D91" t="str"><v>PURCHASER</v></cell><cell r="E91" t="str"><v>KM Ruchi Parasmpuria Trust</v></cell><cell r="F91" t="str"><v>26/8/1985</v></cell><cell r="G91"><v>18000</v></cell><cell r="H91" t="str"><v>Not Mentioned</v></cell><cell r="I91"><v>0</v></cell><cell r="J91" t="str"><v>Cancelled</v></cell><cell r="K91" t="str"><v>No</v></cell><cell r="L91"><v>0</v></cell><cell r="M91"><v>0</v></cell><cell r="N91" t="str"><v>the membership has been cancelled on 06/05/2022.</v></cell></row><row r="92"><cell r="C92" t="str"><v>300180 1</v></cell><cell r="D92" t="str"><v>PURCHASER</v></cell><cell r="E92" t="str"><v>Abhishek Lhila</v></cell><cell r="F92" t="str"><v>30/8/1985</v></cell><cell r="G92"><v>18000</v></cell><cell r="H92" t="str"><v>Not Mentioned</v></cell><cell r="I92"><v>0</v></cell><cell r="J92" t="str"><v>I.R.M</v></cell><cell r="K92" t="str"><v>Never</v></cell><cell r="L92" t="str"><v>Send</v></cell><cell r="M92"><v>0</v></cell><cell r="N92" t="str"><v>we send last reminder in 2012.then we did not receive any reply</v></cell></row><row r="93"><cell r="C93" t="str"><v>300009 1</v></cell><cell r="D93" t="str"><v>PURCHASER</v></cell><cell r="E93" t="str"><v>Coastal Chemical Co Pvt Ltd</v></cell><cell r="F93" t="str"><v>17/8/1985</v></cell><cell r="G93"><v>18000</v></cell><cell r="H93" t="str"><v>Not Mentioned</v></cell><cell r="I93"><v>0</v></cell><cell r="J93" t="str"><v>I.R.M</v></cell><cell r="K93" t="str"><v>Never</v></cell><cell r="L93" t="str"><v>not send</v></cell><cell r="M93"><v>0</v></cell><cell r="N93" t="str"><v>we did not send any reminder so last Communication Till 2008</v></cell></row><row r="94"><cell r="C94" t="str"><v>300042 1</v></cell><cell r="D94" t="str"><v>PURCHASER</v></cell><cell r="E94" t="str"><v>KM Arti Parasampuria Trust</v></cell><cell r="F94" t="str"><v>26/8/1985</v></cell><cell r="G94"><v>18000</v></cell><cell r="H94" t="str"><v>Not Mentioned</v></cell><cell r="I94"><v>0</v></cell><cell r="J94" t="str"><v>Cancelled</v></cell><cell r="K94" t="str"><v>Never</v></cell><cell r="L94"><v>0</v></cell><cell r="M94"><v>0</v></cell><cell r="N94" t="str"><v>the membership has been cancelled on 06/05/2022.</v></cell></row><row r="95"><cell r="C95" t="str"><v>300178 1</v></cell><cell r="D95" t="str"><v>PURCHASER</v></cell><cell r="E95" t="str"><v>Shweta Lhila</v></cell><cell r="F95" t="str"><v>30/8/1985</v></cell><cell r="G95"><v>18000</v></cell><cell r="H95" t="str"><v>Not Mentioned</v></cell><cell r="I95"><v>0</v></cell><cell r="J95" t="str"><v>I.R.M</v></cell><cell r="K95" t="str"><v>Never</v></cell><cell r="L95" t="str"><v>Send</v></cell><cell r="M95"><v>0</v></cell><cell r="N95" t="str"><v>we send last reminder in 2012.then we did not receive any reply</v></cell></row><row r="96"><cell r="C96" t="str"><v>300041 1</v></cell><cell r="D96" t="str"><v>PURCHASER</v></cell><cell r="E96" t="str"><v>KM Arti Parasampuria Trust</v></cell><cell r="F96"><v>31285</v></cell><cell r="G96"><v>18000</v></cell><cell r="H96" t="str"><v>Not Mentioned</v></cell><cell r="I96"><v>0</v></cell><cell r="J96" t="str"><v>Cancelled</v></cell><cell r="K96" t="str"><v>Never</v></cell><cell r="L96"><v>0</v></cell><cell r="M96"><v>0</v></cell><cell r="N96" t="str"><v>the membership has been cancelled on 06/05/2022.</v></cell></row><row r="97"><cell r="C97" t="str"><v>300179 1</v></cell><cell r="D97" t="str"><v>PURCHASER</v></cell><cell r="E97" t="str"><v>Gautham Lhila</v></cell><cell r="F97" t="str"><v>30/8/1985 </v></cell><cell r="G97"><v>18000</v></cell><cell r="H97" t="str"><v>Not Mentioned</v></cell><cell r="I97"><v>0</v></cell><cell r="J97" t="str"><v>I.R.M</v></cell><cell r="K97" t="str"><v>Never</v></cell><cell r="L97" t="str"><v>not send</v></cell><cell r="M97"><v>0</v></cell><cell r="N97" t="str"><v>No communcation after 1988</v></cell></row><row r="98"><cell r="C98" t="str"><v>100878 1</v></cell><cell r="D98" t="str"><v>PURCHASER</v></cell><cell r="E98" t="str"><v>Menon Pistons PVT. LTD.</v></cell><cell r="F98" t="str"><v>22/5/1986 </v></cell><cell r="G98"><v>24500</v></cell><cell r="H98" t="str"><v>Not Mentioned</v></cell><cell r="I98"><v>0</v></cell><cell r="J98" t="str"><v>R.M</v></cell><cell r="K98"><v>2021</v></cell><cell r="L98" t="str"><v>Send</v></cell><cell r="M98"><v>0</v></cell><cell r="N98" t="str"><v>they are regular member.</v></cell></row><row r="99"><cell r="C99" t="str"><v>100888 1</v></cell><cell r="D99" t="str"><v>PURCHASER</v></cell><cell r="E99" t="str"><v>Navin Kumar Kapoor</v></cell><cell r="F99"><v>31508</v></cell><cell r="G99"><v>22574</v></cell><cell r="H99" t="str"><v>Not mention</v></cell><cell r="I99"><v>0</v></cell><cell r="J99" t="str"><v>I.R.M</v></cell><cell r="K99"><v>2009</v></cell><cell r="L99" t="str"><v>not send</v></cell><cell r="M99"><v>0</v></cell><cell r="N99" t="str"><v>no reminders send so last communication 13</v></cell></row><row r="100"><cell r="C100" t="str"><v>100273 1</v></cell><cell r="D100" t="str"><v>Purchaser</v></cell><cell r="E100" t="str"><v>Nidhi Granites Ltd</v></cell><cell r="F100"><v>31304</v></cell><cell r="G100"><v>15500</v></cell><cell r="H100" t="str"><v>Not mention</v></cell><cell r="I100"><v>0</v></cell><cell r="J100" t="str"><v>I.R.M</v></cell><cell r="K100"><v>2009</v></cell><cell r="L100" t="str"><v>Send</v></cell><cell r="M100"><v>0</v></cell><cell r="N100" t="str"><v>last communication 30/09/2022</v></cell></row><row r="101"><cell r="C101" t="str"><v>100273 2</v></cell><cell r="D101" t="str"><v>Purchaser</v></cell><cell r="E101" t="str"><v>Nidhi Granites Ltd</v></cell><cell r="F101"><v>31304</v></cell><cell r="G101"><v>15500</v></cell><cell r="H101" t="str"><v>Not mention</v></cell><cell r="I101"><v>0</v></cell><cell r="J101" t="str"><v>I.R.M</v></cell><cell r="K101"><v>2009</v></cell><cell r="L101" t="str"><v>not send</v></cell><cell r="M101"><v>0</v></cell><cell r="N101" t="str"><v>last communication 30/09/2022</v></cell></row><row r="102"><cell r="C102" t="str"><v>100263 1</v></cell><cell r="D102" t="str"><v>Purchaser</v></cell><cell r="E102" t="str"><v>Kirit Motichand Shah</v></cell><cell r="F102"><v>31306</v></cell><cell r="G102"><v>21000</v></cell><cell r="H102" t="str"><v>Not mention</v></cell><cell r="I102"><v>0</v></cell><cell r="J102" t="str"><v>I.R.M</v></cell><cell r="K102" t="str"><v>Never</v></cell><cell r="L102" t="str"><v>Send</v></cell><cell r="M102"><v>0</v></cell><cell r="N102" t="str"><v>we send last reminder in 2012.then we did not receive any reply</v></cell></row><row r="103"><cell r="C103" t="str"><v>100829 1</v></cell><cell r="D103" t="str"><v>Purchaser</v></cell><cell r="E103" t="str"><v>Vijaya Lakshmi Silks and Sarees</v></cell><cell r="F103"><v>31437</v></cell><cell r="G103"><v>22050</v></cell><cell r="H103" t="str"><v>Not mention</v></cell><cell r="I103"><v>0</v></cell><cell r="J103" t="str"><v>I.R.M</v></cell><cell r="K103" t="str"><v>Never</v></cell><cell r="L103" t="str"><v>Send</v></cell><cell r="M103"><v>0</v></cell><cell r="N103" t="str"><v>last communication 12</v></cell></row><row r="104"><cell r="C104" t="str"><v>100052 1</v></cell><cell r="D104" t="str"><v>Purchaser</v></cell><cell r="E104" t="str"><v>M/S Bagalkot Udyog Ltd</v></cell><cell r="F104"><v>31287</v></cell><cell r="G104"><v>15500</v></cell><cell r="H104" t="str"><v>Not mention</v></cell><cell r="I104"><v>0</v></cell><cell r="J104" t="str"><v>I.R.M</v></cell><cell r="K104" t="str"><v>Never</v></cell><cell r="L104" t="str"><v>Send</v></cell><cell r="M104"><v>0</v></cell><cell r="N104" t="str"><v>we also send reminder So last communication 12
total 4 membership of Goa:- 114, 117, 124,136</v></cell></row><row r="105"><cell r="C105" t="str"><v>100062 1</v></cell><cell r="D105" t="str"><v>Purchaser</v></cell><cell r="E105" t="str"><v>Ushakant Chhotala Sheth</v></cell><cell r="F105"><v>31288</v></cell><cell r="G105"><v>15500</v></cell><cell r="H105" t="str"><v>Not mention</v></cell><cell r="I105"><v>0</v></cell><cell r="J105" t="str"><v>I.R.M</v></cell><cell r="K105" t="str"><v>Never</v></cell><cell r="L105" t="str"><v>Send</v></cell><cell r="M105"><v>0</v></cell><cell r="N105" t="str"><v>we send last reminder in 2012.then we did not receive any reply</v></cell></row><row r="106"><cell r="C106" t="str"><v>100621 1</v></cell><cell r="D106" t="str"><v>Purchaser</v></cell><cell r="E106" t="str"><v>Rama Devi C</v></cell><cell r="F106"><v>31315</v></cell><cell r="G106"><v>21000</v></cell><cell r="H106" t="str"><v>Not mention</v></cell><cell r="I106"><v>0</v></cell><cell r="J106" t="str"><v>I.R.M</v></cell><cell r="K106" t="str"><v>Never</v></cell><cell r="L106" t="str"><v>Not del.</v></cell><cell r="M106"><v>0</v></cell><cell r="N106" t="str"><v>Letter undelivered, no communication after 1992</v></cell></row><row r="107"><cell r="C107" t="str"><v>100052 2</v></cell><cell r="D107" t="str"><v>Purchaser</v></cell><cell r="E107" t="str"><v>Bagalkot Udyog Ltd</v></cell><cell r="F107"><v>31287</v></cell><cell r="G107"><v>15500</v></cell><cell r="H107" t="str"><v>Not mention</v></cell><cell r="I107"><v>0</v></cell><cell r="J107" t="str"><v>I.R.M</v></cell><cell r="K107" t="str"><v>Never</v></cell><cell r="L107" t="str"><v>Send</v></cell><cell r="M107"><v>0</v></cell><cell r="N107" t="str"><v>we send last reminder in 2012.then we did not receive any reply</v></cell></row><row r="108"><cell r="C108" t="str"><v>100141 1</v></cell><cell r="D108" t="str"><v>Purchaser</v></cell><cell r="E108" t="str"><v>Yogesh Changothia</v></cell><cell r="F108"><v>31288</v></cell><cell r="G108"><v>15500</v></cell><cell r="H108" t="str"><v>Not mention</v></cell><cell r="I108"><v>0</v></cell><cell r="J108" t="str"><v>Cancelled</v></cell><cell r="K108" t="str"><v>Never</v></cell><cell r="L108"><v>0</v></cell><cell r="M108"><v>0</v></cell><cell r="N108" t="str"><v>the membership has been cancelled on 03/09/2022.</v></cell></row><row r="109"><cell r="C109" t="str"><v>100631 1</v></cell><cell r="D109" t="str"><v>Purchaser</v></cell><cell r="E109" t="str"><v>Dubani Exports Pvt Ltd</v></cell><cell r="F109"><v>31343</v></cell><cell r="G109"><v>22050</v></cell><cell r="H109" t="str"><v>Not mention</v></cell><cell r="I109"><v>0</v></cell><cell r="J109" t="str"><v>I.R.M</v></cell><cell r="K109" t="str"><v>Never</v></cell><cell r="L109" t="str"><v>Not del.</v></cell><cell r="M109"><v>0</v></cell><cell r="N109" t="str"><v>not send any reminder so last communication 2000</v></cell></row><row r="110"><cell r="C110" t="str"><v>100789 1</v></cell><cell r="D110" t="str"><v>Purchaser</v></cell><cell r="E110" t="str"><v>S.N Nayar</v></cell><cell r="F110"><v>31630</v></cell><cell r="G110"><v>20250</v></cell><cell r="H110" t="str"><v>Not mention</v></cell><cell r="I110"><v>0</v></cell><cell r="J110" t="str"><v>I.R.M</v></cell><cell r="K110" t="str"><v>Never</v></cell><cell r="L110" t="str"><v>Send</v></cell><cell r="M110"><v>0</v></cell><cell r="N110" t="str"><v>we send last reminder in 2012.then we did not receive any reply</v></cell></row><row r="111"><cell r="C111" t="str"><v>100061 1</v></cell><cell r="D111" t="str"><v>Purchaser</v></cell><cell r="E111" t="str"><v>Mala R Bhavnani</v></cell><cell r="F111"><v>31287</v></cell><cell r="G111"><v>15500</v></cell><cell r="H111" t="str"><v>Not mention</v></cell><cell r="I111"><v>0</v></cell><cell r="J111" t="str"><v>I.R.M</v></cell><cell r="K111" t="str"><v>Never</v></cell><cell r="L111" t="str"><v>Send</v></cell><cell r="M111"><v>0</v></cell><cell r="N111" t="str"><v>Last Communication in 2014 by mail reply</v></cell></row><row r="112"><cell r="C112" t="str"><v>100078 1</v></cell><cell r="D112" t="str"><v>Purchaser</v></cell><cell r="E112" t="str"><v>Vijay Rai</v></cell><cell r="F112"><v>31290</v></cell><cell r="G112"><v>15500</v></cell><cell r="H112" t="str"><v>Not mention</v></cell><cell r="I112"><v>0</v></cell><cell r="J112" t="str"><v>I.R.M</v></cell><cell r="K112" t="str"><v>Never</v></cell><cell r="L112" t="str"><v>Send</v></cell><cell r="M112"><v>0</v></cell><cell r="N112" t="str"><v>we send last reminder in 2012.then we did not receive any reply</v></cell></row><row r="113"><cell r="C113" t="str"><v>100828 1</v></cell><cell r="D113" t="str"><v>Purchaser</v></cell><cell r="E113" t="str"><v>B.M Muddu</v></cell><cell r="F113"><v>31594</v></cell><cell r="G113"><v>22050</v></cell><cell r="H113" t="str"><v>Not mention</v></cell><cell r="I113"><v>0</v></cell><cell r="J113" t="str"><v>I.R.M</v></cell><cell r="K113" t="str"><v>Never</v></cell><cell r="L113" t="str"><v>not send</v></cell><cell r="M113"><v>0</v></cell><cell r="N113" t="str"><v>we send last reminder in 2012.then we did not receive any reply</v></cell></row><row r="114"><cell r="C114" t="str"><v>100052 3</v></cell><cell r="D114" t="str"><v>Purchaser</v></cell><cell r="E114" t="str"><v>Bagalkot Udyog Ltd</v></cell><cell r="F114"><v>31287</v></cell><cell r="G114"><v>15500</v></cell><cell r="H114" t="str"><v>Not mention</v></cell><cell r="I114"><v>0</v></cell><cell r="J114" t="str"><v>I.R.M</v></cell><cell r="K114" t="str"><v>Never</v></cell><cell r="L114" t="str"><v>Send</v></cell><cell r="M114"><v>0</v></cell><cell r="N114" t="str"><v>Letter sent, last communication 12 (no other documents only letter)
total 4 membership of Goa:- 114, 117, 124,136</v></cell></row><row r="115"><cell r="C115" t="str"><v>100142 1</v></cell><cell r="D115" t="str"><v>Purchaser</v></cell><cell r="E115" t="str"><v>Ashish K Kejriwal</v></cell><cell r="F115"><v>31268</v></cell><cell r="G115"><v>15500</v></cell><cell r="H115" t="str"><v>Not mention</v></cell><cell r="I115"><v>0</v></cell><cell r="J115" t="str"><v>Cancelled</v></cell><cell r="K115" t="str"><v>No</v></cell><cell r="L115"><v>0</v></cell><cell r="M115"><v>0</v></cell><cell r="N115" t="str"><v>the membership has been cancelled on 23/09/2022.</v></cell></row><row r="116"><cell r="C116" t="str"><v>100247 1</v></cell><cell r="D116" t="str"><v>Purchaser</v></cell><cell r="E116" t="str"><v>Ashok S Agarwal</v></cell><cell r="F116"><v>31290</v></cell><cell r="G116"><v>15500</v></cell><cell r="H116" t="str"><v>Not mention</v></cell><cell r="I116"><v>0</v></cell><cell r="J116" t="str"><v>I.R.M</v></cell><cell r="K116" t="str"><v>Never</v></cell><cell r="L116" t="str"><v>Send</v></cell><cell r="M116"><v>0</v></cell><cell r="N116" t="str"><v>we send last reminder in 2012.then we did not receive any reply</v></cell></row><row r="117"><cell r="C117" t="str"><v>300267 2</v></cell><cell r="D117" t="str"><v>Purchaser</v></cell><cell r="E117" t="str"><v>Orissa Cement Limited</v></cell><cell r="F117"><v>31308</v></cell><cell r="G117"><v>17640</v></cell><cell r="H117" t="str"><v>Not mention</v></cell><cell r="I117"><v>0</v></cell><cell r="J117" t="str"><v>I.R.M</v></cell><cell r="K117" t="str"><v>Never</v></cell><cell r="L117" t="str"><v>not send</v></cell><cell r="M117"><v>0</v></cell><cell r="N117" t="str"><v>last communication 03
total 5 membership of Goa:- 127, 175,139,163,175</v></cell></row><row r="118"><cell r="C118" t="str"><v>100327 1</v></cell><cell r="D118" t="str"><v>Purchaser</v></cell><cell r="E118" t="str"><v>Mrudhula Dharamdees Shah</v></cell><cell r="F118"><v>31290</v></cell><cell r="G118"><v>18000</v></cell><cell r="H118" t="str"><v>Not mention</v></cell><cell r="I118"><v>0</v></cell><cell r="J118" t="str"><v>I.R.M</v></cell><cell r="K118" t="str"><v>Never</v></cell><cell r="L118" t="str"><v>Not del.</v></cell><cell r="M118"><v>0</v></cell><cell r="N118" t="str"><v>not send any reminder so the last communication 2000</v></cell></row><row r="119"><cell r="C119" t="str"><v>100051 1</v></cell><cell r="D119" t="str"><v>Purchaser</v></cell><cell r="E119" t="str"><v>Ranjit H Bhavani</v></cell><cell r="F119"><v>31287</v></cell><cell r="G119"><v>18000</v></cell><cell r="H119" t="str"><v>Not mention</v></cell><cell r="I119"><v>0</v></cell><cell r="J119" t="str"><v>I.R.M</v></cell><cell r="K119" t="str"><v>Never</v></cell><cell r="L119" t="str"><v>Send</v></cell><cell r="M119"><v>0</v></cell><cell r="N119" t="str"><v>we send reply to mail so the last communication in 2014 other membership goa 129,519,530</v></cell></row><row r="120"><cell r="C120" t="str"><v>100267 1</v></cell><cell r="D120" t="str"><v>Purchaser</v></cell><cell r="E120" t="str"><v>Parikh Rajnikant Narbharam</v></cell><cell r="F120"><v>31308</v></cell><cell r="G120"><v>23500</v></cell><cell r="H120" t="str"><v>Not mention</v></cell><cell r="I120"><v>0</v></cell><cell r="J120" t="str"><v>R.M</v></cell><cell r="K120"><v>2022</v></cell><cell r="L120" t="str"><v>Send</v></cell><cell r="M120"><v>0</v></cell><cell r="N120" t="str"><v>they are regular member.</v></cell></row><row r="121"><cell r="C121" t="str"><v>100411 1</v></cell><cell r="D121" t="str"><v>Purchaser</v></cell><cell r="E121" t="str"><v>Publicity Promotion Products</v></cell><cell r="F121"><v>31313</v></cell><cell r="G121"><v>23600</v></cell><cell r="H121" t="str"><v>Not mention</v></cell><cell r="I121"><v>0</v></cell><cell r="J121" t="str"><v>I.R.M</v></cell><cell r="K121" t="str"><v>Never</v></cell><cell r="L121" t="str"><v>Send</v></cell><cell r="M121"><v>0</v></cell><cell r="N121" t="str"><v>we send last reminder in 2012.then we did not receive any reply</v></cell></row><row r="122"><cell r="C122" t="str"><v>100430 1</v></cell><cell r="D122" t="str"><v>Purchaser</v></cell><cell r="E122" t="str"><v>R. Kumar</v></cell><cell r="F122"><v>31320</v></cell><cell r="G122"><v>23500</v></cell><cell r="H122" t="str"><v>Not mention</v></cell><cell r="I122"><v>0</v></cell><cell r="J122" t="str"><v>I.R.M</v></cell><cell r="K122" t="str"><v>Never</v></cell><cell r="L122" t="str"><v>Send</v></cell><cell r="M122"><v>0</v></cell><cell r="N122" t="str"><v>we send last reminder in 2012.then we did not receive any reply</v></cell></row><row r="123"><cell r="C123" t="str"><v>100627 1</v></cell><cell r="D123" t="str"><v>Purchaser</v></cell><cell r="E123" t="str"><v>Kumud Agagrwal</v></cell><cell r="F123"><v>31339</v></cell><cell r="G123"><v>25650</v></cell><cell r="H123" t="str"><v>Not mention</v></cell><cell r="I123"><v>0</v></cell><cell r="J123" t="str"><v>I.R.M</v></cell><cell r="K123" t="str"><v>Never</v></cell><cell r="L123" t="str"><v>Send</v></cell><cell r="M123"><v>0</v></cell><cell r="N123" t="str"><v>reply to his mail so  last communication in 2013</v></cell></row><row r="124"><cell r="C124" t="str"><v>100781 1</v></cell><cell r="D124" t="str"><v>Purchaser</v></cell><cell r="E124" t="str"><v>Mahendra Pratap Babbar</v></cell><cell r="F124"><v>31373</v></cell><cell r="G124"><v>25150</v></cell><cell r="H124" t="str"><v>Not mention</v></cell><cell r="I124"><v>0</v></cell><cell r="J124" t="str"><v>R.M</v></cell><cell r="K124"><v>2007</v></cell><cell r="L124" t="str"><v>Send</v></cell><cell r="M124"><v>0</v></cell><cell r="N124" t="str"><v>reply to his telephonic communication 2014 then no reminder</v></cell></row><row r="125"><cell r="C125" t="str"><v>300061 1</v></cell><cell r="D125" t="str"><v>Purchaser</v></cell><cell r="E125" t="str"><v>Sheo Narain</v></cell><cell r="F125"><v>31281</v></cell><cell r="G125"><v>18000</v></cell><cell r="H125" t="str"><v>Not mention</v></cell><cell r="I125"><v>0</v></cell><cell r="J125" t="str"><v>I.R.M</v></cell><cell r="K125" t="str"><v>Never</v></cell><cell r="L125" t="str"><v>Send</v></cell><cell r="M125"><v>0</v></cell><cell r="N125" t="str"><v>we send last reminder in 2012.then we did not receive any reply</v></cell></row><row r="126"><cell r="C126" t="str"><v>100052 4</v></cell><cell r="D126" t="str"><v>Purchaser</v></cell><cell r="E126" t="str"><v>Bagalkot Udyog Ltd</v></cell><cell r="F126"><v>31287</v></cell><cell r="G126"><v>18000</v></cell><cell r="H126" t="str"><v>Not mention</v></cell><cell r="I126"><v>0</v></cell><cell r="J126" t="str"><v>I.R.M</v></cell><cell r="K126" t="str"><v>Never</v></cell><cell r="L126" t="str"><v>Send</v></cell><cell r="M126"><v>0</v></cell><cell r="N126" t="str"><v>we send last reminder in 2012.then we did not receive any reply
total 4 membership of Goa:- 114, 117, 124,136</v></cell></row><row r="127"><cell r="C127" t="str"><v>100065 1</v></cell><cell r="D127" t="str"><v>Purchaser</v></cell><cell r="E127" t="str"><v>Alok Mohattla</v></cell><cell r="F127"><v>31289</v></cell><cell r="G127"><v>18000</v></cell><cell r="H127" t="str"><v>Not mention</v></cell><cell r="I127"><v>0</v></cell><cell r="J127" t="str"><v>R.M</v></cell><cell r="K127"><v>2012</v></cell><cell r="L127" t="str"><v>Send</v></cell><cell r="M127"><v>0</v></cell><cell r="N127" t="str"><v>we send last reminder in 2012.then we did not receive any reply</v></cell></row><row r="128"><cell r="C128" t="str"><v>200018 1</v></cell><cell r="D128" t="str"><v>Purchaser</v></cell><cell r="E128" t="str"><v>KCL India P Ltd</v></cell><cell r="F128"><v>31299</v></cell><cell r="G128"><v>17280</v></cell><cell r="H128" t="str"><v>Not mention</v></cell><cell r="I128"><v>0</v></cell><cell r="J128" t="str"><v>Cancelled</v></cell><cell r="K128"><v>2018</v></cell><cell r="L128" t="str"><v>Send</v></cell><cell r="M128"><v>0</v></cell><cell r="N128" t="str"><v>the membership has been cancelled 25/02/2022</v></cell></row><row r="129"><cell r="C129" t="str"><v>300267 3</v></cell><cell r="D129" t="str"><v>Purchaser</v></cell><cell r="E129" t="str"><v>Orissa Cement Limited</v></cell><cell r="F129"><v>31308</v></cell><cell r="G129"><v>17640</v></cell><cell r="H129" t="str"><v>Not mention</v></cell><cell r="I129"><v>0</v></cell><cell r="J129" t="str"><v>I.R.M</v></cell><cell r="K129" t="str"><v>Never</v></cell><cell r="L129" t="str"><v>not send</v></cell><cell r="M129"><v>0</v></cell><cell r="N129" t="str"><v>no reminder send and the last communication  in 2004 total 5 membership of Goa:- 127, 175,139,163,175</v></cell></row><row r="130"><cell r="C130" t="str"><v>300266 1</v></cell><cell r="D130" t="str"><v>Purchaser</v></cell><cell r="E130" t="str"><v>Ambattur Enterprises Ltd</v></cell><cell r="F130"><v>31313</v></cell><cell r="G130"><v>17640</v></cell><cell r="H130" t="str"><v>Not mention</v></cell><cell r="I130"><v>0</v></cell><cell r="J130" t="str"><v>R.M</v></cell><cell r="K130"><v>2022</v></cell><cell r="L130" t="str"><v>Send</v></cell><cell r="M130"><v>0</v></cell><cell r="N130" t="str"><v>they are regular member up to 2022
2 membership of DRI:- 140 (Goa) and 2470 (Mus)
Company name has been amalgated from T&R Welding Products to Ambattur Enterprises</v></cell></row><row r="131"><cell r="C131" t="str"><v>100217 1</v></cell><cell r="D131" t="str"><v>Purchaser</v></cell><cell r="E131" t="str"><v>James Xavier Norahha</v></cell><cell r="F131"><v>31301</v></cell><cell r="G131"><v>23500</v></cell><cell r="H131" t="str"><v>Not mention</v></cell><cell r="I131"><v>0</v></cell><cell r="J131" t="str"><v>I.R.M</v></cell><cell r="K131" t="str"><v>Never</v></cell><cell r="L131" t="str"><v>Send</v></cell><cell r="M131"><v>0</v></cell><cell r="N131" t="str"><v>reply to his mail so last communication 2015</v></cell></row><row r="132"><cell r="C132" t="str"><v>100512 1</v></cell><cell r="D132" t="str"><v>Purchaser</v></cell><cell r="E132" t="str"><v>Sohan Lal Mohta</v></cell><cell r="F132"><v>31315</v></cell><cell r="G132"><v>23500</v></cell><cell r="H132" t="str"><v>Not mention</v></cell><cell r="I132"><v>0</v></cell><cell r="J132" t="str"><v>I.R.M</v></cell><cell r="K132" t="str"><v>Never</v></cell><cell r="L132" t="str"><v>Send</v></cell><cell r="M132"><v>0</v></cell><cell r="N132" t="str"><v>we send last reminder in 2012.then we did not receive any reply</v></cell></row><row r="133"><cell r="C133" t="str"><v>100406 1</v></cell><cell r="D133" t="str"><v>PURCHASER</v></cell><cell r="E133" t="str"><v>Shantu Hariram Rupani</v></cell><cell r="F133" t="str"><v>28/9/1985</v></cell><cell r="G133"><v>23500</v></cell><cell r="H133" t="str"><v>Not Mentioned</v></cell><cell r="I133"><v>0</v></cell><cell r="J133" t="str"><v>I.R.M</v></cell><cell r="K133" t="str"><v>Never</v></cell><cell r="L133" t="str"><v>Send</v></cell><cell r="M133"><v>0</v></cell><cell r="N133" t="str"><v>we send last reply to his letter 2019 </v></cell></row><row r="134"><cell r="C134" t="str"><v>300149 1</v></cell><cell r="D134" t="str"><v>PURCHASER</v></cell><cell r="E134" t="str"><v>Raj Kumari Binani</v></cell><cell r="F134" t="str"><v>21/8/1985</v></cell><cell r="G134"><v>18000</v></cell><cell r="H134" t="str"><v>Not Mentioned</v></cell><cell r="I134"><v>0</v></cell><cell r="J134" t="str"><v>R.M</v></cell><cell r="K134"><v>2009</v></cell><cell r="L134" t="str"><v>not send</v></cell><cell r="M134"><v>0</v></cell><cell r="N134" t="str"><v>we send performa invoice in  2012 then no reply</v></cell></row><row r="135"><cell r="C135" t="str"><v>100140 1</v></cell><cell r="D135" t="str"><v>PURCHASER</v></cell><cell r="E135" t="str"><v>Damani Govind Das Badridas</v></cell><cell r="F135"><v>31294</v></cell><cell r="G135"><v>18000</v></cell><cell r="H135" t="str"><v>Not Mentioned</v></cell><cell r="I135"><v>0</v></cell><cell r="J135" t="str"><v>I.R.M</v></cell><cell r="K135" t="str"><v>Never</v></cell><cell r="L135" t="str"><v>Send</v></cell><cell r="M135"><v>0</v></cell><cell r="N135" t="str"><v>we send last reminder in 2012.then we did not receive any reply</v></cell></row><row r="136"><cell r="C136" t="str"><v>300268 1</v></cell><cell r="D136" t="str"><v>PURCHASER</v></cell><cell r="E136" t="str"><v>Unisystems Pvt Ltd</v></cell><cell r="F136" t="str"><v>24/9/1985</v></cell><cell r="G136"><v>23500</v></cell><cell r="H136" t="str"><v>Not Mentioned</v></cell><cell r="I136"><v>0</v></cell><cell r="J136" t="str"><v>R.M</v></cell><cell r="K136"><v>2007</v></cell><cell r="L136" t="str"><v>not send</v></cell><cell r="M136"><v>0</v></cell><cell r="N136" t="str"><v>Last Communication Till 2013 members mail</v></cell></row><row r="137"><cell r="C137" t="str"><v>100435 1</v></cell><cell r="D137" t="str"><v>PURCHASER</v></cell><cell r="E137" t="str"><v>Nitin Castings Ltd</v></cell><cell r="F137" t="str"><v>30/9/1985</v></cell><cell r="G137"><v>23500</v></cell><cell r="H137" t="str"><v>Not Mentioned</v></cell><cell r="I137"><v>0</v></cell><cell r="J137" t="str"><v>I.R.M</v></cell><cell r="K137" t="str"><v>Never</v></cell><cell r="L137" t="str"><v>Send</v></cell><cell r="M137"><v>0</v></cell><cell r="N137" t="str"><v>we send last reminder in 2012.then we did not receive any reply</v></cell></row><row r="138"><cell r="C138" t="str"><v>100518 1</v></cell><cell r="D138" t="str"><v>PURCHASER</v></cell><cell r="E138" t="str"><v>Puneet Gupta</v></cell><cell r="F138" t="str"><v>30/9/1985</v></cell><cell r="G138"><v>23500</v></cell><cell r="H138" t="str"><v>Not Mentioned</v></cell><cell r="I138"><v>0</v></cell><cell r="J138" t="str"><v>R.M</v></cell><cell r="K138"><v>2021</v></cell><cell r="L138" t="str"><v>not send</v></cell><cell r="M138"><v>0</v></cell><cell r="N138" t="str"><v>they are regular member</v></cell></row><row r="139"><cell r="C139" t="str"><v>100548 1</v></cell><cell r="D139" t="str"><v>PURCHASER</v></cell><cell r="E139" t="str"><v>Sarah E Nadvi</v></cell><cell r="F139" t="str"><v>30/9/1985</v></cell><cell r="G139"><v>23500</v></cell><cell r="H139" t="str"><v>Not Mentioned</v></cell><cell r="I139"><v>0</v></cell><cell r="J139" t="str"><v>I.R.M</v></cell><cell r="K139" t="str"><v>Never</v></cell><cell r="L139" t="str"><v>Send</v></cell><cell r="M139"><v>0</v></cell><cell r="N139" t="str"><v>we send last reminder in 2012.then we did not receive any reply</v></cell></row><row r="140"><cell r="C140" t="str"><v>100613 1</v></cell><cell r="D140" t="str"><v>PURCHASER</v></cell><cell r="E140" t="str"><v>Boldawa Omeshwar</v></cell><cell r="F140"><v>31238</v></cell><cell r="G140"><v>23500</v></cell><cell r="H140" t="str"><v>Not Mentioned</v></cell><cell r="I140"><v>0</v></cell><cell r="J140" t="str"><v>I.R.M</v></cell><cell r="K140" t="str"><v>Never</v></cell><cell r="L140" t="str"><v>Send</v></cell><cell r="M140"><v>0</v></cell><cell r="N140" t="str"><v>we send last reminder in 2012.then we did not receive any reply</v></cell></row><row r="141"><cell r="C141" t="str"><v>300478 1</v></cell><cell r="D141" t="str"><v>PURCHASER</v></cell><cell r="E141" t="str"><v>Promila Kapoor</v></cell><cell r="F141"><v>31199</v></cell><cell r="G141"><v>21500</v></cell><cell r="H141" t="str"><v>Not Mentioned</v></cell><cell r="I141"><v>0</v></cell><cell r="J141" t="str"><v>R.M</v></cell><cell r="K141"><v>2007</v></cell><cell r="L141" t="str"><v>Send</v></cell><cell r="M141"><v>0</v></cell><cell r="N141" t="str"><v>No reminder so Last Communication Till 2008</v></cell></row><row r="142"><cell r="C142" t="str"><v>300700 3</v></cell><cell r="D142" t="str"><v>PURCHASER</v></cell><cell r="E142" t="str"><v>Menakshi Panat</v></cell><cell r="F142" t="str"><v>22/2/1986</v></cell><cell r="G142"><v>20813</v></cell><cell r="H142" t="str"><v>Not Mentioned</v></cell><cell r="I142"><v>0</v></cell><cell r="J142" t="str"><v>R.M</v></cell><cell r="K142"><v>2009</v></cell><cell r="L142" t="str"><v>not send</v></cell><cell r="M142"><v>0</v></cell><cell r="N142" t="str"><v>no reminder so Last Communication Till 2009
Total 3 Membership Of GOA:- 154, 479 & 310</v></cell></row><row r="143"><cell r="C143" t="str"><v>300541 1</v></cell><cell r="D143" t="str"><v>PURCHASER</v></cell><cell r="E143" t="str"><v>Rukmani Karuppiah</v></cell><cell r="F143" t="str"><v>27/5/1986</v></cell><cell r="G143"><v>25150</v></cell><cell r="H143" t="str"><v>Not Mentioned</v></cell><cell r="I143"><v>0</v></cell><cell r="J143" t="str"><v>Cancelled</v></cell><cell r="K143"><v>2012</v></cell><cell r="L143" t="str"><v>Send</v></cell><cell r="M143"><v>0</v></cell><cell r="N143" t="str"><v>Cancelled </v></cell></row><row r="144"><cell r="C144" t="str"><v>100698 1</v></cell><cell r="D144" t="str"><v>PURCHASER</v></cell><cell r="E144" t="str"><v>Bhai Saheb Devidas Bhawsar Nandode</v></cell><cell r="F144"><v>31539</v></cell><cell r="G144"><v>25150</v></cell><cell r="H144" t="str"><v>Not Mentioned</v></cell><cell r="I144"><v>0</v></cell><cell r="J144" t="str"><v>I.R.M</v></cell><cell r="K144" t="str"><v>Never</v></cell><cell r="L144" t="str"><v>Not del.</v></cell><cell r="M144"><v>0</v></cell><cell r="N144" t="str"><v>Last Communication Till 2000</v></cell></row><row r="145"><cell r="C145" t="str"><v>100720 1</v></cell><cell r="D145" t="str"><v>PURCHASER</v></cell><cell r="E145" t="str"><v>Shahnaz Q Tayyabji</v></cell><cell r="F145" t="str"><v>17/6/1986</v></cell><cell r="G145"><v>19750</v></cell><cell r="H145" t="str"><v>Not Mentioned</v></cell><cell r="I145"><v>0</v></cell><cell r="J145" t="str"><v>I.R.M</v></cell><cell r="K145" t="str"><v>Never</v></cell><cell r="L145" t="str"><v>Send</v></cell><cell r="M145"><v>0</v></cell><cell r="N145" t="str"><v>we send last reminder in 2012.then we did not receive any reply</v></cell></row><row r="146"><cell r="C146" t="str"><v>100709 2</v></cell><cell r="D146" t="str"><v>Purchaser</v></cell><cell r="E146" t="str"><v>A Surekha Rao</v></cell><cell r="F146"><v>31540</v></cell><cell r="G146"><v>25150</v></cell><cell r="H146" t="str"><v>Not mention</v></cell><cell r="I146"><v>0</v></cell><cell r="J146" t="str"><v>R.M</v></cell><cell r="K146"><v>2009</v></cell><cell r="L146" t="str"><v>Send</v></cell><cell r="M146"><v>0</v></cell><cell r="N146" t="str"><v>last communication 10
total 2 membership of Goa:- 159 and 956
membership has been transferred from to nominee</v></cell></row><row r="147"><cell r="C147" t="str"><v>300734 1</v></cell><cell r="D147" t="str"><v>Purchaser</v></cell><cell r="E147" t="str"><v>P.V Varghese</v></cell><cell r="F147"><v>31609</v></cell><cell r="G147"><v>28500</v></cell><cell r="H147" t="str"><v>Not mention</v></cell><cell r="I147"><v>0</v></cell><cell r="J147" t="str"><v>I.R.M</v></cell><cell r="K147" t="str"><v>Never</v></cell><cell r="L147" t="str"><v>Not del.</v></cell><cell r="M147"><v>0</v></cell><cell r="N147" t="str"><v>last communication 1991</v></cell></row><row r="148"><cell r="C148" t="str"><v>100082 1</v></cell><cell r="D148" t="str"><v>Purchaser</v></cell><cell r="E148" t="str"><v>Daulat Makammal Luthuria</v></cell><cell r="F148"><v>31288</v></cell><cell r="G148"><v>18000</v></cell><cell r="H148" t="str"><v>Not mention</v></cell><cell r="I148"><v>0</v></cell><cell r="J148" t="str"><v>I.R.M</v></cell><cell r="K148" t="str"><v>never</v></cell><cell r="L148" t="str"><v>Not del.</v></cell><cell r="M148"><v>0</v></cell><cell r="N148" t="str"><v>no reminder and last communication 2000</v></cell></row><row r="149"><cell r="C149" t="str"><v>100065 2</v></cell><cell r="D149" t="str"><v>Purchaser</v></cell><cell r="E149" t="str"><v>Alok Mohattla</v></cell><cell r="F149"><v>31289</v></cell><cell r="G149"><v>18000</v></cell><cell r="H149" t="str"><v>Not mention</v></cell><cell r="I149"><v>0</v></cell><cell r="J149" t="str"><v>R.M</v></cell><cell r="K149"><v>2012</v></cell><cell r="L149" t="str"><v>Send</v></cell><cell r="M149"><v>0</v></cell><cell r="N149" t="str"><v>we send perfoma invoice in 2012 </v></cell></row><row r="150"><cell r="C150" t="str"><v>300267 4</v></cell><cell r="D150" t="str"><v>Purchaser</v></cell><cell r="E150" t="str"><v>Orissa Cement Limited</v></cell><cell r="F150"><v>31308</v></cell><cell r="G150"><v>17640</v></cell><cell r="H150" t="str"><v>Not mention</v></cell><cell r="I150"><v>0</v></cell><cell r="J150" t="str"><v>I.R.M</v></cell><cell r="K150" t="str"><v>Never</v></cell><cell r="L150" t="str"><v>Send</v></cell><cell r="M150"><v>0</v></cell><cell r="N150" t="str"><v>last communication on 2007 only</v></cell></row><row r="151"><cell r="C151" t="str"><v>100281 1</v></cell><cell r="D151" t="str"><v>Purchaser</v></cell><cell r="E151" t="str"><v>MYM Associates</v></cell><cell r="F151"><v>31289</v></cell><cell r="G151"><v>18000</v></cell><cell r="H151" t="str"><v>Not mention</v></cell><cell r="I151"><v>0</v></cell><cell r="J151" t="str"><v>I.R.M</v></cell><cell r="K151" t="str"><v>Never</v></cell><cell r="L151" t="str"><v>Send</v></cell><cell r="M151"><v>0</v></cell><cell r="N151" t="str"><v>we send last reminder in 2012.then we did not receive any reply</v></cell></row><row r="152"><cell r="C152" t="str"><v>100859 1</v></cell><cell r="D152" t="str"><v>Purchaser</v></cell><cell r="E152" t="str"><v>Sharda Bhavani</v></cell><cell r="F152"><v>31540</v></cell><cell r="G152"><v>25650</v></cell><cell r="H152" t="str"><v>Not mention</v></cell><cell r="I152"><v>0</v></cell><cell r="J152" t="str"><v>I.R.M</v></cell><cell r="K152" t="str"><v>Never</v></cell><cell r="L152" t="str"><v>Send</v></cell><cell r="M152"><v>0</v></cell><cell r="N152" t="str"><v>we are reply to his mail in 2012.then we did not receive any reply</v></cell></row><row r="153"><cell r="C153" t="str"><v>300001 1</v></cell><cell r="D153" t="str"><v>Purchaser</v></cell><cell r="E153" t="str"><v>Radha Radha Krishnan</v></cell><cell r="F153"><v>31250</v></cell><cell r="G153"><v>18000</v></cell><cell r="H153" t="str"><v>Not mention</v></cell><cell r="I153"><v>0</v></cell><cell r="J153" t="str"><v>I.R.M</v></cell><cell r="K153" t="str"><v>Never</v></cell><cell r="L153" t="str"><v>Not del.</v></cell><cell r="M153"><v>0</v></cell><cell r="N153" t="str"><v>not send any reminder so last communication 2002</v></cell></row><row r="154"><cell r="C154" t="str"><v>100137 1</v></cell><cell r="D154" t="str"><v>Purchaser</v></cell><cell r="E154" t="str"><v>Girdhar Das Damani</v></cell><cell r="F154"><v>31288</v></cell><cell r="G154"><v>18000</v></cell><cell r="H154" t="str"><v>Not mention</v></cell><cell r="I154"><v>0</v></cell><cell r="J154" t="str"><v>I.R.M</v></cell><cell r="K154" t="str"><v>Never</v></cell><cell r="L154" t="str"><v>Send</v></cell><cell r="M154"><v>0</v></cell><cell r="N154" t="str"><v>we send last reminder in 2012.then we did not receive any reply</v></cell></row><row r="155"><cell r="C155" t="str"><v>300351 1</v></cell><cell r="D155" t="str"><v>Purchaser</v></cell><cell r="E155" t="str"><v>Eminent Engineers Ltd</v></cell><cell r="F155"><v>31320</v></cell><cell r="G155"><v>23500</v></cell><cell r="H155" t="str"><v>Not mention</v></cell><cell r="I155"><v>0</v></cell><cell r="J155" t="str"><v>I.R.M</v></cell><cell r="K155" t="str"><v>Never</v></cell><cell r="L155" t="str"><v>not send</v></cell><cell r="M155"><v>0</v></cell><cell r="N155" t="str"><v>not send any reminder so last communication 2009</v></cell></row><row r="156"><cell r="C156" t="str"><v>100463 1</v></cell><cell r="D156" t="str"><v>Purchaser</v></cell><cell r="E156" t="str"><v>Manohar Dhoot</v></cell><cell r="F156"><v>31320</v></cell><cell r="G156"><v>23500</v></cell><cell r="H156" t="str"><v>Not mention</v></cell><cell r="I156"><v>0</v></cell><cell r="J156" t="str"><v>I.R.M</v></cell><cell r="K156" t="str"><v>Never</v></cell><cell r="L156" t="str"><v>Send</v></cell><cell r="M156"><v>0</v></cell><cell r="N156" t="str"><v>we send last reminder in 2012.then we did not receive any reply</v></cell></row><row r="157"><cell r="C157" t="str"><v>100553 1</v></cell><cell r="D157" t="str"><v>Purchaser</v></cell><cell r="E157" t="str"><v>G.T Brothers</v></cell><cell r="F157"><v>31320</v></cell><cell r="G157"><v>23500</v></cell><cell r="H157" t="str"><v>Not mention</v></cell><cell r="I157"><v>0</v></cell><cell r="J157" t="str"><v>I.R.M</v></cell><cell r="K157" t="str"><v>Never</v></cell><cell r="L157" t="str"><v>Send</v></cell><cell r="M157"><v>0</v></cell><cell r="N157" t="str"><v>we send last reminder in 2012.then we did not receive any reply</v></cell></row><row r="158"><cell r="C158" t="str"><v>100768 1</v></cell><cell r="D158" t="str"><v>Purchaser</v></cell><cell r="E158" t="str"><v>Pradeep Kumar Bhatnagar</v></cell><cell r="F158"><v>32639</v></cell><cell r="G158"><v>25150</v></cell><cell r="H158" t="str"><v>Not mention</v></cell><cell r="I158"><v>0</v></cell><cell r="J158" t="str"><v>R.M</v></cell><cell r="K158"><v>2007</v></cell><cell r="L158" t="str"><v>Send</v></cell><cell r="M158"><v>0</v></cell><cell r="N158" t="str"><v>last communication 07 send performa invoice</v></cell></row><row r="159"><cell r="C159" t="str"><v>100840 1</v></cell><cell r="D159" t="str"><v>Purchaser</v></cell><cell r="E159" t="str"><v>Pravin Pratap</v></cell><cell r="F159"><v>31603</v></cell><cell r="G159"><v>25650</v></cell><cell r="H159" t="str"><v>Not mention</v></cell><cell r="I159"><v>0</v></cell><cell r="J159" t="str"><v>I.R.M</v></cell><cell r="K159" t="str"><v>Never</v></cell><cell r="L159" t="str"><v>Send</v></cell><cell r="M159"><v>0</v></cell><cell r="N159" t="str"><v>we send last reminder in 2012.then we did not receive any reply</v></cell></row><row r="160"><cell r="C160" t="str"><v>300138 1</v></cell><cell r="D160" t="str"><v>Purchaser</v></cell><cell r="E160" t="str"><v>Anurag Kejriwal</v></cell><cell r="F160"><v>31275</v></cell><cell r="G160"><v>18000</v></cell><cell r="H160" t="str"><v>Not mention</v></cell><cell r="I160"><v>0</v></cell><cell r="J160" t="str"><v>I.R.M</v></cell><cell r="K160" t="str"><v>Never</v></cell><cell r="L160" t="str"><v>not send</v></cell><cell r="M160"><v>0</v></cell><cell r="N160" t="str"><v>no reminder so last communication 06</v></cell></row><row r="161"><cell r="C161" t="str"><v>100010 1</v></cell><cell r="D161" t="str"><v>Purchaser</v></cell><cell r="E161" t="str"><v>Ram Kumar Satogi</v></cell><cell r="F161"><v>31278</v></cell><cell r="G161"><v>18000</v></cell><cell r="H161" t="str"><v>Not mention</v></cell><cell r="I161"><v>0</v></cell><cell r="J161" t="str"><v>I.R.M</v></cell><cell r="K161" t="str"><v>Never</v></cell><cell r="L161" t="str"><v>Send</v></cell><cell r="M161"><v>0</v></cell><cell r="N161" t="str"><v>we send last reminder in 2012.then we did not receive any reply</v></cell></row><row r="162"><cell r="C162" t="str"><v>300267 1</v></cell><cell r="D162" t="str"><v>Purchaser</v></cell><cell r="E162" t="str"><v>Orissa Cement Limited</v></cell><cell r="F162"><v>31308</v></cell><cell r="G162"><v>17640</v></cell><cell r="H162" t="str"><v>Not mention</v></cell><cell r="I162"><v>0</v></cell><cell r="J162" t="str"><v>I.R.M</v></cell><cell r="K162" t="str"><v>Never</v></cell><cell r="L162" t="str"><v>not send</v></cell><cell r="M162"><v>0</v></cell><cell r="N162" t="str"><v>Letter not sent, last communication and application form also not in file'
total 5 membership of Goa:- 127, 175,139,163,175</v></cell></row><row r="163"><cell r="C163" t="str"><v>100164 1</v></cell><cell r="D163" t="str"><v>Purchaser</v></cell><cell r="E163" t="str"><v>Transport Corporation Of India Ltd</v></cell><cell r="F163"><v>31290</v></cell><cell r="G163"><v>18000</v></cell><cell r="H163" t="str"><v>Not mention</v></cell><cell r="I163"><v>0</v></cell><cell r="J163" t="str"><v>I.R.M</v></cell><cell r="K163" t="str"><v>Never</v></cell><cell r="L163" t="str"><v>Send</v></cell><cell r="M163"><v>0</v></cell><cell r="N163" t="str"><v>we send last reminder in 2012.then we did not receive any reply</v></cell></row><row r="164"><cell r="C164" t="str"><v>300724 1</v></cell><cell r="D164" t="str"><v>Purchaser</v></cell><cell r="E164" t="str"><v>Ajay Sethi</v></cell><cell r="F164"><v>31560</v></cell><cell r="G164"><v>28500</v></cell><cell r="H164" t="str"><v>Not mention</v></cell><cell r="I164"><v>0</v></cell><cell r="J164" t="str"><v>I.R.M</v></cell><cell r="K164" t="str"><v>Never</v></cell><cell r="L164" t="str"><v>not send</v></cell><cell r="M164"><v>0</v></cell><cell r="N164" t="str"><v>no reminder so last communication 1995</v></cell></row><row r="165"><cell r="C165" t="str"><v>300102 1</v></cell><cell r="D165" t="str"><v>Purchaser</v></cell><cell r="E165" t="str"><v>Lockheed Commercial Co Ltd</v></cell><cell r="F165"><v>31292</v></cell><cell r="G165"><v>13000</v></cell><cell r="H165" t="str"><v>Not mention</v></cell><cell r="I165"><v>0</v></cell><cell r="J165" t="str"><v>I.R.M</v></cell><cell r="K165" t="str"><v>Never</v></cell><cell r="L165" t="str"><v>not send</v></cell><cell r="M165"><v>0</v></cell><cell r="N165" t="str"><v>we send last reminder in 2012.then we did not receive any reply</v></cell></row><row r="166"><cell r="C166" t="str"><v>300188 1</v></cell><cell r="D166" t="str"><v>Purchaser</v></cell><cell r="E166" t="str"><v>Inderpal Jaggi</v></cell><cell r="F166"><v>31303</v></cell><cell r="G166"><v>18500</v></cell><cell r="H166" t="str"><v>Not mention</v></cell><cell r="I166"><v>0</v></cell><cell r="J166" t="str"><v>R.M</v></cell><cell r="K166"><v>2009</v></cell><cell r="L166" t="str"><v>not send</v></cell><cell r="M166"><v>0</v></cell><cell r="N166" t="str"><v>last communication 12</v></cell></row><row r="167"><cell r="C167" t="str"><v>100448 1</v></cell><cell r="D167" t="str"><v>Purchaser</v></cell><cell r="E167" t="str"><v>Dalmia Resorts International Pvt Ltd</v></cell><cell r="F167"><v>31320</v></cell><cell r="G167"><v>18500</v></cell><cell r="H167" t="str"><v>Not mention</v></cell><cell r="I167"><v>0</v></cell><cell r="J167" t="str"><v>I.R.M</v></cell><cell r="K167" t="str"><v>Never</v></cell><cell r="L167" t="str"><v>not send</v></cell><cell r="M167"><v>0</v></cell><cell r="N167" t="str"><v>last communication 2018
membership has been transferred from Tehmurasp Erachshah Balsara to Dalmia Resorts</v></cell></row><row r="168"><cell r="C168" t="str"><v>100032 1</v></cell><cell r="D168" t="str"><v>Purchaser</v></cell><cell r="E168" t="str"><v>Kiran Mandora</v></cell><cell r="F168"><v>31281</v></cell><cell r="G168"><v>13000</v></cell><cell r="H168" t="str"><v>Not mention</v></cell><cell r="I168"><v>0</v></cell><cell r="J168" t="str"><v>Miss</v></cell><cell r="K168" t="str"><v>Never</v></cell><cell r="L168" t="str"><v>Not del.</v></cell><cell r="M168"><v>0</v></cell><cell r="N168" t="str"><v>Letter undelivered, no documents is in file, </v></cell></row><row r="169"><cell r="C169" t="str"><v>300161 1</v></cell><cell r="D169" t="str"><v>Purchaser</v></cell><cell r="E169" t="str"><v>Anil Kumar Narula</v></cell><cell r="F169"><v>31288</v></cell><cell r="G169"><v>11000</v></cell><cell r="H169" t="str"><v>Not mention</v></cell><cell r="I169"><v>0</v></cell><cell r="J169" t="str"><v>I.R.M</v></cell><cell r="K169" t="str"><v>Never</v></cell><cell r="L169" t="str"><v>Not del.</v></cell><cell r="M169"><v>0</v></cell><cell r="N169" t="str"><v>Letter undelivered, no communication till date</v></cell></row><row r="170"><cell r="C170" t="str"><v>300727 1</v></cell><cell r="D170" t="str"><v>Purchaser</v></cell><cell r="E170" t="str"><v>Genlite P Ltd</v></cell><cell r="F170"><v>31566</v></cell><cell r="G170"><v>26362</v></cell><cell r="H170" t="str"><v>Not mention</v></cell><cell r="I170"><v>0</v></cell><cell r="J170" t="str"><v>I.R.M</v></cell><cell r="K170" t="str"><v>Never</v></cell><cell r="L170" t="str"><v>Send</v></cell><cell r="M170"><v>0</v></cell><cell r="N170" t="str"><v>last communication 13</v></cell></row><row r="171"><cell r="C171" t="str"><v>100072 1</v></cell><cell r="D171" t="str"><v>Purchaser</v></cell><cell r="E171" t="str"><v>Saroj Bajaj</v></cell><cell r="F171"><v>31292</v></cell><cell r="G171"><v>18000</v></cell><cell r="H171" t="str"><v>Not mention</v></cell><cell r="I171"><v>0</v></cell><cell r="J171" t="str"><v>I.R.M</v></cell><cell r="K171" t="str"><v>Never</v></cell><cell r="L171" t="str"><v>Send</v></cell><cell r="M171"><v>0</v></cell><cell r="N171" t="str"><v>we send last reminder in 2012.then we did not receive any reply</v></cell></row><row r="172"><cell r="C172" t="str"><v>300258 1</v></cell><cell r="D172" t="str"><v>Purchaser</v></cell><cell r="E172" t="str"><v>Heligers Ltd</v></cell><cell r="F172"><v>31308</v></cell><cell r="G172"><v>17640</v></cell><cell r="H172" t="str"><v>Not mention</v></cell><cell r="I172"><v>0</v></cell><cell r="J172" t="str"><v>I.R.M</v></cell><cell r="K172" t="str"><v>Never</v></cell><cell r="L172" t="str"><v>not send</v></cell><cell r="M172"><v>0</v></cell><cell r="N172" t="str"><v>not send any reminder so  last communication 07
total 4 membership of Goa:- 188, 428, 429 and 30</v></cell></row><row r="173"><cell r="C173" t="str"><v>300262 1</v></cell><cell r="D173" t="str"><v>Purchaser</v></cell><cell r="E173" t="str"><v>Dapel Investment Pvt Ltd</v></cell><cell r="F173"><v>31314</v></cell><cell r="G173"><v>17640</v></cell><cell r="H173" t="str"><v>Not mention</v></cell><cell r="I173"><v>0</v></cell><cell r="J173" t="str"><v>I.R.M</v></cell><cell r="K173" t="str"><v>Never</v></cell><cell r="L173" t="str"><v>not send</v></cell><cell r="M173"><v>0</v></cell><cell r="N173" t="str"><v>we send reminder pm 23/07/2018</v></cell></row><row r="174"><cell r="C174" t="str"><v>100309 1</v></cell><cell r="D174" t="str"><v>Purchaser</v></cell><cell r="E174" t="str"><v>Upendra Madhvram Raval</v></cell><cell r="F174"><v>31307</v></cell><cell r="G174"><v>23500</v></cell><cell r="H174" t="str"><v>Not mention</v></cell><cell r="I174"><v>0</v></cell><cell r="J174" t="str"><v>I.R.M</v></cell><cell r="K174" t="str"><v>Never</v></cell><cell r="L174" t="str"><v>Send</v></cell><cell r="M174"><v>0</v></cell><cell r="N174" t="str"><v>we send last reminder in 2012.then we did not receive any reply</v></cell></row><row r="175"><cell r="C175" t="str"><v>300075 1</v></cell><cell r="D175" t="str"><v>Purchaser</v></cell><cell r="E175" t="str"><v>B.M Moudgil</v></cell><cell r="F175"><v>31289</v></cell><cell r="G175"><v>18000</v></cell><cell r="H175" t="str"><v>Not mention</v></cell><cell r="I175"><v>0</v></cell><cell r="J175" t="str"><v>R.M</v></cell><cell r="K175"><v>2007</v></cell><cell r="L175" t="str"><v>not send</v></cell><cell r="M175"><v>0</v></cell><cell r="N175" t="str"><v>not send any reminder so last communication 07</v></cell></row><row r="176"><cell r="C176" t="str"><v>300350 1</v></cell><cell r="D176" t="str"><v>Purchaser</v></cell><cell r="E176" t="str"><v>P Dakhramorthy</v></cell><cell r="F176"><v>31320</v></cell><cell r="G176"><v>23500</v></cell><cell r="H176" t="str"><v>Not mention</v></cell><cell r="I176"><v>0</v></cell><cell r="J176" t="str"><v>I.R.M</v></cell><cell r="K176" t="str"><v>Never</v></cell><cell r="L176" t="str"><v>not send</v></cell><cell r="M176"><v>0</v></cell><cell r="N176" t="str"><v>no reminder so last communication 1993</v></cell></row><row r="177"><cell r="C177" t="str"><v>100616 1</v></cell><cell r="D177" t="str"><v>Purchaser</v></cell><cell r="E177" t="str"><v>B.R Sawhney</v></cell><cell r="F177"><v>31335</v></cell><cell r="G177"><v>25650</v></cell><cell r="H177" t="str"><v>Not mention</v></cell><cell r="I177"><v>0</v></cell><cell r="J177" t="str"><v>I.R.M</v></cell><cell r="K177" t="str"><v>Never</v></cell><cell r="L177" t="str"><v>Not del.</v></cell><cell r="M177"><v>0</v></cell><cell r="N177" t="str"><v>no reminder so last communication 1996</v></cell></row><row r="178"><cell r="C178" t="str"><v>300624 1</v></cell><cell r="D178" t="str"><v>Purchaser</v></cell><cell r="E178" t="str"><v>Vijay Kumar & Co (Jute) Pvt Ltd</v></cell><cell r="F178"><v>31566</v></cell><cell r="G178"><v>25150</v></cell><cell r="H178" t="str"><v>Not mention</v></cell><cell r="I178"><v>0</v></cell><cell r="J178" t="str"><v>R.M</v></cell><cell r="K178"><v>2010</v></cell><cell r="L178" t="str"><v>Send</v></cell><cell r="M178"><v>0</v></cell><cell r="N178" t="str"><v> last we semd perfma invoice in 2011</v></cell></row><row r="179"><cell r="C179" t="str"><v>300261 1</v></cell><cell r="D179" t="str"><v>Purchaser</v></cell><cell r="E179" t="str"><v>Swank Services Ltd</v></cell><cell r="F179"><v>31309</v></cell><cell r="G179"><v>17640</v></cell><cell r="H179" t="str"><v>Not mention</v></cell><cell r="I179"><v>0</v></cell><cell r="J179" t="str"><v>Legal</v></cell><cell r="K179" t="str"><v>Never</v></cell><cell r="L179" t="str"><v>not send</v></cell><cell r="M179"><v>0</v></cell><cell r="N179" t="str"><v>Letter not sent, legal, 
membership has been transferred from M/S Konark to Swank Services</v></cell></row><row r="180"><cell r="C180" t="str"><v>300257 1</v></cell><cell r="D180" t="str"><v>Purchaser</v></cell><cell r="E180" t="str"><v>Dalmia Agencies Pvt Ltd</v></cell><cell r="F180"><v>31314</v></cell><cell r="G180"><v>17640</v></cell><cell r="H180" t="str"><v>Not mention</v></cell><cell r="I180"><v>0</v></cell><cell r="J180" t="str"><v>I.R.M</v></cell><cell r="K180" t="str"><v>never</v></cell><cell r="L180" t="str"><v>not send</v></cell><cell r="M180"><v>0</v></cell><cell r="N180" t="str"><v> last communication 11</v></cell></row><row r="181"><cell r="C181" t="str"><v>100308 1</v></cell><cell r="D181" t="str"><v>Purchaser</v></cell><cell r="E181" t="str"><v>Anil Raman Lal Patel</v></cell><cell r="F181"><v>31309</v></cell><cell r="G181"><v>23500</v></cell><cell r="H181" t="str"><v>Not mention</v></cell><cell r="I181"><v>0</v></cell><cell r="J181" t="str"><v>I.R.M</v></cell><cell r="K181" t="str"><v>Never</v></cell><cell r="L181" t="str"><v>Send</v></cell><cell r="M181"><v>0</v></cell><cell r="N181" t="str"><v>we send last reminder in 2012.then we did not receive any reply</v></cell></row><row r="182"><cell r="C182" t="str"><v>300321 1</v></cell><cell r="D182" t="str"><v>Purchaser</v></cell><cell r="E182" t="str"><v>H.M Singh</v></cell><cell r="F182"><v>31324</v></cell><cell r="G182"><v>23500</v></cell><cell r="H182" t="str"><v>Not mention</v></cell><cell r="I182"><v>0</v></cell><cell r="J182" t="str"><v>I.R.M</v></cell><cell r="K182" t="str"><v>Never</v></cell><cell r="L182" t="str"><v>not send</v></cell><cell r="M182"><v>0</v></cell><cell r="N182" t="str"><v>no reminder, last communication 05</v></cell></row><row r="183"><cell r="C183" t="str"><v>100303 2</v></cell><cell r="D183" t="str"><v>Purchaser</v></cell><cell r="E183" t="str"><v>Sayaji Iron & Engg Co Ltd</v></cell><cell r="F183"><v>31303</v></cell><cell r="G183"><v>23500</v></cell><cell r="H183" t="str"><v>Not mention</v></cell><cell r="I183"><v>0</v></cell><cell r="J183" t="str"><v>R.M</v></cell><cell r="K183"><v>2008</v></cell><cell r="L183" t="str"><v>not send</v></cell><cell r="M183"><v>0</v></cell><cell r="N183" t="str"><v>last communication 09 (send perfroma invoice)
total 8 membership of Goa:- 199, 200,208, 209, 222, 223, 239, 240</v></cell></row><row r="184"><cell r="C184" t="str"><v>100303 3</v></cell><cell r="D184" t="str"><v>Purchaser</v></cell><cell r="E184" t="str"><v>Sayaji Iron & Engg Co Ltd</v></cell><cell r="F184"><v>31303</v></cell><cell r="G184"><v>23500</v></cell><cell r="H184" t="str"><v>Not mention</v></cell><cell r="I184"><v>0</v></cell><cell r="J184" t="str"><v>R.M</v></cell><cell r="K184"><v>2008</v></cell><cell r="L184" t="str"><v>not send</v></cell><cell r="M184"><v>0</v></cell><cell r="N184" t="str"><v>last communication 09(performa invoice)
total 8 membership of Goa:- 199, 200,208, 209, 222, 223, 239, 240</v></cell></row><row r="185"><cell r="C185" t="str"><v>100403 1</v></cell><cell r="D185" t="str"><v>Purchaser</v></cell><cell r="E185" t="str"><v>Ramesh Dharamdas Bhatia</v></cell><cell r="F185"><v>31318</v></cell><cell r="G185"><v>23500</v></cell><cell r="H185" t="str"><v>Not mention</v></cell><cell r="I185"><v>0</v></cell><cell r="J185" t="str"><v>I.R.M</v></cell><cell r="K185" t="str"><v>Never</v></cell><cell r="L185" t="str"><v>Send</v></cell><cell r="M185"><v>0</v></cell><cell r="N185" t="str"><v>we send last reminder in 2012.then we did not receive any reply</v></cell></row><row r="186"><cell r="C186" t="str"><v>100446 1</v></cell><cell r="D186" t="str"><v>Purchaser</v></cell><cell r="E186" t="str"><v>B.P Agarwalla & Sons Ltd</v></cell><cell r="F186"><v>31320</v></cell><cell r="G186"><v>23500</v></cell><cell r="H186" t="str"><v>Not mention</v></cell><cell r="I186"><v>0</v></cell><cell r="J186" t="str"><v>I.R.M</v></cell><cell r="K186" t="str"><v>Never</v></cell><cell r="L186" t="str"><v>Send</v></cell><cell r="M186"><v>0</v></cell><cell r="N186" t="str"><v>we send last reminder in 2012.then we did not receive any reply</v></cell></row><row r="187"><cell r="C187" t="str"><v>100883 1</v></cell><cell r="D187" t="str"><v>Purchaser</v></cell><cell r="E187" t="str"><v>Tehnaz Aspi Byranji</v></cell><cell r="F187"><v>31502</v></cell><cell r="G187"><v>26362</v></cell><cell r="H187" t="str"><v>Not mention</v></cell><cell r="I187"><v>0</v></cell><cell r="J187" t="str"><v>I.R.M</v></cell><cell r="K187" t="str"><v>Never</v></cell><cell r="L187" t="str"><v>Send</v></cell><cell r="M187"><v>0</v></cell><cell r="N187" t="str"><v>we send last reminder in 2012.then we did not receive any reply</v></cell></row><row r="188"><cell r="C188" t="str"><v>300412 1</v></cell><cell r="D188" t="str"><v>Purchaser</v></cell><cell r="E188" t="str"><v>Nirja Sarogi</v></cell><cell r="F188"><v>31335</v></cell><cell r="G188"><v>17280</v></cell><cell r="H188" t="str"><v>Not mention</v></cell><cell r="I188"><v>0</v></cell><cell r="J188" t="str"><v>I.R.M</v></cell><cell r="K188" t="str"><v>Never</v></cell><cell r="L188" t="str"><v>Send</v></cell><cell r="M188"><v>0</v></cell><cell r="N188" t="str"><v>we send last reminder in 2012.then we did not receive any reply</v></cell></row><row r="189"><cell r="C189" t="str"><v>300260 1</v></cell><cell r="D189" t="str"><v>Purchaser</v></cell><cell r="E189" t="str"><v>Swank Services Ltd</v></cell><cell r="F189"><v>31311</v></cell><cell r="G189"><v>17640</v></cell><cell r="H189" t="str"><v>Not mention</v></cell><cell r="I189"><v>0</v></cell><cell r="J189" t="str"><v>Legal</v></cell><cell r="K189" t="str"><v>Never</v></cell><cell r="L189" t="str"><v>not send</v></cell><cell r="M189"><v>0</v></cell><cell r="N189" t="str"><v>Letter not sent, legal, 
membership has been transferred from M/S Konark to Swank Services</v></cell></row><row r="190"><cell r="C190" t="str"><v>100306 1</v></cell><cell r="D190" t="str"><v>Purchaser</v></cell><cell r="E190" t="str"><v>Surud Manubhai Patel</v></cell><cell r="F190"><v>31310</v></cell><cell r="G190"><v>23500</v></cell><cell r="H190" t="str"><v>Not mention</v></cell><cell r="I190"><v>0</v></cell><cell r="J190" t="str"><v>I.R.M</v></cell><cell r="K190" t="str"><v>Never</v></cell><cell r="L190" t="str"><v>Send</v></cell><cell r="M190"><v>0</v></cell><cell r="N190" t="str"><v>we send last reminder in 2012.then we did not receive any reply</v></cell></row><row r="191"><cell r="C191" t="str"><v>100303 5</v></cell><cell r="D191" t="str"><v>Purchaser</v></cell><cell r="E191" t="str"><v>Sayaji Iron & Engg Co Ltd</v></cell><cell r="F191"><v>31303</v></cell><cell r="G191"><v>23500</v></cell><cell r="H191" t="str"><v>Not mention</v></cell><cell r="I191"><v>0</v></cell><cell r="J191" t="str"><v>R.M</v></cell><cell r="K191"><v>2008</v></cell><cell r="L191" t="str"><v>not send</v></cell><cell r="M191"><v>0</v></cell><cell r="N191" t="str"><v>last communication 09
total 8 membership of Goa:- 199, 200,208, 209, 222, 223, 239, 240</v></cell></row><row r="192"><cell r="C192" t="str"><v>100303 4</v></cell><cell r="D192" t="str"><v>Purchaser</v></cell><cell r="E192" t="str"><v>Sayaji Iron & Engg Co Ltd</v></cell><cell r="F192"><v>31303</v></cell><cell r="G192"><v>23500</v></cell><cell r="H192" t="str"><v>Not mention</v></cell><cell r="I192"><v>0</v></cell><cell r="J192" t="str"><v>R.M</v></cell><cell r="K192"><v>2008</v></cell><cell r="L192" t="str"><v>not send</v></cell><cell r="M192"><v>0</v></cell><cell r="N192" t="str"><v> last communication 09
total 8 membership of Goa:- 199, 200,208, 209, 222, 223, 239, 240</v></cell></row><row r="193"><cell r="C193" t="str"><v>100353 1</v></cell><cell r="D193" t="str"><v>Purchaser</v></cell><cell r="E193" t="str"><v>Haresh N Patel</v></cell><cell r="F193"><v>31310</v></cell><cell r="G193"><v>23500</v></cell><cell r="H193" t="str"><v>Not mention</v></cell><cell r="I193"><v>0</v></cell><cell r="J193" t="str"><v>I.R.M</v></cell><cell r="K193" t="str"><v>Never</v></cell><cell r="L193" t="str"><v>Not del.</v></cell><cell r="M193"><v>0</v></cell><cell r="N193" t="str"><v>no communication till date</v></cell></row><row r="194"><cell r="C194" t="str"><v>100414 1</v></cell><cell r="D194" t="str"><v>Purchaser</v></cell><cell r="E194" t="str"><v>S.K Gupta Pvt Ltd</v></cell><cell r="F194"><v>31320</v></cell><cell r="G194"><v>23500</v></cell><cell r="H194" t="str"><v>Not mention</v></cell><cell r="I194"><v>0</v></cell><cell r="J194" t="str"><v>R.M</v></cell><cell r="K194"><v>2008</v></cell><cell r="L194" t="str"><v>Send</v></cell><cell r="M194"><v>0</v></cell><cell r="N194" t="str"><v>we send last reminder in 2012.then we did not receive any reply</v></cell></row><row r="195"><cell r="C195" t="str"><v>100547 1</v></cell><cell r="D195" t="str"><v>PURCHASER</v></cell><cell r="E195" t="str"><v>Narrendra P Patel</v></cell><cell r="F195" t="str"><v>30/9/1985</v></cell><cell r="G195"><v>23500</v></cell><cell r="H195" t="str"><v>Not Mentioned</v></cell><cell r="I195"><v>0</v></cell><cell r="J195" t="str"><v>I.R.M</v></cell><cell r="K195" t="str"><v>Never</v></cell><cell r="L195" t="str"><v>Send</v></cell><cell r="M195"><v>0</v></cell><cell r="N195" t="str"><v>we send last reminder in 2012.then we did not receive any reply</v></cell></row><row r="196"><cell r="C196" t="str"><v>100549 1</v></cell><cell r="D196" t="str"><v>PURCHASER</v></cell><cell r="E196" t="str"><v>Salma A Nadvi</v></cell><cell r="F196" t="str"><v>30/9/1985</v></cell><cell r="G196"><v>23500</v></cell><cell r="H196" t="str"><v>Not Mentioned</v></cell><cell r="I196"><v>0</v></cell><cell r="J196" t="str"><v>I.R.M</v></cell><cell r="K196" t="str"><v>Never</v></cell><cell r="L196" t="str"><v>Send</v></cell><cell r="M196"><v>0</v></cell><cell r="N196" t="str"><v> Last Communication Till 2012, (Don’t Call Regarding AMC)</v></cell></row><row r="197"><cell r="C197" t="str"><v>100514 1</v></cell><cell r="D197" t="str"><v>PURCHASER</v></cell><cell r="E197" t="str"><v>Bipico Industries (Tools) Pvt Ltd</v></cell><cell r="F197"><v>31057</v></cell><cell r="G197"><v>23500</v></cell><cell r="H197" t="str"><v>Not Mentioned</v></cell><cell r="I197"><v>0</v></cell><cell r="J197" t="str"><v>R.M</v></cell><cell r="K197"><v>2010</v></cell><cell r="L197" t="str"><v>Send</v></cell><cell r="M197"><v>0</v></cell><cell r="N197" t="str"><v>send performa invoice 2012 then no reply</v></cell></row><row r="198"><cell r="C198" t="str"><v>300657 1</v></cell><cell r="D198" t="str"><v>PURCHASER</v></cell><cell r="E198" t="str"><v>Pratap</v></cell><cell r="F198"><v>31476</v></cell><cell r="G198"><v>25150</v></cell><cell r="H198" t="str"><v>Not Mentioned</v></cell><cell r="I198"><v>0</v></cell><cell r="J198" t="str"><v>I.R.M</v></cell><cell r="K198" t="str"><v>Never</v></cell><cell r="L198" t="str"><v>not send</v></cell><cell r="M198"><v>0</v></cell><cell r="N198" t="str"><v>Communication Till 2012
Membership Has Been Transferred From Vipan Pasricha To Pratap On 23-04-2012</v></cell></row><row r="199"><cell r="C199" t="str"><v>100861 1</v></cell><cell r="D199" t="str"><v>PURCHASER</v></cell><cell r="E199" t="str"><v>Pinakin Ramanlal Parikh</v></cell><cell r="F199" t="str"><v>22/5/1986</v></cell><cell r="G199"><v>25650</v></cell><cell r="H199" t="str"><v>Not Mentioned</v></cell><cell r="I199"><v>0</v></cell><cell r="J199" t="str"><v>R.M</v></cell><cell r="K199"><v>2018</v></cell><cell r="L199" t="str"><v>Send</v></cell><cell r="M199"><v>0</v></cell><cell r="N199" t="str"><v>Last Communication 2022 for surrender request</v></cell></row><row r="200"><cell r="C200" t="str"><v>100066 1</v></cell><cell r="D200" t="str"><v>PURCHASER</v></cell><cell r="E200" t="str"><v>Narayan Prasad Jalan</v></cell><cell r="F200" t="str"><v>30/8/1985</v></cell><cell r="G200"><v>16000</v></cell><cell r="H200" t="str"><v>Not Mentioned</v></cell><cell r="I200"><v>0</v></cell><cell r="J200" t="str"><v>I.R.M</v></cell><cell r="K200" t="str"><v>Never</v></cell><cell r="L200" t="str"><v>not send</v></cell><cell r="M200"><v>0</v></cell><cell r="N200" t="str"><v>not send any reminder Last Communication Till 2006</v></cell></row><row r="201"><cell r="C201" t="str"><v>300259 1</v></cell><cell r="D201" t="str"><v>PURCHASER</v></cell><cell r="E201" t="str"><v>Arjun Minerals & Transportes Ltd</v></cell><cell r="F201" t="str"><v>20/9/1985</v></cell><cell r="G201"><v>17640</v></cell><cell r="H201" t="str"><v>Not Mentioned</v></cell><cell r="I201"><v>0</v></cell><cell r="J201" t="str"><v>I.R.M</v></cell><cell r="K201" t="str"><v>Never</v></cell><cell r="L201" t="str"><v>not send</v></cell><cell r="M201"><v>0</v></cell><cell r="N201" t="str"><v>not send any reminder, Last Communication Till 2007</v></cell></row><row r="202"><cell r="C202" t="str"><v>100303 7</v></cell><cell r="D202" t="str"><v>PURCHASER</v></cell><cell r="E202" t="str"><v>Sayaji Iron & Engg Co Ltd</v></cell><cell r="F202" t="str"><v>13/9/1985</v></cell><cell r="G202"><v>23500</v></cell><cell r="H202" t="str"><v>Not Mentioned</v></cell><cell r="I202"><v>0</v></cell><cell r="J202" t="str"><v>R.M</v></cell><cell r="K202"><v>2008</v></cell><cell r="L202" t="str"><v>not send</v></cell><cell r="M202"><v>0</v></cell><cell r="N202" t="str"><v> Last Communication 2009
Total 8 Membership Of GOA:- 199,200,208,209,222,223,239 & 240</v></cell></row><row r="203"><cell r="C203" t="str"><v>100303 6</v></cell><cell r="D203" t="str"><v>PURCHASER</v></cell><cell r="E203" t="str"><v>Sayaji Iron & Engg Co Ltd</v></cell><cell r="F203" t="str"><v>13/9/1985</v></cell><cell r="G203"><v>23500</v></cell><cell r="H203" t="str"><v>Not Mentioned</v></cell><cell r="I203"><v>0</v></cell><cell r="J203" t="str"><v>R.M</v></cell><cell r="K203"><v>2008</v></cell><cell r="L203" t="str"><v>not send</v></cell><cell r="M203"><v>0</v></cell><cell r="N203" t="str"><v> Last Communication 2009
Total 8 Membership Of GOA:- 199,200,208,209,222,223,239 & 240</v></cell></row><row r="204"><cell r="C204" t="str"><v>100218 1</v></cell><cell r="D204" t="str"><v>PURCHASER</v></cell><cell r="E204" t="str"><v>Baliner Jajjet Singh</v></cell><cell r="F204" t="str"><v>14/9/1985</v></cell><cell r="G204"><v>23500</v></cell><cell r="H204" t="str"><v>Not Mentioned</v></cell><cell r="I204"><v>0</v></cell><cell r="J204" t="str"><v>I.R.M</v></cell><cell r="K204" t="str"><v>Never</v></cell><cell r="L204" t="str"><v>not send</v></cell><cell r="M204"><v>0</v></cell><cell r="N204" t="str"><v>Letter Not Sent, Last Communication Till 2012</v></cell></row><row r="205"><cell r="C205" t="str"><v>100396 1</v></cell><cell r="D205" t="str"><v>PURCHASER</v></cell><cell r="E205" t="str"><v>Amrit Singh Chopra</v></cell><cell r="F205" t="str"><v>27/9/1985</v></cell><cell r="G205"><v>23500</v></cell><cell r="H205" t="str"><v>Not Mentioned</v></cell><cell r="I205"><v>0</v></cell><cell r="J205" t="str"><v>I.R.M</v></cell><cell r="K205" t="str"><v>Never</v></cell><cell r="L205" t="str"><v>Send</v></cell><cell r="M205"><v>0</v></cell><cell r="N205" t="str"><v>we send last reminder in 2012.then we did not receive any reply</v></cell></row><row r="206"><cell r="C206" t="str"><v>100552 1</v></cell><cell r="D206" t="str"><v>PURCHASER</v></cell><cell r="E206" t="str"><v>Raj Kumar Inmaye</v></cell><cell r="F206" t="str"><v>30/9/1985</v></cell><cell r="G206"><v>23500</v></cell><cell r="H206" t="str"><v>Not Mentioned</v></cell><cell r="I206"><v>0</v></cell><cell r="J206" t="str"><v>I.R.M</v></cell><cell r="K206" t="str"><v>Never</v></cell><cell r="L206" t="str"><v>Send</v></cell><cell r="M206"><v>0</v></cell><cell r="N206" t="str"><v>we send last reminder in 2012.then we did not receive any reply</v></cell></row><row r="207"><cell r="C207" t="str"><v>100570 1</v></cell><cell r="D207" t="str"><v>PURCHASER</v></cell><cell r="E207" t="str"><v>Deval Investment & Trending Co Pvt Ltd</v></cell><cell r="F207" t="str"><v>30/9/1985</v></cell><cell r="G207"><v>23500</v></cell><cell r="H207" t="str"><v>Not Mentioned</v></cell><cell r="I207"><v>0</v></cell><cell r="J207" t="str"><v>I.R.M</v></cell><cell r="K207" t="str"><v>Never</v></cell><cell r="L207" t="str"><v>Send</v></cell><cell r="M207"><v>0</v></cell><cell r="N207" t="str"><v>Letter Sent, Last Communication Till 2012 reminder 
Total 2 Membership Of GOA:- 228 & 2346</v></cell></row><row r="208"><cell r="C208" t="str"><v>100732 1</v></cell><cell r="D208" t="str"><v>PURCHASER</v></cell><cell r="E208" t="str"><v>Chankya A Merchant</v></cell><cell r="F208" t="str"><v>22/5/1986</v></cell><cell r="G208"><v>25150</v></cell><cell r="H208" t="str"><v>Not Mentioned</v></cell><cell r="I208"><v>0</v></cell><cell r="J208" t="str"><v>I.R.M</v></cell><cell r="K208" t="str"><v>Never</v></cell><cell r="L208" t="str"><v>Send</v></cell><cell r="M208"><v>0</v></cell><cell r="N208" t="str"><v>Last Communication Till 2012 reminder</v></cell></row><row r="209"><cell r="C209" t="str"><v>100782 1</v></cell><cell r="D209" t="str"><v>PURCHASER</v></cell><cell r="E209" t="str"><v>Dhiren P Sheth</v></cell><cell r="F209" t="str"><v>15/7/1986</v></cell><cell r="G209"><v>25150</v></cell><cell r="H209" t="str"><v>Not Mentioned</v></cell><cell r="I209"><v>0</v></cell><cell r="J209" t="str"><v>I.R.M</v></cell><cell r="K209" t="str"><v>Never</v></cell><cell r="L209" t="str"><v>Send</v></cell><cell r="M209"><v>0</v></cell><cell r="N209" t="str"><v>Last Communication Till 2012 reminder </v></cell></row><row r="210"><cell r="C210" t="str"><v>100807 1</v></cell><cell r="D210" t="str"><v>PURCHASER</v></cell><cell r="E210" t="str"><v>Kunda Sudhir Shree</v></cell><cell r="F210" t="str"><v>23/12/1985</v></cell><cell r="G210"><v>25650</v></cell><cell r="H210" t="str"><v>Not Mentioned</v></cell><cell r="I210"><v>0</v></cell><cell r="J210" t="str"><v>R.M</v></cell><cell r="K210"><v>2018</v></cell><cell r="L210" t="str"><v>Send</v></cell><cell r="M210"><v>0</v></cell><cell r="N210" t="str"><v>Letter Sent, Last Communication Till 2018, we send surrender + reminder letter on 30/05/2022</v></cell></row><row r="211"><cell r="C211" t="str"><v>100003 1</v></cell><cell r="D211" t="str"><v>PURCHASER</v></cell><cell r="E211" t="str"><v>Shilpa Enterprises</v></cell><cell r="F211" t="str"><v>13/8/1985</v></cell><cell r="G211"><v>18800</v></cell><cell r="H211" t="str"><v>Not Mentioned</v></cell><cell r="I211"><v>0</v></cell><cell r="J211" t="str"><v>I.R.M</v></cell><cell r="K211" t="str"><v>Never</v></cell><cell r="L211" t="str"><v>Send</v></cell><cell r="M211"><v>0</v></cell><cell r="N211" t="str"><v>Letter Undelivered, Last Communication Till 2012 reminder</v></cell></row><row r="212"><cell r="C212" t="str"><v>100020 1</v></cell><cell r="D212" t="str"><v>PURCHASER</v></cell><cell r="E212" t="str"><v>Late Rajendra Aggarwal</v></cell><cell r="F212" t="str"><v>20/8/1985</v></cell><cell r="G212"><v>16000</v></cell><cell r="H212" t="str"><v>Not Mentioned</v></cell><cell r="I212"><v>0</v></cell><cell r="J212" t="str"><v>I.R.M</v></cell><cell r="K212" t="str"><v>Never</v></cell><cell r="L212" t="str"><v>Send</v></cell><cell r="M212"><v>0</v></cell><cell r="N212" t="str"><v>Last Communication Till 2012, (Authorised Signatory Changed)owner has been expire</v></cell></row><row r="213"><cell r="C213" t="str"><v>100066 2</v></cell><cell r="D213" t="str"><v>PURCHASER</v></cell><cell r="E213" t="str"><v>Narayan Prasad Jalan</v></cell><cell r="F213" t="str"><v>30/8/1985</v></cell><cell r="G213"><v>16000</v></cell><cell r="H213" t="str"><v>Not Mentioned</v></cell><cell r="I213"><v>0</v></cell><cell r="J213" t="str"><v>R.M</v></cell><cell r="K213"><v>2010</v></cell><cell r="L213" t="str"><v>Send</v></cell><cell r="M213"><v>0</v></cell><cell r="N213" t="str"><v>Letter Sent, Last Communication Till 2012 reminder(performa invoice)</v></cell></row><row r="214"><cell r="C214" t="str"><v>100088 1</v></cell><cell r="D214" t="str"><v>PURCHASER</v></cell><cell r="E214" t="str"><v>Anjani Sanpat</v></cell><cell r="F214" t="str"><v>31/8/1985</v></cell><cell r="G214"><v>18000</v></cell><cell r="H214" t="str"><v>Not Mentioned</v></cell><cell r="I214"><v>0</v></cell><cell r="J214" t="str"><v>R.M</v></cell><cell r="K214"><v>2009</v></cell><cell r="L214" t="str"><v>Not del.</v></cell><cell r="M214"><v>0</v></cell><cell r="N214" t="str"><v>Letter Undelivered, Last Communication Till 2011, (Transferred From 2nd Applicant)</v></cell></row><row r="215"><cell r="C215" t="str"><v>200009 1</v></cell><cell r="D215" t="str"><v>PURCHASER</v></cell><cell r="E215" t="str"><v>Pushpa Devi Bhartia</v></cell><cell r="F215"><v>31299</v></cell><cell r="G215"><v>17280</v></cell><cell r="H215" t="str"><v>Not Mentioned</v></cell><cell r="I215"><v>0</v></cell><cell r="J215" t="str"><v>I.R.M</v></cell><cell r="K215" t="str"><v>Never</v></cell><cell r="L215" t="str"><v>Not del.</v></cell><cell r="M215"><v>0</v></cell><cell r="N215" t="str"><v>Last Communication Till 2010(not send any reminder)</v></cell></row><row r="216"><cell r="C216" t="str"><v>100539 1</v></cell><cell r="D216" t="str"><v>PURCHASER</v></cell><cell r="E216" t="str"><v>Sudesh Jain</v></cell><cell r="F216" t="str"><v>30/9/1985</v></cell><cell r="G216"><v>23500</v></cell><cell r="H216" t="str"><v>Not Mentioned</v></cell><cell r="I216"><v>0</v></cell><cell r="J216" t="str"><v>I.R.M</v></cell><cell r="K216" t="str"><v>Never</v></cell><cell r="L216" t="str"><v>Send</v></cell><cell r="M216"><v>0</v></cell><cell r="N216" t="str"><v>Letter Sent, Last Communication Till 2012 reminder</v></cell></row><row r="217"><cell r="C217" t="str"><v>100303 1</v></cell><cell r="D217" t="str"><v>PURCHASER</v></cell><cell r="E217" t="str"><v>Sayaji Iron & Engg Co Ltd</v></cell><cell r="F217" t="str"><v>13/9/1985</v></cell><cell r="G217"><v>23500</v></cell><cell r="H217" t="str"><v>Not Mentioned</v></cell><cell r="I217"><v>0</v></cell><cell r="J217" t="str"><v>R.M</v></cell><cell r="K217"><v>2008</v></cell><cell r="L217" t="str"><v>Send</v></cell><cell r="M217"><v>0</v></cell><cell r="N217" t="str"><v>performa invoice send so Last Communication Till 2009
Total 8 Membership Of GOA:- 199,200,208,209,222,223,239 & 240</v></cell></row><row r="218"><cell r="C218" t="str"><v>100303 8</v></cell><cell r="D218" t="str"><v>PURCHASER</v></cell><cell r="E218" t="str"><v>Sayaji Iron & Engg Co Ltd</v></cell><cell r="F218" t="str"><v>13/9/1985</v></cell><cell r="G218"><v>23500</v></cell><cell r="H218" t="str"><v>Not Mentioned</v></cell><cell r="I218"><v>0</v></cell><cell r="J218" t="str"><v>R.M</v></cell><cell r="K218"><v>2008</v></cell><cell r="L218" t="str"><v>Send</v></cell><cell r="M218"><v>0</v></cell><cell r="N218" t="str"><v>performa invoice so Last Communication Till 2009
Total 8 Membership Of GOA:- 199,200,208,209,222,223,239 & 240</v></cell></row><row r="219"><cell r="C219" t="str"><v>100550 1</v></cell><cell r="D219" t="str"><v>PURCHASER</v></cell><cell r="E219" t="str"><v>Kirti Bhai Dadu Bhai Patel</v></cell><cell r="F219" t="str"><v>28/9/1985</v></cell><cell r="G219"><v>23500</v></cell><cell r="H219" t="str"><v>Not Mentioned</v></cell><cell r="I219"><v>0</v></cell><cell r="J219" t="str"><v>I.R.M</v></cell><cell r="K219" t="str"><v>Never</v></cell><cell r="L219" t="str"><v>Not del.</v></cell><cell r="M219"><v>0</v></cell><cell r="N219" t="str"><v> Last Communication in1997</v></cell></row><row r="220"><cell r="C220" t="str"><v>100536 1</v></cell><cell r="D220" t="str"><v>PURCHASER</v></cell><cell r="E220" t="str"><v>Mookesh Rasik Lal Megha</v></cell><cell r="F220" t="str"><v>29/9/1985</v></cell><cell r="G220"><v>23500</v></cell><cell r="H220" t="str"><v>Not Mentioned</v></cell><cell r="I220"><v>0</v></cell><cell r="J220" t="str"><v>I.R.M</v></cell><cell r="K220" t="str"><v>Never</v></cell><cell r="L220" t="str"><v>Send</v></cell><cell r="M220"><v>0</v></cell><cell r="N220" t="str"><v>Last Communication Till 2012, (Transferred From 2nd Applicant)</v></cell></row><row r="221"><cell r="C221" t="str"><v>100590 1</v></cell><cell r="D221" t="str"><v>PURCHASER</v></cell><cell r="E221" t="str"><v>Grindlays Bank PLC</v></cell><cell r="F221"><v>31147</v></cell><cell r="G221"><v>22560</v></cell><cell r="H221" t="str"><v>Not Mentioned</v></cell><cell r="I221"><v>0</v></cell><cell r="J221" t="str"><v>I.R.M</v></cell><cell r="K221" t="str"><v>Never</v></cell><cell r="L221" t="str"><v>not send</v></cell><cell r="M221"><v>0</v></cell><cell r="N221" t="str"><v>not send any reminder, Last Communication Till 2005
Total 16 Membership Of GOA:- 09,42,54,68,66,74,80,97,243,250,256, 260,282,314,341 & 422</v></cell></row><row r="222"><cell r="C222" t="str"><v>100656 1</v></cell><cell r="D222" t="str"><v>PURCHASER</v></cell><cell r="E222" t="str"><v>Pravin C Vakharia</v></cell><cell r="F222"><v>31356</v></cell><cell r="G222"><v>23500</v></cell><cell r="H222" t="str"><v>Not Mentioned</v></cell><cell r="I222"><v>0</v></cell><cell r="J222" t="str"><v>I.R.M</v></cell><cell r="K222" t="str"><v>Never</v></cell><cell r="L222" t="str"><v>Not del.</v></cell><cell r="M222"><v>0</v></cell><cell r="N222" t="str"><v>we send last reminder in 2012.then we did not receive any reply</v></cell></row><row r="223"><cell r="C223" t="str"><v>100771 1</v></cell><cell r="D223" t="str"><v>PURCHASER</v></cell><cell r="E223" t="str"><v>Amrish J Patel</v></cell><cell r="F223" t="str"><v>30/5/1986</v></cell><cell r="G223"><v>25150</v></cell><cell r="H223" t="str"><v>Not Mentioned</v></cell><cell r="I223"><v>0</v></cell><cell r="J223" t="str"><v>I.R.M</v></cell><cell r="K223" t="str"><v>Never</v></cell><cell r="L223" t="str"><v>Send</v></cell><cell r="M223"><v>0</v></cell><cell r="N223" t="str"><v>we send last reminder in 2012.then we did not receive any reply</v></cell></row><row r="224"><cell r="C224" t="str"><v>100282 1</v></cell><cell r="D224" t="str"><v>PURCHASER</v></cell><cell r="E224" t="str"><v>Gopa Chandra Shekhar Chauble</v></cell><cell r="F224" t="str"><v>30/8/1985</v></cell><cell r="G224"><v>18000</v></cell><cell r="H224" t="str"><v>Not Mentioned</v></cell><cell r="I224"><v>0</v></cell><cell r="J224" t="str"><v>I.R.M</v></cell><cell r="K224" t="str"><v>Never</v></cell><cell r="L224" t="str"><v>Send</v></cell><cell r="M224"><v>0</v></cell><cell r="N224" t="str"><v>we send last reminder in 2012.then we did not receive any reply
Total 2 Membership Of GOA:- 246 & 247</v></cell></row><row r="225"><cell r="C225" t="str"><v>100283 1</v></cell><cell r="D225" t="str"><v>PURCHASER</v></cell><cell r="E225" t="str"><v>Gopa Chandra Shekhar Chauble</v></cell><cell r="F225" t="str"><v>31/8/1985</v></cell><cell r="G225"><v>18000</v></cell><cell r="H225" t="str"><v>Not Mentioned</v></cell><cell r="I225"><v>0</v></cell><cell r="J225" t="str"><v>I.R.M</v></cell><cell r="K225" t="str"><v>Never</v></cell><cell r="L225" t="str"><v>Send</v></cell><cell r="M225"><v>0</v></cell><cell r="N225" t="str"><v>we send last reminder in 2012.then we did not receive any reply
Total 2 Membership Of GOA:- 246 & 247</v></cell></row><row r="226"><cell r="C226" t="str"><v>300003 1</v></cell><cell r="D226" t="str"><v>PURCHASER</v></cell><cell r="E226" t="str"><v>Ram G Bhargava</v></cell><cell r="F226" t="str"><v>13/8/1985</v></cell><cell r="G226"><v>18000</v></cell><cell r="H226" t="str"><v>Not Mentioned</v></cell><cell r="I226"><v>0</v></cell><cell r="J226" t="str"><v>I.R.M</v></cell><cell r="K226" t="str"><v>Never</v></cell><cell r="L226" t="str"><v>not send</v></cell><cell r="M226"><v>0</v></cell><cell r="N226" t="str"><v>Last Communication Till 2008</v></cell></row><row r="227"><cell r="C227" t="str"><v>100242 1</v></cell><cell r="D227" t="str"><v>PURCHASER</v></cell><cell r="E227" t="str"><v>Ravi Kumar</v></cell><cell r="F227" t="str"><v>14/9/1985</v></cell><cell r="G227"><v>23500</v></cell><cell r="H227" t="str"><v>Not Mentioned</v></cell><cell r="I227"><v>0</v></cell><cell r="J227" t="str"><v>I.R.M</v></cell><cell r="K227" t="str"><v>Never</v></cell><cell r="L227" t="str"><v>Send</v></cell><cell r="M227"><v>0</v></cell><cell r="N227" t="str"><v>we send last reminder in 2012.then we did not receive any reply</v></cell></row><row r="228"><cell r="C228" t="str"><v>100590 2</v></cell><cell r="D228" t="str"><v>PURCHASER</v></cell><cell r="E228" t="str"><v>Grindlays Bank PLC</v></cell><cell r="F228"><v>31324</v></cell><cell r="G228"><v>22560</v></cell><cell r="H228" t="str"><v>Not Mentioned</v></cell><cell r="I228"><v>0</v></cell><cell r="J228" t="str"><v>Missing Document</v></cell><cell r="K228" t="str"><v>No</v></cell><cell r="L228"><v>0</v></cell><cell r="M228"><v>0</v></cell><cell r="N228" t="str"><v>No Documents Is In File, Only Agrrement Is In File, Total 5 Membership Of GOA:- 66,68,74,97,80,250,256</v></cell></row><row r="229"><cell r="C229" t="str"><v>200039 1</v></cell><cell r="D229" t="str"><v>PURCHASER</v></cell><cell r="E229" t="str"><v>Rajendra Kumar Goenka</v></cell><cell r="F229"><v>31301</v></cell><cell r="G229"><v>17280</v></cell><cell r="H229" t="str"><v>Not Mentioned</v></cell><cell r="I229"><v>0</v></cell><cell r="J229" t="str"><v>R.M</v></cell><cell r="K229"><v>2007</v></cell><cell r="L229" t="str"><v>Not del.</v></cell><cell r="M229"><v>0</v></cell><cell r="N229" t="str"><v>Last Communication Till 2010 reply to his mail </v></cell></row><row r="230"><cell r="C230" t="str"><v>200040 1</v></cell><cell r="D230" t="str"><v>PURCHASER</v></cell><cell r="E230" t="str"><v>Bina Agarwal</v></cell><cell r="F230"><v>31300</v></cell><cell r="G230"><v>17280</v></cell><cell r="H230" t="str"><v>Not Mentioned</v></cell><cell r="I230"><v>0</v></cell><cell r="J230" t="str"><v>I.R.M</v></cell><cell r="K230" t="str"><v>Never</v></cell><cell r="L230" t="str"><v>Not del.</v></cell><cell r="M230"><v>0</v></cell><cell r="N230" t="str"><v>Letter Undelivered, Last Communication Till 2014</v></cell></row><row r="231"><cell r="C231" t="str"><v>200042 1</v></cell><cell r="D231" t="str"><v>PURCHASER</v></cell><cell r="E231" t="str"><v>Kusum More</v></cell><cell r="F231"><v>31360</v></cell><cell r="G231"><v>17280</v></cell><cell r="H231" t="str"><v>Not Mentioned</v></cell><cell r="I231"><v>0</v></cell><cell r="J231" t="str"><v>I.R.M</v></cell><cell r="K231" t="str"><v>Never</v></cell><cell r="L231" t="str"><v>not send</v></cell><cell r="M231"><v>0</v></cell><cell r="N231" t="str"><v>Last Communication Till 2000</v></cell></row><row r="232"><cell r="C232" t="str"><v>300148 1</v></cell><cell r="D232" t="str"><v>PURCHASER</v></cell><cell r="E232" t="str"><v>Ajay Patodia</v></cell><cell r="F232" t="str"><v>31/8/1985</v></cell><cell r="G232"><v>18000</v></cell><cell r="H232" t="str"><v>Not Mentioned</v></cell><cell r="I232"><v>0</v></cell><cell r="J232" t="str"><v>I.R.M</v></cell><cell r="K232" t="str"><v>Never</v></cell><cell r="L232" t="str"><v>Send</v></cell><cell r="M232"><v>0</v></cell><cell r="N232" t="str"><v>we send last reminder in 2012.then we did not receive any reply</v></cell></row><row r="233"><cell r="C233" t="str"><v>100178 1</v></cell><cell r="D233" t="str"><v>PURCHASER</v></cell><cell r="E233" t="str"><v>Rajiv Agarwal</v></cell><cell r="F233" t="str"><v>31/8/1985</v></cell><cell r="G233"><v>18000</v></cell><cell r="H233" t="str"><v>Not Mentioned</v></cell><cell r="I233"><v>0</v></cell><cell r="J233" t="str"><v>R.M</v></cell><cell r="K233"><v>2007</v></cell><cell r="L233" t="str"><v>Send</v></cell><cell r="M233"><v>0</v></cell><cell r="N233" t="str"><v>we send mail reply to membern so Last Communication Till 2013</v></cell></row><row r="234"><cell r="C234" t="str"><v>100590 3</v></cell><cell r="D234" t="str"><v>PURCHASER</v></cell><cell r="E234" t="str"><v>Grindlays Bank PLC</v></cell><cell r="F234"><v>31324</v></cell><cell r="G234"><v>22560</v></cell><cell r="H234" t="str"><v>Not Mentioned</v></cell><cell r="I234"><v>0</v></cell><cell r="J234" t="str"><v>Missing Document</v></cell><cell r="K234" t="str"><v>No</v></cell><cell r="L234"><v>0</v></cell><cell r="M234"><v>0</v></cell><cell r="N234" t="str"><v>No Documents Is In File, Only Agrrement Is In File, Total 5 Membership Of GOA:- 66,68,74,97,80,250,256,260</v></cell></row><row r="235"><cell r="C235" t="str"><v>100891 1</v></cell><cell r="D235" t="str"><v>PURCHASER</v></cell><cell r="E235" t="str"><v>Anil M Karanchandani</v></cell><cell r="F235" t="str"><v>15/5/1986</v></cell><cell r="G235"><v>28500</v></cell><cell r="H235" t="str"><v>Not Mentioned</v></cell><cell r="I235"><v>0</v></cell><cell r="J235" t="str"><v>I.R.M</v></cell><cell r="K235" t="str"><v>Never</v></cell><cell r="L235" t="str"><v>Send</v></cell><cell r="M235"><v>0</v></cell><cell r="N235" t="str"><v>we send last reminder in 2012.then we did not receive any reply</v></cell></row><row r="236"><cell r="C236" t="str"><v>300135 1</v></cell><cell r="D236" t="str"><v>PURCHASER</v></cell><cell r="E236" t="str"><v>Gujrat Heavy Chemicals Ltd</v></cell><cell r="F236"><v>31087</v></cell><cell r="G236"><v>18000</v></cell><cell r="H236" t="str"><v>Not Mentioned</v></cell><cell r="I236"><v>0</v></cell><cell r="J236" t="str"><v>R.M</v></cell><cell r="K236"><v>2011</v></cell><cell r="L236" t="str"><v>not send</v></cell><cell r="M236"><v>0</v></cell><cell r="N236" t="str"><v>send perfoma invoice so Last Communication Till 2012
Total 2 Membership Of GOA:- 267 & 258</v></cell></row><row r="237"><cell r="C237" t="str"><v>100590 4</v></cell><cell r="D237" t="str"><v>PURCHASER</v></cell><cell r="E237" t="str"><v>Grindlays Bank PLC</v></cell><cell r="F237"><v>31324</v></cell><cell r="G237"><v>22560</v></cell><cell r="H237" t="str"><v>Not Mentioned</v></cell><cell r="I237"><v>0</v></cell><cell r="J237" t="str"><v>Missing Document</v></cell><cell r="K237" t="str"><v>No</v></cell><cell r="L237"><v>0</v></cell><cell r="M237"><v>0</v></cell><cell r="N237" t="str"><v>No Documents Is In File, Only Agrrement Is In File, Total 5 Membership Of GOA:- 66,68,74,97,80,250,256,260</v></cell></row><row r="238"><cell r="C238" t="str"><v>300553 1</v></cell><cell r="D238" t="str"><v>PURCHASER</v></cell><cell r="E238" t="str"><v>Avinash Gulati</v></cell><cell r="F238" t="str"><v>13/5/1986</v></cell><cell r="G238"><v>25150</v></cell><cell r="H238" t="str"><v>Not Mentioned</v></cell><cell r="I238"><v>0</v></cell><cell r="J238" t="str"><v>I.R.M</v></cell><cell r="K238" t="str"><v>Never</v></cell><cell r="L238" t="str"><v>Not del.</v></cell><cell r="M238"><v>0</v></cell><cell r="N238" t="str"><v>not send any remimder so Last Communication Till 2006</v></cell></row><row r="239"><cell r="C239" t="str"><v>100765 1</v></cell><cell r="D239" t="str"><v>PURCHASER</v></cell><cell r="E239" t="str"><v>Chmpakbhai K Mistry</v></cell><cell r="F239" t="str"><v>26/6/1986</v></cell><cell r="G239"><v>25150</v></cell><cell r="H239" t="str"><v>Not Mentioned</v></cell><cell r="I239"><v>0</v></cell><cell r="J239" t="str"><v>I.R.M</v></cell><cell r="K239" t="str"><v>Never</v></cell><cell r="L239" t="str"><v>Send</v></cell><cell r="M239"><v>0</v></cell><cell r="N239" t="str"><v>we send last reminder in 2012.then we did not receive any reply</v></cell></row><row r="240"><cell r="C240" t="str"><v>100894 1</v></cell><cell r="D240" t="str"><v>PURCHASER</v></cell><cell r="E240" t="str"><v>Rajesh M Karam Chandani</v></cell><cell r="F240" t="str"><v>15/6/1986</v></cell><cell r="G240"><v>28500</v></cell><cell r="H240" t="str"><v>Not Mentioned</v></cell><cell r="I240"><v>0</v></cell><cell r="J240" t="str"><v>I.R.M</v></cell><cell r="K240" t="str"><v>Never</v></cell><cell r="L240" t="str"><v>Send</v></cell><cell r="M240"><v>0</v></cell><cell r="N240" t="str"><v>no document only 2013 letter</v></cell></row><row r="241"><cell r="C241" t="str"><v>100897 1</v></cell><cell r="D241" t="str"><v>PURCHASER</v></cell><cell r="E241" t="str"><v>Ramanna Sreenivas</v></cell><cell r="F241"><v>31628</v></cell><cell r="G241"><v>28500</v></cell><cell r="H241" t="str"><v>Not Mentioned</v></cell><cell r="I241"><v>0</v></cell><cell r="J241" t="str"><v>Missing Document</v></cell><cell r="K241" t="str"><v>Never</v></cell><cell r="L241" t="str"><v>Send</v></cell><cell r="M241"><v>0</v></cell><cell r="N241" t="str"><v>Letter Sent, Last Communication Till 2013
No Application And Agreement Is In File</v></cell></row><row r="242"><cell r="C242" t="str"><v>100898 1</v></cell><cell r="D242" t="str"><v>PURCHASER</v></cell><cell r="E242" t="str"><v>Ramani Ramakrishan</v></cell><cell r="F242" t="str"><v>25/8/1985</v></cell><cell r="G242"><v>28500</v></cell><cell r="H242" t="str"><v>Not Mentioned</v></cell><cell r="I242"><v>0</v></cell><cell r="J242" t="str"><v>Missing Document</v></cell><cell r="K242" t="str"><v>Never</v></cell><cell r="L242"><v>0</v></cell><cell r="M242"><v>0</v></cell><cell r="N242" t="str"><v>Documents Is Not In File</v></cell></row><row r="243"><cell r="C243" t="str"><v>300137 1</v></cell><cell r="D243" t="str"><v>PURCHASER</v></cell><cell r="E243" t="str"><v>Gujrat Heavy Chemicals Ltd</v></cell><cell r="F243"><v>31292</v></cell><cell r="G243"><v>18000</v></cell><cell r="H243" t="str"><v>Not Mentioned</v></cell><cell r="I243"><v>0</v></cell><cell r="J243" t="str"><v>R.M/Miss</v></cell><cell r="K243"><v>2011</v></cell><cell r="L243" t="str"><v>not send</v></cell><cell r="M243"><v>0</v></cell><cell r="N243" t="str"><v>Last Communication Till 2012(performa invoice)
Total 2 Membership Of GOA:- 267 & 258, (No Agreement & Application Form Is In File)</v></cell></row><row r="244"><cell r="C244" t="str"><v>100275 1</v></cell><cell r="D244" t="str"><v>PURCHASER</v></cell><cell r="E244" t="str"><v>Rajasthan Textile Mills</v></cell><cell r="F244"><v>31301</v></cell><cell r="G244"><v>23500</v></cell><cell r="H244" t="str"><v>Not Mentioned</v></cell><cell r="I244"><v>0</v></cell><cell r="J244" t="str"><v>R.M/Miss</v></cell><cell r="K244"><v>2012</v></cell><cell r="L244" t="str"><v>Not del.</v></cell><cell r="M244"><v>0</v></cell><cell r="N244" t="str"><v>Last Communication Till 2012, (No Agreement & Application Form Is In File)</v></cell></row><row r="245"><cell r="C245" t="str"><v>300334 1</v></cell><cell r="D245" t="str"><v>PURCHASER</v></cell><cell r="E245" t="str"><v>Amit Shekahar</v></cell><cell r="F245" t="str"><v>21/9/1985</v></cell><cell r="G245"><v>23500</v></cell><cell r="H245" t="str"><v>Not Mentioned</v></cell><cell r="I245"><v>0</v></cell><cell r="J245" t="str"><v>R.M</v></cell><cell r="K245"><v>2010</v></cell><cell r="L245" t="str"><v>not send</v></cell><cell r="M245"><v>0</v></cell><cell r="N245" t="str"><v>we reply to his mail so Last Communication Till 2017</v></cell></row><row r="246"><cell r="C246" t="str"><v>100566 1</v></cell><cell r="D246" t="str"><v>PURCHASER</v></cell><cell r="E246" t="str"><v>Ghanshyam Tikamdas Amar</v></cell><cell r="F246"><v>31147</v></cell><cell r="G246"><v>23850</v></cell><cell r="H246" t="str"><v>Not Mentioned</v></cell><cell r="I246"><v>0</v></cell><cell r="J246" t="str"><v>I.R.M</v></cell><cell r="K246" t="str"><v>Never</v></cell><cell r="L246" t="str"><v>Send</v></cell><cell r="M246"><v>0</v></cell><cell r="N246" t="str"><v>Last Communication Till 2016</v></cell></row><row r="247"><cell r="C247" t="str"><v>300486 1</v></cell><cell r="D247" t="str"><v>PURCHASER</v></cell><cell r="E247" t="str"><v>Metropole Textiles Enterprises</v></cell><cell r="F247" t="str"><v>29/5/1986</v></cell><cell r="G247"><v>25150</v></cell><cell r="H247" t="str"><v>Not Mentioned</v></cell><cell r="I247"><v>0</v></cell><cell r="J247" t="str"><v>R.M</v></cell><cell r="K247"><v>2008</v></cell><cell r="L247" t="str"><v>not send</v></cell><cell r="M247"><v>0</v></cell><cell r="N247" t="str"><v>Last Communication Till 2010(send performa invoice)</v></cell></row><row r="248"><cell r="C248" t="str"><v>100699 1</v></cell><cell r="D248" t="str"><v>Purchaser</v></cell><cell r="E248" t="str"><v>Dugar Industries</v></cell><cell r="F248"><v>31542</v></cell><cell r="G248"><v>25150</v></cell><cell r="H248" t="str"><v>Not mention</v></cell><cell r="I248"><v>0</v></cell><cell r="J248" t="str"><v>R.M</v></cell><cell r="K248"><v>2022</v></cell><cell r="L248" t="str"><v>Send</v></cell><cell r="M248"><v>0</v></cell><cell r="N248" t="str"><v>they are regular member</v></cell></row><row r="249"><cell r="C249" t="str"><v>100727 1</v></cell><cell r="D249" t="str"><v>Purchaser</v></cell><cell r="E249" t="str"><v>Juzar S Khorakiwala</v></cell><cell r="F249"><v>31534</v></cell><cell r="G249"><v>25150</v></cell><cell r="H249" t="str"><v>Not mention</v></cell><cell r="I249"><v>0</v></cell><cell r="J249" t="str"><v>I.R.M</v></cell><cell r="K249" t="str"><v>Never</v></cell><cell r="L249" t="str"><v>Send</v></cell><cell r="M249"><v>0</v></cell><cell r="N249" t="str"><v>we send last reminder in 2012.then we did not receive any reply</v></cell></row><row r="250"><cell r="C250" t="str"><v>100837 1</v></cell><cell r="D250" t="str"><v>Purchaser</v></cell><cell r="E250" t="str"><v>Dipak Kumar Himid Siykar</v></cell><cell r="F250"><v>31540</v></cell><cell r="G250"><v>25650</v></cell><cell r="H250" t="str"><v>Not mention</v></cell><cell r="I250"><v>0</v></cell><cell r="J250" t="str"><v>I.R.M</v></cell><cell r="K250" t="str"><v>Never</v></cell><cell r="L250" t="str"><v>Send</v></cell><cell r="M250"><v>0</v></cell><cell r="N250" t="str"><v>we reply to his mail so last communication in 2013</v></cell></row><row r="251"><cell r="C251" t="str"><v>300176 1</v></cell><cell r="D251" t="str"><v>Purchaser</v></cell><cell r="E251" t="str"><v>Sohil Chand</v></cell><cell r="F251"><v>31283</v></cell><cell r="G251"><v>18000</v></cell><cell r="H251" t="str"><v>Not mention</v></cell><cell r="I251"><v>0</v></cell><cell r="J251" t="str"><v>I.R.M</v></cell><cell r="K251" t="str"><v>Never</v></cell><cell r="L251" t="str"><v>not send</v></cell><cell r="M251"><v>0</v></cell><cell r="N251" t="str"><v>last communication 2011(send performa invoice)</v></cell></row><row r="252"><cell r="C252" t="str"><v>100582 1</v></cell><cell r="D252" t="str"><v>Purchaser</v></cell><cell r="E252" t="str"><v>Sushil Kumar Kapur</v></cell><cell r="F252"><v>31295</v></cell><cell r="G252"><v>21500</v></cell><cell r="H252" t="str"><v>Not mention</v></cell><cell r="I252"><v>0</v></cell><cell r="J252" t="str"><v>I.R.M</v></cell><cell r="K252" t="str"><v>Never</v></cell><cell r="L252" t="str"><v>Send</v></cell><cell r="M252"><v>0</v></cell><cell r="N252" t="str"><v>not send any remimder so Last Communication Till 2013</v></cell></row><row r="253"><cell r="C253" t="str"><v>100285 1</v></cell><cell r="D253" t="str"><v>Purchaser</v></cell><cell r="E253" t="str"><v>Shashi Dayal</v></cell><cell r="F253"><v>31306</v></cell><cell r="G253"><v>23500</v></cell><cell r="H253" t="str"><v>Not mention</v></cell><cell r="I253"><v>0</v></cell><cell r="J253" t="str"><v>R.M</v></cell><cell r="K253"><v>2012</v></cell><cell r="L253" t="str"><v>not send</v></cell><cell r="M253"><v>0</v></cell><cell r="N253" t="str"><v>not send any reminder last communication 12 (name change for death case)</v></cell></row><row r="254"><cell r="C254" t="str"><v>300348 1</v></cell><cell r="D254" t="str"><v>Purchaser</v></cell><cell r="E254" t="str"><v>Pratibha A Patel</v></cell><cell r="F254"><v>31320</v></cell><cell r="G254"><v>23500</v></cell><cell r="H254" t="str"><v>Not mention</v></cell><cell r="I254"><v>0</v></cell><cell r="J254" t="str"><v>I.R.M</v></cell><cell r="K254" t="str"><v>Never</v></cell><cell r="L254" t="str"><v>Not del.</v></cell><cell r="M254"><v>0</v></cell><cell r="N254" t="str"><v>not send any reminder so last communication 2000</v></cell></row><row r="255"><cell r="C255" t="str"><v>300349 1</v></cell><cell r="D255" t="str"><v>Purchaser</v></cell><cell r="E255" t="str"><v>Ajit Kumar C Patel</v></cell><cell r="F255"><v>31320</v></cell><cell r="G255"><v>23500</v></cell><cell r="H255" t="str"><v>Not mention</v></cell><cell r="I255"><v>0</v></cell><cell r="J255" t="str"><v>I.R.M</v></cell><cell r="K255" t="str"><v>Never</v></cell><cell r="L255" t="str"><v>Send</v></cell><cell r="M255"><v>0</v></cell><cell r="N255" t="str"><v>we send last reminder in 2012.then we did not receive any reply</v></cell></row><row r="256"><cell r="C256" t="str"><v>100434 1</v></cell><cell r="D256" t="str"><v>Purchaser</v></cell><cell r="E256" t="str"><v>Kishore Vithaldas Jariwala</v></cell><cell r="F256"><v>31320</v></cell><cell r="G256"><v>23500</v></cell><cell r="H256" t="str"><v>Not mention</v></cell><cell r="I256"><v>0</v></cell><cell r="J256" t="str"><v>R.M</v></cell><cell r="K256"><v>2011</v></cell><cell r="L256" t="str"><v>Send</v></cell><cell r="M256"><v>0</v></cell><cell r="N256" t="str"><v>last communication 12 (send Perfoma invoice)</v></cell></row><row r="257"><cell r="C257" t="str"><v>200011 1</v></cell><cell r="D257" t="str"><v>Purchaser</v></cell><cell r="E257" t="str"><v>Savitiri Devi Agarwal</v></cell><cell r="F257"><v>31299</v></cell><cell r="G257"><v>17280</v></cell><cell r="H257" t="str"><v>Not mention</v></cell><cell r="I257"><v>0</v></cell><cell r="J257" t="str"><v>I.R.M</v></cell><cell r="K257" t="str"><v>Never</v></cell><cell r="L257" t="str"><v>Send</v></cell><cell r="M257"><v>0</v></cell><cell r="N257" t="str"><v>we send reminder in 2018
total 2 membership of Goa:- 281 and 23</v></cell></row><row r="258"><cell r="C258" t="str"><v>100590 5</v></cell><cell r="D258" t="str"><v>Purchaser</v></cell><cell r="E258" t="str"><v>Grindlays Bank PLC</v></cell><cell r="F258"><v>31324</v></cell><cell r="G258"><v>22560</v></cell><cell r="H258" t="str"><v>Not mention</v></cell><cell r="I258"><v>0</v></cell><cell r="J258" t="str"><v>I.R.M</v></cell><cell r="K258" t="str"><v>Never</v></cell><cell r="L258" t="str"><v>not send</v></cell><cell r="M258"><v>0</v></cell><cell r="N258" t="str"><v>we have only agreement copy in record.</v></cell></row><row r="259"><cell r="C259" t="str"><v>300424 1</v></cell><cell r="D259" t="str"><v>Purchaser</v></cell><cell r="E259" t="str"><v>Rohtash Agarwal</v></cell><cell r="F259"><v>31327</v></cell><cell r="G259"><v>23500</v></cell><cell r="H259" t="str"><v>Not mention</v></cell><cell r="I259"><v>0</v></cell><cell r="J259" t="str"><v>I.R.M</v></cell><cell r="K259" t="str"><v>Never</v></cell><cell r="L259" t="str"><v>not send</v></cell><cell r="M259"><v>0</v></cell><cell r="N259" t="str"><v>not send any reminder so last communication 07</v></cell></row><row r="260"><cell r="C260" t="str"><v>100606 1</v></cell><cell r="D260" t="str"><v>Purchaser</v></cell><cell r="E260" t="str"><v>Gunjeet Kaur</v></cell><cell r="F260"><v>31334</v></cell><cell r="G260"><v>25650</v></cell><cell r="H260" t="str"><v>Not mention</v></cell><cell r="I260"><v>0</v></cell><cell r="J260" t="str"><v>I.R.M</v></cell><cell r="K260" t="str"><v>Never</v></cell><cell r="L260" t="str"><v>Send</v></cell><cell r="M260"><v>0</v></cell><cell r="N260" t="str"><v>we send last reminder in 2013.then we did not receive any reply</v></cell></row><row r="261"><cell r="C261" t="str"><v>100715 1</v></cell><cell r="D261" t="str"><v>Purchaser</v></cell><cell r="E261" t="str"><v>Bira Sahani</v></cell><cell r="F261"><v>31542</v></cell><cell r="G261"><v>25150</v></cell><cell r="H261" t="str"><v>Not mention</v></cell><cell r="I261"><v>0</v></cell><cell r="J261" t="str"><v>I.R.M</v></cell><cell r="K261" t="str"><v>Never</v></cell><cell r="L261" t="str"><v>Not del.</v></cell><cell r="M261"><v>0</v></cell><cell r="N261" t="str"><v>No Reminders and last communication 2004</v></cell></row><row r="262"><cell r="C262" t="str"><v>100758 1</v></cell><cell r="D262" t="str"><v>Purchaser</v></cell><cell r="E262" t="str"><v>Radhika A Agarwal</v></cell><cell r="F262"><v>31547</v></cell><cell r="G262"><v>25150</v></cell><cell r="H262" t="str"><v>Not mention</v></cell><cell r="I262"><v>0</v></cell><cell r="J262" t="str"><v>I.R.M</v></cell><cell r="K262" t="str"><v>Never</v></cell><cell r="L262" t="str"><v>Send</v></cell><cell r="M262"><v>0</v></cell><cell r="N262" t="str"><v>we send last reminder in 2013.then we did not receive any reply</v></cell></row><row r="263"><cell r="C263" t="str"><v>300056 1</v></cell><cell r="D263" t="str"><v>Purchaser</v></cell><cell r="E263" t="str"><v>V.K Shukhla</v></cell><cell r="F263"><v>31287</v></cell><cell r="G263"><v>18000</v></cell><cell r="H263" t="str"><v>Not mention</v></cell><cell r="I263"><v>0</v></cell><cell r="J263" t="str"><v>I.R.M</v></cell><cell r="K263" t="str"><v>Never</v></cell><cell r="L263" t="str"><v>Send</v></cell><cell r="M263"><v>0</v></cell><cell r="N263" t="str"><v>we send last reminder in 2013.then we did not receive any reply</v></cell></row><row r="264"><cell r="C264" t="str"><v>300057 1</v></cell><cell r="D264" t="str"><v>Purchaser</v></cell><cell r="E264" t="str"><v>Rajesh Kasera</v></cell><cell r="F264"><v>31287</v></cell><cell r="G264"><v>18000</v></cell><cell r="H264" t="str"><v>Not mention</v></cell><cell r="I264"><v>0</v></cell><cell r="J264" t="str"><v>I.R.M</v></cell><cell r="K264" t="str"><v>Never</v></cell><cell r="L264" t="str"><v>Send</v></cell><cell r="M264"><v>0</v></cell><cell r="N264" t="str"><v>we send last reminder in 2013.then we did not receive any reply</v></cell></row><row r="265"><cell r="C265" t="str"><v>300059 1</v></cell><cell r="D265" t="str"><v>Purchaser</v></cell><cell r="E265" t="str"><v>Pradeep Kumar Parasampuria</v></cell><cell r="F265"><v>31287</v></cell><cell r="G265"><v>18000</v></cell><cell r="H265" t="str"><v>Not mention</v></cell><cell r="I265"><v>0</v></cell><cell r="J265" t="str"><v>R.M</v></cell><cell r="K265"><v>2010</v></cell><cell r="L265" t="str"><v>Send</v></cell><cell r="M265"><v>0</v></cell><cell r="N265" t="str"><v>last communication 2014 reply to his mail</v></cell></row><row r="266"><cell r="C266" t="str"><v>200014 1</v></cell><cell r="D266" t="str"><v>Purchaser</v></cell><cell r="E266" t="str"><v>Bhim Raj Fogla</v></cell><cell r="F266"><v>31299</v></cell><cell r="G266"><v>17280</v></cell><cell r="H266" t="str"><v>Not mention</v></cell><cell r="I266"><v>0</v></cell><cell r="J266" t="str"><v>I.R.M</v></cell><cell r="K266" t="str"><v>Never</v></cell><cell r="L266" t="str"><v>Send</v></cell><cell r="M266"><v>0</v></cell><cell r="N266" t="str"><v>we send last reminder in 2013.then we did not receive any reply</v></cell></row><row r="267"><cell r="C267" t="str"><v>100209 1</v></cell><cell r="D267" t="str"><v>Purchaser</v></cell><cell r="E267" t="str"><v>Chandra Kanta Berlia</v></cell><cell r="F267"><v>31299</v></cell><cell r="G267"><v>23500</v></cell><cell r="H267" t="str"><v>Not mention</v></cell><cell r="I267"><v>0</v></cell><cell r="J267" t="str"><v>I.R.M</v></cell><cell r="K267" t="str"><v>Never</v></cell><cell r="L267" t="str"><v>Send</v></cell><cell r="M267"><v>0</v></cell><cell r="N267" t="str"><v>we send last reminder in 2013.then we did not receive any reply</v></cell></row><row r="268"><cell r="C268" t="str"><v>300210 1</v></cell><cell r="D268" t="str"><v>Purchaser</v></cell><cell r="E268" t="str"><v>Deepak Dadlani</v></cell><cell r="F268"><v>31307</v></cell><cell r="G268"><v>23500</v></cell><cell r="H268" t="str"><v>Not mention</v></cell><cell r="I268"><v>0</v></cell><cell r="J268" t="str"><v>I.R.M</v></cell><cell r="K268" t="str"><v>Never</v></cell><cell r="L268" t="str"><v>not send</v></cell><cell r="M268"><v>0</v></cell><cell r="N268" t="str"><v>no cummunication after 1994</v></cell></row><row r="269"><cell r="C269" t="str"><v>100350 1</v></cell><cell r="D269" t="str"><v>Purchaser</v></cell><cell r="E269" t="str"><v>Dhanjay Pritamlal Bhatt</v></cell><cell r="F269"><v>31315</v></cell><cell r="G269"><v>23500</v></cell><cell r="H269" t="str"><v>Not mention</v></cell><cell r="I269"><v>0</v></cell><cell r="J269" t="str"><v>R.M</v></cell><cell r="K269"><v>2022</v></cell><cell r="L269" t="str"><v>Send</v></cell><cell r="M269"><v>0</v></cell><cell r="N269" t="str"><v>they are regular member</v></cell></row><row r="270"><cell r="C270" t="str"><v>100393 1</v></cell><cell r="D270" t="str"><v>Purchaser</v></cell><cell r="E270" t="str"><v>Rajkumar Caprihan</v></cell><cell r="F270" t="str"><v>27/9/1985</v></cell><cell r="G270"><v>23500</v></cell><cell r="H270" t="str"><v>Not Mentioned</v></cell><cell r="I270"><v>0</v></cell><cell r="J270" t="str"><v>I.R.M</v></cell><cell r="K270" t="str"><v>Never</v></cell><cell r="L270" t="str"><v>not send</v></cell><cell r="M270"><v>0</v></cell><cell r="N270" t="str"><v>no reminder so Last Communication Till 2015</v></cell></row><row r="271"><cell r="C271" t="str"><v>100392 1</v></cell><cell r="D271" t="str"><v>PURCHASER</v></cell><cell r="E271" t="str"><v>Arun Kumar Ratna</v></cell><cell r="F271" t="str"><v>28/9/1985</v></cell><cell r="G271"><v>23500</v></cell><cell r="H271" t="str"><v>Not Mentioned</v></cell><cell r="I271"><v>0</v></cell><cell r="J271" t="str"><v>I.R.M</v></cell><cell r="K271" t="str"><v>Never</v></cell><cell r="L271" t="str"><v>Send</v></cell><cell r="M271"><v>0</v></cell><cell r="N271" t="str"><v>no reminder so Last Communication Till 2015</v></cell></row><row r="272"><cell r="C272" t="str"><v>300320 1</v></cell><cell r="D272" t="str"><v>PURCHASER</v></cell><cell r="E272" t="str"><v>M.M Singh</v></cell><cell r="F272"><v>31147</v></cell><cell r="G272"><v>23500</v></cell><cell r="H272" t="str"><v>Not Mentioned</v></cell><cell r="I272"><v>0</v></cell><cell r="J272" t="str"><v>I.R.M</v></cell><cell r="K272" t="str"><v>Never</v></cell><cell r="L272" t="str"><v>not send</v></cell><cell r="M272"><v>0</v></cell><cell r="N272" t="str"><v>send last reminder on 14/10/2021</v></cell></row><row r="273"><cell r="C273" t="str"><v>100421 1</v></cell><cell r="D273" t="str"><v>PURCHASER</v></cell><cell r="E273" t="str"><v>M/s Precicompo</v></cell><cell r="F273" t="str"><v>18/8/1985</v></cell><cell r="G273"><v>18000</v></cell><cell r="H273" t="str"><v>Not Mentioned</v></cell><cell r="I273"><v>0</v></cell><cell r="J273" t="str"><v>R.M</v></cell><cell r="K273"><v>2010</v></cell><cell r="L273" t="str"><v>not send</v></cell><cell r="M273"><v>0</v></cell><cell r="N273" t="str"><v>not send any reminders, and  Last Communication Till 2011</v></cell></row><row r="274"><cell r="C274" t="str"><v>300177 1</v></cell><cell r="D274" t="str"><v>PURCHASER</v></cell><cell r="E274" t="str"><v>Ashish Chand</v></cell><cell r="F274" t="str"><v>24/8/1985</v></cell><cell r="G274"><v>18000</v></cell><cell r="H274" t="str"><v>Not Mentioned</v></cell><cell r="I274"><v>0</v></cell><cell r="J274" t="str"><v>I.R.M</v></cell><cell r="K274" t="str"><v>Never</v></cell><cell r="L274" t="str"><v>not send</v></cell><cell r="M274"><v>0</v></cell><cell r="N274" t="str"><v>not send any reminder so  Last Communication Till 2008
Total 2 Membership Of GOA:- 298 & 615</v></cell></row><row r="275"><cell r="C275" t="str"><v>300084 1</v></cell><cell r="D275" t="str"><v>PURCHASER</v></cell><cell r="E275" t="str"><v>Shobha Gupta Philip</v></cell><cell r="F275" t="str"><v>31/8/1985</v></cell><cell r="G275"><v>18000</v></cell><cell r="H275" t="str"><v>Not Mentioned</v></cell><cell r="I275"><v>0</v></cell><cell r="J275" t="str"><v>I.R.M</v></cell><cell r="K275" t="str"><v>Never</v></cell><cell r="L275" t="str"><v>Not del.</v></cell><cell r="M275"><v>0</v></cell><cell r="N275" t="str"><v>not send any reminder so  Last Communication till 2015 </v></cell></row><row r="276"><cell r="C276" t="str"><v>300099 1</v></cell><cell r="D276" t="str"><v>PURCHASER</v></cell><cell r="E276" t="str"><v>Neena Khanna</v></cell><cell r="F276" t="str"><v>31/8/1985</v></cell><cell r="G276"><v>18000</v></cell><cell r="H276" t="str"><v>Not Mentioned</v></cell><cell r="I276"><v>0</v></cell><cell r="J276" t="str"><v>R.M</v></cell><cell r="K276"><v>2008</v></cell><cell r="L276" t="str"><v>Send</v></cell><cell r="M276"><v>0</v></cell><cell r="N276" t="str"><v>not send any reminder so Last Communication Till 2008</v></cell></row><row r="277"><cell r="C277" t="str"><v>100175 1</v></cell><cell r="D277" t="str"><v>PURCHASER</v></cell><cell r="E277" t="str"><v>Sunil Shah Singh</v></cell><cell r="F277" t="str"><v>31/8/1985</v></cell><cell r="G277"><v>18000</v></cell><cell r="H277" t="str"><v>Not Mentioned</v></cell><cell r="I277"><v>0</v></cell><cell r="J277" t="str"><v>I.R.M</v></cell><cell r="K277" t="str"><v>Never</v></cell><cell r="L277" t="str"><v>Send</v></cell><cell r="M277"><v>0</v></cell><cell r="N277" t="str"><v>we send last reminder in 2013.then we did not receive any reply</v></cell></row><row r="278"><cell r="C278" t="str"><v>100176 1</v></cell><cell r="D278" t="str"><v>PURCHASER</v></cell><cell r="E278" t="str"><v>Khan Khaja Mohammed Wallah</v></cell><cell r="F278" t="str"><v>31/8/1985</v></cell><cell r="G278"><v>18000</v></cell><cell r="H278" t="str"><v>Not Mentioned</v></cell><cell r="I278"><v>0</v></cell><cell r="J278" t="str"><v>I.R.M</v></cell><cell r="K278" t="str"><v>Never</v></cell><cell r="L278" t="str"><v>Send</v></cell><cell r="M278"><v>0</v></cell><cell r="N278" t="str"><v>we send last reminder in 2013.then we did not receive any reply</v></cell></row><row r="279"><cell r="C279" t="str"><v>100177 1</v></cell><cell r="D279" t="str"><v>PURCHASER</v></cell><cell r="E279" t="str"><v>Sujata Shah Singh</v></cell><cell r="F279" t="str"><v>31/8/1985</v></cell><cell r="G279"><v>18000</v></cell><cell r="H279" t="str"><v>Not Mentioned</v></cell><cell r="I279"><v>0</v></cell><cell r="J279" t="str"><v>I.R.M</v></cell><cell r="K279" t="str"><v>Never</v></cell><cell r="L279" t="str"><v>Send</v></cell><cell r="M279"><v>0</v></cell><cell r="N279" t="str"><v>we send last reminder in 2013.then we did not receive any reply</v></cell></row><row r="280"><cell r="C280" t="str"><v>100305 1</v></cell><cell r="D280" t="str"><v>PURCHASER</v></cell><cell r="E280" t="str"><v>Abhay T. Kapasi</v></cell><cell r="F280"><v>31298</v></cell><cell r="G280"><v>23500</v></cell><cell r="H280" t="str"><v>Not Mentioned</v></cell><cell r="I280"><v>0</v></cell><cell r="J280" t="str"><v>R.M</v></cell><cell r="K280"><v>2012</v></cell><cell r="L280" t="str"><v>Send</v></cell><cell r="M280"><v>0</v></cell><cell r="N280" t="str"><v>not send any reminders so Last Communication Till 2013</v></cell></row><row r="281"><cell r="C281" t="str"><v>100224 1</v></cell><cell r="D281" t="str"><v>PURCHASER</v></cell><cell r="E281" t="str"><v>Capt G.L Lamba</v></cell><cell r="F281"><v>31302</v></cell><cell r="G281"><v>23500</v></cell><cell r="H281" t="str"><v>Not Mentioned</v></cell><cell r="I281"><v>0</v></cell><cell r="J281" t="str"><v>I.R.M</v></cell><cell r="K281" t="str"><v>Never</v></cell><cell r="L281" t="str"><v>Send</v></cell><cell r="M281"><v>0</v></cell><cell r="N281" t="str"><v>no reminder so Last Communication Till 2007
Total 2 Membership Of GOA:- 2269 & 305</v></cell></row><row r="282"><cell r="C282" t="str"><v>100316 1</v></cell><cell r="D282" t="str"><v>PURCHASER</v></cell><cell r="E282" t="str"><v>Fashion Appeals</v></cell><cell r="F282" t="str"><v>20/9/1985</v></cell><cell r="G282"><v>23500</v></cell><cell r="H282" t="str"><v>Not Mentioned</v></cell><cell r="I282"><v>0</v></cell><cell r="J282" t="str"><v>I.R.M</v></cell><cell r="K282" t="str"><v>Never</v></cell><cell r="L282" t="str"><v>not send</v></cell><cell r="M282"><v>0</v></cell><cell r="N282" t="str"><v>no reminders so Last Communication Till 2005</v></cell></row><row r="283"><cell r="C283" t="str"><v>100322 1</v></cell><cell r="D283" t="str"><v>PURCHASER</v></cell><cell r="E283" t="str"><v>S.K Agarwal</v></cell><cell r="F283" t="str"><v>21/9/1985</v></cell><cell r="G283"><v>23500</v></cell><cell r="H283" t="str"><v>Not Mentioned</v></cell><cell r="I283"><v>0</v></cell><cell r="J283" t="str"><v>I.R.M</v></cell><cell r="K283" t="str"><v>Never</v></cell><cell r="L283" t="str"><v>Send</v></cell><cell r="M283"><v>0</v></cell><cell r="N283" t="str"><v> Last Communication Till 2013</v></cell></row><row r="284"><cell r="C284" t="str"><v>100364 1</v></cell><cell r="D284" t="str"><v>PURCHASER</v></cell><cell r="E284" t="str"><v>Peshotam Bomanji</v></cell><cell r="F284" t="str"><v>25/9/1985</v></cell><cell r="G284"><v>23500</v></cell><cell r="H284" t="str"><v>Not Mentioned</v></cell><cell r="I284"><v>0</v></cell><cell r="J284" t="str"><v>R.M</v></cell><cell r="K284"><v>2007</v></cell><cell r="L284" t="str"><v>Send</v></cell><cell r="M284"><v>0</v></cell><cell r="N284" t="str"><v>no reminder so, Last Communication Till 2007</v></cell></row><row r="285"><cell r="C285" t="str"><v>100362 1</v></cell><cell r="D285" t="str"><v>PURCHASER</v></cell><cell r="E285" t="str"><v>Ramesh R Pradhan</v></cell><cell r="F285" t="str"><v>27/9/1985</v></cell><cell r="G285"><v>23500</v></cell><cell r="H285" t="str"><v>Not Mentioned</v></cell><cell r="I285"><v>0</v></cell><cell r="J285" t="str"><v>R.M</v></cell><cell r="K285"><v>2022</v></cell><cell r="L285" t="str"><v>Send</v></cell><cell r="M285"><v>0</v></cell><cell r="N285" t="str"><v>they are regular member</v></cell></row><row r="286"><cell r="C286" t="str"><v>300700 2</v></cell><cell r="D286" t="str"><v>PURCHASER</v></cell><cell r="E286" t="str"><v>Meenakshi Panat</v></cell><cell r="F286" t="str"><v>22/2/1986</v></cell><cell r="G286"><v>20813</v></cell><cell r="H286" t="str"><v>Not Mentioned</v></cell><cell r="I286"><v>0</v></cell><cell r="J286" t="str"><v>R.M</v></cell><cell r="K286"><v>2009</v></cell><cell r="L286" t="str"><v>not send</v></cell><cell r="M286"><v>0</v></cell><cell r="N286" t="str"><v>no reminder, Last Communication Till 2009</v></cell></row><row r="287"><cell r="C287" t="str"><v>100519 1</v></cell><cell r="D287" t="str"><v>PURCHASER</v></cell><cell r="E287" t="str"><v>Jitendra Pratap Singh</v></cell><cell r="F287" t="str"><v>27/9/1985</v></cell><cell r="G287"><v>23500</v></cell><cell r="H287" t="str"><v>Not Mentioned</v></cell><cell r="I287"><v>0</v></cell><cell r="J287" t="str"><v>I.R.M</v></cell><cell r="K287" t="str"><v>Never</v></cell><cell r="L287" t="str"><v>Not del.</v></cell><cell r="M287"><v>0</v></cell><cell r="N287" t="str"><v>no reminder, Last Communication till 2004</v></cell></row><row r="288"><cell r="C288" t="str"><v>300300 1</v></cell><cell r="D288" t="str"><v>PURCHASER</v></cell><cell r="E288" t="str"><v>Satish Goel</v></cell><cell r="F288" t="str"><v>30/9/1985</v></cell><cell r="G288"><v>23500</v></cell><cell r="H288" t="str"><v>Not Mentioned</v></cell><cell r="I288"><v>0</v></cell><cell r="J288" t="str"><v>I.R.M</v></cell><cell r="K288" t="str"><v>Never</v></cell><cell r="L288" t="str"><v>Send</v></cell><cell r="M288"><v>0</v></cell><cell r="N288" t="str"><v>Letter  Sent, Last Communication Till 2013
Membership Transferred From Pallavi Pinakin To Satish Goel</v></cell></row><row r="289"><cell r="C289" t="str"><v>100458 1</v></cell><cell r="D289" t="str"><v>PURCHASER</v></cell><cell r="E289" t="str"><v>Devi Dayal Electronics Services Ltd</v></cell><cell r="F289" t="str"><v>30/9/1985</v></cell><cell r="G289"><v>23500</v></cell><cell r="H289" t="str"><v>Not Mentioned</v></cell><cell r="I289"><v>0</v></cell><cell r="J289" t="str"><v>I.R.M</v></cell><cell r="K289" t="str"><v>Never</v></cell><cell r="L289" t="str"><v>Send</v></cell><cell r="M289"><v>0</v></cell><cell r="N289" t="str"><v>we send last reminder in 2013.then we did not receive any reply</v></cell></row><row r="290"><cell r="C290" t="str"><v>100590 6</v></cell><cell r="D290" t="str"><v>PURCHASER</v></cell><cell r="E290" t="str"><v>Grindlays Bank PLC</v></cell><cell r="F290"><v>31324</v></cell><cell r="G290"><v>22560</v></cell><cell r="H290" t="str"><v>Not Mentioned</v></cell><cell r="I290"><v>0</v></cell><cell r="J290" t="str"><v>Missing Document</v></cell><cell r="K290" t="str"><v>Never</v></cell><cell r="L290"><v>0</v></cell><cell r="M290"><v>0</v></cell><cell r="N290" t="str"><v>No Documents Is In File, Only Agrrement Is In File, Total 5 Membership Of GOA:- 66,68,74,97,80,250,256,260,314</v></cell></row><row r="291"><cell r="C291" t="str"><v>300502 1</v></cell><cell r="D291" t="str"><v>PURCHASER</v></cell><cell r="E291" t="str"><v>J.S Ruia</v></cell><cell r="F291"><v>31210</v></cell><cell r="G291"><v>18000</v></cell><cell r="H291" t="str"><v>Not Mentioned</v></cell><cell r="I291"><v>0</v></cell><cell r="J291" t="str"><v>I.R.M</v></cell><cell r="K291" t="str"><v>Never</v></cell><cell r="L291" t="str"><v>not send</v></cell><cell r="M291"><v>0</v></cell><cell r="N291" t="str"><v>No Communication 1989</v></cell></row><row r="292"><cell r="C292" t="str"><v>300558 1</v></cell><cell r="D292" t="str"><v>PURCHASER</v></cell><cell r="E292" t="str"><v>L.C Bajaj</v></cell><cell r="F292" t="str"><v>20/5/1986</v></cell><cell r="G292"><v>25150</v></cell><cell r="H292" t="str"><v>Not Mentioned</v></cell><cell r="I292"><v>0</v></cell><cell r="J292" t="str"><v>I.R.M</v></cell><cell r="K292" t="str"><v>Never</v></cell><cell r="L292" t="str"><v>not send</v></cell><cell r="M292"><v>0</v></cell><cell r="N292" t="str"><v>no reminder,Last Communication Till 2005</v></cell></row><row r="293"><cell r="C293" t="str"><v>300046 1</v></cell><cell r="D293" t="str"><v>PURCHASER</v></cell><cell r="E293" t="str"><v>Manoj Kumar Poddar</v></cell><cell r="F293" t="str"><v>26/8/1985</v></cell><cell r="G293"><v>18000</v></cell><cell r="H293" t="str"><v>Not Mentioned</v></cell><cell r="I293"><v>0</v></cell><cell r="J293" t="str"><v>Cancelled</v></cell><cell r="K293" t="str"><v>No</v></cell><cell r="L293"><v>0</v></cell><cell r="M293"><v>0</v></cell><cell r="N293" t="str"><v>Cancelled his membership on 17/05/2022.</v></cell></row><row r="294"><cell r="C294" t="str"><v>300054 1</v></cell><cell r="D294" t="str"><v>PURCHASER</v></cell><cell r="E294" t="str"><v>Suresh Chandra Shukhla</v></cell><cell r="F294" t="str"><v>28/8/1985</v></cell><cell r="G294"><v>18000</v></cell><cell r="H294" t="str"><v>Not Mentioned</v></cell><cell r="I294"><v>0</v></cell><cell r="J294" t="str"><v>I.R.M</v></cell><cell r="K294" t="str"><v>Never</v></cell><cell r="L294" t="str"><v>Send</v></cell><cell r="M294"><v>0</v></cell><cell r="N294" t="str"><v>we send last reminder in 2013.then we did not receive any reply</v></cell></row><row r="295"><cell r="C295" t="str"><v>300181 1</v></cell><cell r="D295" t="str"><v>PURCHASER</v></cell><cell r="E295" t="str"><v>Murari Lal Lhila</v></cell><cell r="F295" t="str"><v>29/8/1985</v></cell><cell r="G295"><v>18000</v></cell><cell r="H295" t="str"><v>Not Mentioned</v></cell><cell r="I295"><v>0</v></cell><cell r="J295" t="str"><v>I.R.M</v></cell><cell r="K295" t="str"><v>Never</v></cell><cell r="L295" t="str"><v>Send</v></cell><cell r="M295"><v>0</v></cell><cell r="N295" t="str"><v>we send last reminder in 2013.then we did not receive any reply</v></cell></row><row r="296"><cell r="C296" t="str"><v>100256 1</v></cell><cell r="D296" t="str"><v>PURCHASER</v></cell><cell r="E296" t="str"><v>Coromondal Carbon & Chemicals</v></cell><cell r="F296"><v>31297</v></cell><cell r="G296"><v>18000</v></cell><cell r="H296" t="str"><v>Not Mentioned</v></cell><cell r="I296"><v>0</v></cell><cell r="J296" t="str"><v>I.R.M</v></cell><cell r="K296" t="str"><v>Never</v></cell><cell r="L296" t="str"><v>Send</v></cell><cell r="M296"><v>0</v></cell><cell r="N296" t="str"><v>we send last reminder in 2013.then we did not receive any reply</v></cell></row><row r="297"><cell r="C297" t="str"><v>200015 1</v></cell><cell r="D297" t="str"><v>PURCHASER</v></cell><cell r="E297" t="str"><v>Arun Kumar Fogla</v></cell><cell r="F297"><v>31299</v></cell><cell r="G297"><v>17280</v></cell><cell r="H297" t="str"><v>Not Mentioned</v></cell><cell r="I297"><v>0</v></cell><cell r="J297" t="str"><v>I.R.M</v></cell><cell r="K297" t="str"><v>Never</v></cell><cell r="L297" t="str"><v>Send</v></cell><cell r="M297"><v>0</v></cell><cell r="N297" t="str"><v>we send last reminder in 2013.then we did not receive any reply</v></cell></row><row r="298"><cell r="C298" t="str"><v>300184 1</v></cell><cell r="D298" t="str"><v>PURCHASER</v></cell><cell r="E298" t="str"><v>Sarala Gupta</v></cell><cell r="F298"><v>31300</v></cell><cell r="G298"><v>18000</v></cell><cell r="H298" t="str"><v>Not Mentioned</v></cell><cell r="I298"><v>0</v></cell><cell r="J298" t="str"><v>I.R.M</v></cell><cell r="K298" t="str"><v>Never</v></cell><cell r="L298" t="str"><v>Send</v></cell><cell r="M298"><v>0</v></cell><cell r="N298" t="str"><v>we send last reminder in 2013.then we did not receive any reply</v></cell></row><row r="299"><cell r="C299" t="str"><v>100388 1</v></cell><cell r="D299" t="str"><v>PURCHASER</v></cell><cell r="E299" t="str"><v>S.C Mehta</v></cell><cell r="F299" t="str"><v>23/9/1985</v></cell><cell r="G299"><v>16000</v></cell><cell r="H299" t="str"><v>Not Mentioned</v></cell><cell r="I299"><v>0</v></cell><cell r="J299" t="str"><v>I.R.M</v></cell><cell r="K299" t="str"><v>Never</v></cell><cell r="L299" t="str"><v>Send</v></cell><cell r="M299"><v>0</v></cell><cell r="N299" t="str"><v>send reminder on 2013, Transferred From 1st Applicant To 2nd Application On 1-06-2006,Total 2 Membership Of GOA:- 323 & 324</v></cell></row><row r="300"><cell r="C300" t="str"><v>100404 1</v></cell><cell r="D300" t="str"><v>PURCHASER</v></cell><cell r="E300" t="str"><v>Rinku Mehta</v></cell><cell r="F300" t="str"><v>23/9/1985</v></cell><cell r="G300"><v>16000</v></cell><cell r="H300" t="str"><v>Not Mentioned</v></cell><cell r="I300"><v>0</v></cell><cell r="J300" t="str"><v>I.R.M</v></cell><cell r="K300" t="str"><v>Never</v></cell><cell r="L300" t="str"><v>Send</v></cell><cell r="M300"><v>0</v></cell><cell r="N300" t="str"><v>send reminder  so Last Communication Till 2013,Total 2 Membership Of GOA:- 323 & 324</v></cell></row><row r="301"><cell r="C301" t="str"><v>300432 1</v></cell><cell r="D301" t="str"><v>PURCHASER</v></cell><cell r="E301" t="str"><v>Neeraj Jain</v></cell><cell r="F301"><v>31057</v></cell><cell r="G301"><v>16000</v></cell><cell r="H301" t="str"><v>Not Mentioned</v></cell><cell r="I301"><v>0</v></cell><cell r="J301" t="str"><v>I.R.M</v></cell><cell r="K301" t="str"><v>Never</v></cell><cell r="L301" t="str"><v>not send</v></cell><cell r="M301"><v>0</v></cell><cell r="N301" t="str"><v>last conversation on 1996</v></cell></row><row r="302"><cell r="C302" t="str"><v>100226 1</v></cell><cell r="D302" t="str"><v>PURCHASER</v></cell><cell r="E302" t="str"><v>Siddharth Taparia</v></cell><cell r="F302" t="str"><v>13/9/1985</v></cell><cell r="G302"><v>23500</v></cell><cell r="H302" t="str"><v>Not Mentioned</v></cell><cell r="I302"><v>0</v></cell><cell r="J302" t="str"><v>I.R.M</v></cell><cell r="K302" t="str"><v>Never</v></cell><cell r="L302" t="str"><v>Not del.</v></cell><cell r="M302"><v>0</v></cell><cell r="N302" t="str"><v>no reminder, Last Communication Till 2001</v></cell></row><row r="303"><cell r="C303" t="str"><v>100314 1</v></cell><cell r="D303" t="str"><v>PURCHASER</v></cell><cell r="E303" t="str"><v>Dilip Tnakore</v></cell><cell r="F303" t="str"><v>19/9/1985</v></cell><cell r="G303"><v>23500</v></cell><cell r="H303" t="str"><v>Not Mentioned</v></cell><cell r="I303"><v>0</v></cell><cell r="J303" t="str"><v>I.R.M</v></cell><cell r="K303" t="str"><v>Never</v></cell><cell r="L303" t="str"><v>Not del.</v></cell><cell r="M303"><v>0</v></cell><cell r="N303" t="str"><v>send reminder so last 2002</v></cell></row><row r="304"><cell r="C304" t="str"><v>300006 1</v></cell><cell r="D304" t="str"><v>PURCHASER</v></cell><cell r="E304" t="str"><v>Deepak Deewan</v></cell><cell r="F304" t="str"><v>14/8/1985</v></cell><cell r="G304"><v>18000</v></cell><cell r="H304" t="str"><v>Not Mentioned</v></cell><cell r="I304"><v>0</v></cell><cell r="J304" t="str"><v>I.R.M</v></cell><cell r="K304" t="str"><v>Never</v></cell><cell r="L304" t="str"><v>not send</v></cell><cell r="M304"><v>0</v></cell><cell r="N304" t="str"><v>last conversation on 1999</v></cell></row><row r="305"><cell r="C305" t="str"><v>300101 1</v></cell><cell r="D305" t="str"><v>PURCHASER</v></cell><cell r="E305" t="str"><v>Rekha Dewan</v></cell><cell r="F305" t="str"><v>17/8/1985</v></cell><cell r="G305"><v>18000</v></cell><cell r="H305" t="str"><v>Not Mentioned</v></cell><cell r="I305"><v>0</v></cell><cell r="J305" t="str"><v>I.R.M</v></cell><cell r="K305" t="str"><v>Never</v></cell><cell r="L305" t="str"><v>not send</v></cell><cell r="M305"><v>0</v></cell><cell r="N305" t="str"><v>last conversation on 1999</v></cell></row><row r="306"><cell r="C306" t="str"><v>100041 1</v></cell><cell r="D306" t="str"><v>PURCHASER</v></cell><cell r="E306" t="str"><v>Techno Man</v></cell><cell r="F306" t="str"><v>18/8/1985</v></cell><cell r="G306"><v>18000</v></cell><cell r="H306" t="str"><v>Not Mentioned</v></cell><cell r="I306"><v>0</v></cell><cell r="J306" t="str"><v>I.R.M</v></cell><cell r="K306" t="str"><v>Never</v></cell><cell r="L306" t="str"><v>not send</v></cell><cell r="M306"><v>0</v></cell><cell r="N306" t="str"><v>last conversation on 1994</v></cell></row><row r="307"><cell r="C307" t="str"><v>100042 1</v></cell><cell r="D307" t="str"><v>PURCHASER</v></cell><cell r="E307" t="str"><v>Suresh Sadarangani</v></cell><cell r="F307" t="str"><v>19/8/1985</v></cell><cell r="G307"><v>18000</v></cell><cell r="H307" t="str"><v>Not Mentioned</v></cell><cell r="I307"><v>0</v></cell><cell r="J307" t="str"><v>I.R.M</v></cell><cell r="K307" t="str"><v>Never</v></cell><cell r="L307" t="str"><v>Not del.</v></cell><cell r="M307"><v>0</v></cell><cell r="N307" t="str"><v>last conversation on 2000</v></cell></row><row r="308"><cell r="C308" t="str"><v>300092 1</v></cell><cell r="D308" t="str"><v>PURCHASER</v></cell><cell r="E308" t="str"><v>J.P Kapur and Oberai</v></cell><cell r="F308" t="str"><v>20/8/1985</v></cell><cell r="G308"><v>18000</v></cell><cell r="H308" t="str"><v>Not Mentioned</v></cell><cell r="I308"><v>0</v></cell><cell r="J308" t="str"><v>I.R.M</v></cell><cell r="K308" t="str"><v>Never</v></cell><cell r="L308" t="str"><v>not send</v></cell><cell r="M308"><v>0</v></cell><cell r="N308" t="str"><v>no reminder Last Communication Till 2001</v></cell></row><row r="309"><cell r="C309" t="str"><v>100045 1</v></cell><cell r="D309" t="str"><v>PURCHASER</v></cell><cell r="E309" t="str"><v>Sandhini Poddar</v></cell><cell r="F309" t="str"><v>26/8/1985</v></cell><cell r="G309"><v>15200</v></cell><cell r="H309" t="str"><v>Not Mentioned</v></cell><cell r="I309"><v>0</v></cell><cell r="J309" t="str"><v>R.M</v></cell><cell r="K309"><v>2017</v></cell><cell r="L309" t="str"><v>Send</v></cell><cell r="M309"><v>0</v></cell><cell r="N309" t="str"><v>many reminder send upto 2022 (Name Changed After Marriage, According To Letter 2-08-2001)Total 4 Membership Of GOA:- 333,334,385 & 386</v></cell></row><row r="310"><cell r="C310" t="str"><v>100046 1</v></cell><cell r="D310" t="str"><v>PURCHASER</v></cell><cell r="E310" t="str"><v>Rohitashwa Poddar</v></cell><cell r="F310"><v>31285</v></cell><cell r="G310"><v>15200</v></cell><cell r="H310" t="str"><v>Not Mentioned</v></cell><cell r="I310"><v>0</v></cell><cell r="J310" t="str"><v>R.M</v></cell><cell r="K310"><v>2017</v></cell><cell r="L310" t="str"><v>Send</v></cell><cell r="M310"><v>0</v></cell><cell r="N310" t="str"><v>many reminder send upto 2022 (Name Changed After Marriage, According To Letter 2-08-2001)Total 4 Membership Of GOA:- 333,334,385 & 386</v></cell></row><row r="311"><cell r="C311" t="str"><v>100060 1</v></cell><cell r="D311" t="str"><v>Purchaser</v></cell><cell r="E311" t="str"><v>Monica Bhuvani</v></cell><cell r="F311"><v>31287</v></cell><cell r="G311"><v>18000</v></cell><cell r="H311" t="str"><v>Not mention</v></cell><cell r="I311"><v>0</v></cell><cell r="J311" t="str"><v>I.R.M</v></cell><cell r="K311" t="str"><v>No</v></cell><cell r="L311" t="str"><v>Send</v></cell><cell r="M311"><v>0</v></cell><cell r="N311" t="str"><v>send reminder on 2013, Transferrd</v></cell></row><row r="312"><cell r="C312" t="str"><v>100106 1</v></cell><cell r="D312" t="str"><v>Purchaser</v></cell><cell r="E312" t="str"><v>Rakesh Seksaria</v></cell><cell r="F312"><v>31290</v></cell><cell r="G312"><v>18000</v></cell><cell r="H312" t="str"><v>Not mention</v></cell><cell r="I312"><v>0</v></cell><cell r="J312" t="str"><v>R.M</v></cell><cell r="K312"><v>2022</v></cell><cell r="L312" t="str"><v>Send</v></cell><cell r="M312"><v>0</v></cell><cell r="N312" t="str"><v>regular member,total 2 membership of Goa:- 336,3437</v></cell></row><row r="313"><cell r="C313" t="str"><v>300088 1</v></cell><cell r="D313" t="str"><v>Purchaser</v></cell><cell r="E313" t="str"><v>Sadhana Mehra</v></cell><cell r="F313"><v>31291</v></cell><cell r="G313"><v>18000</v></cell><cell r="H313" t="str"><v>Not mention</v></cell><cell r="I313"><v>0</v></cell><cell r="J313" t="str"><v>R.M</v></cell><cell r="K313"><v>2021</v></cell><cell r="L313" t="str"><v>Send</v></cell><cell r="M313"><v>0</v></cell><cell r="N313" t="str"><v>regular member (transferr from S.V Basil to Sadhna mehra)</v></cell></row><row r="314"><cell r="C314" t="str"><v>100227 1</v></cell><cell r="D314" t="str"><v>Purchaser</v></cell><cell r="E314" t="str"><v>Sharad Somani</v></cell><cell r="F314"><v>31303</v></cell><cell r="G314"><v>23500</v></cell><cell r="H314" t="str"><v>Not mention</v></cell><cell r="I314"><v>0</v></cell><cell r="J314" t="str"><v>I.R.M</v></cell><cell r="K314" t="str"><v>Never</v></cell><cell r="L314" t="str"><v>Not del.</v></cell><cell r="M314"><v>0</v></cell><cell r="N314" t="str"><v>No reminder last communication 03</v></cell></row><row r="315"><cell r="C315" t="str"><v>100583 1</v></cell><cell r="D315" t="str"><v>Purchaser</v></cell><cell r="E315" t="str"><v>Graphite India Ltd</v></cell><cell r="F315"><v>31307</v></cell><cell r="G315"><v>26500</v></cell><cell r="H315" t="str"><v>Not mention</v></cell><cell r="I315"><v>0</v></cell><cell r="J315" t="str"><v>I.R.M</v></cell><cell r="K315" t="str"><v>Never</v></cell><cell r="L315" t="str"><v>Send</v></cell><cell r="M315"><v>0</v></cell><cell r="N315" t="str"><v>last communication 13 they want to discount </v></cell></row><row r="316"><cell r="C316" t="str"><v>100590 7</v></cell><cell r="D316" t="str"><v>Purchaser</v></cell><cell r="E316" t="str"><v>Grindlays Bank Plc</v></cell><cell r="F316"><v>31324</v></cell><cell r="G316"><v>22560</v></cell><cell r="H316" t="str"><v>Not mention</v></cell><cell r="I316"><v>0</v></cell><cell r="J316" t="str"><v>I.R.M</v></cell><cell r="K316" t="str"><v>Never</v></cell><cell r="L316"><v>0</v></cell><cell r="M316"><v>0</v></cell><cell r="N316" t="str"><v>Documents is not in file(only Agreement in file)</v></cell></row><row r="317"><cell r="C317" t="str"><v>300498 1</v></cell><cell r="D317" t="str"><v>Purchaser</v></cell><cell r="E317" t="str"><v>Amit Ruia</v></cell><cell r="F317"><v>31575</v></cell><cell r="G317"><v>18000</v></cell><cell r="H317" t="str"><v>Not mention</v></cell><cell r="I317"><v>0</v></cell><cell r="J317" t="str"><v>I.R.M</v></cell><cell r="K317" t="str"><v>Never</v></cell><cell r="L317" t="str"><v>not send</v></cell><cell r="M317"><v>0</v></cell><cell r="N317" t="str"><v>no reminder, last communication 00,total 2 membership of Goa:- 343 and 342</v></cell></row><row r="318"><cell r="C318" t="str"><v>300501 1</v></cell><cell r="D318" t="str"><v>Purchaser</v></cell><cell r="E318" t="str"><v>Jitendra Kumar Ruia</v></cell><cell r="F318"><v>31575</v></cell><cell r="G318"><v>18000</v></cell><cell r="H318" t="str"><v>Not mention</v></cell><cell r="I318"><v>0</v></cell><cell r="J318" t="str"><v>I.R.M</v></cell><cell r="K318" t="str"><v>Never</v></cell><cell r="L318" t="str"><v>not send</v></cell><cell r="M318"><v>0</v></cell><cell r="N318" t="str"><v>no communication till date,total 2 membership of Goa:- 343 and 342</v></cell></row><row r="319"><cell r="C319" t="str"><v>300706 1</v></cell><cell r="D319" t="str"><v>Purchaser</v></cell><cell r="E319" t="str"><v>T.N Arvind Reddy</v></cell><cell r="F319"><v>31566</v></cell><cell r="G319"><v>25650</v></cell><cell r="H319" t="str"><v>Not mention</v></cell><cell r="I319"><v>0</v></cell><cell r="J319" t="str"><v>R.M</v></cell><cell r="K319"><v>2008</v></cell><cell r="L319" t="str"><v>Send</v></cell><cell r="M319"><v>0</v></cell><cell r="N319" t="str"><v>last communication 12 reply to his mail</v></cell></row><row r="320"><cell r="C320" t="str"><v>100043 1</v></cell><cell r="D320" t="str"><v>Purchaser</v></cell><cell r="E320" t="str"><v>Anil Jagga</v></cell><cell r="F320"><v>31278</v></cell><cell r="G320"><v>18000</v></cell><cell r="H320" t="str"><v>Not mention</v></cell><cell r="I320"><v>0</v></cell><cell r="J320" t="str"><v>I.R.M</v></cell><cell r="K320" t="str"><v>Never</v></cell><cell r="L320" t="str"><v>Send</v></cell><cell r="M320"><v>0</v></cell><cell r="N320" t="str"><v>we send last reminder in 2013.then we did not receive any reply</v></cell></row><row r="321"><cell r="C321" t="str"><v>300022 1</v></cell><cell r="D321" t="str"><v>Purchaser</v></cell><cell r="E321" t="str"><v>Om Prakash Poddar</v></cell><cell r="F321"><v>31282</v></cell><cell r="G321"><v>18000</v></cell><cell r="H321" t="str"><v>Not mention</v></cell><cell r="I321"><v>0</v></cell><cell r="J321" t="str"><v>I.R.M</v></cell><cell r="K321" t="str"><v>Never</v></cell><cell r="L321" t="str"><v>Send</v></cell><cell r="M321"><v>0</v></cell><cell r="N321" t="str"><v>we send last reminder in 2013.then we did not receive any reply</v></cell></row><row r="322"><cell r="C322" t="str"><v>300053 1</v></cell><cell r="D322" t="str"><v>Purchaser</v></cell><cell r="E322" t="str"><v>Rajeev Shorewala</v></cell><cell r="F322"><v>31282</v></cell><cell r="G322"><v>18000</v></cell><cell r="H322" t="str"><v>Not mention</v></cell><cell r="I322"><v>0</v></cell><cell r="J322" t="str"><v>I.R.M</v></cell><cell r="K322" t="str"><v>Never</v></cell><cell r="L322" t="str"><v>Send</v></cell><cell r="M322"><v>0</v></cell><cell r="N322" t="str"><v>we send last reminder in 2013.then we did not receive any reply</v></cell></row><row r="323"><cell r="C323" t="str"><v>300043 1</v></cell><cell r="D323" t="str"><v>Purchaser</v></cell><cell r="E323" t="str"><v>Sudhir Kumar Parasampuria</v></cell><cell r="F323"><v>31285</v></cell><cell r="G323"><v>18000</v></cell><cell r="H323" t="str"><v>Not mention</v></cell><cell r="I323"><v>0</v></cell><cell r="J323" t="str"><v>Cancelled</v></cell><cell r="K323" t="str"><v>No</v></cell><cell r="L323"><v>0</v></cell><cell r="M323"><v>0</v></cell><cell r="N323" t="str"><v>Cancelled his membership on 06/05/2022.</v></cell></row><row r="324"><cell r="C324" t="str"><v>300044 1</v></cell><cell r="D324" t="str"><v>Purchaser</v></cell><cell r="E324" t="str"><v>Jai Narain Parasampuria</v></cell><cell r="F324"><v>31285</v></cell><cell r="G324"><v>18000</v></cell><cell r="H324" t="str"><v>Not mention</v></cell><cell r="I324"><v>0</v></cell><cell r="J324" t="str"><v>Cancelled</v></cell><cell r="K324" t="str"><v>No</v></cell><cell r="L324"><v>0</v></cell><cell r="M324"><v>0</v></cell><cell r="N324" t="str"><v>Cancelled his membership on 06/05/2022.</v></cell></row><row r="325"><cell r="C325" t="str"><v>100047 1</v></cell><cell r="D325" t="str"><v>Purchaser</v></cell><cell r="E325" t="str"><v>Akbar Hassain Ali</v></cell><cell r="F325"><v>31285</v></cell><cell r="G325"><v>17100</v></cell><cell r="H325" t="str"><v>Not mention</v></cell><cell r="I325"><v>0</v></cell><cell r="J325" t="str"><v>I.R.M</v></cell><cell r="K325" t="str"><v>Never</v></cell><cell r="L325" t="str"><v>Not del.</v></cell><cell r="M325"><v>0</v></cell><cell r="N325" t="str"><v>Letter undelivered, no communication till date
membership transferred from Transoceanic Properties to Akbar Hassan Ali</v></cell></row><row r="326"><cell r="C326" t="str"><v>100047 2</v></cell><cell r="D326" t="str"><v>Purchaser</v></cell><cell r="E326" t="str"><v>Raghu Hari Dalmia</v></cell><cell r="F326"><v>31285</v></cell><cell r="G326"><v>17100</v></cell><cell r="H326" t="str"><v>Not mention</v></cell><cell r="I326"><v>0</v></cell><cell r="J326" t="str"><v>R.M</v></cell><cell r="K326"><v>2010</v></cell><cell r="L326" t="str"><v>not send</v></cell><cell r="M326"><v>0</v></cell><cell r="N326" t="str"><v>Letter not sent, last communication 10,6 membership of Goa:- 352,425, 424,351,35,1783</v></cell></row><row r="327"><cell r="C327" t="str"><v>100047 3</v></cell><cell r="D327" t="str"><v>Purchaser</v></cell><cell r="E327" t="str"><v>Raghu Hari Dalmia</v></cell><cell r="F327"><v>31285</v></cell><cell r="G327"><v>17100</v></cell><cell r="H327" t="str"><v>Not mention</v></cell><cell r="I327"><v>0</v></cell><cell r="J327" t="str"><v>I.R.M</v></cell><cell r="K327" t="str"><v>Never</v></cell><cell r="L327" t="str"><v>not send</v></cell><cell r="M327"><v>0</v></cell><cell r="N327" t="str"><v>send perofma invoice,last communication 10,membership has been transferred Heligers Pvt Ltd to Hari Dalmia</v></cell></row><row r="328"><cell r="C328" t="str"><v>100047 4</v></cell><cell r="D328" t="str"><v>Purchaser</v></cell><cell r="E328" t="str"><v>Mridu Hari Dalmia Parivar Trust</v></cell><cell r="F328"><v>31285</v></cell><cell r="G328"><v>17100</v></cell><cell r="H328" t="str"><v>Not mention</v></cell><cell r="I328"><v>0</v></cell><cell r="J328" t="str"><v>I.R.M</v></cell><cell r="K328" t="str"><v>Never</v></cell><cell r="L328" t="str"><v>not send</v></cell><cell r="M328"><v>0</v></cell><cell r="N328" t="str"><v> send reminder so last communication 05
membership has been transferred Heligers Pvt Ltd to Mridu Hari Dalmia Parivar Trust</v></cell></row><row r="329"><cell r="C329" t="str"><v>100047 5</v></cell><cell r="D329" t="str"><v>Purchaser</v></cell><cell r="E329" t="str"><v>Mridu Hari Dalmia Parivar Trust</v></cell><cell r="F329"><v>31285</v></cell><cell r="G329"><v>17100</v></cell><cell r="H329" t="str"><v>Not mention</v></cell><cell r="I329"><v>0</v></cell><cell r="J329" t="str"><v>I.R.M</v></cell><cell r="K329" t="str"><v>Never</v></cell><cell r="L329" t="str"><v>not send</v></cell><cell r="M329"><v>0</v></cell><cell r="N329" t="str"><v>No reminderlast communication 11
membership has been transferred from transoceanic to Mridu Dalmia Parivar Trust</v></cell></row><row r="330"><cell r="C330" t="str"><v>100047 6</v></cell><cell r="D330" t="str"><v>Purchaser</v></cell><cell r="E330" t="str"><v>Heilgers Ltd</v></cell><cell r="F330"><v>31285</v></cell><cell r="G330"><v>17100</v></cell><cell r="H330" t="str"><v>Not mention</v></cell><cell r="I330"><v>0</v></cell><cell r="J330" t="str"><v>I.R.M</v></cell><cell r="K330" t="str"><v>Never</v></cell><cell r="L330" t="str"><v>not send</v></cell><cell r="M330"><v>0</v></cell><cell r="N330" t="str"><v>no reminder, last communication 2000
membership has been transferred from transoceanic properties to M/S Heilgers Ltd</v></cell></row><row r="331"><cell r="C331" t="str"><v>100047 7</v></cell><cell r="D331" t="str"><v>Purchaser</v></cell><cell r="E331" t="str"><v>Heligers Ltd</v></cell><cell r="F331"><v>31285</v></cell><cell r="G331"><v>17100</v></cell><cell r="H331" t="str"><v>Not mention</v></cell><cell r="I331"><v>0</v></cell><cell r="J331" t="str"><v>I.R.M</v></cell><cell r="K331" t="str"><v>Never</v></cell><cell r="L331" t="str"><v>not send</v></cell><cell r="M331"><v>0</v></cell><cell r="N331" t="str"><v>last communcation 1996</v></cell></row><row r="332"><cell r="C332" t="str"><v>100047 8</v></cell><cell r="D332" t="str"><v>Purchaser</v></cell><cell r="E332" t="str"><v>Kishor S Jain</v></cell><cell r="F332"><v>31285</v></cell><cell r="G332"><v>17100</v></cell><cell r="H332" t="str"><v>Not mention</v></cell><cell r="I332"><v>0</v></cell><cell r="J332" t="str"><v>I.R.M</v></cell><cell r="K332" t="str"><v>Never</v></cell><cell r="L332" t="str"><v>Not del.</v></cell><cell r="M332"><v>0</v></cell><cell r="N332" t="str"><v>No reminder last communication 2000</v></cell></row><row r="333"><cell r="C333" t="str"><v>300128 1</v></cell><cell r="D333" t="str"><v>Purchaser</v></cell><cell r="E333" t="str"><v>S.K Poddar</v></cell><cell r="F333"><v>31300</v></cell><cell r="G333"><v>17280</v></cell><cell r="H333" t="str"><v>Not mention</v></cell><cell r="I333"><v>0</v></cell><cell r="J333" t="str"><v>I.R.M</v></cell><cell r="K333" t="str"><v>Never</v></cell><cell r="L333" t="str"><v>not send</v></cell><cell r="M333"><v>0</v></cell><cell r="N333" t="str"><v>we send last reminder in 2013.then we did not receive any reply</v></cell></row><row r="334"><cell r="C334" t="str"><v>300098 1</v></cell><cell r="D334" t="str"><v>Purchaser</v></cell><cell r="E334" t="str"><v>Jawahar Jain</v></cell><cell r="F334"><v>31288</v></cell><cell r="G334"><v>18000</v></cell><cell r="H334" t="str"><v>Not mention</v></cell><cell r="I334"><v>0</v></cell><cell r="J334" t="str"><v>I.R.M</v></cell><cell r="K334" t="str"><v>Never</v></cell><cell r="L334" t="str"><v>not send</v></cell><cell r="M334"><v>0</v></cell><cell r="N334" t="str"><v>no Reminder send so last communication 2013</v></cell></row><row r="335"><cell r="C335" t="str"><v>300182 1</v></cell><cell r="D335" t="str"><v>Purchaser</v></cell><cell r="E335" t="str"><v>Murari Lal Lhila</v></cell><cell r="F335"><v>31288</v></cell><cell r="G335"><v>18000</v></cell><cell r="H335" t="str"><v>Not mention</v></cell><cell r="I335"><v>0</v></cell><cell r="J335" t="str"><v>I.R.M</v></cell><cell r="K335" t="str"><v>Never</v></cell><cell r="L335" t="str"><v>Send</v></cell><cell r="M335"><v>0</v></cell><cell r="N335" t="str"><v>we send last reminder in 2013.then we did not receive any reply</v></cell></row><row r="336"><cell r="C336" t="str"><v>100081 1</v></cell><cell r="D336" t="str"><v>Purchaser</v></cell><cell r="E336" t="str"><v>Bajranglal P. Dalmia</v></cell><cell r="F336"><v>31288</v></cell><cell r="G336"><v>18000</v></cell><cell r="H336" t="str"><v>Not mention</v></cell><cell r="I336"><v>0</v></cell><cell r="J336" t="str"><v>I.R.M</v></cell><cell r="K336" t="str"><v>Never</v></cell><cell r="L336"><v>0</v></cell><cell r="M336"><v>0</v></cell><cell r="N336" t="str"><v>No documents is in file, one letter is in file of the year 2008</v></cell></row><row r="337"><cell r="C337" t="str"><v>100098 1</v></cell><cell r="D337" t="str"><v>Purchaser</v></cell><cell r="E337" t="str"><v>Dilip Krihana Lal Thanwala</v></cell><cell r="F337"><v>31289</v></cell><cell r="G337"><v>18000</v></cell><cell r="H337" t="str"><v>Not mention</v></cell><cell r="I337"><v>0</v></cell><cell r="J337" t="str"><v>I.R.M</v></cell><cell r="K337" t="str"><v>Never</v></cell><cell r="L337" t="str"><v>Send</v></cell><cell r="M337"><v>0</v></cell><cell r="N337" t="str"><v>we send last reminder in 2013.then we did not receive any reply</v></cell></row><row r="338"><cell r="C338" t="str"><v>100118 1</v></cell><cell r="D338" t="str"><v>Purchaser</v></cell><cell r="E338" t="str"><v>Devendra Gulab Joshi</v></cell><cell r="F338"><v>31289</v></cell><cell r="G338"><v>18000</v></cell><cell r="H338" t="str"><v>Not mention</v></cell><cell r="I338"><v>0</v></cell><cell r="J338" t="str"><v>I.R.M</v></cell><cell r="K338" t="str"><v>Never</v></cell><cell r="L338" t="str"><v>Send</v></cell><cell r="M338"><v>0</v></cell><cell r="N338" t="str"><v>we send last reminder in 2013.then we did not receive any reply</v></cell></row><row r="339"><cell r="C339" t="str"><v>100557 1</v></cell><cell r="D339" t="str"><v>Purchaser</v></cell><cell r="E339" t="str"><v>Sampoorna Investment Pvt Ltd</v></cell><cell r="F339"><v>31289</v></cell><cell r="G339"><v>18000</v></cell><cell r="H339" t="str"><v>Not mention</v></cell><cell r="I339"><v>0</v></cell><cell r="J339" t="str"><v>I.R.M</v></cell><cell r="K339" t="str"><v>Never</v></cell><cell r="L339" t="str"><v>Send</v></cell><cell r="M339"><v>0</v></cell><cell r="N339" t="str"><v>we send last reminder in 2013.then we did not receive any reply</v></cell></row><row r="340"><cell r="C340" t="str"><v>300104 1</v></cell><cell r="D340" t="str"><v>Purchaser</v></cell><cell r="E340" t="str"><v>Prem Prakash</v></cell><cell r="F340"><v>31290</v></cell><cell r="G340"><v>18000</v></cell><cell r="H340" t="str"><v>Not mention</v></cell><cell r="I340"><v>0</v></cell><cell r="J340" t="str"><v>R.M</v></cell><cell r="K340"><v>2011</v></cell><cell r="L340" t="str"><v>Send</v></cell><cell r="M340"><v>0</v></cell><cell r="N340" t="str"><v>reply to his mail so last communication 12</v></cell></row><row r="341"><cell r="C341" t="str"><v>300106 1</v></cell><cell r="D341" t="str"><v>Purchaser</v></cell><cell r="E341" t="str"><v>Kanpur Plastipack Ltd</v></cell><cell r="F341"><v>31290</v></cell><cell r="G341"><v>18000</v></cell><cell r="H341" t="str"><v>Not mention</v></cell><cell r="I341"><v>0</v></cell><cell r="J341" t="str"><v>R.M</v></cell><cell r="K341"><v>2008</v></cell><cell r="L341" t="str"><v>Send</v></cell><cell r="M341" t="str"><v>No</v></cell><cell r="N341" t="str"><v>send perform invoice so last communication 09</v></cell></row><row r="342"><cell r="C342" t="str"><v>100190 1</v></cell><cell r="D342" t="str"><v>Purchaser</v></cell><cell r="E342" t="str"><v>Ram Bhadur Thakur Pvt Ltd</v></cell><cell r="F342"><v>31290</v></cell><cell r="G342"><v>18000</v></cell><cell r="H342" t="str"><v>Not mention</v></cell><cell r="I342"><v>0</v></cell><cell r="J342" t="str"><v>I.R.M</v></cell><cell r="K342" t="str"><v>Never</v></cell><cell r="L342" t="str"><v>Not del.</v></cell><cell r="M342" t="str"><v>No</v></cell><cell r="N342" t="str"><v>No reminder so last cumm…2000</v></cell></row><row r="343"><cell r="C343" t="str"><v>100107 1</v></cell><cell r="D343" t="str"><v>Purchaser</v></cell><cell r="E343" t="str"><v>Roopa Gupta</v></cell><cell r="F343"><v>31293</v></cell><cell r="G343"><v>18000</v></cell><cell r="H343" t="str"><v>Not mention</v></cell><cell r="I343"><v>0</v></cell><cell r="J343" t="str"><v>I.R.M</v></cell><cell r="K343" t="str"><v>Never</v></cell><cell r="L343" t="str"><v>not send</v></cell><cell r="M343" t="str"><v>Yes</v></cell><cell r="N343" t="str"><v>Reply to his mail so last communication 13</v></cell></row><row r="344"><cell r="C344" t="str"><v>100257 1</v></cell><cell r="D344" t="str"><v>Purchaser</v></cell><cell r="E344" t="str"><v>Savitha Narain</v></cell><cell r="F344"><v>31295</v></cell><cell r="G344"><v>18000</v></cell><cell r="H344" t="str"><v>Not mention</v></cell><cell r="I344"><v>0</v></cell><cell r="J344" t="str"><v>R.M</v></cell><cell r="K344"><v>2010</v></cell><cell r="L344" t="str"><v>Send</v></cell><cell r="M344" t="str"><v>No</v></cell><cell r="N344" t="str"><v>send performa invoice so last communication 12</v></cell></row><row r="345"><cell r="C345" t="str"><v>100243 1</v></cell><cell r="D345" t="str"><v>PURCHASER</v></cell><cell r="E345" t="str"><v>Seksaria Industries Pvt Ltd</v></cell><cell r="F345"><v>31299</v></cell><cell r="G345"><v>18000</v></cell><cell r="H345" t="str"><v>Not Mentioned</v></cell><cell r="I345"><v>0</v></cell><cell r="J345" t="str"><v>R.M</v></cell><cell r="K345"><v>2007</v></cell><cell r="L345" t="str"><v>Send</v></cell><cell r="M345" t="str"><v>Yes</v></cell><cell r="N345" t="str"><v>reply to his mail so Last Communication Till 2011</v></cell></row><row r="346"><cell r="C346" t="str"><v>100248 1</v></cell><cell r="D346" t="str"><v>PURCHASER</v></cell><cell r="E346" t="str"><v>Padam Raj Singhvi</v></cell><cell r="F346"><v>31299</v></cell><cell r="G346"><v>18000</v></cell><cell r="H346" t="str"><v>Not Mentioned</v></cell><cell r="I346"><v>0</v></cell><cell r="J346" t="str"><v>I.R.M</v></cell><cell r="K346" t="str"><v>Never</v></cell><cell r="L346" t="str"><v>Not del.</v></cell><cell r="M346" t="str"><v>Yes</v></cell><cell r="N346" t="str"><v>reply to mail so Last Communication Till 2016</v></cell></row><row r="347"><cell r="C347" t="str"><v>100249 1</v></cell><cell r="D347" t="str"><v>PURCHASER</v></cell><cell r="E347" t="str"><v>Raj Kumar Gupta</v></cell><cell r="F347"><v>31299</v></cell><cell r="G347"><v>18000</v></cell><cell r="H347" t="str"><v>Not Mentioned</v></cell><cell r="I347"><v>0</v></cell><cell r="J347" t="str"><v>I.R.M</v></cell><cell r="K347" t="str"><v>Never</v></cell><cell r="L347" t="str"><v>Not del.</v></cell><cell r="M347" t="str"><v>No</v></cell><cell r="N347" t="str"><v>Last Communication Till 1991</v></cell></row><row r="348"><cell r="C348" t="str"><v>200016 1</v></cell><cell r="D348" t="str"><v>PURCHASER</v></cell><cell r="E348" t="str"><v>Narendra Kumar Fogla</v></cell><cell r="F348"><v>31299</v></cell><cell r="G348"><v>17280</v></cell><cell r="H348" t="str"><v>Not Mentioned</v></cell><cell r="I348"><v>0</v></cell><cell r="J348" t="str"><v>I.R.M</v></cell><cell r="K348" t="str"><v>Never</v></cell><cell r="L348" t="str"><v>Send</v></cell><cell r="M348" t="str"><v>No</v></cell><cell r="N348" t="str"><v>we send last reminder in 2013.then we did not receive any reply</v></cell></row><row r="349"><cell r="C349" t="str"><v>300035 1</v></cell><cell r="D349" t="str"><v>PURCHASER</v></cell><cell r="E349" t="str"><v>Ved Prakash Kanodia</v></cell><cell r="F349" t="str"><v>29/9/1985</v></cell><cell r="G349"><v>18000</v></cell><cell r="H349" t="str"><v>Not Mentioned</v></cell><cell r="I349"><v>0</v></cell><cell r="J349" t="str"><v>I.R.M</v></cell><cell r="K349" t="str"><v>Never</v></cell><cell r="L349" t="str"><v>not send</v></cell><cell r="M349" t="str"><v>No</v></cell><cell r="N349" t="str"><v>member mai in record so Last Communication Till 2012
Total 3 Membership Of GOA:- 396,652 & 374</v></cell></row><row r="350"><cell r="C350" t="str"><v>200043 1</v></cell><cell r="D350" t="str"><v>PURCHASER</v></cell><cell r="E350" t="str"><v>Sanjay Saraf</v></cell><cell r="F350" t="str"><v>13/9/1985</v></cell><cell r="G350"><v>17280</v></cell><cell r="H350" t="str"><v>Not Mentioned</v></cell><cell r="I350"><v>0</v></cell><cell r="J350" t="str"><v>R.M</v></cell><cell r="K350"><v>2011</v></cell><cell r="L350" t="str"><v>Send</v></cell><cell r="M350" t="str"><v>Yes</v></cell><cell r="N350" t="str"><v>performa invoice so  Last Communication Till 2012
Membership Transferred From Sita Ram Saraf To Sanjay Saraff On 24-03-2011</v></cell></row><row r="351"><cell r="C351" t="str"><v>200044 1</v></cell><cell r="D351" t="str"><v>PURCHASER</v></cell><cell r="E351" t="str"><v>Vishwanath Saraf</v></cell><cell r="F351" t="str"><v>13/9/1985</v></cell><cell r="G351"><v>17280</v></cell><cell r="H351" t="str"><v>Not Mentioned</v></cell><cell r="I351"><v>0</v></cell><cell r="J351" t="str"><v>R.M</v></cell><cell r="K351"><v>2008</v></cell><cell r="L351" t="str"><v>Not del.</v></cell><cell r="M351" t="str"><v>Yes</v></cell><cell r="N351" t="str"><v>No reminder  Last Communication Till 2010</v></cell></row><row r="352"><cell r="C352" t="str"><v>300265 1</v></cell><cell r="D352" t="str"><v>PURCHASER</v></cell><cell r="E352" t="str"><v>Dalmia Agencies Pvt Ltd</v></cell><cell r="F352" t="str"><v>18/9/1985</v></cell><cell r="G352"><v>17640</v></cell><cell r="H352" t="str"><v>Not Mentioned</v></cell><cell r="I352"><v>0</v></cell><cell r="J352" t="str"><v>I.R.M</v></cell><cell r="K352" t="str"><v>Never</v></cell><cell r="L352" t="str"><v>not send</v></cell><cell r="M352" t="str"><v>Yes</v></cell><cell r="N352" t="str"><v>we send last reminder in 2011.then we did not receive any reply</v></cell></row><row r="353"><cell r="C353" t="str"><v>100274 1</v></cell><cell r="D353" t="str"><v>PURCHASER</v></cell><cell r="E353" t="str"><v>Rajiv Kumar Gupta</v></cell><cell r="F353" t="str"><v>30/8/1985</v></cell><cell r="G353"><v>18000</v></cell><cell r="H353" t="str"><v>Not Mentioned</v></cell><cell r="I353"><v>0</v></cell><cell r="J353" t="str"><v>R.M</v></cell><cell r="K353"><v>2021</v></cell><cell r="L353" t="str"><v>Send</v></cell><cell r="M353" t="str"><v>Yes</v></cell><cell r="N353" t="str"><v>They are regular member
Membership Transferred From M.L. Bhagat To Rajiv Kr. Gupta On 06-04-2013</v></cell></row><row r="354"><cell r="C354" t="str"><v>100021 1</v></cell><cell r="D354" t="str"><v>PURCHASER</v></cell><cell r="E354" t="str"><v>Anju Devi Makharia</v></cell><cell r="F354" t="str"><v>19/8/1985</v></cell><cell r="G354"><v>18000</v></cell><cell r="H354" t="str"><v>Not Mentioned</v></cell><cell r="I354"><v>0</v></cell><cell r="J354" t="str"><v>R.M</v></cell><cell r="K354"><v>2022</v></cell><cell r="L354" t="str"><v>Send</v></cell><cell r="M354" t="str"><v>Yes</v></cell><cell r="N354" t="str"><v>They are regular member</v></cell></row><row r="355"><cell r="C355" t="str"><v>100023 1</v></cell><cell r="D355" t="str"><v>PURCHASER</v></cell><cell r="E355" t="str"><v>Damani Gouri Shankar</v></cell><cell r="F355" t="str"><v>19/8/1985</v></cell><cell r="G355"><v>18000</v></cell><cell r="H355" t="str"><v>Not Mentioned</v></cell><cell r="I355"><v>0</v></cell><cell r="J355" t="str"><v>R.M</v></cell><cell r="K355"><v>2013</v></cell><cell r="L355" t="str"><v>Send</v></cell><cell r="M355" t="str"><v>Yes</v></cell><cell r="N355" t="str"><v>send perfoma invoice and Last Communication Till 2014, (AMC CORRECTION)</v></cell></row><row r="356"><cell r="C356" t="str"><v>100055 1</v></cell><cell r="D356" t="str"><v>PURCHASER</v></cell><cell r="E356" t="str"><v>Prakash M Kirplani</v></cell><cell r="F356" t="str"><v>19/8/1985</v></cell><cell r="G356"><v>18000</v></cell><cell r="H356" t="str"><v>Not Mentioned</v></cell><cell r="I356"><v>0</v></cell><cell r="J356" t="str"><v>I.R.M</v></cell><cell r="K356" t="str"><v>Never</v></cell><cell r="L356" t="str"><v>Send</v></cell><cell r="M356" t="str"><v>Yes</v></cell><cell r="N356" t="str"><v>no reminder,Last Communication Till 2013</v></cell></row><row r="357"><cell r="C357" t="str"><v>300189 1</v></cell><cell r="D357" t="str"><v>PURCHASER</v></cell><cell r="E357" t="str"><v>Yogendra Nath Benka</v></cell><cell r="F357" t="str"><v>22/8/1985</v></cell><cell r="G357"><v>18000</v></cell><cell r="H357" t="str"><v>Not Mentioned</v></cell><cell r="I357"><v>0</v></cell><cell r="J357" t="str"><v>R.M</v></cell><cell r="K357"><v>2010</v></cell><cell r="L357" t="str"><v>Send</v></cell><cell r="M357" t="str"><v>Yes</v></cell><cell r="N357" t="str"><v>No reminder, Last Communication Till 2011</v></cell></row><row r="358"><cell r="C358" t="str"><v>300190 1</v></cell><cell r="D358" t="str"><v>PURCHASER</v></cell><cell r="E358" t="str"><v>Shankar Prasad Banka</v></cell><cell r="F358" t="str"><v>22/8/1985</v></cell><cell r="G358"><v>18000</v></cell><cell r="H358" t="str"><v>Not Mentioned</v></cell><cell r="I358"><v>0</v></cell><cell r="J358" t="str"><v>R.M</v></cell><cell r="K358"><v>2007</v></cell><cell r="L358" t="str"><v>Send</v></cell><cell r="M358" t="str"><v>Yes</v></cell><cell r="N358" t="str"><v>No reminder Last Communication Till 2008</v></cell></row><row r="359"><cell r="C359" t="str"><v>100045 2</v></cell><cell r="D359" t="str"><v>PURCHASER</v></cell><cell r="E359" t="str"><v>Sandhini Poddar</v></cell><cell r="F359" t="str"><v>26/8/1985</v></cell><cell r="G359"><v>15200</v></cell><cell r="H359" t="str"><v>Not Mentioned</v></cell><cell r="I359"><v>0</v></cell><cell r="J359" t="str"><v>R.M</v></cell><cell r="K359"><v>2022</v></cell><cell r="L359" t="str"><v>Send</v></cell><cell r="M359" t="str"><v>Yes</v></cell><cell r="N359" t="str"><v>They are regular member, (Name Changed After Marriage, According To Letter 2-08-2001)
Total 4 Membership Of GOA:- 333,334,385 & 386</v></cell></row><row r="360"><cell r="C360" t="str"><v>100046 2</v></cell><cell r="D360" t="str"><v>PURCHASER</v></cell><cell r="E360" t="str"><v>Rohitashwa Poddar</v></cell><cell r="F360" t="str"><v>26/8/1985</v></cell><cell r="G360"><v>15200</v></cell><cell r="H360" t="str"><v>Not Mentioned</v></cell><cell r="I360"><v>0</v></cell><cell r="J360" t="str"><v>R.M</v></cell><cell r="K360"><v>2017</v></cell><cell r="L360" t="str"><v>Send</v></cell><cell r="M360" t="str"><v>Yes</v></cell><cell r="N360" t="str"><v>send Reminder for Amc Dues 2022, Last Communication Till 2017
Total 4 Membership Of GOA:- 333,334,385 & 386</v></cell></row><row r="361"><cell r="C361" t="str"><v>100136 1</v></cell><cell r="D361" t="str"><v>PURCHASER</v></cell><cell r="E361" t="str"><v>Madhav Prasad Goenka</v></cell><cell r="F361" t="str"><v>29/8/1985</v></cell><cell r="G361"><v>18000</v></cell><cell r="H361" t="str"><v>Not Mentioned</v></cell><cell r="I361"><v>0</v></cell><cell r="J361" t="str"><v>I.R.M</v></cell><cell r="K361" t="str"><v>Never</v></cell><cell r="L361" t="str"><v>Not del.</v></cell><cell r="M361" t="str"><v>No</v></cell><cell r="N361" t="str"><v>we send mail reply to membern so Last Communication 25/03/2022</v></cell></row><row r="362"><cell r="C362" t="str"><v>300105 1</v></cell><cell r="D362" t="str"><v>PURCHASER</v></cell><cell r="E362" t="str"><v>Alka Jain</v></cell><cell r="F362" t="str"><v>31/8/1985</v></cell><cell r="G362"><v>18000</v></cell><cell r="H362" t="str"><v>Not Mentioned</v></cell><cell r="I362"><v>0</v></cell><cell r="J362" t="str"><v>R.M</v></cell><cell r="K362"><v>2007</v></cell><cell r="L362" t="str"><v>not send</v></cell><cell r="M362" t="str"><v>Yes</v></cell><cell r="N362" t="str"><v>no reminder, Last Communication Till 2007</v></cell></row><row r="363"><cell r="C363" t="str"><v>100053 1</v></cell><cell r="D363" t="str"><v>PURCHASER</v></cell><cell r="E363" t="str"><v>Vikas A Makharia</v></cell><cell r="F363" t="str"><v>31/8/1985</v></cell><cell r="G363"><v>18000</v></cell><cell r="H363" t="str"><v>Not Mentioned</v></cell><cell r="I363"><v>0</v></cell><cell r="J363" t="str"><v>R.M</v></cell><cell r="K363"><v>2022</v></cell><cell r="L363" t="str"><v>Send</v></cell><cell r="M363" t="str"><v>Yes</v></cell><cell r="N363" t="str"><v>they are regular member</v></cell></row><row r="364"><cell r="C364" t="str"><v>100104 1</v></cell><cell r="D364" t="str"><v>PURCHASER</v></cell><cell r="E364" t="str"><v>Seksaria Industries Pvt Ltd</v></cell><cell r="F364"><v>31299</v></cell><cell r="G364"><v>18000</v></cell><cell r="H364" t="str"><v>Not Mentioned</v></cell><cell r="I364"><v>0</v></cell><cell r="J364" t="str"><v>I.R.M</v></cell><cell r="K364" t="str"><v>Never</v></cell><cell r="L364" t="str"><v>not send</v></cell><cell r="M364" t="str"><v>Yes</v></cell><cell r="N364" t="str"><v>members mail  so, Last Communication Till 2011</v></cell></row><row r="365"><cell r="C365" t="str"><v>300089 1</v></cell><cell r="D365" t="str"><v>PURCHASER</v></cell><cell r="E365" t="str"><v>Prem Prakash</v></cell><cell r="F365"><v>31056</v></cell><cell r="G365"><v>18000</v></cell><cell r="H365" t="str"><v>Not Mentioned</v></cell><cell r="I365"><v>0</v></cell><cell r="J365" t="str"><v>R.M</v></cell><cell r="K365"><v>2012</v></cell><cell r="L365" t="str"><v>Send</v></cell><cell r="M365" t="str"><v>Yes</v></cell><cell r="N365" t="str"><v>No reminder so  Last Communication Till 2013</v></cell></row><row r="366"><cell r="C366" t="str"><v>100499 1</v></cell><cell r="D366" t="str"><v>PURCHASER</v></cell><cell r="E366" t="str"><v>Shree Digvijay Cement Co Ltd</v></cell><cell r="F366" t="str"><v>20/9/1985</v></cell><cell r="G366"><v>23500</v></cell><cell r="H366" t="str"><v>Not Mentioned</v></cell><cell r="I366"><v>0</v></cell><cell r="J366" t="str"><v>I.R.M</v></cell><cell r="K366" t="str"><v>Never</v></cell><cell r="L366" t="str"><v>Not del.</v></cell><cell r="M366" t="str"><v>Yes</v></cell><cell r="N366" t="str"><v>No reminder ,Last Communication Till 2009</v></cell></row><row r="367"><cell r="C367" t="str"><v>100352 1</v></cell><cell r="D367" t="str"><v>PURCHASER</v></cell><cell r="E367" t="str"><v>Motil Lal Jain</v></cell><cell r="F367" t="str"><v>27/9/1985</v></cell><cell r="G367"><v>23500</v></cell><cell r="H367" t="str"><v>Not Mentioned</v></cell><cell r="I367"><v>0</v></cell><cell r="J367" t="str"><v>I.R.M</v></cell><cell r="K367" t="str"><v>Never</v></cell><cell r="L367" t="str"><v>Send</v></cell><cell r="M367" t="str"><v>Yes</v></cell><cell r="N367" t="str"><v>we send last reminder in 2013.then we did not receive any reply</v></cell></row><row r="368"><cell r="C368" t="str"><v>300036 1</v></cell><cell r="D368" t="str"><v>PURCHASER</v></cell><cell r="E368" t="str"><v>Shashi Lata Kanodia</v></cell><cell r="F368" t="str"><v>29/8/1985</v></cell><cell r="G368"><v>18000</v></cell><cell r="H368" t="str"><v>Not Mentioned</v></cell><cell r="I368"><v>0</v></cell><cell r="J368" t="str"><v>R.M</v></cell><cell r="K368"><v>2007</v></cell><cell r="L368" t="str"><v>not send</v></cell><cell r="M368" t="str"><v>Yes</v></cell><cell r="N368" t="str"><v>reply to his mail so last 2012</v></cell></row><row r="369"><cell r="C369" t="str"><v>100048 1</v></cell><cell r="D369" t="str"><v>PURCHASER</v></cell><cell r="E369" t="str"><v>Priyadasrshani Bhandani</v></cell><cell r="F369" t="str"><v>29/8/1985</v></cell><cell r="G369"><v>16000</v></cell><cell r="H369" t="str"><v>Not Mentioned</v></cell><cell r="I369"><v>0</v></cell><cell r="J369" t="str"><v>R.M</v></cell><cell r="K369"><v>2007</v></cell><cell r="L369" t="str"><v>Send</v></cell><cell r="M369" t="str"><v>Yes</v></cell><cell r="N369" t="str"><v>reply  to his mail so , Last Communication Till 2014</v></cell></row><row r="370"><cell r="C370" t="str"><v>100615 1</v></cell><cell r="D370" t="str"><v>PURCHASER</v></cell><cell r="E370" t="str"><v>Shah Mukut Bihari</v></cell><cell r="F370"><v>31269</v></cell><cell r="G370"><v>23500</v></cell><cell r="H370" t="str"><v>Not Mentioned</v></cell><cell r="I370"><v>0</v></cell><cell r="J370" t="str"><v>R.M</v></cell><cell r="K370"><v>2021</v></cell><cell r="L370" t="str"><v>not send</v></cell><cell r="M370" t="str"><v>Yes</v></cell><cell r="N370" t="str"><v>they are regular member</v></cell></row><row r="371"><cell r="C371" t="str"><v>300499 1</v></cell><cell r="D371" t="str"><v>PURCHASER</v></cell><cell r="E371" t="str"><v>Amit Ruia</v></cell><cell r="F371"><v>31752</v></cell><cell r="G371"><v>18000</v></cell><cell r="H371" t="str"><v>Not Mentioned</v></cell><cell r="I371"><v>0</v></cell><cell r="J371" t="str"><v>I.R.M</v></cell><cell r="K371" t="str"><v>Never</v></cell><cell r="L371" t="str"><v>not send</v></cell><cell r="M371" t="str"><v>Yes</v></cell><cell r="N371" t="str"><v>Last Communication Till 1987</v></cell></row><row r="372"><cell r="C372" t="str"><v>300500 1</v></cell><cell r="D372" t="str"><v>PURCHASER</v></cell><cell r="E372" t="str"><v>Suman Ruia</v></cell><cell r="F372"><v>31575</v></cell><cell r="G372"><v>18000</v></cell><cell r="H372" t="str"><v>Not Mentioned</v></cell><cell r="I372"><v>0</v></cell><cell r="J372" t="str"><v>I.R.M</v></cell><cell r="K372" t="str"><v>Never</v></cell><cell r="L372" t="str"><v>not send</v></cell><cell r="M372" t="str"><v>Yes</v></cell><cell r="N372" t="str"><v>Last Communication Till 1991</v></cell></row><row r="373"><cell r="C373" t="str"><v>300680 1</v></cell><cell r="D373" t="str"><v>PURCHASER</v></cell><cell r="E373" t="str"><v>Champion Properties Ltd</v></cell><cell r="F373" t="str"><v>30/5/1986</v></cell><cell r="G373"><v>25650</v></cell><cell r="H373" t="str"><v>Not Mentioned</v></cell><cell r="I373"><v>0</v></cell><cell r="J373" t="str"><v>R.M</v></cell><cell r="K373"><v>2011</v></cell><cell r="L373" t="str"><v>Not del.</v></cell><cell r="M373" t="str"><v>Yes</v></cell><cell r="N373" t="str"><v>no reminder send and last comm..2011</v></cell></row><row r="374"><cell r="C374" t="str"><v>100007 1</v></cell><cell r="D374" t="str"><v>PURCHASER</v></cell><cell r="E374" t="str"><v>Raj Kumar Surekha</v></cell><cell r="F374" t="str"><v>30/7/1985</v></cell><cell r="G374"><v>18000</v></cell><cell r="H374" t="str"><v>Not Mentioned</v></cell><cell r="I374"><v>0</v></cell><cell r="J374" t="str"><v>R.M</v></cell><cell r="K374"><v>2010</v></cell><cell r="L374" t="str"><v>Send</v></cell><cell r="M374" t="str"><v>Yes</v></cell><cell r="N374" t="str"><v>Transferr mail in record so  Last Communication Till 2013</v></cell></row><row r="375"><cell r="C375" t="str"><v>100004 1</v></cell><cell r="D375" t="str"><v>PURCHASER</v></cell><cell r="E375" t="str"><v>Rama Enterprises</v></cell><cell r="F375" t="str"><v>16/8/1985</v></cell><cell r="G375"><v>18000</v></cell><cell r="H375" t="str"><v>Not Mentioned</v></cell><cell r="I375"><v>0</v></cell><cell r="J375" t="str"><v>I.R.M</v></cell><cell r="K375" t="str"><v>Never</v></cell><cell r="L375" t="str"><v>Send</v></cell><cell r="M375" t="str"><v>Yes</v></cell><cell r="N375" t="str"><v>Letter  Sent, Last Communication Till 2013</v></cell></row><row r="376"><cell r="C376" t="str"><v>100038 1</v></cell><cell r="D376" t="str"><v>PURCHASER</v></cell><cell r="E376" t="str"><v>Chokhani Silk Mill Pvt Ltd</v></cell><cell r="F376" t="str"><v>16/8/1985</v></cell><cell r="G376"><v>18000</v></cell><cell r="H376" t="str"><v>Not Mentioned</v></cell><cell r="I376"><v>0</v></cell><cell r="J376" t="str"><v>R.M</v></cell><cell r="K376"><v>2007</v></cell><cell r="L376" t="str"><v>Not del.</v></cell><cell r="M376" t="str"><v>No</v></cell><cell r="N376" t="str"><v> Last Communication Till 2011</v></cell></row><row r="377"><cell r="C377" t="str"><v>100039 1</v></cell><cell r="D377" t="str"><v>PURCHASER</v></cell><cell r="E377" t="str"><v>Jai Crop Ltd</v></cell><cell r="F377" t="str"><v>16/8/1985</v></cell><cell r="G377"><v>18000</v></cell><cell r="H377" t="str"><v>Not Mentioned</v></cell><cell r="I377"><v>0</v></cell><cell r="J377" t="str"><v>R.M</v></cell><cell r="K377"><v>2012</v></cell><cell r="L377" t="str"><v>Send</v></cell><cell r="M377" t="str"><v>Yes</v></cell><cell r="N377" t="str"><v>send prfom invoice, Last Communication Till 2012</v></cell></row><row r="378"><cell r="C378" t="str"><v>100011 1</v></cell><cell r="D378" t="str"><v>PURCHASER</v></cell><cell r="E378" t="str"><v>Prashant Sarwgi</v></cell><cell r="F378" t="str"><v>17/8/1985</v></cell><cell r="G378"><v>18000</v></cell><cell r="H378" t="str"><v>Not Mentioned</v></cell><cell r="I378"><v>0</v></cell><cell r="J378" t="str"><v>R.M</v></cell><cell r="K378"><v>2008</v></cell><cell r="L378" t="str"><v>Send</v></cell><cell r="M378" t="str"><v>No</v></cell><cell r="N378" t="str"><v>no reminder so, Last Communication Till 2009</v></cell></row><row r="379"><cell r="C379" t="str"><v>300139 1</v></cell><cell r="D379" t="str"><v>PURCHASER</v></cell><cell r="E379" t="str"><v>Arun Kumar Kejriwal & Sons (HUF)</v></cell><cell r="F379" t="str"><v>19/9/1985</v></cell><cell r="G379"><v>18000</v></cell><cell r="H379" t="str"><v>Not Mentioned</v></cell><cell r="I379"><v>0</v></cell><cell r="J379" t="str"><v>I.R.M</v></cell><cell r="K379" t="str"><v>Never</v></cell><cell r="L379" t="str"><v>not send</v></cell><cell r="M379" t="str"><v>No</v></cell><cell r="N379" t="str"><v>no reminder so Last Communication Till 2005</v></cell></row><row r="380"><cell r="C380" t="str"><v>100017 1</v></cell><cell r="D380" t="str"><v>PURCHASER</v></cell><cell r="E380" t="str"><v>Uma Shankar Modi</v></cell><cell r="F380" t="str"><v>19/8/1985</v></cell><cell r="G380"><v>18000</v></cell><cell r="H380" t="str"><v>Not Mentioned</v></cell><cell r="I380"><v>0</v></cell><cell r="J380" t="str"><v>I.R.M</v></cell><cell r="K380" t="str"><v>Never</v></cell><cell r="L380" t="str"><v>Send</v></cell><cell r="M380" t="str"><v>No</v></cell><cell r="N380" t="str"><v>no reminder so Last Communication Till 2013</v></cell></row><row r="381"><cell r="C381" t="str"><v>300028 1</v></cell><cell r="D381" t="str"><v>PURCHASER</v></cell><cell r="E381" t="str"><v>Vijay Kumar Didwania</v></cell><cell r="F381" t="str"><v>20/8/1985</v></cell><cell r="G381"><v>18000</v></cell><cell r="H381" t="str"><v>Not Mentioned</v></cell><cell r="I381"><v>0</v></cell><cell r="J381" t="str"><v>R.M</v></cell><cell r="K381"><v>2008</v></cell><cell r="L381" t="str"><v>Send</v></cell><cell r="M381" t="str"><v>No</v></cell><cell r="N381" t="str"><v>no reminder so Last Communication Till 2008</v></cell></row><row r="382"><cell r="C382" t="str"><v>100016 1</v></cell><cell r="D382" t="str"><v>PURCHASER</v></cell><cell r="E382" t="str"><v>Suman Sharda</v></cell><cell r="F382" t="str"><v>20/8/1985</v></cell><cell r="G382"><v>18000</v></cell><cell r="H382" t="str"><v>Not Mentioned</v></cell><cell r="I382"><v>0</v></cell><cell r="J382" t="str"><v>R.M</v></cell><cell r="K382"><v>2007</v></cell><cell r="L382" t="str"><v>Not del.</v></cell><cell r="M382" t="str"><v>No</v></cell><cell r="N382" t="str"><v>no reminder so Last Communication Till 2007</v></cell></row><row r="383"><cell r="C383" t="str"><v>300033 1</v></cell><cell r="D383" t="str"><v>PURCHASER</v></cell><cell r="E383" t="str"><v>Ajudhiya Pershad Jain</v></cell><cell r="F383" t="str"><v>22/8/1985</v></cell><cell r="G383"><v>18000</v></cell><cell r="H383" t="str"><v>Not Mentioned</v></cell><cell r="I383"><v>0</v></cell><cell r="J383" t="str"><v>I.R.M</v></cell><cell r="K383" t="str"><v>Never</v></cell><cell r="L383" t="str"><v>Not del.</v></cell><cell r="M383" t="str"><v>No</v></cell><cell r="N383" t="str"><v>Last mail reply so last  Communication Till 2017</v></cell></row><row r="384"><cell r="C384" t="str"><v>300081 1</v></cell><cell r="D384" t="str"><v>PURCHASER</v></cell><cell r="E384" t="str"><v>Anurag Dalmia</v></cell><cell r="F384" t="str"><v>22/8/1985</v></cell><cell r="G384"><v>18000</v></cell><cell r="H384" t="str"><v>Not Mentioned</v></cell><cell r="I384"><v>0</v></cell><cell r="J384" t="str"><v>R.M</v></cell><cell r="K384"><v>2015</v></cell><cell r="L384" t="str"><v>Send</v></cell><cell r="M384" t="str"><v>No</v></cell><cell r="N384" t="str"><v>Letter Sent, Last Communication Till 2017
Membership Transferred From Banwari Lal Dalmia To Anurag Dalmia On 07-06-2015</v></cell></row><row r="385"><cell r="C385" t="str"><v>100024 1</v></cell><cell r="D385" t="str"><v>PURCHASER</v></cell><cell r="E385" t="str"><v>Pushpa Narendra Karnausti</v></cell><cell r="F385" t="str"><v>24/8/1985</v></cell><cell r="G385"><v>18000</v></cell><cell r="H385" t="str"><v>Not Mentioned</v></cell><cell r="I385"><v>0</v></cell><cell r="J385" t="str"><v>I.R.M</v></cell><cell r="K385" t="str"><v>Never</v></cell><cell r="L385" t="str"><v>Send</v></cell><cell r="M385" t="str"><v>Yes</v></cell><cell r="N385" t="str"><v>Last Communication Till 2013
Membership Transferred From Soler General Distributing CO. PVT. LTD. To Pushpa Narendra Karnavati </v></cell></row><row r="386"><cell r="C386" t="str"><v>100025 1</v></cell><cell r="D386" t="str"><v>PURCHASER</v></cell><cell r="E386" t="str"><v>Ram Gopal Chaudhary</v></cell><cell r="F386" t="str"><v>22/8/1985</v></cell><cell r="G386"><v>18000</v></cell><cell r="H386" t="str"><v>Not Mentioned</v></cell><cell r="I386"><v>0</v></cell><cell r="J386" t="str"><v>R.M</v></cell><cell r="K386"><v>2012</v></cell><cell r="L386" t="str"><v>Send</v></cell><cell r="M386" t="str"><v>No</v></cell><cell r="N386" t="str"><v>No Reminder send so  Last Communication Till 2012</v></cell></row><row r="387"><cell r="C387" t="str"><v>300052 1</v></cell><cell r="D387" t="str"><v>PURCHASER</v></cell><cell r="E387" t="str"><v>Mridulla Prah Ladkar</v></cell><cell r="F387" t="str"><v>23/8/1985</v></cell><cell r="G387"><v>18000</v></cell><cell r="H387" t="str"><v>Not Mentioned</v></cell><cell r="I387"><v>0</v></cell><cell r="J387" t="str"><v>R.M</v></cell><cell r="K387"><v>2007</v></cell><cell r="L387" t="str"><v>Send</v></cell><cell r="M387" t="str"><v>Yes</v></cell><cell r="N387" t="str"><v> Last reminder on 01/04/2019</v></cell></row><row r="388"><cell r="C388" t="str"><v>100018 1</v></cell><cell r="D388" t="str"><v>PURCHASER</v></cell><cell r="E388" t="str"><v>Uma Natwar Lal Somani</v></cell><cell r="F388" t="str"><v>23/8/1985</v></cell><cell r="G388"><v>18000</v></cell><cell r="H388" t="str"><v>Not Mentioned</v></cell><cell r="I388"><v>0</v></cell><cell r="J388" t="str"><v>R.M</v></cell><cell r="K388" t="str"><v>Never</v></cell><cell r="L388" t="str"><v>Send</v></cell><cell r="M388" t="str"><v>No</v></cell><cell r="N388" t="str"><v>we send last reminder in 2013.then we did not receive any reply</v></cell></row><row r="389"><cell r="C389" t="str"><v>300037 1</v></cell><cell r="D389" t="str"><v>PURCHASER</v></cell><cell r="E389" t="str"><v>Parwati Prasampuria</v></cell><cell r="F389" t="str"><v>26/8/1985</v></cell><cell r="G389"><v>18000</v></cell><cell r="H389" t="str"><v>Not Mentioned</v></cell><cell r="I389"><v>0</v></cell><cell r="J389" t="str"><v>Cancelled</v></cell><cell r="K389" t="str"><v>Never</v></cell><cell r="L389" t="str"><v>Not del.</v></cell><cell r="M389"><v>0</v></cell><cell r="N389" t="str"><v>Cancelled his membership on 06/05/2022.</v></cell></row><row r="390"><cell r="C390" t="str"><v>300038 1</v></cell><cell r="D390" t="str"><v>PURCHASER</v></cell><cell r="E390" t="str"><v>Chandrakala Parasampuria</v></cell><cell r="F390" t="str"><v>26/8/1985</v></cell><cell r="G390"><v>18000</v></cell><cell r="H390" t="str"><v>Not Mentioned</v></cell><cell r="I390"><v>0</v></cell><cell r="J390" t="str"><v>Cancelled</v></cell><cell r="K390" t="str"><v>Never</v></cell><cell r="L390" t="str"><v>Not del.</v></cell><cell r="M390"><v>0</v></cell><cell r="N390" t="str"><v>Cancelled his membership on 06/05/2022.</v></cell></row><row r="391"><cell r="C391" t="str"><v>100029 1</v></cell><cell r="D391" t="str"><v>PURCHASER</v></cell><cell r="E391" t="str"><v>Satish Jechand Vora</v></cell><cell r="F391" t="str"><v>26/8/1985</v></cell><cell r="G391"><v>18000</v></cell><cell r="H391" t="str"><v>Not Mentioned</v></cell><cell r="I391"><v>0</v></cell><cell r="J391" t="str"><v>I.R.M</v></cell><cell r="K391" t="str"><v>Never</v></cell><cell r="L391" t="str"><v>Send</v></cell><cell r="M391"><v>0</v></cell><cell r="N391" t="str"><v>Letter Sent, Last Communication Till 2013</v></cell></row><row r="392"><cell r="C392" t="str"><v>100033 1</v></cell><cell r="D392" t="str"><v>PURCHASER</v></cell><cell r="E392" t="str"><v>Shankar Bhalotia</v></cell><cell r="F392" t="str"><v>26/8/1985</v></cell><cell r="G392"><v>18000</v></cell><cell r="H392" t="str"><v>Not Mentioned</v></cell><cell r="I392"><v>0</v></cell><cell r="J392" t="str"><v>I.R.M</v></cell><cell r="K392" t="str"><v>Never</v></cell><cell r="L392" t="str"><v>Send</v></cell><cell r="M392" t="str"><v>No</v></cell><cell r="N392" t="str"><v>no reminder so Last Communication Till 2013</v></cell></row><row r="393"><cell r="C393" t="str"><v>100036 1</v></cell><cell r="D393" t="str"><v>PURCHASER</v></cell><cell r="E393" t="str"><v>Rajkumar Gupta</v></cell><cell r="F393" t="str"><v>26/8/1985</v></cell><cell r="G393"><v>18000</v></cell><cell r="H393" t="str"><v>Not Mentioned</v></cell><cell r="I393"><v>0</v></cell><cell r="J393" t="str"><v>I.R.M</v></cell><cell r="K393" t="str"><v>Never</v></cell><cell r="L393" t="str"><v>not send</v></cell><cell r="M393" t="str"><v>Yes</v></cell><cell r="N393" t="str"><v>Last Communication Till 2012</v></cell></row><row r="394"><cell r="C394" t="str"><v>100590 8</v></cell><cell r="D394" t="str"><v>PURCHASER</v></cell><cell r="E394" t="str"><v>Grindlays Bank PLC</v></cell><cell r="F394"><v>31324</v></cell><cell r="G394"><v>22560</v></cell><cell r="H394" t="str"><v>Not Mentioned</v></cell><cell r="I394"><v>0</v></cell><cell r="J394" t="str"><v>I.R.M</v></cell><cell r="K394" t="str"><v>Never</v></cell><cell r="L394" t="str"><v>not send</v></cell><cell r="M394" t="str"><v>Yes</v></cell><cell r="N394" t="str"><v>Last Communication Till 1999, Total 10 Membership Of GOA:- 66,68,74,97,80,250,256,260,314,422</v></cell></row><row r="395"><cell r="C395" t="str"><v>100047 9</v></cell><cell r="D395" t="str"><v>PURCHASER</v></cell><cell r="E395" t="str"><v>Hamida Akbar Ali</v></cell><cell r="F395" t="str"><v>26/8/1985</v></cell><cell r="G395"><v>17100</v></cell><cell r="H395" t="str"><v>Not Mentioned</v></cell><cell r="I395"><v>0</v></cell><cell r="J395" t="str"><v>I.R.M</v></cell><cell r="K395" t="str"><v>Never</v></cell><cell r="L395" t="str"><v>Not del.</v></cell><cell r="M395" t="str"><v>Yes</v></cell><cell r="N395" t="str"><v>Last Communication Till 1995 Membership Transferred From Transoceanic Properties To Hamida Akbar Ali</v></cell></row><row r="396"><cell r="C396"><v>10004710</v></cell><cell r="D396" t="str"><v>PURCHASER</v></cell><cell r="E396" t="str"><v>Raghu Hari Dalmia</v></cell><cell r="F396" t="str"><v>26/8/1985</v></cell><cell r="G396"><v>17100</v></cell><cell r="H396" t="str"><v>Not Mentioned</v></cell><cell r="I396"><v>0</v></cell><cell r="J396" t="str"><v>I.R.M</v></cell><cell r="K396" t="str"><v>Never</v></cell><cell r="L396" t="str"><v>not send</v></cell><cell r="M396" t="str"><v>Yes</v></cell><cell r="N396" t="str"><v>send performa invoice so  Last Communication Till 2011
Membership Transferred From Transoceanic Properties  To Raghu Hari Dalmia</v></cell></row><row r="397"><cell r="C397"><v>10004711</v></cell><cell r="D397" t="str"><v>PURCHASER</v></cell><cell r="E397" t="str"><v>Raghu Hari Dalmia</v></cell><cell r="F397" t="str"><v>26/8/1985</v></cell><cell r="G397"><v>17100</v></cell><cell r="H397" t="str"><v>Not Mentioned</v></cell><cell r="I397"><v>0</v></cell><cell r="J397" t="str"><v>I.R.M</v></cell><cell r="K397" t="str"><v>Never</v></cell><cell r="L397" t="str"><v>not send</v></cell><cell r="M397" t="str"><v>Yes</v></cell><cell r="N397" t="str"><v>Send performa invoice so, Last Communication Till 2011
Membership Transferred From Transoceanic Properties  To Raghu Hari Dalmia</v></cell></row><row r="398"><cell r="C398"><v>10004712</v></cell><cell r="D398" t="str"><v>PURCHASER</v></cell><cell r="E398" t="str"><v>Mridu Hari Dalmia Parivar Trust</v></cell><cell r="F398" t="str"><v>26/8/1985</v></cell><cell r="G398"><v>17100</v></cell><cell r="H398" t="str"><v>Not Mentioned</v></cell><cell r="I398"><v>0</v></cell><cell r="J398" t="str"><v>I.R.M</v></cell><cell r="K398" t="str"><v>Never</v></cell><cell r="L398" t="str"><v>not send</v></cell><cell r="M398" t="str"><v>Yes</v></cell><cell r="N398" t="str"><v>send performa invoice so Last Communication Till 1995
Membership Transferred From Transoceanic Properties  To Raghu Hari Dalmia</v></cell></row><row r="399"><cell r="C399"><v>10004713</v></cell><cell r="D399" t="str"><v>PURCHASER</v></cell><cell r="E399" t="str"><v>Mridu Hari Dalmia Parivar Trust</v></cell><cell r="F399" t="str"><v>26/8/1985</v></cell><cell r="G399"><v>17100</v></cell><cell r="H399" t="str"><v>Not Mentioned</v></cell><cell r="I399"><v>0</v></cell><cell r="J399" t="str"><v>I.R.M</v></cell><cell r="K399" t="str"><v>Never</v></cell><cell r="L399" t="str"><v>not send</v></cell><cell r="M399" t="str"><v>Yes</v></cell><cell r="N399" t="str"><v>Last Communication 2019, Total 6 Membership Of GOA:- 33,353,354,426,427 & 1784
Membership Transferred From Heligers Pvt Ltd To Mridu Hari Dalmia Parivar Trust</v></cell></row><row r="400"><cell r="C400"><v>10004714</v></cell><cell r="D400" t="str"><v>PURCHASER</v></cell><cell r="E400" t="str"><v>Heligers Ltd</v></cell><cell r="F400" t="str"><v>26/8/1985</v></cell><cell r="G400"><v>17100</v></cell><cell r="H400" t="str"><v>Not Mentioned</v></cell><cell r="I400"><v>0</v></cell><cell r="J400" t="str"><v>I.R.M</v></cell><cell r="K400" t="str"><v>Never</v></cell><cell r="L400" t="str"><v>not send</v></cell><cell r="M400" t="str"><v>Yes</v></cell><cell r="N400" t="str"><v> Last Communication Till 1994, Total 4 Membership Of GOA:- 429, 428,188 & 30
Membership Transferred From Transoceanic To Helgiers Ltd</v></cell></row><row r="401"><cell r="C401"><v>10004715</v></cell><cell r="D401" t="str"><v>PURCHASER</v></cell><cell r="E401" t="str"><v>Heligers Ltd</v></cell><cell r="F401" t="str"><v>26/8/1985</v></cell><cell r="G401"><v>17100</v></cell><cell r="H401" t="str"><v>Not Mentioned</v></cell><cell r="I401"><v>0</v></cell><cell r="J401" t="str"><v>I.R.M</v></cell><cell r="K401" t="str"><v>Never</v></cell><cell r="L401" t="str"><v>not send</v></cell><cell r="M401" t="str"><v>Yes</v></cell><cell r="N401" t="str"><v>Last Communication Till 2007, Total 4 Membership Of GOA:- 429, 428,188 & 30
Membership Transferred From Transoceanic To Helgiers Ltd</v></cell></row><row r="402"><cell r="C402"><v>10004716</v></cell><cell r="D402" t="str"><v>PURCHASER</v></cell><cell r="E402" t="str"><v>Manju Kailash Jain</v></cell><cell r="F402" t="str"><v>26/8/1985</v></cell><cell r="G402"><v>17100</v></cell><cell r="H402" t="str"><v>Not Mentioned</v></cell><cell r="I402"><v>0</v></cell><cell r="J402" t="str"><v>I.R.M</v></cell><cell r="K402" t="str"><v>Never</v></cell><cell r="L402" t="str"><v>Not del.</v></cell><cell r="M402" t="str"><v>Yes</v></cell><cell r="N402" t="str"><v>No reminder  so Last Communication Till 2005
Membership Transferred From m/s Transoceanic Properties Ltd. To Manju Kailash Jain On 28-03-1995</v></cell></row><row r="403"><cell r="C403" t="str"><v>100202 1</v></cell><cell r="D403" t="str"><v>PURCHASER</v></cell><cell r="E403" t="str"><v>Usha Mirchandani</v></cell><cell r="F403"><v>31302</v></cell><cell r="G403"><v>19500</v></cell><cell r="H403" t="str"><v>Not Mentioned</v></cell><cell r="I403"><v>0</v></cell><cell r="J403" t="str"><v>R.M</v></cell><cell r="K403"><v>2007</v></cell><cell r="L403" t="str"><v>Send</v></cell><cell r="M403" t="str"><v>Yes</v></cell><cell r="N403" t="str"><v>no reminder so Last Communication Till 2007</v></cell></row><row r="404"><cell r="C404" t="str"><v>300422 1</v></cell><cell r="D404" t="str"><v>PURCHASER</v></cell><cell r="E404" t="str"><v>Joginder Singh Sobti</v></cell><cell r="F404"><v>31321</v></cell><cell r="G404"><v>19500</v></cell><cell r="H404" t="str"><v>Not Mentioned</v></cell><cell r="I404"><v>0</v></cell><cell r="J404" t="str"><v>I.R.M</v></cell><cell r="K404" t="str"><v>Never</v></cell><cell r="L404" t="str"><v>Send</v></cell><cell r="M404" t="str"><v>Yes</v></cell><cell r="N404" t="str"><v>we send last reminder in 2013.then we did not receive any reply</v></cell></row><row r="405"><cell r="C405" t="str"><v>300404 1</v></cell><cell r="D405" t="str"><v>PURCHASER</v></cell><cell r="E405" t="str"><v>Kamla Kapoor</v></cell><cell r="F405"><v>31325</v></cell><cell r="G405"><v>19500</v></cell><cell r="H405" t="str"><v>Not Mentioned</v></cell><cell r="I405"><v>0</v></cell><cell r="J405" t="str"><v>I.R.M</v></cell><cell r="K405" t="str"><v>Never</v></cell><cell r="L405" t="str"><v>not send</v></cell><cell r="M405" t="str"><v>Yes</v></cell><cell r="N405" t="str"><v>reply to mail so  Last Communication Till 2012</v></cell></row><row r="406"><cell r="C406" t="str"><v>300072 1</v></cell><cell r="D406" t="str"><v>PURCHASER</v></cell><cell r="E406" t="str"><v>Rakesh Sood</v></cell><cell r="F406" t="str"><v>16/8/1985</v></cell><cell r="G406"><v>15500</v></cell><cell r="H406" t="str"><v>Not Mentioned</v></cell><cell r="I406"><v>0</v></cell><cell r="J406" t="str"><v>I.R.M</v></cell><cell r="K406" t="str"><v>Never</v></cell><cell r="L406" t="str"><v>Send</v></cell><cell r="M406" t="str"><v>Yes</v></cell><cell r="N406" t="str"><v>reply to mail, so Last Communication Till 2012</v></cell></row><row r="407"><cell r="C407" t="str"><v>100428 1</v></cell><cell r="D407" t="str"><v>PURCHASER</v></cell><cell r="E407" t="str"><v>Chandravali Jayanti Lal</v></cell><cell r="F407" t="str"><v>26/9/1985</v></cell><cell r="G407"><v>19500</v></cell><cell r="H407" t="str"><v>Not Mentioned</v></cell><cell r="I407"><v>0</v></cell><cell r="J407" t="str"><v>R.M</v></cell><cell r="K407"><v>2007</v></cell><cell r="L407" t="str"><v>Send</v></cell><cell r="M407" t="str"><v>Yes</v></cell><cell r="N407" t="str"><v>no Reminder , Last Communication Till 2007</v></cell></row><row r="408"><cell r="C408" t="str"><v>100360 1</v></cell><cell r="D408" t="str"><v>PURCHASER</v></cell><cell r="E408" t="str"><v>Prakash Chandra Gupta</v></cell><cell r="F408" t="str"><v>27/9/1985</v></cell><cell r="G408"><v>19500</v></cell><cell r="H408" t="str"><v>Not Mentioned</v></cell><cell r="I408"><v>0</v></cell><cell r="J408" t="str"><v>I.R.M</v></cell><cell r="K408" t="str"><v>Never</v></cell><cell r="L408" t="str"><v>Not del.</v></cell><cell r="M408" t="str"><v>Yes</v></cell><cell r="N408" t="str"><v>No reminder, so  Last Communication Till 2005</v></cell></row><row r="409"><cell r="C409" t="str"><v>100384 1</v></cell><cell r="D409" t="str"><v>PURCHASER</v></cell><cell r="E409" t="str"><v>Kapoor Exports</v></cell><cell r="F409" t="str"><v>28/9/1985</v></cell><cell r="G409"><v>19500</v></cell><cell r="H409" t="str"><v>Not Mentioned</v></cell><cell r="I409"><v>0</v></cell><cell r="J409" t="str"><v>I.R.M</v></cell><cell r="K409" t="str"><v>Never</v></cell><cell r="L409" t="str"><v>Send</v></cell><cell r="M409" t="str"><v>Yes</v></cell><cell r="N409" t="str"><v>we send last reminder in 2012.then we did not receive any reply</v></cell></row><row r="410"><cell r="C410" t="str"><v>300313 1</v></cell><cell r="D410" t="str"><v>PURCHASER</v></cell><cell r="E410" t="str"><v>Niraj Rohtagi</v></cell><cell r="F410" t="str"><v>30/9/1985</v></cell><cell r="G410"><v>19500</v></cell><cell r="H410" t="str"><v>Not Mentioned</v></cell><cell r="I410"><v>0</v></cell><cell r="J410" t="str"><v>I.R.M</v></cell><cell r="K410" t="str"><v>Never</v></cell><cell r="L410" t="str"><v>not send</v></cell><cell r="M410" t="str"><v>Yes</v></cell><cell r="N410" t="str"><v>no reminder so Last Communication Till 2006</v></cell></row><row r="411"><cell r="C411" t="str"><v>300398 1</v></cell><cell r="D411" t="str"><v>PURCHASER</v></cell><cell r="E411" t="str"><v>Devki Nandan Garg</v></cell><cell r="F411" t="str"><v>30/9/1985</v></cell><cell r="G411"><v>19500</v></cell><cell r="H411" t="str"><v>Not Mentioned</v></cell><cell r="I411"><v>0</v></cell><cell r="J411" t="str"><v>Legal Document</v></cell><cell r="K411" t="str"><v>No</v></cell><cell r="L411" t="str"><v>Send</v></cell><cell r="M411" t="str"><v>Yes</v></cell><cell r="N411" t="str"><v>Last Communication Till 2013, (SOME LEGAL DOCUMENT IS IN FILE)</v></cell></row><row r="412"><cell r="C412" t="str"><v>100457 1</v></cell><cell r="D412" t="str"><v>PURCHASER</v></cell><cell r="E412" t="str"><v>IAM Mark Regardo</v></cell><cell r="F412" t="str"><v>30/9/1985</v></cell><cell r="G412"><v>19500</v></cell><cell r="H412" t="str"><v>Not Mentioned</v></cell><cell r="I412"><v>0</v></cell><cell r="J412" t="str"><v>I.R.M</v></cell><cell r="K412" t="str"><v>Never</v></cell><cell r="L412" t="str"><v>Not del.</v></cell><cell r="M412" t="str"><v>Yes</v></cell><cell r="N412" t="str"><v>Last Communication 1988</v></cell></row><row r="413"><cell r="C413" t="str"><v>100459 1</v></cell><cell r="D413" t="str"><v>PURCHASER</v></cell><cell r="E413" t="str"><v>Vidya Nanik Panjala</v></cell><cell r="F413" t="str"><v>30/9/1985</v></cell><cell r="G413"><v>19500</v></cell><cell r="H413" t="str"><v>Not Mentioned</v></cell><cell r="I413"><v>0</v></cell><cell r="J413" t="str"><v>I.R.M</v></cell><cell r="K413" t="str"><v>Never</v></cell><cell r="L413" t="str"><v>Send</v></cell><cell r="M413" t="str"><v>Yes</v></cell><cell r="N413" t="str"><v>we send last reminder in 2012.then we did not receive any reply</v></cell></row><row r="414"><cell r="C414" t="str"><v>100571 1</v></cell><cell r="D414" t="str"><v>PURCHASER</v></cell><cell r="E414" t="str"><v>Ravindra Mohan Bhai</v></cell><cell r="F414" t="str"><v>30/9/1985</v></cell><cell r="G414"><v>19500</v></cell><cell r="H414" t="str"><v>Not Mentioned</v></cell><cell r="I414"><v>0</v></cell><cell r="J414" t="str"><v>I.R.M</v></cell><cell r="K414" t="str"><v>Never</v></cell><cell r="L414" t="str"><v>Send</v></cell><cell r="M414" t="str"><v>Yes</v></cell><cell r="N414" t="str"><v>we send last reply letter 2013.then we did not receive any reply</v></cell></row><row r="415"><cell r="C415" t="str"><v>300018 1</v></cell><cell r="D415" t="str"><v>PURCHASER</v></cell><cell r="E415" t="str"><v>Nikunj Dalmia</v></cell><cell r="F415" t="str"><v>21/8/1985</v></cell><cell r="G415"><v>15500</v></cell><cell r="H415" t="str"><v>Not Mentioned</v></cell><cell r="I415"><v>0</v></cell><cell r="J415" t="str"><v>I.R.M</v></cell><cell r="K415" t="str"><v>Never</v></cell><cell r="L415" t="str"><v>not send</v></cell><cell r="M415" t="str"><v>Yes</v></cell><cell r="N415" t="str"><v>no reminder send so, Last Communication Till 2006</v></cell></row><row r="416"><cell r="C416" t="str"><v>300124 1</v></cell><cell r="D416" t="str"><v>PURCHASER</v></cell><cell r="E416" t="str"><v>Rasendu Poddar</v></cell><cell r="F416" t="str"><v>28/8/1985</v></cell><cell r="G416"><v>14480</v></cell><cell r="H416" t="str"><v>Not Mentioned</v></cell><cell r="I416"><v>0</v></cell><cell r="J416" t="str"><v>I.R.M</v></cell><cell r="K416" t="str"><v>Never</v></cell><cell r="L416" t="str"><v>Not del.</v></cell><cell r="M416" t="str"><v>Yes</v></cell><cell r="N416" t="str"><v>reminder send so Last Communication Till 2012
Total 3 Membership Of GOA:- 948, 920 & 445 </v></cell></row><row r="417"><cell r="C417" t="str"><v>100076 1</v></cell><cell r="D417" t="str"><v>PURCHASER</v></cell><cell r="E417" t="str"><v>Nidhi Granites Limited</v></cell><cell r="F417" t="str"><v>31/8/1985</v></cell><cell r="G417"><v>15500</v></cell><cell r="H417" t="str"><v>Not Mentioned</v></cell><cell r="I417"><v>0</v></cell><cell r="J417" t="str"><v>R.M</v></cell><cell r="K417"><v>2009</v></cell><cell r="L417" t="str"><v>Send</v></cell><cell r="M417" t="str"><v>Yes</v></cell><cell r="N417" t="str"><v>Last Communication Till 2009, (Company Name Changed from Hyperion Trading & Agencies Ltd. To Nidhi Grantied Ltd. According To 30/9/1993 Letter)
Total 16 membership of Goa:- 446,447,609,610,680,687,475,478,480,110,111,1003, 1004, 610, 925 & 952</v></cell></row><row r="418"><cell r="C418" t="str"><v>100076 2</v></cell><cell r="D418" t="str"><v>PURCHASER</v></cell><cell r="E418" t="str"><v>Nidhi Granites Limited</v></cell><cell r="F418" t="str"><v>31/8/1985</v></cell><cell r="G418"><v>15500</v></cell><cell r="H418" t="str"><v>Not Mentioned</v></cell><cell r="I418"><v>0</v></cell><cell r="J418" t="str"><v>R.M</v></cell><cell r="K418"><v>2009</v></cell><cell r="L418" t="str"><v>not send</v></cell><cell r="M418" t="str"><v>Yes</v></cell><cell r="N418" t="str"><v>Last Communication 30/09/2022, (Company Name Changed from Hyperion Trading & Agencies Ltd. To Nidhi Grantied Ltd. According To 30/9/1993 Letter)
Total 16 membership of Goa:- 446,447,609,610,680,687,475,478,480,110,111,1003, 1004, 610, 925 & 952</v></cell></row><row r="419"><cell r="C419" t="str"><v>100854 1</v></cell><cell r="D419" t="str"><v>PURCHASER</v></cell><cell r="E419" t="str"><v>Sanjeev Kumar B Vandakundri</v></cell><cell r="F419"><v>31449</v></cell><cell r="G419"><v>19750</v></cell><cell r="H419" t="str"><v>Not Mentioned</v></cell><cell r="I419"><v>0</v></cell><cell r="J419" t="str"><v>I.R.M</v></cell><cell r="K419" t="str"><v>Never</v></cell><cell r="L419" t="str"><v>Send</v></cell><cell r="M419" t="str"><v>Yes</v></cell><cell r="N419" t="str"><v>we send last reminder in 2012.then we did not receive any reply</v></cell></row><row r="420"><cell r="C420" t="str"><v>300343 1</v></cell><cell r="D420" t="str"><v>PURCHASER</v></cell><cell r="E420" t="str"><v>Kanika Pariekh</v></cell><cell r="F420" t="str"><v>28/9/1985</v></cell><cell r="G420"><v>19500</v></cell><cell r="H420" t="str"><v>Not Mentioned</v></cell><cell r="I420"><v>0</v></cell><cell r="J420" t="str"><v>I.R.M</v></cell><cell r="K420" t="str"><v>Never</v></cell><cell r="L420" t="str"><v>Not del.</v></cell><cell r="M420" t="str"><v>No</v></cell><cell r="N420" t="str"><v>Last Communication Till 1990</v></cell></row><row r="421"><cell r="C421" t="str"><v>100655 1</v></cell><cell r="D421" t="str"><v>PURCHASER</v></cell><cell r="E421" t="str"><v>Dhauji Cevji Haria</v></cell><cell r="F421"><v>31147</v></cell><cell r="G421"><v>15500</v></cell><cell r="H421" t="str"><v>Not Mentioned</v></cell><cell r="I421"><v>0</v></cell><cell r="J421" t="str"><v>I.R.M</v></cell><cell r="K421" t="str"><v>Never</v></cell><cell r="L421" t="str"><v>Not del.</v></cell><cell r="M421" t="str"><v>No</v></cell><cell r="N421" t="str"><v>No record only application form </v></cell></row><row r="422"><cell r="C422" t="str"><v>100588 1</v></cell><cell r="D422" t="str"><v>PURCHASER</v></cell><cell r="E422" t="str"><v>Anil Girdhar Lal Durija</v></cell><cell r="F422" t="str"><v>14/10/1985</v></cell><cell r="G422"><v>20250</v></cell><cell r="H422" t="str"><v>Not Mentioned</v></cell><cell r="I422"><v>0</v></cell><cell r="J422" t="str"><v>I.R.M</v></cell><cell r="K422" t="str"><v>Never</v></cell><cell r="L422" t="str"><v>not send</v></cell><cell r="M422" t="str"><v>No</v></cell><cell r="N422" t="str"><v>Last Communication Till 1994</v></cell></row><row r="423"><cell r="C423" t="str"><v>300648 1</v></cell><cell r="D423" t="str"><v>PURCHASER</v></cell><cell r="E423" t="str"><v>Partho Choudhary</v></cell><cell r="F423"><v>31173</v></cell><cell r="G423"><v>20250</v></cell><cell r="H423" t="str"><v>Not Mentioned</v></cell><cell r="I423"><v>0</v></cell><cell r="J423" t="str"><v>R.M</v></cell><cell r="K423"><v>2009</v></cell><cell r="L423" t="str"><v>Send</v></cell><cell r="M423" t="str"><v>Yes</v></cell><cell r="N423" t="str"><v>last Communication on 13/3/2020</v></cell></row><row r="424"><cell r="C424" t="str"><v>100821 1</v></cell><cell r="D424" t="str"><v>PURCHASER</v></cell><cell r="E424" t="str"><v>Jyoti Pradip Ved</v></cell><cell r="F424" t="str"><v>26/6/1986</v></cell><cell r="G424"><v>20250</v></cell><cell r="H424" t="str"><v>Not Mentioned</v></cell><cell r="I424"><v>0</v></cell><cell r="J424" t="str"><v>R.M</v></cell><cell r="K424"><v>2013</v></cell><cell r="L424" t="str"><v>not send</v></cell><cell r="M424" t="str"><v>Yes</v></cell><cell r="N424" t="str"><v>Last Communication 12/08/2022</v></cell></row><row r="425"><cell r="C425" t="str"><v>300696 1</v></cell><cell r="D425" t="str"><v>PURCHASER</v></cell><cell r="E425" t="str"><v>Indu Tandon</v></cell><cell r="F425"><v>31535</v></cell><cell r="G425"><v>19750</v></cell><cell r="H425" t="str"><v>Not Mentioned</v></cell><cell r="I425"><v>0</v></cell><cell r="J425" t="str"><v>I.R.M</v></cell><cell r="K425" t="str"><v>Never</v></cell><cell r="L425" t="str"><v>not send</v></cell><cell r="M425" t="str"><v>Yes</v></cell><cell r="N425" t="str"><v>no Reminder so Last Communication Till 2000</v></cell></row><row r="426"><cell r="C426" t="str"><v>100831 1</v></cell><cell r="D426" t="str"><v>PURCHASER</v></cell><cell r="E426" t="str"><v>Ravindra Madanlal Goenka</v></cell><cell r="F426" t="str"><v>25/5/1986</v></cell><cell r="G426"><v>20250</v></cell><cell r="H426" t="str"><v>Not Mentioned</v></cell><cell r="I426"><v>0</v></cell><cell r="J426" t="str"><v>I.R.M</v></cell><cell r="K426" t="str"><v>Never</v></cell><cell r="L426" t="str"><v>not send</v></cell><cell r="M426" t="str"><v>Yes</v></cell><cell r="N426" t="str"><v>No reminder so Last Communication Till 2011
Membership Transferred From New Ravi Spinning & Manufacturer Co. To Ravindra Madanlal Goenka</v></cell></row><row r="427"><cell r="C427" t="str"><v>100880 1</v></cell><cell r="D427" t="str"><v>PURCHASER</v></cell><cell r="E427" t="str"><v>Gangadhar S Gouri</v></cell><cell r="F427"><v>31573</v></cell><cell r="G427"><v>20812</v></cell><cell r="H427" t="str"><v>Not Mentioned</v></cell><cell r="I427"><v>0</v></cell><cell r="J427" t="str"><v>R.M</v></cell><cell r="K427"><v>2019</v></cell><cell r="L427" t="str"><v>Send</v></cell><cell r="M427" t="str"><v>No</v></cell><cell r="N427" t="str"><v>last  Communication 2022
Total 3 Membership Of GOA:- 457,460 & 543</v></cell></row><row r="428"><cell r="C428" t="str"><v>100822 1</v></cell><cell r="D428" t="str"><v>PURCHASER</v></cell><cell r="E428" t="str"><v>Ravi Prakash</v></cell><cell r="F428" t="str"><v>31/12/1985</v></cell><cell r="G428"><v>20250</v></cell><cell r="H428" t="str"><v>Not Mentioned</v></cell><cell r="I428"><v>0</v></cell><cell r="J428" t="str"><v>R.M</v></cell><cell r="K428"><v>2022</v></cell><cell r="L428" t="str"><v>not send</v></cell><cell r="M428" t="str"><v>Yes</v></cell><cell r="N428" t="str"><v>they are regular member
Membership Transferred From Deluxe Business To Ravi Prakash On 27-05-2014</v></cell></row><row r="429"><cell r="C429" t="str"><v>100877 1</v></cell><cell r="D429" t="str"><v>PURCHASER</v></cell><cell r="E429" t="str"><v>Arun Indulal Lakhia</v></cell><cell r="F429"><v>31751</v></cell><cell r="G429"><v>20250</v></cell><cell r="H429" t="str"><v>Not Mentioned</v></cell><cell r="I429"><v>0</v></cell><cell r="J429" t="str"><v>I.R.M</v></cell><cell r="K429" t="str"><v>Never</v></cell><cell r="L429" t="str"><v>Send</v></cell><cell r="M429" t="str"><v>No</v></cell><cell r="N429" t="str"><v>we send last reminder in 2012.then we did not receive any reply</v></cell></row><row r="430"><cell r="C430" t="str"><v>100880 2</v></cell><cell r="D430" t="str"><v>PURCHASER</v></cell><cell r="E430" t="str"><v>Gangadhar S Gouri</v></cell><cell r="F430"><v>31691</v></cell><cell r="G430"><v>20812</v></cell><cell r="H430" t="str"><v>Not Mentioned</v></cell><cell r="I430"><v>0</v></cell><cell r="J430" t="str"><v>R.M</v></cell><cell r="K430"><v>2019</v></cell><cell r="L430" t="str"><v>Send</v></cell><cell r="M430" t="str"><v>No</v></cell><cell r="N430" t="str"><v>Last Communication Till 2018
Total 3 Membership Of GOA:- 457,460 & 543</v></cell></row><row r="431"><cell r="C431" t="str"><v>300077 1</v></cell><cell r="D431" t="str"><v>PURCHASER</v></cell><cell r="E431" t="str"><v>Kiran Bkashi</v></cell><cell r="F431" t="str"><v>31/8/1985</v></cell><cell r="G431"><v>15500</v></cell><cell r="H431" t="str"><v>Not Mentioned</v></cell><cell r="I431"><v>0</v></cell><cell r="J431" t="str"><v>I.R.M</v></cell><cell r="K431" t="str"><v>Never</v></cell><cell r="L431" t="str"><v>Send</v></cell><cell r="M431" t="str"><v>Yes</v></cell><cell r="N431" t="str"><v>we send last reminder in 2012.then we did not receive any reply</v></cell></row><row r="432"><cell r="C432" t="str"><v>300611 1</v></cell><cell r="D432" t="str"><v>PURCHASER</v></cell><cell r="E432" t="str"><v>Late:-Saurish Chandra Roy</v></cell><cell r="F432" t="str"><v>27/5/1986</v></cell><cell r="G432"><v>19750</v></cell><cell r="H432" t="str"><v>Not Mentioned</v></cell><cell r="I432"><v>0</v></cell><cell r="J432" t="str"><v>I.R.M</v></cell><cell r="K432" t="str"><v>Never</v></cell><cell r="L432" t="str"><v>Send</v></cell><cell r="M432" t="str"><v>Yes</v></cell><cell r="N432" t="str"><v>we send last reminder in 2012.then we did not receive any reply</v></cell></row><row r="433"><cell r="C433" t="str"><v>100870 1</v></cell><cell r="D433" t="str"><v>PURCHASER</v></cell><cell r="E433" t="str"><v>Adesh Jayasen</v></cell><cell r="F433"><v>31687</v></cell><cell r="G433"><v>20250</v></cell><cell r="H433" t="str"><v>Not Mentioned</v></cell><cell r="I433"><v>0</v></cell><cell r="J433" t="str"><v>I.R.M</v></cell><cell r="K433" t="str"><v>Never</v></cell><cell r="L433" t="str"><v>Send</v></cell><cell r="M433" t="str"><v>No</v></cell><cell r="N433" t="str"><v>we send last reminder in 2012.then we did not receive any reply</v></cell></row><row r="434"><cell r="C434" t="str"><v>300739 1</v></cell><cell r="D434" t="str"><v>PURCHASER</v></cell><cell r="E434" t="str"><v>Bhudhiraja Charanjit</v></cell><cell r="F434" t="str"><v>31/7/1986</v></cell><cell r="G434"><v>22500</v></cell><cell r="H434" t="str"><v>Not Mentioned</v></cell><cell r="I434"><v>0</v></cell><cell r="J434" t="str"><v>I.R.M</v></cell><cell r="K434" t="str"><v>Never</v></cell><cell r="L434" t="str"><v>not send</v></cell><cell r="M434" t="str"><v>Yes</v></cell><cell r="N434" t="str"><v>Last Communication Till 2021</v></cell></row><row r="435"><cell r="C435" t="str"><v>300383 1</v></cell><cell r="D435" t="str"><v>PURCHASER</v></cell><cell r="E435" t="str"><v>Suresh Kumar Kanwar</v></cell><cell r="F435" t="str"><v>30/9/1985</v></cell><cell r="G435"><v>19500</v></cell><cell r="H435" t="str"><v>Not Mentioned</v></cell><cell r="I435"><v>0</v></cell><cell r="J435" t="str"><v>I.R.M</v></cell><cell r="K435" t="str"><v>Never</v></cell><cell r="L435" t="str"><v>Send</v></cell><cell r="M435" t="str"><v>Yes</v></cell><cell r="N435" t="str"><v>we send last reminder in 2012.then we did not receive any reply</v></cell></row><row r="436"><cell r="C436" t="str"><v>300663 1</v></cell><cell r="D436" t="str"><v>PURCHASER</v></cell><cell r="E436" t="str"><v>Harikirat Sodhi</v></cell><cell r="F436" t="str"><v>26/12/1986</v></cell><cell r="G436"><v>19750</v></cell><cell r="H436" t="str"><v>Not Mentioned</v></cell><cell r="I436"><v>0</v></cell><cell r="J436" t="str"><v>R.M</v></cell><cell r="K436"><v>2022</v></cell><cell r="L436" t="str"><v>Send</v></cell><cell r="M436" t="str"><v>Yes</v></cell><cell r="N436" t="str"><v>they are regular member</v></cell></row><row r="437"><cell r="C437" t="str"><v>100677 1</v></cell><cell r="D437" t="str"><v>PURCHASER</v></cell><cell r="E437" t="str"><v>Ranbir Kaur Gupta</v></cell><cell r="F437"><v>31660</v></cell><cell r="G437"><v>19750</v></cell><cell r="H437" t="str"><v>Not Mentioned</v></cell><cell r="I437"><v>0</v></cell><cell r="J437" t="str"><v>I.R.M</v></cell><cell r="K437" t="str"><v>Never</v></cell><cell r="L437" t="str"><v>Not del.</v></cell><cell r="M437" t="str"><v>Yes</v></cell><cell r="N437" t="str"><v>no reminder so Last Communication Till 2009</v></cell></row><row r="438"><cell r="C438" t="str"><v>300332 1</v></cell><cell r="D438" t="str"><v>PURCHASER</v></cell><cell r="E438" t="str"><v>C.S Juneja</v></cell><cell r="F438" t="str"><v>29/9/1985</v></cell><cell r="G438"><v>19500</v></cell><cell r="H438" t="str"><v>Not Mentioned</v></cell><cell r="I438"><v>0</v></cell><cell r="J438" t="str"><v>I.R.M</v></cell><cell r="K438" t="str"><v>Never</v></cell><cell r="L438" t="str"><v>Not del.</v></cell><cell r="M438" t="str"><v>No</v></cell><cell r="N438" t="str"><v>conversartion by mail so Last Communication Till 2012</v></cell></row><row r="439"><cell r="C439" t="str"><v>300383 2</v></cell><cell r="D439" t="str"><v>PURCHASER</v></cell><cell r="E439" t="str"><v>Suresh Kumar Kanwar</v></cell><cell r="F439" t="str"><v>30/9/1985</v></cell><cell r="G439"><v>19500</v></cell><cell r="H439" t="str"><v>Not Mentioned</v></cell><cell r="I439"><v>0</v></cell><cell r="J439" t="str"><v>I.R.M</v></cell><cell r="K439" t="str"><v>Never</v></cell><cell r="L439" t="str"><v>Send</v></cell><cell r="M439" t="str"><v>Yes</v></cell><cell r="N439" t="str"><v>we send last reminder in 2012.then we did not receive any reply</v></cell></row><row r="440"><cell r="C440" t="str"><v>100342 1</v></cell><cell r="D440" t="str"><v>PURCHASER</v></cell><cell r="E440" t="str"><v>Nargiz Bejan Mehta</v></cell><cell r="F440" t="str"><v>23/9/1985</v></cell><cell r="G440"><v>19500</v></cell><cell r="H440" t="str"><v>Not Mentioned</v></cell><cell r="I440"><v>0</v></cell><cell r="J440" t="str"><v>I.R.M</v></cell><cell r="K440" t="str"><v>Never</v></cell><cell r="L440" t="str"><v>Not del.</v></cell><cell r="M440" t="str"><v>Yes</v></cell><cell r="N440" t="str"><v>Last Communication Till 1992</v></cell></row><row r="441"><cell r="C441" t="str"><v>100456 1</v></cell><cell r="D441" t="str"><v>PURCHASER</v></cell><cell r="E441" t="str"><v>Vilas Madhav Dhople</v></cell><cell r="F441" t="str"><v>30/9/1985</v></cell><cell r="G441"><v>19500</v></cell><cell r="H441" t="str"><v>Not Mentioned</v></cell><cell r="I441"><v>0</v></cell><cell r="J441" t="str"><v>I.R.M</v></cell><cell r="K441" t="str"><v>Never</v></cell><cell r="L441" t="str"><v>Not del.</v></cell><cell r="M441" t="str"><v>Yes</v></cell><cell r="N441" t="str"><v>Last Communication Till 1997</v></cell></row><row r="442"><cell r="C442" t="str"><v>300444 1</v></cell><cell r="D442" t="str"><v>PURCHASER</v></cell><cell r="E442" t="str"><v>Aditya Kumar Kansal</v></cell><cell r="F442" t="str"><v>21/10/1985</v></cell><cell r="G442"><v>20250</v></cell><cell r="H442" t="str"><v>Not Mentioned</v></cell><cell r="I442"><v>0</v></cell><cell r="J442" t="str"><v>I.R.M</v></cell><cell r="K442" t="str"><v>Never</v></cell><cell r="L442" t="str"><v>not send</v></cell><cell r="M442" t="str"><v>Yes</v></cell><cell r="N442" t="str"><v>Last Communication Till 2006, Membership Transferred From Gyan Prakash To Aditya Kumar Kansal On 10-07-2002</v></cell></row><row r="443"><cell r="C443" t="str"><v>100270 1</v></cell><cell r="D443" t="str"><v>PURCHASER</v></cell><cell r="E443" t="str"><v>Nidhi Granites Limited</v></cell><cell r="F443" t="str"><v>14/9/1985</v></cell><cell r="G443"><v>15500</v></cell><cell r="H443" t="str"><v>Not Mentioned</v></cell><cell r="I443"><v>0</v></cell><cell r="J443" t="str"><v>R.M</v></cell><cell r="K443"><v>2009</v></cell><cell r="L443" t="str"><v>not send</v></cell><cell r="M443" t="str"><v>No</v></cell><cell r="N443" t="str"><v>Last Communication Till 2009, (Company Name Changed from Hyperion Trading & Agencies Ltd. To Nidhi Grantied Ltd. According To 30/9/1993 Letter)
Total 16 membership of Goa:- 446,447,609,610,680,687,475,478,480,110,111,1003, 1004, 610, 925 & 952</v></cell></row><row r="444"><cell r="C444" t="str"><v>100401 1</v></cell><cell r="D444" t="str"><v>PURCHASER</v></cell><cell r="E444" t="str"><v>Shah Sunil Jayantilal</v></cell><cell r="F444" t="str"><v>27/9/1985</v></cell><cell r="G444"><v>19500</v></cell><cell r="H444" t="str"><v>Not Mentioned</v></cell><cell r="I444"><v>0</v></cell><cell r="J444" t="str"><v>I.R.M</v></cell><cell r="K444" t="str"><v>Never</v></cell><cell r="L444" t="str"><v>Send</v></cell><cell r="M444" t="str"><v>Yes</v></cell><cell r="N444" t="str"><v>we send last reminder in 2012.then we did not receive any reply</v></cell></row><row r="445"><cell r="C445" t="str"><v>300319 1</v></cell><cell r="D445" t="str"><v>PURCHASER</v></cell><cell r="E445" t="str"><v>Vijay Gupta</v></cell><cell r="F445" t="str"><v>29/7/1985</v></cell><cell r="G445"><v>19500</v></cell><cell r="H445" t="str"><v>Not Mentioned</v></cell><cell r="I445"><v>0</v></cell><cell r="J445" t="str"><v>R.M</v></cell><cell r="K445"><v>2007</v></cell><cell r="L445" t="str"><v>Send</v></cell><cell r="M445" t="str"><v>Yes</v></cell><cell r="N445" t="str"><v>Last Communication Till 2008</v></cell></row><row r="446"><cell r="C446" t="str"><v>100270 2</v></cell><cell r="D446" t="str"><v>PURCHASER</v></cell><cell r="E446" t="str"><v>Nidhi Granites Limited</v></cell><cell r="F446" t="str"><v>14/9/1985</v></cell><cell r="G446"><v>15500</v></cell><cell r="H446" t="str"><v>Not Mentioned</v></cell><cell r="I446"><v>0</v></cell><cell r="J446" t="str"><v>R.M</v></cell><cell r="K446"><v>2009</v></cell><cell r="L446" t="str"><v>not send</v></cell><cell r="M446" t="str"><v>No</v></cell><cell r="N446" t="str"><v>last comm 2022, (Company Name Changed from Hyperion Trading & Agencies Ltd. To Nidhi Grantied Ltd. According To 30/9/1993 Letter)
Total 16 membership of Goa:- 446,447,609,610,680,687,475,478,480,110,111,1003, 1004, 610, 925 & 952</v></cell></row><row r="447"><cell r="C447" t="str"><v>300700 1</v></cell><cell r="D447" t="str"><v>PURCHASER</v></cell><cell r="E447" t="str"><v>Meenakshi Panati</v></cell><cell r="F447" t="str"><v>22/2/1986</v></cell><cell r="G447"><v>20812</v></cell><cell r="H447" t="str"><v>Not Mentioned</v></cell><cell r="I447"><v>0</v></cell><cell r="J447" t="str"><v>R.M</v></cell><cell r="K447"><v>2009</v></cell><cell r="L447" t="str"><v>not send</v></cell><cell r="M447" t="str"><v>Yes</v></cell><cell r="N447" t="str"><v>last  Communication  2016, Total 3 Membership Of GOA:-154,310 & 479</v></cell></row><row r="448"><cell r="C448" t="str"><v>100270 3</v></cell><cell r="D448" t="str"><v>PURCHASER</v></cell><cell r="E448" t="str"><v>Nidhi Granites Limited</v></cell><cell r="F448" t="str"><v>14/9/1985</v></cell><cell r="G448"><v>15500</v></cell><cell r="H448" t="str"><v>Not Mentioned</v></cell><cell r="I448"><v>0</v></cell><cell r="J448" t="str"><v>R.M</v></cell><cell r="K448"><v>2009</v></cell><cell r="L448" t="str"><v>not send</v></cell><cell r="M448" t="str"><v>No</v></cell><cell r="N448" t="str"><v>Last Communication 2009, (Company Name Changed from Hyperion Trading & Agencies Ltd. To Nidhi Grantied Ltd. According To 30/9/1993 Letter)
Total 16 membership of Goa:- 446,447,609,610,680,687,475,478,480,110,111,1003, 1004, 610, 925 & 952</v></cell></row><row r="449"><cell r="C449" t="str"><v>100197 1</v></cell><cell r="D449" t="str"><v>PURCHASER</v></cell><cell r="E449" t="str"><v>Orson Cola Co.</v></cell><cell r="F449" t="str"><v>14/9/1985</v></cell><cell r="G449"><v>17000</v></cell><cell r="H449" t="str"><v>Not Mentioned</v></cell><cell r="I449"><v>0</v></cell><cell r="J449" t="str"><v>R.M</v></cell><cell r="K449"><v>2008</v></cell><cell r="L449" t="str"><v>Send</v></cell><cell r="M449" t="str"><v>Yes</v></cell><cell r="N449" t="str"><v>send performa invoice so Last Communication 2008, Total 2 Membership Of GOA:- 481 & 484</v></cell></row><row r="450"><cell r="C450" t="str"><v>100659 1</v></cell><cell r="D450" t="str"><v>PURCHASER</v></cell><cell r="E450" t="str"><v>Harold Sylverster John Pereira</v></cell><cell r="F450"><v>31330</v></cell><cell r="G450"><v>17000</v></cell><cell r="H450" t="str"><v>Not Mentioned</v></cell><cell r="I450"><v>0</v></cell><cell r="J450" t="str"><v>I.R.M</v></cell><cell r="K450" t="str"><v>Never</v></cell><cell r="L450" t="str"><v>Not del.</v></cell><cell r="M450" t="str"><v>Yes</v></cell><cell r="N450" t="str"><v>last Communication Till 2018 by mail </v></cell></row><row r="451"><cell r="C451" t="str"><v>300305 1</v></cell><cell r="D451" t="str"><v>PURCHASER</v></cell><cell r="E451" t="str"><v>Uday Kumar</v></cell><cell r="F451" t="str"><v>25/9/1985</v></cell><cell r="G451"><v>13500</v></cell><cell r="H451" t="str"><v>Not Mentioned</v></cell><cell r="I451"><v>0</v></cell><cell r="J451" t="str"><v>I.R.M</v></cell><cell r="K451" t="str"><v>Never</v></cell><cell r="L451" t="str"><v>not send</v></cell><cell r="M451" t="str"><v>Yes</v></cell><cell r="N451" t="str"><v>Last Communication Till 2009
Total 2 Membership Of GOA:- 483 & 953</v></cell></row><row r="452"><cell r="C452" t="str"><v>100197 2</v></cell><cell r="D452" t="str"><v>PURCHASER</v></cell><cell r="E452" t="str"><v>Orson Cola Co.</v></cell><cell r="F452" t="str"><v>14/9/1985</v></cell><cell r="G452"><v>17000</v></cell><cell r="H452" t="str"><v>Not Mentioned</v></cell><cell r="I452"><v>0</v></cell><cell r="J452" t="str"><v>R.M</v></cell><cell r="K452" t="str"><v>Never</v></cell><cell r="L452" t="str"><v>Send</v></cell><cell r="M452" t="str"><v>Yes</v></cell><cell r="N452" t="str"><v>Last Communication Till 2012, Total 2 Membership Of GOA:- 481 & 484</v></cell></row><row r="453"><cell r="C453" t="str"><v>100092 1</v></cell><cell r="D453" t="str"><v>PURCHASER</v></cell><cell r="E453" t="str"><v>Sanjeev B Jain</v></cell><cell r="F453" t="str"><v>30/8/1985</v></cell><cell r="G453"><v>13000</v></cell><cell r="H453" t="str"><v>Not Mentioned</v></cell><cell r="I453"><v>0</v></cell><cell r="J453" t="str"><v>R.M</v></cell><cell r="K453"><v>2012</v></cell><cell r="L453" t="str"><v>Send</v></cell><cell r="M453" t="str"><v>Yes</v></cell><cell r="N453" t="str"><v>Last Communication Till 2012
Membership Transferred From Sudha Jain To Sanjiv B Jain</v></cell></row><row r="454"><cell r="C454" t="str"><v>300489 1</v></cell><cell r="D454" t="str"><v>Purchaser</v></cell><cell r="E454" t="str"><v>Om Prakash Paliwal</v></cell><cell r="F454"><v>31562</v></cell><cell r="G454"><v>17500</v></cell><cell r="H454" t="str"><v>Not mention</v></cell><cell r="I454"><v>0</v></cell><cell r="J454" t="str"><v>I.R.M</v></cell><cell r="K454" t="str"><v>Never</v></cell><cell r="L454" t="str"><v>Not del.</v></cell><cell r="M454" t="str"><v>Yes</v></cell><cell r="N454" t="str"><v>last communication 99</v></cell></row><row r="455"><cell r="C455" t="str"><v>300155 1</v></cell><cell r="D455" t="str"><v>Purchaser</v></cell><cell r="E455" t="str"><v>Dharampal Mahajan & Sons (HUF)</v></cell><cell r="F455"><v>31290</v></cell><cell r="G455"><v>13000</v></cell><cell r="H455" t="str"><v>Not mention</v></cell><cell r="I455"><v>0</v></cell><cell r="J455" t="str"><v>I.R.M</v></cell><cell r="K455" t="str"><v>Never</v></cell><cell r="L455" t="str"><v>Send</v></cell><cell r="M455" t="str"><v>Yes</v></cell><cell r="N455" t="str"><v>send last reminder send on 2012
total 2 membership of Goa:- 495 and 489</v></cell></row><row r="456"><cell r="C456" t="str"><v>100593 1</v></cell><cell r="D456" t="str"><v>Purchaser</v></cell><cell r="E456" t="str"><v>Berhard DSA</v></cell><cell r="F456"><v>31330</v></cell><cell r="G456"><v>17000</v></cell><cell r="H456" t="str"><v>Not mention</v></cell><cell r="I456"><v>0</v></cell><cell r="J456" t="str"><v>I.R.M</v></cell><cell r="K456" t="str"><v>Never</v></cell><cell r="L456" t="str"><v>not send</v></cell><cell r="M456" t="str"><v>Yes</v></cell><cell r="N456" t="str"><v>communication last 1996</v></cell></row><row r="457"><cell r="C457" t="str"><v>100684 1</v></cell><cell r="D457" t="str"><v>Purchaser</v></cell><cell r="E457" t="str"><v>Mukesh Manilal Patel</v></cell><cell r="F457"><v>31609</v></cell><cell r="G457"><v>17500</v></cell><cell r="H457" t="str"><v>Not mention</v></cell><cell r="I457"><v>0</v></cell><cell r="J457" t="str"><v>I.R.M</v></cell><cell r="K457" t="str"><v>Never</v></cell><cell r="L457" t="str"><v>Send</v></cell><cell r="M457" t="str"><v>Yes</v></cell><cell r="N457" t="str"><v>send  last reminder 2012 then no reply,(tranaferr to nominee)
membership has been transferred from Patel Manilal Bhallabhai to Mukesh Manilal Patel</v></cell></row><row r="458"><cell r="C458" t="str"><v>100180 1</v></cell><cell r="D458" t="str"><v>Purchaser</v></cell><cell r="E458" t="str"><v>Purab Investment</v></cell><cell r="F458"><v>31295</v></cell><cell r="G458"><v>13000</v></cell><cell r="H458" t="str"><v>Not mention</v></cell><cell r="I458"><v>0</v></cell><cell r="J458" t="str"><v>I.R.M</v></cell><cell r="K458" t="str"><v>Never</v></cell><cell r="L458" t="str"><v>Send</v></cell><cell r="M458" t="str"><v>Yes</v></cell><cell r="N458" t="str"><v>send reminder 2012 then no reply
total 2 membership of Goa:- 492 and 503</v></cell></row><row r="459"><cell r="C459" t="str"><v>100181 1</v></cell><cell r="D459" t="str"><v>Purchaser</v></cell><cell r="E459" t="str"><v>Nupur International Pvt Ltd</v></cell><cell r="F459"><v>31296</v></cell><cell r="G459"><v>13000</v></cell><cell r="H459" t="str"><v>Not mention</v></cell><cell r="I459"><v>0</v></cell><cell r="J459" t="str"><v>I.R.M</v></cell><cell r="K459"><v>2009</v></cell><cell r="L459" t="str"><v>Send</v></cell><cell r="M459" t="str"><v>Yes</v></cell><cell r="N459" t="str"><v>last communication 2022
membership has been transferred from Rahul Agencies to Nupur Int. P Ltd</v></cell></row><row r="460"><cell r="C460" t="str"><v>100341 1</v></cell><cell r="D460" t="str"><v>Purchaser</v></cell><cell r="E460" t="str"><v>Rashmikant M Shah</v></cell><cell r="F460"><v>31313</v></cell><cell r="G460"><v>17000</v></cell><cell r="H460" t="str"><v>Not mention</v></cell><cell r="I460"><v>0</v></cell><cell r="J460" t="str"><v>I.R.M</v></cell><cell r="K460"><v>2009</v></cell><cell r="L460" t="str"><v>Send</v></cell><cell r="M460" t="str"><v>Yes</v></cell><cell r="N460" t="str"><v>no reminder ,last communication 16</v></cell></row><row r="461"><cell r="C461" t="str"><v>300155 2</v></cell><cell r="D461" t="str"><v>Purchaser</v></cell><cell r="E461" t="str"><v>Dharampal Mahajan & Sons (HUF)</v></cell><cell r="F461"><v>31290</v></cell><cell r="G461"><v>13000</v></cell><cell r="H461" t="str"><v>Not mention</v></cell><cell r="I461"><v>0</v></cell><cell r="J461" t="str"><v>I.R.M</v></cell><cell r="K461" t="str"><v>Never</v></cell><cell r="L461" t="str"><v>Send</v></cell><cell r="M461" t="str"><v>Yes</v></cell><cell r="N461" t="str"><v>send last reminder on 2012 then no reply, and 2 membership of Goa:- 495 and 489</v></cell></row><row r="462"><cell r="C462" t="str"><v>100231 1</v></cell><cell r="D462" t="str"><v>Purchaser</v></cell><cell r="E462" t="str"><v>Ashvin Tijoriwala</v></cell><cell r="F462"><v>31303</v></cell><cell r="G462"><v>17000</v></cell><cell r="H462" t="str"><v>Not mention</v></cell><cell r="I462"><v>0</v></cell><cell r="J462" t="str"><v>I.R.M</v></cell><cell r="K462" t="str"><v>Never</v></cell><cell r="L462" t="str"><v>Send</v></cell><cell r="M462" t="str"><v>Yes</v></cell><cell r="N462" t="str"><v>we send last reminder in 2012.then we did not receive any reply</v></cell></row><row r="463"><cell r="C463" t="str"><v>100312 1</v></cell><cell r="D463" t="str"><v>Purchaser</v></cell><cell r="E463" t="str"><v>K. Jayannath Shetty</v></cell><cell r="F463"><v>31310</v></cell><cell r="G463"><v>17000</v></cell><cell r="H463" t="str"><v>Not mention</v></cell><cell r="I463"><v>0</v></cell><cell r="J463" t="str"><v>I.R.M</v></cell><cell r="K463" t="str"><v>Never</v></cell><cell r="L463" t="str"><v>Send</v></cell><cell r="M463" t="str"><v>No</v></cell><cell r="N463" t="str"><v>we send last reminder in 2012.then we did not receive any reply</v></cell></row><row r="464"><cell r="C464" t="str"><v>100343 1</v></cell><cell r="D464" t="str"><v>Purchaser</v></cell><cell r="E464" t="str"><v>Prithvinath Jaganath Rao</v></cell><cell r="F464"><v>31319</v></cell><cell r="G464"><v>17000</v></cell><cell r="H464" t="str"><v>Not mention</v></cell><cell r="I464"><v>0</v></cell><cell r="J464" t="str"><v>I.R.M</v></cell><cell r="K464" t="str"><v>Never</v></cell><cell r="L464" t="str"><v>Send</v></cell><cell r="M464" t="str"><v>Yes</v></cell><cell r="N464" t="str"><v>we send last reminder in 2012.then we did not receive any reply</v></cell></row><row r="465"><cell r="C465" t="str"><v>300510 1</v></cell><cell r="D465" t="str"><v>Purchaser</v></cell><cell r="E465" t="str"><v>Panna Shashi Kant Vora</v></cell><cell r="F465"><v>31557</v></cell><cell r="G465"><v>17500</v></cell><cell r="H465" t="str"><v>Not mention</v></cell><cell r="I465"><v>0</v></cell><cell r="J465" t="str"><v>I.R.M</v></cell><cell r="K465" t="str"><v>Never</v></cell><cell r="L465" t="str"><v>not send</v></cell><cell r="M465" t="str"><v>Yes</v></cell><cell r="N465" t="str"><v>Last communication 1994</v></cell></row><row r="466"><cell r="C466" t="str"><v>100151 1</v></cell><cell r="D466" t="str"><v>Purchaser</v></cell><cell r="E466" t="str"><v>Vasudev Purushottam Shirodkar</v></cell><cell r="F466"><v>31287</v></cell><cell r="G466"><v>13000</v></cell><cell r="H466" t="str"><v>Not mention</v></cell><cell r="I466"><v>0</v></cell><cell r="J466" t="str"><v>I.R.M</v></cell><cell r="K466" t="str"><v>Never</v></cell><cell r="L466" t="str"><v>not send</v></cell><cell r="M466" t="str"><v>No</v></cell><cell r="N466" t="str"><v>Last communication 1994</v></cell></row><row r="467"><cell r="C467" t="str"><v>100168 1</v></cell><cell r="D467" t="str"><v>Purchaser</v></cell><cell r="E467" t="str"><v>Cynthia D Souza</v></cell><cell r="F467"><v>31290</v></cell><cell r="G467"><v>11000</v></cell><cell r="H467" t="str"><v>Not mention</v></cell><cell r="I467"><v>0</v></cell><cell r="J467" t="str"><v>I.R.M</v></cell><cell r="K467" t="str"><v>Never</v></cell><cell r="L467" t="str"><v>Send</v></cell><cell r="M467" t="str"><v>Yes</v></cell><cell r="N467" t="str"><v>we send last reminder in 2012.then we did not receive any reply</v></cell></row><row r="468"><cell r="C468" t="str"><v>100183 1</v></cell><cell r="D468" t="str"><v>Purchaser</v></cell><cell r="E468" t="str"><v>Nupur International Pvt Ltd</v></cell><cell r="F468"><v>31290</v></cell><cell r="G468"><v>13000</v></cell><cell r="H468" t="str"><v>Not mention</v></cell><cell r="I468"><v>0</v></cell><cell r="J468" t="str"><v>I.R.M</v></cell><cell r="K468"><v>2009</v></cell><cell r="L468" t="str"><v>not send</v></cell><cell r="M468" t="str"><v>Yes</v></cell><cell r="N468" t="str"><v>last communication 2009,,,membership transferred from Bhagwati Prasad to Mount Unique Trading Co P Ltd to Nupur International Pvt Ltd</v></cell></row><row r="469"><cell r="C469" t="str"><v>100180 2</v></cell><cell r="D469" t="str"><v>Purchaser</v></cell><cell r="E469" t="str"><v>Purab Purva Investment</v></cell><cell r="F469"><v>31295</v></cell><cell r="G469"><v>13000</v></cell><cell r="H469" t="str"><v>Not mention</v></cell><cell r="I469"><v>0</v></cell><cell r="J469" t="str"><v>I.R.M</v></cell><cell r="K469" t="str"><v>Never</v></cell><cell r="L469" t="str"><v>Send</v></cell><cell r="M469" t="str"><v>No</v></cell><cell r="N469" t="str"><v>we send last reminder in 2012.then we did not receive any reply. no application no agreement,only POD of 07& letter of 12)</v></cell></row><row r="470"><cell r="C470" t="str"><v>100181 2</v></cell><cell r="D470" t="str"><v>Purchaser</v></cell><cell r="E470" t="str"><v>Nupur International Pvt Ltd</v></cell><cell r="F470"><v>31296</v></cell><cell r="G470"><v>13000</v></cell><cell r="H470" t="str"><v>Not mention</v></cell><cell r="I470"><v>0</v></cell><cell r="J470" t="str"><v>I.R.M</v></cell><cell r="K470"><v>2009</v></cell><cell r="L470" t="str"><v>not send</v></cell><cell r="M470" t="str"><v>No</v></cell><cell r="N470" t="str"><v>last communication 2022 befor we did not send any reminder </v></cell></row><row r="471"><cell r="C471" t="str"><v>100618 1</v></cell><cell r="D471" t="str"><v>Purchaser</v></cell><cell r="E471" t="str"><v>Kadri Syed Safdar</v></cell><cell r="F471"><v>31314</v></cell><cell r="G471"><v>19500</v></cell><cell r="H471" t="str"><v>Not mention</v></cell><cell r="I471"><v>0</v></cell><cell r="J471" t="str"><v>I.R.M</v></cell><cell r="K471" t="str"><v>Never</v></cell><cell r="L471" t="str"><v>not send</v></cell><cell r="M471" t="str"><v>Yes</v></cell><cell r="N471" t="str"><v>no reminder so last communication 07
total 2 membership  of Goa:- 505 and 511</v></cell></row><row r="472"><cell r="C472" t="str"><v>100409 1</v></cell><cell r="D472" t="str"><v>Purchaser</v></cell><cell r="E472" t="str"><v>Baliram Bapu Rao Mokate</v></cell><cell r="F472"><v>31320</v></cell><cell r="G472"><v>19500</v></cell><cell r="H472" t="str"><v>Not mention</v></cell><cell r="I472"><v>0</v></cell><cell r="J472" t="str"><v>I.R.M</v></cell><cell r="K472" t="str"><v>Never</v></cell><cell r="L472" t="str"><v>Send</v></cell><cell r="M472" t="str"><v>No</v></cell><cell r="N472" t="str"><v>last communication 2012</v></cell></row><row r="473"><cell r="C473" t="str"><v>100713 1</v></cell><cell r="D473" t="str"><v>Purchaser</v></cell><cell r="E473" t="str"><v>Deepak Ghanshyamdas Hemdev</v></cell><cell r="F473"><v>31535</v></cell><cell r="G473"><v>19950</v></cell><cell r="H473" t="str"><v>Not mention</v></cell><cell r="I473"><v>0</v></cell><cell r="J473" t="str"><v>Cancelled</v></cell><cell r="K473"><v>2012</v></cell><cell r="L473" t="str"><v>not send</v></cell><cell r="M473" t="str"><v>Yes</v></cell><cell r="N473" t="str"><v>Cancellection Date:- 2022</v></cell></row><row r="474"><cell r="C474" t="str"><v>100287 1</v></cell><cell r="D474" t="str"><v>Purchaser</v></cell><cell r="E474" t="str"><v>Niranjan Kumar Sinha</v></cell><cell r="F474"><v>31309</v></cell><cell r="G474"><v>19500</v></cell><cell r="H474" t="str"><v>Not mention</v></cell><cell r="I474"><v>0</v></cell><cell r="J474" t="str"><v>I.R.M</v></cell><cell r="K474" t="str"><v>Never</v></cell><cell r="L474" t="str"><v>Send</v></cell><cell r="M474" t="str"><v>Yes</v></cell><cell r="N474" t="str"><v>we send last reminder in 2012.then we did not receive any reply</v></cell></row><row r="475"><cell r="C475" t="str"><v>100618 2</v></cell><cell r="D475" t="str"><v>Purchaser</v></cell><cell r="E475" t="str"><v>Kadri Syed Safdar</v></cell><cell r="F475"><v>31314</v></cell><cell r="G475"><v>19500</v></cell><cell r="H475" t="str"><v>Not mention</v></cell><cell r="I475"><v>0</v></cell><cell r="J475" t="str"><v>I.R.M</v></cell><cell r="K475" t="str"><v>Never</v></cell><cell r="L475" t="str"><v>not send</v></cell><cell r="M475" t="str"><v>Yes</v></cell><cell r="N475" t="str"><v>reply to mail so last communication 2011,total 2 membership  of Goa:- 505 and 511</v></cell></row><row r="476"><cell r="C476" t="str"><v>300312 1</v></cell><cell r="D476" t="str"><v>Purchaser</v></cell><cell r="E476" t="str"><v>Anil Vig</v></cell><cell r="F476"><v>31320</v></cell><cell r="G476"><v>19500</v></cell><cell r="H476" t="str"><v>Not mention</v></cell><cell r="I476"><v>0</v></cell><cell r="J476" t="str"><v>I.R.M</v></cell><cell r="K476" t="str"><v>Never</v></cell><cell r="L476" t="str"><v>not send</v></cell><cell r="M476" t="str"><v>Yes</v></cell><cell r="N476" t="str"><v>last communication 99</v></cell></row><row r="477"><cell r="C477" t="str"><v>100743 1</v></cell><cell r="D477" t="str"><v>Purchaser</v></cell><cell r="E477" t="str"><v>Ratan D Sharma</v></cell><cell r="F477"><v>31539</v></cell><cell r="G477"><v>19750</v></cell><cell r="H477" t="str"><v>Not mention</v></cell><cell r="I477"><v>0</v></cell><cell r="J477" t="str"><v>I.R.M</v></cell><cell r="K477"><v>2008</v></cell><cell r="L477" t="str"><v>Send</v></cell><cell r="M477" t="str"><v>Yes</v></cell><cell r="N477" t="str"><v>no reminders ,last communication 10</v></cell></row><row r="478"><cell r="C478" t="str"><v>300647 1</v></cell><cell r="D478" t="str"><v>PURCHASER</v></cell><cell r="E478" t="str"><v>Uma Ajwani</v></cell><cell r="F478"><v>31690</v></cell><cell r="G478"><v>20250</v></cell><cell r="H478" t="str"><v>Not Mentioned</v></cell><cell r="I478"><v>0</v></cell><cell r="J478" t="str"><v>I.R.M</v></cell><cell r="K478" t="str"><v>Never</v></cell><cell r="L478" t="str"><v>Send</v></cell><cell r="M478" t="str"><v>Yes</v></cell><cell r="N478" t="str"><v>we send last reminder in 2012.then we did not receive any reply</v></cell></row><row r="479"><cell r="C479" t="str"><v>100806 1</v></cell><cell r="D479" t="str"><v>PURCHASER</v></cell><cell r="E479" t="str"><v>Pishu M Mahatani</v></cell><cell r="F479" t="str"><v>24/12/1985</v></cell><cell r="G479"><v>20250</v></cell><cell r="H479" t="str"><v>Not Mentioned</v></cell><cell r="I479"><v>0</v></cell><cell r="J479" t="str"><v>I.R.M</v></cell><cell r="K479" t="str"><v>Never</v></cell><cell r="L479" t="str"><v>not send</v></cell><cell r="M479" t="str"><v>No</v></cell><cell r="N479" t="str"><v>no reminder so Last Communication Till 2009</v></cell></row><row r="480"><cell r="C480" t="str"><v>300723 1</v></cell><cell r="D480" t="str"><v>PURCHASER</v></cell><cell r="E480" t="str"><v>H.S Sood</v></cell><cell r="F480" t="str"><v>17/5/1986</v></cell><cell r="G480"><v>22250</v></cell><cell r="H480" t="str"><v>Not Mentioned</v></cell><cell r="I480"><v>0</v></cell><cell r="J480" t="str"><v>Legal Document</v></cell><cell r="K480" t="str"><v>Never</v></cell><cell r="L480" t="str"><v>Send</v></cell><cell r="M480" t="str"><v>Yes</v></cell><cell r="N480" t="str"><v>Last Communication Till 2012, Total 2 Membership Of GOA:- 516 & 1569, (Some LEGAL DOCUMENT Is In File)</v></cell></row><row r="481"><cell r="C481" t="str"><v>100111 1</v></cell><cell r="D481" t="str"><v>PURCHASER</v></cell><cell r="E481" t="str"><v>Nupur International Pvt Ltd</v></cell><cell r="F481"><v>31143</v></cell><cell r="G481"><v>15500</v></cell><cell r="H481" t="str"><v>Not Mentioned</v></cell><cell r="I481"><v>0</v></cell><cell r="J481" t="str"><v>R.M</v></cell><cell r="K481"><v>2009</v></cell><cell r="L481" t="str"><v>Send</v></cell><cell r="M481" t="str"><v>No</v></cell><cell r="N481" t="str"><v> Last Communication Till 2009, Membership Transferred From Rahul Agencies To Nupur International PVT. LTD. On 16-04-2003
Total 7 Membership Of GOA:- 517, 502, 3561, 493, 504, 1602 & 1603</v></cell></row><row r="482"><cell r="C482" t="str"><v>100417 1</v></cell><cell r="D482" t="str"><v>PURCHASER</v></cell><cell r="E482" t="str"><v>Dalmia Resorts International Pvt Ltd</v></cell><cell r="F482" t="str"><v>30/9/1985</v></cell><cell r="G482"><v>19500</v></cell><cell r="H482" t="str"><v>Not Mentioned</v></cell><cell r="I482"><v>0</v></cell><cell r="J482" t="str"><v>I.R.M</v></cell><cell r="K482" t="str"><v>Never</v></cell><cell r="L482" t="str"><v>Not del.</v></cell><cell r="M482" t="str"><v>Yes</v></cell><cell r="N482" t="str"><v>Letter Not Sent, Last Communication Till 2004</v></cell></row><row r="483"><cell r="C483" t="str"><v>100050 1</v></cell><cell r="D483" t="str"><v>PURCHASER</v></cell><cell r="E483" t="str"><v>R.B Chemicals & Agro Industries Pvt Ltd</v></cell><cell r="F483" t="str"><v>28/8/1985</v></cell><cell r="G483"><v>15500</v></cell><cell r="H483" t="str"><v>Not Mentioned</v></cell><cell r="I483"><v>0</v></cell><cell r="J483" t="str"><v>I.R.M</v></cell><cell r="K483" t="str"><v>Never</v></cell><cell r="L483" t="str"><v>Send</v></cell><cell r="M483" t="str"><v>Yes</v></cell><cell r="N483" t="str"><v>Letter Sent, Last Communication Till 2014
Total 4 Membership Of GOA:- 121,129,519 & 519</v></cell></row><row r="484"><cell r="C484" t="str"><v>300172 1</v></cell><cell r="D484" t="str"><v>PURCHASER</v></cell><cell r="E484" t="str"><v>Shakuntala Bunton</v></cell><cell r="F484" t="str"><v>31/8/1985</v></cell><cell r="G484"><v>15500</v></cell><cell r="H484" t="str"><v>Not Mentioned</v></cell><cell r="I484"><v>0</v></cell><cell r="J484" t="str"><v>I.R.M</v></cell><cell r="K484" t="str"><v>Never</v></cell><cell r="L484" t="str"><v>Send</v></cell><cell r="M484" t="str"><v>Yes</v></cell><cell r="N484" t="str"><v>we send last reminder in 2012, Total 2 Membership Of GOA:- 520 & 531</v></cell></row><row r="485"><cell r="C485" t="str"><v>100436 1</v></cell><cell r="D485" t="str"><v>PURCHASER</v></cell><cell r="E485" t="str"><v>Biache Elizabeth Salidanta</v></cell><cell r="F485" t="str"><v>30/9/1985</v></cell><cell r="G485"><v>19500</v></cell><cell r="H485" t="str"><v>Not Mentioned</v></cell><cell r="I485"><v>0</v></cell><cell r="J485" t="str"><v>I.R.M</v></cell><cell r="K485" t="str"><v>Never</v></cell><cell r="L485" t="str"><v>Not del.</v></cell><cell r="M485" t="str"><v>Yes</v></cell><cell r="N485" t="str"><v>we send performa invoice in last Communication Till 2011</v></cell></row><row r="486"><cell r="C486" t="str"><v>100587 1</v></cell><cell r="D486" t="str"><v>PURCHASER</v></cell><cell r="E486" t="str"><v>Dinoo S Behramkamdin</v></cell><cell r="F486"><v>31332</v></cell><cell r="G486"><v>20250</v></cell><cell r="H486" t="str"><v>Not Mentioned</v></cell><cell r="I486"><v>0</v></cell><cell r="J486" t="str"><v>I.R.M</v></cell><cell r="K486" t="str"><v>Never</v></cell><cell r="L486" t="str"><v>Send</v></cell><cell r="M486" t="str"><v>Yes</v></cell><cell r="N486" t="str"><v>we send last reminder in 2012.then we did not receive any reply</v></cell></row><row r="487"><cell r="C487" t="str"><v>100695 1</v></cell><cell r="D487" t="str"><v>PURCHASER</v></cell><cell r="E487" t="str"><v>Seasons Advertising Associates</v></cell><cell r="F487" t="str"><v>16/7/1986</v></cell><cell r="G487"><v>19750</v></cell><cell r="H487" t="str"><v>Not Mentioned</v></cell><cell r="I487"><v>0</v></cell><cell r="J487" t="str"><v>I.R.M</v></cell><cell r="K487" t="str"><v>Never</v></cell><cell r="L487" t="str"><v>Send</v></cell><cell r="M487" t="str"><v>Yes</v></cell><cell r="N487" t="str"><v>we send last reminder in 2012.then we did not receive any reply</v></cell></row><row r="488"><cell r="C488" t="str"><v>100804 1</v></cell><cell r="D488" t="str"><v>PURCHASER</v></cell><cell r="E488" t="str"><v>Rajendra Sahoi Shrivastava</v></cell><cell r="F488" t="str"><v>27/5/1986</v></cell><cell r="G488"><v>20250</v></cell><cell r="H488" t="str"><v>Not Mentioned</v></cell><cell r="I488"><v>0</v></cell><cell r="J488" t="str"><v>I.R.M</v></cell><cell r="K488" t="str"><v>Never</v></cell><cell r="L488" t="str"><v>Not del.</v></cell><cell r="M488" t="str"><v>No</v></cell><cell r="N488" t="str"><v>we send  Last reminder in 12/05/22 reoly to his mail</v></cell></row><row r="489"><cell r="C489" t="str"><v>100866 1</v></cell><cell r="D489" t="str"><v>PURCHASER</v></cell><cell r="E489" t="str"><v>Tadimalla Srimannarayan Prasad</v></cell><cell r="F489" t="str"><v>26/5/1986</v></cell><cell r="G489"><v>20250</v></cell><cell r="H489" t="str"><v>Not Mentioned</v></cell><cell r="I489"><v>0</v></cell><cell r="J489" t="str"><v>I.R.M</v></cell><cell r="K489" t="str"><v>Never</v></cell><cell r="L489" t="str"><v>Send</v></cell><cell r="M489" t="str"><v>Yes</v></cell><cell r="N489" t="str"><v>we send  Last reminder in 12/05/22 reoly to his mail</v></cell></row><row r="490"><cell r="C490" t="str"><v>300194 1</v></cell><cell r="D490" t="str"><v>PURCHASER</v></cell><cell r="E490" t="str"><v>Tej Malhotra</v></cell><cell r="F490" t="str"><v>15/9/1985</v></cell><cell r="G490"><v>13500</v></cell><cell r="H490" t="str"><v>Not Mentioned</v></cell><cell r="I490"><v>0</v></cell><cell r="J490" t="str"><v>I.R.M</v></cell><cell r="K490" t="str"><v>Never</v></cell><cell r="L490" t="str"><v>not send</v></cell><cell r="M490" t="str"><v>Yes</v></cell><cell r="N490" t="str"><v>no reminder send so Last Communication in 2009</v></cell></row><row r="491"><cell r="C491" t="str"><v>300223 1</v></cell><cell r="D491" t="str"><v>PURCHASER</v></cell><cell r="E491" t="str"><v>Krishna Kumar Damani</v></cell><cell r="F491" t="str"><v>22/9/1985</v></cell><cell r="G491"><v>13500</v></cell><cell r="H491" t="str"><v>Not Mentioned</v></cell><cell r="I491"><v>0</v></cell><cell r="J491" t="str"><v>R.M</v></cell><cell r="K491"><v>2011</v></cell><cell r="L491" t="str"><v>Send</v></cell><cell r="M491" t="str"><v>Yes</v></cell><cell r="N491" t="str"><v>no reminder send so Last Communication in 2012</v></cell></row><row r="492"><cell r="C492" t="str"><v>300074 1</v></cell><cell r="D492" t="str"><v>PURCHASER</v></cell><cell r="E492" t="str"><v>Prithi Pal Singh</v></cell><cell r="F492" t="str"><v>31/8/1985</v></cell><cell r="G492"><v>15500</v></cell><cell r="H492" t="str"><v>Not Mentioned</v></cell><cell r="I492"><v>0</v></cell><cell r="J492" t="str"><v>I.R.M</v></cell><cell r="K492" t="str"><v>Never</v></cell><cell r="L492" t="str"><v>not send</v></cell><cell r="M492" t="str"><v>No</v></cell><cell r="N492" t="str"><v>we send  Last reminder in 2017 reoly to his mail</v></cell></row><row r="493"><cell r="C493" t="str"><v>100050 2</v></cell><cell r="D493" t="str"><v>PURCHASER</v></cell><cell r="E493" t="str"><v>R.B Chemicals & Agro Industries Pvt Ltd</v></cell><cell r="F493" t="str"><v>28/8/1985</v></cell><cell r="G493"><v>15500</v></cell><cell r="H493" t="str"><v>Not Mentioned</v></cell><cell r="I493"><v>0</v></cell><cell r="J493" t="str"><v>I.R.M</v></cell><cell r="K493" t="str"><v>Never</v></cell><cell r="L493" t="str"><v>Send</v></cell><cell r="M493" t="str"><v>Yes</v></cell><cell r="N493" t="str"><v>reply mail so Last Communication 2014
Total 4 Membership Of GOA:- 121,129,519 & 519</v></cell></row><row r="494"><cell r="C494" t="str"><v>300172 2</v></cell><cell r="D494" t="str"><v>PURCHASER</v></cell><cell r="E494" t="str"><v>Shakuntala Burton</v></cell><cell r="F494" t="str"><v>31/8/1985</v></cell><cell r="G494"><v>15500</v></cell><cell r="H494" t="str"><v>Not Mentioned</v></cell><cell r="I494"><v>0</v></cell><cell r="J494" t="str"><v>I.R.M</v></cell><cell r="K494" t="str"><v>Never</v></cell><cell r="L494" t="str"><v>Send</v></cell><cell r="M494" t="str"><v>Yes</v></cell><cell r="N494" t="str"><v>we send  Last reminder in 12/05/22 reoly to his mail and other 530</v></cell></row><row r="495"><cell r="C495" t="str"><v>100437 1</v></cell><cell r="D495" t="str"><v>PURCHASER</v></cell><cell r="E495" t="str"><v>Glenmark Pharmaceuticals</v></cell><cell r="F495" t="str"><v>30/9/1985</v></cell><cell r="G495"><v>19500</v></cell><cell r="H495" t="str"><v>Not Mentioned</v></cell><cell r="I495"><v>0</v></cell><cell r="J495" t="str"><v>R.M</v></cell><cell r="K495" t="str"><v>Never</v></cell><cell r="L495" t="str"><v>Not del.</v></cell><cell r="M495" t="str"><v>Yes</v></cell><cell r="N495" t="str"><v>reply mail so  Last Communication Till 2011</v></cell></row><row r="496"><cell r="C496" t="str"><v>100811 1</v></cell><cell r="D496" t="str"><v>PURCHASER</v></cell><cell r="E496" t="str"><v>Situ Plastics Industries P Ltd</v></cell><cell r="F496"><v>31539</v></cell><cell r="G496"><v>20250</v></cell><cell r="H496" t="str"><v>Not Mentioned</v></cell><cell r="I496"><v>0</v></cell><cell r="J496" t="str"><v>I.R.M</v></cell><cell r="K496" t="str"><v>Never</v></cell><cell r="L496" t="str"><v>Send</v></cell><cell r="M496" t="str"><v>Yes</v></cell><cell r="N496" t="str"><v>reply to his mail so, Last Communication  2014
Total 4 Membership Of GOA:- 121,129,519 & 519</v></cell></row><row r="497"><cell r="C497" t="str"><v>100893 1</v></cell><cell r="D497" t="str"><v>PURCHASER</v></cell><cell r="E497" t="str"><v>Roshan B Mehta</v></cell><cell r="F497"><v>31574</v></cell><cell r="G497"><v>22500</v></cell><cell r="H497" t="str"><v>Not Mentioned</v></cell><cell r="I497"><v>0</v></cell><cell r="J497" t="str"><v>I.R.M</v></cell><cell r="K497" t="str"><v>Never</v></cell><cell r="L497" t="str"><v>Send</v></cell><cell r="M497" t="str"><v>Yes</v></cell><cell r="N497" t="str"><v>no reminder send so Last Communication in 2012</v></cell></row><row r="498"><cell r="C498" t="str"><v>300453 1</v></cell><cell r="D498" t="str"><v>PURCHASER</v></cell><cell r="E498" t="str"><v>Nandita Puar</v></cell><cell r="F498"><v>31567</v></cell><cell r="G498"><v>20250</v></cell><cell r="H498" t="str"><v>Not Mentioned</v></cell><cell r="I498"><v>0</v></cell><cell r="J498" t="str"><v>I.R.M</v></cell><cell r="K498" t="str"><v>Never</v></cell><cell r="L498" t="str"><v>not send</v></cell><cell r="M498" t="str"><v>Yes</v></cell><cell r="N498" t="str"><v>last communication in 2019</v></cell></row><row r="499"><cell r="C499" t="str"><v>300735 1</v></cell><cell r="D499" t="str"><v>PURCHASER</v></cell><cell r="E499" t="str"><v>Minali Rastogi</v></cell><cell r="F499" t="str"><v>20/7/1986</v></cell><cell r="G499"><v>22500</v></cell><cell r="H499" t="str"><v>Not Mentioned</v></cell><cell r="I499"><v>0</v></cell><cell r="J499" t="str"><v>I.R.M</v></cell><cell r="K499" t="str"><v>Never</v></cell><cell r="L499" t="str"><v>not send</v></cell><cell r="M499" t="str"><v>Yes</v></cell><cell r="N499" t="str"><v>not send any reminder last comm.. 2010</v></cell></row><row r="500"><cell r="C500" t="str"><v>100530 1</v></cell><cell r="D500" t="str"><v>PURCHASER</v></cell><cell r="E500" t="str"><v>Bhai Sadhuram Karnami</v></cell><cell r="F500" t="str"><v>30/9/1985</v></cell><cell r="G500"><v>19500</v></cell><cell r="H500" t="str"><v>Not Mentioned</v></cell><cell r="I500"><v>0</v></cell><cell r="J500" t="str"><v>R.M</v></cell><cell r="K500"><v>2008</v></cell><cell r="L500" t="str"><v>not send</v></cell><cell r="M500" t="str"><v>Yes</v></cell><cell r="N500" t="str"><v>not send any reminder last comm.. 2009</v></cell></row><row r="501"><cell r="C501" t="str"><v>100074 1</v></cell><cell r="D501" t="str"><v>PURCHASER</v></cell><cell r="E501" t="str"><v>Standard Cotton Corp</v></cell><cell r="F501"><v>31115</v></cell><cell r="G501"><v>10500</v></cell><cell r="H501" t="str"><v>Not Mentioned</v></cell><cell r="I501"><v>0</v></cell><cell r="J501" t="str"><v>I.R.M</v></cell><cell r="K501" t="str"><v>Never</v></cell><cell r="L501" t="str"><v>Send</v></cell><cell r="M501" t="str"><v>Yes</v></cell><cell r="N501" t="str"><v>no reminder send so Last Communication in 2012</v></cell></row><row r="502"><cell r="C502" t="str"><v>100161 1</v></cell><cell r="D502" t="str"><v>PURCHASER</v></cell><cell r="E502" t="str"><v>R.V Vishwanthan</v></cell><cell r="F502" t="str"><v>21/9/1985</v></cell><cell r="G502"><v>15500</v></cell><cell r="H502" t="str"><v>Not Mentioned</v></cell><cell r="I502"><v>0</v></cell><cell r="J502" t="str"><v>I.R.M</v></cell><cell r="K502" t="str"><v>Never</v></cell><cell r="L502" t="str"><v>Send</v></cell><cell r="M502" t="str"><v>Yes</v></cell><cell r="N502" t="str"><v>no reminder send so Last Communication in 2012</v></cell></row><row r="503"><cell r="C503" t="str"><v>100162 1</v></cell><cell r="D503" t="str"><v>PURCHASER</v></cell><cell r="E503" t="str"><v>Vinod Kumar Jain</v></cell><cell r="F503" t="str"><v>21/9/1985</v></cell><cell r="G503"><v>15500</v></cell><cell r="H503" t="str"><v>Not Mentioned</v></cell><cell r="I503"><v>0</v></cell><cell r="J503" t="str"><v>I.R.M</v></cell><cell r="K503" t="str"><v>Never</v></cell><cell r="L503" t="str"><v>Send</v></cell><cell r="M503" t="str"><v>Yes</v></cell><cell r="N503" t="str"><v>no commun ication after 2015
Membership Transferred From R.V Vishwanathan To Vinod Kr Jain On 18-4-1994</v></cell></row><row r="504"><cell r="C504" t="str"><v>300674 1</v></cell><cell r="D504" t="str"><v>PURCHASER</v></cell><cell r="E504" t="str"><v>Nikhil Taneja</v></cell><cell r="F504" t="str"><v>25/12/1985</v></cell><cell r="G504"><v>15200</v></cell><cell r="H504" t="str"><v>Not Mentioned</v></cell><cell r="I504"><v>0</v></cell><cell r="J504" t="str"><v>I.R.M</v></cell><cell r="K504" t="str"><v>Never</v></cell><cell r="L504" t="str"><v>Send</v></cell><cell r="M504" t="str"><v>Yes</v></cell><cell r="N504" t="str"><v>last cnversartion on  2012, Membership Transferred From Om Prakash Taneja To Nikhil Taneja
Total 2 Membership Of GOA:- 542 & 3651</v></cell></row><row r="505"><cell r="C505" t="str"><v>100880 3</v></cell><cell r="D505" t="str"><v>?</v></cell><cell r="E505" t="str"><v>Gangadhar S Gouri</v></cell><cell r="F505"><v>31691</v></cell><cell r="G505"><v>16800</v></cell><cell r="H505" t="str"><v>Nil</v></cell><cell r="I505"><v>0</v></cell><cell r="J505" t="str"><v>Cancelled</v></cell><cell r="K505" t="str"><v>Never</v></cell><cell r="L505"><v>0</v></cell><cell r="M505"><v>0</v></cell><cell r="N505" t="str"><v>Cancellection Date:- 20-02-2015</v></cell></row><row r="506"><cell r="C506" t="str"><v>100528 1</v></cell><cell r="D506" t="str"><v>PURCHASER</v></cell><cell r="E506" t="str"><v>Justin John Paul Fernendes</v></cell><cell r="F506" t="str"><v>30/9/1985</v></cell><cell r="G506"><v>14500</v></cell><cell r="H506" t="str"><v>Not Mentioned</v></cell><cell r="I506"><v>0</v></cell><cell r="J506" t="str"><v>I.R.M</v></cell><cell r="K506" t="str"><v>Never</v></cell><cell r="L506" t="str"><v>Send</v></cell><cell r="M506" t="str"><v>No</v></cell><cell r="N506" t="str"><v>we send last reminder in 2012.then we did not receive any reply</v></cell></row><row r="507"><cell r="C507" t="str"><v>300522 1</v></cell><cell r="D507" t="str"><v>PURCHASER</v></cell><cell r="E507" t="str"><v>Dalmia Resorts International Pvt Ltd</v></cell><cell r="F507"><v>31533</v></cell><cell r="G507"><v>15250</v></cell><cell r="H507" t="str"><v>Not Mentioned</v></cell><cell r="I507"><v>0</v></cell><cell r="J507" t="str"><v>I.R.M</v></cell><cell r="K507" t="str"><v>Never</v></cell><cell r="L507" t="str"><v>not send</v></cell><cell r="M507" t="str"><v>Yes</v></cell><cell r="N507" t="str"><v>no reminder send so Last Communication in 2018</v></cell></row><row r="508"><cell r="C508" t="str"><v>300316 1</v></cell><cell r="D508" t="str"><v>PURCHASER</v></cell><cell r="E508" t="str"><v>Guendra Narayan Sinha</v></cell><cell r="F508" t="str"><v>30/9/1985</v></cell><cell r="G508"><v>14500</v></cell><cell r="H508" t="str"><v>Not Mentioned</v></cell><cell r="I508"><v>0</v></cell><cell r="J508" t="str"><v>I.R.M</v></cell><cell r="K508" t="str"><v>Never</v></cell><cell r="L508" t="str"><v>Not del.</v></cell><cell r="M508" t="str"><v>Yes</v></cell><cell r="N508" t="str"><v> Last Communication1992</v></cell></row><row r="509"><cell r="C509" t="str"><v>100056 1</v></cell><cell r="D509" t="str"><v>PURCHASER</v></cell><cell r="E509" t="str"><v>Sri Chand Mukhija</v></cell><cell r="F509" t="str"><v>28/8/1985</v></cell><cell r="G509"><v>8500</v></cell><cell r="H509" t="str"><v>Not Mentioned</v></cell><cell r="I509"><v>0</v></cell><cell r="J509" t="str"><v>Document Missing</v></cell><cell r="K509" t="str"><v>Never</v></cell><cell r="L509" t="str"><v>Not del.</v></cell><cell r="M509" t="str"><v>Yes</v></cell><cell r="N509" t="str"><v>No Communication Till Date
(Only Application Form Is In File)</v></cell></row><row r="510"><cell r="C510" t="str"><v>300103 1</v></cell><cell r="D510" t="str"><v>PURCHASER</v></cell><cell r="E510" t="str"><v>Sharat Chand Jain</v></cell><cell r="F510"><v>31300</v></cell><cell r="G510"><v>10500</v></cell><cell r="H510" t="str"><v>Not Mentioned</v></cell><cell r="I510"><v>0</v></cell><cell r="J510" t="str"><v>I.R.M</v></cell><cell r="K510" t="str"><v>Never</v></cell><cell r="L510" t="str"><v>not send</v></cell><cell r="M510" t="str"><v>Yes</v></cell><cell r="N510" t="str"><v>no reminder send so last Communication Till 2005</v></cell></row><row r="511"><cell r="C511" t="str"><v>100354 1</v></cell><cell r="D511" t="str"><v>PURCHASER</v></cell><cell r="E511" t="str"><v>H Sita Ram Ananat Godiya</v></cell><cell r="F511" t="str"><v>26/9/1985</v></cell><cell r="G511"><v>14500</v></cell><cell r="H511" t="str"><v>Not Mentioned</v></cell><cell r="I511"><v>0</v></cell><cell r="J511" t="str"><v>I.R.M</v></cell><cell r="K511" t="str"><v>Never</v></cell><cell r="L511" t="str"><v>Send</v></cell><cell r="M511" t="str"><v>Yes</v></cell><cell r="N511" t="str"><v>we send last reminder in 2012.then we did not receive any reply</v></cell></row><row r="512"><cell r="C512" t="str"><v>100427 1</v></cell><cell r="D512" t="str"><v>PURCHASER</v></cell><cell r="E512" t="str"><v>Late:-Kamila Tyabi</v></cell><cell r="F512" t="str"><v>30/9/1985</v></cell><cell r="G512"><v>14500</v></cell><cell r="H512" t="str"><v>Not Mentioned</v></cell><cell r="I512"><v>0</v></cell><cell r="J512" t="str"><v>I.R.M</v></cell><cell r="K512" t="str"><v>Never</v></cell><cell r="L512" t="str"><v>Send</v></cell><cell r="M512" t="str"><v>Yes</v></cell><cell r="N512" t="str"><v>we send last reminder in 2012.then we did not receive any reply(1st Applicant Was Death)</v></cell></row><row r="513"><cell r="C513" t="str"><v>100529 1</v></cell><cell r="D513" t="str"><v>PURCHASER</v></cell><cell r="E513" t="str"><v>Claria Irner Fernendes</v></cell><cell r="F513" t="str"><v>30/9/1985</v></cell><cell r="G513"><v>14500</v></cell><cell r="H513" t="str"><v>Not Mentioned</v></cell><cell r="I513"><v>0</v></cell><cell r="J513" t="str"><v>I.R.M</v></cell><cell r="K513" t="str"><v>Never</v></cell><cell r="L513" t="str"><v>Send</v></cell><cell r="M513" t="str"><v>No</v></cell><cell r="N513" t="str"><v>we send last reminder in 2012.then we did not receive any reply</v></cell></row><row r="514"><cell r="C514" t="str"><v>300434 1</v></cell><cell r="D514" t="str"><v>PURCHASER</v></cell><cell r="E514" t="str"><v>Bina Somani</v></cell><cell r="F514" t="str"><v>16/10/1985</v></cell><cell r="G514"><v>15750</v></cell><cell r="H514" t="str"><v>Not Mentioned</v></cell><cell r="I514"><v>0</v></cell><cell r="J514" t="str"><v>R.M</v></cell><cell r="K514"><v>2010</v></cell><cell r="L514" t="str"><v>Send</v></cell><cell r="M514" t="str"><v>Yes</v></cell><cell r="N514" t="str"><v>send performainvoice so  Last Communication 2011</v></cell></row><row r="515"><cell r="C515" t="str"><v>100641 1</v></cell><cell r="D515" t="str"><v>PURCHASER</v></cell><cell r="E515" t="str"><v>Rajesh Rajaninath Damle</v></cell><cell r="F515" t="str"><v>25/10/1985</v></cell><cell r="G515"><v>16750</v></cell><cell r="H515" t="str"><v>Not Mentioned</v></cell><cell r="I515"><v>0</v></cell><cell r="J515" t="str"><v>I.R.M</v></cell><cell r="K515" t="str"><v>Never</v></cell><cell r="L515" t="str"><v>Send</v></cell><cell r="M515" t="str"><v>Yes</v></cell><cell r="N515" t="str"><v>we send last reminder in 2012.then we did not receive any reply</v></cell></row><row r="516"><cell r="C516" t="str"><v>300019 1</v></cell><cell r="D516" t="str"><v>PURCHASER</v></cell><cell r="E516" t="str"><v>Akula Rama Krishna</v></cell><cell r="F516" t="str"><v>20/8/1985</v></cell><cell r="G516"><v>10500</v></cell><cell r="H516" t="str"><v>Not Mentioned</v></cell><cell r="I516"><v>0</v></cell><cell r="J516" t="str"><v>I.R.M</v></cell><cell r="K516" t="str"><v>Never</v></cell><cell r="L516" t="str"><v>Send</v></cell><cell r="M516" t="str"><v>Yes</v></cell><cell r="N516" t="str"><v>we send last reminder in 2012.then we did not receive any reply</v></cell></row><row r="517"><cell r="C517" t="str"><v>100022 1</v></cell><cell r="D517" t="str"><v>PURCHASER</v></cell><cell r="E517" t="str"><v>Dash Bhai Patel</v></cell><cell r="F517" t="str"><v>24/8/1985</v></cell><cell r="G517"><v>13000</v></cell><cell r="H517" t="str"><v>Not Mentioned</v></cell><cell r="I517"><v>0</v></cell><cell r="J517" t="str"><v>I.R.M</v></cell><cell r="K517" t="str"><v>Never</v></cell><cell r="L517" t="str"><v>Send</v></cell><cell r="M517" t="str"><v>no</v></cell><cell r="N517" t="str"><v>we send last reminder in 2012.then we did not receive any reply</v></cell></row><row r="518"><cell r="C518" t="str"><v>300100 1</v></cell><cell r="D518" t="str"><v>PURCHASER</v></cell><cell r="E518" t="str"><v>Late:-Vijendra Kumar</v></cell><cell r="F518" t="str"><v>29/8/1985</v></cell><cell r="G518"><v>13000</v></cell><cell r="H518" t="str"><v>Not Mentioned</v></cell><cell r="I518"><v>0</v></cell><cell r="J518" t="str"><v>I.R.M</v></cell><cell r="K518" t="str"><v>Never</v></cell><cell r="L518" t="str"><v>Send</v></cell><cell r="M518" t="str"><v>Yes</v></cell><cell r="N518" t="str"><v>we send last reminder in 2012.then we did not receive any reply (1st Applicant Was Death)</v></cell></row><row r="519"><cell r="C519" t="str"><v>100347 1</v></cell><cell r="D519" t="str"><v>PURCHASER</v></cell><cell r="E519" t="str"><v>Gautam Mahinder Watra</v></cell><cell r="F519" t="str"><v>24/9/1985</v></cell><cell r="G519"><v>8500</v></cell><cell r="H519" t="str"><v>Not Mentioned</v></cell><cell r="I519"><v>0</v></cell><cell r="J519" t="str"><v>I.R.M</v></cell><cell r="K519" t="str"><v>Never</v></cell><cell r="L519" t="str"><v>Send</v></cell><cell r="M519" t="str"><v>No</v></cell><cell r="N519" t="str"><v>we send last reminder in 2012.then we did not receive any reply</v></cell></row><row r="520"><cell r="C520" t="str"><v>100311 1</v></cell><cell r="D520" t="str"><v>PURCHASER</v></cell><cell r="E520" t="str"><v>Mandakini Anant Rao Patil</v></cell><cell r="F520"><v>31299</v></cell><cell r="G520"><v>19500</v></cell><cell r="H520" t="str"><v>Not Mentioned</v></cell><cell r="I520"><v>0</v></cell><cell r="J520" t="str"><v>I.R.M</v></cell><cell r="K520" t="str"><v>Never</v></cell><cell r="L520" t="str"><v>Send</v></cell><cell r="M520" t="str"><v>Yes</v></cell><cell r="N520" t="str"><v>we send last reminder in 2012.then we did not receive any reply</v></cell></row><row r="521"><cell r="C521" t="str"><v>100534 1</v></cell><cell r="D521" t="str"><v>PURCHASER</v></cell><cell r="E521" t="str"><v>Kalala Dhruv Patel</v></cell><cell r="F521" t="str"><v>30/9/1985</v></cell><cell r="G521"><v>19500</v></cell><cell r="H521" t="str"><v>Not Mentioned</v></cell><cell r="I521"><v>0</v></cell><cell r="J521" t="str"><v>I.R.M</v></cell><cell r="K521" t="str"><v>Never</v></cell><cell r="L521" t="str"><v>Send</v></cell><cell r="M521" t="str"><v>No</v></cell><cell r="N521" t="str"><v>we send last reminder in 2012.then we did not receive any reply</v></cell></row><row r="522"><cell r="C522" t="str"><v>100394 1</v></cell><cell r="D522" t="str"><v>PURCHASER</v></cell><cell r="E522" t="str"><v>Kevin A Mathias</v></cell><cell r="F522" t="str"><v>29/9/1985</v></cell><cell r="G522"><v>19500</v></cell><cell r="H522" t="str"><v>Not Mentioned</v></cell><cell r="I522"><v>0</v></cell><cell r="J522" t="str"><v>I.R.M</v></cell><cell r="K522" t="str"><v>Never</v></cell><cell r="L522" t="str"><v>Not del.</v></cell><cell r="M522" t="str"><v>Yes</v></cell><cell r="N522" t="str"><v>no reminder send and Last Communication1989</v></cell></row><row r="523"><cell r="C523" t="str"><v>100759 1</v></cell><cell r="D523" t="str"><v>PURCHASER</v></cell><cell r="E523" t="str"><v>Nirvan Lal Pvt Ltd</v></cell><cell r="F523" t="str"><v>21/5/1986</v></cell><cell r="G523"><v>19750</v></cell><cell r="H523" t="str"><v>Not Mentioned</v></cell><cell r="I523"><v>0</v></cell><cell r="J523" t="str"><v>I.R.M</v></cell><cell r="K523" t="str"><v>Never</v></cell><cell r="L523" t="str"><v>Not del.</v></cell><cell r="M523" t="str"><v>Yes</v></cell><cell r="N523" t="str"><v>no reminder send so Last Communication  2008</v></cell></row><row r="524"><cell r="C524" t="str"><v>300594 1</v></cell><cell r="D524" t="str"><v>PURCHASER</v></cell><cell r="E524" t="str"><v>Sadhna Beri</v></cell><cell r="F524" t="str"><v>27/5/1986</v></cell><cell r="G524"><v>19750</v></cell><cell r="H524" t="str"><v>Not Mentioned</v></cell><cell r="I524"><v>0</v></cell><cell r="J524" t="str"><v>I.R.M</v></cell><cell r="K524" t="str"><v>Never</v></cell><cell r="L524" t="str"><v>not send</v></cell><cell r="M524" t="str"><v>Yes</v></cell><cell r="N524" t="str"><v>no reminder send so Last Communication  2000</v></cell></row><row r="525"><cell r="C525" t="str"><v>300658 1</v></cell><cell r="D525" t="str"><v>PURCHASER</v></cell><cell r="E525" t="str"><v>Brijesh Chandra Mathur</v></cell><cell r="F525" t="str"><v>26/12/1985</v></cell><cell r="G525"><v>19750</v></cell><cell r="H525" t="str"><v>Not Mentioned</v></cell><cell r="I525"><v>0</v></cell><cell r="J525" t="str"><v>I.R.M</v></cell><cell r="K525" t="str"><v>Never</v></cell><cell r="L525" t="str"><v>not send</v></cell><cell r="M525" t="str"><v>No</v></cell><cell r="N525" t="str"><v>No reminder send Last Communication Till 2010</v></cell></row><row r="526"><cell r="C526" t="str"><v>100874 1</v></cell><cell r="D526" t="str"><v>PURCHASER</v></cell><cell r="E526" t="str"><v>Ram Chandra G Sawant</v></cell><cell r="F526" t="str"><v>17/5/1986</v></cell><cell r="G526"><v>20250</v></cell><cell r="H526" t="str"><v>Not Mentioned</v></cell><cell r="I526"><v>0</v></cell><cell r="J526" t="str"><v>R.M</v></cell><cell r="K526"><v>2013</v></cell><cell r="L526" t="str"><v>Send</v></cell><cell r="M526" t="str"><v>Yes</v></cell><cell r="N526" t="str"><v>Last Communication 2022, Membership Transferred From Razzak Mohd. Bombaywala To Ramchandra G. Sawant</v></cell></row><row r="527"><cell r="C527" t="str"><v>300741 1</v></cell><cell r="D527" t="str"><v>PURCHASER</v></cell><cell r="E527" t="str"><v>Kalpana Gupta</v></cell><cell r="F527" t="str"><v>18/8/1986</v></cell><cell r="G527"><v>22500</v></cell><cell r="H527" t="str"><v>Not Mentioned</v></cell><cell r="I527"><v>0</v></cell><cell r="J527" t="str"><v>I.R.M</v></cell><cell r="K527" t="str"><v>Never</v></cell><cell r="L527" t="str"><v>Send</v></cell><cell r="M527" t="str"><v>Yes</v></cell><cell r="N527" t="str"><v>we send last reminder in 2012.then we did not receive any reply</v></cell></row><row r="528"><cell r="C528" t="str"><v>100150 1</v></cell><cell r="D528" t="str"><v>PURCHASER</v></cell><cell r="E528" t="str"><v>Prakash Gajanan Parekar</v></cell><cell r="F528" t="str"><v>28/8/1985</v></cell><cell r="G528"><v>15500</v></cell><cell r="H528" t="str"><v>Not Mentioned</v></cell><cell r="I528"><v>0</v></cell><cell r="J528" t="str"><v>I.R.M</v></cell><cell r="K528" t="str"><v>Never</v></cell><cell r="L528" t="str"><v>not send</v></cell><cell r="M528" t="str"><v>Yes</v></cell><cell r="N528" t="str"><v>no reminder send and Last Communication1989</v></cell></row><row r="529"><cell r="C529" t="str"><v>300386 1</v></cell><cell r="D529" t="str"><v>PURCHASER</v></cell><cell r="E529" t="str"><v>Kanwarani Shivani Kaul</v></cell><cell r="F529" t="str"><v>30/9/1985</v></cell><cell r="G529"><v>19500</v></cell><cell r="H529" t="str"><v>Not Mentioned</v></cell><cell r="I529"><v>0</v></cell><cell r="J529" t="str"><v>I.R.M</v></cell><cell r="K529" t="str"><v>Never</v></cell><cell r="L529" t="str"><v>not send</v></cell><cell r="M529" t="str"><v>Yes</v></cell><cell r="N529" t="str"><v>reply of his visiting on last Communication  2021</v></cell></row><row r="530"><cell r="C530" t="str"><v>100358 1</v></cell><cell r="D530" t="str"><v>PURCHASER</v></cell><cell r="E530" t="str"><v>Shrikant Vishwanth Vaidhya</v></cell><cell r="F530" t="str"><v>24/9/1985</v></cell><cell r="G530"><v>19500</v></cell><cell r="H530" t="str"><v>Not Mentioned</v></cell><cell r="I530"><v>0</v></cell><cell r="J530" t="str"><v>R.M</v></cell><cell r="K530"><v>2011</v></cell><cell r="L530" t="str"><v>Send</v></cell><cell r="M530" t="str"><v>Yes</v></cell><cell r="N530" t="str"><v>no reminder send so Last Communication  2011</v></cell></row><row r="531"><cell r="C531" t="str"><v>100395 1</v></cell><cell r="D531" t="str"><v>PURCHASER</v></cell><cell r="E531" t="str"><v>Naren Nanilal Patel</v></cell><cell r="F531" t="str"><v>29/9/1985</v></cell><cell r="G531"><v>19500</v></cell><cell r="H531" t="str"><v>Not Mentioned</v></cell><cell r="I531"><v>0</v></cell><cell r="J531" t="str"><v>I.R.M</v></cell><cell r="K531" t="str"><v>Never</v></cell><cell r="L531" t="str"><v>Not del.</v></cell><cell r="M531" t="str"><v>Yes</v></cell><cell r="N531" t="str"><v>no reminder send and Last Communication1999</v></cell></row><row r="532"><cell r="C532" t="str"><v>300451 1</v></cell><cell r="D532" t="str"><v>Purchaser</v></cell><cell r="E532" t="str"><v>S Chandra Sekhar</v></cell><cell r="F532"><v>31544</v></cell><cell r="G532"><v>20250</v></cell><cell r="H532" t="str"><v>Not mention</v></cell><cell r="I532"><v>0</v></cell><cell r="J532" t="str"><v>I.R.M</v></cell><cell r="K532" t="str"><v>Never</v></cell><cell r="L532" t="str"><v>not send</v></cell><cell r="M532" t="str"><v>No</v></cell><cell r="N532" t="str"><v>no reminder send so Last Communication  2000</v></cell></row><row r="533"><cell r="C533" t="str"><v>300256 1</v></cell><cell r="D533" t="str"><v>Purchaser</v></cell><cell r="E533" t="str"><v>Heligers Ltd</v></cell><cell r="F533"><v>31310</v></cell><cell r="G533"><v>17280</v></cell><cell r="H533" t="str"><v>Not mention</v></cell><cell r="I533"><v>0</v></cell><cell r="J533" t="str"><v>I.R.M</v></cell><cell r="K533" t="str"><v>Never</v></cell><cell r="L533" t="str"><v>not send</v></cell><cell r="M533" t="str"><v>Yes</v></cell><cell r="N533" t="str"><v>last communication 00
membership transferred from Saffron Agencies to Helgiers Ltd</v></cell></row><row r="534"><cell r="C534" t="str"><v>300740 1</v></cell><cell r="D534" t="str"><v>Purchaser</v></cell><cell r="E534" t="str"><v> Raj Verma</v></cell><cell r="F534"><v>31635</v></cell><cell r="G534"><v>22500</v></cell><cell r="H534" t="str"><v>Not mention</v></cell><cell r="I534"><v>0</v></cell><cell r="J534" t="str"><v>R.M</v></cell><cell r="K534"><v>2009</v></cell><cell r="L534" t="str"><v>Send</v></cell><cell r="M534" t="str"><v>Yes</v></cell><cell r="N534" t="str"><v>Send performa invoice so last communication 12</v></cell></row><row r="535"><cell r="C535" t="str"><v>100216 1</v></cell><cell r="D535" t="str"><v>Purchaser</v></cell><cell r="E535" t="str"><v>Louis Felix D Unulla</v></cell><cell r="F535"><v>31300</v></cell><cell r="G535"><v>19500</v></cell><cell r="H535" t="str"><v>Not mention</v></cell><cell r="I535"><v>0</v></cell><cell r="J535" t="str"><v>I.R.M</v></cell><cell r="K535" t="str"><v>Never</v></cell><cell r="L535" t="str"><v>Send</v></cell><cell r="M535" t="str"><v>Yes</v></cell><cell r="N535" t="str"><v>we send last reminder in 2012.then we did not receive any reply</v></cell></row><row r="536"><cell r="C536" t="str"><v>100324 1</v></cell><cell r="D536" t="str"><v>Purchaser</v></cell><cell r="E536" t="str"><v>Niranjan Chandulal Shah</v></cell><cell r="F536"><v>31306</v></cell><cell r="G536"><v>19500</v></cell><cell r="H536" t="str"><v>Not mention</v></cell><cell r="I536"><v>0</v></cell><cell r="J536" t="str"><v>R.M</v></cell><cell r="K536"><v>2010</v></cell><cell r="L536" t="str"><v>Send</v></cell><cell r="M536" t="str"><v>Yes</v></cell><cell r="N536" t="str"><v>no reminder send so Last Communication  2010</v></cell></row><row r="537"><cell r="C537" t="str"><v>100318 1</v></cell><cell r="D537" t="str"><v>Purchaser</v></cell><cell r="E537" t="str"><v>Dina Fali Munshi</v></cell><cell r="F537"><v>31313</v></cell><cell r="G537"><v>19500</v></cell><cell r="H537" t="str"><v>Not mention</v></cell><cell r="I537"><v>0</v></cell><cell r="J537" t="str"><v>Cancelled</v></cell><cell r="K537"><v>2018</v></cell><cell r="L537" t="str"><v>Send</v></cell><cell r="M537" t="str"><v>Yes</v></cell><cell r="N537" t="str"><v>Cancellection Date:- 01-10-2018</v></cell></row><row r="538"><cell r="C538" t="str"><v>100554 1</v></cell><cell r="D538" t="str"><v>Purchaser</v></cell><cell r="E538" t="str"><v>R.R Kamat</v></cell><cell r="F538"><v>31320</v></cell><cell r="G538"><v>19500</v></cell><cell r="H538" t="str"><v>Not mention</v></cell><cell r="I538"><v>0</v></cell><cell r="J538" t="str"><v>R.M</v></cell><cell r="K538"><v>2012</v></cell><cell r="L538" t="str"><v>Send</v></cell><cell r="M538" t="str"><v>Yes</v></cell><cell r="N538" t="str"><v>last communication 04/08/2018
membership transferred from Yvettle Fernendes to R.R Kamat</v></cell></row><row r="539"><cell r="C539" t="str"><v>300671 1</v></cell><cell r="D539" t="str"><v>Purchaser</v></cell><cell r="E539" t="str"><v>Hanskumar Patel</v></cell><cell r="F539"><v>31205</v></cell><cell r="G539"><v>19250</v></cell><cell r="H539" t="str"><v>Not mention</v></cell><cell r="I539"><v>0</v></cell><cell r="J539" t="str"><v>R.M</v></cell><cell r="K539"><v>2007</v></cell><cell r="L539" t="str"><v>Send</v></cell><cell r="M539" t="str"><v>Yes</v></cell><cell r="N539" t="str"><v>reply to his mail on 17/06/2022 last communication</v></cell></row><row r="540"><cell r="C540" t="str"><v>100879 1</v></cell><cell r="D540" t="str"><v>Purchaser</v></cell><cell r="E540" t="str"><v>Prabhu Chimandas Chandan</v></cell><cell r="F540"><v>31498</v></cell><cell r="G540"><v>20812</v></cell><cell r="H540" t="str"><v>Not mention</v></cell><cell r="I540"><v>0</v></cell><cell r="J540" t="str"><v>I.R.M</v></cell><cell r="K540" t="str"><v>Never</v></cell><cell r="L540" t="str"><v>not send</v></cell><cell r="M540" t="str"><v>Yes</v></cell><cell r="N540" t="str"><v>Reply to his mail on  2014</v></cell></row><row r="541"><cell r="C541" t="str"><v>100212 1</v></cell><cell r="D541" t="str"><v>Purchaser</v></cell><cell r="E541" t="str"><v>Chandur Chetan Ram Motwani</v></cell><cell r="F541"><v>31306</v></cell><cell r="G541"><v>19500</v></cell><cell r="H541" t="str"><v>Not mention</v></cell><cell r="I541"><v>0</v></cell><cell r="J541" t="str"><v>I.R.M</v></cell><cell r="K541" t="str"><v>Never</v></cell><cell r="L541" t="str"><v>Send</v></cell><cell r="M541" t="str"><v>Yes</v></cell><cell r="N541" t="str"><v>we send last reminder in 2012.then we did not receive any reply</v></cell></row><row r="542"><cell r="C542" t="str"><v>100381 1</v></cell><cell r="D542" t="str"><v>Purchaser</v></cell><cell r="E542" t="str"><v>Prabhat Gupta</v></cell><cell r="F542"><v>31682</v></cell><cell r="G542"><v>19500</v></cell><cell r="H542" t="str"><v>Not mention</v></cell><cell r="I542"><v>0</v></cell><cell r="J542" t="str"><v>R.M</v></cell><cell r="K542"><v>2021</v></cell><cell r="L542" t="str"><v>not send</v></cell><cell r="M542" t="str"><v>Yes</v></cell><cell r="N542" t="str"><v>they are regular member</v></cell></row><row r="543"><cell r="C543" t="str"><v>100527 1</v></cell><cell r="D543" t="str"><v>Purchaser</v></cell><cell r="E543" t="str"><v>Joseph Fernendes</v></cell><cell r="F543"><v>32416</v></cell><cell r="G543"><v>19500</v></cell><cell r="H543" t="str"><v>Not mention</v></cell><cell r="I543"><v>0</v></cell><cell r="J543" t="str"><v>I.R.M</v></cell><cell r="K543" t="str"><v>Never</v></cell><cell r="L543" t="str"><v>Not del.</v></cell><cell r="M543" t="str"><v>Yes</v></cell><cell r="N543" t="str"><v>we send last reminder in 2012.then we did not receive any reply</v></cell></row><row r="544"><cell r="C544" t="str"><v>100632 1</v></cell><cell r="D544" t="str"><v>Purchaser</v></cell><cell r="E544" t="str"><v>Jatin Suresh Thakur</v></cell><cell r="F544"><v>31344</v></cell><cell r="G544"><v>20250</v></cell><cell r="H544" t="str"><v>Not mention</v></cell><cell r="I544"><v>0</v></cell><cell r="J544" t="str"><v>I.R.M</v></cell><cell r="K544" t="str"><v>Never</v></cell><cell r="L544" t="str"><v>Send</v></cell><cell r="M544" t="str"><v>No</v></cell><cell r="N544" t="str"><v>we send last reminder in 2012.then we did not receive any reply</v></cell></row><row r="545"><cell r="C545" t="str"><v>300493 1</v></cell><cell r="D545" t="str"><v>Purchaser</v></cell><cell r="E545" t="str"><v>Rosy Davis</v></cell><cell r="F545"><v>31540</v></cell><cell r="G545"><v>19750</v></cell><cell r="H545" t="str"><v>Not mention</v></cell><cell r="I545"><v>0</v></cell><cell r="J545" t="str"><v>I.R.M</v></cell><cell r="K545" t="str"><v>Never</v></cell><cell r="L545" t="str"><v>Send</v></cell><cell r="M545" t="str"><v>Yes</v></cell><cell r="N545" t="str"><v>we send last reminder in 2012.then we did not receive any reply</v></cell></row><row r="546"><cell r="C546" t="str"><v>100805 1</v></cell><cell r="D546" t="str"><v>Purchaser</v></cell><cell r="E546" t="str"><v>Vijay Dwarkanath Kerkar</v></cell><cell r="F546"><v>31545</v></cell><cell r="G546"><v>20250</v></cell><cell r="H546" t="str"><v>Not mention</v></cell><cell r="I546"><v>0</v></cell><cell r="J546" t="str"><v>I.R.M</v></cell><cell r="K546" t="str"><v>Never</v></cell><cell r="L546" t="str"><v>not send</v></cell><cell r="M546" t="str"><v>No</v></cell><cell r="N546" t="str"><v>we send last reminder in 2012.then we did not receive any reply</v></cell></row><row r="547"><cell r="C547" t="str"><v>100101 1</v></cell><cell r="D547" t="str"><v>Purchaser</v></cell><cell r="E547" t="str"><v>L.B Publishers & Distributors Pvt Ltd</v></cell><cell r="F547"><v>31288</v></cell><cell r="G547"><v>15500</v></cell><cell r="H547" t="str"><v>Not mention</v></cell><cell r="I547"><v>0</v></cell><cell r="J547" t="str"><v>I.R.M</v></cell><cell r="K547" t="str"><v>Never</v></cell><cell r="L547" t="str"><v>Send</v></cell><cell r="M547" t="str"><v>Yes</v></cell><cell r="N547" t="str"><v>we send last reminder in 2012.then we did not receive any reply</v></cell></row><row r="548"><cell r="C548" t="str"><v>300466 1</v></cell><cell r="D548" t="str"><v>Purchaser</v></cell><cell r="E548" t="str"><v>Rukmini subramanian</v></cell><cell r="F548"><v>31539</v></cell><cell r="G548"><v>19750</v></cell><cell r="H548" t="str"><v>Not mention</v></cell><cell r="I548"><v>0</v></cell><cell r="J548" t="str"><v>I.R.M</v></cell><cell r="K548" t="str"><v>Never</v></cell><cell r="L548" t="str"><v>Not del.</v></cell><cell r="M548" t="str"><v>Yes</v></cell><cell r="N548" t="str"><v>no reminder send so Last Communication  2000</v></cell></row><row r="549"><cell r="C549" t="str"><v>100890 1</v></cell><cell r="D549" t="str"><v>Purchaser</v></cell><cell r="E549" t="str"><v>Ajay AshokKumar Bhandari</v></cell><cell r="F549"><v>31538</v></cell><cell r="G549"><v>22500</v></cell><cell r="H549" t="str"><v>Not mention</v></cell><cell r="I549"><v>0</v></cell><cell r="J549" t="str"><v>I.R.M</v></cell><cell r="K549" t="str"><v>Never</v></cell><cell r="L549" t="str"><v>Send</v></cell><cell r="M549" t="str"><v>Yes</v></cell><cell r="N549" t="str"><v>we send last reminder in 2012.then we did not receive any reply</v></cell></row><row r="550"><cell r="C550" t="str"><v>300211 1</v></cell><cell r="D550" t="str"><v>Purchaser</v></cell><cell r="E550" t="str"><v>Pas Engg Industries Pvt Ltd</v></cell><cell r="F550"><v>31308</v></cell><cell r="G550"><v>19500</v></cell><cell r="H550" t="str"><v>Not mention</v></cell><cell r="I550"><v>0</v></cell><cell r="J550" t="str"><v>I.R.M</v></cell><cell r="K550" t="str"><v>Never</v></cell><cell r="L550" t="str"><v>not send</v></cell><cell r="M550" t="str"><v>Yes</v></cell><cell r="N550" t="str"><v>no reminder send and Last Communication1996</v></cell></row><row r="551"><cell r="C551" t="str"><v>300577 1</v></cell><cell r="D551" t="str"><v>Purchaser</v></cell><cell r="E551" t="str"><v>T.G.V Naidu</v></cell><cell r="F551"><v>31552</v></cell><cell r="G551"><v>19750</v></cell><cell r="H551" t="str"><v>Not mention</v></cell><cell r="I551"><v>0</v></cell><cell r="J551" t="str"><v>I.R.M</v></cell><cell r="K551" t="str"><v>Never</v></cell><cell r="L551" t="str"><v>Send</v></cell><cell r="M551" t="str"><v>Yes</v></cell><cell r="N551" t="str"><v>last reply to his mail on 2013</v></cell></row><row r="552"><cell r="C552" t="str"><v>300222 1</v></cell><cell r="D552" t="str"><v>Purchaser</v></cell><cell r="E552" t="str"><v>Vasudev Bhagia</v></cell><cell r="F552"><v>31310</v></cell><cell r="G552"><v>19500</v></cell><cell r="H552" t="str"><v>Not mention</v></cell><cell r="I552"><v>0</v></cell><cell r="J552" t="str"><v>I.R.M</v></cell><cell r="K552" t="str"><v>Never</v></cell><cell r="L552" t="str"><v>Send</v></cell><cell r="M552" t="str"><v>Yes</v></cell><cell r="N552" t="str"><v>last communication 2022 by mail</v></cell></row><row r="553"><cell r="C553" t="str"><v>100441 1</v></cell><cell r="D553" t="str"><v>Purchaser</v></cell><cell r="E553" t="str"><v>Rekha Chakraborti </v></cell><cell r="F553"><v>31320</v></cell><cell r="G553"><v>19500</v></cell><cell r="H553" t="str"><v>Not mention</v></cell><cell r="I553"><v>0</v></cell><cell r="J553" t="str"><v>I.R.M</v></cell><cell r="K553" t="str"><v>Never</v></cell><cell r="L553" t="str"><v>Not del.</v></cell><cell r="M553" t="str"><v>Yes</v></cell><cell r="N553" t="str"><v>no reminder send and Last Communication1994</v></cell></row><row r="554"><cell r="C554" t="str"><v>300439 1</v></cell><cell r="D554" t="str"><v>Purchaser</v></cell><cell r="E554" t="str"><v>Mahesh C Verma</v></cell><cell r="F554"><v>31339</v></cell><cell r="G554"><v>19500</v></cell><cell r="H554" t="str"><v>Not mention</v></cell><cell r="I554"><v>0</v></cell><cell r="J554" t="str"><v>R.M</v></cell><cell r="K554"><v>2008</v></cell><cell r="L554" t="str"><v>not send</v></cell><cell r="M554" t="str"><v>Yes</v></cell><cell r="N554" t="str"><v>Send performa invoice so last communication 2009</v></cell></row><row r="555"><cell r="C555" t="str"><v>300545 1</v></cell><cell r="D555" t="str"><v>Purchaser</v></cell><cell r="E555" t="str"><v>Kanwal Paul</v></cell><cell r="F555"><v>31535</v></cell><cell r="G555"><v>19750</v></cell><cell r="H555" t="str"><v>Not mention</v></cell><cell r="I555"><v>0</v></cell><cell r="J555" t="str"><v>I.R.M</v></cell><cell r="K555"><v>2007</v></cell><cell r="L555" t="str"><v>Send</v></cell><cell r="M555" t="str"><v>Yes</v></cell><cell r="N555" t="str"><v>no reminder send so Last Communication  2011</v></cell></row><row r="556"><cell r="C556" t="str"><v>100760 1</v></cell><cell r="D556" t="str"><v>Purchaser</v></cell><cell r="E556" t="str"><v>Indira Manek Shah</v></cell><cell r="F556"><v>31537</v></cell><cell r="G556"><v>19750</v></cell><cell r="H556" t="str"><v>Not mention</v></cell><cell r="I556"><v>0</v></cell><cell r="J556" t="str"><v>R.M</v></cell><cell r="K556"><v>2022</v></cell><cell r="L556" t="str"><v>Send</v></cell><cell r="M556" t="str"><v>Yes</v></cell><cell r="N556" t="str"><v>they are regular member</v></cell></row><row r="557"><cell r="C557" t="str"><v>100775 1</v></cell><cell r="D557" t="str"><v>Purchaser</v></cell><cell r="E557" t="str"><v>Vijay Yashwant Kotwal</v></cell><cell r="F557"><v>31540</v></cell><cell r="G557"><v>20250</v></cell><cell r="H557" t="str"><v>Not mention</v></cell><cell r="I557"><v>0</v></cell><cell r="J557" t="str"><v>R.M</v></cell><cell r="K557"><v>2010</v></cell><cell r="L557" t="str"><v>Send</v></cell><cell r="M557" t="str"><v>Yes</v></cell><cell r="N557" t="str"><v>no reminder send so Last Communication  2012</v></cell></row><row r="558"><cell r="C558" t="str"><v>100796 1</v></cell><cell r="D558" t="str"><v>Purchaser</v></cell><cell r="E558" t="str"><v>Mirage Fashion Wear India Pvt Ltd</v></cell><cell r="F558"><v>31574</v></cell><cell r="G558"><v>20250</v></cell><cell r="H558" t="str"><v>Not mention</v></cell><cell r="I558"><v>0</v></cell><cell r="J558" t="str"><v>R.M</v></cell><cell r="K558"><v>2011</v></cell><cell r="L558" t="str"><v>Not del.</v></cell><cell r="M558" t="str"><v>Yes</v></cell><cell r="N558" t="str"><v>last reply to his mail on 2013</v></cell></row><row r="559"><cell r="C559" t="str"><v>100803 1</v></cell><cell r="D559" t="str"><v>Purchaser</v></cell><cell r="E559" t="str"><v>Rajeev Chitgopekar</v></cell><cell r="F559"><v>31407</v></cell><cell r="G559"><v>20250</v></cell><cell r="H559" t="str"><v>Not mention</v></cell><cell r="I559"><v>0</v></cell><cell r="J559" t="str"><v>I.R.M</v></cell><cell r="K559" t="str"><v>Never</v></cell><cell r="L559" t="str"><v>Not del.</v></cell><cell r="M559" t="str"><v>Yes</v></cell><cell r="N559" t="str"><v>no reminder send and Last Communication1995</v></cell></row><row r="560"><cell r="C560" t="str"><v>300736 1</v></cell><cell r="D560" t="str"><v>Purchaser</v></cell><cell r="E560" t="str"><v>Manit Rastogi</v></cell><cell r="F560"><v>31432</v></cell><cell r="G560"><v>22500</v></cell><cell r="H560" t="str"><v>Not mention</v></cell><cell r="I560"><v>0</v></cell><cell r="J560" t="str"><v>I.R.M</v></cell><cell r="K560" t="str"><v>Never</v></cell><cell r="L560" t="str"><v>Not del.</v></cell><cell r="M560" t="str"><v>Yes</v></cell><cell r="N560" t="str"><v>no reminder send so Last Communication  2001
total 2 membership of Goa:- 600 and 537</v></cell></row><row r="561"><cell r="C561" t="str"><v>300338 1</v></cell><cell r="D561" t="str"><v>Purchaser</v></cell><cell r="E561" t="str"><v>Satish Chander Verma</v></cell><cell r="F561"><v>31313</v></cell><cell r="G561"><v>19500</v></cell><cell r="H561" t="str"><v>Not mention</v></cell><cell r="I561"><v>0</v></cell><cell r="J561" t="str"><v>R.M</v></cell><cell r="K561"><v>2011</v></cell><cell r="L561" t="str"><v>not send</v></cell><cell r="M561" t="str"><v>Yes</v></cell><cell r="N561" t="str"><v>no reminder send so Last Communication  2011
membership transferred from Mex Exports P Ltd to Satish Chander Verma</v></cell></row><row r="562"><cell r="C562" t="str"><v>300323 1</v></cell><cell r="D562" t="str"><v>Purchaser</v></cell><cell r="E562" t="str"><v>Rajinder Cheema</v></cell><cell r="F562"><v>31320</v></cell><cell r="G562"><v>19500</v></cell><cell r="H562" t="str"><v>Not mention</v></cell><cell r="I562"><v>0</v></cell><cell r="J562" t="str"><v>R.M</v></cell><cell r="K562"><v>2018</v></cell><cell r="L562" t="str"><v>Not del.</v></cell><cell r="M562" t="str"><v>Yes</v></cell><cell r="N562" t="str"><v>reply by mail on last communication 29/06/2022 for surrender membership</v></cell></row><row r="563"><cell r="C563" t="str"><v>300715 1</v></cell><cell r="D563" t="str"><v>Purchaser</v></cell><cell r="E563" t="str"><v>Assem Kumar </v></cell><cell r="F563"><v>31502</v></cell><cell r="G563"><v>20813</v></cell><cell r="H563" t="str"><v>Not mention</v></cell><cell r="I563"><v>0</v></cell><cell r="J563" t="str"><v>R.M</v></cell><cell r="K563"><v>2008</v></cell><cell r="L563" t="str"><v>not send</v></cell><cell r="M563" t="str"><v>Yes</v></cell><cell r="N563" t="str"><v> last communication 08
name has been changed from Rehan Akhtar to Aseem Kumar</v></cell></row><row r="564"><cell r="C564" t="str"><v>300344 1</v></cell><cell r="D564" t="str"><v>Purchaser</v></cell><cell r="E564" t="str"><v>Lakshmi Ravi Chandran</v></cell><cell r="F564"><v>31319</v></cell><cell r="G564"><v>19500</v></cell><cell r="H564" t="str"><v>Not mention</v></cell><cell r="I564"><v>0</v></cell><cell r="J564" t="str"><v>I.R.M</v></cell><cell r="K564" t="str"><v>Never</v></cell><cell r="L564" t="str"><v>Not del.</v></cell><cell r="M564" t="str"><v>Yes</v></cell><cell r="N564" t="str"><v>no reminder send so Last Communication  2000</v></cell></row><row r="565"><cell r="C565" t="str"><v>300399 1</v></cell><cell r="D565" t="str"><v>Purchaser</v></cell><cell r="E565" t="str"><v>New Airways Travels (Delhi) Pvt Ltd</v></cell><cell r="F565"><v>31320</v></cell><cell r="G565"><v>19500</v></cell><cell r="H565" t="str"><v>Not mention</v></cell><cell r="I565"><v>0</v></cell><cell r="J565" t="str"><v>R.M</v></cell><cell r="K565"><v>2011</v></cell><cell r="L565" t="str"><v>not send</v></cell><cell r="M565" t="str"><v>Yes</v></cell><cell r="N565" t="str"><v>telephonic reply by mail on 04/06/2015</v></cell></row><row r="566"><cell r="C566" t="str"><v>100365 1</v></cell><cell r="D566" t="str"><v>Purchaser</v></cell><cell r="E566" t="str"><v>Nilkanth Ramchandra Patwardhan</v></cell><cell r="F566"><v>31320</v></cell><cell r="G566"><v>19500</v></cell><cell r="H566" t="str"><v>Not mention</v></cell><cell r="I566"><v>0</v></cell><cell r="J566" t="str"><v>R.M</v></cell><cell r="K566"><v>2011</v></cell><cell r="L566" t="str"><v>not send</v></cell><cell r="M566" t="str"><v>Yes</v></cell><cell r="N566" t="str"><v>Send performa invoice so last communication 2012</v></cell></row><row r="567"><cell r="C567" t="str"><v>100076 3</v></cell><cell r="D567" t="str"><v>Purchaser</v></cell><cell r="E567" t="str"><v>Nidhi Granities Ltd</v></cell><cell r="F567"><v>31290</v></cell><cell r="G567"><v>15500</v></cell><cell r="H567" t="str"><v>Not mention</v></cell><cell r="I567"><v>0</v></cell><cell r="J567" t="str"><v>R.M</v></cell><cell r="K567"><v>2009</v></cell><cell r="L567" t="str"><v>not send</v></cell><cell r="M567" t="str"><v>Yes</v></cell><cell r="N567" t="str"><v>we send reminder on last communication 30/9/2022
membership has been transferred from Hypersion to Nidhi Granities</v></cell></row><row r="568"><cell r="C568" t="str"><v>100076 4</v></cell><cell r="D568" t="str"><v>Purchaser</v></cell><cell r="E568" t="str"><v>Nidhi Granities Ltd</v></cell><cell r="F568"><v>31290</v></cell><cell r="G568"><v>15500</v></cell><cell r="H568" t="str"><v>Not mention</v></cell><cell r="I568"><v>0</v></cell><cell r="J568" t="str"><v>R.M</v></cell><cell r="K568"><v>2009</v></cell><cell r="L568" t="str"><v>not send</v></cell><cell r="M568" t="str"><v>Yes</v></cell><cell r="N568" t="str"><v>we send reminder on last communication 30/9/2022
membership has been transferred from Hypersion to Nidhi Granities</v></cell></row><row r="569"><cell r="C569" t="str"><v>100246 1</v></cell><cell r="D569" t="str"><v>Purchaser</v></cell><cell r="E569" t="str"><v>Radhey Shyam Singhania</v></cell><cell r="F569"><v>31301</v></cell><cell r="G569"><v>18000</v></cell><cell r="H569" t="str"><v>Not mention</v></cell><cell r="I569"><v>0</v></cell><cell r="J569" t="str"><v>I.R.M</v></cell><cell r="K569" t="str"><v>Never</v></cell><cell r="L569" t="str"><v>not send</v></cell><cell r="M569" t="str"><v>Yes</v></cell><cell r="N569" t="str"><v>no reminder last communication on 02/05/2007</v></cell></row><row r="570"><cell r="C570" t="str"><v>100359 1</v></cell><cell r="D570" t="str"><v>Purchaser</v></cell><cell r="E570" t="str"><v>Sunil Brij Kalker</v></cell><cell r="F570"><v>31314</v></cell><cell r="G570"><v>13500</v></cell><cell r="H570" t="str"><v>Not mention</v></cell><cell r="I570"><v>0</v></cell><cell r="J570" t="str"><v>I.R.M</v></cell><cell r="K570" t="str"><v>Never</v></cell><cell r="L570" t="str"><v>not send</v></cell><cell r="M570" t="str"><v>Yes</v></cell><cell r="N570" t="str"><v>no reminder last communication on 07/09/20011</v></cell></row><row r="571"><cell r="C571" t="str"><v>300030 1</v></cell><cell r="D571" t="str"><v>Purchaser</v></cell><cell r="E571" t="str"><v>Nasir Ahmed</v></cell><cell r="F571"><v>31282</v></cell><cell r="G571"><v>15500</v></cell><cell r="H571" t="str"><v>Not mention</v></cell><cell r="I571"><v>0</v></cell><cell r="J571" t="str"><v>I.R.M</v></cell><cell r="K571" t="str"><v>Never</v></cell><cell r="L571" t="str"><v>Send</v></cell><cell r="M571" t="str"><v>Yes</v></cell><cell r="N571" t="str"><v>no reminder last communication on 06/04/2013</v></cell></row><row r="572"><cell r="C572" t="str"><v>300215 1</v></cell><cell r="D572" t="str"><v>Purchaser</v></cell><cell r="E572" t="str"><v>Subhash Chawla</v></cell><cell r="F572"><v>31295</v></cell><cell r="G572"><v>13500</v></cell><cell r="H572" t="str"><v>Not mention</v></cell><cell r="I572"><v>0</v></cell><cell r="J572" t="str"><v>I.R.M</v></cell><cell r="K572" t="str"><v>Never</v></cell><cell r="L572" t="str"><v>Not del.</v></cell><cell r="M572" t="str"><v>Yes</v></cell><cell r="N572" t="str"><v>no reminder last communication on 23/09/2013</v></cell></row><row r="573"><cell r="C573" t="str"><v>300192 1</v></cell><cell r="D573" t="str"><v>Purchaser</v></cell><cell r="E573" t="str"><v>Rohitasava Anand</v></cell><cell r="F573"><v>31283</v></cell><cell r="G573"><v>15500</v></cell><cell r="H573" t="str"><v>Not mention</v></cell><cell r="I573"><v>0</v></cell><cell r="J573" t="str"><v>I.R.M</v></cell><cell r="K573" t="str"><v>Never</v></cell><cell r="L573" t="str"><v>not snot</v></cell><cell r="M573" t="str"><v>Yes</v></cell><cell r="N573" t="str"><v>no reminder last communication on 27/12/2005</v></cell></row><row r="574"><cell r="C574" t="str"><v>100044 1</v></cell><cell r="D574" t="str"><v>Purchaser</v></cell><cell r="E574" t="str"><v>Ramesh Chandra Agarwal</v></cell><cell r="F574"><v>31285</v></cell><cell r="G574"><v>15500</v></cell><cell r="H574" t="str"><v>Not mention</v></cell><cell r="I574"><v>0</v></cell><cell r="J574" t="str"><v>I.R.M</v></cell><cell r="K574" t="str"><v>Never</v></cell><cell r="L574" t="str"><v>Send</v></cell><cell r="M574" t="str"><v>No</v></cell><cell r="N574" t="str"><v>no reminder send so Last Communication  2013</v></cell></row><row r="575"><cell r="C575" t="str"><v>300154 1</v></cell><cell r="D575" t="str"><v>Purchaser</v></cell><cell r="E575" t="str"><v>Anoop Kumar</v></cell><cell r="F575"><v>31290</v></cell><cell r="G575"><v>15500</v></cell><cell r="H575" t="str"><v>Not mention</v></cell><cell r="I575"><v>0</v></cell><cell r="J575" t="str"><v>I.R.M</v></cell><cell r="K575" t="str"><v>Never</v></cell><cell r="L575" t="str"><v>not send</v></cell><cell r="M575" t="str"><v>Yes</v></cell><cell r="N575" t="str"><v> last communication 07</v></cell></row><row r="576"><cell r="C576" t="str"><v>300156 1</v></cell><cell r="D576" t="str"><v>Purchaser</v></cell><cell r="E576" t="str"><v>Susheila Rani</v></cell><cell r="F576"><v>31290</v></cell><cell r="G576"><v>15500</v></cell><cell r="H576" t="str"><v>Not mention</v></cell><cell r="I576"><v>0</v></cell><cell r="J576" t="str"><v>I.R.M</v></cell><cell r="K576" t="str"><v>Never</v></cell><cell r="L576" t="str"><v>not send</v></cell><cell r="M576" t="str"><v>Yes</v></cell><cell r="N576" t="str"><v>no reminder send so Last Communication  2001
total 2 membership of Goa:- 618 and 641</v></cell></row><row r="577"><cell r="C577" t="str"><v>100115 1</v></cell><cell r="D577" t="str"><v>Purchaser</v></cell><cell r="E577" t="str"><v>R.D Relan</v></cell><cell r="F577"><v>31290</v></cell><cell r="G577"><v>15500</v></cell><cell r="H577" t="str"><v>Not mention</v></cell><cell r="I577"><v>0</v></cell><cell r="J577" t="str"><v>I.R.M</v></cell><cell r="K577" t="str"><v>Never</v></cell><cell r="L577" t="str"><v>Not del.</v></cell><cell r="M577" t="str"><v>Yes</v></cell><cell r="N577" t="str"><v>no reminder send and Last Communication1992</v></cell></row><row r="578"><cell r="C578" t="str"><v>300083 1</v></cell><cell r="D578" t="str"><v>Purchaser</v></cell><cell r="E578" t="str"><v>Sanjay Agarwal</v></cell><cell r="F578"><v>31291</v></cell><cell r="G578"><v>15500</v></cell><cell r="H578" t="str"><v>Not mention</v></cell><cell r="I578"><v>0</v></cell><cell r="J578" t="str"><v>R.M</v></cell><cell r="K578"><v>2010</v></cell><cell r="L578" t="str"><v>not send</v></cell><cell r="M578" t="str"><v>Yes</v></cell><cell r="N578" t="str"><v>No reminder send Last Communication Till 2010</v></cell></row><row r="579"><cell r="C579" t="str"><v>100113 1</v></cell><cell r="D579" t="str"><v>Purchaser</v></cell><cell r="E579" t="str"><v>Indrani Vidyarthi</v></cell><cell r="F579"><v>31296</v></cell><cell r="G579"><v>15500</v></cell><cell r="H579" t="str"><v>Not mention</v></cell><cell r="I579"><v>0</v></cell><cell r="J579" t="str"><v>I.R.M</v></cell><cell r="K579" t="str"><v>Never</v></cell><cell r="L579" t="str"><v>Send</v></cell><cell r="M579" t="str"><v>Yes</v></cell><cell r="N579" t="str"><v>we send last reminder in 2013.then we did not receive any reply</v></cell></row><row r="580"><cell r="C580" t="str"><v>300151 1</v></cell><cell r="D580" t="str"><v>Purchaser</v></cell><cell r="E580" t="str"><v>Achal Kumar Aggarwal</v></cell><cell r="F580"><v>31297</v></cell><cell r="G580"><v>19500</v></cell><cell r="H580" t="str"><v>Not mention</v></cell><cell r="I580"><v>0</v></cell><cell r="J580" t="str"><v>I.R.M</v></cell><cell r="K580" t="str"><v>Never</v></cell><cell r="L580" t="str"><v>Send</v></cell><cell r="M580" t="str"><v>Yes</v></cell><cell r="N580" t="str"><v>we send last reminder in 2013.then we did not receive any reply</v></cell></row><row r="581"><cell r="C581" t="str"><v>100213 1</v></cell><cell r="D581" t="str"><v>Purchaser</v></cell><cell r="E581" t="str"><v>Chinmay Virendra Chandulal Singapurwala</v></cell><cell r="F581"><v>31724</v></cell><cell r="G581"><v>19500</v></cell><cell r="H581" t="str"><v>Not mention</v></cell><cell r="I581"><v>0</v></cell><cell r="J581" t="str"><v>R.M</v></cell><cell r="K581"><v>2007</v></cell><cell r="L581" t="str"><v>Send</v></cell><cell r="M581" t="str"><v>Yes</v></cell><cell r="N581" t="str"><v> last communication 07</v></cell></row><row r="582"><cell r="C582" t="str"><v>100320 1</v></cell><cell r="D582" t="str"><v>Purchaser</v></cell><cell r="E582" t="str"><v>Nanki Ram Hingorani</v></cell><cell r="F582"><v>31310</v></cell><cell r="G582"><v>19500</v></cell><cell r="H582" t="str"><v>Not mention</v></cell><cell r="I582"><v>0</v></cell><cell r="J582" t="str"><v>R.M</v></cell><cell r="K582"><v>2007</v></cell><cell r="L582" t="str"><v>not send</v></cell><cell r="M582" t="str"><v>Yes</v></cell><cell r="N582" t="str"><v>last communication 11</v></cell></row><row r="583"><cell r="C583" t="str"><v>100329 1</v></cell><cell r="D583" t="str"><v>Purchaser</v></cell><cell r="E583" t="str"><v>Pradeep Harikrishan Hingorani</v></cell><cell r="F583"><v>31310</v></cell><cell r="G583"><v>19500</v></cell><cell r="H583" t="str"><v>Not mention</v></cell><cell r="I583"><v>0</v></cell><cell r="J583" t="str"><v>R.M</v></cell><cell r="K583"><v>2009</v></cell><cell r="L583" t="str"><v>not send</v></cell><cell r="M583" t="str"><v>Yes</v></cell><cell r="N583" t="str"><v>Send performa invoice so last communication 2010</v></cell></row><row r="584"><cell r="C584" t="str"><v>300446 1</v></cell><cell r="D584" t="str"><v>Purchaser</v></cell><cell r="E584" t="str"><v>Santosh Kumar Kedia</v></cell><cell r="F584"><v>31335</v></cell><cell r="G584"><v>19500</v></cell><cell r="H584" t="str"><v>Not mention</v></cell><cell r="I584"><v>0</v></cell><cell r="J584" t="str"><v>I.R.M</v></cell><cell r="K584" t="str"><v>Never</v></cell><cell r="L584" t="str"><v>Send</v></cell><cell r="M584" t="str"><v>No</v></cell><cell r="N584" t="str"><v>last communication 01/05/2013</v></cell></row><row r="585"><cell r="C585" t="str"><v>300746 1</v></cell><cell r="D585" t="str"><v>Purchaser</v></cell><cell r="E585" t="str"><v>Anjali Duggal</v></cell><cell r="F585"><v>31736</v></cell><cell r="G585"><v>22500</v></cell><cell r="H585" t="str"><v>Not mention</v></cell><cell r="I585"><v>0</v></cell><cell r="J585" t="str"><v>I.R.M</v></cell><cell r="K585" t="str"><v>Never</v></cell><cell r="L585" t="str"><v>not send</v></cell><cell r="M585" t="str"><v>Yes</v></cell><cell r="N585" t="str"><v>reply of his telelphonic query on 19/10/2021</v></cell></row><row r="586"><cell r="C586" t="str"><v>300016 1</v></cell><cell r="D586" t="str"><v>Purchaser</v></cell><cell r="E586" t="str"><v>Anurag Dalmia</v></cell><cell r="F586"><v>31280</v></cell><cell r="G586"><v>15500</v></cell><cell r="H586" t="str"><v>Not mention</v></cell><cell r="I586"><v>0</v></cell><cell r="J586" t="str"><v>I.R.M</v></cell><cell r="K586" t="str"><v>Never</v></cell><cell r="L586" t="str"><v>not send</v></cell><cell r="M586" t="str"><v>Yes</v></cell><cell r="N586" t="str"><v>no reminder last communication on 08/03/06</v></cell></row><row r="587"><cell r="C587" t="str"><v>100108 1</v></cell><cell r="D587" t="str"><v>Purchaser</v></cell><cell r="E587" t="str"><v>Surekha International</v></cell><cell r="F587"><v>31305</v></cell><cell r="G587"><v>15500</v></cell><cell r="H587" t="str"><v>Not mention</v></cell><cell r="I587"><v>0</v></cell><cell r="J587" t="str"><v>I.R.M</v></cell><cell r="K587" t="str"><v>Never</v></cell><cell r="L587" t="str"><v>Send</v></cell><cell r="M587" t="str"><v>Yes</v></cell><cell r="N587" t="str"><v>we send last reminder in 2013.then we did not receive any reply</v></cell></row><row r="588"><cell r="C588" t="str"><v>300017 1</v></cell><cell r="D588" t="str"><v>PURCHASER</v></cell><cell r="E588" t="str"><v>Seema Dalmia</v></cell><cell r="F588" t="str"><v>15/7/1985</v></cell><cell r="G588"><v>15500</v></cell><cell r="H588" t="str"><v>Not Mentioned</v></cell><cell r="I588"><v>0</v></cell><cell r="J588" t="str"><v>I.R.M</v></cell><cell r="K588" t="str"><v>Never</v></cell><cell r="L588" t="str"><v>not send</v></cell><cell r="M588" t="str"><v>No</v></cell><cell r="N588" t="str"><v>Last Communication Till 2004
Total 2 Membership Of GOA:- 444 & 631</v></cell></row><row r="589"><cell r="C589" t="str"><v>300031 1</v></cell><cell r="D589" t="str"><v>PURCHASER</v></cell><cell r="E589" t="str"><v>Shabir Ahmed</v></cell><cell r="F589" t="str"><v>31/7/1985</v></cell><cell r="G589"><v>15500</v></cell><cell r="H589" t="str"><v>Not Mentioned</v></cell><cell r="I589"><v>0</v></cell><cell r="J589" t="str"><v>I.R.M/Document miss</v></cell><cell r="K589" t="str"><v>Never</v></cell><cell r="L589"><v>0</v></cell><cell r="M589"><v>0</v></cell><cell r="N589" t="str"><v>No Other Documents Is Nn File, Only 2012 Drat Is In File Missing</v></cell></row><row r="590"><cell r="C590" t="str"><v>100079 1</v></cell><cell r="D590" t="str"><v>PURCHASER</v></cell><cell r="E590" t="str"><v>Rajesh Bahadur</v></cell><cell r="F590" t="str"><v>31/7/1985</v></cell><cell r="G590"><v>15500</v></cell><cell r="H590" t="str"><v>Not Mentioned</v></cell><cell r="I590"><v>0</v></cell><cell r="J590" t="str"><v>R.M</v></cell><cell r="K590"><v>2021</v></cell><cell r="L590" t="str"><v>Send</v></cell><cell r="M590" t="str"><v>Yes</v></cell><cell r="N590" t="str"><v>they are regular member</v></cell></row><row r="591"><cell r="C591" t="str"><v>300004 1</v></cell><cell r="D591" t="str"><v>PURCHASER</v></cell><cell r="E591" t="str"><v>Gurmeet Singh Paschricha</v></cell><cell r="F591"><v>31265</v></cell><cell r="G591"><v>15500</v></cell><cell r="H591" t="str"><v>Not Mentioned</v></cell><cell r="I591"><v>0</v></cell><cell r="J591" t="str"><v>R.M</v></cell><cell r="K591"><v>2013</v></cell><cell r="L591" t="str"><v>not send</v></cell><cell r="M591" t="str"><v>Yes</v></cell><cell r="N591" t="str"><v>Last reminder on 17/09/2022</v></cell></row><row r="592"><cell r="C592" t="str"><v>300005 1</v></cell><cell r="D592" t="str"><v>PURCHASER</v></cell><cell r="E592" t="str"><v>Munish Khurrana</v></cell><cell r="F592"><v>31328</v></cell><cell r="G592"><v>15500</v></cell><cell r="H592" t="str"><v>Not Mentioned</v></cell><cell r="I592"><v>0</v></cell><cell r="J592" t="str"><v>R.M</v></cell><cell r="K592"><v>2017</v></cell><cell r="L592" t="str"><v>not send</v></cell><cell r="M592" t="str"><v>Yes</v></cell><cell r="N592" t="str"><v>They are regular member</v></cell></row><row r="593"><cell r="C593" t="str"><v>300191 1</v></cell><cell r="D593" t="str"><v>PURCHASER</v></cell><cell r="E593" t="str"><v>Nina Chand</v></cell><cell r="F593" t="str"><v>24/8/1985</v></cell><cell r="G593"><v>15500</v></cell><cell r="H593" t="str"><v>Not Mentioned</v></cell><cell r="I593"><v>0</v></cell><cell r="J593" t="str"><v>I.R.M</v></cell><cell r="K593" t="str"><v>Never</v></cell><cell r="L593" t="str"><v>Send</v></cell><cell r="M593" t="str"><v>No</v></cell><cell r="N593" t="str"><v>Letter Not Sent, Last Communication Till 2005</v></cell></row><row r="594"><cell r="C594" t="str"><v>100220 1</v></cell><cell r="D594" t="str"><v>PURCHASER</v></cell><cell r="E594" t="str"><v>Pandurang Jivraj Mantri</v></cell><cell r="F594" t="str"><v>29/8/1985</v></cell><cell r="G594"><v>13500</v></cell><cell r="H594" t="str"><v>Not Mentioned</v></cell><cell r="I594"><v>0</v></cell><cell r="J594" t="str"><v>R.M</v></cell><cell r="K594"><v>2007</v></cell><cell r="L594" t="str"><v>Send</v></cell><cell r="M594" t="str"><v>Yes</v></cell><cell r="N594" t="str"><v>Letter Sent, Last Communication Till 2013</v></cell></row><row r="595"><cell r="C595" t="str"><v>100122 1</v></cell><cell r="D595" t="str"><v>PURCHASER</v></cell><cell r="E595" t="str"><v>Farrukh Salim Sheikh</v></cell><cell r="F595" t="str"><v>30/8/1985</v></cell><cell r="G595"><v>15500</v></cell><cell r="H595" t="str"><v>Not Mentioned</v></cell><cell r="I595"><v>0</v></cell><cell r="J595" t="str"><v>R.M</v></cell><cell r="K595"><v>2018</v></cell><cell r="L595" t="str"><v>not send</v></cell><cell r="M595" t="str"><v>Yes</v></cell><cell r="N595" t="str"><v>They are regular member, Membership Transferred From Sainath Shetty To Sanjay Mardir To Farukh Salim Sheikh On 11-10-2001</v></cell></row><row r="596"><cell r="C596" t="str"><v>100132 1</v></cell><cell r="D596" t="str"><v>PURCHASER</v></cell><cell r="E596" t="str"><v>Nandlal Bandhopadya</v></cell><cell r="F596" t="str"><v>30/8/1985</v></cell><cell r="G596"><v>15500</v></cell><cell r="H596" t="str"><v>Not Mentioned</v></cell><cell r="I596"><v>0</v></cell><cell r="J596" t="str"><v>R.M</v></cell><cell r="K596"><v>2007</v></cell><cell r="L596" t="str"><v>Send</v></cell><cell r="M596" t="str"><v>No</v></cell><cell r="N596" t="str"><v>Last mail reply on 2013, Membership Transferred From Rohit Barman To Nandlal Bandyopadhyay</v></cell></row><row r="597"><cell r="C597" t="str"><v>300085 1</v></cell><cell r="D597" t="str"><v>PURCHASER</v></cell><cell r="E597" t="str"><v>Rajesh Malhotra</v></cell><cell r="F597" t="str"><v>31/8/1985</v></cell><cell r="G597"><v>15500</v></cell><cell r="H597" t="str"><v>Not Mentioned</v></cell><cell r="I597"><v>0</v></cell><cell r="J597" t="str"><v>R.M</v></cell><cell r="K597"><v>2008</v></cell><cell r="L597" t="str"><v>not send</v></cell><cell r="M597" t="str"><v>Yes</v></cell><cell r="N597" t="str"><v>No reminder send on Last 2011</v></cell></row><row r="598"><cell r="C598" t="str"><v>300156 2</v></cell><cell r="D598" t="str"><v>PURCHASER</v></cell><cell r="E598" t="str"><v>Susheila Rani</v></cell><cell r="F598" t="str"><v>31/8/1985</v></cell><cell r="G598"><v>15500</v></cell><cell r="H598" t="str"><v>Not Mentioned</v></cell><cell r="I598"><v>0</v></cell><cell r="J598" t="str"><v>I.R.M</v></cell><cell r="K598" t="str"><v>Never</v></cell><cell r="L598" t="str"><v>Send</v></cell><cell r="M598" t="str"><v>Yes</v></cell><cell r="N598" t="str"><v>we send last reminder on 2013,Total 2 Membership Of GOA:- 618 & 641</v></cell></row><row r="599"><cell r="C599" t="str"><v>100103 1</v></cell><cell r="D599" t="str"><v>PURCHASER</v></cell><cell r="E599" t="str"><v>Pankaj Gupta</v></cell><cell r="F599" t="str"><v>31/8/1985</v></cell><cell r="G599"><v>15500</v></cell><cell r="H599" t="str"><v>Not Mentioned</v></cell><cell r="I599"><v>0</v></cell><cell r="J599" t="str"><v>R.M</v></cell><cell r="K599"><v>2021</v></cell><cell r="L599" t="str"><v>not send</v></cell><cell r="M599" t="str"><v>Yes</v></cell><cell r="N599" t="str"><v>They are regular member</v></cell></row><row r="600"><cell r="C600" t="str"><v>100219 1</v></cell><cell r="D600" t="str"><v>PURCHASER</v></cell><cell r="E600" t="str"><v>Prabhas Maran Misra</v></cell><cell r="F600"><v>31301</v></cell><cell r="G600"><v>19500</v></cell><cell r="H600" t="str"><v>Not Mentioned</v></cell><cell r="I600"><v>0</v></cell><cell r="J600" t="str"><v>I.R.M</v></cell><cell r="K600" t="str"><v>Never</v></cell><cell r="L600" t="str"><v>Send</v></cell><cell r="M600" t="str"><v>Yes</v></cell><cell r="N600" t="str"><v>Reminder on Last Communication 11/9/2013</v></cell></row><row r="601"><cell r="C601" t="str"><v>100208 1</v></cell><cell r="D601" t="str"><v>PURCHASER</v></cell><cell r="E601" t="str"><v>Geeta Chaturvedi</v></cell><cell r="F601"><v>31302</v></cell><cell r="G601"><v>19500</v></cell><cell r="H601" t="str"><v>Not Mentioned</v></cell><cell r="I601"><v>0</v></cell><cell r="J601" t="str"><v>R.M</v></cell><cell r="K601"><v>2019</v></cell><cell r="L601" t="str"><v>Send</v></cell><cell r="M601" t="str"><v>Yes</v></cell><cell r="N601" t="str"><v>They are regular member nd we also send last reminder on 12/11/2021</v></cell></row><row r="602"><cell r="C602" t="str"><v>300576 1</v></cell><cell r="D602" t="str"><v>PURCHASER</v></cell><cell r="E602" t="str"><v>Madhubala Bachawat</v></cell><cell r="F602"><v>31564</v></cell><cell r="G602"><v>19800</v></cell><cell r="H602" t="str"><v>Not Mentioned</v></cell><cell r="I602"><v>0</v></cell><cell r="J602" t="str"><v>R.M</v></cell><cell r="K602"><v>2008</v></cell><cell r="L602" t="str"><v>Send</v></cell><cell r="M602" t="str"><v>Yes</v></cell><cell r="N602" t="str"><v>No reminder send on Last 2010</v></cell></row><row r="603"><cell r="C603" t="str"><v>100901 1</v></cell><cell r="D603" t="str"><v>PURCHASER</v></cell><cell r="E603" t="str"><v>Chitamani</v></cell><cell r="F603"><v>32391</v></cell><cell r="G603"><v>22500</v></cell><cell r="H603" t="str"><v>Not Mentioned</v></cell><cell r="I603"><v>0</v></cell><cell r="J603" t="str"><v>R.M</v></cell><cell r="K603"><v>2017</v></cell><cell r="L603" t="str"><v>Send</v></cell><cell r="M603" t="str"><v>Yes</v></cell><cell r="N603" t="str"><v>They are regular member nd we also send last reminder on 04/09/2021</v></cell></row><row r="604"><cell r="C604" t="str"><v>100005 1</v></cell><cell r="D604" t="str"><v>PURCHASER</v></cell><cell r="E604" t="str"><v>Anita Toshniwal</v></cell><cell r="F604" t="str"><v>14/8/1985</v></cell><cell r="G604"><v>15500</v></cell><cell r="H604" t="str"><v>Not Mentioned</v></cell><cell r="I604"><v>0</v></cell><cell r="J604" t="str"><v>I.R.M</v></cell><cell r="K604" t="str"><v>Never</v></cell><cell r="L604" t="str"><v>Send</v></cell><cell r="M604" t="str"><v>Yes</v></cell><cell r="N604" t="str"><v>we send last reminder in 2013.then we did not receive any reply
Name Changed From Anita Sarda to Anita Toshniwal After Marriage (Sur name changed) (Letter Attached 11-05-1987)</v></cell></row><row r="605"><cell r="C605" t="str"><v>100026 1</v></cell><cell r="D605" t="str"><v>PURCHASER</v></cell><cell r="E605" t="str"><v>Bhagwan Biyani</v></cell><cell r="F605" t="str"><v>20/8/1985</v></cell><cell r="G605"><v>15500</v></cell><cell r="H605" t="str"><v>Not Mentioned</v></cell><cell r="I605"><v>0</v></cell><cell r="J605" t="str"><v>I.R.M</v></cell><cell r="K605" t="str"><v>Never</v></cell><cell r="L605" t="str"><v>Send</v></cell><cell r="M605" t="str"><v>Yes</v></cell><cell r="N605" t="str"><v>we send last reminder in 2013.then we did not receive any reply</v></cell></row><row r="606"><cell r="C606" t="str"><v>100154 1</v></cell><cell r="D606" t="str"><v>PURCHASER</v></cell><cell r="E606" t="str"><v>Prakash Ashram Saha</v></cell><cell r="F606" t="str"><v>23/8/1985</v></cell><cell r="G606"><v>15500</v></cell><cell r="H606" t="str"><v>Not Mentioned</v></cell><cell r="I606"><v>0</v></cell><cell r="J606" t="str"><v>I.R.M</v></cell><cell r="K606" t="str"><v>Never</v></cell><cell r="L606" t="str"><v>Send</v></cell><cell r="M606" t="str"><v>Yes</v></cell><cell r="N606" t="str"><v>we send last reminder in 2013.then we did not receive any reply</v></cell></row><row r="607"><cell r="C607" t="str"><v>100058 1</v></cell><cell r="D607" t="str"><v>PURCHASER</v></cell><cell r="E607" t="str"><v>Lubrica Petro Chem Pvt Ltd</v></cell><cell r="F607" t="str"><v>26/8/1985</v></cell><cell r="G607"><v>15500</v></cell><cell r="H607" t="str"><v>Not Mentioned</v></cell><cell r="I607"><v>0</v></cell><cell r="J607" t="str"><v>I.R.M</v></cell><cell r="K607" t="str"><v>Never</v></cell><cell r="L607" t="str"><v>Send</v></cell><cell r="M607" t="str"><v>Yes</v></cell><cell r="N607" t="str"><v>we send last reminder in 2013.then we did not receive any reply</v></cell></row><row r="608"><cell r="C608" t="str"><v>300034 1</v></cell><cell r="D608" t="str"><v>PURCHASER</v></cell><cell r="E608" t="str"><v>Shruti Kannodia</v></cell><cell r="F608" t="str"><v>28/8/1985</v></cell><cell r="G608"><v>15500</v></cell><cell r="H608" t="str"><v>Not Mentioned</v></cell><cell r="I608"><v>0</v></cell><cell r="J608" t="str"><v>I.R.M</v></cell><cell r="K608" t="str"><v>Never</v></cell><cell r="L608" t="str"><v>not send</v></cell><cell r="M608" t="str"><v>Yes</v></cell><cell r="N608" t="str"><v>we send last reminder in 2013.then we did not receive any reply
Total 2 Membership Of GOA:- 396,374 & 652</v></cell></row><row r="609"><cell r="C609" t="str"><v>300073 1</v></cell><cell r="D609" t="str"><v>PURCHASER</v></cell><cell r="E609" t="str"><v>Nita Binani</v></cell><cell r="F609" t="str"><v>28/8/1985</v></cell><cell r="G609"><v>15500</v></cell><cell r="H609" t="str"><v>Not Mentioned</v></cell><cell r="I609"><v>0</v></cell><cell r="J609" t="str"><v>I.R.M</v></cell><cell r="K609" t="str"><v>Never</v></cell><cell r="L609" t="str"><v>Send</v></cell><cell r="M609" t="str"><v>No</v></cell><cell r="N609" t="str"><v>we send last reminder in 2013.then we did not receive any reply</v></cell></row><row r="610"><cell r="C610" t="str"><v>300121 1</v></cell><cell r="D610" t="str"><v>PURCHASER</v></cell><cell r="E610" t="str"><v>Shaivalini Poddar</v></cell><cell r="F610"><v>31300</v></cell><cell r="G610"><v>14880</v></cell><cell r="H610" t="str"><v>Not Mentioned</v></cell><cell r="I610"><v>0</v></cell><cell r="J610" t="str"><v>I.R.M</v></cell><cell r="K610" t="str"><v>Never</v></cell><cell r="L610" t="str"><v>Send</v></cell><cell r="M610" t="str"><v>Yes</v></cell><cell r="N610" t="str"><v>we send last reminder in 2013.then we did not receive any reply</v></cell></row><row r="611"><cell r="C611" t="str"><v>100093 1</v></cell><cell r="D611" t="str"><v>PURCHASER</v></cell><cell r="E611" t="str"><v>Ramni Rajan N Ruia</v></cell><cell r="F611" t="str"><v>28/8/1985</v></cell><cell r="G611"><v>15500</v></cell><cell r="H611" t="str"><v>Not Mentioned</v></cell><cell r="I611"><v>0</v></cell><cell r="J611" t="str"><v>R.M</v></cell><cell r="K611"><v>2012</v></cell><cell r="L611" t="str"><v>not send</v></cell><cell r="M611" t="str"><v>Yes</v></cell><cell r="N611" t="str"><v>Letter Not Sent, Last Communication Till 2012</v></cell></row><row r="612"><cell r="C612" t="str"><v>100157 1</v></cell><cell r="D612" t="str"><v>PURCHASER</v></cell><cell r="E612" t="str"><v>Prabhudas Valecha</v></cell><cell r="F612" t="str"><v>28/8/1985</v></cell><cell r="G612"><v>15500</v></cell><cell r="H612" t="str"><v>Not Mentioned</v></cell><cell r="I612"><v>0</v></cell><cell r="J612" t="str"><v>I.R.M</v></cell><cell r="K612" t="str"><v>Never</v></cell><cell r="L612" t="str"><v>Send</v></cell><cell r="M612" t="str"><v>Yes</v></cell><cell r="N612" t="str"><v>we send last reminder in 2013.then we did not receive any reply</v></cell></row><row r="613"><cell r="C613" t="str"><v>100096 1</v></cell><cell r="D613" t="str"><v>PURCHASER</v></cell><cell r="E613" t="str"><v>Satyanarayan G Mangalia</v></cell><cell r="F613" t="str"><v>29/8/1985</v></cell><cell r="G613"><v>15500</v></cell><cell r="H613" t="str"><v>Not Mentioned</v></cell><cell r="I613"><v>0</v></cell><cell r="J613" t="str"><v>R.M</v></cell><cell r="K613"><v>2012</v></cell><cell r="L613" t="str"><v>Send</v></cell><cell r="M613" t="str"><v>Yes</v></cell><cell r="N613" t="str"><v>Letter Sent, Last Communication Till 2012</v></cell></row><row r="614"><cell r="C614" t="str"><v>100119 1</v></cell><cell r="D614" t="str"><v>PURCHASER</v></cell><cell r="E614" t="str"><v>Mohta Raja Ratan Ramanlal</v></cell><cell r="F614" t="str"><v>29/8/1985</v></cell><cell r="G614"><v>15500</v></cell><cell r="H614" t="str"><v>Not Mentioned</v></cell><cell r="I614"><v>0</v></cell><cell r="J614" t="str"><v>I.R.M</v></cell><cell r="K614" t="str"><v>Never</v></cell><cell r="L614" t="str"><v>Not del.</v></cell><cell r="M614" t="str"><v>No</v></cell><cell r="N614" t="str"><v>Last Communication Till 2000</v></cell></row><row r="615"><cell r="C615" t="str"><v>100156 1</v></cell><cell r="D615" t="str"><v>PURCHASER</v></cell><cell r="E615" t="str"><v>Uday Bhanudas Gujar</v></cell><cell r="F615" t="str"><v>29/8/1985</v></cell><cell r="G615"><v>15500</v></cell><cell r="H615" t="str"><v>Not Mentioned</v></cell><cell r="I615"><v>0</v></cell><cell r="J615" t="str"><v>R.M</v></cell><cell r="K615"><v>2022</v></cell><cell r="L615" t="str"><v>Send</v></cell><cell r="M615" t="str"><v>Yes</v></cell><cell r="N615" t="str"><v>They are regular member</v></cell></row><row r="616"><cell r="C616" t="str"><v>100077 1</v></cell><cell r="D616" t="str"><v>PURCHASER</v></cell><cell r="E616" t="str"><v>Gopal Krishan Sarda</v></cell><cell r="F616" t="str"><v>30/8/1985</v></cell><cell r="G616"><v>15500</v></cell><cell r="H616" t="str"><v>Not Mentioned</v></cell><cell r="I616"><v>0</v></cell><cell r="J616" t="str"><v>I.R.M.</v></cell><cell r="K616" t="str"><v>Never</v></cell><cell r="L616" t="str"><v>Not del.</v></cell><cell r="M616" t="str"><v>Yes</v></cell><cell r="N616" t="str"><v>Last Communication Till 2003</v></cell></row><row r="617"><cell r="C617" t="str"><v>100090 1</v></cell><cell r="D617" t="str"><v>PURCHASER</v></cell><cell r="E617" t="str"><v>Mahendra Bishwanath Agarwal</v></cell><cell r="F617" t="str"><v>30/8/1985</v></cell><cell r="G617"><v>15500</v></cell><cell r="H617" t="str"><v>Not Mentioned</v></cell><cell r="I617"><v>0</v></cell><cell r="J617" t="str"><v>I.R.M</v></cell><cell r="K617" t="str"><v>Never</v></cell><cell r="L617" t="str"><v>Send</v></cell><cell r="M617" t="str"><v>No</v></cell><cell r="N617" t="str"><v>we send last reminder in 2013.then we did not receive any reply</v></cell></row><row r="618"><cell r="C618" t="str"><v>100187 1</v></cell><cell r="D618" t="str"><v>PURCHASER</v></cell><cell r="E618" t="str"><v>Bertha Nornohna</v></cell><cell r="F618" t="str"><v>30/8/1985</v></cell><cell r="G618"><v>13500</v></cell><cell r="H618" t="str"><v>Not Mentioned</v></cell><cell r="I618"><v>0</v></cell><cell r="J618" t="str"><v>R.M</v></cell><cell r="K618"><v>2022</v></cell><cell r="L618" t="str"><v>Send</v></cell><cell r="M618" t="str"><v>Yes</v></cell><cell r="N618" t="str"><v>They are regular Member</v></cell></row><row r="619"><cell r="C619" t="str"><v>300082 1</v></cell><cell r="D619" t="str"><v>PURCHASER</v></cell><cell r="E619" t="str"><v>Shiv Kumar Dujari</v></cell><cell r="F619" t="str"><v>31/8/1985</v></cell><cell r="G619"><v>14880</v></cell><cell r="H619" t="str"><v>Not Mentioned</v></cell><cell r="I619"><v>0</v></cell><cell r="J619" t="str"><v>R.M</v></cell><cell r="K619"><v>2007</v></cell><cell r="L619" t="str"><v>Send</v></cell><cell r="M619" t="str"><v>Yes</v></cell><cell r="N619" t="str"><v>not send any reminder,Last Communication Till 2007</v></cell></row><row r="620"><cell r="C620" t="str"><v>300144 1</v></cell><cell r="D620" t="str"><v>PURCHASER</v></cell><cell r="E620" t="str"><v>Kamlesh Bansal</v></cell><cell r="F620" t="str"><v>31/8/1985</v></cell><cell r="G620"><v>13500</v></cell><cell r="H620" t="str"><v>Not Mentioned</v></cell><cell r="I620"><v>0</v></cell><cell r="J620" t="str"><v>I.R.M</v></cell><cell r="K620" t="str"><v>Never</v></cell><cell r="L620" t="str"><v>not send</v></cell><cell r="M620" t="str"><v>No</v></cell><cell r="N620" t="str"><v>Last Communication 1998</v></cell></row><row r="621"><cell r="C621" t="str"><v>100158 1</v></cell><cell r="D621" t="str"><v>PURCHASER</v></cell><cell r="E621" t="str"><v>Miglani Rajender Kumar</v></cell><cell r="F621" t="str"><v>31/8/1985</v></cell><cell r="G621"><v>15500</v></cell><cell r="H621" t="str"><v>Not Mentioned</v></cell><cell r="I621"><v>0</v></cell><cell r="J621" t="str"><v>I.R.M</v></cell><cell r="K621" t="str"><v>Never</v></cell><cell r="L621" t="str"><v>Send</v></cell><cell r="M621" t="str"><v>Yes</v></cell><cell r="N621" t="str"><v>no reminder send so last Communication Till 2007</v></cell></row><row r="622"><cell r="C622" t="str"><v>100167 1</v></cell><cell r="D622" t="str"><v>PURCHASER</v></cell><cell r="E622" t="str"><v>I.P Singh</v></cell><cell r="F622"><v>31293</v></cell><cell r="G622"><v>13500</v></cell><cell r="H622" t="str"><v>Not Mentioned</v></cell><cell r="I622"><v>0</v></cell><cell r="J622" t="str"><v>R.M</v></cell><cell r="K622"><v>2007</v></cell><cell r="L622" t="str"><v>not send</v></cell><cell r="M622" t="str"><v>Yes</v></cell><cell r="N622" t="str"><v>no reminder sendn and Last Communication Till 2009</v></cell></row><row r="623"><cell r="C623" t="str"><v>100165 1</v></cell><cell r="D623" t="str"><v>PURCHASER</v></cell><cell r="E623" t="str"><v>Prakash Chandr Dhandia</v></cell><cell r="F623"><v>31295</v></cell><cell r="G623"><v>15500</v></cell><cell r="H623" t="str"><v>Not Mentioned</v></cell><cell r="I623"><v>0</v></cell><cell r="J623" t="str"><v>I.R.M</v></cell><cell r="K623" t="str"><v>Never</v></cell><cell r="L623" t="str"><v>Send</v></cell><cell r="M623" t="str"><v>Yes</v></cell><cell r="N623" t="str"><v>Last reminder letter send 2013
Membership Transferred From Jolly Cigrattes Distributors To Prakash Chand Dhandia</v></cell></row><row r="624"><cell r="C624" t="str"><v>100112 1</v></cell><cell r="D624" t="str"><v>PURCHASER</v></cell><cell r="E624" t="str"><v>Rajendra Kumar Gupta</v></cell><cell r="F624"><v>31295</v></cell><cell r="G624"><v>15500</v></cell><cell r="H624" t="str"><v>Not Mentioned</v></cell><cell r="I624"><v>0</v></cell><cell r="J624" t="str"><v>I.R.M</v></cell><cell r="K624" t="str"><v>Never</v></cell><cell r="L624" t="str"><v>Not del.</v></cell><cell r="M624" t="str"><v>Yes</v></cell><cell r="N624" t="str"><v>No reminder send so Last Communication 2005</v></cell></row><row r="625"><cell r="C625" t="str"><v>100114 1</v></cell><cell r="D625" t="str"><v>PURCHASER</v></cell><cell r="E625" t="str"><v>Baijnath Gupta & Sons</v></cell><cell r="F625"><v>31295</v></cell><cell r="G625"><v>15500</v></cell><cell r="H625" t="str"><v>Not Mentioned</v></cell><cell r="I625"><v>0</v></cell><cell r="J625" t="str"><v>I.R.M</v></cell><cell r="K625" t="str"><v>Never</v></cell><cell r="L625" t="str"><v>Not del.</v></cell><cell r="M625" t="str"><v>Yes</v></cell><cell r="N625" t="str"><v>no reminder send ,Last Communication Till 2010</v></cell></row><row r="626"><cell r="C626" t="str"><v>100120 1</v></cell><cell r="D626" t="str"><v>PURCHASER</v></cell><cell r="E626" t="str"><v>Bhagodaya Sales & Pvt Ltd</v></cell><cell r="F626"><v>31295</v></cell><cell r="G626"><v>15500</v></cell><cell r="H626" t="str"><v>Not Mentioned</v></cell><cell r="I626"><v>0</v></cell><cell r="J626" t="str"><v>I.R.M</v></cell><cell r="K626" t="str"><v>Never</v></cell><cell r="L626" t="str"><v>Send</v></cell><cell r="M626" t="str"><v>Yes</v></cell><cell r="N626" t="str"><v>we send last reminder in 2013.then we did not receive any reply</v></cell></row><row r="627"><cell r="C627" t="str"><v>100574 1</v></cell><cell r="D627" t="str"><v>PURCHASER</v></cell><cell r="E627" t="str"><v>Lata Ramakrishna Gandhare</v></cell><cell r="F627" t="str"><v>16/9/1985</v></cell><cell r="G627"><v>15500</v></cell><cell r="H627" t="str"><v>Not Mentioned</v></cell><cell r="I627"><v>0</v></cell><cell r="J627" t="str"><v>I.R.M</v></cell><cell r="K627" t="str"><v>Never</v></cell><cell r="L627" t="str"><v>Send</v></cell><cell r="M627" t="str"><v>Yes</v></cell><cell r="N627" t="str"><v>we send last reminder in 2012.then we did not receive any reply</v></cell></row><row r="628"><cell r="C628" t="str"><v>300342 1</v></cell><cell r="D628" t="str"><v>PURCHASER</v></cell><cell r="E628" t="str"><v>Pradeep Makhijani</v></cell><cell r="F628" t="str"><v>27/9/1985</v></cell><cell r="G628"><v>15500</v></cell><cell r="H628" t="str"><v>Not Mentioned</v></cell><cell r="I628"><v>0</v></cell><cell r="J628" t="str"><v>I.R.M</v></cell><cell r="K628" t="str"><v>Never</v></cell><cell r="L628" t="str"><v>Send</v></cell><cell r="M628" t="str"><v>Yes</v></cell><cell r="N628" t="str"><v>we send last reminder in 2012.then we did not receive any reply</v></cell></row><row r="629"><cell r="C629" t="str"><v>100509 1</v></cell><cell r="D629" t="str"><v>PURCHASER</v></cell><cell r="E629" t="str"><v>Sidwani Kanyalal</v></cell><cell r="F629" t="str"><v>30/9/1985</v></cell><cell r="G629"><v>15500</v></cell><cell r="H629" t="str"><v>Not Mentioned</v></cell><cell r="I629"><v>0</v></cell><cell r="J629" t="str"><v>I.R.M</v></cell><cell r="K629" t="str"><v>Never</v></cell><cell r="L629" t="str"><v>not send</v></cell><cell r="M629" t="str"><v>Yes</v></cell><cell r="N629" t="str"><v>Last Communication Till 1993</v></cell></row><row r="630"><cell r="C630" t="str"><v>100206 2</v></cell><cell r="D630" t="str"><v>PURCHASER</v></cell><cell r="E630" t="str"><v>Munish Chandra Rai</v></cell><cell r="F630"><v>31229</v></cell><cell r="G630"><v>15500</v></cell><cell r="H630" t="str"><v>Not Mentioned</v></cell><cell r="I630"><v>0</v></cell><cell r="J630" t="str"><v>R.M</v></cell><cell r="K630"><v>2012</v></cell><cell r="L630" t="str"><v>Send</v></cell><cell r="M630" t="str"><v>Yes</v></cell><cell r="N630" t="str"><v>cancelled on 27/02/23</v></cell></row><row r="631"><cell r="C631" t="str"><v>100584 1</v></cell><cell r="D631" t="str"><v>PURCHASER</v></cell><cell r="E631" t="str"><v>Srivilas K Patil</v></cell><cell r="F631" t="str"><v>29/9/1985</v></cell><cell r="G631"><v>15500</v></cell><cell r="H631" t="str"><v>Not Mentioned</v></cell><cell r="I631"><v>0</v></cell><cell r="J631" t="str"><v>I.R.M</v></cell><cell r="K631" t="str"><v>Never</v></cell><cell r="L631" t="str"><v>Send</v></cell><cell r="M631" t="str"><v>Yes</v></cell><cell r="N631" t="str"><v>we send last reminder in 2012.then we did not receive any reply</v></cell></row><row r="632"><cell r="C632" t="str"><v>100415 1</v></cell><cell r="D632" t="str"><v>PURCHASER</v></cell><cell r="E632" t="str"><v>Anil  Hira Badlani</v></cell><cell r="F632" t="str"><v>30/9/1985</v></cell><cell r="G632"><v>15500</v></cell><cell r="H632" t="str"><v>Not Mentioned</v></cell><cell r="I632"><v>0</v></cell><cell r="J632" t="str"><v>I.R.M</v></cell><cell r="K632" t="str"><v>Never</v></cell><cell r="L632" t="str"><v>Send</v></cell><cell r="M632" t="str"><v>Yes</v></cell><cell r="N632" t="str"><v>we send last reminder in 2012.then we did not receive any reply</v></cell></row><row r="633"><cell r="C633" t="str"><v>300459 1</v></cell><cell r="D633" t="str"><v>PURCHASER</v></cell><cell r="E633" t="str"><v>P.M Belliappa</v></cell><cell r="F633" t="str"><v>20/6/1986</v></cell><cell r="G633"><v>16500</v></cell><cell r="H633" t="str"><v>Not Mentioned</v></cell><cell r="I633"><v>0</v></cell><cell r="J633" t="str"><v>I.R.M</v></cell><cell r="K633" t="str"><v>Never</v></cell><cell r="L633" t="str"><v>Send</v></cell><cell r="M633" t="str"><v>Yes</v></cell><cell r="N633" t="str"><v>we send last reminder in 2012.then we did not receive any reply</v></cell></row><row r="634"><cell r="C634" t="str"><v>300457 1</v></cell><cell r="D634" t="str"><v>PURCHASER</v></cell><cell r="E634" t="str"><v>Ravikanth Kakarla</v></cell><cell r="F634" t="str"><v>13/6/1986</v></cell><cell r="G634"><v>15500</v></cell><cell r="H634" t="str"><v>Not Mentioned</v></cell><cell r="I634"><v>0</v></cell><cell r="J634" t="str"><v>I.R.M</v></cell><cell r="K634" t="str"><v>Never</v></cell><cell r="L634" t="str"><v>not send</v></cell><cell r="M634" t="str"><v>Yes</v></cell><cell r="N634" t="str"><v>Letter Not Sent, Last Communication Till 2005</v></cell></row><row r="635"><cell r="C635" t="str"><v>300123 1</v></cell><cell r="D635" t="str"><v>PURCHASER</v></cell><cell r="E635" t="str"><v>Saudamini Poddar</v></cell><cell r="F635"><v>31300</v></cell><cell r="G635"><v>14480</v></cell><cell r="H635" t="str"><v>Not Mentioned</v></cell><cell r="I635"><v>0</v></cell><cell r="J635" t="str"><v>I.R.M</v></cell><cell r="K635" t="str"><v>Never</v></cell><cell r="L635" t="str"><v>Not del.</v></cell><cell r="M635" t="str"><v>Yes</v></cell><cell r="N635" t="str"><v>we send last reminder in 2012.then we did not receive any reply, Total 7 Membership Of GOA:-358,445,654,679,920,921 & 948</v></cell></row><row r="636"><cell r="C636" t="str"><v>100272 3</v></cell><cell r="D636" t="str"><v>PURCHASER</v></cell><cell r="E636" t="str"><v>Nidhi Granites Limited</v></cell><cell r="F636" t="str"><v>14/9/1985</v></cell><cell r="G636"><v>15500</v></cell><cell r="H636" t="str"><v>Not Mentioned</v></cell><cell r="I636"><v>0</v></cell><cell r="J636" t="str"><v>R.M</v></cell><cell r="K636"><v>2009</v></cell><cell r="L636" t="str"><v>not send</v></cell><cell r="M636" t="str"><v>Yes</v></cell><cell r="N636" t="str"><v>Letter Sent, Last Communication Till 2009, (Company Name Changed from Hyperion Trading & Agencies Ltd. To Nidhi Grantied Ltd. According To 30/9/1993 Letter)
Total 16 membership of Goa:- 446,447,609,610,680,687,475,478,480,110,111,1003, 1004, 610, 925 & 952</v></cell></row><row r="637"><cell r="C637" t="str"><v>300214 1</v></cell><cell r="D637" t="str"><v>PURCHASER</v></cell><cell r="E637" t="str"><v>Sanjeev Anand</v></cell><cell r="F637"><v>31302</v></cell><cell r="G637"><v>13500</v></cell><cell r="H637" t="str"><v>Not Mentioned</v></cell><cell r="I637"><v>0</v></cell><cell r="J637" t="str"><v>I.R.M</v></cell><cell r="K637" t="str"><v>Never</v></cell><cell r="L637" t="str"><v>Send</v></cell><cell r="M637" t="str"><v>Yes</v></cell><cell r="N637" t="str"><v>Letter Sent, Last Communication Till 2012</v></cell></row><row r="638"><cell r="C638" t="str"><v>100797 1</v></cell><cell r="D638" t="str"><v>PURCHASER</v></cell><cell r="E638" t="str"><v>Rama Goel</v></cell><cell r="F638" t="str"><v>27/5/1986</v></cell><cell r="G638"><v>16150</v></cell><cell r="H638" t="str"><v>Not Mentioned</v></cell><cell r="I638"><v>0</v></cell><cell r="J638" t="str"><v>I.R.M</v></cell><cell r="K638" t="str"><v>Never</v></cell><cell r="L638" t="str"><v>not send</v></cell><cell r="M638" t="str"><v>No</v></cell><cell r="N638" t="str"><v>Letter Sent, Last Communication Till 2011</v></cell></row><row r="639"><cell r="C639" t="str"><v>100721 1</v></cell><cell r="D639" t="str"><v>PURCHASER</v></cell><cell r="E639" t="str"><v>Ajay M Shrikande</v></cell><cell r="F639" t="str"><v>23/5/1986</v></cell><cell r="G639"><v>16150</v></cell><cell r="H639" t="str"><v>Not Mentioned</v></cell><cell r="I639"><v>0</v></cell><cell r="J639" t="str"><v>I.R.M</v></cell><cell r="K639" t="str"><v>Never</v></cell><cell r="L639" t="str"><v>not send</v></cell><cell r="M639" t="str"><v>Yes</v></cell><cell r="N639" t="str"><v>Letter Not Sent, Last Communication Till 2012</v></cell></row><row r="640"><cell r="C640" t="str"><v>300574 1</v></cell><cell r="D640" t="str"><v>PURCHASER</v></cell><cell r="E640" t="str"><v>Mukherjee Dev K</v></cell><cell r="F640" t="str"><v>20/5/1986</v></cell><cell r="G640"><v>16650</v></cell><cell r="H640" t="str"><v>Not Mentioned</v></cell><cell r="I640"><v>0</v></cell><cell r="J640" t="str"><v>R.M</v></cell><cell r="K640"><v>2012</v></cell><cell r="L640" t="str"><v>Send</v></cell><cell r="M640" t="str"><v>Yes</v></cell><cell r="N640" t="str"><v>reminder send on 01/11/2022</v></cell></row><row r="641"><cell r="C641" t="str"><v>300050 1</v></cell><cell r="D641" t="str"><v>PURCHASER</v></cell><cell r="E641" t="str"><v>Gopi Kumar Singhania</v></cell><cell r="F641" t="str"><v>31/8/1985</v></cell><cell r="G641"><v>13500</v></cell><cell r="H641" t="str"><v>Not Mentioned</v></cell><cell r="I641"><v>0</v></cell><cell r="J641" t="str"><v>Cancelled</v></cell><cell r="K641" t="str"><v>No</v></cell><cell r="L641"><v>0</v></cell><cell r="M641"><v>0</v></cell><cell r="N641" t="str"><v>Cancellection Date:- 16-02-2022</v></cell></row><row r="642"><cell r="C642" t="str"><v>100272 4</v></cell><cell r="D642" t="str"><v>PURCHASER</v></cell><cell r="E642" t="str"><v>Nidhi Granites Limited</v></cell><cell r="F642" t="str"><v>14/9/1985</v></cell><cell r="G642"><v>13500</v></cell><cell r="H642" t="str"><v>Not Mentioned</v></cell><cell r="I642"><v>0</v></cell><cell r="J642" t="str"><v>R.M</v></cell><cell r="K642"><v>2009</v></cell><cell r="L642" t="str"><v>not send</v></cell><cell r="M642" t="str"><v>Yes</v></cell><cell r="N642" t="str"><v>Last Communication 30/09/2022, (Company Name Changed from Hyperion Trading & Agencies Ltd. To Nidhi Grantied Ltd. According To 30/9/1993 Letter)
Total 16 membership of Goa:- 446,447,609,610,680,687,475,478,480,110,111,1003, 1004, 610, 925 & 952</v></cell></row><row r="643"><cell r="C643" t="str"><v>300418 1</v></cell><cell r="D643" t="str"><v>PURCHASER</v></cell><cell r="E643" t="str"><v>Raminder Singh</v></cell><cell r="F643" t="str"><v>14/9/1985</v></cell><cell r="G643"><v>6000</v></cell><cell r="H643" t="str"><v>Not Mentioned</v></cell><cell r="I643"><v>0</v></cell><cell r="J643" t="str"><v>R.M</v></cell><cell r="K643"><v>2010</v></cell><cell r="L643" t="str"><v>Not del.</v></cell><cell r="M643" t="str"><v>No</v></cell><cell r="N643" t="str"><v>send performa invoice on  Last Communication 2012</v></cell></row><row r="644"><cell r="C644" t="str"><v>300610 1</v></cell><cell r="D644" t="str"><v>PURCHASER</v></cell><cell r="E644" t="str"><v>Suranjan Chakravarty</v></cell><cell r="F644"><v>31118</v></cell><cell r="G644"><v>16150</v></cell><cell r="H644" t="str"><v>Not Mentioned</v></cell><cell r="I644"><v>0</v></cell><cell r="J644" t="str"><v>I.R.M</v></cell><cell r="K644" t="str"><v>Never</v></cell><cell r="L644" t="str"><v>Send</v></cell><cell r="M644" t="str"><v>Yes</v></cell><cell r="N644" t="str"><v>we send last reminder in 2012.then we did not receive any reply</v></cell></row><row r="645"><cell r="C645" t="str"><v>300686 1</v></cell><cell r="D645" t="str"><v>PURCHASER</v></cell><cell r="E645" t="str"><v>Deepak Roy</v></cell><cell r="F645"><v>31174</v></cell><cell r="G645"><v>16150</v></cell><cell r="H645" t="str"><v>Not Mentioned</v></cell><cell r="I645"><v>0</v></cell><cell r="J645" t="str"><v>I.R.M</v></cell><cell r="K645" t="str"><v>Never</v></cell><cell r="L645" t="str"><v>Send</v></cell><cell r="M645" t="str"><v>Yes</v></cell><cell r="N645" t="str"><v>we send last reminder in 2013.then we did not receive any reply</v></cell></row><row r="646"><cell r="C646" t="str"><v>300353 1</v></cell><cell r="D646" t="str"><v>PURCHASER</v></cell><cell r="E646" t="str"><v>VM Surendran</v></cell><cell r="F646" t="str"><v>30/9/1985</v></cell><cell r="G646"><v>15500</v></cell><cell r="H646" t="str"><v>Not Mentioned</v></cell><cell r="I646"><v>0</v></cell><cell r="J646" t="str"><v>I.R.M</v></cell><cell r="K646" t="str"><v>Never</v></cell><cell r="L646" t="str"><v>not send</v></cell><cell r="M646" t="str"><v>Yes</v></cell><cell r="N646" t="str"><v>Last Communication 1993</v></cell></row><row r="647"><cell r="C647" t="str"><v>100680 1</v></cell><cell r="D647" t="str"><v>PURCHASER</v></cell><cell r="E647" t="str"><v>Kailash Mahajan</v></cell><cell r="F647"><v>31598</v></cell><cell r="G647"><v>16150</v></cell><cell r="H647" t="str"><v>Not Mentioned</v></cell><cell r="I647"><v>0</v></cell><cell r="J647" t="str"><v>I.R.M</v></cell><cell r="K647" t="str"><v>Never</v></cell><cell r="L647" t="str"><v>not send</v></cell><cell r="M647" t="str"><v>Yes</v></cell><cell r="N647" t="str"><v>we send last reminder in 2012.then we did not receive any reply</v></cell></row><row r="648"><cell r="C648" t="str"><v>100681 1</v></cell><cell r="D648" t="str"><v>PURCHASER</v></cell><cell r="E648" t="str"><v>Dinesh S Khanna</v></cell><cell r="F648" t="str"><v>18/6/1986</v></cell><cell r="G648"><v>16150</v></cell><cell r="H648" t="str"><v>Not Mentioned</v></cell><cell r="I648"><v>0</v></cell><cell r="J648" t="str"><v>I.R.M</v></cell><cell r="K648" t="str"><v>Never</v></cell><cell r="L648" t="str"><v>Send</v></cell><cell r="M648" t="str"><v>Yes</v></cell><cell r="N648" t="str"><v>we send last reminder in 2013.then we did not receive any repl
Membership Transferred From S.D Khanna To Dinesh Khanna On 30-08-1994</v></cell></row><row r="649"><cell r="C649" t="str"><v>300707 1</v></cell><cell r="D649" t="str"><v>PURCHASER</v></cell><cell r="E649" t="str"><v>Paul Tonk</v></cell><cell r="F649" t="str"><v>30/5/1986</v></cell><cell r="G649"><v>17112</v></cell><cell r="H649" t="str"><v>Not Mentioned</v></cell><cell r="I649"><v>0</v></cell><cell r="J649" t="str"><v>I.R.M</v></cell><cell r="K649" t="str"><v>Never</v></cell><cell r="L649" t="str"><v>Send</v></cell><cell r="M649" t="str"><v>Yes</v></cell><cell r="N649" t="str"><v>we send last reminder in 2012.then we did not receive any reply
Mmbership Transferred From Abha Luther To Paul Tonk</v></cell></row><row r="650"><cell r="C650" t="str"><v>300173 1</v></cell><cell r="D650" t="str"><v>PURCHASER</v></cell><cell r="E650" t="str"><v>Parvathi Ramakumaran </v></cell><cell r="F650"><v>31300</v></cell><cell r="G650"><v>15500</v></cell><cell r="H650" t="str"><v>Not Mentioned</v></cell><cell r="I650"><v>0</v></cell><cell r="J650" t="str"><v>R.M</v></cell><cell r="K650"><v>2013</v></cell><cell r="L650" t="str"><v>Send</v></cell><cell r="M650" t="str"><v>Yes</v></cell><cell r="N650" t="str"><v>we send last reminder on 16/8/2022,,,, Total 2 Membership Of GOA:- 695 & 698</v></cell></row><row r="651"><cell r="C651" t="str"><v>300616 1</v></cell><cell r="D651" t="str"><v>PURCHASER</v></cell><cell r="E651" t="str"><v>Kenineth Pinto</v></cell><cell r="F651" t="str"><v>29/5/1986</v></cell><cell r="G651"><v>16150</v></cell><cell r="H651" t="str"><v>Not Mentioned</v></cell><cell r="I651"><v>0</v></cell><cell r="J651" t="str"><v>I.R.M</v></cell><cell r="K651" t="str"><v>Never</v></cell><cell r="L651" t="str"><v>Send</v></cell><cell r="M651" t="str"><v>Yes</v></cell><cell r="N651" t="str"><v>we send last reminder in 2012.then we did not receive any reply</v></cell></row><row r="652"><cell r="C652" t="str"><v>100853 1</v></cell><cell r="D652" t="str"><v>PURCHASER</v></cell><cell r="E652" t="str"><v>Narendra Sreenivasan</v></cell><cell r="F652"><v>31203</v></cell><cell r="G652"><v>16150</v></cell><cell r="H652" t="str"><v>Not Mentioned</v></cell><cell r="I652"><v>0</v></cell><cell r="J652" t="str"><v>R.M</v></cell><cell r="K652"><v>2009</v></cell><cell r="L652" t="str"><v>Send</v></cell><cell r="M652" t="str"><v>Yes</v></cell><cell r="N652" t="str"><v>last communication by mail on 19/07/2022</v></cell></row><row r="653"><cell r="C653" t="str"><v>300187 1</v></cell><cell r="D653" t="str"><v>PURCHASER</v></cell><cell r="E653" t="str"><v>Pravathi Ramakumaran</v></cell><cell r="F653" t="str"><v>15/9/1985</v></cell><cell r="G653"><v>15500</v></cell><cell r="H653" t="str"><v>Not Mentioned</v></cell><cell r="I653"><v>0</v></cell><cell r="J653" t="str"><v>R.M</v></cell><cell r="K653"><v>2013</v></cell><cell r="L653" t="str"><v>Send</v></cell><cell r="M653" t="str"><v>Yes</v></cell><cell r="N653" t="str"><v>No reminder send so Last Communication Till 2013</v></cell></row><row r="654"><cell r="C654" t="str"><v>300271 1</v></cell><cell r="D654" t="str"><v>PURCHASER</v></cell><cell r="E654" t="str"><v>Birender Pal Singh</v></cell><cell r="F654" t="str"><v>25/9/1985</v></cell><cell r="G654"><v>15500</v></cell><cell r="H654" t="str"><v>Not Mentioned</v></cell><cell r="I654"><v>0</v></cell><cell r="J654" t="str"><v>I.R.M</v></cell><cell r="K654" t="str"><v>Never</v></cell><cell r="L654" t="str"><v>Send</v></cell><cell r="M654" t="str"><v>Yes</v></cell><cell r="N654" t="str"><v>we send last reminder in 2012.then we did not receive any reply</v></cell></row><row r="655"><cell r="C655" t="str"><v>300737 1</v></cell><cell r="D655" t="str"><v>PURCHASER</v></cell><cell r="E655" t="str"><v>Ravindranath Chaturvedi</v></cell><cell r="F655" t="str"><v>22/7/1986</v></cell><cell r="G655"><v>18500</v></cell><cell r="H655" t="str"><v>Not Mentioned</v></cell><cell r="I655"><v>0</v></cell><cell r="J655" t="str"><v>I.R.M</v></cell><cell r="K655" t="str"><v>Never</v></cell><cell r="L655" t="str"><v>Send</v></cell><cell r="M655" t="str"><v>Yes</v></cell><cell r="N655" t="str"><v>we send last reminder in 2012.then we did not receive any reply</v></cell></row><row r="656"><cell r="C656" t="str"><v>300317 1</v></cell><cell r="D656" t="str"><v>PURCHASER</v></cell><cell r="E656" t="str"><v>Mira Vachani</v></cell><cell r="F656" t="str"><v>28/9/1985</v></cell><cell r="G656"><v>15500</v></cell><cell r="H656" t="str"><v>Not Mentioned</v></cell><cell r="I656"><v>0</v></cell><cell r="J656" t="str"><v>R.M</v></cell><cell r="K656"><v>2011</v></cell><cell r="L656" t="str"><v>Send</v></cell><cell r="M656" t="str"><v>Yes</v></cell><cell r="N656" t="str"><v>performa invocie send on Last Communication 2012, Total 2 Membership Of GOA:- 701 & 707</v></cell></row><row r="657"><cell r="C657" t="str"><v>300660 1</v></cell><cell r="D657" t="str"><v>PURCHASER</v></cell><cell r="E657" t="str"><v>Sushila Mehta</v></cell><cell r="F657"><v>31690</v></cell><cell r="G657"><v>16150</v></cell><cell r="H657" t="str"><v>Not Mentioned</v></cell><cell r="I657"><v>0</v></cell><cell r="J657" t="str"><v>I.R.M</v></cell><cell r="K657" t="str"><v>Never</v></cell><cell r="L657" t="str"><v>not send</v></cell><cell r="M657" t="str"><v>Yes</v></cell><cell r="N657" t="str"><v>No reminder send so Last Communication Till 2001</v></cell></row><row r="658"><cell r="C658" t="str"><v>300496 1</v></cell><cell r="D658" t="str"><v>PURCHASER</v></cell><cell r="E658" t="str"><v>Manjali Davis</v></cell><cell r="F658"><v>31629</v></cell><cell r="G658"><v>16150</v></cell><cell r="H658" t="str"><v>Not Mentioned</v></cell><cell r="I658"><v>0</v></cell><cell r="J658" t="str"><v>I.R.M</v></cell><cell r="K658" t="str"><v>Never</v></cell><cell r="L658" t="str"><v>Send</v></cell><cell r="M658" t="str"><v>Yes</v></cell><cell r="N658" t="str"><v>we send last reminder in 2012.then we did not receive any reply, Total 2 Membership Of GOA:- 584 & 703</v></cell></row><row r="659"><cell r="C659" t="str"><v>100808 1</v></cell><cell r="D659" t="str"><v>PURCHASER</v></cell><cell r="E659" t="str"><v>Ajay Kant R Ruia</v></cell><cell r="F659" t="str"><v>20/12/1985</v></cell><cell r="G659"><v>16150</v></cell><cell r="H659" t="str"><v>Not Mentioned</v></cell><cell r="I659"><v>0</v></cell><cell r="J659" t="str"><v>R.M</v></cell><cell r="K659"><v>2022</v></cell><cell r="L659" t="str"><v>Send</v></cell><cell r="M659" t="str"><v>Yes</v></cell><cell r="N659" t="str"><v>They are regular membrs</v></cell></row><row r="660"><cell r="C660" t="str"><v>300713 1</v></cell><cell r="D660" t="str"><v>PURCHASER</v></cell><cell r="E660" t="str"><v>Swadesh Kumar Sharma</v></cell><cell r="F660" t="str"><v>31/5/1986</v></cell><cell r="G660"><v>17112</v></cell><cell r="H660" t="str"><v>Not Mentioned</v></cell><cell r="I660"><v>0</v></cell><cell r="J660" t="str"><v>I.R.M</v></cell><cell r="K660" t="str"><v>Never</v></cell><cell r="L660" t="str"><v>Not del.</v></cell><cell r="M660" t="str"><v>No</v></cell><cell r="N660" t="str"><v>no reminde so last communicatio 2022</v></cell></row><row r="661"><cell r="C661" t="str"><v>300326 1</v></cell><cell r="D661" t="str"><v>PURCHASER</v></cell><cell r="E661" t="str"><v>Man Mohan Lal</v></cell><cell r="F661" t="str"><v>25/9/1985</v></cell><cell r="G661"><v>15500</v></cell><cell r="H661" t="str"><v>Nil</v></cell><cell r="I661"><v>0</v></cell><cell r="J661" t="str"><v>Cancelled</v></cell><cell r="K661"><v>0</v></cell><cell r="L661"><v>0</v></cell><cell r="M661"><v>0</v></cell><cell r="N661" t="str"><v>Cancellection Date:- 06-03-2013</v></cell></row><row r="662"><cell r="C662" t="str"><v>300318 1</v></cell><cell r="D662" t="str"><v>PURCHASER</v></cell><cell r="E662" t="str"><v>Nira Vachani</v></cell><cell r="F662" t="str"><v>28/9/1985</v></cell><cell r="G662"><v>15500</v></cell><cell r="H662" t="str"><v>Not Mentioned</v></cell><cell r="I662"><v>0</v></cell><cell r="J662" t="str"><v>R.M</v></cell><cell r="K662"><v>2011</v></cell><cell r="L662" t="str"><v>not send</v></cell><cell r="M662" t="str"><v>Yes</v></cell><cell r="N662" t="str"><v>Last Communication 2011, Total 2 Membership Of GOA:- 701 & 707</v></cell></row><row r="663"><cell r="C663" t="str"><v>300274 1</v></cell><cell r="D663" t="str"><v>PURCHASER</v></cell><cell r="E663" t="str"><v>Vinay Kumar</v></cell><cell r="F663" t="str"><v>30/9/1985</v></cell><cell r="G663"><v>15500</v></cell><cell r="H663" t="str"><v>Not Mentioned</v></cell><cell r="I663"><v>0</v></cell><cell r="J663" t="str"><v>Cancelled</v></cell><cell r="K663"><v>2014</v></cell><cell r="L663"><v>0</v></cell><cell r="M663"><v>0</v></cell><cell r="N663" t="str"><v>cancelled on 30/07/2022</v></cell></row><row r="664"><cell r="C664" t="str"><v>100116 1</v></cell><cell r="D664" t="str"><v>PURCHASER</v></cell><cell r="E664" t="str"><v>Jangoo Kr Mistry</v></cell><cell r="F664"><v>31296</v></cell><cell r="G664"><v>13500</v></cell><cell r="H664" t="str"><v>Not Mentioned</v></cell><cell r="I664"><v>0</v></cell><cell r="J664" t="str"><v>I.R.M</v></cell><cell r="K664" t="str"><v>Never</v></cell><cell r="L664" t="str"><v>not send</v></cell><cell r="M664" t="str"><v>Yes</v></cell><cell r="N664" t="str"><v>Last Communication Till 1997</v></cell></row><row r="665"><cell r="C665" t="str"><v>300308 1</v></cell><cell r="D665" t="str"><v>PURCHASER</v></cell><cell r="E665" t="str"><v>Vinay Sanyal </v></cell><cell r="F665" t="str"><v>30/91985</v></cell><cell r="G665"><v>15500</v></cell><cell r="H665" t="str"><v>Not Mentioned</v></cell><cell r="I665"><v>0</v></cell><cell r="J665" t="str"><v>R.M</v></cell><cell r="K665"><v>2008</v></cell><cell r="L665" t="str"><v>not send</v></cell><cell r="M665" t="str"><v>No</v></cell><cell r="N665" t="str"><v>Last Communication Till 2009</v></cell></row><row r="666"><cell r="C666" t="str"><v>300311 1</v></cell><cell r="D666" t="str"><v>PURCHASER</v></cell><cell r="E666" t="str"><v>Indu Sabharwal</v></cell><cell r="F666" t="str"><v>30/9/1985</v></cell><cell r="G666"><v>15500</v></cell><cell r="H666" t="str"><v>Not Mentioned</v></cell><cell r="I666"><v>0</v></cell><cell r="J666" t="str"><v>Cancelled</v></cell><cell r="K666"><v>2014</v></cell><cell r="L666"><v>0</v></cell><cell r="M666"><v>0</v></cell><cell r="N666" t="str"><v>cancelled on 02/07/2022</v></cell></row><row r="667"><cell r="C667" t="str"><v>300336 1</v></cell><cell r="D667" t="str"><v>PURCHASER</v></cell><cell r="E667" t="str"><v>Suresh Kulkarni</v></cell><cell r="F667" t="str"><v>30/9/1985</v></cell><cell r="G667"><v>15500</v></cell><cell r="H667" t="str"><v>Not Mentioned</v></cell><cell r="I667"><v>0</v></cell><cell r="J667" t="str"><v>I.R.M</v></cell><cell r="K667" t="str"><v>Never</v></cell><cell r="L667" t="str"><v>Send</v></cell><cell r="M667" t="str"><v>Yes</v></cell><cell r="N667" t="str"><v>ast Communication Till 1996</v></cell></row><row r="668"><cell r="C668" t="str"><v>300591 1</v></cell><cell r="D668" t="str"><v>PURCHASER</v></cell><cell r="E668" t="str"><v>Gopal Dev Mellore</v></cell><cell r="F668" t="str"><v>23/5/1986</v></cell><cell r="G668"><v>16150</v></cell><cell r="H668" t="str"><v>Not Mentioned</v></cell><cell r="I668"><v>0</v></cell><cell r="J668" t="str"><v>I.R.M</v></cell><cell r="K668" t="str"><v>Never</v></cell><cell r="L668" t="str"><v>Send</v></cell><cell r="M668" t="str"><v>Yes</v></cell><cell r="N668" t="str"><v>we send last reminder in 2012.then we did not receive any reply</v></cell></row><row r="669"><cell r="C669" t="str"><v>300592 1</v></cell><cell r="D669" t="str"><v>PURCHASER</v></cell><cell r="E669" t="str"><v>Om Dev Nellore</v></cell><cell r="F669"><v>31569</v></cell><cell r="G669"><v>16150</v></cell><cell r="H669" t="str"><v>Not Mentioned</v></cell><cell r="I669"><v>0</v></cell><cell r="J669" t="str"><v>I.R.M</v></cell><cell r="K669" t="str"><v>Never</v></cell><cell r="L669" t="str"><v>Send</v></cell><cell r="M669" t="str"><v>Yes</v></cell><cell r="N669" t="str"><v>we send last reminder in 2012.then we did not receive any reply</v></cell></row><row r="670"><cell r="C670" t="str"><v>300598 1</v></cell><cell r="D670" t="str"><v>PURCHASER</v></cell><cell r="E670" t="str"><v>Sharwana Kumar Luhariwal</v></cell><cell r="F670"><v>31449</v></cell><cell r="G670"><v>16150</v></cell><cell r="H670" t="str"><v>Not Mentioned</v></cell><cell r="I670"><v>0</v></cell><cell r="J670" t="str"><v>I.R.M</v></cell><cell r="K670" t="str"><v>Never</v></cell><cell r="L670" t="str"><v>Send</v></cell><cell r="M670" t="str"><v>Yes</v></cell><cell r="N670" t="str"><v>we send last reminder in 2012.then we did not receive any reply</v></cell></row><row r="671"><cell r="C671" t="str"><v>300664 1</v></cell><cell r="D671" t="str"><v>PURCHASER</v></cell><cell r="E671" t="str"><v>Annu Almast</v></cell><cell r="F671" t="str"><v>15/5/1986</v></cell><cell r="G671"><v>16150</v></cell><cell r="H671" t="str"><v>Not Mentioned</v></cell><cell r="I671"><v>0</v></cell><cell r="J671" t="str"><v>R.M</v></cell><cell r="K671"><v>2022</v></cell><cell r="L671" t="str"><v>Send</v></cell><cell r="M671" t="str"><v>Yes</v></cell><cell r="N671" t="str"><v>They are regular member</v></cell></row><row r="672"><cell r="C672" t="str"><v>300060 1</v></cell><cell r="D672" t="str"><v>PURCHASER</v></cell><cell r="E672" t="str"><v>Shailendra Nisra</v></cell><cell r="F672" t="str"><v>21/8/1985</v></cell><cell r="G672"><v>13500</v></cell><cell r="H672" t="str"><v>Not Mentioned</v></cell><cell r="I672"><v>0</v></cell><cell r="J672" t="str"><v>I.R.M</v></cell><cell r="K672" t="str"><v>Never</v></cell><cell r="L672" t="str"><v>not send</v></cell><cell r="M672" t="str"><v>Yes</v></cell><cell r="N672" t="str"><v>we send last reminder in 2012.then we did not receive any reply</v></cell></row><row r="673"><cell r="C673" t="str"><v>100117 1</v></cell><cell r="D673" t="str"><v>PURCHASER</v></cell><cell r="E673" t="str"><v>Khurshed J Mistry</v></cell><cell r="F673"><v>31207</v></cell><cell r="G673"><v>13500</v></cell><cell r="H673" t="str"><v>Not Mentioned</v></cell><cell r="I673"><v>0</v></cell><cell r="J673" t="str"><v>I.R.M</v></cell><cell r="K673" t="str"><v>Never</v></cell><cell r="L673" t="str"><v>not send</v></cell><cell r="M673" t="str"><v>Yes</v></cell><cell r="N673" t="str"><v>Last Communication Till 1991</v></cell></row><row r="674"><cell r="C674" t="str"><v>100402 1</v></cell><cell r="D674" t="str"><v>PURCHASER</v></cell><cell r="E674" t="str"><v>Sulochana Manohar</v></cell><cell r="F674" t="str"><v>28/9/1985</v></cell><cell r="G674"><v>15500</v></cell><cell r="H674" t="str"><v>Not Mentioned</v></cell><cell r="I674"><v>0</v></cell><cell r="J674" t="str"><v>I.R.M</v></cell><cell r="K674" t="str"><v>Never</v></cell><cell r="L674" t="str"><v>Send</v></cell><cell r="M674" t="str"><v>Yes</v></cell><cell r="N674" t="str"><v>we send last reminder in 2012.then we did not receive any reply</v></cell></row><row r="675"><cell r="C675" t="str"><v>100635 1</v></cell><cell r="D675" t="str"><v>PURCHASER</v></cell><cell r="E675" t="str"><v>Satyapaul G Dase</v></cell><cell r="F675" t="str"><v>23/10/1985</v></cell><cell r="G675"><v>16150</v></cell><cell r="H675" t="str"><v>Not Mentioned</v></cell><cell r="I675"><v>0</v></cell><cell r="J675" t="str"><v>I.R.M</v></cell><cell r="K675" t="str"><v>Never</v></cell><cell r="L675" t="str"><v>Not del.</v></cell><cell r="M675" t="str"><v>Yes</v></cell><cell r="N675" t="str"><v>reply to mail on last communication 30/03/2019</v></cell></row><row r="676"><cell r="C676" t="str"><v>100735 1</v></cell><cell r="D676" t="str"><v>PURCHASER</v></cell><cell r="E676" t="str"><v>Aroon Kumar C Patel</v></cell><cell r="F676"><v>31538</v></cell><cell r="G676"><v>16150</v></cell><cell r="H676" t="str"><v>Not Mentioned</v></cell><cell r="I676"><v>0</v></cell><cell r="J676" t="str"><v>I.R.M</v></cell><cell r="K676" t="str"><v>Never</v></cell><cell r="L676" t="str"><v>Send</v></cell><cell r="M676" t="str"><v>Yes</v></cell><cell r="N676" t="str"><v>we send last reminder in 2012.then we did not receive any reply</v></cell></row><row r="677"><cell r="C677" t="str"><v>100221 1</v></cell><cell r="D677" t="str"><v>PURCHASER</v></cell><cell r="E677" t="str"><v>Pradeep P Pande</v></cell><cell r="F677"><v>31302</v></cell><cell r="G677"><v>13000</v></cell><cell r="H677" t="str"><v>Not Mentioned</v></cell><cell r="I677"><v>0</v></cell><cell r="J677" t="str"><v>Missing </v></cell><cell r="K677" t="str"><v>Never</v></cell><cell r="L677" t="str"><v>Not del.</v></cell><cell r="M677" t="str"><v>Yes</v></cell><cell r="N677" t="str"><v>No reminder send , Last Communication Till 2010, (No Transfer Document Is In File)
Membership Transferred From Subodh Sharma To Pradeep P Ponde</v></cell></row><row r="678"><cell r="C678" t="str"><v>300314 1</v></cell><cell r="D678" t="str"><v>PURCHASER</v></cell><cell r="E678" t="str"><v>Deepak Kochar</v></cell><cell r="F678" t="str"><v>30/9/1985</v></cell><cell r="G678"><v>13000</v></cell><cell r="H678" t="str"><v>Not Mentioned</v></cell><cell r="I678"><v>0</v></cell><cell r="J678" t="str"><v>I.R.M</v></cell><cell r="K678" t="str"><v>Never</v></cell><cell r="L678" t="str"><v>not send</v></cell><cell r="M678" t="str"><v>Yes</v></cell><cell r="N678" t="str"><v>no reminder so last communicatio 2010</v></cell></row><row r="679"><cell r="C679" t="str"><v>300531 1</v></cell><cell r="D679" t="str"><v>PURCHASER</v></cell><cell r="E679" t="str"><v>Salil Agarwal</v></cell><cell r="F679" t="str"><v>27/5/1986</v></cell><cell r="G679"><v>13900</v></cell><cell r="H679" t="str"><v>Not Mentioned</v></cell><cell r="I679"><v>0</v></cell><cell r="J679" t="str"><v>I.R.M</v></cell><cell r="K679" t="str"><v>Never</v></cell><cell r="L679" t="str"><v>not send</v></cell><cell r="M679" t="str"><v>Yes</v></cell><cell r="N679" t="str"><v>no reminder so Last Communication Till 2009</v></cell></row><row r="680"><cell r="C680" t="str"><v>300315 1</v></cell><cell r="D680" t="str"><v>PURCHASER</v></cell><cell r="E680" t="str"><v>Madhur Malhotra</v></cell><cell r="F680" t="str"><v>30/9/1985</v></cell><cell r="G680"><v>13000</v></cell><cell r="H680" t="str"><v>Not Mentioned</v></cell><cell r="I680"><v>0</v></cell><cell r="J680" t="str"><v>R.M</v></cell><cell r="K680"><v>2008</v></cell><cell r="L680" t="str"><v>Not del.</v></cell><cell r="M680" t="str"><v>Yes</v></cell><cell r="N680" t="str"><v>no reminder so Last Communication Till 2009</v></cell></row><row r="681"><cell r="C681" t="str"><v>100777 1</v></cell><cell r="D681" t="str"><v>PURCHASER</v></cell><cell r="E681" t="str"><v>Vilas Laxman Choudhary</v></cell><cell r="F681" t="str"><v>27/5/1986</v></cell><cell r="G681"><v>13900</v></cell><cell r="H681" t="str"><v>Not Mentioned</v></cell><cell r="I681"><v>0</v></cell><cell r="J681" t="str"><v>I.R.M</v></cell><cell r="K681" t="str"><v>Never</v></cell><cell r="L681" t="str"><v>Not del.</v></cell><cell r="M681" t="str"><v>Yes</v></cell><cell r="N681" t="str"><v>in Last Communication 2014 for surrender membership </v></cell></row><row r="682"><cell r="C682" t="str"><v>300652 1</v></cell><cell r="D682" t="str"><v>PURCHASER</v></cell><cell r="E682" t="str"><v>Harikirat Singh Sidhu</v></cell><cell r="F682" t="str"><v>20/5/1986</v></cell><cell r="G682"><v>14400</v></cell><cell r="H682" t="str"><v>Not Mentioned</v></cell><cell r="I682"><v>0</v></cell><cell r="J682" t="str"><v>I.R.M</v></cell><cell r="K682" t="str"><v>Never</v></cell><cell r="L682" t="str"><v>not send</v></cell><cell r="M682" t="str"><v>Yes</v></cell><cell r="N682" t="str"><v>no reminder so Last Communication Till 2009</v></cell></row><row r="683"><cell r="C683" t="str"><v>100339 1</v></cell><cell r="D683" t="str"><v>PURCHASER</v></cell><cell r="E683" t="str"><v>Dalmia Resorts International Pvt Ltd</v></cell><cell r="F683" t="str"><v>23/9/1985</v></cell><cell r="G683"><v>15500</v></cell><cell r="H683" t="str"><v>Not Mentioned</v></cell><cell r="I683"><v>0</v></cell><cell r="J683" t="str"><v>I.R.M</v></cell><cell r="K683" t="str"><v>Never</v></cell><cell r="L683" t="str"><v>not send</v></cell><cell r="M683" t="str"><v>Yes</v></cell><cell r="N683" t="str"><v>Last Communication Till 2004
Membership Transferred From Nawal Kumar Jain To Dalmia Resorts Pvt Ltd</v></cell></row><row r="684"><cell r="C684" t="str"><v>100443 1</v></cell><cell r="D684" t="str"><v>PURCHASER</v></cell><cell r="E684" t="str"><v>A.K Agarwal</v></cell><cell r="F684" t="str"><v>30/9/1985</v></cell><cell r="G684"><v>13000</v></cell><cell r="H684" t="str"><v>Not Mentioned</v></cell><cell r="I684"><v>0</v></cell><cell r="J684" t="str"><v>R.M</v></cell><cell r="K684"><v>2008</v></cell><cell r="L684" t="str"><v>not send</v></cell><cell r="M684" t="str"><v>Yes</v></cell><cell r="N684" t="str"><v>no reminder so last communicatio 2010</v></cell></row><row r="685"><cell r="C685" t="str"><v>100863 1</v></cell><cell r="D685" t="str"><v>PURCHASER</v></cell><cell r="E685" t="str"><v>Siva Prasad Nemon</v></cell><cell r="F685"><v>31565</v></cell><cell r="G685"><v>14300</v></cell><cell r="H685" t="str"><v>Not Mentioned</v></cell><cell r="I685"><v>0</v></cell><cell r="J685" t="str"><v>I.R.M</v></cell><cell r="K685" t="str"><v>Never</v></cell><cell r="L685" t="str"><v>Not del.</v></cell><cell r="M685" t="str"><v>Yes</v></cell><cell r="N685" t="str"><v>Last Communication Till 1999</v></cell></row><row r="686"><cell r="C686" t="str"><v>100504 1</v></cell><cell r="D686" t="str"><v>PURCHASER</v></cell><cell r="E686" t="str"><v>Motilal Tongia</v></cell><cell r="F686"><v>31291</v></cell><cell r="G686"><v>11000</v></cell><cell r="H686" t="str"><v>Not Mentioned</v></cell><cell r="I686"><v>0</v></cell><cell r="J686" t="str"><v>I.R.M/Missing Document</v></cell><cell r="K686" t="str"><v>Never</v></cell><cell r="L686" t="str"><v>Not del.</v></cell><cell r="M686" t="str"><v>No</v></cell><cell r="N686" t="str"><v>No Other Document Is In File, Only Application Form Is In File</v></cell></row><row r="687"><cell r="C687" t="str"><v>100425 1</v></cell><cell r="D687" t="str"><v>PURCHASER</v></cell><cell r="E687" t="str"><v>Suman B Sabharwal</v></cell><cell r="F687" t="str"><v>27/9/1985</v></cell><cell r="G687"><v>13000</v></cell><cell r="H687" t="str"><v>Not Mentioned</v></cell><cell r="I687"><v>0</v></cell><cell r="J687" t="str"><v>I.R.M</v></cell><cell r="K687" t="str"><v>Never</v></cell><cell r="L687" t="str"><v>Not del.</v></cell><cell r="M687" t="str"><v>Yes</v></cell><cell r="N687" t="str"><v>No Reminder send so Last Communication 2000
Total 2 Membership Of GOA:- 735 & 734</v></cell></row><row r="688"><cell r="C688" t="str"><v>100426 1</v></cell><cell r="D688" t="str"><v>PURCHASER</v></cell><cell r="E688" t="str"><v>Suman B Sabharwal</v></cell><cell r="F688" t="str"><v>27/9/1985</v></cell><cell r="G688"><v>13000</v></cell><cell r="H688" t="str"><v>Not Mentioned</v></cell><cell r="I688"><v>0</v></cell><cell r="J688" t="str"><v>I.R.M</v></cell><cell r="K688" t="str"><v>Never</v></cell><cell r="L688" t="str"><v>Not del.</v></cell><cell r="M688" t="str"><v>Yes</v></cell><cell r="N688" t="str"><v>No Reminder send so Last Communication 2000
Total 2 Membership Of GOA:- 735 & 734</v></cell></row><row r="689"><cell r="C689" t="str"><v>100123 1</v></cell><cell r="D689" t="str"><v>PURCHASER</v></cell><cell r="E689" t="str"><v>Amrish Nathalal Joshi</v></cell><cell r="F689" t="str"><v>31/8/1985</v></cell><cell r="G689"><v>11000</v></cell><cell r="H689" t="str"><v>Not Mentioned</v></cell><cell r="I689"><v>0</v></cell><cell r="J689" t="str"><v>I.R.M</v></cell><cell r="K689" t="str"><v>Never</v></cell><cell r="L689" t="str"><v>Send</v></cell><cell r="M689" t="str"><v>Yes</v></cell><cell r="N689" t="str"><v>we send last reminder in 2012.then we did not receive any reply</v></cell></row><row r="690"><cell r="C690" t="str"><v>100511 1</v></cell><cell r="D690" t="str"><v>PURCHASER</v></cell><cell r="E690" t="str"><v>Beverley Alvares Trf from Balanche Alvars</v></cell><cell r="F690" t="str"><v>19/9/1985</v></cell><cell r="G690"><v>13000</v></cell><cell r="H690" t="str"><v>Not Mentioned</v></cell><cell r="I690"><v>0</v></cell><cell r="J690" t="str"><v>R.M</v></cell><cell r="K690"><v>2008</v></cell><cell r="L690" t="str"><v>Send</v></cell><cell r="M690" t="str"><v>Yes</v></cell><cell r="N690" t="str"><v>no reminder so Last Communication 2009</v></cell></row><row r="691"><cell r="C691" t="str"><v>100449 1</v></cell><cell r="D691" t="str"><v>PURCHASER</v></cell><cell r="E691" t="str"><v>Mrudulla Hemendra Thaker</v></cell><cell r="F691" t="str"><v>30/9/1985</v></cell><cell r="G691"><v>13000</v></cell><cell r="H691" t="str"><v>Not Mentioned</v></cell><cell r="I691"><v>0</v></cell><cell r="J691" t="str"><v>I.R.M</v></cell><cell r="K691" t="str"><v>Never</v></cell><cell r="L691" t="str"><v>not send</v></cell><cell r="M691" t="str"><v>No</v></cell><cell r="N691" t="str"><v>Reply to his telephonic Communication 22/08/2019</v></cell></row><row r="692"><cell r="C692" t="str"><v>300414 1</v></cell><cell r="D692" t="str"><v>PURCHASER</v></cell><cell r="E692" t="str"><v>Chandrakant Chhotalal Doshi</v></cell><cell r="F692"><v>31329</v></cell><cell r="G692"><v>13000</v></cell><cell r="H692"><v>13000</v></cell><cell r="I692"><v>0</v></cell><cell r="J692" t="str"><v>I.R.M</v></cell><cell r="K692" t="str"><v>Never</v></cell><cell r="L692" t="str"><v>Send</v></cell><cell r="M692" t="str"><v>Yes</v></cell><cell r="N692" t="str"><v>we send last reminder in 2012.then we did not receive any reply</v></cell></row><row r="693"><cell r="C693" t="str"><v>100636 1</v></cell><cell r="D693" t="str"><v>PURCHASER</v></cell><cell r="E693" t="str"><v>Flavia Mascaranhas</v></cell><cell r="F693"><v>31340</v></cell><cell r="G693"><v>14400</v></cell><cell r="H693"><v>14400</v></cell><cell r="I693"><v>0</v></cell><cell r="J693" t="str"><v>R.M</v></cell><cell r="K693"><v>2017</v></cell><cell r="L693" t="str"><v>not send</v></cell><cell r="M693" t="str"><v>Yes</v></cell><cell r="N693" t="str"><v>we send performa invoice on 23/05/22</v></cell></row><row r="694"><cell r="C694" t="str"><v>100031 1</v></cell><cell r="D694" t="str"><v>Purchaser</v></cell><cell r="E694" t="str"><v>Prabhulal Shivlal Shah</v></cell><cell r="F694"><v>34937</v></cell><cell r="G694"><v>11000</v></cell><cell r="H694" t="str"><v>Not mention</v></cell><cell r="I694"><v>0</v></cell><cell r="J694" t="str"><v>I.R.M</v></cell><cell r="K694" t="str"><v>Never</v></cell><cell r="L694" t="str"><v>not send</v></cell><cell r="M694" t="str"><v>Yes</v></cell><cell r="N694" t="str"><v>last communication 1989</v></cell></row><row r="695"><cell r="C695" t="str"><v>100454 1</v></cell><cell r="D695" t="str"><v>Purchaser</v></cell><cell r="E695" t="str"><v>Pankajam Shankar</v></cell><cell r="F695"><v>31318</v></cell><cell r="G695"><v>15500</v></cell><cell r="H695" t="str"><v>Not mention</v></cell><cell r="I695"><v>0</v></cell><cell r="J695" t="str"><v>I.R.M</v></cell><cell r="K695" t="str"><v>Never</v></cell><cell r="L695" t="str"><v>not send</v></cell><cell r="M695" t="str"><v>Yes</v></cell><cell r="N695" t="str"><v>last communication 1991</v></cell></row><row r="696"><cell r="C696" t="str"><v>100639 1</v></cell><cell r="D696" t="str"><v>Purchaser</v></cell><cell r="E696" t="str"><v>Edward S Haeews</v></cell><cell r="F696"><v>31344</v></cell><cell r="G696"><v>16650</v></cell><cell r="H696" t="str"><v>Not mention</v></cell><cell r="I696"><v>0</v></cell><cell r="J696" t="str"><v>R.M</v></cell><cell r="K696"><v>2010</v></cell><cell r="L696" t="str"><v>Send</v></cell><cell r="M696" t="str"><v>Yes</v></cell><cell r="N696" t="str"><v>last communication 05/08/2014
membership has been transferred from F.S Haeews to Edward Haeews in 99</v></cell></row><row r="697"><cell r="C697" t="str"><v>100679 1</v></cell><cell r="D697" t="str"><v>Purchaser</v></cell><cell r="E697" t="str"><v>Dalmia Resorts International Pvt Ltd</v></cell><cell r="F697"><v>31534</v></cell><cell r="G697"><v>16150</v></cell><cell r="H697" t="str"><v>Not mention</v></cell><cell r="I697"><v>0</v></cell><cell r="J697" t="str"><v>I.R.M</v></cell><cell r="K697" t="str"><v>Never</v></cell><cell r="L697" t="str"><v>not send</v></cell><cell r="M697" t="str"><v>Yes</v></cell><cell r="N697" t="str"><v>No Reiminder, last communication 2005
membership has been transferred from Jimmy Sorab  Canteenwala to Dalmia Resorts International Pvt Ltd in 89</v></cell></row><row r="698"><cell r="C698" t="str"><v>100702 1</v></cell><cell r="D698" t="str"><v>Purchaser</v></cell><cell r="E698" t="str"><v>Kusum Adarsh Khanna</v></cell><cell r="F698"><v>31600</v></cell><cell r="G698"><v>16150</v></cell><cell r="H698" t="str"><v>Not mention</v></cell><cell r="I698"><v>0</v></cell><cell r="J698" t="str"><v>I.R.M</v></cell><cell r="K698" t="str"><v>Never</v></cell><cell r="L698" t="str"><v>Send</v></cell><cell r="M698" t="str"><v>Yes</v></cell><cell r="N698" t="str"><v>we send last reminder in 2012.then we did not receive any reply</v></cell></row><row r="699"><cell r="C699" t="str"><v>300539 1</v></cell><cell r="D699" t="str"><v>Purchaser</v></cell><cell r="E699" t="str"><v>P. Sunder Raj</v></cell><cell r="F699"><v>31562</v></cell><cell r="G699"><v>16150</v></cell><cell r="H699" t="str"><v>Not mention</v></cell><cell r="I699"><v>0</v></cell><cell r="J699" t="str"><v>R.M</v></cell><cell r="K699"><v>2012</v></cell><cell r="L699" t="str"><v>not send</v></cell><cell r="M699" t="str"><v>Yes</v></cell><cell r="N699" t="str"><v>No reminder So last communication 14</v></cell></row><row r="700"><cell r="C700" t="str"><v>300550 1</v></cell><cell r="D700" t="str"><v>Purchaser</v></cell><cell r="E700" t="str"><v>Chand Mohan</v></cell><cell r="F700"><v>31541</v></cell><cell r="G700"><v>16150</v></cell><cell r="H700" t="str"><v>Not mention</v></cell><cell r="I700"><v>0</v></cell><cell r="J700" t="str"><v>I.R.M</v></cell><cell r="K700" t="str"><v>Never</v></cell><cell r="L700" t="str"><v>Not del.</v></cell><cell r="M700" t="str"><v>Yes</v></cell><cell r="N700" t="str"><v>No reminder send so last communication 05</v></cell></row><row r="701"><cell r="C701" t="str"><v>100340 1</v></cell><cell r="D701" t="str"><v>Purchaser</v></cell><cell r="E701" t="str"><v>Friends Group</v></cell><cell r="F701"><v>31313</v></cell><cell r="G701"><v>15500</v></cell><cell r="H701" t="str"><v>Not mention</v></cell><cell r="I701"><v>0</v></cell><cell r="J701" t="str"><v>I.R.M</v></cell><cell r="K701" t="str"><v>Never</v></cell><cell r="L701" t="str"><v>Not del.</v></cell><cell r="M701" t="str"><v>Yes</v></cell><cell r="N701" t="str"><v>no communication till date</v></cell></row><row r="702"><cell r="C702" t="str"><v>100391 1</v></cell><cell r="D702" t="str"><v>Purchaser</v></cell><cell r="E702" t="str"><v>Parimal Shashikant Chhaparia</v></cell><cell r="F702"><v>31318</v></cell><cell r="G702"><v>13000</v></cell><cell r="H702" t="str"><v>Not mention</v></cell><cell r="I702"><v>0</v></cell><cell r="J702" t="str"><v>R.M</v></cell><cell r="K702"><v>2011</v></cell><cell r="L702" t="str"><v>Send</v></cell><cell r="M702" t="str"><v>No</v></cell><cell r="N702" t="str"><v>last communication 11</v></cell></row><row r="703"><cell r="C703" t="str"><v>300491 1</v></cell><cell r="D703" t="str"><v>Purchaser</v></cell><cell r="E703" t="str"><v>Uma Rastogi</v></cell><cell r="F703"><v>31544</v></cell><cell r="G703"><v>16150</v></cell><cell r="H703" t="str"><v>Not mention</v></cell><cell r="I703"><v>0</v></cell><cell r="J703" t="str"><v>I.R.M</v></cell><cell r="K703" t="str"><v>Never</v></cell><cell r="L703" t="str"><v>not send</v></cell><cell r="M703" t="str"><v>Yes</v></cell><cell r="N703" t="str"><v> last communication 94</v></cell></row><row r="704"><cell r="C704" t="str"><v>100124 1</v></cell><cell r="D704" t="str"><v>Purchaser</v></cell><cell r="E704" t="str"><v>Abhinandas Arun Mirje</v></cell><cell r="F704"><v>31535</v></cell><cell r="G704"><v>13500</v></cell><cell r="H704" t="str"><v>Not mention</v></cell><cell r="I704"><v>0</v></cell><cell r="J704" t="str"><v>I.R.M</v></cell><cell r="K704" t="str"><v>Never</v></cell><cell r="L704" t="str"><v>Not del.</v></cell><cell r="M704" t="str"><v>Yes</v></cell><cell r="N704" t="str"><v>last communication 90</v></cell></row><row r="705"><cell r="C705" t="str"><v>100330 1</v></cell><cell r="D705" t="str"><v>Purchaser</v></cell><cell r="E705" t="str"><v>Rajan Narendera Jain</v></cell><cell r="F705"><v>31310</v></cell><cell r="G705"><v>15500</v></cell><cell r="H705" t="str"><v>Not mention</v></cell><cell r="I705"><v>0</v></cell><cell r="J705" t="str"><v>I.R.M</v></cell><cell r="K705" t="str"><v>Never</v></cell><cell r="L705" t="str"><v>Send</v></cell><cell r="M705" t="str"><v>Yes</v></cell><cell r="N705" t="str"><v>we send last reminder in 2012.then we did not receive any reply</v></cell></row><row r="706"><cell r="C706" t="str"><v>100535 1</v></cell><cell r="D706" t="str"><v>Purchaser</v></cell><cell r="E706" t="str"><v>Rajendra Jain</v></cell><cell r="F706"><v>31320</v></cell><cell r="G706"><v>15500</v></cell><cell r="H706" t="str"><v>Not mention</v></cell><cell r="I706"><v>0</v></cell><cell r="J706" t="str"><v>I.R.M</v></cell><cell r="K706" t="str"><v>Never</v></cell><cell r="L706" t="str"><v>not send</v></cell><cell r="M706" t="str"><v>Yes</v></cell><cell r="N706" t="str"><v>last communication 00</v></cell></row><row r="707"><cell r="C707" t="str"><v>300512 1</v></cell><cell r="D707" t="str"><v>Purchaser</v></cell><cell r="E707" t="str"><v>M.S Sikand</v></cell><cell r="F707"><v>31540</v></cell><cell r="G707"><v>16150</v></cell><cell r="H707" t="str"><v>Not mention</v></cell><cell r="I707"><v>0</v></cell><cell r="J707" t="str"><v>I.R.M</v></cell><cell r="K707" t="str"><v>Never</v></cell><cell r="L707" t="str"><v>Not del.</v></cell><cell r="M707" t="str"><v>Yes</v></cell><cell r="N707" t="str"><v>last communication 92</v></cell></row><row r="708"><cell r="C708" t="str"><v>100750 1</v></cell><cell r="D708" t="str"><v>Purchaser</v></cell><cell r="E708" t="str"><v>Jagdish Sachedev</v></cell><cell r="F708"><v>31539</v></cell><cell r="G708"><v>16150</v></cell><cell r="H708" t="str"><v>Not mention</v></cell><cell r="I708"><v>0</v></cell><cell r="J708" t="str"><v>R.M</v></cell><cell r="K708"><v>2009</v></cell><cell r="L708" t="str"><v>Send</v></cell><cell r="M708" t="str"><v>Yes</v></cell><cell r="N708" t="str"><v>No reminder send so last communication 10</v></cell></row><row r="709"><cell r="C709" t="str"><v>300665 1</v></cell><cell r="D709" t="str"><v>Purchaser</v></cell><cell r="E709" t="str"><v>Harbinder Narang</v></cell><cell r="F709"><v>31533</v></cell><cell r="G709"><v>16150</v></cell><cell r="H709" t="str"><v>Not mention</v></cell><cell r="I709"><v>0</v></cell><cell r="J709" t="str"><v>I.R.M</v></cell><cell r="K709" t="str"><v>Never</v></cell><cell r="L709" t="str"><v>not send</v></cell><cell r="M709" t="str"><v>Yes</v></cell><cell r="N709" t="str"><v>last communication 95</v></cell></row><row r="710"><cell r="C710" t="str"><v>100451 1</v></cell><cell r="D710" t="str"><v>Purchaser</v></cell><cell r="E710" t="str"><v>Suresh Kumar Jethanand Rawani</v></cell><cell r="F710"><v>31320</v></cell><cell r="G710"><v>15500</v></cell><cell r="H710" t="str"><v>Not mention</v></cell><cell r="I710"><v>0</v></cell><cell r="J710" t="str"><v>R.M</v></cell><cell r="K710"><v>2008</v></cell><cell r="L710" t="str"><v>Send</v></cell><cell r="M710" t="str"><v>Yes</v></cell><cell r="N710" t="str"><v>send performa invoice,last communication 11</v></cell></row><row r="711"><cell r="C711" t="str"><v>100302 1</v></cell><cell r="D711" t="str"><v>Purchaser</v></cell><cell r="E711" t="str"><v>Mukund Maneklal Trivedo</v></cell><cell r="F711"><v>31305</v></cell><cell r="G711"><v>15500</v></cell><cell r="H711" t="str"><v>Not mention</v></cell><cell r="I711"><v>0</v></cell><cell r="J711" t="str"><v>I.R.M</v></cell><cell r="K711" t="str"><v>Never</v></cell><cell r="L711" t="str"><v>Send</v></cell><cell r="M711" t="str"><v>Yes</v></cell><cell r="N711" t="str"><v> last communication 14 for surrender request</v></cell></row><row r="712"><cell r="C712" t="str"><v>300198 1</v></cell><cell r="D712" t="str"><v>Purchaser</v></cell><cell r="E712" t="str"><v>Pawan Kumar</v></cell><cell r="F712"><v>31307</v></cell><cell r="G712"><v>15500</v></cell><cell r="H712" t="str"><v>Nil</v></cell><cell r="I712"><v>0</v></cell><cell r="J712" t="str"><v>Cancelled</v></cell><cell r="K712"><v>0</v></cell><cell r="L712"><v>0</v></cell><cell r="M712"><v>0</v></cell><cell r="N712" t="str"><v>Cancelled</v></cell></row><row r="713"><cell r="C713" t="str"><v>100452 1</v></cell><cell r="D713" t="str"><v>PURCHASER</v></cell><cell r="E713" t="str"><v>Murali L Poddar</v></cell><cell r="F713" t="str"><v>30/9/1985</v></cell><cell r="G713"><v>15500</v></cell><cell r="H713" t="str"><v>Not Mentioned</v></cell><cell r="I713"><v>0</v></cell><cell r="J713" t="str"><v>I.R.M</v></cell><cell r="K713" t="str"><v>Never</v></cell><cell r="L713" t="str"><v>Not del.</v></cell><cell r="M713" t="str"><v>Yes</v></cell><cell r="N713" t="str"><v>Telephonic query reply on 05/10/2021</v></cell></row><row r="714"><cell r="C714" t="str"><v>100538 1</v></cell><cell r="D714" t="str"><v>PURCHASER</v></cell><cell r="E714" t="str"><v>Meena P Desai</v></cell><cell r="F714" t="str"><v>30/9/1985</v></cell><cell r="G714"><v>15500</v></cell><cell r="H714" t="str"><v>Not Mentioned</v></cell><cell r="I714"><v>0</v></cell><cell r="J714" t="str"><v>R.M</v></cell><cell r="K714"><v>2008</v></cell><cell r="L714" t="str"><v>Send</v></cell><cell r="M714" t="str"><v>Yes</v></cell><cell r="N714" t="str"><v>Telephonic query reply on 08/03/2022</v></cell></row><row r="715"><cell r="C715" t="str"><v>100609 1</v></cell><cell r="D715" t="str"><v>PURCHASER</v></cell><cell r="E715" t="str"><v>Canvera Traders P Ltd</v></cell><cell r="F715" t="str"><v>14/10/1985</v></cell><cell r="G715"><v>16150</v></cell><cell r="H715" t="str"><v>Not Mentioned</v></cell><cell r="I715"><v>0</v></cell><cell r="J715" t="str"><v>R.M</v></cell><cell r="K715"><v>2009</v></cell><cell r="L715" t="str"><v>Not del.</v></cell><cell r="M715" t="str"><v>No</v></cell><cell r="N715" t="str"><v>send perform invoice Communication  2011</v></cell></row><row r="716"><cell r="C716" t="str"><v>300726 1</v></cell><cell r="D716" t="str"><v>PURCHASER</v></cell><cell r="E716" t="str"><v>M. Subhashini </v></cell><cell r="F716"><v>31566</v></cell><cell r="G716"><v>18500</v></cell><cell r="H716" t="str"><v>Not Mentioned</v></cell><cell r="I716"><v>0</v></cell><cell r="J716" t="str"><v>I.R.M</v></cell><cell r="K716" t="str"><v>Never</v></cell><cell r="L716" t="str"><v>Not del.</v></cell><cell r="M716" t="str"><v>Yes</v></cell><cell r="N716" t="str"><v>Last Communication 1990</v></cell></row><row r="717"><cell r="C717" t="str"><v>300159 1</v></cell><cell r="D717" t="str"><v>PURCHASER</v></cell><cell r="E717" t="str"><v>Kusum Sharma</v></cell><cell r="F717"><v>31934</v></cell><cell r="G717"><v>15500</v></cell><cell r="H717" t="str"><v>Not Mentioned</v></cell><cell r="I717"><v>0</v></cell><cell r="J717" t="str"><v>I.R.M</v></cell><cell r="K717" t="str"><v>Never</v></cell><cell r="L717" t="str"><v>Not del.</v></cell><cell r="M717" t="str"><v>Yes</v></cell><cell r="N717" t="str"><v>Last Communication 1990, Total 2 Membership Of GOA:- 765 & 771</v></cell></row><row r="718"><cell r="C718" t="str"><v>300523 1</v></cell><cell r="D718" t="str"><v>PURCHASER</v></cell><cell r="E718" t="str"><v>Sudhir Goyal</v></cell><cell r="F718" t="str"><v>13/5/1986</v></cell><cell r="G718"><v>16150</v></cell><cell r="H718" t="str"><v>Not Mentioned</v></cell><cell r="I718"><v>0</v></cell><cell r="J718" t="str"><v>I.R.M</v></cell><cell r="K718" t="str"><v>Never</v></cell><cell r="L718" t="str"><v>not send</v></cell><cell r="M718" t="str"><v>Yes</v></cell><cell r="N718" t="str"><v>No Reminder send so Last Communication 2006</v></cell></row><row r="719"><cell r="C719" t="str"><v>100696 1</v></cell><cell r="D719" t="str"><v>PURCHASER</v></cell><cell r="E719" t="str"><v>Meghana Raju Eidnani</v></cell><cell r="F719" t="str"><v>27/5/1986</v></cell><cell r="G719"><v>16150</v></cell><cell r="H719" t="str"><v>Not Mentioned</v></cell><cell r="I719"><v>0</v></cell><cell r="J719" t="str"><v>R.M</v></cell><cell r="K719"><v>2010</v></cell><cell r="L719" t="str"><v>not send</v></cell><cell r="M719" t="str"><v>Yes</v></cell><cell r="N719" t="str"><v>no reminder Last Communication Till 2011
Membership Transferred From R.E Mistry To  Meghna Raju Eidwani On 09-10-2007</v></cell></row><row r="720"><cell r="C720" t="str"><v>100728 1</v></cell><cell r="D720" t="str"><v>PURCHASER</v></cell><cell r="E720" t="str"><v>K.S Ramamurthy</v></cell><cell r="F720"><v>31539</v></cell><cell r="G720"><v>16150</v></cell><cell r="H720" t="str"><v>Not Mentioned</v></cell><cell r="I720"><v>0</v></cell><cell r="J720" t="str"><v>R.M</v></cell><cell r="K720"><v>2012</v></cell><cell r="L720" t="str"><v>not send</v></cell><cell r="M720" t="str"><v>No</v></cell><cell r="N720" t="str"><v>send perform invoice Communication  2016</v></cell></row><row r="721"><cell r="C721" t="str"><v>300608 1</v></cell><cell r="D721" t="str"><v>PURCHASER</v></cell><cell r="E721" t="str"><v>Dalmia Resorts International Pvt Ltd</v></cell><cell r="F721"><v>31560</v></cell><cell r="G721"><v>16150</v></cell><cell r="H721" t="str"><v>Not Mentioned</v></cell><cell r="I721"><v>0</v></cell><cell r="J721" t="str"><v>I.R.M</v></cell><cell r="K721" t="str"><v>Never</v></cell><cell r="L721" t="str"><v>not send</v></cell><cell r="M721" t="str"><v>Yes</v></cell><cell r="N721" t="str"><v>No reminder,Last Communication 2005
Membership Transferred From Abhizar Alibhoy To Dalmia Resorts </v></cell></row><row r="722"><cell r="C722" t="str"><v>300337 1</v></cell><cell r="D722" t="str"><v>PURCHASER</v></cell><cell r="E722" t="str"><v>I.B Singh</v></cell><cell r="F722" t="str"><v>25/9/1985</v></cell><cell r="G722"><v>15500</v></cell><cell r="H722" t="str"><v>Not Mentioned</v></cell><cell r="I722"><v>0</v></cell><cell r="J722" t="str"><v>I.R.M</v></cell><cell r="K722" t="str"><v>Never</v></cell><cell r="L722" t="str"><v>Send</v></cell><cell r="M722" t="str"><v>Yes</v></cell><cell r="N722" t="str"><v>we send last reminder in 2012.then we did not receive any reply</v></cell></row><row r="723"><cell r="C723" t="str"><v>300159 2</v></cell><cell r="D723" t="str"><v>PURCHASER</v></cell><cell r="E723" t="str"><v>Kusum Sharma</v></cell><cell r="F723"><v>31934</v></cell><cell r="G723"><v>15500</v></cell><cell r="H723" t="str"><v>Not Mentioned</v></cell><cell r="I723"><v>0</v></cell><cell r="J723" t="str"><v>I.R.M</v></cell><cell r="K723" t="str"><v>Never</v></cell><cell r="L723" t="str"><v>Not del.</v></cell><cell r="M723" t="str"><v>Yes</v></cell><cell r="N723" t="str"><v>Last Communication Till 1990, Total 2 Membership Of GOA:- 765 & 771</v></cell></row><row r="724"><cell r="C724" t="str"><v>100882 1</v></cell><cell r="D724" t="str"><v>PURCHASER</v></cell><cell r="E724" t="str"><v>Sandeep Purshotama Rao</v></cell><cell r="F724" t="str"><v>15/11/1988</v></cell><cell r="G724"><v>16150</v></cell><cell r="H724" t="str"><v>Not Mentioned</v></cell><cell r="I724"><v>0</v></cell><cell r="J724" t="str"><v>I.R.M</v></cell><cell r="K724" t="str"><v>Never</v></cell><cell r="L724" t="str"><v>Not del.</v></cell><cell r="M724" t="str"><v>Yes</v></cell><cell r="N724" t="str"><v>no reminder so Last Communication Till 2009</v></cell></row><row r="725"><cell r="C725" t="str"><v>300333 1</v></cell><cell r="D725" t="str"><v>PURCHASER</v></cell><cell r="E725" t="str"><v>Divya Agarwal</v></cell><cell r="F725" t="str"><v>21/9/1985</v></cell><cell r="G725"><v>10500</v></cell><cell r="H725" t="str"><v>Not Mentioned</v></cell><cell r="I725"><v>0</v></cell><cell r="J725" t="str"><v>I.R.M</v></cell><cell r="K725" t="str"><v>Never</v></cell><cell r="L725" t="str"><v>Not del.</v></cell><cell r="M725" t="str"><v>Yes</v></cell><cell r="N725" t="str"><v>No reminder so  Last Communication Till 2008</v></cell></row><row r="726"><cell r="C726" t="str"><v>300322 1</v></cell><cell r="D726" t="str"><v>PURCHASER</v></cell><cell r="E726" t="str"><v>Krishana Lal Agarwal</v></cell><cell r="F726" t="str"><v>30/9/1985</v></cell><cell r="G726"><v>10500</v></cell><cell r="H726" t="str"><v>Not Mentioned</v></cell><cell r="I726"><v>0</v></cell><cell r="J726" t="str"><v>I.R.M (Legal)</v></cell><cell r="K726" t="str"><v>Never</v></cell><cell r="L726" t="str"><v>Send</v></cell><cell r="M726" t="str"><v>Yes</v></cell><cell r="N726" t="str"><v>Last Communication Till 2008 (Member File Legal paper)</v></cell></row><row r="727"><cell r="C727" t="str"><v>300152 1</v></cell><cell r="D727" t="str"><v>PURCHASER</v></cell><cell r="E727" t="str"><v>Bina Vimalakshmi Rebeela Baranbas</v></cell><cell r="F727" t="str"><v>31/8/1985</v></cell><cell r="G727"><v>8500</v></cell><cell r="H727" t="str"><v>Not Mentioned</v></cell><cell r="I727"><v>0</v></cell><cell r="J727" t="str"><v>I.R.M</v></cell><cell r="K727" t="str"><v>Never</v></cell><cell r="L727" t="str"><v>not send</v></cell><cell r="M727" t="str"><v>Yes</v></cell><cell r="N727" t="str"><v>no reminder send Last Communication Till 2007</v></cell></row><row r="728"><cell r="C728" t="str"><v>300168 1</v></cell><cell r="D728" t="str"><v>PURCHASER</v></cell><cell r="E728" t="str"><v>Sapana Textile & Eng Pvt Ltd</v></cell><cell r="F728"><v>31329</v></cell><cell r="G728"><v>10500</v></cell><cell r="H728" t="str"><v>Not Mentioned</v></cell><cell r="I728"><v>0</v></cell><cell r="J728" t="str"><v>I.R.M</v></cell><cell r="K728" t="str"><v>Never</v></cell><cell r="L728" t="str"><v>Send</v></cell><cell r="M728" t="str"><v>Yes</v></cell><cell r="N728" t="str"><v>we send last reminder 2012
Total 2 Membership Of GOA:- 776 & 795</v></cell></row><row r="729"><cell r="C729" t="str"><v>300185 1</v></cell><cell r="D729" t="str"><v>PURCHASER</v></cell><cell r="E729" t="str"><v>Ranjan Pathak</v></cell><cell r="F729" t="str"><v>13/9/1985</v></cell><cell r="G729"><v>10500</v></cell><cell r="H729" t="str"><v>Not Mentioned</v></cell><cell r="I729"><v>0</v></cell><cell r="J729" t="str"><v>R.M</v></cell><cell r="K729"><v>2022</v></cell><cell r="L729" t="str"><v>Send</v></cell><cell r="M729" t="str"><v>Yes</v></cell><cell r="N729" t="str"><v>they are regular member</v></cell></row><row r="730"><cell r="C730" t="str"><v>300335 1</v></cell><cell r="D730" t="str"><v>PURCHASER</v></cell><cell r="E730" t="str"><v>D.C Kulshrestha</v></cell><cell r="F730" t="str"><v>23/9/1985</v></cell><cell r="G730"><v>10500</v></cell><cell r="H730" t="str"><v>Not Mentioned</v></cell><cell r="I730"><v>0</v></cell><cell r="J730" t="str"><v>I.R.M</v></cell><cell r="K730" t="str"><v>Never</v></cell><cell r="L730" t="str"><v>Not del.</v></cell><cell r="M730" t="str"><v>Yes</v></cell><cell r="N730" t="str"><v>Last Communication Till 2000</v></cell></row><row r="731"><cell r="C731" t="str"><v>300309 1</v></cell><cell r="D731" t="str"><v>PURCHASER</v></cell><cell r="E731" t="str"><v>Y.R Krishnaswamy</v></cell><cell r="F731" t="str"><v>25/9/1985</v></cell><cell r="G731"><v>10500</v></cell><cell r="H731" t="str"><v>Not Mentioned</v></cell><cell r="I731"><v>0</v></cell><cell r="J731" t="str"><v>I.R.M</v></cell><cell r="K731" t="str"><v>Never</v></cell><cell r="L731" t="str"><v>not send</v></cell><cell r="M731" t="str"><v>Yes</v></cell><cell r="N731" t="str"><v>No reminder send so Last Communication Till 2007</v></cell></row><row r="732"><cell r="C732" t="str"><v>300396 1</v></cell><cell r="D732" t="str"><v>PURCHASER</v></cell><cell r="E732" t="str"><v>R.T Manghnani</v></cell><cell r="F732" t="str"><v>28/9/1985</v></cell><cell r="G732"><v>10500</v></cell><cell r="H732" t="str"><v>Not Mentioned</v></cell><cell r="I732"><v>0</v></cell><cell r="J732" t="str"><v>I.R.M</v></cell><cell r="K732" t="str"><v>Never</v></cell><cell r="L732" t="str"><v>Send</v></cell><cell r="M732" t="str"><v>No</v></cell><cell r="N732" t="str"><v>we send last reminder in 2012.then we did not receive any reply</v></cell></row><row r="733"><cell r="C733" t="str"><v>300442 1</v></cell><cell r="D733" t="str"><v>PURCHASER</v></cell><cell r="E733" t="str"><v>Manjit Singh Bawa</v></cell><cell r="F733" t="str"><v>30/9/1985</v></cell><cell r="G733"><v>10500</v></cell><cell r="H733" t="str"><v>Not Mentioned</v></cell><cell r="I733"><v>0</v></cell><cell r="J733" t="str"><v>I.R.M</v></cell><cell r="K733" t="str"><v>Never</v></cell><cell r="L733" t="str"><v>not send</v></cell><cell r="M733" t="str"><v>Yes</v></cell><cell r="N733" t="str"><v>no reminder send so Last Communication Till 2003</v></cell></row><row r="734"><cell r="C734" t="str"><v>100501 1</v></cell><cell r="D734" t="str"><v>PURCHASER</v></cell><cell r="E734" t="str"><v>Aparana Sanjay Divgi</v></cell><cell r="F734" t="str"><v>30/9/1985</v></cell><cell r="G734"><v>10500</v></cell><cell r="H734" t="str"><v>Not Mentioned</v></cell><cell r="I734"><v>0</v></cell><cell r="J734" t="str"><v>R.M</v></cell><cell r="K734"><v>2011</v></cell><cell r="L734" t="str"><v>Send</v></cell><cell r="M734" t="str"><v>Yes</v></cell><cell r="N734" t="str"><v>no reminder send so Last Communication Till 2012</v></cell></row><row r="735"><cell r="C735" t="str"><v>300433 1</v></cell><cell r="D735" t="str"><v>PURCHASER</v></cell><cell r="E735" t="str"><v>Ashutosh </v></cell><cell r="F735"><v>31329</v></cell><cell r="G735"><v>13500</v></cell><cell r="H735" t="str"><v>Not Mentioned</v></cell><cell r="I735"><v>0</v></cell><cell r="J735" t="str"><v>I.R.M</v></cell><cell r="K735" t="str"><v>Never</v></cell><cell r="L735" t="str"><v>Not del.</v></cell><cell r="M735" t="str"><v>Yes</v></cell><cell r="N735" t="str"><v> Last Communication Till 1990</v></cell></row><row r="736"><cell r="C736" t="str"><v>300447 1</v></cell><cell r="D736" t="str"><v>PURCHASER</v></cell><cell r="E736" t="str"><v>Santosh Kumar Pandey</v></cell><cell r="F736"><v>31329</v></cell><cell r="G736"><v>10500</v></cell><cell r="H736" t="str"><v>Not Mentioned</v></cell><cell r="I736"><v>0</v></cell><cell r="J736" t="str"><v>I.R.M</v></cell><cell r="K736" t="str"><v>Never</v></cell><cell r="L736" t="str"><v>Send</v></cell><cell r="M736" t="str"><v>Yes</v></cell><cell r="N736" t="str"><v>we send last reminder in 2012.then we did not receive any reply</v></cell></row><row r="737"><cell r="C737" t="str"><v>300533 1</v></cell><cell r="D737" t="str"><v>PURCHASER</v></cell><cell r="E737" t="str"><v>Manjunath M Patil</v></cell><cell r="F737" t="str"><v>18/6/1986</v></cell><cell r="G737"><v>19500</v></cell><cell r="H737" t="str"><v>Not Mentioned</v></cell><cell r="I737"><v>0</v></cell><cell r="J737" t="str"><v>I.R.M</v></cell><cell r="K737" t="str"><v>Never</v></cell><cell r="L737" t="str"><v>Send</v></cell><cell r="M737" t="str"><v>Yes</v></cell><cell r="N737" t="str"><v>we send last reminder in 2012.then we did not receive any reply</v></cell></row><row r="738"><cell r="C738" t="str"><v>300516 1</v></cell><cell r="D738" t="str"><v>PURCHASER</v></cell><cell r="E738" t="str"><v>Harish Lal Chawla (HUF)</v></cell><cell r="F738"><v>31539</v></cell><cell r="G738"><v>11650</v></cell><cell r="H738" t="str"><v>Not Mentioned</v></cell><cell r="I738"><v>0</v></cell><cell r="J738" t="str"><v>R.M</v></cell><cell r="K738"><v>2022</v></cell><cell r="L738" t="str"><v>not send</v></cell><cell r="M738" t="str"><v>Yes</v></cell><cell r="N738" t="str"><v>They are regular member</v></cell></row><row r="739"><cell r="C739" t="str"><v>300524 1</v></cell><cell r="D739" t="str"><v>PURCHASER</v></cell><cell r="E739" t="str"><v>Raj Jain</v></cell><cell r="F739" t="str"><v>20/5/1986</v></cell><cell r="G739"><v>11650</v></cell><cell r="H739" t="str"><v>Not Mentioned</v></cell><cell r="I739"><v>0</v></cell><cell r="J739" t="str"><v>I.R.M</v></cell><cell r="K739" t="str"><v>Never</v></cell><cell r="L739" t="str"><v>not send</v></cell><cell r="M739" t="str"><v>Yes</v></cell><cell r="N739" t="str"><v> last communication Till 1991</v></cell></row><row r="740"><cell r="C740" t="str"><v>300600 1</v></cell><cell r="D740" t="str"><v>PURCHASER</v></cell><cell r="E740" t="str"><v>Gurcharan Singh</v></cell><cell r="F740"><v>31536</v></cell><cell r="G740"><v>12150</v></cell><cell r="H740" t="str"><v>Not Mentioned</v></cell><cell r="I740"><v>0</v></cell><cell r="J740" t="str"><v>I.R.M</v></cell><cell r="K740" t="str"><v>Never</v></cell><cell r="L740" t="str"><v>not send</v></cell><cell r="M740" t="str"><v>Yes</v></cell><cell r="N740" t="str"><v>last communication Till 1999</v></cell></row><row r="741"><cell r="C741" t="str"><v>300693 1</v></cell><cell r="D741" t="str"><v>PURCHASER</v></cell><cell r="E741" t="str"><v>Manju Gupta</v></cell><cell r="F741"><v>31538</v></cell><cell r="G741"><v>12150</v></cell><cell r="H741" t="str"><v>Not Mentioned</v></cell><cell r="I741"><v>0</v></cell><cell r="J741" t="str"><v>R.M</v></cell><cell r="K741"><v>2011</v></cell><cell r="L741" t="str"><v>not send</v></cell><cell r="M741" t="str"><v>Yes</v></cell><cell r="N741" t="str"><v>they argument for membership cheat so last communication 26/02/2020</v></cell></row><row r="742"><cell r="C742" t="str"><v>100422 1</v></cell><cell r="D742" t="str"><v>PURCHASER</v></cell><cell r="E742" t="str"><v>Popatlal Jaggivan Das Shah</v></cell><cell r="F742" t="str"><v>31/8/1985</v></cell><cell r="G742"><v>8500</v></cell><cell r="H742" t="str"><v>Not Mentioned</v></cell><cell r="I742"><v>0</v></cell><cell r="J742" t="str"><v>R.M</v></cell><cell r="K742"><v>2007</v></cell><cell r="L742" t="str"><v>Send</v></cell><cell r="M742" t="str"><v>Yes</v></cell><cell r="N742" t="str"><v>no reminder send Last Communication Till 2008</v></cell></row><row r="743"><cell r="C743" t="str"><v>100173 1</v></cell><cell r="D743" t="str"><v>PURCHASER</v></cell><cell r="E743" t="str"><v>Vora Ashwin Kumar Anantra</v></cell><cell r="F743"><v>31296</v></cell><cell r="G743"><v>6500</v></cell><cell r="H743" t="str"><v>Not Mentioned</v></cell><cell r="I743"><v>0</v></cell><cell r="J743" t="str"><v>I.R.M</v></cell><cell r="K743" t="str"><v>Never</v></cell><cell r="L743" t="str"><v>Not del.</v></cell><cell r="M743" t="str"><v>Yes</v></cell><cell r="N743" t="str"><v>Last Communication Till 1990</v></cell></row><row r="744"><cell r="C744" t="str"><v>200049 1</v></cell><cell r="D744" t="str"><v>PURCHASER</v></cell><cell r="E744" t="str"><v>Sucent Investment P Ltd</v></cell><cell r="F744"><v>31301</v></cell><cell r="G744"><v>8000</v></cell><cell r="H744" t="str"><v>Not Mentioned</v></cell><cell r="I744"><v>0</v></cell><cell r="J744" t="str"><v>I.R.M</v></cell><cell r="K744" t="str"><v>Never</v></cell><cell r="L744" t="str"><v>Send</v></cell><cell r="M744" t="str"><v>Yes</v></cell><cell r="N744" t="str"><v>we send last reminder in 2012.then we did not receive any reply</v></cell></row><row r="745"><cell r="C745" t="str"><v>100387 1</v></cell><cell r="D745" t="str"><v>PURCHASER</v></cell><cell r="E745" t="str"><v>Mahaveer Chand Bhandari</v></cell><cell r="F745" t="str"><v>21/9/1985</v></cell><cell r="G745"><v>6500</v></cell><cell r="H745" t="str"><v>Not Mentioned</v></cell><cell r="I745"><v>0</v></cell><cell r="J745" t="str"><v>I.R.M</v></cell><cell r="K745" t="str"><v>Never</v></cell><cell r="L745" t="str"><v>Send</v></cell><cell r="M745" t="str"><v>Yes</v></cell><cell r="N745" t="str"><v>we send last reminder in 2012.then we did not receive any reply</v></cell></row><row r="746"><cell r="C746" t="str"><v>300153 1</v></cell><cell r="D746" t="str"><v>PURCHASER</v></cell><cell r="E746" t="str"><v>Stanley Patrick</v></cell><cell r="F746" t="str"><v>31/8/1985</v></cell><cell r="G746"><v>8500</v></cell><cell r="H746" t="str"><v>Not Mentioned</v></cell><cell r="I746"><v>0</v></cell><cell r="J746" t="str"><v>I.R.M</v></cell><cell r="K746" t="str"><v>Never</v></cell><cell r="L746" t="str"><v>Not del.</v></cell><cell r="M746" t="str"><v>Yes</v></cell><cell r="N746" t="str"><v>Letter Undelivered, Last Communication Till 1999</v></cell></row><row r="747"><cell r="C747" t="str"><v>300168 2</v></cell><cell r="D747" t="str"><v>PURCHASER</v></cell><cell r="E747" t="str"><v>Sapana Textile & Eng Pvt Ltd</v></cell><cell r="F747"><v>31300</v></cell><cell r="G747"><v>10500</v></cell><cell r="H747" t="str"><v>Not Mentioned</v></cell><cell r="I747"><v>0</v></cell><cell r="J747" t="str"><v>I.R.M</v></cell><cell r="K747" t="str"><v>Never</v></cell><cell r="L747" t="str"><v>Send</v></cell><cell r="M747" t="str"><v>Yes</v></cell><cell r="N747" t="str"><v>Last Communication Till 2012
Total 2 Membership Of GOA:- 776 & 795</v></cell></row><row r="748"><cell r="C748" t="str"><v>300549 1</v></cell><cell r="D748" t="str"><v>PURCHASER</v></cell><cell r="E748" t="str"><v>Rukmani Yadav</v></cell><cell r="F748"><v>31538</v></cell><cell r="G748"><v>11650</v></cell><cell r="H748" t="str"><v>Not Mentioned</v></cell><cell r="I748"><v>0</v></cell><cell r="J748" t="str"><v>I.R.M</v></cell><cell r="K748" t="str"><v>Never</v></cell><cell r="L748" t="str"><v>Not del.</v></cell><cell r="M748" t="str"><v>Yes</v></cell><cell r="N748" t="str"><v> Last Communication Till 1999</v></cell></row><row r="749"><cell r="C749" t="str"><v>100851 1</v></cell><cell r="D749" t="str"><v>PURCHASER</v></cell><cell r="E749" t="str"><v>Nagaraja Rao</v></cell><cell r="F749" t="str"><v>16/5/1986</v></cell><cell r="G749"><v>11650</v></cell><cell r="H749" t="str"><v>Not Mentioned</v></cell><cell r="I749"><v>0</v></cell><cell r="J749" t="str"><v>I.R.M</v></cell><cell r="K749" t="str"><v>Never</v></cell><cell r="L749" t="str"><v>not send</v></cell><cell r="M749" t="str"><v>Yes</v></cell><cell r="N749" t="str"><v>no reminder send, Last Communication Till 2006</v></cell></row><row r="750"><cell r="C750" t="str"><v>300728 1</v></cell><cell r="D750" t="str"><v>PURCHASER</v></cell><cell r="E750" t="str"><v>Dalmia Resorts International Pvt Ltd</v></cell><cell r="F750"><v>31573</v></cell><cell r="G750"><v>13500</v></cell><cell r="H750" t="str"><v>Not Mentioned</v></cell><cell r="I750"><v>0</v></cell><cell r="J750" t="str"><v>R.M</v></cell><cell r="K750"><v>2013</v></cell><cell r="L750" t="str"><v>not send</v></cell><cell r="M750" t="str"><v>Yes</v></cell><cell r="N750" t="str"><v>Last Communication Till 2013, AMC Recived Only 2013 Againest Booking 2013, Check & Correction Needed
Membership Transferred From Krishna Sharma To DRI In 1989</v></cell></row><row r="751"><cell r="C751" t="str"><v>100100 1</v></cell><cell r="D751" t="str"><v>PURCHASER</v></cell><cell r="E751" t="str"><v>Chandulal D Thakker</v></cell><cell r="F751"><v>31294</v></cell><cell r="G751"><v>8000</v></cell><cell r="H751" t="str"><v>Not Mentioned</v></cell><cell r="I751"><v>0</v></cell><cell r="J751" t="str"><v>I.R.M</v></cell><cell r="K751" t="str"><v>Never</v></cell><cell r="L751" t="str"><v>Send</v></cell><cell r="M751" t="str"><v>Yes</v></cell><cell r="N751" t="str"><v>we send last reminder in 2012.then we did not receive any reply</v></cell></row><row r="752"><cell r="C752" t="str"><v>300416 1</v></cell><cell r="D752" t="str"><v>Purchaser</v></cell><cell r="E752" t="str"><v>Harbans Lal Nahal</v></cell><cell r="F752"><v>31330</v></cell><cell r="G752"><v>18500</v></cell><cell r="H752"><v>27100</v></cell><cell r="I752"><v>0</v></cell><cell r="J752" t="str"><v>R.M (Excess Amt Recd Rs 8600/-)</v></cell><cell r="K752"><v>2007</v></cell><cell r="L752" t="str"><v>not send</v></cell><cell r="M752" t="str"><v>Yes</v></cell><cell r="N752" t="str"><v>last communication 07 (Membership Rimes Records Axcess Amount Recd Rs 8600/-)</v></cell></row><row r="753"><cell r="C753" t="str"><v>100040 1</v></cell><cell r="D753" t="str"><v>Purchaser</v></cell><cell r="E753" t="str"><v>Jai Crop Ltd</v></cell><cell r="F753"><v>31277</v></cell><cell r="G753"><v>8500</v></cell><cell r="H753" t="str"><v>Not Mention</v></cell><cell r="I753"><v>0</v></cell><cell r="J753" t="str"><v>R.M</v></cell><cell r="K753"><v>2012</v></cell><cell r="L753" t="str"><v>Send</v></cell><cell r="M753" t="str"><v>Yes</v></cell><cell r="N753" t="str"><v>reminder send so last communication 12
membership has been transferred from Jain Fiber to Jai Crop </v></cell></row><row r="754"><cell r="C754" t="str"><v>300091 1</v></cell><cell r="D754" t="str"><v>Purchaser</v></cell><cell r="E754" t="str"><v>Jaspal Bagga</v></cell><cell r="F754"><v>31276</v></cell><cell r="G754"><v>8500</v></cell><cell r="H754" t="str"><v>Not Mention</v></cell><cell r="I754"><v>0</v></cell><cell r="J754" t="str"><v>I.R.M</v></cell><cell r="K754" t="str"><v>Never</v></cell><cell r="L754" t="str"><v>Not del.</v></cell><cell r="M754" t="str"><v>Yes</v></cell><cell r="N754" t="str"><v>last communication 00</v></cell></row><row r="755"><cell r="C755" t="str"><v>300420 1</v></cell><cell r="D755" t="str"><v>Purchaser</v></cell><cell r="E755" t="str"><v>Girish Chandra</v></cell><cell r="F755"><v>31295</v></cell><cell r="G755"><v>10000</v></cell><cell r="H755" t="str"><v>Not Mention</v></cell><cell r="I755"><v>0</v></cell><cell r="J755" t="str"><v>I.R.M</v></cell><cell r="K755" t="str"><v>Never</v></cell><cell r="L755" t="str"><v>Not del.</v></cell><cell r="M755" t="str"><v>Yes</v></cell><cell r="N755" t="str"><v>1988no communication till date</v></cell></row><row r="756"><cell r="C756" t="str"><v>100507 1</v></cell><cell r="D756" t="str"><v>Purchaser</v></cell><cell r="E756" t="str"><v>Venugopal K Thakker</v></cell><cell r="F756"><v>31320</v></cell><cell r="G756"><v>10500</v></cell><cell r="H756" t="str"><v>Not Mention</v></cell><cell r="I756"><v>0</v></cell><cell r="J756" t="str"><v>I.R.M</v></cell><cell r="K756" t="str"><v>Never</v></cell><cell r="L756" t="str"><v>Send</v></cell><cell r="M756" t="str"><v>Yes</v></cell><cell r="N756" t="str"><v>we send last reminder in 2012.then we did not receive any reply</v></cell></row><row r="757"><cell r="C757" t="str"><v>100648 1</v></cell><cell r="D757" t="str"><v>Purchaser</v></cell><cell r="E757" t="str"><v>Shantanu Kumar Dey</v></cell><cell r="F757"><v>31349</v></cell><cell r="G757"><v>13500</v></cell><cell r="H757" t="str"><v>Not Mention</v></cell><cell r="I757"><v>0</v></cell><cell r="J757" t="str"><v>I.R.M</v></cell><cell r="K757" t="str"><v>Never</v></cell><cell r="L757" t="str"><v>not send</v></cell><cell r="M757" t="str"><v>Yes</v></cell><cell r="N757" t="str"><v>surrender request on 19/11/2019</v></cell></row><row r="758"><cell r="C758" t="str"><v>100682 1</v></cell><cell r="D758" t="str"><v>Purchaser</v></cell><cell r="E758" t="str"><v>Ramnath B Harlaka</v></cell><cell r="F758"><v>31544</v></cell><cell r="G758"><v>11650</v></cell><cell r="H758" t="str"><v>Nil</v></cell><cell r="I758"><v>0</v></cell><cell r="J758" t="str"><v>Cancelled</v></cell><cell r="K758"><v>0</v></cell><cell r="L758"><v>0</v></cell><cell r="M758"><v>0</v></cell><cell r="N758" t="str"><v>Cancelled 01/2/2006</v></cell></row><row r="759"><cell r="C759" t="str"><v>100749 1</v></cell><cell r="D759" t="str"><v>Purchaser</v></cell><cell r="E759" t="str"><v>Arvind Banavliker</v></cell><cell r="F759"><v>31536</v></cell><cell r="G759"><v>11650</v></cell><cell r="H759" t="str"><v>Not Mention</v></cell><cell r="I759"><v>0</v></cell><cell r="J759" t="str"><v>I.R.M</v></cell><cell r="K759" t="str"><v>Never</v></cell><cell r="L759" t="str"><v>Send</v></cell><cell r="M759" t="str"><v>Yes</v></cell><cell r="N759" t="str"><v>we send last reminder in 2012.then we did not receive any reply</v></cell></row><row r="760"><cell r="C760" t="str"><v>300419 1</v></cell><cell r="D760" t="str"><v>Purchaser</v></cell><cell r="E760" t="str"><v>Anand Vardhan</v></cell><cell r="F760"><v>31302</v></cell><cell r="G760"><v>1000</v></cell><cell r="H760" t="str"><v>Not Mention</v></cell><cell r="I760"><v>0</v></cell><cell r="J760" t="str"><v>I.R.M</v></cell><cell r="K760" t="str"><v>Never</v></cell><cell r="L760" t="str"><v>not send</v></cell><cell r="M760" t="str"><v>No</v></cell><cell r="N760" t="str"><v>no communication till date</v></cell></row><row r="761"><cell r="C761" t="str"><v>300417 1</v></cell><cell r="D761" t="str"><v>Purchaser</v></cell><cell r="E761" t="str"><v>Rabindra Seth</v></cell><cell r="F761"><v>31304</v></cell><cell r="G761"><v>1000</v></cell><cell r="H761" t="str"><v>Not Mention</v></cell><cell r="I761"><v>0</v></cell><cell r="J761" t="str"><v>I.R.M</v></cell><cell r="K761" t="str"><v>Never</v></cell><cell r="L761" t="str"><v>not send</v></cell><cell r="M761" t="str"><v>No</v></cell><cell r="N761" t="str"><v>no communication till date</v></cell></row><row r="762"><cell r="C762" t="str"><v>300421 1</v></cell><cell r="D762" t="str"><v>Purchaser</v></cell><cell r="E762" t="str"><v>Rahul Jalaji</v></cell><cell r="F762"><v>31304</v></cell><cell r="G762"><v>1000</v></cell><cell r="H762" t="str"><v>Not Mention</v></cell><cell r="I762"><v>0</v></cell><cell r="J762" t="str"><v>I.R.M</v></cell><cell r="K762" t="str"><v>Never</v></cell><cell r="L762" t="str"><v>Not del.</v></cell><cell r="M762" t="str"><v>No</v></cell><cell r="N762" t="str"><v>last communication 99</v></cell></row><row r="763"><cell r="C763" t="str"><v>100269 1</v></cell><cell r="D763" t="str"><v>Purchaser</v></cell><cell r="E763" t="str"><v>Manorma S Merchant</v></cell><cell r="F763"><v>31290</v></cell><cell r="G763"><v>8500</v></cell><cell r="H763" t="str"><v>Not Mention</v></cell><cell r="I763"><v>0</v></cell><cell r="J763" t="str"><v>I.R.M</v></cell><cell r="K763" t="str"><v>Never</v></cell><cell r="L763" t="str"><v>Send</v></cell><cell r="M763" t="str"><v>Yes</v></cell><cell r="N763" t="str"><v>we send last reminder in 2012.then we did not receive any reply</v></cell></row><row r="764"><cell r="C764" t="str"><v>300352 1</v></cell><cell r="D764" t="str"><v>Purchaser</v></cell><cell r="E764" t="str"><v>Ravi Narasimhan</v></cell><cell r="F764"><v>31320</v></cell><cell r="G764"><v>10500</v></cell><cell r="H764" t="str"><v>Not Mention</v></cell><cell r="I764"><v>0</v></cell><cell r="J764" t="str"><v>I.R.M</v></cell><cell r="K764" t="str"><v>Never</v></cell><cell r="L764" t="str"><v>Not del.</v></cell><cell r="M764" t="str"><v>Yes</v></cell><cell r="N764" t="str"><v>last communication 99</v></cell></row><row r="765"><cell r="C765" t="str"><v>100634 1</v></cell><cell r="D765" t="str"><v>Purchaser</v></cell><cell r="E765" t="str"><v>Dalmia Resorts International Pvt Ltd</v></cell><cell r="F765"><v>31345</v></cell><cell r="G765"><v>12150</v></cell><cell r="H765" t="str"><v>Not Mention</v></cell><cell r="I765"><v>0</v></cell><cell r="J765" t="str"><v>I.R.M</v></cell><cell r="K765" t="str"><v>Never</v></cell><cell r="L765" t="str"><v>not send</v></cell><cell r="M765" t="str"><v>Yes</v></cell><cell r="N765" t="str"><v>No reminder so last communication in2014</v></cell></row><row r="766"><cell r="C766" t="str"><v>100348 1</v></cell><cell r="D766" t="str"><v>Purchaser</v></cell><cell r="E766" t="str"><v>Indra Ramesh Gehani</v></cell><cell r="F766"><v>31315</v></cell><cell r="G766"><v>6500</v></cell><cell r="H766" t="str"><v>Not Mention</v></cell><cell r="I766"><v>0</v></cell><cell r="J766" t="str"><v>R.M</v></cell><cell r="K766"><v>2008</v></cell><cell r="L766" t="str"><v>Send</v></cell><cell r="M766" t="str"><v>Yes</v></cell><cell r="N766" t="str"><v>not send any reminder and last communication 2008
membership has been transferred from PM Fligoranbi to Indra R.G.W in 96</v></cell></row><row r="767"><cell r="C767" t="str"><v>100506 1</v></cell><cell r="D767" t="str"><v>Purchaser</v></cell><cell r="E767" t="str"><v>Prabhas Narain Mishra</v></cell><cell r="F767"><v>31318</v></cell><cell r="G767"><v>10500</v></cell><cell r="H767" t="str"><v>Not Mention</v></cell><cell r="I767"><v>0</v></cell><cell r="J767" t="str"><v>I.R.M</v></cell><cell r="K767" t="str"><v>Never</v></cell><cell r="L767" t="str"><v>not send</v></cell><cell r="M767" t="str"><v>Yes</v></cell><cell r="N767" t="str"><v>No reminder so last communication in2011</v></cell></row><row r="768"><cell r="C768" t="str"><v>300482 1</v></cell><cell r="D768" t="str"><v>Purchaser</v></cell><cell r="E768" t="str"><v>Barin Kumar Ghosh</v></cell><cell r="F768"><v>31567</v></cell><cell r="G768"><v>10500</v></cell><cell r="H768" t="str"><v>Not Mention</v></cell><cell r="I768"><v>0</v></cell><cell r="J768" t="str"><v>I.R.M</v></cell><cell r="K768" t="str"><v>Never</v></cell><cell r="L768" t="str"><v>Send</v></cell><cell r="M768" t="str"><v>Yes</v></cell><cell r="N768" t="str"><v>we send last reminder in 2012.then we did not receive any reply</v></cell></row><row r="769"><cell r="C769" t="str"><v>100188 1</v></cell><cell r="D769" t="str"><v>Purchaser</v></cell><cell r="E769" t="str"><v>Pinakin Dhansuklal Lal Sadagar</v></cell><cell r="F769"><v>31300</v></cell><cell r="G769"><v>10500</v></cell><cell r="H769" t="str"><v>Not Mention</v></cell><cell r="I769"><v>0</v></cell><cell r="J769" t="str"><v>I.R.M</v></cell><cell r="K769" t="str"><v>Never</v></cell><cell r="L769" t="str"><v>Send</v></cell><cell r="M769" t="str"><v>Yes</v></cell><cell r="N769" t="str"><v>No reminder so last communication in2013</v></cell></row><row r="770"><cell r="C770" t="str"><v>100215 1</v></cell><cell r="D770" t="str"><v>Purchaser</v></cell><cell r="E770" t="str"><v>Vinod K Kapur</v></cell><cell r="F770"><v>31300</v></cell><cell r="G770"><v>10500</v></cell><cell r="H770" t="str"><v>Not Mention</v></cell><cell r="I770"><v>0</v></cell><cell r="J770" t="str"><v>I.R.M</v></cell><cell r="K770" t="str"><v>Never</v></cell><cell r="L770" t="str"><v>Send</v></cell><cell r="M770" t="str"><v>Yes</v></cell><cell r="N770" t="str"><v>we send last reminder in 2012.then we did not receive any reply</v></cell></row><row r="771"><cell r="C771" t="str"><v>300170 1</v></cell><cell r="D771" t="str"><v>Purchaser</v></cell><cell r="E771" t="str"><v>Hans Raj Gupta</v></cell><cell r="F771"><v>31302</v></cell><cell r="G771"><v>10500</v></cell><cell r="H771" t="str"><v>Not Mention</v></cell><cell r="I771"><v>0</v></cell><cell r="J771" t="str"><v>Legal</v></cell><cell r="K771"><v>2007</v></cell><cell r="L771" t="str"><v>Send</v></cell><cell r="M771" t="str"><v>Yes</v></cell><cell r="N771" t="str"><v>Letter sent, last communication 14</v></cell></row><row r="772"><cell r="C772" t="str"><v>100240 1</v></cell><cell r="D772" t="str"><v>Purchaser</v></cell><cell r="E772" t="str"><v>Sanjay Das Gupta</v></cell><cell r="F772"><v>31303</v></cell><cell r="G772"><v>10500</v></cell><cell r="H772" t="str"><v>Not Mention</v></cell><cell r="I772"><v>0</v></cell><cell r="J772" t="str"><v>I.R.M</v></cell><cell r="K772" t="str"><v>Never</v></cell><cell r="L772" t="str"><v>Send</v></cell><cell r="M772" t="str"><v>Yes</v></cell><cell r="N772" t="str"><v>we send last reminder in 2012.then we did not receive any reply</v></cell></row><row r="773"><cell r="C773" t="str"><v>100346 1</v></cell><cell r="D773" t="str"><v>Purchaser</v></cell><cell r="E773" t="str"><v>Harish Chandarsingh Ishversinh Thakor</v></cell><cell r="F773"><v>31307</v></cell><cell r="G773"><v>6500</v></cell><cell r="H773" t="str"><v>Not Mention</v></cell><cell r="I773"><v>0</v></cell><cell r="J773" t="str"><v>I.R.M</v></cell><cell r="K773" t="str"><v>Never</v></cell><cell r="L773" t="str"><v>Send</v></cell><cell r="M773" t="str"><v>Yes</v></cell><cell r="N773" t="str"><v>we send last reminder in 2012.then we did not receive any reply</v></cell></row><row r="774"><cell r="C774" t="str"><v>300218 1</v></cell><cell r="D774" t="str"><v>Purchaser</v></cell><cell r="E774" t="str"><v>Vijay Manchanda</v></cell><cell r="F774"><v>31310</v></cell><cell r="G774"><v>10500</v></cell><cell r="H774" t="str"><v>Not Mention</v></cell><cell r="I774"><v>0</v></cell><cell r="J774" t="str"><v>I.R.M</v></cell><cell r="K774" t="str"><v>Never</v></cell><cell r="L774" t="str"><v>Not del.</v></cell><cell r="M774" t="str"><v>Yes</v></cell><cell r="N774" t="str"><v>after purchase no communication but after telephonucally qury for membership</v></cell></row><row r="775"><cell r="C775" t="str"><v>100310 1</v></cell><cell r="D775" t="str"><v>Purchaser</v></cell><cell r="E775" t="str"><v>Maruti Halappa Shinde</v></cell><cell r="F775"><v>31310</v></cell><cell r="G775"><v>10500</v></cell><cell r="H775" t="str"><v>Not Mention</v></cell><cell r="I775"><v>0</v></cell><cell r="J775" t="str"><v>I.R.M</v></cell><cell r="K775" t="str"><v>Never</v></cell><cell r="L775" t="str"><v>Not del.</v></cell><cell r="M775" t="str"><v>Yes</v></cell><cell r="N775" t="str"><v>Letter undelivered, last communication 05</v></cell></row><row r="776"><cell r="C776" t="str"><v>100344 1</v></cell><cell r="D776" t="str"><v>Purchaser</v></cell><cell r="E776" t="str"><v>Gupta Enterprises (C.D)</v></cell><cell r="F776"><v>31314</v></cell><cell r="G776"><v>10500</v></cell><cell r="H776" t="str"><v>Not Mention</v></cell><cell r="I776"><v>0</v></cell><cell r="J776" t="str"><v>I.R.M</v></cell><cell r="K776" t="str"><v>Never</v></cell><cell r="L776" t="str"><v>Send</v></cell><cell r="M776" t="str"><v>No</v></cell><cell r="N776" t="str"><v>we send last reminder in 2012.then we did not receive any reply</v></cell></row><row r="777"><cell r="C777" t="str"><v>300345 1</v></cell><cell r="D777" t="str"><v>Purchaser</v></cell><cell r="E777" t="str"><v>Babuji Jacob</v></cell><cell r="F777"><v>31317</v></cell><cell r="G777"><v>10500</v></cell><cell r="H777" t="str"><v>Not Mention</v></cell><cell r="I777"><v>0</v></cell><cell r="J777" t="str"><v>I.R.M</v></cell><cell r="K777" t="str"><v>Never</v></cell><cell r="L777" t="str"><v>Send</v></cell><cell r="M777" t="str"><v>Yes</v></cell><cell r="N777" t="str"><v>no reminder send so last cummunication 2012</v></cell></row><row r="778"><cell r="C778" t="str"><v>100385 1</v></cell><cell r="D778" t="str"><v>Purchaser</v></cell><cell r="E778" t="str"><v>Melthon Padmanabhan Nambiar</v></cell><cell r="F778"><v>31318</v></cell><cell r="G778"><v>10500</v></cell><cell r="H778" t="str"><v>Not Mention</v></cell><cell r="I778"><v>0</v></cell><cell r="J778" t="str"><v>I.R.M</v></cell><cell r="K778" t="str"><v>Never</v></cell><cell r="L778" t="str"><v>Send</v></cell><cell r="M778" t="str"><v>Yes</v></cell><cell r="N778" t="str"><v>we send last reminder in 2012.then we did not receive any reply</v></cell></row><row r="779"><cell r="C779" t="str"><v>100533 1</v></cell><cell r="D779" t="str"><v>Purchaser</v></cell><cell r="E779" t="str"><v>Anansuya Aniruddha Raval</v></cell><cell r="F779"><v>31318</v></cell><cell r="G779"><v>10500</v></cell><cell r="H779" t="str"><v>Not Mention</v></cell><cell r="I779"><v>0</v></cell><cell r="J779" t="str"><v>I.R.M</v></cell><cell r="K779" t="str"><v>Never</v></cell><cell r="L779" t="str"><v>not send</v></cell><cell r="M779" t="str"><v>No</v></cell><cell r="N779" t="str"><v>Reply to his mail on last communication 14</v></cell></row><row r="780"><cell r="C780" t="str"><v>100537 1</v></cell><cell r="D780" t="str"><v>Purchaser</v></cell><cell r="E780" t="str"><v>Veera Kumar</v></cell><cell r="F780"><v>31319</v></cell><cell r="G780"><v>10500</v></cell><cell r="H780" t="str"><v>Not Mention</v></cell><cell r="I780"><v>0</v></cell><cell r="J780" t="str"><v>I.R.M</v></cell><cell r="K780" t="str"><v>Never</v></cell><cell r="L780" t="str"><v>Not del.</v></cell><cell r="M780" t="str"><v>Yes</v></cell><cell r="N780" t="str"><v>last communication 93</v></cell></row><row r="781"><cell r="C781" t="str"><v>100540 1</v></cell><cell r="D781" t="str"><v>Purchaser</v></cell><cell r="E781" t="str"><v>Damodar Bindal</v></cell><cell r="F781"><v>31319</v></cell><cell r="G781"><v>10500</v></cell><cell r="H781" t="str"><v>Not Mention</v></cell><cell r="I781"><v>0</v></cell><cell r="J781" t="str"><v>I.R.M</v></cell><cell r="K781" t="str"><v>Never</v></cell><cell r="L781" t="str"><v>Not del.</v></cell><cell r="M781" t="str"><v>No</v></cell><cell r="N781" t="str"><v>last communication 02</v></cell></row><row r="782"><cell r="C782" t="str"><v>300339 1</v></cell><cell r="D782" t="str"><v>Purchaser</v></cell><cell r="E782" t="str"><v>Annu Sharma</v></cell><cell r="F782"><v>31320</v></cell><cell r="G782"><v>8500</v></cell><cell r="H782" t="str"><v>Not Mention</v></cell><cell r="I782"><v>0</v></cell><cell r="J782" t="str"><v>R.M</v></cell><cell r="K782"><v>2013</v></cell><cell r="L782" t="str"><v>Send</v></cell><cell r="M782" t="str"><v>Yes</v></cell><cell r="N782" t="str"><v>last  reminder send on 02/9/2022</v></cell></row><row r="783"><cell r="C783" t="str"><v>100444 1</v></cell><cell r="D783" t="str"><v>Purchaser</v></cell><cell r="E783" t="str"><v>Prakash Chandra Moona</v></cell><cell r="F783"><v>31320</v></cell><cell r="G783"><v>10500</v></cell><cell r="H783" t="str"><v>Not Mention</v></cell><cell r="I783"><v>0</v></cell><cell r="J783" t="str"><v>I.R.M</v></cell><cell r="K783" t="str"><v>Never</v></cell><cell r="L783" t="str"><v>Not del.</v></cell><cell r="M783" t="str"><v>Yes</v></cell><cell r="N783" t="str"><v>no reminder send so last cummunication 2012</v></cell></row><row r="784"><cell r="C784" t="str"><v>100453 1</v></cell><cell r="D784" t="str"><v>Purchaser</v></cell><cell r="E784" t="str"><v>Nand Kumar Narayan Naik</v></cell><cell r="F784"><v>31320</v></cell><cell r="G784"><v>10500</v></cell><cell r="H784" t="str"><v>Not Mention</v></cell><cell r="I784"><v>0</v></cell><cell r="J784" t="str"><v>I.R.M</v></cell><cell r="K784" t="str"><v>Never</v></cell><cell r="L784" t="str"><v>Send</v></cell><cell r="M784" t="str"><v>Yes</v></cell><cell r="N784" t="str"><v>we send last reminder in 2012.then we did not receive any reply</v></cell></row><row r="785"><cell r="C785" t="str"><v>100531 1</v></cell><cell r="D785" t="str"><v>Purchaser</v></cell><cell r="E785" t="str"><v>Vikrambhai Chimanlal Parikh</v></cell><cell r="F785"><v>31320</v></cell><cell r="G785"><v>10500</v></cell><cell r="H785" t="str"><v>Not Mention</v></cell><cell r="I785"><v>0</v></cell><cell r="J785" t="str"><v>I.R.M</v></cell><cell r="K785" t="str"><v>Never</v></cell><cell r="L785" t="str"><v>Not del.</v></cell><cell r="M785" t="str"><v>Yes</v></cell><cell r="N785" t="str"><v>no reminder send so last cummunication 2005</v></cell></row><row r="786"><cell r="C786" t="str"><v>100532 1</v></cell><cell r="D786" t="str"><v>Purchaser</v></cell><cell r="E786" t="str"><v>Saurabh Kantilal Parikh</v></cell><cell r="F786"><v>31320</v></cell><cell r="G786"><v>10500</v></cell><cell r="H786" t="str"><v>Not Mention</v></cell><cell r="I786"><v>0</v></cell><cell r="J786" t="str"><v>I.R.M</v></cell><cell r="K786" t="str"><v>Never</v></cell><cell r="L786" t="str"><v>Send</v></cell><cell r="M786" t="str"><v>Yes</v></cell><cell r="N786" t="str"><v>we send last reminder in 2012.then we did not receive any reply</v></cell></row><row r="787"><cell r="C787" t="str"><v>100572 1</v></cell><cell r="D787" t="str"><v>Purchaser</v></cell><cell r="E787" t="str"><v>Suman Ravindramohan Bhai</v></cell><cell r="F787"><v>31320</v></cell><cell r="G787"><v>10500</v></cell><cell r="H787" t="str"><v>Not Mention</v></cell><cell r="I787"><v>0</v></cell><cell r="J787" t="str"><v>I.R.M</v></cell><cell r="K787" t="str"><v>Never</v></cell><cell r="L787" t="str"><v>Send</v></cell><cell r="M787" t="str"><v>Yes</v></cell><cell r="N787" t="str"><v>no reminder send so last cummunication 2013</v></cell></row><row r="788"><cell r="C788" t="str"><v>100620 1</v></cell><cell r="D788" t="str"><v>Purchaser</v></cell><cell r="E788" t="str"><v>Keshao G Hazari</v></cell><cell r="F788"><v>31320</v></cell><cell r="G788"><v>10500</v></cell><cell r="H788" t="str"><v>Not Mention</v></cell><cell r="I788"><v>0</v></cell><cell r="J788" t="str"><v>R.M</v></cell><cell r="K788"><v>2011</v></cell><cell r="L788" t="str"><v>Send</v></cell><cell r="M788" t="str"><v>Yes</v></cell><cell r="N788" t="str"><v>send performa invoice so last communication 12
total 3 membership of Goa:- 3538, 50026, 840</v></cell></row><row r="789"><cell r="C789" t="str"><v>300460 1</v></cell><cell r="D789" t="str"><v>PURCHASER</v></cell><cell r="E789" t="str"><v>H. Mahabalappa</v></cell><cell r="F789" t="str"><v>22/5/1986</v></cell><cell r="G789"><v>12150</v></cell><cell r="H789" t="str"><v>Not Mentioned</v></cell><cell r="I789"><v>0</v></cell><cell r="J789" t="str"><v>I.R.M</v></cell><cell r="K789" t="str"><v>Never</v></cell><cell r="L789" t="str"><v>Not del.</v></cell><cell r="M789" t="str"><v>Yes</v></cell><cell r="N789" t="str"><v>no reminder send so last cummunication 2011</v></cell></row><row r="790"><cell r="C790" t="str"><v>300681 1</v></cell><cell r="D790" t="str"><v>PURCHASER</v></cell><cell r="E790" t="str"><v>Amita Verma</v></cell><cell r="F790" t="str"><v>25/7/1986</v></cell><cell r="G790"><v>13150</v></cell><cell r="H790" t="str"><v>Not Mentioned</v></cell><cell r="I790"><v>0</v></cell><cell r="J790" t="str"><v>R.M</v></cell><cell r="K790"><v>2009</v></cell><cell r="L790" t="str"><v>Send</v></cell><cell r="M790" t="str"><v>Yes</v></cell><cell r="N790" t="str"><v>reply mail so Last Communication Till 2015</v></cell></row><row r="791"><cell r="C791" t="str"><v>200174 1</v></cell><cell r="D791" t="str"><v>PURCHASER</v></cell><cell r="E791" t="str"><v>Pramod Banthia</v></cell><cell r="F791"><v>31635</v></cell><cell r="G791"><v>13500</v></cell><cell r="H791" t="str"><v>Not Mentioned</v></cell><cell r="I791"><v>0</v></cell><cell r="J791" t="str"><v>R.M</v></cell><cell r="K791"><v>2007</v></cell><cell r="L791" t="str"><v>Not del.</v></cell><cell r="M791" t="str"><v>Yes</v></cell><cell r="N791" t="str"><v>send performa invoice so Last Communication  2011</v></cell></row><row r="792"><cell r="C792" t="str"><v>200047 1</v></cell><cell r="D792" t="str"><v>PURCHASER</v></cell><cell r="E792" t="str"><v>Ashok Kumar Bansal</v></cell><cell r="F792"><v>31635</v></cell><cell r="G792"><v>8160</v></cell><cell r="H792" t="str"><v>Not Mentioned</v></cell><cell r="I792"><v>0</v></cell><cell r="J792" t="str"><v>I.R.M</v></cell><cell r="K792" t="str"><v>Never</v></cell><cell r="L792" t="str"><v>Send</v></cell><cell r="M792" t="str"><v>Yes</v></cell><cell r="N792" t="str"><v>we send last reminder in 2012.then we did not receive any reply</v></cell></row><row r="793"><cell r="C793" t="str"><v>100091 1</v></cell><cell r="D793" t="str"><v>PURCHASER</v></cell><cell r="E793" t="str"><v>Chandrakant P Ashar</v></cell><cell r="F793"><v>31287</v></cell><cell r="G793"><v>8500</v></cell><cell r="H793" t="str"><v>Not Mentioned</v></cell><cell r="I793"><v>0</v></cell><cell r="J793" t="str"><v>I.R.M</v></cell><cell r="K793" t="str"><v>Never</v></cell><cell r="L793" t="str"><v>Send</v></cell><cell r="M793" t="str"><v>Yes</v></cell><cell r="N793" t="str"><v>we send last reminder in 2012.then we did not receive any reply</v></cell></row><row r="794"><cell r="C794" t="str"><v>100245 1</v></cell><cell r="D794" t="str"><v>PURCHASER</v></cell><cell r="E794" t="str"><v>PB Modi & Sons (P) Ltd</v></cell><cell r="F794"><v>31290</v></cell><cell r="G794"><v>8500</v></cell><cell r="H794" t="str"><v>Not Mentioned</v></cell><cell r="I794"><v>0</v></cell><cell r="J794" t="str"><v>I.R.M</v></cell><cell r="K794" t="str"><v>Never</v></cell><cell r="L794" t="str"><v>Not del.</v></cell><cell r="M794" t="str"><v>Yes</v></cell><cell r="N794" t="str"><v>Last Communication Till 2000</v></cell></row><row r="795"><cell r="C795" t="str"><v>100146 1</v></cell><cell r="D795" t="str"><v>PURCHASER</v></cell><cell r="E795" t="str"><v>Chandra Shekhar Badriprasad Sharma</v></cell><cell r="F795"><v>31293</v></cell><cell r="G795"><v>6500</v></cell><cell r="H795" t="str"><v>Not Mentioned</v></cell><cell r="I795"><v>0</v></cell><cell r="J795" t="str"><v>I.R.M</v></cell><cell r="K795" t="str"><v>Never</v></cell><cell r="L795" t="str"><v>Send</v></cell><cell r="M795" t="str"><v>Yes</v></cell><cell r="N795" t="str"><v>we send last reminder in 2012.then we did not receive any reply</v></cell></row><row r="796"><cell r="C796" t="str"><v>100171 1</v></cell><cell r="D796" t="str"><v>PURCHASER</v></cell><cell r="E796" t="str"><v>Primla Nirmal Hingorani</v></cell><cell r="F796"><v>31296</v></cell><cell r="G796"><v>6500</v></cell><cell r="H796" t="str"><v>Not Mentioned</v></cell><cell r="I796"><v>0</v></cell><cell r="J796" t="str"><v>I.R.M</v></cell><cell r="K796" t="str"><v>Never</v></cell><cell r="L796" t="str"><v>Send</v></cell><cell r="M796" t="str"><v>Yes</v></cell><cell r="N796" t="str"><v>Last reply to mail so  Communication Till 2013</v></cell></row><row r="797"><cell r="C797" t="str"><v>100159 1</v></cell><cell r="D797" t="str"><v>PURCHASER</v></cell><cell r="E797" t="str"><v>Dilip Balaram Rao</v></cell><cell r="F797"><v>31298</v></cell><cell r="G797"><v>6500</v></cell><cell r="H797" t="str"><v>Not Mentioned</v></cell><cell r="I797"><v>0</v></cell><cell r="J797" t="str"><v>I.R.M</v></cell><cell r="K797" t="str"><v>Never</v></cell><cell r="L797" t="str"><v>Not del.</v></cell><cell r="M797" t="str"><v>Yes</v></cell><cell r="N797" t="str"><v>Last Communication Till 1997</v></cell></row><row r="798"><cell r="C798" t="str"><v>100337 1</v></cell><cell r="D798" t="str"><v>PURCHASER</v></cell><cell r="E798" t="str"><v>Asis Ranjan Basu</v></cell><cell r="F798" t="str"><v>20/9/1985</v></cell><cell r="G798"><v>6500</v></cell><cell r="H798" t="str"><v>Not Mentioned</v></cell><cell r="I798"><v>0</v></cell><cell r="J798" t="str"><v>I.R.M</v></cell><cell r="K798" t="str"><v>Never</v></cell><cell r="L798" t="str"><v>Send</v></cell><cell r="M798" t="str"><v>Yes</v></cell><cell r="N798" t="str"><v>we send last reminder in 2012.then we did not receive any reply</v></cell></row><row r="799"><cell r="C799" t="str"><v>100556 1</v></cell><cell r="D799" t="str"><v>PURCHASER</v></cell><cell r="E799" t="str"><v>Shiva Nath Puri</v></cell><cell r="F799" t="str"><v>30/9/1985</v></cell><cell r="G799"><v>10500</v></cell><cell r="H799" t="str"><v>Not Mentioned</v></cell><cell r="I799"><v>0</v></cell><cell r="J799" t="str"><v>I.R.M</v></cell><cell r="K799" t="str"><v>Never</v></cell><cell r="L799" t="str"><v>Send</v></cell><cell r="M799" t="str"><v>Yes</v></cell><cell r="N799" t="str"><v>Last reply to mail so  Communication Till 2013</v></cell></row><row r="800"><cell r="C800" t="str"><v>101409 1</v></cell><cell r="D800" t="str"><v>PURCHASER</v></cell><cell r="E800" t="str"><v>Abhay Vinidrai Chhapia</v></cell><cell r="F800" t="str"><v>24/10/1985</v></cell><cell r="G800"><v>13000</v></cell><cell r="H800" t="str"><v>Not Mentioned</v></cell><cell r="I800"><v>0</v></cell><cell r="J800" t="str"><v>R.M</v></cell><cell r="K800"><v>2011</v></cell><cell r="L800" t="str"><v>Send</v></cell><cell r="M800" t="str"><v>No</v></cell><cell r="N800" t="str"><v>no reminder send so last cummunication 2011</v></cell></row><row r="801"><cell r="C801" t="str"><v>300504 1</v></cell><cell r="D801" t="str"><v>PURCHASER</v></cell><cell r="E801" t="str"><v>Krishna Mohan Bansal</v></cell><cell r="F801" t="str"><v>26/6/1986</v></cell><cell r="G801"><v>16650</v></cell><cell r="H801" t="str"><v>Not Mentioned</v></cell><cell r="I801"><v>0</v></cell><cell r="J801" t="str"><v>I.R.M</v></cell><cell r="K801" t="str"><v>Never</v></cell><cell r="L801" t="str"><v>Not del.</v></cell><cell r="M801" t="str"><v>No</v></cell><cell r="N801" t="str"><v>Last Communication Till 1992</v></cell></row><row r="802"><cell r="C802" t="str"><v>300596 1</v></cell><cell r="D802" t="str"><v>PURCHASER</v></cell><cell r="E802" t="str"><v>Indira Basu</v></cell><cell r="F802" t="str"><v>22/6/1986</v></cell><cell r="G802"><v>16150</v></cell><cell r="H802" t="str"><v>Not Mentioned</v></cell><cell r="I802"><v>0</v></cell><cell r="J802" t="str"><v>I.R.M</v></cell><cell r="K802" t="str"><v>Never</v></cell><cell r="L802" t="str"><v>Not del.</v></cell><cell r="M802" t="str"><v>Yes</v></cell><cell r="N802" t="str"><v>Last Communication Till 1999</v></cell></row><row r="803"><cell r="C803" t="str"><v>300224 1</v></cell><cell r="D803" t="str"><v>PURCHASER</v></cell><cell r="E803" t="str"><v>Rajnish Kapur</v></cell><cell r="F803" t="str"><v>22/9/1985</v></cell><cell r="G803"><v>15500</v></cell><cell r="H803" t="str"><v>Not Mentioned</v></cell><cell r="I803"><v>0</v></cell><cell r="J803" t="str"><v>I.R.M</v></cell><cell r="K803" t="str"><v>Never</v></cell><cell r="L803" t="str"><v>Send</v></cell><cell r="M803" t="str"><v>Yes</v></cell><cell r="N803" t="str"><v>Last reply to mail so  Communication Till 2012</v></cell></row><row r="804"><cell r="C804" t="str"><v>100647 1</v></cell><cell r="D804" t="str"><v>PURCHASER</v></cell><cell r="E804" t="str"><v>Bedhan Ram Shyam Sinha</v></cell><cell r="F804" t="str"><v>28/10/1985</v></cell><cell r="G804"><v>16650</v></cell><cell r="H804" t="str"><v>Not Mentioned</v></cell><cell r="I804"><v>0</v></cell><cell r="J804" t="str"><v>I.R.M</v></cell><cell r="K804" t="str"><v>Never</v></cell><cell r="L804" t="str"><v>Send</v></cell><cell r="M804" t="str"><v>Yes</v></cell><cell r="N804" t="str"><v>Last Communication Till 2012</v></cell></row><row r="805"><cell r="C805" t="str"><v>300480 1</v></cell><cell r="D805" t="str"><v>PURCHASER</v></cell><cell r="E805" t="str"><v>Gurmeet Kaur Kanwal</v></cell><cell r="F805"><v>31598</v></cell><cell r="G805"><v>16150</v></cell><cell r="H805" t="str"><v>Not Mentioned</v></cell><cell r="I805"><v>0</v></cell><cell r="J805" t="str"><v>I.R.M</v></cell><cell r="K805" t="str"><v>Never</v></cell><cell r="L805" t="str"><v>not send</v></cell><cell r="M805" t="str"><v>Yes</v></cell><cell r="N805" t="str"><v>Last Communication Till 1996
Membership Has From Ved Prakash To Gurmeet Kaur Kanwal On 1994</v></cell></row><row r="806"><cell r="C806" t="str"><v>100637 1</v></cell><cell r="D806" t="str"><v>PURCHASER</v></cell><cell r="E806" t="str"><v>Kanhaiyalal Bandi</v></cell><cell r="F806" t="str"><v>19/10/1985</v></cell><cell r="G806"><v>16650</v></cell><cell r="H806" t="str"><v>Not Mentioned</v></cell><cell r="I806"><v>0</v></cell><cell r="J806" t="str"><v>Cancelled</v></cell><cell r="K806"><v>2018</v></cell><cell r="L806"><v>0</v></cell><cell r="M806"><v>0</v></cell><cell r="N806" t="str"><v>cancelled on 27/01/2020</v></cell></row><row r="807"><cell r="C807" t="str"><v>100638 1</v></cell><cell r="D807" t="str"><v>PURCHASER</v></cell><cell r="E807" t="str"><v>Sarla Kumar Bandi</v></cell><cell r="F807" t="str"><v>19/10/1985</v></cell><cell r="G807"><v>16650</v></cell><cell r="H807" t="str"><v>Not Mentioned</v></cell><cell r="I807"><v>0</v></cell><cell r="J807" t="str"><v>cancelled</v></cell><cell r="K807"><v>2018</v></cell><cell r="L807"><v>0</v></cell><cell r="M807"><v>0</v></cell><cell r="N807" t="str"><v>cancelled on 27/01/2020</v></cell></row><row r="808"><cell r="C808" t="str"><v>100672 1</v></cell><cell r="D808" t="str"><v>PURCHASER</v></cell><cell r="E808" t="str"><v>Sushma Prakash Havel</v></cell><cell r="F808" t="str"><v>28/5/1986</v></cell><cell r="G808"><v>16150</v></cell><cell r="H808" t="str"><v>Not Mentioned</v></cell><cell r="I808"><v>0</v></cell><cell r="J808" t="str"><v>I.R.M</v></cell><cell r="K808" t="str"><v>Never</v></cell><cell r="L808" t="str"><v>Send</v></cell><cell r="M808" t="str"><v>Yes</v></cell><cell r="N808" t="str"><v>we send last reminder in 2012.then we did not receive any reply</v></cell></row><row r="809"><cell r="C809" t="str"><v>100820 1</v></cell><cell r="D809" t="str"><v>PURCHASER</v></cell><cell r="E809" t="str"><v>Arvind Krishna Mahajani</v></cell><cell r="F809" t="str"><v>26/5/1986</v></cell><cell r="G809"><v>16650</v></cell><cell r="H809" t="str"><v>Not Mentioned</v></cell><cell r="I809"><v>0</v></cell><cell r="J809" t="str"><v>R.M</v></cell><cell r="K809"><v>2011</v></cell><cell r="L809" t="str"><v>Send</v></cell><cell r="M809" t="str"><v>Yes</v></cell><cell r="N809" t="str"><v>we send last reminder in 2012.then we did not receive any reply</v></cell></row><row r="810"><cell r="C810" t="str"><v>300303 1</v></cell><cell r="D810" t="str"><v>PURCHASER</v></cell><cell r="E810" t="str"><v>Neeran Sawhney </v></cell><cell r="F810" t="str"><v>28/9/1985</v></cell><cell r="G810"><v>15500</v></cell><cell r="H810" t="str"><v>Not Mentioned</v></cell><cell r="I810"><v>0</v></cell><cell r="J810" t="str"><v>I.R.M</v></cell><cell r="K810" t="str"><v>Never</v></cell><cell r="L810" t="str"><v>not send</v></cell><cell r="M810" t="str"><v>Yes</v></cell><cell r="N810" t="str"><v>on his visit we reply his query in 2014 </v></cell></row><row r="811"><cell r="C811" t="str"><v>100397 1</v></cell><cell r="D811" t="str"><v>PURCHASER</v></cell><cell r="E811" t="str"><v>Bhagwan Singh Yadav</v></cell><cell r="F811" t="str"><v>29/9/1985</v></cell><cell r="G811"><v>15500</v></cell><cell r="H811" t="str"><v>Not Mentioned</v></cell><cell r="I811"><v>0</v></cell><cell r="J811" t="str"><v>I.R.M</v></cell><cell r="K811" t="str"><v>Never</v></cell><cell r="L811" t="str"><v>Not del.</v></cell><cell r="M811" t="str"><v>Yes</v></cell><cell r="N811" t="str"><v>Last Communication Till 1994</v></cell></row><row r="812"><cell r="C812" t="str"><v>100546 1</v></cell><cell r="D812" t="str"><v>PURCHASER</v></cell><cell r="E812" t="str"><v>Mahendra Govindlal Vyas</v></cell><cell r="F812" t="str"><v>30/9/1985</v></cell><cell r="G812"><v>15500</v></cell><cell r="H812" t="str"><v>Not Mentioned</v></cell><cell r="I812"><v>0</v></cell><cell r="J812" t="str"><v>R.M</v></cell><cell r="K812"><v>2013</v></cell><cell r="L812" t="str"><v>Send</v></cell><cell r="M812" t="str"><v>Yes</v></cell><cell r="N812" t="str"><v>Last reminder on 03/09/2022 for pending Amc and surrender option</v></cell></row><row r="813"><cell r="C813" t="str"><v>100397 2</v></cell><cell r="D813" t="str"><v>PURCHASER</v></cell><cell r="E813" t="str"><v>Bhagwan Singh Yadav</v></cell><cell r="F813" t="str"><v>29/9/1985</v></cell><cell r="G813"><v>15500</v></cell><cell r="H813" t="str"><v>Not Mentioned</v></cell><cell r="I813"><v>0</v></cell><cell r="J813" t="str"><v>I.R.M</v></cell><cell r="K813" t="str"><v>Never</v></cell><cell r="L813" t="str"><v>Not del.</v></cell><cell r="M813" t="str"><v>Yes</v></cell><cell r="N813" t="str"><v>Last Communication Till 1994</v></cell></row><row r="814"><cell r="C814" t="str"><v>100412 1</v></cell><cell r="D814" t="str"><v>PURCHASER</v></cell><cell r="E814" t="str"><v>Joel Pervical Waugh</v></cell><cell r="F814" t="str"><v>30/9/1985</v></cell><cell r="G814"><v>15500</v></cell><cell r="H814" t="str"><v>Not Mentioned</v></cell><cell r="I814"><v>0</v></cell><cell r="J814" t="str"><v>I.R.M</v></cell><cell r="K814" t="str"><v>Never</v></cell><cell r="L814" t="str"><v>not send</v></cell><cell r="M814" t="str"><v>Yes</v></cell><cell r="N814" t="str"><v>last communication 1990</v></cell></row><row r="815"><cell r="C815" t="str"><v>100419 1</v></cell><cell r="D815" t="str"><v>PURCHASER</v></cell><cell r="E815" t="str"><v>Prakash Roop Ramchandani</v></cell><cell r="F815" t="str"><v>30/9/1985</v></cell><cell r="G815"><v>15500</v></cell><cell r="H815" t="str"><v>Not Mentioned</v></cell><cell r="I815"><v>0</v></cell><cell r="J815" t="str"><v>I.R.M</v></cell><cell r="K815" t="str"><v>Never</v></cell><cell r="L815" t="str"><v>Send</v></cell><cell r="M815" t="str"><v>Yes</v></cell><cell r="N815" t="str"><v>we send last reminder in 2012.then we did not receive any reply</v></cell></row><row r="816"><cell r="C816" t="str"><v>100747 1</v></cell><cell r="D816" t="str"><v>PURCHASER</v></cell><cell r="E816" t="str"><v>Subhash Desai</v></cell><cell r="F816"><v>31540</v></cell><cell r="G816"><v>16150</v></cell><cell r="H816" t="str"><v>Not Mentioned</v></cell><cell r="I816"><v>0</v></cell><cell r="J816" t="str"><v>I.R.M/Missing Document</v></cell><cell r="K816" t="str"><v>No</v></cell><cell r="L816" t="str"><v>Not del.</v></cell><cell r="M816" t="str"><v>Yes</v></cell><cell r="N816" t="str"><v>Only Application Form Is In File</v></cell></row><row r="817"><cell r="C817" t="str"><v>100380 1</v></cell><cell r="D817" t="str"><v>PURCHASER</v></cell><cell r="E817" t="str"><v>Ramesh Kumar Gupta</v></cell><cell r="F817" t="str"><v>30/9/1985</v></cell><cell r="G817"><v>15500</v></cell><cell r="H817" t="str"><v>Not Mentioned</v></cell><cell r="I817"><v>0</v></cell><cell r="J817" t="str"><v>R.M</v></cell><cell r="K817"><v>2022</v></cell><cell r="L817" t="str"><v>Send</v></cell><cell r="M817" t="str"><v>Yes</v></cell><cell r="N817" t="str"><v>They are regular memberMembership Transferred From Prakash R Ganganwar To Ramesh Gupta On 2010</v></cell></row><row r="818"><cell r="C818" t="str"><v>100432 1</v></cell><cell r="D818" t="str"><v>PURCHASER</v></cell><cell r="E818" t="str"><v>Sham M Bhaewani</v></cell><cell r="F818" t="str"><v>30/9/1985</v></cell><cell r="G818"><v>15500</v></cell><cell r="H818" t="str"><v>Not Mentioned</v></cell><cell r="I818"><v>0</v></cell><cell r="J818" t="str"><v>R.M</v></cell><cell r="K818"><v>2009</v></cell><cell r="L818" t="str"><v>Send</v></cell><cell r="M818" t="str"><v>Yes</v></cell><cell r="N818" t="str"><v>surrender request on 18/08/2022</v></cell></row><row r="819"><cell r="C819" t="str"><v>100438 1</v></cell><cell r="D819" t="str"><v>PURCHASER</v></cell><cell r="E819" t="str"><v>Kumudini Bhavrao Shambhu</v></cell><cell r="F819" t="str"><v>30/9/1985</v></cell><cell r="G819"><v>15500</v></cell><cell r="H819" t="str"><v>Not Mentioned</v></cell><cell r="I819"><v>0</v></cell><cell r="J819" t="str"><v>I.R.M</v></cell><cell r="K819" t="str"><v>Never</v></cell><cell r="L819" t="str"><v>Send</v></cell><cell r="M819" t="str"><v>Yes</v></cell><cell r="N819" t="str"><v>we send last reminder in 2012.then we did not receive any reply</v></cell></row><row r="820"><cell r="C820" t="str"><v>100510 1</v></cell><cell r="D820" t="str"><v>PURCHASER</v></cell><cell r="E820" t="str"><v>Anil Khanna Kantilal Bhuta</v></cell><cell r="F820" t="str"><v>30/9/1985</v></cell><cell r="G820"><v>15500</v></cell><cell r="H820" t="str"><v>Not Mentioned</v></cell><cell r="I820"><v>0</v></cell><cell r="J820" t="str"><v>R.M</v></cell><cell r="K820"><v>2009</v></cell><cell r="L820" t="str"><v>not send</v></cell><cell r="M820" t="str"><v>Yes</v></cell><cell r="N820" t="str"><v>no reminder send so last cummunication 2009</v></cell></row><row r="821"><cell r="C821" t="str"><v>300508 1</v></cell><cell r="D821" t="str"><v>PURCHASER</v></cell><cell r="E821" t="str"><v>Sanjib Das Gupta</v></cell><cell r="F821"><v>31362</v></cell><cell r="G821"><v>16150</v></cell><cell r="H821" t="str"><v>Not Mentioned</v></cell><cell r="I821"><v>0</v></cell><cell r="J821" t="str"><v>I.R.M</v></cell><cell r="K821" t="str"><v>Never</v></cell><cell r="L821" t="str"><v>Send</v></cell><cell r="M821" t="str"><v>Yes</v></cell><cell r="N821" t="str"><v>we send last reminder in 2012.then we did not receive any reply</v></cell></row><row r="822"><cell r="C822" t="str"><v>100733 1</v></cell><cell r="D822" t="str"><v>PURCHASER</v></cell><cell r="E822" t="str"><v>S.C Jain</v></cell><cell r="F822" t="str"><v>26/5/1986</v></cell><cell r="G822"><v>16150</v></cell><cell r="H822" t="str"><v>Not Mentioned</v></cell><cell r="I822"><v>0</v></cell><cell r="J822" t="str"><v>I.R.M</v></cell><cell r="K822" t="str"><v>Never</v></cell><cell r="L822" t="str"><v>Not del.</v></cell><cell r="M822" t="str"><v>Yes</v></cell><cell r="N822" t="str"><v>Last Communication Till 2000</v></cell></row><row r="823"><cell r="C823" t="str"><v>300415 1</v></cell><cell r="D823" t="str"><v>PURCHASER</v></cell><cell r="E823" t="str"><v>Prem Singh Basur</v></cell><cell r="F823"><v>31116</v></cell><cell r="G823"><v>15500</v></cell><cell r="H823" t="str"><v>Not Mentioned</v></cell><cell r="I823"><v>0</v></cell><cell r="J823" t="str"><v>I.R.M</v></cell><cell r="K823" t="str"><v>Never</v></cell><cell r="L823" t="str"><v>Not del.</v></cell><cell r="M823" t="str"><v>Yes</v></cell><cell r="N823" t="str"><v>Last Communication Till 1990</v></cell></row><row r="824"><cell r="C824" t="str"><v>100836 1</v></cell><cell r="D824" t="str"><v>PURCHASER</v></cell><cell r="E824" t="str"><v>Bharat Mahhar Mody</v></cell><cell r="F824"><v>31448</v></cell><cell r="G824"><v>16650</v></cell><cell r="H824" t="str"><v>Not Mentioned</v></cell><cell r="I824"><v>0</v></cell><cell r="J824" t="str"><v>I.R.M</v></cell><cell r="K824" t="str"><v>Never</v></cell><cell r="L824" t="str"><v>Send</v></cell><cell r="M824" t="str"><v>Yes</v></cell><cell r="N824" t="str"><v>we send last reminder in 2012.then we did not receive any reply</v></cell></row><row r="825"><cell r="C825" t="str"><v>100884 1</v></cell><cell r="D825" t="str"><v>PURCHASER</v></cell><cell r="E825" t="str"><v>Dalmia Resorts International Pvt Ltd</v></cell><cell r="F825"><v>31418</v></cell><cell r="G825"><v>17112</v></cell><cell r="H825" t="str"><v>Not Mentioned</v></cell><cell r="I825"><v>0</v></cell><cell r="J825" t="str"><v>I.R.M</v></cell><cell r="K825" t="str"><v>Never</v></cell><cell r="L825" t="str"><v>not send</v></cell><cell r="M825" t="str"><v>Yes</v></cell><cell r="N825" t="str"><v>no reminder, Last Communication 2005
Membership Transferred From Ranjana Nangal To DRI On 1989</v></cell></row><row r="826"><cell r="C826" t="str"><v>100640 1</v></cell><cell r="D826" t="str"><v>PURCHASER</v></cell><cell r="E826" t="str"><v>Maj Gen Devraj Dutt</v></cell><cell r="F826" t="str"><v>26/10/1985</v></cell><cell r="G826"><v>16650</v></cell><cell r="H826" t="str"><v>Nil</v></cell><cell r="I826"><v>0</v></cell><cell r="J826" t="str"><v>Cancelled</v></cell><cell r="K826"><v>0</v></cell><cell r="L826"><v>0</v></cell><cell r="M826"><v>0</v></cell><cell r="N826" t="str"><v>cancelled on 07/06/2017</v></cell></row><row r="827"><cell r="C827" t="str"><v>300562 1</v></cell><cell r="D827" t="str"><v>PURCHASER</v></cell><cell r="E827" t="str"><v>Vibha Joshi</v></cell><cell r="F827"><v>31537</v></cell><cell r="G827"><v>16150</v></cell><cell r="H827" t="str"><v>Not Mentioned</v></cell><cell r="I827"><v>0</v></cell><cell r="J827" t="str"><v>R.M</v></cell><cell r="K827"><v>2013</v></cell><cell r="L827" t="str"><v>Send</v></cell><cell r="M827" t="str"><v>Yes</v></cell><cell r="N827" t="str"><v>Last Communication 13/09/22
Total 2 Membership Of GOA:- 882 & 885</v></cell></row><row r="828"><cell r="C828" t="str"><v>100780 1</v></cell><cell r="D828" t="str"><v>PURCHASER</v></cell><cell r="E828" t="str"><v>Prem Chand Jain</v></cell><cell r="F828" t="str"><v>15/5/1986</v></cell><cell r="G828"><v>16150</v></cell><cell r="H828" t="str"><v>Not Mentioned</v></cell><cell r="I828"><v>0</v></cell><cell r="J828" t="str"><v>cancelled</v></cell><cell r="K828" t="str"><v>Never</v></cell><cell r="L828"><v>0</v></cell><cell r="M828"><v>0</v></cell><cell r="N828" t="str"><v>cancelled on 15/10/2022</v></cell></row><row r="829"><cell r="C829" t="str"><v>300407 1</v></cell><cell r="D829" t="str"><v>PURCHASER</v></cell><cell r="E829" t="str"><v>Misha Jha</v></cell><cell r="F829" t="str"><v>30/9/1985</v></cell><cell r="G829"><v>15500</v></cell><cell r="H829" t="str"><v>Not Mentioned</v></cell><cell r="I829"><v>0</v></cell><cell r="J829" t="str"><v>R.M</v></cell><cell r="K829"><v>2011</v></cell><cell r="L829" t="str"><v>not send</v></cell><cell r="M829" t="str"><v>Yes</v></cell><cell r="N829" t="str"><v>send performa invoice so Last Communication  2012</v></cell></row><row r="830"><cell r="C830" t="str"><v>300563 1</v></cell><cell r="D830" t="str"><v>PURCHASER</v></cell><cell r="E830" t="str"><v>Nita Joshi</v></cell><cell r="F830"><v>31537</v></cell><cell r="G830"><v>16150</v></cell><cell r="H830" t="str"><v>Not Mentioned</v></cell><cell r="I830"><v>0</v></cell><cell r="J830" t="str"><v>R.M</v></cell><cell r="K830"><v>2013</v></cell><cell r="L830" t="str"><v>Send</v></cell><cell r="M830" t="str"><v>Yes</v></cell><cell r="N830" t="str"><v>we send reminder on 13/09/2022
Total 2 Membership Of GOA:- 882 & 885</v></cell></row><row r="831"><cell r="C831" t="str"><v>300341 1</v></cell><cell r="D831" t="str"><v>PURCHASER</v></cell><cell r="E831" t="str"><v>Khushroo Jamshed</v></cell><cell r="F831" t="str"><v>24/9/1985</v></cell><cell r="G831"><v>15500</v></cell><cell r="H831" t="str"><v>Not Mentioned</v></cell><cell r="I831"><v>0</v></cell><cell r="J831" t="str"><v>cancelled</v></cell><cell r="K831" t="str"><v>No</v></cell><cell r="L831" t="str"><v>Not del.</v></cell><cell r="M831"><v>0</v></cell><cell r="N831" t="str"><v>cancelled </v></cell></row><row r="832"><cell r="C832" t="str"><v>300324 1</v></cell><cell r="D832" t="str"><v>PURCHASER</v></cell><cell r="E832" t="str"><v>Usha Khandari</v></cell><cell r="F832" t="str"><v>27/9/1985</v></cell><cell r="G832"><v>15500</v></cell><cell r="H832" t="str"><v>Not Mentioned</v></cell><cell r="I832"><v>0</v></cell><cell r="J832" t="str"><v>R.M</v></cell><cell r="K832"><v>2009</v></cell><cell r="L832" t="str"><v>not send</v></cell><cell r="M832" t="str"><v>Yes</v></cell><cell r="N832" t="str"><v>no reminder send so last cummunication 2009</v></cell></row><row r="833"><cell r="C833" t="str"><v>300325 1</v></cell><cell r="D833" t="str"><v>Cancelled</v></cell><cell r="E833" t="str"><v>Maj Gen Devraj Dutt</v></cell><cell r="F833" t="str"><v>27/9/1985</v></cell><cell r="G833"><v>16650</v></cell><cell r="H833" t="str"><v>Nil</v></cell><cell r="I833"><v>0</v></cell><cell r="J833" t="str"><v>Cancelled</v></cell><cell r="K833"><v>0</v></cell><cell r="L833"><v>0</v></cell><cell r="M833"><v>0</v></cell><cell r="N833" t="str"><v>Cancellection Date:- 09-03-2018 </v></cell></row><row r="834"><cell r="C834" t="str"><v>100418 1</v></cell><cell r="D834" t="str"><v>PURCHASER</v></cell><cell r="E834" t="str"><v>Kishore Kapoor</v></cell><cell r="F834" t="str"><v>30/9/1985</v></cell><cell r="G834"><v>15500</v></cell><cell r="H834" t="str"><v>Not Mentioned</v></cell><cell r="I834"><v>0</v></cell><cell r="J834" t="str"><v>R.M</v></cell><cell r="K834"><v>2014</v></cell><cell r="L834" t="str"><v>Send</v></cell><cell r="M834" t="str"><v>Yes</v></cell><cell r="N834" t="str"><v>we send reminder on 27/02/22</v></cell></row><row r="835"><cell r="C835" t="str"><v>100440 1</v></cell><cell r="D835" t="str"><v>PURCHASER</v></cell><cell r="E835" t="str"><v>Dalmia Resorts International Pvt Ltd</v></cell><cell r="F835" t="str"><v>30/9/1985</v></cell><cell r="G835"><v>15500</v></cell><cell r="H835" t="str"><v>Not Mentioned</v></cell><cell r="I835"><v>0</v></cell><cell r="J835" t="str"><v>I.R.M</v></cell><cell r="K835" t="str"><v>Never</v></cell><cell r="L835" t="str"><v>not send</v></cell><cell r="M835" t="str"><v>Yes</v></cell><cell r="N835" t="str"><v>no reminder so Last Communication Till 2004
Membership Transferred From Seema Surendra Naik To DRI In 1989</v></cell></row><row r="836"><cell r="C836" t="str"><v>100573 1</v></cell><cell r="D836" t="str"><v>PURCHASER</v></cell><cell r="E836" t="str"><v>Jyothi Raman</v></cell><cell r="F836" t="str"><v>30/9/1985</v></cell><cell r="G836"><v>15500</v></cell><cell r="H836" t="str"><v>Not Mentioned</v></cell><cell r="I836"><v>0</v></cell><cell r="J836" t="str"><v>I.R.M</v></cell><cell r="K836" t="str"><v>Never</v></cell><cell r="L836" t="str"><v>Send</v></cell><cell r="M836" t="str"><v>Yes</v></cell><cell r="N836" t="str"><v>we send last reminder in 2012.then we did not receive any reply</v></cell></row><row r="837"><cell r="C837" t="str"><v>100589 1</v></cell><cell r="D837" t="str"><v>PURCHASER</v></cell><cell r="E837" t="str"><v>Sunil B Bhoolabhai</v></cell><cell r="F837"><v>31330</v></cell><cell r="G837"><v>16650</v></cell><cell r="H837" t="str"><v>Not Mentioned</v></cell><cell r="I837"><v>0</v></cell><cell r="J837" t="str"><v>I.R.M</v></cell><cell r="K837" t="str"><v>Never</v></cell><cell r="L837" t="str"><v>not send</v></cell><cell r="M837" t="str"><v>No</v></cell><cell r="N837" t="str"><v>Last Communication Till 1993</v></cell></row><row r="838"><cell r="C838" t="str"><v>100617 1</v></cell><cell r="D838" t="str"><v>PURCHASER</v></cell><cell r="E838" t="str"><v>M. Khanna</v></cell><cell r="F838" t="str"><v>14/10/1985</v></cell><cell r="G838"><v>15500</v></cell><cell r="H838" t="str"><v>Not Mentioned</v></cell><cell r="I838"><v>0</v></cell><cell r="J838" t="str"><v>I.R.M</v></cell><cell r="K838" t="str"><v>Never</v></cell><cell r="L838" t="str"><v>not send</v></cell><cell r="M838" t="str"><v>Yes</v></cell><cell r="N838" t="str"><v>no reminder send so last cummunication 2000</v></cell></row><row r="839"><cell r="C839" t="str"><v>300440 1</v></cell><cell r="D839" t="str"><v>PURCHASER</v></cell><cell r="E839" t="str"><v>Baldev Sahai Chatrath</v></cell><cell r="F839" t="str"><v>22/10/1985</v></cell><cell r="G839"><v>16650</v></cell><cell r="H839" t="str"><v>Not Mentioned</v></cell><cell r="I839"><v>0</v></cell><cell r="J839" t="str"><v>R.M</v></cell><cell r="K839"><v>2011</v></cell><cell r="L839" t="str"><v>Send</v></cell><cell r="M839" t="str"><v>Yes</v></cell><cell r="N839" t="str"><v>we send last reminder in 2012.then we did not receive any reply</v></cell></row><row r="840"><cell r="C840" t="str"><v>100652 1</v></cell><cell r="D840" t="str"><v>PURCHASER</v></cell><cell r="E840" t="str"><v>Sukanta Dey</v></cell><cell r="F840"><v>31355</v></cell><cell r="G840"><v>16150</v></cell><cell r="H840" t="str"><v>Not Mentioned</v></cell><cell r="I840"><v>0</v></cell><cell r="J840" t="str"><v>I.R.M</v></cell><cell r="K840" t="str"><v>Never</v></cell><cell r="L840" t="str"><v>not send</v></cell><cell r="M840" t="str"><v>Yes</v></cell><cell r="N840" t="str"><v>no reminder Last Communication Till 2000</v></cell></row><row r="841"><cell r="C841" t="str"><v>300483 1</v></cell><cell r="D841" t="str"><v>PURCHASER</v></cell><cell r="E841" t="str"><v>B.M Chowdhary</v></cell><cell r="F841" t="str"><v>17/5/1986</v></cell><cell r="G841"><v>16150</v></cell><cell r="H841" t="str"><v>Not Mentioned</v></cell><cell r="I841"><v>0</v></cell><cell r="J841" t="str"><v>I.R.M</v></cell><cell r="K841" t="str"><v>Never</v></cell><cell r="L841" t="str"><v>Send</v></cell><cell r="M841" t="str"><v>Yes</v></cell><cell r="N841" t="str"><v>we send last reminder in 2013.then we did not receive any reply</v></cell></row><row r="842"><cell r="C842" t="str"><v>300475 1</v></cell><cell r="D842" t="str"><v>PURCHASER</v></cell><cell r="E842" t="str"><v>Raghavendra Rao</v></cell><cell r="F842" t="str"><v>30/4/1986</v></cell><cell r="G842"><v>16150</v></cell><cell r="H842" t="str"><v>Not Mentioned</v></cell><cell r="I842"><v>0</v></cell><cell r="J842" t="str"><v>R.M</v></cell><cell r="K842"><v>2009</v></cell><cell r="L842" t="str"><v>Send</v></cell><cell r="M842" t="str"><v>Yes</v></cell><cell r="N842" t="str"><v>Last Communication Till 2009</v></cell></row><row r="843"><cell r="C843" t="str"><v>300730 1</v></cell><cell r="D843" t="str"><v>PURCHASER</v></cell><cell r="E843" t="str"><v>Veena Chopra</v></cell><cell r="F843" t="str"><v>25/6/1986</v></cell><cell r="G843"><v>18500</v></cell><cell r="H843" t="str"><v>Not Mentioned</v></cell><cell r="I843"><v>0</v></cell><cell r="J843" t="str"><v>I.R.M</v></cell><cell r="K843" t="str"><v>Never</v></cell><cell r="L843" t="str"><v>not send</v></cell><cell r="M843" t="str"><v>Yes</v></cell><cell r="N843" t="str"><v>send performa invoice so Last Communication  2011</v></cell></row><row r="844"><cell r="C844" t="str"><v>100192 1</v></cell><cell r="D844" t="str"><v>PURCHASER</v></cell><cell r="E844" t="str"><v>Aparna Dattatraya Pant</v></cell><cell r="F844"><v>31329</v></cell><cell r="G844"><v>15500</v></cell><cell r="H844" t="str"><v>Not Mentioned</v></cell><cell r="I844"><v>0</v></cell><cell r="J844" t="str"><v>R.M</v></cell><cell r="K844"><v>2022</v></cell><cell r="L844" t="str"><v>Send</v></cell><cell r="M844" t="str"><v>Yes</v></cell><cell r="N844" t="str"><v>they are regular member</v></cell></row><row r="845"><cell r="C845" t="str"><v>300213 1</v></cell><cell r="D845" t="str"><v>PURCHASER</v></cell><cell r="E845" t="str"><v>Devenedra Jain</v></cell><cell r="F845" t="str"><v>18/9/1985</v></cell><cell r="G845"><v>15500</v></cell><cell r="H845" t="str"><v>Not Mentioned</v></cell><cell r="I845"><v>0</v></cell><cell r="J845" t="str"><v>I.R.M</v></cell><cell r="K845" t="str"><v>Never</v></cell><cell r="L845" t="str"><v>not send</v></cell><cell r="M845" t="str"><v>No</v></cell><cell r="N845" t="str"><v>Last Communication Till 2014
Membership Transferred From LATE:-Manohar Lal Jain To Devendra Jain</v></cell></row><row r="846"><cell r="C846" t="str"><v>100405 1</v></cell><cell r="D846" t="str"><v>PURCHASER</v></cell><cell r="E846" t="str"><v>Bharat B Merchant</v></cell><cell r="F846" t="str"><v>28/9/1985</v></cell><cell r="G846"><v>15500</v></cell><cell r="H846" t="str"><v>Not Mentioned</v></cell><cell r="I846"><v>0</v></cell><cell r="J846" t="str"><v>R.M</v></cell><cell r="K846"><v>2011</v></cell><cell r="L846" t="str"><v>Send</v></cell><cell r="M846" t="str"><v>Yes</v></cell><cell r="N846" t="str"><v>send performa invoice so Last Communication  2011</v></cell></row><row r="847"><cell r="C847" t="str"><v>300196 1</v></cell><cell r="D847" t="str"><v>PURCHASER</v></cell><cell r="E847" t="str"><v>Sunil Gulati</v></cell><cell r="F847"><v>31295</v></cell><cell r="G847"><v>13500</v></cell><cell r="H847" t="str"><v>Not Mentioned</v></cell><cell r="I847"><v>0</v></cell><cell r="J847" t="str"><v>I.R.M</v></cell><cell r="K847" t="str"><v>Never</v></cell><cell r="L847" t="str"><v>Send</v></cell><cell r="M847" t="str"><v>Yes</v></cell><cell r="N847" t="str"><v>we send last reminder in 2013.then we did not receive any reply</v></cell></row><row r="848"><cell r="C848" t="str"><v>300150 1</v></cell><cell r="D848" t="str"><v>PURCHASER</v></cell><cell r="E848" t="str"><v>Shashi Kumar Narodia</v></cell><cell r="F848"><v>31302</v></cell><cell r="G848"><v>15500</v></cell><cell r="H848" t="str"><v>Not Mentioned</v></cell><cell r="I848"><v>0</v></cell><cell r="J848" t="str"><v>R.M</v></cell><cell r="K848"><v>2010</v></cell><cell r="L848" t="str"><v>not send</v></cell><cell r="M848" t="str"><v>Yes</v></cell><cell r="N848" t="str"><v>not send reminder so Last Communication Till 2015</v></cell></row><row r="849"><cell r="C849" t="str"><v>100201 1</v></cell><cell r="D849" t="str"><v>PURCHASER</v></cell><cell r="E849" t="str"><v>Nimesh R Makharia</v></cell><cell r="F849"><v>31302</v></cell><cell r="G849"><v>15500</v></cell><cell r="H849" t="str"><v>Not Mentioned</v></cell><cell r="I849"><v>0</v></cell><cell r="J849" t="str"><v>I.R.M</v></cell><cell r="K849" t="str"><v>Never</v></cell><cell r="L849" t="str"><v>Send</v></cell><cell r="M849" t="str"><v>Yes</v></cell><cell r="N849" t="str"><v>we send last reminder in 2013.then we did not receive any reply</v></cell></row><row r="850"><cell r="C850" t="str"><v>100299 1</v></cell><cell r="D850" t="str"><v>PURCHASER</v></cell><cell r="E850" t="str"><v>Veerendra Nagin Bhai Patel</v></cell><cell r="F850"><v>31302</v></cell><cell r="G850"><v>15500</v></cell><cell r="H850" t="str"><v>Not Mentioned</v></cell><cell r="I850"><v>0</v></cell><cell r="J850" t="str"><v>I.R.M</v></cell><cell r="K850" t="str"><v>Never</v></cell><cell r="L850" t="str"><v>Send</v></cell><cell r="M850" t="str"><v>Yes</v></cell><cell r="N850" t="str"><v>we send last reminder in 2013.then we did not receive any reply</v></cell></row><row r="851"><cell r="C851" t="str"><v>300186 1</v></cell><cell r="D851" t="str"><v>PURCHASER</v></cell><cell r="E851" t="str"><v>Yogesh S Bulani</v></cell><cell r="F851" t="str"><v>14/9/1985</v></cell><cell r="G851"><v>15500</v></cell><cell r="H851" t="str"><v>Not Mentioned</v></cell><cell r="I851"><v>0</v></cell><cell r="J851" t="str"><v>I.R.M</v></cell><cell r="K851" t="str"><v>Never</v></cell><cell r="L851" t="str"><v>not send</v></cell><cell r="M851" t="str"><v>Yes</v></cell><cell r="N851" t="str"><v>no reminder send Last Communication Till 2009</v></cell></row><row r="852"><cell r="C852" t="str"><v>300175 1</v></cell><cell r="D852" t="str"><v>PURCHASER</v></cell><cell r="E852" t="str"><v>Deepa Pant</v></cell><cell r="F852" t="str"><v>15/9/1985</v></cell><cell r="G852"><v>15500</v></cell><cell r="H852" t="str"><v>Not Mentioned</v></cell><cell r="I852"><v>0</v></cell><cell r="J852" t="str"><v>R.M</v></cell><cell r="K852"><v>2021</v></cell><cell r="L852" t="str"><v>not send</v></cell><cell r="M852" t="str"><v>Yes</v></cell><cell r="N852" t="str"><v>they are regular member</v></cell></row><row r="853"><cell r="C853" t="str"><v>100286 1</v></cell><cell r="D853" t="str"><v>PURCHASER</v></cell><cell r="E853" t="str"><v>Kiran Hingorani</v></cell><cell r="F853" t="str"><v>19/9/1985</v></cell><cell r="G853"><v>15500</v></cell><cell r="H853" t="str"><v>Not Mentioned</v></cell><cell r="I853"><v>0</v></cell><cell r="J853" t="str"><v>R.M</v></cell><cell r="K853"><v>2008</v></cell><cell r="L853" t="str"><v>Send</v></cell><cell r="M853" t="str"><v>Yes</v></cell><cell r="N853" t="str"><v>no reminder send so last cummunication 2012</v></cell></row><row r="854"><cell r="C854" t="str"><v>100338 1</v></cell><cell r="D854" t="str"><v>PURCHASER</v></cell><cell r="E854" t="str"><v>Harish P Ledwani</v></cell><cell r="F854" t="str"><v>24/9/1985</v></cell><cell r="G854"><v>15500</v></cell><cell r="H854" t="str"><v>Not Mentioned</v></cell><cell r="I854"><v>0</v></cell><cell r="J854" t="str"><v>I.R.M</v></cell><cell r="K854" t="str"><v>Never</v></cell><cell r="L854" t="str"><v>Send</v></cell><cell r="M854" t="str"><v>Yes</v></cell><cell r="N854" t="str"><v>we send last reminder in 2013.then we did not receive any reply</v></cell></row><row r="855"><cell r="C855" t="str"><v>100389 1</v></cell><cell r="D855" t="str"><v>PURCHASER</v></cell><cell r="E855" t="str"><v>Anita Nandwani</v></cell><cell r="F855" t="str"><v>29/9/1985</v></cell><cell r="G855"><v>15500</v></cell><cell r="H855" t="str"><v>Not Mentioned</v></cell><cell r="I855"><v>0</v></cell><cell r="J855" t="str"><v>R.M</v></cell><cell r="K855"><v>2022</v></cell><cell r="L855" t="str"><v>not send</v></cell><cell r="M855" t="str"><v>Yes</v></cell><cell r="N855" t="str"><v>they are regular member
Membership Transferred From Hira G Thandani To Anita Nandwani</v></cell></row><row r="856"><cell r="C856" t="str"><v>100399 1</v></cell><cell r="D856" t="str"><v>PURCHASER</v></cell><cell r="E856" t="str"><v>Hiro H Navani</v></cell><cell r="F856" t="str"><v>29/9/1985</v></cell><cell r="G856"><v>15500</v></cell><cell r="H856" t="str"><v>Not Mentioned</v></cell><cell r="I856"><v>0</v></cell><cell r="J856" t="str"><v>R.M</v></cell><cell r="K856"><v>2008</v></cell><cell r="L856" t="str"><v>not send</v></cell><cell r="M856" t="str"><v>Yes</v></cell><cell r="N856" t="str"><v>No reminder send last comm2015</v></cell></row><row r="857"><cell r="C857" t="str"><v>100356 1</v></cell><cell r="D857" t="str"><v>PURCHASER</v></cell><cell r="E857" t="str"><v>Hassannand Gobind Ram Nagpal</v></cell><cell r="F857" t="str"><v>30/9/1985</v></cell><cell r="G857"><v>15500</v></cell><cell r="H857" t="str"><v>Not Mentioned</v></cell><cell r="I857"><v>0</v></cell><cell r="J857" t="str"><v>I.R.M</v></cell><cell r="K857" t="str"><v>Never</v></cell><cell r="L857" t="str"><v>Send</v></cell><cell r="M857" t="str"><v>Yes</v></cell><cell r="N857" t="str"><v>we send last reminder in 2013.then we did not receive any reply</v></cell></row><row r="858"><cell r="C858" t="str"><v>100410 1</v></cell><cell r="D858" t="str"><v>PURCHASER</v></cell><cell r="E858" t="str"><v>Malini Mansukhari</v></cell><cell r="F858" t="str"><v>30/9/1985</v></cell><cell r="G858"><v>15500</v></cell><cell r="H858" t="str"><v>Not Mentioned</v></cell><cell r="I858"><v>0</v></cell><cell r="J858" t="str"><v>I.R.M</v></cell><cell r="K858" t="str"><v>Never</v></cell><cell r="L858" t="str"><v>Send</v></cell><cell r="M858" t="str"><v>Yes</v></cell><cell r="N858" t="str"><v>we send last reminder in 2013.then we did not receive any reply</v></cell></row><row r="859"><cell r="C859" t="str"><v>300468 1</v></cell><cell r="D859" t="str"><v>PURCHASER</v></cell><cell r="E859" t="str"><v>Shashi Saundh</v></cell><cell r="F859"><v>31534</v></cell><cell r="G859"><v>16150</v></cell><cell r="H859" t="str"><v>Not Mentioned</v></cell><cell r="I859"><v>0</v></cell><cell r="J859" t="str"><v>I.R.M</v></cell><cell r="K859" t="str"><v>Never</v></cell><cell r="L859" t="str"><v>Not del.</v></cell><cell r="M859" t="str"><v>Yes</v></cell><cell r="N859" t="str"><v>no reminder send so last cummunication 2013, (Membership Transferred From 1st Applicant To 2nd Applicant) (Transferred Document Is Not Completed) (1st Applicant Was Death)</v></cell></row><row r="860"><cell r="C860" t="str"><v>300612 1</v></cell><cell r="D860" t="str"><v>PURCHASER</v></cell><cell r="E860" t="str"><v>Jagmohan Ganerwala</v></cell><cell r="F860"><v>31567</v></cell><cell r="G860"><v>16150</v></cell><cell r="H860" t="str"><v>Not Mentioned</v></cell><cell r="I860"><v>0</v></cell><cell r="J860" t="str"><v>I.R.M</v></cell><cell r="K860" t="str"><v>Never</v></cell><cell r="L860" t="str"><v>not snot </v></cell><cell r="M860" t="str"><v>Yes</v></cell><cell r="N860" t="str"><v>no reminder send so last cummunication 2013</v></cell></row><row r="861"><cell r="C861" t="str"><v>300193 1</v></cell><cell r="D861" t="str"><v>PURCHASER</v></cell><cell r="E861" t="str"><v>Bratati Sarkar</v></cell><cell r="F861" t="str"><v>19/8/1985</v></cell><cell r="G861"><v>13500</v></cell><cell r="H861" t="str"><v>Not Mentioned</v></cell><cell r="I861"><v>0</v></cell><cell r="J861" t="str"><v>R.M</v></cell><cell r="K861"><v>2010</v></cell><cell r="L861" t="str"><v>Send</v></cell><cell r="M861" t="str"><v>Yes</v></cell><cell r="N861" t="str"><v>no reminder send so last cummunication 2014</v></cell></row><row r="862"><cell r="C862" t="str"><v>300125 1</v></cell><cell r="D862" t="str"><v>PURCHASER</v></cell><cell r="E862" t="str"><v>Rasendu Poddar</v></cell><cell r="F862"><v>31934</v></cell><cell r="G862"><v>12960</v></cell><cell r="H862" t="str"><v>Not Mentioned</v></cell><cell r="I862"><v>0</v></cell><cell r="J862" t="str"><v>I.R.M</v></cell><cell r="K862" t="str"><v>Never</v></cell><cell r="L862" t="str"><v>Send</v></cell><cell r="M862" t="str"><v>Yes</v></cell><cell r="N862" t="str"><v>Last Communication 2013, Total 7 Membership Of GOA:-358,445,654,679,920,921 & 948</v></cell></row><row r="863"><cell r="C863" t="str"><v>300126 1</v></cell><cell r="D863" t="str"><v>PURCHASER</v></cell><cell r="E863" t="str"><v>Manjula Poddar</v></cell><cell r="F863"><v>31934</v></cell><cell r="G863"><v>12960</v></cell><cell r="H863" t="str"><v>Not Mentioned</v></cell><cell r="I863"><v>0</v></cell><cell r="J863" t="str"><v>I.R.M</v></cell><cell r="K863" t="str"><v>Never</v></cell><cell r="L863" t="str"><v>Send</v></cell><cell r="M863" t="str"><v>Yes</v></cell><cell r="N863" t="str"><v>we send last reminder in 2013.then we did not receive any reply…, Total 7 Membership Of GOA:-358,445,654,679,920,921 & 948</v></cell></row><row r="864"><cell r="C864" t="str"><v>100059 1</v></cell><cell r="D864" t="str"><v>PURCHASER</v></cell><cell r="E864" t="str"><v>Gautam Ramanlal Divan</v></cell><cell r="F864" t="str"><v>28/8/1985</v></cell><cell r="G864"><v>11500</v></cell><cell r="H864" t="str"><v>Nil</v></cell><cell r="I864"><v>0</v></cell><cell r="J864" t="str"><v>Cancelled</v></cell><cell r="K864"><v>0</v></cell><cell r="L864"><v>0</v></cell><cell r="M864"><v>0</v></cell><cell r="N864" t="str"><v>Cancellection Date:- 22-06-2016</v></cell></row><row r="865"><cell r="C865" t="str"><v>100143 1</v></cell><cell r="D865" t="str"><v>PURCHASER</v></cell><cell r="E865" t="str"><v>Shashikant Asmani</v></cell><cell r="F865" t="str"><v>28/8/1985</v></cell><cell r="G865"><v>13500</v></cell><cell r="H865" t="str"><v>Not Mentioned</v></cell><cell r="I865"><v>0</v></cell><cell r="J865" t="str"><v>I.R.M</v></cell><cell r="K865" t="str"><v>Never</v></cell><cell r="L865" t="str"><v>Not del.</v></cell><cell r="M865" t="str"><v>Yes</v></cell><cell r="N865" t="str"><v>Last Communication Till 1990</v></cell></row><row r="866"><cell r="C866" t="str"><v>100185 1</v></cell><cell r="D866" t="str"><v>PURCHASER</v></cell><cell r="E866" t="str"><v>A. Kaul</v></cell><cell r="F866" t="str"><v>30/8/1985</v></cell><cell r="G866"><v>6500</v></cell><cell r="H866" t="str"><v>Not Mentioned</v></cell><cell r="I866"><v>0</v></cell><cell r="J866" t="str"><v>I.R.M</v></cell><cell r="K866" t="str"><v>Never</v></cell><cell r="L866" t="str"><v>Not del.</v></cell><cell r="M866" t="str"><v>Yes</v></cell><cell r="N866" t="str"><v>Last Communication Till 1999</v></cell></row><row r="867"><cell r="C867" t="str"><v>100272 1</v></cell><cell r="D867" t="str"><v>PURCHASER</v></cell><cell r="E867" t="str"><v>Nidhi Granites</v></cell><cell r="F867" t="str"><v>14/9/1985</v></cell><cell r="G867"><v>13500</v></cell><cell r="H867" t="str"><v>Not Mentioned</v></cell><cell r="I867"><v>0</v></cell><cell r="J867" t="str"><v>R.M</v></cell><cell r="K867"><v>2009</v></cell><cell r="L867" t="str"><v>Send</v></cell><cell r="M867" t="str"><v>Yes</v></cell><cell r="N867" t="str"><v>No reminder sendLast Communication Till 2009
Total 4 Membership Of GOA:- 680, 687,952 & 925</v></cell></row><row r="868"><cell r="C868" t="str"><v>300212 1</v></cell><cell r="D868" t="str"><v>PURCHASER</v></cell><cell r="E868" t="str"><v>P.C Jain</v></cell><cell r="F868" t="str"><v>18/9/1985</v></cell><cell r="G868"><v>15500</v></cell><cell r="H868" t="str"><v>Not Mentioned</v></cell><cell r="I868"><v>0</v></cell><cell r="J868" t="str"><v>I.R.M</v></cell><cell r="K868" t="str"><v>Never</v></cell><cell r="L868" t="str"><v>not send</v></cell><cell r="M868" t="str"><v>Yes</v></cell><cell r="N868" t="str"><v>no reminder send,Last Communication Till 2009</v></cell></row><row r="869"><cell r="C869" t="str"><v>300219 1</v></cell><cell r="D869" t="str"><v>PURCHASER</v></cell><cell r="E869" t="str"><v>Rama Narang</v></cell><cell r="F869" t="str"><v>21/9/1985</v></cell><cell r="G869"><v>13500</v></cell><cell r="H869" t="str"><v>Not Mentioned</v></cell><cell r="I869"><v>0</v></cell><cell r="J869" t="str"><v>I.R.M</v></cell><cell r="K869" t="str"><v>Never</v></cell><cell r="L869" t="str"><v>not send</v></cell><cell r="M869" t="str"><v>Yes</v></cell><cell r="N869" t="str"><v>we send last reminder in 2013.then we did not receive any reply</v></cell></row><row r="870"><cell r="C870" t="str"><v>300273 1</v></cell><cell r="D870" t="str"><v>PURCHASER</v></cell><cell r="E870" t="str"><v>Khushwant Singh</v></cell><cell r="F870" t="str"><v>21/9/1985</v></cell><cell r="G870"><v>15500</v></cell><cell r="H870" t="str"><v>Not Mentioned</v></cell><cell r="I870"><v>0</v></cell><cell r="J870" t="str"><v>R.M</v></cell><cell r="K870"><v>2010</v></cell><cell r="L870" t="str"><v>Send</v></cell><cell r="M870" t="str"><v>Yes</v></cell><cell r="N870" t="str"><v> Last we send perform invoice so last Communication Till 2011
Membership Transferred From Sheel Chandra Jain To Khushwant Singh On 1992</v></cell></row><row r="871"><cell r="C871" t="str"><v>100006 1</v></cell><cell r="D871" t="str"><v>PURCHASER</v></cell><cell r="E871" t="str"><v>Sheikh Fazl-ur Rehman</v></cell><cell r="F871" t="str"><v>15/8/1985</v></cell><cell r="G871"><v>13500</v></cell><cell r="H871" t="str"><v>Not Mentioned</v></cell><cell r="I871"><v>0</v></cell><cell r="J871" t="str"><v>I.R.M</v></cell><cell r="K871" t="str"><v>Never</v></cell><cell r="L871" t="str"><v>Send</v></cell><cell r="M871" t="str"><v>Yes</v></cell><cell r="N871" t="str"><v>no reminder send and last communicaton 2007</v></cell></row><row r="872"><cell r="C872" t="str"><v>100102 1</v></cell><cell r="D872" t="str"><v>PURCHASER</v></cell><cell r="E872" t="str"><v>Geeta Mirpuri</v></cell><cell r="F872" t="str"><v>30/8/1985</v></cell><cell r="G872"><v>13500</v></cell><cell r="H872" t="str"><v>Not Mentioned</v></cell><cell r="I872"><v>0</v></cell><cell r="J872" t="str"><v>R.M</v></cell><cell r="K872"><v>2008</v></cell><cell r="L872" t="str"><v>Send</v></cell><cell r="M872" t="str"><v>Yes</v></cell><cell r="N872" t="str"><v>no reminder send so  Last Communication 2009, Membership Transferred From 1st Applicant To 2nd Applicant</v></cell></row><row r="873"><cell r="C873" t="str"><v>300133 1</v></cell><cell r="D873" t="str"><v>Purchaser</v></cell><cell r="E873" t="str"><v>Sukhbir Singh Sachdeva</v></cell><cell r="F873"><v>31290</v></cell><cell r="G873"><v>13500</v></cell><cell r="H873" t="str"><v>Not Mention</v></cell><cell r="I873"><v>0</v></cell><cell r="J873" t="str"><v>I.R.M</v></cell><cell r="K873" t="str"><v>Never</v></cell><cell r="L873" t="str"><v>not send</v></cell><cell r="M873" t="str"><v>Yes</v></cell><cell r="N873" t="str"><v>last communication 95</v></cell></row><row r="874"><cell r="C874" t="str"><v>100206 1</v></cell><cell r="D874" t="str"><v>Purchaser</v></cell><cell r="E874" t="str"><v>Munish Chandra Rai</v></cell><cell r="F874"><v>31229</v></cell><cell r="G874"><v>15500</v></cell><cell r="H874" t="str"><v>Not Mention</v></cell><cell r="I874"><v>0</v></cell><cell r="J874" t="str"><v>R.M</v></cell><cell r="K874"><v>2012</v></cell><cell r="L874" t="str"><v>Send</v></cell><cell r="M874" t="str"><v>Yes</v></cell><cell r="N874" t="str"><v>cancelled on 27/02/23</v></cell></row><row r="875"><cell r="C875" t="str"><v>100191 1</v></cell><cell r="D875" t="str"><v>Purchaser</v></cell><cell r="E875" t="str"><v>Pritpal Singh Ahluwalia</v></cell><cell r="F875"><v>31301</v></cell><cell r="G875"><v>15500</v></cell><cell r="H875" t="str"><v>Nil</v></cell><cell r="I875"><v>0</v></cell><cell r="J875" t="str"><v>Cancelled</v></cell><cell r="K875"><v>0</v></cell><cell r="L875"><v>0</v></cell><cell r="M875"><v>0</v></cell><cell r="N875" t="str"><v>Cancelled</v></cell></row><row r="876"><cell r="C876" t="str"><v>100200 1</v></cell><cell r="D876" t="str"><v>Purchaser</v></cell><cell r="E876" t="str"><v>Anurag Sharan</v></cell><cell r="F876"><v>31302</v></cell><cell r="G876"><v>15500</v></cell><cell r="H876" t="str"><v>Not Mention</v></cell><cell r="I876"><v>0</v></cell><cell r="J876" t="str"><v>I.R.M</v></cell><cell r="K876" t="str"><v>Never</v></cell><cell r="L876" t="str"><v>Send</v></cell><cell r="M876" t="str"><v>Yes</v></cell><cell r="N876" t="str"><v>last communication 12
total 2 membership of Goa:- 1328 and 935</v></cell></row><row r="877"><cell r="C877" t="str"><v>100232 1</v></cell><cell r="D877" t="str"><v>Purchaser</v></cell><cell r="E877" t="str"><v>Kewal Kumar Kapur (HUF)</v></cell><cell r="F877"><v>31303</v></cell><cell r="G877"><v>15500</v></cell><cell r="H877" t="str"><v>Not Mention</v></cell><cell r="I877"><v>0</v></cell><cell r="J877" t="str"><v>R.M</v></cell><cell r="K877"><v>2007</v></cell><cell r="L877" t="str"><v>Send</v></cell><cell r="M877" t="str"><v>Yes</v></cell><cell r="N877" t="str"><v>not send any reminder ..last communication 15
total 3 membership of Goa:- 937, 2254 and 2253</v></cell></row><row r="878"><cell r="C878" t="str"><v>100237 1</v></cell><cell r="D878" t="str"><v>Purchaser</v></cell><cell r="E878" t="str"><v>Rahul Marathey </v></cell><cell r="F878"><v>31304</v></cell><cell r="G878"><v>15500</v></cell><cell r="H878" t="str"><v>Not Mention</v></cell><cell r="I878"><v>0</v></cell><cell r="J878" t="str"><v>R.M</v></cell><cell r="K878"><v>2019</v></cell><cell r="L878" t="str"><v>Send</v></cell><cell r="M878" t="str"><v>Yes</v></cell><cell r="N878" t="str"><v>they are regular member 
membership has been transferred from Bhaskar V Gokhale to Rahul Marathey</v></cell></row><row r="879"><cell r="C879" t="str"><v>100250 1</v></cell><cell r="D879" t="str"><v>Purchaser</v></cell><cell r="E879" t="str"><v>Jagdish T Bhatia</v></cell><cell r="F879"><v>31305</v></cell><cell r="G879"><v>15500</v></cell><cell r="H879" t="str"><v>Not Mention</v></cell><cell r="I879"><v>0</v></cell><cell r="J879" t="str"><v>I.R.M</v></cell><cell r="K879" t="str"><v>Never</v></cell><cell r="L879" t="str"><v>Send</v></cell><cell r="M879" t="str"><v>No</v></cell><cell r="N879" t="str"><v>no reminder send and last communicaton 2013</v></cell></row><row r="880"><cell r="C880" t="str"><v>100450 1</v></cell><cell r="D880" t="str"><v>Purchaser</v></cell><cell r="E880" t="str"><v>Survase Dattatraya Sakharam</v></cell><cell r="F880"><v>31315</v></cell><cell r="G880"><v>15500</v></cell><cell r="H880" t="str"><v>Not Mention</v></cell><cell r="I880"><v>0</v></cell><cell r="J880" t="str"><v>I.R.M</v></cell><cell r="K880" t="str"><v>Never</v></cell><cell r="L880" t="str"><v>Send</v></cell><cell r="M880" t="str"><v>No</v></cell><cell r="N880" t="str"><v>no reminder send and last communicaton 2013</v></cell></row><row r="881"><cell r="C881" t="str"><v>300307 1</v></cell><cell r="D881" t="str"><v>Purchaser</v></cell><cell r="E881" t="str"><v>Lokesh Sharma</v></cell><cell r="F881"><v>31320</v></cell><cell r="G881"><v>13500</v></cell><cell r="H881" t="str"><v>Not Mention</v></cell><cell r="I881"><v>0</v></cell><cell r="J881" t="str"><v>R.M</v></cell><cell r="K881"><v>2011</v></cell><cell r="L881" t="str"><v>not send</v></cell><cell r="M881" t="str"><v>Yes</v></cell><cell r="N881" t="str"><v>last reply to his mail on 8-9-2021</v></cell></row><row r="882"><cell r="C882" t="str"><v>300310 1</v></cell><cell r="D882" t="str"><v>Purchaser</v></cell><cell r="E882" t="str"><v>Roopendra Narayan Roy</v></cell><cell r="F882"><v>31320</v></cell><cell r="G882"><v>15500</v></cell><cell r="H882" t="str"><v>Not Mention</v></cell><cell r="I882"><v>0</v></cell><cell r="J882" t="str"><v>R.M</v></cell><cell r="K882"><v>2011</v></cell><cell r="L882" t="str"><v>not send</v></cell><cell r="M882" t="str"><v>Yes</v></cell><cell r="N882" t="str"><v>last reply to his mail on 8-9-2021</v></cell></row><row r="883"><cell r="C883" t="str"><v>300340 1</v></cell><cell r="D883" t="str"><v>Purchaser</v></cell><cell r="E883" t="str"><v>Pran Nath sood </v></cell><cell r="F883"><v>31320</v></cell><cell r="G883"><v>15500</v></cell><cell r="H883" t="str"><v>Not Mention</v></cell><cell r="I883"><v>0</v></cell><cell r="J883" t="str"><v>I.R.M</v></cell><cell r="K883" t="str"><v>Never</v></cell><cell r="L883" t="str"><v>Send</v></cell><cell r="M883" t="str"><v>Yes</v></cell><cell r="N883" t="str"><v>last communication 00</v></cell></row><row r="884"><cell r="C884" t="str"><v>300743 1</v></cell><cell r="D884" t="str"><v>Purchaser</v></cell><cell r="E884" t="str"><v>T.R Anand</v></cell><cell r="F884"><v>31650</v></cell><cell r="G884"><v>18500</v></cell><cell r="H884" t="str"><v>Not Mention</v></cell><cell r="I884"><v>0</v></cell><cell r="J884" t="str"><v>I.R.M</v></cell><cell r="K884" t="str"><v>Never</v></cell><cell r="L884" t="str"><v>not send</v></cell><cell r="M884" t="str"><v>Yes</v></cell><cell r="N884" t="str"><v>no reminder send and last communicaton 2007</v></cell></row><row r="885"><cell r="C885" t="str"><v>300744 1</v></cell><cell r="D885" t="str"><v>Purchaser</v></cell><cell r="E885" t="str"><v>Munish Aggarwal</v></cell><cell r="F885"><v>31658</v></cell><cell r="G885"><v>18500</v></cell><cell r="H885" t="str"><v>Not Mention</v></cell><cell r="I885"><v>0</v></cell><cell r="J885" t="str"><v>I.R.M</v></cell><cell r="K885" t="str"><v>Never</v></cell><cell r="L885" t="str"><v>not send</v></cell><cell r="M885" t="str"><v>Yes</v></cell><cell r="N885" t="str"><v>no reminder send and last communicaton 2006</v></cell></row><row r="886"><cell r="C886" t="str"><v>300745 1</v></cell><cell r="D886" t="str"><v>Purchaser</v></cell><cell r="E886" t="str"><v>Anil Duggal</v></cell><cell r="F886"><v>31295</v></cell><cell r="G886"><v>18500</v></cell><cell r="H886" t="str"><v>Not Mention</v></cell><cell r="I886"><v>0</v></cell><cell r="J886" t="str"><v>I.R.M</v></cell><cell r="K886" t="str"><v>Never</v></cell><cell r="L886" t="str"><v>not send</v></cell><cell r="M886" t="str"><v>Yes</v></cell><cell r="N886" t="str"><v>we send reply to his telephonic coversation so last communication 19/02/2021
total 2 membership of Goa:- 945 and 627</v></cell></row><row r="887"><cell r="C887" t="str"><v>300026 1</v></cell><cell r="D887" t="str"><v>Purchaser</v></cell><cell r="E887" t="str"><v>Umesh Kumar Singhania</v></cell><cell r="F887"><v>31279</v></cell><cell r="G887"><v>13500</v></cell><cell r="H887" t="str"><v>Not Mention</v></cell><cell r="I887"><v>0</v></cell><cell r="J887" t="str"><v>I.R.M</v></cell><cell r="K887" t="str"><v>Never</v></cell><cell r="L887" t="str"><v>Send</v></cell><cell r="M887" t="str"><v>No</v></cell><cell r="N887" t="str"><v>we send last reminder in 2013.then we did not receive any reply</v></cell></row><row r="888"><cell r="C888" t="str"><v>100028 1</v></cell><cell r="D888" t="str"><v>Purchaser</v></cell><cell r="E888" t="str"><v>Balmukund Biyani</v></cell><cell r="F888"><v>31279</v></cell><cell r="G888"><v>13500</v></cell><cell r="H888" t="str"><v>Not Mention</v></cell><cell r="I888"><v>0</v></cell><cell r="J888" t="str"><v>I.R.M</v></cell><cell r="K888" t="str"><v>Never</v></cell><cell r="L888" t="str"><v>Send</v></cell><cell r="M888" t="str"><v>Yes</v></cell><cell r="N888" t="str"><v>we send last reminder in 2013.then we did not receive any reply</v></cell></row><row r="889"><cell r="C889" t="str"><v>300122 1</v></cell><cell r="D889" t="str"><v>Purchaser</v></cell><cell r="E889" t="str"><v>Rasendu Poddar Fogla</v></cell><cell r="F889"><v>31934</v></cell><cell r="G889"><v>12960</v></cell><cell r="H889" t="str"><v>Not Mention</v></cell><cell r="I889"><v>0</v></cell><cell r="J889" t="str"><v>R.M</v></cell><cell r="K889"><v>2012</v></cell><cell r="L889" t="str"><v>Send</v></cell><cell r="M889" t="str"><v>Yes</v></cell><cell r="N889" t="str"><v>no reminder send and last communicaton 2014</v></cell></row><row r="890"><cell r="C890" t="str"><v>100059 2</v></cell><cell r="D890" t="str"><v>Purchaser</v></cell><cell r="E890" t="str"><v>Gautam Ramanlal Divan</v></cell><cell r="F890"><v>31287</v></cell><cell r="G890" t="str"><v>Nil</v></cell><cell r="H890" t="str"><v>Not Mention</v></cell><cell r="I890"><v>0</v></cell><cell r="J890" t="str"><v>Cancelled</v></cell><cell r="K890"><v>0</v></cell><cell r="L890"><v>0</v></cell><cell r="M890"><v>0</v></cell><cell r="N890" t="str"><v>Cancelled</v></cell></row><row r="891"><cell r="C891" t="str"><v>100145 1</v></cell><cell r="D891" t="str"><v>Purchaser</v></cell><cell r="E891" t="str"><v>Bharat Kumar Isheverlal Asmaaz</v></cell><cell r="F891"><v>31287</v></cell><cell r="G891"><v>13500</v></cell><cell r="H891" t="str"><v>Not Mention</v></cell><cell r="I891"><v>0</v></cell><cell r="J891" t="str"><v>I.R.M</v></cell><cell r="K891" t="str"><v>Never</v></cell><cell r="L891" t="str"><v>Not del.</v></cell><cell r="M891" t="str"><v>Yes</v></cell><cell r="N891" t="str"><v>last communication 00</v></cell></row><row r="892"><cell r="C892" t="str"><v>100068 1</v></cell><cell r="D892" t="str"><v>Purchaser</v></cell><cell r="E892" t="str"><v>Khetan Jaysingh Rukhana</v></cell><cell r="F892"><v>38593</v></cell><cell r="G892"><v>13500</v></cell><cell r="H892" t="str"><v>Not Mention</v></cell><cell r="I892"><v>0</v></cell><cell r="J892" t="str"><v>I.R.M</v></cell><cell r="K892" t="str"><v>Never</v></cell><cell r="L892" t="str"><v>Not del.</v></cell><cell r="M892" t="str"><v>Yes</v></cell><cell r="N892" t="str"><v> not reminderdelivered, last communication 01</v></cell></row><row r="893"><cell r="C893" t="str"><v>100272 2</v></cell><cell r="D893" t="str"><v>Purchaser</v></cell><cell r="E893" t="str"><v>Nidhi Granites Ltd</v></cell><cell r="F893"><v>31304</v></cell><cell r="G893"><v>13500</v></cell><cell r="H893" t="str"><v>Not Mention</v></cell><cell r="I893"><v>0</v></cell><cell r="J893" t="str"><v>R.M</v></cell><cell r="K893"><v>2009</v></cell><cell r="L893" t="str"><v>not send</v></cell><cell r="M893" t="str"><v>Yes</v></cell><cell r="N893" t="str"><v>last communication septmber 2022
membership has been transferred from Hyperion T to Nidhi Granites</v></cell></row><row r="894"><cell r="C894" t="str"><v>300304 1</v></cell><cell r="D894" t="str"><v>Purchaser</v></cell><cell r="E894" t="str"><v>Uday Kumar</v></cell><cell r="F894"><v>31315</v></cell><cell r="G894"><v>11500</v></cell><cell r="H894" t="str"><v>Not Mention</v></cell><cell r="I894"><v>0</v></cell><cell r="J894" t="str"><v>I.R.M</v></cell><cell r="K894" t="str"><v>Never</v></cell><cell r="L894" t="str"><v>not send</v></cell><cell r="M894" t="str"><v>Yes</v></cell><cell r="N894" t="str"><v>no reminder send and last communicaton 2008</v></cell></row><row r="895"><cell r="C895" t="str"><v>100709 1</v></cell><cell r="D895" t="str"><v>Purchaser</v></cell><cell r="E895" t="str"><v>A. Surekha Rao</v></cell><cell r="F895"><v>31540</v></cell><cell r="G895"><v>25150</v></cell><cell r="H895" t="str"><v>Not Mention</v></cell><cell r="I895"><v>0</v></cell><cell r="J895" t="str"><v>R.M</v></cell><cell r="K895"><v>2009</v></cell><cell r="L895" t="str"><v>Send</v></cell><cell r="M895" t="str"><v>Yes</v></cell><cell r="N895" t="str"><v>no reminder send and last communicaton 2010</v></cell></row><row r="896"><cell r="C896" t="str"><v>300603 1</v></cell><cell r="D896" t="str"><v>Purchaser</v></cell><cell r="E896" t="str"><v>Pradeep Rai Saxena</v></cell><cell r="F896"><v>31538</v></cell><cell r="G896"><v>20250</v></cell><cell r="H896" t="str"><v>Not Mention</v></cell><cell r="I896"><v>0</v></cell><cell r="J896" t="str"><v>I.R.M</v></cell><cell r="K896" t="str"><v>Never</v></cell><cell r="L896" t="str"><v>not send</v></cell><cell r="M896" t="str"><v>Yes</v></cell><cell r="N896" t="str"><v>no reminder send and last communicaton 2011</v></cell></row><row r="897"><cell r="C897" t="str"><v>100906 1</v></cell><cell r="D897" t="str"><v>Purchaser</v></cell><cell r="E897" t="str"><v>Dalmia Resorts International Pvt Ltd</v></cell><cell r="F897"><v>31712</v></cell><cell r="G897"><v>16000</v></cell><cell r="H897" t="str"><v>Not Mention</v></cell><cell r="I897"><v>0</v></cell><cell r="J897" t="str"><v>I.R.M</v></cell><cell r="K897" t="str"><v>Never</v></cell><cell r="L897" t="str"><v>not send</v></cell><cell r="M897" t="str"><v>Yes</v></cell><cell r="N897" t="str"><v>no reminder send so last communication 05
membership has been transferred from Jose V.A to DRI in 89</v></cell></row><row r="898"><cell r="C898" t="str"><v>300747 1</v></cell><cell r="D898" t="str"><v>Purchaser</v></cell><cell r="E898" t="str"><v>S.V Kanoria</v></cell><cell r="F898"><v>31689</v></cell><cell r="G898"><v>28500</v></cell><cell r="H898" t="str"><v>Not Mention</v></cell><cell r="I898"><v>0</v></cell><cell r="J898" t="str"><v>I.R.M</v></cell><cell r="K898" t="str"><v>Never</v></cell><cell r="L898" t="str"><v>Send</v></cell><cell r="M898" t="str"><v>Yes</v></cell><cell r="N898" t="str"><v>we send last reminder in 2012.then we did not receive any reply</v></cell></row><row r="899"><cell r="C899" t="str"><v>300749 1</v></cell><cell r="D899" t="str"><v>Purchaser</v></cell><cell r="E899" t="str"><v>Rakesh Goyal</v></cell><cell r="F899"><v>31730</v></cell><cell r="G899"><v>18500</v></cell><cell r="H899" t="str"><v>Not Mention</v></cell><cell r="I899"><v>0</v></cell><cell r="J899" t="str"><v>I.R.M</v></cell><cell r="K899" t="str"><v>Never</v></cell><cell r="L899" t="str"><v>not send</v></cell><cell r="M899" t="str"><v>Yes</v></cell><cell r="N899" t="str"><v>no reminder send and last communicaton 2007</v></cell></row><row r="900"><cell r="C900" t="str"><v>100832 1</v></cell><cell r="D900" t="str"><v>Purchaser</v></cell><cell r="E900" t="str"><v>Arinadam Banerjee</v></cell><cell r="F900"><v>31691</v></cell><cell r="G900"><v>16650</v></cell><cell r="H900" t="str"><v>Not Mention</v></cell><cell r="I900"><v>0</v></cell><cell r="J900" t="str"><v>I.R.M</v></cell><cell r="K900" t="str"><v>Never</v></cell><cell r="L900" t="str"><v>Send</v></cell><cell r="M900" t="str"><v>Yes</v></cell><cell r="N900" t="str"><v>no reminder send and last communicaton 2010</v></cell></row><row r="901"><cell r="C901" t="str"><v>100886 1</v></cell><cell r="D901" t="str"><v>Purchaser</v></cell><cell r="E901" t="str"><v>Jayantilal Chaturbhai Patel</v></cell><cell r="F901"><v>31706</v></cell><cell r="G901"><v>28500</v></cell><cell r="H901" t="str"><v>Not Mention</v></cell><cell r="I901"><v>0</v></cell><cell r="J901" t="str"><v>I.R.M</v></cell><cell r="K901" t="str"><v>Never</v></cell><cell r="L901" t="str"><v>not send</v></cell><cell r="M901" t="str"><v>No</v></cell><cell r="N901" t="str"><v>no reminder send and last communicaton 2009</v></cell></row><row r="902"><cell r="C902" t="str"><v>100105 1</v></cell><cell r="D902" t="str"><v>Purchaser</v></cell><cell r="E902" t="str"><v>Arya Steel</v></cell><cell r="F902"><v>31296</v></cell><cell r="G902"><v>18000</v></cell><cell r="H902" t="str"><v>Not Mention</v></cell><cell r="I902"><v>0</v></cell><cell r="J902" t="str"><v>I.R.M</v></cell><cell r="K902" t="str"><v>Never</v></cell><cell r="L902" t="str"><v>Send</v></cell><cell r="M902" t="str"><v>Yes</v></cell><cell r="N902" t="str"><v>we send last reminder in 2013.then we did not receive any reply</v></cell></row><row r="903"><cell r="C903" t="str"><v>100064 1</v></cell><cell r="D903" t="str"><v>Purchaser</v></cell><cell r="E903" t="str"><v>Hema Ganachami</v></cell><cell r="F903"><v>31289</v></cell><cell r="G903"><v>13500</v></cell><cell r="H903" t="str"><v>Not Mention</v></cell><cell r="I903"><v>0</v></cell><cell r="J903" t="str"><v>I.R.M</v></cell><cell r="K903" t="str"><v>Never</v></cell><cell r="L903" t="str"><v>Not del.</v></cell><cell r="M903" t="str"><v>Yes</v></cell><cell r="N903" t="str"><v>last communication 93</v></cell></row><row r="904"><cell r="C904" t="str"><v>100373 1</v></cell><cell r="D904" t="str"><v>Purchaser</v></cell><cell r="E904" t="str"><v>Milind Vinayak Jalwarka</v></cell><cell r="F904"><v>31318</v></cell><cell r="G904"><v>10500</v></cell><cell r="H904" t="str"><v>Not Mention</v></cell><cell r="I904"><v>0</v></cell><cell r="J904" t="str"><v>R.M</v></cell><cell r="K904"><v>2007</v></cell><cell r="L904" t="str"><v>Send</v></cell><cell r="M904" t="str"><v>Yes</v></cell><cell r="N904" t="str"><v>no reminder send and last communicaton 2010</v></cell></row><row r="905"><cell r="C905" t="str"><v>300272 1</v></cell><cell r="D905" t="str"><v>Purchaser</v></cell><cell r="E905" t="str"><v>Brajesh Sharker</v></cell><cell r="F905"><v>31395</v></cell><cell r="G905"><v>19500</v></cell><cell r="H905" t="str"><v>Not Mention</v></cell><cell r="I905"><v>0</v></cell><cell r="J905" t="str"><v>R.M</v></cell><cell r="K905"><v>2012</v></cell><cell r="L905" t="str"><v>Send</v></cell><cell r="M905" t="str"><v>Yes</v></cell><cell r="N905" t="str"><v>we remind on 13/10/2022 but they cancelled his own side they don’t interest in it.</v></cell></row><row r="906"><cell r="C906" t="str"><v>300696 2</v></cell><cell r="D906" t="str"><v>Purchaser</v></cell><cell r="E906" t="str"><v>Indu Tandon</v></cell><cell r="F906"><v>31535</v></cell><cell r="G906"><v>19750</v></cell><cell r="H906" t="str"><v>Not Mention</v></cell><cell r="I906"><v>0</v></cell><cell r="J906" t="str"><v>I.R.M</v></cell><cell r="K906" t="str"><v>Never</v></cell><cell r="L906" t="str"><v>not send</v></cell><cell r="M906" t="str"><v>Yes</v></cell><cell r="N906" t="str"><v>no reminder send so last communication 06
total 2 membership of Goa:- 454 and 971</v></cell></row><row r="907"><cell r="C907" t="str"><v>200038 1</v></cell><cell r="D907" t="str"><v>Purchaser</v></cell><cell r="E907" t="str"><v>Shikar Udyog Pvt Ltd</v></cell><cell r="F907"><v>31301</v></cell><cell r="G907"><v>17280</v></cell><cell r="H907" t="str"><v>Not Mention</v></cell><cell r="I907"><v>0</v></cell><cell r="J907" t="str"><v>I.R.M</v></cell><cell r="K907" t="str"><v>Never</v></cell><cell r="L907" t="str"><v>not send</v></cell><cell r="M907" t="str"><v>No</v></cell><cell r="N907" t="str"><v>no reminder send and last communicaton 2009</v></cell></row><row r="908"><cell r="C908" t="str"><v>300755 1</v></cell><cell r="D908" t="str"><v>Purchaser</v></cell><cell r="E908" t="str"><v>Orient Resort Services Pvt Ltd</v></cell><cell r="F908"><v>32024</v></cell><cell r="G908"><v>13500</v></cell><cell r="H908" t="str"><v>Not Mention</v></cell><cell r="I908"><v>0</v></cell><cell r="J908" t="str"><v>I.R.M</v></cell><cell r="K908" t="str"><v>Never</v></cell><cell r="L908" t="str"><v>not send</v></cell><cell r="M908" t="str"><v>Yes</v></cell><cell r="N908" t="str"><v> last communication 00</v></cell></row><row r="909"><cell r="C909" t="str"><v>100908 1</v></cell><cell r="D909" t="str"><v>Purchaser</v></cell><cell r="E909" t="str"><v>Shalini Awatra Mani</v></cell><cell r="F909"><v>31951</v></cell><cell r="G909"><v>13500</v></cell><cell r="H909" t="str"><v>Not Mention</v></cell><cell r="I909"><v>0</v></cell><cell r="J909" t="str"><v>I.R.M</v></cell><cell r="K909" t="str"><v>Never</v></cell><cell r="L909" t="str"><v>Not del.</v></cell><cell r="M909" t="str"><v>No</v></cell><cell r="N909" t="str"><v>last communication 00</v></cell></row><row r="910"><cell r="C910" t="str"><v>100909 1</v></cell><cell r="D910" t="str"><v>Purchaser</v></cell><cell r="E910" t="str"><v>Hemant S Ghia</v></cell><cell r="F910"><v>31954</v></cell><cell r="G910"><v>22500</v></cell><cell r="H910" t="str"><v>Not Mention</v></cell><cell r="I910"><v>0</v></cell><cell r="J910" t="str"><v>R.M</v></cell><cell r="K910"><v>2007</v></cell><cell r="L910" t="str"><v>Send</v></cell><cell r="M910" t="str"><v>No</v></cell><cell r="N910" t="str"><v>no reminder send and last communicaton 2010</v></cell></row><row r="911"><cell r="C911" t="str"><v>100910 1</v></cell><cell r="D911" t="str"><v>Purchaser</v></cell><cell r="E911" t="str"><v>Haresh Ramchand Dhanwani</v></cell><cell r="F911"><v>31953</v></cell><cell r="G911"><v>28500</v></cell><cell r="H911" t="str"><v>Not Mention</v></cell><cell r="I911"><v>0</v></cell><cell r="J911" t="str"><v>I.R.M</v></cell><cell r="K911" t="str"><v>Never</v></cell><cell r="L911" t="str"><v>Send</v></cell><cell r="M911" t="str"><v>No</v></cell><cell r="N911" t="str"><v>we send last reminder in 2012.then we did not receive any reply</v></cell></row><row r="912"><cell r="C912" t="str"><v>100911 1</v></cell><cell r="D912" t="str"><v>Purchaser</v></cell><cell r="E912" t="str"><v>Patel Bipenchandra Dhanwani</v></cell><cell r="F912"><v>31958</v></cell><cell r="G912"><v>22500</v></cell><cell r="H912" t="str"><v>Not Mention</v></cell><cell r="I912"><v>0</v></cell><cell r="J912" t="str"><v>I.R.M</v></cell><cell r="K912" t="str"><v>No</v></cell><cell r="L912" t="str"><v>Not del.</v></cell><cell r="M912" t="str"><v>No</v></cell><cell r="N912" t="str"><v>1994 no communication till date</v></cell></row><row r="913"><cell r="C913" t="str"><v>100912 1</v></cell><cell r="D913" t="str"><v>Purchaser</v></cell><cell r="E913" t="str"><v>Texport Syndicate</v></cell><cell r="F913"><v>31973</v></cell><cell r="G913"><v>28500</v></cell><cell r="H913" t="str"><v>Not Mention</v></cell><cell r="I913"><v>0</v></cell><cell r="J913" t="str"><v>I.R.M</v></cell><cell r="K913" t="str"><v>Never</v></cell><cell r="L913" t="str"><v>Send</v></cell><cell r="M913" t="str"><v>No</v></cell><cell r="N913" t="str"><v>no reminder send and last communicaton 2009</v></cell></row><row r="914"><cell r="C914" t="str"><v>100913 1</v></cell><cell r="D914" t="str"><v>Purchaser</v></cell><cell r="E914" t="str"><v>Travel Care</v></cell><cell r="F914"><v>31978</v></cell><cell r="G914"><v>22500</v></cell><cell r="H914" t="str"><v>Not Mention</v></cell><cell r="I914"><v>0</v></cell><cell r="J914" t="str"><v>I.R.M</v></cell><cell r="K914" t="str"><v>Never</v></cell><cell r="L914" t="str"><v>Send</v></cell><cell r="M914" t="str"><v>No</v></cell><cell r="N914" t="str"><v>Letter sent, last communication 12</v></cell></row><row r="915"><cell r="C915" t="str"><v>100914 1</v></cell><cell r="D915" t="str"><v>Purchaser</v></cell><cell r="E915" t="str"><v>Ramesh Raghunandan Sazgiri</v></cell><cell r="F915"><v>31979</v></cell><cell r="G915"><v>28500</v></cell><cell r="H915" t="str"><v>Not Mention</v></cell><cell r="I915"><v>0</v></cell><cell r="J915" t="str"><v>I.R.M</v></cell><cell r="K915" t="str"><v>Never</v></cell><cell r="L915" t="str"><v>Send</v></cell><cell r="M915" t="str"><v>No</v></cell><cell r="N915" t="str"><v>Letter sent, last communication 12</v></cell></row><row r="916"><cell r="C916" t="str"><v>100915 1</v></cell><cell r="D916" t="str"><v>Purchaser</v></cell><cell r="E916" t="str"><v>Pravin Chandra Narender Shah</v></cell><cell r="F916"><v>31981</v></cell><cell r="G916"><v>28500</v></cell><cell r="H916" t="str"><v>Not Mention</v></cell><cell r="I916"><v>0</v></cell><cell r="J916" t="str"><v>R.M</v></cell><cell r="K916"><v>2019</v></cell><cell r="L916" t="str"><v>Send</v></cell><cell r="M916" t="str"><v>No</v></cell><cell r="N916" t="str"><v>they regular member so last communication 07/4/2021</v></cell></row><row r="917"><cell r="C917" t="str"><v>100916 1</v></cell><cell r="D917" t="str"><v>Purchaser</v></cell><cell r="E917" t="str"><v>Subhas Balkrishnan Nayar</v></cell><cell r="F917"><v>31985</v></cell><cell r="G917"><v>24500</v></cell><cell r="H917" t="str"><v>Not Mention</v></cell><cell r="I917"><v>0</v></cell><cell r="J917" t="str"><v>R.M</v></cell><cell r="K917"><v>2007</v></cell><cell r="L917" t="str"><v>Send</v></cell><cell r="M917" t="str"><v>No</v></cell><cell r="N917" t="str"><v>no reminder send and last communicaton 2008</v></cell></row><row r="918"><cell r="C918" t="str"><v>200102 1</v></cell><cell r="D918" t="str"><v>Purchaser</v></cell><cell r="E918" t="str"><v>Bharti Bansal</v></cell><cell r="F918"><v>31943</v></cell><cell r="G918"><v>22500</v></cell><cell r="H918" t="str"><v>Not Mention</v></cell><cell r="I918"><v>0</v></cell><cell r="J918" t="str"><v>I.R.M</v></cell><cell r="K918" t="str"><v>Never</v></cell><cell r="L918" t="str"><v>not send</v></cell><cell r="M918" t="str"><v>No</v></cell><cell r="N918" t="str"><v>no agreement and application form is in file ,no reminder send </v></cell></row><row r="919"><cell r="C919" t="str"><v>200103 1</v></cell><cell r="D919" t="str"><v>Purchaser</v></cell><cell r="E919" t="str"><v>Atmaram & Co</v></cell><cell r="F919"><v>31959</v></cell><cell r="G919"><v>28500</v></cell><cell r="H919" t="str"><v>Not Mentioned</v></cell><cell r="I919"><v>0</v></cell><cell r="J919" t="str"><v>I.R.M</v></cell><cell r="K919" t="str"><v>Never</v></cell><cell r="L919" t="str"><v>Send</v></cell><cell r="M919" t="str"><v>No</v></cell><cell r="N919" t="str"><v>we send last reminder in 2012.then we did not receive any reply</v></cell></row><row r="920"><cell r="C920" t="str"><v>200104 1</v></cell><cell r="D920" t="str"><v>Purchaser</v></cell><cell r="E920" t="str"><v>Multifin Consultants P Ltd</v></cell><cell r="F920"><v>31961</v></cell><cell r="G920"><v>28500</v></cell><cell r="H920" t="str"><v>Not Mentioned</v></cell><cell r="I920"><v>0</v></cell><cell r="J920" t="str"><v>I.R.M</v></cell><cell r="K920" t="str"><v>Never</v></cell><cell r="L920" t="str"><v>not send</v></cell><cell r="M920" t="str"><v>No</v></cell><cell r="N920" t="str"><v>no reminder send and last communicaton 2001</v></cell></row><row r="921"><cell r="C921" t="str"><v>300756 1</v></cell><cell r="D921" t="str"><v>Purchaser</v></cell><cell r="E921" t="str"><v>Kushal Kachwaha</v></cell><cell r="F921" t="str"><v>17/6/1987</v></cell><cell r="G921"><v>22500</v></cell><cell r="H921" t="str"><v>Not Mentioned</v></cell><cell r="I921"><v>0</v></cell><cell r="J921" t="str"><v>R.M</v></cell><cell r="K921"><v>2012</v></cell><cell r="L921" t="str"><v>not send</v></cell><cell r="M921" t="str"><v>No</v></cell><cell r="N921" t="str"><v>no reminder send and last communicaton 2012</v></cell></row><row r="922"><cell r="C922" t="str"><v>300759 1</v></cell><cell r="D922" t="str"><v>Purchaser</v></cell><cell r="E922" t="str"><v>Kapil Raj Finance Ltd</v></cell><cell r="F922"><v>31965</v></cell><cell r="G922"><v>18500</v></cell><cell r="H922" t="str"><v>Not Mentioned</v></cell><cell r="I922"><v>0</v></cell><cell r="J922" t="str"><v>I.R.M</v></cell><cell r="K922" t="str"><v>Never</v></cell><cell r="L922" t="str"><v>Not del.</v></cell><cell r="M922" t="str"><v>No</v></cell><cell r="N922" t="str"><v>no reminder Last Communication Till 2000</v></cell></row><row r="923"><cell r="C923" t="str"><v>300760 1</v></cell><cell r="D923" t="str"><v>Purchaser</v></cell><cell r="E923" t="str"><v>Sukhbir Singh Kocher</v></cell><cell r="F923"><v>31969</v></cell><cell r="G923"><v>13500</v></cell><cell r="H923" t="str"><v>Not Mentioned</v></cell><cell r="I923"><v>0</v></cell><cell r="J923" t="str"><v>I.R.M</v></cell><cell r="K923" t="str"><v>Never</v></cell><cell r="L923" t="str"><v>Not del.</v></cell><cell r="M923" t="str"><v>No</v></cell><cell r="N923" t="str"><v>Last Communication Till 1999</v></cell></row><row r="924"><cell r="C924" t="str"><v>300761 1</v></cell><cell r="D924" t="str"><v>Purchaser</v></cell><cell r="E924" t="str"><v>Yash Paul Chawala</v></cell><cell r="F924" t="str"><v>14/7/1987</v></cell><cell r="G924"><v>13500</v></cell><cell r="H924" t="str"><v>Not Mentioned</v></cell><cell r="I924"><v>0</v></cell><cell r="J924" t="str"><v>I.R.M</v></cell><cell r="K924" t="str"><v>Never</v></cell><cell r="L924" t="str"><v>Not del.</v></cell><cell r="M924" t="str"><v>No</v></cell><cell r="N924" t="str"><v>Last Communication Till 2001</v></cell></row><row r="925"><cell r="C925" t="str"><v>100378 1</v></cell><cell r="D925" t="str"><v>Purchaser</v></cell><cell r="E925" t="str"><v>Seemant Talreja</v></cell><cell r="F925" t="str"><v>29/9/1985</v></cell><cell r="G925"><v>19500</v></cell><cell r="H925" t="str"><v>Not Mentioned</v></cell><cell r="I925"><v>0</v></cell><cell r="J925" t="str"><v>I.R.M</v></cell><cell r="K925" t="str"><v>Never</v></cell><cell r="L925" t="str"><v>Send</v></cell><cell r="M925" t="str"><v>No</v></cell><cell r="N925" t="str"><v>we send last reminder in 2013.then we did not receive any reply</v></cell></row><row r="926"><cell r="C926" t="str"><v>100313 1</v></cell><cell r="D926" t="str"><v>Purchaser</v></cell><cell r="E926" t="str"><v>Hemlata Prabahkar Gawade</v></cell><cell r="F926" t="str"><v>19/9/1985</v></cell><cell r="G926"><v>10500</v></cell><cell r="H926" t="str"><v>Not Mentioned</v></cell><cell r="I926"><v>0</v></cell><cell r="J926" t="str"><v>I.R.M</v></cell><cell r="K926" t="str"><v>Never</v></cell><cell r="L926" t="str"><v>Send</v></cell><cell r="M926" t="str"><v>No</v></cell><cell r="N926" t="str"><v>we send last reminder in 2012.then we did not receive any reply</v></cell></row><row r="927"><cell r="C927" t="str"><v>300387 1</v></cell><cell r="D927" t="str"><v>Purchaser</v></cell><cell r="E927" t="str"><v>Manmohan Kumar Mijhawan</v></cell><cell r="F927" t="str"><v>30/9/1985</v></cell><cell r="G927"><v>10500</v></cell><cell r="H927" t="str"><v>Not Mentioned</v></cell><cell r="I927"><v>0</v></cell><cell r="J927" t="str"><v>I.R.M</v></cell><cell r="K927" t="str"><v>Never</v></cell><cell r="L927" t="str"><v>Send</v></cell><cell r="M927" t="str"><v>No</v></cell><cell r="N927" t="str"><v>we send last reminder in 2012.then we did not receive any reply</v></cell></row><row r="928"><cell r="C928" t="str"><v>300627 1</v></cell><cell r="D928" t="str"><v>Purchaser</v></cell><cell r="E928" t="str"><v>Rani Dhir</v></cell><cell r="F928"><v>31538</v></cell><cell r="G928"><v>19750</v></cell><cell r="H928" t="str"><v>Not Mentioned</v></cell><cell r="I928"><v>0</v></cell><cell r="J928" t="str"><v>R.M</v></cell><cell r="K928"><v>2010</v></cell><cell r="L928" t="str"><v>not send</v></cell><cell r="M928" t="str"><v>Yes</v></cell><cell r="N928" t="str"><v>we send last reminder in 2012.then we did not receive any reply</v></cell></row><row r="929"><cell r="C929" t="str"><v>100917 1</v></cell><cell r="D929" t="str"><v>Purchaser</v></cell><cell r="E929" t="str"><v>Bharti Shah</v></cell><cell r="F929" t="str"><v>29/7/1987</v></cell><cell r="G929"><v>22500</v></cell><cell r="H929" t="str"><v>Not Mentioned</v></cell><cell r="I929"><v>0</v></cell><cell r="J929" t="str"><v>I.R.M</v></cell><cell r="K929" t="str"><v>Never</v></cell><cell r="L929" t="str"><v>Send</v></cell><cell r="M929" t="str"><v>No</v></cell><cell r="N929" t="str"><v>we send last reminder in 2012.then we did not receive any reply</v></cell></row><row r="930"><cell r="C930" t="str"><v>100924 1</v></cell><cell r="D930" t="str"><v>Purchaser</v></cell><cell r="E930" t="str"><v>Shahsi Bala</v></cell><cell r="F930" t="str"><v>18/8/1987</v></cell><cell r="G930"><v>22500</v></cell><cell r="H930" t="str"><v>Not Mentioned</v></cell><cell r="I930"><v>0</v></cell><cell r="J930" t="str"><v>R.M</v></cell><cell r="K930"><v>2008</v></cell><cell r="L930" t="str"><v>not send</v></cell><cell r="M930" t="str"><v>No</v></cell><cell r="N930" t="str"><v>no reminder send and last communicaton 2013</v></cell></row><row r="931"><cell r="C931" t="str"><v>300762 1</v></cell><cell r="D931" t="str"><v>Purchaser</v></cell><cell r="E931" t="str"><v>Ram G Dudani</v></cell><cell r="F931" t="str"><v>19/8/1987</v></cell><cell r="G931"><v>28500</v></cell><cell r="H931" t="str"><v>Not Mentioned</v></cell><cell r="I931"><v>0</v></cell><cell r="J931" t="str"><v>I.R.M</v></cell><cell r="K931" t="str"><v>Never</v></cell><cell r="L931" t="str"><v>Not del.</v></cell><cell r="M931" t="str"><v>No</v></cell><cell r="N931" t="str"><v>no reminder send and last communicaton 2005</v></cell></row><row r="932"><cell r="C932" t="str"><v>300763 1</v></cell><cell r="D932" t="str"><v>Purchaser</v></cell><cell r="E932" t="str"><v>Prakash G. Dudani</v></cell><cell r="F932" t="str"><v>19/8/1987</v></cell><cell r="G932"><v>28500</v></cell><cell r="H932" t="str"><v>Not Mentioned</v></cell><cell r="I932"><v>0</v></cell><cell r="J932" t="str"><v>I.R.M</v></cell><cell r="K932" t="str"><v>Never</v></cell><cell r="L932" t="str"><v>Not del.</v></cell><cell r="M932" t="str"><v>No</v></cell><cell r="N932" t="str"><v>no reminder send and last communicaton 2005</v></cell></row><row r="933"><cell r="C933" t="str"><v>300764 1</v></cell><cell r="D933" t="str"><v>Purchaser</v></cell><cell r="E933" t="str"><v>Joginder K Bhutan </v></cell><cell r="F933"><v>32001</v></cell><cell r="G933"><v>28500</v></cell><cell r="H933" t="str"><v>Not Mentioned</v></cell><cell r="I933"><v>0</v></cell><cell r="J933" t="str"><v>I.R.M</v></cell><cell r="K933" t="str"><v>Never</v></cell><cell r="L933" t="str"><v>Not del.</v></cell><cell r="M933" t="str"><v>No</v></cell><cell r="N933" t="str"><v> Last Communication Till 2000</v></cell></row><row r="934"><cell r="C934" t="str"><v>300765 1</v></cell><cell r="D934" t="str"><v>Purchaser</v></cell><cell r="E934" t="str"><v>Arun Harkauli (HUF)</v></cell><cell r="F934"><v>31990</v></cell><cell r="G934"><v>22500</v></cell><cell r="H934" t="str"><v>Not Mentioned</v></cell><cell r="I934"><v>0</v></cell><cell r="J934" t="str"><v>I.R.M</v></cell><cell r="K934" t="str"><v>Never</v></cell><cell r="L934" t="str"><v>Send</v></cell><cell r="M934" t="str"><v>No</v></cell><cell r="N934" t="str"><v>we send last reminder in 2012.then we did not receive any reply</v></cell></row><row r="935"><cell r="C935" t="str"><v>100524 1</v></cell><cell r="D935" t="str"><v>Purchaser</v></cell><cell r="E935" t="str"><v>Siddharth Jawhirlal Jhaveri</v></cell><cell r="F935" t="str"><v>30/9/1985</v></cell><cell r="G935"><v>23500</v></cell><cell r="H935" t="str"><v>Not Mentioned</v></cell><cell r="I935"><v>0</v></cell><cell r="J935" t="str"><v>I.R.M</v></cell><cell r="K935" t="str"><v>Never</v></cell><cell r="L935" t="str"><v>Send</v></cell><cell r="M935" t="str"><v>No</v></cell><cell r="N935" t="str"><v>we send last reminder in 2012.then we did not receive any reply</v></cell></row><row r="936"><cell r="C936" t="str"><v>100121 1</v></cell><cell r="D936" t="str"><v>Purchaser</v></cell><cell r="E936" t="str"><v>Vasudeo Goenka</v></cell><cell r="F936"><v>31294</v></cell><cell r="G936"><v>18000</v></cell><cell r="H936" t="str"><v>Not Mention</v></cell><cell r="I936"><v>0</v></cell><cell r="J936" t="str"><v>R.M</v></cell><cell r="K936"><v>2011</v></cell><cell r="L936" t="str"><v>Send</v></cell><cell r="M936" t="str"><v>No</v></cell><cell r="N936" t="str"><v> last communication 11
</v></cell></row><row r="937"><cell r="C937" t="str"><v>100271 1</v></cell><cell r="D937" t="str"><v>Purchaser</v></cell><cell r="E937" t="str"><v>Nidhi Granties Ltd</v></cell><cell r="F937"><v>31304</v></cell><cell r="G937"><v>15500</v></cell><cell r="H937" t="str"><v>Not Mention</v></cell><cell r="I937"><v>0</v></cell><cell r="J937" t="str"><v>R.M</v></cell><cell r="K937"><v>2009</v></cell><cell r="L937" t="str"><v>Send</v></cell><cell r="M937" t="str"><v>No</v></cell><cell r="N937" t="str"><v>last communication 2022
total 4 membership of Goa:- 1003,1004,609 and 610
membership has been transferred from Hypersion Trading Agency to Nidhi Granities</v></cell></row><row r="938"><cell r="C938" t="str"><v>100271 2</v></cell><cell r="D938" t="str"><v>Purchaser</v></cell><cell r="E938" t="str"><v>Nidhi Granties Ltd</v></cell><cell r="F938"><v>31304</v></cell><cell r="G938"><v>15500</v></cell><cell r="H938" t="str"><v>Not Mention</v></cell><cell r="I938"><v>0</v></cell><cell r="J938" t="str"><v>R.M</v></cell><cell r="K938"><v>2009</v></cell><cell r="L938" t="str"><v>Send</v></cell><cell r="M938" t="str"><v>No</v></cell><cell r="N938" t="str"><v> last communication 2022
total 4 membership of Goa:- 1003,1004,609 and 610
membership has been transferred from Hypersion Trading Agency to Nidhi Granities</v></cell></row><row r="939"><cell r="C939" t="str"><v>100918 1</v></cell><cell r="D939" t="str"><v>Purchaser</v></cell><cell r="E939" t="str"><v>Sam Framfroze Irani</v></cell><cell r="F939"><v>31989</v></cell><cell r="G939"><v>28500</v></cell><cell r="H939" t="str"><v>Not Mention</v></cell><cell r="I939"><v>0</v></cell><cell r="J939" t="str"><v>R.M</v></cell><cell r="K939"><v>2022</v></cell><cell r="L939" t="str"><v>not send</v></cell><cell r="M939" t="str"><v>No</v></cell><cell r="N939" t="str"><v>they are regular member</v></cell></row><row r="940"><cell r="C940" t="str"><v>100919 1</v></cell><cell r="D940" t="str"><v>Purchaser</v></cell><cell r="E940" t="str"><v>Naresh Singh Bhatti</v></cell><cell r="F940"><v>31989</v></cell><cell r="G940"><v>18500</v></cell><cell r="H940" t="str"><v>Not Mention</v></cell><cell r="I940"><v>0</v></cell><cell r="J940" t="str"><v>I.R.M</v></cell><cell r="K940" t="str"><v>Never</v></cell><cell r="L940" t="str"><v>not send</v></cell><cell r="M940" t="str"><v>Yes</v></cell><cell r="N940" t="str"><v>no reminder send and last communicaton 2001</v></cell></row><row r="941"><cell r="C941" t="str"><v>100920 1</v></cell><cell r="D941" t="str"><v>Purchaser</v></cell><cell r="E941" t="str"><v>Zoeb Kasamali Sutarwala</v></cell><cell r="F941"><v>32019</v></cell><cell r="G941"><v>22500</v></cell><cell r="H941" t="str"><v>Not Mention</v></cell><cell r="I941"><v>0</v></cell><cell r="J941" t="str"><v>I.R.M</v></cell><cell r="K941" t="str"><v>Never</v></cell><cell r="L941" t="str"><v>Send</v></cell><cell r="M941" t="str"><v>No</v></cell><cell r="N941" t="str"><v>no reminder send and last communicaton 2012</v></cell></row><row r="942"><cell r="C942" t="str"><v>100921 1</v></cell><cell r="D942" t="str"><v>Purchaser</v></cell><cell r="E942" t="str"><v>Hussain Bhai Mohan Madali Godiwala</v></cell><cell r="F942"><v>31990</v></cell><cell r="G942"><v>22500</v></cell><cell r="H942" t="str"><v>Not Mention</v></cell><cell r="I942"><v>0</v></cell><cell r="J942" t="str"><v>I.R.M</v></cell><cell r="K942" t="str"><v>Never</v></cell><cell r="L942" t="str"><v>Send</v></cell><cell r="M942" t="str"><v>No</v></cell><cell r="N942" t="str"><v>no reminder send and last communicaton 2012</v></cell></row><row r="943"><cell r="C943" t="str"><v>100922 1</v></cell><cell r="D943" t="str"><v>Purchaser</v></cell><cell r="E943" t="str"><v>Jyotsana Ratnakar Wagh</v></cell><cell r="F943"><v>31994</v></cell><cell r="G943"><v>22500</v></cell><cell r="H943" t="str"><v>Not Mention</v></cell><cell r="I943"><v>0</v></cell><cell r="J943" t="str"><v>I.R.M</v></cell><cell r="K943" t="str"><v>Never</v></cell><cell r="L943" t="str"><v>not send</v></cell><cell r="M943" t="str"><v>No</v></cell><cell r="N943" t="str"><v>no reminder send and last communicaton 2003</v></cell></row><row r="944"><cell r="C944" t="str"><v>100361 1</v></cell><cell r="D944" t="str"><v>Purchaser</v></cell><cell r="E944" t="str"><v>Uday Jayendra Jhaveri</v></cell><cell r="F944"><v>31320</v></cell><cell r="G944"><v>19500</v></cell><cell r="H944" t="str"><v>Not Mention</v></cell><cell r="I944"><v>0</v></cell><cell r="J944" t="str"><v>I.R.M</v></cell><cell r="K944" t="str"><v>Never</v></cell><cell r="L944" t="str"><v>Not del.</v></cell><cell r="M944" t="str"><v>No</v></cell><cell r="N944" t="str"><v>last communication 99</v></cell></row><row r="945"><cell r="C945" t="str"><v>300766 1</v></cell><cell r="D945" t="str"><v>Purchaser</v></cell><cell r="E945" t="str"><v>Ghanshyam Arora</v></cell><cell r="F945"><v>32023</v></cell><cell r="G945"><v>22500</v></cell><cell r="H945" t="str"><v>Not Mention</v></cell><cell r="I945"><v>0</v></cell><cell r="J945" t="str"><v>I.R.M</v></cell><cell r="K945" t="str"><v>Never</v></cell><cell r="L945" t="str"><v>Not del.</v></cell><cell r="M945" t="str"><v>No</v></cell><cell r="N945" t="str"><v>last communication on 24/8/22 reg for surrender option detalis mention in files</v></cell></row><row r="946"><cell r="C946" t="str"><v>300767 1</v></cell><cell r="D946" t="str"><v>Purchaser</v></cell><cell r="E946" t="str"><v>Anita Raina</v></cell><cell r="F946"><v>32022</v></cell><cell r="G946"><v>13500</v></cell><cell r="H946" t="str"><v>Not Mention</v></cell><cell r="I946"><v>0</v></cell><cell r="J946" t="str"><v>I.R.M</v></cell><cell r="K946" t="str"><v>Never</v></cell><cell r="L946" t="str"><v>Send</v></cell><cell r="M946" t="str"><v>No</v></cell><cell r="N946" t="str"><v>we send last reminder in 2012.then we did not receive any reply</v></cell></row><row r="947"><cell r="C947" t="str"><v>300769 1</v></cell><cell r="D947" t="str"><v>Purchaser</v></cell><cell r="E947" t="str"><v>Sandeep Bhargava</v></cell><cell r="F947"><v>32038</v></cell><cell r="G947"><v>22000</v></cell><cell r="H947" t="str"><v>Not Mention</v></cell><cell r="I947"><v>0</v></cell><cell r="J947" t="str"><v>R.M</v></cell><cell r="K947"><v>2008</v></cell><cell r="L947" t="str"><v>Send</v></cell><cell r="M947" t="str"><v>Yes</v></cell><cell r="N947" t="str"><v>last we send performa in voice on communication 2011
total 2 membership of Goa:- 1015 and 1016
membership has been transferred from J.P Bhargava to Sandeeo Bhargava</v></cell></row><row r="948"><cell r="C948" t="str"><v>300770 1</v></cell><cell r="D948" t="str"><v>Purchaser</v></cell><cell r="E948" t="str"><v>Sandeep Bhargava</v></cell><cell r="F948"><v>32038</v></cell><cell r="G948"><v>22000</v></cell><cell r="H948" t="str"><v>Not Mention</v></cell><cell r="I948"><v>0</v></cell><cell r="J948" t="str"><v>R.M</v></cell><cell r="K948"><v>2008</v></cell><cell r="L948" t="str"><v>Send</v></cell><cell r="M948" t="str"><v>Yes</v></cell><cell r="N948" t="str"><v>last we send performa in voice on communication 2011
total 2 membership of Goa:- 1015 and 1016
membership has been transferred from J.P Bhargava to Sandeeo Bhargava</v></cell></row><row r="949"><cell r="C949" t="str"><v>300771 1</v></cell><cell r="D949" t="str"><v>Purchaser</v></cell><cell r="E949" t="str"><v>Lal Chand Mahendru</v></cell><cell r="F949"><v>32038</v></cell><cell r="G949"><v>21500</v></cell><cell r="H949" t="str"><v>Not Mention</v></cell><cell r="I949"><v>0</v></cell><cell r="J949" t="str"><v>I.R.M</v></cell><cell r="K949" t="str"><v>Never</v></cell><cell r="L949" t="str"><v>not send</v></cell><cell r="M949" t="str"><v>No</v></cell><cell r="N949" t="str"><v>1991 no communication till date</v></cell></row><row r="950"><cell r="C950" t="str"><v>300772 1</v></cell><cell r="D950" t="str"><v>Purchaser</v></cell><cell r="E950" t="str"><v>Vijay Mahendru</v></cell><cell r="F950"><v>32038</v></cell><cell r="G950"><v>28000</v></cell><cell r="H950" t="str"><v>Not Mention</v></cell><cell r="I950"><v>0</v></cell><cell r="J950" t="str"><v>I.R.M</v></cell><cell r="K950" t="str"><v>Never</v></cell><cell r="L950" t="str"><v>not send</v></cell><cell r="M950" t="str"><v>No</v></cell><cell r="N950" t="str"><v>1996 no communication till date</v></cell></row><row r="951"><cell r="C951" t="str"><v>300773 1</v></cell><cell r="D951" t="str"><v>Purchaser</v></cell><cell r="E951" t="str"><v>SCN Jatar (HUF)</v></cell><cell r="F951" t="str"><v>19/9/1987</v></cell><cell r="G951"><v>13000</v></cell><cell r="H951" t="str"><v>Not Mentioned</v></cell><cell r="I951"><v>0</v></cell><cell r="J951" t="str"><v>I.R.M</v></cell><cell r="K951" t="str"><v>Never</v></cell><cell r="L951" t="str"><v>Send</v></cell><cell r="M951" t="str"><v>No</v></cell><cell r="N951" t="str"><v>no reminder, Last Communication Till 2007, </v></cell></row><row r="952"><cell r="C952" t="str"><v>300774 1</v></cell><cell r="D952" t="str"><v>Purchaser</v></cell><cell r="E952" t="str"><v>Mahendra Kumar Dublish</v></cell><cell r="F952" t="str"><v>20/9/1987</v></cell><cell r="G952"><v>18000</v></cell><cell r="H952"><v>18000</v></cell><cell r="I952"><v>0</v></cell><cell r="J952" t="str"><v>I.R.M</v></cell><cell r="K952" t="str"><v>Never</v></cell><cell r="L952" t="str"><v>Send</v></cell><cell r="M952" t="str"><v>No</v></cell><cell r="N952" t="str"><v>we send last reminder in 2012.then we did not receive any reply</v></cell></row><row r="953"><cell r="C953" t="str"><v>301129 1</v></cell><cell r="D953" t="str"><v>Purchaser</v></cell><cell r="E953" t="str"><v>N.C Mathur</v></cell><cell r="F953" t="str"><v>18/9/1987</v></cell><cell r="G953"><v>23000</v></cell><cell r="H953"><v>23000</v></cell><cell r="I953"><v>0</v></cell><cell r="J953" t="str"><v>I.R.M</v></cell><cell r="K953" t="str"><v>Never</v></cell><cell r="L953" t="str"><v>not send</v></cell><cell r="M953" t="str"><v>No</v></cell><cell r="N953" t="str"><v>no reminder send and last communicaton 2005</v></cell></row><row r="954"><cell r="C954" t="str"><v>301130 1</v></cell><cell r="D954" t="str"><v>Purchaser</v></cell><cell r="E954" t="str"><v>Dimple Singh</v></cell><cell r="F954" t="str"><v>20/9/1987</v></cell><cell r="G954"><v>18000</v></cell><cell r="H954" t="str"><v>Not Mentioned</v></cell><cell r="I954"><v>0</v></cell><cell r="J954" t="str"><v>R.M</v></cell><cell r="K954"><v>2011</v></cell><cell r="L954" t="str"><v>not send</v></cell><cell r="M954" t="str"><v>No</v></cell><cell r="N954" t="str"><v>Last we send performa invoice so Communication Till 2014</v></cell></row><row r="955"><cell r="C955" t="str"><v>301131 1</v></cell><cell r="D955" t="str"><v>PURCHASER</v></cell><cell r="E955" t="str"><v>Ishwar Dass Garg & Sons (HUF)</v></cell><cell r="F955" t="str"><v>20/9/1987</v></cell><cell r="G955"><v>28000</v></cell><cell r="H955" t="str"><v>Not Mentioned</v></cell><cell r="I955"><v>0</v></cell><cell r="J955" t="str"><v>I.R.M</v></cell><cell r="K955" t="str"><v>Never</v></cell><cell r="L955" t="str"><v>not send</v></cell><cell r="M955" t="str"><v>No</v></cell><cell r="N955" t="str"><v>Last Communication Till 1989</v></cell></row><row r="956"><cell r="C956" t="str"><v>301132 1</v></cell><cell r="D956" t="str"><v>PURCHASER</v></cell><cell r="E956" t="str"><v>Nitin Vinod Kamra</v></cell><cell r="F956" t="str"><v>20/9/1987</v></cell><cell r="G956"><v>23000</v></cell><cell r="H956" t="str"><v>Not Mentioned</v></cell><cell r="I956"><v>0</v></cell><cell r="J956" t="str"><v>Cancelled</v></cell><cell r="K956"><v>2014</v></cell><cell r="L956"><v>0</v></cell><cell r="M956"><v>0</v></cell><cell r="N956" t="str"><v>Letter Not Sent, Last Communication Till 2017, </v></cell></row><row r="957"><cell r="C957" t="str"><v>301141 1</v></cell><cell r="D957" t="str"><v>PURCHASER</v></cell><cell r="E957" t="str"><v>Padma Rani</v></cell><cell r="F957"><v>798878</v></cell><cell r="G957"><v>22000</v></cell><cell r="H957"><v>23000</v></cell><cell r="I957"><v>0</v></cell><cell r="J957" t="str"><v>I.R.M</v></cell><cell r="K957" t="str"><v>Never</v></cell><cell r="L957" t="str"><v>Not del.</v></cell><cell r="M957" t="str"><v>No</v></cell><cell r="N957" t="str"><v>No Documents in file and Last Communication Till 2007, Total 2 Membership Of GOA:- 1026 & 1027</v></cell></row><row r="958"><cell r="C958" t="str"><v>301142 1</v></cell><cell r="D958" t="str"><v>PURCHASER</v></cell><cell r="E958" t="str"><v>Padma Rani</v></cell><cell r="F958"><v>32054</v></cell><cell r="G958"><v>23000</v></cell><cell r="H958"><v>23000</v></cell><cell r="I958"><v>0</v></cell><cell r="J958" t="str"><v>I.R.M</v></cell><cell r="K958" t="str"><v>Never</v></cell><cell r="L958" t="str"><v>Not del.</v></cell><cell r="M958" t="str"><v>No</v></cell><cell r="N958" t="str"><v>No Documents in file and Last Communication Till 2007, Total 2 Membership Of GOA:- 1026 & 1027</v></cell></row><row r="959"><cell r="C959" t="str"><v>301136 1</v></cell><cell r="D959" t="str"><v>PURCHASER</v></cell><cell r="E959" t="str"><v>Ranjana Gupta</v></cell><cell r="F959"><v>798878</v></cell><cell r="G959"><v>18000</v></cell><cell r="H959"><v>18800</v></cell><cell r="I959"><v>0</v></cell><cell r="J959" t="str"><v>R.M</v></cell><cell r="K959"><v>2011</v></cell><cell r="L959" t="str"><v>Send</v></cell><cell r="M959" t="str"><v>No</v></cell><cell r="N959" t="str"><v>Last we send performa invoice so Communication Till 2011 no application form in it</v></cell></row><row r="960"><cell r="C960" t="str"><v>301137 1</v></cell><cell r="D960" t="str"><v>PURCHASER</v></cell><cell r="E960" t="str"><v>Seema Oberoi</v></cell><cell r="F960"><v>32054</v></cell><cell r="G960"><v>23000</v></cell><cell r="H960"><v>23000</v></cell><cell r="I960"><v>0</v></cell><cell r="J960" t="str"><v>I.R.M</v></cell><cell r="K960" t="str"><v>Never</v></cell><cell r="L960" t="str"><v>Send</v></cell><cell r="M960" t="str"><v>No</v></cell><cell r="N960" t="str"><v>no reminder send Last Communication Till 2012, (GSV:-22,000/-) (CSV:-23,000/-)</v></cell></row><row r="961"><cell r="C961" t="str"><v>300778 1</v></cell><cell r="D961" t="str"><v>PURCHASER</v></cell><cell r="E961" t="str"><v>Surjit Singh Khandari</v></cell><cell r="F961"><v>32056</v></cell><cell r="G961"><v>28500</v></cell><cell r="H961" t="str"><v>Not Mentioned</v></cell><cell r="I961"><v>0</v></cell><cell r="J961" t="str"><v>I.R.M</v></cell><cell r="K961" t="str"><v>Never</v></cell><cell r="L961" t="str"><v>not send</v></cell><cell r="M961" t="str"><v>No</v></cell><cell r="N961" t="str"><v>on visit for status we send Last reply on 02/11/2016Total 9 Membership Of GOA:- 1075,1076,1032,1077,1031,1030,2684,2682 & 2683
Membership Transferred From Leelewant Kandhari To Surjit Kandhari</v></cell></row><row r="962"><cell r="C962" t="str"><v>300778 2</v></cell><cell r="D962" t="str"><v>PURCHASER</v></cell><cell r="E962" t="str"><v>Surjit Singh Khandari</v></cell><cell r="F962"><v>32056</v></cell><cell r="G962"><v>28500</v></cell><cell r="H962" t="str"><v>Not Mentioned</v></cell><cell r="I962"><v>0</v></cell><cell r="J962" t="str"><v>I.R.M</v></cell><cell r="K962" t="str"><v>Never</v></cell><cell r="L962" t="str"><v>Not del.</v></cell><cell r="M962" t="str"><v>No</v></cell><cell r="N962" t="str"><v>on visit for status we send Last reply on 02/11/2016Total 9 Membership Of GOA:- 1075,1076,1032,1077,1031,1030,2684,2682 & 2683
Membership Transferred From Leelewant Kandhari To Surjit Kandhari</v></cell></row><row r="963"><cell r="C963" t="str"><v>300778 3</v></cell><cell r="D963" t="str"><v>PURCHASER</v></cell><cell r="E963" t="str"><v>Surjit Singh Khandari</v></cell><cell r="F963"><v>32056</v></cell><cell r="G963"><v>28500</v></cell><cell r="H963" t="str"><v>Not Mentioned</v></cell><cell r="I963"><v>0</v></cell><cell r="J963" t="str"><v>I.R.M</v></cell><cell r="K963" t="str"><v>Never</v></cell><cell r="L963" t="str"><v>Not del.</v></cell><cell r="M963" t="str"><v>No</v></cell><cell r="N963" t="str"><v>on visit for status we send Last reply on 02/11/2016Total 9 Membership Of GOA:- 1075,1076,1032,1077,1031,1030,2684,2682 & 2683
Membership Transferred From Leelewant Kandhari To Surjit Kandhari</v></cell></row><row r="964"><cell r="C964" t="str"><v>300776 1</v></cell><cell r="D964" t="str"><v>PURCHASER</v></cell><cell r="E964" t="str"><v>B. Murali</v></cell><cell r="F964"><v>31877</v></cell><cell r="G964"><v>13400</v></cell><cell r="H964"><v>13400</v></cell><cell r="I964"><v>0</v></cell><cell r="J964" t="str"><v>I.R.M</v></cell><cell r="K964" t="str"><v>Never</v></cell><cell r="L964" t="str"><v>not send</v></cell><cell r="M964" t="str"><v>No</v></cell><cell r="N964" t="str"><v>Last Communication Till 1999, (GSV:-13,000/-) (CSV:-13,400/-)</v></cell></row><row r="965"><cell r="C965" t="str"><v>301144 1</v></cell><cell r="D965" t="str"><v>PURCHASER</v></cell><cell r="E965" t="str"><v>Yogendra Sahai Gupta</v></cell><cell r="F965"><v>31846</v></cell><cell r="G965"><v>29200</v></cell><cell r="H965"><v>29200</v></cell><cell r="I965"><v>0</v></cell><cell r="J965" t="str"><v>I.R.M</v></cell><cell r="K965" t="str"><v>Never</v></cell><cell r="L965" t="str"><v>not send</v></cell><cell r="M965" t="str"><v>No</v></cell><cell r="N965" t="str"><v>Last Communication Till 1987, (GSV:- 28,000/-) (CSV:-29,200/-)</v></cell></row><row r="966"><cell r="C966" t="str"><v>100903 1</v></cell><cell r="D966" t="str"><v>PURCHASER</v></cell><cell r="E966" t="str"><v>Vimal Chand M Shah</v></cell><cell r="F966" t="str"><v>22/9/1986</v></cell><cell r="G966"><v>18500</v></cell><cell r="H966" t="str"><v>Not Mentioned</v></cell><cell r="I966"><v>0</v></cell><cell r="J966" t="str"><v>R.M</v></cell><cell r="K966"><v>2008</v></cell><cell r="L966" t="str"><v>Send</v></cell><cell r="M966" t="str"><v>No</v></cell><cell r="N966" t="str"><v>Last Communication Till 10/04/2018</v></cell></row><row r="967"><cell r="C967" t="str"><v>100926 1</v></cell><cell r="D967" t="str"><v>PURCHASER</v></cell><cell r="E967" t="str"><v>Vithal Gopal Jadhav</v></cell><cell r="F967" t="str"><v>22/8/1987</v></cell><cell r="G967"><v>28500</v></cell><cell r="H967" t="str"><v>Not Mentioned</v></cell><cell r="I967"><v>0</v></cell><cell r="J967" t="str"><v>R.M</v></cell><cell r="K967"><v>2007</v></cell><cell r="L967" t="str"><v>Send</v></cell><cell r="M967" t="str"><v>No</v></cell><cell r="N967" t="str"><v>no reminder send and last communicaton 2010</v></cell></row><row r="968"><cell r="C968" t="str"><v>100756 1</v></cell><cell r="D968" t="str"><v>PURCHASER</v></cell><cell r="E968" t="str"><v>Siddharth Roy</v></cell><cell r="F968" t="str"><v>27/5/1986</v></cell><cell r="G968"><v>19750</v></cell><cell r="H968" t="str"><v>Not Mentioned</v></cell><cell r="I968"><v>0</v></cell><cell r="J968" t="str"><v>R.M</v></cell><cell r="K968"><v>2022</v></cell><cell r="L968" t="str"><v>Send</v></cell><cell r="M968" t="str"><v>No</v></cell><cell r="N968" t="str"><v>They are regular member</v></cell></row><row r="969"><cell r="C969" t="str"><v>200105 1</v></cell><cell r="D969" t="str"><v>PURCHASER</v></cell><cell r="E969" t="str"><v>Utsav Parekh</v></cell><cell r="F969" t="str"><v>19/8/1987</v></cell><cell r="G969"><v>22000</v></cell><cell r="H969" t="str"><v>Not Mentioned</v></cell><cell r="I969"><v>0</v></cell><cell r="J969" t="str"><v>I.R.M/Missing Document</v></cell><cell r="K969" t="str"><v>No</v></cell><cell r="L969" t="str"><v>not send</v></cell><cell r="M969" t="str"><v>No</v></cell><cell r="N969" t="str"><v>Last Communication 1999</v></cell></row><row r="970"><cell r="C970" t="str"><v>100925 1</v></cell><cell r="D970" t="str"><v>PURCHASER</v></cell><cell r="E970" t="str"><v>Vivek Vasant Shah</v></cell><cell r="F970" t="str"><v>20/8/1987</v></cell><cell r="G970"><v>16000</v></cell><cell r="H970" t="str"><v>Not Mentioned</v></cell><cell r="I970"><v>0</v></cell><cell r="J970" t="str"><v>I.R.M</v></cell><cell r="K970" t="str"><v>Never</v></cell><cell r="L970" t="str"><v>Send</v></cell><cell r="M970" t="str"><v>No</v></cell><cell r="N970" t="str"><v>we send last reminder in 2012.then we did not receive any reply</v></cell></row><row r="971"><cell r="C971" t="str"><v>100927 1</v></cell><cell r="D971" t="str"><v>PURCHASER</v></cell><cell r="E971" t="str"><v>Cansun</v></cell><cell r="F971"><v>32023</v></cell><cell r="G971"><v>20000</v></cell><cell r="H971" t="str"><v>Not Mentioned</v></cell><cell r="I971"><v>0</v></cell><cell r="J971" t="str"><v>I.R.M</v></cell><cell r="K971" t="str"><v>Never</v></cell><cell r="L971" t="str"><v>Send</v></cell><cell r="M971" t="str"><v>No</v></cell><cell r="N971" t="str"><v>we send last reminder in 2012.then we did not receive any reply</v></cell></row><row r="972"><cell r="C972" t="str"><v>100928 1</v></cell><cell r="D972" t="str"><v>PURCHASER</v></cell><cell r="E972" t="str"><v>Francis Cross</v></cell><cell r="F972"><v>32031</v></cell><cell r="G972"><v>18000</v></cell><cell r="H972"><v>18000</v></cell><cell r="I972"><v>0</v></cell><cell r="J972" t="str"><v>I.R.M</v></cell><cell r="K972" t="str"><v>Never</v></cell><cell r="L972" t="str"><v>not send</v></cell><cell r="M972" t="str"><v>No</v></cell><cell r="N972" t="str"><v>no reminder send Last Communication Till 2007, (GSV:- 17,500) (CSV:- 18,000/-)</v></cell></row><row r="973"><cell r="C973" t="str"><v>100929 1</v></cell><cell r="D973" t="str"><v>PURCHASER</v></cell><cell r="E973" t="str"><v>Vivek Agencies & Sales Undertaking</v></cell><cell r="F973" t="str"><v>14/9/1987</v></cell><cell r="G973"><v>29700</v></cell><cell r="H973"><v>29700</v></cell><cell r="I973"><v>0</v></cell><cell r="J973" t="str"><v>R.M</v></cell><cell r="K973"><v>2009</v></cell><cell r="L973" t="str"><v>Send</v></cell><cell r="M973" t="str"><v>No</v></cell><cell r="N973" t="str"><v>perfoma invoice ,Last Communication Till 2010</v></cell></row><row r="974"><cell r="C974" t="str"><v>100930 1</v></cell><cell r="D974" t="str"><v>PURCHASER</v></cell><cell r="E974" t="str"><v>Murali D Kanuri</v></cell><cell r="F974" t="str"><v>23/9/1987</v></cell><cell r="G974"><v>23500</v></cell><cell r="H974"><v>23500</v></cell><cell r="I974"><v>0</v></cell><cell r="J974" t="str"><v>I.R.M</v></cell><cell r="K974" t="str"><v>Never</v></cell><cell r="L974" t="str"><v>not send</v></cell><cell r="M974" t="str"><v>No</v></cell><cell r="N974" t="str"><v>Last reminder send on 30/03/2018</v></cell></row><row r="975"><cell r="C975" t="str"><v>100931 1</v></cell><cell r="D975" t="str"><v>PURCHASER</v></cell><cell r="E975" t="str"><v>Anil Champaklal Mehta</v></cell><cell r="F975" t="str"><v>18/9/1987</v></cell><cell r="G975"><v>23500</v></cell><cell r="H975"><v>23500</v></cell><cell r="I975"><v>0</v></cell><cell r="J975" t="str"><v>I.R.M</v></cell><cell r="K975" t="str"><v>Never</v></cell><cell r="L975" t="str"><v>Send</v></cell><cell r="M975" t="str"><v>No</v></cell><cell r="N975" t="str"><v>we send last reminder in 2012.then we did not receive any reply</v></cell></row><row r="976"><cell r="C976" t="str"><v>100932 1</v></cell><cell r="D976" t="str"><v>PURCHASER</v></cell><cell r="E976" t="str"><v>Dynavox Electronics Pvt Ltd</v></cell><cell r="F976" t="str"><v>24/9/1987</v></cell><cell r="G976"><v>18500</v></cell><cell r="H976"><v>19300</v></cell><cell r="I976"><v>0</v></cell><cell r="J976" t="str"><v>I.R.M</v></cell><cell r="K976" t="str"><v>Never</v></cell><cell r="L976" t="str"><v>Not del.</v></cell><cell r="M976" t="str"><v>No</v></cell><cell r="N976" t="str"><v> Last Communication Till 1999, Total 2 Membership Of GOA:-1046 & 1047</v></cell></row><row r="977"><cell r="C977" t="str"><v>100933 1</v></cell><cell r="D977" t="str"><v>PURCHASER</v></cell><cell r="E977" t="str"><v>Dynavox Electronics Pvt Ltd</v></cell><cell r="F977" t="str"><v>24/9/1987</v></cell><cell r="G977"><v>23500</v></cell><cell r="H977"><v>23500</v></cell><cell r="I977"><v>0</v></cell><cell r="J977" t="str"><v>I.R.M</v></cell><cell r="K977" t="str"><v>Never</v></cell><cell r="L977" t="str"><v>Not del.</v></cell><cell r="M977" t="str"><v>No</v></cell><cell r="N977" t="str"><v>Last Communication Till 1999
Total 2 Membership Of GOA:- 1046 & 1047</v></cell></row><row r="978"><cell r="C978" t="str"><v>100934 1</v></cell><cell r="D978" t="str"><v>PURCHASER</v></cell><cell r="E978" t="str"><v>Mardia Metals Agency</v></cell><cell r="F978" t="str"><v>25/9/1987</v></cell><cell r="G978"><v>29700</v></cell><cell r="H978"><v>29700</v></cell><cell r="I978"><v>0</v></cell><cell r="J978" t="str"><v>I.R.M</v></cell><cell r="K978" t="str"><v>Never</v></cell><cell r="L978" t="str"><v>Send</v></cell><cell r="M978" t="str"><v>No</v></cell><cell r="N978" t="str"><v>we send last reminder in 2012.then we did not receive any reply</v></cell></row><row r="979"><cell r="C979" t="str"><v>100935 1</v></cell><cell r="D979" t="str"><v>PURCHASER</v></cell><cell r="E979" t="str"><v>Adreshir Sam Aga</v></cell><cell r="F979" t="str"><v>29/9/1987</v></cell><cell r="G979"><v>22500</v></cell><cell r="H979" t="str"><v>Not Mentioned</v></cell><cell r="I979"><v>0</v></cell><cell r="J979" t="str"><v>I.R.M</v></cell><cell r="K979" t="str"><v>Never</v></cell><cell r="L979" t="str"><v>Send</v></cell><cell r="M979" t="str"><v>No</v></cell><cell r="N979" t="str"><v>we send last reminder in 2012.then we did not receive any reply</v></cell></row><row r="980"><cell r="C980" t="str"><v>100936 1</v></cell><cell r="D980" t="str"><v>PURCHASER</v></cell><cell r="E980" t="str"><v>Behram San Aga</v></cell><cell r="F980" t="str"><v>29/9/1987</v></cell><cell r="G980"><v>28500</v></cell><cell r="H980" t="str"><v>Not Mentioned</v></cell><cell r="I980"><v>0</v></cell><cell r="J980" t="str"><v>I.R.M</v></cell><cell r="K980" t="str"><v>Never</v></cell><cell r="L980" t="str"><v>Send</v></cell><cell r="M980" t="str"><v>No</v></cell><cell r="N980" t="str"><v>we send last reminder in 2012.then we did not receive any reply</v></cell></row><row r="981"><cell r="C981" t="str"><v>100937 1</v></cell><cell r="D981" t="str"><v>PURCHASER</v></cell><cell r="E981" t="str"><v>Avinash Mustry Leo Grade</v></cell><cell r="F981" t="str"><v>30/9/1987</v></cell><cell r="G981"><v>18000</v></cell><cell r="H981"><v>18000</v></cell><cell r="I981"><v>0</v></cell><cell r="J981" t="str"><v>R.M</v></cell><cell r="K981"><v>2007</v></cell><cell r="L981" t="str"><v>Send</v></cell><cell r="M981" t="str"><v>No</v></cell><cell r="N981" t="str"><v>Last Communication Till 2007</v></cell></row><row r="982"><cell r="C982" t="str"><v>100939 1</v></cell><cell r="D982" t="str"><v>PURCHASER</v></cell><cell r="E982" t="str"><v>Harish Chandra Dhir</v></cell><cell r="F982" t="str"><v>29/9/1987</v></cell><cell r="G982"><v>23500</v></cell><cell r="H982"><v>23500</v></cell><cell r="I982"><v>0</v></cell><cell r="J982" t="str"><v>I.R.M</v></cell><cell r="K982" t="str"><v>Never</v></cell><cell r="L982" t="str"><v>not send</v></cell><cell r="M982" t="str"><v>No</v></cell><cell r="N982" t="str"><v>no reminder send so Last Communication Till 2007, (GSV:- 22,500/-) (CSV:- 23,500/-)</v></cell></row><row r="983"><cell r="C983" t="str"><v>100940 1</v></cell><cell r="D983" t="str"><v>PURCHASER</v></cell><cell r="E983" t="str"><v>Narayanan K</v></cell><cell r="F983" t="str"><v>22/9/1987</v></cell><cell r="G983"><v>28500</v></cell><cell r="H983" t="str"><v>Not Mentioned</v></cell><cell r="I983"><v>0</v></cell><cell r="J983" t="str"><v>I.R.M</v></cell><cell r="K983" t="str"><v>Never</v></cell><cell r="L983" t="str"><v>Send</v></cell><cell r="M983" t="str"><v>No</v></cell><cell r="N983" t="str"><v>we send last reminder in 2012.then we did not receive any reply</v></cell></row><row r="984"><cell r="C984" t="str"><v>100941 1</v></cell><cell r="D984" t="str"><v>PURCHASER</v></cell><cell r="E984" t="str"><v>Nafisa Zoeb Sutarwala</v></cell><cell r="F984"><v>32055</v></cell><cell r="G984"><v>13900</v></cell><cell r="H984"><v>13900</v></cell><cell r="I984"><v>0</v></cell><cell r="J984" t="str"><v>I.R.M</v></cell><cell r="K984" t="str"><v>Never</v></cell><cell r="L984" t="str"><v>Send</v></cell><cell r="M984" t="str"><v>No</v></cell><cell r="N984" t="str"><v>no reminder send and last communicaton 2012</v></cell></row><row r="985"><cell r="C985" t="str"><v>100942 1</v></cell><cell r="D985" t="str"><v>PURCHASER</v></cell><cell r="E985" t="str"><v>Virah Umakant  Patil</v></cell><cell r="F985"><v>32057</v></cell><cell r="G985"><v>22500</v></cell><cell r="H985" t="str"><v>Not Mentioned</v></cell><cell r="I985"><v>0</v></cell><cell r="J985" t="str"><v>I.R.M</v></cell><cell r="K985" t="str"><v>Never</v></cell><cell r="L985" t="str"><v>Send</v></cell><cell r="M985" t="str"><v>No</v></cell><cell r="N985" t="str"><v>we send last reminder in 2012.then we did not receive any reply</v></cell></row><row r="986"><cell r="C986" t="str"><v>100943 1</v></cell><cell r="D986" t="str"><v>PURCHASER</v></cell><cell r="E986" t="str"><v>Geoferry B. Nagpal</v></cell><cell r="F986"><v>31966</v></cell><cell r="G986"><v>22500</v></cell><cell r="H986" t="str"><v>Not Mentioned</v></cell><cell r="I986"><v>0</v></cell><cell r="J986" t="str"><v>I.R.M</v></cell><cell r="K986" t="str"><v>Never</v></cell><cell r="L986" t="str"><v>Send</v></cell><cell r="M986" t="str"><v>No</v></cell><cell r="N986" t="str"><v>we send last reminder in 2012.then we did not receive any reply</v></cell></row><row r="987"><cell r="C987" t="str"><v>100944 1</v></cell><cell r="D987" t="str"><v>PURCHASER</v></cell><cell r="E987" t="str"><v>Himatlal Haribhai Joshi</v></cell><cell r="F987"><v>32062</v></cell><cell r="G987"><v>22600</v></cell><cell r="H987"><v>22600</v></cell><cell r="I987"><v>0</v></cell><cell r="J987" t="str"><v>I.R.M</v></cell><cell r="K987" t="str"><v>Never</v></cell><cell r="L987" t="str"><v>not send</v></cell><cell r="M987" t="str"><v>No</v></cell><cell r="N987" t="str"><v>no reminder send so Last Communication Till 2009, (GSV:- 22,000/-) (CSV:- 22,600/-)</v></cell></row><row r="988"><cell r="C988" t="str"><v>100945 1</v></cell><cell r="D988" t="str"><v>PURCHASER</v></cell><cell r="E988" t="str"><v>Suresh Radheshyam</v></cell><cell r="F988" t="str"><v>13/10/1987</v></cell><cell r="G988"><v>29700</v></cell><cell r="H988"><v>29700</v></cell><cell r="I988"><v>0</v></cell><cell r="J988" t="str"><v>I.R.M</v></cell><cell r="K988" t="str"><v>Never</v></cell><cell r="L988" t="str"><v>Send</v></cell><cell r="M988" t="str"><v>No</v></cell><cell r="N988" t="str"><v>owner has been expire Last Communication Till 2013, (GSV:- 28,500/-) (CSV:- 29,700/-)</v></cell></row><row r="989"><cell r="C989" t="str"><v>100946 1</v></cell><cell r="D989" t="str"><v>PURCHASER</v></cell><cell r="E989" t="str"><v>Sham Vasant Padnokar</v></cell><cell r="F989" t="str"><v>16/10/1987</v></cell><cell r="G989"><v>29700</v></cell><cell r="H989"><v>29700</v></cell><cell r="I989"><v>0</v></cell><cell r="J989" t="str"><v>I.R.M</v></cell><cell r="K989" t="str"><v>Never</v></cell><cell r="L989" t="str"><v>Send</v></cell><cell r="M989" t="str"><v>No</v></cell><cell r="N989" t="str"><v>we send last reminder in 2013.then we did not receive any reply</v></cell></row><row r="990"><cell r="C990" t="str"><v>200106 1</v></cell><cell r="D990" t="str"><v>PURCHASER</v></cell><cell r="E990" t="str"><v>Aloke Satbaliwala</v></cell><cell r="F990"><v>32023</v></cell><cell r="G990"><v>22500</v></cell><cell r="H990" t="str"><v>Not Mentioned</v></cell><cell r="I990"><v>0</v></cell><cell r="J990" t="str"><v>R.M</v></cell><cell r="K990"><v>2007</v></cell><cell r="L990" t="str"><v>not send</v></cell><cell r="M990" t="str"><v>No</v></cell><cell r="N990" t="str"><v>no reminder send so Last Communication Till 2009</v></cell></row><row r="991"><cell r="C991" t="str"><v>300775 1</v></cell><cell r="D991" t="str"><v>Purchaser</v></cell><cell r="E991" t="str"><v>Anil Gujral</v></cell><cell r="F991" t="str"><v>19/9/1987</v></cell><cell r="G991"><v>23000</v></cell><cell r="H991" t="str"><v>Nil</v></cell><cell r="I991"><v>0</v></cell><cell r="J991" t="str"><v>Cancelled</v></cell><cell r="K991"><v>0</v></cell><cell r="L991"><v>0</v></cell><cell r="M991"><v>0</v></cell><cell r="N991" t="str"><v>Cancelleciton Date:- 09-03-2018</v></cell></row><row r="992"><cell r="C992" t="str"><v>300777 1</v></cell><cell r="D992" t="str"><v>PURCHASER</v></cell><cell r="E992" t="str"><v>Namrata Chandra</v></cell><cell r="F992" t="str"><v>30/9/1987</v></cell><cell r="G992"><v>28500</v></cell><cell r="H992" t="str"><v>Not Mentioned</v></cell><cell r="I992"><v>0</v></cell><cell r="J992" t="str"><v>R.M</v></cell><cell r="K992"><v>2007</v></cell><cell r="L992" t="str"><v>not send</v></cell><cell r="M992" t="str"><v>No</v></cell><cell r="N992" t="str"><v>no reminder send so last comm…2009</v></cell></row><row r="993"><cell r="C993" t="str"><v>100947 1</v></cell><cell r="D993" t="str"><v>PURCHASER</v></cell><cell r="E993" t="str"><v>Firoze M Msitry</v></cell><cell r="F993"><v>31908</v></cell><cell r="G993"><v>28500</v></cell><cell r="H993" t="str"><v>Not Mentioned</v></cell><cell r="I993"><v>0</v></cell><cell r="J993" t="str"><v>R.M</v></cell><cell r="K993"><v>2022</v></cell><cell r="L993" t="str"><v>not send</v></cell><cell r="M993"><v>0</v></cell><cell r="N993" t="str"><v>They are regular member</v></cell></row><row r="994"><cell r="C994" t="str"><v>100948 1</v></cell><cell r="D994" t="str"><v>PURCHASER</v></cell><cell r="E994" t="str"><v>Bhal Brother (HUF)</v></cell><cell r="F994"><v>32031</v></cell><cell r="G994"><v>28500</v></cell><cell r="H994" t="str"><v>Not Mentioned</v></cell><cell r="I994"><v>0</v></cell><cell r="J994" t="str"><v>I.R.M</v></cell><cell r="K994" t="str"><v>Never</v></cell><cell r="L994" t="str"><v>Send</v></cell><cell r="M994" t="str"><v>No</v></cell><cell r="N994" t="str"><v>we send last reminder in 2012.then we did not receive any reply, (AUTHORISED SIG. WAS DEATH)
Total 3 Membership Of GOA:- 1065,1066 & 1608</v></cell></row><row r="995"><cell r="C995" t="str"><v>100949 1</v></cell><cell r="D995" t="str"><v>PURCHASER</v></cell><cell r="E995" t="str"><v>Bhal Brother (HUF)</v></cell><cell r="F995"><v>32031</v></cell><cell r="G995"><v>28500</v></cell><cell r="H995" t="str"><v>Not Mentioned</v></cell><cell r="I995"><v>0</v></cell><cell r="J995" t="str"><v>I.R.M</v></cell><cell r="K995" t="str"><v>Never</v></cell><cell r="L995" t="str"><v>not send</v></cell><cell r="M995" t="str"><v>No</v></cell><cell r="N995" t="str"><v>we send last reminder in 2012.then we did not receive any reply (AUTHORISED SIG. WAS DEATH)
Total 3 Membership Of GOA:- 1065,1066 & 1608</v></cell></row><row r="996"><cell r="C996" t="str"><v>100950 1</v></cell><cell r="D996" t="str"><v>PURCHASER</v></cell><cell r="E996" t="str"><v>Nitras Exportss Pvt Ltd</v></cell><cell r="F996"><v>32031</v></cell><cell r="G996"><v>28500</v></cell><cell r="H996"><v>29700</v></cell><cell r="I996"><v>0</v></cell><cell r="J996" t="str"><v>I.R.M</v></cell><cell r="K996" t="str"><v>Never</v></cell><cell r="L996" t="str"><v>Send</v></cell><cell r="M996" t="str"><v>No</v></cell><cell r="N996" t="str"><v>we send last reminder in 2012.then we did not receive any reply (GSV:-28,500/-) (CSV:- 29,700/-)
Total 2 Membership Of GOA:- 1067 & 1068</v></cell></row><row r="997"><cell r="C997" t="str"><v>100951 1</v></cell><cell r="D997" t="str"><v>PURCHASER</v></cell><cell r="E997" t="str"><v>Nitras Exportss Pvt Ltd</v></cell><cell r="F997"><v>32031</v></cell><cell r="G997"><v>28500</v></cell><cell r="H997"><v>29700</v></cell><cell r="I997"><v>0</v></cell><cell r="J997" t="str"><v>I.R.M</v></cell><cell r="K997" t="str"><v>Never</v></cell><cell r="L997" t="str"><v>Send</v></cell><cell r="M997" t="str"><v>No</v></cell><cell r="N997" t="str"><v>we send last reminder in 2012.then we did not receive any reply (GSV:-28,500/-) (CSV:- 29,700/-)
Total 2 Membership Of GOA:- 1067 & 1068</v></cell></row><row r="998"><cell r="C998" t="str"><v>100953 1</v></cell><cell r="D998" t="str"><v>PURCHASER</v></cell><cell r="E998" t="str"><v>Ashwini Plastics & Chemicals P Ltd</v></cell><cell r="F998" t="str"><v>21/11/1987</v></cell><cell r="G998"><v>28500</v></cell><cell r="H998" t="str"><v>Not Mentioned</v></cell><cell r="I998"><v>0</v></cell><cell r="J998" t="str"><v>I.R.M</v></cell><cell r="K998" t="str"><v>Never</v></cell><cell r="L998" t="str"><v>Send</v></cell><cell r="M998" t="str"><v>No</v></cell><cell r="N998" t="str"><v>we send last reminder in 2012.then we did not receive any reply</v></cell></row><row r="999"><cell r="C999" t="str"><v>200110 1</v></cell><cell r="D999" t="str"><v>PURCHASER</v></cell><cell r="E999" t="str"><v>Hem Raj Bend (Jain)</v></cell><cell r="F999" t="str"><v>29/10/1987</v></cell><cell r="G999"><v>29700</v></cell><cell r="H999"><v>0</v></cell><cell r="I999"><v>0</v></cell><cell r="J999" t="str"><v>I.R.M</v></cell><cell r="K999" t="str"><v>Never</v></cell><cell r="L999" t="str"><v>Send</v></cell><cell r="M999" t="str"><v>No</v></cell><cell r="N999" t="str"><v> we send last reminder in 2012.then we did not receive any reply(GSV:- 28,500/-) (CSV:- 29,700/-) (STATUS:- REINSTAED)</v></cell></row><row r="1000"><cell r="C1000" t="str"><v>300779 1</v></cell><cell r="D1000" t="str"><v>PURCHASER</v></cell><cell r="E1000" t="str"><v>Vibhu M Bhaskar</v></cell><cell r="F1000"><v>31907</v></cell><cell r="G1000"><v>28500</v></cell><cell r="H1000" t="str"><v>Not Mentioned</v></cell><cell r="I1000"><v>0</v></cell><cell r="J1000" t="str"><v>R.M</v></cell><cell r="K1000"><v>2009</v></cell><cell r="L1000" t="str"><v>not send</v></cell><cell r="M1000" t="str"><v>Yes</v></cell><cell r="N1000" t="str"><v>performa invoice so Last Communication Till 2010
Total 2 Membership Of GOA:- 1071 & 1072
Membership Transferred From Indu Bhaskar To Vibhu Bhaskar</v></cell></row><row r="1001"><cell r="C1001" t="str"><v>300780 1</v></cell><cell r="D1001" t="str"><v>PURCHASER</v></cell><cell r="E1001" t="str"><v>Monisha Bhaskar</v></cell><cell r="F1001"><v>31907</v></cell><cell r="G1001"><v>28500</v></cell><cell r="H1001" t="str"><v>Not Mentioned</v></cell><cell r="I1001"><v>0</v></cell><cell r="J1001" t="str"><v>R.M</v></cell><cell r="K1001"><v>2011</v></cell><cell r="L1001" t="str"><v>not send</v></cell><cell r="M1001" t="str"><v>Yes</v></cell><cell r="N1001" t="str"><v>no reminder,Last Communication Till 2012
Total 2 Membership Of GOA:- 1071 & 1072
Membership Transferred From Indu Bhaskar To Vibhu Bhaskar</v></cell></row><row r="1002"><cell r="C1002" t="str"><v>300783 1</v></cell><cell r="D1002" t="str"><v>PURCHASER</v></cell><cell r="E1002" t="str"><v>Vidur Bhaskar</v></cell><cell r="F1002"><v>32121</v></cell><cell r="G1002"><v>28500</v></cell><cell r="H1002" t="str"><v>Not Mentioned</v></cell><cell r="I1002"><v>0</v></cell><cell r="J1002" t="str"><v>Cancelled</v></cell><cell r="K1002"><v>2016</v></cell><cell r="L1002"><v>0</v></cell><cell r="M1002"><v>0</v></cell><cell r="N1002" t="str"><v>Letter Not Sent, Last Communication Till 2017</v></cell></row><row r="1003"><cell r="C1003" t="str"><v>300784 1</v></cell><cell r="D1003" t="str"><v>PURCHASER</v></cell><cell r="E1003" t="str"><v>Radhey lal Poddar (HUF)</v></cell><cell r="F1003" t="str"><v>13/10/1987</v></cell><cell r="G1003"><v>29700</v></cell><cell r="H1003"><v>29700</v></cell><cell r="I1003"><v>0</v></cell><cell r="J1003" t="str"><v>I.R.M</v></cell><cell r="K1003" t="str"><v>Never</v></cell><cell r="L1003" t="str"><v>Not del.</v></cell><cell r="M1003" t="str"><v>No</v></cell><cell r="N1003" t="str"><v> no reminder send soLast Communication Till 2001, (GSV:- 28,500/-) (CSV:- 29,700/-)</v></cell></row><row r="1004"><cell r="C1004" t="str"><v>300788 1</v></cell><cell r="D1004" t="str"><v>PURCHASER</v></cell><cell r="E1004" t="str"><v>LATE:-Surjit Singh Khandari</v></cell><cell r="F1004" t="str"><v>21/10/1987</v></cell><cell r="G1004"><v>28500</v></cell><cell r="H1004" t="str"><v>Not Mentioned</v></cell><cell r="I1004"><v>0</v></cell><cell r="J1004" t="str"><v>I.R.M</v></cell><cell r="K1004" t="str"><v>Never</v></cell><cell r="L1004" t="str"><v>not send</v></cell><cell r="M1004" t="str"><v>No</v></cell><cell r="N1004" t="str"><v>we reply for his visit in 02/11/2016 Last Communication  3 Membership Of GOA:- 1075,1076 & 1077</v></cell></row><row r="1005"><cell r="C1005" t="str"><v>300789 1</v></cell><cell r="D1005" t="str"><v>PURCHASER</v></cell><cell r="E1005" t="str"><v>LATE:-Surjit Singh Khandari</v></cell><cell r="F1005" t="str"><v>21/10/1987</v></cell><cell r="G1005"><v>28500</v></cell><cell r="H1005" t="str"><v>Not Mentioned</v></cell><cell r="I1005"><v>0</v></cell><cell r="J1005" t="str"><v>I.R.M</v></cell><cell r="K1005" t="str"><v>Never</v></cell><cell r="L1005" t="str"><v>Not del.</v></cell><cell r="M1005" t="str"><v>No</v></cell><cell r="N1005" t="str"><v>we reply for his visit in 02/11/2016 Last Communication  3 Membership Of GOA:- 1075,1076 & 1077</v></cell></row><row r="1006"><cell r="C1006" t="str"><v>300790 1</v></cell><cell r="D1006" t="str"><v>PURCHASER</v></cell><cell r="E1006" t="str"><v>LATE:-Surjit Singh Khandari</v></cell><cell r="F1006" t="str"><v>21/10/1987</v></cell><cell r="G1006"><v>28500</v></cell><cell r="H1006" t="str"><v>Not Mentioned</v></cell><cell r="I1006"><v>0</v></cell><cell r="J1006" t="str"><v>I.R.M</v></cell><cell r="K1006" t="str"><v>Never</v></cell><cell r="L1006" t="str"><v>Not del.</v></cell><cell r="M1006" t="str"><v>No</v></cell><cell r="N1006" t="str"><v>we reply for his visit in 02/11/2016 Last Communication  3 Membership Of GOA:- 1075,1076 & 1077</v></cell></row><row r="1007"><cell r="C1007" t="str"><v>300791 1</v></cell><cell r="D1007" t="str"><v>PURCHASER</v></cell><cell r="E1007" t="str"><v>Dinesh Kumar Sa\xena</v></cell><cell r="F1007"><v>32086</v></cell><cell r="G1007"><v>28500</v></cell><cell r="H1007" t="str"><v>Not Mentioned</v></cell><cell r="I1007"><v>0</v></cell><cell r="J1007" t="str"><v>I.R.M</v></cell><cell r="K1007" t="str"><v>Never</v></cell><cell r="L1007" t="str"><v>not send</v></cell><cell r="M1007" t="str"><v>No</v></cell><cell r="N1007" t="str"><v>Last Communication Till 1991</v></cell></row><row r="1008"><cell r="C1008" t="str"><v>300792 1</v></cell><cell r="D1008" t="str"><v>PURCHASER</v></cell><cell r="E1008" t="str"><v>Rakesh Bhalla</v></cell><cell r="F1008"><v>32087</v></cell><cell r="G1008"><v>29700</v></cell><cell r="H1008"><v>29700</v></cell><cell r="I1008"><v>0</v></cell><cell r="J1008" t="str"><v>I.R.M</v></cell><cell r="K1008" t="str"><v>Never</v></cell><cell r="L1008" t="str"><v>not send</v></cell><cell r="M1008" t="str"><v>No</v></cell><cell r="N1008" t="str"><v> no reminder,Last Communication Till 2010 (GSV:- 28,500/-) (CSV:- 29,700/-)</v></cell></row><row r="1009"><cell r="C1009" t="str"><v>100952 1</v></cell><cell r="D1009" t="str"><v>PURCHASER</v></cell><cell r="E1009" t="str"><v>Bharat Bhushan Agarwal</v></cell><cell r="F1009" t="str"><v>16/11/1987</v></cell><cell r="G1009"><v>23500</v></cell><cell r="H1009"><v>23500</v></cell><cell r="I1009"><v>0</v></cell><cell r="J1009" t="str"><v>I.R.M</v></cell><cell r="K1009" t="str"><v>Never</v></cell><cell r="L1009" t="str"><v>Send</v></cell><cell r="M1009" t="str"><v>No</v></cell><cell r="N1009" t="str"><v>Last Communication Till 2013, (GSV:- 22,500/-) (CSV:- 23,500/-)</v></cell></row><row r="1010"><cell r="C1010" t="str"><v>200108 1</v></cell><cell r="D1010" t="str"><v>Purchaser</v></cell><cell r="E1010" t="str"><v>Debashish Banerjee</v></cell><cell r="F1010"><v>32085</v></cell><cell r="G1010"><v>22500</v></cell><cell r="H1010" t="str"><v>Not Mention</v></cell><cell r="I1010"><v>0</v></cell><cell r="J1010" t="str"><v>Cancelled</v></cell><cell r="K1010"><v>2017</v></cell><cell r="L1010"><v>0</v></cell><cell r="M1010" t="str"><v>No</v></cell><cell r="N1010" t="str"><v>cancelled on 27/09/2022</v></cell></row><row r="1011"><cell r="C1011" t="str"><v>300782 1</v></cell><cell r="D1011" t="str"><v>Purchaser</v></cell><cell r="E1011" t="str"><v>Shree Krishna Gupta</v></cell><cell r="F1011"><v>32060</v></cell><cell r="G1011"><v>22500</v></cell><cell r="H1011" t="str"><v>Not Mention</v></cell><cell r="I1011"><v>0</v></cell><cell r="J1011" t="str"><v>R.M</v></cell><cell r="K1011"><v>2020</v></cell><cell r="L1011" t="str"><v>not send</v></cell><cell r="M1011" t="str"><v>No</v></cell><cell r="N1011" t="str"><v>They are regular member</v></cell></row><row r="1012"><cell r="C1012" t="str"><v>300785 1</v></cell><cell r="D1012" t="str"><v>Purchaser</v></cell><cell r="E1012" t="str"><v>Sarita Batra</v></cell><cell r="F1012"><v>32070</v></cell><cell r="G1012"><v>22000</v></cell><cell r="H1012"><v>22000</v></cell><cell r="I1012"><v>0</v></cell><cell r="J1012" t="str"><v>R.M</v></cell><cell r="K1012"><v>2008</v></cell><cell r="L1012" t="str"><v>Send</v></cell><cell r="M1012" t="str"><v>No</v></cell><cell r="N1012" t="str"><v>no reminder so last communication 07</v></cell></row><row r="1013"><cell r="C1013" t="str"><v>300786 1</v></cell><cell r="D1013" t="str"><v>Purchaser</v></cell><cell r="E1013" t="str"><v>Tag Bros</v></cell><cell r="F1013"><v>32065</v></cell><cell r="G1013"><v>23500</v></cell><cell r="H1013"><v>23500</v></cell><cell r="I1013"><v>0</v></cell><cell r="J1013" t="str"><v>I.R.M</v></cell><cell r="K1013" t="str"><v>Never</v></cell><cell r="L1013" t="str"><v>not send</v></cell><cell r="M1013" t="str"><v>No</v></cell><cell r="N1013" t="str"><v>no communication till date</v></cell></row><row r="1014"><cell r="C1014" t="str"><v>300793 1</v></cell><cell r="D1014" t="str"><v>Purchaser</v></cell><cell r="E1014" t="str"><v>Rajona Nagar</v></cell><cell r="F1014"><v>32086</v></cell><cell r="G1014"><v>22500</v></cell><cell r="H1014"><v>22500</v></cell><cell r="I1014"><v>0</v></cell><cell r="J1014" t="str"><v>I.R.M</v></cell><cell r="K1014" t="str"><v>Never</v></cell><cell r="L1014" t="str"><v>not send</v></cell><cell r="M1014" t="str"><v>No</v></cell><cell r="N1014" t="str"><v> last communication 00</v></cell></row><row r="1015"><cell r="C1015" t="str"><v>300795 1</v></cell><cell r="D1015" t="str"><v>Purchaser</v></cell><cell r="E1015" t="str"><v>Archana Arora</v></cell><cell r="F1015"><v>32094</v></cell><cell r="G1015"><v>23500</v></cell><cell r="H1015"><v>23500</v></cell><cell r="I1015"><v>0</v></cell><cell r="J1015" t="str"><v>R.M</v></cell><cell r="K1015"><v>2007</v></cell><cell r="L1015" t="str"><v>Send</v></cell><cell r="M1015" t="str"><v>No</v></cell><cell r="N1015" t="str"><v>no reminder so last communication 2011</v></cell></row><row r="1016"><cell r="C1016" t="str"><v>301138 1</v></cell><cell r="D1016" t="str"><v>Purchaser</v></cell><cell r="E1016" t="str"><v>Sanjeev Kapoor</v></cell><cell r="F1016"><v>32054</v></cell><cell r="G1016"><v>22000</v></cell><cell r="H1016" t="str"><v>Nil</v></cell><cell r="I1016"><v>0</v></cell><cell r="J1016" t="str"><v>Cancelled</v></cell><cell r="K1016"><v>0</v></cell><cell r="L1016"><v>0</v></cell><cell r="M1016"><v>0</v></cell><cell r="N1016" t="str"><v>Cancelled (Missing)</v></cell></row><row r="1017"><cell r="C1017" t="str"><v>301140 1</v></cell><cell r="D1017" t="str"><v>Purchaser</v></cell><cell r="E1017" t="str"><v>Sanjeev Kumar Agarwal</v></cell><cell r="F1017"><v>32055</v></cell><cell r="G1017"><v>22000</v></cell><cell r="H1017"><v>23000</v></cell><cell r="I1017"><v>0</v></cell><cell r="J1017" t="str"><v>I.R.M</v></cell><cell r="K1017" t="str"><v>Never</v></cell><cell r="L1017" t="str"><v>Send</v></cell><cell r="M1017" t="str"><v>No</v></cell><cell r="N1017" t="str"><v>no reminder so last communication 2004</v></cell></row><row r="1018"><cell r="C1018" t="str"><v>200107 1</v></cell><cell r="D1018" t="str"><v>Purchaser</v></cell><cell r="E1018" t="str"><v>Sadhana Baranwal</v></cell><cell r="F1018"><v>32055</v></cell><cell r="G1018"><v>13900</v></cell><cell r="H1018"><v>13900</v></cell><cell r="I1018"><v>0</v></cell><cell r="J1018" t="str"><v>cancelled</v></cell><cell r="K1018"><v>2018</v></cell><cell r="L1018"><v>0</v></cell><cell r="M1018"><v>0</v></cell><cell r="N1018" t="str"><v>cancelled on 24/6/22</v></cell></row><row r="1019"><cell r="C1019" t="str"><v>200115 1</v></cell><cell r="D1019" t="str"><v>Purchaser</v></cell><cell r="E1019" t="str"><v>Sudhanshu Bhushab Mishra</v></cell><cell r="F1019"><v>32087</v></cell><cell r="G1019"><v>19300</v></cell><cell r="H1019"><v>19300</v></cell><cell r="I1019"><v>0</v></cell><cell r="J1019" t="str"><v>R.M</v></cell><cell r="K1019"><v>2008</v></cell><cell r="L1019" t="str"><v>Not del.</v></cell><cell r="M1019" t="str"><v>No</v></cell><cell r="N1019" t="str"><v>last communication 2008</v></cell></row><row r="1020"><cell r="C1020" t="str"><v>300794 1</v></cell><cell r="D1020" t="str"><v>Purchaser</v></cell><cell r="E1020" t="str"><v>Sobers Marketing Pvt Ltd</v></cell><cell r="F1020"><v>32091</v></cell><cell r="G1020"><v>18500</v></cell><cell r="H1020" t="str"><v>Not Mention</v></cell><cell r="I1020"><v>0</v></cell><cell r="J1020" t="str"><v>I.R.M</v></cell><cell r="K1020" t="str"><v>Never</v></cell><cell r="L1020" t="str"><v>not send</v></cell><cell r="M1020" t="str"><v>No</v></cell><cell r="N1020" t="str"><v>no reminder so last communication 2005</v></cell></row><row r="1021"><cell r="C1021" t="str"><v>301139 1</v></cell><cell r="D1021" t="str"><v>Purchaser</v></cell><cell r="E1021" t="str"><v>Sanjay Kapoor</v></cell><cell r="F1021"><v>32054</v></cell><cell r="G1021"><v>18000</v></cell><cell r="H1021" t="str"><v>Nil</v></cell><cell r="I1021"><v>0</v></cell><cell r="J1021" t="str"><v>Cancelled</v></cell><cell r="K1021"><v>0</v></cell><cell r="L1021"><v>0</v></cell><cell r="M1021"><v>0</v></cell><cell r="N1021" t="str"><v>Cancelled 01/6/2013</v></cell></row><row r="1022"><cell r="C1022" t="str"><v>301143 1</v></cell><cell r="D1022" t="str"><v>Purchaser</v></cell><cell r="E1022" t="str"><v>P.V Rao</v></cell><cell r="F1022"><v>32053</v></cell><cell r="G1022"><v>18000</v></cell><cell r="H1022" t="str"><v>Not Mention</v></cell><cell r="I1022"><v>0</v></cell><cell r="J1022" t="str"><v>I.R.M</v></cell><cell r="K1022" t="str"><v>Never</v></cell><cell r="L1022" t="str"><v>Send</v></cell><cell r="M1022" t="str"><v>No</v></cell><cell r="N1022" t="str"><v>we send last reminder in 2013.then we did not receive any reply</v></cell></row><row r="1023"><cell r="C1023" t="str"><v>301145 1</v></cell><cell r="D1023" t="str"><v>Purchaser</v></cell><cell r="E1023" t="str"><v>Dinesh Kumar Gupta</v></cell><cell r="F1023"><v>32056</v></cell><cell r="G1023"><v>18000</v></cell><cell r="H1023" t="str"><v>Not Mention</v></cell><cell r="I1023"><v>0</v></cell><cell r="J1023" t="str"><v>R.M</v></cell><cell r="K1023"><v>2007</v></cell><cell r="L1023" t="str"><v>not send</v></cell><cell r="M1023" t="str"><v>No</v></cell><cell r="N1023" t="str"><v>no reminder so last communication 2008</v></cell></row><row r="1024"><cell r="C1024" t="str"><v>301146 1</v></cell><cell r="D1024" t="str"><v>Purchaser</v></cell><cell r="E1024" t="str"><v>Harinder Pal Singh</v></cell><cell r="F1024"><v>32068</v></cell><cell r="G1024"><v>18000</v></cell><cell r="H1024" t="str"><v>Not Mention</v></cell><cell r="I1024"><v>0</v></cell><cell r="J1024" t="str"><v>I.R.M</v></cell><cell r="K1024" t="str"><v>Never</v></cell><cell r="L1024" t="str"><v>not send</v></cell><cell r="M1024" t="str"><v>No</v></cell><cell r="N1024" t="str"><v>no reminder so last communication 2010</v></cell></row><row r="1025"><cell r="C1025" t="str"><v>100597 1</v></cell><cell r="D1025" t="str"><v>Purchaser</v></cell><cell r="E1025" t="str"><v>Sunil R Anand</v></cell><cell r="F1025"><v>31318</v></cell><cell r="G1025"><v>18500</v></cell><cell r="H1025" t="str"><v>Not Mention</v></cell><cell r="I1025"><v>0</v></cell><cell r="J1025" t="str"><v>I.R.M</v></cell><cell r="K1025" t="str"><v>Never</v></cell><cell r="L1025" t="str"><v>Send</v></cell><cell r="M1025" t="str"><v>No</v></cell><cell r="N1025" t="str"><v>we send last reminder in 2012.then we did not receive any reply</v></cell></row><row r="1026"><cell r="C1026" t="str"><v>300298 1</v></cell><cell r="D1026" t="str"><v>Purchaser</v></cell><cell r="E1026" t="str"><v>Poonam Bhan</v></cell><cell r="F1026"><v>31320</v></cell><cell r="G1026"><v>23500</v></cell><cell r="H1026"><v>23500</v></cell><cell r="I1026"><v>0</v></cell><cell r="J1026" t="str"><v>I.R.M</v></cell><cell r="K1026" t="str"><v>Never</v></cell><cell r="L1026" t="str"><v>Send</v></cell><cell r="M1026" t="str"><v>No</v></cell><cell r="N1026" t="str"><v>we send last reminder in 2012.then we did not receive any reply</v></cell></row><row r="1027"><cell r="C1027" t="str"><v>300228 1</v></cell><cell r="D1027" t="str"><v>Purchaser</v></cell><cell r="E1027" t="str"><v>Gurupdesh Verma</v></cell><cell r="F1027"><v>32116</v></cell><cell r="G1027"><v>18000</v></cell><cell r="H1027" t="str"><v>Nil</v></cell><cell r="I1027"><v>0</v></cell><cell r="J1027" t="str"><v>Cancelled</v></cell><cell r="K1027"><v>0</v></cell><cell r="L1027"><v>0</v></cell><cell r="M1027"><v>0</v></cell><cell r="N1027" t="str"><v>Cancelled</v></cell></row><row r="1028"><cell r="C1028" t="str"><v>300228 2</v></cell><cell r="D1028" t="str"><v>Purchaser</v></cell><cell r="E1028" t="str"><v>Gurupdesh Verma</v></cell><cell r="F1028"><v>32116</v></cell><cell r="G1028"><v>18000</v></cell><cell r="H1028" t="str"><v>Nil</v></cell><cell r="I1028"><v>0</v></cell><cell r="J1028" t="str"><v>Cancelled</v></cell><cell r="K1028"><v>0</v></cell><cell r="L1028"><v>0</v></cell><cell r="M1028"><v>0</v></cell><cell r="N1028" t="str"><v>Cancelled</v></cell></row><row r="1029"><cell r="C1029" t="str"><v>300228 3</v></cell><cell r="D1029" t="str"><v>Purchaser</v></cell><cell r="E1029" t="str"><v>Gurupdesh Verma</v></cell><cell r="F1029"><v>32116</v></cell><cell r="G1029"><v>18000</v></cell><cell r="H1029" t="str"><v>Nil</v></cell><cell r="I1029"><v>0</v></cell><cell r="J1029" t="str"><v>Cancelled</v></cell><cell r="K1029"><v>0</v></cell><cell r="L1029"><v>0</v></cell><cell r="M1029"><v>0</v></cell><cell r="N1029" t="str"><v>Cancelled</v></cell></row><row r="1030"><cell r="C1030" t="str"><v>300228 4</v></cell><cell r="D1030" t="str"><v>Purchaser</v></cell><cell r="E1030" t="str"><v>Gurupdesh Verma</v></cell><cell r="F1030"><v>32116</v></cell><cell r="G1030"><v>18000</v></cell><cell r="H1030" t="str"><v>Nil</v></cell><cell r="I1030"><v>0</v></cell><cell r="J1030" t="str"><v>Cancelled</v></cell><cell r="K1030"><v>0</v></cell><cell r="L1030"><v>0</v></cell><cell r="M1030"><v>0</v></cell><cell r="N1030" t="str"><v>Cancelled</v></cell></row><row r="1031"><cell r="C1031" t="str"><v>200119 1</v></cell><cell r="D1031" t="str"><v>Purchaser</v></cell><cell r="E1031" t="str"><v>Poddar Automobiles Ltd</v></cell><cell r="F1031"><v>32104</v></cell><cell r="G1031"><v>22500</v></cell><cell r="H1031" t="str"><v>Not Mention</v></cell><cell r="I1031"><v>0</v></cell><cell r="J1031" t="str"><v>I.R.M</v></cell><cell r="K1031" t="str"><v>Never</v></cell><cell r="L1031" t="str"><v>Send</v></cell><cell r="M1031" t="str"><v>No</v></cell><cell r="N1031" t="str"><v>we send last reminder in 2012.then we did not receive any reply</v></cell></row><row r="1032"><cell r="C1032" t="str"><v>300800 1</v></cell><cell r="D1032" t="str"><v>Purchaser</v></cell><cell r="E1032" t="str"><v>Nanak Seth</v></cell><cell r="F1032"><v>32122</v></cell><cell r="G1032"><v>19300</v></cell><cell r="H1032"><v>19300</v></cell><cell r="I1032"><v>0</v></cell><cell r="J1032" t="str"><v>R.M</v></cell><cell r="K1032"><v>2013</v></cell><cell r="L1032" t="str"><v>not send</v></cell><cell r="M1032" t="str"><v>No</v></cell><cell r="N1032" t="str"><v>we send last communication 17/9/2022 total 2 membership of Goa:- 1104 and 1105</v></cell></row><row r="1033"><cell r="C1033" t="str"><v>300801 1</v></cell><cell r="D1033" t="str"><v>Purchaser</v></cell><cell r="E1033" t="str"><v>Nanak Seth</v></cell><cell r="F1033"><v>32122</v></cell><cell r="G1033"><v>19300</v></cell><cell r="H1033"><v>19300</v></cell><cell r="I1033"><v>0</v></cell><cell r="J1033" t="str"><v>R.M</v></cell><cell r="K1033"><v>2013</v></cell><cell r="L1033" t="str"><v>not send</v></cell><cell r="M1033" t="str"><v>No</v></cell><cell r="N1033" t="str"><v>we send last communication 17/9/2022 total 2 membership of Goa:- 1104 and 1105</v></cell></row><row r="1034"><cell r="C1034" t="str"><v>300802 1</v></cell><cell r="D1034" t="str"><v>Purchaser</v></cell><cell r="E1034" t="str"><v>Virender Sawhney</v></cell><cell r="F1034"><v>32122</v></cell><cell r="G1034"><v>29700</v></cell><cell r="H1034"><v>29700</v></cell><cell r="I1034"><v>0</v></cell><cell r="J1034" t="str"><v>I.R.M</v></cell><cell r="K1034" t="str"><v>Never</v></cell><cell r="L1034" t="str"><v>not send</v></cell><cell r="M1034" t="str"><v>No</v></cell><cell r="N1034" t="str"><v>no reminder so last communication 2010</v></cell></row><row r="1035"><cell r="C1035" t="str"><v>400001 1</v></cell><cell r="D1035" t="str"><v>Purchaser</v></cell><cell r="E1035" t="str"><v>Ravi Gupta</v></cell><cell r="F1035"><v>32115</v></cell><cell r="G1035"><v>29700</v></cell><cell r="H1035"><v>29700</v></cell><cell r="I1035"><v>0</v></cell><cell r="J1035" t="str"><v>R.M</v></cell><cell r="K1035"><v>2007</v></cell><cell r="L1035" t="str"><v>Send</v></cell><cell r="M1035" t="str"><v>No</v></cell><cell r="N1035" t="str"><v>last communication 16/7/17</v></cell></row><row r="1036"><cell r="C1036" t="str"><v>300803 1</v></cell><cell r="D1036" t="str"><v>Purchaser</v></cell><cell r="E1036" t="str"><v>Arvind Chandra</v></cell><cell r="F1036"><v>32120</v></cell><cell r="G1036"><v>29700</v></cell><cell r="H1036" t="str"><v>Not Mention</v></cell><cell r="I1036"><v>0</v></cell><cell r="J1036" t="str"><v>cancelled</v></cell><cell r="K1036" t="str"><v>No</v></cell><cell r="L1036"><v>0</v></cell><cell r="M1036"><v>0</v></cell><cell r="N1036" t="str"><v>cancelled on 14/11/2019</v></cell></row><row r="1037"><cell r="C1037" t="str"><v>300804 1</v></cell><cell r="D1037" t="str"><v>Purchaser</v></cell><cell r="E1037" t="str"><v>Rajan Verma</v></cell><cell r="F1037"><v>32126</v></cell><cell r="G1037"><v>22500</v></cell><cell r="H1037" t="str"><v>Not Mention</v></cell><cell r="I1037"><v>0</v></cell><cell r="J1037" t="str"><v>R.M</v></cell><cell r="K1037"><v>2009</v></cell><cell r="L1037" t="str"><v>Send</v></cell><cell r="M1037" t="str"><v>No</v></cell><cell r="N1037" t="str"><v>no reminder so last communication 2010</v></cell></row><row r="1038"><cell r="C1038" t="str"><v>100110 1</v></cell><cell r="D1038" t="str"><v>Purchaser</v></cell><cell r="E1038" t="str"><v>Rajender Prasad Khetan</v></cell><cell r="F1038"><v>31290</v></cell><cell r="G1038"><v>18000</v></cell><cell r="H1038"><v>18000</v></cell><cell r="I1038"><v>0</v></cell><cell r="J1038" t="str"><v>I.R.M</v></cell><cell r="K1038" t="str"><v>Never</v></cell><cell r="L1038" t="str"><v>Send</v></cell><cell r="M1038" t="str"><v>No</v></cell><cell r="N1038" t="str"><v>no reminder so last communication 2012</v></cell></row><row r="1039"><cell r="C1039" t="str"><v>100254 1</v></cell><cell r="D1039" t="str"><v>Purchaser</v></cell><cell r="E1039" t="str"><v>Madduri Venkata Kumara Narasimhaa Rao</v></cell><cell r="F1039"><v>31296</v></cell><cell r="G1039"><v>6500</v></cell><cell r="H1039"><v>6500</v></cell><cell r="I1039"><v>0</v></cell><cell r="J1039" t="str"><v>I.R.M</v></cell><cell r="K1039" t="str"><v>Never</v></cell><cell r="L1039" t="str"><v>Not del.</v></cell><cell r="M1039" t="str"><v>No</v></cell><cell r="N1039" t="str"><v>last communication 2000</v></cell></row><row r="1040"><cell r="C1040" t="str"><v>100099 1</v></cell><cell r="D1040" t="str"><v>Purchaser</v></cell><cell r="E1040" t="str"><v>Priti Satyen Parikh</v></cell><cell r="F1040"><v>31286</v></cell><cell r="G1040"><v>18000</v></cell><cell r="H1040"><v>18000</v></cell><cell r="I1040"><v>0</v></cell><cell r="J1040" t="str"><v>I.R.M</v></cell><cell r="K1040" t="str"><v>Never</v></cell><cell r="L1040" t="str"><v>Send</v></cell><cell r="M1040" t="str"><v>No</v></cell><cell r="N1040" t="str"><v>we send last reminder in 2012.then we did not receive any reply</v></cell></row><row r="1041"><cell r="C1041" t="str"><v>300023 1</v></cell><cell r="D1041" t="str"><v>Purchaser</v></cell><cell r="E1041" t="str"><v>Ashish Agarwal</v></cell><cell r="F1041"><v>32150</v></cell><cell r="G1041"><v>15500</v></cell><cell r="H1041"><v>15500</v></cell><cell r="I1041"><v>0</v></cell><cell r="J1041" t="str"><v>I.R.M</v></cell><cell r="K1041" t="str"><v>Never</v></cell><cell r="L1041" t="str"><v>Send</v></cell><cell r="M1041" t="str"><v>No</v></cell><cell r="N1041" t="str"><v>no reminder so last communication 2015</v></cell></row><row r="1042"><cell r="C1042" t="str"><v>100957 1</v></cell><cell r="D1042" t="str"><v>Purchaser</v></cell><cell r="E1042" t="str"><v>Sunil Suresh Raikar</v></cell><cell r="F1042"><v>32129</v></cell><cell r="G1042"><v>29700</v></cell><cell r="H1042"><v>29700</v></cell><cell r="I1042"><v>0</v></cell><cell r="J1042" t="str"><v>cancelled</v></cell><cell r="K1042"><v>2012</v></cell><cell r="L1042" t="str"><v>Send</v></cell><cell r="M1042" t="str"><v>No</v></cell><cell r="N1042" t="str"><v>no reminder so last communication 2012</v></cell></row><row r="1043"><cell r="C1043" t="str"><v>100959 1</v></cell><cell r="D1043" t="str"><v>Purchaser</v></cell><cell r="E1043" t="str"><v>Vasant Ravindranath Patel</v></cell><cell r="F1043"><v>32133</v></cell><cell r="G1043"><v>28500</v></cell><cell r="H1043" t="str"><v>Not Mention</v></cell><cell r="I1043"><v>0</v></cell><cell r="J1043" t="str"><v>I.R.M</v></cell><cell r="K1043" t="str"><v>Never</v></cell><cell r="L1043" t="str"><v>not send</v></cell><cell r="M1043" t="str"><v>No</v></cell><cell r="N1043" t="str"><v>last communication 95</v></cell></row><row r="1044"><cell r="C1044" t="str"><v>100958 1</v></cell><cell r="D1044" t="str"><v>Purchaser</v></cell><cell r="E1044" t="str"><v>Kanan Vasant Patel</v></cell><cell r="F1044"><v>32133</v></cell><cell r="G1044"><v>28500</v></cell><cell r="H1044"><v>28500</v></cell><cell r="I1044"><v>0</v></cell><cell r="J1044" t="str"><v>I.R.M</v></cell><cell r="K1044" t="str"><v>Never</v></cell><cell r="L1044" t="str"><v>not send</v></cell><cell r="M1044" t="str"><v>No</v></cell><cell r="N1044" t="str"><v>last communication 95</v></cell></row><row r="1045"><cell r="C1045" t="str"><v>100960 1</v></cell><cell r="D1045" t="str"><v>Purchaser</v></cell><cell r="E1045" t="str"><v>Khurshid Porues Buhariwala</v></cell><cell r="F1045"><v>32134</v></cell><cell r="G1045"><v>28500</v></cell><cell r="H1045" t="str"><v>Not Mention</v></cell><cell r="I1045"><v>0</v></cell><cell r="J1045" t="str"><v>I.R.M</v></cell><cell r="K1045" t="str"><v>Never</v></cell><cell r="L1045" t="str"><v>not send</v></cell><cell r="M1045" t="str"><v>No</v></cell><cell r="N1045" t="str"><v>no reminder so last communication 2009</v></cell></row><row r="1046"><cell r="C1046" t="str"><v>200114 1</v></cell><cell r="D1046" t="str"><v>Purchaser</v></cell><cell r="E1046" t="str"><v>Pawan Kumar Goenka</v></cell><cell r="F1046"><v>32090</v></cell><cell r="G1046"><v>28500</v></cell><cell r="H1046" t="str"><v>Not Mention</v></cell><cell r="I1046"><v>0</v></cell><cell r="J1046" t="str"><v>I.R.M</v></cell><cell r="K1046" t="str"><v>Never</v></cell><cell r="L1046" t="str"><v>Send</v></cell><cell r="M1046" t="str"><v>No</v></cell><cell r="N1046" t="str"><v>we send last reminder in 2012.then we did not receive any reply</v></cell></row><row r="1047"><cell r="C1047" t="str"><v>200116 1</v></cell><cell r="D1047" t="str"><v>Purchaser</v></cell><cell r="E1047" t="str"><v>Monisha Nandini Kini</v></cell><cell r="F1047"><v>32085</v></cell><cell r="G1047"><v>28500</v></cell><cell r="H1047" t="str"><v>Not Mention</v></cell><cell r="I1047"><v>0</v></cell><cell r="J1047" t="str"><v>I.R.M</v></cell><cell r="K1047" t="str"><v>Never</v></cell><cell r="L1047" t="str"><v>Not del.</v></cell><cell r="M1047" t="str"><v>No</v></cell><cell r="N1047" t="str"><v>last communication 00</v></cell></row><row r="1048"><cell r="C1048" t="str"><v>300806 1</v></cell><cell r="D1048" t="str"><v>Purchaser</v></cell><cell r="E1048" t="str"><v>Veriender Sawhney</v></cell><cell r="F1048"><v>32128</v></cell><cell r="G1048"><v>29700</v></cell><cell r="H1048"><v>29700</v></cell><cell r="I1048"><v>0</v></cell><cell r="J1048" t="str"><v>I.R.M</v></cell><cell r="K1048" t="str"><v>Never</v></cell><cell r="L1048" t="str"><v>Not del.</v></cell><cell r="M1048" t="str"><v>No</v></cell><cell r="N1048" t="str"><v>no reminder so last communication 2002</v></cell></row><row r="1049"><cell r="C1049" t="str"><v>300810 1</v></cell><cell r="D1049" t="str"><v>Purchaser</v></cell><cell r="E1049" t="str"><v>Kishan Chand Sood</v></cell><cell r="F1049"><v>32129</v></cell><cell r="G1049"><v>29700</v></cell><cell r="H1049"><v>29700</v></cell><cell r="I1049"><v>0</v></cell><cell r="J1049" t="str"><v>I.R.M</v></cell><cell r="K1049" t="str"><v>Never</v></cell><cell r="L1049" t="str"><v>Not del.</v></cell><cell r="M1049" t="str"><v>No</v></cell><cell r="N1049" t="str"><v>1990 no communication till date</v></cell></row><row r="1050"><cell r="C1050" t="str"><v>300811 1</v></cell><cell r="D1050" t="str"><v>Purchaser</v></cell><cell r="E1050" t="str"><v>Ramesh Chand Sood</v></cell><cell r="F1050"><v>32129</v></cell><cell r="G1050"><v>29700</v></cell><cell r="H1050"><v>29700</v></cell><cell r="I1050"><v>0</v></cell><cell r="J1050" t="str"><v>I.R.M</v></cell><cell r="K1050" t="str"><v>Never</v></cell><cell r="L1050" t="str"><v>Send</v></cell><cell r="M1050" t="str"><v>No</v></cell><cell r="N1050" t="str"><v>Reply to his mail on last communicatio 26/04/2017</v></cell></row><row r="1051"><cell r="C1051" t="str"><v>300813 1</v></cell><cell r="D1051" t="str"><v>Purchaser</v></cell><cell r="E1051" t="str"><v>K.M Bhalla</v></cell><cell r="F1051"><v>32133</v></cell><cell r="G1051"><v>29700</v></cell><cell r="H1051"><v>29700</v></cell><cell r="I1051"><v>0</v></cell><cell r="J1051" t="str"><v>R.M</v></cell><cell r="K1051"><v>2007</v></cell><cell r="L1051" t="str"><v>not send</v></cell><cell r="M1051" t="str"><v>No</v></cell><cell r="N1051" t="str"><v>no reminder so last communication 2013</v></cell></row><row r="1052"><cell r="C1052" t="str"><v>100956 1</v></cell><cell r="D1052" t="str"><v>Purchaser</v></cell><cell r="E1052" t="str"><v>Kanchan Narender Dhanwani</v></cell><cell r="F1052"><v>32122</v></cell><cell r="G1052"><v>23500</v></cell><cell r="H1052"><v>23500</v></cell><cell r="I1052"><v>0</v></cell><cell r="J1052" t="str"><v>I.R.M</v></cell><cell r="K1052" t="str"><v>Never</v></cell><cell r="L1052" t="str"><v>Send</v></cell><cell r="M1052" t="str"><v>No</v></cell><cell r="N1052" t="str"><v>we send last reminder in 2013.then we did not receive any reply</v></cell></row><row r="1053"><cell r="C1053" t="str"><v>100961 1</v></cell><cell r="D1053" t="str"><v>Purchaser</v></cell><cell r="E1053" t="str"><v>Neelam Harish Sawant</v></cell><cell r="F1053"><v>32133</v></cell><cell r="G1053"><v>22500</v></cell><cell r="H1053"><v>22500</v></cell><cell r="I1053"><v>0</v></cell><cell r="J1053" t="str"><v>I.R.M</v></cell><cell r="K1053" t="str"><v>Never</v></cell><cell r="L1053" t="str"><v>Send</v></cell><cell r="M1053" t="str"><v>No</v></cell><cell r="N1053" t="str"><v>we send last reminder in 2013.then we did not receive any reply</v></cell></row><row r="1054"><cell r="C1054" t="str"><v>100962 1</v></cell><cell r="D1054" t="str"><v>Purchaser</v></cell><cell r="E1054" t="str"><v>Brij Kishore Singhi</v></cell><cell r="F1054"><v>32135</v></cell><cell r="G1054"><v>18500</v></cell><cell r="H1054"><v>18500</v></cell><cell r="I1054"><v>0</v></cell><cell r="J1054" t="str"><v>R.M</v></cell><cell r="K1054"><v>2008</v></cell><cell r="L1054" t="str"><v>Send</v></cell><cell r="M1054" t="str"><v>No</v></cell><cell r="N1054" t="str"><v>no reminder so last communication 2009</v></cell></row><row r="1055"><cell r="C1055" t="str"><v>200112 1</v></cell><cell r="D1055" t="str"><v>Purchaser</v></cell><cell r="E1055" t="str"><v>Amitav Mohanty</v></cell><cell r="F1055" t="str"><v>31-10-*87</v></cell><cell r="G1055"><v>23500</v></cell><cell r="H1055"><v>23500</v></cell><cell r="I1055"><v>0</v></cell><cell r="J1055" t="str"><v>I.R.M</v></cell><cell r="K1055" t="str"><v>Never</v></cell><cell r="L1055" t="str"><v>Send</v></cell><cell r="M1055" t="str"><v>No</v></cell><cell r="N1055" t="str"><v>we send last reminder in 2012.then we did not receive any reply</v></cell></row><row r="1056"><cell r="C1056" t="str"><v>200113 1</v></cell><cell r="D1056" t="str"><v>Purchaser</v></cell><cell r="E1056" t="str"><v>Amitav Mohanty</v></cell><cell r="F1056"><v>32081</v></cell><cell r="G1056"><v>23500</v></cell><cell r="H1056"><v>23500</v></cell><cell r="I1056"><v>0</v></cell><cell r="J1056" t="str"><v>I.R.M</v></cell><cell r="K1056" t="str"><v>Never</v></cell><cell r="L1056" t="str"><v>Send</v></cell><cell r="M1056" t="str"><v>No</v></cell><cell r="N1056" t="str"><v>we send last reminder in 2012.then we did not receive any reply</v></cell></row><row r="1057"><cell r="C1057" t="str"><v>300807 1</v></cell><cell r="D1057" t="str"><v>Purchaser</v></cell><cell r="E1057" t="str"><v>Kuldeep Singh Bedi</v></cell><cell r="F1057"><v>32129</v></cell><cell r="G1057"><v>22500</v></cell><cell r="H1057" t="str"><v>Not Mention</v></cell><cell r="I1057"><v>0</v></cell><cell r="J1057" t="str"><v>I.R.M</v></cell><cell r="K1057" t="str"><v>Never</v></cell><cell r="L1057" t="str"><v>not send</v></cell><cell r="M1057" t="str"><v>No</v></cell><cell r="N1057" t="str"><v>1992no communication till date</v></cell></row><row r="1058"><cell r="C1058" t="str"><v>300809 1</v></cell><cell r="D1058" t="str"><v>Purchaser</v></cell><cell r="E1058" t="str"><v>Manju Jain</v></cell><cell r="F1058"><v>32127</v></cell><cell r="G1058"><v>18500</v></cell><cell r="H1058"><v>18500</v></cell><cell r="I1058"><v>0</v></cell><cell r="J1058" t="str"><v>I.R.M</v></cell><cell r="K1058"><v>2010</v></cell><cell r="L1058" t="str"><v>Send</v></cell><cell r="M1058" t="str"><v>No</v></cell><cell r="N1058" t="str"><v>we send last reminder in 2012.then we did not receive any reply</v></cell></row><row r="1059"><cell r="C1059" t="str"><v>300828 1</v></cell><cell r="D1059" t="str"><v>Purchaser</v></cell><cell r="E1059" t="str"><v>Dhulari Exports</v></cell><cell r="F1059"><v>32153</v></cell><cell r="G1059"><v>18500</v></cell><cell r="H1059" t="str"><v>Not Mention</v></cell><cell r="I1059"><v>0</v></cell><cell r="J1059" t="str"><v>I.R.M</v></cell><cell r="K1059" t="str"><v>Never</v></cell><cell r="L1059" t="str"><v>not send</v></cell><cell r="M1059" t="str"><v>No</v></cell><cell r="N1059" t="str"><v>last communication 99</v></cell></row><row r="1060"><cell r="C1060" t="str"><v>300833 1</v></cell><cell r="D1060" t="str"><v>Purchaser</v></cell><cell r="E1060" t="str"><v>Harish Sawhney</v></cell><cell r="F1060"><v>32153</v></cell><cell r="G1060"><v>18500</v></cell><cell r="H1060" t="str"><v>Not Mention</v></cell><cell r="I1060"><v>0</v></cell><cell r="J1060" t="str"><v>I.R.M</v></cell><cell r="K1060" t="str"><v>Never</v></cell><cell r="L1060" t="str"><v>Not del.</v></cell><cell r="M1060" t="str"><v>No</v></cell><cell r="N1060" t="str"><v>last communication 00</v></cell></row><row r="1061"><cell r="C1061" t="str"><v>300565 1</v></cell><cell r="D1061" t="str"><v>Purchaser</v></cell><cell r="E1061" t="str"><v>Meeru Kapoor</v></cell><cell r="F1061"><v>31054</v></cell><cell r="G1061"><v>16150</v></cell><cell r="H1061"><v>16150</v></cell><cell r="I1061"><v>0</v></cell><cell r="J1061" t="str"><v>I.R.M</v></cell><cell r="K1061" t="str"><v>Never</v></cell><cell r="L1061" t="str"><v>Send</v></cell><cell r="M1061" t="str"><v>No</v></cell><cell r="N1061" t="str"><v>no reminder so last communication 2007</v></cell></row><row r="1062"><cell r="C1062" t="str"><v>200109 1</v></cell><cell r="D1062" t="str"><v>Purchaser</v></cell><cell r="E1062" t="str"><v>Arungabad Electricals Pvt Ltd</v></cell><cell r="F1062"><v>31360</v></cell><cell r="G1062"><v>18500</v></cell><cell r="H1062" t="str"><v>Not Mention</v></cell><cell r="I1062"><v>0</v></cell><cell r="J1062" t="str"><v>R.M</v></cell><cell r="K1062"><v>2011</v></cell><cell r="L1062" t="str"><v>Send</v></cell><cell r="M1062" t="str"><v>No</v></cell><cell r="N1062" t="str"><v>no reminder send last communication 2011 ,total 2 membership of Goa:- 1134 and 1906</v></cell></row><row r="1063"><cell r="C1063" t="str"><v>200111 1</v></cell><cell r="D1063" t="str"><v>Purchaser</v></cell><cell r="E1063" t="str"><v>T.P Mandal</v></cell><cell r="F1063"><v>32080</v></cell><cell r="G1063"><v>28500</v></cell><cell r="H1063" t="str"><v>Not Mention</v></cell><cell r="I1063"><v>0</v></cell><cell r="J1063" t="str"><v>I.R.M</v></cell><cell r="K1063" t="str"><v>Never</v></cell><cell r="L1063" t="str"><v>not send</v></cell><cell r="M1063" t="str"><v>No</v></cell><cell r="N1063" t="str"><v>1999 no communication till date</v></cell></row><row r="1064"><cell r="C1064" t="str"><v>200117 1</v></cell><cell r="D1064" t="str"><v>Purchaser</v></cell><cell r="E1064" t="str"><v>Janapriya Finance & Industrial</v></cell><cell r="F1064"><v>32094</v></cell><cell r="G1064"><v>28500</v></cell><cell r="H1064" t="str"><v>Not Mention</v></cell><cell r="I1064"><v>0</v></cell><cell r="J1064" t="str"><v>I.R.M</v></cell><cell r="K1064" t="str"><v>Never</v></cell><cell r="L1064" t="str"><v>Not del.</v></cell><cell r="M1064" t="str"><v>No</v></cell><cell r="N1064" t="str"><v> last communication 98</v></cell></row><row r="1065"><cell r="C1065" t="str"><v>300799 1</v></cell><cell r="D1065" t="str"><v>Purchaser</v></cell><cell r="E1065" t="str"><v>Servel Udyog (P) Ltd</v></cell><cell r="F1065"><v>32118</v></cell><cell r="G1065"><v>28500</v></cell><cell r="H1065" t="str"><v>Not Mention</v></cell><cell r="I1065"><v>0</v></cell><cell r="J1065" t="str"><v>R.M</v></cell><cell r="K1065"><v>2010</v></cell><cell r="L1065" t="str"><v>Send</v></cell><cell r="M1065" t="str"><v>No</v></cell><cell r="N1065" t="str"><v>no reminder so last communication 2010</v></cell></row><row r="1066"><cell r="C1066" t="str"><v>300812 1</v></cell><cell r="D1066" t="str"><v>Purchaser</v></cell><cell r="E1066" t="str"><v>Madhulika Sen</v></cell><cell r="F1066"><v>32131</v></cell><cell r="G1066"><v>29700</v></cell><cell r="H1066"><v>29700</v></cell><cell r="I1066"><v>0</v></cell><cell r="J1066" t="str"><v>R.M</v></cell><cell r="K1066"><v>2008</v></cell><cell r="L1066" t="str"><v>not send</v></cell><cell r="M1066" t="str"><v>No</v></cell><cell r="N1066" t="str"><v>no reminder so last communication 2009</v></cell></row><row r="1067"><cell r="C1067" t="str"><v>300814 1</v></cell><cell r="D1067" t="str"><v>Purchaser</v></cell><cell r="E1067" t="str"><v>Madhulika Sen</v></cell><cell r="F1067"><v>32131</v></cell><cell r="G1067"><v>29700</v></cell><cell r="H1067"><v>29700</v></cell><cell r="I1067"><v>0</v></cell><cell r="J1067" t="str"><v>I.R.M</v></cell><cell r="K1067"><v>2008</v></cell><cell r="L1067" t="str"><v>not send</v></cell><cell r="M1067" t="str"><v>No</v></cell><cell r="N1067" t="str"><v>no reminder so last communication 2009</v></cell></row><row r="1068"><cell r="C1068" t="str"><v>300815 1</v></cell><cell r="D1068" t="str"><v>Purchaser</v></cell><cell r="E1068" t="str"><v>Karashivan Exports</v></cell><cell r="F1068"><v>32135</v></cell><cell r="G1068"><v>29700</v></cell><cell r="H1068"><v>29700</v></cell><cell r="I1068"><v>0</v></cell><cell r="J1068" t="str"><v>I.R.M</v></cell><cell r="K1068" t="str"><v>Never</v></cell><cell r="L1068" t="str"><v>Not del.</v></cell><cell r="M1068" t="str"><v>No</v></cell><cell r="N1068" t="str"><v>No reminders send ,last communication 10 memberships 1140,1141,1142</v></cell></row><row r="1069"><cell r="C1069" t="str"><v>300816 1</v></cell><cell r="D1069" t="str"><v>Purchaser</v></cell><cell r="E1069" t="str"><v>Karashivan Exports</v></cell><cell r="F1069"><v>32135</v></cell><cell r="G1069"><v>28500</v></cell><cell r="H1069"><v>29700</v></cell><cell r="I1069"><v>0</v></cell><cell r="J1069" t="str"><v>I.R.M</v></cell><cell r="K1069" t="str"><v>Never</v></cell><cell r="L1069" t="str"><v>Not del.</v></cell><cell r="M1069" t="str"><v>No</v></cell><cell r="N1069" t="str"><v>No reminders send ,last communication 10 memberships 1140,1141,1142</v></cell></row><row r="1070"><cell r="C1070" t="str"><v>300817 1</v></cell><cell r="D1070" t="str"><v>Purchaser</v></cell><cell r="E1070" t="str"><v>Karashivan Exports</v></cell><cell r="F1070"><v>32135</v></cell><cell r="G1070"><v>29700</v></cell><cell r="H1070"><v>29700</v></cell><cell r="I1070"><v>0</v></cell><cell r="J1070" t="str"><v>I.R.M</v></cell><cell r="K1070" t="str"><v>Never</v></cell><cell r="L1070" t="str"><v>Not del.</v></cell><cell r="M1070" t="str"><v>No</v></cell><cell r="N1070" t="str"><v>No reminders send ,last communication 10 memberships 1140,1141,1142</v></cell></row><row r="1071"><cell r="C1071" t="str"><v>300829 1</v></cell><cell r="D1071" t="str"><v>Purchaser</v></cell><cell r="E1071" t="str"><v>Jainendra K Jain</v></cell><cell r="F1071"><v>32149</v></cell><cell r="G1071"><v>28500</v></cell><cell r="H1071" t="str"><v>not mention</v></cell><cell r="I1071"><v>0</v></cell><cell r="J1071" t="str"><v>I.R.M</v></cell><cell r="K1071" t="str"><v>Never</v></cell><cell r="L1071" t="str"><v>Send</v></cell><cell r="M1071" t="str"><v>No</v></cell><cell r="N1071" t="str"><v>last communication 07</v></cell></row><row r="1072"><cell r="C1072" t="str"><v>1 1</v></cell><cell r="D1072" t="str"><v>Purchaser</v></cell><cell r="E1072" t="str"><v>Sharda Devi Burgal</v></cell><cell r="F1072"><v>32102</v></cell><cell r="G1072"><v>28500</v></cell><cell r="H1072"><v>28500</v></cell><cell r="I1072"><v>0</v></cell><cell r="J1072" t="str"><v>I.R.M</v></cell><cell r="K1072" t="str"><v>Never</v></cell><cell r="L1072" t="str"><v>not send</v></cell><cell r="M1072" t="str"><v>No</v></cell><cell r="N1072" t="str"><v>no reminder send, last communication 08 , total 2 membership of Goa:- 1144 and 1145</v></cell></row><row r="1073"><cell r="C1073" t="str"><v>2 1</v></cell><cell r="D1073" t="str"><v>Purchaser</v></cell><cell r="E1073" t="str"><v>Sharda Devi Burgal</v></cell><cell r="F1073"><v>32102</v></cell><cell r="G1073"><v>28500</v></cell><cell r="H1073"><v>28500</v></cell><cell r="I1073"><v>0</v></cell><cell r="J1073" t="str"><v>I.R.M</v></cell><cell r="K1073" t="str"><v>Never</v></cell><cell r="L1073" t="str"><v>not send</v></cell><cell r="M1073" t="str"><v>No</v></cell><cell r="N1073" t="str"><v>no reminder send, last communication 08 , total 2 membership of Goa:- 1144 and 1145</v></cell></row><row r="1074"><cell r="C1074" t="str"><v>100963 1</v></cell><cell r="D1074" t="str"><v>Purchaser</v></cell><cell r="E1074" t="str"><v>Mohan Rajkumar Tulsani</v></cell><cell r="F1074"><v>32140</v></cell><cell r="G1074"><v>17500</v></cell><cell r="H1074"><v>18000</v></cell><cell r="I1074"><v>0</v></cell><cell r="J1074" t="str"><v>R.M</v></cell><cell r="K1074"><v>2011</v></cell><cell r="L1074" t="str"><v>Send</v></cell><cell r="M1074" t="str"><v>No</v></cell><cell r="N1074" t="str"><v>no reminder so last communication 2012</v></cell></row><row r="1075"><cell r="C1075" t="str"><v>300820 1</v></cell><cell r="D1075" t="str"><v>Purchaser</v></cell><cell r="E1075" t="str"><v>Kailash Behari Lal Verma</v></cell><cell r="F1075"><v>32140</v></cell><cell r="G1075"><v>23500</v></cell><cell r="H1075"><v>23500</v></cell><cell r="I1075"><v>0</v></cell><cell r="J1075" t="str"><v>I.R.M</v></cell><cell r="K1075" t="str"><v>Never</v></cell><cell r="L1075" t="str"><v>not send</v></cell><cell r="M1075" t="str"><v>No</v></cell><cell r="N1075" t="str"><v>no reminder so last communication 2008</v></cell></row><row r="1076"><cell r="C1076" t="str"><v>300818 1</v></cell><cell r="D1076" t="str"><v>PURCHASER</v></cell><cell r="E1076" t="str"><v>Nancy Kaul</v></cell><cell r="F1076" t="str"><v>28/12/1987</v></cell><cell r="G1076"><v>23500</v></cell><cell r="H1076"><v>23500</v></cell><cell r="I1076"><v>0</v></cell><cell r="J1076" t="str"><v>cancelled</v></cell><cell r="K1076"><v>2013</v></cell><cell r="L1076" t="str"><v>Send</v></cell><cell r="M1076" t="str"><v>No</v></cell><cell r="N1076" t="str"><v>cancelled on 13/10/2021</v></cell></row><row r="1077"><cell r="C1077" t="str"><v>300819 1</v></cell><cell r="D1077" t="str"><v>PURCHASER</v></cell><cell r="E1077" t="str"><v>Sanjeev Chopra</v></cell><cell r="F1077" t="str"><v>26/12/1987</v></cell><cell r="G1077"><v>19300</v></cell><cell r="H1077"><v>19300</v></cell><cell r="I1077"><v>0</v></cell><cell r="J1077" t="str"><v>R.M</v></cell><cell r="K1077"><v>2022</v></cell><cell r="L1077" t="str"><v>Send</v></cell><cell r="M1077" t="str"><v>No</v></cell><cell r="N1077" t="str"><v>They are regular member  (GSV:- 18,500/-) (CSV:- 19,300/-)</v></cell></row><row r="1078"><cell r="C1078" t="str"><v>200118 1</v></cell><cell r="D1078" t="str"><v>PURCHASER</v></cell><cell r="E1078" t="str"><v>Kumud Nandan Shahya</v></cell><cell r="F1078" t="str"><v>19/11/1987</v></cell><cell r="G1078"><v>19300</v></cell><cell r="H1078"><v>19300</v></cell><cell r="I1078"><v>0</v></cell><cell r="J1078" t="str"><v>R.M</v></cell><cell r="K1078" t="str"><v>Never</v></cell><cell r="L1078" t="str"><v>Send</v></cell><cell r="M1078" t="str"><v>No</v></cell><cell r="N1078" t="str"><v>no reminder send ,Last Communication Till 2013, (GSV:- 18,500/-) (CSV:- 19,300/-)</v></cell></row><row r="1079"><cell r="C1079" t="str"><v>300796 1</v></cell><cell r="D1079" t="str"><v>PURCHASER</v></cell><cell r="E1079" t="str"><v>Mohinder K Lakhwani</v></cell><cell r="F1079" t="str"><v>29/11/1987</v></cell><cell r="G1079"><v>23500</v></cell><cell r="H1079"><v>23500</v></cell><cell r="I1079"><v>0</v></cell><cell r="J1079" t="str"><v>R.M</v></cell><cell r="K1079"><v>2010</v></cell><cell r="L1079" t="str"><v>Not del.</v></cell><cell r="M1079" t="str"><v>No</v></cell><cell r="N1079" t="str"><v>no reminder send Last Communication Till 2010, (GSV:- 22,500/-) (CSV:- 23,500/-)</v></cell></row><row r="1080"><cell r="C1080" t="str"><v>300797 1</v></cell><cell r="D1080" t="str"><v>PURCHASER</v></cell><cell r="E1080" t="str"><v>Dev Dutta Sharma</v></cell><cell r="F1080"><v>32480</v></cell><cell r="G1080"><v>22500</v></cell><cell r="H1080" t="str"><v>Not Mentioned</v></cell><cell r="I1080"><v>0</v></cell><cell r="J1080" t="str"><v>I.R.M</v></cell><cell r="K1080" t="str"><v>Never</v></cell><cell r="L1080" t="str"><v>not send</v></cell><cell r="M1080" t="str"><v>No</v></cell><cell r="N1080" t="str"><v>1992 No Communication Till Date</v></cell></row><row r="1081"><cell r="C1081" t="str"><v>300798 1</v></cell><cell r="D1081" t="str"><v>PURCHASER</v></cell><cell r="E1081" t="str"><v>Rithika International</v></cell><cell r="F1081"><v>32481</v></cell><cell r="G1081"><v>23500</v></cell><cell r="H1081"><v>23500</v></cell><cell r="I1081"><v>0</v></cell><cell r="J1081" t="str"><v>I.R.M</v></cell><cell r="K1081" t="str"><v>Never</v></cell><cell r="L1081" t="str"><v>Not del.</v></cell><cell r="M1081" t="str"><v>No</v></cell><cell r="N1081" t="str"><v>no reminders send Last Communication Till 2002, (GSV:- 22,500/-) (CSV:- 23,500/-)</v></cell></row><row r="1082"><cell r="C1082" t="str"><v>300825 1</v></cell><cell r="D1082" t="str"><v>PURCHASER</v></cell><cell r="E1082" t="str"><v>R. Khemchand</v></cell><cell r="F1082"><v>32147</v></cell><cell r="G1082"><v>22500</v></cell><cell r="H1082" t="str"><v>Not Mentioned</v></cell><cell r="I1082"><v>0</v></cell><cell r="J1082" t="str"><v>I.R.M</v></cell><cell r="K1082" t="str"><v>Never</v></cell><cell r="L1082" t="str"><v>not send</v></cell><cell r="M1082" t="str"><v>No</v></cell><cell r="N1082" t="str"><v>no reminder so last communication 2013</v></cell></row><row r="1083"><cell r="C1083" t="str"><v>300827 1</v></cell><cell r="D1083" t="str"><v>PURCHASER</v></cell><cell r="E1083" t="str"><v>Sailoj Varma</v></cell><cell r="F1083"><v>32148</v></cell><cell r="G1083"><v>22500</v></cell><cell r="H1083"><v>23500</v></cell><cell r="I1083"><v>0</v></cell><cell r="J1083" t="str"><v>I.R.M</v></cell><cell r="K1083" t="str"><v>Never</v></cell><cell r="L1083" t="str"><v>Send</v></cell><cell r="M1083" t="str"><v>No</v></cell><cell r="N1083" t="str"><v>no reminder so last communication 2012</v></cell></row><row r="1084"><cell r="C1084" t="str"><v>100967 1</v></cell><cell r="D1084" t="str"><v>PURCHASER</v></cell><cell r="E1084" t="str"><v>Rohit Shiv Kumar Patil</v></cell><cell r="F1084"><v>32109</v></cell><cell r="G1084"><v>20800</v></cell><cell r="H1084"><v>20800</v></cell><cell r="I1084"><v>0</v></cell><cell r="J1084" t="str"><v>I.R.M</v></cell><cell r="K1084" t="str"><v>No</v></cell><cell r="L1084" t="str"><v>Send</v></cell><cell r="M1084" t="str"><v>No</v></cell><cell r="N1084" t="str"><v>Letter Not Sent, Last Communication Till 2001, (GSV:- 20,000/-) (CSV:- 20,800/-)</v></cell></row><row r="1085"><cell r="C1085" t="str"><v>100955 1</v></cell><cell r="D1085" t="str"><v>PURCHASER</v></cell><cell r="E1085" t="str"><v>Thawani Khubchand Khubchand</v></cell><cell r="F1085"><v>32119</v></cell><cell r="G1085"><v>22500</v></cell><cell r="H1085"><v>23500</v></cell><cell r="I1085"><v>0</v></cell><cell r="J1085" t="str"><v>I.R.M</v></cell><cell r="K1085" t="str"><v>Never</v></cell><cell r="L1085" t="str"><v>Send</v></cell><cell r="M1085" t="str"><v>No</v></cell><cell r="N1085" t="str"><v>reminder send Last Communication Till 2012, (GSV:- 22,500/-) (CSV:- 23,500/-)</v></cell></row><row r="1086"><cell r="C1086" t="str"><v>100964 1</v></cell><cell r="D1086" t="str"><v>PURCHASER</v></cell><cell r="E1086" t="str"><v>Ummehani Hasan Nagarwala</v></cell><cell r="F1086"><v>32142</v></cell><cell r="G1086"><v>22500</v></cell><cell r="H1086"><v>23500</v></cell><cell r="I1086"><v>0</v></cell><cell r="J1086" t="str"><v>R.M</v></cell><cell r="K1086"><v>2010</v></cell><cell r="L1086" t="str"><v>not send</v></cell><cell r="M1086" t="str"><v>No</v></cell><cell r="N1086" t="str"><v>send performa invoice and last Communication Till 2010, (GSV:- 22,500/-) (CSV:- 23,500/-)</v></cell></row><row r="1087"><cell r="C1087" t="str"><v>100965 1</v></cell><cell r="D1087" t="str"><v>PURCHASER</v></cell><cell r="E1087" t="str"><v>Nityaanad Nair</v></cell><cell r="F1087"><v>32143</v></cell><cell r="G1087"><v>28500</v></cell><cell r="H1087" t="str"><v>Not Mentioned</v></cell><cell r="I1087"><v>0</v></cell><cell r="J1087" t="str"><v>Cancelled</v></cell><cell r="K1087"><v>2018</v></cell><cell r="L1087" t="str"><v>Send</v></cell><cell r="M1087"><v>0</v></cell><cell r="N1087" t="str"><v>Letter Sent, Last Communication Till 2018, (No Transfer Document)
Membership Transfer From M.N. Nair To N.N. Nair (Cancelled Membership)</v></cell></row><row r="1088"><cell r="C1088" t="str"><v>100966 1</v></cell><cell r="D1088" t="str"><v>PURCHASER</v></cell><cell r="E1088" t="str"><v>Jimmy J Palia</v></cell><cell r="F1088"><v>32144</v></cell><cell r="G1088"><v>22500</v></cell><cell r="H1088" t="str"><v>Not Mentioned</v></cell><cell r="I1088"><v>0</v></cell><cell r="J1088" t="str"><v>I.R.M</v></cell><cell r="K1088" t="str"><v>Never</v></cell><cell r="L1088" t="str"><v>Send</v></cell><cell r="M1088" t="str"><v>No</v></cell><cell r="N1088" t="str"><v>we send last reminder in 2012.then we did not receive any reply</v></cell></row><row r="1089"><cell r="C1089" t="str"><v>100968 1</v></cell><cell r="D1089" t="str"><v>PURCHASER</v></cell><cell r="E1089" t="str"><v>Vijay Khanna</v></cell><cell r="F1089"><v>32150</v></cell><cell r="G1089"><v>28500</v></cell><cell r="H1089" t="str"><v>Not Mentioned</v></cell><cell r="I1089"><v>0</v></cell><cell r="J1089" t="str"><v>I.R.M</v></cell><cell r="K1089" t="str"><v>Never</v></cell><cell r="L1089" t="str"><v>Send</v></cell><cell r="M1089" t="str"><v>No</v></cell><cell r="N1089" t="str"><v>we send last reminder in 2012.then we did not receive any reply</v></cell></row><row r="1090"><cell r="C1090" t="str"><v>100969 1</v></cell><cell r="D1090" t="str"><v>PURCHASER</v></cell><cell r="E1090" t="str"><v>Moiz M Dohawala</v></cell><cell r="F1090"><v>32153</v></cell><cell r="G1090"><v>22500</v></cell><cell r="H1090"><v>23500</v></cell><cell r="I1090"><v>0</v></cell><cell r="J1090" t="str"><v>R.M</v></cell><cell r="K1090"><v>2007</v></cell><cell r="L1090" t="str"><v>Send</v></cell><cell r="M1090" t="str"><v>No</v></cell><cell r="N1090" t="str"><v>send performa invoic so Last Communication Till 2009, (GSV:-  22,500/-) (CSV:- 23,500/-)</v></cell></row><row r="1091"><cell r="C1091" t="str"><v>100970 1</v></cell><cell r="D1091" t="str"><v>PURCHASER</v></cell><cell r="E1091" t="str"><v>Bharat P Shah (HUF)</v></cell><cell r="F1091"><v>32456</v></cell><cell r="G1091"><v>28500</v></cell><cell r="H1091" t="str"><v>Not Mentioned</v></cell><cell r="I1091"><v>0</v></cell><cell r="J1091" t="str"><v>I.R.M</v></cell><cell r="K1091" t="str"><v>Never</v></cell><cell r="L1091" t="str"><v>Send</v></cell><cell r="M1091" t="str"><v>No</v></cell><cell r="N1091" t="str"><v>we send last reminder in 2012.then we did not receive any reply</v></cell></row><row r="1092"><cell r="C1092" t="str"><v>100971 1</v></cell><cell r="D1092" t="str"><v>PURCHASER</v></cell><cell r="E1092" t="str"><v>Unicom Fantasics</v></cell><cell r="F1092"><v>32158</v></cell><cell r="G1092"><v>22500</v></cell><cell r="H1092"><v>23500</v></cell><cell r="I1092"><v>0</v></cell><cell r="J1092" t="str"><v>I.R.M</v></cell><cell r="K1092" t="str"><v>Never</v></cell><cell r="L1092" t="str"><v>Not del.</v></cell><cell r="M1092" t="str"><v>No</v></cell><cell r="N1092" t="str"><v>Last Communication Till 1999, (GSV:- 22,500/-) (CSV:- 23,500/-)</v></cell></row><row r="1093"><cell r="C1093" t="str"><v>100972 1</v></cell><cell r="D1093" t="str"><v>PURCHASER</v></cell><cell r="E1093" t="str"><v>Monarch Construction Company</v></cell><cell r="F1093"><v>32157</v></cell><cell r="G1093"><v>28500</v></cell><cell r="H1093" t="str"><v>Not Mentioned</v></cell><cell r="I1093"><v>0</v></cell><cell r="J1093" t="str"><v>R.M</v></cell><cell r="K1093"><v>2009</v></cell><cell r="L1093" t="str"><v>Send</v></cell><cell r="M1093" t="str"><v>No</v></cell><cell r="N1093" t="str"><v>send perform invoice so Last Communication Till 2012</v></cell></row><row r="1094"><cell r="C1094" t="str"><v>100973 1</v></cell><cell r="D1094" t="str"><v>PURCHASER</v></cell><cell r="E1094" t="str"><v>Kala Gokani</v></cell><cell r="F1094"><v>32158</v></cell><cell r="G1094"><v>29700</v></cell><cell r="H1094"><v>29700</v></cell><cell r="I1094"><v>0</v></cell><cell r="J1094" t="str"><v>I.R.M</v></cell><cell r="K1094" t="str"><v>Never</v></cell><cell r="L1094" t="str"><v>Not del.</v></cell><cell r="M1094" t="str"><v>No</v></cell><cell r="N1094" t="str"><v>Last Communication Till 1999, (GSV:- 28,500/-) (CSV:- 29,700/-)</v></cell></row><row r="1095"><cell r="C1095" t="str"><v>100974 1</v></cell><cell r="D1095" t="str"><v>PURCHASER</v></cell><cell r="E1095" t="str"><v>Saroj Mathur</v></cell><cell r="F1095"><v>32161</v></cell><cell r="G1095"><v>28500</v></cell><cell r="H1095" t="str"><v>Not Mentioned</v></cell><cell r="I1095"><v>0</v></cell><cell r="J1095" t="str"><v>R.M</v></cell><cell r="K1095"><v>2008</v></cell><cell r="L1095" t="str"><v>Send</v></cell><cell r="M1095" t="str"><v>No</v></cell><cell r="N1095" t="str"><v>send performa invoice send so  Last Communication Till 2009</v></cell></row><row r="1096"><cell r="C1096" t="str"><v>100975 1</v></cell><cell r="D1096" t="str"><v>PURCHASER</v></cell><cell r="E1096" t="str"><v>Sudha Kaushik Shah</v></cell><cell r="F1096"><v>32161</v></cell><cell r="G1096"><v>18500</v></cell><cell r="H1096"><v>18500</v></cell><cell r="I1096"><v>0</v></cell><cell r="J1096" t="str"><v>R.M</v></cell><cell r="K1096"><v>2009</v></cell><cell r="L1096" t="str"><v>Not del.</v></cell><cell r="M1096" t="str"><v>No</v></cell><cell r="N1096" t="str"><v> Last Communication Till 2009</v></cell></row><row r="1097"><cell r="C1097" t="str"><v>500001 1</v></cell><cell r="D1097" t="str"><v>PURCHASER</v></cell><cell r="E1097" t="str"><v>K. Vijay Vardhan Reddy</v></cell><cell r="F1097"><v>32139</v></cell><cell r="G1097"><v>29700</v></cell><cell r="H1097"><v>29700</v></cell><cell r="I1097"><v>0</v></cell><cell r="J1097" t="str"><v>I.R.M</v></cell><cell r="K1097" t="str"><v>Never</v></cell><cell r="L1097" t="str"><v>Send</v></cell><cell r="M1097" t="str"><v>No</v></cell><cell r="N1097" t="str"><v>we send last reminder in 2012.then we did not receive any reply</v></cell></row><row r="1098"><cell r="C1098" t="str"><v>100977 1</v></cell><cell r="D1098" t="str"><v>PURCHASER</v></cell><cell r="E1098" t="str"><v>Nilesh M Patni</v></cell><cell r="F1098"><v>32163</v></cell><cell r="G1098"><v>19300</v></cell><cell r="H1098"><v>19300</v></cell><cell r="I1098"><v>0</v></cell><cell r="J1098" t="str"><v>I.R.M</v></cell><cell r="K1098" t="str"><v>Never</v></cell><cell r="L1098" t="str"><v>Not del.</v></cell><cell r="M1098" t="str"><v>No</v></cell><cell r="N1098" t="str"><v>Last Communication Till 1999, (GSV:- 18,500/-) (CSV:- 19,300/-)</v></cell></row><row r="1099"><cell r="C1099" t="str"><v>100978 1</v></cell><cell r="D1099" t="str"><v>PURCHASER</v></cell><cell r="E1099" t="str"><v>E Eyess Anand Company</v></cell><cell r="F1099"><v>32170</v></cell><cell r="G1099"><v>23500</v></cell><cell r="H1099"><v>23500</v></cell><cell r="I1099"><v>0</v></cell><cell r="J1099" t="str"><v>I.R.M</v></cell><cell r="K1099" t="str"><v>Never</v></cell><cell r="L1099" t="str"><v>Send</v></cell><cell r="M1099" t="str"><v>No</v></cell><cell r="N1099" t="str"><v>Last reminder send so  Communication Till 2012, (GSV:- 22,500/-) (CSV:- 23,500/-)</v></cell></row><row r="1100"><cell r="C1100" t="str"><v>100979 1</v></cell><cell r="D1100" t="str"><v>PURCHASER</v></cell><cell r="E1100" t="str"><v>K.S Gill</v></cell><cell r="F1100"><v>32164</v></cell><cell r="G1100"><v>23500</v></cell><cell r="H1100"><v>23500</v></cell><cell r="I1100"><v>0</v></cell><cell r="J1100" t="str"><v>I.R.M</v></cell><cell r="K1100" t="str"><v>Never</v></cell><cell r="L1100" t="str"><v>Not del.</v></cell><cell r="M1100" t="str"><v>No</v></cell><cell r="N1100" t="str"><v>not send any remindere so Last Communication Till 2000, (GSV:- 22,500/-) (CSV:- 23,500/-)</v></cell></row><row r="1101"><cell r="C1101" t="str"><v>100980 1</v></cell><cell r="D1101" t="str"><v>PURCHASER</v></cell><cell r="E1101" t="str"><v>Ashok Vinay Kumar Oza</v></cell><cell r="F1101"><v>32164</v></cell><cell r="G1101"><v>28500</v></cell><cell r="H1101" t="str"><v>Not Mentioned</v></cell><cell r="I1101"><v>0</v></cell><cell r="J1101" t="str"><v>I.R.M</v></cell><cell r="K1101" t="str"><v>Never</v></cell><cell r="L1101" t="str"><v>Not del.</v></cell><cell r="M1101" t="str"><v>No</v></cell><cell r="N1101" t="str"><v>Last Communication Till 2001</v></cell></row><row r="1102"><cell r="C1102" t="str"><v>100981 1</v></cell><cell r="D1102" t="str"><v>PURCHASER</v></cell><cell r="E1102" t="str"><v>Kata Shownkani</v></cell><cell r="F1102"><v>32169</v></cell><cell r="G1102"><v>23500</v></cell><cell r="H1102"><v>23500</v></cell><cell r="I1102"><v>0</v></cell><cell r="J1102" t="str"><v>cancelled </v></cell><cell r="K1102"><v>2012</v></cell><cell r="L1102" t="str"><v>Send</v></cell><cell r="M1102" t="str"><v>No</v></cell><cell r="N1102" t="str"><v>cancelled</v></cell></row><row r="1103"><cell r="C1103" t="str"><v>200120 1</v></cell><cell r="D1103" t="str"><v>PURCHASER</v></cell><cell r="E1103" t="str"><v>Ajay Burman</v></cell><cell r="F1103"><v>32113</v></cell><cell r="G1103"><v>19300</v></cell><cell r="H1103"><v>19300</v></cell><cell r="I1103"><v>0</v></cell><cell r="J1103" t="str"><v>I.R.M</v></cell><cell r="K1103" t="str"><v>Never</v></cell><cell r="L1103" t="str"><v>not send</v></cell><cell r="M1103" t="str"><v>No</v></cell><cell r="N1103" t="str"><v>not send any reminder soLast Communication Till  2016, (GSV:- 18,500/-) (CSV:- 19,300/-)</v></cell></row><row r="1104"><cell r="C1104" t="str"><v>200121 1</v></cell><cell r="D1104" t="str"><v>PURCHASER</v></cell><cell r="E1104" t="str"><v>Amit Chaudhury</v></cell><cell r="F1104"><v>32119</v></cell><cell r="G1104"><v>19300</v></cell><cell r="H1104"><v>19300</v></cell><cell r="I1104"><v>0</v></cell><cell r="J1104" t="str"><v>I.R.M</v></cell><cell r="K1104" t="str"><v>Never</v></cell><cell r="L1104" t="str"><v>not send</v></cell><cell r="M1104" t="str"><v>No</v></cell><cell r="N1104" t="str"><v>not send any reminder so Last Communication Till  2000, (GSV:- 18,500/-) (CSV:- 19,300/-)</v></cell></row><row r="1105"><cell r="C1105" t="str"><v>200122 1</v></cell><cell r="D1105" t="str"><v>PURCHASER</v></cell><cell r="E1105" t="str"><v>Asha Agarwal</v></cell><cell r="F1105"><v>32124</v></cell><cell r="G1105"><v>23500</v></cell><cell r="H1105"><v>23500</v></cell><cell r="I1105"><v>0</v></cell><cell r="J1105" t="str"><v>I.R.M</v></cell><cell r="K1105" t="str"><v>Never</v></cell><cell r="L1105" t="str"><v>not send</v></cell><cell r="M1105" t="str"><v>No</v></cell><cell r="N1105" t="str"><v>Last Communication Till 1996, (GSV:- 22,500/-) (CSV:- 23,500/-)</v></cell></row><row r="1106"><cell r="C1106" t="str"><v>200123 1</v></cell><cell r="D1106" t="str"><v>PURCHASER</v></cell><cell r="E1106" t="str"><v>Super Forgings & Steel Ltd</v></cell><cell r="F1106"><v>32133</v></cell><cell r="G1106"><v>18500</v></cell><cell r="H1106" t="str"><v>Not Mentioned</v></cell><cell r="I1106"><v>0</v></cell><cell r="J1106" t="str"><v>R.M</v></cell><cell r="K1106"><v>2008</v></cell><cell r="L1106" t="str"><v>Send</v></cell><cell r="M1106" t="str"><v>No</v></cell><cell r="N1106" t="str"><v>no reminder so last communication 2012</v></cell></row><row r="1107"><cell r="C1107" t="str"><v>300821 1</v></cell><cell r="D1107" t="str"><v>Purchaser</v></cell><cell r="E1107" t="str"><v>Sanjay Kapoor</v></cell><cell r="F1107"><v>32032</v></cell><cell r="G1107"><v>20000</v></cell><cell r="H1107" t="str"><v>Nil</v></cell><cell r="I1107"><v>0</v></cell><cell r="J1107" t="str"><v>Cancelled/Missing Document</v></cell><cell r="K1107"><v>0</v></cell><cell r="L1107"><v>0</v></cell><cell r="M1107" t="str"><v>No</v></cell><cell r="N1107" t="str"><v>Cancellection Date:- 31-05-2013</v></cell></row><row r="1108"><cell r="C1108" t="str"><v>300824 1</v></cell><cell r="D1108" t="str"><v>PURCHASER</v></cell><cell r="E1108" t="str"><v>Sadhana Gupta</v></cell><cell r="F1108"><v>32146</v></cell><cell r="G1108"><v>19300</v></cell><cell r="H1108"><v>19300</v></cell><cell r="I1108"><v>0</v></cell><cell r="J1108" t="str"><v>I.R.M</v></cell><cell r="K1108" t="str"><v>Never</v></cell><cell r="L1108" t="str"><v>not send</v></cell><cell r="M1108" t="str"><v>No</v></cell><cell r="N1108" t="str"><v>not send any reminder Last Communication Till  2006, (GSV:- 18,500/-) (CSV:- 19,300/-)</v></cell></row><row r="1109"><cell r="C1109" t="str"><v>300826 1</v></cell><cell r="D1109" t="str"><v>PURCHASER</v></cell><cell r="E1109" t="str"><v>Veena Sachdeva</v></cell><cell r="F1109"><v>32148</v></cell><cell r="G1109"><v>29700</v></cell><cell r="H1109"><v>29700</v></cell><cell r="I1109"><v>0</v></cell><cell r="J1109" t="str"><v>I.R.M</v></cell><cell r="K1109" t="str"><v>Never</v></cell><cell r="L1109" t="str"><v>Not del.</v></cell><cell r="M1109" t="str"><v>No</v></cell><cell r="N1109" t="str"><v>not send any reminder Last Communication Till 2002, (GSV:- 28,500/-) (CSV:- 29,700/-)</v></cell></row><row r="1110"><cell r="C1110" t="str"><v>300830 1</v></cell><cell r="D1110" t="str"><v>PURCHASER</v></cell><cell r="E1110" t="str"><v>Ashok K Nagpal</v></cell><cell r="F1110"><v>32149</v></cell><cell r="G1110"><v>23500</v></cell><cell r="H1110"><v>23500</v></cell><cell r="I1110"><v>0</v></cell><cell r="J1110" t="str"><v>I.R.M</v></cell><cell r="K1110" t="str"><v>Never</v></cell><cell r="L1110" t="str"><v>not send</v></cell><cell r="M1110" t="str"><v>No</v></cell><cell r="N1110" t="str"><v>Last Communication Till 1991, (GSV:- 22,500/-) (CSV:- 23,500/-)</v></cell></row><row r="1111"><cell r="C1111" t="str"><v>300831 1</v></cell><cell r="D1111" t="str"><v>PURCHASER</v></cell><cell r="E1111" t="str"><v>Ranjana Verma</v></cell><cell r="F1111"><v>32150</v></cell><cell r="G1111"><v>28500</v></cell><cell r="H1111" t="str"><v>Not Mentioned</v></cell><cell r="I1111"><v>0</v></cell><cell r="J1111" t="str"><v>I.R.M</v></cell><cell r="K1111" t="str"><v>Never</v></cell><cell r="L1111" t="str"><v>Send</v></cell><cell r="M1111" t="str"><v>No</v></cell><cell r="N1111" t="str"><v>No reminder on Last Communication Till 2012
Total 2 Membership Of GOA:- 1184 & 1185</v></cell></row><row r="1112"><cell r="C1112" t="str"><v>300832 1</v></cell><cell r="D1112" t="str"><v>PURCHASER</v></cell><cell r="E1112" t="str"><v>Ranjana Verma</v></cell><cell r="F1112"><v>32150</v></cell><cell r="G1112"><v>18500</v></cell><cell r="H1112" t="str"><v>Not Mentioned</v></cell><cell r="I1112"><v>0</v></cell><cell r="J1112" t="str"><v>I.R.M</v></cell><cell r="K1112" t="str"><v>Never</v></cell><cell r="L1112" t="str"><v>not send</v></cell><cell r="M1112" t="str"><v>No</v></cell><cell r="N1112" t="str"><v>No reminder on Last Communication Till 2012
Total 2 Membership Of GOA:- 1184 & 1185</v></cell></row><row r="1113"><cell r="C1113" t="str"><v>300834 1</v></cell><cell r="D1113" t="str"><v>PURCHASER</v></cell><cell r="E1113" t="str"><v>Ashok Kamal</v></cell><cell r="F1113"><v>32153</v></cell><cell r="G1113"><v>23500</v></cell><cell r="H1113"><v>23500</v></cell><cell r="I1113"><v>0</v></cell><cell r="J1113" t="str"><v>I.R.M</v></cell><cell r="K1113" t="str"><v>Never</v></cell><cell r="L1113" t="str"><v>not send</v></cell><cell r="M1113" t="str"><v>No</v></cell><cell r="N1113" t="str"><v>not send any reminder so  Last Communication Till 2005, (GSV:- 22,500/-) (CSV:- 23,500/-)</v></cell></row><row r="1114"><cell r="C1114" t="str"><v>300835 1</v></cell><cell r="D1114" t="str"><v>PURCHASER</v></cell><cell r="E1114" t="str"><v>P.C Kumar</v></cell><cell r="F1114"><v>32154</v></cell><cell r="G1114"><v>28500</v></cell><cell r="H1114" t="str"><v>Not Mentioned</v></cell><cell r="I1114"><v>0</v></cell><cell r="J1114" t="str"><v>R.M</v></cell><cell r="K1114"><v>2008</v></cell><cell r="L1114" t="str"><v>Send</v></cell><cell r="M1114" t="str"><v>No</v></cell><cell r="N1114" t="str"><v>not send any reminder so Last Communication Till 2010</v></cell></row><row r="1115"><cell r="C1115" t="str"><v>300836 1</v></cell><cell r="D1115" t="str"><v>PURCHASER</v></cell><cell r="E1115" t="str"><v>Dhanwant Singh</v></cell><cell r="F1115"><v>32156</v></cell><cell r="G1115"><v>18500</v></cell><cell r="H1115"><v>19300</v></cell><cell r="I1115"><v>0</v></cell><cell r="J1115" t="str"><v>I.R.M</v></cell><cell r="K1115" t="str"><v>Never</v></cell><cell r="L1115" t="str"><v>not send</v></cell><cell r="M1115" t="str"><v>No</v></cell><cell r="N1115" t="str"><v>Last Communication Till 1995, </v></cell></row><row r="1116"><cell r="C1116" t="str"><v>300838 1</v></cell><cell r="D1116" t="str"><v>PURCHASER</v></cell><cell r="E1116" t="str"><v>Samkar Sengupta</v></cell><cell r="F1116"><v>32156</v></cell><cell r="G1116"><v>19300</v></cell><cell r="H1116"><v>19300</v></cell><cell r="I1116"><v>0</v></cell><cell r="J1116" t="str"><v>I.R.M</v></cell><cell r="K1116" t="str"><v>Never</v></cell><cell r="L1116" t="str"><v>Send</v></cell><cell r="M1116" t="str"><v>No</v></cell><cell r="N1116" t="str"><v>Letter Sent, Last Communication Till 2013, (GSV:- 18,500/-) (CSV:- 19,300/-)</v></cell></row><row r="1117"><cell r="C1117" t="str"><v>300839 1</v></cell><cell r="D1117" t="str"><v>PURCHASER</v></cell><cell r="E1117" t="str"><v>Rohini Mukherjee</v></cell><cell r="F1117"><v>32156</v></cell><cell r="G1117"><v>22500</v></cell><cell r="H1117" t="str"><v>Not Mentioned</v></cell><cell r="I1117"><v>0</v></cell><cell r="J1117" t="str"><v>R.M</v></cell><cell r="K1117"><v>2010</v></cell><cell r="L1117" t="str"><v>not send</v></cell><cell r="M1117" t="str"><v>No</v></cell><cell r="N1117" t="str"><v>not send any reminder so Last Communication Till 2011,
Membership Transfer From Surjeet Mukherjee To Rohini Mukherjee On 12-09-2006</v></cell></row><row r="1118"><cell r="C1118" t="str"><v>300840 1</v></cell><cell r="D1118" t="str"><v>PURCHASER</v></cell><cell r="E1118" t="str"><v>Nilanjana Mukherjee</v></cell><cell r="F1118"><v>32156</v></cell><cell r="G1118"><v>22500</v></cell><cell r="H1118" t="str"><v>Not Mentioned</v></cell><cell r="I1118"><v>0</v></cell><cell r="J1118" t="str"><v>R.M</v></cell><cell r="K1118"><v>2009</v></cell><cell r="L1118"><v>0</v></cell><cell r="M1118"><v>0</v></cell><cell r="N1118" t="str"><v>Letter Undelivered, Last Communication Till 2010</v></cell></row><row r="1119"><cell r="C1119" t="str"><v>300841 1</v></cell><cell r="D1119" t="str"><v>PURCHASER</v></cell><cell r="E1119" t="str"><v>Prem Shankar Jha</v></cell><cell r="F1119"><v>32156</v></cell><cell r="G1119"><v>23500</v></cell><cell r="H1119"><v>29700</v></cell><cell r="I1119"><v>-6200</v></cell><cell r="J1119" t="str"><v>R.M</v></cell><cell r="K1119"><v>2022</v></cell><cell r="L1119" t="str"><v>Not del.</v></cell><cell r="M1119" t="str"><v>No</v></cell><cell r="N1119" t="str"><v>They are regular memberMembership Transferred From Lakshmi Jha To Prem Shankar Jha On 22-01-2003,,,Total 3 Membership Of GOA:- 1192,1193 & 1191, (GSV:- 28,500/-) (CSV:- 23,500/-) (NET:- 29,700/-) (EXCESS AMOUNT:- 6,200/-)</v></cell></row><row r="1120"><cell r="C1120" t="str"><v>300842 1</v></cell><cell r="D1120" t="str"><v>PURCHASER</v></cell><cell r="E1120" t="str"><v>Prem Shankar Jha</v></cell><cell r="F1120"><v>32156</v></cell><cell r="G1120"><v>23500</v></cell><cell r="H1120"><v>26000</v></cell><cell r="I1120"><v>-2500</v></cell><cell r="J1120" t="str"><v>R.M</v></cell><cell r="K1120"><v>2022</v></cell><cell r="L1120" t="str"><v>Send</v></cell><cell r="M1120" t="str"><v>No</v></cell><cell r="N1120" t="str"><v>They are regular memberMembership Transferred From Lakshmi Jha To Prem Shankar Jha On 22-01-2003,,,Total 3 Membership Of GOA:- 1192,1193 & 1191, (GSV:- 28,500/-) (CSV:- 23,500/-) (NET:- 29,700/-) (EXCESS AMOUNT:- 6,200/-)</v></cell></row><row r="1121"><cell r="C1121" t="str"><v>300843 1</v></cell><cell r="D1121" t="str"><v>PURCHASER</v></cell><cell r="E1121" t="str"><v>Prem Shankar Jha</v></cell><cell r="F1121"><v>32156</v></cell><cell r="G1121"><v>23500</v></cell><cell r="H1121"><v>23500</v></cell><cell r="I1121"><v>0</v></cell><cell r="J1121" t="str"><v>R.M</v></cell><cell r="K1121"><v>2022</v></cell><cell r="L1121" t="str"><v>Send</v></cell><cell r="M1121" t="str"><v>No</v></cell><cell r="N1121" t="str"><v>They are regular memberMembership Transferred From Lakshmi Jha To Prem Shankar Jha On 22-01-2003,,,Total 3 Membership Of GOA:- 1192,1193 & 1191, (GSV:- 28,500/-) (CSV:- 23,500/-) (NET:- 29,700/-) (EXCESS AMOUNT:- 6,200/-)</v></cell></row><row r="1122"><cell r="C1122" t="str"><v>300845 1</v></cell><cell r="D1122" t="str"><v>?</v></cell><cell r="E1122" t="str"><v>Maj Gen Devraj Dutt</v></cell><cell r="F1122"><v>32157</v></cell><cell r="G1122"><v>19300</v></cell><cell r="H1122" t="str"><v>Nil</v></cell><cell r="I1122"><v>0</v></cell><cell r="J1122" t="str"><v>Cancelled</v></cell><cell r="K1122"><v>0</v></cell><cell r="L1122"><v>0</v></cell><cell r="M1122"><v>0</v></cell><cell r="N1122" t="str"><v>CancelleCtion Date:- 09-03-2018,</v></cell></row><row r="1123"><cell r="C1123" t="str"><v>300846 1</v></cell><cell r="D1123" t="str"><v>PURCHASER</v></cell><cell r="E1123" t="str"><v>Inderpal Food Processing Machinery Ltd</v></cell><cell r="F1123"><v>32158</v></cell><cell r="G1123"><v>28500</v></cell><cell r="H1123" t="str"><v>Not Mentioned</v></cell><cell r="I1123"><v>0</v></cell><cell r="J1123" t="str"><v>I.R.M</v></cell><cell r="K1123" t="str"><v>Never</v></cell><cell r="L1123" t="str"><v>Send</v></cell><cell r="M1123" t="str"><v>No</v></cell><cell r="N1123" t="str"><v>we send last reminder in 2012.then we did not receive any reply</v></cell></row><row r="1124"><cell r="C1124" t="str"><v>300848 1</v></cell><cell r="D1124" t="str"><v>PURCHASER</v></cell><cell r="E1124" t="str"><v>Chander Mohini</v></cell><cell r="F1124"><v>32159</v></cell><cell r="G1124"><v>18500</v></cell><cell r="H1124" t="str"><v>Not Mentioned</v></cell><cell r="I1124"><v>0</v></cell><cell r="J1124" t="str"><v>R.M</v></cell><cell r="K1124"><v>2010</v></cell><cell r="L1124" t="str"><v>Send</v></cell><cell r="M1124" t="str"><v>No</v></cell><cell r="N1124" t="str"><v>not send any reminder so Last Communication Till 2010 Membership Transferred From Late Maj Gen Surender Prakash Makhar To Chander Mohini On 20-01-2004 </v></cell></row><row r="1125"><cell r="C1125" t="str"><v>300849 1</v></cell><cell r="D1125" t="str"><v>PURCHASER</v></cell><cell r="E1125" t="str"><v>Padma Sharma</v></cell><cell r="F1125"><v>32161</v></cell><cell r="G1125"><v>23500</v></cell><cell r="H1125"><v>23500</v></cell><cell r="I1125"><v>0</v></cell><cell r="J1125" t="str"><v>I.R.M</v></cell><cell r="K1125" t="str"><v>Never</v></cell><cell r="L1125" t="str"><v>Send</v></cell><cell r="M1125" t="str"><v>No</v></cell><cell r="N1125" t="str"><v>we send Last reminder so last Communication Till 2012, Membershi Transferred From K.R. Sharma To Padma Sharma, (According To Letter 19-04-2000)
Total 2 Membership Of GOA:- 1197 & 1198, (GSV:- 22,500/-) (CSV:- 23,500/-)</v></cell></row><row r="1126"><cell r="C1126" t="str"><v>300850 1</v></cell><cell r="D1126" t="str"><v>PURCHASER</v></cell><cell r="E1126" t="str"><v>Padma Sharma</v></cell><cell r="F1126"><v>32161</v></cell><cell r="G1126"><v>19300</v></cell><cell r="H1126"><v>19300</v></cell><cell r="I1126"><v>0</v></cell><cell r="J1126" t="str"><v>I.R.M</v></cell><cell r="K1126" t="str"><v>Never</v></cell><cell r="L1126" t="str"><v>not send</v></cell><cell r="M1126" t="str"><v>No</v></cell><cell r="N1126" t="str"><v>we send reminder on  Last Communication Till 2012, Membershi Transferred From K.R. Sharma To Padma Sharma, (According To Letter 19-04-2000)
Total 2 Membership Of GOA:- 1197 & 1198, (GSV:- 18,500/-) (CSV:- 19,300/-)</v></cell></row><row r="1127"><cell r="C1127" t="str"><v>300851 1</v></cell><cell r="D1127" t="str"><v>PURCHASER</v></cell><cell r="E1127" t="str"><v>Rajiv Tandon</v></cell><cell r="F1127"><v>32157</v></cell><cell r="G1127"><v>28500</v></cell><cell r="H1127"><v>29700</v></cell><cell r="I1127"><v>0</v></cell><cell r="J1127" t="str"><v>R.M</v></cell><cell r="K1127"><v>2009</v></cell><cell r="L1127" t="str"><v>not send</v></cell><cell r="M1127" t="str"><v>No</v></cell><cell r="N1127" t="str"><v>send prforma invoice so Last Communication Till 2012, (GSV:- 28,500/-) (CSV:- 29,700/-)
Membership Transferred From Madan Lal Dewan To Rajiv Tondon</v></cell></row><row r="1128"><cell r="C1128" t="str"><v>300852 1</v></cell><cell r="D1128" t="str"><v>PURCHASER</v></cell><cell r="E1128" t="str"><v>Vijay Gupta</v></cell><cell r="F1128"><v>32162</v></cell><cell r="G1128"><v>18500</v></cell><cell r="H1128"><v>19300</v></cell><cell r="I1128"><v>0</v></cell><cell r="J1128" t="str"><v>R.M</v></cell><cell r="K1128"><v>2008</v></cell><cell r="L1128" t="str"><v>Send</v></cell><cell r="M1128" t="str"><v>No</v></cell><cell r="N1128" t="str"><v>not send any reminder so Last Communication Till 2009, (GSV:- 18,500/-) (CSV:- 19,300/-)
Total 2 Membership Of GOA:- 1200 & 1201</v></cell></row><row r="1129"><cell r="C1129" t="str"><v>300853 1</v></cell><cell r="D1129" t="str"><v>PURCHASER</v></cell><cell r="E1129" t="str"><v>Vijay Gupta</v></cell><cell r="F1129"><v>32162</v></cell><cell r="G1129"><v>18500</v></cell><cell r="H1129"><v>19300</v></cell><cell r="I1129"><v>0</v></cell><cell r="J1129" t="str"><v>R.M</v></cell><cell r="K1129"><v>2008</v></cell><cell r="L1129" t="str"><v>Send</v></cell><cell r="M1129" t="str"><v>No</v></cell><cell r="N1129" t="str"><v>not send any reminder so Last Communication Till 2009, (GSV:- 18,500/-) (CSV:- 19,300/-)
Total 2 Membership Of GOA:- 1200 & 1201</v></cell></row><row r="1130"><cell r="C1130" t="str"><v>300854 1</v></cell><cell r="D1130" t="str"><v>PURCHASER</v></cell><cell r="E1130" t="str"><v>Pawan Batra</v></cell><cell r="F1130"><v>32164</v></cell><cell r="G1130"><v>18500</v></cell><cell r="H1130" t="str"><v>Not Mentioned</v></cell><cell r="I1130"><v>0</v></cell><cell r="J1130" t="str"><v>I.R.M </v></cell><cell r="K1130" t="str"><v>Never</v></cell><cell r="L1130" t="str"><v>not send</v></cell><cell r="M1130" t="str"><v>No</v></cell><cell r="N1130" t="str"><v>Last Communication Till 1994</v></cell></row><row r="1131"><cell r="C1131" t="str"><v>300855 1</v></cell><cell r="D1131" t="str"><v>PURCHASER</v></cell><cell r="E1131" t="str"><v>Harsh Batra</v></cell><cell r="F1131"><v>32163</v></cell><cell r="G1131"><v>28500</v></cell><cell r="H1131"><v>29700</v></cell><cell r="I1131"><v>0</v></cell><cell r="J1131" t="str"><v>I.R.M </v></cell><cell r="K1131" t="str"><v>Never</v></cell><cell r="L1131" t="str"><v>Not del.</v></cell><cell r="M1131" t="str"><v>No</v></cell><cell r="N1131" t="str"><v>not send any reminder so Last Communication Till 2012, (GSV:- 28,500/-) (CSV:- 29,500/-)</v></cell></row><row r="1132"><cell r="C1132" t="str"><v>300856 1</v></cell><cell r="D1132" t="str"><v>PURCHASER</v></cell><cell r="E1132" t="str"><v>Bhavana Jain</v></cell><cell r="F1132"><v>32161</v></cell><cell r="G1132"><v>22500</v></cell><cell r="H1132"><v>23500</v></cell><cell r="I1132"><v>0</v></cell><cell r="J1132" t="str"><v>I.R.M </v></cell><cell r="K1132" t="str"><v>Never</v></cell><cell r="L1132" t="str"><v>Not del.</v></cell><cell r="M1132" t="str"><v>No</v></cell><cell r="N1132" t="str"><v>Last Communication Till 1998, </v></cell></row><row r="1133"><cell r="C1133" t="str"><v>300857 1</v></cell><cell r="D1133" t="str"><v>PURCHASER</v></cell><cell r="E1133" t="str"><v>Devna Jain</v></cell><cell r="F1133"><v>32161</v></cell><cell r="G1133"><v>22500</v></cell><cell r="H1133"><v>23500</v></cell><cell r="I1133"><v>0</v></cell><cell r="J1133" t="str"><v>I.R.M </v></cell><cell r="K1133" t="str"><v>Never</v></cell><cell r="L1133" t="str"><v>not send</v></cell><cell r="M1133" t="str"><v>No</v></cell><cell r="N1133" t="str"><v> Last Communication Till 2003, (GSV:- 22,500/-) (CSV:- 23,500/-) </v></cell></row><row r="1134"><cell r="C1134" t="str"><v>300858 1</v></cell><cell r="D1134" t="str"><v>PURCHASER</v></cell><cell r="E1134" t="str"><v>Rakesh Batra</v></cell><cell r="F1134"><v>32169</v></cell><cell r="G1134"><v>18500</v></cell><cell r="H1134" t="str"><v>Not Mentioned</v></cell><cell r="I1134"><v>0</v></cell><cell r="J1134" t="str"><v>R.M</v></cell><cell r="K1134"><v>2011</v></cell><cell r="L1134" t="str"><v>not send</v></cell><cell r="M1134" t="str"><v>No</v></cell><cell r="N1134" t="str"><v>not send any reminder so Last Communication Till 2012</v></cell></row><row r="1135"><cell r="C1135" t="str"><v>500009 1</v></cell><cell r="D1135" t="str"><v>PURCHASER</v></cell><cell r="E1135" t="str"><v>Bharthi Kumar</v></cell><cell r="F1135"><v>32155</v></cell><cell r="G1135"><v>18500</v></cell><cell r="H1135"><v>19300</v></cell><cell r="I1135"><v>0</v></cell><cell r="J1135" t="str"><v>R.M</v></cell><cell r="K1135"><v>2009</v></cell><cell r="L1135" t="str"><v>Not del.</v></cell><cell r="M1135" t="str"><v>No</v></cell><cell r="N1135" t="str"><v>not send reminder so Last Communication Till 2013, (GSV:- 18,500/-) (CSV:- 19,300/-)</v></cell></row><row r="1136"><cell r="C1136" t="str"><v>100983 1</v></cell><cell r="D1136" t="str"><v>PURCHASER</v></cell><cell r="E1136" t="str"><v>Ravindra Manohar Savant</v></cell><cell r="F1136"><v>32171</v></cell><cell r="G1136"><v>23500</v></cell><cell r="H1136"><v>23500</v></cell><cell r="I1136"><v>0</v></cell><cell r="J1136" t="str"><v>I.R.M </v></cell><cell r="K1136" t="str"><v>Never</v></cell><cell r="L1136" t="str"><v>Send</v></cell><cell r="M1136" t="str"><v>No</v></cell><cell r="N1136" t="str"><v>Last Communication Till 2012, (GSV:- 22,500/-) (CSV:- 23,500/-)</v></cell></row><row r="1137"><cell r="C1137" t="str"><v>100984 1</v></cell><cell r="D1137" t="str"><v>PURCHASER</v></cell><cell r="E1137" t="str"><v>Manjit Singh Kohli</v></cell><cell r="F1137"><v>32171</v></cell><cell r="G1137"><v>28500</v></cell><cell r="H1137" t="str"><v>Not Mentioned</v></cell><cell r="I1137"><v>0</v></cell><cell r="J1137" t="str"><v>I.R.M </v></cell><cell r="K1137" t="str"><v>Never</v></cell><cell r="L1137" t="str"><v>Send</v></cell><cell r="M1137" t="str"><v>No</v></cell><cell r="N1137" t="str"><v>Letter sent, last communication 13</v></cell></row><row r="1138"><cell r="C1138" t="str"><v>100985 1</v></cell><cell r="D1138" t="str"><v>PURCHASER</v></cell><cell r="E1138" t="str"><v>Jamir Jayant Savla</v></cell><cell r="F1138"><v>32172</v></cell><cell r="G1138"><v>20000</v></cell><cell r="H1138" t="str"><v>Nil</v></cell><cell r="I1138"><v>0</v></cell><cell r="J1138" t="str"><v>Cancelled</v></cell><cell r="K1138"><v>0</v></cell><cell r="L1138" t="str"><v>Send</v></cell><cell r="M1138" t="str"><v>No</v></cell><cell r="N1138" t="str"><v>Cancellection Date:- 18-05-2012</v></cell></row><row r="1139"><cell r="C1139" t="str"><v>100986 1</v></cell><cell r="D1139" t="str"><v>PURCHASER</v></cell><cell r="E1139" t="str"><v>Anjali Sunil Tikekear</v></cell><cell r="F1139"><v>32172</v></cell><cell r="G1139"><v>28500</v></cell><cell r="H1139"><v>29700</v></cell><cell r="I1139"><v>0</v></cell><cell r="J1139" t="str"><v>I.R.M </v></cell><cell r="K1139" t="str"><v>Never</v></cell><cell r="L1139" t="str"><v>Send</v></cell><cell r="M1139" t="str"><v>No</v></cell><cell r="N1139" t="str"><v>Last Communication Till 2013, (GSV:- 28,500/-) (CSV:- 29,700/-)</v></cell></row><row r="1140"><cell r="C1140" t="str"><v>100988 1</v></cell><cell r="D1140" t="str"><v>PURCHASER</v></cell><cell r="E1140" t="str"><v>Vinod Shantilal Shah</v></cell><cell r="F1140"><v>32173</v></cell><cell r="G1140"><v>13900</v></cell><cell r="H1140"><v>13900</v></cell><cell r="I1140"><v>0</v></cell><cell r="J1140" t="str"><v>I.R.M </v></cell><cell r="K1140" t="str"><v>Never</v></cell><cell r="L1140" t="str"><v>Not del.</v></cell><cell r="M1140" t="str"><v>No</v></cell><cell r="N1140" t="str"><v>Letter Undelivered, Last Communication Till 2010, (GSV:- 13,500/-) (CSV:- 13,900/-)</v></cell></row><row r="1141"><cell r="C1141" t="str"><v>100990 1</v></cell><cell r="D1141" t="str"><v>PURCHASER</v></cell><cell r="E1141" t="str"><v>Hanif Mohammad Modak</v></cell><cell r="F1141"><v>32175</v></cell><cell r="G1141"><v>18500</v></cell><cell r="H1141" t="str"><v>Not Mentioned</v></cell><cell r="I1141"><v>0</v></cell><cell r="J1141" t="str"><v>I.R.M </v></cell><cell r="K1141" t="str"><v>Never</v></cell><cell r="L1141" t="str"><v>Send</v></cell><cell r="M1141" t="str"><v>No</v></cell><cell r="N1141" t="str"><v>Last Communication Till 2007</v></cell></row><row r="1142"><cell r="C1142" t="str"><v>100992 1</v></cell><cell r="D1142" t="str"><v>PURCHASER</v></cell><cell r="E1142" t="str"><v>Ramesh Narinder Somani</v></cell><cell r="F1142"><v>32182</v></cell><cell r="G1142"><v>22500</v></cell><cell r="H1142"><v>23500</v></cell><cell r="I1142"><v>0</v></cell><cell r="J1142" t="str"><v>R.M</v></cell><cell r="K1142"><v>2008</v></cell><cell r="L1142" t="str"><v>Not del.</v></cell><cell r="M1142" t="str"><v>No</v></cell><cell r="N1142" t="str"><v>Last Communication Till 2010, Membership Trabsferred From Ajit Ramlal Shah To Ramesh Naraindra Somani, (Treat As A Cancelled Member,According To RIMES)</v></cell></row><row r="1143"><cell r="C1143" t="str"><v>100993 1</v></cell><cell r="D1143" t="str"><v>PURCHASER</v></cell><cell r="E1143" t="str"><v>Asheesh Vinay Mehta</v></cell><cell r="F1143"><v>32185</v></cell><cell r="G1143"><v>28500</v></cell><cell r="H1143" t="str"><v>Not Mentioned</v></cell><cell r="I1143"><v>0</v></cell><cell r="J1143" t="str"><v>I.R.M </v></cell><cell r="K1143" t="str"><v>Never</v></cell><cell r="L1143" t="str"><v>Send</v></cell><cell r="M1143" t="str"><v>No</v></cell><cell r="N1143" t="str"><v>we send last reminder in 2012.then we did not receive any reply</v></cell></row><row r="1144"><cell r="C1144" t="str"><v>100996 1</v></cell><cell r="D1144" t="str"><v>PURCHASER</v></cell><cell r="E1144" t="str"><v>Ali Asger Fidvi</v></cell><cell r="F1144"><v>32188</v></cell><cell r="G1144"><v>28500</v></cell><cell r="H1144" t="str"><v>Not Mentioned</v></cell><cell r="I1144"><v>0</v></cell><cell r="J1144" t="str"><v>I.R.M </v></cell><cell r="K1144" t="str"><v>Never</v></cell><cell r="L1144" t="str"><v>Send</v></cell><cell r="M1144" t="str"><v>No</v></cell><cell r="N1144" t="str"><v>we send last reminder in 2012.then we did not receive any reply</v></cell></row><row r="1145"><cell r="C1145" t="str"><v>100997 1</v></cell><cell r="D1145" t="str"><v>PURCHASER</v></cell><cell r="E1145" t="str"><v>Majma Dewan</v></cell><cell r="F1145"><v>32190</v></cell><cell r="G1145"><v>22500</v></cell><cell r="H1145"><v>23500</v></cell><cell r="I1145"><v>0</v></cell><cell r="J1145" t="str"><v>I.R.M </v></cell><cell r="K1145" t="str"><v>Never</v></cell><cell r="L1145" t="str"><v>Send</v></cell><cell r="M1145" t="str"><v>No</v></cell><cell r="N1145" t="str"><v>we send last reminder in 2012.then we did not receive any reply (GSV:- 22,500/-) (CSV:- 23,500/-)</v></cell></row><row r="1146"><cell r="C1146" t="str"><v>100998 1</v></cell><cell r="D1146" t="str"><v>PURCHASER</v></cell><cell r="E1146" t="str"><v>Ravi Vasant Marballi</v></cell><cell r="F1146"><v>32188</v></cell><cell r="G1146"><v>22500</v></cell><cell r="H1146" t="str"><v>Not Mentioned</v></cell><cell r="I1146"><v>0</v></cell><cell r="J1146" t="str"><v>I.R.M </v></cell><cell r="K1146" t="str"><v>Never</v></cell><cell r="L1146" t="str"><v>not send</v></cell><cell r="M1146" t="str"><v>No</v></cell><cell r="N1146" t="str"><v>no reminder so last communication 2003</v></cell></row><row r="1147"><cell r="C1147" t="str"><v>200124 1</v></cell><cell r="D1147" t="str"><v>PURCHASER</v></cell><cell r="E1147" t="str"><v>Urmila More</v></cell><cell r="F1147"><v>32149</v></cell><cell r="G1147"><v>28500</v></cell><cell r="H1147" t="str"><v>Not Mentioned</v></cell><cell r="I1147"><v>0</v></cell><cell r="J1147" t="str"><v>R.M.</v></cell><cell r="K1147"><v>2007</v></cell><cell r="L1147" t="str"><v>Send</v></cell><cell r="M1147" t="str"><v>No</v></cell><cell r="N1147" t="str"><v>no reminder so last communication 2009</v></cell></row><row r="1148"><cell r="C1148" t="str"><v>200126 1</v></cell><cell r="D1148" t="str"><v>PURCHASER</v></cell><cell r="E1148" t="str"><v>Susheela Khaitan</v></cell><cell r="F1148"><v>32150</v></cell><cell r="G1148"><v>28500</v></cell><cell r="H1148" t="str"><v>Not Mentioned</v></cell><cell r="I1148"><v>0</v></cell><cell r="J1148" t="str"><v>I.R.M </v></cell><cell r="K1148" t="str"><v>Never</v></cell><cell r="L1148" t="str"><v>Send</v></cell><cell r="M1148" t="str"><v>No</v></cell><cell r="N1148" t="str"><v>we send last reminder in 2012.then we did not receive any reply</v></cell></row><row r="1149"><cell r="C1149" t="str"><v>200127 1</v></cell><cell r="D1149" t="str"><v>PURCHASER</v></cell><cell r="E1149" t="str"><v>Bimla Mulchandani</v></cell><cell r="F1149"><v>32154</v></cell><cell r="G1149"><v>22500</v></cell><cell r="H1149"><v>23500</v></cell><cell r="I1149"><v>0</v></cell><cell r="J1149" t="str"><v>I.R.M </v></cell><cell r="K1149" t="str"><v>Never</v></cell><cell r="L1149" t="str"><v>Send</v></cell><cell r="M1149" t="str"><v>No</v></cell><cell r="N1149" t="str"><v>we send last reminder in 2012.then we did not receive any reply (GSV:- 22,500/-) (CSV:- 23,500/-)</v></cell></row><row r="1150"><cell r="C1150" t="str"><v>200128 1</v></cell><cell r="D1150" t="str"><v>PURCHASER</v></cell><cell r="E1150" t="str"><v>Sanjeeb Dheer</v></cell><cell r="F1150"><v>32155</v></cell><cell r="G1150"><v>18500</v></cell><cell r="H1150"><v>19300</v></cell><cell r="I1150"><v>0</v></cell><cell r="J1150" t="str"><v>I.R.M</v></cell><cell r="K1150" t="str"><v>Never</v></cell><cell r="L1150" t="str"><v>Send</v></cell><cell r="M1150" t="str"><v>No</v></cell><cell r="N1150" t="str"><v>not send any reminder so Last Communication Till 2007, </v></cell></row><row r="1151"><cell r="C1151" t="str"><v>200129 1</v></cell><cell r="D1151" t="str"><v>PURCHASER</v></cell><cell r="E1151" t="str"><v>Carbal Holiday Ltd</v></cell><cell r="F1151"><v>32157</v></cell><cell r="G1151"><v>28500</v></cell><cell r="H1151"><v>0</v></cell><cell r="I1151"><v>0</v></cell><cell r="J1151" t="str"><v>I.R.M </v></cell><cell r="K1151" t="str"><v>Never</v></cell><cell r="L1151" t="str"><v>Send</v></cell><cell r="M1151" t="str"><v>No</v></cell><cell r="N1151" t="str"><v>we send last reminder in 2012.then we did not receive any reply</v></cell></row><row r="1152"><cell r="C1152" t="str"><v>200138 1</v></cell><cell r="D1152" t="str"><v>PURCHASER</v></cell><cell r="E1152" t="str"><v>Pasupuleti Sarda Rao</v></cell><cell r="F1152"><v>32478</v></cell><cell r="G1152"><v>29700</v></cell><cell r="H1152"><v>29700</v></cell><cell r="I1152"><v>0</v></cell><cell r="J1152" t="str"><v>I.R.M </v></cell><cell r="K1152" t="str"><v>Never</v></cell><cell r="L1152" t="str"><v>Send</v></cell><cell r="M1152" t="str"><v>No</v></cell><cell r="N1152" t="str"><v>we send last reminder in 2012.then we did not receive any reply (GSV:- 28,500/-) (CSV:- 29,700/-)</v></cell></row><row r="1153"><cell r="C1153" t="str"><v>300869 1</v></cell><cell r="D1153" t="str"><v>PURCHASER</v></cell><cell r="E1153" t="str"><v>Anjal M Mahadevia</v></cell><cell r="F1153"><v>32188</v></cell><cell r="G1153"><v>23500</v></cell><cell r="H1153"><v>23500</v></cell><cell r="I1153"><v>0</v></cell><cell r="J1153" t="str"><v>R.M.</v></cell><cell r="K1153"><v>2009</v></cell><cell r="L1153" t="str"><v>Send</v></cell><cell r="M1153" t="str"><v>No</v></cell><cell r="N1153" t="str"><v>not send any reminder so Last Communication Till 2010, (GSV:- 22,500/-) (CSV:- 23,500/-)</v></cell></row><row r="1154"><cell r="C1154" t="str"><v>300871 1</v></cell><cell r="D1154" t="str"><v>PURCHASER</v></cell><cell r="E1154" t="str"><v>Indira Mehta</v></cell><cell r="F1154"><v>32188</v></cell><cell r="G1154"><v>28500</v></cell><cell r="H1154" t="str"><v>Not Mentioned</v></cell><cell r="I1154"><v>0</v></cell><cell r="J1154" t="str"><v>I.R.M </v></cell><cell r="K1154" t="str"><v>Never</v></cell><cell r="L1154" t="str"><v>not send</v></cell><cell r="M1154" t="str"><v>No</v></cell><cell r="N1154" t="str"><v>Last Communication Till 2005</v></cell></row><row r="1155"><cell r="C1155" t="str"><v>300872 1</v></cell><cell r="D1155" t="str"><v>PURCHASER</v></cell><cell r="E1155" t="str"><v>Rakesh k Khiwani</v></cell><cell r="F1155"><v>32189</v></cell><cell r="G1155"><v>29700</v></cell><cell r="H1155"><v>29700</v></cell><cell r="I1155"><v>0</v></cell><cell r="J1155" t="str"><v>R.M.</v></cell><cell r="K1155"><v>2009</v></cell><cell r="L1155" t="str"><v>not send</v></cell><cell r="M1155" t="str"><v>No</v></cell><cell r="N1155" t="str"><v>not send any reminder so Last Communication Till 2009, (GSV:- 28,500/-) (CSV:- 29,700/-)</v></cell></row><row r="1156"><cell r="C1156" t="str"><v>300873 1</v></cell><cell r="D1156" t="str"><v>PURCHASER</v></cell><cell r="E1156" t="str"><v>Kanchan Anjaeya Thaker</v></cell><cell r="F1156"><v>32188</v></cell><cell r="G1156"><v>19300</v></cell><cell r="H1156"><v>19300</v></cell><cell r="I1156"><v>0</v></cell><cell r="J1156" t="str"><v>I.R.M </v></cell><cell r="K1156" t="str"><v>Never</v></cell><cell r="L1156" t="str"><v>Not del.</v></cell><cell r="M1156" t="str"><v>No</v></cell><cell r="N1156" t="str"><v>Last Communication Till 2000, (GSV:- 18,500/-) (CSV:- 19,300/-)</v></cell></row><row r="1157"><cell r="C1157" t="str"><v>300874 1</v></cell><cell r="D1157" t="str"><v>PURCHASER</v></cell><cell r="E1157" t="str"><v>Rajeev Arora </v></cell><cell r="F1157"><v>32187</v></cell><cell r="G1157"><v>23500</v></cell><cell r="H1157"><v>23500</v></cell><cell r="I1157"><v>0</v></cell><cell r="J1157" t="str"><v>I.R.M </v></cell><cell r="K1157" t="str"><v>Never</v></cell><cell r="L1157" t="str"><v>not send</v></cell><cell r="M1157" t="str"><v>No</v></cell><cell r="N1157" t="str"><v>Last Communication Till 1990, (GSV:- 22,500/-) (CSV:- 23,500/-)</v></cell></row><row r="1158"><cell r="C1158" t="str"><v>300875 1</v></cell><cell r="D1158" t="str"><v>PURCHASER</v></cell><cell r="E1158" t="str"><v>Bir Singh Yadav</v></cell><cell r="F1158"><v>32197</v></cell><cell r="G1158"><v>28500</v></cell><cell r="H1158" t="str"><v>Not Mentioned</v></cell><cell r="I1158"><v>0</v></cell><cell r="J1158" t="str"><v>I.R.M </v></cell><cell r="K1158" t="str"><v>Never</v></cell><cell r="L1158" t="str"><v>not send</v></cell><cell r="M1158" t="str"><v>No</v></cell><cell r="N1158" t="str"><v>not send any reminder so Last Communication Till 2009
Total 2 Membership Of GOA:- 1237 & 30180</v></cell></row><row r="1159"><cell r="C1159" t="str"><v>300876 1</v></cell><cell r="D1159" t="str"><v>PURCHASER</v></cell><cell r="E1159" t="str"><v>Bhaswati Roy</v></cell><cell r="F1159"><v>32198</v></cell><cell r="G1159"><v>19300</v></cell><cell r="H1159"><v>19300</v></cell><cell r="I1159"><v>0</v></cell><cell r="J1159" t="str"><v>I.R.M </v></cell><cell r="K1159" t="str"><v>Never</v></cell><cell r="L1159" t="str"><v>Not del.</v></cell><cell r="M1159" t="str"><v>No</v></cell><cell r="N1159" t="str"><v>Last Communication Till 2000, (GSV:- 18,500/-) (CSV:- 19,300/-)</v></cell></row><row r="1160"><cell r="C1160" t="str"><v>300877 1</v></cell><cell r="D1160" t="str"><v>PURCHASER</v></cell><cell r="E1160" t="str"><v>Sowadhamini Venkatramana</v></cell><cell r="F1160"><v>32198</v></cell><cell r="G1160"><v>22500</v></cell><cell r="H1160" t="str"><v>Not Mentioned</v></cell><cell r="I1160"><v>0</v></cell><cell r="J1160" t="str"><v>R.M</v></cell><cell r="K1160"><v>2014</v></cell><cell r="L1160" t="str"><v>Send</v></cell><cell r="M1160" t="str"><v>No</v></cell><cell r="N1160" t="str"><v>we send reminder  for his pending Amc on 21/07/2022</v></cell></row><row r="1161"><cell r="C1161" t="str"><v>300878 1</v></cell><cell r="D1161" t="str"><v>PURCHASER</v></cell><cell r="E1161" t="str"><v>Prem Santasaran Lal</v></cell><cell r="F1161"><v>32199</v></cell><cell r="G1161"><v>19300</v></cell><cell r="H1161"><v>19300</v></cell><cell r="I1161"><v>0</v></cell><cell r="J1161" t="str"><v>I.R.M </v></cell><cell r="K1161" t="str"><v>Never</v></cell><cell r="L1161" t="str"><v>Not del.</v></cell><cell r="M1161" t="str"><v>No</v></cell><cell r="N1161" t="str"><v>Last Communication Till 2000, (GSV:- 18,500/-) (CSV:- 19,300/-)</v></cell></row><row r="1162"><cell r="C1162" t="str"><v>400002 1</v></cell><cell r="D1162" t="str"><v>PURCHASER</v></cell><cell r="E1162" t="str"><v>T. Rambhandran</v></cell><cell r="F1162"><v>32144</v></cell><cell r="G1162"><v>22500</v></cell><cell r="H1162" t="str"><v>Not Mentioned</v></cell><cell r="I1162"><v>0</v></cell><cell r="J1162" t="str"><v>I.R.M </v></cell><cell r="K1162" t="str"><v>Never</v></cell><cell r="L1162" t="str"><v>Send</v></cell><cell r="M1162" t="str"><v>No</v></cell><cell r="N1162" t="str"><v>not send any reminder so Last Communication Till 2013
According To Papers GSV Rs.18,500/- foe Eff + Rs.4,000/- Apartment Upgraddions Charges Total CSV  Rs. 22,500/-(Efficinciy to 1 BR)</v></cell></row><row r="1163"><cell r="C1163" t="str"><v>400003 1</v></cell><cell r="D1163" t="str"><v>PURCHASER</v></cell><cell r="E1163" t="str"><v>Mukesh S Shah</v></cell><cell r="F1163"><v>32171</v></cell><cell r="G1163"><v>23500</v></cell><cell r="H1163"><v>23500</v></cell><cell r="I1163"><v>0</v></cell><cell r="J1163" t="str"><v>I.R.M </v></cell><cell r="K1163" t="str"><v>Never</v></cell><cell r="L1163" t="str"><v>Send</v></cell><cell r="M1163" t="str"><v>No</v></cell><cell r="N1163" t="str"><v> we send last reminder in 2012.then we did not receive any reply (GSV:- 22,500/-) (CSV:- 23,500/-)</v></cell></row><row r="1164"><cell r="C1164" t="str"><v>400005 1</v></cell><cell r="D1164" t="str"><v>PURCHASER</v></cell><cell r="E1164" t="str"><v>V Vishnerwariah </v></cell><cell r="F1164"><v>32174</v></cell><cell r="G1164"><v>22500</v></cell><cell r="H1164" t="str"><v>Not Mentioned</v></cell><cell r="I1164"><v>0</v></cell><cell r="J1164" t="str"><v>I.R.M </v></cell><cell r="K1164" t="str"><v>Never</v></cell><cell r="L1164" t="str"><v>Send</v></cell><cell r="M1164" t="str"><v>No</v></cell><cell r="N1164" t="str"><v>we send last reminder in 2012.then we did not receive any reply </v></cell></row><row r="1165"><cell r="C1165" t="str"><v>400006 1</v></cell><cell r="D1165" t="str"><v>PURCHASER</v></cell><cell r="E1165" t="str"><v>R. Asha </v></cell><cell r="F1165"><v>32178</v></cell><cell r="G1165"><v>18500</v></cell><cell r="H1165"><v>19300</v></cell><cell r="I1165"><v>0</v></cell><cell r="J1165" t="str"><v>I.R.M </v></cell><cell r="K1165" t="str"><v>Never</v></cell><cell r="L1165" t="str"><v>Send</v></cell><cell r="M1165" t="str"><v>No</v></cell><cell r="N1165" t="str"><v>we send last reminder in 2013.then we did not receive any reply , (GSV:- 18,500/-) (CSV:- 19,300/-)</v></cell></row><row r="1166"><cell r="C1166" t="str"><v>400007 1</v></cell><cell r="D1166" t="str"><v>PURCHASER</v></cell><cell r="E1166" t="str"><v>R. Anjali</v></cell><cell r="F1166"><v>32178</v></cell><cell r="G1166"><v>18500</v></cell><cell r="H1166"><v>19300</v></cell><cell r="I1166"><v>0</v></cell><cell r="J1166" t="str"><v>I.R.M </v></cell><cell r="K1166" t="str"><v>Never</v></cell><cell r="L1166" t="str"><v>Send</v></cell><cell r="M1166" t="str"><v>No</v></cell><cell r="N1166" t="str"><v>we send last reminder in 2013.then we did not receive any reply  (GSV:- 18,500/-) (CSV:- 19,300/-)</v></cell></row><row r="1167"><cell r="C1167" t="str"><v>400016 1</v></cell><cell r="D1167" t="str"><v>PURCHASER</v></cell><cell r="E1167" t="str"><v>Kamal Sipani</v></cell><cell r="F1167"><v>32197</v></cell><cell r="G1167"><v>28500</v></cell><cell r="H1167"><v>35450</v></cell><cell r="I1167"><v>0</v></cell><cell r="J1167" t="str"><v>I.R.M </v></cell><cell r="K1167" t="str"><v>Never</v></cell><cell r="L1167" t="str"><v>Send</v></cell><cell r="M1167" t="str"><v>No</v></cell><cell r="N1167" t="str"><v>we send last reminder in 2013.then we did not receive any reply , (GSV:- 28,500/-) (CSV:- 35,450/-)
According To Papers GSV IS 29,700/-, Extra Amount Recd Rs 5750/-</v></cell></row><row r="1168"><cell r="C1168" t="str"><v>500002 1</v></cell><cell r="D1168" t="str"><v>PURCHASER</v></cell><cell r="E1168" t="str"><v>Suresh Bapalal Mehta</v></cell><cell r="F1168"><v>32149</v></cell><cell r="G1168"><v>22000</v></cell><cell r="H1168" t="str"><v>Not Mentioned</v></cell><cell r="I1168"><v>0</v></cell><cell r="J1168" t="str"><v>I.R.M </v></cell><cell r="K1168" t="str"><v>Never</v></cell><cell r="L1168" t="str"><v>Not del.</v></cell><cell r="M1168" t="str"><v>No</v></cell><cell r="N1168" t="str"><v>Last Communication Till 1993</v></cell></row><row r="1169"><cell r="C1169" t="str"><v>500003 1</v></cell><cell r="D1169" t="str"><v>PURCHASER</v></cell><cell r="E1169" t="str"><v>Naresh M Mehta</v></cell><cell r="F1169"><v>32149</v></cell><cell r="G1169"><v>22000</v></cell><cell r="H1169" t="str"><v>Not Mentioned</v></cell><cell r="I1169"><v>0</v></cell><cell r="J1169" t="str"><v>I.R.M </v></cell><cell r="K1169" t="str"><v>Never</v></cell><cell r="L1169" t="str"><v>Send</v></cell><cell r="M1169" t="str"><v>No</v></cell><cell r="N1169" t="str"><v>not send any reminder so Last Communication Till 2013</v></cell></row><row r="1170"><cell r="C1170" t="str"><v>500004 1</v></cell><cell r="D1170" t="str"><v>PURCHASER</v></cell><cell r="E1170" t="str"><v>Naresh Umesh Gangolli</v></cell><cell r="F1170"><v>32160</v></cell><cell r="G1170"><v>22500</v></cell><cell r="H1170"><v>23500</v></cell><cell r="I1170"><v>0</v></cell><cell r="J1170" t="str"><v>I.R.M </v></cell><cell r="K1170" t="str"><v>Never</v></cell><cell r="L1170" t="str"><v>Send</v></cell><cell r="M1170" t="str"><v>No</v></cell><cell r="N1170" t="str"><v>we send last reminder in 2012.then we did not receive any reply </v></cell></row><row r="1171"><cell r="C1171" t="str"><v>500005 1</v></cell><cell r="D1171" t="str"><v>PURCHASER</v></cell><cell r="E1171" t="str"><v>Rekha Aggarwal</v></cell><cell r="F1171"><v>32160</v></cell><cell r="G1171"><v>28500</v></cell><cell r="H1171"><v>29700</v></cell><cell r="I1171"><v>0</v></cell><cell r="J1171" t="str"><v>I.R.M </v></cell><cell r="K1171" t="str"><v>Never</v></cell><cell r="L1171" t="str"><v>Send</v></cell><cell r="M1171" t="str"><v>No</v></cell><cell r="N1171" t="str"><v>not send any reminder so Last Communication Till 2014, (GSV:- 28,500/-) (CSV:- 29,700/-)</v></cell></row><row r="1172"><cell r="C1172" t="str"><v>500006 1</v></cell><cell r="D1172" t="str"><v>PURCHASER</v></cell><cell r="E1172" t="str"><v>Rajesh N Dave</v></cell><cell r="F1172"><v>32162</v></cell><cell r="G1172"><v>18500</v></cell><cell r="H1172"><v>19300</v></cell><cell r="I1172"><v>0</v></cell><cell r="J1172" t="str"><v>I.R.M </v></cell><cell r="K1172" t="str"><v>Never</v></cell><cell r="L1172" t="str"><v>Send</v></cell><cell r="M1172" t="str"><v>No</v></cell><cell r="N1172" t="str"><v>we send last reminder in 2013.then we did not receive any reply , (GSV:- 18,500/-) (CSV:- 19,300/-)</v></cell></row><row r="1173"><cell r="C1173" t="str"><v>500007 1</v></cell><cell r="D1173" t="str"><v>PURCHASER</v></cell><cell r="E1173" t="str"><v>Bhavana Dave</v></cell><cell r="F1173"><v>32162</v></cell><cell r="G1173"><v>18500</v></cell><cell r="H1173"><v>19300</v></cell><cell r="I1173"><v>0</v></cell><cell r="J1173" t="str"><v>I.R.M </v></cell><cell r="K1173" t="str"><v>Never</v></cell><cell r="L1173" t="str"><v>Send</v></cell><cell r="M1173" t="str"><v>No</v></cell><cell r="N1173" t="str"><v>we send last reminder in 2013.then we did not receive any reply , (GSV:- 18,500/-) (CSV:- 19,300/-)</v></cell></row><row r="1174"><cell r="C1174" t="str"><v>500008 1</v></cell><cell r="D1174" t="str"><v>PURCHASER</v></cell><cell r="E1174" t="str"><v>Raju Ramchand Sukhdev</v></cell><cell r="F1174"><v>32161</v></cell><cell r="G1174"><v>28500</v></cell><cell r="H1174"><v>29700</v></cell><cell r="I1174"><v>0</v></cell><cell r="J1174" t="str"><v>I.R.M</v></cell><cell r="K1174" t="str"><v>Never</v></cell><cell r="L1174" t="str"><v>Not del.</v></cell><cell r="M1174" t="str"><v>No</v></cell><cell r="N1174" t="str"><v>Last Communication Till 1993, </v></cell></row><row r="1175"><cell r="C1175" t="str"><v>500010 1</v></cell><cell r="D1175" t="str"><v>PURCHASER</v></cell><cell r="E1175" t="str"><v>Deepa H</v></cell><cell r="F1175"><v>32163</v></cell><cell r="G1175"><v>17575</v></cell><cell r="H1175" t="str"><v>Not Mentioned</v></cell><cell r="I1175"><v>0</v></cell><cell r="J1175" t="str"><v>I.R.M</v></cell><cell r="K1175" t="str"><v>Never</v></cell><cell r="L1175" t="str"><v>Send</v></cell><cell r="M1175" t="str"><v>No</v></cell><cell r="N1175" t="str"><v>not send any reminder so Last Communication Till 2014 Total 2 Membership Of GOA:- 1254 & 1256</v></cell></row><row r="1176"><cell r="C1176" t="str"><v>500011 1</v></cell><cell r="D1176" t="str"><v>PURCHASER</v></cell><cell r="E1176" t="str"><v>Harish B Gwalani</v></cell><cell r="F1176"><v>32163</v></cell><cell r="G1176"><v>17575</v></cell><cell r="H1176" t="str"><v>Not Mentioned</v></cell><cell r="I1176"><v>0</v></cell><cell r="J1176" t="str"><v>I.R.M</v></cell><cell r="K1176" t="str"><v>Never</v></cell><cell r="L1176" t="str"><v>Send</v></cell><cell r="M1176" t="str"><v>No</v></cell><cell r="N1176" t="str"><v>not send any reminder so Last Communication Till 2014 Total 2 Membership Of GOA:- 1254 & 1256</v></cell></row><row r="1177"><cell r="C1177" t="str"><v>500012 1</v></cell><cell r="D1177" t="str"><v>PURCHASER</v></cell><cell r="E1177" t="str"><v>Deepa H</v></cell><cell r="F1177"><v>32163</v></cell><cell r="G1177"><v>17575</v></cell><cell r="H1177" t="str"><v>Not Mentioned</v></cell><cell r="I1177"><v>0</v></cell><cell r="J1177" t="str"><v>I.R.M</v></cell><cell r="K1177" t="str"><v>Never</v></cell><cell r="L1177" t="str"><v>Send</v></cell><cell r="M1177" t="str"><v>No</v></cell><cell r="N1177" t="str"><v>not send any reminder so Last Communication Till 2014 Total 2 Membership Of GOA:- 1254 & 1256</v></cell></row><row r="1178"><cell r="C1178" t="str"><v>500013 1</v></cell><cell r="D1178" t="str"><v>PURCHASER</v></cell><cell r="E1178" t="str"><v>Padam H Gwalani</v></cell><cell r="F1178"><v>32163</v></cell><cell r="G1178"><v>17575</v></cell><cell r="H1178" t="str"><v>Not Mentioned</v></cell><cell r="I1178"><v>0</v></cell><cell r="J1178" t="str"><v>I.R.M</v></cell><cell r="K1178" t="str"><v>Never</v></cell><cell r="L1178" t="str"><v>Send</v></cell><cell r="M1178" t="str"><v>No</v></cell><cell r="N1178" t="str"><v>not send any reminder so Last Communication Till 2014 Total 2 Membership Of GOA:- 1254 & 1256</v></cell></row><row r="1179"><cell r="C1179" t="str"><v>500014 1</v></cell><cell r="D1179" t="str"><v>PURCHASER</v></cell><cell r="E1179" t="str"><v>Late:- Ashok Mathai</v></cell><cell r="F1179"><v>32161</v></cell><cell r="G1179"><v>22000</v></cell><cell r="H1179" t="str"><v>Not Mentioned</v></cell><cell r="I1179"><v>0</v></cell><cell r="J1179" t="str"><v>I.R.M</v></cell><cell r="K1179" t="str"><v>Never</v></cell><cell r="L1179" t="str"><v>Not del.</v></cell><cell r="M1179" t="str"><v>No</v></cell><cell r="N1179" t="str"><v>we send last reminder in 2013.then we did not receive any reply </v></cell></row><row r="1180"><cell r="C1180" t="str"><v>500015 1</v></cell><cell r="D1180" t="str"><v>PURCHASER</v></cell><cell r="E1180" t="str"><v>Darshan Kwatra</v></cell><cell r="F1180"><v>32167</v></cell><cell r="G1180"><v>28500</v></cell><cell r="H1180"><v>29700</v></cell><cell r="I1180"><v>0</v></cell><cell r="J1180" t="str"><v>I.R.M</v></cell><cell r="K1180" t="str"><v>Never</v></cell><cell r="L1180" t="str"><v>Send</v></cell><cell r="M1180" t="str"><v>No</v></cell><cell r="N1180" t="str"><v>Letter Sent, Last Communication Till 2013, (GSV:- 28,500/-) (CSV:- 29,700/-)</v></cell></row><row r="1181"><cell r="C1181" t="str"><v>500016 1</v></cell><cell r="D1181" t="str"><v>PURCHASER</v></cell><cell r="E1181" t="str"><v>Kishore B Gwalani</v></cell><cell r="F1181"><v>32167</v></cell><cell r="G1181"><v>17575</v></cell><cell r="H1181" t="str"><v>Not Mentioned</v></cell><cell r="I1181"><v>0</v></cell><cell r="J1181" t="str"><v>I.R.M</v></cell><cell r="K1181" t="str"><v>Never</v></cell><cell r="L1181" t="str"><v>Send</v></cell><cell r="M1181" t="str"><v>No</v></cell><cell r="N1181" t="str"><v>Letter Sent, Last Communication Till 2013
Total 3 Membership Of GOA:- 1255,1257 & 1260</v></cell></row><row r="1182"><cell r="C1182" t="str"><v>500020 1</v></cell><cell r="D1182" t="str"><v>PURCHASER</v></cell><cell r="E1182" t="str"><v>K.K Vijay Kumar</v></cell><cell r="F1182"><v>32171</v></cell><cell r="G1182"><v>18500</v></cell><cell r="H1182"><v>19300</v></cell><cell r="I1182"><v>0</v></cell><cell r="J1182" t="str"><v>R.M.</v></cell><cell r="K1182"><v>2009</v></cell><cell r="L1182" t="str"><v>Not del.</v></cell><cell r="M1182" t="str"><v>No</v></cell><cell r="N1182" t="str"><v>Last Communication Till 2011, (GSV:- 18,500/-) (CSV:- 19,300/-)</v></cell></row><row r="1183"><cell r="C1183" t="str"><v>500021 1</v></cell><cell r="D1183" t="str"><v>PURCHASER</v></cell><cell r="E1183" t="str"><v>Darshan Kwatra</v></cell><cell r="F1183"><v>32173</v></cell><cell r="G1183"><v>18500</v></cell><cell r="H1183"><v>19300</v></cell><cell r="I1183"><v>0</v></cell><cell r="J1183" t="str"><v>I.R.M</v></cell><cell r="K1183" t="str"><v>Never</v></cell><cell r="L1183" t="str"><v>not send</v></cell><cell r="M1183" t="str"><v>No</v></cell><cell r="N1183" t="str"><v>Last Communication Till 2013, (GSV:- 18,500/-) (CSV:- 19,300/-)</v></cell></row><row r="1184"><cell r="C1184" t="str"><v>500023 1</v></cell><cell r="D1184" t="str"><v>PURCHASER</v></cell><cell r="E1184" t="str"><v>Jai Deo Soni</v></cell><cell r="F1184"><v>32173</v></cell><cell r="G1184"><v>22500</v></cell><cell r="H1184"><v>23500</v></cell><cell r="I1184"><v>0</v></cell><cell r="J1184" t="str"><v>R.M.</v></cell><cell r="K1184"><v>2008</v></cell><cell r="L1184" t="str"><v>not send</v></cell><cell r="M1184" t="str"><v>No</v></cell><cell r="N1184" t="str"><v>Letter Not Sent, Last Communication Till 2009, (GSV:- 22,500/-) (CSV:- 23,500/-)</v></cell></row><row r="1185"><cell r="C1185" t="str"><v>500024 1</v></cell><cell r="D1185" t="str"><v>PURCHASER</v></cell><cell r="E1185" t="str"><v>Nishant Maheshwary</v></cell><cell r="F1185"><v>32177</v></cell><cell r="G1185"><v>16600</v></cell><cell r="H1185"><v>16600</v></cell><cell r="I1185"><v>0</v></cell><cell r="J1185" t="str"><v>I.R.M</v></cell><cell r="K1185" t="str"><v>Never</v></cell><cell r="L1185" t="str"><v>Send</v></cell><cell r="M1185" t="str"><v>No</v></cell><cell r="N1185" t="str"><v>Last Communication Till 2012, (GSV:- 16,000/-) (CSV:- 16,600/-)</v></cell></row><row r="1186"><cell r="C1186" t="str"><v>500025 1</v></cell><cell r="D1186" t="str"><v>PURCHASER</v></cell><cell r="E1186" t="str"><v>Bhavana Dev Das- Pridhnami</v></cell><cell r="F1186"><v>32186</v></cell><cell r="G1186"><v>17575</v></cell><cell r="H1186" t="str"><v>Not Mentioned</v></cell><cell r="I1186"><v>0</v></cell><cell r="J1186" t="str"><v>I.R.M</v></cell><cell r="K1186" t="str"><v>Never</v></cell><cell r="L1186" t="str"><v>Send</v></cell><cell r="M1186" t="str"><v>No</v></cell><cell r="N1186" t="str"><v>Last Communication Till 2013</v></cell></row><row r="1187"><cell r="C1187" t="str"><v>500026 1</v></cell><cell r="D1187" t="str"><v>PURCHASER</v></cell><cell r="E1187" t="str"><v>Ravindra Maheshwari</v></cell><cell r="F1187"><v>32184</v></cell><cell r="G1187"><v>28500</v></cell><cell r="H1187" t="str"><v>Not Mentioned</v></cell><cell r="I1187"><v>0</v></cell><cell r="J1187" t="str"><v>R.M.</v></cell><cell r="K1187"><v>2007</v></cell><cell r="L1187" t="str"><v>Not del.</v></cell><cell r="M1187" t="str"><v>No</v></cell><cell r="N1187" t="str"><v>Last send performa invoice & Communication Till 2011</v></cell></row><row r="1188"><cell r="C1188" t="str"><v>500027 1</v></cell><cell r="D1188" t="str"><v>PURCHASER</v></cell><cell r="E1188" t="str"><v>Urmila Devi Shrishrimal</v></cell><cell r="F1188" t="str"><v>16/2/1988</v></cell><cell r="G1188"><v>22500</v></cell><cell r="H1188"><v>23500</v></cell><cell r="I1188"><v>0</v></cell><cell r="J1188" t="str"><v>I.R.M</v></cell><cell r="K1188" t="str"><v>Never</v></cell><cell r="L1188" t="str"><v>Not del.</v></cell><cell r="M1188" t="str"><v>No</v></cell><cell r="N1188" t="str"><v>Last reply to his mail on 17/2/2022, (GSV:- 22,500/-) (CSV:- 23,500/-)</v></cell></row><row r="1189"><cell r="C1189" t="str"><v>500028 1</v></cell><cell r="D1189" t="str"><v>PURCHASER</v></cell><cell r="E1189" t="str"><v>C.R Jain</v></cell><cell r="F1189" t="str"><v>16/2/1988</v></cell><cell r="G1189"><v>28500</v></cell><cell r="H1189"><v>29700</v></cell><cell r="I1189"><v>0</v></cell><cell r="J1189" t="str"><v>I.R.M</v></cell><cell r="K1189" t="str"><v>Never</v></cell><cell r="L1189" t="str"><v>Send</v></cell><cell r="M1189" t="str"><v>No</v></cell><cell r="N1189" t="str"><v>we send last reminder in 2012.then we did not receive any reply </v></cell></row><row r="1190"><cell r="C1190" t="str"><v>500029 1</v></cell><cell r="D1190" t="str"><v>PURCHASER</v></cell><cell r="E1190" t="str"><v>Praphul Kumar Mahata</v></cell><cell r="F1190" t="str"><v>16/2/1988</v></cell><cell r="G1190"><v>28500</v></cell><cell r="H1190"><v>29700</v></cell><cell r="I1190"><v>0</v></cell><cell r="J1190" t="str"><v>I.R.M</v></cell><cell r="K1190" t="str"><v>Never</v></cell><cell r="L1190" t="str"><v>Not del.</v></cell><cell r="M1190" t="str"><v>No</v></cell><cell r="N1190" t="str"><v>Last Communication Till 12/3/2008, </v></cell></row><row r="1191"><cell r="C1191" t="str"><v>600002 1</v></cell><cell r="D1191" t="str"><v>PURCHASER</v></cell><cell r="E1191" t="str"><v>Anil Kumar Bansal</v></cell><cell r="F1191"><v>32176</v></cell><cell r="G1191"><v>28500</v></cell><cell r="H1191" t="str"><v>Not Mentioned</v></cell><cell r="I1191"><v>0</v></cell><cell r="J1191" t="str"><v>I.R.M/LEGAL</v></cell><cell r="K1191" t="str"><v>Never</v></cell><cell r="L1191" t="str"><v>Send</v></cell><cell r="M1191" t="str"><v>No</v></cell><cell r="N1191" t="str"><v>some Last Communication Till 2012, (SOME LEGAL DOCUMENT)</v></cell></row><row r="1192"><cell r="C1192" t="str"><v>500018 1</v></cell><cell r="D1192" t="str"><v>PURCHASER</v></cell><cell r="E1192" t="str"><v>Indotech Electrics Co Pvt Ltd</v></cell><cell r="F1192" t="str"><v>27/1/1988</v></cell><cell r="G1192"><v>18500</v></cell><cell r="H1192"><v>19300</v></cell><cell r="I1192"><v>0</v></cell><cell r="J1192" t="str"><v>I.R.M</v></cell><cell r="K1192" t="str"><v>Never</v></cell><cell r="L1192" t="str"><v>Not del.</v></cell><cell r="M1192" t="str"><v>No</v></cell><cell r="N1192" t="str"><v>Last Communication Till 1999, (GSV:- 18,500/-) (CSV:- 19,300/-)Total 2 Membership Of GOA:- 1271 & 1272</v></cell></row><row r="1193"><cell r="C1193" t="str"><v>500019 1</v></cell><cell r="D1193" t="str"><v>PURCHASER</v></cell><cell r="E1193" t="str"><v>Indotech Electrics Co Pvt Ltd</v></cell><cell r="F1193" t="str"><v>27/1/1988</v></cell><cell r="G1193"><v>18500</v></cell><cell r="H1193"><v>19300</v></cell><cell r="I1193"><v>0</v></cell><cell r="J1193" t="str"><v>I.R.M</v></cell><cell r="K1193" t="str"><v>Never</v></cell><cell r="L1193" t="str"><v>Not del.</v></cell><cell r="M1193" t="str"><v>No</v></cell><cell r="N1193" t="str"><v>Last Communication Till 1999, (GSV:- 18,500/-) (CSV:- 19,300/-)Total 2 Membership Of GOA:- 1271 & 1272</v></cell></row><row r="1194"><cell r="C1194" t="str"><v>600001 1</v></cell><cell r="D1194" t="str"><v>PURCHASER</v></cell><cell r="E1194" t="str"><v>K Ramakrishna Bhat</v></cell><cell r="F1194"><v>32001</v></cell><cell r="G1194"><v>13900</v></cell><cell r="H1194"><v>13900</v></cell><cell r="I1194"><v>0</v></cell><cell r="J1194" t="str"><v>I.R.M</v></cell><cell r="K1194" t="str"><v>Never</v></cell><cell r="L1194" t="str"><v>Not del.</v></cell><cell r="M1194" t="str"><v>No</v></cell><cell r="N1194" t="str"><v>No reminder so Last Communication Till 2001, (GSV:- 13,500/-) (CSV:- 13,900/-)</v></cell></row><row r="1195"><cell r="C1195" t="str"><v>301118 1</v></cell><cell r="D1195" t="str"><v>PURCHASER</v></cell><cell r="E1195" t="str"><v>Prakash Chand Mehta</v></cell><cell r="F1195" t="str"><v>15/2/1988</v></cell><cell r="G1195"><v>18200</v></cell><cell r="H1195"><v>18200</v></cell><cell r="I1195"><v>0</v></cell><cell r="J1195" t="str"><v>I.R.M</v></cell><cell r="K1195" t="str"><v>Never</v></cell><cell r="L1195" t="str"><v>not send</v></cell><cell r="M1195" t="str"><v>No</v></cell><cell r="N1195" t="str"><v>Last Communication Till 1995,  Transferred From PAHALGAM To GOA</v></cell></row><row r="1196"><cell r="C1196" t="str"><v>301134 1</v></cell><cell r="D1196" t="str"><v>PURCHASER</v></cell><cell r="E1196" t="str"><v>Neera Barinder Anand</v></cell><cell r="F1196" t="str"><v>20/9/1987</v></cell><cell r="G1196"><v>22000</v></cell><cell r="H1196"><v>22900</v></cell><cell r="I1196"><v>0</v></cell><cell r="J1196" t="str"><v>R.M.</v></cell><cell r="K1196"><v>2012</v></cell><cell r="L1196" t="str"><v>not send</v></cell><cell r="M1196" t="str"><v>yes</v></cell><cell r="N1196" t="str"><v>reply to his telephonic conversation on 30/05/2018, (GSV:- 22,000/-) (CSV:- 22,900/-)
Transfer From PAHALGAM To GOA</v></cell></row><row r="1197"><cell r="C1197" t="str"><v>101000 1</v></cell><cell r="D1197" t="str"><v>PURCHASER</v></cell><cell r="E1197" t="str"><v>Badiga Ajay Prasad</v></cell><cell r="F1197" t="str"><v>18/2/1988</v></cell><cell r="G1197"><v>18500</v></cell><cell r="H1197" t="str"><v>Not Mentioned</v></cell><cell r="I1197"><v>0</v></cell><cell r="J1197" t="str"><v>I.R.M</v></cell><cell r="K1197" t="str"><v>Never</v></cell><cell r="L1197" t="str"><v>Send</v></cell><cell r="M1197" t="str"><v>No</v></cell><cell r="N1197" t="str"><v>we send last reminder in 2013.then we did not receive any reply </v></cell></row><row r="1198"><cell r="C1198" t="str"><v>101001 1</v></cell><cell r="D1198" t="str"><v>PURCHASER</v></cell><cell r="E1198" t="str"><v>Sanjeev Gupta</v></cell><cell r="F1198" t="str"><v>18/2/1988</v></cell><cell r="G1198"><v>22500</v></cell><cell r="H1198"><v>23500</v></cell><cell r="I1198"><v>0</v></cell><cell r="J1198" t="str"><v>R.M.</v></cell><cell r="K1198"><v>2009</v></cell><cell r="L1198" t="str"><v>Send</v></cell><cell r="M1198" t="str"><v>No</v></cell><cell r="N1198" t="str"><v>not send any reminder so Last Communication Till 2011, (GSV:- 22,500/-) (CSV:- 23,500/-)</v></cell></row><row r="1199"><cell r="C1199" t="str"><v>101007 1</v></cell><cell r="D1199" t="str"><v>PURCHASER</v></cell><cell r="E1199" t="str"><v>Usha Ganeriwal</v></cell><cell r="F1199" t="str"><v>26/2/1988</v></cell><cell r="G1199"><v>18500</v></cell><cell r="H1199" t="str"><v>Not Mentioned</v></cell><cell r="I1199"><v>0</v></cell><cell r="J1199" t="str"><v>R.M</v></cell><cell r="K1199"><v>2021</v></cell><cell r="L1199" t="str"><v>Send</v></cell><cell r="M1199" t="str"><v>No</v></cell><cell r="N1199" t="str"><v>they are regular member </v></cell></row><row r="1200"><cell r="C1200" t="str"><v>101008 1</v></cell><cell r="D1200" t="str"><v>PURCHASER</v></cell><cell r="E1200" t="str"><v>Ganeriwal Sunil Mahabir Prasad</v></cell><cell r="F1200" t="str"><v>29/2/1988</v></cell><cell r="G1200"><v>18500</v></cell><cell r="H1200" t="str"><v>Not Mentioned</v></cell><cell r="I1200"><v>0</v></cell><cell r="J1200" t="str"><v>I.R.M</v></cell><cell r="K1200" t="str"><v>Never</v></cell><cell r="L1200" t="str"><v>Send</v></cell><cell r="M1200" t="str"><v>No</v></cell><cell r="N1200" t="str"><v>telephonic relpy on Last Communication 4/6/2017</v></cell></row><row r="1201"><cell r="C1201" t="str"><v>101009 1</v></cell><cell r="D1201" t="str"><v>PURCHASER</v></cell><cell r="E1201" t="str"><v>Aly Salman Maloobhay</v></cell><cell r="F1201"><v>32205</v></cell><cell r="G1201"><v>22500</v></cell><cell r="H1201"><v>23500</v></cell><cell r="I1201"><v>0</v></cell><cell r="J1201" t="str"><v>I.R.M</v></cell><cell r="K1201" t="str"><v>Never</v></cell><cell r="L1201" t="str"><v>Send</v></cell><cell r="M1201" t="str"><v>No</v></cell><cell r="N1201" t="str"><v>Last Communication Till 2007, (GSV:- 22,500/-) (CSV:- 23,500/-)
Total 2 Membership Of GOA:- 1298 & 1299</v></cell></row><row r="1202"><cell r="C1202" t="str"><v>101010 1</v></cell><cell r="D1202" t="str"><v>PURCHASER</v></cell><cell r="E1202" t="str"><v>Zain Salman Maloobhey</v></cell><cell r="F1202"><v>32204</v></cell><cell r="G1202"><v>22500</v></cell><cell r="H1202"><v>23500</v></cell><cell r="I1202"><v>0</v></cell><cell r="J1202" t="str"><v>I.R.M</v></cell><cell r="K1202" t="str"><v>Never</v></cell><cell r="L1202" t="str"><v>Send</v></cell><cell r="M1202" t="str"><v>No</v></cell><cell r="N1202" t="str"><v>Last Communication Till 2013, (GSV:- 22,500/-) (CSV:- 23,500/-)
Total 2 Membership Of GOA:- 1298 & 1299</v></cell></row><row r="1203"><cell r="C1203" t="str"><v>101012 1</v></cell><cell r="D1203" t="str"><v>PURCHASER</v></cell><cell r="E1203" t="str"><v>Jaya Roop Gullapalli</v></cell><cell r="F1203"><v>32203</v></cell><cell r="G1203"><v>18500</v></cell><cell r="H1203"><v>19300</v></cell><cell r="I1203"><v>0</v></cell><cell r="J1203" t="str"><v>I.R.M</v></cell><cell r="K1203" t="str"><v>Never</v></cell><cell r="L1203" t="str"><v>Send</v></cell><cell r="M1203" t="str"><v>No</v></cell><cell r="N1203" t="str"><v>Last Communication Till 2007, Total 2 Membership Of GOA:- 1300 & 1301</v></cell></row><row r="1204"><cell r="C1204" t="str"><v>101013 1</v></cell><cell r="D1204" t="str"><v>PURCHASER</v></cell><cell r="E1204" t="str"><v>Jayadeep Gullapalli</v></cell><cell r="F1204"><v>32203</v></cell><cell r="G1204"><v>18500</v></cell><cell r="H1204"><v>19300</v></cell><cell r="I1204"><v>0</v></cell><cell r="J1204" t="str"><v>I.R.M</v></cell><cell r="K1204" t="str"><v>Never</v></cell><cell r="L1204" t="str"><v>Send</v></cell><cell r="M1204" t="str"><v>No</v></cell><cell r="N1204" t="str"><v>Last Communication Till 2007, Total 2 Membership Of GOA:- 1300 & 1301</v></cell></row><row r="1205"><cell r="C1205" t="str"><v>101014 1</v></cell><cell r="D1205" t="str"><v>PURCHASER</v></cell><cell r="E1205" t="str"><v>Yeluri Ratnakar</v></cell><cell r="F1205" t="str"><v>27/2/1988</v></cell><cell r="G1205"><v>22500</v></cell><cell r="H1205"><v>23500</v></cell><cell r="I1205"><v>0</v></cell><cell r="J1205" t="str"><v>I.R.M</v></cell><cell r="K1205" t="str"><v>Never</v></cell><cell r="L1205" t="str"><v>Send</v></cell><cell r="M1205" t="str"><v>No</v></cell><cell r="N1205" t="str"><v>not send any reminder Last Communication Till 2005, (GSV:- 22,500/-) (CSV:- 23,500/-)</v></cell></row><row r="1206"><cell r="C1206" t="str"><v>101015 1</v></cell><cell r="D1206" t="str"><v>PURCHASER</v></cell><cell r="E1206" t="str"><v>Snehtata Magnabhai Patel</v></cell><cell r="F1206"><v>32205</v></cell><cell r="G1206"><v>13500</v></cell><cell r="H1206" t="str"><v>Not Mentioned</v></cell><cell r="I1206"><v>0</v></cell><cell r="J1206" t="str"><v>I.R.M</v></cell><cell r="K1206" t="str"><v>Never</v></cell><cell r="L1206" t="str"><v>Send</v></cell><cell r="M1206" t="str"><v>No</v></cell><cell r="N1206" t="str"><v>not send any reminer Letter Sent, Last Communication Till 2013</v></cell></row><row r="1207"><cell r="C1207" t="str"><v>200132 1</v></cell><cell r="D1207" t="str"><v>PURCHASER</v></cell><cell r="E1207" t="str"><v>L. Wanglat</v></cell><cell r="F1207" t="str"><v>27/1/1988</v></cell><cell r="G1207"><v>22500</v></cell><cell r="H1207"><v>23500</v></cell><cell r="I1207"><v>0</v></cell><cell r="J1207" t="str"><v>R.M</v></cell><cell r="K1207"><v>2007</v></cell><cell r="L1207" t="str"><v>not send</v></cell><cell r="M1207" t="str"><v>No</v></cell><cell r="N1207" t="str"><v>not send reminder so Last Communication Till 2015, (GSV:- 22,500/-) (CSV:- 23,500/-)</v></cell></row><row r="1208"><cell r="C1208" t="str"><v>200133 1</v></cell><cell r="D1208" t="str"><v>PURCHASER</v></cell><cell r="E1208" t="str"><v>Shrivardhan Mohta</v></cell><cell r="F1208" t="str"><v>27/1/1988</v></cell><cell r="G1208"><v>28000</v></cell><cell r="H1208" t="str"><v>Not Mentioned</v></cell><cell r="I1208"><v>0</v></cell><cell r="J1208" t="str"><v>R.M</v></cell><cell r="K1208"><v>2008</v></cell><cell r="L1208" t="str"><v>not send</v></cell><cell r="M1208" t="str"><v>No</v></cell><cell r="N1208" t="str"><v>send performa invoice so Last Communication Till 2009 Total 2 Membership Of GOA:- 1305 & 1552</v></cell></row><row r="1209"><cell r="C1209" t="str"><v>200134 1</v></cell><cell r="D1209" t="str"><v>PURCHASER</v></cell><cell r="E1209" t="str"><v>Sudhir D Ahuja</v></cell><cell r="F1209" t="str"><v>27/1/1988</v></cell><cell r="G1209"><v>22500</v></cell><cell r="H1209"><v>23500</v></cell><cell r="I1209"><v>0</v></cell><cell r="J1209" t="str"><v>I.R.M</v></cell><cell r="K1209" t="str"><v>Never</v></cell><cell r="L1209" t="str"><v>not send</v></cell><cell r="M1209" t="str"><v>No</v></cell><cell r="N1209" t="str"><v>Last Communication Till 1996 Membership Transferred From D.P Ahuja To Sudhir D Ahuja</v></cell></row><row r="1210"><cell r="C1210" t="str"><v>200136 1</v></cell><cell r="D1210" t="str"><v>PURCHASER</v></cell><cell r="E1210" t="str"><v>Krishna Lal Gupta</v></cell><cell r="F1210"><v>32172</v></cell><cell r="G1210"><v>28500</v></cell><cell r="H1210"><v>29700</v></cell><cell r="I1210"><v>0</v></cell><cell r="J1210" t="str"><v>I.R.M</v></cell><cell r="K1210" t="str"><v>Never</v></cell><cell r="L1210" t="str"><v>Send</v></cell><cell r="M1210" t="str"><v>No</v></cell><cell r="N1210" t="str"><v>we send last reminder in 2012.then we did not receive any reply (GSV:- 28,500/-) (CSV:- 29,700/-)</v></cell></row><row r="1211"><cell r="C1211" t="str"><v>300837 1</v></cell><cell r="D1211" t="str"><v>PURCHASER</v></cell><cell r="E1211" t="str"><v>Sanjay Chaudhary</v></cell><cell r="F1211" t="str"><v>14/1/1988</v></cell><cell r="G1211"><v>22500</v></cell><cell r="H1211"><v>23500</v></cell><cell r="I1211"><v>0</v></cell><cell r="J1211" t="str"><v>R.M</v></cell><cell r="K1211"><v>2017</v></cell><cell r="L1211" t="str"><v>not send</v></cell><cell r="M1211" t="str"><v>No</v></cell><cell r="N1211" t="str"><v>they are regular member we also send reminder and last Communication by Tel. on 9/8/2022, (GSV:- 22,500/-) (CSV:- 23,500/-)</v></cell></row><row r="1212"><cell r="C1212" t="str"><v>300844 1</v></cell><cell r="D1212" t="str"><v>PURCHASER</v></cell><cell r="E1212" t="str"><v>Manju Verma</v></cell><cell r="F1212" t="str"><v>15/1/1988</v></cell><cell r="G1212"><v>19300</v></cell><cell r="H1212"><v>19300</v></cell><cell r="I1212"><v>0</v></cell><cell r="J1212" t="str"><v>R.M</v></cell><cell r="K1212"><v>2007</v></cell><cell r="L1212" t="str"><v>not send</v></cell><cell r="M1212" t="str"><v>No</v></cell><cell r="N1212" t="str"><v>not send any reminder so Last Communication Till 2009, (GSV:- 18,500/-) (CSV:- 19,300/-)</v></cell></row><row r="1213"><cell r="C1213" t="str"><v>300847 1</v></cell><cell r="D1213" t="str"><v>PURCHASER</v></cell><cell r="E1213" t="str"><v>Srivastava Krishna</v></cell><cell r="F1213" t="str"><v>14/1/1988</v></cell><cell r="G1213"><v>22500</v></cell><cell r="H1213" t="str"><v>Not Mentioned</v></cell><cell r="I1213"><v>0</v></cell><cell r="J1213" t="str"><v>I.R.M</v></cell><cell r="K1213" t="str"><v>Never</v></cell><cell r="L1213" t="str"><v>Not del.</v></cell><cell r="M1213" t="str"><v>No</v></cell><cell r="N1213" t="str"><v>Last Communication Till 2000</v></cell></row><row r="1214"><cell r="C1214" t="str"><v>300860 1</v></cell><cell r="D1214" t="str"><v>PURCHASER</v></cell><cell r="E1214" t="str"><v>Bhagat Singh Kalra</v></cell><cell r="F1214" t="str"><v>30/1/1988</v></cell><cell r="G1214"><v>28500</v></cell><cell r="H1214"><v>29700</v></cell><cell r="I1214"><v>0</v></cell><cell r="J1214" t="str"><v>I.R.M</v></cell><cell r="K1214" t="str"><v>Never</v></cell><cell r="L1214" t="str"><v>Send</v></cell><cell r="M1214" t="str"><v>No</v></cell><cell r="N1214" t="str"><v>we send last reminder in 2012.then we did not receive any reply </v></cell></row><row r="1215"><cell r="C1215" t="str"><v>300861 1</v></cell><cell r="D1215" t="str"><v>PURCHASER</v></cell><cell r="E1215" t="str"><v>Jagjit Singh Lamba</v></cell><cell r="F1215" t="str"><v>30/1/1988</v></cell><cell r="G1215"><v>22500</v></cell><cell r="H1215" t="str"><v>Not Mentioned</v></cell><cell r="I1215"><v>0</v></cell><cell r="J1215" t="str"><v>R.M</v></cell><cell r="K1215"><v>2008</v></cell><cell r="L1215" t="str"><v>not send</v></cell><cell r="M1215" t="str"><v>No</v></cell><cell r="N1215" t="str"><v>not send any reminder sdo Last Communication Till 2009</v></cell></row><row r="1216"><cell r="C1216" t="str"><v>300862 1</v></cell><cell r="D1216" t="str"><v>PURCHASER</v></cell><cell r="E1216" t="str"><v>Ved Prakash</v></cell><cell r="F1216"><v>32176</v></cell><cell r="G1216"><v>22500</v></cell><cell r="H1216"><v>23500</v></cell><cell r="I1216"><v>0</v></cell><cell r="J1216" t="str"><v>I.R.M</v></cell><cell r="K1216" t="str"><v>Never</v></cell><cell r="L1216" t="str"><v>not send</v></cell><cell r="M1216" t="str"><v>No</v></cell><cell r="N1216" t="str"><v>Last Communication Till 2003, (GSV:- 22,500/-) (CSV:- 23,500/-)</v></cell></row><row r="1217"><cell r="C1217" t="str"><v>300863 1</v></cell><cell r="D1217" t="str"><v>PURCHASER</v></cell><cell r="E1217" t="str"><v>Supriya Rochowdhary</v></cell><cell r="F1217"><v>32178</v></cell><cell r="G1217"><v>28500</v></cell><cell r="H1217" t="str"><v>Not Mentioned</v></cell><cell r="I1217"><v>0</v></cell><cell r="J1217" t="str"><v>I.R.M</v></cell><cell r="K1217" t="str"><v>Never</v></cell><cell r="L1217" t="str"><v>Not del.</v></cell><cell r="M1217" t="str"><v>No</v></cell><cell r="N1217" t="str"><v>Last Communication Till 2003</v></cell></row><row r="1218"><cell r="C1218" t="str"><v>300864 1</v></cell><cell r="D1218" t="str"><v>PURCHASER</v></cell><cell r="E1218" t="str"><v>Manmohan Kumar Malik</v></cell><cell r="F1218"><v>32181</v></cell><cell r="G1218"><v>22500</v></cell><cell r="H1218"><v>23500</v></cell><cell r="I1218"><v>0</v></cell><cell r="J1218" t="str"><v>I.R.M</v></cell><cell r="K1218" t="str"><v>Never</v></cell><cell r="L1218" t="str"><v>not send</v></cell><cell r="M1218" t="str"><v>No</v></cell><cell r="N1218" t="str"><v>Last Communication Till 2003, (GSV:- 22,500/-) (CSV:- 23,500/-)</v></cell></row><row r="1219"><cell r="C1219" t="str"><v>300865 1</v></cell><cell r="D1219" t="str"><v>PURCHASER</v></cell><cell r="E1219" t="str"><v>Jemak Rami</v></cell><cell r="F1219"><v>32181</v></cell><cell r="G1219"><v>22500</v></cell><cell r="H1219" t="str"><v>Not Mentioned</v></cell><cell r="I1219"><v>0</v></cell><cell r="J1219" t="str"><v>I.R.M</v></cell><cell r="K1219" t="str"><v>Never</v></cell><cell r="L1219" t="str"><v>Send</v></cell><cell r="M1219" t="str"><v>No</v></cell><cell r="N1219" t="str"><v>we send last reminder in 2012.then we did not receive any reply </v></cell></row><row r="1220"><cell r="C1220" t="str"><v>300866 1</v></cell><cell r="D1220" t="str"><v>PURCHASER</v></cell><cell r="E1220" t="str"><v>Divij Kaul</v></cell><cell r="F1220"><v>32182</v></cell><cell r="G1220"><v>18500</v></cell><cell r="H1220"><v>19300</v></cell><cell r="I1220"><v>0</v></cell><cell r="J1220" t="str"><v>R.M</v></cell><cell r="K1220"><v>2008</v></cell><cell r="L1220" t="str"><v>not send</v></cell><cell r="M1220" t="str"><v>No</v></cell><cell r="N1220" t="str"><v>Last send performa invoice so Communication Till 2011, (GSV:- 18,500/-) (CSV:- 19,300/-)
Total 2 Membership Of GOA:- 1318 & 1319</v></cell></row><row r="1221"><cell r="C1221" t="str"><v>300867 1</v></cell><cell r="D1221" t="str"><v>PURCHASER</v></cell><cell r="E1221" t="str"><v>Nishi Kaul</v></cell><cell r="F1221"><v>32182</v></cell><cell r="G1221"><v>18500</v></cell><cell r="H1221"><v>19300</v></cell><cell r="I1221"><v>0</v></cell><cell r="J1221" t="str"><v>R.M</v></cell><cell r="K1221"><v>2008</v></cell><cell r="L1221" t="str"><v>not send</v></cell><cell r="M1221" t="str"><v>No</v></cell><cell r="N1221" t="str"><v>Last send performa invoice so Communication Till 2011, (GSV:- 18,500/-) (CSV:- 19,300/-)
Total 2 Membership Of GOA:- 1318 & 1319</v></cell></row><row r="1222"><cell r="C1222" t="str"><v>300868 1</v></cell><cell r="D1222" t="str"><v>PURCHASER</v></cell><cell r="E1222" t="str"><v>Sahil Mitthal</v></cell><cell r="F1222"><v>32185</v></cell><cell r="G1222"><v>28500</v></cell><cell r="H1222"><v>29700</v></cell><cell r="I1222"><v>0</v></cell><cell r="J1222" t="str"><v>I.R.M</v></cell><cell r="K1222" t="str"><v>Never</v></cell><cell r="L1222" t="str"><v>Not del.</v></cell><cell r="M1222" t="str"><v>No</v></cell><cell r="N1222" t="str"><v>Last Communication Till 2003, (GSV:- 28,500/-) (CSV:- 29,700/-)</v></cell></row><row r="1223"><cell r="C1223" t="str"><v>400008 1</v></cell><cell r="D1223" t="str"><v>PURCHASER</v></cell><cell r="E1223" t="str"><v>K.B Somana</v></cell><cell r="F1223" t="str"><v>17/2/1988</v></cell><cell r="G1223"><v>28500</v></cell><cell r="H1223" t="str"><v>Not Mentioned</v></cell><cell r="I1223"><v>0</v></cell><cell r="J1223" t="str"><v>I.R.M</v></cell><cell r="K1223" t="str"><v>Never</v></cell><cell r="L1223" t="str"><v>Not del.</v></cell><cell r="M1223" t="str"><v>No</v></cell><cell r="N1223" t="str"><v>we send last reminder in 2012.then we did not receive any reply </v></cell></row><row r="1224"><cell r="C1224" t="str"><v>400009 1</v></cell><cell r="D1224" t="str"><v>PURCHASER</v></cell><cell r="E1224" t="str"><v>Radhika Jindal</v></cell><cell r="F1224" t="str"><v>17/2/1988</v></cell><cell r="G1224"><v>18500</v></cell><cell r="H1224"><v>19300</v></cell><cell r="I1224"><v>0</v></cell><cell r="J1224" t="str"><v>I.R.M</v></cell><cell r="K1224" t="str"><v>Never</v></cell><cell r="L1224" t="str"><v>Send</v></cell><cell r="M1224" t="str"><v>No</v></cell><cell r="N1224" t="str"><v>not send reminder so Last Communication Till 2014, (GSV:- 18,500/-) (CSV:- 19,300/-)
Membership Transferred From Rajesh Jindal To Radhika Jindal In 1995</v></cell></row><row r="1225"><cell r="C1225" t="str"><v>400010 1</v></cell><cell r="D1225" t="str"><v>PURCHASER</v></cell><cell r="E1225" t="str"><v>Ravish Bhagirath Kamath</v></cell><cell r="F1225" t="str"><v>15/2/1988</v></cell><cell r="G1225"><v>28500</v></cell><cell r="H1225" t="str"><v>Not Mentioned</v></cell><cell r="I1225"><v>0</v></cell><cell r="J1225" t="str"><v>I.R.M</v></cell><cell r="K1225" t="str"><v>Never</v></cell><cell r="L1225" t="str"><v>Not del.</v></cell><cell r="M1225" t="str"><v>No</v></cell><cell r="N1225" t="str"><v>we send last reminder in 2012.then we did not receive any reply </v></cell></row><row r="1226"><cell r="C1226" t="str"><v>400011 1</v></cell><cell r="D1226" t="str"><v>PURCHASER</v></cell><cell r="E1226" t="str"><v>Salaba Parameswarappa</v></cell><cell r="F1226" t="str"><v>18/2/1988</v></cell><cell r="G1226"><v>22500</v></cell><cell r="H1226"><v>23500</v></cell><cell r="I1226"><v>0</v></cell><cell r="J1226" t="str"><v>I.R.M</v></cell><cell r="K1226" t="str"><v>Never</v></cell><cell r="L1226" t="str"><v>Send</v></cell><cell r="M1226" t="str"><v>No</v></cell><cell r="N1226" t="str"><v>we send last reminder in 2012.then we did not receive any reply (GSV:- 22,500/-) (CSV:- 23,500/-)</v></cell></row><row r="1227"><cell r="C1227" t="str"><v>400012 1</v></cell><cell r="D1227" t="str"><v>PURCHASER</v></cell><cell r="E1227" t="str"><v>Aruna Tannan</v></cell><cell r="F1227" t="str"><v>19/2/1988</v></cell><cell r="G1227"><v>18500</v></cell><cell r="H1227" t="str"><v>Not Mentioned</v></cell><cell r="I1227"><v>0</v></cell><cell r="J1227" t="str"><v>I.R.M</v></cell><cell r="K1227" t="str"><v>Never</v></cell><cell r="L1227" t="str"><v>Send</v></cell><cell r="M1227" t="str"><v>No</v></cell><cell r="N1227" t="str"><v>we send last reminder in 2012.then we did not receive any reply 
Total 3 Membership Of GOA:- 1325,1326 & 1327</v></cell></row><row r="1228"><cell r="C1228" t="str"><v>400013 1</v></cell><cell r="D1228" t="str"><v>PURCHASER</v></cell><cell r="E1228" t="str"><v>Aruna Tannan</v></cell><cell r="F1228" t="str"><v>19/2/1988</v></cell><cell r="G1228"><v>18500</v></cell><cell r="H1228" t="str"><v>Not Mentioned</v></cell><cell r="I1228"><v>0</v></cell><cell r="J1228" t="str"><v>I.R.M</v></cell><cell r="K1228" t="str"><v>Never</v></cell><cell r="L1228" t="str"><v>Send</v></cell><cell r="M1228" t="str"><v>No</v></cell><cell r="N1228" t="str"><v>we send last reminder in 2012.then we did not receive any reply 
Total 3 Membership Of GOA:- 1325,1326 & 1327</v></cell></row><row r="1229"><cell r="C1229" t="str"><v>400014 1</v></cell><cell r="D1229" t="str"><v>PURCHASER</v></cell><cell r="E1229" t="str"><v>Aruna Tannan</v></cell><cell r="F1229" t="str"><v>19/2/1988</v></cell><cell r="G1229"><v>22500</v></cell><cell r="H1229" t="str"><v>Not Mentioned</v></cell><cell r="I1229"><v>0</v></cell><cell r="J1229" t="str"><v>I.R.M</v></cell><cell r="K1229" t="str"><v>Never</v></cell><cell r="L1229" t="str"><v>Send</v></cell><cell r="M1229" t="str"><v>No</v></cell><cell r="N1229" t="str"><v>we send last reminder in 2012.then we did not receive any reply 
Total 3 Membership Of GOA:- 1325,1326 & 1327</v></cell></row><row r="1230"><cell r="C1230" t="str"><v>400015 1</v></cell><cell r="D1230" t="str"><v>PURCHASER</v></cell><cell r="E1230" t="str"><v>Anurag Sharan</v></cell><cell r="F1230" t="str"><v>19/2/1988</v></cell><cell r="G1230"><v>28500</v></cell><cell r="H1230" t="str"><v>Not Mentioned</v></cell><cell r="I1230"><v>0</v></cell><cell r="J1230" t="str"><v>I.R.M</v></cell><cell r="K1230" t="str"><v>Never</v></cell><cell r="L1230" t="str"><v>Send</v></cell><cell r="M1230" t="str"><v>No</v></cell><cell r="N1230" t="str"><v>not send reominder so Last Communication Till 2012, Membership Transferred From Naresh Arora To Anurag Sharan </v></cell></row><row r="1231"><cell r="C1231" t="str"><v>400017 1</v></cell><cell r="D1231" t="str"><v>PURCHASER</v></cell><cell r="E1231" t="str"><v>K. Vijay Kumar</v></cell><cell r="F1231" t="str"><v>24/2/1988</v></cell><cell r="G1231"><v>28500</v></cell><cell r="H1231" t="str"><v>Not Mentioned</v></cell><cell r="I1231"><v>0</v></cell><cell r="J1231" t="str"><v>R.M</v></cell><cell r="K1231" t="str"><v>Never</v></cell><cell r="L1231" t="str"><v>Send</v></cell><cell r="M1231" t="str"><v>No</v></cell><cell r="N1231" t="str"><v>not send reminder so Last Communication Till 2010</v></cell></row><row r="1232"><cell r="C1232" t="str"><v>500017 1</v></cell><cell r="D1232" t="str"><v>PURCHASER</v></cell><cell r="E1232" t="str"><v>James Samulraj</v></cell><cell r="F1232" t="str"><v>27/1/1988</v></cell><cell r="G1232"><v>18500</v></cell><cell r="H1232"><v>19300</v></cell><cell r="I1232"><v>0</v></cell><cell r="J1232" t="str"><v>I.R.M</v></cell><cell r="K1232" t="str"><v>Never</v></cell><cell r="L1232" t="str"><v>Send</v></cell><cell r="M1232" t="str"><v>No</v></cell><cell r="N1232" t="str"><v>we send last reminder in 2013.then we did not receive any reply , (GSV:- 18,500/-) (CSV:- 19,300/-)</v></cell></row><row r="1233"><cell r="C1233" t="str"><v>500022 1</v></cell><cell r="D1233" t="str"><v>PURCHASER</v></cell><cell r="E1233" t="str"><v>Keshav Singh</v></cell><cell r="F1233" t="str"><v>21/1/1988</v></cell><cell r="G1233"><v>22500</v></cell><cell r="H1233"><v>23500</v></cell><cell r="I1233"><v>0</v></cell><cell r="J1233" t="str"><v>I.R.M</v></cell><cell r="K1233" t="str"><v>Never</v></cell><cell r="L1233" t="str"><v>Send</v></cell><cell r="M1233" t="str"><v>No</v></cell><cell r="N1233" t="str"><v>Letter Sent, Last Communication Till 2012, (GSV:- 22,500/-) (CSV:- 23,500/-)</v></cell></row><row r="1234"><cell r="C1234" t="str"><v>500032 1</v></cell><cell r="D1234" t="str"><v>PURCHASER</v></cell><cell r="E1234" t="str"><v>RMA Wep Investment Pvt Ltd</v></cell><cell r="F1234" t="str"><v>22/2/1988</v></cell><cell r="G1234"><v>18500</v></cell><cell r="H1234"><v>19300</v></cell><cell r="I1234"><v>0</v></cell><cell r="J1234" t="str"><v>I.R.M</v></cell><cell r="K1234" t="str"><v>Never</v></cell><cell r="L1234" t="str"><v>not send</v></cell><cell r="M1234" t="str"><v>No</v></cell><cell r="N1234" t="str"><v>Letter Not Sent, Last Communication Till 2009, (GSV:- 18,500/-) (CSV:- 19,300/-)
Total 5 Membership Of GOA:- 1332,1333,1334,1335 & 1393</v></cell></row><row r="1235"><cell r="C1235" t="str"><v>500033 1</v></cell><cell r="D1235" t="str"><v>PURCHASER</v></cell><cell r="E1235" t="str"><v>RMA Wep Investment Pvt Ltd</v></cell><cell r="F1235" t="str"><v>22/2/1988</v></cell><cell r="G1235"><v>18500</v></cell><cell r="H1235"><v>19300</v></cell><cell r="I1235"><v>0</v></cell><cell r="J1235" t="str"><v>I.R.M</v></cell><cell r="K1235" t="str"><v>Never</v></cell><cell r="L1235" t="str"><v>not send</v></cell><cell r="M1235" t="str"><v>No</v></cell><cell r="N1235" t="str"><v>Letter Not Sent, Last Communication Till 2009, (GSV:- 18,500/-) (CSV:- 19,300/-)
Total 5 Membership Of GOA:- 1332,1333,1334,1335 & 1393</v></cell></row><row r="1236"><cell r="C1236" t="str"><v>500034 1</v></cell><cell r="D1236" t="str"><v>PURCHASER</v></cell><cell r="E1236" t="str"><v>RMA Wep Investment Pvt Ltd</v></cell><cell r="F1236" t="str"><v>22/2/1988</v></cell><cell r="G1236"><v>18500</v></cell><cell r="H1236"><v>19300</v></cell><cell r="I1236"><v>0</v></cell><cell r="J1236" t="str"><v>R.M</v></cell><cell r="K1236"><v>2007</v></cell><cell r="L1236" t="str"><v>not send</v></cell><cell r="M1236" t="str"><v>No</v></cell><cell r="N1236" t="str"><v>reminder send Last Communication Till 2009, (GSV:- 18,500/-) (CSV:- 19,300/-)
Total 5 Membership Of GOA:- 1332,1333,1334,1335 & 1393</v></cell></row><row r="1237"><cell r="C1237" t="str"><v>500035 1</v></cell><cell r="D1237" t="str"><v>PURCHASER</v></cell><cell r="E1237" t="str"><v>RMA Wep Investment Pvt Ltd</v></cell><cell r="F1237" t="str"><v>22/2/1988</v></cell><cell r="G1237"><v>18500</v></cell><cell r="H1237"><v>19300</v></cell><cell r="I1237"><v>0</v></cell><cell r="J1237" t="str"><v>I.R.M</v></cell><cell r="K1237" t="str"><v>Never</v></cell><cell r="L1237" t="str"><v>not send</v></cell><cell r="M1237" t="str"><v>No</v></cell><cell r="N1237" t="str"><v>Last Communication Till 2009, (GSV:- 18,500/-) (CSV:- 19,300/-)
Total 5 Membership Of GOA:- 1332,1333,1334,1335 & 1393</v></cell></row><row r="1238"><cell r="C1238" t="str"><v>500036 1</v></cell><cell r="D1238" t="str"><v>PURCHASER</v></cell><cell r="E1238" t="str"><v>Haroon Sharif</v></cell><cell r="F1238" t="str"><v>27/2/1988</v></cell><cell r="G1238"><v>19300</v></cell><cell r="H1238"><v>19300</v></cell><cell r="I1238"><v>0</v></cell><cell r="J1238" t="str"><v>I.R.M</v></cell><cell r="K1238" t="str"><v>Never</v></cell><cell r="L1238" t="str"><v>Send</v></cell><cell r="M1238" t="str"><v>No</v></cell><cell r="N1238" t="str"><v>we send last reminder in 2013.then we did not receive any reply , (GSV:- 18,500/-) (CSV:- 19,300/-)</v></cell></row><row r="1239"><cell r="C1239" t="str"><v>500038 1</v></cell><cell r="D1239" t="str"><v>PURCHASER</v></cell><cell r="E1239" t="str"><v>S. Gayathri</v></cell><cell r="F1239" t="str"><v>25/2/1988</v></cell><cell r="G1239"><v>19300</v></cell><cell r="H1239"><v>19300</v></cell><cell r="I1239"><v>0</v></cell><cell r="J1239" t="str"><v>I.R.M</v></cell><cell r="K1239" t="str"><v>Never</v></cell><cell r="L1239" t="str"><v>Send</v></cell><cell r="M1239" t="str"><v>No</v></cell><cell r="N1239" t="str"><v>we send last reminder in 2013.then we did not receive any reply , (GSV:- 18,500/-) (CSV:- 19,300/-)</v></cell></row><row r="1240"><cell r="C1240" t="str"><v>500039 1</v></cell><cell r="D1240" t="str"><v>PURCHASER</v></cell><cell r="E1240" t="str"><v>CAM Ashiq Nai Suddin</v></cell><cell r="F1240" t="str"><v>27/2/1988</v></cell><cell r="G1240"><v>19300</v></cell><cell r="H1240"><v>19300</v></cell><cell r="I1240"><v>0</v></cell><cell r="J1240" t="str"><v>I.R.M</v></cell><cell r="K1240" t="str"><v>Never</v></cell><cell r="L1240" t="str"><v>Not del.</v></cell><cell r="M1240" t="str"><v>No</v></cell><cell r="N1240" t="str"><v>Last Communication Till 2006, (GSV:- 18,500/-) (CSV:- 19,300/-)</v></cell></row><row r="1241"><cell r="C1241" t="str"><v>500040 1</v></cell><cell r="D1241" t="str"><v>PURCHASER</v></cell><cell r="E1241" t="str"><v>Sunil Baradia & Sons (HUF)</v></cell><cell r="F1241" t="str"><v>24/2/1988</v></cell><cell r="G1241"><v>19300</v></cell><cell r="H1241"><v>19300</v></cell><cell r="I1241"><v>0</v></cell><cell r="J1241" t="str"><v>R.M</v></cell><cell r="K1241"><v>2009</v></cell><cell r="L1241" t="str"><v>Send</v></cell><cell r="M1241" t="str"><v>yes</v></cell><cell r="N1241" t="str"><v>Last Commuication Till 2009 Total 4 Membership Of GOA:- 1340,1528,1716 & 1340
Membership Transferred From Monisha To Sunil Bardia & Sons (HUF)</v></cell></row><row r="1242"><cell r="C1242" t="str"><v>500043 1</v></cell><cell r="D1242" t="str"><v>PURCHASER</v></cell><cell r="E1242" t="str"><v>Rajendra Kumar Jain</v></cell><cell r="F1242" t="str"><v>29/9/1988</v></cell><cell r="G1242"><v>18000</v></cell><cell r="H1242"><v>18000</v></cell><cell r="I1242"><v>0</v></cell><cell r="J1242" t="str"><v>I.R.M</v></cell><cell r="K1242" t="str"><v>Never</v></cell><cell r="L1242" t="str"><v>Send</v></cell><cell r="M1242" t="str"><v>No</v></cell><cell r="N1242" t="str"><v>no reminder send  Last Communication Till 2012, (GSV:- 17,500/-) (CSV:- 18,000/-)</v></cell></row><row r="1243"><cell r="C1243" t="str"><v>600003 1</v></cell><cell r="D1243" t="str"><v>PURCHASER</v></cell><cell r="E1243" t="str"><v>N. Thiagaranjan</v></cell><cell r="F1243"><v>32183</v></cell><cell r="G1243"><v>19300</v></cell><cell r="H1243"><v>19300</v></cell><cell r="I1243"><v>0</v></cell><cell r="J1243" t="str"><v>I.R.M</v></cell><cell r="K1243" t="str"><v>Never</v></cell><cell r="L1243" t="str"><v>Send</v></cell><cell r="M1243" t="str"><v>No</v></cell><cell r="N1243" t="str"><v>no reminder send Last Communication Till 2013, (GSV:- 18,500/-) (CSV:- 19,300/-)</v></cell></row><row r="1244"><cell r="C1244" t="str"><v>600004 1</v></cell><cell r="D1244" t="str"><v>PURCHASER</v></cell><cell r="E1244" t="str"><v>M.P Velluswami</v></cell><cell r="F1244" t="str"><v>26/2/1988</v></cell><cell r="G1244"><v>20800</v></cell><cell r="H1244"><v>20800</v></cell><cell r="I1244"><v>0</v></cell><cell r="J1244" t="str"><v>I.R.M</v></cell><cell r="K1244" t="str"><v>Never</v></cell><cell r="L1244" t="str"><v>Not del.</v></cell><cell r="M1244" t="str"><v>No</v></cell><cell r="N1244" t="str"><v>we Last reply to his telephonic query on 1/6/, (GSV:- 20,000/-) (CSV:- 20,800/-)</v></cell></row><row r="1245"><cell r="C1245" t="str"><v>101004 1</v></cell><cell r="D1245" t="str"><v>Purchaser</v></cell><cell r="E1245" t="str"><v>Mohinder Paul Gupta</v></cell><cell r="F1245"><v>32199</v></cell><cell r="G1245"><v>23500</v></cell><cell r="H1245"><v>23500</v></cell><cell r="I1245"><v>0</v></cell><cell r="J1245" t="str"><v>R.M</v></cell><cell r="K1245"><v>2021</v></cell><cell r="L1245" t="str"><v>Send</v></cell><cell r="M1245" t="str"><v>No</v></cell><cell r="N1245" t="str"><v>regular member</v></cell></row><row r="1246"><cell r="C1246" t="str"><v>101005 1</v></cell><cell r="D1246" t="str"><v>Purchaser</v></cell><cell r="E1246" t="str"><v>Ashok Kumar Gupta</v></cell><cell r="F1246"><v>32199</v></cell><cell r="G1246"><v>23500</v></cell><cell r="H1246"><v>23500</v></cell><cell r="I1246"><v>0</v></cell><cell r="J1246" t="str"><v>I.R.M</v></cell><cell r="K1246" t="str"><v>Never</v></cell><cell r="L1246" t="str"><v>Not del.</v></cell><cell r="M1246" t="str"><v>No</v></cell><cell r="N1246" t="str"><v>last communication 99</v></cell></row><row r="1247"><cell r="C1247" t="str"><v>101011 1</v></cell><cell r="D1247" t="str"><v>Purchaser</v></cell><cell r="E1247" t="str"><v>Jagdish Prasad Sonthalia</v></cell><cell r="F1247"><v>32200</v></cell><cell r="G1247"><v>23500</v></cell><cell r="H1247"><v>23500</v></cell><cell r="I1247"><v>0</v></cell><cell r="J1247" t="str"><v>R.M</v></cell><cell r="K1247"><v>2010</v></cell><cell r="L1247" t="str"><v>Not del.</v></cell><cell r="M1247" t="str"><v>No</v></cell><cell r="N1247" t="str"><v>not send reminder so Last Communication Till 2010</v></cell></row><row r="1248"><cell r="C1248" t="str"><v>101017 1</v></cell><cell r="D1248" t="str"><v>Purchaser</v></cell><cell r="E1248" t="str"><v>Deb Narayan Ghosh</v></cell><cell r="F1248"><v>32214</v></cell><cell r="G1248"><v>23500</v></cell><cell r="H1248"><v>23500</v></cell><cell r="I1248"><v>0</v></cell><cell r="J1248" t="str"><v>I.R.M</v></cell><cell r="K1248" t="str"><v>Never</v></cell><cell r="L1248" t="str"><v>Not del.</v></cell><cell r="M1248" t="str"><v>No</v></cell><cell r="N1248" t="str"><v>last communication 99</v></cell></row><row r="1249"><cell r="C1249" t="str"><v>101003 1</v></cell><cell r="D1249" t="str"><v>Purchaser</v></cell><cell r="E1249" t="str"><v>Monginis Bakery</v></cell><cell r="F1249"><v>31096</v></cell><cell r="G1249"><v>22500</v></cell><cell r="H1249"><v>22500</v></cell><cell r="I1249"><v>0</v></cell><cell r="J1249" t="str"><v>I.R.M</v></cell><cell r="K1249" t="str"><v>Never</v></cell><cell r="L1249" t="str"><v>Send</v></cell><cell r="M1249" t="str"><v>No</v></cell><cell r="N1249" t="str"><v>we send last reminder in 2012.then we did not receive any reply </v></cell></row><row r="1250"><cell r="C1250" t="str"><v>100994 1</v></cell><cell r="D1250" t="str"><v>Purchaser</v></cell><cell r="E1250" t="str"><v>Ramanujapu Ragaya</v></cell><cell r="F1250"><v>32486</v></cell><cell r="G1250"><v>22600</v></cell><cell r="H1250"><v>18100</v></cell><cell r="I1250"><v>4500</v></cell><cell r="J1250" t="str"><v>Outstanding </v></cell><cell r="K1250" t="str"><v>Never</v></cell><cell r="L1250" t="str"><v>Send</v></cell><cell r="M1250" t="str"><v>No</v></cell><cell r="N1250" t="str"><v> (4,500/outstanding)last communication 07</v></cell></row><row r="1251"><cell r="C1251" t="str"><v>200139 1</v></cell><cell r="D1251" t="str"><v>Purchaser</v></cell><cell r="E1251" t="str"><v>Gunvant Vora</v></cell><cell r="F1251"><v>32489</v></cell><cell r="G1251"><v>29700</v></cell><cell r="H1251"><v>29700</v></cell><cell r="I1251"><v>0</v></cell><cell r="J1251" t="str"><v>I.R.M</v></cell><cell r="K1251" t="str"><v>Never</v></cell><cell r="L1251" t="str"><v>Send</v></cell><cell r="M1251" t="str"><v>No</v></cell><cell r="N1251" t="str"><v>we send last reminder in 2013.then we did not receive any reply </v></cell></row><row r="1252"><cell r="C1252" t="str"><v>300859 1</v></cell><cell r="D1252" t="str"><v>Purchaser</v></cell><cell r="E1252" t="str"><v>Vanita Seth</v></cell><cell r="F1252"><v>32169</v></cell><cell r="G1252"><v>28500</v></cell><cell r="H1252" t="str"><v>Not mention</v></cell><cell r="I1252"><v>0</v></cell><cell r="J1252" t="str"><v>I.R.M</v></cell><cell r="K1252" t="str"><v>Never</v></cell><cell r="L1252" t="str"><v>not send</v></cell><cell r="M1252" t="str"><v>No</v></cell><cell r="N1252" t="str"><v>not send reminder so last communication 10</v></cell></row><row r="1253"><cell r="C1253" t="str"><v>101016 1</v></cell><cell r="D1253" t="str"><v>Purchaser</v></cell><cell r="E1253" t="str"><v>Madhukant M Kanakia</v></cell><cell r="F1253"><v>32215</v></cell><cell r="G1253"><v>25400</v></cell><cell r="H1253"><v>25400</v></cell><cell r="I1253"><v>0</v></cell><cell r="J1253" t="str"><v>I.R.M</v></cell><cell r="K1253" t="str"><v>Never</v></cell><cell r="L1253" t="str"><v>Send</v></cell><cell r="M1253" t="str"><v>No</v></cell><cell r="N1253" t="str"><v>last communication 12</v></cell></row><row r="1254"><cell r="C1254" t="str"><v>101019 1</v></cell><cell r="D1254" t="str"><v>Purchaser</v></cell><cell r="E1254" t="str"><v>Mary Kai Pallipe</v></cell><cell r="F1254"><v>32219</v></cell><cell r="G1254"><v>23500</v></cell><cell r="H1254"><v>23500</v></cell><cell r="I1254"><v>0</v></cell><cell r="J1254" t="str"><v>I.R.M</v></cell><cell r="K1254" t="str"><v>Never</v></cell><cell r="L1254" t="str"><v>Not del.</v></cell><cell r="M1254" t="str"><v>No</v></cell><cell r="N1254" t="str"><v>last communication 99</v></cell></row><row r="1255"><cell r="C1255" t="str"><v>101020 1</v></cell><cell r="D1255" t="str"><v>Purchaser</v></cell><cell r="E1255" t="str"><v>Reeta Kalayan Dasgupta</v></cell><cell r="F1255"><v>32216</v></cell><cell r="G1255"><v>18000</v></cell><cell r="H1255"><v>18000</v></cell><cell r="I1255"><v>0</v></cell><cell r="J1255" t="str"><v>I.R.M</v></cell><cell r="K1255" t="str"><v>Never</v></cell><cell r="L1255" t="str"><v>Not del.</v></cell><cell r="M1255" t="str"><v>No</v></cell><cell r="N1255" t="str"><v>last communication 00</v></cell></row><row r="1256"><cell r="C1256" t="str"><v>101021 1</v></cell><cell r="D1256" t="str"><v>Purchaser</v></cell><cell r="E1256" t="str"><v>S.R Karnani</v></cell><cell r="F1256"><v>32219</v></cell><cell r="G1256"><v>28500</v></cell><cell r="H1256" t="str"><v>Not mention</v></cell><cell r="I1256"><v>0</v></cell><cell r="J1256" t="str"><v>I.R.M</v></cell><cell r="K1256" t="str"><v>Never</v></cell><cell r="L1256" t="str"><v>Send</v></cell><cell r="M1256" t="str"><v>No</v></cell><cell r="N1256" t="str"><v>we send last reminder in 2012.then we did not receive any reply total 4 membership of Goa:- 1370, 2089, 2090, 2091 membership transferred from Ram Nathumal Kari to S.R Karnani</v></cell></row><row r="1257"><cell r="C1257" t="str"><v>101022 1</v></cell><cell r="D1257" t="str"><v>Purchaser</v></cell><cell r="E1257" t="str"><v>Soly Kaishasara Mistry</v></cell><cell r="F1257"><v>32203</v></cell><cell r="G1257"><v>23500</v></cell><cell r="H1257"><v>23500</v></cell><cell r="I1257"><v>0</v></cell><cell r="J1257" t="str"><v>R.M</v></cell><cell r="K1257"><v>2011</v></cell><cell r="L1257" t="str"><v>Send</v></cell><cell r="M1257" t="str"><v>No</v></cell><cell r="N1257" t="str"><v>not send any reminder sdo Last Communication Till 2010</v></cell></row><row r="1258"><cell r="C1258" t="str"><v>101023 1</v></cell><cell r="D1258" t="str"><v>Purchaser</v></cell><cell r="E1258" t="str"><v>Anjana Builders Pvt Ltd</v></cell><cell r="F1258"><v>32225</v></cell><cell r="G1258"><v>23500</v></cell><cell r="H1258"><v>23500</v></cell><cell r="I1258"><v>0</v></cell><cell r="J1258" t="str"><v>I.R.M</v></cell><cell r="K1258" t="str"><v>Never</v></cell><cell r="L1258" t="str"><v>Not del.</v></cell><cell r="M1258" t="str"><v>No</v></cell><cell r="N1258" t="str"><v>last communication 00</v></cell></row><row r="1259"><cell r="C1259" t="str"><v>200137 1</v></cell><cell r="D1259" t="str"><v>Purchaser</v></cell><cell r="E1259" t="str"><v>Chloride India Ltd</v></cell><cell r="F1259"><v>32175</v></cell><cell r="G1259"><v>27075</v></cell><cell r="H1259" t="str"><v>Not mention</v></cell><cell r="I1259"><v>0</v></cell><cell r="J1259" t="str"><v>I.R.M</v></cell><cell r="K1259" t="str"><v>Never</v></cell><cell r="L1259" t="str"><v>Send</v></cell><cell r="M1259" t="str"><v>No</v></cell><cell r="N1259" t="str"><v>we send last reminder in 2012.then we did not receive any reply total 6 membership of Goa:-  1375, 1376, 1377, 1378, 1379, 1380</v></cell></row><row r="1260"><cell r="C1260" t="str"><v>200137 2</v></cell><cell r="D1260" t="str"><v>Purchaser</v></cell><cell r="E1260" t="str"><v>Chloride India Ltd</v></cell><cell r="F1260"><v>32175</v></cell><cell r="G1260"><v>27075</v></cell><cell r="H1260" t="str"><v>Not mention</v></cell><cell r="I1260"><v>0</v></cell><cell r="J1260" t="str"><v>I.R.M</v></cell><cell r="K1260" t="str"><v>Never</v></cell><cell r="L1260" t="str"><v>Send</v></cell><cell r="M1260" t="str"><v>No</v></cell><cell r="N1260" t="str"><v>we send last reminder in 2012.then we did not receive any reply total 6 membership of Goa:-  1375, 1376, 1377, 1378, 1379, 1380</v></cell></row><row r="1261"><cell r="C1261" t="str"><v>200137 3</v></cell><cell r="D1261" t="str"><v>Purchaser</v></cell><cell r="E1261" t="str"><v>Chloride India Ltd</v></cell><cell r="F1261"><v>32175</v></cell><cell r="G1261"><v>27075</v></cell><cell r="H1261" t="str"><v>Not mention</v></cell><cell r="I1261"><v>0</v></cell><cell r="J1261" t="str"><v>I.R.M</v></cell><cell r="K1261" t="str"><v>Never</v></cell><cell r="L1261" t="str"><v>not send</v></cell><cell r="M1261" t="str"><v>No</v></cell><cell r="N1261" t="str"><v>we send last reminder in 2012.then we did not receive any reply total 6 membership of Goa:-  1375, 1376, 1377, 1378, 1379, 1380</v></cell></row><row r="1262"><cell r="C1262" t="str"><v>200137 4</v></cell><cell r="D1262" t="str"><v>Purchaser</v></cell><cell r="E1262" t="str"><v>Chloride India Ltd</v></cell><cell r="F1262"><v>32175</v></cell><cell r="G1262"><v>27075</v></cell><cell r="H1262" t="str"><v>Not mention</v></cell><cell r="I1262"><v>0</v></cell><cell r="J1262" t="str"><v>I.R.M</v></cell><cell r="K1262" t="str"><v>Never</v></cell><cell r="L1262" t="str"><v>not send</v></cell><cell r="M1262" t="str"><v>No</v></cell><cell r="N1262" t="str"><v>we send last reminder in 2012.then we did not receive any reply total 6 membership of Goa:-  1375, 1376, 1377, 1378, 1379, 1380</v></cell></row><row r="1263"><cell r="C1263" t="str"><v>200137 5</v></cell><cell r="D1263" t="str"><v>Purchaser</v></cell><cell r="E1263" t="str"><v>Chloride India Ltd</v></cell><cell r="F1263"><v>32175</v></cell><cell r="G1263"><v>27075</v></cell><cell r="H1263" t="str"><v>Not mention</v></cell><cell r="I1263"><v>0</v></cell><cell r="J1263" t="str"><v>I.R.M</v></cell><cell r="K1263" t="str"><v>Never</v></cell><cell r="L1263" t="str"><v>not send</v></cell><cell r="M1263" t="str"><v>No</v></cell><cell r="N1263" t="str"><v>we send last reminder in 2012.then we did not receive any reply total 6 membership of Goa:-  1375, 1376, 1377, 1378, 1379, 1380</v></cell></row><row r="1264"><cell r="C1264" t="str"><v>200137 6</v></cell><cell r="D1264" t="str"><v>Purchaser</v></cell><cell r="E1264" t="str"><v>Chloride India Ltd</v></cell><cell r="F1264"><v>32175</v></cell><cell r="G1264"><v>27075</v></cell><cell r="H1264" t="str"><v>Not mention</v></cell><cell r="I1264"><v>0</v></cell><cell r="J1264" t="str"><v>I.R.M</v></cell><cell r="K1264" t="str"><v>Never</v></cell><cell r="L1264" t="str"><v>not send</v></cell><cell r="M1264" t="str"><v>No</v></cell><cell r="N1264" t="str"><v>we send last reminder in 2012.then we did not receive any reply total 6 membership of Goa:-  1375, 1376, 1377, 1378, 1379, 1380</v></cell></row><row r="1265"><cell r="C1265" t="str"><v>200141 1</v></cell><cell r="D1265" t="str"><v>Purchaser</v></cell><cell r="E1265" t="str"><v>Ajit Nair</v></cell><cell r="F1265"><v>32210</v></cell><cell r="G1265"><v>29700</v></cell><cell r="H1265"><v>29700</v></cell><cell r="I1265"><v>0</v></cell><cell r="J1265" t="str"><v>R.M</v></cell><cell r="K1265"><v>2012</v></cell><cell r="L1265" t="str"><v>not send</v></cell><cell r="M1265" t="str"><v>No</v></cell><cell r="N1265" t="str"><v>Letter not sent, last communication 12</v></cell></row><row r="1266"><cell r="C1266" t="str"><v>200143 1</v></cell><cell r="D1266" t="str"><v>Purchaser</v></cell><cell r="E1266" t="str"><v>Surendra Kumar Khaitan</v></cell><cell r="F1266"><v>32216</v></cell><cell r="G1266"><v>22500</v></cell><cell r="H1266" t="str"><v>Not mention</v></cell><cell r="I1266"><v>0</v></cell><cell r="J1266" t="str"><v>I.R.M</v></cell><cell r="K1266" t="str"><v>Never</v></cell><cell r="L1266" t="str"><v>Send</v></cell><cell r="M1266" t="str"><v>No</v></cell><cell r="N1266" t="str"><v>Letter sent, last communication 12</v></cell></row><row r="1267"><cell r="C1267" t="str"><v>200145 1</v></cell><cell r="D1267" t="str"><v>Purchaser</v></cell><cell r="E1267" t="str"><v>Dharamchand Choudhary</v></cell><cell r="F1267"><v>32223</v></cell><cell r="G1267"><v>28500</v></cell><cell r="H1267" t="str"><v>Not mention</v></cell><cell r="I1267"><v>0</v></cell><cell r="J1267" t="str"><v>I.R.M</v></cell><cell r="K1267" t="str"><v>Never</v></cell><cell r="L1267" t="str"><v>not send</v></cell><cell r="M1267" t="str"><v>No</v></cell><cell r="N1267" t="str"><v>Letter not sent, last communication 96</v></cell></row><row r="1268"><cell r="C1268" t="str"><v>200155 1</v></cell><cell r="D1268" t="str"><v>PURCHASER</v></cell><cell r="E1268" t="str"><v>Sukhraj Kaur</v></cell><cell r="F1268"><v>32238</v></cell><cell r="G1268"><v>22500</v></cell><cell r="H1268" t="str"><v>not mention</v></cell><cell r="I1268"><v>0</v></cell><cell r="J1268" t="str"><v>I.R.M</v></cell><cell r="K1268" t="str"><v>Never</v></cell><cell r="L1268" t="str"><v>Send</v></cell><cell r="M1268" t="str"><v>No</v></cell><cell r="N1268" t="str"><v>we send last reminder in 2012.then we did not receive any reply </v></cell></row><row r="1269"><cell r="C1269" t="str"><v>200158 1</v></cell><cell r="D1269" t="str"><v>PURCHASER</v></cell><cell r="E1269" t="str"><v>Nirode Ranjan Gnaguly</v></cell><cell r="F1269"><v>32253</v></cell><cell r="G1269"><v>28500</v></cell><cell r="H1269" t="str"><v>Not mention</v></cell><cell r="I1269"><v>0</v></cell><cell r="J1269" t="str"><v>R,M</v></cell><cell r="K1269"><v>2007</v></cell><cell r="L1269" t="str"><v>not send</v></cell><cell r="M1269" t="str"><v>No</v></cell><cell r="N1269" t="str"><v>last send performa invoice so last communication 09</v></cell></row><row r="1270"><cell r="C1270" t="str"><v>400018 1</v></cell><cell r="D1270" t="str"><v>PURCHASER</v></cell><cell r="E1270" t="str"><v>ACE Designeers</v></cell><cell r="F1270" t="str"><v>14/3/1988</v></cell><cell r="G1270"><v>22500</v></cell><cell r="H1270"><v>23500</v></cell><cell r="I1270"><v>0</v></cell><cell r="J1270" t="str"><v>I.R.M</v></cell><cell r="K1270" t="str"><v>Never</v></cell><cell r="L1270" t="str"><v>Send</v></cell><cell r="M1270" t="str"><v>No</v></cell><cell r="N1270" t="str"><v>we send last reminder in 2012.then we did not receive any reply 
Total 2 Membership Of GOA:- 1393 & 2023</v></cell></row><row r="1271"><cell r="C1271" t="str"><v>500045 1</v></cell><cell r="D1271" t="str"><v>PURCHASER</v></cell><cell r="E1271" t="str"><v>Mumtaz Ghatala</v></cell><cell r="F1271"><v>32210</v></cell><cell r="G1271"><v>28500</v></cell><cell r="H1271"><v>29700</v></cell><cell r="I1271"><v>0</v></cell><cell r="J1271" t="str"><v>I.R.M</v></cell><cell r="K1271" t="str"><v>Never</v></cell><cell r="L1271" t="str"><v>not send</v></cell><cell r="M1271" t="str"><v>No</v></cell><cell r="N1271" t="str"><v>Last Communication Till 1993, </v></cell></row><row r="1272"><cell r="C1272" t="str"><v>500046 1</v></cell><cell r="D1272" t="str"><v>PURCHASER</v></cell><cell r="E1272" t="str"><v>RNA WEP Investment Pvt Ltd</v></cell><cell r="F1272"><v>32211</v></cell><cell r="G1272"><v>22500</v></cell><cell r="H1272"><v>23500</v></cell><cell r="I1272"><v>0</v></cell><cell r="J1272" t="str"><v>I.R.M</v></cell><cell r="K1272" t="str"><v>Never</v></cell><cell r="L1272" t="str"><v>not send</v></cell><cell r="M1272" t="str"><v>No</v></cell><cell r="N1272" t="str"><v>not send reminder so Last Communication Till 2006, total 2 membership of Goa:- 1393 and 1335,</v></cell></row><row r="1273"><cell r="C1273" t="str"><v>500047 1</v></cell><cell r="D1273" t="str"><v>PURCHASER</v></cell><cell r="E1273" t="str"><v>Vijay Ganapati</v></cell><cell r="F1273" t="str"><v>16/3/1988</v></cell><cell r="G1273"><v>18500</v></cell><cell r="H1273"><v>19300</v></cell><cell r="I1273"><v>0</v></cell><cell r="J1273" t="str"><v>R.M</v></cell><cell r="K1273"><v>2008</v></cell><cell r="L1273" t="str"><v>Send</v></cell><cell r="M1273" t="str"><v>No</v></cell><cell r="N1273" t="str"><v>not send reminder so last communication 2008</v></cell></row><row r="1274"><cell r="C1274" t="str"><v>500050 1</v></cell><cell r="D1274" t="str"><v>PURCHASER</v></cell><cell r="E1274" t="str"><v>Pooja Deepak Kalro</v></cell><cell r="F1274" t="str"><v>29/3/1988</v></cell><cell r="G1274"><v>18500</v></cell><cell r="H1274"><v>19300</v></cell><cell r="I1274"><v>0</v></cell><cell r="J1274" t="str"><v>R.M</v></cell><cell r="K1274"><v>2008</v></cell><cell r="L1274" t="str"><v>Send</v></cell><cell r="M1274" t="str"><v>No</v></cell><cell r="N1274" t="str"><v>we Last reply on telephonoc query in 2016 </v></cell></row><row r="1275"><cell r="C1275" t="str"><v>500051 1</v></cell><cell r="D1275" t="str"><v>PURCHASER</v></cell><cell r="E1275" t="str"><v>A. Balkrishanan</v></cell><cell r="F1275" t="str"><v>31/3/1988</v></cell><cell r="G1275"><v>22500</v></cell><cell r="H1275"><v>23500</v></cell><cell r="I1275"><v>0</v></cell><cell r="J1275" t="str"><v>I.R.M</v></cell><cell r="K1275" t="str"><v>Never</v></cell><cell r="L1275" t="str"><v>Send</v></cell><cell r="M1275" t="str"><v>No</v></cell><cell r="N1275" t="str"><v>we send last reminder in 2012.then we did not receive any reply </v></cell></row><row r="1276"><cell r="C1276" t="str"><v>600006 1</v></cell><cell r="D1276" t="str"><v>PURCHASER</v></cell><cell r="E1276" t="str"><v>ASA John Divianathan</v></cell><cell r="F1276"><v>32480</v></cell><cell r="G1276"><v>28500</v></cell><cell r="H1276" t="str"><v>Not Mentioned</v></cell><cell r="I1276"><v>0</v></cell><cell r="J1276" t="str"><v>I.R.M</v></cell><cell r="K1276" t="str"><v>Never</v></cell><cell r="L1276" t="str"><v>Not del.</v></cell><cell r="M1276" t="str"><v>No</v></cell><cell r="N1276" t="str"><v>we send last reminder in 2012.then we did not receive any reply </v></cell></row><row r="1277"><cell r="C1277" t="str"><v>100976 1</v></cell><cell r="D1277" t="str"><v>PURCHASER</v></cell><cell r="E1277" t="str"><v>Mahindra & Mahindra Ltd</v></cell><cell r="F1277" t="str"><v>20/1/1988</v></cell><cell r="G1277"><v>27075</v></cell><cell r="H1277" t="str"><v>Not Mentioned</v></cell><cell r="I1277"><v>0</v></cell><cell r="J1277" t="str"><v>I.R.M</v></cell><cell r="K1277" t="str"><v>Never</v></cell><cell r="L1277" t="str"><v>Send</v></cell><cell r="M1277" t="str"><v>No</v></cell><cell r="N1277" t="str"><v> we send last reminder in 2012.then we did not receive any reply (APPLICATION FORM NOT IN PAPER'S)Total 8 Membership Of GOA:- 1401,1402,1403,1404,1435,1436,1437 & 1438</v></cell></row><row r="1278"><cell r="C1278" t="str"><v>100976 2</v></cell><cell r="D1278" t="str"><v>PURCHASER</v></cell><cell r="E1278" t="str"><v>Mahindra & Mahindra Ltd</v></cell><cell r="F1278" t="str"><v>20/1/1988</v></cell><cell r="G1278"><v>27075</v></cell><cell r="H1278" t="str"><v>Not Mentioned</v></cell><cell r="I1278"><v>0</v></cell><cell r="J1278" t="str"><v>I.R.M</v></cell><cell r="K1278" t="str"><v>Never</v></cell><cell r="L1278" t="str"><v>Send</v></cell><cell r="M1278" t="str"><v>No</v></cell><cell r="N1278" t="str"><v> we send last reminder in 2012.then we did not receive any reply (APPLICATION FORM NOT IN PAPER'S)Total 8 Membership Of GOA:- 1401,1402,1403,1404,1435,1436,1437 & 1438</v></cell></row><row r="1279"><cell r="C1279" t="str"><v>100976 3</v></cell><cell r="D1279" t="str"><v>PURCHASER</v></cell><cell r="E1279" t="str"><v>Mahindra & Mahindra Ltd</v></cell><cell r="F1279" t="str"><v>20/1/1988</v></cell><cell r="G1279"><v>27075</v></cell><cell r="H1279" t="str"><v>Not Mentioned</v></cell><cell r="I1279"><v>0</v></cell><cell r="J1279" t="str"><v>I.R.M</v></cell><cell r="K1279" t="str"><v>Never</v></cell><cell r="L1279" t="str"><v>Send</v></cell><cell r="M1279" t="str"><v>No</v></cell><cell r="N1279" t="str"><v> we send last reminder in 2012.then we did not receive any reply (APPLICATION FORM NOT IN PAPER'S)Total 8 Membership Of GOA:- 1401,1402,1403,1404,1435,1436,1437 & 1438</v></cell></row><row r="1280"><cell r="C1280" t="str"><v>100976 4</v></cell><cell r="D1280" t="str"><v>PURCHASER</v></cell><cell r="E1280" t="str"><v>Mahindra & Mahindra Ltd</v></cell><cell r="F1280" t="str"><v>20/1/1988</v></cell><cell r="G1280"><v>27075</v></cell><cell r="H1280" t="str"><v>Not Mentioned</v></cell><cell r="I1280"><v>0</v></cell><cell r="J1280" t="str"><v>I.R.M</v></cell><cell r="K1280" t="str"><v>Never</v></cell><cell r="L1280" t="str"><v>Send</v></cell><cell r="M1280" t="str"><v>No</v></cell><cell r="N1280" t="str"><v> we send last reminder in 2012.then we did not receive any reply (APPLICATION FORM NOT IN PAPER'S)Total 8 Membership Of GOA:- 1401,1402,1403,1404,1435,1436,1437 & 1438</v></cell></row><row r="1281"><cell r="C1281" t="str"><v>200152 1</v></cell><cell r="D1281" t="str"><v>PURCHASER</v></cell><cell r="E1281" t="str"><v>S.S Ghuwalewala</v></cell><cell r="F1281"><v>32241</v></cell><cell r="G1281"><v>29700</v></cell><cell r="H1281"><v>29700</v></cell><cell r="I1281"><v>0</v></cell><cell r="J1281" t="str"><v>I.R.M</v></cell><cell r="K1281" t="str"><v>Never</v></cell><cell r="L1281" t="str"><v>Send</v></cell><cell r="M1281" t="str"><v>No</v></cell><cell r="N1281" t="str"><v>we send last reminder in 2012.then we did not receive any reply </v></cell></row><row r="1282"><cell r="C1282" t="str"><v>200154 1</v></cell><cell r="D1282" t="str"><v>PURCHASER</v></cell><cell r="E1282" t="str"><v>Harsh Singh</v></cell><cell r="F1282"><v>32241</v></cell><cell r="G1282"><v>22500</v></cell><cell r="H1282" t="str"><v>Not Mentioned</v></cell><cell r="I1282"><v>0</v></cell><cell r="J1282" t="str"><v>I.R.M</v></cell><cell r="K1282" t="str"><v>Never</v></cell><cell r="L1282" t="str"><v>Not del.</v></cell><cell r="M1282" t="str"><v>No</v></cell><cell r="N1282" t="str"><v>not send reminder so last communication 05</v></cell></row><row r="1283"><cell r="C1283" t="str"><v>200162 1</v></cell><cell r="D1283" t="str"><v>PURCHASER</v></cell><cell r="E1283" t="str"><v>K.K Khemka & Co</v></cell><cell r="F1283"><v>32237</v></cell><cell r="G1283"><v>18500</v></cell><cell r="H1283"><v>19300</v></cell><cell r="I1283"><v>0</v></cell><cell r="J1283" t="str"><v>I.R.M</v></cell><cell r="K1283" t="str"><v>Never</v></cell><cell r="L1283" t="str"><v>Send</v></cell><cell r="M1283" t="str"><v>No</v></cell><cell r="N1283" t="str"><v>we send last reminder in 2012.then we did not receive any reply </v></cell></row><row r="1284"><cell r="C1284" t="str"><v>200164 1</v></cell><cell r="D1284" t="str"><v>PURCHASER</v></cell><cell r="E1284" t="str"><v>Rajeev S Duggal</v></cell><cell r="F1284" t="str"><v>28/3/1988</v></cell><cell r="G1284"><v>22500</v></cell><cell r="H1284"><v>19300</v></cell><cell r="I1284" t="str"><v>Extra
-1700</v></cell><cell r="J1284" t="str"><v>I.R.M</v></cell><cell r="K1284" t="str"><v>Never</v></cell><cell r="L1284" t="str"><v>not send</v></cell><cell r="M1284" t="str"><v>No</v></cell><cell r="N1284" t="str"><v>Letter Not Sent, Last Communication Till 1993, (GSV:- 22,500/-) (CSV:- 19,300/-) (NET:- 21,000/-) (EXCESS AMOUNT:- 1,700/-) (SEASON UPGRADE, ACCORDING TO 16-09-1988 LETTER ATTACHED)</v></cell></row><row r="1285"><cell r="C1285" t="str"><v>200165 1</v></cell><cell r="D1285" t="str"><v>PURCHASER</v></cell><cell r="E1285" t="str"><v>Bina Metals Way Pvt Ltd</v></cell><cell r="F1285" t="str"><v>28/3/1988</v></cell><cell r="G1285"><v>28500</v></cell><cell r="H1285" t="str"><v>Not Mentioned</v></cell><cell r="I1285"><v>0</v></cell><cell r="J1285" t="str"><v>I.R.M</v></cell><cell r="K1285" t="str"><v>Never</v></cell><cell r="L1285" t="str"><v>Send</v></cell><cell r="M1285" t="str"><v>No</v></cell><cell r="N1285" t="str"><v>we send last reminder in 2012.then we did not receive any replyTotal 3 Membership Of GOA:- 1409,1547 & 1548</v></cell></row><row r="1286"><cell r="C1286" t="str"><v>400022 1</v></cell><cell r="D1286" t="str"><v>PURCHASER</v></cell><cell r="E1286" t="str"><v>Vinay Chordia</v></cell><cell r="F1286" t="str"><v>19/4/1988</v></cell><cell r="G1286"><v>28500</v></cell><cell r="H1286" t="str"><v>Not Mentioned</v></cell><cell r="I1286"><v>0</v></cell><cell r="J1286" t="str"><v>I.R.M</v></cell><cell r="K1286" t="str"><v>Never</v></cell><cell r="L1286" t="str"><v>Not del.</v></cell><cell r="M1286" t="str"><v>No</v></cell><cell r="N1286" t="str"><v>Last Communication Till 2003Membership Transferred From Mohan Con. To Vinay Chordia</v></cell></row><row r="1287"><cell r="C1287" t="str"><v>400023 1</v></cell><cell r="D1287" t="str"><v>PURCHASER</v></cell><cell r="E1287" t="str"><v>Jai Chand Lal Daga</v></cell><cell r="F1287"><v>32254</v></cell><cell r="G1287"><v>28500</v></cell><cell r="H1287" t="str"><v>Not Mentioned</v></cell><cell r="I1287"><v>0</v></cell><cell r="J1287" t="str"><v>I.R.M</v></cell><cell r="K1287" t="str"><v>Never</v></cell><cell r="L1287" t="str"><v>Send</v></cell><cell r="M1287" t="str"><v>No</v></cell><cell r="N1287" t="str"><v>we send last reminder in 2013.then we did not receive any reply</v></cell></row><row r="1288"><cell r="C1288" t="str"><v>400024 1</v></cell><cell r="D1288" t="str"><v>PURCHASER</v></cell><cell r="E1288" t="str"><v>K Dandiwal</v></cell><cell r="F1288" t="str"><v>21/4/1988</v></cell><cell r="G1288"><v>28500</v></cell><cell r="H1288"><v>29700</v></cell><cell r="I1288"><v>0</v></cell><cell r="J1288" t="str"><v>R.M</v></cell><cell r="K1288"><v>2013</v></cell><cell r="L1288" t="str"><v>not send</v></cell><cell r="M1288" t="str"><v>No</v></cell><cell r="N1288" t="str"><v>send performa invoice Last reminder also send on16/8/22,Total 2 Membership Of GOA:- 1412 & 1413 Membership Transferred From Lt. Dalat Homi Dandiwala To k. Dandiwala,</v></cell></row><row r="1289"><cell r="C1289" t="str"><v>400025 1</v></cell><cell r="D1289" t="str"><v>PURCHASER</v></cell><cell r="E1289" t="str"><v>K Dandiwal</v></cell><cell r="F1289" t="str"><v>21/4/1988</v></cell><cell r="G1289"><v>28500</v></cell><cell r="H1289" t="str"><v>Not Mentioned</v></cell><cell r="I1289"><v>0</v></cell><cell r="J1289" t="str"><v>R.M</v></cell><cell r="K1289"><v>2013</v></cell><cell r="L1289" t="str"><v>Not del.</v></cell><cell r="M1289" t="str"><v>No</v></cell><cell r="N1289" t="str"><v>send performa invoice Last reminder also send on16/8/22,Total 2 Membership Of GOA:- 1412 & 1413 Membership Transferred From Lt. Dalat Homi Dandiwala To k. Dandiwala,</v></cell></row><row r="1290"><cell r="C1290" t="str"><v>400026 1</v></cell><cell r="D1290" t="str"><v>PURCHASER</v></cell><cell r="E1290" t="str"><v>Rajesh Jindal</v></cell><cell r="F1290" t="str"><v>22/4/1988</v></cell><cell r="G1290"><v>23500</v></cell><cell r="H1290"><v>23500</v></cell><cell r="I1290"><v>0</v></cell><cell r="J1290" t="str"><v>Cancelled</v></cell><cell r="K1290" t="str"><v>Never</v></cell><cell r="L1290"><v>0</v></cell><cell r="M1290" t="str"><v>No</v></cell><cell r="N1290" t="str"><v>Cancelled on 24/8/22</v></cell></row><row r="1291"><cell r="C1291" t="str"><v>400027 1</v></cell><cell r="D1291" t="str"><v>PURCHASER</v></cell><cell r="E1291" t="str"><v>Inder Mohan Chopra</v></cell><cell r="F1291" t="str"><v>22/4/1988</v></cell><cell r="G1291"><v>28500</v></cell><cell r="H1291" t="str"><v>Not Mentioned</v></cell><cell r="I1291"><v>0</v></cell><cell r="J1291" t="str"><v>R.M</v></cell><cell r="K1291"><v>2014</v></cell><cell r="L1291" t="str"><v>Send</v></cell><cell r="M1291" t="str"><v>No</v></cell><cell r="N1291" t="str"><v>owner has been expire and we Last Communication 8/8/2022</v></cell></row><row r="1292"><cell r="C1292" t="str"><v>400028 1</v></cell><cell r="D1292" t="str"><v>PURCHASER</v></cell><cell r="E1292" t="str"><v>B. Ramanathan</v></cell><cell r="F1292"><v>32260</v></cell><cell r="G1292"><v>28500</v></cell><cell r="H1292"><v>29700</v></cell><cell r="I1292"><v>0</v></cell><cell r="J1292" t="str"><v>I.R.M</v></cell><cell r="K1292" t="str"><v>Never</v></cell><cell r="L1292" t="str"><v>Not del.</v></cell><cell r="M1292" t="str"><v>No</v></cell><cell r="N1292" t="str"><v>Last Communication Till 2000, </v></cell></row><row r="1293"><cell r="C1293" t="str"><v>400029 1</v></cell><cell r="D1293" t="str"><v>PURCHASER</v></cell><cell r="E1293" t="str"><v>Pramila Devi</v></cell><cell r="F1293" t="str"><v>29/4/1988</v></cell><cell r="G1293"><v>28500</v></cell><cell r="H1293" t="str"><v>Not Mentioned</v></cell><cell r="I1293"><v>0</v></cell><cell r="J1293" t="str"><v>I.R.M</v></cell><cell r="K1293" t="str"><v>Never</v></cell><cell r="L1293" t="str"><v>Not del.</v></cell><cell r="M1293" t="str"><v>No</v></cell><cell r="N1293" t="str"><v>we send last reminder in 2012.then we did not receive any reply </v></cell></row><row r="1294"><cell r="C1294" t="str"><v>400030 1</v></cell><cell r="D1294" t="str"><v>PURCHASER</v></cell><cell r="E1294" t="str"><v>Ram Prakash</v></cell><cell r="F1294" t="str"><v>30/4/1988</v></cell><cell r="G1294"><v>18500</v></cell><cell r="H1294"><v>19300</v></cell><cell r="I1294"><v>0</v></cell><cell r="J1294" t="str"><v>I.R.M</v></cell><cell r="K1294" t="str"><v>Never</v></cell><cell r="L1294" t="str"><v>Send</v></cell><cell r="M1294" t="str"><v>No</v></cell><cell r="N1294" t="str"><v>last reply to his mail on 11/10/2022, (GSV:- 18,500/-) (CSV:- 19,300/-)</v></cell></row><row r="1295"><cell r="C1295" t="str"><v>400032 1</v></cell><cell r="D1295" t="str"><v>PURCHASER</v></cell><cell r="E1295" t="str"><v>Meera Yatgiri</v></cell><cell r="F1295"><v>32272</v></cell><cell r="G1295"><v>23500</v></cell><cell r="H1295"><v>23500</v></cell><cell r="I1295"><v>0</v></cell><cell r="J1295" t="str"><v>I.R.M</v></cell><cell r="K1295" t="str"><v>Never</v></cell><cell r="L1295" t="str"><v>Send</v></cell><cell r="M1295" t="str"><v>No</v></cell><cell r="N1295" t="str"><v> we send last reminder in 2012.then we did not receive any reply(GSV:- 22,500/-) (CSV:- 23,500/-)</v></cell></row><row r="1296"><cell r="C1296" t="str"><v>500054 1</v></cell><cell r="D1296" t="str"><v>PURCHASER</v></cell><cell r="E1296" t="str"><v>Sangeeta Prasad</v></cell><cell r="F1296"><v>32238</v></cell><cell r="G1296"><v>29700</v></cell><cell r="H1296" t="str"><v>Not Mentioned</v></cell><cell r="I1296"><v>0</v></cell><cell r="J1296" t="str"><v>I.R.M</v></cell><cell r="K1296" t="str"><v>Never</v></cell><cell r="L1296" t="str"><v>Send</v></cell><cell r="M1296" t="str"><v>No</v></cell><cell r="N1296" t="str"><v>we send last comm..2007</v></cell></row><row r="1297"><cell r="C1297" t="str"><v>500055 1</v></cell><cell r="D1297" t="str"><v>PURCHASER</v></cell><cell r="E1297" t="str"><v>Swagam Singh Bedi</v></cell><cell r="F1297" t="str"><v>15/4/1988</v></cell><cell r="G1297"><v>19300</v></cell><cell r="H1297"><v>19300</v></cell><cell r="I1297"><v>0</v></cell><cell r="J1297" t="str"><v>I.R.M</v></cell><cell r="K1297" t="str"><v>Never</v></cell><cell r="L1297" t="str"><v>Not del.</v></cell><cell r="M1297" t="str"><v>No</v></cell><cell r="N1297" t="str"><v>Last Communication Till 1992</v></cell></row><row r="1298"><cell r="C1298" t="str"><v>500060 1</v></cell><cell r="D1298" t="str"><v>PURCHASER</v></cell><cell r="E1298" t="str"><v>G.K Shetty Builders Pvt Ltd</v></cell><cell r="F1298"><v>32268</v></cell><cell r="G1298"><v>28500</v></cell><cell r="H1298" t="str"><v>Not Mentioned</v></cell><cell r="I1298"><v>0</v></cell><cell r="J1298" t="str"><v>I.R.M</v></cell><cell r="K1298" t="str"><v>Never</v></cell><cell r="L1298" t="str"><v>Not del.</v></cell><cell r="M1298" t="str"><v>No</v></cell><cell r="N1298" t="str"><v>not send reminder so last communication 08</v></cell></row><row r="1299"><cell r="C1299" t="str"><v>600007 1</v></cell><cell r="D1299" t="str"><v>PURCHASER</v></cell><cell r="E1299" t="str"><v>M Chellayam</v></cell><cell r="F1299"><v>32234</v></cell><cell r="G1299"><v>28500</v></cell><cell r="H1299"><v>29700</v></cell><cell r="I1299"><v>0</v></cell><cell r="J1299" t="str"><v>I.R.M</v></cell><cell r="K1299" t="str"><v>Never</v></cell><cell r="L1299" t="str"><v>Send</v></cell><cell r="M1299" t="str"><v>No</v></cell><cell r="N1299" t="str"><v>  we send last reminder in 2012.then we did not receive any(GSV:- 28,500/-) (CSV:- 29,700/-)</v></cell></row><row r="1300"><cell r="C1300" t="str"><v>600012 1</v></cell><cell r="D1300" t="str"><v>PURCHASER</v></cell><cell r="E1300" t="str"><v>B.S Sundarvadivel Mudaliar & Sons</v></cell><cell r="F1300" t="str"><v>23/4/1988</v></cell><cell r="G1300"><v>13500</v></cell><cell r="H1300"><v>13900</v></cell><cell r="I1300"><v>0</v></cell><cell r="J1300" t="str"><v>I.R.M</v></cell><cell r="K1300" t="str"><v>Never</v></cell><cell r="L1300" t="str"><v>Send</v></cell><cell r="M1300" t="str"><v>No</v></cell><cell r="N1300" t="str"><v> we send last reminder in 2012.then we did not receive anyGSV:- 13,500/-) (CSV:- 13,900/-)</v></cell></row><row r="1301"><cell r="C1301" t="str"><v>300058 1</v></cell><cell r="D1301" t="str"><v>PURCHASER</v></cell><cell r="E1301" t="str"><v>Usha Goenka</v></cell><cell r="F1301" t="str"><v>28/8/1985</v></cell><cell r="G1301"><v>28500</v></cell><cell r="H1301" t="str"><v>Not Mentioned</v></cell><cell r="I1301"><v>0</v></cell><cell r="J1301" t="str"><v>I.R.M</v></cell><cell r="K1301" t="str"><v>Never</v></cell><cell r="L1301" t="str"><v>Send</v></cell><cell r="M1301" t="str"><v>No</v></cell><cell r="N1301" t="str"><v>not send reminder so last communication 14</v></cell></row><row r="1302"><cell r="C1302" t="str"><v>600017 1</v></cell><cell r="D1302" t="str"><v>PURCHASER</v></cell><cell r="E1302" t="str"><v>Hamza Abu Bakar Abdulla</v></cell><cell r="F1302" t="str"><v>19/5/1988</v></cell><cell r="G1302"><v>23400</v></cell><cell r="H1302"><v>23400</v></cell><cell r="I1302"><v>0</v></cell><cell r="J1302" t="str"><v>Cancelled</v></cell><cell r="K1302" t="str"><v>Never</v></cell><cell r="L1302"><v>0</v></cell><cell r="M1302"><v>0</v></cell><cell r="N1302" t="str"><v>cancelled on 27/9/2022</v></cell></row><row r="1303"><cell r="C1303" t="str"><v>300958 1</v></cell><cell r="D1303" t="str"><v>?</v></cell><cell r="E1303" t="str"><v>Maj Gen Devraj Dutt</v></cell><cell r="F1303" t="str"><v>16/6/1988</v></cell><cell r="G1303"><v>19300</v></cell><cell r="H1303" t="str"><v>Nil</v></cell><cell r="I1303"><v>0</v></cell><cell r="J1303" t="str"><v>Cancelled</v></cell><cell r="K1303"><v>0</v></cell><cell r="L1303"><v>0</v></cell><cell r="M1303"><v>0</v></cell><cell r="N1303" t="str"><v>Cancellection Date:- 09-03-2018, (Membership Transferred From Ranjit Singh Gujralon To Maj. Gen. Devraj Dutt On 30-08-2009)</v></cell></row><row r="1304"><cell r="C1304" t="str"><v>100976 5</v></cell><cell r="D1304" t="str"><v>PURCHASER</v></cell><cell r="E1304" t="str"><v>Mahindra & Mahindra Ltd</v></cell><cell r="F1304" t="str"><v>20/1/1988</v></cell><cell r="G1304"><v>27075</v></cell><cell r="H1304" t="str"><v>Not Mentioned</v></cell><cell r="I1304"><v>0</v></cell><cell r="J1304" t="str"><v>I.R.M</v></cell><cell r="K1304" t="str"><v>Never</v></cell><cell r="L1304" t="str"><v>Send</v></cell><cell r="M1304" t="str"><v>No</v></cell><cell r="N1304" t="str"><v>we send last reminder in 2012.then we did not receive any reply Total 8 Membership Of GOA:- 1401,1402,1403,1404,1435,1436,1437 & 1438</v></cell></row><row r="1305"><cell r="C1305" t="str"><v>100976 6</v></cell><cell r="D1305" t="str"><v>PURCHASER</v></cell><cell r="E1305" t="str"><v>Mahindra & Mahindra Ltd</v></cell><cell r="F1305" t="str"><v>20/1/1988</v></cell><cell r="G1305"><v>27075</v></cell><cell r="H1305" t="str"><v>Not Mentioned</v></cell><cell r="I1305"><v>0</v></cell><cell r="J1305" t="str"><v>I.R.M</v></cell><cell r="K1305" t="str"><v>Never</v></cell><cell r="L1305" t="str"><v>Send</v></cell><cell r="M1305" t="str"><v>No</v></cell><cell r="N1305" t="str"><v>we send last reminder in 2012.then we did not receive any reply Total 8 Membership Of GOA:- 1401,1402,1403,1404,1435,1436,1437 & 1438</v></cell></row><row r="1306"><cell r="C1306" t="str"><v>100976 7</v></cell><cell r="D1306" t="str"><v>PURCHASER</v></cell><cell r="E1306" t="str"><v>Mahindra & Mahindra Ltd</v></cell><cell r="F1306" t="str"><v>20/1/1988</v></cell><cell r="G1306"><v>27075</v></cell><cell r="H1306" t="str"><v>Not Mentioned</v></cell><cell r="I1306"><v>0</v></cell><cell r="J1306" t="str"><v>I.R.M</v></cell><cell r="K1306" t="str"><v>Never</v></cell><cell r="L1306" t="str"><v>Send</v></cell><cell r="M1306" t="str"><v>No</v></cell><cell r="N1306" t="str"><v>we send last reminder in 2012.then we did not receive any reply Total 8 Membership Of GOA:- 1401,1402,1403,1404,1435,1436,1437 & 1438</v></cell></row><row r="1307"><cell r="C1307" t="str"><v>100976 8</v></cell><cell r="D1307" t="str"><v>PURCHASER</v></cell><cell r="E1307" t="str"><v>Mahindra & Mahindra Ltd</v></cell><cell r="F1307" t="str"><v>20/1/1988</v></cell><cell r="G1307"><v>27075</v></cell><cell r="H1307" t="str"><v>Not Mentioned</v></cell><cell r="I1307"><v>0</v></cell><cell r="J1307" t="str"><v>I.R.M</v></cell><cell r="K1307" t="str"><v>Never</v></cell><cell r="L1307" t="str"><v>Send</v></cell><cell r="M1307" t="str"><v>No</v></cell><cell r="N1307" t="str"><v>we send last reminder in 2012.then we did not receive any reply Total 8 Membership Of GOA:- 1401,1402,1403,1404,1435,1436,1437 & 1438</v></cell></row><row r="1308"><cell r="C1308" t="str"><v>100995 1</v></cell><cell r="D1308" t="str"><v>PURCHASER</v></cell><cell r="E1308" t="str"><v>K. Raghavendra Acharaya</v></cell><cell r="F1308" t="str"><v>15/2/1988</v></cell><cell r="G1308"><v>18500</v></cell><cell r="H1308" t="str"><v>Not Mentioned</v></cell><cell r="I1308"><v>0</v></cell><cell r="J1308" t="str"><v>I.R.M</v></cell><cell r="K1308" t="str"><v>Never</v></cell><cell r="L1308" t="str"><v>Send</v></cell><cell r="M1308" t="str"><v>No</v></cell><cell r="N1308" t="str"><v>not send reminder so last communication 13</v></cell></row><row r="1309"><cell r="C1309" t="str"><v>101024 1</v></cell><cell r="D1309" t="str"><v>PURCHASER</v></cell><cell r="E1309" t="str"><v>Merely Rosy Reborio</v></cell><cell r="F1309" t="str"><v>28/3/1988</v></cell><cell r="G1309"><v>28500</v></cell><cell r="H1309" t="str"><v>Not Mentioned</v></cell><cell r="I1309"><v>0</v></cell><cell r="J1309" t="str"><v>I.R.M</v></cell><cell r="K1309" t="str"><v>Never</v></cell><cell r="L1309" t="str"><v>Send</v></cell><cell r="M1309" t="str"><v>No</v></cell><cell r="N1309" t="str"><v>we send last reminder in 2012.then we did not receive any reply </v></cell></row><row r="1310"><cell r="C1310" t="str"><v>101025 1</v></cell><cell r="D1310" t="str"><v>PURCHASER</v></cell><cell r="E1310" t="str"><v>Kanugo Trading & Metals Pvt Ltd</v></cell><cell r="F1310" t="str"><v>29/3/1988</v></cell><cell r="G1310"><v>28500</v></cell><cell r="H1310"><v>29700</v></cell><cell r="I1310"><v>0</v></cell><cell r="J1310" t="str"><v>I.R.M</v></cell><cell r="K1310" t="str"><v>Never</v></cell><cell r="L1310" t="str"><v>Send</v></cell><cell r="M1310" t="str"><v>No</v></cell><cell r="N1310" t="str"><v>we send last reminder in 2012.then we did not receive any reply  (GSV:- 28,500/-) (CSV:- 29,700/-)</v></cell></row><row r="1311"><cell r="C1311" t="str"><v>101026 1</v></cell><cell r="D1311" t="str"><v>PURCHASER</v></cell><cell r="E1311" t="str"><v>Sidhraj Bhandari</v></cell><cell r="F1311" t="str"><v>28/3/1988</v></cell><cell r="G1311"><v>28500</v></cell><cell r="H1311"><v>29700</v></cell><cell r="I1311"><v>0</v></cell><cell r="J1311" t="str"><v>I.R.M</v></cell><cell r="K1311" t="str"><v>Never</v></cell><cell r="L1311" t="str"><v>Send</v></cell><cell r="M1311" t="str"><v>No</v></cell><cell r="N1311" t="str"><v>we send last reminder in 2012.then we did not receive any reply  (GSV:- 28,500/-) (CSV:- 29,700/-)</v></cell></row><row r="1312"><cell r="C1312" t="str"><v>101027 1</v></cell><cell r="D1312" t="str"><v>PURCHASER</v></cell><cell r="E1312" t="str"><v>Saurabh M Sodhan</v></cell><cell r="F1312"><v>32327</v></cell><cell r="G1312"><v>28500</v></cell><cell r="H1312" t="str"><v>Not Mentioned</v></cell><cell r="I1312"><v>0</v></cell><cell r="J1312" t="str"><v>I.R.M</v></cell><cell r="K1312" t="str"><v>Never</v></cell><cell r="L1312" t="str"><v>Send</v></cell><cell r="M1312" t="str"><v>No</v></cell><cell r="N1312" t="str"><v>we send last reminder in 2013.then we did not receive any reply </v></cell></row><row r="1313"><cell r="C1313" t="str"><v>101028 1</v></cell><cell r="D1313" t="str"><v>PURCHASER</v></cell><cell r="E1313" t="str"><v>Kirit Karsandas Parekh</v></cell><cell r="F1313" t="str"><v>23/4/1988</v></cell><cell r="G1313"><v>22500</v></cell><cell r="H1313"><v>23500</v></cell><cell r="I1313"><v>0</v></cell><cell r="J1313" t="str"><v>I.R.M</v></cell><cell r="K1313" t="str"><v>Never</v></cell><cell r="L1313" t="str"><v>Not del.</v></cell><cell r="M1313" t="str"><v>No</v></cell><cell r="N1313" t="str"><v>not send reminder so last communication 10</v></cell></row><row r="1314"><cell r="C1314" t="str"><v>101029 1</v></cell><cell r="D1314" t="str"><v>PURCHASER</v></cell><cell r="E1314" t="str"><v>Rastriya Metal Industrial</v></cell><cell r="F1314"><v>32238</v></cell><cell r="G1314"><v>28500</v></cell><cell r="H1314" t="str"><v>Not Mentioned</v></cell><cell r="I1314"><v>0</v></cell><cell r="J1314" t="str"><v>R.M.</v></cell><cell r="K1314"><v>2008</v></cell><cell r="L1314" t="str"><v>Send</v></cell><cell r="M1314" t="str"><v>No</v></cell><cell r="N1314" t="str"><v>send perform invoice so Last Communication Till 2011</v></cell></row><row r="1315"><cell r="C1315" t="str"><v>101030 1</v></cell><cell r="D1315" t="str"><v>PURCHASER</v></cell><cell r="E1315" t="str"><v>Rajendra R Shah</v></cell><cell r="F1315"><v>32240</v></cell><cell r="G1315"><v>28500</v></cell><cell r="H1315" t="str"><v>Not Mentioned</v></cell><cell r="I1315"><v>0</v></cell><cell r="J1315" t="str"><v>cancelled</v></cell><cell r="K1315"><v>2012</v></cell><cell r="L1315" t="str"><v>not send</v></cell><cell r="M1315" t="str"><v>No</v></cell><cell r="N1315" t="str"><v>cancelled</v></cell></row><row r="1316"><cell r="C1316" t="str"><v>200160 1</v></cell><cell r="D1316" t="str"><v>PURCHASER</v></cell><cell r="E1316" t="str"><v>Kashinath Sharma</v></cell><cell r="F1316" t="str"><v>23/4/1988</v></cell><cell r="G1316"><v>28500</v></cell><cell r="H1316"><v>29700</v></cell><cell r="I1316"><v>0</v></cell><cell r="J1316" t="str"><v>R.M</v></cell><cell r="K1316"><v>2010</v></cell><cell r="L1316" t="str"><v>Send</v></cell><cell r="M1316" t="str"><v>No</v></cell><cell r="N1316" t="str"><v>not send reminder so last communication 10 (GSV:- 28,500/-) (CSV:- 29,700/-)</v></cell></row><row r="1317"><cell r="C1317" t="str"><v>200177 1</v></cell><cell r="D1317" t="str"><v>PURCHASER</v></cell><cell r="E1317" t="str"><v>Usha Bagri</v></cell><cell r="F1317" t="str"><v>29/4/1988</v></cell><cell r="G1317"><v>30500</v></cell><cell r="H1317"><v>31800</v></cell><cell r="I1317"><v>0</v></cell><cell r="J1317" t="str"><v>I.R.M</v></cell><cell r="K1317" t="str"><v>Never</v></cell><cell r="L1317" t="str"><v>Not del.</v></cell><cell r="M1317" t="str"><v>No</v></cell><cell r="N1317" t="str"><v>Last Communication Till 1996</v></cell></row><row r="1318"><cell r="C1318" t="str"><v>300078 1</v></cell><cell r="D1318" t="str"><v>PURCHASER</v></cell><cell r="E1318" t="str"><v>KR Ramchandraiah</v></cell><cell r="F1318" t="str"><v>30/8/1985</v></cell><cell r="G1318"><v>18000</v></cell><cell r="H1318" t="str"><v>Not Mentioned</v></cell><cell r="I1318"><v>0</v></cell><cell r="J1318" t="str"><v>I.R.M</v></cell><cell r="K1318" t="str"><v>Never</v></cell><cell r="L1318" t="str"><v>Not del.</v></cell><cell r="M1318" t="str"><v>No</v></cell><cell r="N1318" t="str"><v>Last Communication Till 1992</v></cell></row><row r="1319"><cell r="C1319" t="str"><v>300296 1</v></cell><cell r="D1319" t="str"><v>PURCHASER</v></cell><cell r="E1319" t="str"><v>Col Arun Katyal </v></cell><cell r="F1319"><v>32209</v></cell><cell r="G1319"><v>15500</v></cell><cell r="H1319" t="str"><v>Not Mentioned</v></cell><cell r="I1319"><v>0</v></cell><cell r="J1319" t="str"><v>R.M</v></cell><cell r="K1319"><v>2022</v></cell><cell r="L1319" t="str"><v>Send</v></cell><cell r="M1319" t="str"><v>No</v></cell><cell r="N1319" t="str"><v>They are regular member</v></cell></row><row r="1320"><cell r="C1320" t="str"><v>300879 1</v></cell><cell r="D1320" t="str"><v>PURCHASER</v></cell><cell r="E1320" t="str"><v>Jeetendra Singh Rathore</v></cell><cell r="F1320" t="str"><v>15/2/1988</v></cell><cell r="G1320"><v>22500</v></cell><cell r="H1320"><v>23500</v></cell><cell r="I1320"><v>0</v></cell><cell r="J1320" t="str"><v>I.R.M</v></cell><cell r="K1320" t="str"><v>Never</v></cell><cell r="L1320" t="str"><v>not send</v></cell><cell r="M1320" t="str"><v>No</v></cell><cell r="N1320" t="str"><v>not send reminder so last communication 2001, (GSV:- 22,500/-) (CSV:- 23,500/-)</v></cell></row><row r="1321"><cell r="C1321" t="str"><v>300880 1</v></cell><cell r="D1321" t="str"><v>PURCHASER</v></cell><cell r="E1321" t="str"><v>Bipin Kumar Jain (HUF)</v></cell><cell r="F1321" t="str"><v>29/2/1988</v></cell><cell r="G1321"><v>18500</v></cell><cell r="H1321"><v>19300</v></cell><cell r="I1321"><v>0</v></cell><cell r="J1321" t="str"><v>R.M</v></cell><cell r="K1321"><v>2011</v></cell><cell r="L1321" t="str"><v>Send</v></cell><cell r="M1321" t="str"><v>No</v></cell><cell r="N1321" t="str"><v>send perform invoice so Last Communication Till 2011(GSV:- 18,500/-) (CSV:- 19,300/-)
Total 2 Membership Of GOA:-  1460 & 1461</v></cell></row><row r="1322"><cell r="C1322" t="str"><v>300881 1</v></cell><cell r="D1322" t="str"><v>PURCHASER</v></cell><cell r="E1322" t="str"><v>Bipin Kumar Jain (HUF)</v></cell><cell r="F1322" t="str"><v>29/2/1988</v></cell><cell r="G1322"><v>18500</v></cell><cell r="H1322"><v>19300</v></cell><cell r="I1322"><v>0</v></cell><cell r="J1322" t="str"><v>R.M</v></cell><cell r="K1322"><v>2011</v></cell><cell r="L1322" t="str"><v>Send</v></cell><cell r="M1322" t="str"><v>No</v></cell><cell r="N1322" t="str"><v>send perform invoice so Last Communication Till 2011(GSV:- 18,500/-) (CSV:- 19,300/-)
Total 2 Membership Of GOA:-  1460 & 1461</v></cell></row><row r="1323"><cell r="C1323" t="str"><v>300883 1</v></cell><cell r="D1323" t="str"><v>PURCHASER</v></cell><cell r="E1323" t="str"><v>Holiday</v></cell><cell r="F1323"><v>32176</v></cell><cell r="G1323"><v>18500</v></cell><cell r="H1323"><v>19300</v></cell><cell r="I1323"><v>0</v></cell><cell r="J1323" t="str"><v>I.R.M</v></cell><cell r="K1323" t="str"><v>Never</v></cell><cell r="L1323" t="str"><v>Not del.</v></cell><cell r="M1323" t="str"><v>No</v></cell><cell r="N1323" t="str"><v>Last Communication Till 1996, (GSV:- 18,500/-)  (CSV:- 19,300/-)</v></cell></row><row r="1324"><cell r="C1324" t="str"><v>300885 1</v></cell><cell r="D1324" t="str"><v>PURCHASER</v></cell><cell r="E1324" t="str"><v>Ganesh Ramaswamy</v></cell><cell r="F1324" t="str"><v>14/3/1988</v></cell><cell r="G1324"><v>18500</v></cell><cell r="H1324"><v>19300</v></cell><cell r="I1324"><v>0</v></cell><cell r="J1324" t="str"><v>I.R.M</v></cell><cell r="K1324" t="str"><v>Never</v></cell><cell r="L1324" t="str"><v>Send</v></cell><cell r="M1324" t="str"><v>No</v></cell><cell r="N1324" t="str"><v>we send last reminder in 2013.then we did not receive any reply ,Total 2 Membership Of GOA:-  1465 &1466</v></cell></row><row r="1325"><cell r="C1325" t="str"><v>300886 1</v></cell><cell r="D1325" t="str"><v>PURCHASER</v></cell><cell r="E1325" t="str"><v>Ganesh Ramaswamy</v></cell><cell r="F1325" t="str"><v>14/3/1988</v></cell><cell r="G1325"><v>18500</v></cell><cell r="H1325"><v>19300</v></cell><cell r="I1325"><v>0</v></cell><cell r="J1325" t="str"><v>I.R.M</v></cell><cell r="K1325" t="str"><v>Never</v></cell><cell r="L1325" t="str"><v>Not del.</v></cell><cell r="M1325" t="str"><v>No</v></cell><cell r="N1325" t="str"><v>we send last reminder in 2013.then we did not receive any reply ,Total 2 Membership Of GOA:-  1465 &1466</v></cell></row><row r="1326"><cell r="C1326" t="str"><v>300887 1</v></cell><cell r="D1326" t="str"><v>PURCHASER</v></cell><cell r="E1326" t="str"><v>Kushal Chand Dugar</v></cell><cell r="F1326" t="str"><v>24/2/1988</v></cell><cell r="G1326"><v>22500</v></cell><cell r="H1326" t="str"><v>Not Mentioned</v></cell><cell r="I1326"><v>0</v></cell><cell r="J1326" t="str"><v>I.R.M</v></cell><cell r="K1326" t="str"><v>Never</v></cell><cell r="L1326" t="str"><v>Not del.</v></cell><cell r="M1326" t="str"><v>No</v></cell><cell r="N1326" t="str"><v>we send last reminder in 2013.then we did not receive any reply </v></cell></row><row r="1327"><cell r="C1327" t="str"><v>300888 1</v></cell><cell r="D1327" t="str"><v>PURCHASER</v></cell><cell r="E1327" t="str"><v>Anuradha Ahluwalia</v></cell><cell r="F1327" t="str"><v>15/3/1988</v></cell><cell r="G1327"><v>18500</v></cell><cell r="H1327"><v>19300</v></cell><cell r="I1327"><v>0</v></cell><cell r="J1327" t="str"><v>I.R.M</v></cell><cell r="K1327" t="str"><v>Never</v></cell><cell r="L1327" t="str"><v>Not del.</v></cell><cell r="M1327" t="str"><v>No</v></cell><cell r="N1327" t="str"><v>Last Communication Till 2007, (GSV:- 18,500/-) (CSV:- 19,300/-)</v></cell></row><row r="1328"><cell r="C1328" t="str"><v>300889 1</v></cell><cell r="D1328" t="str"><v>PURCHASER</v></cell><cell r="E1328" t="str"><v>Tilak Raj Salojia</v></cell><cell r="F1328" t="str"><v>16/3/1988</v></cell><cell r="G1328"><v>28500</v></cell><cell r="H1328" t="str"><v>Not Mentioned</v></cell><cell r="I1328"><v>0</v></cell><cell r="J1328" t="str"><v>I.R.M</v></cell><cell r="K1328" t="str"><v>Never</v></cell><cell r="L1328" t="str"><v>Send</v></cell><cell r="M1328" t="str"><v>No</v></cell><cell r="N1328" t="str"><v>we send last reminder in 2013.then we did not receive any reply </v></cell></row><row r="1329"><cell r="C1329" t="str"><v>300890 1</v></cell><cell r="D1329" t="str"><v>Purchaser</v></cell><cell r="E1329" t="str"><v>Century Twenty One Pvt Ltd</v></cell><cell r="F1329"><v>32224</v></cell><cell r="G1329"><v>28500</v></cell><cell r="H1329" t="str"><v>Not Mention</v></cell><cell r="I1329"><v>0</v></cell><cell r="J1329" t="str"><v>I.R.M</v></cell><cell r="K1329"><v>2008</v></cell><cell r="L1329" t="str"><v>not send</v></cell><cell r="M1329" t="str"><v>No</v></cell><cell r="N1329" t="str"><v>not send reminder so last communication 09</v></cell></row><row r="1330"><cell r="C1330" t="str"><v>300891 1</v></cell><cell r="D1330" t="str"><v>Purchaser</v></cell><cell r="E1330" t="str"><v>OS Rajpal</v></cell><cell r="F1330"><v>32226</v></cell><cell r="G1330"><v>18500</v></cell><cell r="H1330" t="str"><v>Not Mention</v></cell><cell r="I1330"><v>0</v></cell><cell r="J1330" t="str"><v>I.R.M</v></cell><cell r="K1330" t="str"><v>Never</v></cell><cell r="L1330" t="str"><v>Not del.</v></cell><cell r="M1330" t="str"><v>No</v></cell><cell r="N1330" t="str"><v>not send reminder so last communication 2004</v></cell></row><row r="1331"><cell r="C1331" t="str"><v>300892 1</v></cell><cell r="D1331" t="str"><v>Purchaser</v></cell><cell r="E1331" t="str"><v>Pradeep Kumar</v></cell><cell r="F1331"><v>32230</v></cell><cell r="G1331"><v>22500</v></cell><cell r="H1331" t="str"><v>Not Mention</v></cell><cell r="I1331"><v>0</v></cell><cell r="J1331" t="str"><v>R.M</v></cell><cell r="K1331"><v>2011</v></cell><cell r="L1331" t="str"><v>not send</v></cell><cell r="M1331" t="str"><v>No</v></cell><cell r="N1331" t="str"><v>not send reminder so last communication 11</v></cell></row><row r="1332"><cell r="C1332" t="str"><v>300893 1</v></cell><cell r="D1332" t="str"><v>Purchaser</v></cell><cell r="E1332" t="str"><v>TVS Narasimhachari</v></cell><cell r="F1332"><v>32232</v></cell><cell r="G1332"><v>19300</v></cell><cell r="H1332"><v>19300</v></cell><cell r="I1332"><v>0</v></cell><cell r="J1332" t="str"><v>I.R.M</v></cell><cell r="K1332" t="str"><v>Never</v></cell><cell r="L1332" t="str"><v>not send</v></cell><cell r="M1332" t="str"><v>No</v></cell><cell r="N1332" t="str"><v>Letter not sent,no communication till date</v></cell></row><row r="1333"><cell r="C1333" t="str"><v>300901 1</v></cell><cell r="D1333" t="str"><v>Purchaser</v></cell><cell r="E1333" t="str"><v>Tarun Chandra</v></cell><cell r="F1333"><v>32237</v></cell><cell r="G1333"><v>18500</v></cell><cell r="H1333" t="str"><v>Not Mention</v></cell><cell r="I1333"><v>0</v></cell><cell r="J1333" t="str"><v>I.R.M</v></cell><cell r="K1333" t="str"><v>Never</v></cell><cell r="L1333" t="str"><v>not send</v></cell><cell r="M1333" t="str"><v>No</v></cell><cell r="N1333" t="str"><v>last communication 00</v></cell></row><row r="1334"><cell r="C1334" t="str"><v>300908 1</v></cell><cell r="D1334" t="str"><v>Purchaser</v></cell><cell r="E1334" t="str"><v>Surbir Singh Kapoor</v></cell><cell r="F1334"><v>32247</v></cell><cell r="G1334"><v>23500</v></cell><cell r="H1334"><v>23500</v></cell><cell r="I1334"><v>0</v></cell><cell r="J1334" t="str"><v>I.R.M</v></cell><cell r="K1334" t="str"><v>Never</v></cell><cell r="L1334" t="str"><v>Not del.</v></cell><cell r="M1334" t="str"><v>No</v></cell><cell r="N1334" t="str"><v>no communication till date</v></cell></row><row r="1335"><cell r="C1335" t="str"><v>300910 1</v></cell><cell r="D1335" t="str"><v>Purchaser</v></cell><cell r="E1335" t="str"><v>Anil K Bishnoi</v></cell><cell r="F1335"><v>32251</v></cell><cell r="G1335"><v>28500</v></cell><cell r="H1335" t="str"><v>Not Mention</v></cell><cell r="I1335"><v>0</v></cell><cell r="J1335" t="str"><v>R.M</v></cell><cell r="K1335"><v>2016</v></cell><cell r="L1335" t="str"><v>not send</v></cell><cell r="M1335" t="str"><v>No</v></cell><cell r="N1335" t="str"><v>last reminder on 30/6/2022 total 2 membership of Goa:- 1489 amd 1490</v></cell></row><row r="1336"><cell r="C1336" t="str"><v>300911 1</v></cell><cell r="D1336" t="str"><v>Purchaser</v></cell><cell r="E1336" t="str"><v>Anil K Bishnoi</v></cell><cell r="F1336"><v>32251</v></cell><cell r="G1336"><v>28500</v></cell><cell r="H1336" t="str"><v>Not Mention</v></cell><cell r="I1336"><v>0</v></cell><cell r="J1336" t="str"><v>R.M</v></cell><cell r="K1336"><v>2016</v></cell><cell r="L1336" t="str"><v>not send</v></cell><cell r="M1336" t="str"><v>No</v></cell><cell r="N1336" t="str"><v>last reminder on 30/6/2022 total 2 membership of Goa:- 1489 amd 1490</v></cell></row><row r="1337"><cell r="C1337" t="str"><v>300912 1</v></cell><cell r="D1337" t="str"><v>Purchaser</v></cell><cell r="E1337" t="str"><v>Baldev Singh Puri</v></cell><cell r="F1337"><v>32252</v></cell><cell r="G1337"><v>17500</v></cell><cell r="H1337" t="str"><v>Not Mention</v></cell><cell r="I1337"><v>0</v></cell><cell r="J1337"><v>0</v></cell><cell r="K1337" t="str"><v>Never</v></cell><cell r="L1337" t="str"><v>not send</v></cell><cell r="M1337" t="str"><v>No</v></cell><cell r="N1337" t="str"><v>no communication till date</v></cell></row><row r="1338"><cell r="C1338" t="str"><v>300916 1</v></cell><cell r="D1338" t="str"><v>Purchaser</v></cell><cell r="E1338" t="str"><v>Rakesh Sehgal</v></cell><cell r="F1338"><v>32254</v></cell><cell r="G1338"><v>28500</v></cell><cell r="H1338" t="str"><v>Not Mention</v></cell><cell r="I1338"><v>0</v></cell><cell r="J1338" t="str"><v>I.R.M</v></cell><cell r="K1338" t="str"><v>Never</v></cell><cell r="L1338" t="str"><v>not send</v></cell><cell r="M1338" t="str"><v>No</v></cell><cell r="N1338" t="str"><v>not send reminder so last communication 2009</v></cell></row><row r="1339"><cell r="C1339" t="str"><v>300917 1</v></cell><cell r="D1339" t="str"><v>Purchaser</v></cell><cell r="E1339" t="str"><v>Meena V Chalan</v></cell><cell r="F1339"><v>32257</v></cell><cell r="G1339" t="str"><v>Nil</v></cell><cell r="H1339" t="str"><v>Nil</v></cell><cell r="I1339"><v>0</v></cell><cell r="J1339" t="str"><v>Cancelled</v></cell><cell r="K1339"><v>0</v></cell><cell r="L1339"><v>0</v></cell><cell r="M1339"><v>0</v></cell><cell r="N1339" t="str"><v>Cancelled</v></cell></row><row r="1340"><cell r="C1340" t="str"><v>300919 1</v></cell><cell r="D1340" t="str"><v>Purchaser</v></cell><cell r="E1340" t="str"><v>Rangi International</v></cell><cell r="F1340"><v>32261</v></cell><cell r="G1340"><v>28500</v></cell><cell r="H1340" t="str"><v>Not Mention</v></cell><cell r="I1340"><v>0</v></cell><cell r="J1340" t="str"><v>I.R.M</v></cell><cell r="K1340" t="str"><v>Never</v></cell><cell r="L1340" t="str"><v>not send</v></cell><cell r="M1340" t="str"><v>No</v></cell><cell r="N1340" t="str"><v>not send reminder so last communication 2007</v></cell></row><row r="1341"><cell r="C1341" t="str"><v>300920 1</v></cell><cell r="D1341" t="str"><v>Purchaser</v></cell><cell r="E1341" t="str"><v>Rangi International</v></cell><cell r="F1341"><v>32261</v></cell><cell r="G1341"><v>28500</v></cell><cell r="H1341" t="str"><v>Not Mention</v></cell><cell r="I1341"><v>0</v></cell><cell r="J1341" t="str"><v>R.M</v></cell><cell r="K1341"><v>2007</v></cell><cell r="L1341" t="str"><v>not send</v></cell><cell r="M1341" t="str"><v>No</v></cell><cell r="N1341" t="str"><v>not send reminder so last communication 2007</v></cell></row><row r="1342"><cell r="C1342" t="str"><v>300921 1</v></cell><cell r="D1342" t="str"><v>Purchaser</v></cell><cell r="E1342" t="str"><v>Jagdish Kumar Soni</v></cell><cell r="F1342"><v>32261</v></cell><cell r="G1342"><v>23500</v></cell><cell r="H1342"><v>0</v></cell><cell r="I1342"><v>0</v></cell><cell r="J1342" t="str"><v>I.R.M</v></cell><cell r="K1342" t="str"><v>Never</v></cell><cell r="L1342" t="str"><v>not send</v></cell><cell r="M1342" t="str"><v>No</v></cell><cell r="N1342" t="str"><v>not send reminder so last communication 2001
total 2 membership of Goa:-  1500 and 1502</v></cell></row><row r="1343"><cell r="C1343" t="str"><v>300922 1</v></cell><cell r="D1343" t="str"><v>Purchaser</v></cell><cell r="E1343" t="str"><v>Jagdish Kumar Soni</v></cell><cell r="F1343"><v>32261</v></cell><cell r="G1343"><v>23500</v></cell><cell r="H1343"><v>0</v></cell><cell r="I1343"><v>0</v></cell><cell r="J1343" t="str"><v>I.R.M</v></cell><cell r="K1343" t="str"><v>Never</v></cell><cell r="L1343" t="str"><v>not send</v></cell><cell r="M1343" t="str"><v>No</v></cell><cell r="N1343" t="str"><v>not send reminder so last communication 2001
total 2 membership of Goa:-  1500 and 1502</v></cell></row><row r="1344"><cell r="C1344" t="str"><v>300926 1</v></cell><cell r="D1344" t="str"><v>Purchaser</v></cell><cell r="E1344" t="str"><v>Arun Kumar Mittal</v></cell><cell r="F1344"><v>32263</v></cell><cell r="G1344"><v>29700</v></cell><cell r="H1344"><v>29700</v></cell><cell r="I1344"><v>0</v></cell><cell r="J1344" t="str"><v>R.M</v></cell><cell r="K1344"><v>2008</v></cell><cell r="L1344" t="str"><v>Send</v></cell><cell r="M1344" t="str"><v>No</v></cell><cell r="N1344" t="str"><v>reply to his telephonic query on 10/5/2018</v></cell></row><row r="1345"><cell r="C1345" t="str"><v>300927 1</v></cell><cell r="D1345" t="str"><v>Purchaser</v></cell><cell r="E1345" t="str"><v>K.S Narang</v></cell><cell r="F1345"><v>32261</v></cell><cell r="G1345"><v>19300</v></cell><cell r="H1345"><v>19300</v></cell><cell r="I1345"><v>0</v></cell><cell r="J1345" t="str"><v>I.R.M</v></cell><cell r="K1345" t="str"><v>Never</v></cell><cell r="L1345" t="str"><v>Send</v></cell><cell r="M1345" t="str"><v>No</v></cell><cell r="N1345" t="str"><v>we send last reminder in 2012.then we did not receive any reply </v></cell></row><row r="1346"><cell r="C1346" t="str"><v>300928 1</v></cell><cell r="D1346" t="str"><v>Purchaser</v></cell><cell r="E1346" t="str"><v>Espee Manufacturing Co Pvt Ltd</v></cell><cell r="F1346"><v>32263</v></cell><cell r="G1346"><v>28500</v></cell><cell r="H1346" t="str"><v>Not Mention</v></cell><cell r="I1346"><v>0</v></cell><cell r="J1346" t="str"><v>R.M</v></cell><cell r="K1346"><v>2017</v></cell><cell r="L1346" t="str"><v>not send</v></cell><cell r="M1346" t="str"><v>No</v></cell><cell r="N1346" t="str"><v>we send last reminder on 28/6/22 for his telephonic comm..</v></cell></row><row r="1347"><cell r="C1347" t="str"><v>300934 1</v></cell><cell r="D1347" t="str"><v>Purchaser</v></cell><cell r="E1347" t="str"><v>Sushil Chander Mathur</v></cell><cell r="F1347"><v>32272</v></cell><cell r="G1347"><v>28500</v></cell><cell r="H1347" t="str"><v>Not Mention</v></cell><cell r="I1347"><v>0</v></cell><cell r="J1347" t="str"><v>R.M</v></cell><cell r="K1347"><v>2008</v></cell><cell r="L1347" t="str"><v>Not del.</v></cell><cell r="M1347" t="str"><v>No</v></cell><cell r="N1347" t="str"><v>not send reminder so last communication 10</v></cell></row><row r="1348"><cell r="C1348" t="str"><v>300935 1</v></cell><cell r="D1348" t="str"><v>Purchaser</v></cell><cell r="E1348" t="str"><v>Zehra Shervani</v></cell><cell r="F1348"><v>32274</v></cell><cell r="G1348"><v>28500</v></cell><cell r="H1348" t="str"><v>Not Mention</v></cell><cell r="I1348"><v>0</v></cell><cell r="J1348" t="str"><v>R.M</v></cell><cell r="K1348"><v>2022</v></cell><cell r="L1348" t="str"><v>not send</v></cell><cell r="M1348" t="str"><v>No</v></cell><cell r="N1348" t="str"><v>they are regular member</v></cell></row><row r="1349"><cell r="C1349" t="str"><v>300936 1</v></cell><cell r="D1349" t="str"><v>Purchaser</v></cell><cell r="E1349" t="str"><v>Chemicals Constructions Int. Pvt Ltd</v></cell><cell r="F1349"><v>32274</v></cell><cell r="G1349"><v>22500</v></cell><cell r="H1349" t="str"><v>Not Mention</v></cell><cell r="I1349"><v>0</v></cell><cell r="J1349" t="str"><v>Cancelled</v></cell><cell r="K1349"><v>2012</v></cell><cell r="L1349"><v>0</v></cell><cell r="M1349"><v>0</v></cell><cell r="N1349" t="str"><v>cancelled 22/12/2022</v></cell></row><row r="1350"><cell r="C1350" t="str"><v>300937 1</v></cell><cell r="D1350" t="str"><v>Purchaser</v></cell><cell r="E1350" t="str"><v>Deepak Kumar Bhatia</v></cell><cell r="F1350"><v>32280</v></cell><cell r="G1350"><v>22500</v></cell><cell r="H1350"><v>23500</v></cell><cell r="I1350"><v>0</v></cell><cell r="J1350" t="str"><v>R. M</v></cell><cell r="K1350"><v>2008</v></cell><cell r="L1350" t="str"><v>not send</v></cell><cell r="M1350" t="str"><v>No</v></cell><cell r="N1350" t="str"><v>we send last reminder in 2012.then we did not receive any reply </v></cell></row><row r="1351"><cell r="C1351" t="str"><v>300942 1</v></cell><cell r="D1351" t="str"><v>Purchaser</v></cell><cell r="E1351" t="str"><v>Chemicals Constructions Int. Pvt Ltd</v></cell><cell r="F1351"><v>32284</v></cell><cell r="G1351"><v>22500</v></cell><cell r="H1351" t="str"><v>Not Mention</v></cell><cell r="I1351"><v>0</v></cell><cell r="J1351" t="str"><v>Cancelled</v></cell><cell r="K1351"><v>2012</v></cell><cell r="L1351"><v>0</v></cell><cell r="M1351"><v>0</v></cell><cell r="N1351" t="str"><v>cancelled 22/12/2022</v></cell></row><row r="1352"><cell r="C1352" t="str"><v>300943 1</v></cell><cell r="D1352" t="str"><v>Purchaser</v></cell><cell r="E1352" t="str"><v>Sanjay Soni</v></cell><cell r="F1352"><v>32284</v></cell><cell r="G1352"><v>30500</v></cell><cell r="H1352"><v>31800</v></cell><cell r="I1352"><v>0</v></cell><cell r="J1352" t="str"><v>I.R.M</v></cell><cell r="K1352" t="str"><v>Never</v></cell><cell r="L1352" t="str"><v>not send</v></cell><cell r="M1352" t="str"><v>No</v></cell><cell r="N1352" t="str"><v>not send reminder so last communication 14
membership transferred from Pahalgam to Goa</v></cell></row><row r="1353"><cell r="C1353" t="str"><v>300944 1</v></cell><cell r="D1353" t="str"><v>Purchaser</v></cell><cell r="E1353" t="str"><v>Deepak Disel</v></cell><cell r="F1353"><v>32287</v></cell><cell r="G1353"><v>22500</v></cell><cell r="H1353"><v>23500</v></cell><cell r="I1353"><v>0</v></cell><cell r="J1353" t="str"><v>I.R.M</v></cell><cell r="K1353" t="str"><v>Never</v></cell><cell r="L1353" t="str"><v>Send</v></cell><cell r="M1353" t="str"><v>No</v></cell><cell r="N1353" t="str"><v>last communication 12</v></cell></row><row r="1354"><cell r="C1354" t="str"><v>400019 1</v></cell><cell r="D1354" t="str"><v>Purchaser</v></cell><cell r="E1354" t="str"><v>Vinod Narain</v></cell><cell r="F1354"><v>32240</v></cell><cell r="G1354"><v>28500</v></cell><cell r="H1354"><v>29700</v></cell><cell r="I1354"><v>0</v></cell><cell r="J1354" t="str"><v>I.R.M</v></cell><cell r="K1354" t="str"><v>Never</v></cell><cell r="L1354" t="str"><v>Send</v></cell><cell r="M1354" t="str"><v>No</v></cell><cell r="N1354" t="str"><v>we send last reminder in 2012.then we did not receive any reply total 2 membership of Goa:-  1524 and 1525</v></cell></row><row r="1355"><cell r="C1355" t="str"><v>400020 1</v></cell><cell r="D1355" t="str"><v>Purchaser</v></cell><cell r="E1355" t="str"><v>Vinod Narain</v></cell><cell r="F1355"><v>32240</v></cell><cell r="G1355"><v>28500</v></cell><cell r="H1355"><v>29700</v></cell><cell r="I1355"><v>0</v></cell><cell r="J1355" t="str"><v>I.R.M</v></cell><cell r="K1355" t="str"><v>Never</v></cell><cell r="L1355" t="str"><v>Send</v></cell><cell r="M1355" t="str"><v>No</v></cell><cell r="N1355" t="str"><v>we send last reminder in 2012.then we did not receive any reply total 2 membership of Goa:-  1524 and 1525</v></cell></row><row r="1356"><cell r="C1356" t="str"><v>400031 1</v></cell><cell r="D1356" t="str"><v>Purchaser</v></cell><cell r="E1356" t="str"><v>Satish Chandra Goel</v></cell><cell r="F1356"><v>32268</v></cell><cell r="G1356" t="str"><v>Nil</v></cell><cell r="H1356" t="str"><v>Nil</v></cell><cell r="I1356"><v>0</v></cell><cell r="J1356" t="str"><v>Cancelled</v></cell><cell r="K1356"><v>0</v></cell><cell r="L1356" t="str"><v>Send</v></cell><cell r="M1356" t="str"><v>No</v></cell><cell r="N1356" t="str"><v>Cancelled</v></cell></row><row r="1357"><cell r="C1357" t="str"><v>500044 1</v></cell><cell r="D1357" t="str"><v>Purchaser</v></cell><cell r="E1357" t="str"><v>Radha Srinivasan</v></cell><cell r="F1357"><v>32202</v></cell><cell r="G1357"><v>18500</v></cell><cell r="H1357"><v>19300</v></cell><cell r="I1357"><v>0</v></cell><cell r="J1357" t="str"><v>R.M</v></cell><cell r="K1357"><v>2011</v></cell><cell r="L1357" t="str"><v>Send</v></cell><cell r="M1357" t="str"><v>No</v></cell><cell r="N1357" t="str"><v>not send reminder so last communication 11</v></cell></row><row r="1358"><cell r="C1358" t="str"><v>500052 1</v></cell><cell r="D1358" t="str"><v>Purchaser</v></cell><cell r="E1358" t="str"><v>P. Sunil Kumar Jain</v></cell><cell r="F1358"><v>32237</v></cell><cell r="G1358"><v>18500</v></cell><cell r="H1358"><v>19300</v></cell><cell r="I1358"><v>0</v></cell><cell r="J1358" t="str"><v>R.M</v></cell><cell r="K1358"><v>2009</v></cell><cell r="L1358" t="str"><v>Send</v></cell><cell r="M1358" t="str"><v>yes</v></cell><cell r="N1358" t="str"><v>send perform invoice so Last Communication Till 2010</v></cell></row><row r="1359"><cell r="C1359" t="str"><v>600009 1</v></cell><cell r="D1359" t="str"><v>Purchaser</v></cell><cell r="E1359" t="str"><v>Sri Bhvan Eshwari Nursing Home</v></cell><cell r="F1359"><v>32238</v></cell><cell r="G1359"><v>28500</v></cell><cell r="H1359"><v>29700</v></cell><cell r="I1359"><v>0</v></cell><cell r="J1359" t="str"><v>I.R.M</v></cell><cell r="K1359" t="str"><v>Never</v></cell><cell r="L1359" t="str"><v>Send</v></cell><cell r="M1359" t="str"><v>No</v></cell><cell r="N1359" t="str"><v>we send last reminder in 2012.then we did not receive any reply </v></cell></row><row r="1360"><cell r="C1360" t="str"><v>600010 1</v></cell><cell r="D1360" t="str"><v>Purchaser</v></cell><cell r="E1360" t="str"><v>Rani Sundaram</v></cell><cell r="F1360"><v>32238</v></cell><cell r="G1360"><v>22500</v></cell><cell r="H1360" t="str"><v>Not Mention</v></cell><cell r="I1360"><v>0</v></cell><cell r="J1360" t="str"><v>I.R.M</v></cell><cell r="K1360" t="str"><v>Never</v></cell><cell r="L1360" t="str"><v>Send</v></cell><cell r="M1360" t="str"><v>No</v></cell><cell r="N1360" t="str"><v>we send last reminder in 2012.then we did not receive any reply </v></cell></row><row r="1361"><cell r="C1361" t="str"><v>600011 1</v></cell><cell r="D1361" t="str"><v>Purchaser</v></cell><cell r="E1361" t="str"><v>C.R Subramaniam</v></cell><cell r="F1361"><v>32219</v></cell><cell r="G1361"><v>29700</v></cell><cell r="H1361"><v>29700</v></cell><cell r="I1361"><v>0</v></cell><cell r="J1361" t="str"><v>I.R.M</v></cell><cell r="K1361" t="str"><v>Never</v></cell><cell r="L1361" t="str"><v>Send</v></cell><cell r="M1361" t="str"><v>No</v></cell><cell r="N1361" t="str"><v>not send reminder so last communication 12</v></cell></row><row r="1362"><cell r="C1362" t="str"><v>101033 1</v></cell><cell r="D1362" t="str"><v>Purchaser</v></cell><cell r="E1362" t="str"><v>Amita Umesh Shanghvi</v></cell><cell r="F1362"><v>32237</v></cell><cell r="G1362"><v>22500</v></cell><cell r="H1362" t="str"><v>Not mentioned</v></cell><cell r="I1362"><v>0</v></cell><cell r="J1362" t="str"><v>I.R.M</v></cell><cell r="K1362" t="str"><v>Never</v></cell><cell r="L1362" t="str"><v>Send</v></cell><cell r="M1362" t="str"><v>No</v></cell><cell r="N1362" t="str"><v>not send reminder so last communication 12</v></cell></row><row r="1363"><cell r="C1363" t="str"><v>101034 1</v></cell><cell r="D1363" t="str"><v>Purchaser</v></cell><cell r="E1363" t="str"><v>Mahesh Dayalani</v></cell><cell r="F1363"><v>32244</v></cell><cell r="G1363"><v>18000</v></cell><cell r="H1363"><v>19500</v></cell><cell r="I1363"><v>0</v></cell><cell r="J1363" t="str"><v>I.R.M</v></cell><cell r="K1363" t="str"><v>Never</v></cell><cell r="L1363" t="str"><v>Send</v></cell><cell r="M1363" t="str"><v>No</v></cell><cell r="N1363" t="str"><v>last communication 2007</v></cell></row><row r="1364"><cell r="C1364" t="str"><v>101035 1</v></cell><cell r="D1364" t="str"><v>Purchaser</v></cell><cell r="E1364" t="str"><v>Lilavati R Bhatt</v></cell><cell r="F1364"><v>32251</v></cell><cell r="G1364"><v>22500</v></cell><cell r="H1364" t="str"><v>Not mentioned</v></cell><cell r="I1364"><v>0</v></cell><cell r="J1364" t="str"><v>I.R.M</v></cell><cell r="K1364" t="str"><v>Never</v></cell><cell r="L1364" t="str"><v>Send</v></cell><cell r="M1364" t="str"><v>No</v></cell><cell r="N1364" t="str"><v>Letter sent, last communication 2012
</v></cell></row><row r="1365"><cell r="C1365" t="str"><v>101038 1</v></cell><cell r="D1365" t="str"><v>Purchaser</v></cell><cell r="E1365" t="str"><v>Rajan Tarachand Shah</v></cell><cell r="F1365"><v>32256</v></cell><cell r="G1365"><v>20800</v></cell><cell r="H1365"><v>20800</v></cell><cell r="I1365"><v>0</v></cell><cell r="J1365" t="str"><v>I.R.M</v></cell><cell r="K1365" t="str"><v>Never</v></cell><cell r="L1365" t="str"><v>Not del.</v></cell><cell r="M1365" t="str"><v>No</v></cell><cell r="N1365" t="str"><v>Letter undelivered, last communication 1988</v></cell></row><row r="1366"><cell r="C1366" t="str"><v>101039 1</v></cell><cell r="D1366" t="str"><v>Purchaser</v></cell><cell r="E1366" t="str"><v>Ravindra Pantsachiv</v></cell><cell r="F1366"><v>32258</v></cell><cell r="G1366"><v>22500</v></cell><cell r="H1366" t="str"><v>Not mentioned</v></cell><cell r="I1366"><v>0</v></cell><cell r="J1366" t="str"><v>I.R.M</v></cell><cell r="K1366" t="str"><v>Never</v></cell><cell r="L1366" t="str"><v>not send</v></cell><cell r="M1366" t="str"><v>No</v></cell><cell r="N1366" t="str"><v>Letter not sent, last communication 2016</v></cell></row><row r="1367"><cell r="C1367" t="str"><v>101040 1</v></cell><cell r="D1367" t="str"><v>Purchaser</v></cell><cell r="E1367" t="str"><v>Sudhakar C Patel</v></cell><cell r="F1367"><v>32262</v></cell><cell r="G1367"><v>28500</v></cell><cell r="H1367" t="str"><v>Not mentioned</v></cell><cell r="I1367"><v>0</v></cell><cell r="J1367" t="str"><v>I.R.M</v></cell><cell r="K1367" t="str"><v>Never</v></cell><cell r="L1367" t="str"><v>Send</v></cell><cell r="M1367" t="str"><v>No</v></cell><cell r="N1367" t="str"><v>Letter sent, last communication 2007</v></cell></row><row r="1368"><cell r="C1368" t="str"><v>101042 1</v></cell><cell r="D1368" t="str"><v>Purchaser</v></cell><cell r="E1368" t="str"><v>Sudha S Arora</v></cell><cell r="F1368"><v>32267</v></cell><cell r="G1368"><v>23500</v></cell><cell r="H1368"><v>23500</v></cell><cell r="I1368"><v>0</v></cell><cell r="J1368" t="str"><v>I.R.M</v></cell><cell r="K1368" t="str"><v>Never</v></cell><cell r="L1368" t="str"><v>Send</v></cell><cell r="M1368" t="str"><v>No</v></cell><cell r="N1368" t="str"><v>Letter sent, last communication 2013</v></cell></row><row r="1369"><cell r="C1369" t="str"><v>101043 1</v></cell><cell r="D1369" t="str"><v>Purchaser</v></cell><cell r="E1369" t="str"><v>Veena Kapur</v></cell><cell r="F1369"><v>32270</v></cell><cell r="G1369"><v>28500</v></cell><cell r="H1369" t="str"><v>Not mentioned</v></cell><cell r="I1369"><v>0</v></cell><cell r="J1369" t="str"><v>I.R.M</v></cell><cell r="K1369" t="str"><v>Never</v></cell><cell r="L1369" t="str"><v>Send</v></cell><cell r="M1369" t="str"><v>No</v></cell><cell r="N1369" t="str"><v>Letter sent, last communication 2012.</v></cell></row><row r="1370"><cell r="C1370" t="str"><v>101044 1</v></cell><cell r="D1370" t="str"><v>Purchaser</v></cell><cell r="E1370" t="str"><v>Deepak Rupani</v></cell><cell r="F1370"><v>32273</v></cell><cell r="G1370"><v>22500</v></cell><cell r="H1370"><v>23500</v></cell><cell r="I1370"><v>0</v></cell><cell r="J1370" t="str"><v>R.M</v></cell><cell r="K1370"><v>2007</v></cell><cell r="L1370" t="str"><v>Send</v></cell><cell r="M1370" t="str"><v>No</v></cell><cell r="N1370" t="str"><v>Letter sent, last communication 2010,</v></cell></row><row r="1371"><cell r="C1371" t="str"><v>101046 1</v></cell><cell r="D1371" t="str"><v>Purchaser</v></cell><cell r="E1371" t="str"><v>Sanghvi Plastics P Ltd</v></cell><cell r="F1371"><v>32282</v></cell><cell r="G1371"><v>19300</v></cell><cell r="H1371"><v>19300</v></cell><cell r="I1371"><v>0</v></cell><cell r="J1371" t="str"><v>I.R.M</v></cell><cell r="K1371" t="str"><v>Never</v></cell><cell r="L1371" t="str"><v>not send</v></cell><cell r="M1371" t="str"><v>No</v></cell><cell r="N1371" t="str"><v>no reminder send so last communication 2013, Transfer from K.S. Sanghvi to M/s Sanghvi Plastic Ltd in 1996</v></cell></row><row r="1372"><cell r="C1372" t="str"><v>101047 1</v></cell><cell r="D1372" t="str"><v>Purchaser</v></cell><cell r="E1372" t="str"><v>Shree Krishna Gupta</v></cell><cell r="F1372"><v>32287</v></cell><cell r="G1372"><v>23500</v></cell><cell r="H1372"><v>23500</v></cell><cell r="I1372"><v>0</v></cell><cell r="J1372" t="str"><v>R.M</v></cell><cell r="K1372"><v>2022</v></cell><cell r="L1372" t="str"><v>Send</v></cell><cell r="M1372" t="str"><v>No</v></cell><cell r="N1372" t="str"><v>they are regular memberlast ,,,membership transferred from V. Dattatraya Pant to S.K Gupta in 2010</v></cell></row><row r="1373"><cell r="C1373" t="str"><v>101048 1</v></cell><cell r="D1373" t="str"><v>Purchaser</v></cell><cell r="E1373" t="str"><v>Chinu Bhai Kalidas & Bros</v></cell><cell r="F1373"><v>32287</v></cell><cell r="G1373"><v>28500</v></cell><cell r="H1373" t="str"><v>Not mentioned</v></cell><cell r="I1373"><v>0</v></cell><cell r="J1373" t="str"><v>I.R.M</v></cell><cell r="K1373" t="str"><v>Never</v></cell><cell r="L1373" t="str"><v>Not del.</v></cell><cell r="M1373" t="str"><v>No</v></cell><cell r="N1373" t="str"><v>last communication 2001</v></cell></row><row r="1374"><cell r="C1374" t="str"><v>101049 1</v></cell><cell r="D1374" t="str"><v>Purchaser</v></cell><cell r="E1374" t="str"><v>Sri Kanta Jain</v></cell><cell r="F1374"><v>32286</v></cell><cell r="G1374"><v>22500</v></cell><cell r="H1374" t="str"><v>Not mentioned</v></cell><cell r="I1374"><v>0</v></cell><cell r="J1374" t="str"><v>R.M</v></cell><cell r="K1374"><v>2007</v></cell><cell r="L1374" t="str"><v>Not del.</v></cell><cell r="M1374" t="str"><v>No</v></cell><cell r="N1374" t="str"><v>No Reminder,,last communication 2008</v></cell></row><row r="1375"><cell r="C1375" t="str"><v>200012 1</v></cell><cell r="D1375" t="str"><v>Purchaser</v></cell><cell r="E1375" t="str"><v>Sushil Saraf</v></cell><cell r="F1375"><v>32395</v></cell><cell r="G1375"><v>17280</v></cell><cell r="H1375" t="str"><v>Not mentioned</v></cell><cell r="I1375"><v>0</v></cell><cell r="J1375" t="str"><v>I.R.M</v></cell><cell r="K1375" t="str"><v>Never</v></cell><cell r="L1375" t="str"><v>not send</v></cell><cell r="M1375" t="str"><v>No</v></cell><cell r="N1375" t="str"><v>reply to his mail so last communication 2015</v></cell></row><row r="1376"><cell r="C1376" t="str"><v>200146 1</v></cell><cell r="D1376" t="str"><v>Purchaser</v></cell><cell r="E1376" t="str"><v>Bina Metal Ways Pvt Ltd</v></cell><cell r="F1376"><v>32223</v></cell><cell r="G1376"><v>18500</v></cell><cell r="H1376" t="str"><v>Not mentioned</v></cell><cell r="I1376"><v>0</v></cell><cell r="J1376" t="str"><v>I.R.M</v></cell><cell r="K1376" t="str"><v>Never</v></cell><cell r="L1376" t="str"><v>Send</v></cell><cell r="M1376" t="str"><v>No</v></cell><cell r="N1376" t="str"><v>we send last reminder in 2013.then we did not receive any reply total 2 membership of Goa:-  1548 and 1547</v></cell></row><row r="1377"><cell r="C1377" t="str"><v>200147 1</v></cell><cell r="D1377" t="str"><v>Purchaser</v></cell><cell r="E1377" t="str"><v>Bina Metal Ways Pvt Ltd</v></cell><cell r="F1377"><v>32223</v></cell><cell r="G1377"><v>28500</v></cell><cell r="H1377" t="str"><v>Not mentioned</v></cell><cell r="I1377"><v>0</v></cell><cell r="J1377" t="str"><v>I.R.M</v></cell><cell r="K1377" t="str"><v>Never</v></cell><cell r="L1377" t="str"><v>Send</v></cell><cell r="M1377" t="str"><v>No</v></cell><cell r="N1377" t="str"><v>we send last reminder in 2013.then we did not receive any reply total 2 membership of Goa:-  1548 and 1547</v></cell></row><row r="1378"><cell r="C1378" t="str"><v>200148 1</v></cell><cell r="D1378" t="str"><v>Purchaser</v></cell><cell r="E1378" t="str"><v>Indu Kankoty</v></cell><cell r="F1378"><v>32226</v></cell><cell r="G1378"><v>18500</v></cell><cell r="H1378"><v>19300</v></cell><cell r="I1378"><v>0</v></cell><cell r="J1378" t="str"><v>I.R.M</v></cell><cell r="K1378" t="str"><v>Never</v></cell><cell r="L1378" t="str"><v>Not del.</v></cell><cell r="M1378" t="str"><v>No</v></cell><cell r="N1378" t="str"><v>last communication 2000</v></cell></row><row r="1379"><cell r="C1379" t="str"><v>200150 1</v></cell><cell r="D1379" t="str"><v>Purchaser</v></cell><cell r="E1379" t="str"><v>Pradip K Sen</v></cell><cell r="F1379"><v>32237</v></cell><cell r="G1379"><v>23500</v></cell><cell r="H1379"><v>23500</v></cell><cell r="I1379"><v>0</v></cell><cell r="J1379" t="str"><v>Cancelled</v></cell><cell r="K1379"><v>2017</v></cell><cell r="L1379" t="str"><v>Send</v></cell><cell r="M1379" t="str"><v>No</v></cell><cell r="N1379" t="str"><v>Membership Cancelled on 26.06.2019)
</v></cell></row><row r="1380"><cell r="C1380" t="str"><v>200159 1</v></cell><cell r="D1380" t="str"><v>Purchaser</v></cell><cell r="E1380" t="str"><v>Shri Vardhan Mohta</v></cell><cell r="F1380"><v>32253</v></cell><cell r="G1380"><v>28500</v></cell><cell r="H1380" t="str"><v>Not mentioned</v></cell><cell r="I1380"><v>0</v></cell><cell r="J1380" t="str"><v>R.M</v></cell><cell r="K1380"><v>2008</v></cell><cell r="L1380" t="str"><v>Not del.</v></cell><cell r="M1380" t="str"><v>No</v></cell><cell r="N1380" t="str"><v>send Performa invoice so last communication 2009 total 2 membership of Goa:-  1552 and 1305</v></cell></row><row r="1381"><cell r="C1381" t="str"><v>200178 1</v></cell><cell r="D1381" t="str"><v>PURCHASER</v></cell><cell r="E1381" t="str"><v>Vindhaya Builders Pvt Ltd</v></cell><cell r="F1381"><v>32265</v></cell><cell r="G1381"><v>28500</v></cell><cell r="H1381" t="str"><v>not mention</v></cell><cell r="I1381"><v>0</v></cell><cell r="J1381" t="str"><v>I.R.M</v></cell><cell r="K1381" t="str"><v>Never</v></cell><cell r="L1381" t="str"><v>Not del.</v></cell><cell r="M1381" t="str"><v>No</v></cell><cell r="N1381" t="str"><v>no communication till date</v></cell></row><row r="1382"><cell r="C1382" t="str"><v>200179 1</v></cell><cell r="D1382" t="str"><v>PURCHASER </v></cell><cell r="E1382" t="str"><v>Bhawani Metal Agencies</v></cell><cell r="F1382"><v>32275</v></cell><cell r="G1382"><v>28500</v></cell><cell r="H1382" t="str"><v>NOT MENTION</v></cell><cell r="I1382"><v>0</v></cell><cell r="J1382" t="str"><v>I.R.M</v></cell><cell r="K1382" t="str"><v>Never</v></cell><cell r="L1382" t="str"><v>Send</v></cell><cell r="M1382" t="str"><v>No</v></cell><cell r="N1382" t="str"><v>we send last reminder in 2012.then we did not receive any reply </v></cell></row><row r="1383"><cell r="C1383" t="str"><v>200180 1</v></cell><cell r="D1383" t="str"><v>PURCHASER</v></cell><cell r="E1383" t="str"><v>Anupam Bearing Co Pvt Ltd</v></cell><cell r="F1383"><v>32278</v></cell><cell r="G1383"><v>22500</v></cell><cell r="H1383"><v>22500</v></cell><cell r="I1383"><v>0</v></cell><cell r="J1383" t="str"><v>I.R.M</v></cell><cell r="K1383" t="str"><v>Never</v></cell><cell r="L1383" t="str"><v>Send</v></cell><cell r="M1383" t="str"><v>No</v></cell><cell r="N1383" t="str"><v>we send last reminder in 2012.then we did not receive any reply </v></cell></row><row r="1384"><cell r="C1384" t="str"><v>200190 1</v></cell><cell r="D1384" t="str"><v>PURCHASER</v></cell><cell r="E1384" t="str"><v>Madhu Pasari</v></cell><cell r="F1384"><v>32293</v></cell><cell r="G1384"><v>28500</v></cell><cell r="H1384"><v>31800</v></cell><cell r="I1384"><v>0</v></cell><cell r="J1384" t="str"><v>I.R.M</v></cell><cell r="K1384" t="str"><v>Never</v></cell><cell r="L1384" t="str"><v>Send</v></cell><cell r="M1384" t="str"><v>No</v></cell><cell r="N1384" t="str"><v>we send last reminder in 2012.then we did not receive any reply </v></cell></row><row r="1385"><cell r="C1385" t="str"><v>200191 1</v></cell><cell r="D1385" t="str"><v>PURCHASER</v></cell><cell r="E1385" t="str"><v>Albert David Ltd</v></cell><cell r="F1385"><v>32293</v></cell><cell r="G1385"><v>28500</v></cell><cell r="H1385" t="str"><v>Not mentioned</v></cell><cell r="I1385"><v>0</v></cell><cell r="J1385" t="str"><v>I.R.M</v></cell><cell r="K1385" t="str"><v>Never</v></cell><cell r="L1385" t="str"><v>Send</v></cell><cell r="M1385" t="str"><v>No</v></cell><cell r="N1385" t="str"><v>we send last reminder in 2012.then we did not receive any reply </v></cell></row><row r="1386"><cell r="C1386" t="str"><v>200194 1</v></cell><cell r="D1386" t="str"><v>PURCHASER</v></cell><cell r="E1386" t="str"><v>Jaspreet Kaur</v></cell><cell r="F1386"><v>32296</v></cell><cell r="G1386"><v>28500</v></cell><cell r="H1386" t="str"><v>Not mentioned</v></cell><cell r="I1386"><v>0</v></cell><cell r="J1386" t="str"><v>R.M</v></cell><cell r="K1386"><v>2013</v></cell><cell r="L1386" t="str"><v>not send</v></cell><cell r="M1386" t="str"><v>No</v></cell><cell r="N1386" t="str"><v>last communication 13/9/2022</v></cell></row><row r="1387"><cell r="C1387" t="str"><v>200212 1</v></cell><cell r="D1387" t="str"><v>PURCHASER</v></cell><cell r="E1387" t="str"><v>Ashok Kumar Agarwal</v></cell><cell r="F1387"><v>32311</v></cell><cell r="G1387"><v>22500</v></cell><cell r="H1387" t="str"><v>Not mentioned</v></cell><cell r="I1387"><v>0</v></cell><cell r="J1387" t="str"><v>I.R.M</v></cell><cell r="K1387" t="str"><v>Never</v></cell><cell r="L1387" t="str"><v>Not del.</v></cell><cell r="M1387" t="str"><v>No</v></cell><cell r="N1387" t="str"><v>last communication 89</v></cell></row><row r="1388"><cell r="C1388" t="str"><v>300929 1</v></cell><cell r="D1388" t="str"><v>PURCHASER</v></cell><cell r="E1388" t="str"><v>Tridib Sarkar</v></cell><cell r="F1388"><v>32266</v></cell><cell r="G1388"><v>22500</v></cell><cell r="H1388"><v>23500</v></cell><cell r="I1388"><v>0</v></cell><cell r="J1388" t="str"><v>I.R.M</v></cell><cell r="K1388" t="str"><v>Never</v></cell><cell r="L1388" t="str"><v>Not del.</v></cell><cell r="M1388" t="str"><v>No</v></cell><cell r="N1388" t="str"><v>last communication 99</v></cell></row><row r="1389"><cell r="C1389" t="str"><v>300947 1</v></cell><cell r="D1389" t="str"><v>PURCHASER</v></cell><cell r="E1389" t="str"><v>Nirmal Gupta </v></cell><cell r="F1389"><v>32289</v></cell><cell r="G1389"><v>22500</v></cell><cell r="H1389"><v>23500</v></cell><cell r="I1389"><v>0</v></cell><cell r="J1389" t="str"><v>I.R.M</v></cell><cell r="K1389" t="str"><v>Never</v></cell><cell r="L1389" t="str"><v>Send</v></cell><cell r="M1389" t="str"><v>No</v></cell><cell r="N1389" t="str"><v>not send reminder so last communication 12</v></cell></row><row r="1390"><cell r="C1390" t="str"><v>300949 1</v></cell><cell r="D1390" t="str"><v>PURCHASER</v></cell><cell r="E1390" t="str"><v>Birender Nihal Singh</v></cell><cell r="F1390"><v>32284</v></cell><cell r="G1390"><v>28500</v></cell><cell r="H1390" t="str"><v>Not mentioned</v></cell><cell r="I1390"><v>0</v></cell><cell r="J1390" t="str"><v>I.R.M</v></cell><cell r="K1390" t="str"><v>Never</v></cell><cell r="L1390" t="str"><v>Send</v></cell><cell r="M1390" t="str"><v>No</v></cell><cell r="N1390" t="str"><v>last communication 07</v></cell></row><row r="1391"><cell r="C1391" t="str"><v>300952 1</v></cell><cell r="D1391" t="str"><v>PURCHASER</v></cell><cell r="E1391" t="str"><v>Laxmi Narayan Rao</v></cell><cell r="F1391"><v>32302</v></cell><cell r="G1391"><v>23500</v></cell><cell r="H1391"><v>23500</v></cell><cell r="I1391"><v>0</v></cell><cell r="J1391" t="str"><v>Cancelled</v></cell><cell r="K1391" t="str"><v>Never</v></cell><cell r="L1391" t="str"><v>not send</v></cell><cell r="M1391" t="str"><v>No</v></cell><cell r="N1391" t="str"><v>cancelled on 1/10/2022</v></cell></row><row r="1392"><cell r="C1392" t="str"><v>300955 1</v></cell><cell r="D1392" t="str"><v>PURCHASER</v></cell><cell r="E1392" t="str"><v>Harcharan Singh Sood</v></cell><cell r="F1392"><v>32304</v></cell><cell r="G1392"><v>23500</v></cell><cell r="H1392"><v>23500</v></cell><cell r="I1392"><v>0</v></cell><cell r="J1392" t="str"><v>I.R.M</v></cell><cell r="K1392" t="str"><v>Never</v></cell><cell r="L1392" t="str"><v>Send</v></cell><cell r="M1392" t="str"><v>No</v></cell><cell r="N1392" t="str"><v>we send last reminder in 2012.then we did not receive any reply </v></cell></row><row r="1393"><cell r="C1393" t="str"><v>300959 1</v></cell><cell r="D1393" t="str"><v>PURCHASER</v></cell><cell r="E1393" t="str"><v>Arun Prakash Setia</v></cell><cell r="F1393"><v>32314</v></cell><cell r="G1393"><v>22500</v></cell><cell r="H1393" t="str"><v>NOT MENTION</v></cell><cell r="I1393"><v>0</v></cell><cell r="J1393" t="str"><v>I.R.M</v></cell><cell r="K1393" t="str"><v>Never</v></cell><cell r="L1393" t="str"><v>not send</v></cell><cell r="M1393" t="str"><v>No</v></cell><cell r="N1393" t="str"><v>missing</v></cell></row><row r="1394"><cell r="C1394" t="str"><v>300960 1</v></cell><cell r="D1394" t="str"><v>PURCHASER</v></cell><cell r="E1394" t="str"><v>Arun Prakash Setia</v></cell><cell r="F1394"><v>32315</v></cell><cell r="G1394"><v>22500</v></cell><cell r="H1394" t="str"><v>NOT MENTION</v></cell><cell r="I1394"><v>0</v></cell><cell r="J1394" t="str"><v>I.R.M</v></cell><cell r="K1394" t="str"><v>Never</v></cell><cell r="L1394" t="str"><v>not send</v></cell><cell r="M1394" t="str"><v>No</v></cell><cell r="N1394" t="str"><v>No Reminder,,last communication 2006</v></cell></row><row r="1395"><cell r="C1395" t="str"><v>301121 1</v></cell><cell r="D1395" t="str"><v>PURCHASER</v></cell><cell r="E1395" t="str"><v>Sunil Rajkumar Gulati</v></cell><cell r="F1395"><v>32209</v></cell><cell r="G1395"><v>13900</v></cell><cell r="H1395"><v>12500</v></cell><cell r="I1395"><v>0</v></cell><cell r="J1395" t="str"><v>I.R.M</v></cell><cell r="K1395" t="str"><v>Never</v></cell><cell r="L1395" t="str"><v>Send</v></cell><cell r="M1395" t="str"><v>No</v></cell><cell r="N1395" t="str"><v>last communication 12 membership transferred from Pahalgam to Goa</v></cell></row><row r="1396"><cell r="C1396" t="str"><v>400035 1</v></cell><cell r="D1396" t="str"><v>PURCHASER</v></cell><cell r="E1396" t="str"><v>Shanti Lal Shand</v></cell><cell r="F1396"><v>32286</v></cell><cell r="G1396"><v>31800</v></cell><cell r="H1396"><v>31800</v></cell><cell r="I1396"><v>0</v></cell><cell r="J1396" t="str"><v>I.R.M</v></cell><cell r="K1396" t="str"><v>Never</v></cell><cell r="L1396" t="str"><v>Send</v></cell><cell r="M1396" t="str"><v>No</v></cell><cell r="N1396" t="str"><v>last communication 07membership transferred from Pahalgam to Goa</v></cell></row><row r="1397"><cell r="C1397" t="str"><v>400042 1</v></cell><cell r="D1397" t="str"><v>PURCHASER</v></cell><cell r="E1397" t="str"><v>Amrit A Mangharam</v></cell><cell r="F1397"><v>32294</v></cell><cell r="G1397"><v>18500</v></cell><cell r="H1397" t="str"><v>Not mentioned</v></cell><cell r="I1397"><v>0</v></cell><cell r="J1397" t="str"><v>I.R.M</v></cell><cell r="K1397" t="str"><v>Never</v></cell><cell r="L1397" t="str"><v>Send</v></cell><cell r="M1397" t="str"><v>No</v></cell><cell r="N1397" t="str"><v>we send last reminder in 2013.then we did not receive any reply </v></cell></row><row r="1398"><cell r="C1398" t="str"><v>400043 1</v></cell><cell r="D1398" t="str"><v>PURCHASER</v></cell><cell r="E1398" t="str"><v>M. Jayamala</v></cell><cell r="F1398"><v>32294</v></cell><cell r="G1398"><v>28500</v></cell><cell r="H1398" t="str"><v>Not mentioned</v></cell><cell r="I1398"><v>0</v></cell><cell r="J1398" t="str"><v>R.M</v></cell><cell r="K1398"><v>2012</v></cell><cell r="L1398" t="str"><v>Send</v></cell><cell r="M1398" t="str"><v>No</v></cell><cell r="N1398" t="str"><v>not send any reminder so last communication 2012
membership transferred from Nagaraj Rao to M. Jayamala</v></cell></row><row r="1399"><cell r="C1399" t="str"><v>400045 1</v></cell><cell r="D1399" t="str"><v>PURCHASER</v></cell><cell r="E1399" t="str"><v>K.V Rajashekhar Gupta</v></cell><cell r="F1399"><v>32300</v></cell><cell r="G1399"><v>28500</v></cell><cell r="H1399"><v>29700</v></cell><cell r="I1399"><v>0</v></cell><cell r="J1399" t="str"><v>I.R.M</v></cell><cell r="K1399" t="str"><v>Never</v></cell><cell r="L1399" t="str"><v>Not del.</v></cell><cell r="M1399" t="str"><v>No</v></cell><cell r="N1399" t="str"><v>we send last reminder in 2012.then we did not receive any reply </v></cell></row><row r="1400"><cell r="C1400" t="str"><v>500063 1</v></cell><cell r="D1400" t="str"><v>PURCHASER</v></cell><cell r="E1400" t="str"><v>M.G Poduval</v></cell><cell r="F1400"><v>32286</v></cell><cell r="G1400"><v>17500</v></cell><cell r="H1400"><v>18000</v></cell><cell r="I1400"><v>0</v></cell><cell r="J1400" t="str"><v>I.R.M</v></cell><cell r="K1400" t="str"><v>Never</v></cell><cell r="L1400" t="str"><v>Send</v></cell><cell r="M1400" t="str"><v>No</v></cell><cell r="N1400" t="str"><v>reply to his mail so last communication 2012</v></cell></row><row r="1401"><cell r="C1401" t="str"><v>500072 1</v></cell><cell r="D1401" t="str"><v>PURCHASER</v></cell><cell r="E1401" t="str"><v>Southern Resorts & Motel Pvt Ltd</v></cell><cell r="F1401"><v>32293</v></cell><cell r="G1401"><v>13900</v></cell><cell r="H1401"><v>13900</v></cell><cell r="I1401"><v>0</v></cell><cell r="J1401" t="str"><v>I.R.M</v></cell><cell r="K1401" t="str"><v>Never</v></cell><cell r="L1401" t="str"><v>Not del.</v></cell><cell r="M1401" t="str"><v>No</v></cell><cell r="N1401" t="str"><v>last communication 00</v></cell></row><row r="1402"><cell r="C1402" t="str"><v>500073 1</v></cell><cell r="D1402" t="str"><v>PURCHASER</v></cell><cell r="E1402" t="str"><v>Narain Das Kalro</v></cell><cell r="F1402"><v>32297</v></cell><cell r="G1402"><v>22500</v></cell><cell r="H1402" t="str"><v>Not mentioned</v></cell><cell r="I1402"><v>0</v></cell><cell r="J1402" t="str"><v>I.R.M</v></cell><cell r="K1402" t="str"><v>Never</v></cell><cell r="L1402" t="str"><v>Not del.</v></cell><cell r="M1402" t="str"><v>No</v></cell><cell r="N1402" t="str"><v>last communication 91</v></cell></row><row r="1403"><cell r="C1403" t="str"><v>600008 1</v></cell><cell r="D1403" t="str"><v>PURCHASER</v></cell><cell r="E1403" t="str"><v>M/S Fabrocrats</v></cell><cell r="F1403"><v>32237</v></cell><cell r="G1403"><v>17500</v></cell><cell r="H1403" t="str"><v>Not mentioned</v></cell><cell r="I1403"><v>0</v></cell><cell r="J1403" t="str"><v>I.R.M</v></cell><cell r="K1403" t="str"><v>Never</v></cell><cell r="L1403" t="str"><v>Not del.</v></cell><cell r="M1403" t="str"><v>No</v></cell><cell r="N1403" t="str"><v>last communication 20/1/2018</v></cell></row><row r="1404"><cell r="C1404" t="str"><v>600016 1</v></cell><cell r="D1404" t="str"><v>PURCHASER</v></cell><cell r="E1404" t="str"><v>K.Krishnan</v></cell><cell r="F1404"><v>32294</v></cell><cell r="G1404"><v>20800</v></cell><cell r="H1404"><v>20800</v></cell><cell r="I1404"><v>0</v></cell><cell r="J1404" t="str"><v>I.R.M</v></cell><cell r="K1404" t="str"><v>Never</v></cell><cell r="L1404" t="str"><v>Not del.</v></cell><cell r="M1404" t="str"><v>No</v></cell><cell r="N1404" t="str"><v>last communication 00</v></cell></row><row r="1405"><cell r="C1405" t="str"><v>300950 1</v></cell><cell r="D1405" t="str"><v>PURCHASER</v></cell><cell r="E1405" t="str"><v>K.Ram Singh</v></cell><cell r="F1405"><v>32289</v></cell><cell r="G1405"><v>28500</v></cell><cell r="H1405" t="str"><v>Not mentioned</v></cell><cell r="I1405"><v>0</v></cell><cell r="J1405" t="str"><v>R.M</v></cell><cell r="K1405"><v>2008</v></cell><cell r="L1405" t="str"><v>not send</v></cell><cell r="M1405" t="str"><v>No</v></cell><cell r="N1405" t="str"><v>No Reminder,,last communication 2009</v></cell></row><row r="1406"><cell r="C1406" t="str"><v>400046 1</v></cell><cell r="D1406" t="str"><v>PURCHASER</v></cell><cell r="E1406" t="str"><v>B.M Mohan Kumar</v></cell><cell r="F1406"><v>32305</v></cell><cell r="G1406"><v>22500</v></cell><cell r="H1406" t="str"><v>Not mentioned</v></cell><cell r="I1406"><v>0</v></cell><cell r="J1406" t="str"><v>I.R.M</v></cell><cell r="K1406" t="str"><v>Never</v></cell><cell r="L1406" t="str"><v>Not del.</v></cell><cell r="M1406" t="str"><v>No</v></cell><cell r="N1406" t="str"><v>last communication 01</v></cell></row><row r="1407"><cell r="C1407" t="str"><v>300945 1</v></cell><cell r="D1407" t="str"><v>PURCHASER</v></cell><cell r="E1407" t="str"><v>Birender Singh SRA</v></cell><cell r="F1407"><v>32283</v></cell><cell r="G1407"><v>23500</v></cell><cell r="H1407"><v>23500</v></cell><cell r="I1407"><v>0</v></cell><cell r="J1407" t="str"><v>R.M</v></cell><cell r="K1407"><v>2008</v></cell><cell r="L1407" t="str"><v>Send</v></cell><cell r="M1407" t="str"><v>yes</v></cell><cell r="N1407" t="str"><v>not send any reminder so last communication 08 total 2 membership of Goa:-  1600 & 1601</v></cell></row><row r="1408"><cell r="C1408" t="str"><v>300946 1</v></cell><cell r="D1408" t="str"><v>Purchaser</v></cell><cell r="E1408" t="str"><v>Birender Singh SRA</v></cell><cell r="F1408"><v>32287</v></cell><cell r="G1408"><v>23500</v></cell><cell r="H1408"><v>23500</v></cell><cell r="I1408"><v>0</v></cell><cell r="J1408" t="str"><v>I.R.M</v></cell><cell r="K1408" t="str"><v>Never</v></cell><cell r="L1408" t="str"><v>Send</v></cell><cell r="M1408" t="str"><v>yes</v></cell><cell r="N1408" t="str"><v>not send any reminder so last communication 08 total 2 membership of Goa:-  1600 & 1601</v></cell></row><row r="1409"><cell r="C1409" t="str"><v>100144 1</v></cell><cell r="D1409" t="str"><v>Purchaser</v></cell><cell r="E1409" t="str"><v>Trivendevi Manmal Tharad</v></cell><cell r="F1409"><v>31288</v></cell><cell r="G1409"><v>18000</v></cell><cell r="H1409" t="str"><v>Not Mention</v></cell><cell r="I1409"><v>0</v></cell><cell r="J1409" t="str"><v>R.M</v></cell><cell r="K1409"><v>2009</v></cell><cell r="L1409" t="str"><v>Send</v></cell><cell r="M1409" t="str"><v>No</v></cell><cell r="N1409" t="str"><v>reply last Mail on 30/9/2022 membership of Goa:-  1602 & 1603</v></cell></row><row r="1410"><cell r="C1410" t="str"><v>100144 2</v></cell><cell r="D1410" t="str"><v>Purchaser</v></cell><cell r="E1410" t="str"><v>Trivendevi Manmal Tharad</v></cell><cell r="F1410"><v>31288</v></cell><cell r="G1410"><v>18000</v></cell><cell r="H1410" t="str"><v>Not Mention</v></cell><cell r="I1410"><v>0</v></cell><cell r="J1410" t="str"><v>R.M</v></cell><cell r="K1410"><v>2009</v></cell><cell r="L1410" t="str"><v>Send</v></cell><cell r="M1410" t="str"><v>No</v></cell><cell r="N1410" t="str"><v>reply last Mail on 30/9/2022 membership of Goa:-  1602 & 1603</v></cell></row><row r="1411"><cell r="C1411" t="str"><v>101031 1</v></cell><cell r="D1411" t="str"><v>Purchaser</v></cell><cell r="E1411" t="str"><v>Pravinchandra K Kanakia</v></cell><cell r="F1411"><v>32244</v></cell><cell r="G1411"><v>22500</v></cell><cell r="H1411" t="str"><v>Not Mention</v></cell><cell r="I1411"><v>0</v></cell><cell r="J1411" t="str"><v>R.M</v></cell><cell r="K1411"><v>2013</v></cell><cell r="L1411" t="str"><v>Send</v></cell><cell r="M1411" t="str"><v>No</v></cell><cell r="N1411" t="str"><v>last communication 23/9/22 </v></cell></row><row r="1412"><cell r="C1412" t="str"><v>101037 1</v></cell><cell r="D1412" t="str"><v>Purchaser</v></cell><cell r="E1412" t="str"><v>Vijay & Co</v></cell><cell r="F1412"><v>32255</v></cell><cell r="G1412"><v>23500</v></cell><cell r="H1412" t="str"><v>Not Mention</v></cell><cell r="I1412"><v>0</v></cell><cell r="J1412" t="str"><v>R.M</v></cell><cell r="K1412"><v>2015</v></cell><cell r="L1412" t="str"><v>Send</v></cell><cell r="M1412" t="str"><v>No</v></cell><cell r="N1412" t="str"><v>last communication 6/7/2022 </v></cell></row><row r="1413"><cell r="C1413" t="str"><v>101061 1</v></cell><cell r="D1413" t="str"><v>Purchaser</v></cell><cell r="E1413" t="str"><v>Shital v Shah</v></cell><cell r="F1413"><v>32289</v></cell><cell r="G1413"><v>23500</v></cell><cell r="H1413"><v>23500</v></cell><cell r="I1413"><v>0</v></cell><cell r="J1413" t="str"><v>I.R.M</v></cell><cell r="K1413" t="str"><v>Never</v></cell><cell r="L1413" t="str"><v>Send</v></cell><cell r="M1413" t="str"><v>No</v></cell><cell r="N1413" t="str"><v>we send last reminder in 2012.then we did not receive any reply </v></cell></row><row r="1414"><cell r="C1414" t="str"><v>101062 1</v></cell><cell r="D1414" t="str"><v>Purchaser</v></cell><cell r="E1414" t="str"><v>Nukula Venkatraman</v></cell><cell r="F1414"><v>32290</v></cell><cell r="G1414"><v>18000</v></cell><cell r="H1414"><v>18000</v></cell><cell r="I1414"><v>0</v></cell><cell r="J1414" t="str"><v>I.R.M</v></cell><cell r="K1414" t="str"><v>Never</v></cell><cell r="L1414" t="str"><v>Send</v></cell><cell r="M1414" t="str"><v>No</v></cell><cell r="N1414" t="str"><v>we send last reminder in 2012.then we did not receive any reply </v></cell></row><row r="1415"><cell r="C1415" t="str"><v>101065 1</v></cell><cell r="D1415" t="str"><v>Purchaser</v></cell><cell r="E1415" t="str"><v>Bahl Brothers (HUF)</v></cell><cell r="F1415"><v>32295</v></cell><cell r="G1415"><v>18500</v></cell><cell r="H1415" t="str"><v>Not Mention</v></cell><cell r="I1415"><v>0</v></cell><cell r="J1415" t="str"><v>I.R.M</v></cell><cell r="K1415" t="str"><v>Never</v></cell><cell r="L1415" t="str"><v>Send</v></cell><cell r="M1415" t="str"><v>No</v></cell><cell r="N1415" t="str"><v>we send last reminder in 2013.then we did not receive any reply </v></cell></row><row r="1416"><cell r="C1416" t="str"><v>101066 1</v></cell><cell r="D1416" t="str"><v>Purchaser</v></cell><cell r="E1416" t="str"><v>Devi Dayal Rolling Mills</v></cell><cell r="F1416"><v>32296</v></cell><cell r="G1416"><v>29700</v></cell><cell r="H1416"><v>29700</v></cell><cell r="I1416"><v>0</v></cell><cell r="J1416" t="str"><v>I.R.M</v></cell><cell r="K1416" t="str"><v>Never</v></cell><cell r="L1416" t="str"><v>Send</v></cell><cell r="M1416" t="str"><v>No</v></cell><cell r="N1416" t="str"><v>we send last reminder in 2013.then we did not receive any reply </v></cell></row><row r="1417"><cell r="C1417" t="str"><v>101067 1</v></cell><cell r="D1417" t="str"><v>Purchaser</v></cell><cell r="E1417" t="str"><v>Devi Dayal Non Ferrous India Pvt Ltd</v></cell><cell r="F1417"><v>32296</v></cell><cell r="G1417"><v>28500</v></cell><cell r="H1417"><v>29700</v></cell><cell r="I1417"><v>0</v></cell><cell r="J1417" t="str"><v>I.R.M</v></cell><cell r="K1417" t="str"><v>Never</v></cell><cell r="L1417" t="str"><v>Send</v></cell><cell r="M1417" t="str"><v>No</v></cell><cell r="N1417" t="str"><v>we send last reminder in 2012.then we did not receive any reply (documents missing)</v></cell></row><row r="1418"><cell r="C1418" t="str"><v>101071 1</v></cell><cell r="D1418" t="str"><v>Purchaser</v></cell><cell r="E1418" t="str"><v>Juliet Products</v></cell><cell r="F1418"><v>32301</v></cell><cell r="G1418"><v>29700</v></cell><cell r="H1418"><v>29700</v></cell><cell r="I1418"><v>0</v></cell><cell r="J1418" t="str"><v>I.R.M</v></cell><cell r="K1418" t="str"><v>Never</v></cell><cell r="L1418" t="str"><v>Send</v></cell><cell r="M1418" t="str"><v>No</v></cell><cell r="N1418" t="str"><v>we send last reminder in 2013.then we did not receive any reply </v></cell></row><row r="1419"><cell r="C1419" t="str"><v>101072 1</v></cell><cell r="D1419" t="str"><v>Purchaser</v></cell><cell r="E1419" t="str"><v>Sangeeta Baldev Dewan</v></cell><cell r="F1419"><v>32311</v></cell><cell r="G1419"><v>22500</v></cell><cell r="H1419"><v>22500</v></cell><cell r="I1419"><v>0</v></cell><cell r="J1419" t="str"><v>I.R.M</v></cell><cell r="K1419" t="str"><v>Never</v></cell><cell r="L1419" t="str"><v>Not del.</v></cell><cell r="M1419" t="str"><v>No</v></cell><cell r="N1419" t="str"><v>No Reminder,,last communication 2003</v></cell></row><row r="1420"><cell r="C1420" t="str"><v>300962 1</v></cell><cell r="D1420" t="str"><v>Purchaser</v></cell><cell r="E1420" t="str"><v>Gopal Kacker</v></cell><cell r="F1420"><v>32318</v></cell><cell r="G1420"><v>28500</v></cell><cell r="H1420" t="str"><v>Not Mention</v></cell><cell r="I1420"><v>0</v></cell><cell r="J1420" t="str"><v>I.R.M</v></cell><cell r="K1420" t="str"><v>Never</v></cell><cell r="L1420" t="str"><v>not send</v></cell><cell r="M1420" t="str"><v>No</v></cell><cell r="N1420" t="str"><v>no reminders so last communication 07 total 3 memberships goa 1614,1637,1638</v></cell></row><row r="1421"><cell r="C1421" t="str"><v>300965 1</v></cell><cell r="D1421" t="str"><v>Purchaser</v></cell><cell r="E1421" t="str"><v>Neena Exporters Pvt Ltd</v></cell><cell r="F1421"><v>32319</v></cell><cell r="G1421"><v>18500</v></cell><cell r="H1421" t="str"><v>Not Mention</v></cell><cell r="I1421"><v>0</v></cell><cell r="J1421" t="str"><v>R.M</v></cell><cell r="K1421"><v>2011</v></cell><cell r="L1421" t="str"><v>Not del.</v></cell><cell r="M1421" t="str"><v>No</v></cell><cell r="N1421" t="str"><v>No Reminder,,last communication 2011</v></cell></row><row r="1422"><cell r="C1422" t="str"><v>300966 1</v></cell><cell r="D1422" t="str"><v>Purchaser</v></cell><cell r="E1422" t="str"><v>C.K Exporters Pvt Ltd</v></cell><cell r="F1422"><v>32319</v></cell><cell r="G1422"><v>18500</v></cell><cell r="H1422" t="str"><v>Not Mention</v></cell><cell r="I1422"><v>0</v></cell><cell r="J1422" t="str"><v>R.M</v></cell><cell r="K1422"><v>2010</v></cell><cell r="L1422" t="str"><v>Not del.</v></cell><cell r="M1422" t="str"><v>No</v></cell><cell r="N1422" t="str"><v>send perform invoice so Last Communication Till 2011</v></cell></row><row r="1423"><cell r="C1423" t="str"><v>400036 1</v></cell><cell r="D1423" t="str"><v>Purchaser</v></cell><cell r="E1423" t="str"><v>Nenumal Murjani</v></cell><cell r="F1423"><v>32286</v></cell><cell r="G1423"><v>29700</v></cell><cell r="H1423"><v>29700</v></cell><cell r="I1423"><v>0</v></cell><cell r="J1423" t="str"><v>Cancelled</v></cell><cell r="K1423"><v>2015</v></cell><cell r="L1423"><v>0</v></cell><cell r="M1423"><v>0</v></cell><cell r="N1423" t="str"><v>cancelled on 27/7/22</v></cell></row><row r="1424"><cell r="C1424" t="str"><v>101063 1</v></cell><cell r="D1424" t="str"><v>Purchaser</v></cell><cell r="E1424" t="str"><v>Kiran Kantilal Bhayani</v></cell><cell r="F1424"><v>32293</v></cell><cell r="G1424"><v>16000</v></cell><cell r="H1424"><v>16000</v></cell><cell r="I1424"><v>0</v></cell><cell r="J1424" t="str"><v>I.R.M</v></cell><cell r="K1424" t="str"><v>Never</v></cell><cell r="L1424" t="str"><v>Send</v></cell><cell r="M1424" t="str"><v>No</v></cell><cell r="N1424" t="str"><v>last communication 12 membership transferred from Pahalgam to Goa </v></cell></row><row r="1425"><cell r="C1425" t="str"><v>200200 1</v></cell><cell r="D1425" t="str"><v>Purchaser</v></cell><cell r="E1425" t="str"><v>Arnesh Singhania</v></cell><cell r="F1425"><v>32308</v></cell><cell r="G1425"><v>23400</v></cell><cell r="H1425"><v>23400</v></cell><cell r="I1425"><v>0</v></cell><cell r="J1425" t="str"><v>R.M</v></cell><cell r="K1425" t="str"><v>First AMC
2016</v></cell><cell r="L1425" t="str"><v>Send</v></cell><cell r="M1425" t="str"><v>No</v></cell><cell r="N1425" t="str"><v>send Last reminder so last  communication 28/6/2022
membership transferred from Pahalgam to Goa in 2016</v></cell></row><row r="1426"><cell r="C1426" t="str"><v>200214 1</v></cell><cell r="D1426" t="str"><v>Purchaser</v></cell><cell r="E1426" t="str"><v>Moina Merit Pvt Ltd</v></cell><cell r="F1426"><v>32311</v></cell><cell r="G1426"><v>23400</v></cell><cell r="H1426"><v>23500</v></cell><cell r="I1426"><v>0</v></cell><cell r="J1426" t="str"><v>R.M</v></cell><cell r="K1426"><v>2008</v></cell><cell r="L1426" t="str"><v>Send</v></cell><cell r="M1426" t="str"><v>No</v></cell><cell r="N1426" t="str"><v>last communication 2009
membership transferred from Pahalgam to Goa, Excess amount 100</v></cell></row><row r="1427"><cell r="C1427" t="str"><v>300963 1</v></cell><cell r="D1427" t="str"><v>Purchaser</v></cell><cell r="E1427" t="str"><v>Gopal Kacker</v></cell><cell r="F1427"><v>32321</v></cell><cell r="G1427"><v>28500</v></cell><cell r="H1427" t="str"><v>Not Mention</v></cell><cell r="I1427"><v>0</v></cell><cell r="J1427" t="str"><v>I.R.M</v></cell><cell r="K1427" t="str"><v>Never</v></cell><cell r="L1427" t="str"><v>not send</v></cell><cell r="M1427" t="str"><v>No</v></cell><cell r="N1427" t="str"><v>Letter not sent,membership transferred form pahalgam to goa, last communication 2011
total 3 membership of Goa:-  1637 and 1639,1614.</v></cell></row><row r="1428"><cell r="C1428" t="str"><v>300964 1</v></cell><cell r="D1428" t="str"><v>Purchaser</v></cell><cell r="E1428" t="str"><v>Gopal Kacker</v></cell><cell r="F1428"><v>32321</v></cell><cell r="G1428"><v>28500</v></cell><cell r="H1428" t="str"><v>Not Mention</v></cell><cell r="I1428"><v>0</v></cell><cell r="J1428" t="str"><v>I.R.M</v></cell><cell r="K1428" t="str"><v>Never</v></cell><cell r="L1428" t="str"><v>not send</v></cell><cell r="M1428" t="str"><v>No</v></cell><cell r="N1428" t="str"><v>Letter not sent,membership transferred form pahalgam to goa, last communication 2011
total 3 membership of Goa:-  1637 and 1639,1614.</v></cell></row><row r="1429"><cell r="C1429" t="str"><v>300987 1</v></cell><cell r="D1429" t="str"><v>Purchaser</v></cell><cell r="E1429" t="str"><v>Praveen K Jasuja</v></cell><cell r="F1429"><v>32311</v></cell><cell r="G1429" t="str"><v>Nil</v></cell><cell r="H1429" t="str"><v>Nil</v></cell><cell r="I1429"><v>0</v></cell><cell r="J1429" t="str"><v>Cancelled</v></cell><cell r="K1429"><v>0</v></cell><cell r="L1429"><v>0</v></cell><cell r="M1429" t="str"><v>No</v></cell><cell r="N1429" t="str"><v>Cancelled date-06/10/2010</v></cell></row><row r="1430"><cell r="C1430" t="str"><v>101045 1</v></cell><cell r="D1430" t="str"><v>Purchaser</v></cell><cell r="E1430" t="str"><v>Nita M Bhogilal</v></cell><cell r="F1430"><v>32281</v></cell><cell r="G1430"><v>28500</v></cell><cell r="H1430" t="str"><v>Not mentioned</v></cell><cell r="I1430"><v>0</v></cell><cell r="J1430" t="str"><v>I.R.M</v></cell><cell r="K1430" t="str"><v>Never</v></cell><cell r="L1430" t="str"><v>Send</v></cell><cell r="M1430" t="str"><v>No</v></cell><cell r="N1430" t="str"><v>we send last reminder in 2012.then we did not receive any reply </v></cell></row><row r="1431"><cell r="C1431" t="str"><v>101064 1</v></cell><cell r="D1431" t="str"><v>Purchaser</v></cell><cell r="E1431" t="str"><v>B. Parekh And Co</v></cell><cell r="F1431"><v>32281</v></cell><cell r="G1431"><v>25400</v></cell><cell r="H1431"><v>25400</v></cell><cell r="I1431"><v>0</v></cell><cell r="J1431" t="str"><v>R.M</v></cell><cell r="K1431"><v>2011</v></cell><cell r="L1431" t="str"><v>Send</v></cell><cell r="M1431" t="str"><v>No</v></cell><cell r="N1431" t="str"><v>No Reminder,,last communication 2011</v></cell></row><row r="1432"><cell r="C1432" t="str"><v>400044 1</v></cell><cell r="D1432" t="str"><v>Purchaser</v></cell><cell r="E1432" t="str"><v>Ashok Jalan</v></cell><cell r="F1432"><v>32293</v></cell><cell r="G1432"><v>28500</v></cell><cell r="H1432"><v>29700</v></cell><cell r="I1432"><v>0</v></cell><cell r="J1432" t="str"><v>I.R.M</v></cell><cell r="K1432" t="str"><v>Never</v></cell><cell r="L1432" t="str"><v>Send</v></cell><cell r="M1432" t="str"><v>No</v></cell><cell r="N1432" t="str"><v>we send last reminder in 2012.then we did not receive any reply </v></cell></row><row r="1433"><cell r="C1433" t="str"><v>101060 1</v></cell><cell r="D1433" t="str"><v>Purchaser</v></cell><cell r="E1433" t="str"><v>Satish Madanlal Gupta</v></cell><cell r="F1433"><v>32269</v></cell><cell r="G1433"><v>22500</v></cell><cell r="H1433" t="str"><v>Not mentioned</v></cell><cell r="I1433"><v>0</v></cell><cell r="J1433" t="str"><v>I.R.M</v></cell><cell r="K1433" t="str"><v>Never</v></cell><cell r="L1433" t="str"><v>Send</v></cell><cell r="M1433" t="str"><v>No</v></cell><cell r="N1433" t="str"><v>No Reminder,,last communication 2013</v></cell></row><row r="1434"><cell r="C1434" t="str"><v>101073 1</v></cell><cell r="D1434" t="str"><v>Purchaser</v></cell><cell r="E1434" t="str"><v>Prabhat Kumar Shankar KarKhanis</v></cell><cell r="F1434"><v>32307</v></cell><cell r="G1434"><v>28500</v></cell><cell r="H1434" t="str"><v>Not mentioned</v></cell><cell r="I1434"><v>0</v></cell><cell r="J1434" t="str"><v>I.R.M</v></cell><cell r="K1434" t="str"><v>Never</v></cell><cell r="L1434" t="str"><v>Send</v></cell><cell r="M1434" t="str"><v>No</v></cell><cell r="N1434" t="str"><v>we send last reminder in 2013.then we did not receive any reply </v></cell></row><row r="1435"><cell r="C1435" t="str"><v>101074 1</v></cell><cell r="D1435" t="str"><v>Purchaser</v></cell><cell r="E1435" t="str"><v>Lalitchandra Mangan Bhai Patel & Company</v></cell><cell r="F1435"><v>32311</v></cell><cell r="G1435"><v>28500</v></cell><cell r="H1435"><v>29700</v></cell><cell r="I1435"><v>0</v></cell><cell r="J1435" t="str"><v>R.M</v></cell><cell r="K1435"><v>2008</v></cell><cell r="L1435" t="str"><v>Send</v></cell><cell r="M1435" t="str"><v>No</v></cell><cell r="N1435" t="str"><v>send perform invoice so Last Communication Till 2011 total 2 membership of Goa:- 1659 and 1660</v></cell></row><row r="1436"><cell r="C1436" t="str"><v>101075 1</v></cell><cell r="D1436" t="str"><v>Purchaser</v></cell><cell r="E1436" t="str"><v>Lalit Chandra Maganbhai Patel & Co</v></cell><cell r="F1436"><v>32311</v></cell><cell r="G1436"><v>28500</v></cell><cell r="H1436"><v>29700</v></cell><cell r="I1436"><v>0</v></cell><cell r="J1436" t="str"><v>I.R.M</v></cell><cell r="K1436" t="str"><v>Never</v></cell><cell r="L1436" t="str"><v>Send</v></cell><cell r="M1436" t="str"><v>No</v></cell><cell r="N1436" t="str"><v>last rply to his mail so communication 2013 total 2 membership of Goa:- 1659 and 1660</v></cell></row><row r="1437"><cell r="C1437" t="str"><v>101078 1</v></cell><cell r="D1437" t="str"><v>Purchaser</v></cell><cell r="E1437" t="str"><v>Nandan Singh</v></cell><cell r="F1437"><v>32321</v></cell><cell r="G1437"><v>22500</v></cell><cell r="H1437" t="str"><v>Not mentioned</v></cell><cell r="I1437"><v>0</v></cell><cell r="J1437" t="str"><v>R.M</v></cell><cell r="K1437"><v>2007</v></cell><cell r="L1437" t="str"><v>Send</v></cell><cell r="M1437" t="str"><v>No</v></cell><cell r="N1437" t="str"><v>No Reminder,,last communication 2008</v></cell></row><row r="1438"><cell r="C1438" t="str"><v>101081 1</v></cell><cell r="D1438" t="str"><v>Purchaser</v></cell><cell r="E1438" t="str"><v>Dwarkanath Damodar Upasani</v></cell><cell r="F1438"><v>32322</v></cell><cell r="G1438"><v>18500</v></cell><cell r="H1438" t="str"><v>Not mentioned</v></cell><cell r="I1438"><v>0</v></cell><cell r="J1438" t="str"><v>I.R.M</v></cell><cell r="K1438" t="str"><v>Never</v></cell><cell r="L1438" t="str"><v>Send</v></cell><cell r="M1438" t="str"><v>No</v></cell><cell r="N1438" t="str"><v>send reminder so last communication 2013, applicant is Dead.</v></cell></row><row r="1439"><cell r="C1439" t="str"><v>101082 1</v></cell><cell r="D1439" t="str"><v>Purchaser</v></cell><cell r="E1439" t="str"><v>Dikshit Consultants & Engineers p Ltd</v></cell><cell r="F1439"><v>32321</v></cell><cell r="G1439"><v>22500</v></cell><cell r="H1439" t="str"><v>Not mentioned</v></cell><cell r="I1439"><v>0</v></cell><cell r="J1439" t="str"><v>I.R.M</v></cell><cell r="K1439" t="str"><v>Never</v></cell><cell r="L1439" t="str"><v>Not del.</v></cell><cell r="M1439" t="str"><v>No</v></cell><cell r="N1439" t="str"><v>last communication 2007</v></cell></row><row r="1440"><cell r="C1440" t="str"><v>101083 1</v></cell><cell r="D1440" t="str"><v>Purchaser</v></cell><cell r="E1440" t="str"><v>Mohini G Thawardas</v></cell><cell r="F1440"><v>32324</v></cell><cell r="G1440"><v>28500</v></cell><cell r="H1440" t="str"><v>Not mentioned</v></cell><cell r="I1440"><v>0</v></cell><cell r="J1440" t="str"><v>R.M</v></cell><cell r="K1440"><v>2008</v></cell><cell r="L1440" t="str"><v>Send</v></cell><cell r="M1440" t="str"><v>No</v></cell><cell r="N1440" t="str"><v>last communication 2009, membership transferred from Lt. Thawardas Gurubux lokoomal to mrs Mohini G. Thawadas.</v></cell></row><row r="1441"><cell r="C1441" t="str"><v>101086 1</v></cell><cell r="D1441" t="str"><v>Purchaser</v></cell><cell r="E1441" t="str"><v>Vasant Jayawant Divekar</v></cell><cell r="F1441"><v>32324</v></cell><cell r="G1441"><v>18500</v></cell><cell r="H1441"><v>19300</v></cell><cell r="I1441"><v>0</v></cell><cell r="J1441" t="str"><v>R.M</v></cell><cell r="K1441"><v>2010</v></cell><cell r="L1441" t="str"><v>Send</v></cell><cell r="M1441" t="str"><v>No</v></cell><cell r="N1441" t="str"><v>send perform invoice so Last Communication Till 2012</v></cell></row><row r="1442"><cell r="C1442" t="str"><v>101087 1</v></cell><cell r="D1442" t="str"><v>Purchaser</v></cell><cell r="E1442" t="str"><v>Sarvaiya Arvimd Jasvantrai</v></cell><cell r="F1442"><v>32331</v></cell><cell r="G1442"><v>22500</v></cell><cell r="H1442" t="str"><v>Not mentioned</v></cell><cell r="I1442"><v>0</v></cell><cell r="J1442" t="str"><v>I.R.M</v></cell><cell r="K1442" t="str"><v>Never</v></cell><cell r="L1442" t="str"><v>Send</v></cell><cell r="M1442" t="str"><v>No</v></cell><cell r="N1442" t="str"><v>No Reminder,,last communication 2013</v></cell></row><row r="1443"><cell r="C1443" t="str"><v>101088 1</v></cell><cell r="D1443" t="str"><v>Purchaser</v></cell><cell r="E1443" t="str"><v>Kamini Kumaravelu </v></cell><cell r="F1443"><v>32330</v></cell><cell r="G1443"><v>28500</v></cell><cell r="H1443"><v>29700</v></cell><cell r="I1443"><v>0</v></cell><cell r="J1443" t="str"><v>I.R.M</v></cell><cell r="K1443" t="str"><v>Never</v></cell><cell r="L1443" t="str"><v>Send</v></cell><cell r="M1443" t="str"><v>No</v></cell><cell r="N1443" t="str"><v>we send last reminder in 2012.then we did not receive any reply </v></cell></row><row r="1444"><cell r="C1444" t="str"><v>101089 1</v></cell><cell r="D1444" t="str"><v>Purchaser</v></cell><cell r="E1444" t="str"><v>Madhavi Jayesh Nakai</v></cell><cell r="F1444"><v>32336</v></cell><cell r="G1444"><v>22500</v></cell><cell r="H1444" t="str"><v>Not mentioned</v></cell><cell r="I1444"><v>0</v></cell><cell r="J1444" t="str"><v>I.R.M</v></cell><cell r="K1444" t="str"><v>Never</v></cell><cell r="L1444" t="str"><v>Send</v></cell><cell r="M1444" t="str"><v>No</v></cell><cell r="N1444" t="str"><v>we send last reminder so communication 2013
membership transferred from Manikant Hargsind Das Rathore to Madhavi Jayesh Nakai:- 1996</v></cell></row><row r="1445"><cell r="C1445" t="str"><v>101091 1</v></cell><cell r="D1445" t="str"><v>Purchaser</v></cell><cell r="E1445" t="str"><v>Lalit Gunwantraj Singhvi</v></cell><cell r="F1445"><v>32338</v></cell><cell r="G1445"><v>18500</v></cell><cell r="H1445" t="str"><v>Not mentioned</v></cell><cell r="I1445"><v>0</v></cell><cell r="J1445" t="str"><v>I.R.M</v></cell><cell r="K1445" t="str"><v>Never</v></cell><cell r="L1445" t="str"><v>Send</v></cell><cell r="M1445" t="str"><v>No</v></cell><cell r="N1445" t="str"><v>we send last reminder in 2013.then we did not receive any reply </v></cell></row><row r="1446"><cell r="C1446" t="str"><v>101092 1</v></cell><cell r="D1446" t="str"><v>Purchaser</v></cell><cell r="E1446" t="str"><v>Noel Pharmaceuticals</v></cell><cell r="F1446"><v>32343</v></cell><cell r="G1446"><v>28500</v></cell><cell r="H1446"><v>29700</v></cell><cell r="I1446"><v>0</v></cell><cell r="J1446" t="str"><v>I.R.M</v></cell><cell r="K1446" t="str"><v>Never</v></cell><cell r="L1446" t="str"><v>Not del.</v></cell><cell r="M1446" t="str"><v>No</v></cell><cell r="N1446" t="str"><v>last communication 1999 total 2 membership of Goa:- 1670 and 1671</v></cell></row><row r="1447"><cell r="C1447" t="str"><v>101093 1</v></cell><cell r="D1447" t="str"><v>Purchaser</v></cell><cell r="E1447" t="str"><v>Noel Pharmaceuticals</v></cell><cell r="F1447"><v>32343</v></cell><cell r="G1447"><v>22500</v></cell><cell r="H1447"><v>23500</v></cell><cell r="I1447"><v>0</v></cell><cell r="J1447" t="str"><v>I.R.M</v></cell><cell r="K1447" t="str"><v>Never</v></cell><cell r="L1447" t="str"><v>Not del.</v></cell><cell r="M1447" t="str"><v>No</v></cell><cell r="N1447" t="str"><v>last communication 1999 total 2 membership of Goa:- 1670 and 1671</v></cell></row><row r="1448"><cell r="C1448" t="str"><v>101096 1</v></cell><cell r="D1448" t="str"><v>Purchaser</v></cell><cell r="E1448" t="str"><v>Pratap Ravji Khakharia</v></cell><cell r="F1448"><v>32350</v></cell><cell r="G1448"><v>28500</v></cell><cell r="H1448" t="str"><v>Not mentioned</v></cell><cell r="I1448"><v>0</v></cell><cell r="J1448" t="str"><v>I.R.M</v></cell><cell r="K1448" t="str"><v>Never</v></cell><cell r="L1448" t="str"><v>not send</v></cell><cell r="M1448" t="str"><v>No</v></cell><cell r="N1448" t="str"><v>we send last reminder in 2013.then we did not receive any reply </v></cell></row><row r="1449"><cell r="C1449" t="str"><v>101085 1</v></cell><cell r="D1449" t="str"><v>Purchaser</v></cell><cell r="E1449" t="str"><v>Mohan Guru Bux Thawardas</v></cell><cell r="F1449"><v>32329</v></cell><cell r="G1449"><v>22500</v></cell><cell r="H1449" t="str"><v>Not mentioned</v></cell><cell r="I1449"><v>0</v></cell><cell r="J1449" t="str"><v>R.M</v></cell><cell r="K1449"><v>2007</v></cell><cell r="L1449" t="str"><v>Send</v></cell><cell r="M1449" t="str"><v>No</v></cell><cell r="N1449" t="str"><v>last communication 09, total two membership of goa -1675 and 1664, transferred pahalgam to goa</v></cell></row><row r="1450"><cell r="C1450" t="str"><v>101097 1</v></cell><cell r="D1450" t="str"><v>Purchaser</v></cell><cell r="E1450" t="str"><v>Devaki Builders</v></cell><cell r="F1450"><v>32382</v></cell><cell r="G1450"><v>18500</v></cell><cell r="H1450"><v>19400</v></cell><cell r="I1450"><v>0</v></cell><cell r="J1450" t="str"><v>I.R.M</v></cell><cell r="K1450" t="str"><v>Never</v></cell><cell r="L1450" t="str"><v>Not del.</v></cell><cell r="M1450" t="str"><v>No</v></cell><cell r="N1450" t="str"><v>no Reminder ,last communication 14, transferred pahalgam to goa</v></cell></row><row r="1451"><cell r="C1451" t="str"><v>101095 1</v></cell><cell r="D1451" t="str"><v>Purchaser</v></cell><cell r="E1451" t="str"><v>Bhola Trading & Finanace co Ltd</v></cell><cell r="F1451"><v>32338</v></cell><cell r="G1451"><v>28500</v></cell><cell r="H1451" t="str"><v>Not mentioned</v></cell><cell r="I1451"><v>0</v></cell><cell r="J1451" t="str"><v>I.R.M</v></cell><cell r="K1451" t="str"><v>Never</v></cell><cell r="L1451" t="str"><v>not send</v></cell><cell r="M1451" t="str"><v>No</v></cell><cell r="N1451" t="str"><v>last communication 1999</v></cell></row><row r="1452"><cell r="C1452" t="str"><v>200183 1</v></cell><cell r="D1452" t="str"><v>Purchaser</v></cell><cell r="E1452" t="str"><v>Assam Asbestos Ltd</v></cell><cell r="F1452"><v>32283</v></cell><cell r="G1452"><v>28500</v></cell><cell r="H1452" t="str"><v>Not mentioned</v></cell><cell r="I1452"><v>0</v></cell><cell r="J1452" t="str"><v>I.R.M</v></cell><cell r="K1452" t="str"><v>Never</v></cell><cell r="L1452" t="str"><v>Send</v></cell><cell r="M1452" t="str"><v>No</v></cell><cell r="N1452" t="str"><v>we send last reminder in 2012.then we did not receive any reply </v></cell></row><row r="1453"><cell r="C1453" t="str"><v>200186 1</v></cell><cell r="D1453" t="str"><v>Purchaser</v></cell><cell r="E1453" t="str"><v>A.K Jhunjhunwala</v></cell><cell r="F1453"><v>32286</v></cell><cell r="G1453"><v>22500</v></cell><cell r="H1453"><v>23500</v></cell><cell r="I1453"><v>0</v></cell><cell r="J1453" t="str"><v>I.R.M</v></cell><cell r="K1453" t="str"><v>Never</v></cell><cell r="L1453" t="str"><v>Not del.</v></cell><cell r="M1453" t="str"><v>No</v></cell><cell r="N1453" t="str"><v>last communication 1999</v></cell></row><row r="1454"><cell r="C1454" t="str"><v>200188 1</v></cell><cell r="D1454" t="str"><v>Purchaser</v></cell><cell r="E1454" t="str"><v>B. Ghose & Co Pvt Ltd</v></cell><cell r="F1454"><v>32288</v></cell><cell r="G1454"><v>22500</v></cell><cell r="H1454"><v>23500</v></cell><cell r="I1454"><v>0</v></cell><cell r="J1454" t="str"><v>I.R.M</v></cell><cell r="K1454" t="str"><v>Never</v></cell><cell r="L1454" t="str"><v>send</v></cell><cell r="M1454" t="str"><v>No</v></cell><cell r="N1454" t="str"><v>last communication 2001</v></cell></row><row r="1455"><cell r="C1455" t="str"><v>200196 1</v></cell><cell r="D1455" t="str"><v>Purchaser</v></cell><cell r="E1455" t="str"><v>Arunachal Plywood Industrials Ltd</v></cell><cell r="F1455"><v>32304</v></cell><cell r="G1455"><v>28500</v></cell><cell r="H1455" t="str"><v>Not mentioned</v></cell><cell r="I1455"><v>0</v></cell><cell r="J1455" t="str"><v>I.R.M</v></cell><cell r="K1455" t="str"><v>Never</v></cell><cell r="L1455" t="str"><v>Send</v></cell><cell r="M1455" t="str"><v>No</v></cell><cell r="N1455" t="str"><v>we send last reminder in 2012.then we did not receive any reply </v></cell></row><row r="1456"><cell r="C1456" t="str"><v>200201 1</v></cell><cell r="D1456" t="str"><v>Purchaser</v></cell><cell r="E1456" t="str"><v>manisha Dhandhania</v></cell><cell r="F1456"><v>32309</v></cell><cell r="G1456"><v>22500</v></cell><cell r="H1456"><v>23500</v></cell><cell r="I1456"><v>0</v></cell><cell r="J1456" t="str"><v>R.M</v></cell><cell r="K1456"><v>2009</v></cell><cell r="L1456" t="str"><v>Send</v></cell><cell r="M1456" t="str"><v>No</v></cell><cell r="N1456" t="str"><v>no reminder last communication 2010...membership transferred from Kavita Devi Dhandhania to Manisha Dhandhania 2006</v></cell></row><row r="1457"><cell r="C1457" t="str"><v>200203 1</v></cell><cell r="D1457" t="str"><v>Purchaser</v></cell><cell r="E1457" t="str"><v>Martin Burn Ltd</v></cell><cell r="F1457"><v>32310</v></cell><cell r="G1457"><v>28500</v></cell><cell r="H1457" t="str"><v>Not mentioned</v></cell><cell r="I1457"><v>0</v></cell><cell r="J1457" t="str"><v>I.R.M</v></cell><cell r="K1457" t="str"><v>Never</v></cell><cell r="L1457" t="str"><v>Not del.</v></cell><cell r="M1457" t="str"><v>No</v></cell><cell r="N1457" t="str"><v>we send last reminder in 2012.then we did not receive any reply </v></cell></row><row r="1458"><cell r="C1458" t="str"><v>200204 1</v></cell><cell r="D1458" t="str"><v>Purchaser</v></cell><cell r="E1458" t="str"><v>Prudential Marketing Pvt Ltd</v></cell><cell r="F1458"><v>32311</v></cell><cell r="G1458"><v>18500</v></cell><cell r="H1458"><v>19300</v></cell><cell r="I1458"><v>0</v></cell><cell r="J1458" t="str"><v>I.R.M</v></cell><cell r="K1458" t="str"><v>Never</v></cell><cell r="L1458" t="str"><v>Not del.</v></cell><cell r="M1458" t="str"><v>No</v></cell><cell r="N1458" t="str"><v>last communication 1999</v></cell></row><row r="1459"><cell r="C1459" t="str"><v>200211 1</v></cell><cell r="D1459" t="str"><v>Purchaser</v></cell><cell r="E1459" t="str"><v>Batuk Nath Bhattacharya</v></cell><cell r="F1459"><v>32314</v></cell><cell r="G1459"><v>28500</v></cell><cell r="H1459" t="str"><v>Not mentioned</v></cell><cell r="I1459"><v>0</v></cell><cell r="J1459" t="str"><v>I.R.M</v></cell><cell r="K1459" t="str"><v>Never</v></cell><cell r="L1459" t="str"><v>Send</v></cell><cell r="M1459" t="str"><v>No</v></cell><cell r="N1459" t="str"><v>we send last reminder in 2012.then we did not receive any reply </v></cell></row><row r="1460"><cell r="C1460" t="str"><v>200216 1</v></cell><cell r="D1460" t="str"><v>Purchaser</v></cell><cell r="E1460" t="str"><v>Teluijan Tea Co Ltd</v></cell><cell r="F1460"><v>32317</v></cell><cell r="G1460"><v>28500</v></cell><cell r="H1460" t="str"><v>Not mentioned</v></cell><cell r="I1460"><v>0</v></cell><cell r="J1460" t="str"><v>I.R.M</v></cell><cell r="K1460" t="str"><v>Never</v></cell><cell r="L1460" t="str"><v>Send</v></cell><cell r="M1460" t="str"><v>No</v></cell><cell r="N1460" t="str"><v>we send last reminder in 2012.then we did not receive any reply </v></cell></row><row r="1461"><cell r="C1461" t="str"><v>300229 1</v></cell><cell r="D1461" t="str"><v>Purchaser</v></cell><cell r="E1461" t="str"><v>Maj Gen Devraj Dutt</v></cell><cell r="F1461"><v>32317</v></cell><cell r="G1461" t="str"><v>Nil</v></cell><cell r="H1461" t="str"><v>Nil</v></cell><cell r="I1461"><v>0</v></cell><cell r="J1461" t="str"><v>Cancelled</v></cell><cell r="K1461"><v>0</v></cell><cell r="L1461"><v>0</v></cell><cell r="M1461"><v>0</v></cell><cell r="N1461" t="str"><v>Cancelled date-07/06/2017</v></cell></row><row r="1462"><cell r="C1462" t="str"><v>300969 1</v></cell><cell r="D1462" t="str"><v>Purchaser</v></cell><cell r="E1462" t="str"><v>Optima Consultants Pvt Ltd</v></cell><cell r="F1462"><v>32321</v></cell><cell r="G1462"><v>28500</v></cell><cell r="H1462" t="str"><v>Not mentioned</v></cell><cell r="I1462"><v>0</v></cell><cell r="J1462" t="str"><v>R.M</v></cell><cell r="K1462" t="str"><v>Never</v></cell><cell r="L1462" t="str"><v>not send</v></cell><cell r="M1462" t="str"><v>No</v></cell><cell r="N1462" t="str"><v>last communication 2014</v></cell></row><row r="1463"><cell r="C1463" t="str"><v>300971 1</v></cell><cell r="D1463" t="str"><v>Purchaser</v></cell><cell r="E1463" t="str"><v>Ramesh Chander Kesar</v></cell><cell r="F1463"><v>32321</v></cell><cell r="G1463"><v>22500</v></cell><cell r="H1463" t="str"><v>Not mentioned</v></cell><cell r="I1463"><v>0</v></cell><cell r="J1463" t="str"><v>I.R.M</v></cell><cell r="K1463" t="str"><v>Never</v></cell><cell r="L1463" t="str"><v>not send</v></cell><cell r="M1463" t="str"><v>No</v></cell><cell r="N1463" t="str"><v>last communication by telephonic reply in 2014</v></cell></row><row r="1464"><cell r="C1464" t="str"><v>300973 1</v></cell><cell r="D1464" t="str"><v>Purchaser</v></cell><cell r="E1464" t="str"><v>Media Transasia (India)  Pvt Ltd</v></cell><cell r="F1464"><v>32323</v></cell><cell r="G1464"><v>27075</v></cell><cell r="H1464" t="str"><v>Not mentioned</v></cell><cell r="I1464"><v>0</v></cell><cell r="J1464" t="str"><v>I.R.M</v></cell><cell r="K1464" t="str"><v>Never</v></cell><cell r="L1464" t="str"><v>not send</v></cell><cell r="M1464" t="str"><v>No</v></cell><cell r="N1464" t="str"><v>last communication 1991.. total 3 membership of Goa:-  1692, 1693 and 1694</v></cell></row><row r="1465"><cell r="C1465" t="str"><v>300974 1</v></cell><cell r="D1465" t="str"><v>Purchaser</v></cell><cell r="E1465" t="str"><v>Media Transasia (India)  Pvt Ltd</v></cell><cell r="F1465"><v>32323</v></cell><cell r="G1465"><v>27075</v></cell><cell r="H1465" t="str"><v>Not mentioned</v></cell><cell r="I1465"><v>0</v></cell><cell r="J1465" t="str"><v>I.R.M</v></cell><cell r="K1465" t="str"><v>Never</v></cell><cell r="L1465" t="str"><v>not send</v></cell><cell r="M1465" t="str"><v>No</v></cell><cell r="N1465" t="str"><v>we send last reminder in 2012.then we did not receive any reply total 3 membership of Goa:-  1692, 1693 and 1694</v></cell></row><row r="1466"><cell r="C1466" t="str"><v>300975 1</v></cell><cell r="D1466" t="str"><v>Purchaser</v></cell><cell r="E1466" t="str"><v>Media Transasia (India)  Pvt Ltd</v></cell><cell r="F1466"><v>32323</v></cell><cell r="G1466"><v>27075</v></cell><cell r="H1466" t="str"><v>Not mentioned</v></cell><cell r="I1466"><v>0</v></cell><cell r="J1466" t="str"><v>I.R.M</v></cell><cell r="K1466" t="str"><v>Never</v></cell><cell r="L1466" t="str"><v>not send</v></cell><cell r="M1466" t="str"><v>No</v></cell><cell r="N1466" t="str"><v>we send last reminder in 2012.then we did not receive any reply total 3 membership of Goa:-  1692, 1693 and 1694</v></cell></row><row r="1467"><cell r="C1467" t="str"><v>300979 1</v></cell><cell r="D1467" t="str"><v>Purchaser</v></cell><cell r="E1467" t="str"><v>Pradeep Gupta</v></cell><cell r="F1467"><v>32323</v></cell><cell r="G1467"><v>23500</v></cell><cell r="H1467"><v>23500</v></cell><cell r="I1467"><v>0</v></cell><cell r="J1467" t="str"><v>I.R.M</v></cell><cell r="K1467" t="str"><v>Never</v></cell><cell r="L1467" t="str"><v>Not del.</v></cell><cell r="M1467" t="str"><v>No</v></cell><cell r="N1467" t="str"><v>last communication 1995</v></cell></row><row r="1468"><cell r="C1468" t="str"><v>300984 1</v></cell><cell r="D1468" t="str"><v>Purchaser</v></cell><cell r="E1468" t="str"><v>Suresh Chandra Sapra</v></cell><cell r="F1468"><v>32323</v></cell><cell r="G1468"><v>18500</v></cell><cell r="H1468" t="str"><v>Not mentioned</v></cell><cell r="I1468"><v>0</v></cell><cell r="J1468" t="str"><v>R.M</v></cell><cell r="K1468" t="str"><v>One time</v></cell><cell r="L1468" t="str"><v>Send</v></cell><cell r="M1468"><v>0</v></cell><cell r="N1468" t="str"><v>Letter sent, last communication 2017</v></cell></row><row r="1469"><cell r="C1469" t="str"><v>300985 1</v></cell><cell r="D1469" t="str"><v>Purchaser</v></cell><cell r="E1469" t="str"><v>Ishwar Dadlani</v></cell><cell r="F1469"><v>32311</v></cell><cell r="G1469"><v>23500</v></cell><cell r="H1469"><v>23500</v></cell><cell r="I1469"><v>0</v></cell><cell r="J1469" t="str"><v>R.M</v></cell><cell r="K1469"><v>2007</v></cell><cell r="L1469" t="str"><v>not send</v></cell><cell r="M1469" t="str"><v>No</v></cell><cell r="N1469" t="str"><v>last communication 2008</v></cell></row><row r="1470"><cell r="C1470" t="str"><v>300990 1</v></cell><cell r="D1470" t="str"><v>Purchaser</v></cell><cell r="E1470" t="str"><v>Sheela Maheshwari</v></cell><cell r="F1470"><v>32326</v></cell><cell r="G1470"><v>22500</v></cell><cell r="H1470" t="str"><v>Not mentioned</v></cell><cell r="I1470"><v>0</v></cell><cell r="J1470" t="str"><v>I.R.M</v></cell><cell r="K1470" t="str"><v>Never</v></cell><cell r="L1470" t="str"><v>Not del.</v></cell><cell r="M1470" t="str"><v>No</v></cell><cell r="N1470" t="str"><v>last communication 1990</v></cell></row><row r="1471"><cell r="C1471" t="str"><v>300991 1</v></cell><cell r="D1471" t="str"><v>Purchaser</v></cell><cell r="E1471" t="str"><v>R.K Chopra</v></cell><cell r="F1471"><v>32331</v></cell><cell r="G1471"><v>23500</v></cell><cell r="H1471"><v>23500</v></cell><cell r="I1471"><v>0</v></cell><cell r="J1471" t="str"><v>I.R.M</v></cell><cell r="K1471" t="str"><v>Never</v></cell><cell r="L1471" t="str"><v>Not del.</v></cell><cell r="M1471" t="str"><v>No</v></cell><cell r="N1471" t="str"><v>last communication 1998</v></cell></row><row r="1472"><cell r="C1472" t="str"><v>300993 1</v></cell><cell r="D1472" t="str"><v>Purchaser</v></cell><cell r="E1472" t="str"><v>Prithi Pal Singh Bajaj</v></cell><cell r="F1472"><v>32330</v></cell><cell r="G1472"><v>28500</v></cell><cell r="H1472" t="str"><v>Not mentioned</v></cell><cell r="I1472"><v>0</v></cell><cell r="J1472" t="str"><v>I.R.M</v></cell><cell r="K1472" t="str"><v>Never</v></cell><cell r="L1472" t="str"><v>Send</v></cell><cell r="M1472" t="str"><v>No</v></cell><cell r="N1472" t="str"><v>we send last reminder in 2012.then we did not receive any reply </v></cell></row><row r="1473"><cell r="C1473" t="str"><v>300994 1</v></cell><cell r="D1473" t="str"><v>Purchaser</v></cell><cell r="E1473" t="str"><v>R & H Power Co Pvt Ltd</v></cell><cell r="F1473"><v>32333</v></cell><cell r="G1473"><v>28500</v></cell><cell r="H1473" t="str"><v>Not mentioned</v></cell><cell r="I1473"><v>0</v></cell><cell r="J1473" t="str"><v>I.R.M</v></cell><cell r="K1473" t="str"><v>Never</v></cell><cell r="L1473" t="str"><v>Send</v></cell><cell r="M1473" t="str"><v>No</v></cell><cell r="N1473" t="str"><v>last communication 2013 Company name changed from Amit Alloys Pvt Ltd to R & H Power Ltd in 1997</v></cell></row><row r="1474"><cell r="C1474" t="str"><v>300995 1</v></cell><cell r="D1474" t="str"><v>Purchaser</v></cell><cell r="E1474" t="str"><v>Manju Prabha Jain</v></cell><cell r="F1474"><v>32338</v></cell><cell r="G1474"><v>18500</v></cell><cell r="H1474" t="str"><v>Not mentioned</v></cell><cell r="I1474"><v>0</v></cell><cell r="J1474" t="str"><v>I.R.M</v></cell><cell r="K1474" t="str"><v>Never</v></cell><cell r="L1474" t="str"><v>send</v></cell><cell r="M1474" t="str"><v>No</v></cell><cell r="N1474" t="str"><v>we send last reminder in 2012.then we did not receive any reply </v></cell></row><row r="1475"><cell r="C1475" t="str"><v>300997 1</v></cell><cell r="D1475" t="str"><v>Purchaser</v></cell><cell r="E1475" t="str"><v>Jaspal Singh Nagpal</v></cell><cell r="F1475"><v>32339</v></cell><cell r="G1475"><v>22500</v></cell><cell r="H1475" t="str"><v>Not mentioned</v></cell><cell r="I1475"><v>0</v></cell><cell r="J1475" t="str"><v>I.R.M</v></cell><cell r="K1475" t="str"><v>Never</v></cell><cell r="L1475" t="str"><v>send</v></cell><cell r="M1475" t="str"><v>No</v></cell><cell r="N1475" t="str"><v>we send last reminder in 2012.then we did not receive any reply </v></cell></row><row r="1476"><cell r="C1476" t="str"><v>300998 1</v></cell><cell r="D1476" t="str"><v>Purchaser</v></cell><cell r="E1476" t="str"><v>Rokhein International Pvt Ltd</v></cell><cell r="F1476"><v>32342</v></cell><cell r="G1476"><v>28500</v></cell><cell r="H1476" t="str"><v>Not mentioned</v></cell><cell r="I1476"><v>0</v></cell><cell r="J1476" t="str"><v>I.R.M</v></cell><cell r="K1476" t="str"><v>Never</v></cell><cell r="L1476" t="str"><v>Not del.</v></cell><cell r="M1476" t="str"><v>No</v></cell><cell r="N1476" t="str"><v>last communication 2002</v></cell></row><row r="1477"><cell r="C1477" t="str"><v>301000 1</v></cell><cell r="D1477" t="str"><v>Purchaser</v></cell><cell r="E1477" t="str"><v>O.P Rihani</v></cell><cell r="F1477"><v>32344</v></cell><cell r="G1477"><v>28500</v></cell><cell r="H1477" t="str"><v>Not mentioned</v></cell><cell r="I1477"><v>0</v></cell><cell r="J1477" t="str"><v>I.R.M</v></cell><cell r="K1477" t="str"><v>Never</v></cell><cell r="L1477" t="str"><v>send </v></cell><cell r="M1477" t="str"><v>No</v></cell><cell r="N1477" t="str"><v>we send last reminder in 2013.then we did not receive any reply </v></cell></row><row r="1478"><cell r="C1478" t="str"><v>301003 1</v></cell><cell r="D1478" t="str"><v>Purchaser</v></cell><cell r="E1478" t="str"><v>Rama Kohli</v></cell><cell r="F1478"><v>32344</v></cell><cell r="G1478"><v>18500</v></cell><cell r="H1478"><v>19300</v></cell><cell r="I1478"><v>0</v></cell><cell r="J1478" t="str"><v>I.R.M</v></cell><cell r="K1478" t="str"><v>Never</v></cell><cell r="L1478" t="str"><v>send</v></cell><cell r="M1478" t="str"><v>No</v></cell><cell r="N1478" t="str"><v>we send last reminder in 2012.then we did not receive any reply </v></cell></row><row r="1479"><cell r="C1479" t="str"><v>301004 1</v></cell><cell r="D1479" t="str"><v>Purchaser</v></cell><cell r="E1479" t="str"><v>Kiran Sachdeva</v></cell><cell r="F1479"><v>32344</v></cell><cell r="G1479" t="str"><v>Nil</v></cell><cell r="H1479" t="str"><v>Nil</v></cell><cell r="I1479"><v>0</v></cell><cell r="J1479" t="str"><v>Cancelled</v></cell><cell r="K1479"><v>0</v></cell><cell r="L1479"><v>0</v></cell><cell r="M1479"><v>0</v></cell><cell r="N1479" t="str"><v>Cancelled date-28/12/2016</v></cell></row><row r="1480"><cell r="C1480" t="str"><v>400047 1</v></cell><cell r="D1480" t="str"><v>Purchaser</v></cell><cell r="E1480" t="str"><v>Premchand Bhandari & Sons</v></cell><cell r="F1480"><v>32309</v></cell><cell r="G1480"><v>28500</v></cell><cell r="H1480"><v>29700</v></cell><cell r="I1480"><v>0</v></cell><cell r="J1480" t="str"><v>I.R.M</v></cell><cell r="K1480" t="str"><v>Never</v></cell><cell r="L1480" t="str"><v>Not del.</v></cell><cell r="M1480" t="str"><v>No</v></cell><cell r="N1480" t="str"><v>last communication 1996</v></cell></row><row r="1481"><cell r="C1481" t="str"><v>400051 1</v></cell><cell r="D1481" t="str"><v>Purchaser</v></cell><cell r="E1481" t="str"><v>Prasan Bhandari</v></cell><cell r="F1481"><v>32324</v></cell><cell r="G1481"><v>28500</v></cell><cell r="H1481"><v>29700</v></cell><cell r="I1481"><v>0</v></cell><cell r="J1481" t="str"><v>I.R.M</v></cell><cell r="K1481" t="str"><v>Never</v></cell><cell r="L1481" t="str"><v>send</v></cell><cell r="M1481" t="str"><v>No</v></cell><cell r="N1481" t="str"><v>we send last reminder in 2012.then we did not receive any reply </v></cell></row><row r="1482"><cell r="C1482" t="str"><v>500074 1</v></cell><cell r="D1482" t="str"><v>purchaser</v></cell><cell r="E1482" t="str"><v>Maj Gen Devraj Dutt</v></cell><cell r="F1482"><v>32314</v></cell><cell r="G1482" t="str"><v>Nil</v></cell><cell r="H1482" t="str"><v>Nil</v></cell><cell r="I1482"><v>0</v></cell><cell r="J1482" t="str"><v>Cancelled</v></cell><cell r="K1482"><v>0</v></cell><cell r="L1482"><v>0</v></cell><cell r="M1482"><v>0</v></cell><cell r="N1482" t="str"><v>Cancelled date-07/06/2017</v></cell></row><row r="1483"><cell r="C1483" t="str"><v>500076 1</v></cell><cell r="D1483" t="str"><v>Purchaser</v></cell><cell r="E1483" t="str"><v>R. Padma</v></cell><cell r="F1483"><v>32314</v></cell><cell r="G1483"><v>28500</v></cell><cell r="H1483"><v>29700</v></cell><cell r="I1483"><v>0</v></cell><cell r="J1483" t="str"><v>I.R.M</v></cell><cell r="K1483" t="str"><v>Never</v></cell><cell r="L1483" t="str"><v>send </v></cell><cell r="M1483" t="str"><v>No</v></cell><cell r="N1483" t="str"><v>last communication 2009</v></cell></row><row r="1484"><cell r="C1484" t="str"><v>500077 1</v></cell><cell r="D1484" t="str"><v>Purchaser</v></cell><cell r="E1484" t="str"><v>K.P Appa Rao</v></cell><cell r="F1484"><v>32314</v></cell><cell r="G1484"><v>28500</v></cell><cell r="H1484"><v>29700</v></cell><cell r="I1484"><v>0</v></cell><cell r="J1484" t="str"><v>I.R.M</v></cell><cell r="K1484" t="str"><v>Never</v></cell><cell r="L1484" t="str"><v>send</v></cell><cell r="M1484" t="str"><v>No</v></cell><cell r="N1484" t="str"><v>we send last reminder in 2012.then we did not receive any reply </v></cell></row><row r="1485"><cell r="C1485" t="str"><v>500078 1</v></cell><cell r="D1485" t="str"><v>Purchaser</v></cell><cell r="E1485" t="str"><v>Master Tarun S Patel</v></cell><cell r="F1485"><v>32317</v></cell><cell r="G1485"><v>18500</v></cell><cell r="H1485"><v>19300</v></cell><cell r="I1485"><v>0</v></cell><cell r="J1485" t="str"><v>I.R.M</v></cell><cell r="K1485" t="str"><v>Never</v></cell><cell r="L1485" t="str"><v>not send</v></cell><cell r="M1485" t="str"><v>No</v></cell><cell r="N1485" t="str"><v>No Reminder,,last communication 2011</v></cell></row><row r="1486"><cell r="C1486" t="str"><v>500079 1</v></cell><cell r="D1486" t="str"><v>Purchaser</v></cell><cell r="E1486" t="str"><v>Bijal K Patel</v></cell><cell r="F1486"><v>32317</v></cell><cell r="G1486"><v>18500</v></cell><cell r="H1486"><v>19300</v></cell><cell r="I1486"><v>0</v></cell><cell r="J1486" t="str"><v>I.R.M</v></cell><cell r="K1486" t="str"><v>Never</v></cell><cell r="L1486" t="str"><v>send</v></cell><cell r="M1486" t="str"><v>No</v></cell><cell r="N1486" t="str"><v>we send last reminder in 2013.then we did not receive any reply </v></cell></row><row r="1487"><cell r="C1487" t="str"><v>500080 1</v></cell><cell r="D1487" t="str"><v>Purchaser</v></cell><cell r="E1487" t="str"><v>Alpana Bardia</v></cell><cell r="F1487"><v>32324</v></cell><cell r="G1487"><v>18500</v></cell><cell r="H1487"><v>19300</v></cell><cell r="I1487"><v>0</v></cell><cell r="J1487" t="str"><v>R.M</v></cell><cell r="K1487"><v>2009</v></cell><cell r="L1487" t="str"><v>send</v></cell><cell r="M1487" t="str"><v>yes</v></cell><cell r="N1487" t="str"><v>send perform invoice so Last Communication Till 2010</v></cell></row><row r="1488"><cell r="C1488" t="str"><v>600014 1</v></cell><cell r="D1488" t="str"><v>Purchaser</v></cell><cell r="E1488" t="str"><v>M.V Rabindranath</v></cell><cell r="F1488"><v>32290</v></cell><cell r="G1488"><v>22500</v></cell><cell r="H1488"><v>23500</v></cell><cell r="I1488"><v>0</v></cell><cell r="J1488" t="str"><v>I.R.M</v></cell><cell r="K1488" t="str"><v>Never</v></cell><cell r="L1488" t="str"><v>send</v></cell><cell r="M1488" t="str"><v>No</v></cell><cell r="N1488" t="str"><v>last communication 2007</v></cell></row><row r="1489"><cell r="C1489" t="str"><v>600018 1</v></cell><cell r="D1489" t="str"><v>Purchaser</v></cell><cell r="E1489" t="str"><v>B.S Bapoojee</v></cell><cell r="F1489"><v>32312</v></cell><cell r="G1489"><v>22500</v></cell><cell r="H1489" t="str"><v>Not Mentioned</v></cell><cell r="I1489"><v>0</v></cell><cell r="J1489" t="str"><v>I.R.M</v></cell><cell r="K1489" t="str"><v>Never</v></cell><cell r="L1489" t="str"><v>send</v></cell><cell r="M1489" t="str"><v>No</v></cell><cell r="N1489" t="str"><v>we send last reminder in 2012.then we did not receive any reply </v></cell></row><row r="1490"><cell r="C1490" t="str"><v>600019 1</v></cell><cell r="D1490" t="str"><v>Purchaser</v></cell><cell r="E1490" t="str"><v>S. Raghavendra Rao</v></cell><cell r="F1490"><v>32317</v></cell><cell r="G1490"><v>22500</v></cell><cell r="H1490" t="str"><v>Not Mentioned</v></cell><cell r="I1490"><v>0</v></cell><cell r="J1490" t="str"><v>I.R.M</v></cell><cell r="K1490" t="str"><v>Never</v></cell><cell r="L1490" t="str"><v>send</v></cell><cell r="M1490" t="str"><v>No</v></cell><cell r="N1490" t="str"><v>we send last reminder in 2012.then we did not receive any reply </v></cell></row><row r="1491"><cell r="C1491" t="str"><v>600021 1</v></cell><cell r="D1491" t="str"><v>Purchaser</v></cell><cell r="E1491" t="str"><v>Roopa P Gokul Das</v></cell><cell r="F1491"><v>32324</v></cell><cell r="G1491"><v>22500</v></cell><cell r="H1491"><v>23500</v></cell><cell r="I1491"><v>0</v></cell><cell r="J1491" t="str"><v>I.R.M</v></cell><cell r="K1491" t="str"><v>Never</v></cell><cell r="L1491" t="str"><v>send</v></cell><cell r="M1491" t="str"><v>No</v></cell><cell r="N1491" t="str"><v>we send last reminder in 2012.then we did not receive any reply </v></cell></row><row r="1492"><cell r="C1492" t="str"><v>600022 1</v></cell><cell r="D1492" t="str"><v>Purchaser</v></cell><cell r="E1492" t="str"><v>G.K Vijaya Kumar</v></cell><cell r="F1492"><v>32324</v></cell><cell r="G1492"><v>22500</v></cell><cell r="H1492"><v>23500</v></cell><cell r="I1492"><v>0</v></cell><cell r="J1492" t="str"><v>I.R.M</v></cell><cell r="K1492" t="str"><v>Never</v></cell><cell r="L1492" t="str"><v>send</v></cell><cell r="M1492" t="str"><v>No</v></cell><cell r="N1492" t="str"><v>we send last reminder in 2012.then we did not receive any reply </v></cell></row><row r="1493"><cell r="C1493" t="str"><v>600023 1</v></cell><cell r="D1493" t="str"><v>Purchaser</v></cell><cell r="E1493" t="str"><v>Nanik  Sachdev </v></cell><cell r="F1493"><v>32324</v></cell><cell r="G1493"><v>22500</v></cell><cell r="H1493" t="str"><v>Not Mentioned</v></cell><cell r="I1493"><v>0</v></cell><cell r="J1493" t="str"><v>I.R.M</v></cell><cell r="K1493" t="str"><v>Never</v></cell><cell r="L1493" t="str"><v>send</v></cell><cell r="M1493" t="str"><v>No</v></cell><cell r="N1493" t="str"><v>we send last reminder in 2012.then we did not receive any reply </v></cell></row><row r="1494"><cell r="C1494" t="str"><v>200218 1</v></cell><cell r="D1494" t="str"><v>Purchaser</v></cell><cell r="E1494" t="str"><v>Riga Sugar Co Ltd</v></cell><cell r="F1494"><v>32322</v></cell><cell r="G1494"><v>20000</v></cell><cell r="H1494" t="str"><v>Not Mentioned</v></cell><cell r="I1494"><v>0</v></cell><cell r="J1494" t="str"><v>R.M</v></cell><cell r="K1494"><v>2007</v></cell><cell r="L1494" t="str"><v>send</v></cell><cell r="M1494" t="str"><v>No</v></cell><cell r="N1494" t="str"><v>no Reminder so last communication 2013 membership transferred from Pahalgam to Goa in 1992</v></cell></row><row r="1495"><cell r="C1495" t="str"><v>200222 1</v></cell><cell r="D1495" t="str"><v>Purchaser</v></cell><cell r="E1495" t="str"><v>Hidustan Wire Products Ltd</v></cell><cell r="F1495"><v>32325</v></cell><cell r="G1495"><v>20000</v></cell><cell r="H1495" t="str"><v>Not Mentioned</v></cell><cell r="I1495"><v>0</v></cell><cell r="J1495" t="str"><v>R.M</v></cell><cell r="K1495"><v>2011</v></cell><cell r="L1495" t="str"><v>Not del.</v></cell><cell r="M1495" t="str"><v>No</v></cell><cell r="N1495" t="str"><v>no Reminder so last communication 2013 membership transferred from Pahalgam to Goa in 1992</v></cell></row><row r="1496"><cell r="C1496" t="str"><v>200163 1</v></cell><cell r="D1496" t="str"><v>Purchaser</v></cell><cell r="E1496" t="str"><v>Miss Biyas Roy</v></cell><cell r="F1496"><v>32238</v></cell><cell r="G1496"><v>22500</v></cell><cell r="H1496"><v>23500</v></cell><cell r="I1496"><v>0</v></cell><cell r="J1496" t="str"><v>I.R.M</v></cell><cell r="K1496" t="str"><v>Never</v></cell><cell r="L1496" t="str"><v>send</v></cell><cell r="M1496" t="str"><v>No</v></cell><cell r="N1496" t="str"><v>No Reminder,,last communication 2013</v></cell></row><row r="1497"><cell r="C1497" t="str"><v>200217 1</v></cell><cell r="D1497" t="str"><v>Purchaser</v></cell><cell r="E1497" t="str"><v>Prudential Marketing Pvt Ltd</v></cell><cell r="F1497"><v>32319</v></cell><cell r="G1497"><v>28500</v></cell><cell r="H1497"><v>29700</v></cell><cell r="I1497"><v>0</v></cell><cell r="J1497" t="str"><v>I.R.M</v></cell><cell r="K1497" t="str"><v>Never</v></cell><cell r="L1497" t="str"><v>Not del.</v></cell><cell r="M1497" t="str"><v>No</v></cell><cell r="N1497" t="str"><v>last communication 2000, </v></cell></row><row r="1498"><cell r="C1498" t="str"><v>200219 1</v></cell><cell r="D1498" t="str"><v>Purchaser</v></cell><cell r="E1498" t="str"><v>Himaja Menon</v></cell><cell r="F1498"><v>32323</v></cell><cell r="G1498"><v>22500</v></cell><cell r="H1498"><v>23500</v></cell><cell r="I1498"><v>0</v></cell><cell r="J1498" t="str"><v>I.R.M</v></cell><cell r="K1498" t="str"><v>Never</v></cell><cell r="L1498" t="str"><v>not send</v></cell><cell r="M1498" t="str"><v>No</v></cell><cell r="N1498" t="str"><v>last communication 2007</v></cell></row><row r="1499"><cell r="C1499" t="str"><v>200220 1</v></cell><cell r="D1499" t="str"><v>Purchaser</v></cell><cell r="E1499" t="str"><v>Ruia Marketing Pvt Ltd</v></cell><cell r="F1499"><v>32317</v></cell><cell r="G1499"><v>28500</v></cell><cell r="H1499"><v>29700</v></cell><cell r="I1499"><v>0</v></cell><cell r="J1499" t="str"><v>I.R.M</v></cell><cell r="K1499" t="str"><v>Never</v></cell><cell r="L1499" t="str"><v>send</v></cell><cell r="M1499" t="str"><v>No</v></cell><cell r="N1499" t="str"><v>we send last reminder in 2012.then we did not receive any reply </v></cell></row><row r="1500"><cell r="C1500" t="str"><v>200221 1</v></cell><cell r="D1500" t="str"><v>Purchaser</v></cell><cell r="E1500" t="str"><v>The Eriabarie Tea Co Pvt Ltd</v></cell><cell r="F1500"><v>32325</v></cell><cell r="G1500"><v>28500</v></cell><cell r="H1500" t="str"><v>Not Mentioned</v></cell><cell r="I1500"><v>0</v></cell><cell r="J1500" t="str"><v>I.R.M</v></cell><cell r="K1500" t="str"><v>Never</v></cell><cell r="L1500" t="str"><v>not send</v></cell><cell r="M1500" t="str"><v>No</v></cell><cell r="N1500" t="str"><v>last communication 1995</v></cell></row><row r="1501"><cell r="C1501" t="str"><v>301006 1</v></cell><cell r="D1501" t="str"><v>Purchaser</v></cell><cell r="E1501" t="str"><v>Sunita Nagpal</v></cell><cell r="F1501"><v>32343</v></cell><cell r="G1501"><v>22500</v></cell><cell r="H1501"><v>23500</v></cell><cell r="I1501"><v>0</v></cell><cell r="J1501" t="str"><v>I.R.M</v></cell><cell r="K1501" t="str"><v>Never</v></cell><cell r="L1501" t="str"><v>not send</v></cell><cell r="M1501" t="str"><v>No</v></cell><cell r="N1501" t="str"><v>last communication 2008</v></cell></row><row r="1502"><cell r="C1502" t="str"><v>301011 1</v></cell><cell r="D1502" t="str"><v>Purchaser</v></cell><cell r="E1502" t="str"><v>Sanjiv Aggarwal HUF</v></cell><cell r="F1502"><v>32350</v></cell><cell r="G1502"><v>28500</v></cell><cell r="H1502" t="str"><v>Not Mentioned</v></cell><cell r="I1502"><v>0</v></cell><cell r="J1502" t="str"><v>I.R.M</v></cell><cell r="K1502" t="str"><v>Never</v></cell><cell r="L1502" t="str"><v>send</v></cell><cell r="M1502" t="str"><v>No</v></cell><cell r="N1502" t="str"><v>we send last reminder in 2012.then we did not receive any reply </v></cell></row><row r="1503"><cell r="C1503" t="str"><v>301012 1</v></cell><cell r="D1503" t="str"><v>Purchaser</v></cell><cell r="E1503" t="str"><v>Sushil Aggarwal</v></cell><cell r="F1503"><v>32345</v></cell><cell r="G1503"><v>28500</v></cell><cell r="H1503" t="str"><v>Not Mentioned</v></cell><cell r="I1503"><v>0</v></cell><cell r="J1503" t="str"><v>I.R.M</v></cell><cell r="K1503" t="str"><v>Never</v></cell><cell r="L1503" t="str"><v>send</v></cell><cell r="M1503" t="str"><v>No</v></cell><cell r="N1503" t="str"><v>we send last reminder in 2012.then we did not receive any reply </v></cell></row><row r="1504"><cell r="C1504" t="str"><v>500053 1</v></cell><cell r="D1504" t="str"><v>Purchaser</v></cell><cell r="E1504" t="str"><v>M Narayana </v></cell><cell r="F1504"><v>32261</v></cell><cell r="G1504"><v>16000</v></cell><cell r="H1504"><v>16600</v></cell><cell r="I1504"><v>0</v></cell><cell r="J1504" t="str"><v>R.M</v></cell><cell r="K1504"><v>2009</v></cell><cell r="L1504" t="str"><v>Not del.</v></cell><cell r="M1504" t="str"><v>No</v></cell><cell r="N1504" t="str"><v>No Reminder,,last communication 2011</v></cell></row><row r="1505"><cell r="C1505" t="str"><v>500071 1</v></cell><cell r="D1505" t="str"><v>Purchaser</v></cell><cell r="E1505" t="str"><v>S. Water Lawrence</v></cell><cell r="F1505"><v>32293</v></cell><cell r="G1505"><v>22500</v></cell><cell r="H1505"><v>23500</v></cell><cell r="I1505"><v>0</v></cell><cell r="J1505" t="str"><v>I.R.M</v></cell><cell r="K1505" t="str"><v>Never</v></cell><cell r="L1505" t="str"><v>send</v></cell><cell r="M1505" t="str"><v>No</v></cell><cell r="N1505" t="str"><v>we send last reminder in 2012.then we did not receive any reply </v></cell></row><row r="1506"><cell r="C1506" t="str"><v>301013 1</v></cell><cell r="D1506" t="str"><v>Purchaser</v></cell><cell r="E1506" t="str"><v>Harish C. Narula</v></cell><cell r="F1506"><v>32354</v></cell><cell r="G1506"><v>23500</v></cell><cell r="H1506"><v>23500</v></cell><cell r="I1506"><v>0</v></cell><cell r="J1506" t="str"><v>Cancelled</v></cell><cell r="K1506"><v>2012</v></cell><cell r="L1506"><v>0</v></cell><cell r="M1506" t="str"><v>No</v></cell><cell r="N1506" t="str"><v>cancelled on 4/11/2022</v></cell></row><row r="1507"><cell r="C1507" t="str"><v>301014 1</v></cell><cell r="D1507" t="str"><v>Purchaser</v></cell><cell r="E1507" t="str"><v>Govan Bros (Rampur) Ltd</v></cell><cell r="F1507"><v>32354</v></cell><cell r="G1507"><v>22000</v></cell><cell r="H1507" t="str"><v>Not Mentioned</v></cell><cell r="I1507"><v>0</v></cell><cell r="J1507" t="str"><v>I.R.M</v></cell><cell r="K1507" t="str"><v>Never</v></cell><cell r="L1507" t="str"><v>not send </v></cell><cell r="M1507" t="str"><v>No</v></cell><cell r="N1507" t="str"><v>last communication 1991. total 4 membership of Goa:- 1759, 1760, 1761, 1762</v></cell></row><row r="1508"><cell r="C1508" t="str"><v>301015 1</v></cell><cell r="D1508" t="str"><v>Purchaser</v></cell><cell r="E1508" t="str"><v>Govan Bros (Rampur) Ltd</v></cell><cell r="F1508"><v>32354</v></cell><cell r="G1508"><v>22000</v></cell><cell r="H1508" t="str"><v>Not Mentioned</v></cell><cell r="I1508"><v>0</v></cell><cell r="J1508" t="str"><v>I.R.M</v></cell><cell r="K1508" t="str"><v>Never</v></cell><cell r="L1508" t="str"><v>not send </v></cell><cell r="M1508" t="str"><v>No</v></cell><cell r="N1508" t="str"><v>last communication 1991. total 4 membership of Goa:- 1759, 1760, 1761, 1762</v></cell></row><row r="1509"><cell r="C1509" t="str"><v>301016 1</v></cell><cell r="D1509" t="str"><v>Purchaser</v></cell><cell r="E1509" t="str"><v>Govan Bros (Rampur) Ltd</v></cell><cell r="F1509"><v>32354</v></cell><cell r="G1509"><v>28500</v></cell><cell r="H1509" t="str"><v>Not Mentioned</v></cell><cell r="I1509"><v>0</v></cell><cell r="J1509" t="str"><v>I.R.M</v></cell><cell r="K1509" t="str"><v>Never</v></cell><cell r="L1509" t="str"><v>not send </v></cell><cell r="M1509" t="str"><v>No</v></cell><cell r="N1509" t="str"><v>last communication 1991. total 4 membership of Goa:- 1759, 1760, 1761, 1762</v></cell></row><row r="1510"><cell r="C1510" t="str"><v>301017 1</v></cell><cell r="D1510" t="str"><v>Purchaser</v></cell><cell r="E1510" t="str"><v>Govan Bros (Rampur) Ltd</v></cell><cell r="F1510"><v>32354</v></cell><cell r="G1510"><v>28500</v></cell><cell r="H1510" t="str"><v>Not Mentioned</v></cell><cell r="I1510"><v>0</v></cell><cell r="J1510" t="str"><v>I.R.M</v></cell><cell r="K1510" t="str"><v>Never</v></cell><cell r="L1510" t="str"><v>not send</v></cell><cell r="M1510" t="str"><v>No</v></cell><cell r="N1510" t="str"><v>last communication 1991. total 4 membership of Goa:- 1759, 1760, 1761, 1762</v></cell></row><row r="1511"><cell r="C1511" t="str"><v>301018 1</v></cell><cell r="D1511" t="str"><v>Purchaser</v></cell><cell r="E1511" t="str"><v>Prasanta Bhattacharya</v></cell><cell r="F1511"><v>32356</v></cell><cell r="G1511"><v>19300</v></cell><cell r="H1511"><v>19300</v></cell><cell r="I1511"><v>0</v></cell><cell r="J1511" t="str"><v>I.R.M</v></cell><cell r="K1511" t="str"><v>Never</v></cell><cell r="L1511" t="str"><v>Not del.</v></cell><cell r="M1511" t="str"><v>No</v></cell><cell r="N1511" t="str"><v>last communication 1999</v></cell></row><row r="1512"><cell r="C1512" t="str"><v>301020 1</v></cell><cell r="D1512" t="str"><v>Purchaser</v></cell><cell r="E1512" t="str"><v>J.S Pasricha</v></cell><cell r="F1512"><v>32363</v></cell><cell r="G1512"><v>28500</v></cell><cell r="H1512" t="str"><v>Not Mentioned</v></cell><cell r="I1512"><v>0</v></cell><cell r="J1512" t="str"><v>I.R.M</v></cell><cell r="K1512" t="str"><v>Never</v></cell><cell r="L1512" t="str"><v>Not del.</v></cell><cell r="M1512" t="str"><v>No</v></cell><cell r="N1512" t="str"><v>no reminder so last communication 2005
membership transferred from Lt Asha Paschricha to J.S Paschricha in 1997</v></cell></row><row r="1513"><cell r="C1513" t="str"><v>301021 1</v></cell><cell r="D1513" t="str"><v>Purchaser</v></cell><cell r="E1513" t="str"><v>Satya Vir Malik</v></cell><cell r="F1513"><v>32363</v></cell><cell r="G1513"><v>18500</v></cell><cell r="H1513" t="str"><v>Not Mentioned</v></cell><cell r="I1513"><v>0</v></cell><cell r="J1513" t="str"><v>R.M</v></cell><cell r="K1513"><v>2011</v></cell><cell r="L1513" t="str"><v>send</v></cell><cell r="M1513" t="str"><v>No</v></cell><cell r="N1513" t="str"><v>send perform invoice so Last Communication Till 2012</v></cell></row><row r="1514"><cell r="C1514" t="str"><v>301022 1</v></cell><cell r="D1514" t="str"><v>Purchaser</v></cell><cell r="E1514" t="str"><v>Arun Kumar Gupta</v></cell><cell r="F1514"><v>32363</v></cell><cell r="G1514"><v>22500</v></cell><cell r="H1514" t="str"><v>Not Mentioned</v></cell><cell r="I1514"><v>0</v></cell><cell r="J1514" t="str"><v>Cancelled</v></cell><cell r="K1514"><v>2014</v></cell><cell r="L1514" t="str"><v>send</v></cell><cell r="M1514" t="str"><v>No</v></cell><cell r="N1514" t="str"><v>cancelled 24/8/2022</v></cell></row><row r="1515"><cell r="C1515" t="str"><v>301023 1</v></cell><cell r="D1515" t="str"><v>Purchaser</v></cell><cell r="E1515" t="str"><v>Chandan Roy</v></cell><cell r="F1515"><v>32364</v></cell><cell r="G1515"><v>22500</v></cell><cell r="H1515"><v>23500</v></cell><cell r="I1515"><v>0</v></cell><cell r="J1515" t="str"><v>R.M</v></cell><cell r="K1515"><v>2008</v></cell><cell r="L1515" t="str"><v>send</v></cell><cell r="M1515" t="str"><v>No</v></cell><cell r="N1515" t="str"><v>telephonoic reply so last communication 24/1/2019</v></cell></row><row r="1516"><cell r="C1516" t="str"><v>301040 1</v></cell><cell r="D1516" t="str"><v>Purchaser</v></cell><cell r="E1516" t="str"><v>Rajiv Mehta</v></cell><cell r="F1516"><v>32379</v></cell><cell r="G1516"><v>22500</v></cell><cell r="H1516" t="str"><v>Not Mentioned</v></cell><cell r="I1516"><v>0</v></cell><cell r="J1516" t="str"><v>I.R.M</v></cell><cell r="K1516" t="str"><v>Never</v></cell><cell r="L1516" t="str"><v>not send </v></cell><cell r="M1516" t="str"><v>No</v></cell><cell r="N1516" t="str"><v>last communication 1999 total 2 membership of Goa:- 1768 and 1769</v></cell></row><row r="1517"><cell r="C1517" t="str"><v>301041 1</v></cell><cell r="D1517" t="str"><v>Purchaser</v></cell><cell r="E1517" t="str"><v>Rajiv Mehta</v></cell><cell r="F1517"><v>32379</v></cell><cell r="G1517"><v>22500</v></cell><cell r="H1517" t="str"><v>Not Mentioned</v></cell><cell r="I1517"><v>0</v></cell><cell r="J1517" t="str"><v>I.R.M</v></cell><cell r="K1517" t="str"><v>Never</v></cell><cell r="L1517" t="str"><v>not send</v></cell><cell r="M1517" t="str"><v>No</v></cell><cell r="N1517" t="str"><v>last communication 1999 total 2 membership of Goa:- 1768 and 1769</v></cell></row><row r="1518"><cell r="C1518" t="str"><v>200253 1</v></cell><cell r="D1518" t="str"><v>Purchaser</v></cell><cell r="E1518" t="str"><v>Sanat Kumar Banerjee</v></cell><cell r="F1518"><v>32360</v></cell><cell r="G1518"><v>30500</v></cell><cell r="H1518" t="str"><v>Not Mentioned</v></cell><cell r="I1518"><v>0</v></cell><cell r="J1518" t="str"><v>I.R.M</v></cell><cell r="K1518" t="str"><v>Never</v></cell><cell r="L1518" t="str"><v>not send</v></cell><cell r="M1518" t="str"><v>No</v></cell><cell r="N1518" t="str"><v>no reminder so last communication 2002 membership transferred from Pahalgam to Goa </v></cell></row><row r="1519"><cell r="C1519" t="str"><v>300999 1</v></cell><cell r="D1519" t="str"><v>Purchaser</v></cell><cell r="E1519" t="str"><v>V.K Bhatia</v></cell><cell r="F1519"><v>32342</v></cell><cell r="G1519"><v>22500</v></cell><cell r="H1519"><v>23400</v></cell><cell r="I1519"><v>0</v></cell><cell r="J1519" t="str"><v>I.R.M</v></cell><cell r="K1519" t="str"><v>Never</v></cell><cell r="L1519" t="str"><v>not send</v></cell><cell r="M1519" t="str"><v>No</v></cell><cell r="N1519" t="str"><v>last communication 2007, application form is not in file,Membership transferrer Form Pahalgam to goa</v></cell></row><row r="1520"><cell r="C1520" t="str"><v>400033 1</v></cell><cell r="D1520" t="str"><v>Purchaser</v></cell><cell r="E1520" t="str"><v>Melange Marketing Pvt Ltd</v></cell><cell r="F1520"><v>32272</v></cell><cell r="G1520"><v>18500</v></cell><cell r="H1520"><v>19400</v></cell><cell r="I1520"><v>0</v></cell><cell r="J1520" t="str"><v>I.R.M</v></cell><cell r="K1520" t="str"><v>Never</v></cell><cell r="L1520" t="str"><v>Not del.</v></cell><cell r="M1520" t="str"><v>No</v></cell><cell r="N1520" t="str"><v>last communication 2011 membership transferred from Pahalgam to Goa </v></cell></row><row r="1521"><cell r="C1521" t="str"><v>200019 1</v></cell><cell r="D1521" t="str"><v>Purchaser</v></cell><cell r="E1521" t="str"><v>Helgiers Ltd</v></cell><cell r="F1521"><v>31299</v></cell><cell r="G1521"><v>12960</v></cell><cell r="H1521" t="str"><v>Not Mentioned</v></cell><cell r="I1521"><v>0</v></cell><cell r="J1521" t="str"><v>I.R.M</v></cell><cell r="K1521" t="str"><v>Never</v></cell><cell r="L1521" t="str"><v>not send</v></cell><cell r="M1521" t="str"><v>No</v></cell><cell r="N1521" t="str"><v>last communication 2003membership transferred from Tetron Commercial to Heligiers Pvt Ltd
total 2 membership of Goa:- 1781 and 1782</v></cell></row><row r="1522"><cell r="C1522" t="str"><v>200019 2</v></cell><cell r="D1522" t="str"><v>Purchaser</v></cell><cell r="E1522" t="str"><v>Helgiers Ltd</v></cell><cell r="F1522"><v>31309</v></cell><cell r="G1522"><v>12960</v></cell><cell r="H1522" t="str"><v>Not Mentioned</v></cell><cell r="I1522"><v>0</v></cell><cell r="J1522" t="str"><v>I.R.M</v></cell><cell r="K1522" t="str"><v>Never</v></cell><cell r="L1522" t="str"><v>not send</v></cell><cell r="M1522" t="str"><v>No</v></cell><cell r="N1522" t="str"><v>last communication 2003membership transferred from Tetron Commercial to Heligiers Pvt Ltd
total 2 membership of Goa:- 1781 and 1782</v></cell></row><row r="1523"><cell r="C1523" t="str"><v>200030 1</v></cell><cell r="D1523" t="str"><v>Purchaser</v></cell><cell r="E1523" t="str"><v>Raghu Hari Dalmia</v></cell><cell r="F1523"><v>31299</v></cell><cell r="G1523"><v>12960</v></cell><cell r="H1523" t="str"><v>Not Mentioned</v></cell><cell r="I1523"><v>0</v></cell><cell r="J1523" t="str"><v>I.R.M</v></cell><cell r="K1523" t="str"><v>Never</v></cell><cell r="L1523" t="str"><v>not send</v></cell><cell r="M1523" t="str"><v>No</v></cell><cell r="N1523" t="str"><v>lst communication 8/3/2019 No Application
membership transferred from Helgiers to Raghu Hari Dalmia</v></cell></row><row r="1524"><cell r="C1524" t="str"><v>200030 2</v></cell><cell r="D1524" t="str"><v>Purchaser</v></cell><cell r="E1524" t="str"><v>Mridu Hari Dalmia Parivar Trust</v></cell><cell r="F1524"><v>31299</v></cell><cell r="G1524"><v>12960</v></cell><cell r="H1524" t="str"><v>Not Mentioned</v></cell><cell r="I1524"><v>0</v></cell><cell r="J1524" t="str"><v>Miss</v></cell><cell r="K1524" t="str"><v>Never</v></cell><cell r="L1524" t="str"><v>not send</v></cell><cell r="M1524" t="str"><v>No</v></cell><cell r="N1524" t="str"><v>Documents is not in file and last cummunication in 2012(according to letter)'</v></cell></row><row r="1525"><cell r="C1525" t="str"><v>101100 1</v></cell><cell r="D1525" t="str"><v>Purchaser</v></cell><cell r="E1525" t="str"><v>Dinesh Kumar K Kumble</v></cell><cell r="F1525"><v>32354</v></cell><cell r="G1525"><v>28500</v></cell><cell r="H1525"><v>26000</v></cell><cell r="I1525"><v>0</v></cell><cell r="J1525" t="str"><v>I.R.M</v></cell><cell r="K1525" t="str"><v>Never</v></cell><cell r="L1525" t="str"><v>not send</v></cell><cell r="M1525" t="str"><v>No</v></cell><cell r="N1525" t="str"><v>we send last reminder in 2012.then we did not receive any reply </v></cell></row><row r="1526"><cell r="C1526" t="str"><v>101101 1</v></cell><cell r="D1526" t="str"><v>Purchaser</v></cell><cell r="E1526" t="str"><v>Dipankar Chatterjee</v></cell><cell r="F1526"><v>32353</v></cell><cell r="G1526"><v>22500</v></cell><cell r="H1526" t="str"><v>Not Mentioned</v></cell><cell r="I1526"><v>0</v></cell><cell r="J1526" t="str"><v>R.M</v></cell><cell r="K1526"><v>2010</v></cell><cell r="L1526" t="str"><v>send </v></cell><cell r="M1526" t="str"><v>No</v></cell><cell r="N1526" t="str"><v>last reply on his mail on 14/1/2019</v></cell></row><row r="1527"><cell r="C1527" t="str"><v>101112 1</v></cell><cell r="D1527" t="str"><v>Purchaser</v></cell><cell r="E1527" t="str"><v>Gupta Rajender Kishore</v></cell><cell r="F1527"><v>32373</v></cell><cell r="G1527"><v>28500</v></cell><cell r="H1527" t="str"><v>Not Mentioned</v></cell><cell r="I1527"><v>0</v></cell><cell r="J1527" t="str"><v>I.R.M</v></cell><cell r="K1527" t="str"><v>Never</v></cell><cell r="L1527" t="str"><v>send </v></cell><cell r="M1527" t="str"><v>No</v></cell><cell r="N1527" t="str"><v>we send last reminder in 2012.then we did not receive any reply </v></cell></row><row r="1528"><cell r="C1528" t="str"><v>101113 1</v></cell><cell r="D1528" t="str"><v>Purchaser</v></cell><cell r="E1528" t="str"><v>Kala Ramanathan</v></cell><cell r="F1528"><v>32372</v></cell><cell r="G1528"><v>28500</v></cell><cell r="H1528" t="str"><v>Not Mentioned</v></cell><cell r="I1528"><v>0</v></cell><cell r="J1528" t="str"><v>I.R.M</v></cell><cell r="K1528" t="str"><v>Never</v></cell><cell r="L1528" t="str"><v>send </v></cell><cell r="M1528" t="str"><v>No</v></cell><cell r="N1528" t="str"><v>we send last reminder in 2012.then we did not receive any reply </v></cell></row><row r="1529"><cell r="C1529" t="str"><v>101114 1</v></cell><cell r="D1529" t="str"><v>Purchaser</v></cell><cell r="E1529" t="str"><v>Prakash D Shah</v></cell><cell r="F1529"><v>32378</v></cell><cell r="G1529"><v>28500</v></cell><cell r="H1529" t="str"><v>Not Mentioned</v></cell><cell r="I1529"><v>0</v></cell><cell r="J1529" t="str"><v>I.R.M</v></cell><cell r="K1529" t="str"><v>Never</v></cell><cell r="L1529" t="str"><v>send </v></cell><cell r="M1529" t="str"><v>No</v></cell><cell r="N1529" t="str"><v>we send last reminder in 2012.then we did not receive any reply </v></cell></row><row r="1530"><cell r="C1530" t="str"><v>101115 1</v></cell><cell r="D1530" t="str"><v>Purchaser</v></cell><cell r="E1530" t="str"><v>Sharad Vinay Chandra Turakhia</v></cell><cell r="F1530"><v>32378</v></cell><cell r="G1530"><v>23500</v></cell><cell r="H1530"><v>23500</v></cell><cell r="I1530"><v>0</v></cell><cell r="J1530" t="str"><v>I.R.M</v></cell><cell r="K1530" t="str"><v>Never</v></cell><cell r="L1530" t="str"><v>send </v></cell><cell r="M1530" t="str"><v>No</v></cell><cell r="N1530" t="str"><v>we send last reminder in 2012.then we did not receive any reply </v></cell></row><row r="1531"><cell r="C1531" t="str"><v>101116 1</v></cell><cell r="D1531" t="str"><v>Purchaser</v></cell><cell r="E1531" t="str"><v>Makharia Machinery Mart</v></cell><cell r="F1531"><v>32380</v></cell><cell r="G1531"><v>28500</v></cell><cell r="H1531" t="str"><v>Not Mentioned</v></cell><cell r="I1531"><v>0</v></cell><cell r="J1531" t="str"><v>I.R.M</v></cell><cell r="K1531" t="str"><v>Never</v></cell><cell r="L1531" t="str"><v>not send</v></cell><cell r="M1531" t="str"><v>No</v></cell><cell r="N1531" t="str"><v>no reminder so last communication 2009</v></cell></row><row r="1532"><cell r="C1532" t="str"><v>101117 1</v></cell><cell r="D1532" t="str"><v>Purchaser</v></cell><cell r="E1532" t="str"><v>R.R Rao</v></cell><cell r="F1532"><v>32381</v></cell><cell r="G1532"><v>22500</v></cell><cell r="H1532" t="str"><v>Not Mentioned</v></cell><cell r="I1532"><v>0</v></cell><cell r="J1532" t="str"><v>I.R.M</v></cell><cell r="K1532" t="str"><v>Never</v></cell><cell r="L1532" t="str"><v>not send</v></cell><cell r="M1532" t="str"><v>No</v></cell><cell r="N1532" t="str"><v>no Reminder so last communication 2005</v></cell></row><row r="1533"><cell r="C1533" t="str"><v>101118 1</v></cell><cell r="D1533" t="str"><v>Purchaser</v></cell><cell r="E1533" t="str"><v>Citi Bank N A</v></cell><cell r="F1533"><v>32382</v></cell><cell r="G1533"><v>26362</v></cell><cell r="H1533" t="str"><v>Not Mentioned</v></cell><cell r="I1533"><v>0</v></cell><cell r="J1533" t="str"><v>I.R.M</v></cell><cell r="K1533" t="str"><v>Never</v></cell><cell r="L1533" t="str"><v>not send</v></cell><cell r="M1533" t="str"><v>No</v></cell><cell r="N1533" t="str"><v>last communication 2005 total 26 membership of Goa:- 1802, 1803, 1804, 1805, 1806, 1807, 1808, 1809, 1810, 1859, 1860,1861, 1862, 1863, 1864, 1865, 1866, 1867, 1868, 1869, 1870, 1871, 1872, 1873, 1874, 1875</v></cell></row><row r="1534"><cell r="C1534" t="str"><v>101118 2</v></cell><cell r="D1534" t="str"><v>Purchaser</v></cell><cell r="E1534" t="str"><v>Citi Bank N A</v></cell><cell r="F1534"><v>32382</v></cell><cell r="G1534"><v>26362</v></cell><cell r="H1534" t="str"><v>Not Mentioned</v></cell><cell r="I1534"><v>0</v></cell><cell r="J1534" t="str"><v>I.R.M</v></cell><cell r="K1534" t="str"><v>Never</v></cell><cell r="L1534" t="str"><v>not send</v></cell><cell r="M1534" t="str"><v>No</v></cell><cell r="N1534" t="str"><v>last communication 2005 total 26 membership of Goa:- 1802, 1803, 1804, 1805, 1806, 1807, 1808, 1809, 1810, 1859, 1860,1861, 1862, 1863, 1864, 1865, 1866, 1867, 1868, 1869, 1870, 1871, 1872, 1873, 1874, 1875</v></cell></row><row r="1535"><cell r="C1535" t="str"><v>101118 3</v></cell><cell r="D1535" t="str"><v>Purchaser</v></cell><cell r="E1535" t="str"><v>Citi Bank N A</v></cell><cell r="F1535"><v>32382</v></cell><cell r="G1535"><v>26362</v></cell><cell r="H1535" t="str"><v>Not Mentioned</v></cell><cell r="I1535"><v>0</v></cell><cell r="J1535" t="str"><v>I.R.M</v></cell><cell r="K1535" t="str"><v>Never</v></cell><cell r="L1535" t="str"><v>not send</v></cell><cell r="M1535" t="str"><v>No</v></cell><cell r="N1535" t="str"><v>last communication 2005 total 26 membership of Goa:- 1802, 1803, 1804, 1805, 1806, 1807, 1808, 1809, 1810, 1859, 1860,1861, 1862, 1863, 1864, 1865, 1866, 1867, 1868, 1869, 1870, 1871, 1872, 1873, 1874, 1875</v></cell></row><row r="1536"><cell r="C1536" t="str"><v>101118 4</v></cell><cell r="D1536" t="str"><v>Purchaser</v></cell><cell r="E1536" t="str"><v>Citi Bank N A</v></cell><cell r="F1536"><v>32382</v></cell><cell r="G1536"><v>26362</v></cell><cell r="H1536" t="str"><v>Not Mentioned</v></cell><cell r="I1536"><v>0</v></cell><cell r="J1536" t="str"><v>I.R.M</v></cell><cell r="K1536" t="str"><v>Never</v></cell><cell r="L1536" t="str"><v>not send</v></cell><cell r="M1536" t="str"><v>No</v></cell><cell r="N1536" t="str"><v>last communication 2005 total 26 membership of Goa:- 1802, 1803, 1804, 1805, 1806, 1807, 1808, 1809, 1810, 1859, 1860,1861, 1862, 1863, 1864, 1865, 1866, 1867, 1868, 1869, 1870, 1871, 1872, 1873, 1874, 1875</v></cell></row><row r="1537"><cell r="C1537" t="str"><v>101118 5</v></cell><cell r="D1537" t="str"><v>Purchaser</v></cell><cell r="E1537" t="str"><v>Citi Bank N A</v></cell><cell r="F1537"><v>32382</v></cell><cell r="G1537"><v>26362</v></cell><cell r="H1537" t="str"><v>Not Mentioned</v></cell><cell r="I1537"><v>0</v></cell><cell r="J1537" t="str"><v>I.R.M</v></cell><cell r="K1537" t="str"><v>Never</v></cell><cell r="L1537" t="str"><v>not send</v></cell><cell r="M1537" t="str"><v>No</v></cell><cell r="N1537" t="str"><v>last communication 2005 total 26 membership of Goa:- 1802, 1803, 1804, 1805, 1806, 1807, 1808, 1809, 1810, 1859, 1860,1861, 1862, 1863, 1864, 1865, 1866, 1867, 1868, 1869, 1870, 1871, 1872, 1873, 1874, 1875</v></cell></row><row r="1538"><cell r="C1538" t="str"><v>101118 6</v></cell><cell r="D1538" t="str"><v>Purchaser</v></cell><cell r="E1538" t="str"><v>Citi Bank N A</v></cell><cell r="F1538"><v>32382</v></cell><cell r="G1538"><v>26362</v></cell><cell r="H1538" t="str"><v>Not Mentioned</v></cell><cell r="I1538"><v>0</v></cell><cell r="J1538" t="str"><v>I.R.M</v></cell><cell r="K1538" t="str"><v>Never</v></cell><cell r="L1538" t="str"><v>not send</v></cell><cell r="M1538" t="str"><v>No</v></cell><cell r="N1538" t="str"><v>last communication 2005 total 26 membership of Goa:- 1802, 1803, 1804, 1805, 1806, 1807, 1808, 1809, 1810, 1859, 1860,1861, 1862, 1863, 1864, 1865, 1866, 1867, 1868, 1869, 1870, 1871, 1872, 1873, 1874, 1875</v></cell></row><row r="1539"><cell r="C1539" t="str"><v>101118 7</v></cell><cell r="D1539" t="str"><v>Purchaser</v></cell><cell r="E1539" t="str"><v>Citi Bank N A</v></cell><cell r="F1539"><v>32382</v></cell><cell r="G1539"><v>26362</v></cell><cell r="H1539" t="str"><v>Not Mentioned</v></cell><cell r="I1539"><v>0</v></cell><cell r="J1539" t="str"><v>I.R.M</v></cell><cell r="K1539" t="str"><v>Never</v></cell><cell r="L1539" t="str"><v>not send</v></cell><cell r="M1539" t="str"><v>No</v></cell><cell r="N1539" t="str"><v>last communication 2005 total 26 membership of Goa:- 1802, 1803, 1804, 1805, 1806, 1807, 1808, 1809, 1810, 1859, 1860,1861, 1862, 1863, 1864, 1865, 1866, 1867, 1868, 1869, 1870, 1871, 1872, 1873, 1874, 1875</v></cell></row><row r="1540"><cell r="C1540" t="str"><v>101118 8</v></cell><cell r="D1540" t="str"><v>Purchaser</v></cell><cell r="E1540" t="str"><v>Citi Bank N A</v></cell><cell r="F1540"><v>32382</v></cell><cell r="G1540"><v>26362</v></cell><cell r="H1540" t="str"><v>Not Mentioned</v></cell><cell r="I1540"><v>0</v></cell><cell r="J1540" t="str"><v>I.R.M</v></cell><cell r="K1540" t="str"><v>Never</v></cell><cell r="L1540" t="str"><v>not send</v></cell><cell r="M1540" t="str"><v>No</v></cell><cell r="N1540" t="str"><v>last communication 2005 total 26 membership of Goa:- 1802, 1803, 1804, 1805, 1806, 1807, 1808, 1809, 1810, 1859, 1860,1861, 1862, 1863, 1864, 1865, 1866, 1867, 1868, 1869, 1870, 1871, 1872, 1873, 1874, 1875</v></cell></row><row r="1541"><cell r="C1541" t="str"><v>101118 9</v></cell><cell r="D1541" t="str"><v>Purchaser</v></cell><cell r="E1541" t="str"><v>Citi Bank N A</v></cell><cell r="F1541"><v>32382</v></cell><cell r="G1541"><v>26363</v></cell><cell r="H1541" t="str"><v>Not Mentioned</v></cell><cell r="I1541"><v>0</v></cell><cell r="J1541" t="str"><v>I.R.M</v></cell><cell r="K1541" t="str"><v>Never</v></cell><cell r="L1541" t="str"><v>not send</v></cell><cell r="M1541" t="str"><v>No</v></cell><cell r="N1541" t="str"><v>last communication 2005 total 26 membership of Goa:- 1802, 1803, 1804, 1805, 1806, 1807, 1808, 1809, 1810, 1859, 1860,1861, 1862, 1863, 1864, 1865, 1866, 1867, 1868, 1869, 1870, 1871, 1872, 1873, 1874, 1875</v></cell></row><row r="1542"><cell r="C1542" t="str"><v>101119 1</v></cell><cell r="D1542" t="str"><v>Purchaser</v></cell><cell r="E1542" t="str"><v>Livinia Irene Pereira</v></cell><cell r="F1542"><v>32383</v></cell><cell r="G1542"><v>28500</v></cell><cell r="H1542" t="str"><v>Not Mentioned</v></cell><cell r="I1542"><v>0</v></cell><cell r="J1542" t="str"><v>I.R.M</v></cell><cell r="K1542" t="str"><v>Never</v></cell><cell r="L1542" t="str"><v>send</v></cell><cell r="M1542" t="str"><v>No</v></cell><cell r="N1542" t="str"><v>we send last reminder in 2012.then we did not receive any reply </v></cell></row><row r="1543"><cell r="C1543" t="str"><v>200234 1</v></cell><cell r="D1543" t="str"><v>Purchaser</v></cell><cell r="E1543" t="str"><v>Amita Sahaya</v></cell><cell r="F1543"><v>32336</v></cell><cell r="G1543"><v>18500</v></cell><cell r="H1543" t="str"><v>Not Mentioned</v></cell><cell r="I1543"><v>0</v></cell><cell r="J1543" t="str"><v>I.R.M</v></cell><cell r="K1543" t="str"><v>Never</v></cell><cell r="L1543" t="str"><v>send</v></cell><cell r="M1543" t="str"><v>No</v></cell><cell r="N1543" t="str"><v>we send last reminder in 2012.then we did not receive any reply </v></cell></row><row r="1544"><cell r="C1544" t="str"><v>200237 1</v></cell><cell r="D1544" t="str"><v>Purchaser</v></cell><cell r="E1544" t="str"><v>Dwarika Prasad Mohanka</v></cell><cell r="F1544"><v>32343</v></cell><cell r="G1544"><v>28500</v></cell><cell r="H1544" t="str"><v>Not Mentioned</v></cell><cell r="I1544"><v>0</v></cell><cell r="J1544" t="str"><v>I.R.M</v></cell><cell r="K1544" t="str"><v>Never</v></cell><cell r="L1544" t="str"><v>not send</v></cell><cell r="M1544" t="str"><v>No</v></cell><cell r="N1544" t="str"><v>not cummunication till date</v></cell></row><row r="1545"><cell r="C1545" t="str"><v>200238 1</v></cell><cell r="D1545" t="str"><v>Purchaser</v></cell><cell r="E1545" t="str"><v>Ravi & Sons </v></cell><cell r="F1545"><v>32331</v></cell><cell r="G1545"><v>29700</v></cell><cell r="H1545"><v>29700</v></cell><cell r="I1545"><v>0</v></cell><cell r="J1545" t="str"><v>R.M</v></cell><cell r="K1545"><v>2011</v></cell><cell r="L1545" t="str"><v>not send</v></cell><cell r="M1545" t="str"><v>No</v></cell><cell r="N1545" t="str"><v>last mail on communication 2012</v></cell></row><row r="1546"><cell r="C1546" t="str"><v>200240 1</v></cell><cell r="D1546" t="str"><v>Purchaser</v></cell><cell r="E1546" t="str"><v>Perfect Electric Concern pvt ltd</v></cell><cell r="F1546"><v>32345</v></cell><cell r="G1546"><v>28500</v></cell><cell r="H1546" t="str"><v>Not Mentioned</v></cell><cell r="I1546"><v>0</v></cell><cell r="J1546" t="str"><v>I.R.M</v></cell><cell r="K1546" t="str"><v>Never</v></cell><cell r="L1546" t="str"><v>send</v></cell><cell r="M1546" t="str"><v>No</v></cell><cell r="N1546" t="str"><v>last communication 2007 total 3 membership of Goa:- 1816, 1817 and 1818</v></cell></row><row r="1547"><cell r="C1547" t="str"><v>200241 1</v></cell><cell r="D1547" t="str"><v>Purchaser</v></cell><cell r="E1547" t="str"><v>Perfect Electric Concern pvt ltd</v></cell><cell r="F1547"><v>32345</v></cell><cell r="G1547"><v>22500</v></cell><cell r="H1547" t="str"><v>Not Mentioned</v></cell><cell r="I1547"><v>0</v></cell><cell r="J1547" t="str"><v>I.R.M</v></cell><cell r="K1547" t="str"><v>Never</v></cell><cell r="L1547" t="str"><v>send</v></cell><cell r="M1547" t="str"><v>no</v></cell><cell r="N1547" t="str"><v>last communication 2007 total 3 membership of Goa:- 1816, 1817 and 1818</v></cell></row><row r="1548"><cell r="C1548" t="str"><v>200242 1</v></cell><cell r="D1548" t="str"><v>Purchaser</v></cell><cell r="E1548" t="str"><v>Perfect Electric Concern pvt ltd</v></cell><cell r="F1548"><v>32345</v></cell><cell r="G1548"><v>22500</v></cell><cell r="H1548" t="str"><v>Not Mentioned</v></cell><cell r="I1548"><v>0</v></cell><cell r="J1548" t="str"><v>I.R.M</v></cell><cell r="K1548" t="str"><v>Never</v></cell><cell r="L1548" t="str"><v>send</v></cell><cell r="M1548" t="str"><v>no</v></cell><cell r="N1548" t="str"><v>last communication 2007 total 3 membership of Goa:- 1816, 1817 and 1818</v></cell></row><row r="1549"><cell r="C1549" t="str"><v>200246 1</v></cell><cell r="D1549" t="str"><v>Purchaser</v></cell><cell r="E1549" t="str"><v>Bhagatpur Tea Company ltd</v></cell><cell r="F1549"><v>32351</v></cell><cell r="G1549"><v>28500</v></cell><cell r="H1549"><v>29700</v></cell><cell r="I1549"><v>0</v></cell><cell r="J1549" t="str"><v>I.R.M</v></cell><cell r="K1549" t="str"><v>Never</v></cell><cell r="L1549" t="str"><v>not send</v></cell><cell r="M1549" t="str"><v>No</v></cell><cell r="N1549" t="str"><v> last communication 1992</v></cell></row><row r="1550"><cell r="C1550" t="str"><v>200249 1</v></cell><cell r="D1550" t="str"><v>Purchaser</v></cell><cell r="E1550" t="str"><v>Bhajan Singh</v></cell><cell r="F1550"><v>32353</v></cell><cell r="G1550"><v>22500</v></cell><cell r="H1550" t="str"><v>Not Mentioned</v></cell><cell r="I1550"><v>0</v></cell><cell r="J1550" t="str"><v>I.R.M</v></cell><cell r="K1550" t="str"><v>Never</v></cell><cell r="L1550" t="str"><v>send</v></cell><cell r="M1550" t="str"><v>No</v></cell><cell r="N1550" t="str"><v>last communication 2012</v></cell></row><row r="1551"><cell r="C1551" t="str"><v>200252 1</v></cell><cell r="D1551" t="str"><v>Purchaser</v></cell><cell r="E1551" t="str"><v>Madhu More</v></cell><cell r="F1551"><v>32360</v></cell><cell r="G1551"><v>28500</v></cell><cell r="H1551"><v>29700</v></cell><cell r="I1551"><v>0</v></cell><cell r="J1551" t="str"><v>I.R.M</v></cell><cell r="K1551" t="str"><v>Never</v></cell><cell r="L1551" t="str"><v>Not del.</v></cell><cell r="M1551" t="str"><v>No</v></cell><cell r="N1551" t="str"><v>last communication 1999</v></cell></row><row r="1552"><cell r="C1552" t="str"><v>200256 1</v></cell><cell r="D1552" t="str"><v>Purchaser</v></cell><cell r="E1552" t="str"><v>Tube Computech Pvt Ltd</v></cell><cell r="F1552"><v>32374</v></cell><cell r="G1552"><v>28500</v></cell><cell r="H1552" t="str"><v>Not Mentioned</v></cell><cell r="I1552"><v>0</v></cell><cell r="J1552" t="str"><v>I.R.M</v></cell><cell r="K1552" t="str"><v>Never</v></cell><cell r="L1552" t="str"><v>send</v></cell><cell r="M1552" t="str"><v>No</v></cell><cell r="N1552" t="str"><v>last communication 2012</v></cell></row><row r="1553"><cell r="C1553" t="str"><v>301027 1</v></cell><cell r="D1553" t="str"><v>Purchaser</v></cell><cell r="E1553" t="str"><v>Data Bank</v></cell><cell r="F1553"><v>32367</v></cell><cell r="G1553"><v>13500</v></cell><cell r="H1553" t="str"><v>Not Mentioned</v></cell><cell r="I1553"><v>0</v></cell><cell r="J1553" t="str"><v>R.M</v></cell><cell r="K1553"><v>2008</v></cell><cell r="L1553" t="str"><v>not send</v></cell><cell r="M1553" t="str"><v>No</v></cell><cell r="N1553" t="str"><v>last communication 2011</v></cell></row><row r="1554"><cell r="C1554" t="str"><v>301030 1</v></cell><cell r="D1554" t="str"><v>Purchaser</v></cell><cell r="E1554" t="str"><v>Mridula Bhatnagar</v></cell><cell r="F1554"><v>32372</v></cell><cell r="G1554"><v>28500</v></cell><cell r="H1554" t="str"><v>Not Mentioned</v></cell><cell r="I1554"><v>0</v></cell><cell r="J1554" t="str"><v>R.M</v></cell><cell r="K1554"><v>2010</v></cell><cell r="L1554" t="str"><v>send</v></cell><cell r="M1554" t="str"><v>No</v></cell><cell r="N1554" t="str"><v>last communication 2017</v></cell></row><row r="1555"><cell r="C1555" t="str"><v>301038 1</v></cell><cell r="D1555" t="str"><v>Purchaser</v></cell><cell r="E1555" t="str"><v>Jagdish Chander Suneja</v></cell><cell r="F1555"><v>32378</v></cell><cell r="G1555"><v>28500</v></cell><cell r="H1555"><v>29700</v></cell><cell r="I1555"><v>0</v></cell><cell r="J1555" t="str"><v>I.R.M</v></cell><cell r="K1555" t="str"><v>Never</v></cell><cell r="L1555" t="str"><v>send</v></cell><cell r="M1555" t="str"><v>No</v></cell><cell r="N1555" t="str"><v>we send last reminder in 2012.then we did not receive any reply </v></cell></row><row r="1556"><cell r="C1556" t="str"><v>301039 1</v></cell><cell r="D1556" t="str"><v>Purchaser</v></cell><cell r="E1556" t="str"><v>Vinita Seth</v></cell><cell r="F1556"><v>32378</v></cell><cell r="G1556"><v>28500</v></cell><cell r="H1556"><v>29700</v></cell><cell r="I1556"><v>0</v></cell><cell r="J1556" t="str"><v>I.R.M</v></cell><cell r="K1556" t="str"><v>Never</v></cell><cell r="L1556" t="str"><v>send </v></cell><cell r="M1556" t="str"><v>No</v></cell><cell r="N1556" t="str"><v>we send last reminder in 2012.then we did not receive any reply </v></cell></row><row r="1557"><cell r="C1557" t="str"><v>301042 1</v></cell><cell r="D1557" t="str"><v>Purchaser</v></cell><cell r="E1557" t="str"><v>Purshottam Lal Uppal</v></cell><cell r="F1557"><v>32259</v></cell><cell r="G1557"><v>23500</v></cell><cell r="H1557"><v>23500</v></cell><cell r="I1557"><v>0</v></cell><cell r="J1557" t="str"><v>I.R.M</v></cell><cell r="K1557" t="str"><v>Never</v></cell><cell r="L1557" t="str"><v>not send </v></cell><cell r="M1557" t="str"><v>No</v></cell><cell r="N1557" t="str"><v>last communication 2007</v></cell></row><row r="1558"><cell r="C1558" t="str"><v>301053 1</v></cell><cell r="D1558" t="str"><v>Purchaser</v></cell><cell r="E1558" t="str"><v>Suren Navlakha</v></cell><cell r="F1558"><v>32384</v></cell><cell r="G1558"><v>19300</v></cell><cell r="H1558"><v>19300</v></cell><cell r="I1558"><v>0</v></cell><cell r="J1558" t="str"><v>I.R.M</v></cell><cell r="K1558" t="str"><v>Never</v></cell><cell r="L1558" t="str"><v>not send</v></cell><cell r="M1558" t="str"><v>No</v></cell><cell r="N1558" t="str"><v>no reminder so last communication 2005 total 4 membership of Goa:- 1828, 1829, 1830, 1831</v></cell></row><row r="1559"><cell r="C1559" t="str"><v>301054 1</v></cell><cell r="D1559" t="str"><v>Purchaser</v></cell><cell r="E1559" t="str"><v>Suren Navlakha</v></cell><cell r="F1559"><v>32384</v></cell><cell r="G1559"><v>23500</v></cell><cell r="H1559"><v>23500</v></cell><cell r="I1559"><v>0</v></cell><cell r="J1559" t="str"><v>I.R.M</v></cell><cell r="K1559" t="str"><v>Never</v></cell><cell r="L1559" t="str"><v>send</v></cell><cell r="M1559" t="str"><v>No</v></cell><cell r="N1559" t="str"><v>no reminder so last communication 2005 total 4 membership of Goa:- 1828, 1829, 1830, 1831</v></cell></row><row r="1560"><cell r="C1560" t="str"><v>301055 1</v></cell><cell r="D1560" t="str"><v>Purchaser</v></cell><cell r="E1560" t="str"><v>Suren Navlakha</v></cell><cell r="F1560"><v>32384</v></cell><cell r="G1560"><v>23500</v></cell><cell r="H1560"><v>23500</v></cell><cell r="I1560"><v>0</v></cell><cell r="J1560" t="str"><v>I.R.M</v></cell><cell r="K1560" t="str"><v>Never</v></cell><cell r="L1560" t="str"><v>send</v></cell><cell r="M1560" t="str"><v>yes</v></cell><cell r="N1560" t="str"><v>no reminder so last communication 2005 total 4 membership of Goa:- 1828, 1829, 1830, 1831</v></cell></row><row r="1561"><cell r="C1561" t="str"><v>301056 1</v></cell><cell r="D1561" t="str"><v>Purchaser</v></cell><cell r="E1561" t="str"><v>Suren Navlakha</v></cell><cell r="F1561"><v>32384</v></cell><cell r="G1561"><v>23500</v></cell><cell r="H1561"><v>23500</v></cell><cell r="I1561"><v>0</v></cell><cell r="J1561" t="str"><v>I.R.M</v></cell><cell r="K1561" t="str"><v>Never</v></cell><cell r="L1561" t="str"><v>send</v></cell><cell r="M1561" t="str"><v>yes</v></cell><cell r="N1561" t="str"><v>no reminder so last communication 2005 total 4 membership of Goa:- 1828, 1829, 1830, 1831</v></cell></row><row r="1562"><cell r="C1562" t="str"><v>400056 1</v></cell><cell r="D1562" t="str"><v>Purchaser</v></cell><cell r="E1562" t="str"><v>V- Vijay Kumar</v></cell><cell r="F1562"><v>32342</v></cell><cell r="G1562"><v>29700</v></cell><cell r="H1562"><v>29700</v></cell><cell r="I1562"><v>0</v></cell><cell r="J1562" t="str"><v>I.R.M</v></cell><cell r="K1562" t="str"><v>Never</v></cell><cell r="L1562" t="str"><v>send </v></cell><cell r="M1562" t="str"><v>No</v></cell><cell r="N1562" t="str"><v>(POD)last communication 2007</v></cell></row><row r="1563"><cell r="C1563" t="str"><v>400057 1</v></cell><cell r="D1563" t="str"><v>Purchaser</v></cell><cell r="E1563" t="str"><v>Prakash Leasing Ltd</v></cell><cell r="F1563"><v>32343</v></cell><cell r="G1563"><v>29700</v></cell><cell r="H1563"><v>29700</v></cell><cell r="I1563"><v>0</v></cell><cell r="J1563" t="str"><v>R.M</v></cell><cell r="K1563"><v>2008</v></cell><cell r="L1563" t="str"><v>send </v></cell><cell r="M1563" t="str"><v>No</v></cell><cell r="N1563" t="str"><v>send perform invoice so Last Communication Till 2011</v></cell></row><row r="1564"><cell r="C1564" t="str"><v>400058 1</v></cell><cell r="D1564" t="str"><v>Purchaser</v></cell><cell r="E1564" t="str"><v>Rita Shilpe </v></cell><cell r="F1564"><v>32350</v></cell><cell r="G1564"><v>22500</v></cell><cell r="H1564" t="str"><v>Not Mentioned</v></cell><cell r="I1564"><v>0</v></cell><cell r="J1564" t="str"><v>R.M</v></cell><cell r="K1564"><v>2022</v></cell><cell r="L1564" t="str"><v>Not del.</v></cell><cell r="M1564" t="str"><v>No</v></cell><cell r="N1564" t="str"><v>they are regular member</v></cell></row><row r="1565"><cell r="C1565" t="str"><v>500085 1</v></cell><cell r="D1565" t="str"><v>Purchaser</v></cell><cell r="E1565" t="str"><v>Sharon Krishna</v></cell><cell r="F1565"><v>32347</v></cell><cell r="G1565"><v>20800</v></cell><cell r="H1565"><v>20800</v></cell><cell r="I1565"><v>0</v></cell><cell r="J1565" t="str"><v>R.M</v></cell><cell r="K1565"><v>2011</v></cell><cell r="L1565" t="str"><v>send</v></cell><cell r="M1565" t="str"><v>No</v></cell><cell r="N1565" t="str"><v>no reminder so last communication 2012 total 4 membership of Goa:- 1835, 1836, 1837 and 1838</v></cell></row><row r="1566"><cell r="C1566" t="str"><v>500086 1</v></cell><cell r="D1566" t="str"><v>Purchaser</v></cell><cell r="E1566" t="str"><v>Sharon Krishna</v></cell><cell r="F1566"><v>32347</v></cell><cell r="G1566"><v>23500</v></cell><cell r="H1566"><v>23500</v></cell><cell r="I1566"><v>0</v></cell><cell r="J1566" t="str"><v>R.M</v></cell><cell r="K1566"><v>2011</v></cell><cell r="L1566" t="str"><v>send</v></cell><cell r="M1566" t="str"><v>No</v></cell><cell r="N1566" t="str"><v>no reminder so last communication 2012 total 4 membership of Goa:- 1835, 1836, 1837 and 1838</v></cell></row><row r="1567"><cell r="C1567" t="str"><v>500087 1</v></cell><cell r="D1567" t="str"><v>Purchaser</v></cell><cell r="E1567" t="str"><v>Shilpa Krishna</v></cell><cell r="F1567"><v>32347</v></cell><cell r="G1567"><v>22500</v></cell><cell r="H1567"><v>23500</v></cell><cell r="I1567"><v>0</v></cell><cell r="J1567" t="str"><v>R.M</v></cell><cell r="K1567"><v>2009</v></cell><cell r="L1567" t="str"><v>send</v></cell><cell r="M1567" t="str"><v>No</v></cell><cell r="N1567" t="str"><v>send performa invoice so last communication 2012 total 4 membership of Goa:- 1835, 1836, 1837 and 1838</v></cell></row><row r="1568"><cell r="C1568" t="str"><v>500088 1</v></cell><cell r="D1568" t="str"><v>Purchaser</v></cell><cell r="E1568" t="str"><v>Shilpa Krishna</v></cell><cell r="F1568"><v>32347</v></cell><cell r="G1568"><v>20000</v></cell><cell r="H1568"><v>20800</v></cell><cell r="I1568"><v>0</v></cell><cell r="J1568" t="str"><v>R.M</v></cell><cell r="K1568" t="str"><v>Never</v></cell><cell r="L1568" t="str"><v>send</v></cell><cell r="M1568" t="str"><v>No</v></cell><cell r="N1568" t="str"><v>no reminder so last communication 2012 total 4 membership of Goa:- 1835, 1836, 1837 and 1838</v></cell></row><row r="1569"><cell r="C1569" t="str"><v>500089 1</v></cell><cell r="D1569" t="str"><v>Purchaser</v></cell><cell r="E1569" t="str"><v>Markandan Natarajan</v></cell><cell r="F1569"><v>32354</v></cell><cell r="G1569"><v>28500</v></cell><cell r="H1569"><v>29700</v></cell><cell r="I1569"><v>0</v></cell><cell r="J1569" t="str"><v>I.R.M</v></cell><cell r="K1569" t="str"><v>Never</v></cell><cell r="L1569" t="str"><v>send</v></cell><cell r="M1569" t="str"><v>No</v></cell><cell r="N1569" t="str"><v>no reminder and last comm… 2012</v></cell></row><row r="1570"><cell r="C1570" t="str"><v>500090 1</v></cell><cell r="D1570" t="str"><v>Purchaser</v></cell><cell r="E1570" t="str"><v>Associated Surgicals (India)</v></cell><cell r="F1570"><v>32352</v></cell><cell r="G1570"><v>22500</v></cell><cell r="H1570"><v>23500</v></cell><cell r="I1570"><v>0</v></cell><cell r="J1570" t="str"><v>I.R.M</v></cell><cell r="K1570" t="str"><v>Never</v></cell><cell r="L1570" t="str"><v>send</v></cell><cell r="M1570" t="str"><v>No</v></cell><cell r="N1570" t="str"><v>no reminder and last comm… 2012 total 2 membership of Goa:- 1840 and 1841</v></cell></row><row r="1571"><cell r="C1571" t="str"><v>500091 1</v></cell><cell r="D1571" t="str"><v>Purchaser</v></cell><cell r="E1571" t="str"><v>Associated Surgicals (India)</v></cell><cell r="F1571"><v>32352</v></cell><cell r="G1571"><v>22500</v></cell><cell r="H1571"><v>23500</v></cell><cell r="I1571"><v>0</v></cell><cell r="J1571" t="str"><v>I.R.M</v></cell><cell r="K1571" t="str"><v>Never</v></cell><cell r="L1571" t="str"><v>send</v></cell><cell r="M1571" t="str"><v>No</v></cell><cell r="N1571" t="str"><v>no reminder and last comm… 2012 total 2 membership of Goa:- 1840 and 1841</v></cell></row><row r="1572"><cell r="C1572" t="str"><v>500092 1</v></cell><cell r="D1572" t="str"><v>Purchaser</v></cell><cell r="E1572" t="str"><v>Mohammed Farook</v></cell><cell r="F1572"><v>32346</v></cell><cell r="G1572"><v>28500</v></cell><cell r="H1572"><v>29700</v></cell><cell r="I1572"><v>0</v></cell><cell r="J1572" t="str"><v>R.M</v></cell><cell r="K1572"><v>2007</v></cell><cell r="L1572" t="str"><v>Not del.</v></cell><cell r="M1572" t="str"><v>No</v></cell><cell r="N1572" t="str"><v>no reminders so last communication 2007</v></cell></row><row r="1573"><cell r="C1573" t="str"><v>500093 1</v></cell><cell r="D1573" t="str"><v>Purchaser</v></cell><cell r="E1573" t="str"><v>Reshma Enterprises</v></cell><cell r="F1573"><v>32354</v></cell><cell r="G1573"><v>18500</v></cell><cell r="H1573"><v>19300</v></cell><cell r="I1573"><v>0</v></cell><cell r="J1573" t="str"><v>I.R.M</v></cell><cell r="K1573" t="str"><v>Never</v></cell><cell r="L1573" t="str"><v>not send</v></cell><cell r="M1573" t="str"><v>No</v></cell><cell r="N1573" t="str"><v>last communication 2000, no application form</v></cell></row><row r="1574"><cell r="C1574" t="str"><v>500094 1</v></cell><cell r="D1574" t="str"><v>Purchaser</v></cell><cell r="E1574" t="str"><v>Maheem Iftekaruddin</v></cell><cell r="F1574"><v>32354</v></cell><cell r="G1574"><v>28500</v></cell><cell r="H1574"><v>29700</v></cell><cell r="I1574"><v>0</v></cell><cell r="J1574" t="str"><v>I.R.M</v></cell><cell r="K1574" t="str"><v>Never</v></cell><cell r="L1574" t="str"><v>send </v></cell><cell r="M1574" t="str"><v>No</v></cell><cell r="N1574" t="str"><v>no reminder and last comm… 2012</v></cell></row><row r="1575"><cell r="C1575" t="str"><v>500098 1</v></cell><cell r="D1575" t="str"><v>Purchaser</v></cell><cell r="E1575" t="str"><v>Vishandas</v></cell><cell r="F1575"><v>32356</v></cell><cell r="G1575"><v>22500</v></cell><cell r="H1575"><v>23500</v></cell><cell r="I1575"><v>0</v></cell><cell r="J1575" t="str"><v>I.R.M</v></cell><cell r="K1575" t="str"><v>Never</v></cell><cell r="L1575" t="str"><v>send</v></cell><cell r="M1575" t="str"><v>No</v></cell><cell r="N1575" t="str"><v>we send last reminder in 2013.then we did not receive any reply </v></cell></row><row r="1576"><cell r="C1576" t="str"><v>500103 1</v></cell><cell r="D1576" t="str"><v>Purchaser</v></cell><cell r="E1576" t="str"><v>B.K Jain</v></cell><cell r="F1576"><v>32374</v></cell><cell r="G1576"><v>28500</v></cell><cell r="H1576"><v>29700</v></cell><cell r="I1576"><v>0</v></cell><cell r="J1576" t="str"><v>I.R.M</v></cell><cell r="K1576" t="str"><v>Never</v></cell><cell r="L1576" t="str"><v>not send</v></cell><cell r="M1576" t="str"><v>No</v></cell><cell r="N1576" t="str"><v>no reminders so last communication 2005</v></cell></row><row r="1577"><cell r="C1577" t="str"><v>600026 1</v></cell><cell r="D1577" t="str"><v>Purchaser</v></cell><cell r="E1577" t="str"><v>B.S Bapoojee</v></cell><cell r="F1577"><v>32335</v></cell><cell r="G1577"><v>17500</v></cell><cell r="H1577"><v>18000</v></cell><cell r="I1577"><v>0</v></cell><cell r="J1577" t="str"><v>I.R.M</v></cell><cell r="K1577" t="str"><v>Never</v></cell><cell r="L1577" t="str"><v>not send</v></cell><cell r="M1577" t="str"><v>No</v></cell><cell r="N1577" t="str"><v>last communication 1991</v></cell></row><row r="1578"><cell r="C1578" t="str"><v>101106 1</v></cell><cell r="D1578" t="str"><v>Purchaser</v></cell><cell r="E1578" t="str"><v>Sunil Mahesh Brahmbhatt</v></cell><cell r="F1578"><v>32359</v></cell><cell r="G1578"><v>30500</v></cell><cell r="H1578"><v>31800</v></cell><cell r="I1578"><v>0</v></cell><cell r="J1578" t="str"><v>I.R.M</v></cell><cell r="K1578" t="str"><v>Never</v></cell><cell r="L1578" t="str"><v>Not del.</v></cell><cell r="M1578" t="str"><v>No</v></cell><cell r="N1578" t="str"><v>last communication 2000, Membership transferred form pahalgam to goa</v></cell></row><row r="1579"><cell r="C1579" t="str"><v>200269 1</v></cell><cell r="D1579" t="str"><v>Purchaser</v></cell><cell r="E1579" t="str"><v>Suneel Swaika</v></cell><cell r="F1579"><v>32385</v></cell><cell r="G1579"><v>30500</v></cell><cell r="H1579" t="str"><v>Not Mentioned</v></cell><cell r="I1579"><v>0</v></cell><cell r="J1579" t="str"><v>I.R.M</v></cell><cell r="K1579" t="str"><v>Never</v></cell><cell r="L1579" t="str"><v>send</v></cell><cell r="M1579" t="str"><v>No</v></cell><cell r="N1579" t="str"><v>last communication 2012 membership transferred from Pahalgam to Goa </v></cell></row><row r="1580"><cell r="C1580"><v>10111810</v></cell><cell r="D1580" t="str"><v>Purchaser</v></cell><cell r="E1580" t="str"><v>Citi Bank N.A</v></cell><cell r="F1580"><v>32382</v></cell><cell r="G1580"><v>26363</v></cell><cell r="H1580" t="str"><v>Not Mentioned</v></cell><cell r="I1580"><v>0</v></cell><cell r="J1580" t="str"><v>I.R.M</v></cell><cell r="K1580" t="str"><v>Never</v></cell><cell r="L1580" t="str"><v>not send</v></cell><cell r="M1580" t="str"><v>No</v></cell><cell r="N1580" t="str"><v>last communication 1998 total 26 membership of Goa:- 1802, 1803, 1804, 1805, 1806, 1807, 1808, 1809, 1810, 1859, 1860,1861, 1862, 1863, 1864, 1865, 1866, 1867, 1868, 1869, 1870, 1871, 1872, 1873, 1874, 1875</v></cell></row><row r="1581"><cell r="C1581"><v>10111811</v></cell><cell r="D1581" t="str"><v>Purchaser</v></cell><cell r="E1581" t="str"><v>Citi Bank N.A</v></cell><cell r="F1581"><v>32382</v></cell><cell r="G1581"><v>26363</v></cell><cell r="H1581" t="str"><v>Not Mentioned</v></cell><cell r="I1581"><v>0</v></cell><cell r="J1581" t="str"><v>I.R.M</v></cell><cell r="K1581" t="str"><v>Never</v></cell><cell r="L1581" t="str"><v>not send</v></cell><cell r="M1581" t="str"><v>No</v></cell><cell r="N1581" t="str"><v>last communication 1998 total 26 membership of Goa:- 1802, 1803, 1804, 1805, 1806, 1807, 1808, 1809, 1810, 1859, 1860,1861, 1862, 1863, 1864, 1865, 1866, 1867, 1868, 1869, 1870, 1871, 1872, 1873, 1874, 1875</v></cell></row><row r="1582"><cell r="C1582"><v>10111812</v></cell><cell r="D1582" t="str"><v>Purchaser</v></cell><cell r="E1582" t="str"><v>Citi Bank N.A</v></cell><cell r="F1582"><v>32382</v></cell><cell r="G1582"><v>26363</v></cell><cell r="H1582" t="str"><v>Not Mentioned</v></cell><cell r="I1582"><v>0</v></cell><cell r="J1582" t="str"><v>I.R.M</v></cell><cell r="K1582" t="str"><v>Never</v></cell><cell r="L1582" t="str"><v>not send</v></cell><cell r="M1582" t="str"><v>No</v></cell><cell r="N1582" t="str"><v>last communication 1998 total 26 membership of Goa:- 1802, 1803, 1804, 1805, 1806, 1807, 1808, 1809, 1810, 1859, 1860,1861, 1862, 1863, 1864, 1865, 1866, 1867, 1868, 1869, 1870, 1871, 1872, 1873, 1874, 1875</v></cell></row><row r="1583"><cell r="C1583"><v>10111813</v></cell><cell r="D1583" t="str"><v>Purchaser</v></cell><cell r="E1583" t="str"><v>Citi Bank N.A</v></cell><cell r="F1583"><v>32382</v></cell><cell r="G1583"><v>26363</v></cell><cell r="H1583" t="str"><v>Not Mentioned</v></cell><cell r="I1583"><v>0</v></cell><cell r="J1583" t="str"><v>I.R.M</v></cell><cell r="K1583" t="str"><v>Never</v></cell><cell r="L1583" t="str"><v>not send</v></cell><cell r="M1583" t="str"><v>No</v></cell><cell r="N1583" t="str"><v>last communication 1998 total 26 membership of Goa:- 1802, 1803, 1804, 1805, 1806, 1807, 1808, 1809, 1810, 1859, 1860,1861, 1862, 1863, 1864, 1865, 1866, 1867, 1868, 1869, 1870, 1871, 1872, 1873, 1874, 1875</v></cell></row><row r="1584"><cell r="C1584"><v>10111814</v></cell><cell r="D1584" t="str"><v>Purchaser</v></cell><cell r="E1584" t="str"><v>Citi Bank N.A</v></cell><cell r="F1584"><v>32382</v></cell><cell r="G1584"><v>26363</v></cell><cell r="H1584" t="str"><v>Not Mentioned</v></cell><cell r="I1584"><v>0</v></cell><cell r="J1584" t="str"><v>I.R.M</v></cell><cell r="K1584" t="str"><v>Never</v></cell><cell r="L1584" t="str"><v>not send</v></cell><cell r="M1584" t="str"><v>No</v></cell><cell r="N1584" t="str"><v>last communication 1998 total 26 membership of Goa:- 1802, 1803, 1804, 1805, 1806, 1807, 1808, 1809, 1810, 1859, 1860,1861, 1862, 1863, 1864, 1865, 1866, 1867, 1868, 1869, 1870, 1871, 1872, 1873, 1874, 1875</v></cell></row><row r="1585"><cell r="C1585"><v>10111815</v></cell><cell r="D1585" t="str"><v>Purchaser</v></cell><cell r="E1585" t="str"><v>Citi Bank N.A</v></cell><cell r="F1585"><v>32382</v></cell><cell r="G1585"><v>26363</v></cell><cell r="H1585" t="str"><v>Not Mentioned</v></cell><cell r="I1585"><v>0</v></cell><cell r="J1585" t="str"><v>I.R.M</v></cell><cell r="K1585" t="str"><v>Never</v></cell><cell r="L1585" t="str"><v>not send</v></cell><cell r="M1585" t="str"><v>No</v></cell><cell r="N1585" t="str"><v>last communication 1998 total 26 membership of Goa:- 1802, 1803, 1804, 1805, 1806, 1807, 1808, 1809, 1810, 1859, 1860,1861, 1862, 1863, 1864, 1865, 1866, 1867, 1868, 1869, 1870, 1871, 1872, 1873, 1874, 1875</v></cell></row><row r="1586"><cell r="C1586"><v>10111816</v></cell><cell r="D1586" t="str"><v>Purchaser</v></cell><cell r="E1586" t="str"><v>Citi Bank N.A</v></cell><cell r="F1586"><v>32382</v></cell><cell r="G1586"><v>26363</v></cell><cell r="H1586" t="str"><v>Not Mentioned</v></cell><cell r="I1586"><v>0</v></cell><cell r="J1586" t="str"><v>I.R.M</v></cell><cell r="K1586" t="str"><v>Never</v></cell><cell r="L1586" t="str"><v>not send</v></cell><cell r="M1586" t="str"><v>No</v></cell><cell r="N1586" t="str"><v>last communication 1998 total 26 membership of Goa:- 1802, 1803, 1804, 1805, 1806, 1807, 1808, 1809, 1810, 1859, 1860,1861, 1862, 1863, 1864, 1865, 1866, 1867, 1868, 1869, 1870, 1871, 1872, 1873, 1874, 1875</v></cell></row><row r="1587"><cell r="C1587"><v>10111817</v></cell><cell r="D1587" t="str"><v>Purchaser</v></cell><cell r="E1587" t="str"><v>Citi Bank N.A</v></cell><cell r="F1587"><v>32382</v></cell><cell r="G1587"><v>22050</v></cell><cell r="H1587" t="str"><v>Not Mentioned</v></cell><cell r="I1587"><v>0</v></cell><cell r="J1587" t="str"><v>I.R.M</v></cell><cell r="K1587" t="str"><v>Never</v></cell><cell r="L1587" t="str"><v>not send</v></cell><cell r="M1587" t="str"><v>No</v></cell><cell r="N1587" t="str"><v>last communication 1998 total 26 membership of Goa:- 1802, 1803, 1804, 1805, 1806, 1807, 1808, 1809, 1810, 1859, 1860,1861, 1862, 1863, 1864, 1865, 1866, 1867, 1868, 1869, 1870, 1871, 1872, 1873, 1874, 1875</v></cell></row><row r="1588"><cell r="C1588"><v>10111818</v></cell><cell r="D1588" t="str"><v>Purchaser</v></cell><cell r="E1588" t="str"><v>Citi Bank N.A</v></cell><cell r="F1588"><v>32382</v></cell><cell r="G1588"><v>22050</v></cell><cell r="H1588" t="str"><v>Not Mentioned</v></cell><cell r="I1588"><v>0</v></cell><cell r="J1588" t="str"><v>I.R.M</v></cell><cell r="K1588" t="str"><v>Never</v></cell><cell r="L1588" t="str"><v>not send</v></cell><cell r="M1588" t="str"><v>No</v></cell><cell r="N1588" t="str"><v>last communication 1998 total 26 membership of Goa:- 1802, 1803, 1804, 1805, 1806, 1807, 1808, 1809, 1810, 1859, 1860,1861, 1862, 1863, 1864, 1865, 1866, 1867, 1868, 1869, 1870, 1871, 1872, 1873, 1874, 1875</v></cell></row><row r="1589"><cell r="C1589"><v>10111819</v></cell><cell r="D1589" t="str"><v>Purchaser</v></cell><cell r="E1589" t="str"><v>Citi Bank N.A</v></cell><cell r="F1589"><v>32382</v></cell><cell r="G1589"><v>22050</v></cell><cell r="H1589" t="str"><v>Not Mentioned</v></cell><cell r="I1589"><v>0</v></cell><cell r="J1589" t="str"><v>I.R.M</v></cell><cell r="K1589" t="str"><v>Never</v></cell><cell r="L1589" t="str"><v>not send</v></cell><cell r="M1589" t="str"><v>No</v></cell><cell r="N1589" t="str"><v>last communication 1998 total 26 membership of Goa:- 1802, 1803, 1804, 1805, 1806, 1807, 1808, 1809, 1810, 1859, 1860,1861, 1862, 1863, 1864, 1865, 1866, 1867, 1868, 1869, 1870, 1871, 1872, 1873, 1874, 1875</v></cell></row><row r="1590"><cell r="C1590"><v>10111820</v></cell><cell r="D1590" t="str"><v>Purchaser</v></cell><cell r="E1590" t="str"><v>Citi Bank N.A</v></cell><cell r="F1590"><v>32382</v></cell><cell r="G1590"><v>19250</v></cell><cell r="H1590" t="str"><v>Not Mentioned</v></cell><cell r="I1590"><v>0</v></cell><cell r="J1590" t="str"><v>I.R.M</v></cell><cell r="K1590" t="str"><v>Never</v></cell><cell r="L1590" t="str"><v>not send</v></cell><cell r="M1590" t="str"><v>No</v></cell><cell r="N1590" t="str"><v>last communication 1998 total 26 membership of Goa:- 1802, 1803, 1804, 1805, 1806, 1807, 1808, 1809, 1810, 1859, 1860,1861, 1862, 1863, 1864, 1865, 1866, 1867, 1868, 1869, 1870, 1871, 1872, 1873, 1874, 1875</v></cell></row><row r="1591"><cell r="C1591"><v>10111821</v></cell><cell r="D1591" t="str"><v>Purchaser</v></cell><cell r="E1591" t="str"><v>Citi Bank N.A</v></cell><cell r="F1591"><v>32382</v></cell><cell r="G1591"><v>19250</v></cell><cell r="H1591" t="str"><v>Not Mentioned</v></cell><cell r="I1591"><v>0</v></cell><cell r="J1591" t="str"><v>I.R.M</v></cell><cell r="K1591" t="str"><v>Never</v></cell><cell r="L1591" t="str"><v>not send</v></cell><cell r="M1591" t="str"><v>No</v></cell><cell r="N1591" t="str"><v>last communication 1998 total 26 membership of Goa:- 1802, 1803, 1804, 1805, 1806, 1807, 1808, 1809, 1810, 1859, 1860,1861, 1862, 1863, 1864, 1865, 1866, 1867, 1868, 1869, 1870, 1871, 1872, 1873, 1874, 1875</v></cell></row><row r="1592"><cell r="C1592"><v>10111822</v></cell><cell r="D1592" t="str"><v>Purchaser</v></cell><cell r="E1592" t="str"><v>Citi Bank N.A</v></cell><cell r="F1592"><v>32382</v></cell><cell r="G1592"><v>19250</v></cell><cell r="H1592" t="str"><v>Not Mentioned</v></cell><cell r="I1592"><v>0</v></cell><cell r="J1592" t="str"><v>I.R.M</v></cell><cell r="K1592" t="str"><v>Never</v></cell><cell r="L1592" t="str"><v>not send</v></cell><cell r="M1592" t="str"><v>No</v></cell><cell r="N1592" t="str"><v>last communication 1998 total 26 membership of Goa:- 1802, 1803, 1804, 1805, 1806, 1807, 1808, 1809, 1810, 1859, 1860,1861, 1862, 1863, 1864, 1865, 1866, 1867, 1868, 1869, 1870, 1871, 1872, 1873, 1874, 1875</v></cell></row><row r="1593"><cell r="C1593"><v>10111823</v></cell><cell r="D1593" t="str"><v>Purchaser</v></cell><cell r="E1593" t="str"><v>Citi Bank N.A</v></cell><cell r="F1593"><v>32382</v></cell><cell r="G1593"><v>19250</v></cell><cell r="H1593" t="str"><v>Not Mentioned</v></cell><cell r="I1593"><v>0</v></cell><cell r="J1593" t="str"><v>I.R.M</v></cell><cell r="K1593" t="str"><v>Never</v></cell><cell r="L1593" t="str"><v>not send</v></cell><cell r="M1593" t="str"><v>No</v></cell><cell r="N1593" t="str"><v>last communication 1998 total 26 membership of Goa:- 1802, 1803, 1804, 1805, 1806, 1807, 1808, 1809, 1810, 1859, 1860,1861, 1862, 1863, 1864, 1865, 1866, 1867, 1868, 1869, 1870, 1871, 1872, 1873, 1874, 1875</v></cell></row><row r="1594"><cell r="C1594"><v>10111824</v></cell><cell r="D1594" t="str"><v>Purchaser</v></cell><cell r="E1594" t="str"><v>Citi Bank N.A</v></cell><cell r="F1594"><v>32382</v></cell><cell r="G1594"><v>19250</v></cell><cell r="H1594" t="str"><v>Not Mentioned</v></cell><cell r="I1594"><v>0</v></cell><cell r="J1594" t="str"><v>I.R.M</v></cell><cell r="K1594" t="str"><v>Never</v></cell><cell r="L1594" t="str"><v>not send</v></cell><cell r="M1594" t="str"><v>No</v></cell><cell r="N1594" t="str"><v>last communication 1998 total 26 membership of Goa:- 1802, 1803, 1804, 1805, 1806, 1807, 1808, 1809, 1810, 1859, 1860,1861, 1862, 1863, 1864, 1865, 1866, 1867, 1868, 1869, 1870, 1871, 1872, 1873, 1874, 1875</v></cell></row><row r="1595"><cell r="C1595"><v>10111825</v></cell><cell r="D1595" t="str"><v>Purchaser</v></cell><cell r="E1595" t="str"><v>Citi Bank N.A</v></cell><cell r="F1595"><v>32382</v></cell><cell r="G1595"><v>19250</v></cell><cell r="H1595" t="str"><v>Not Mentioned</v></cell><cell r="I1595"><v>0</v></cell><cell r="J1595" t="str"><v>I.R.M</v></cell><cell r="K1595" t="str"><v>Never</v></cell><cell r="L1595" t="str"><v>not send</v></cell><cell r="M1595" t="str"><v>No</v></cell><cell r="N1595" t="str"><v>last communication 1998 total 26 membership of Goa:- 1802, 1803, 1804, 1805, 1806, 1807, 1808, 1809, 1810, 1859, 1860,1861, 1862, 1863, 1864, 1865, 1866, 1867, 1868, 1869, 1870, 1871, 1872, 1873, 1874, 1875</v></cell></row><row r="1596"><cell r="C1596"><v>10111826</v></cell><cell r="D1596" t="str"><v>Purchaser</v></cell><cell r="E1596" t="str"><v>Citi Bank N.A</v></cell><cell r="F1596"><v>32382</v></cell><cell r="G1596"><v>19250</v></cell><cell r="H1596" t="str"><v>Not Mentioned</v></cell><cell r="I1596"><v>0</v></cell><cell r="J1596" t="str"><v>I.R.M</v></cell><cell r="K1596" t="str"><v>Never</v></cell><cell r="L1596" t="str"><v>not send</v></cell><cell r="M1596" t="str"><v>No</v></cell><cell r="N1596" t="str"><v>last communication 1998 total 26 membership of Goa:- 1802, 1803, 1804, 1805, 1806, 1807, 1808, 1809, 1810, 1859, 1860,1861, 1862, 1863, 1864, 1865, 1866, 1867, 1868, 1869, 1870, 1871, 1872, 1873, 1874, 1875</v></cell></row><row r="1597"><cell r="C1597" t="str"><v>400061 1</v></cell><cell r="D1597" t="str"><v>Purchaser</v></cell><cell r="E1597" t="str"><v>Himmat Lal</v></cell><cell r="F1597"><v>32373</v></cell><cell r="G1597"><v>22500</v></cell><cell r="H1597" t="str"><v>Not Mentioned</v></cell><cell r="I1597"><v>0</v></cell><cell r="J1597" t="str"><v>Cancelled</v></cell><cell r="K1597" t="str"><v>No</v></cell><cell r="L1597" t="str"><v>Sent/del.</v></cell><cell r="M1597"><v>0</v></cell><cell r="N1597" t="str"><v>cancelled on 28/10/21</v></cell></row><row r="1598"><cell r="C1598" t="str"><v>101120 1</v></cell><cell r="D1598" t="str"><v>Purchaser</v></cell><cell r="E1598" t="str"><v>Visalakshi Srinivasan</v></cell><cell r="F1598"><v>32380</v></cell><cell r="G1598"><v>18500</v></cell><cell r="H1598"><v>19300</v></cell><cell r="I1598"><v>0</v></cell><cell r="J1598" t="str"><v>I.R.M</v></cell><cell r="K1598" t="str"><v>Never</v></cell><cell r="L1598" t="str"><v>send</v></cell><cell r="M1598" t="str"><v>no</v></cell><cell r="N1598" t="str"><v>we send last reminder in 2013.then we did not receive any reply </v></cell></row><row r="1599"><cell r="C1599" t="str"><v>101122 1</v></cell><cell r="D1599" t="str"><v>Purchaser</v></cell><cell r="E1599" t="str"><v>Yeshwant Suresh Marathey</v></cell><cell r="F1599"><v>32386</v></cell><cell r="G1599"><v>22500</v></cell><cell r="H1599"><v>23500</v></cell><cell r="I1599"><v>0</v></cell><cell r="J1599" t="str"><v>I.R.M</v></cell><cell r="K1599" t="str"><v>Never</v></cell><cell r="L1599" t="str"><v>send</v></cell><cell r="M1599" t="str"><v>No</v></cell><cell r="N1599" t="str"><v>we send last reminder in 2013.then we did not receive any reply </v></cell></row><row r="1600"><cell r="C1600" t="str"><v>101125 1</v></cell><cell r="D1600" t="str"><v>Purchaser</v></cell><cell r="E1600" t="str"><v>Shyam A Karnani</v></cell><cell r="F1600"><v>32386</v></cell><cell r="G1600"><v>22500</v></cell><cell r="H1600" t="str"><v>Not Mentioned</v></cell><cell r="I1600"><v>0</v></cell><cell r="J1600" t="str"><v>I.R.M</v></cell><cell r="K1600" t="str"><v>Never</v></cell><cell r="L1600" t="str"><v>send</v></cell><cell r="M1600" t="str"><v>No</v></cell><cell r="N1600" t="str"><v>last mail on communication 23/8/2016</v></cell></row><row r="1601"><cell r="C1601" t="str"><v>101126 1</v></cell><cell r="D1601" t="str"><v>Purchaser</v></cell><cell r="E1601" t="str"><v>Choithram I Bhagtani</v></cell><cell r="F1601"><v>32386</v></cell><cell r="G1601"><v>22500</v></cell><cell r="H1601"><v>23500</v></cell><cell r="I1601"><v>0</v></cell><cell r="J1601" t="str"><v>I.R.M</v></cell><cell r="K1601" t="str"><v>Never</v></cell><cell r="L1601" t="str"><v>Not del.</v></cell><cell r="M1601" t="str"><v>No</v></cell><cell r="N1601" t="str"><v>last mail on communication 3/4/2014</v></cell></row><row r="1602"><cell r="C1602" t="str"><v>101127 1</v></cell><cell r="D1602" t="str"><v>Purchaser</v></cell><cell r="E1602" t="str"><v>Manini Rajiv Badlani</v></cell><cell r="F1602"><v>32385</v></cell><cell r="G1602"><v>25800</v></cell><cell r="H1602" t="str"><v>Not Mentioned</v></cell><cell r="I1602"><v>0</v></cell><cell r="J1602" t="str"><v>R.M</v></cell><cell r="K1602"><v>2011</v></cell><cell r="L1602" t="str"><v>send</v></cell><cell r="M1602" t="str"><v>yes</v></cell><cell r="N1602" t="str"><v>last  tele… communication 3/4/2017,1st applicant transferred to 2nd applicant on </v></cell></row><row r="1603"><cell r="C1603" t="str"><v>101128 1</v></cell><cell r="D1603" t="str"><v>Purchaser</v></cell><cell r="E1603" t="str"><v>Naik Shriniwas Waman</v></cell><cell r="F1603"><v>32386</v></cell><cell r="G1603"><v>23500</v></cell><cell r="H1603"><v>23500</v></cell><cell r="I1603"><v>0</v></cell><cell r="J1603" t="str"><v>I.R.M</v></cell><cell r="K1603" t="str"><v>Never</v></cell><cell r="L1603" t="str"><v>send</v></cell><cell r="M1603" t="str"><v>No</v></cell><cell r="N1603" t="str"><v>no reminders so last communication 2014</v></cell></row><row r="1604"><cell r="C1604" t="str"><v>101129 1</v></cell><cell r="D1604" t="str"><v>Purchaser</v></cell><cell r="E1604" t="str"><v>Revashanker And Co</v></cell><cell r="F1604"><v>32392</v></cell><cell r="G1604"><v>28500</v></cell><cell r="H1604" t="str"><v>Not Mentioned</v></cell><cell r="I1604"><v>0</v></cell><cell r="J1604" t="str"><v>I.R.M</v></cell><cell r="K1604" t="str"><v>Never</v></cell><cell r="L1604" t="str"><v>send</v></cell><cell r="M1604" t="str"><v>No</v></cell><cell r="N1604" t="str"><v>we send last reminder in 2013.then we did not receive any reply </v></cell></row><row r="1605"><cell r="C1605" t="str"><v>101130 1</v></cell><cell r="D1605" t="str"><v>Purchaser</v></cell><cell r="E1605" t="str"><v>Girish Raghunath Pradhan</v></cell><cell r="F1605"><v>32392</v></cell><cell r="G1605"><v>28500</v></cell><cell r="H1605"><v>29700</v></cell><cell r="I1605"><v>0</v></cell><cell r="J1605" t="str"><v>R.M</v></cell><cell r="K1605"><v>2010</v></cell><cell r="L1605" t="str"><v>send</v></cell><cell r="M1605" t="str"><v>No</v></cell><cell r="N1605" t="str"><v>send perform invoice so Last Communication Till 2011</v></cell></row><row r="1606"><cell r="C1606" t="str"><v>101131 1</v></cell><cell r="D1606" t="str"><v>Purchaser</v></cell><cell r="E1606" t="str"><v>Jagdish Satwani</v></cell><cell r="F1606"><v>32392</v></cell><cell r="G1606"><v>22500</v></cell><cell r="H1606" t="str"><v>Not Mentioned</v></cell><cell r="I1606"><v>0</v></cell><cell r="J1606" t="str"><v>I.R.M</v></cell><cell r="K1606" t="str"><v>Never</v></cell><cell r="L1606" t="str"><v>send</v></cell><cell r="M1606" t="str"><v>No</v></cell><cell r="N1606" t="str"><v>we send last reminder in 2012.then we did not receive any reply </v></cell></row><row r="1607"><cell r="C1607" t="str"><v>101133 1</v></cell><cell r="D1607" t="str"><v>Purchaser</v></cell><cell r="E1607" t="str"><v>Srikant Balakrishna Ram Prabhu</v></cell><cell r="F1607"><v>32395</v></cell><cell r="G1607"><v>28500</v></cell><cell r="H1607"><v>29700</v></cell><cell r="I1607"><v>0</v></cell><cell r="J1607" t="str"><v>R.M</v></cell><cell r="K1607"><v>2022</v></cell><cell r="L1607" t="str"><v>send</v></cell><cell r="M1607" t="str"><v>No</v></cell><cell r="N1607" t="str"><v>they are regular member</v></cell></row><row r="1608"><cell r="C1608" t="str"><v>101134 1</v></cell><cell r="D1608" t="str"><v>Purchaser</v></cell><cell r="E1608" t="str"><v>Ranjit Kumar Chaudhuri</v></cell><cell r="F1608"><v>32395</v></cell><cell r="G1608"><v>18500</v></cell><cell r="H1608"><v>19300</v></cell><cell r="I1608"><v>0</v></cell><cell r="J1608" t="str"><v>I.R.M</v></cell><cell r="K1608" t="str"><v>Never</v></cell><cell r="L1608" t="str"><v>send</v></cell><cell r="M1608" t="str"><v>No</v></cell><cell r="N1608" t="str"><v>we send last reminder in 2013.then we did not receive any reply </v></cell></row><row r="1609"><cell r="C1609" t="str"><v>101138 1</v></cell><cell r="D1609" t="str"><v>Purchaser</v></cell><cell r="E1609" t="str"><v>Chetan Jayantilal Parikh</v></cell><cell r="F1609"><v>32399</v></cell><cell r="G1609"><v>22500</v></cell><cell r="H1609" t="str"><v>Not Mentioned</v></cell><cell r="I1609"><v>0</v></cell><cell r="J1609" t="str"><v>I.R.M</v></cell><cell r="K1609" t="str"><v>Never</v></cell><cell r="L1609" t="str"><v>send</v></cell><cell r="M1609" t="str"><v>No</v></cell><cell r="N1609" t="str"><v>we send last reminder in 2012.then we did not receive any reply </v></cell></row><row r="1610"><cell r="C1610" t="str"><v>101139 1</v></cell><cell r="D1610" t="str"><v>Purchaser</v></cell><cell r="E1610" t="str"><v>Tarun Chandra Karnani</v></cell><cell r="F1610"><v>32402</v></cell><cell r="G1610"><v>18500</v></cell><cell r="H1610"><v>19300</v></cell><cell r="I1610"><v>0</v></cell><cell r="J1610" t="str"><v>I.R.M</v></cell><cell r="K1610" t="str"><v>Never</v></cell><cell r="L1610" t="str"><v>send</v></cell><cell r="M1610" t="str"><v>No</v></cell><cell r="N1610" t="str"><v>last reminder on 2013 membership transferred from Lt. Chandra Karnani to Tarun Chandra Karnani</v></cell></row><row r="1611"><cell r="C1611" t="str"><v>101147 1</v></cell><cell r="D1611" t="str"><v>Purchaser</v></cell><cell r="E1611" t="str"><v>Shahveer Diryar Jamshedji</v></cell><cell r="F1611"><v>32409</v></cell><cell r="G1611"><v>22500</v></cell><cell r="H1611"><v>22500</v></cell><cell r="I1611"><v>0</v></cell><cell r="J1611" t="str"><v>I.R.M</v></cell><cell r="K1611" t="str"><v>Never</v></cell><cell r="L1611" t="str"><v>Not del.</v></cell><cell r="M1611" t="str"><v>No</v></cell><cell r="N1611" t="str"><v>no reminders so last communication 2007</v></cell></row><row r="1612"><cell r="C1612" t="str"><v>101151 1</v></cell><cell r="D1612" t="str"><v>Purchaser</v></cell><cell r="E1612" t="str"><v>The Indian Textiles Co Pvt Ltd</v></cell><cell r="F1612"><v>32413</v></cell><cell r="G1612"><v>28500</v></cell><cell r="H1612"><v>29700</v></cell><cell r="I1612"><v>0</v></cell><cell r="J1612" t="str"><v>I.R.M</v></cell><cell r="K1612" t="str"><v>Never</v></cell><cell r="L1612" t="str"><v>Not del.</v></cell><cell r="M1612" t="str"><v>No</v></cell><cell r="N1612" t="str"><v> no communication till date</v></cell></row><row r="1613"><cell r="C1613" t="str"><v>200247 1</v></cell><cell r="D1613" t="str"><v>Purchaser</v></cell><cell r="E1613" t="str"><v>Tarurian Tubes</v></cell><cell r="F1613"><v>32345</v></cell><cell r="G1613"><v>28500</v></cell><cell r="H1613"><v>28500</v></cell><cell r="I1613"><v>0</v></cell><cell r="J1613" t="str"><v>I.R.M</v></cell><cell r="K1613" t="str"><v>Never</v></cell><cell r="L1613" t="str"><v>send</v></cell><cell r="M1613" t="str"><v>No</v></cell><cell r="N1613" t="str"><v>we send last reminder in 2012.then we did not receive any reply </v></cell></row><row r="1614"><cell r="C1614" t="str"><v>200254 1</v></cell><cell r="D1614" t="str"><v>Purchaser</v></cell><cell r="E1614" t="str"><v>Rajiv Jhunjhunwala</v></cell><cell r="F1614"><v>32371</v></cell><cell r="G1614"><v>28500</v></cell><cell r="H1614"><v>28500</v></cell><cell r="I1614"><v>0</v></cell><cell r="J1614" t="str"><v>I.R.M</v></cell><cell r="K1614" t="str"><v>Never</v></cell><cell r="L1614" t="str"><v>send</v></cell><cell r="M1614" t="str"><v>No</v></cell><cell r="N1614" t="str"><v>we send last reminder in 2012.then we did not receive any reply </v></cell></row><row r="1615"><cell r="C1615" t="str"><v>200255 1</v></cell><cell r="D1615" t="str"><v>Purchaser</v></cell><cell r="E1615" t="str"><v>Amit Bangaria</v></cell><cell r="F1615"><v>32375</v></cell><cell r="G1615"><v>28500</v></cell><cell r="H1615"><v>28500</v></cell><cell r="I1615"><v>0</v></cell><cell r="J1615" t="str"><v>I.R.M</v></cell><cell r="K1615" t="str"><v>Never</v></cell><cell r="L1615" t="str"><v>send</v></cell><cell r="M1615" t="str"><v>No</v></cell><cell r="N1615" t="str"><v>we send last reminder in 2012.then we did not receive any reply </v></cell></row><row r="1616"><cell r="C1616" t="str"><v>200257 1</v></cell><cell r="D1616" t="str"><v>Purchaser</v></cell><cell r="E1616" t="str"><v>Balrampur Chini Mills Ltd</v></cell><cell r="F1616"><v>32375</v></cell><cell r="G1616"><v>28500</v></cell><cell r="H1616"><v>28500</v></cell><cell r="I1616"><v>0</v></cell><cell r="J1616" t="str"><v>I.R.M</v></cell><cell r="K1616" t="str"><v>Never</v></cell><cell r="L1616" t="str"><v>not send</v></cell><cell r="M1616" t="str"><v>No</v></cell><cell r="N1616" t="str"><v>last communication 00</v></cell></row><row r="1617"><cell r="C1617" t="str"><v>200263 1</v></cell><cell r="D1617" t="str"><v>Purchaser</v></cell><cell r="E1617" t="str"><v>Arunachal Forest Products Pvt Ltd</v></cell><cell r="F1617"><v>32381</v></cell><cell r="G1617"><v>28500</v></cell><cell r="H1617"><v>28500</v></cell><cell r="I1617"><v>0</v></cell><cell r="J1617" t="str"><v>I.R.M</v></cell><cell r="K1617" t="str"><v>Never</v></cell><cell r="L1617" t="str"><v>not send </v></cell><cell r="M1617" t="str"><v>No</v></cell><cell r="N1617" t="str"><v>last communication 01</v></cell></row><row r="1618"><cell r="C1618" t="str"><v>200264 1</v></cell><cell r="D1618" t="str"><v>Purchaser</v></cell><cell r="E1618" t="str"><v>Amarapali Business Combines Ltd</v></cell><cell r="F1618"><v>32381</v></cell><cell r="G1618"><v>23500</v></cell><cell r="H1618"><v>23500</v></cell><cell r="I1618"><v>0</v></cell><cell r="J1618" t="str"><v>I.R.M</v></cell><cell r="K1618" t="str"><v>Never</v></cell><cell r="L1618" t="str"><v>not send </v></cell><cell r="M1618" t="str"><v>No</v></cell><cell r="N1618" t="str"><v>last communication 91</v></cell></row><row r="1619"><cell r="C1619" t="str"><v>200268 1</v></cell><cell r="D1619" t="str"><v>Purchaser</v></cell><cell r="E1619" t="str"><v>Rajeev Swaika</v></cell><cell r="F1619"><v>32385</v></cell><cell r="G1619"><v>29700</v></cell><cell r="H1619"><v>29700</v></cell><cell r="I1619"><v>0</v></cell><cell r="J1619" t="str"><v>I.R.M</v></cell><cell r="K1619" t="str"><v>Never</v></cell><cell r="L1619" t="str"><v>send</v></cell><cell r="M1619" t="str"><v>No</v></cell><cell r="N1619" t="str"><v>we send last reminder in 2012.then we did not receive any reply </v></cell></row><row r="1620"><cell r="C1620" t="str"><v>200273 1</v></cell><cell r="D1620" t="str"><v>Purchaser</v></cell><cell r="E1620" t="str"><v>Ashok Kumar Gangwani</v></cell><cell r="F1620"><v>32387</v></cell><cell r="G1620"><v>29700</v></cell><cell r="H1620"><v>29700</v></cell><cell r="I1620"><v>0</v></cell><cell r="J1620" t="str"><v>I.R.M</v></cell><cell r="K1620" t="str"><v>Never</v></cell><cell r="L1620" t="str"><v>send</v></cell><cell r="M1620" t="str"><v>No</v></cell><cell r="N1620" t="str"><v>no reminder send so last communication 12 membership transferred from Ashok Kumar Lohia to Ashok Kumar Gangwani in 95</v></cell></row><row r="1621"><cell r="C1621" t="str"><v>200274 1</v></cell><cell r="D1621" t="str"><v>Purchaser</v></cell><cell r="E1621" t="str"><v>Anupam Agarwala</v></cell><cell r="F1621"><v>32388</v></cell><cell r="G1621"><v>29700</v></cell><cell r="H1621"><v>29700</v></cell><cell r="I1621"><v>0</v></cell><cell r="J1621" t="str"><v>I.R.M</v></cell><cell r="K1621" t="str"><v>Never</v></cell><cell r="L1621" t="str"><v>send</v></cell><cell r="M1621" t="str"><v>No</v></cell><cell r="N1621" t="str"><v>we send last reminder on 2012 then no reply .. membership transferred from Prem Kumar Aggarwal to anupam Aggarwal in 03</v></cell></row><row r="1622"><cell r="C1622" t="str"><v>200275 1</v></cell><cell r="D1622" t="str"><v>Purchaser</v></cell><cell r="E1622" t="str"><v>Aurangabad Industies</v></cell><cell r="F1622"><v>32388</v></cell><cell r="G1622"><v>28500</v></cell><cell r="H1622"><v>29700</v></cell><cell r="I1622"><v>0</v></cell><cell r="J1622" t="str"><v>R.M</v></cell><cell r="K1622" t="str"><v>Never</v></cell><cell r="L1622" t="str"><v>send</v></cell><cell r="M1622" t="str"><v>No</v></cell><cell r="N1622" t="str"><v>no reminders so last communication 2011</v></cell></row><row r="1623"><cell r="C1623" t="str"><v>200281 1</v></cell><cell r="D1623" t="str"><v>Purchaser</v></cell><cell r="E1623" t="str"><v>Rajadhiraj Industries Ltd</v></cell><cell r="F1623"><v>32401</v></cell><cell r="G1623"><v>28500</v></cell><cell r="H1623"><v>29700</v></cell><cell r="I1623"><v>0</v></cell><cell r="J1623" t="str"><v>I.R.M</v></cell><cell r="K1623" t="str"><v>Never</v></cell><cell r="L1623" t="str"><v>send</v></cell><cell r="M1623" t="str"><v>No</v></cell><cell r="N1623" t="str"><v>last communication 00</v></cell></row><row r="1624"><cell r="C1624" t="str"><v>301037 1</v></cell><cell r="D1624" t="str"><v>Purchaser</v></cell><cell r="E1624" t="str"><v>Sangita Nayyar</v></cell><cell r="F1624"><v>32378</v></cell><cell r="G1624"><v>29700</v></cell><cell r="H1624"><v>29700</v></cell><cell r="I1624"><v>0</v></cell><cell r="J1624" t="str"><v>I.R.M</v></cell><cell r="K1624" t="str"><v>Never</v></cell><cell r="L1624" t="str"><v>send</v></cell><cell r="M1624" t="str"><v>No</v></cell><cell r="N1624" t="str"><v>no reminders so last communication 2012</v></cell></row><row r="1625"><cell r="C1625" t="str"><v>301045 1</v></cell><cell r="D1625" t="str"><v>Purchaser</v></cell><cell r="E1625" t="str"><v>Sharad Garg</v></cell><cell r="F1625"><v>32363</v></cell><cell r="G1625"><v>23500</v></cell><cell r="H1625"><v>23500</v></cell><cell r="I1625"><v>0</v></cell><cell r="J1625" t="str"><v>I.R.M</v></cell><cell r="K1625" t="str"><v>Never</v></cell><cell r="L1625" t="str"><v>Not del.</v></cell><cell r="M1625" t="str"><v>No</v></cell><cell r="N1625" t="str"><v>last communication 98</v></cell></row><row r="1626"><cell r="C1626" t="str"><v>301058 1</v></cell><cell r="D1626" t="str"><v>Purchaser</v></cell><cell r="E1626" t="str"><v>Saroj Bajpai</v></cell><cell r="F1626"><v>32382</v></cell><cell r="G1626"><v>28500</v></cell><cell r="H1626"><v>28500</v></cell><cell r="I1626"><v>0</v></cell><cell r="J1626" t="str"><v>I.R.M</v></cell><cell r="K1626" t="str"><v>Never</v></cell><cell r="L1626" t="str"><v>send</v></cell><cell r="M1626" t="str"><v>No</v></cell><cell r="N1626" t="str"><v>last communication 99 total 2 membership of Goa:- 1911 and 1910</v></cell></row><row r="1627"><cell r="C1627" t="str"><v>301059 1</v></cell><cell r="D1627" t="str"><v>Purchaser</v></cell><cell r="E1627" t="str"><v>Saroj Bajpai</v></cell><cell r="F1627"><v>32382</v></cell><cell r="G1627"><v>28500</v></cell><cell r="H1627"><v>28500</v></cell><cell r="I1627"><v>0</v></cell><cell r="J1627" t="str"><v>I.R.M</v></cell><cell r="K1627" t="str"><v>Never</v></cell><cell r="L1627" t="str"><v>send </v></cell><cell r="M1627" t="str"><v>No</v></cell><cell r="N1627" t="str"><v>last communication 99 total 2 membership of Goa:- 1911 and 1910</v></cell></row><row r="1628"><cell r="C1628" t="str"><v>301061 1</v></cell><cell r="D1628" t="str"><v>Purchaser</v></cell><cell r="E1628" t="str"><v>Vimal Kumar Vachhar</v></cell><cell r="F1628"><v>32392</v></cell><cell r="G1628"><v>22500</v></cell><cell r="H1628"><v>23500</v></cell><cell r="I1628"><v>0</v></cell><cell r="J1628" t="str"><v>I.R.M</v></cell><cell r="K1628" t="str"><v>Never</v></cell><cell r="L1628" t="str"><v>not send</v></cell><cell r="M1628" t="str"><v>No</v></cell><cell r="N1628" t="str"><v>last communication 90</v></cell></row><row r="1629"><cell r="C1629" t="str"><v>301063 1</v></cell><cell r="D1629" t="str"><v>Purchaser</v></cell><cell r="E1629" t="str"><v>M.K Jain</v></cell><cell r="F1629"><v>32392</v></cell><cell r="G1629"><v>22500</v></cell><cell r="H1629"><v>22500</v></cell><cell r="I1629"><v>0</v></cell><cell r="J1629" t="str"><v>I.R.M</v></cell><cell r="K1629" t="str"><v>Never</v></cell><cell r="L1629" t="str"><v>not send</v></cell><cell r="M1629" t="str"><v>No</v></cell><cell r="N1629" t="str"><v>last commu… 20/8/2021</v></cell></row><row r="1630"><cell r="C1630" t="str"><v>301065 1</v></cell><cell r="D1630" t="str"><v>Purchaser</v></cell><cell r="E1630" t="str"><v>Saroj Bajpai</v></cell><cell r="F1630"><v>32389</v></cell><cell r="G1630"><v>18500</v></cell><cell r="H1630"><v>18500</v></cell><cell r="I1630"><v>0</v></cell><cell r="J1630" t="str"><v>I.R.M</v></cell><cell r="K1630" t="str"><v>Never</v></cell><cell r="L1630" t="str"><v>send</v></cell><cell r="M1630" t="str"><v>No</v></cell><cell r="N1630" t="str"><v>send reminder so last communication 13 total 3 membership of Goa:- 1914, 1915, 1916</v></cell></row><row r="1631"><cell r="C1631" t="str"><v>301066 1</v></cell><cell r="D1631" t="str"><v>Purchaser</v></cell><cell r="E1631" t="str"><v>Saroj Bajpai</v></cell><cell r="F1631"><v>32389</v></cell><cell r="G1631"><v>18500</v></cell><cell r="H1631"><v>18500</v></cell><cell r="I1631"><v>0</v></cell><cell r="J1631" t="str"><v>I.R.M</v></cell><cell r="K1631" t="str"><v>Never</v></cell><cell r="L1631" t="str"><v>send</v></cell><cell r="M1631" t="str"><v>No</v></cell><cell r="N1631" t="str"><v>send reminder so last communication 13 total 3 membership of Goa:- 1914, 1915, 1916</v></cell></row><row r="1632"><cell r="C1632" t="str"><v>301067 1</v></cell><cell r="D1632" t="str"><v>Purchaser</v></cell><cell r="E1632" t="str"><v>Saroj Bajpai</v></cell><cell r="F1632"><v>32389</v></cell><cell r="G1632"><v>18500</v></cell><cell r="H1632"><v>18500</v></cell><cell r="I1632"><v>0</v></cell><cell r="J1632" t="str"><v>I.R.M</v></cell><cell r="K1632" t="str"><v>Never</v></cell><cell r="L1632" t="str"><v>send</v></cell><cell r="M1632" t="str"><v>No</v></cell><cell r="N1632" t="str"><v>send reminder so last communication 13 total 3 membership of Goa:- 1914, 1915, 1916</v></cell></row><row r="1633"><cell r="C1633" t="str"><v>301073 1</v></cell><cell r="D1633" t="str"><v>Purchaser</v></cell><cell r="E1633" t="str"><v>Gurcharan Singh</v></cell><cell r="F1633"><v>32399</v></cell><cell r="G1633"><v>18500</v></cell><cell r="H1633"><v>18500</v></cell><cell r="I1633"><v>0</v></cell><cell r="J1633" t="str"><v>I.R.M</v></cell><cell r="K1633" t="str"><v>Never</v></cell><cell r="L1633" t="str"><v>send</v></cell><cell r="M1633" t="str"><v>No</v></cell><cell r="N1633" t="str"><v>we send last reminder in 2012.then we did not receive any reply </v></cell></row><row r="1634"><cell r="C1634" t="str"><v>301075 1</v></cell><cell r="D1634" t="str"><v>Purchaser</v></cell><cell r="E1634" t="str"><v>Pradeep Kumar Khandelwal</v></cell><cell r="F1634"><v>32402</v></cell><cell r="G1634"><v>22500</v></cell><cell r="H1634"><v>22500</v></cell><cell r="I1634"><v>0</v></cell><cell r="J1634" t="str"><v>I.R.M</v></cell><cell r="K1634" t="str"><v>Never</v></cell><cell r="L1634" t="str"><v>send</v></cell><cell r="M1634" t="str"><v>No</v></cell><cell r="N1634" t="str"><v>reply to mail so communication 11</v></cell></row><row r="1635"><cell r="C1635" t="str"><v>301077 1</v></cell><cell r="D1635" t="str"><v>Purchaser</v></cell><cell r="E1635" t="str"><v>Lava Bhargava</v></cell><cell r="F1635"><v>32401</v></cell><cell r="G1635"><v>28500</v></cell><cell r="H1635"><v>28500</v></cell><cell r="I1635"><v>0</v></cell><cell r="J1635" t="str"><v>R.M</v></cell><cell r="K1635"><v>2007</v></cell><cell r="L1635" t="str"><v>send</v></cell><cell r="M1635" t="str"><v>No</v></cell><cell r="N1635" t="str"><v>no reminder send so last communication 10</v></cell></row><row r="1636"><cell r="C1636" t="str"><v>301079 1</v></cell><cell r="D1636" t="str"><v>Purchaser</v></cell><cell r="E1636" t="str"><v>Swift Travels International </v></cell><cell r="F1636"><v>32407</v></cell><cell r="G1636"><v>22500</v></cell><cell r="H1636"><v>23500</v></cell><cell r="I1636"><v>0</v></cell><cell r="J1636" t="str"><v>I.R.M</v></cell><cell r="K1636" t="str"><v>Never</v></cell><cell r="L1636" t="str"><v>not send</v></cell><cell r="M1636" t="str"><v>No</v></cell><cell r="N1636" t="str"><v>no reminders so last communication 2007</v></cell></row><row r="1637"><cell r="C1637" t="str"><v>301080 1</v></cell><cell r="D1637" t="str"><v>Purchaser</v></cell><cell r="E1637" t="str"><v>Ramesh Kumar Gambhir</v></cell><cell r="F1637"><v>32409</v></cell><cell r="G1637"><v>29700</v></cell><cell r="H1637"><v>29700</v></cell><cell r="I1637"><v>0</v></cell><cell r="J1637" t="str"><v>R.M</v></cell><cell r="K1637"><v>2007</v></cell><cell r="L1637" t="str"><v>Not del.</v></cell><cell r="M1637" t="str"><v>No</v></cell><cell r="N1637" t="str"><v>last communication 17/05/2016</v></cell></row><row r="1638"><cell r="C1638" t="str"><v>301081 1</v></cell><cell r="D1638" t="str"><v>Purchaser</v></cell><cell r="E1638" t="str"><v>Yagaya Dutt Gambhir</v></cell><cell r="F1638"><v>32409</v></cell><cell r="G1638"><v>29700</v></cell><cell r="H1638"><v>29700</v></cell><cell r="I1638"><v>0</v></cell><cell r="J1638" t="str"><v>I.R.M</v></cell><cell r="K1638" t="str"><v>Never</v></cell><cell r="L1638" t="str"><v>Not del.</v></cell><cell r="M1638" t="str"><v>No</v></cell><cell r="N1638" t="str"><v>last communication 17/05/2016</v></cell></row><row r="1639"><cell r="C1639" t="str"><v>301082 1</v></cell><cell r="D1639" t="str"><v>Purchaser</v></cell><cell r="E1639" t="str"><v>Sushil Kumar Verma</v></cell><cell r="F1639"><v>32409</v></cell><cell r="G1639"><v>29700</v></cell><cell r="H1639"><v>29700</v></cell><cell r="I1639"><v>0</v></cell><cell r="J1639" t="str"><v>I.R.M</v></cell><cell r="K1639" t="str"><v>Never</v></cell><cell r="L1639" t="str"><v>not send</v></cell><cell r="M1639" t="str"><v>No</v></cell><cell r="N1639" t="str"><v>last communication 17/05/2016</v></cell></row><row r="1640"><cell r="C1640" t="str"><v>301083 1</v></cell><cell r="D1640" t="str"><v>Purchaser</v></cell><cell r="E1640" t="str"><v>Sharad International</v></cell><cell r="F1640"><v>32408</v></cell><cell r="G1640"><v>28500</v></cell><cell r="H1640" t="str"><v>Not Mentioned</v></cell><cell r="I1640"><v>0</v></cell><cell r="J1640" t="str"><v>R.M</v></cell><cell r="K1640" t="str"><v>Never</v></cell><cell r="L1640" t="str"><v>send</v></cell><cell r="M1640" t="str"><v>No</v></cell><cell r="N1640" t="str"><v>last communication 17/05/2016</v></cell></row><row r="1641"><cell r="C1641" t="str"><v>301090 1</v></cell><cell r="D1641" t="str"><v>Purchaser</v></cell><cell r="E1641" t="str"><v>Ashok Chnadok</v></cell><cell r="F1641"><v>32426</v></cell><cell r="G1641"><v>18500</v></cell><cell r="H1641"><v>19300</v></cell><cell r="I1641"><v>0</v></cell><cell r="J1641" t="str"><v>I.R.M</v></cell><cell r="K1641" t="str"><v>Never</v></cell><cell r="L1641" t="str"><v>send</v></cell><cell r="M1641" t="str"><v>yes</v></cell><cell r="N1641" t="str"><v>we send last reminder in 2012.then we did not receive any reply </v></cell></row><row r="1642"><cell r="C1642" t="str"><v>400065 1</v></cell><cell r="D1642" t="str"><v>Purchaser</v></cell><cell r="E1642" t="str"><v>Doors Transport Pvt ltd</v></cell><cell r="F1642"><v>32392</v></cell><cell r="G1642"><v>18500</v></cell><cell r="H1642"><v>19300</v></cell><cell r="I1642"><v>0</v></cell><cell r="J1642" t="str"><v>I.R.M</v></cell><cell r="K1642" t="str"><v>Never</v></cell><cell r="L1642" t="str"><v>send</v></cell><cell r="M1642" t="str"><v>No</v></cell><cell r="N1642" t="str"><v>not send any reminder  so last communication 08 total  2 membership of Goa:- 1928 and 1929</v></cell></row><row r="1643"><cell r="C1643" t="str"><v>400066 1</v></cell><cell r="D1643" t="str"><v>Purchaser</v></cell><cell r="E1643" t="str"><v>GD Mittal</v></cell><cell r="F1643"><v>32392</v></cell><cell r="G1643"><v>18500</v></cell><cell r="H1643"><v>19300</v></cell><cell r="I1643"><v>0</v></cell><cell r="J1643" t="str"><v>I.R.M</v></cell><cell r="K1643" t="str"><v>Never</v></cell><cell r="L1643" t="str"><v>not send</v></cell><cell r="M1643" t="str"><v>No</v></cell><cell r="N1643" t="str"><v>not send any reminder  so last communication 08 total  2 membership of Goa:- 1928 and 1929</v></cell></row><row r="1644"><cell r="C1644" t="str"><v>500096 1</v></cell><cell r="D1644" t="str"><v>Purchaser</v></cell><cell r="E1644" t="str"><v>J. Arjun Lal</v></cell><cell r="F1644"><v>32356</v></cell><cell r="G1644"><v>22500</v></cell><cell r="H1644"><v>23500</v></cell><cell r="I1644"><v>0</v></cell><cell r="J1644" t="str"><v>I.R.M</v></cell><cell r="K1644" t="str"><v>Never</v></cell><cell r="L1644" t="str"><v>send</v></cell><cell r="M1644" t="str"><v>No</v></cell><cell r="N1644" t="str"><v>we send last reminder in 2012.then we did not receive any reply </v></cell></row><row r="1645"><cell r="C1645" t="str"><v>500097 1</v></cell><cell r="D1645" t="str"><v>Purchaser</v></cell><cell r="E1645" t="str"><v>Ravi S Wadhwa</v></cell><cell r="F1645"><v>32356</v></cell><cell r="G1645"><v>22500</v></cell><cell r="H1645"><v>23500</v></cell><cell r="I1645"><v>0</v></cell><cell r="J1645" t="str"><v>I.R.M</v></cell><cell r="K1645" t="str"><v>Never</v></cell><cell r="L1645" t="str"><v>send</v></cell><cell r="M1645" t="str"><v>No</v></cell><cell r="N1645" t="str"><v>we send last reminder in 2012.then we did not receive any reply </v></cell></row><row r="1646"><cell r="C1646" t="str"><v>500104 1</v></cell><cell r="D1646" t="str"><v>Purchaser</v></cell><cell r="E1646" t="str"><v>L.R Narayan</v></cell><cell r="F1646"><v>32377</v></cell><cell r="G1646"><v>28500</v></cell><cell r="H1646" t="str"><v>Not Mentioned</v></cell><cell r="I1646"><v>0</v></cell><cell r="J1646" t="str"><v>I.R.M</v></cell><cell r="K1646" t="str"><v>Never</v></cell><cell r="L1646" t="str"><v>send</v></cell><cell r="M1646" t="str"><v>No</v></cell><cell r="N1646" t="str"><v>we send last reminder in 2013.then we did not receive any reply </v></cell></row><row r="1647"><cell r="C1647" t="str"><v>500105 1</v></cell><cell r="D1647" t="str"><v>Purchaser</v></cell><cell r="E1647" t="str"><v>Sudhir Nanda</v></cell><cell r="F1647"><v>32380</v></cell><cell r="G1647"><v>22500</v></cell><cell r="H1647"><v>23500</v></cell><cell r="I1647"><v>0</v></cell><cell r="J1647" t="str"><v>R.M</v></cell><cell r="K1647"><v>2007</v></cell><cell r="L1647" t="str"><v>send</v></cell><cell r="M1647" t="str"><v>No</v></cell><cell r="N1647" t="str"><v>last communication 24/1/2020</v></cell></row><row r="1648"><cell r="C1648" t="str"><v>500107 1</v></cell><cell r="D1648" t="str"><v>Purchaser</v></cell><cell r="E1648" t="str"><v>I. Ashok Kumar</v></cell><cell r="F1648"><v>32392</v></cell><cell r="G1648"><v>28500</v></cell><cell r="H1648"><v>29700</v></cell><cell r="I1648"><v>0</v></cell><cell r="J1648" t="str"><v>I.R.M</v></cell><cell r="K1648" t="str"><v>Never</v></cell><cell r="L1648" t="str"><v>send</v></cell><cell r="M1648" t="str"><v>No</v></cell><cell r="N1648" t="str"><v>we send last reminder in 2012.then we did not receive any reply </v></cell></row><row r="1649"><cell r="C1649" t="str"><v>500110 1</v></cell><cell r="D1649" t="str"><v>Purchaser</v></cell><cell r="E1649" t="str"><v>Ankit Industrial Gans Pvt Ltd</v></cell><cell r="F1649"><v>32385</v></cell><cell r="G1649"><v>28500</v></cell><cell r="H1649" t="str"><v>Not Mentioned</v></cell><cell r="I1649"><v>0</v></cell><cell r="J1649" t="str"><v>I.R.M</v></cell><cell r="K1649" t="str"><v>Never</v></cell><cell r="L1649" t="str"><v>Not del.</v></cell><cell r="M1649" t="str"><v>No</v></cell><cell r="N1649" t="str"><v>last communication 00</v></cell></row><row r="1650"><cell r="C1650" t="str"><v>400068 1</v></cell><cell r="D1650" t="str"><v>Purchaser</v></cell><cell r="E1650" t="str"><v>Kamla Natrajan</v></cell><cell r="F1650"><v>32400</v></cell><cell r="G1650"><v>18500</v></cell><cell r="H1650" t="str"><v>Not Mentioned</v></cell><cell r="I1650"><v>0</v></cell><cell r="J1650" t="str"><v>I.R.M</v></cell><cell r="K1650" t="str"><v>Never</v></cell><cell r="L1650" t="str"><v>send</v></cell><cell r="M1650" t="str"><v>No</v></cell><cell r="N1650" t="str"><v>no reminder send so last communication 2013</v></cell></row><row r="1651"><cell r="C1651" t="str"><v>500084 1</v></cell><cell r="D1651" t="str"><v>Purchaser</v></cell><cell r="E1651" t="str"><v>Malvi Ahuja</v></cell><cell r="F1651"><v>32342</v></cell><cell r="G1651"><v>22500</v></cell><cell r="H1651"><v>23500</v></cell><cell r="I1651"><v>0</v></cell><cell r="J1651" t="str"><v>I.R.M</v></cell><cell r="K1651" t="str"><v>Never</v></cell><cell r="L1651" t="str"><v>send</v></cell><cell r="M1651" t="str"><v>No</v></cell><cell r="N1651" t="str"><v>last communication 92</v></cell></row><row r="1652"><cell r="C1652" t="str"><v>500083 1</v></cell><cell r="D1652" t="str"><v>Purchaser</v></cell><cell r="E1652" t="str"><v>Kanchan Ahuja</v></cell><cell r="F1652"><v>32342</v></cell><cell r="G1652"><v>22500</v></cell><cell r="H1652"><v>23500</v></cell><cell r="I1652"><v>0</v></cell><cell r="J1652" t="str"><v>I.R.M</v></cell><cell r="K1652" t="str"><v>Never</v></cell><cell r="L1652" t="str"><v>Not del.</v></cell><cell r="M1652" t="str"><v>No</v></cell><cell r="N1652" t="str"><v>last communication 99</v></cell></row><row r="1653"><cell r="C1653" t="str"><v>301046 1</v></cell><cell r="D1653" t="str"><v>Purchaser</v></cell><cell r="E1653" t="str"><v>Anita Rajendra Kumar</v></cell><cell r="F1653"><v>32378</v></cell><cell r="G1653"><v>18500</v></cell><cell r="H1653" t="str"><v>Not Mentioned</v></cell><cell r="I1653"><v>0</v></cell><cell r="J1653" t="str"><v>R.M</v></cell><cell r="K1653"><v>2009</v></cell><cell r="L1653" t="str"><v>Not del.</v></cell><cell r="M1653" t="str"><v>No</v></cell><cell r="N1653" t="str"><v>no reminder send so last communication 09 membership transferred from Vipin Kumar to Amita Rajendra Kumar in 96</v></cell></row><row r="1654"><cell r="C1654" t="str"><v>301047 1</v></cell><cell r="D1654" t="str"><v>Purchaser</v></cell><cell r="E1654" t="str"><v>Saroj</v></cell><cell r="F1654"><v>32378</v></cell><cell r="G1654"><v>18500</v></cell><cell r="H1654" t="str"><v>Not Mentioned</v></cell><cell r="I1654"><v>0</v></cell><cell r="J1654" t="str"><v>I.R.M</v></cell><cell r="K1654" t="str"><v>Never</v></cell><cell r="L1654" t="str"><v>Not del.</v></cell><cell r="M1654" t="str"><v>No</v></cell><cell r="N1654" t="str"><v>no reminder send  so last communication 08 membership transferred from Pahalgam to Goa</v></cell></row><row r="1655"><cell r="C1655" t="str"><v>301057 1</v></cell><cell r="D1655" t="str"><v>Purchaser</v></cell><cell r="E1655" t="str"><v>P.P Mehta</v></cell><cell r="F1655"><v>32384</v></cell><cell r="G1655"><v>22500</v></cell><cell r="H1655" t="str"><v>Not Mentioned</v></cell><cell r="I1655"><v>0</v></cell><cell r="J1655" t="str"><v>I.R.M</v></cell><cell r="K1655" t="str"><v>Never</v></cell><cell r="L1655" t="str"><v>send</v></cell><cell r="M1655" t="str"><v>No</v></cell><cell r="N1655" t="str"><v>we send last reminder in 2012.then we did not receive any reply  membership transferred from Pahalgam to Goa</v></cell></row><row r="1656"><cell r="C1656" t="str"><v>100169 1</v></cell><cell r="D1656" t="str"><v>Purchaser</v></cell><cell r="E1656" t="str"><v>Bimal Krishna Biswas</v></cell><cell r="F1656"><v>32386</v></cell><cell r="G1656"><v>13500</v></cell><cell r="H1656" t="str"><v>Not Mentioned</v></cell><cell r="I1656"><v>0</v></cell><cell r="J1656" t="str"><v>I.R.M</v></cell><cell r="K1656" t="str"><v>Never</v></cell><cell r="L1656" t="str"><v>send</v></cell><cell r="M1656" t="str"><v>No</v></cell><cell r="N1656" t="str"><v>no reminder send so last communication 2012</v></cell></row><row r="1657"><cell r="C1657" t="str"><v>101076 1</v></cell><cell r="D1657" t="str"><v>Purchaser</v></cell><cell r="E1657" t="str"><v>New Bharat Textiles Mills</v></cell><cell r="F1657"><v>32314</v></cell><cell r="G1657"><v>28500</v></cell><cell r="H1657"><v>29700</v></cell><cell r="I1657"><v>0</v></cell><cell r="J1657" t="str"><v>R.M</v></cell><cell r="K1657"><v>2008</v></cell><cell r="L1657" t="str"><v>send</v></cell><cell r="M1657" t="str"><v>No</v></cell><cell r="N1657" t="str"><v>no reminder send so last communication 2010</v></cell></row><row r="1658"><cell r="C1658" t="str"><v>101136 1</v></cell><cell r="D1658" t="str"><v>Purchaser</v></cell><cell r="E1658" t="str"><v>Purnima Chaudhuri</v></cell><cell r="F1658"><v>32398</v></cell><cell r="G1658"><v>28500</v></cell><cell r="H1658"><v>29700</v></cell><cell r="I1658"><v>0</v></cell><cell r="J1658" t="str"><v>I.R.M</v></cell><cell r="K1658" t="str"><v>Never</v></cell><cell r="L1658" t="str"><v>send</v></cell><cell r="M1658" t="str"><v>No</v></cell><cell r="N1658" t="str"><v>we send last reminder in 2012.then we did not receive any reply </v></cell></row><row r="1659"><cell r="C1659" t="str"><v>101140 1</v></cell><cell r="D1659" t="str"><v>Purchaser</v></cell><cell r="E1659" t="str"><v>Kishore Shetty</v></cell><cell r="F1659"><v>32406</v></cell><cell r="G1659"><v>20000</v></cell><cell r="H1659"><v>20800</v></cell><cell r="I1659"><v>0</v></cell><cell r="J1659" t="str"><v>I.R.M</v></cell><cell r="K1659" t="str"><v>Never</v></cell><cell r="L1659" t="str"><v>send</v></cell><cell r="M1659" t="str"><v>No</v></cell><cell r="N1659" t="str"><v>we send last reminder in 2012.then we did not receive any reply </v></cell></row><row r="1660"><cell r="C1660" t="str"><v>101154 1</v></cell><cell r="D1660" t="str"><v>Purchaser</v></cell><cell r="E1660" t="str"><v>Satish R Valanju</v></cell><cell r="F1660"><v>32414</v></cell><cell r="G1660"><v>22500</v></cell><cell r="H1660"><v>23500</v></cell><cell r="I1660"><v>0</v></cell><cell r="J1660" t="str"><v>I.R.M</v></cell><cell r="K1660" t="str"><v>Never</v></cell><cell r="L1660" t="str"><v>Send </v></cell><cell r="M1660" t="str"><v>No</v></cell><cell r="N1660" t="str"><v>we send last reminder in 2012.then we did not receive any reply </v></cell></row><row r="1661"><cell r="C1661" t="str"><v>101158 1</v></cell><cell r="D1661" t="str"><v>Purchaser</v></cell><cell r="E1661" t="str"><v>Roshan Drishaw Nariman</v></cell><cell r="F1661"><v>32416</v></cell><cell r="G1661"><v>22500</v></cell><cell r="H1661"><v>23500</v></cell><cell r="I1661"><v>0</v></cell><cell r="J1661" t="str"><v>I.R.M</v></cell><cell r="K1661" t="str"><v>Never</v></cell><cell r="L1661" t="str"><v>Not del.</v></cell><cell r="M1661" t="str"><v>No</v></cell><cell r="N1661" t="str"><v>last communication 94 total 2 membership of Goa:- 1982 and 1983</v></cell></row><row r="1662"><cell r="C1662" t="str"><v>101159 1</v></cell><cell r="D1662" t="str"><v>Purchaser</v></cell><cell r="E1662" t="str"><v>Roshan Drishaw Nariman</v></cell><cell r="F1662"><v>32416</v></cell><cell r="G1662"><v>22500</v></cell><cell r="H1662"><v>23500</v></cell><cell r="I1662"><v>0</v></cell><cell r="J1662" t="str"><v>I.R.M</v></cell><cell r="K1662" t="str"><v>Never</v></cell><cell r="L1662" t="str"><v>send </v></cell><cell r="M1662" t="str"><v>No</v></cell><cell r="N1662" t="str"><v>last communication 94 total 2 membership of Goa:- 1982 and 1983</v></cell></row><row r="1663"><cell r="C1663" t="str"><v>101160 1</v></cell><cell r="D1663" t="str"><v>Purchaser</v></cell><cell r="E1663" t="str"><v>Vilas Dawarkanath Kabadi</v></cell><cell r="F1663"><v>32416</v></cell><cell r="G1663"><v>22500</v></cell><cell r="H1663"><v>23500</v></cell><cell r="I1663"><v>0</v></cell><cell r="J1663" t="str"><v>I.R.M</v></cell><cell r="K1663" t="str"><v>Never</v></cell><cell r="L1663" t="str"><v>Not del.</v></cell><cell r="M1663" t="str"><v>No</v></cell><cell r="N1663" t="str"><v>no reminder ,,,last communication 01</v></cell></row><row r="1664"><cell r="C1664" t="str"><v>101162 1</v></cell><cell r="D1664" t="str"><v>Purchaser</v></cell><cell r="E1664" t="str"><v>Deepak J Vadhani</v></cell><cell r="F1664"><v>32416</v></cell><cell r="G1664"><v>28500</v></cell><cell r="H1664"><v>29700</v></cell><cell r="I1664"><v>0</v></cell><cell r="J1664" t="str"><v>I.R.M</v></cell><cell r="K1664" t="str"><v>Never</v></cell><cell r="L1664" t="str"><v>send</v></cell><cell r="M1664" t="str"><v>No</v></cell><cell r="N1664" t="str"><v>we send last mail communication  on 11/05/2015</v></cell></row><row r="1665"><cell r="C1665" t="str"><v>200193 1</v></cell><cell r="D1665" t="str"><v>Purchaser</v></cell><cell r="E1665" t="str"><v>Gaurav Bhudhoria</v></cell><cell r="F1665"><v>32294</v></cell><cell r="G1665"><v>28500</v></cell><cell r="H1665"><v>0</v></cell><cell r="I1665"><v>0</v></cell><cell r="J1665" t="str"><v>R.M</v></cell><cell r="K1665"><v>2011</v></cell><cell r="L1665" t="str"><v>not send</v></cell><cell r="M1665" t="str"><v>No</v></cell><cell r="N1665" t="str"><v>no reminders so last communication 2011</v></cell></row><row r="1666"><cell r="C1666" t="str"><v>200231 1</v></cell><cell r="D1666" t="str"><v>Purchaser</v></cell><cell r="E1666" t="str"><v>Ratilal R Traunk</v></cell><cell r="F1666"><v>32335</v></cell><cell r="G1666"><v>22500</v></cell><cell r="H1666"><v>22500</v></cell><cell r="I1666"><v>0</v></cell><cell r="J1666" t="str"><v>I.R.M</v></cell><cell r="K1666" t="str"><v>Never</v></cell><cell r="L1666" t="str"><v>send</v></cell><cell r="M1666" t="str"><v>No</v></cell><cell r="N1666" t="str"><v>we send last reminder in 2012.then we did not receive any reply </v></cell></row><row r="1667"><cell r="C1667" t="str"><v>200266 1</v></cell><cell r="D1667" t="str"><v>Purchaser</v></cell><cell r="E1667" t="str"><v>Gyan Singh</v></cell><cell r="F1667"><v>32384</v></cell><cell r="G1667"><v>22500</v></cell><cell r="H1667"><v>22500</v></cell><cell r="I1667"><v>0</v></cell><cell r="J1667" t="str"><v>I.R.M</v></cell><cell r="K1667" t="str"><v>Never</v></cell><cell r="L1667" t="str"><v>send</v></cell><cell r="M1667" t="str"><v>No</v></cell><cell r="N1667" t="str"><v>we send last reminder in 2012.then we did not receive any reply </v></cell></row><row r="1668"><cell r="C1668" t="str"><v>301025 1</v></cell><cell r="D1668" t="str"><v>Purchaser</v></cell><cell r="E1668" t="str"><v>Pradeep Gill</v></cell><cell r="F1668"><v>32367</v></cell><cell r="G1668"><v>23500</v></cell><cell r="H1668"><v>23500</v></cell><cell r="I1668"><v>0</v></cell><cell r="J1668" t="str"><v>I.R.M</v></cell><cell r="K1668" t="str"><v>Never</v></cell><cell r="L1668" t="str"><v>send</v></cell><cell r="M1668" t="str"><v>No</v></cell><cell r="N1668" t="str"><v>we send last reminder in 2012.then we did not receive any reply </v></cell></row><row r="1669"><cell r="C1669" t="str"><v>301028 1</v></cell><cell r="D1669" t="str"><v>Purchaser</v></cell><cell r="E1669" t="str"><v>Hari Haran Vishwanathan</v></cell><cell r="F1669"><v>32364</v></cell><cell r="G1669"><v>23500</v></cell><cell r="H1669"><v>23500</v></cell><cell r="I1669"><v>0</v></cell><cell r="J1669" t="str"><v>I.R.M</v></cell><cell r="K1669" t="str"><v>Never</v></cell><cell r="L1669" t="str"><v>send</v></cell><cell r="M1669" t="str"><v>No</v></cell><cell r="N1669" t="str"><v>we send last reminder in 2012.then we did not receive any reply </v></cell></row><row r="1670"><cell r="C1670" t="str"><v>301029 1</v></cell><cell r="D1670" t="str"><v>Purchaser</v></cell><cell r="E1670" t="str"><v>Hari Charan Sri Nivasan</v></cell><cell r="F1670"><v>32364</v></cell><cell r="G1670"><v>20000</v></cell><cell r="H1670"><v>20800</v></cell><cell r="I1670"><v>0</v></cell><cell r="J1670" t="str"><v>I.R.M</v></cell><cell r="K1670" t="str"><v>Never</v></cell><cell r="L1670"><v>0</v></cell><cell r="M1670" t="str"><v>No</v></cell><cell r="N1670" t="str"><v>no reminders so last communication 2003</v></cell></row><row r="1671"><cell r="C1671" t="str"><v>301035 1</v></cell><cell r="D1671" t="str"><v>Purchaser</v></cell><cell r="E1671" t="str"><v>Dinesh Kumar Rastogi</v></cell><cell r="F1671"><v>32376</v></cell><cell r="G1671"><v>28500</v></cell><cell r="H1671"><v>28500</v></cell><cell r="I1671"><v>0</v></cell><cell r="J1671" t="str"><v>I.R.M</v></cell><cell r="K1671" t="str"><v>Never</v></cell><cell r="L1671" t="str"><v>send</v></cell><cell r="M1671" t="str"><v>No</v></cell><cell r="N1671" t="str"><v>we send last reminder in 2012.then we did not receive any reply </v></cell></row><row r="1672"><cell r="C1672" t="str"><v>301069 1</v></cell><cell r="D1672" t="str"><v>Purchaser</v></cell><cell r="E1672" t="str"><v>Uma Mittal</v></cell><cell r="F1672"><v>32399</v></cell><cell r="G1672"><v>18500</v></cell><cell r="H1672"><v>19300</v></cell><cell r="I1672"><v>0</v></cell><cell r="J1672" t="str"><v>R.M</v></cell><cell r="K1672"><v>2010</v></cell><cell r="L1672" t="str"><v>not send</v></cell><cell r="M1672" t="str"><v>No</v></cell><cell r="N1672" t="str"><v>send perform invoice so Last Communication Till 2011</v></cell></row><row r="1673"><cell r="C1673" t="str"><v>301071 1</v></cell><cell r="D1673" t="str"><v>Purchaser</v></cell><cell r="E1673" t="str"><v>Rakesh Gupta</v></cell><cell r="F1673"><v>32396</v></cell><cell r="G1673"><v>28500</v></cell><cell r="H1673"><v>29700</v></cell><cell r="I1673"><v>0</v></cell><cell r="J1673" t="str"><v>I.R.M</v></cell><cell r="K1673" t="str"><v>Never</v></cell><cell r="L1673" t="str"><v>send</v></cell><cell r="M1673" t="str"><v>No</v></cell><cell r="N1673" t="str"><v>we send last reminder in 2012.then we did not receive any reply </v></cell></row><row r="1674"><cell r="C1674" t="str"><v>301072 1</v></cell><cell r="D1674" t="str"><v>Purchaser</v></cell><cell r="E1674" t="str"><v>Pradeep Agarwal</v></cell><cell r="F1674"><v>32406</v></cell><cell r="G1674"><v>22500</v></cell><cell r="H1674"><v>23500</v></cell><cell r="I1674"><v>0</v></cell><cell r="J1674" t="str"><v>R.M</v></cell><cell r="K1674"><v>2007</v></cell><cell r="L1674" t="str"><v>send</v></cell><cell r="M1674" t="str"><v>No</v></cell><cell r="N1674" t="str"><v>last communication 07</v></cell></row><row r="1675"><cell r="C1675" t="str"><v>301085 1</v></cell><cell r="D1675" t="str"><v>Purchaser</v></cell><cell r="E1675" t="str"><v>M/S Electrnoics</v></cell><cell r="F1675"><v>32407</v></cell><cell r="G1675"><v>28500</v></cell><cell r="H1675"><v>29700</v></cell><cell r="I1675"><v>0</v></cell><cell r="J1675" t="str"><v>I.R.M</v></cell><cell r="K1675" t="str"><v>Never</v></cell><cell r="L1675" t="str"><v>not send</v></cell><cell r="M1675" t="str"><v>No</v></cell><cell r="N1675" t="str"><v>last communication 07</v></cell></row><row r="1676"><cell r="C1676" t="str"><v>400052 1</v></cell><cell r="D1676" t="str"><v>Purchaser</v></cell><cell r="E1676" t="str"><v>P.S Lakshmi</v></cell><cell r="F1676"><v>32283</v></cell><cell r="G1676"><v>22500</v></cell><cell r="H1676"><v>23500</v></cell><cell r="I1676"><v>0</v></cell><cell r="J1676" t="str"><v>I.R.M</v></cell><cell r="K1676" t="str"><v>Never</v></cell><cell r="L1676" t="str"><v>not send</v></cell><cell r="M1676" t="str"><v>No</v></cell><cell r="N1676" t="str"><v>last communication 97 membership transferred from Pratima Shankar to P.S Lakshmi in 91</v></cell></row><row r="1677"><cell r="C1677" t="str"><v>400054 1</v></cell><cell r="D1677" t="str"><v>Purchaser</v></cell><cell r="E1677" t="str"><v>K.S Nagarjan</v></cell><cell r="F1677"><v>32331</v></cell><cell r="G1677"><v>22500</v></cell><cell r="H1677" t="str"><v>Not Mentioned</v></cell><cell r="I1677"><v>0</v></cell><cell r="J1677" t="str"><v>I.R.M</v></cell><cell r="K1677" t="str"><v>Never</v></cell><cell r="L1677" t="str"><v>send</v></cell><cell r="M1677" t="str"><v>No</v></cell><cell r="N1677" t="str"><v>we send last reminder in 2013.then we did not receive any reply </v></cell></row><row r="1678"><cell r="C1678" t="str"><v>400059 1</v></cell><cell r="D1678" t="str"><v>Purchaser</v></cell><cell r="E1678" t="str"><v>H.B Rajgopal</v></cell><cell r="F1678"><v>32273</v></cell><cell r="G1678"><v>25400</v></cell><cell r="H1678"><v>28500</v></cell><cell r="I1678"><v>0</v></cell><cell r="J1678" t="str"><v>I.R.M</v></cell><cell r="K1678" t="str"><v>Never</v></cell><cell r="L1678" t="str"><v>not send</v></cell><cell r="M1678" t="str"><v>No</v></cell><cell r="N1678" t="str"><v>last communication 06</v></cell></row><row r="1679"><cell r="C1679" t="str"><v>400060 1</v></cell><cell r="D1679" t="str"><v>Purchaser</v></cell><cell r="E1679" t="str"><v>S.S Naganand</v></cell><cell r="F1679"><v>32354</v></cell><cell r="G1679"><v>28500</v></cell><cell r="H1679" t="str"><v>Not Mentioned</v></cell><cell r="I1679"><v>0</v></cell><cell r="J1679" t="str"><v>R.M</v></cell><cell r="K1679"><v>2012</v></cell><cell r="L1679" t="str"><v>not send</v></cell><cell r="M1679" t="str"><v>No</v></cell><cell r="N1679" t="str"><v>last communication 12</v></cell></row><row r="1680"><cell r="C1680" t="str"><v>400067 1</v></cell><cell r="D1680" t="str"><v>Purchaser</v></cell><cell r="E1680" t="str"><v>Satish Chandra Amblee</v></cell><cell r="F1680"><v>32394</v></cell><cell r="G1680"><v>22500</v></cell><cell r="H1680"><v>23500</v></cell><cell r="I1680"><v>0</v></cell><cell r="J1680" t="str"><v>I.R.M</v></cell><cell r="K1680" t="str"><v>Never</v></cell><cell r="L1680" t="str"><v>send </v></cell><cell r="M1680" t="str"><v>No</v></cell><cell r="N1680" t="str"><v>we send last reminder in 2013.then we did not receive any reply </v></cell></row><row r="1681"><cell r="C1681" t="str"><v>400070 1</v></cell><cell r="D1681" t="str"><v>Purchaser</v></cell><cell r="E1681" t="str"><v>Nagaraj </v></cell><cell r="F1681"><v>32407</v></cell><cell r="G1681"><v>34000</v></cell><cell r="H1681"><v>35450</v></cell><cell r="I1681"><v>0</v></cell><cell r="J1681" t="str"><v>R.M</v></cell><cell r="K1681"><v>2010</v></cell><cell r="L1681" t="str"><v>send</v></cell><cell r="M1681" t="str"><v>No</v></cell><cell r="N1681" t="str"><v>last communication 10</v></cell></row><row r="1682"><cell r="C1682" t="str"><v>500101 1</v></cell><cell r="D1682" t="str"><v>Purchaser</v></cell><cell r="E1682" t="str"><v>Subhash Nahar</v></cell><cell r="F1682"><v>32358</v></cell><cell r="G1682"><v>28500</v></cell><cell r="H1682" t="str"><v>Not Mentioned</v></cell><cell r="I1682"><v>0</v></cell><cell r="J1682" t="str"><v>I.R.M</v></cell><cell r="K1682" t="str"><v>Never</v></cell><cell r="L1682" t="str"><v>Not del.</v></cell><cell r="M1682" t="str"><v>No</v></cell><cell r="N1682" t="str"><v>last communication 92</v></cell></row><row r="1683"><cell r="C1683" t="str"><v>500112 1</v></cell><cell r="D1683" t="str"><v>Purchaser</v></cell><cell r="E1683" t="str"><v>AP Prabhu</v></cell><cell r="F1683"><v>32408</v></cell><cell r="G1683"><v>28500</v></cell><cell r="H1683"><v>29700</v></cell><cell r="I1683"><v>0</v></cell><cell r="J1683" t="str"><v>I.R.M</v></cell><cell r="K1683" t="str"><v>Never</v></cell><cell r="L1683" t="str"><v>Not del.</v></cell><cell r="M1683" t="str"><v>No</v></cell><cell r="N1683" t="str"><v>last communication 09 membership transferred from Vipin Kumar to Amita Rajendra Kumar in 96</v></cell></row><row r="1684"><cell r="C1684" t="str"><v>500113 1</v></cell><cell r="D1684" t="str"><v>Purchaser</v></cell><cell r="E1684" t="str"><v>Krishna Kumar J Desai</v></cell><cell r="F1684"><v>32409</v></cell><cell r="G1684"><v>22500</v></cell><cell r="H1684" t="str"><v>Not Mentioned</v></cell><cell r="I1684"><v>0</v></cell><cell r="J1684" t="str"><v>R.M</v></cell><cell r="K1684"><v>2008</v></cell><cell r="L1684" t="str"><v>send</v></cell><cell r="M1684" t="str"><v>No</v></cell><cell r="N1684" t="str"><v>last communication 09</v></cell></row><row r="1685"><cell r="C1685" t="str"><v>500114 1</v></cell><cell r="D1685" t="str"><v>Purchaser</v></cell><cell r="E1685" t="str"><v>Maheshwari Ravi</v></cell><cell r="F1685"><v>32412</v></cell><cell r="G1685"><v>22500</v></cell><cell r="H1685" t="str"><v>Not Mentioned</v></cell><cell r="I1685"><v>0</v></cell><cell r="J1685" t="str"><v>I.R.M</v></cell><cell r="K1685" t="str"><v>Never</v></cell><cell r="L1685" t="str"><v>Not del.</v></cell><cell r="M1685" t="str"><v>No</v></cell><cell r="N1685" t="str"><v>last communication 09</v></cell></row><row r="1686"><cell r="C1686" t="str"><v>500115 1</v></cell><cell r="D1686" t="str"><v>Purchaser</v></cell><cell r="E1686" t="str"><v>Shanti A Shah</v></cell><cell r="F1686"><v>32414</v></cell><cell r="G1686"><v>22500</v></cell><cell r="H1686" t="str"><v>Not Mentioned</v></cell><cell r="I1686"><v>0</v></cell><cell r="J1686" t="str"><v>I.R.M</v></cell><cell r="K1686" t="str"><v>Never</v></cell><cell r="L1686" t="str"><v>send</v></cell><cell r="M1686" t="str"><v>No</v></cell><cell r="N1686" t="str"><v>last communication 12</v></cell></row><row r="1687"><cell r="C1687" t="str"><v>600027 1</v></cell><cell r="D1687" t="str"><v>Purchaser</v></cell><cell r="E1687" t="str"><v>K.G Soumiya</v></cell><cell r="F1687"><v>32333</v></cell><cell r="G1687"><v>20000</v></cell><cell r="H1687" t="str"><v>Not Mentioned</v></cell><cell r="I1687"><v>0</v></cell><cell r="J1687" t="str"><v>R.M</v></cell><cell r="K1687"><v>2017</v></cell><cell r="L1687" t="str"><v>send</v></cell><cell r="M1687" t="str"><v>No</v></cell><cell r="N1687" t="str"><v>they are regular member</v></cell></row><row r="1688"><cell r="C1688" t="str"><v>600028 1</v></cell><cell r="D1688" t="str"><v>Purchaser</v></cell><cell r="E1688" t="str"><v>Uma Ramani</v></cell><cell r="F1688"><v>32374</v></cell><cell r="G1688"><v>28500</v></cell><cell r="H1688"><v>29700</v></cell><cell r="I1688"><v>0</v></cell><cell r="J1688" t="str"><v>I.R.M</v></cell><cell r="K1688" t="str"><v>Never</v></cell><cell r="L1688" t="str"><v>send</v></cell><cell r="M1688" t="str"><v>No</v></cell><cell r="N1688" t="str"><v>1988 last communication but 2007 letter POD receipt we have.</v></cell></row><row r="1689"><cell r="C1689" t="str"><v>600031 1</v></cell><cell r="D1689" t="str"><v>Purchaser</v></cell><cell r="E1689" t="str"><v>G. Ananad Rao</v></cell><cell r="F1689"><v>32377</v></cell><cell r="G1689"><v>28500</v></cell><cell r="H1689"><v>29700</v></cell><cell r="I1689"><v>0</v></cell><cell r="J1689" t="str"><v>I.R.M</v></cell><cell r="K1689" t="str"><v>Never</v></cell><cell r="L1689" t="str"><v>send</v></cell><cell r="M1689" t="str"><v>No</v></cell><cell r="N1689" t="str"><v>we send last reminder in 2012.then we did not receive any reply </v></cell></row><row r="1690"><cell r="C1690" t="str"><v>101148 1</v></cell><cell r="D1690" t="str"><v>Purchaser</v></cell><cell r="E1690" t="str"><v>Seema Jugal Guar</v></cell><cell r="F1690"><v>32413</v></cell><cell r="G1690"><v>22500</v></cell><cell r="H1690" t="str"><v>Not Mentioned</v></cell><cell r="I1690"><v>0</v></cell><cell r="J1690" t="str"><v>I.R.M</v></cell><cell r="K1690" t="str"><v>Never</v></cell><cell r="L1690" t="str"><v>send</v></cell><cell r="M1690" t="str"><v>No</v></cell><cell r="N1690" t="str"><v>last communication 12 membership transferred from Pahalgam to Goa in 94</v></cell></row><row r="1691"><cell r="C1691" t="str"><v>301084 1</v></cell><cell r="D1691" t="str"><v>Purchaser</v></cell><cell r="E1691" t="str"><v>Sukhvinder Kaur</v></cell><cell r="F1691"><v>32410</v></cell><cell r="G1691"><v>22500</v></cell><cell r="H1691"><v>23400</v></cell><cell r="I1691"><v>0</v></cell><cell r="J1691" t="str"><v>I.R.M</v></cell><cell r="K1691" t="str"><v>Never</v></cell><cell r="L1691" t="str"><v>send</v></cell><cell r="M1691" t="str"><v>No</v></cell><cell r="N1691" t="str"><v>last communication 08 membership transferred from Late Mohinder Singh Bhasin to Sukhvinder Kaur in 200 
membership transferred from Pahalgam to Goa in 93</v></cell></row><row r="1692"><cell r="C1692" t="str"><v>400053 1</v></cell><cell r="D1692" t="str"><v>Purchaser</v></cell><cell r="E1692" t="str"><v>Ace Desingers</v></cell><cell r="F1692"><v>32329</v></cell><cell r="G1692"><v>22500</v></cell><cell r="H1692"><v>23400</v></cell><cell r="I1692"><v>0</v></cell><cell r="J1692" t="str"><v>I.R.M</v></cell><cell r="K1692" t="str"><v>Never</v></cell><cell r="L1692" t="str"><v>send</v></cell><cell r="M1692" t="str"><v>No</v></cell><cell r="N1692" t="str"><v>last communication 12</v></cell></row><row r="1693"><cell r="C1693" t="str"><v>500099 1</v></cell><cell r="D1693" t="str"><v>Purchaser</v></cell><cell r="E1693" t="str"><v>A. Kumar</v></cell><cell r="F1693"><v>32358</v></cell><cell r="G1693"><v>30500</v></cell><cell r="H1693" t="str"><v>Not Mentioned</v></cell><cell r="I1693"><v>0</v></cell><cell r="J1693" t="str"><v>I.R.M</v></cell><cell r="K1693" t="str"><v>Never</v></cell><cell r="L1693" t="str"><v>send</v></cell><cell r="M1693" t="str"><v>No</v></cell><cell r="N1693" t="str"><v>last communication 96 membership transferred from Pahalgam to Goa in 93</v></cell></row><row r="1694"><cell r="C1694" t="str"><v>101156 1</v></cell><cell r="D1694" t="str"><v>Purchaser</v></cell><cell r="E1694" t="str"><v>Ramesh Shashivandan Bhatt</v></cell><cell r="F1694"><v>32415</v></cell><cell r="G1694"><v>18500</v></cell><cell r="H1694"><v>19300</v></cell><cell r="I1694" t="str"><v>7000 EX</v></cell><cell r="J1694" t="str"><v>I.R.M</v></cell><cell r="K1694" t="str"><v>Never</v></cell><cell r="L1694" t="str"><v>Not del.</v></cell><cell r="M1694" t="str"><v>No</v></cell><cell r="N1694" t="str"><v>last communication 00</v></cell></row><row r="1695"><cell r="C1695" t="str"><v>101165 1</v></cell><cell r="D1695" t="str"><v>Purchaser</v></cell><cell r="E1695" t="str"><v>Azad Shipping Agency</v></cell><cell r="F1695"><v>32423</v></cell><cell r="G1695"><v>22500</v></cell><cell r="H1695"><v>23500</v></cell><cell r="I1695"><v>0</v></cell><cell r="J1695" t="str"><v>I.R.M</v></cell><cell r="K1695" t="str"><v>Never</v></cell><cell r="L1695" t="str"><v>send</v></cell><cell r="M1695" t="str"><v>No</v></cell><cell r="N1695" t="str"><v>we send last reminder in 2012.then we did not receive any reply </v></cell></row><row r="1696"><cell r="C1696" t="str"><v>101168 1</v></cell><cell r="D1696" t="str"><v>Purchaser</v></cell><cell r="E1696" t="str"><v>Gulshan Atha</v></cell><cell r="F1696"><v>32430</v></cell><cell r="G1696"><v>22500</v></cell><cell r="H1696" t="str"><v>Not Mentioned</v></cell><cell r="I1696"><v>0</v></cell><cell r="J1696" t="str"><v>R.M</v></cell><cell r="K1696"><v>2011</v></cell><cell r="L1696" t="str"><v>send</v></cell><cell r="M1696" t="str"><v>No</v></cell><cell r="N1696" t="str"><v>no reminders so last communication 2011</v></cell></row><row r="1697"><cell r="C1697" t="str"><v>101171 1</v></cell><cell r="D1697" t="str"><v>Purchaser</v></cell><cell r="E1697" t="str"><v>Naresh Harichand</v></cell><cell r="F1697"><v>32431</v></cell><cell r="G1697"><v>18500</v></cell><cell r="H1697"><v>19300</v></cell><cell r="I1697"><v>0</v></cell><cell r="J1697" t="str"><v>I.R.M</v></cell><cell r="K1697" t="str"><v>Never</v></cell><cell r="L1697" t="str"><v>send</v></cell><cell r="M1697" t="str"><v>No</v></cell><cell r="N1697" t="str"><v>we send last reminder in 2012.then we did not receive any reply </v></cell></row><row r="1698"><cell r="C1698" t="str"><v>101172 1</v></cell><cell r="D1698" t="str"><v>Purchaser</v></cell><cell r="E1698" t="str"><v>Ashok Kashinath Bhagat</v></cell><cell r="F1698"><v>32440</v></cell><cell r="G1698"><v>22500</v></cell><cell r="H1698"><v>23500</v></cell><cell r="I1698"><v>0</v></cell><cell r="J1698" t="str"><v>I.R.M</v></cell><cell r="K1698" t="str"><v>Never</v></cell><cell r="L1698" t="str"><v>send</v></cell><cell r="M1698" t="str"><v>No</v></cell><cell r="N1698" t="str"><v>we send last reminder in 2012.then we did not receive any reply </v></cell></row><row r="1699"><cell r="C1699" t="str"><v>101175 1</v></cell><cell r="D1699" t="str"><v>Purchaser</v></cell><cell r="E1699" t="str"><v>Babaji Shivram Clearing & Cars Pvt Ltd</v></cell><cell r="F1699"><v>32443</v></cell><cell r="G1699"><v>28500</v></cell><cell r="H1699"><v>28500</v></cell><cell r="I1699"><v>0</v></cell><cell r="J1699" t="str"><v>I.R.M</v></cell><cell r="K1699" t="str"><v>Never</v></cell><cell r="L1699" t="str"><v>send</v></cell><cell r="M1699" t="str"><v>No</v></cell><cell r="N1699" t="str"><v>we send last reminder in 2012.then we did not receive any reply &total  2 membership of Goa:- 2040 and 2039</v></cell></row><row r="1700"><cell r="C1700" t="str"><v>101176 1</v></cell><cell r="D1700" t="str"><v>Purchaser</v></cell><cell r="E1700" t="str"><v>Babaji Shivram Clearing & Cars Pvt Ltd</v></cell><cell r="F1700"><v>32443</v></cell><cell r="G1700"><v>28500</v></cell><cell r="H1700"><v>28500</v></cell><cell r="I1700"><v>0</v></cell><cell r="J1700" t="str"><v>I.R.M</v></cell><cell r="K1700" t="str"><v>Never</v></cell><cell r="L1700" t="str"><v>send</v></cell><cell r="M1700" t="str"><v>No</v></cell><cell r="N1700" t="str"><v>we send last reminder in 2012.then we did not receive any reply &total  2 membership of Goa:- 2040 and 2039</v></cell></row><row r="1701"><cell r="C1701" t="str"><v>101181 1</v></cell><cell r="D1701" t="str"><v>Purchaser</v></cell><cell r="E1701" t="str"><v>Madhusudan Shipping Agents Pvt Ltd</v></cell><cell r="F1701"><v>32443</v></cell><cell r="G1701"><v>28500</v></cell><cell r="H1701"><v>28500</v></cell><cell r="I1701"><v>0</v></cell><cell r="J1701" t="str"><v>I.R.M</v></cell><cell r="K1701" t="str"><v>Never</v></cell><cell r="L1701" t="str"><v>send</v></cell><cell r="M1701" t="str"><v>No</v></cell><cell r="N1701" t="str"><v>we send last reminder in 2012.then we did not receive any reply & total  2 membership of Goa:- 2041 and 2042</v></cell></row><row r="1702"><cell r="C1702" t="str"><v>101182 1</v></cell><cell r="D1702" t="str"><v>Purchaser</v></cell><cell r="E1702" t="str"><v>Madhusudan Shipping Agents Pvt Ltd</v></cell><cell r="F1702"><v>32443</v></cell><cell r="G1702"><v>28500</v></cell><cell r="H1702" t="str"><v>Not Mentioned</v></cell><cell r="I1702"><v>0</v></cell><cell r="J1702" t="str"><v>I.R.M</v></cell><cell r="K1702" t="str"><v>Never</v></cell><cell r="L1702" t="str"><v>send</v></cell><cell r="M1702" t="str"><v>No</v></cell><cell r="N1702" t="str"><v>we send last reminder in 2012.then we did not receive any reply & total  2 membership of Goa:- 2041 and 2042</v></cell></row><row r="1703"><cell r="C1703" t="str"><v>301087 1</v></cell><cell r="D1703" t="str"><v>Purchaser</v></cell><cell r="E1703" t="str"><v>Deepak Kripalani</v></cell><cell r="F1703"><v>32443</v></cell><cell r="G1703"><v>28500</v></cell><cell r="H1703" t="str"><v>Not Mentioned</v></cell><cell r="I1703"><v>0</v></cell><cell r="J1703" t="str"><v>R.M</v></cell><cell r="K1703"><v>2008</v></cell><cell r="L1703" t="str"><v>send</v></cell><cell r="M1703" t="str"><v>No</v></cell><cell r="N1703" t="str"><v>send perform invoice so Last Communication Till 2012</v></cell></row><row r="1704"><cell r="C1704" t="str"><v>301089 1</v></cell><cell r="D1704" t="str"><v>Purchaser</v></cell><cell r="E1704" t="str"><v>Arbind Kumar</v></cell><cell r="F1704"><v>32423</v></cell><cell r="G1704"><v>13500</v></cell><cell r="H1704"><v>13900</v></cell><cell r="I1704"><v>0</v></cell><cell r="J1704" t="str"><v>I.R.M</v></cell><cell r="K1704" t="str"><v>Never</v></cell><cell r="L1704" t="str"><v>Not del.</v></cell><cell r="M1704" t="str"><v>No</v></cell><cell r="N1704" t="str"><v>last communication 91</v></cell></row><row r="1705"><cell r="C1705" t="str"><v>301091 1</v></cell><cell r="D1705" t="str"><v>Purchaser</v></cell><cell r="E1705" t="str"><v>Chandan Ramamurthi </v></cell><cell r="F1705"><v>32427</v></cell><cell r="G1705"><v>22500</v></cell><cell r="H1705"><v>23500</v></cell><cell r="I1705"><v>0</v></cell><cell r="J1705" t="str"><v>I.R.M</v></cell><cell r="K1705" t="str"><v>Never</v></cell><cell r="L1705" t="str"><v>not send</v></cell><cell r="M1705" t="str"><v>No</v></cell><cell r="N1705" t="str"><v>last communication 92 & total  2 membership of Goa:- 2046 and 2047</v></cell></row><row r="1706"><cell r="C1706" t="str"><v>301092 1</v></cell><cell r="D1706" t="str"><v>Purchaser</v></cell><cell r="E1706" t="str"><v>Chandan Ramamurthi </v></cell><cell r="F1706"><v>32427</v></cell><cell r="G1706"><v>22500</v></cell><cell r="H1706"><v>23500</v></cell><cell r="I1706"><v>0</v></cell><cell r="J1706" t="str"><v>I.R.M</v></cell><cell r="K1706" t="str"><v>Never</v></cell><cell r="L1706" t="str"><v>not send</v></cell><cell r="M1706" t="str"><v>No</v></cell><cell r="N1706" t="str"><v>last communication 92 & total  2 membership of Goa:- 2046 and 2047</v></cell></row><row r="1707"><cell r="C1707" t="str"><v>400076 1</v></cell><cell r="D1707" t="str"><v>Purchaser</v></cell><cell r="E1707" t="str"><v>B. Narayanswamy</v></cell><cell r="F1707"><v>32414</v></cell><cell r="G1707"><v>22500</v></cell><cell r="H1707"><v>23500</v></cell><cell r="I1707"><v>0</v></cell><cell r="J1707" t="str"><v>I.R.M</v></cell><cell r="K1707" t="str"><v>Never</v></cell><cell r="L1707" t="str"><v>send</v></cell><cell r="M1707" t="str"><v>No</v></cell><cell r="N1707" t="str"><v>we send last reminder in 2013.then we did not receive any reply </v></cell></row><row r="1708"><cell r="C1708" t="str"><v>400079 1</v></cell><cell r="D1708" t="str"><v>Purchaser</v></cell><cell r="E1708" t="str"><v>D. Shamsunder</v></cell><cell r="F1708"><v>32414</v></cell><cell r="G1708"><v>18500</v></cell><cell r="H1708"><v>19300</v></cell><cell r="I1708"><v>0</v></cell><cell r="J1708" t="str"><v>I.R.M</v></cell><cell r="K1708" t="str"><v>Never</v></cell><cell r="L1708" t="str"><v>Not del.</v></cell><cell r="M1708" t="str"><v>No</v></cell><cell r="N1708" t="str"><v>last communication 98</v></cell></row><row r="1709"><cell r="C1709" t="str"><v>400080 1</v></cell><cell r="D1709" t="str"><v>Purchaser</v></cell><cell r="E1709" t="str"><v>Lalitha Industries</v></cell><cell r="F1709"><v>31319</v></cell><cell r="G1709"><v>22500</v></cell><cell r="H1709"><v>23500</v></cell><cell r="I1709"><v>0</v></cell><cell r="J1709" t="str"><v>I.R.M</v></cell><cell r="K1709" t="str"><v>Never</v></cell><cell r="L1709" t="str"><v>send</v></cell><cell r="M1709" t="str"><v>No</v></cell><cell r="N1709" t="str"><v>we send last reminder in 2012.then we did not receive any reply </v></cell></row><row r="1710"><cell r="C1710" t="str"><v>400083 1</v></cell><cell r="D1710" t="str"><v>Purchaser</v></cell><cell r="E1710" t="str"><v>M.A Dwaraki</v></cell><cell r="F1710"><v>31319</v></cell><cell r="G1710"><v>22500</v></cell><cell r="H1710"><v>23500</v></cell><cell r="I1710"><v>0</v></cell><cell r="J1710" t="str"><v>I.R.M</v></cell><cell r="K1710" t="str"><v>Never</v></cell><cell r="L1710" t="str"><v>send</v></cell><cell r="M1710" t="str"><v>No</v></cell><cell r="N1710" t="str"><v>we send last reminder in 2012.then we did not receive any reply & total 2 membership of Goa:- 2054 and 2055 membership transferred from Kaptronic Pvt Ltd to M.A Dwaraki</v></cell></row><row r="1711"><cell r="C1711" t="str"><v>400084 1</v></cell><cell r="D1711" t="str"><v>Purchaser</v></cell><cell r="E1711" t="str"><v>M.A Dwaraki</v></cell><cell r="F1711"><v>31319</v></cell><cell r="G1711"><v>13500</v></cell><cell r="H1711"><v>13900</v></cell><cell r="I1711"><v>0</v></cell><cell r="J1711" t="str"><v>I.R.M</v></cell><cell r="K1711" t="str"><v>Never</v></cell><cell r="L1711" t="str"><v>send </v></cell><cell r="M1711" t="str"><v>No</v></cell><cell r="N1711" t="str"><v>we send last reminder in 2012.then we did not receive any reply & total 2 membership of Goa:- 2054 and 2055 membership transferred from Kaptronic Pvt Ltd to M.A Dwaraki</v></cell></row><row r="1712"><cell r="C1712" t="str"><v>400086 1</v></cell><cell r="D1712" t="str"><v>Purchaser</v></cell><cell r="E1712" t="str"><v>Hosakere Kapinipathi Manjudaswany</v></cell><cell r="F1712"><v>31319</v></cell><cell r="G1712"><v>22500</v></cell><cell r="H1712"><v>23500</v></cell><cell r="I1712"><v>0</v></cell><cell r="J1712" t="str"><v>I.R.M</v></cell><cell r="K1712" t="str"><v>Never</v></cell><cell r="L1712" t="str"><v>send</v></cell><cell r="M1712" t="str"><v>No</v></cell><cell r="N1712" t="str"><v>we send last reminder in 2013.then we did not receive any reply </v></cell></row><row r="1713"><cell r="C1713" t="str"><v>500117 1</v></cell><cell r="D1713" t="str"><v>Purchaser</v></cell><cell r="E1713" t="str"><v>Gopi Narayana</v></cell><cell r="F1713"><v>32426</v></cell><cell r="G1713"><v>17500</v></cell><cell r="H1713"><v>18000</v></cell><cell r="I1713"><v>0</v></cell><cell r="J1713" t="str"><v>I.R.M</v></cell><cell r="K1713" t="str"><v>Never</v></cell><cell r="L1713" t="str"><v>Not del.</v></cell><cell r="M1713" t="str"><v>No</v></cell><cell r="N1713" t="str"><v>last communication 88</v></cell></row><row r="1714"><cell r="C1714" t="str"><v>200282 1</v></cell><cell r="D1714" t="str"><v>Purchaser</v></cell><cell r="E1714" t="str"><v>Hitesh Rupani</v></cell><cell r="F1714"><v>32406</v></cell><cell r="G1714"><v>22500</v></cell><cell r="H1714" t="str"><v>Not Mentioned</v></cell><cell r="I1714"><v>0</v></cell><cell r="J1714" t="str"><v>I.R.M</v></cell><cell r="K1714" t="str"><v>Never</v></cell><cell r="L1714" t="str"><v>send </v></cell><cell r="M1714" t="str"><v>No</v></cell><cell r="N1714" t="str"><v>accoding last communication in 2007 letter POD receipt we have.</v></cell></row><row r="1715"><cell r="C1715" t="str"><v>400071 1</v></cell><cell r="D1715" t="str"><v>Purchaser</v></cell><cell r="E1715" t="str"><v>M.A Sridhar</v></cell><cell r="F1715"><v>32407</v></cell><cell r="G1715"><v>18500</v></cell><cell r="H1715"><v>19300</v></cell><cell r="I1715"><v>0</v></cell><cell r="J1715" t="str"><v>I.R.M</v></cell><cell r="K1715" t="str"><v>Never</v></cell><cell r="L1715" t="str"><v>send </v></cell><cell r="M1715" t="str"><v>No</v></cell><cell r="N1715" t="str"><v>we send last reminder in 2013.then we did not receive any reply </v></cell></row><row r="1716"><cell r="C1716" t="str"><v>400072 1</v></cell><cell r="D1716" t="str"><v>Purchaser</v></cell><cell r="E1716" t="str"><v>Nagendra Prasad K.V</v></cell><cell r="F1716"><v>32409</v></cell><cell r="G1716"><v>18500</v></cell><cell r="H1716" t="str"><v>Not Mentioned</v></cell><cell r="I1716"><v>0</v></cell><cell r="J1716" t="str"><v>R.M</v></cell><cell r="K1716"><v>2008</v></cell><cell r="L1716" t="str"><v>send </v></cell><cell r="M1716" t="str"><v>yes</v></cell><cell r="N1716" t="str"><v>last communication 14</v></cell></row><row r="1717"><cell r="C1717" t="str"><v>400074 1</v></cell><cell r="D1717" t="str"><v>Purchaser</v></cell><cell r="E1717" t="str"><v>Raja Lakshmi</v></cell><cell r="F1717"><v>32413</v></cell><cell r="G1717"><v>18500</v></cell><cell r="H1717"><v>19300</v></cell><cell r="I1717"><v>0</v></cell><cell r="J1717" t="str"><v>I.R.M</v></cell><cell r="K1717" t="str"><v>Never</v></cell><cell r="L1717" t="str"><v>send</v></cell><cell r="M1717" t="str"><v>No</v></cell><cell r="N1717" t="str"><v>we send last reminder in 2013.then we did not receive any reply </v></cell></row><row r="1718"><cell r="C1718" t="str"><v>400077 1</v></cell><cell r="D1718" t="str"><v>Purchaser</v></cell><cell r="E1718" t="str"><v>Sunath B Katarki</v></cell><cell r="F1718"><v>32414</v></cell><cell r="G1718"><v>22500</v></cell><cell r="H1718" t="str"><v>Not Mentioned</v></cell><cell r="I1718"><v>0</v></cell><cell r="J1718" t="str"><v>I.R.M</v></cell><cell r="K1718" t="str"><v>Never</v></cell><cell r="L1718" t="str"><v>not send</v></cell><cell r="M1718" t="str"><v>No</v></cell><cell r="N1718" t="str"><v>last communication 96</v></cell></row><row r="1719"><cell r="C1719" t="str"><v>400087 1</v></cell><cell r="D1719" t="str"><v>Purchaser</v></cell><cell r="E1719" t="str"><v>Hasmeet Ahlowalia</v></cell><cell r="F1719"><v>32431</v></cell><cell r="G1719"><v>22500</v></cell><cell r="H1719"><v>23500</v></cell><cell r="I1719"><v>0</v></cell><cell r="J1719" t="str"><v>I.R.M</v></cell><cell r="K1719" t="str"><v>Never</v></cell><cell r="L1719" t="str"><v>Not del.</v></cell><cell r="M1719" t="str"><v>No</v></cell><cell r="N1719" t="str"><v>no reminders so last communication 2009</v></cell></row><row r="1720"><cell r="C1720" t="str"><v>400088 1</v></cell><cell r="D1720" t="str"><v>Purchaser</v></cell><cell r="E1720" t="str"><v>Raghavendra Mailapur</v></cell><cell r="F1720"><v>32428</v></cell><cell r="G1720"><v>28500</v></cell><cell r="H1720"><v>29700</v></cell><cell r="I1720"><v>0</v></cell><cell r="J1720" t="str"><v>I.R.M</v></cell><cell r="K1720" t="str"><v>Never</v></cell><cell r="L1720" t="str"><v>send</v></cell><cell r="M1720" t="str"><v>No</v></cell><cell r="N1720" t="str"><v>we send last reminder in 2012.then we did not receive any reply </v></cell></row><row r="1721"><cell r="C1721" t="str"><v>101166 1</v></cell><cell r="D1721" t="str"><v>Purchaser</v></cell><cell r="E1721" t="str"><v>Tribhowan Mangan Lal Valina</v></cell><cell r="F1721"><v>32426</v></cell><cell r="G1721"><v>31900</v></cell><cell r="H1721"><v>29700</v></cell><cell r="I1721"><v>0</v></cell><cell r="J1721" t="str"><v>I.R.M</v></cell><cell r="K1721" t="str"><v>Never</v></cell><cell r="L1721" t="str"><v>send</v></cell><cell r="M1721" t="str"><v>No</v></cell><cell r="N1721" t="str"><v>we send last reminder in 2012.then we did not receive any reply </v></cell></row><row r="1722"><cell r="C1722" t="str"><v>101173 1</v></cell><cell r="D1722" t="str"><v>Purchaser</v></cell><cell r="E1722" t="str"><v>Kelkar Prabhkar Krishrao</v></cell><cell r="F1722"><v>32439</v></cell><cell r="G1722"><v>22500</v></cell><cell r="H1722"><v>23500</v></cell><cell r="I1722"><v>0</v></cell><cell r="J1722" t="str"><v>I.R.M</v></cell><cell r="K1722" t="str"><v>Never</v></cell><cell r="L1722" t="str"><v>send</v></cell><cell r="M1722" t="str"><v>No</v></cell><cell r="N1722" t="str"><v>we send last reminder in 2012.then we did not receive any reply </v></cell></row><row r="1723"><cell r="C1723" t="str"><v>200297 1</v></cell><cell r="D1723" t="str"><v>Purchaser</v></cell><cell r="E1723" t="str"><v>Tata Iron & Steel Company Ltd</v></cell><cell r="F1723"><v>32415</v></cell><cell r="G1723"><v>21375</v></cell><cell r="H1723" t="str"><v>Not Mentioned</v></cell><cell r="I1723"><v>0</v></cell><cell r="J1723" t="str"><v>I.R.M</v></cell><cell r="K1723" t="str"><v>Never</v></cell><cell r="L1723" t="str"><v>not send</v></cell><cell r="M1723" t="str"><v>No</v></cell><cell r="N1723" t="str"><v>last communication 09 total 10 membership of Goa:- 2096, 2097, 2098, 2099, 2100, 2101, 2102, 2103, 2104, 2105</v></cell></row><row r="1724"><cell r="C1724" t="str"><v>200297 2</v></cell><cell r="D1724" t="str"><v>Purchaser</v></cell><cell r="E1724" t="str"><v>Tata Iron & Steel Company Ltd</v></cell><cell r="F1724"><v>32415</v></cell><cell r="G1724"><v>21375</v></cell><cell r="H1724" t="str"><v>Not Mentioned</v></cell><cell r="I1724"><v>0</v></cell><cell r="J1724" t="str"><v>I.R.M</v></cell><cell r="K1724" t="str"><v>Never</v></cell><cell r="L1724" t="str"><v>not send</v></cell><cell r="M1724" t="str"><v>No</v></cell><cell r="N1724" t="str"><v>last communication 09 total 10 membership of Goa:- 2096, 2097, 2098, 2099, 2100, 2101, 2102, 2103, 2104, 2105</v></cell></row><row r="1725"><cell r="C1725" t="str"><v>200297 3</v></cell><cell r="D1725" t="str"><v>Purchaser</v></cell><cell r="E1725" t="str"><v>Tata Iron & Steel Company Ltd</v></cell><cell r="F1725"><v>32415</v></cell><cell r="G1725"><v>21375</v></cell><cell r="H1725" t="str"><v>Not Mentioned</v></cell><cell r="I1725"><v>0</v></cell><cell r="J1725" t="str"><v>I.R.M</v></cell><cell r="K1725" t="str"><v>Never</v></cell><cell r="L1725" t="str"><v>not send</v></cell><cell r="M1725" t="str"><v>No</v></cell><cell r="N1725" t="str"><v>last communication 09 total 10 membership of Goa:- 2096, 2097, 2098, 2099, 2100, 2101, 2102, 2103, 2104, 2105</v></cell></row><row r="1726"><cell r="C1726" t="str"><v>200297 4</v></cell><cell r="D1726" t="str"><v>Purchaser</v></cell><cell r="E1726" t="str"><v>Tata Iron & Steel Company Ltd</v></cell><cell r="F1726"><v>32415</v></cell><cell r="G1726"><v>21375</v></cell><cell r="H1726" t="str"><v>Not Mentioned</v></cell><cell r="I1726"><v>0</v></cell><cell r="J1726" t="str"><v>I.R.M</v></cell><cell r="K1726" t="str"><v>Never</v></cell><cell r="L1726" t="str"><v>not send</v></cell><cell r="M1726" t="str"><v>No</v></cell><cell r="N1726" t="str"><v>last communication 09 total 10 membership of Goa:- 2096, 2097, 2098, 2099, 2100, 2101, 2102, 2103, 2104, 2105</v></cell></row><row r="1727"><cell r="C1727" t="str"><v>200297 5</v></cell><cell r="D1727" t="str"><v>Purchaser</v></cell><cell r="E1727" t="str"><v>Tata Iron & Steel Company Ltd</v></cell><cell r="F1727"><v>32415</v></cell><cell r="G1727"><v>21375</v></cell><cell r="H1727" t="str"><v>Not Mentioned</v></cell><cell r="I1727"><v>0</v></cell><cell r="J1727" t="str"><v>I.R.M</v></cell><cell r="K1727" t="str"><v>Never</v></cell><cell r="L1727" t="str"><v>not send</v></cell><cell r="M1727" t="str"><v>No</v></cell><cell r="N1727" t="str"><v>last communication 09 total 10 membership of Goa:- 2096, 2097, 2098, 2099, 2100, 2101, 2102, 2103, 2104, 2105</v></cell></row><row r="1728"><cell r="C1728" t="str"><v>200297 6</v></cell><cell r="D1728" t="str"><v>Purchaser</v></cell><cell r="E1728" t="str"><v>Tata Iron & Steel Company Ltd</v></cell><cell r="F1728"><v>32415</v></cell><cell r="G1728"><v>21375</v></cell><cell r="H1728" t="str"><v>Not Mentioned</v></cell><cell r="I1728"><v>0</v></cell><cell r="J1728" t="str"><v>I.R.M</v></cell><cell r="K1728" t="str"><v>Never</v></cell><cell r="L1728" t="str"><v>not send</v></cell><cell r="M1728" t="str"><v>No</v></cell><cell r="N1728" t="str"><v>last communication 09 total 10 membership of Goa:- 2096, 2097, 2098, 2099, 2100, 2101, 2102, 2103, 2104, 2105</v></cell></row><row r="1729"><cell r="C1729" t="str"><v>200297 7</v></cell><cell r="D1729" t="str"><v>Purchaser</v></cell><cell r="E1729" t="str"><v>Tata Iron & Steel Company Ltd</v></cell><cell r="F1729"><v>32415</v></cell><cell r="G1729"><v>21375</v></cell><cell r="H1729" t="str"><v>Not Mentioned</v></cell><cell r="I1729"><v>0</v></cell><cell r="J1729" t="str"><v>I.R.M</v></cell><cell r="K1729" t="str"><v>Never</v></cell><cell r="L1729" t="str"><v>not send</v></cell><cell r="M1729" t="str"><v>No</v></cell><cell r="N1729" t="str"><v>last communication 09 total 10 membership of Goa:- 2096, 2097, 2098, 2099, 2100, 2101, 2102, 2103, 2104, 2105</v></cell></row><row r="1730"><cell r="C1730" t="str"><v>200297 8</v></cell><cell r="D1730" t="str"><v>Purchaser</v></cell><cell r="E1730" t="str"><v>Tata Iron & Steel Company Ltd</v></cell><cell r="F1730"><v>32415</v></cell><cell r="G1730"><v>21375</v></cell><cell r="H1730" t="str"><v>Not Mentioned</v></cell><cell r="I1730"><v>0</v></cell><cell r="J1730" t="str"><v>I.R.M</v></cell><cell r="K1730" t="str"><v>Never</v></cell><cell r="L1730" t="str"><v>not send</v></cell><cell r="M1730" t="str"><v>No</v></cell><cell r="N1730" t="str"><v>last communication 09 total 10 membership of Goa:- 2096, 2097, 2098, 2099, 2100, 2101, 2102, 2103, 2104, 2105</v></cell></row><row r="1731"><cell r="C1731" t="str"><v>200297 9</v></cell><cell r="D1731" t="str"><v>Purchaser</v></cell><cell r="E1731" t="str"><v>Tata Iron & Steel Company Ltd</v></cell><cell r="F1731"><v>32415</v></cell><cell r="G1731"><v>21375</v></cell><cell r="H1731" t="str"><v>Not Mentioned</v></cell><cell r="I1731"><v>0</v></cell><cell r="J1731" t="str"><v>I.R.M</v></cell><cell r="K1731" t="str"><v>Never</v></cell><cell r="L1731" t="str"><v>not send</v></cell><cell r="M1731" t="str"><v>No</v></cell><cell r="N1731" t="str"><v>last communication 09 total 10 membership of Goa:- 2096, 2097, 2098, 2099, 2100, 2101, 2102, 2103, 2104, 2105</v></cell></row><row r="1732"><cell r="C1732"><v>20029710</v></cell><cell r="D1732" t="str"><v>Purchaser</v></cell><cell r="E1732" t="str"><v>Tata Iron & Steel Company Ltd</v></cell><cell r="F1732"><v>32415</v></cell><cell r="G1732"><v>21375</v></cell><cell r="H1732" t="str"><v>Not Mentioned</v></cell><cell r="I1732"><v>0</v></cell><cell r="J1732" t="str"><v>I.R.M</v></cell><cell r="K1732" t="str"><v>Never</v></cell><cell r="L1732" t="str"><v>not send</v></cell><cell r="M1732" t="str"><v>No</v></cell><cell r="N1732" t="str"><v>last communication 09 total 10 membership of Goa:- 2096, 2097, 2098, 2099, 2100, 2101, 2102, 2103, 2104, 2105</v></cell></row><row r="1733"><cell r="C1733" t="str"><v>301093 1</v></cell><cell r="D1733" t="str"><v>Purchaser</v></cell><cell r="E1733" t="str"><v>Gripwel Fasteners</v></cell><cell r="F1733"><v>32434</v></cell><cell r="G1733"><v>18500</v></cell><cell r="H1733" t="str"><v>Not Mentioned</v></cell><cell r="I1733"><v>0</v></cell><cell r="J1733" t="str"><v>R.M</v></cell><cell r="K1733"><v>2010</v></cell><cell r="L1733" t="str"><v>not send</v></cell><cell r="M1733" t="str"><v>No</v></cell><cell r="N1733" t="str"><v>send perform invoice so Last Communication Till 2012</v></cell></row><row r="1734"><cell r="C1734" t="str"><v>301105 1</v></cell><cell r="D1734" t="str"><v>Purchaser</v></cell><cell r="E1734" t="str"><v>Raghubir Prasad Lath</v></cell><cell r="F1734"><v>32451</v></cell><cell r="G1734"><v>23500</v></cell><cell r="H1734"><v>23500</v></cell><cell r="I1734"><v>0</v></cell><cell r="J1734" t="str"><v>I.R.M</v></cell><cell r="K1734" t="str"><v>Never</v></cell><cell r="L1734" t="str"><v>Not del.</v></cell><cell r="M1734" t="str"><v>No</v></cell><cell r="N1734" t="str"><v>last communication 00</v></cell></row><row r="1735"><cell r="C1735" t="str"><v>301150 1</v></cell><cell r="D1735" t="str"><v>Purchaser</v></cell><cell r="E1735" t="str"><v>Anil Chadha</v></cell><cell r="F1735"><v>32462</v></cell><cell r="G1735"><v>22500</v></cell><cell r="H1735"><v>23500</v></cell><cell r="I1735"><v>0</v></cell><cell r="J1735" t="str"><v>I.R.M</v></cell><cell r="K1735" t="str"><v>Never</v></cell><cell r="L1735" t="str"><v>send</v></cell><cell r="M1735" t="str"><v>No</v></cell><cell r="N1735" t="str"><v>we send last reminder in 2012.then we did not receive any reply </v></cell></row><row r="1736"><cell r="C1736" t="str"><v>301155 1</v></cell><cell r="D1736" t="str"><v>Purchaser</v></cell><cell r="E1736" t="str"><v>Ashok V Jagtiani</v></cell><cell r="F1736"><v>32465</v></cell><cell r="G1736"><v>28500</v></cell><cell r="H1736" t="str"><v>Not Mentioned</v></cell><cell r="I1736"><v>0</v></cell><cell r="J1736" t="str"><v>I.R.M</v></cell><cell r="K1736" t="str"><v>Never</v></cell><cell r="L1736" t="str"><v>send</v></cell><cell r="M1736" t="str"><v>No</v></cell><cell r="N1736" t="str"><v>we send last reminder in 2012.then we did not receive any reply </v></cell></row><row r="1737"><cell r="C1737" t="str"><v>301156 1</v></cell><cell r="D1737" t="str"><v>Purchaser</v></cell><cell r="E1737" t="str"><v>Kishore V Jagtiani</v></cell><cell r="F1737"><v>32465</v></cell><cell r="G1737"><v>28500</v></cell><cell r="H1737" t="str"><v>Not Mentioned</v></cell><cell r="I1737"><v>0</v></cell><cell r="J1737" t="str"><v>I.R.M</v></cell><cell r="K1737" t="str"><v>Never</v></cell><cell r="L1737" t="str"><v>send</v></cell><cell r="M1737" t="str"><v>No</v></cell><cell r="N1737" t="str"><v>we send last reminder in 2012.then we did not receive any reply </v></cell></row><row r="1738"><cell r="C1738" t="str"><v>301157 1</v></cell><cell r="D1738" t="str"><v>Purchaser</v></cell><cell r="E1738" t="str"><v>Gulabrai V Mirchandani</v></cell><cell r="F1738"><v>32465</v></cell><cell r="G1738"><v>28500</v></cell><cell r="H1738" t="str"><v>Not Mentioned</v></cell><cell r="I1738"><v>0</v></cell><cell r="J1738" t="str"><v>I.R.M</v></cell><cell r="K1738" t="str"><v>Never</v></cell><cell r="L1738" t="str"><v>Not del.</v></cell><cell r="M1738" t="str"><v>No</v></cell><cell r="N1738" t="str"><v>last communication 96</v></cell></row><row r="1739"><cell r="C1739" t="str"><v>301165 1</v></cell><cell r="D1739" t="str"><v>Purchaser</v></cell><cell r="E1739" t="str"><v>Sushil Malik</v></cell><cell r="F1739"><v>32489</v></cell><cell r="G1739"><v>22500</v></cell><cell r="H1739" t="str"><v>Not Mentioned</v></cell><cell r="I1739"><v>0</v></cell><cell r="J1739" t="str"><v>I.R.M</v></cell><cell r="K1739" t="str"><v>Never</v></cell><cell r="L1739" t="str"><v>not send</v></cell><cell r="M1739" t="str"><v>No</v></cell><cell r="N1739" t="str"><v>last communication 99</v></cell></row><row r="1740"><cell r="C1740" t="str"><v>400073 1</v></cell><cell r="D1740" t="str"><v>Purchaser</v></cell><cell r="E1740" t="str"><v>Sudha Magendra K</v></cell><cell r="F1740"><v>32409</v></cell><cell r="G1740"><v>18500</v></cell><cell r="H1740"><v>18500</v></cell><cell r="I1740"><v>0</v></cell><cell r="J1740" t="str"><v>R.M</v></cell><cell r="K1740"><v>2008</v></cell><cell r="L1740" t="str"><v>send</v></cell><cell r="M1740" t="str"><v>No</v></cell><cell r="N1740" t="str"><v>send perform invoice so Last Communication Till 2011</v></cell></row><row r="1741"><cell r="C1741" t="str"><v>400075 1</v></cell><cell r="D1741" t="str"><v>Purchaser</v></cell><cell r="E1741" t="str"><v>K. Sumithra</v></cell><cell r="F1741"><v>32414</v></cell><cell r="G1741"><v>22500</v></cell><cell r="H1741"><v>23500</v></cell><cell r="I1741"><v>0</v></cell><cell r="J1741" t="str"><v>I.R.M</v></cell><cell r="K1741" t="str"><v>Never</v></cell><cell r="L1741" t="str"><v>not send</v></cell><cell r="M1741" t="str"><v>No</v></cell><cell r="N1741" t="str"><v>last communication 94 </v></cell></row><row r="1742"><cell r="C1742" t="str"><v>400090 1</v></cell><cell r="D1742" t="str"><v>Purchaser</v></cell><cell r="E1742" t="str"><v>Subhash H Buchanalli</v></cell><cell r="F1742"><v>32429</v></cell><cell r="G1742"><v>28500</v></cell><cell r="H1742"><v>29700</v></cell><cell r="I1742"><v>0</v></cell><cell r="J1742" t="str"><v>R.M</v></cell><cell r="K1742"><v>2010</v></cell><cell r="L1742" t="str"><v>send</v></cell><cell r="M1742" t="str"><v>No</v></cell><cell r="N1742" t="str"><v>last communication 10</v></cell></row><row r="1743"><cell r="C1743" t="str"><v>400091 1</v></cell><cell r="D1743" t="str"><v>Purchaser</v></cell><cell r="E1743" t="str"><v>B.J Shreedhara</v></cell><cell r="F1743"><v>32434</v></cell><cell r="G1743"><v>22500</v></cell><cell r="H1743"><v>23500</v></cell><cell r="I1743"><v>0</v></cell><cell r="J1743" t="str"><v>I.R.M</v></cell><cell r="K1743" t="str"><v>Never</v></cell><cell r="L1743" t="str"><v>send</v></cell><cell r="M1743" t="str"><v>No</v></cell><cell r="N1743" t="str"><v>we send last reminder in 2012.then we did not receive any reply </v></cell></row><row r="1744"><cell r="C1744" t="str"><v>400092 1</v></cell><cell r="D1744" t="str"><v>Purchaser</v></cell><cell r="E1744" t="str"><v>Sanjay P, Nangharan</v></cell><cell r="F1744"><v>32442</v></cell><cell r="G1744"><v>22500</v></cell><cell r="H1744" t="str"><v>Not Mentioned</v></cell><cell r="I1744"><v>0</v></cell><cell r="J1744" t="str"><v>I.R.M</v></cell><cell r="K1744" t="str"><v>Never</v></cell><cell r="L1744" t="str"><v>send</v></cell><cell r="M1744" t="str"><v>No</v></cell><cell r="N1744" t="str"><v>we send last reminder in 2012.then we did not receive any reply </v></cell></row><row r="1745"><cell r="C1745" t="str"><v>400097 1</v></cell><cell r="D1745" t="str"><v>Purchaser</v></cell><cell r="E1745" t="str"><v>Terence De Nazarath</v></cell><cell r="F1745"><v>32463</v></cell><cell r="G1745"><v>23500</v></cell><cell r="H1745"><v>23500</v></cell><cell r="I1745"><v>0</v></cell><cell r="J1745" t="str"><v>I.R.M</v></cell><cell r="K1745" t="str"><v>Never</v></cell><cell r="L1745" t="str"><v>send</v></cell><cell r="M1745" t="str"><v>No</v></cell><cell r="N1745" t="str"><v>we send last reminder in 2012.then we did not receive any reply </v></cell></row><row r="1746"><cell r="C1746" t="str"><v>400103 1</v></cell><cell r="D1746" t="str"><v>Purchaser</v></cell><cell r="E1746" t="str"><v>Sankarankutty Madampath</v></cell><cell r="F1746"><v>32489</v></cell><cell r="G1746"><v>28500</v></cell><cell r="H1746" t="str"><v>Not Mentioned</v></cell><cell r="I1746"><v>0</v></cell><cell r="J1746" t="str"><v>I.R.M</v></cell><cell r="K1746" t="str"><v>Never</v></cell><cell r="L1746" t="str"><v>not send</v></cell><cell r="M1746" t="str"><v>No</v></cell><cell r="N1746" t="str"><v>No reminders so last communication 03 &total  2 membership of Goa:- 2122 and 2121</v></cell></row><row r="1747"><cell r="C1747" t="str"><v>400104 1</v></cell><cell r="D1747" t="str"><v>Purchaser</v></cell><cell r="E1747" t="str"><v>Sankarankutty Madampath</v></cell><cell r="F1747"><v>32489</v></cell><cell r="G1747"><v>28500</v></cell><cell r="H1747" t="str"><v>Not Mentioned</v></cell><cell r="I1747"><v>0</v></cell><cell r="J1747" t="str"><v>I.R.M</v></cell><cell r="K1747" t="str"><v>Never</v></cell><cell r="L1747" t="str"><v>not send</v></cell><cell r="M1747" t="str"><v>No</v></cell><cell r="N1747" t="str"><v>No reminders so last communication 03 &total  2 membership of Goa:- 2122 and 2121</v></cell></row><row r="1748"><cell r="C1748" t="str"><v>101189 1</v></cell><cell r="D1748" t="str"><v>Purchaser</v></cell><cell r="E1748" t="str"><v>SM Vaidya & Co</v></cell><cell r="F1748"><v>32447</v></cell><cell r="G1748"><v>28500</v></cell><cell r="H1748" t="str"><v>Not Mentioned</v></cell><cell r="I1748"><v>0</v></cell><cell r="J1748" t="str"><v>R.M</v></cell><cell r="K1748"><v>2007</v></cell><cell r="L1748" t="str"><v>send</v></cell><cell r="M1748" t="str"><v>No</v></cell><cell r="N1748" t="str"><v>last communication 07</v></cell></row><row r="1749"><cell r="C1749" t="str"><v>301151 1</v></cell><cell r="D1749" t="str"><v>Purchaser</v></cell><cell r="E1749" t="str"><v>Sadhana Ramchandran</v></cell><cell r="F1749"><v>32463</v></cell><cell r="G1749"><v>28500</v></cell><cell r="H1749"><v>29700</v></cell><cell r="I1749"><v>0</v></cell><cell r="J1749" t="str"><v>I.R.M</v></cell><cell r="K1749" t="str"><v>Never</v></cell><cell r="L1749" t="str"><v>not send</v></cell><cell r="M1749" t="str"><v>No</v></cell><cell r="N1749" t="str"><v>last communication 92
</v></cell></row><row r="1750"><cell r="C1750" t="str"><v>101214 1</v></cell><cell r="D1750" t="str"><v>Purchaser</v></cell><cell r="E1750" t="str"><v>Exquisite Homes</v></cell><cell r="F1750"><v>32505</v></cell><cell r="G1750" t="str"><v>Nil</v></cell><cell r="H1750" t="str"><v>Nil</v></cell><cell r="I1750"><v>0</v></cell><cell r="J1750" t="str"><v>Cancellled</v></cell><cell r="K1750"><v>0</v></cell><cell r="L1750"><v>0</v></cell><cell r="M1750" t="str"><v>No</v></cell><cell r="N1750" t="str"><v>Cancelled on 5/4/2013</v></cell></row><row r="1751"><cell r="C1751" t="str"><v>101215 1</v></cell><cell r="D1751" t="str"><v>Purchaser</v></cell><cell r="E1751" t="str"><v>Nalla seth</v></cell><cell r="F1751"><v>32505</v></cell><cell r="G1751"><v>18500</v></cell><cell r="H1751"><v>18500</v></cell><cell r="I1751"><v>0</v></cell><cell r="J1751" t="str"><v>Cancellled</v></cell><cell r="K1751"><v>2018</v></cell><cell r="L1751"><v>0</v></cell><cell r="M1751" t="str"><v>No</v></cell><cell r="N1751" t="str"><v>Cancelled on 18/5/2022</v></cell></row><row r="1752"><cell r="C1752" t="str"><v>101146 1</v></cell><cell r="D1752" t="str"><v>Purchaser</v></cell><cell r="E1752" t="str"><v>Dinesh Devchand Ghalla</v></cell><cell r="F1752"><v>32416</v></cell><cell r="G1752"><v>22500</v></cell><cell r="H1752"><v>23500</v></cell><cell r="I1752"><v>0</v></cell><cell r="J1752" t="str"><v>R.M</v></cell><cell r="K1752"><v>2007</v></cell><cell r="L1752" t="str"><v>send</v></cell><cell r="M1752" t="str"><v>No</v></cell><cell r="N1752" t="str"><v>no reminders so last communication 2009</v></cell></row><row r="1753"><cell r="C1753" t="str"><v>101188 1</v></cell><cell r="D1753" t="str"><v>Purchaser</v></cell><cell r="E1753" t="str"><v>Indira Bhatnagar</v></cell><cell r="F1753"><v>32444</v></cell><cell r="G1753"><v>29700</v></cell><cell r="H1753"><v>29700</v></cell><cell r="I1753"><v>0</v></cell><cell r="J1753" t="str"><v>cancelled</v></cell><cell r="K1753"><v>2018</v></cell><cell r="L1753"><v>0</v></cell><cell r="M1753" t="str"><v>No</v></cell><cell r="N1753" t="str"><v>cancelled on 17/11/2022</v></cell></row><row r="1754"><cell r="C1754" t="str"><v>101193 1</v></cell><cell r="D1754" t="str"><v>Purchaser</v></cell><cell r="E1754" t="str"><v>Madhuri Ashok Kumar Mansharmani</v></cell><cell r="F1754" t="str"><v>31-11-88</v></cell><cell r="G1754"><v>18500</v></cell><cell r="H1754"><v>19300</v></cell><cell r="I1754"><v>0</v></cell><cell r="J1754" t="str"><v>I.R.M</v></cell><cell r="K1754" t="str"><v>Never</v></cell><cell r="L1754" t="str"><v>send</v></cell><cell r="M1754" t="str"><v>No</v></cell><cell r="N1754" t="str"><v>we send last reminder in 2012.then we did not receive any reply </v></cell></row><row r="1755"><cell r="C1755" t="str"><v>101195 1</v></cell><cell r="D1755" t="str"><v>Purchaser</v></cell><cell r="E1755" t="str"><v>Sanjay Arya</v></cell><cell r="F1755"><v>32455</v></cell><cell r="G1755"><v>22500</v></cell><cell r="H1755"><v>23500</v></cell><cell r="I1755"><v>0</v></cell><cell r="J1755" t="str"><v>I.R.M</v></cell><cell r="K1755" t="str"><v>Never</v></cell><cell r="L1755" t="str"><v>send</v></cell><cell r="M1755" t="str"><v>No</v></cell><cell r="N1755" t="str"><v>we send last reminder in 2012.then we did not receive any reply </v></cell></row><row r="1756"><cell r="C1756" t="str"><v>101196 1</v></cell><cell r="D1756" t="str"><v>Purchaser</v></cell><cell r="E1756" t="str"><v>Satyaprakash Arya</v></cell><cell r="F1756"><v>32455</v></cell><cell r="G1756"><v>22500</v></cell><cell r="H1756"><v>23500</v></cell><cell r="I1756"><v>0</v></cell><cell r="J1756" t="str"><v>I.R.M</v></cell><cell r="K1756"><v>2008</v></cell><cell r="L1756" t="str"><v>send</v></cell><cell r="M1756" t="str"><v>No</v></cell><cell r="N1756" t="str"><v>no reminders so last communication 2008</v></cell></row><row r="1757"><cell r="C1757" t="str"><v>101197 1</v></cell><cell r="D1757" t="str"><v>Purchaser</v></cell><cell r="E1757" t="str"><v>Vivek Adyut Kukarni</v></cell><cell r="F1757"><v>32461</v></cell><cell r="G1757"><v>28500</v></cell><cell r="H1757" t="str"><v>Not Mentioned</v></cell><cell r="I1757"><v>0</v></cell><cell r="J1757" t="str"><v>I.R.M</v></cell><cell r="K1757" t="str"><v>Never</v></cell><cell r="L1757" t="str"><v>send</v></cell><cell r="M1757" t="str"><v>No</v></cell><cell r="N1757" t="str"><v>we send last reminder in 2012.then we did not receive any reply </v></cell></row><row r="1758"><cell r="C1758" t="str"><v>101199 1</v></cell><cell r="D1758" t="str"><v>Purchaser</v></cell><cell r="E1758" t="str"><v>Meena Pimpalapure</v></cell><cell r="F1758"><v>32159</v></cell><cell r="G1758"><v>28500</v></cell><cell r="H1758" t="str"><v>Not Mentioned</v></cell><cell r="I1758"><v>0</v></cell><cell r="J1758" t="str"><v>I.R.M</v></cell><cell r="K1758" t="str"><v>Never</v></cell><cell r="L1758" t="str"><v>send</v></cell><cell r="M1758" t="str"><v>No</v></cell><cell r="N1758" t="str"><v>we send last reminder in 2012.then we did not receive any reply </v></cell></row><row r="1759"><cell r="C1759" t="str"><v>101202 1</v></cell><cell r="D1759" t="str"><v>Purchaser</v></cell><cell r="E1759" t="str"><v>Vrinda M Tavanandi</v></cell><cell r="F1759"><v>32465</v></cell><cell r="G1759"><v>22500</v></cell><cell r="H1759"><v>22500</v></cell><cell r="I1759"><v>0</v></cell><cell r="J1759" t="str"><v>Cancelled</v></cell><cell r="K1759"><v>2010</v></cell><cell r="L1759"><v>0</v></cell><cell r="M1759" t="str"><v>No</v></cell><cell r="N1759" t="str"><v>cancelled on 28/6/21</v></cell></row><row r="1760"><cell r="C1760" t="str"><v>101203 1</v></cell><cell r="D1760" t="str"><v>Purchaser</v></cell><cell r="E1760" t="str"><v>Sandeep Shrikant Sham</v></cell><cell r="F1760"><v>32470</v></cell><cell r="G1760"><v>28500</v></cell><cell r="H1760"><v>29700</v></cell><cell r="I1760"><v>0</v></cell><cell r="J1760" t="str"><v>I.R.M</v></cell><cell r="K1760" t="str"><v>Never</v></cell><cell r="L1760" t="str"><v>send</v></cell><cell r="M1760" t="str"><v>No</v></cell><cell r="N1760" t="str"><v>last communication 07 (POD)membership transferred from Nilesh Shipping Agencies to Sandeep Shrikant Shah in 95</v></cell></row><row r="1761"><cell r="C1761" t="str"><v>101208 1</v></cell><cell r="D1761" t="str"><v>Purchaser</v></cell><cell r="E1761" t="str"><v>Indira Bahadur P Singh</v></cell><cell r="F1761"><v>32477</v></cell><cell r="G1761"><v>22500</v></cell><cell r="H1761"><v>23500</v></cell><cell r="I1761"><v>0</v></cell><cell r="J1761" t="str"><v>I.R.M</v></cell><cell r="K1761" t="str"><v>Never</v></cell><cell r="L1761" t="str"><v>send</v></cell><cell r="M1761" t="str"><v>No</v></cell><cell r="N1761" t="str"><v>no reminders so last communication 2012</v></cell></row><row r="1762"><cell r="C1762" t="str"><v>101209 1</v></cell><cell r="D1762" t="str"><v>Purchaser</v></cell><cell r="E1762" t="str"><v>Vishwas Manikrao Jagtap</v></cell><cell r="F1762"><v>32479</v></cell><cell r="G1762"><v>22500</v></cell><cell r="H1762"><v>22500</v></cell><cell r="I1762"><v>0</v></cell><cell r="J1762" t="str"><v>I.R.M</v></cell><cell r="K1762" t="str"><v>Never</v></cell><cell r="L1762" t="str"><v>send</v></cell><cell r="M1762" t="str"><v>No</v></cell><cell r="N1762" t="str"><v>no reminders so last communication 2013</v></cell></row><row r="1763"><cell r="C1763" t="str"><v>101212 1</v></cell><cell r="D1763" t="str"><v>Purchaser</v></cell><cell r="E1763" t="str"><v>B.V Metals Ltd</v></cell><cell r="F1763"><v>32490</v></cell><cell r="G1763"><v>29700</v></cell><cell r="H1763"><v>29700</v></cell><cell r="I1763"><v>0</v></cell><cell r="J1763" t="str"><v>I.R.M</v></cell><cell r="K1763" t="str"><v>Never</v></cell><cell r="L1763" t="str"><v>send</v></cell><cell r="M1763" t="str"><v>No</v></cell><cell r="N1763" t="str"><v>no reminders so last communication 2008</v></cell></row><row r="1764"><cell r="C1764" t="str"><v>101213 1</v></cell><cell r="D1764" t="str"><v>Purchaser</v></cell><cell r="E1764" t="str"><v>Deyani Madhur Rao</v></cell><cell r="F1764"><v>32494</v></cell><cell r="G1764"><v>19300</v></cell><cell r="H1764"><v>19300</v></cell><cell r="I1764"><v>0</v></cell><cell r="J1764" t="str"><v>cancelled</v></cell><cell r="K1764"><v>2012</v></cell><cell r="L1764" t="str"><v>Not del.</v></cell><cell r="M1764" t="str"><v>No</v></cell><cell r="N1764" t="str"><v>cancelled</v></cell></row><row r="1765"><cell r="C1765" t="str"><v>200286 1</v></cell><cell r="D1765" t="str"><v>Purchaser</v></cell><cell r="E1765" t="str"><v>Rajan Malhotra</v></cell><cell r="F1765"><v>32409</v></cell><cell r="G1765"><v>23500</v></cell><cell r="H1765"><v>23500</v></cell><cell r="I1765"><v>0</v></cell><cell r="J1765" t="str"><v>I.R.M</v></cell><cell r="K1765" t="str"><v>Never</v></cell><cell r="L1765" t="str"><v>not send</v></cell><cell r="M1765" t="str"><v>No</v></cell><cell r="N1765" t="str"><v>last communication 01</v></cell></row><row r="1766"><cell r="C1766" t="str"><v>200287 1</v></cell><cell r="D1766" t="str"><v>Purchaser</v></cell><cell r="E1766" t="str"><v>Sumit Mukherjee</v></cell><cell r="F1766"><v>32409</v></cell><cell r="G1766"><v>28500</v></cell><cell r="H1766"><v>28500</v></cell><cell r="I1766"><v>0</v></cell><cell r="J1766" t="str"><v>I.R.M</v></cell><cell r="K1766" t="str"><v>Never</v></cell><cell r="L1766" t="str"><v>not send</v></cell><cell r="M1766" t="str"><v>No</v></cell><cell r="N1766" t="str"><v>last communication 01</v></cell></row><row r="1767"><cell r="C1767" t="str"><v>200288 1</v></cell><cell r="D1767" t="str"><v>Purchaser</v></cell><cell r="E1767" t="str"><v>Laxmi Narayan Agarwal</v></cell><cell r="F1767"><v>32409</v></cell><cell r="G1767"><v>28500</v></cell><cell r="H1767"><v>28500</v></cell><cell r="I1767"><v>0</v></cell><cell r="J1767" t="str"><v>I.R.M</v></cell><cell r="K1767" t="str"><v>Never</v></cell><cell r="L1767" t="str"><v>not send</v></cell><cell r="M1767" t="str"><v>No</v></cell><cell r="N1767" t="str"><v>last communication 92</v></cell></row><row r="1768"><cell r="C1768" t="str"><v>200293 1</v></cell><cell r="D1768" t="str"><v>Purchaser</v></cell><cell r="E1768" t="str"><v>Amitabh Datta</v></cell><cell r="F1768"><v>32413</v></cell><cell r="G1768"><v>23500</v></cell><cell r="H1768"><v>23500</v></cell><cell r="I1768"><v>0</v></cell><cell r="J1768" t="str"><v>I.R.M</v></cell><cell r="K1768" t="str"><v>Never</v></cell><cell r="L1768" t="str"><v>not send</v></cell><cell r="M1768" t="str"><v>No</v></cell><cell r="N1768" t="str"><v>no reminders so last communication 2005</v></cell></row><row r="1769"><cell r="C1769" t="str"><v>200294 1</v></cell><cell r="D1769" t="str"><v>Purchaser</v></cell><cell r="E1769" t="str"><v>Saroj Goyal</v></cell><cell r="F1769"><v>32413</v></cell><cell r="G1769"><v>29700</v></cell><cell r="H1769"><v>29700</v></cell><cell r="I1769"><v>0</v></cell><cell r="J1769" t="str"><v>R.M</v></cell><cell r="K1769"><v>2008</v></cell><cell r="L1769" t="str"><v>Not del.</v></cell><cell r="M1769" t="str"><v>No</v></cell><cell r="N1769" t="str"><v>send perform invoice so Last Communication Till 2008</v></cell></row><row r="1770"><cell r="C1770" t="str"><v>200296 1</v></cell><cell r="D1770" t="str"><v>Purchaser</v></cell><cell r="E1770" t="str"><v>Nagma Leasing Ltd</v></cell><cell r="F1770"><v>32414</v></cell><cell r="G1770"><v>28500</v></cell><cell r="H1770"><v>28500</v></cell><cell r="I1770"><v>0</v></cell><cell r="J1770" t="str"><v>I.R.M</v></cell><cell r="K1770" t="str"><v>Never</v></cell><cell r="L1770" t="str"><v>not send</v></cell><cell r="M1770" t="str"><v>No</v></cell><cell r="N1770" t="str"><v>last communication 02</v></cell></row><row r="1771"><cell r="C1771" t="str"><v>200300 1</v></cell><cell r="D1771" t="str"><v>Purchaser</v></cell><cell r="E1771" t="str"><v>Chaya Chatterjee</v></cell><cell r="F1771"><v>32423</v></cell><cell r="G1771"><v>28500</v></cell><cell r="H1771" t="str"><v>Not Mentioned</v></cell><cell r="I1771"><v>0</v></cell><cell r="J1771" t="str"><v>I.R.M</v></cell><cell r="K1771" t="str"><v>Never</v></cell><cell r="L1771" t="str"><v>send</v></cell><cell r="M1771" t="str"><v>No</v></cell><cell r="N1771" t="str"><v>we send last reminder in 2012.then we did not receive any reply </v></cell></row><row r="1772"><cell r="C1772" t="str"><v>200302 1</v></cell><cell r="D1772" t="str"><v>Purchaser</v></cell><cell r="E1772" t="str"><v>Sheoprasad Mahendra Kumar HUF</v></cell><cell r="F1772"><v>32428</v></cell><cell r="G1772"><v>29700</v></cell><cell r="H1772"><v>29700</v></cell><cell r="I1772"><v>0</v></cell><cell r="J1772" t="str"><v>R.M</v></cell><cell r="K1772"><v>2009</v></cell><cell r="L1772" t="str"><v>send</v></cell><cell r="M1772" t="str"><v>No</v></cell><cell r="N1772" t="str"><v>no Reminder and last communication in 2009 total  2 membership of Goa:- 2152 and 2151</v></cell></row><row r="1773"><cell r="C1773" t="str"><v>200303 1</v></cell><cell r="D1773" t="str"><v>Purchaser</v></cell><cell r="E1773" t="str"><v>Sheoprasad Mahendra Kumar HUF</v></cell><cell r="F1773"><v>32428</v></cell><cell r="G1773"><v>29700</v></cell><cell r="H1773"><v>29700</v></cell><cell r="I1773"><v>0</v></cell><cell r="J1773" t="str"><v>R.M</v></cell><cell r="K1773"><v>2009</v></cell><cell r="L1773" t="str"><v>send</v></cell><cell r="M1773" t="str"><v>No</v></cell><cell r="N1773" t="str"><v>no Reminder and last communication in 2009 total  2 membership of Goa:- 2152 and 2151</v></cell></row><row r="1774"><cell r="C1774" t="str"><v>200304 1</v></cell><cell r="D1774" t="str"><v>Purchaser</v></cell><cell r="E1774" t="str"><v>Diabari Tea Company Ltd</v></cell><cell r="F1774"><v>32419</v></cell><cell r="G1774"><v>28500</v></cell><cell r="H1774" t="str"><v>Not Mentioned</v></cell><cell r="I1774"><v>0</v></cell><cell r="J1774" t="str"><v>I.R.M</v></cell><cell r="K1774" t="str"><v>Never</v></cell><cell r="L1774" t="str"><v>not send</v></cell><cell r="M1774" t="str"><v>No</v></cell><cell r="N1774" t="str"><v>last communication 94</v></cell></row><row r="1775"><cell r="C1775" t="str"><v>200315 1</v></cell><cell r="D1775" t="str"><v>Purchaser</v></cell><cell r="E1775" t="str"><v>Adarsh Sahkari Griha Nirman Samiti Ltd</v></cell><cell r="F1775"><v>32449</v></cell><cell r="G1775"><v>22500</v></cell><cell r="H1775"><v>22500</v></cell><cell r="I1775"><v>0</v></cell><cell r="J1775" t="str"><v>I.R.M</v></cell><cell r="K1775" t="str"><v>Never</v></cell><cell r="L1775" t="str"><v>send</v></cell><cell r="M1775" t="str"><v>No</v></cell><cell r="N1775" t="str"><v>no reminders and last communication 12 total  2 membership of Goa:- 2155 and 2154</v></cell></row><row r="1776"><cell r="C1776" t="str"><v>200316 1</v></cell><cell r="D1776" t="str"><v>Purchaser</v></cell><cell r="E1776" t="str"><v>Adarsh Sahkari Griha Nirman Samiti Ltd</v></cell><cell r="F1776"><v>32449</v></cell><cell r="G1776"><v>18500</v></cell><cell r="H1776"><v>18500</v></cell><cell r="I1776"><v>0</v></cell><cell r="J1776" t="str"><v>I.R.M</v></cell><cell r="K1776" t="str"><v>Never</v></cell><cell r="L1776" t="str"><v>send</v></cell><cell r="M1776" t="str"><v>No</v></cell><cell r="N1776" t="str"><v>no reminders and last communication 12 total  2 membership of Goa:- 2155 and 2154</v></cell></row><row r="1777"><cell r="C1777" t="str"><v>301153 1</v></cell><cell r="D1777" t="str"><v>Purchaser</v></cell><cell r="E1777" t="str"><v>Sahid Siddiqui</v></cell><cell r="F1777"><v>32470</v></cell><cell r="G1777"><v>22500</v></cell><cell r="H1777" t="str"><v>Not Mentioned</v></cell><cell r="I1777"><v>0</v></cell><cell r="J1777" t="str"><v>R.M</v></cell><cell r="K1777"><v>2009</v></cell><cell r="L1777" t="str"><v>not send</v></cell><cell r="M1777" t="str"><v>No</v></cell><cell r="N1777" t="str"><v>no reminders so last communication 2010</v></cell></row><row r="1778"><cell r="C1778" t="str"><v>301169 1</v></cell><cell r="D1778" t="str"><v>Purchaser</v></cell><cell r="E1778" t="str"><v>Sanyunkta Mehrotra</v></cell><cell r="F1778"><v>32496</v></cell><cell r="G1778"><v>28500</v></cell><cell r="H1778"><v>29700</v></cell><cell r="I1778"><v>0</v></cell><cell r="J1778" t="str"><v>I.R.M</v></cell><cell r="K1778" t="str"><v>Never</v></cell><cell r="L1778" t="str"><v>send</v></cell><cell r="M1778" t="str"><v>No</v></cell><cell r="N1778" t="str"><v>last communication 12 total  2 membership of Goa:- 2160 and 2159</v></cell></row><row r="1779"><cell r="C1779" t="str"><v>301171 1</v></cell><cell r="D1779" t="str"><v>Purchaser</v></cell><cell r="E1779" t="str"><v>Rajata Mehra</v></cell><cell r="F1779"><v>32501</v></cell><cell r="G1779"><v>28500</v></cell><cell r="H1779" t="str"><v>Not Mentioned</v></cell><cell r="I1779"><v>0</v></cell><cell r="J1779" t="str"><v>I.R.M</v></cell><cell r="K1779" t="str"><v>Never</v></cell><cell r="L1779" t="str"><v>send</v></cell><cell r="M1779" t="str"><v>No</v></cell><cell r="N1779" t="str"><v>last communication 12 total  2 membership of Goa:- 2160 and 2159</v></cell></row><row r="1780"><cell r="C1780" t="str"><v>400085 1</v></cell><cell r="D1780" t="str"><v>Purchaser</v></cell><cell r="E1780" t="str"><v>Janak Kumar Sachdev</v></cell><cell r="F1780"><v>32415</v></cell><cell r="G1780"><v>18300</v></cell><cell r="H1780"><v>18500</v></cell><cell r="I1780"><v>0</v></cell><cell r="J1780" t="str"><v>R.M</v></cell><cell r="K1780"><v>2011</v></cell><cell r="L1780" t="str"><v>send</v></cell><cell r="M1780" t="str"><v>No</v></cell><cell r="N1780" t="str"><v>send perform invoice so Last Communication Till 2012</v></cell></row><row r="1781"><cell r="C1781" t="str"><v>500116 1</v></cell><cell r="D1781" t="str"><v>Purchaser</v></cell><cell r="E1781" t="str"><v>A D Vijay Kumar</v></cell><cell r="F1781"><v>32412</v></cell><cell r="G1781"><v>22500</v></cell><cell r="H1781"><v>23500</v></cell><cell r="I1781"><v>0</v></cell><cell r="J1781" t="str"><v>I.R.M</v></cell><cell r="K1781" t="str"><v>Never</v></cell><cell r="L1781" t="str"><v>send</v></cell><cell r="M1781" t="str"><v>No</v></cell><cell r="N1781" t="str"><v>no reminders so last communication 2012</v></cell></row><row r="1782"><cell r="C1782" t="str"><v>500118 1</v></cell><cell r="D1782" t="str"><v>Purchaser</v></cell><cell r="E1782" t="str"><v>Trishul Wire Rope & Left Gears Pvt Ltd</v></cell><cell r="F1782"><v>32428</v></cell><cell r="G1782"><v>28500</v></cell><cell r="H1782"><v>29700</v></cell><cell r="I1782"><v>0</v></cell><cell r="J1782" t="str"><v>R.M</v></cell><cell r="K1782"><v>2012</v></cell><cell r="L1782" t="str"><v>send</v></cell><cell r="M1782" t="str"><v>No</v></cell><cell r="N1782" t="str"><v>no reminders so last communication 2012</v></cell></row><row r="1783"><cell r="C1783" t="str"><v>500119 1</v></cell><cell r="D1783" t="str"><v>Purchaser</v></cell><cell r="E1783" t="str"><v>V Sanjay</v></cell><cell r="F1783"><v>32430</v></cell><cell r="G1783"><v>22500</v></cell><cell r="H1783"><v>23500</v></cell><cell r="I1783"><v>0</v></cell><cell r="J1783" t="str"><v>R.M</v></cell><cell r="K1783"><v>2010</v></cell><cell r="L1783" t="str"><v>send</v></cell><cell r="M1783" t="str"><v>No</v></cell><cell r="N1783" t="str"><v>no reminders so last communication 2011</v></cell></row><row r="1784"><cell r="C1784" t="str"><v>301102 1</v></cell><cell r="D1784" t="str"><v>Purchaser</v></cell><cell r="E1784" t="str"><v>Lalit Bhasin</v></cell><cell r="F1784"><v>32448</v></cell><cell r="G1784"><v>22500</v></cell><cell r="H1784"><v>0</v></cell><cell r="I1784"><v>0</v></cell><cell r="J1784" t="str"><v>R.M</v></cell><cell r="K1784"><v>2022</v></cell><cell r="L1784" t="str"><v>Not del.</v></cell><cell r="M1784" t="str"><v>No</v></cell><cell r="N1784" t="str"><v>they are regular member</v></cell></row><row r="1785"><cell r="C1785" t="str"><v>301097 1</v></cell><cell r="D1785" t="str"><v>Purchaser</v></cell><cell r="E1785" t="str"><v>Avanti Overseas Pvt Ltd</v></cell><cell r="F1785"><v>32440</v></cell><cell r="G1785"><v>28500</v></cell><cell r="H1785" t="str"><v>Not Mentioned</v></cell><cell r="I1785"><v>0</v></cell><cell r="J1785" t="str"><v>R.M</v></cell><cell r="K1785"><v>2022</v></cell><cell r="L1785" t="str"><v>send</v></cell><cell r="M1785" t="str"><v>No</v></cell><cell r="N1785" t="str"><v>they are regular member</v></cell></row><row r="1786"><cell r="C1786" t="str"><v>200307 1</v></cell><cell r="D1786" t="str"><v>Purchaser</v></cell><cell r="E1786" t="str"><v>Madhumita Bose</v></cell><cell r="F1786"><v>32421</v></cell><cell r="G1786"><v>28500</v></cell><cell r="H1786"><v>29700</v></cell><cell r="I1786"><v>0</v></cell><cell r="J1786" t="str"><v>I.R.M</v></cell><cell r="K1786" t="str"><v>Never</v></cell><cell r="L1786" t="str"><v>send</v></cell><cell r="M1786" t="str"><v>No</v></cell><cell r="N1786" t="str"><v>no reminders so last communication 2012</v></cell></row><row r="1787"><cell r="C1787" t="str"><v>200311 1</v></cell><cell r="D1787" t="str"><v>Purchaser</v></cell><cell r="E1787" t="str"><v>Poonam Gangwani</v></cell><cell r="F1787"><v>32444</v></cell><cell r="G1787"><v>18500</v></cell><cell r="H1787"><v>19300</v></cell><cell r="I1787"><v>0</v></cell><cell r="J1787" t="str"><v>I.R.M</v></cell><cell r="K1787" t="str"><v>Never</v></cell><cell r="L1787" t="str"><v>Not del.</v></cell><cell r="M1787" t="str"><v>No</v></cell><cell r="N1787" t="str"><v>last communication 08</v></cell></row><row r="1788"><cell r="C1788" t="str"><v>200312 1</v></cell><cell r="D1788" t="str"><v>Purchaser</v></cell><cell r="E1788" t="str"><v>Capt N.K Ganguli</v></cell><cell r="F1788"><v>32449</v></cell><cell r="G1788"><v>22500</v></cell><cell r="H1788"><v>23500</v></cell><cell r="I1788"><v>0</v></cell><cell r="J1788" t="str"><v>I.R.M</v></cell><cell r="K1788" t="str"><v>Never</v></cell><cell r="L1788" t="str"><v>send</v></cell><cell r="M1788" t="str"><v>No</v></cell><cell r="N1788" t="str"><v>we send last reminder in 2012.then we did not receive any reply </v></cell></row><row r="1789"><cell r="C1789" t="str"><v>200317 1</v></cell><cell r="D1789" t="str"><v>Purchaser</v></cell><cell r="E1789" t="str"><v>Power Electric Cables Co (HUF)</v></cell><cell r="F1789"><v>32458</v></cell><cell r="G1789"><v>28500</v></cell><cell r="H1789" t="str"><v>Not Mentioned</v></cell><cell r="I1789"><v>0</v></cell><cell r="J1789" t="str"><v>I.R.M</v></cell><cell r="K1789" t="str"><v>Never</v></cell><cell r="L1789" t="str"><v>send</v></cell><cell r="M1789" t="str"><v>No</v></cell><cell r="N1789" t="str"><v>we send last reminder in 2012.then we did not receive any reply </v></cell></row><row r="1790"><cell r="C1790" t="str"><v>200318 1</v></cell><cell r="D1790" t="str"><v>Purchaser</v></cell><cell r="E1790" t="str"><v>Sheoprasad Surendera Kumar Pvt Ltd</v></cell><cell r="F1790"><v>32458</v></cell><cell r="G1790"><v>28500</v></cell><cell r="H1790"><v>29700</v></cell><cell r="I1790"><v>0</v></cell><cell r="J1790" t="str"><v>I.R.M</v></cell><cell r="K1790" t="str"><v>Never</v></cell><cell r="L1790" t="str"><v>Not del.</v></cell><cell r="M1790" t="str"><v>No</v></cell><cell r="N1790" t="str"><v>last communication 99</v></cell></row><row r="1791"><cell r="C1791" t="str"><v>200320 1</v></cell><cell r="D1791" t="str"><v>Purchaser</v></cell><cell r="E1791" t="str"><v>Ambarsih Khaitan</v></cell><cell r="F1791"><v>32460</v></cell><cell r="G1791"><v>28500</v></cell><cell r="H1791"><v>29700</v></cell><cell r="I1791"><v>0</v></cell><cell r="J1791" t="str"><v>I.R.M</v></cell><cell r="K1791" t="str"><v>Never</v></cell><cell r="L1791" t="str"><v>send</v></cell><cell r="M1791" t="str"><v>No</v></cell><cell r="N1791" t="str"><v>we send last reminder in 2012.then we did not receive any reply </v></cell></row><row r="1792"><cell r="C1792" t="str"><v>200322 1</v></cell><cell r="D1792" t="str"><v>Purchaser</v></cell><cell r="E1792" t="str"><v>Laguna Engineers Pvt Ltrd</v></cell><cell r="F1792"><v>32482</v></cell><cell r="G1792"><v>28500</v></cell><cell r="H1792"><v>29700</v></cell><cell r="I1792"><v>0</v></cell><cell r="J1792" t="str"><v>I.R.M</v></cell><cell r="K1792" t="str"><v>Never</v></cell><cell r="L1792" t="str"><v>send</v></cell><cell r="M1792" t="str"><v>No</v></cell><cell r="N1792" t="str"><v>we send last reminder in 2012.then we did not receive any reply </v></cell></row><row r="1793"><cell r="C1793" t="str"><v>200323 1</v></cell><cell r="D1793" t="str"><v>Purchaser</v></cell><cell r="E1793" t="str"><v>Ranjit Chaterjee</v></cell><cell r="F1793"><v>32483</v></cell><cell r="G1793"><v>18500</v></cell><cell r="H1793"><v>19300</v></cell><cell r="I1793"><v>0</v></cell><cell r="J1793" t="str"><v>I.R.M</v></cell><cell r="K1793" t="str"><v>Never</v></cell><cell r="L1793" t="str"><v>Not del.</v></cell><cell r="M1793" t="str"><v>No</v></cell><cell r="N1793" t="str"><v>last communication 90</v></cell></row><row r="1794"><cell r="C1794" t="str"><v>200324 1</v></cell><cell r="D1794" t="str"><v>Purchaser</v></cell><cell r="E1794" t="str"><v>H.L Ray & Constructions Pvt Ltd</v></cell><cell r="F1794"><v>32484</v></cell><cell r="G1794"><v>28500</v></cell><cell r="H1794"><v>29700</v></cell><cell r="I1794"><v>0</v></cell><cell r="J1794" t="str"><v>I.R.M</v></cell><cell r="K1794" t="str"><v>Never</v></cell><cell r="L1794" t="str"><v>send</v></cell><cell r="M1794" t="str"><v>No</v></cell><cell r="N1794" t="str"><v>we send last reminder in 2012.then we did not receive any reply </v></cell></row><row r="1795"><cell r="C1795" t="str"><v>200328 1</v></cell><cell r="D1795" t="str"><v>Purchaser</v></cell><cell r="E1795" t="str"><v>Shree Baidynath Ayurved Ltd</v></cell><cell r="F1795" t="str"><v>113/12/88</v></cell><cell r="G1795"><v>28500</v></cell><cell r="H1795"><v>28500</v></cell><cell r="I1795"><v>0</v></cell><cell r="J1795" t="str"><v>cancelled</v></cell><cell r="K1795"><v>2012</v></cell><cell r="L1795"><v>0</v></cell><cell r="M1795"><v>0</v></cell><cell r="N1795" t="str"><v>cancelled on 16/12/22</v></cell></row><row r="1796"><cell r="C1796" t="str"><v>200331 1</v></cell><cell r="D1796" t="str"><v>Purchaser</v></cell><cell r="E1796" t="str"><v>Orient Beverages Ltd</v></cell><cell r="F1796"><v>32492</v></cell><cell r="G1796"><v>28500</v></cell><cell r="H1796"><v>29700</v></cell><cell r="I1796"><v>0</v></cell><cell r="J1796" t="str"><v>I.R.M</v></cell><cell r="K1796" t="str"><v>Never</v></cell><cell r="L1796" t="str"><v>Not del.</v></cell><cell r="M1796" t="str"><v>No</v></cell><cell r="N1796" t="str"><v>last communication 99</v></cell></row><row r="1797"><cell r="C1797" t="str"><v>301100 1</v></cell><cell r="D1797" t="str"><v>Purchaser</v></cell><cell r="E1797" t="str"><v>B.R Bhatia</v></cell><cell r="F1797"><v>32441</v></cell><cell r="G1797"><v>20000</v></cell><cell r="H1797"><v>20800</v></cell><cell r="I1797"><v>0</v></cell><cell r="J1797" t="str"><v>R.M</v></cell><cell r="K1797"><v>2010</v></cell><cell r="L1797" t="str"><v>Not del.</v></cell><cell r="M1797" t="str"><v>No</v></cell><cell r="N1797" t="str"><v>no reminders so last communication 2015</v></cell></row><row r="1798"><cell r="C1798" t="str"><v>500124 1</v></cell><cell r="D1798" t="str"><v>Purchaser</v></cell><cell r="E1798" t="str"><v>V.K Venugopal</v></cell><cell r="F1798"><v>32482</v></cell><cell r="G1798"><v>18500</v></cell><cell r="H1798"><v>19300</v></cell><cell r="I1798"><v>0</v></cell><cell r="J1798" t="str"><v>R.M</v></cell><cell r="K1798"><v>2011</v></cell><cell r="L1798" t="str"><v>send</v></cell><cell r="M1798" t="str"><v>No</v></cell><cell r="N1798" t="str"><v>last communication 13/12/2019 membership transferred from Vijay Agencies to V.K Venugopal in 94</v></cell></row><row r="1799"><cell r="C1799" t="str"><v>600033 1</v></cell><cell r="D1799" t="str"><v>Purchaser</v></cell><cell r="E1799" t="str"><v>Sharada Rajagopal</v></cell><cell r="F1799"><v>32423</v></cell><cell r="G1799"><v>22500</v></cell><cell r="H1799"><v>23500</v></cell><cell r="I1799"><v>0</v></cell><cell r="J1799" t="str"><v>I.R.M</v></cell><cell r="K1799" t="str"><v>Never</v></cell><cell r="L1799" t="str"><v>send</v></cell><cell r="M1799" t="str"><v>No</v></cell><cell r="N1799" t="str"><v>we send last reminder in 2012.then we did not receive any reply </v></cell></row><row r="1800"><cell r="C1800" t="str"><v>600034 1</v></cell><cell r="D1800" t="str"><v>Purchaser</v></cell><cell r="E1800" t="str"><v>M. Subramaniam</v></cell><cell r="F1800"><v>32440</v></cell><cell r="G1800"><v>18500</v></cell><cell r="H1800"><v>19300</v></cell><cell r="I1800"><v>0</v></cell><cell r="J1800" t="str"><v>I.R.M</v></cell><cell r="K1800" t="str"><v>Never</v></cell><cell r="L1800" t="str"><v>send</v></cell><cell r="M1800" t="str"><v>No</v></cell><cell r="N1800" t="str"><v>last communication 12 total 2 membership of Goa:- 2200 and 2202</v></cell></row><row r="1801"><cell r="C1801" t="str"><v>600035 1</v></cell><cell r="D1801" t="str"><v>Purchaser</v></cell><cell r="E1801" t="str"><v>M.K Sundaram</v></cell><cell r="F1801"><v>32436</v></cell><cell r="G1801"><v>24500</v></cell><cell r="H1801"><v>24500</v></cell><cell r="I1801"><v>0</v></cell><cell r="J1801" t="str"><v>I.R.M</v></cell><cell r="K1801" t="str"><v>Never</v></cell><cell r="L1801" t="str"><v>Not del.</v></cell><cell r="M1801" t="str"><v>No</v></cell><cell r="N1801" t="str"><v>last communication 93</v></cell></row><row r="1802"><cell r="C1802" t="str"><v>600036 1</v></cell><cell r="D1802" t="str"><v>Purchaser</v></cell><cell r="E1802" t="str"><v>Lalith Subramaniam</v></cell><cell r="F1802"><v>32440</v></cell><cell r="G1802"><v>23500</v></cell><cell r="H1802"><v>23500</v></cell><cell r="I1802"><v>0</v></cell><cell r="J1802" t="str"><v>I.R.M</v></cell><cell r="K1802" t="str"><v>Never</v></cell><cell r="L1802" t="str"><v>not send</v></cell><cell r="M1802" t="str"><v>No</v></cell><cell r="N1802" t="str"><v>last communication 00</v></cell></row><row r="1803"><cell r="C1803" t="str"><v>301158 1</v></cell><cell r="D1803" t="str"><v>Purchaser</v></cell><cell r="E1803" t="str"><v>Lalit Bhasin</v></cell><cell r="F1803"><v>32475</v></cell><cell r="G1803"><v>28500</v></cell><cell r="H1803"><v>0</v></cell><cell r="I1803"><v>0</v></cell><cell r="J1803" t="str"><v>R.M</v></cell><cell r="K1803"><v>2022</v></cell><cell r="L1803" t="str"><v>send</v></cell><cell r="M1803" t="str"><v>No</v></cell><cell r="N1803" t="str"><v>last communication 15 Membership transferred from Pahalgam to Goa</v></cell></row><row r="1804"><cell r="C1804" t="str"><v>500120 1</v></cell><cell r="D1804" t="str"><v>Purchaser</v></cell><cell r="E1804" t="str"><v>Binendra Maheshwari</v></cell><cell r="F1804"><v>32436</v></cell><cell r="G1804"><v>19300</v></cell><cell r="H1804"><v>0</v></cell><cell r="I1804"><v>0</v></cell><cell r="J1804" t="str"><v>I.R.M</v></cell><cell r="K1804" t="str"><v>Never</v></cell><cell r="L1804" t="str"><v>Not del.</v></cell><cell r="M1804" t="str"><v>No</v></cell><cell r="N1804" t="str"><v>last communication 05 Membership transferred from Pahalgam to Goa</v></cell></row><row r="1805"><cell r="C1805" t="str"><v>200329 1</v></cell><cell r="D1805" t="str"><v>Purchaser</v></cell><cell r="E1805" t="str"><v>Shree Ayurved & Bhawan Ltd</v></cell><cell r="F1805"><v>32490</v></cell><cell r="G1805"><v>28500</v></cell><cell r="H1805"><v>28500</v></cell><cell r="I1805"><v>0</v></cell><cell r="J1805" t="str"><v>cancelled</v></cell><cell r="K1805" t="str"><v>Never</v></cell><cell r="L1805" t="str"><v>send</v></cell><cell r="M1805" t="str"><v>No</v></cell><cell r="N1805" t="str"><v>cancelled on 16/12/21</v></cell></row><row r="1806"><cell r="C1806" t="str"><v>301170 1</v></cell><cell r="D1806" t="str"><v>Purchaser</v></cell><cell r="E1806" t="str"><v>Jaskaran Singh</v></cell><cell r="F1806"><v>32497</v></cell><cell r="G1806"><v>18500</v></cell><cell r="H1806"><v>18500</v></cell><cell r="I1806"><v>0</v></cell><cell r="J1806" t="str"><v>R.M</v></cell><cell r="K1806"><v>2007</v></cell><cell r="L1806" t="str"><v>send</v></cell><cell r="M1806" t="str"><v>No</v></cell><cell r="N1806" t="str"><v>we send last reminder in 2012.then we did not receive any reply </v></cell></row><row r="1807"><cell r="C1807" t="str"><v>100008 1</v></cell><cell r="D1807" t="str"><v>Purchaser</v></cell><cell r="E1807" t="str"><v>Shri Govinda Enterprises</v></cell><cell r="F1807"><v>31273</v></cell><cell r="G1807"><v>18000</v></cell><cell r="H1807"><v>18000</v></cell><cell r="I1807"><v>0</v></cell><cell r="J1807" t="str"><v>I.R.M</v></cell><cell r="K1807" t="str"><v>Never</v></cell><cell r="L1807" t="str"><v>send</v></cell><cell r="M1807" t="str"><v>No</v></cell><cell r="N1807" t="str"><v>we send last reminder in 2012.then we did not receive any reply </v></cell></row><row r="1808"><cell r="C1808" t="str"><v>100009 1</v></cell><cell r="D1808" t="str"><v>Purchaser</v></cell><cell r="E1808" t="str"><v>Sunita Somani</v></cell><cell r="F1808"><v>31273</v></cell><cell r="G1808"><v>15500</v></cell><cell r="H1808"><v>15500</v></cell><cell r="I1808"><v>0</v></cell><cell r="J1808" t="str"><v>I.R.M</v></cell><cell r="K1808" t="str"><v>Never</v></cell><cell r="L1808" t="str"><v>send</v></cell><cell r="M1808" t="str"><v>No</v></cell><cell r="N1808" t="str"><v>last communication 12 membership transferred from Kodaikanal to Goa</v></cell></row><row r="1809"><cell r="C1809" t="str"><v>100013 1</v></cell><cell r="D1809" t="str"><v>Purchaser</v></cell><cell r="E1809" t="str"><v>Overseas Pankaj Industries Pvt Ltd</v></cell><cell r="F1809"><v>31278</v></cell><cell r="G1809"><v>18000</v></cell><cell r="H1809"><v>18000</v></cell><cell r="I1809"><v>0</v></cell><cell r="J1809" t="str"><v>I.R.M</v></cell><cell r="K1809" t="str"><v>Never</v></cell><cell r="L1809" t="str"><v>send</v></cell><cell r="M1809" t="str"><v>No</v></cell><cell r="N1809" t="str"><v>last communication 12 membership transferred from Kodaikanal to Goa</v></cell></row><row r="1810"><cell r="C1810" t="str"><v>100030 1</v></cell><cell r="D1810" t="str"><v>Purchaser</v></cell><cell r="E1810" t="str"><v>Gautam  Raj Jechand Vora</v></cell><cell r="F1810"><v>31285</v></cell><cell r="G1810"><v>18000</v></cell><cell r="H1810"><v>18000</v></cell><cell r="I1810"><v>0</v></cell><cell r="J1810" t="str"><v>I.R.M</v></cell><cell r="K1810" t="str"><v>Never</v></cell><cell r="L1810" t="str"><v>send</v></cell><cell r="M1810" t="str"><v>No</v></cell><cell r="N1810" t="str"><v>last communication 12 membership transferred from Kodaikanal to Goa</v></cell></row><row r="1811"><cell r="C1811" t="str"><v>100034 1</v></cell><cell r="D1811" t="str"><v>Purchaser</v></cell><cell r="E1811" t="str"><v>Harnarain Sarda (HUF)</v></cell><cell r="F1811"><v>31285</v></cell><cell r="G1811"><v>18000</v></cell><cell r="H1811"><v>18000</v></cell><cell r="I1811"><v>0</v></cell><cell r="J1811" t="str"><v>I.R.M</v></cell><cell r="K1811" t="str"><v>Never</v></cell><cell r="L1811" t="str"><v>send</v></cell><cell r="M1811" t="str"><v>No</v></cell><cell r="N1811" t="str"><v>cancelled on 27-02-2023</v></cell></row><row r="1812"><cell r="C1812" t="str"><v>100054 1</v></cell><cell r="D1812" t="str"><v>Purchaser</v></cell><cell r="E1812" t="str"><v>Harish R Makharia</v></cell><cell r="F1812"><v>31275</v></cell><cell r="G1812"><v>18000</v></cell><cell r="H1812"><v>18000</v></cell><cell r="I1812"><v>0</v></cell><cell r="J1812" t="str"><v>R.M</v></cell><cell r="K1812"><v>2012</v></cell><cell r="L1812" t="str"><v>send</v></cell><cell r="M1812" t="str"><v>No</v></cell><cell r="N1812" t="str"><v>no reminders so last communication 2012</v></cell></row><row r="1813"><cell r="C1813" t="str"><v>100084 1</v></cell><cell r="D1813" t="str"><v>Purchaser</v></cell><cell r="E1813" t="str"><v>Anil Kumar Daga</v></cell><cell r="F1813"><v>31289</v></cell><cell r="G1813"><v>18000</v></cell><cell r="H1813"><v>18000</v></cell><cell r="I1813"><v>0</v></cell><cell r="J1813" t="str"><v>I.R.M</v></cell><cell r="K1813" t="str"><v>Never</v></cell><cell r="L1813" t="str"><v>send</v></cell><cell r="M1813" t="str"><v>No</v></cell><cell r="N1813" t="str"><v>no reminders so last communication 2012</v></cell></row><row r="1814"><cell r="C1814" t="str"><v>100085 1</v></cell><cell r="D1814" t="str"><v>Purchaser</v></cell><cell r="E1814" t="str"><v>Vandana Daga</v></cell><cell r="F1814"><v>32385</v></cell><cell r="G1814"><v>18000</v></cell><cell r="H1814"><v>18000</v></cell><cell r="I1814"><v>0</v></cell><cell r="J1814" t="str"><v>I.R.M</v></cell><cell r="K1814" t="str"><v>Never</v></cell><cell r="L1814" t="str"><v>send</v></cell><cell r="M1814" t="str"><v>No</v></cell><cell r="N1814" t="str"><v>last communication 12 membership transferred from Kodaikanal to Goa</v></cell></row><row r="1815"><cell r="C1815" t="str"><v>100089 1</v></cell><cell r="D1815" t="str"><v>Purchaser</v></cell><cell r="E1815" t="str"><v>Ramesh R Chokhani</v></cell><cell r="F1815"><v>32381</v></cell><cell r="G1815"><v>18000</v></cell><cell r="H1815"><v>18000</v></cell><cell r="I1815"><v>0</v></cell><cell r="J1815" t="str"><v>I.R.M</v></cell><cell r="K1815" t="str"><v>Never</v></cell><cell r="L1815" t="str"><v>Not del.</v></cell><cell r="M1815" t="str"><v>No</v></cell><cell r="N1815" t="str"><v>last communication 96 membership transferred from Pahalgam to Goa</v></cell></row><row r="1816"><cell r="C1816" t="str"><v>100127 1</v></cell><cell r="D1816" t="str"><v>Purchaser</v></cell><cell r="E1816" t="str"><v>Anand Kumar Poddar</v></cell><cell r="F1816"><v>31295</v></cell><cell r="G1816"><v>18000</v></cell><cell r="H1816"><v>18000</v></cell><cell r="I1816"><v>0</v></cell><cell r="J1816" t="str"><v>I.R.M</v></cell><cell r="K1816" t="str"><v>Never</v></cell><cell r="L1816" t="str"><v>send</v></cell><cell r="M1816" t="str"><v>No</v></cell><cell r="N1816" t="str"><v>we send last reminder in 2012.then we did not receive any reply </v></cell></row><row r="1817"><cell r="C1817" t="str"><v>100133 1</v></cell><cell r="D1817" t="str"><v>Purchaser</v></cell><cell r="E1817" t="str"><v>Rahul goenka</v></cell><cell r="F1817"><v>32385</v></cell><cell r="G1817"><v>18000</v></cell><cell r="H1817"><v>18000</v></cell><cell r="I1817"><v>0</v></cell><cell r="J1817" t="str"><v>I.R.M</v></cell><cell r="K1817" t="str"><v>Never</v></cell><cell r="L1817" t="str"><v>send</v></cell><cell r="M1817" t="str"><v>No</v></cell><cell r="N1817" t="str"><v>last communication 12 membership transferred from Kodaikanal to Goa</v></cell></row><row r="1818"><cell r="C1818" t="str"><v>100139 1</v></cell><cell r="D1818" t="str"><v>Purchaser</v></cell><cell r="E1818" t="str"><v>Kewal Kumar Kapur (HUF)</v></cell><cell r="F1818"><v>31301</v></cell><cell r="G1818"><v>19500</v></cell><cell r="H1818"><v>19500</v></cell><cell r="I1818"><v>0</v></cell><cell r="J1818" t="str"><v>I.R.M</v></cell><cell r="K1818" t="str"><v>Never</v></cell><cell r="L1818" t="str"><v>send</v></cell><cell r="M1818" t="str"><v>No</v></cell><cell r="N1818" t="str"><v>last communication 15 total 2 membership of Goa:- 2254 and 2253 membership transferred from Kodaikanal to Goa</v></cell></row><row r="1819"><cell r="C1819" t="str"><v>100139 2</v></cell><cell r="D1819" t="str"><v>Purchaser</v></cell><cell r="E1819" t="str"><v>Kewal Kumar Kapur (HUF)</v></cell><cell r="F1819"><v>31301</v></cell><cell r="G1819"><v>19500</v></cell><cell r="H1819"><v>19500</v></cell><cell r="I1819"><v>0</v></cell><cell r="J1819" t="str"><v>I.R.M</v></cell><cell r="K1819" t="str"><v>Never</v></cell><cell r="L1819" t="str"><v>send</v></cell><cell r="M1819" t="str"><v>No</v></cell><cell r="N1819" t="str"><v>last communication 15 total 2 membership of Goa:- 2254 and 2253 membership transferred from Kodaikanal to Goa</v></cell></row><row r="1820"><cell r="C1820" t="str"><v>100152 1</v></cell><cell r="D1820" t="str"><v>Purchaser</v></cell><cell r="E1820" t="str"><v>Prakash Nalani</v></cell><cell r="F1820"><v>31286</v></cell><cell r="G1820"><v>18000</v></cell><cell r="H1820"><v>18000</v></cell><cell r="I1820"><v>0</v></cell><cell r="J1820" t="str"><v>I.R.M</v></cell><cell r="K1820" t="str"><v>Never</v></cell><cell r="L1820" t="str"><v>not send</v></cell><cell r="M1820" t="str"><v>No</v></cell><cell r="N1820" t="str"><v>no reminder  so last communication 03 membership transferred from Kodaikanal to Goa in 95</v></cell></row><row r="1821"><cell r="C1821" t="str"><v>100199 1</v></cell><cell r="D1821" t="str"><v>Purchaser</v></cell><cell r="E1821" t="str"><v>I.H Shah & Associates</v></cell><cell r="F1821"><v>31300</v></cell><cell r="G1821"><v>19500</v></cell><cell r="H1821"><v>19500</v></cell><cell r="I1821"><v>0</v></cell><cell r="J1821" t="str"><v>R.M</v></cell><cell r="K1821"><v>2011</v></cell><cell r="L1821" t="str"><v>send</v></cell><cell r="M1821" t="str"><v>No</v></cell><cell r="N1821" t="str"><v>last communication 15 membership transferred from Kodaikanal to Goa</v></cell></row><row r="1822"><cell r="C1822" t="str"><v>100205 1</v></cell><cell r="D1822" t="str"><v>Purchaser</v></cell><cell r="E1822" t="str"><v>Prabhash Narain Misra</v></cell><cell r="F1822"><v>31301</v></cell><cell r="G1822"><v>21500</v></cell><cell r="H1822"><v>21500</v></cell><cell r="I1822"><v>0</v></cell><cell r="J1822" t="str"><v>I.R.M</v></cell><cell r="K1822" t="str"><v>Never</v></cell><cell r="L1822" t="str"><v>not send</v></cell><cell r="M1822" t="str"><v>No</v></cell><cell r="N1822" t="str"><v>last communication 11membership transferred from Delhi to Goa </v></cell></row><row r="1823"><cell r="C1823" t="str"><v>100225 1</v></cell><cell r="D1823" t="str"><v>Purchaser</v></cell><cell r="E1823" t="str"><v>G.L Lamba</v></cell><cell r="F1823"><v>31302</v></cell><cell r="G1823"><v>23500</v></cell><cell r="H1823"><v>23500</v></cell><cell r="I1823"><v>0</v></cell><cell r="J1823" t="str"><v>I.R.M</v></cell><cell r="K1823" t="str"><v>Never</v></cell><cell r="L1823" t="str"><v>not send</v></cell><cell r="M1823" t="str"><v>No</v></cell><cell r="N1823" t="str"><v>last communication 07 membership transferred from Kodaikanal to Goa </v></cell></row><row r="1824"><cell r="C1824" t="str"><v>100230 1</v></cell><cell r="D1824" t="str"><v>Purchaser</v></cell><cell r="E1824" t="str"><v>Indu Bhargava</v></cell><cell r="F1824"><v>31303</v></cell><cell r="G1824"><v>15500</v></cell><cell r="H1824"><v>15500</v></cell><cell r="I1824"><v>0</v></cell><cell r="J1824" t="str"><v>R.M</v></cell><cell r="K1824"><v>2010</v></cell><cell r="L1824" t="str"><v>not send</v></cell><cell r="M1824" t="str"><v>No</v></cell><cell r="N1824" t="str"><v>no reminders so last communication 2010</v></cell></row><row r="1825"><cell r="C1825" t="str"><v>100233 1</v></cell><cell r="D1825" t="str"><v>Purchaser</v></cell><cell r="E1825" t="str"><v>Mikail M Gulamhuseinwala</v></cell><cell r="F1825"><v>31306</v></cell><cell r="G1825"><v>19500</v></cell><cell r="H1825"><v>19500</v></cell><cell r="I1825"><v>0</v></cell><cell r="J1825" t="str"><v>I.R.M</v></cell><cell r="K1825" t="str"><v>Never</v></cell><cell r="L1825" t="str"><v>send</v></cell><cell r="M1825" t="str"><v>No</v></cell><cell r="N1825" t="str"><v>we send last reminder in 2012.then we did not receive any reply... membership transferred from Kodaikanal to Goa</v></cell></row><row r="1826"><cell r="C1826" t="str"><v>100351 1</v></cell><cell r="D1826" t="str"><v>Purchaser</v></cell><cell r="E1826" t="str"><v>Ashutosh P Bhatt</v></cell><cell r="F1826"><v>31315</v></cell><cell r="G1826"><v>23500</v></cell><cell r="H1826"><v>23500</v></cell><cell r="I1826"><v>0</v></cell><cell r="J1826" t="str"><v>R.M</v></cell><cell r="K1826"><v>2012</v></cell><cell r="L1826" t="str"><v>send</v></cell><cell r="M1826" t="str"><v>No</v></cell><cell r="N1826" t="str"><v>last reminder send on 22/11/2022...membership transferred from Kodaikanal to Goa in 90</v></cell></row><row r="1827"><cell r="C1827" t="str"><v>100363 1</v></cell><cell r="D1827" t="str"><v>Purchaser</v></cell><cell r="E1827" t="str"><v>Danji M Lodaya</v></cell><cell r="F1827"><v>31317</v></cell><cell r="G1827"><v>15500</v></cell><cell r="H1827"><v>15500</v></cell><cell r="I1827"><v>0</v></cell><cell r="J1827" t="str"><v>I.R.M</v></cell><cell r="K1827" t="str"><v>Never</v></cell><cell r="L1827" t="str"><v>Not del.</v></cell><cell r="M1827" t="str"><v>No</v></cell><cell r="N1827" t="str"><v>last communication 99membership transferred from Kodaikanal to Goa in 94</v></cell></row><row r="1828"><cell r="C1828" t="str"><v>100483 1</v></cell><cell r="D1828" t="str"><v>Purchaser</v></cell><cell r="E1828" t="str"><v>Mahavir Suryakant Doshi</v></cell><cell r="F1828"><v>31320</v></cell><cell r="G1828"><v>23500</v></cell><cell r="H1828"><v>23500</v></cell><cell r="I1828"><v>0</v></cell><cell r="J1828" t="str"><v>I.R.M</v></cell><cell r="K1828" t="str"><v>Never</v></cell><cell r="L1828" t="str"><v>send</v></cell><cell r="M1828" t="str"><v>No</v></cell><cell r="N1828" t="str"><v>we send last reminder in 2012.then we did not receive any reply... membership transferred from Kodaikanal to Goa</v></cell></row><row r="1829"><cell r="C1829" t="str"><v>100487 1</v></cell><cell r="D1829" t="str"><v>Purchaser</v></cell><cell r="E1829" t="str"><v>Shashikant Vital Humane</v></cell><cell r="F1829"><v>31320</v></cell><cell r="G1829"><v>10500</v></cell><cell r="H1829"><v>10500</v></cell><cell r="I1829"><v>0</v></cell><cell r="J1829" t="str"><v>I.R.M</v></cell><cell r="K1829" t="str"><v>Never</v></cell><cell r="L1829" t="str"><v>send</v></cell><cell r="M1829" t="str"><v>No</v></cell><cell r="N1829" t="str"><v>last communication 09 membership transferred from Kodaikanal to Goa in 94</v></cell></row><row r="1830"><cell r="C1830" t="str"><v>100488 1</v></cell><cell r="D1830" t="str"><v>Purchaser</v></cell><cell r="E1830" t="str"><v>Deepak Narendra Thanekar</v></cell><cell r="F1830"><v>31320</v></cell><cell r="G1830"><v>19500</v></cell><cell r="H1830"><v>19500</v></cell><cell r="I1830"><v>0</v></cell><cell r="J1830" t="str"><v>I.R.M</v></cell><cell r="K1830" t="str"><v>Never</v></cell><cell r="L1830" t="str"><v>send</v></cell><cell r="M1830" t="str"><v>No</v></cell><cell r="N1830" t="str"><v>no reminder send and last communication 12 membership transferred from Kodaikanal to Goa</v></cell></row><row r="1831"><cell r="C1831" t="str"><v>100491 1</v></cell><cell r="D1831" t="str"><v>Purchaser</v></cell><cell r="E1831" t="str"><v>Raja Lakshmi Narayan</v></cell><cell r="F1831"><v>31320</v></cell><cell r="G1831"><v>23500</v></cell><cell r="H1831"><v>23500</v></cell><cell r="I1831"><v>0</v></cell><cell r="J1831" t="str"><v>I.R.M</v></cell><cell r="K1831" t="str"><v>Never</v></cell><cell r="L1831" t="str"><v>not send</v></cell><cell r="M1831" t="str"><v>No</v></cell><cell r="N1831" t="str"><v>no reminder send and last communication 12 membership transferred from Kodaikanal to Goa</v></cell></row><row r="1832"><cell r="C1832" t="str"><v>100495 1</v></cell><cell r="D1832" t="str"><v>Purchaser</v></cell><cell r="E1832" t="str"><v>Prabha Suriendra Patel</v></cell><cell r="F1832"><v>31320</v></cell><cell r="G1832"><v>26500</v></cell><cell r="H1832"><v>26500</v></cell><cell r="I1832"><v>0</v></cell><cell r="J1832" t="str"><v>I.R.M</v></cell><cell r="K1832" t="str"><v>Never</v></cell><cell r="L1832" t="str"><v>send</v></cell><cell r="M1832" t="str"><v>No</v></cell><cell r="N1832" t="str"><v>last communication 12 membership transferred from Kodaikanal to Goa in 95</v></cell></row><row r="1833"><cell r="C1833" t="str"><v>100520 1</v></cell><cell r="D1833" t="str"><v>Purchaser</v></cell><cell r="E1833" t="str"><v>Poonam P Anand</v></cell><cell r="F1833"><v>31319</v></cell><cell r="G1833"><v>23500</v></cell><cell r="H1833"><v>23500</v></cell><cell r="I1833"><v>0</v></cell><cell r="J1833" t="str"><v>I.R.M</v></cell><cell r="K1833" t="str"><v>Never</v></cell><cell r="L1833" t="str"><v>Not del.</v></cell><cell r="M1833" t="str"><v>No</v></cell><cell r="N1833" t="str"><v>we send last reminder in 2012.then we did not receive any reply... membership transferred from Kodaikanal to Goa</v></cell></row><row r="1834"><cell r="C1834" t="str"><v>100521 1</v></cell><cell r="D1834" t="str"><v>Purchaser</v></cell><cell r="E1834" t="str"><v>Vinay Ramchandra Somani</v></cell><cell r="F1834"><v>31320</v></cell><cell r="G1834"><v>10500</v></cell><cell r="H1834"><v>10500</v></cell><cell r="I1834"><v>0</v></cell><cell r="J1834" t="str"><v>I.R.M</v></cell><cell r="K1834" t="str"><v>Never</v></cell><cell r="L1834" t="str"><v>send</v></cell><cell r="M1834" t="str"><v>No</v></cell><cell r="N1834" t="str"><v>we send last reminder in 2012.then we did not receive any reply... membership transferred from Kodaikanal to Goa</v></cell></row><row r="1835"><cell r="C1835" t="str"><v>100542 1</v></cell><cell r="D1835" t="str"><v>Purchaser</v></cell><cell r="E1835" t="str"><v>Agarwal Rajkumar (HUF)</v></cell><cell r="F1835"><v>31320</v></cell><cell r="G1835"><v>23500</v></cell><cell r="H1835"><v>23500</v></cell><cell r="I1835"><v>0</v></cell><cell r="J1835" t="str"><v>I.R.M</v></cell><cell r="K1835" t="str"><v>Never</v></cell><cell r="L1835" t="str"><v>send</v></cell><cell r="M1835" t="str"><v>No</v></cell><cell r="N1835" t="str"><v>we send last reminder in 2012.then we did not receive any reply... membership transferred from Kodaikanal to Goa</v></cell></row><row r="1836"><cell r="C1836" t="str"><v>100575 1</v></cell><cell r="D1836" t="str"><v>Purchaser</v></cell><cell r="E1836" t="str"><v>Lathika Shrao Deodhar</v></cell><cell r="F1836"><v>31320</v></cell><cell r="G1836"><v>19500</v></cell><cell r="H1836"><v>19500</v></cell><cell r="I1836"><v>0</v></cell><cell r="J1836" t="str"><v>I.R.M</v></cell><cell r="K1836" t="str"><v>Never</v></cell><cell r="L1836" t="str"><v>send</v></cell><cell r="M1836" t="str"><v>No</v></cell><cell r="N1836" t="str"><v>we send last reminder in 2012.then we did not receive any reply... membership transferred from Kodaikanal to Goa</v></cell></row><row r="1837"><cell r="C1837" t="str"><v>100579 1</v></cell><cell r="D1837" t="str"><v>Purchaser</v></cell><cell r="E1837" t="str"><v>Deval Investments And Trading Cop Pvt Ltd</v></cell><cell r="F1837"><v>31320</v></cell><cell r="G1837"><v>23500</v></cell><cell r="H1837"><v>23500</v></cell><cell r="I1837"><v>0</v></cell><cell r="J1837" t="str"><v>I.R.M</v></cell><cell r="K1837" t="str"><v>Never</v></cell><cell r="L1837" t="str"><v>send</v></cell><cell r="M1837" t="str"><v>No</v></cell><cell r="N1837" t="str"><v>we send last reminder in 2012.then we did not receive any reply... membership transferred from delhi to Goa</v></cell></row><row r="1838"><cell r="C1838" t="str"><v>100612 1</v></cell><cell r="D1838" t="str"><v>Purchaser</v></cell><cell r="E1838" t="str"><v>Kaup Govind Shetty</v></cell><cell r="F1838"><v>31320</v></cell><cell r="G1838"><v>18000</v></cell><cell r="H1838"><v>18000</v></cell><cell r="I1838"><v>0</v></cell><cell r="J1838" t="str"><v>I.R.M</v></cell><cell r="K1838" t="str"><v>Never</v></cell><cell r="L1838" t="str"><v>send</v></cell><cell r="M1838" t="str"><v>No</v></cell><cell r="N1838" t="str"><v>last communication 12 membership transferred from Delhi to Goa </v></cell></row><row r="1839"><cell r="C1839" t="str"><v>100645 1</v></cell><cell r="D1839" t="str"><v>Purchaser</v></cell><cell r="E1839" t="str"><v>Rajeev S Bagwe</v></cell><cell r="F1839"><v>31349</v></cell><cell r="G1839"><v>22050</v></cell><cell r="H1839"><v>22050</v></cell><cell r="I1839"><v>0</v></cell><cell r="J1839" t="str"><v>R.M</v></cell><cell r="K1839"><v>2009</v></cell><cell r="L1839" t="str"><v>Not del.</v></cell><cell r="M1839" t="str"><v>No</v></cell><cell r="N1839" t="str"><v>last communication 12 membership transferred from Delhi to Goa in 93</v></cell></row><row r="1840"><cell r="C1840" t="str"><v>100692 1</v></cell><cell r="D1840" t="str"><v>Purchaser</v></cell><cell r="E1840" t="str"><v>Akber Abid Vail</v></cell><cell r="F1840"><v>31559</v></cell><cell r="G1840"><v>25650</v></cell><cell r="H1840"><v>25650</v></cell><cell r="I1840"><v>0</v></cell><cell r="J1840" t="str"><v>R.M</v></cell><cell r="K1840"><v>2012</v></cell><cell r="L1840" t="str"><v>send</v></cell><cell r="M1840" t="str"><v>No</v></cell><cell r="N1840" t="str"><v>last reminder send on 7/11/2022 membership transferred from Kodaikanal to Goa </v></cell></row><row r="1841"><cell r="C1841" t="str"><v>100736 1</v></cell><cell r="D1841" t="str"><v>Purchaser</v></cell><cell r="E1841" t="str"><v>Zulekha J Dawood</v></cell><cell r="F1841"><v>31574</v></cell><cell r="G1841"><v>26650</v></cell><cell r="H1841"><v>26650</v></cell><cell r="I1841"><v>0</v></cell><cell r="J1841" t="str"><v>I.R.M</v></cell><cell r="K1841" t="str"><v>Never</v></cell><cell r="L1841" t="str"><v>send</v></cell><cell r="M1841" t="str"><v>No</v></cell><cell r="N1841" t="str"><v>no reminder send and last communication 12 membership transferred from Kodaikanal to Goa</v></cell></row><row r="1842"><cell r="C1842" t="str"><v>100740 1</v></cell><cell r="D1842" t="str"><v>Purchaser</v></cell><cell r="E1842" t="str"><v>Zoeb S Vali</v></cell><cell r="F1842"><v>32285</v></cell><cell r="G1842"><v>26650</v></cell><cell r="H1842"><v>26650</v></cell><cell r="I1842"><v>0</v></cell><cell r="J1842" t="str"><v>I.R.M</v></cell><cell r="K1842" t="str"><v>Never</v></cell><cell r="L1842" t="str"><v>send</v></cell><cell r="M1842" t="str"><v>No</v></cell><cell r="N1842" t="str"><v>no reminder send and last communication 12 membership transferred from Kodaikanal to Goa</v></cell></row><row r="1843"><cell r="C1843" t="str"><v>100741 1</v></cell><cell r="D1843" t="str"><v>Purchaser</v></cell><cell r="E1843" t="str"><v>Arun Kumar Goyal</v></cell><cell r="F1843"><v>31569</v></cell><cell r="G1843"><v>21550</v></cell><cell r="H1843"><v>21550</v></cell><cell r="I1843"><v>0</v></cell><cell r="J1843" t="str"><v>I.R.M</v></cell><cell r="K1843" t="str"><v>Never</v></cell><cell r="L1843" t="str"><v>send</v></cell><cell r="M1843" t="str"><v>No</v></cell><cell r="N1843" t="str"><v>no reminder send and last communication 12 membership transferred from Kodaikanal to Goa</v></cell></row><row r="1844"><cell r="C1844" t="str"><v>100752 1</v></cell><cell r="D1844" t="str"><v>Purchaser</v></cell><cell r="E1844" t="str"><v>Rustom Jal Vakil</v></cell><cell r="F1844"><v>31536</v></cell><cell r="G1844"><v>25180</v></cell><cell r="H1844"><v>25150</v></cell><cell r="I1844"><v>0</v></cell><cell r="J1844" t="str"><v>R.M</v></cell><cell r="K1844"><v>2011</v></cell><cell r="L1844" t="str"><v>send</v></cell><cell r="M1844" t="str"><v>No</v></cell><cell r="N1844" t="str"><v>no reminder send so last communication 12 membership transferred from Kodaikanal to Goa in 94</v></cell></row><row r="1845"><cell r="C1845" t="str"><v>100762 1</v></cell><cell r="D1845" t="str"><v>Purchaser</v></cell><cell r="E1845" t="str"><v>Manek Laxmidas Shah</v></cell><cell r="F1845"><v>31537</v></cell><cell r="G1845"><v>25150</v></cell><cell r="H1845"><v>25150</v></cell><cell r="I1845"><v>0</v></cell><cell r="J1845" t="str"><v>R.M</v></cell><cell r="K1845"><v>2022</v></cell><cell r="L1845" t="str"><v>send</v></cell><cell r="M1845" t="str"><v>No</v></cell><cell r="N1845" t="str"><v>they are regular member</v></cell></row><row r="1846"><cell r="C1846" t="str"><v>100764 1</v></cell><cell r="D1846" t="str"><v>Purchaser</v></cell><cell r="E1846" t="str"><v>Khetan Packing Pvt Ltd</v></cell><cell r="F1846"><v>29348</v></cell><cell r="G1846"><v>18400</v></cell><cell r="H1846"><v>18400</v></cell><cell r="I1846"><v>0</v></cell><cell r="J1846" t="str"><v>I.R.M</v></cell><cell r="K1846" t="str"><v>Never</v></cell><cell r="L1846" t="str"><v>send</v></cell><cell r="M1846" t="str"><v>No</v></cell><cell r="N1846" t="str"><v>last communication 12 membership transferred from Delhi to Goa </v></cell></row><row r="1847"><cell r="C1847" t="str"><v>100787 1</v></cell><cell r="D1847" t="str"><v>Purchaser</v></cell><cell r="E1847" t="str"><v>V.P Ranga</v></cell><cell r="F1847"><v>31552</v></cell><cell r="G1847"><v>16150</v></cell><cell r="H1847"><v>16150</v></cell><cell r="I1847"><v>0</v></cell><cell r="J1847" t="str"><v>I.R.M</v></cell><cell r="K1847" t="str"><v>Never</v></cell><cell r="L1847" t="str"><v>send</v></cell><cell r="M1847" t="str"><v>No</v></cell><cell r="N1847" t="str"><v>last mail communication on 9/8/2021 membership transferred from Kodaikanal to Goa from V.R Purshotam to V.P Ranga in 96</v></cell></row><row r="1848"><cell r="C1848" t="str"><v>100798 1</v></cell><cell r="D1848" t="str"><v>Purchaser</v></cell><cell r="E1848" t="str"><v>Usha Vasudeo Prabhu Verlkar</v></cell><cell r="F1848"><v>31573</v></cell><cell r="G1848"><v>20250</v></cell><cell r="H1848"><v>20250</v></cell><cell r="I1848"><v>0</v></cell><cell r="J1848" t="str"><v>I.R.M</v></cell><cell r="K1848"><v>2008</v></cell><cell r="L1848" t="str"><v>not send</v></cell><cell r="M1848" t="str"><v>No</v></cell><cell r="N1848" t="str"><v>no reminders so last communication 2009</v></cell></row><row r="1849"><cell r="C1849" t="str"><v>100838 1</v></cell><cell r="D1849" t="str"><v>Purchaser</v></cell><cell r="E1849" t="str"><v>Govindji Ranmal Jankharia</v></cell><cell r="F1849"><v>31693</v></cell><cell r="G1849"><v>16650</v></cell><cell r="H1849"><v>16650</v></cell><cell r="I1849"><v>0</v></cell><cell r="J1849" t="str"><v>I.R.M</v></cell><cell r="K1849" t="str"><v>Never</v></cell><cell r="L1849" t="str"><v>send</v></cell><cell r="M1849" t="str"><v>No</v></cell><cell r="N1849" t="str"><v>not send any reminder .so last communication 01membership transferred from Kodaikanal to Goa</v></cell></row><row r="1850"><cell r="C1850" t="str"><v>100872 1</v></cell><cell r="D1850" t="str"><v>Purchaser</v></cell><cell r="E1850" t="str"><v>Douglas D Mello</v></cell><cell r="F1850" t="str"><v>06.05.86</v></cell><cell r="G1850"><v>16650</v></cell><cell r="H1850"><v>16650</v></cell><cell r="I1850"><v>0</v></cell><cell r="J1850" t="str"><v>I.R.M</v></cell><cell r="K1850" t="str"><v>Never</v></cell><cell r="L1850" t="str"><v>send</v></cell><cell r="M1850" t="str"><v>No</v></cell><cell r="N1850" t="str"><v>we send last reminder in 2012.then we did not receive any reply... membership transferred from Kodaikanal to Goa</v></cell></row><row r="1851"><cell r="C1851" t="str"><v>100896 1</v></cell><cell r="D1851" t="str"><v>Purchaser</v></cell><cell r="E1851" t="str"><v>Vinay Trading Company</v></cell><cell r="F1851"><v>31615</v></cell><cell r="G1851"><v>28500</v></cell><cell r="H1851"><v>28500</v></cell><cell r="I1851"><v>0</v></cell><cell r="J1851" t="str"><v>I.R.M</v></cell><cell r="K1851" t="str"><v>Never</v></cell><cell r="L1851" t="str"><v>send</v></cell><cell r="M1851" t="str"><v>No</v></cell><cell r="N1851" t="str"><v>we send last reminder in 2012.then we did not receive any reply... membership transferred from Kodaikanal to Goa</v></cell></row><row r="1852"><cell r="C1852" t="str"><v>200034 1</v></cell><cell r="D1852" t="str"><v>Purchaser</v></cell><cell r="E1852" t="str"><v>Anoop Mopany</v></cell><cell r="F1852"><v>31300</v></cell><cell r="G1852"><v>20160</v></cell><cell r="H1852"><v>20160</v></cell><cell r="I1852"><v>0</v></cell><cell r="J1852" t="str"><v>cancelled</v></cell><cell r="K1852"><v>2013</v></cell><cell r="L1852" t="str"><v>send</v></cell><cell r="M1852" t="str"><v>No</v></cell><cell r="N1852" t="str"><v>Cancelled on 23/11/22</v></cell></row><row r="1853"><cell r="C1853" t="str"><v>200041 1</v></cell><cell r="D1853" t="str"><v>Purchaser</v></cell><cell r="E1853" t="str"><v>Sanjay Agarwal</v></cell><cell r="F1853"><v>31301</v></cell><cell r="G1853"><v>17280</v></cell><cell r="H1853"><v>17280</v></cell><cell r="I1853"><v>0</v></cell><cell r="J1853" t="str"><v>I.R.M</v></cell><cell r="K1853" t="str"><v>Never</v></cell><cell r="L1853" t="str"><v>Not del.</v></cell><cell r="M1853" t="str"><v>No</v></cell><cell r="N1853" t="str"><v>last communication 94 membership transferred from Kodaikanal to Goa in 91</v></cell></row><row r="1854"><cell r="C1854" t="str"><v>200056 1</v></cell><cell r="D1854" t="str"><v>Purchaser</v></cell><cell r="E1854" t="str"><v>Sita Ram Dujari</v></cell><cell r="F1854"><v>31303</v></cell><cell r="G1854"><v>20160</v></cell><cell r="H1854"><v>20160</v></cell><cell r="I1854"><v>0</v></cell><cell r="J1854" t="str"><v>I.R.M</v></cell><cell r="K1854" t="str"><v>Never</v></cell><cell r="L1854" t="str"><v>send</v></cell><cell r="M1854" t="str"><v>No</v></cell><cell r="N1854" t="str"><v>we send last reminder in 2012.then we did not receive any reply... membership transferred from Delhi to Goa in 90 </v></cell></row><row r="1855"><cell r="C1855" t="str"><v>300140 1</v></cell><cell r="D1855" t="str"><v>Purchaser</v></cell><cell r="E1855" t="str"><v>Sita Ram (HUF)</v></cell><cell r="F1855"><v>31290</v></cell><cell r="G1855"><v>18000</v></cell><cell r="H1855"><v>18000</v></cell><cell r="I1855"><v>0</v></cell><cell r="J1855" t="str"><v>R.M</v></cell><cell r="K1855"><v>2011</v></cell><cell r="L1855" t="str"><v>send</v></cell><cell r="M1855" t="str"><v>No</v></cell><cell r="N1855" t="str"><v>no reminder send so last communication 15total 2 membership of Goa:- 2447 and 2448</v></cell></row><row r="1856"><cell r="C1856" t="str"><v>300140 2</v></cell><cell r="D1856" t="str"><v>Purchaser</v></cell><cell r="E1856" t="str"><v>Sita Ram (HUF)</v></cell><cell r="F1856"><v>31290</v></cell><cell r="G1856"><v>18000</v></cell><cell r="H1856"><v>18000</v></cell><cell r="I1856"><v>0</v></cell><cell r="J1856" t="str"><v>I.R.M</v></cell><cell r="K1856" t="str"><v>Never</v></cell><cell r="L1856" t="str"><v>not send</v></cell><cell r="M1856" t="str"><v>No</v></cell><cell r="N1856" t="str"><v>Letter not sent, last communication 06
total 2 membership of Goa:- 2447 and 2448</v></cell></row><row r="1857"><cell r="C1857" t="str"><v>300240 1</v></cell><cell r="D1857" t="str"><v>Purchaser</v></cell><cell r="E1857" t="str"><v>Garima Pvt Ltd</v></cell><cell r="F1857"><v>31316</v></cell><cell r="G1857"><v>26500</v></cell><cell r="H1857"><v>26500</v></cell><cell r="I1857"><v>0</v></cell><cell r="J1857" t="str"><v>I.R.M</v></cell><cell r="K1857" t="str"><v>Never</v></cell><cell r="L1857" t="str"><v>send</v></cell><cell r="M1857" t="str"><v>No</v></cell><cell r="N1857" t="str"><v>not send any reminder so last communication 13 membership transferred from Delhi to Goa in 90 </v></cell></row><row r="1858"><cell r="C1858" t="str"><v>300241 1</v></cell><cell r="D1858" t="str"><v>Purchaser</v></cell><cell r="E1858" t="str"><v>Standipack Pvt Ltd</v></cell><cell r="F1858"><v>31315</v></cell><cell r="G1858"><v>26500</v></cell><cell r="H1858"><v>26500</v></cell><cell r="I1858"><v>0</v></cell><cell r="J1858" t="str"><v>I.R.M</v></cell><cell r="K1858" t="str"><v>Never</v></cell><cell r="L1858" t="str"><v>send</v></cell><cell r="M1858" t="str"><v>No</v></cell><cell r="N1858" t="str"><v>not send any reminder so last communication 13 membership transferred from Delhi to Goa in 91</v></cell></row><row r="1859"><cell r="C1859" t="str"><v>300287 1</v></cell><cell r="D1859" t="str"><v>Purchaser</v></cell><cell r="E1859" t="str"><v>T.S Padmanabhan</v></cell><cell r="F1859"><v>31314</v></cell><cell r="G1859"><v>19500</v></cell><cell r="H1859"><v>19500</v></cell><cell r="I1859"><v>0</v></cell><cell r="J1859" t="str"><v>I.R.M</v></cell><cell r="K1859" t="str"><v>Never</v></cell><cell r="L1859" t="str"><v>not send</v></cell><cell r="M1859" t="str"><v>No</v></cell><cell r="N1859" t="str"><v>not send any reminder so last communication 13 membership transferred from Kodaikanal to Goa in 92</v></cell></row><row r="1860"><cell r="C1860" t="str"><v>300288 1</v></cell><cell r="D1860" t="str"><v>Purchaser</v></cell><cell r="E1860" t="str"><v>Reeta Gupta</v></cell><cell r="F1860"><v>31320</v></cell><cell r="G1860"><v>21500</v></cell><cell r="H1860"><v>21500</v></cell><cell r="I1860"><v>0</v></cell><cell r="J1860" t="str"><v>I.R.M</v></cell><cell r="K1860" t="str"><v>Never</v></cell><cell r="L1860" t="str"><v>not send</v></cell><cell r="M1860" t="str"><v>No</v></cell><cell r="N1860" t="str"><v>not send any reminder so last communication 13 membership transferred from Kodaikanal to Goa in 92</v></cell></row><row r="1861"><cell r="C1861" t="str"><v>300388 1</v></cell><cell r="D1861" t="str"><v>Purchaser</v></cell><cell r="E1861" t="str"><v>Bimal Nanda</v></cell><cell r="F1861"><v>31318</v></cell><cell r="G1861"><v>23500</v></cell><cell r="H1861"><v>23500</v></cell><cell r="I1861"><v>0</v></cell><cell r="J1861" t="str"><v>I.R.M</v></cell><cell r="K1861" t="str"><v>Never</v></cell><cell r="L1861" t="str"><v>not send</v></cell><cell r="M1861" t="str"><v>No</v></cell><cell r="N1861" t="str"><v>we send last reminder in 2012.then we did not receive any reply... membership transferred from Kodaikanal to Goa</v></cell></row><row r="1862"><cell r="C1862" t="str"><v>300437 1</v></cell><cell r="D1862" t="str"><v>Purchaser</v></cell><cell r="E1862" t="str"><v>Shatilal</v></cell><cell r="F1862"><v>31328</v></cell><cell r="G1862"><v>15500</v></cell><cell r="H1862"><v>15500</v></cell><cell r="I1862"><v>0</v></cell><cell r="J1862" t="str"><v>R.M</v></cell><cell r="K1862"><v>2007</v></cell><cell r="L1862" t="str"><v>send</v></cell><cell r="M1862" t="str"><v>No</v></cell><cell r="N1862" t="str"><v>last communication 17, membership transferred from Kodaikanal to Goa in 94</v></cell></row><row r="1863"><cell r="C1863" t="str"><v>300438 1</v></cell><cell r="D1863" t="str"><v>Purchaser</v></cell><cell r="E1863" t="str"><v>Ashok Kumar Jain</v></cell><cell r="F1863"><v>31328</v></cell><cell r="G1863"><v>15500</v></cell><cell r="H1863"><v>15500</v></cell><cell r="I1863"><v>0</v></cell><cell r="J1863" t="str"><v>I.R.M</v></cell><cell r="K1863" t="str"><v>Never</v></cell><cell r="L1863" t="str"><v>send</v></cell><cell r="M1863" t="str"><v>No</v></cell><cell r="N1863" t="str"><v>we send last reminder in 2012.then we did not receive any reply... membership transferred from Kodaikanal to Goa</v></cell></row><row r="1864"><cell r="C1864" t="str"><v>300474 1</v></cell><cell r="D1864" t="str"><v>Purchaser</v></cell><cell r="E1864" t="str"><v>Kiran Pasabhai Patel</v></cell><cell r="F1864"><v>31553</v></cell><cell r="G1864"><v>26050</v></cell><cell r="H1864"><v>26050</v></cell><cell r="I1864"><v>0</v></cell><cell r="J1864" t="str"><v>R.M</v></cell><cell r="K1864"><v>2022</v></cell><cell r="L1864" t="str"><v>send</v></cell><cell r="M1864" t="str"><v>No</v></cell><cell r="N1864" t="str"><v>they are regular member</v></cell></row><row r="1865"><cell r="C1865" t="str"><v>300567 1</v></cell><cell r="D1865" t="str"><v>Purchaser</v></cell><cell r="E1865" t="str"><v>Achi R Seetha Lakshmi</v></cell><cell r="F1865"><v>31583</v></cell><cell r="G1865"><v>18900</v></cell><cell r="H1865"><v>18900</v></cell><cell r="I1865"><v>0</v></cell><cell r="J1865" t="str"><v>I.R.M</v></cell><cell r="K1865" t="str"><v>Never</v></cell><cell r="L1865" t="str"><v>Not del.</v></cell><cell r="M1865" t="str"><v>No</v></cell><cell r="N1865" t="str"><v>not send any reminder so last communication 13 membership transferred from Delhi to Goa in 90 </v></cell></row><row r="1866"><cell r="C1866" t="str"><v>300584 1</v></cell><cell r="D1866" t="str"><v>Purchaser</v></cell><cell r="E1866" t="str"><v>Aghila Raman</v></cell><cell r="F1866"><v>31381</v></cell><cell r="G1866"><v>16150</v></cell><cell r="H1866"><v>16150</v></cell><cell r="I1866"><v>0</v></cell><cell r="J1866" t="str"><v>Cancelled</v></cell><cell r="K1866"><v>2017</v></cell><cell r="L1866" t="str"><v>send</v></cell><cell r="M1866" t="str"><v>No</v></cell><cell r="N1866" t="str"><v>cancelled on 28/3/2019</v></cell></row><row r="1867"><cell r="C1867" t="str"><v>300641 1</v></cell><cell r="D1867" t="str"><v>Purchaser</v></cell><cell r="E1867" t="str"><v>DK Jain</v></cell><cell r="F1867"><v>31557</v></cell><cell r="G1867"><v>25650</v></cell><cell r="H1867"><v>25650</v></cell><cell r="I1867"><v>0</v></cell><cell r="J1867" t="str"><v>R.M</v></cell><cell r="K1867"><v>2010</v></cell><cell r="L1867" t="str"><v>not send</v></cell><cell r="M1867" t="str"><v>No</v></cell><cell r="N1867" t="str"><v>we send last reminder in 2012.then we did not receive any reply... membership transferred from Kodaikanal to Goa</v></cell></row><row r="1868"><cell r="C1868" t="str"><v>300684 1</v></cell><cell r="D1868" t="str"><v>Purchaser</v></cell><cell r="E1868" t="str"><v>Shobha Rao</v></cell><cell r="F1868"><v>31559</v></cell><cell r="G1868"><v>16650</v></cell><cell r="H1868"><v>16650</v></cell><cell r="I1868"><v>0</v></cell><cell r="J1868" t="str"><v>R.M</v></cell><cell r="K1868"><v>2010</v></cell><cell r="L1868" t="str"><v>Not del.</v></cell><cell r="M1868" t="str"><v>No</v></cell><cell r="N1868" t="str"><v>send perform invoice so last communication 11 membership transferred from Kodaikanal to Goa in 90</v></cell></row><row r="1869"><cell r="C1869" t="str"><v>300692 1</v></cell><cell r="D1869" t="str"><v>Purchaser</v></cell><cell r="E1869" t="str"><v>Gurdial Singh Saund</v></cell><cell r="F1869"><v>31533</v></cell><cell r="G1869"><v>26250</v></cell><cell r="H1869"><v>26250</v></cell><cell r="I1869"><v>0</v></cell><cell r="J1869" t="str"><v>I.R.M</v></cell><cell r="K1869" t="str"><v>Never</v></cell><cell r="L1869" t="str"><v>not send</v></cell><cell r="M1869" t="str"><v>yes</v></cell><cell r="N1869" t="str"><v>we send last reminder in 2012.then we did not receive any reply... membership transferred from Delhi to Goa in 90 </v></cell></row><row r="1870"><cell r="C1870" t="str"><v>300731 1</v></cell><cell r="D1870" t="str"><v>Purchaser</v></cell><cell r="E1870" t="str"><v>Rajendra Kumar Kapoor</v></cell><cell r="F1870"><v>31600</v></cell><cell r="G1870"><v>10500</v></cell><cell r="H1870"><v>10500</v></cell><cell r="I1870"><v>0</v></cell><cell r="J1870" t="str"><v>I.R.M</v></cell><cell r="K1870" t="str"><v>Never</v></cell><cell r="L1870" t="str"><v>send</v></cell><cell r="M1870" t="str"><v>No</v></cell><cell r="N1870" t="str"><v>no reminders so last communication 2011</v></cell></row><row r="1871"><cell r="C1871" t="str"><v>300738 1</v></cell><cell r="D1871" t="str"><v>Purchaser</v></cell><cell r="E1871" t="str"><v>Moni Bansal</v></cell><cell r="F1871"><v>31615</v></cell><cell r="G1871" t="str"><v>Nil</v></cell><cell r="H1871"><v>0</v></cell><cell r="I1871"><v>0</v></cell><cell r="J1871" t="str"><v>Cancelled</v></cell><cell r="K1871"><v>0</v></cell><cell r="L1871"><v>0</v></cell><cell r="M1871" t="str"><v>No</v></cell><cell r="N1871" t="str"><v>Cancelled on 26/4/13</v></cell></row><row r="1872"><cell r="C1872" t="str"><v>101217 1</v></cell><cell r="D1872" t="str"><v>Purchaser</v></cell><cell r="E1872" t="str"><v>Sunuil Mahajan</v></cell><cell r="F1872"><v>32508</v></cell><cell r="G1872"><v>29700</v></cell><cell r="H1872"><v>29700</v></cell><cell r="I1872"><v>0</v></cell><cell r="J1872" t="str"><v>I.R.M</v></cell><cell r="K1872" t="str"><v>Never</v></cell><cell r="L1872" t="str"><v>send</v></cell><cell r="M1872" t="str"><v>No</v></cell><cell r="N1872" t="str"><v>No Reminder,,last communication 2013</v></cell></row><row r="1873"><cell r="C1873" t="str"><v>101218 1</v></cell><cell r="D1873" t="str"><v>Purchaser</v></cell><cell r="E1873" t="str"><v>Sushma Jandial</v></cell><cell r="F1873"><v>32521</v></cell><cell r="G1873"><v>28500</v></cell><cell r="H1873"><v>28500</v></cell><cell r="I1873"><v>0</v></cell><cell r="J1873" t="str"><v>I.R.M</v></cell><cell r="K1873" t="str"><v>Never</v></cell><cell r="L1873" t="str"><v>send</v></cell><cell r="M1873" t="str"><v>No</v></cell><cell r="N1873" t="str"><v>No Reminder,,last communication 2013</v></cell></row><row r="1874"><cell r="C1874" t="str"><v>101220 1</v></cell><cell r="D1874" t="str"><v>Purchaser</v></cell><cell r="E1874" t="str"><v>Ramnik Khimji Sawla</v></cell><cell r="F1874"><v>32508</v></cell><cell r="G1874"><v>27075</v></cell><cell r="H1874"><v>27075</v></cell><cell r="I1874"><v>0</v></cell><cell r="J1874" t="str"><v>I.R.M</v></cell><cell r="K1874" t="str"><v>Never</v></cell><cell r="L1874" t="str"><v>send</v></cell><cell r="M1874" t="str"><v>No</v></cell><cell r="N1874" t="str"><v>we send last reminder in 2012.then we did not receive any reply </v></cell></row><row r="1875"><cell r="C1875" t="str"><v>101225 1</v></cell><cell r="D1875" t="str"><v>Purchaser</v></cell><cell r="E1875" t="str"><v>Gope Bhagchand Hingorani</v></cell><cell r="F1875"><v>32512</v></cell><cell r="G1875"><v>19300</v></cell><cell r="H1875"><v>19300</v></cell><cell r="I1875"><v>0</v></cell><cell r="J1875" t="str"><v>I.R.M</v></cell><cell r="K1875" t="str"><v>Never</v></cell><cell r="L1875" t="str"><v>send</v></cell><cell r="M1875" t="str"><v>No</v></cell><cell r="N1875" t="str"><v>No Reminder,,last communication 2013</v></cell></row><row r="1876"><cell r="C1876" t="str"><v>101226 1</v></cell><cell r="D1876" t="str"><v>Purchaser</v></cell><cell r="E1876" t="str"><v>Indru B Hingorani</v></cell><cell r="F1876"><v>32512</v></cell><cell r="G1876"><v>19300</v></cell><cell r="H1876"><v>19300</v></cell><cell r="I1876"><v>0</v></cell><cell r="J1876" t="str"><v>R.M</v></cell><cell r="K1876"><v>2008</v></cell><cell r="L1876" t="str"><v>send</v></cell><cell r="M1876" t="str"><v>No</v></cell><cell r="N1876" t="str"><v>No Reminder,,last communication 2012</v></cell></row><row r="1877"><cell r="C1877" t="str"><v>101227 1</v></cell><cell r="D1877" t="str"><v>Purchaser</v></cell><cell r="E1877" t="str"><v>Vijay Khanna</v></cell><cell r="F1877"><v>32513</v></cell><cell r="G1877"><v>28500</v></cell><cell r="H1877"><v>28500</v></cell><cell r="I1877"><v>0</v></cell><cell r="J1877" t="str"><v>I.R.M</v></cell><cell r="K1877" t="str"><v>Never</v></cell><cell r="L1877" t="str"><v>Not del.</v></cell><cell r="M1877" t="str"><v>No</v></cell><cell r="N1877" t="str"><v>Last communication 2000</v></cell></row><row r="1878"><cell r="C1878" t="str"><v>101228 1</v></cell><cell r="D1878" t="str"><v>Purchaser</v></cell><cell r="E1878" t="str"><v>Sigrid Frida Dinshaw</v></cell><cell r="F1878"><v>32524</v></cell><cell r="G1878"><v>28500</v></cell><cell r="H1878"><v>28500</v></cell><cell r="I1878"><v>0</v></cell><cell r="J1878" t="str"><v>I.R.M</v></cell><cell r="K1878" t="str"><v>Never</v></cell><cell r="L1878" t="str"><v>send</v></cell><cell r="M1878" t="str"><v>No</v></cell><cell r="N1878" t="str"><v>last communication 12 . total 2 membership of Goa:- 2557 and 2556</v></cell></row><row r="1879"><cell r="C1879" t="str"><v>101229 1</v></cell><cell r="D1879" t="str"><v>Purchaser</v></cell><cell r="E1879" t="str"><v>Hirjee Meherji Dinshaw</v></cell><cell r="F1879"><v>32524</v></cell><cell r="G1879"><v>28500</v></cell><cell r="H1879"><v>28500</v></cell><cell r="I1879"><v>0</v></cell><cell r="J1879" t="str"><v>I.R.M</v></cell><cell r="K1879" t="str"><v>Never</v></cell><cell r="L1879" t="str"><v>Not del.</v></cell><cell r="M1879" t="str"><v>No</v></cell><cell r="N1879" t="str"><v>last communication 12 . total 2 membership of Goa:- 2557 and 2556</v></cell></row><row r="1880"><cell r="C1880" t="str"><v>101232 1</v></cell><cell r="D1880" t="str"><v>Purchaser</v></cell><cell r="E1880" t="str"><v>Indu H Mirchandani</v></cell><cell r="F1880"><v>32512</v></cell><cell r="G1880"><v>18500</v></cell><cell r="H1880"><v>19300</v></cell><cell r="I1880"><v>0</v></cell><cell r="J1880" t="str"><v>R.M</v></cell><cell r="K1880"><v>2008</v></cell><cell r="L1880" t="str"><v>send</v></cell><cell r="M1880" t="str"><v>No</v></cell><cell r="N1880" t="str"><v>no reminder ,,last communication 09</v></cell></row><row r="1881"><cell r="C1881" t="str"><v>101236 1</v></cell><cell r="D1881" t="str"><v>Purchaser</v></cell><cell r="E1881" t="str"><v>Thanu B Choitramani</v></cell><cell r="F1881"><v>32517</v></cell><cell r="G1881"><v>18500</v></cell><cell r="H1881"><v>19300</v></cell><cell r="I1881"><v>0</v></cell><cell r="J1881" t="str"><v>I.R.M</v></cell><cell r="K1881" t="str"><v>Never</v></cell><cell r="L1881" t="str"><v>not send</v></cell><cell r="M1881" t="str"><v>No</v></cell><cell r="N1881" t="str"><v>last communication 93</v></cell></row><row r="1882"><cell r="C1882" t="str"><v>101239 1</v></cell><cell r="D1882" t="str"><v>Purchaser</v></cell><cell r="E1882" t="str"><v>Arihant Plastics</v></cell><cell r="F1882"><v>32521</v></cell><cell r="G1882"><v>28500</v></cell><cell r="H1882"><v>29700</v></cell><cell r="I1882"><v>0</v></cell><cell r="J1882" t="str"><v>I.R.M</v></cell><cell r="K1882" t="str"><v>Never</v></cell><cell r="L1882" t="str"><v>send</v></cell><cell r="M1882" t="str"><v>No</v></cell><cell r="N1882" t="str"><v>last communication 07(POD)</v></cell></row><row r="1883"><cell r="C1883" t="str"><v>101240 1</v></cell><cell r="D1883" t="str"><v>Purchaser</v></cell><cell r="E1883" t="str"><v>Vikram A Patel</v></cell><cell r="F1883"><v>32523</v></cell><cell r="G1883"><v>22500</v></cell><cell r="H1883"><v>23500</v></cell><cell r="I1883"><v>0</v></cell><cell r="J1883" t="str"><v>I.R.M</v></cell><cell r="K1883" t="str"><v>Never</v></cell><cell r="L1883" t="str"><v>send</v></cell><cell r="M1883" t="str"><v>No</v></cell><cell r="N1883" t="str"><v>we send last reminder in 2012.then we did not receive any reply </v></cell></row><row r="1884"><cell r="C1884" t="str"><v>101243 1</v></cell><cell r="D1884" t="str"><v>Purchaser</v></cell><cell r="E1884" t="str"><v>Jeevan A Mohadikar</v></cell><cell r="F1884"><v>32525</v></cell><cell r="G1884"><v>28500</v></cell><cell r="H1884"><v>29700</v></cell><cell r="I1884"><v>0</v></cell><cell r="J1884" t="str"><v>I.R.M</v></cell><cell r="K1884" t="str"><v>Never</v></cell><cell r="L1884" t="str"><v>Not del.</v></cell><cell r="M1884" t="str"><v>No</v></cell><cell r="N1884" t="str"><v>last communication 99</v></cell></row><row r="1885"><cell r="C1885" t="str"><v>101244 1</v></cell><cell r="D1885" t="str"><v>Purchaser</v></cell><cell r="E1885" t="str"><v>Mamta Roy</v></cell><cell r="F1885"><v>32526</v></cell><cell r="G1885"><v>28500</v></cell><cell r="H1885"><v>29700</v></cell><cell r="I1885"><v>0</v></cell><cell r="J1885" t="str"><v>I.R.M</v></cell><cell r="K1885" t="str"><v>Never</v></cell><cell r="L1885" t="str"><v>send</v></cell><cell r="M1885" t="str"><v>No</v></cell><cell r="N1885" t="str"><v>last communication 07(POD)</v></cell></row><row r="1886"><cell r="C1886" t="str"><v>101246 1</v></cell><cell r="D1886" t="str"><v>Purchaser</v></cell><cell r="E1886" t="str"><v>Chandra M Ramchandani</v></cell><cell r="F1886"><v>32527</v></cell><cell r="G1886"><v>18500</v></cell><cell r="H1886"><v>18500</v></cell><cell r="I1886"><v>0</v></cell><cell r="J1886" t="str"><v>I.R.M</v></cell><cell r="K1886" t="str"><v>Never</v></cell><cell r="L1886" t="str"><v>send</v></cell><cell r="M1886" t="str"><v>No</v></cell><cell r="N1886" t="str"><v>No reminder ,,last communication 13</v></cell></row><row r="1887"><cell r="C1887" t="str"><v>101248 1</v></cell><cell r="D1887" t="str"><v>Purchaser</v></cell><cell r="E1887" t="str"><v>Rekha Gupta</v></cell><cell r="F1887"><v>32514</v></cell><cell r="G1887"><v>22500</v></cell><cell r="H1887"><v>22500</v></cell><cell r="I1887"><v>0</v></cell><cell r="J1887" t="str"><v>R.M</v></cell><cell r="K1887"><v>2013</v></cell><cell r="L1887" t="str"><v>send</v></cell><cell r="M1887" t="str"><v>No</v></cell><cell r="N1887" t="str"><v>last reminder on communication 5/9/2022</v></cell></row><row r="1888"><cell r="C1888" t="str"><v>101249 1</v></cell><cell r="D1888" t="str"><v>Purchaser</v></cell><cell r="E1888" t="str"><v>Anita B Sidhwani</v></cell><cell r="F1888"><v>32528</v></cell><cell r="G1888"><v>28500</v></cell><cell r="H1888"><v>28500</v></cell><cell r="I1888"><v>0</v></cell><cell r="J1888" t="str"><v>I.R.M</v></cell><cell r="K1888" t="str"><v>Never</v></cell><cell r="L1888" t="str"><v>send</v></cell><cell r="M1888" t="str"><v>No</v></cell><cell r="N1888" t="str"><v>we send last reminder in 2013.then we did not receive any reply </v></cell></row><row r="1889"><cell r="C1889" t="str"><v>101250 1</v></cell><cell r="D1889" t="str"><v>Purchaser</v></cell><cell r="E1889" t="str"><v>Vidya N Punjabi</v></cell><cell r="F1889"><v>32528</v></cell><cell r="G1889"><v>29700</v></cell><cell r="H1889"><v>29700</v></cell><cell r="I1889"><v>0</v></cell><cell r="J1889" t="str"><v>I.R.M</v></cell><cell r="K1889" t="str"><v>Never</v></cell><cell r="L1889" t="str"><v>send</v></cell><cell r="M1889" t="str"><v>No</v></cell><cell r="N1889" t="str"><v>we send last reminder in 2013.then we did not receive any reply </v></cell></row><row r="1890"><cell r="C1890" t="str"><v>101223 1</v></cell><cell r="D1890" t="str"><v>Purchaser</v></cell><cell r="E1890" t="str"><v>Dilip P Sanghvi</v></cell><cell r="F1890"><v>32508</v></cell><cell r="G1890"><v>28975</v></cell><cell r="H1890"><v>28975</v></cell><cell r="I1890"><v>0</v></cell><cell r="J1890" t="str"><v>I.R.M</v></cell><cell r="K1890" t="str"><v>Never</v></cell><cell r="L1890" t="str"><v>send</v></cell><cell r="M1890" t="str"><v>No</v></cell><cell r="N1890" t="str"><v>last communication 12 membership transferred from Pahalgam to Goa in 93</v></cell></row><row r="1891"><cell r="C1891" t="str"><v>101231 1</v></cell><cell r="D1891" t="str"><v>Purchaser</v></cell><cell r="E1891" t="str"><v>Chunilal Dharansi Nagda (HUF)</v></cell><cell r="F1891"><v>32517</v></cell><cell r="G1891"><v>28500</v></cell><cell r="H1891"><v>28500</v></cell><cell r="I1891"><v>0</v></cell><cell r="J1891" t="str"><v>I.R.M</v></cell><cell r="K1891" t="str"><v>nene</v></cell><cell r="L1891" t="str"><v>send</v></cell><cell r="M1891" t="str"><v>No</v></cell><cell r="N1891" t="str"><v>last communication 13(Application form is not in fie)</v></cell></row><row r="1892"><cell r="C1892" t="str"><v>200176 1</v></cell><cell r="D1892" t="str"><v>Purchaser</v></cell><cell r="E1892" t="str"><v>Sarda Plywood Industries Ltd</v></cell><cell r="F1892"><v>32262</v></cell><cell r="G1892"><v>28500</v></cell><cell r="H1892"><v>28500</v></cell><cell r="I1892"><v>0</v></cell><cell r="J1892" t="str"><v>I.R.M</v></cell><cell r="K1892" t="str"><v>Never</v></cell><cell r="L1892" t="str"><v>send</v></cell><cell r="M1892" t="str"><v>No</v></cell><cell r="N1892" t="str"><v>we send last reminder in 2012.then we did not receive any reply </v></cell></row><row r="1893"><cell r="C1893" t="str"><v>200248 1</v></cell><cell r="D1893" t="str"><v>Purchaser</v></cell><cell r="E1893" t="str"><v>Baitaichal Tea & Fibres Industrial Ltd</v></cell><cell r="F1893"><v>32352</v></cell><cell r="G1893"><v>29700</v></cell><cell r="H1893"><v>29700</v></cell><cell r="I1893"><v>0</v></cell><cell r="J1893" t="str"><v>I.R.M</v></cell><cell r="K1893" t="str"><v>Never</v></cell><cell r="L1893" t="str"><v>send</v></cell><cell r="M1893" t="str"><v>No</v></cell><cell r="N1893" t="str"><v>we send last reminder in 2012.then we did not receive any reply </v></cell></row><row r="1894"><cell r="C1894" t="str"><v>200337 1</v></cell><cell r="D1894" t="str"><v>Purchaser</v></cell><cell r="E1894" t="str"><v>Shyam Sunder Chowdhary</v></cell><cell r="F1894"><v>32514</v></cell><cell r="G1894"><v>22500</v></cell><cell r="H1894"><v>22500</v></cell><cell r="I1894"><v>0</v></cell><cell r="J1894" t="str"><v>I.R.M</v></cell><cell r="K1894" t="str"><v>Never</v></cell><cell r="L1894" t="str"><v>Not del.</v></cell><cell r="M1894" t="str"><v>No</v></cell><cell r="N1894" t="str"><v>Last communication 2000</v></cell></row><row r="1895"><cell r="C1895" t="str"><v>301103 1</v></cell><cell r="D1895" t="str"><v>Purchaser</v></cell><cell r="E1895" t="str"><v>Vidrendra Kumar Anand</v></cell><cell r="F1895"><v>32425</v></cell><cell r="G1895"><v>29700</v></cell><cell r="H1895"><v>29700</v></cell><cell r="I1895"><v>0</v></cell><cell r="J1895" t="str"><v>I.R.M</v></cell><cell r="K1895" t="str"><v>Never</v></cell><cell r="L1895" t="str"><v>Not del.</v></cell><cell r="M1895" t="str"><v>No</v></cell><cell r="N1895" t="str"><v>no reminder ,,last communication 05</v></cell></row><row r="1896"><cell r="C1896" t="str"><v>301172 1</v></cell><cell r="D1896" t="str"><v>Purchaser</v></cell><cell r="E1896" t="str"><v>Bhalla Tectran Industries Ltd</v></cell><cell r="F1896"><v>32503</v></cell><cell r="G1896"><v>29700</v></cell><cell r="H1896"><v>29700</v></cell><cell r="I1896"><v>0</v></cell><cell r="J1896" t="str"><v>R.M</v></cell><cell r="K1896"><v>2022</v></cell><cell r="L1896" t="str"><v>send</v></cell><cell r="M1896" t="str"><v>No</v></cell><cell r="N1896" t="str"><v>they are regular member</v></cell></row><row r="1897"><cell r="C1897" t="str"><v>301175 1</v></cell><cell r="D1897" t="str"><v>Purchaser</v></cell><cell r="E1897" t="str"><v>RS Kathuria Cycle & Auto Industries</v></cell><cell r="F1897"><v>32171</v></cell><cell r="G1897"><v>29700</v></cell><cell r="H1897"><v>29700</v></cell><cell r="I1897"><v>0</v></cell><cell r="J1897" t="str"><v>R.M</v></cell><cell r="K1897"><v>2007</v></cell><cell r="L1897" t="str"><v>not send</v></cell><cell r="M1897" t="str"><v>No</v></cell><cell r="N1897" t="str"><v>no reminder ,,last communication 09</v></cell></row><row r="1898"><cell r="C1898" t="str"><v>301177 1</v></cell><cell r="D1898" t="str"><v>Purchaser</v></cell><cell r="E1898" t="str"><v>Hardeep Singh</v></cell><cell r="F1898"><v>32506</v></cell><cell r="G1898"><v>28500</v></cell><cell r="H1898"><v>29700</v></cell><cell r="I1898"><v>0</v></cell><cell r="J1898" t="str"><v>R.M</v></cell><cell r="K1898"><v>2012</v></cell><cell r="L1898" t="str"><v>send</v></cell><cell r="M1898" t="str"><v>No</v></cell><cell r="N1898" t="str"><v>no Reminder send solast communication 14</v></cell></row><row r="1899"><cell r="C1899" t="str"><v>301183 1</v></cell><cell r="D1899" t="str"><v>Purchaser</v></cell><cell r="E1899" t="str"><v>Atul Aggarwal</v></cell><cell r="F1899"><v>32519</v></cell><cell r="G1899"><v>28500</v></cell><cell r="H1899"><v>29700</v></cell><cell r="I1899"><v>0</v></cell><cell r="J1899" t="str"><v>R.M</v></cell><cell r="K1899"><v>2011</v></cell><cell r="L1899" t="str"><v>send</v></cell><cell r="M1899" t="str"><v>No</v></cell><cell r="N1899" t="str"><v>no reminders so last communication 2011</v></cell></row><row r="1900"><cell r="C1900" t="str"><v>301184 1</v></cell><cell r="D1900" t="str"><v>Purchaser</v></cell><cell r="E1900" t="str"><v>Anupam Aggarwal</v></cell><cell r="F1900"><v>32519</v></cell><cell r="G1900"><v>22500</v></cell><cell r="H1900"><v>23500</v></cell><cell r="I1900"><v>0</v></cell><cell r="J1900" t="str"><v>I.R.M</v></cell><cell r="K1900" t="str"><v>Never</v></cell><cell r="L1900" t="str"><v>not send</v></cell><cell r="M1900" t="str"><v>No</v></cell><cell r="N1900" t="str"><v>we send last reminder in 2012.then we did not receive any reply </v></cell></row><row r="1901"><cell r="C1901" t="str"><v>301185 1</v></cell><cell r="D1901" t="str"><v>Purchaser</v></cell><cell r="E1901" t="str"><v>Ansu Aggarwal</v></cell><cell r="F1901"><v>32519</v></cell><cell r="G1901"><v>18500</v></cell><cell r="H1901"><v>19300</v></cell><cell r="I1901"><v>0</v></cell><cell r="J1901" t="str"><v>I.R.M</v></cell><cell r="K1901" t="str"><v>Never</v></cell><cell r="L1901" t="str"><v>not send</v></cell><cell r="M1901" t="str"><v>No</v></cell><cell r="N1901" t="str"><v>last communication 94</v></cell></row><row r="1902"><cell r="C1902" t="str"><v>400102 1</v></cell><cell r="D1902" t="str"><v>Purchaser</v></cell><cell r="E1902" t="str"><v>Satish Chandra Setty Kaveripatnam</v></cell><cell r="F1902"><v>32478</v></cell><cell r="G1902"><v>22500</v></cell><cell r="H1902"><v>22500</v></cell><cell r="I1902"><v>0</v></cell><cell r="J1902" t="str"><v>I.R.M</v></cell><cell r="K1902" t="str"><v>Never</v></cell><cell r="L1902" t="str"><v>send</v></cell><cell r="M1902" t="str"><v>No</v></cell><cell r="N1902" t="str"><v>we send last reminder in 2012.then we did not receive any reply </v></cell></row><row r="1903"><cell r="C1903" t="str"><v>400114 1</v></cell><cell r="D1903" t="str"><v>Purchaser</v></cell><cell r="E1903" t="str"><v>Manjeet Sawhney</v></cell><cell r="F1903"><v>32519</v></cell><cell r="G1903"><v>18500</v></cell><cell r="H1903"><v>19300</v></cell><cell r="I1903"><v>0</v></cell><cell r="J1903" t="str"><v>R.M</v></cell><cell r="K1903"><v>2008</v></cell><cell r="L1903" t="str"><v>send</v></cell><cell r="M1903" t="str"><v>No</v></cell><cell r="N1903" t="str"><v>no reminders so last communication 2008</v></cell></row><row r="1904"><cell r="C1904" t="str"><v>200338 1</v></cell><cell r="D1904" t="str"><v>Purchaser</v></cell><cell r="E1904" t="str"><v>Manish Agarwal</v></cell><cell r="F1904"><v>32520</v></cell><cell r="G1904"><v>22500</v></cell><cell r="H1904"><v>22500</v></cell><cell r="I1904"><v>0</v></cell><cell r="J1904" t="str"><v>I.R.M</v></cell><cell r="K1904" t="str"><v>Never</v></cell><cell r="L1904" t="str"><v>send</v></cell><cell r="M1904" t="str"><v>No</v></cell><cell r="N1904" t="str"><v>we send last reminder in 2013.then we did not receive any reply </v></cell></row><row r="1905"><cell r="C1905" t="str"><v>301210 1</v></cell><cell r="D1905" t="str"><v>Purchaser</v></cell><cell r="E1905" t="str"><v>Satish Lal Tandon</v></cell><cell r="F1905"><v>32545</v></cell><cell r="G1905"><v>23500</v></cell><cell r="H1905"><v>23500</v></cell><cell r="I1905"><v>0</v></cell><cell r="J1905" t="str"><v>I.R.M</v></cell><cell r="K1905" t="str"><v>Never</v></cell><cell r="L1905" t="str"><v>not send</v></cell><cell r="M1905" t="str"><v>No</v></cell><cell r="N1905" t="str"><v>last communication 99</v></cell></row><row r="1906"><cell r="C1906" t="str"><v>301224 1</v></cell><cell r="D1906" t="str"><v>Purchaser</v></cell><cell r="E1906" t="str"><v>Aerospaires</v></cell><cell r="F1906"><v>32551</v></cell><cell r="G1906"><v>22500</v></cell><cell r="H1906"><v>22500</v></cell><cell r="I1906"><v>0</v></cell><cell r="J1906" t="str"><v>I.R.M</v></cell><cell r="K1906" t="str"><v>Never</v></cell><cell r="L1906" t="str"><v>not send</v></cell><cell r="M1906" t="str"><v>No</v></cell><cell r="N1906" t="str"><v>last we send performa invoice in 2009,, total 2 membership of Goa:- 2612 and 2611</v></cell></row><row r="1907"><cell r="C1907" t="str"><v>301225 1</v></cell><cell r="D1907" t="str"><v>Purchaser</v></cell><cell r="E1907" t="str"><v>Aerospaires</v></cell><cell r="F1907"><v>32551</v></cell><cell r="G1907"><v>22500</v></cell><cell r="H1907"><v>22500</v></cell><cell r="I1907"><v>0</v></cell><cell r="J1907" t="str"><v>R.M</v></cell><cell r="K1907"><v>2009</v></cell><cell r="L1907" t="str"><v>not send</v></cell><cell r="M1907" t="str"><v>No</v></cell><cell r="N1907" t="str"><v>last we send performa invoice in 2009,, total 2 membership of Goa:- 2612 and 2611</v></cell></row><row r="1908"><cell r="C1908" t="str"><v>301226 1</v></cell><cell r="D1908" t="str"><v>Purchaser</v></cell><cell r="E1908" t="str"><v>Vishnu Prakash</v></cell><cell r="F1908"><v>32550</v></cell><cell r="G1908"><v>29700</v></cell><cell r="H1908"><v>29700</v></cell><cell r="I1908"><v>0</v></cell><cell r="J1908" t="str"><v>R.M</v></cell><cell r="K1908"><v>2010</v></cell><cell r="L1908" t="str"><v>not send</v></cell><cell r="M1908" t="str"><v>No</v></cell><cell r="N1908" t="str"><v>no reminders so last communication 2011</v></cell></row><row r="1909"><cell r="C1909" t="str"><v>301227 1</v></cell><cell r="D1909" t="str"><v>Purchaser</v></cell><cell r="E1909" t="str"><v>Neemai Majumdar</v></cell><cell r="F1909"><v>32550</v></cell><cell r="G1909"><v>22500</v></cell><cell r="H1909"><v>23500</v></cell><cell r="I1909"><v>0</v></cell><cell r="J1909" t="str"><v>I.R.M</v></cell><cell r="K1909" t="str"><v>Never</v></cell><cell r="L1909" t="str"><v>not send</v></cell><cell r="M1909" t="str"><v>No</v></cell><cell r="N1909" t="str"><v>no reminders so last communication 2010</v></cell></row><row r="1910"><cell r="C1910" t="str"><v>301228 1</v></cell><cell r="D1910" t="str"><v>Purchaser</v></cell><cell r="E1910" t="str"><v>Mohata Finanace And Leasing Co Pvt Ltd</v></cell><cell r="F1910"><v>32552</v></cell><cell r="G1910"><v>28500</v></cell><cell r="H1910"><v>28500</v></cell><cell r="I1910"><v>0</v></cell><cell r="J1910" t="str"><v>R.M</v></cell><cell r="K1910"><v>2010</v></cell><cell r="L1910" t="str"><v>send</v></cell><cell r="M1910" t="str"><v>No</v></cell><cell r="N1910" t="str"><v>last we send performa invoice in 2009, total 2 membership of Goa:- 2615 and 2616</v></cell></row><row r="1911"><cell r="C1911" t="str"><v>301229 1</v></cell><cell r="D1911" t="str"><v>Purchaser</v></cell><cell r="E1911" t="str"><v>Mohata Finanace And Leasing Co Pvt Ltd</v></cell><cell r="F1911"><v>32552</v></cell><cell r="G1911"><v>28500</v></cell><cell r="H1911"><v>28500</v></cell><cell r="I1911"><v>0</v></cell><cell r="J1911" t="str"><v>R.M</v></cell><cell r="K1911"><v>2010</v></cell><cell r="L1911" t="str"><v>send</v></cell><cell r="M1911" t="str"><v>No</v></cell><cell r="N1911" t="str"><v>last we send performa invoice in 2009, total 2 membership of Goa:- 2615 and 2616</v></cell></row><row r="1912"><cell r="C1912" t="str"><v>301230 1</v></cell><cell r="D1912" t="str"><v>Purchaser</v></cell><cell r="E1912" t="str"><v>Kaurani Jai Raj Kumari</v></cell><cell r="F1912"><v>32553</v></cell><cell r="G1912"><v>22500</v></cell><cell r="H1912"><v>23500</v></cell><cell r="I1912"><v>0</v></cell><cell r="J1912" t="str"><v>I.R.M</v></cell><cell r="K1912" t="str"><v>Never</v></cell><cell r="L1912" t="str"><v>Not del.</v></cell><cell r="M1912" t="str"><v>No</v></cell><cell r="N1912" t="str"><v>last communication 99</v></cell></row><row r="1913"><cell r="C1913" t="str"><v>301231 1</v></cell><cell r="D1913" t="str"><v>Purchaser</v></cell><cell r="E1913" t="str"><v>Gyan Nath Kathpalia</v></cell><cell r="F1913"><v>32552</v></cell><cell r="G1913"><v>22500</v></cell><cell r="H1913"><v>23500</v></cell><cell r="I1913"><v>0</v></cell><cell r="J1913" t="str"><v>R.M</v></cell><cell r="K1913"><v>2011</v></cell><cell r="L1913" t="str"><v>not send</v></cell><cell r="M1913" t="str"><v>No</v></cell><cell r="N1913" t="str"><v>no reminders so last communication 2012</v></cell></row><row r="1914"><cell r="C1914" t="str"><v>301233 1</v></cell><cell r="D1914" t="str"><v>Purchaser</v></cell><cell r="E1914" t="str"><v>Manoj Gurnani</v></cell><cell r="F1914"><v>32551</v></cell><cell r="G1914"><v>22500</v></cell><cell r="H1914"><v>22500</v></cell><cell r="I1914"><v>0</v></cell><cell r="J1914" t="str"><v>I.R.M</v></cell><cell r="K1914" t="str"><v>Never</v></cell><cell r="L1914" t="str"><v>send</v></cell><cell r="M1914" t="str"><v>No</v></cell><cell r="N1914" t="str"><v>we send last reminder in 2012.then we did not receive any reply </v></cell></row><row r="1915"><cell r="C1915" t="str"><v>301236 1</v></cell><cell r="D1915" t="str"><v>Purchaser</v></cell><cell r="E1915" t="str"><v>Anupam Dev</v></cell><cell r="F1915"><v>32556</v></cell><cell r="G1915"><v>28500</v></cell><cell r="H1915"><v>29700</v></cell><cell r="I1915"><v>0</v></cell><cell r="J1915" t="str"><v>I.R.M</v></cell><cell r="K1915" t="str"><v>Never</v></cell><cell r="L1915" t="str"><v>Not del.</v></cell><cell r="M1915" t="str"><v>No</v></cell><cell r="N1915" t="str"><v>no reminders so last communication 2013</v></cell></row><row r="1916"><cell r="C1916" t="str"><v>400105 1</v></cell><cell r="D1916" t="str"><v>Purchaser</v></cell><cell r="E1916" t="str"><v>S.R Nandini</v></cell><cell r="F1916"><v>32506</v></cell><cell r="G1916"><v>22500</v></cell><cell r="H1916"><v>23500</v></cell><cell r="I1916"><v>0</v></cell><cell r="J1916" t="str"><v>I.R.M</v></cell><cell r="K1916" t="str"><v>Never</v></cell><cell r="L1916" t="str"><v>send</v></cell><cell r="M1916" t="str"><v>No</v></cell><cell r="N1916" t="str"><v> last communication 13 membership transferred from S Vageshwara to S.R Nandini in 97</v></cell></row><row r="1917"><cell r="C1917" t="str"><v>400106 1</v></cell><cell r="D1917" t="str"><v>Purchaser</v></cell><cell r="E1917" t="str"><v>Vijay Kumar</v></cell><cell r="F1917"><v>32507</v></cell><cell r="G1917"><v>22500</v></cell><cell r="H1917"><v>22500</v></cell><cell r="I1917"><v>0</v></cell><cell r="J1917" t="str"><v>I.R.M</v></cell><cell r="K1917" t="str"><v>Never</v></cell><cell r="L1917" t="str"><v>Not del.</v></cell><cell r="M1917" t="str"><v>No</v></cell><cell r="N1917" t="str"><v>last communication 95</v></cell></row><row r="1918"><cell r="C1918" t="str"><v>400109 1</v></cell><cell r="D1918" t="str"><v>Purchaser</v></cell><cell r="E1918" t="str"><v>Khushboo Rustumji</v></cell><cell r="F1918"><v>32519</v></cell><cell r="G1918"><v>28500</v></cell><cell r="H1918"><v>28500</v></cell><cell r="I1918"><v>0</v></cell><cell r="J1918" t="str"><v>R.M</v></cell><cell r="K1918"><v>2009</v></cell><cell r="L1918" t="str"><v>not send</v></cell><cell r="M1918" t="str"><v>No</v></cell><cell r="N1918" t="str"><v>sed perfoma invoice so last communication 10 total 4 membership of Goa:- 2623, 2624 and 2625</v></cell></row><row r="1919"><cell r="C1919" t="str"><v>400110 1</v></cell><cell r="D1919" t="str"><v>Purchaser</v></cell><cell r="E1919" t="str"><v>Khushboo Rustumji</v></cell><cell r="F1919"><v>32519</v></cell><cell r="G1919"><v>28500</v></cell><cell r="H1919"><v>28500</v></cell><cell r="I1919"><v>0</v></cell><cell r="J1919" t="str"><v>I.R.M</v></cell><cell r="K1919" t="str"><v>Never</v></cell><cell r="L1919" t="str"><v>send</v></cell><cell r="M1919" t="str"><v>No</v></cell><cell r="N1919" t="str"><v>sed perfoma invoice so last communication 10 total 4 membership of Goa:- 2623, 2624 and 2625</v></cell></row><row r="1920"><cell r="C1920" t="str"><v>400111 1</v></cell><cell r="D1920" t="str"><v>Purchaser</v></cell><cell r="E1920" t="str"><v>Khushboo Rustumji</v></cell><cell r="F1920"><v>32519</v></cell><cell r="G1920"><v>28500</v></cell><cell r="H1920"><v>28500</v></cell><cell r="I1920"><v>0</v></cell><cell r="J1920" t="str"><v>I.R.M</v></cell><cell r="K1920" t="str"><v>Never</v></cell><cell r="L1920" t="str"><v>send</v></cell><cell r="M1920" t="str"><v>No</v></cell><cell r="N1920" t="str"><v>sed perfoma invoice so last communication 10 total 4 membership of Goa:- 2623, 2624 and 2625</v></cell></row><row r="1921"><cell r="C1921" t="str"><v>400112 1</v></cell><cell r="D1921" t="str"><v>Purchaser</v></cell><cell r="E1921" t="str"><v>Moshir H Rustumji</v></cell><cell r="F1921"><v>32519</v></cell><cell r="G1921"><v>28500</v></cell><cell r="H1921"><v>28500</v></cell><cell r="I1921"><v>0</v></cell><cell r="J1921" t="str"><v>I.R.M</v></cell><cell r="K1921" t="str"><v>Never</v></cell><cell r="L1921" t="str"><v>send</v></cell><cell r="M1921" t="str"><v>No</v></cell><cell r="N1921" t="str"><v>sed perfoma invoice so last communication 10 total 4 membership of Goa:- 2623, 2624 and 2625</v></cell></row><row r="1922"><cell r="C1922" t="str"><v>400113 1</v></cell><cell r="D1922" t="str"><v>Purchaser</v></cell><cell r="E1922" t="str"><v>Moshir H Rustumji</v></cell><cell r="F1922"><v>32519</v></cell><cell r="G1922"><v>28500</v></cell><cell r="H1922"><v>28500</v></cell><cell r="I1922"><v>0</v></cell><cell r="J1922" t="str"><v>I.R.M</v></cell><cell r="K1922" t="str"><v>Never</v></cell><cell r="L1922" t="str"><v>send</v></cell><cell r="M1922" t="str"><v>No</v></cell><cell r="N1922" t="str"><v>sed perfoma invoice so last communication 10 total 4 membership of Goa:- 2623, 2624 and 2625</v></cell></row><row r="1923"><cell r="C1923" t="str"><v>400116 1</v></cell><cell r="D1923" t="str"><v>Purchaser</v></cell><cell r="E1923" t="str"><v>T.K Raju</v></cell><cell r="F1923"><v>32533</v></cell><cell r="G1923"><v>19300</v></cell><cell r="H1923"><v>19300</v></cell><cell r="I1923"><v>0</v></cell><cell r="J1923" t="str"><v>I.R.M</v></cell><cell r="K1923" t="str"><v>Never</v></cell><cell r="L1923" t="str"><v>send</v></cell><cell r="M1923" t="str"><v>No</v></cell><cell r="N1923" t="str"><v>last reminder send on 2012 total 2 membership of Goa:- 2628 and 2629</v></cell></row><row r="1924"><cell r="C1924" t="str"><v>400120 1</v></cell><cell r="D1924" t="str"><v>Purchaser</v></cell><cell r="E1924" t="str"><v>T.K Raju</v></cell><cell r="F1924"><v>32533</v></cell><cell r="G1924"><v>19300</v></cell><cell r="H1924"><v>19300</v></cell><cell r="I1924"><v>0</v></cell><cell r="J1924" t="str"><v>I.R.M</v></cell><cell r="K1924" t="str"><v>Never</v></cell><cell r="L1924" t="str"><v>send</v></cell><cell r="M1924" t="str"><v>No</v></cell><cell r="N1924" t="str"><v>last reminder send on 2012 total 2 membership of Goa:- 2628 and 2629</v></cell></row><row r="1925"><cell r="C1925" t="str"><v>400118 1</v></cell><cell r="D1925" t="str"><v>Purchaser</v></cell><cell r="E1925" t="str"><v>K.V Badari Prasad </v></cell><cell r="F1925"><v>32539</v></cell><cell r="G1925"><v>23500</v></cell><cell r="H1925"><v>23500</v></cell><cell r="I1925"><v>0</v></cell><cell r="J1925" t="str"><v>I.R.M</v></cell><cell r="K1925" t="str"><v>Never</v></cell><cell r="L1925" t="str"><v>send</v></cell><cell r="M1925" t="str"><v>No</v></cell><cell r="N1925" t="str"><v>we send last reminder in 2012.then we did not receive any reply </v></cell></row><row r="1926"><cell r="C1926" t="str"><v>101219 1</v></cell><cell r="D1926" t="str"><v>Purchaser</v></cell><cell r="E1926" t="str"><v>Pravin Jivraj Shrimal</v></cell><cell r="F1926"><v>32508</v></cell><cell r="G1926"><v>27075</v></cell><cell r="H1926"><v>27075</v></cell><cell r="I1926"><v>0</v></cell><cell r="J1926" t="str"><v>I.R.M</v></cell><cell r="K1926" t="str"><v>Never</v></cell><cell r="L1926" t="str"><v>send</v></cell><cell r="M1926" t="str"><v>No</v></cell><cell r="N1926" t="str"><v>last telephonic conversation on 26/7/2017</v></cell></row><row r="1927"><cell r="C1927" t="str"><v>101221 1</v></cell><cell r="D1927" t="str"><v>Purchaser</v></cell><cell r="E1927" t="str"><v>Nalin Kumar Himmatlal Shah</v></cell><cell r="F1927"><v>32508</v></cell><cell r="G1927"><v>27075</v></cell><cell r="H1927"><v>27075</v></cell><cell r="I1927"><v>0</v></cell><cell r="J1927" t="str"><v>Cancelled</v></cell><cell r="K1927"><v>2021</v></cell><cell r="L1927" t="str"><v>send</v></cell><cell r="M1927" t="str"><v>No</v></cell><cell r="N1927" t="str"><v>cancelled 2022</v></cell></row><row r="1928"><cell r="C1928" t="str"><v>101238 1</v></cell><cell r="D1928" t="str"><v>Purchaser</v></cell><cell r="E1928" t="str"><v>jayant G Karbhari</v></cell><cell r="F1928"><v>32520</v></cell><cell r="G1928"><v>22500</v></cell><cell r="H1928"><v>22500</v></cell><cell r="I1928"><v>0</v></cell><cell r="J1928" t="str"><v>I.R.M</v></cell><cell r="K1928" t="str"><v>Never</v></cell><cell r="L1928" t="str"><v>Not del.</v></cell><cell r="M1928" t="str"><v>No</v></cell><cell r="N1928" t="str"><v>last communication 94</v></cell></row><row r="1929"><cell r="C1929" t="str"><v>101245 1</v></cell><cell r="D1929" t="str"><v>Purchaser</v></cell><cell r="E1929" t="str"><v>Manohar M Ramchandni</v></cell><cell r="F1929"><v>32532</v></cell><cell r="G1929"><v>18500</v></cell><cell r="H1929"><v>18500</v></cell><cell r="I1929"><v>0</v></cell><cell r="J1929" t="str"><v>I.R.M</v></cell><cell r="K1929" t="str"><v>Never</v></cell><cell r="L1929" t="str"><v>not send</v></cell><cell r="M1929" t="str"><v>No</v></cell><cell r="N1929" t="str"><v>last communication 00</v></cell></row><row r="1930"><cell r="C1930" t="str"><v>101251 1</v></cell><cell r="D1930" t="str"><v>Purchaser</v></cell><cell r="E1930" t="str"><v>Romi K Sidhwani</v></cell><cell r="F1930"><v>32537</v></cell><cell r="G1930"><v>28500</v></cell><cell r="H1930"><v>28500</v></cell><cell r="I1930"><v>0</v></cell><cell r="J1930" t="str"><v>I.R.M</v></cell><cell r="K1930" t="str"><v>Never</v></cell><cell r="L1930" t="str"><v>send</v></cell><cell r="M1930" t="str"><v>No</v></cell><cell r="N1930" t="str"><v>we send last reminder in 2013.then we did not receive any reply </v></cell></row><row r="1931"><cell r="C1931" t="str"><v>101253 1</v></cell><cell r="D1931" t="str"><v>Purchaser</v></cell><cell r="E1931" t="str"><v>Mariner Supply Corp</v></cell><cell r="F1931"><v>32535</v></cell><cell r="G1931"><v>22500</v></cell><cell r="H1931"><v>22500</v></cell><cell r="I1931"><v>0</v></cell><cell r="J1931" t="str"><v>I.R.M</v></cell><cell r="K1931" t="str"><v>Never</v></cell><cell r="L1931" t="str"><v>send</v></cell><cell r="M1931" t="str"><v>No</v></cell><cell r="N1931" t="str"><v>we send last reminder in 2013.then we did not receive any reply </v></cell></row><row r="1932"><cell r="C1932" t="str"><v>101254 1</v></cell><cell r="D1932" t="str"><v>Purchaser</v></cell><cell r="E1932" t="str"><v>Sonia J Tahiliani</v></cell><cell r="F1932"><v>32539</v></cell><cell r="G1932"><v>23500</v></cell><cell r="H1932"><v>23500</v></cell><cell r="I1932"><v>0</v></cell><cell r="J1932" t="str"><v>I.R.M</v></cell><cell r="K1932" t="str"><v>Never</v></cell><cell r="L1932" t="str"><v>send</v></cell><cell r="M1932" t="str"><v>No</v></cell><cell r="N1932" t="str"><v>we send last reminder in 2012.then we did not receive any reply </v></cell></row><row r="1933"><cell r="C1933" t="str"><v>101256 1</v></cell><cell r="D1933" t="str"><v>Purchaser</v></cell><cell r="E1933" t="str"><v>Keshav Singh Parihar</v></cell><cell r="F1933"><v>32538</v></cell><cell r="G1933"><v>19300</v></cell><cell r="H1933"><v>19300</v></cell><cell r="I1933"><v>0</v></cell><cell r="J1933" t="str"><v>I.R.M</v></cell><cell r="K1933" t="str"><v>Never</v></cell><cell r="L1933" t="str"><v>send</v></cell><cell r="M1933" t="str"><v>No</v></cell><cell r="N1933" t="str"><v>we send last reminder in 2013.then we did not receive any reply </v></cell></row><row r="1934"><cell r="C1934" t="str"><v>101259 1</v></cell><cell r="D1934" t="str"><v>Purchaser</v></cell><cell r="E1934" t="str"><v>Khushi Dinshaw Jassawalla</v></cell><cell r="F1934"><v>32719</v></cell><cell r="G1934"><v>22500</v></cell><cell r="H1934" t="str"><v>Nil</v></cell><cell r="I1934"><v>0</v></cell><cell r="J1934" t="str"><v>Cancelled</v></cell><cell r="K1934"><v>0</v></cell><cell r="L1934"><v>0</v></cell><cell r="M1934"><v>0</v></cell><cell r="N1934" t="str"><v>Cancelled on 17/6/94</v></cell></row><row r="1935"><cell r="C1935" t="str"><v>101264 1</v></cell><cell r="D1935" t="str"><v>Purchaser</v></cell><cell r="E1935" t="str"><v>Arun Bhaura Chemburkar</v></cell><cell r="F1935"><v>32543</v></cell><cell r="G1935"><v>28500</v></cell><cell r="H1935"><v>28500</v></cell><cell r="I1935"><v>0</v></cell><cell r="J1935" t="str"><v>Cancelled</v></cell><cell r="K1935"><v>2013</v></cell><cell r="L1935" t="str"><v>send</v></cell><cell r="M1935" t="str"><v>No</v></cell><cell r="N1935" t="str"><v>Cancelled on 28/9/22</v></cell></row><row r="1936"><cell r="C1936" t="str"><v>101265 1</v></cell><cell r="D1936" t="str"><v>Purchaser</v></cell><cell r="E1936" t="str"><v>Anil T Grover</v></cell><cell r="F1936"><v>32545</v></cell><cell r="G1936"><v>19300</v></cell><cell r="H1936"><v>19300</v></cell><cell r="I1936"><v>0</v></cell><cell r="J1936" t="str"><v>R.M</v></cell><cell r="K1936"><v>2022</v></cell><cell r="L1936" t="str"><v>send</v></cell><cell r="M1936" t="str"><v>No</v></cell><cell r="N1936" t="str"><v>they are regular member</v></cell></row><row r="1937"><cell r="C1937" t="str"><v>101270 1</v></cell><cell r="D1937" t="str"><v>Purchaser</v></cell><cell r="E1937" t="str"><v>Raksha Tansukh Neghani</v></cell><cell r="F1937"><v>32547</v></cell><cell r="G1937"><v>23500</v></cell><cell r="H1937"><v>23500</v></cell><cell r="I1937"><v>0</v></cell><cell r="J1937" t="str"><v>I.R.M</v></cell><cell r="K1937" t="str"><v>Never</v></cell><cell r="L1937" t="str"><v>send</v></cell><cell r="M1937" t="str"><v>No</v></cell><cell r="N1937" t="str"><v>we send last reminder in 2012.then we did not receive any reply </v></cell></row><row r="1938"><cell r="C1938" t="str"><v>101271 1</v></cell><cell r="D1938" t="str"><v>Purchaser</v></cell><cell r="E1938" t="str"><v>Vishwanath Purshottam</v></cell><cell r="F1938"><v>32850</v></cell><cell r="G1938"><v>23500</v></cell><cell r="H1938"><v>23500</v></cell><cell r="I1938"><v>0</v></cell><cell r="J1938" t="str"><v>R.M</v></cell><cell r="K1938"><v>2012</v></cell><cell r="L1938" t="str"><v>send</v></cell><cell r="M1938" t="str"><v>No</v></cell><cell r="N1938" t="str"><v>we send last reminder in 2012.then we did not receive any reply </v></cell></row><row r="1939"><cell r="C1939" t="str"><v>101272 1</v></cell><cell r="D1939" t="str"><v>Purchaser</v></cell><cell r="E1939" t="str"><v>Rahul Mohan Gharpuray</v></cell><cell r="F1939"><v>32855</v></cell><cell r="G1939"><v>22500</v></cell><cell r="H1939"><v>22500</v></cell><cell r="I1939"><v>0</v></cell><cell r="J1939" t="str"><v>I.R.M</v></cell><cell r="K1939" t="str"><v>Never</v></cell><cell r="L1939" t="str"><v>send</v></cell><cell r="M1939" t="str"><v>No</v></cell><cell r="N1939" t="str"><v>we send last reminder in 2012.then we did not receive any reply </v></cell></row><row r="1940"><cell r="C1940" t="str"><v>101273 1</v></cell><cell r="D1940" t="str"><v>Purchaser</v></cell><cell r="E1940" t="str"><v>Harish Shah</v></cell><cell r="F1940"><v>32559</v></cell><cell r="G1940"><v>23400</v></cell><cell r="H1940"><v>23400</v></cell><cell r="I1940"><v>0</v></cell><cell r="J1940" t="str"><v>R.M</v></cell><cell r="K1940"><v>2008</v></cell><cell r="L1940" t="str"><v>send</v></cell><cell r="M1940" t="str"><v>No</v></cell><cell r="N1940" t="str"><v>not send any reminder so last cumm... 2010 total 2 membership of Goa:- 2645 and 2646</v></cell></row><row r="1941"><cell r="C1941" t="str"><v>101274 1</v></cell><cell r="D1941" t="str"><v>Purchaser</v></cell><cell r="E1941" t="str"><v>Suvarna Shah</v></cell><cell r="F1941"><v>32559</v></cell><cell r="G1941"><v>22500</v></cell><cell r="H1941"><v>22500</v></cell><cell r="I1941"><v>0</v></cell><cell r="J1941" t="str"><v>R.M</v></cell><cell r="K1941"><v>2008</v></cell><cell r="L1941" t="str"><v>send</v></cell><cell r="M1941" t="str"><v>No</v></cell><cell r="N1941" t="str"><v>not send any reminder so last cumm... 2010 total 2 membership of Goa:- 2645 and 2646</v></cell></row><row r="1942"><cell r="C1942" t="str"><v>101277 1</v></cell><cell r="D1942" t="str"><v>Purchaser</v></cell><cell r="E1942" t="str"><v>Harish K Alimchandani</v></cell><cell r="F1942"><v>32560</v></cell><cell r="G1942"><v>29700</v></cell><cell r="H1942"><v>29700</v></cell><cell r="I1942"><v>0</v></cell><cell r="J1942" t="str"><v>I.R.M</v></cell><cell r="K1942" t="str"><v>Never</v></cell><cell r="L1942" t="str"><v>Not del.</v></cell><cell r="M1942" t="str"><v>No</v></cell><cell r="N1942" t="str"><v>no reminders so last communication 2011</v></cell></row><row r="1943"><cell r="C1943" t="str"><v>101263 1</v></cell><cell r="D1943" t="str"><v>Purchaser</v></cell><cell r="E1943" t="str"><v>Bhavin Dushyant Shah</v></cell><cell r="F1943"><v>32542</v></cell><cell r="G1943"><v>31800</v></cell><cell r="H1943"><v>31800</v></cell><cell r="I1943"><v>0</v></cell><cell r="J1943" t="str"><v>I.R.M</v></cell><cell r="K1943" t="str"><v>Never</v></cell><cell r="L1943" t="str"><v>send</v></cell><cell r="M1943" t="str"><v>No</v></cell><cell r="N1943" t="str"><v>(POD) last communication 07 membership transferred from Pahalgam to Goa and Nilesh to Bhavin Dushyant in 95</v></cell></row><row r="1944"><cell r="C1944" t="str"><v>301188 1</v></cell><cell r="D1944" t="str"><v>Purchaser</v></cell><cell r="E1944" t="str"><v>Ranjana Banerjee</v></cell><cell r="F1944"><v>32526</v></cell><cell r="G1944"><v>22500</v></cell><cell r="H1944"><v>22500</v></cell><cell r="I1944"><v>0</v></cell><cell r="J1944" t="str"><v>R.M</v></cell><cell r="K1944"><v>2010</v></cell><cell r="L1944" t="str"><v>not send</v></cell><cell r="M1944" t="str"><v>No</v></cell><cell r="N1944" t="str"><v>not send reminder so last communication 10 membership transferred from Bijoy Kumar Banerjee to Ranjana Banerjee (3rd Nominee)</v></cell></row><row r="1945"><cell r="C1945" t="str"><v>301197 1</v></cell><cell r="D1945" t="str"><v>Purchaser</v></cell><cell r="E1945" t="str"><v>Prabhat Kumar Andleigh</v></cell><cell r="F1945"><v>32538</v></cell><cell r="G1945"><v>31800</v></cell><cell r="H1945"><v>31800</v></cell><cell r="I1945"><v>0</v></cell><cell r="J1945" t="str"><v>R.M</v></cell><cell r="K1945"><v>2008</v></cell><cell r="L1945" t="str"><v>send</v></cell><cell r="M1945" t="str"><v>No</v></cell><cell r="N1945" t="str"><v>not send any reminder so last communication 10 membership transferred from Pahalgam to Goa in 05</v></cell></row><row r="1946"><cell r="C1946" t="str"><v>301221 1</v></cell><cell r="D1946" t="str"><v>Purchaser</v></cell><cell r="E1946" t="str"><v>Surinder K Minocha</v></cell><cell r="F1946"><v>32851</v></cell><cell r="G1946"><v>27650</v></cell><cell r="H1946"><v>27650</v></cell><cell r="I1946"><v>0</v></cell><cell r="J1946" t="str"><v>I.R.M</v></cell><cell r="K1946" t="str"><v>Never</v></cell><cell r="L1946" t="str"><v>Not del.</v></cell><cell r="M1946" t="str"><v>No</v></cell><cell r="N1946" t="str"><v>last communication 99 membership transferred from Pahalgam to Goa </v></cell></row><row r="1947"><cell r="C1947" t="str"><v>301234 1</v></cell><cell r="D1947" t="str"><v>Purchaser</v></cell><cell r="E1947" t="str"><v>Indu Chawla</v></cell><cell r="F1947"><v>32554</v></cell><cell r="G1947"><v>18500</v></cell><cell r="H1947"><v>18500</v></cell><cell r="I1947"><v>0</v></cell><cell r="J1947" t="str"><v>I.R.M</v></cell><cell r="K1947" t="str"><v>Never</v></cell><cell r="L1947" t="str"><v>not send</v></cell><cell r="M1947" t="str"><v>No</v></cell><cell r="N1947" t="str"><v>last communication  94 membership transferred from Pahalgam to Goa in 94</v></cell></row><row r="1948"><cell r="C1948" t="str"><v>301235 1</v></cell><cell r="D1948" t="str"><v>Purchaser</v></cell><cell r="E1948" t="str"><v>Meenu Khurana</v></cell><cell r="F1948"><v>32554</v></cell><cell r="G1948"><v>34000</v></cell><cell r="H1948"><v>34000</v></cell><cell r="I1948"><v>0</v></cell><cell r="J1948" t="str"><v>I.R.M</v></cell><cell r="K1948" t="str"><v>Never</v></cell><cell r="L1948" t="str"><v>not send</v></cell><cell r="M1948" t="str"><v>No</v></cell><cell r="N1948" t="str"><v>last communication  01 membership transferred from Pahalgam to Goa in 93</v></cell></row><row r="1949"><cell r="C1949" t="str"><v>301238 1</v></cell><cell r="D1949" t="str"><v>Purchaser</v></cell><cell r="E1949" t="str"><v>Bir Mohan Singh</v></cell><cell r="F1949"><v>32553</v></cell><cell r="G1949"><v>30500</v></cell><cell r="H1949"><v>30500</v></cell><cell r="I1949"><v>0</v></cell><cell r="J1949" t="str"><v>I.R.M</v></cell><cell r="K1949" t="str"><v>Never</v></cell><cell r="L1949" t="str"><v>Not del.</v></cell><cell r="M1949" t="str"><v>No</v></cell><cell r="N1949" t="str"><v>last communication  05 membership transferred from Pahalgam to Goa in 05</v></cell></row><row r="1950"><cell r="C1950" t="str"><v>200341 1</v></cell><cell r="D1950" t="str"><v>Purchaser</v></cell><cell r="E1950" t="str"><v>G Srinivas Rao</v></cell><cell r="F1950"><v>32515</v></cell><cell r="G1950"><v>28500</v></cell><cell r="H1950"><v>28500</v></cell><cell r="I1950"><v>0</v></cell><cell r="J1950" t="str"><v>I.R.M</v></cell><cell r="K1950" t="str"><v>Never</v></cell><cell r="L1950" t="str"><v>send</v></cell><cell r="M1950" t="str"><v>No</v></cell><cell r="N1950" t="str"><v>last communication 02</v></cell></row><row r="1951"><cell r="C1951" t="str"><v>301098 1</v></cell><cell r="D1951" t="str"><v>Purchaser</v></cell><cell r="E1951" t="str"><v>Pawan Kumar Roy & Sons (HUF)</v></cell><cell r="F1951"><v>32529</v></cell><cell r="G1951"><v>22500</v></cell><cell r="H1951"><v>23500</v></cell><cell r="I1951"><v>0</v></cell><cell r="J1951" t="str"><v>R.M</v></cell><cell r="K1951"><v>2008</v></cell><cell r="L1951" t="str"><v>not send</v></cell><cell r="M1951" t="str"><v>No</v></cell><cell r="N1951" t="str"><v>no reminders so last communication 2008</v></cell></row><row r="1952"><cell r="C1952" t="str"><v>301101 1</v></cell><cell r="D1952" t="str"><v>Purchaser</v></cell><cell r="E1952" t="str"><v>Ram Ratan Garg (HUF)</v></cell><cell r="F1952"><v>32526</v></cell><cell r="G1952"><v>22500</v></cell><cell r="H1952"><v>22500</v></cell><cell r="I1952"><v>0</v></cell><cell r="J1952" t="str"><v>I.R.M</v></cell><cell r="K1952" t="str"><v>Never</v></cell><cell r="L1952" t="str"><v>send</v></cell><cell r="M1952" t="str"><v>No</v></cell><cell r="N1952" t="str"><v>we send last reminder in 2012.then we did not receive any reply </v></cell></row><row r="1953"><cell r="C1953" t="str"><v>301186 1</v></cell><cell r="D1953" t="str"><v>Purchaser</v></cell><cell r="E1953" t="str"><v>Ravinder Nath Sharma</v></cell><cell r="F1953"><v>32526</v></cell><cell r="G1953"><v>22500</v></cell><cell r="H1953"><v>23500</v></cell><cell r="I1953"><v>0</v></cell><cell r="J1953" t="str"><v>I.R.M</v></cell><cell r="K1953" t="str"><v>Never</v></cell><cell r="L1953" t="str"><v>send</v></cell><cell r="M1953" t="str"><v>No</v></cell><cell r="N1953" t="str"><v>we send last reminder in 2012.then we did not receive any reply </v></cell></row><row r="1954"><cell r="C1954" t="str"><v>301189 1</v></cell><cell r="D1954" t="str"><v>Purchaser</v></cell><cell r="E1954" t="str"><v>Vinod Kumar Bahl</v></cell><cell r="F1954"><v>32527</v></cell><cell r="G1954"><v>22500</v></cell><cell r="H1954"><v>22500</v></cell><cell r="I1954"><v>0</v></cell><cell r="J1954" t="str"><v>I.R.M</v></cell><cell r="K1954" t="str"><v>Never</v></cell><cell r="L1954" t="str"><v>Not del.</v></cell><cell r="M1954" t="str"><v>No</v></cell><cell r="N1954" t="str"><v>last communication 93</v></cell></row><row r="1955"><cell r="C1955" t="str"><v>301190 1</v></cell><cell r="D1955" t="str"><v>Purchaser</v></cell><cell r="E1955" t="str"><v>Arvind Vyas</v></cell><cell r="F1955"><v>32527</v></cell><cell r="G1955"><v>18500</v></cell><cell r="H1955"><v>19300</v></cell><cell r="I1955"><v>0</v></cell><cell r="J1955" t="str"><v>R.M</v></cell><cell r="K1955"><v>2011</v></cell><cell r="L1955" t="str"><v>not send</v></cell><cell r="M1955" t="str"><v>no</v></cell><cell r="N1955" t="str"><v>last communication 11 total 2 membership of Goa:- 2676 and 2675</v></cell></row><row r="1956"><cell r="C1956" t="str"><v>301191 1</v></cell><cell r="D1956" t="str"><v>Purchaser</v></cell><cell r="E1956" t="str"><v>Arvind Vyas</v></cell><cell r="F1956"><v>32527</v></cell><cell r="G1956"><v>22500</v></cell><cell r="H1956"><v>22500</v></cell><cell r="I1956"><v>0</v></cell><cell r="J1956" t="str"><v>R.M</v></cell><cell r="K1956"><v>2011</v></cell><cell r="L1956" t="str"><v>send</v></cell><cell r="M1956" t="str"><v>No</v></cell><cell r="N1956" t="str"><v>last communication 11 total 2 membership of Goa:- 2676 and 2675</v></cell></row><row r="1957"><cell r="C1957" t="str"><v>301193 1</v></cell><cell r="D1957" t="str"><v>Purchaser</v></cell><cell r="E1957" t="str"><v>Lal Chand Rastogi</v></cell><cell r="F1957"><v>32520</v></cell><cell r="G1957"><v>18500</v></cell><cell r="H1957"><v>19300</v></cell><cell r="I1957"><v>0</v></cell><cell r="J1957" t="str"><v>I.R.M</v></cell><cell r="K1957" t="str"><v>Never</v></cell><cell r="L1957" t="str"><v>not send</v></cell><cell r="M1957" t="str"><v>No</v></cell><cell r="N1957" t="str"><v>we send last reminder in 2012.then we did not receive any reply </v></cell></row><row r="1958"><cell r="C1958" t="str"><v>301196 1</v></cell><cell r="D1958" t="str"><v>Purchaser</v></cell><cell r="E1958" t="str"><v>Krishna Kumar Mehra</v></cell><cell r="F1958"><v>32535</v></cell><cell r="G1958"><v>28500</v></cell><cell r="H1958"><v>29700</v></cell><cell r="I1958"><v>0</v></cell><cell r="J1958" t="str"><v>R.M</v></cell><cell r="K1958"><v>2016</v></cell><cell r="L1958" t="str"><v>send</v></cell><cell r="M1958" t="str"><v>No</v></cell><cell r="N1958" t="str"><v>last communication 15/05/2019</v></cell></row><row r="1959"><cell r="C1959" t="str"><v>301198 1</v></cell><cell r="D1959" t="str"><v>Purchaser</v></cell><cell r="E1959" t="str"><v>Suboadh Markandeya</v></cell><cell r="F1959"><v>32535</v></cell><cell r="G1959"><v>28500</v></cell><cell r="H1959"><v>29700</v></cell><cell r="I1959"><v>0</v></cell><cell r="J1959" t="str"><v>I.R.M</v></cell><cell r="K1959" t="str"><v>Never</v></cell><cell r="L1959" t="str"><v>Not del.</v></cell><cell r="M1959" t="str"><v>No</v></cell><cell r="N1959" t="str"><v>last communication 00total 2 membership of Goa:- 2680 and 2679</v></cell></row><row r="1960"><cell r="C1960" t="str"><v>301199 1</v></cell><cell r="D1960" t="str"><v>Purchaser</v></cell><cell r="E1960" t="str"><v>Suboadh Markandeya</v></cell><cell r="F1960"><v>32535</v></cell><cell r="G1960"><v>22000</v></cell><cell r="H1960"><v>22600</v></cell><cell r="I1960"><v>0</v></cell><cell r="J1960" t="str"><v>I.R.M</v></cell><cell r="K1960" t="str"><v>Never</v></cell><cell r="L1960" t="str"><v>not send</v></cell><cell r="M1960" t="str"><v>No</v></cell><cell r="N1960" t="str"><v>last communication 00total 2 membership of Goa:- 2680 and 2679</v></cell></row><row r="1961"><cell r="C1961" t="str"><v>301200 1</v></cell><cell r="D1961" t="str"><v>Purchaser</v></cell><cell r="E1961" t="str"><v>Rashmi Vaidialigam</v></cell><cell r="F1961"><v>32535</v></cell><cell r="G1961"><v>28500</v></cell><cell r="H1961"><v>29700</v></cell><cell r="I1961"><v>0</v></cell><cell r="J1961" t="str"><v>R.M</v></cell><cell r="K1961"><v>2008</v></cell><cell r="L1961" t="str"><v>Not del.</v></cell><cell r="M1961" t="str"><v>No</v></cell><cell r="N1961" t="str"><v>we send last reminder in 2012.then we did not receive any reply </v></cell></row><row r="1962"><cell r="C1962" t="str"><v>301201 1</v></cell><cell r="D1962" t="str"><v>Purchaser</v></cell><cell r="E1962" t="str"><v>Surjit Singh kandhari</v></cell><cell r="F1962"><v>32538</v></cell><cell r="G1962"><v>28500</v></cell><cell r="H1962"><v>29700</v></cell><cell r="I1962"><v>0</v></cell><cell r="J1962" t="str"><v>I.R.M</v></cell><cell r="K1962" t="str"><v>Never</v></cell><cell r="L1962" t="str"><v>send</v></cell><cell r="M1962" t="str"><v>No</v></cell><cell r="N1962" t="str"><v>last visit reply on 2/11/2016 for total 9 membership of Goa:- 1075, 1076, 1032, 1077, 1031, 1030, 2684, 2682, 2683 membership has been transferred from Leelewant Kandhari to Surjit Kandhari</v></cell></row><row r="1963"><cell r="C1963" t="str"><v>301202 1</v></cell><cell r="D1963" t="str"><v>Purchaser</v></cell><cell r="E1963" t="str"><v>Surjit Singh kandhari</v></cell><cell r="F1963"><v>32538</v></cell><cell r="G1963"><v>28500</v></cell><cell r="H1963"><v>28500</v></cell><cell r="I1963"><v>0</v></cell><cell r="J1963" t="str"><v>I.R.M</v></cell><cell r="K1963" t="str"><v>Never</v></cell><cell r="L1963" t="str"><v>Not del.</v></cell><cell r="M1963" t="str"><v>No</v></cell><cell r="N1963" t="str"><v>last visit reply on 2/11/2016 for total 9 membership of Goa:- 1075, 1076, 1032, 1077, 1031, 1030, 2684, 2682, 2683 membership has been transferred from Leelewant Kandhari to Surjit Kandhari</v></cell></row><row r="1964"><cell r="C1964" t="str"><v>301203 1</v></cell><cell r="D1964" t="str"><v>Purchaser</v></cell><cell r="E1964" t="str"><v>Surjit Singh kandhari</v></cell><cell r="F1964"><v>32538</v></cell><cell r="G1964"><v>28500</v></cell><cell r="H1964"><v>28500</v></cell><cell r="I1964"><v>0</v></cell><cell r="J1964" t="str"><v>I.R.M</v></cell><cell r="K1964" t="str"><v>Never</v></cell><cell r="L1964" t="str"><v>not send</v></cell><cell r="M1964" t="str"><v>No</v></cell><cell r="N1964" t="str"><v>last visit reply on 2/11/2016 for total 9 membership of Goa:- 1075, 1076, 1032, 1077, 1031, 1030, 2684, 2682, 2683 membership has been transferred from Leelewant Kandhari to Surjit Kandhari</v></cell></row><row r="1965"><cell r="C1965" t="str"><v>301204 1</v></cell><cell r="D1965" t="str"><v>Purchaser</v></cell><cell r="E1965" t="str"><v>Chiman Khanna</v></cell><cell r="F1965"><v>32540</v></cell><cell r="G1965"><v>28500</v></cell><cell r="H1965"><v>29700</v></cell><cell r="I1965"><v>0</v></cell><cell r="J1965" t="str"><v>I.R.M</v></cell><cell r="K1965" t="str"><v>Never</v></cell><cell r="L1965" t="str"><v>not send</v></cell><cell r="M1965" t="str"><v>No</v></cell><cell r="N1965" t="str"><v>last communication 03</v></cell></row><row r="1966"><cell r="C1966" t="str"><v>301219 1</v></cell><cell r="D1966" t="str"><v>Purchaser</v></cell><cell r="E1966" t="str"><v>Neeraj Gautham</v></cell><cell r="F1966"><v>32548</v></cell><cell r="G1966"><v>22500</v></cell><cell r="H1966"><v>23500</v></cell><cell r="I1966"><v>0</v></cell><cell r="J1966" t="str"><v>I.R.M</v></cell><cell r="K1966" t="str"><v>Never</v></cell><cell r="L1966" t="str"><v>send</v></cell><cell r="M1966" t="str"><v>No</v></cell><cell r="N1966" t="str"><v>we send last reminder in 2012.then we did not receive any reply </v></cell></row><row r="1967"><cell r="C1967" t="str"><v>301220 1</v></cell><cell r="D1967" t="str"><v>Purchaser</v></cell><cell r="E1967" t="str"><v>Manjot kalra</v></cell><cell r="F1967"><v>32548</v></cell><cell r="G1967"><v>22500</v></cell><cell r="H1967"><v>22500</v></cell><cell r="I1967"><v>0</v></cell><cell r="J1967" t="str"><v>R.M</v></cell><cell r="K1967"><v>2010</v></cell><cell r="L1967" t="str"><v>send</v></cell><cell r="M1967" t="str"><v>No</v></cell><cell r="N1967" t="str"><v>send perform invoice so Last Communication Till 2011</v></cell></row><row r="1968"><cell r="C1968" t="str"><v>301237 1</v></cell><cell r="D1968" t="str"><v>Purchaser</v></cell><cell r="E1968" t="str"><v>Ravinder Kumar Tuli</v></cell><cell r="F1968"><v>32555</v></cell><cell r="G1968"><v>29700</v></cell><cell r="H1968"><v>29700</v></cell><cell r="I1968"><v>0</v></cell><cell r="J1968" t="str"><v>I.R.M</v></cell><cell r="K1968" t="str"><v>Never</v></cell><cell r="L1968" t="str"><v>send</v></cell><cell r="M1968" t="str"><v>No</v></cell><cell r="N1968" t="str"><v>we send last reminder in 2012.then we did not receive any reply </v></cell></row><row r="1969"><cell r="C1969" t="str"><v>301239 1</v></cell><cell r="D1969" t="str"><v>Purchaser</v></cell><cell r="E1969" t="str"><v>Jasbir Singh</v></cell><cell r="F1969"><v>32556</v></cell><cell r="G1969"><v>28500</v></cell><cell r="H1969"><v>28500</v></cell><cell r="I1969"><v>0</v></cell><cell r="J1969" t="str"><v>I.R.M</v></cell><cell r="K1969" t="str"><v>Never</v></cell><cell r="L1969" t="str"><v>send</v></cell><cell r="M1969" t="str"><v>No</v></cell><cell r="N1969" t="str"><v>no reminders so last communication 2013</v></cell></row><row r="1970"><cell r="C1970" t="str"><v>400117 1</v></cell><cell r="D1970" t="str"><v>Purchaser</v></cell><cell r="E1970" t="str"><v>Prasad Granities</v></cell><cell r="F1970"><v>32539</v></cell><cell r="G1970"><v>23500</v></cell><cell r="H1970"><v>23500</v></cell><cell r="I1970"><v>0</v></cell><cell r="J1970" t="str"><v>I.R.M</v></cell><cell r="K1970"><v>2007</v></cell><cell r="L1970" t="str"><v>Not del.</v></cell><cell r="M1970" t="str"><v>No</v></cell><cell r="N1970" t="str"><v>no reminders so last communication 2008</v></cell></row><row r="1971"><cell r="C1971" t="str"><v>101260 1</v></cell><cell r="D1971" t="str"><v>Purchaser</v></cell><cell r="E1971" t="str"><v>Dinshaw K Jasawala</v></cell><cell r="F1971"><v>32538</v></cell><cell r="G1971"><v>22500</v></cell><cell r="H1971"><v>22500</v></cell><cell r="I1971"><v>0</v></cell><cell r="J1971" t="str"><v>Cancelled</v></cell><cell r="K1971"><v>0</v></cell><cell r="L1971"><v>0</v></cell><cell r="M1971" t="str"><v>No</v></cell><cell r="N1971" t="str"><v>Cancelled on 17/6/94</v></cell></row><row r="1972"><cell r="C1972" t="str"><v>200342 1</v></cell><cell r="D1972" t="str"><v>Purchaser</v></cell><cell r="E1972" t="str"><v>Cygnet India</v></cell><cell r="F1972"><v>32539</v></cell><cell r="G1972"><v>23500</v></cell><cell r="H1972"><v>23500</v></cell><cell r="I1972"><v>0</v></cell><cell r="J1972" t="str"><v>I.R.M</v></cell><cell r="K1972" t="str"><v>Never</v></cell><cell r="L1972" t="str"><v>not send</v></cell><cell r="M1972" t="str"><v>No</v></cell><cell r="N1972" t="str"><v>last communication 07 total 3 membership of Goa:- 2697, 2697, 2698</v></cell></row><row r="1973"><cell r="C1973" t="str"><v>200343 1</v></cell><cell r="D1973" t="str"><v>Purchaser</v></cell><cell r="E1973" t="str"><v>Cygnet India</v></cell><cell r="F1973"><v>32539</v></cell><cell r="G1973"><v>23500</v></cell><cell r="H1973"><v>23500</v></cell><cell r="I1973"><v>0</v></cell><cell r="J1973" t="str"><v>I.R.M</v></cell><cell r="K1973" t="str"><v>Never</v></cell><cell r="L1973" t="str"><v>send</v></cell><cell r="M1973" t="str"><v>No</v></cell><cell r="N1973" t="str"><v>last communication 07 total 3 membership of Goa:- 2697, 2697, 2698</v></cell></row><row r="1974"><cell r="C1974" t="str"><v>200344 1</v></cell><cell r="D1974" t="str"><v>Purchaser</v></cell><cell r="E1974" t="str"><v>Cygnet India</v></cell><cell r="F1974"><v>32539</v></cell><cell r="G1974"><v>23500</v></cell><cell r="H1974"><v>23500</v></cell><cell r="I1974"><v>0</v></cell><cell r="J1974" t="str"><v>I.R.M</v></cell><cell r="K1974" t="str"><v>Never</v></cell><cell r="L1974" t="str"><v>not send</v></cell><cell r="M1974" t="str"><v>No</v></cell><cell r="N1974" t="str"><v>last communication 07 total 3 membership of Goa:- 2697, 2697, 2698</v></cell></row><row r="1975"><cell r="C1975" t="str"><v>200348 1</v></cell><cell r="D1975" t="str"><v>Purchaser</v></cell><cell r="E1975" t="str"><v>Coroba Engineering</v></cell><cell r="F1975"><v>32529</v></cell><cell r="G1975"><v>22500</v></cell><cell r="H1975"><v>22500</v></cell><cell r="I1975"><v>0</v></cell><cell r="J1975" t="str"><v>I.R.M</v></cell><cell r="K1975" t="str"><v>Never</v></cell><cell r="L1975" t="str"><v>send</v></cell><cell r="M1975" t="str"><v>No</v></cell><cell r="N1975" t="str"><v>we send last reminder in 2012.then we did not receive any reply </v></cell></row><row r="1976"><cell r="C1976" t="str"><v>200349 1</v></cell><cell r="D1976" t="str"><v>Purchaser</v></cell><cell r="E1976" t="str"><v>Nareshyam Properties Pvt Ltd</v></cell><cell r="F1976"><v>32540</v></cell><cell r="G1976"><v>28500</v></cell><cell r="H1976"><v>28500</v></cell><cell r="I1976"><v>0</v></cell><cell r="J1976" t="str"><v>I.R.M</v></cell><cell r="K1976" t="str"><v>Never</v></cell><cell r="L1976" t="str"><v>send</v></cell><cell r="M1976" t="str"><v>No</v></cell><cell r="N1976" t="str"><v>we send last reminder in 2012.then we did not receive any reply </v></cell></row><row r="1977"><cell r="C1977" t="str"><v>200350 1</v></cell><cell r="D1977" t="str"><v>Purchaser</v></cell><cell r="E1977" t="str"><v>Jebagnam Thangamani</v></cell><cell r="F1977"><v>32542</v></cell><cell r="G1977"><v>29700</v></cell><cell r="H1977"><v>29700</v></cell><cell r="I1977"><v>0</v></cell><cell r="J1977" t="str"><v>I.R.M</v></cell><cell r="K1977" t="str"><v>Never</v></cell><cell r="L1977" t="str"><v>send</v></cell><cell r="M1977" t="str"><v>No</v></cell><cell r="N1977" t="str"><v>we send last reminder in 2012.then we did not receive any reply </v></cell></row><row r="1978"><cell r="C1978" t="str"><v>200355 1</v></cell><cell r="D1978" t="str"><v>Purchaser</v></cell><cell r="E1978" t="str"><v>Vinod Kumar Aggarwal</v></cell><cell r="F1978"><v>32556</v></cell><cell r="G1978"><v>28500</v></cell><cell r="H1978"><v>28500</v></cell><cell r="I1978"><v>0</v></cell><cell r="J1978" t="str"><v>R.M</v></cell><cell r="K1978"><v>2010</v></cell><cell r="L1978" t="str"><v>not send</v></cell><cell r="M1978" t="str"><v>No</v></cell><cell r="N1978" t="str"><v>send perform invoice so Communication Till 2011.. total 2 membership of Goa:- 2703 and 2704</v></cell></row><row r="1979"><cell r="C1979" t="str"><v>200356 1</v></cell><cell r="D1979" t="str"><v>Purchaser</v></cell><cell r="E1979" t="str"><v>Vinod Kumar Aggarwal</v></cell><cell r="F1979"><v>32556</v></cell><cell r="G1979"><v>28500</v></cell><cell r="H1979"><v>28500</v></cell><cell r="I1979"><v>0</v></cell><cell r="J1979" t="str"><v>R.M</v></cell><cell r="K1979"><v>2010</v></cell><cell r="L1979" t="str"><v>send</v></cell><cell r="M1979" t="str"><v>No</v></cell><cell r="N1979" t="str"><v>send perform invoice so Communication Till 2011.. total 2 membership of Goa:- 2703 and 2704</v></cell></row><row r="1980"><cell r="C1980" t="str"><v>200358 1</v></cell><cell r="D1980" t="str"><v>Purchaser</v></cell><cell r="E1980" t="str"><v>Hotel Siddhartha</v></cell><cell r="F1980"><v>32559</v></cell><cell r="G1980"><v>28500</v></cell><cell r="H1980"><v>28500</v></cell><cell r="I1980"><v>0</v></cell><cell r="J1980" t="str"><v>I.R.M</v></cell><cell r="K1980" t="str"><v>Never</v></cell><cell r="L1980" t="str"><v>send</v></cell><cell r="M1980" t="str"><v>No</v></cell><cell r="N1980" t="str"><v>we send last reminder in 2012.then we did not receive any reply </v></cell></row><row r="1981"><cell r="C1981" t="str"><v>301205 1</v></cell><cell r="D1981" t="str"><v>Purchaser</v></cell><cell r="E1981" t="str"><v>V.N Srivastava</v></cell><cell r="F1981"><v>32541</v></cell><cell r="G1981"><v>23500</v></cell><cell r="H1981"><v>23500</v></cell><cell r="I1981"><v>0</v></cell><cell r="J1981" t="str"><v>R.M</v></cell><cell r="K1981"><v>2009</v></cell><cell r="L1981" t="str"><v>not send</v></cell><cell r="M1981" t="str"><v>No</v></cell><cell r="N1981" t="str"><v>no reminders so last communication 2013</v></cell></row><row r="1982"><cell r="C1982" t="str"><v>301206 1</v></cell><cell r="D1982" t="str"><v>Purchaser</v></cell><cell r="E1982" t="str"><v>Bharat Veer</v></cell><cell r="F1982"><v>32542</v></cell><cell r="G1982"><v>22500</v></cell><cell r="H1982"><v>22500</v></cell><cell r="I1982"><v>0</v></cell><cell r="J1982" t="str"><v>R.M</v></cell><cell r="K1982"><v>2008</v></cell><cell r="L1982" t="str"><v>send</v></cell><cell r="M1982" t="str"><v>No</v></cell><cell r="N1982" t="str"><v>send perform invoice so Last Communication Till 2008</v></cell></row><row r="1983"><cell r="C1983" t="str"><v>301243 1</v></cell><cell r="D1983" t="str"><v>Purchaser</v></cell><cell r="E1983" t="str"><v>Kanta Nath Bhargava</v></cell><cell r="F1983"><v>32559</v></cell><cell r="G1983"><v>28500</v></cell><cell r="H1983"><v>28500</v></cell><cell r="I1983"><v>0</v></cell><cell r="J1983" t="str"><v>I.R.M</v></cell><cell r="K1983" t="str"><v>Never</v></cell><cell r="L1983" t="str"><v>not send</v></cell><cell r="M1983" t="str"><v>No</v></cell><cell r="N1983" t="str"><v>last communication 90</v></cell></row><row r="1984"><cell r="C1984" t="str"><v>301244 1</v></cell><cell r="D1984" t="str"><v>Purchaser</v></cell><cell r="E1984" t="str"><v>Dalip Kumar Nagdev</v></cell><cell r="F1984"><v>32559</v></cell><cell r="G1984"><v>29700</v></cell><cell r="H1984"><v>29700</v></cell><cell r="I1984"><v>0</v></cell><cell r="J1984" t="str"><v>I.R.M</v></cell><cell r="K1984" t="str"><v>Never</v></cell><cell r="L1984" t="str"><v>not send</v></cell><cell r="M1984" t="str"><v>No</v></cell><cell r="N1984" t="str"><v>last communication 02</v></cell></row><row r="1985"><cell r="C1985" t="str"><v>301246 1</v></cell><cell r="D1985" t="str"><v>Purchaser</v></cell><cell r="E1985" t="str"><v>Gurmehar Singh Dhupia</v></cell><cell r="F1985"><v>32560</v></cell><cell r="G1985"><v>18500</v></cell><cell r="H1985"><v>18500</v></cell><cell r="I1985"><v>0</v></cell><cell r="J1985" t="str"><v>I.R.M</v></cell><cell r="K1985" t="str"><v>Never</v></cell><cell r="L1985" t="str"><v>not send</v></cell><cell r="M1985" t="str"><v>No</v></cell><cell r="N1985" t="str"><v>no reminders so last communication 2007</v></cell></row><row r="1986"><cell r="C1986" t="str"><v>301247 1</v></cell><cell r="D1986" t="str"><v>Purchaser</v></cell><cell r="E1986" t="str"><v>Shiba Kaur Dhupia</v></cell><cell r="F1986"><v>32863</v></cell><cell r="G1986"><v>18500</v></cell><cell r="H1986"><v>18500</v></cell><cell r="I1986"><v>0</v></cell><cell r="J1986" t="str"><v>I.R.M</v></cell><cell r="K1986" t="str"><v>Never</v></cell><cell r="L1986" t="str"><v>send</v></cell><cell r="M1986" t="str"><v>No</v></cell><cell r="N1986" t="str"><v>no reminders so last communication 2007</v></cell></row><row r="1987"><cell r="C1987" t="str"><v>301249 1</v></cell><cell r="D1987" t="str"><v>Purchaser</v></cell><cell r="E1987" t="str"><v>Usha Vardarajan</v></cell><cell r="F1987"><v>32562</v></cell><cell r="G1987"><v>28500</v></cell><cell r="H1987"><v>28500</v></cell><cell r="I1987"><v>0</v></cell><cell r="J1987" t="str"><v>I.R.M</v></cell><cell r="K1987" t="str"><v>Never</v></cell><cell r="L1987" t="str"><v>send</v></cell><cell r="M1987" t="str"><v>No</v></cell><cell r="N1987" t="str"><v>we send last reminder in 2012.then we did not receive any reply </v></cell></row><row r="1988"><cell r="C1988" t="str"><v>301250 1</v></cell><cell r="D1988" t="str"><v>Purchaser</v></cell><cell r="E1988" t="str"><v>Manu Narayan</v></cell><cell r="F1988"><v>32561</v></cell><cell r="G1988"><v>22500</v></cell><cell r="H1988"><v>23500</v></cell><cell r="I1988"><v>0</v></cell><cell r="J1988" t="str"><v>R.M</v></cell><cell r="K1988"><v>2010</v></cell><cell r="L1988" t="str"><v>not send</v></cell><cell r="M1988" t="str"><v>No</v></cell><cell r="N1988" t="str"><v>last reply on his mail conversation on 2014</v></cell></row><row r="1989"><cell r="C1989" t="str"><v>301252 1</v></cell><cell r="D1989" t="str"><v>Purchaser</v></cell><cell r="E1989" t="str"><v>Lalit Mohan Katarya</v></cell><cell r="F1989"><v>32552</v></cell><cell r="G1989"><v>28500</v></cell><cell r="H1989"><v>29700</v></cell><cell r="I1989"><v>0</v></cell><cell r="J1989" t="str"><v>I.R.M</v></cell><cell r="K1989" t="str"><v>Never</v></cell><cell r="L1989" t="str"><v>send</v></cell><cell r="M1989" t="str"><v>No</v></cell><cell r="N1989" t="str"><v>we send last reminder in 2012.then we did not receive any reply </v></cell></row><row r="1990"><cell r="C1990" t="str"><v>301254 1</v></cell><cell r="D1990" t="str"><v>Purchaser</v></cell><cell r="E1990" t="str"><v>Continental Device India Ltd</v></cell><cell r="F1990"><v>32562</v></cell><cell r="G1990"><v>28500</v></cell><cell r="H1990"><v>28500</v></cell><cell r="I1990"><v>0</v></cell><cell r="J1990" t="str"><v>R.M</v></cell><cell r="K1990"><v>2012</v></cell><cell r="L1990" t="str"><v>send</v></cell><cell r="M1990" t="str"><v>No</v></cell><cell r="N1990" t="str"><v>last reminder communication on 1 Nov & 17/11/2022 </v></cell></row><row r="1991"><cell r="C1991" t="str"><v>301255 1</v></cell><cell r="D1991" t="str"><v>Purchaser</v></cell><cell r="E1991" t="str"><v>Gopal Pathaik</v></cell><cell r="F1991"><v>32562</v></cell><cell r="G1991"><v>28500</v></cell><cell r="H1991"><v>28500</v></cell><cell r="I1991"><v>0</v></cell><cell r="J1991" t="str"><v>I.R.M</v></cell><cell r="K1991" t="str"><v>Never</v></cell><cell r="L1991" t="str"><v>not send</v></cell><cell r="M1991" t="str"><v>No</v></cell><cell r="N1991" t="str"><v>last communication 08</v></cell></row><row r="1992"><cell r="C1992" t="str"><v>301257 1</v></cell><cell r="D1992" t="str"><v>Purchaser</v></cell><cell r="E1992" t="str"><v>Jyoti Agarwal</v></cell><cell r="F1992"><v>32564</v></cell><cell r="G1992"><v>28500</v></cell><cell r="H1992"><v>28500</v></cell><cell r="I1992"><v>0</v></cell><cell r="J1992" t="str"><v>I.R.M</v></cell><cell r="K1992" t="str"><v>Never</v></cell><cell r="L1992" t="str"><v>send</v></cell><cell r="M1992" t="str"><v>No</v></cell><cell r="N1992" t="str"><v>we send last reminder in 2012.then we did not receive any reply </v></cell></row><row r="1993"><cell r="C1993" t="str"><v>301258 1</v></cell><cell r="D1993" t="str"><v>Purchaser</v></cell><cell r="E1993" t="str"><v>Raghubir Shahai Gupta</v></cell><cell r="F1993"><v>32564</v></cell><cell r="G1993"><v>22500</v></cell><cell r="H1993"><v>23500</v></cell><cell r="I1993"><v>0</v></cell><cell r="J1993" t="str"><v>I.R.M</v></cell><cell r="K1993" t="str"><v>Never</v></cell><cell r="L1993" t="str"><v>send</v></cell><cell r="M1993" t="str"><v>No</v></cell><cell r="N1993" t="str"><v>we send last reminder in 2012.then we did not receive any reply </v></cell></row><row r="1994"><cell r="C1994" t="str"><v>301259 1</v></cell><cell r="D1994" t="str"><v>Purchaser</v></cell><cell r="E1994" t="str"><v>Mala Rawat</v></cell><cell r="F1994"><v>32566</v></cell><cell r="G1994"><v>22500</v></cell><cell r="H1994"><v>23500</v></cell><cell r="I1994"><v>0</v></cell><cell r="J1994" t="str"><v>I.R.M</v></cell><cell r="K1994" t="str"><v>Never</v></cell><cell r="L1994" t="str"><v>send</v></cell><cell r="M1994" t="str"><v>No</v></cell><cell r="N1994" t="str"><v>we send last reminder in 2012.then we did not receive any reply </v></cell></row><row r="1995"><cell r="C1995" t="str"><v>301262 1</v></cell><cell r="D1995" t="str"><v>Purchaser</v></cell><cell r="E1995" t="str"><v>Kanwal Jit Bawa (HUF)</v></cell><cell r="F1995"><v>32566</v></cell><cell r="G1995"><v>22500</v></cell><cell r="H1995"><v>22500</v></cell><cell r="I1995"><v>0</v></cell><cell r="J1995" t="str"><v>R.M</v></cell><cell r="K1995"><v>2007</v></cell><cell r="L1995" t="str"><v>not send</v></cell><cell r="M1995" t="str"><v>yes</v></cell><cell r="N1995" t="str"><v>last communication 11
</v></cell></row><row r="1996"><cell r="C1996" t="str"><v>301263 1</v></cell><cell r="D1996" t="str"><v>Purchaser</v></cell><cell r="E1996" t="str"><v>Sudipata Bhattacharya </v></cell><cell r="F1996"><v>32566</v></cell><cell r="G1996"><v>22500</v></cell><cell r="H1996"><v>22500</v></cell><cell r="I1996"><v>0</v></cell><cell r="J1996" t="str"><v>I.R.M</v></cell><cell r="K1996" t="str"><v>Never</v></cell><cell r="L1996" t="str"><v>not send</v></cell><cell r="M1996" t="str"><v>No</v></cell><cell r="N1996" t="str"><v>last communication 99</v></cell></row><row r="1997"><cell r="C1997" t="str"><v>301265 1</v></cell><cell r="D1997" t="str"><v>Purchaser</v></cell><cell r="E1997" t="str"><v>Sheila Sircar</v></cell><cell r="F1997"><v>32567</v></cell><cell r="G1997"><v>28500</v></cell><cell r="H1997"><v>28500</v></cell><cell r="I1997"><v>0</v></cell><cell r="J1997" t="str"><v>I.R.M</v></cell><cell r="K1997" t="str"><v>Never</v></cell><cell r="L1997" t="str"><v>Not del.</v></cell><cell r="M1997" t="str"><v>No</v></cell><cell r="N1997" t="str"><v>last communication 99</v></cell></row><row r="1998"><cell r="C1998" t="str"><v>301266 1</v></cell><cell r="D1998" t="str"><v>Purchaser</v></cell><cell r="E1998" t="str"><v>Arun Kachwaha</v></cell><cell r="F1998"><v>32567</v></cell><cell r="G1998"><v>13500</v></cell><cell r="H1998"><v>13900</v></cell><cell r="I1998"><v>0</v></cell><cell r="J1998" t="str"><v>I.R.M</v></cell><cell r="K1998" t="str"><v>Never</v></cell><cell r="L1998" t="str"><v>not send</v></cell><cell r="M1998" t="str"><v>No</v></cell><cell r="N1998" t="str"><v>last reply on his telephonic on 13/06/2019</v></cell></row><row r="1999"><cell r="C1999" t="str"><v>301267 1</v></cell><cell r="D1999" t="str"><v>Purchaser</v></cell><cell r="E1999" t="str"><v>Ramesh Sundaram</v></cell><cell r="F1999"><v>32567</v></cell><cell r="G1999"><v>22500</v></cell><cell r="H1999"><v>22500</v></cell><cell r="I1999"><v>0</v></cell><cell r="J1999" t="str"><v>I.R.M</v></cell><cell r="K1999" t="str"><v>Never</v></cell><cell r="L1999" t="str"><v>Not del.</v></cell><cell r="M1999" t="str"><v>No</v></cell><cell r="N1999" t="str"><v>last communication 00</v></cell></row><row r="2000"><cell r="C2000" t="str"><v>400093 1</v></cell><cell r="D2000" t="str"><v>Purchaser</v></cell><cell r="E2000" t="str"><v>D. Nagesh</v></cell><cell r="F2000"><v>32567</v></cell><cell r="G2000"><v>28500</v></cell><cell r="H2000"><v>29700</v></cell><cell r="I2000"><v>0</v></cell><cell r="J2000" t="str"><v>I.R.M</v></cell><cell r="K2000" t="str"><v>Never</v></cell><cell r="L2000" t="str"><v>send</v></cell><cell r="M2000" t="str"><v>No</v></cell><cell r="N2000" t="str"><v>no reminders so last communication 2013</v></cell></row><row r="2001"><cell r="C2001" t="str"><v>400115 1</v></cell><cell r="D2001" t="str"><v>Purchaser</v></cell><cell r="E2001" t="str"><v>Vinita Ganapathy</v></cell><cell r="F2001"><v>32526</v></cell><cell r="G2001"><v>22500</v></cell><cell r="H2001"><v>22500</v></cell><cell r="I2001"><v>0</v></cell><cell r="J2001" t="str"><v>I.R.M</v></cell><cell r="K2001" t="str"><v>Never</v></cell><cell r="L2001" t="str"><v>send</v></cell><cell r="M2001" t="str"><v>No</v></cell><cell r="N2001" t="str"><v>(POD) last communication 07 </v></cell></row><row r="2002"><cell r="C2002" t="str"><v>400119 1</v></cell><cell r="D2002" t="str"><v>Purchaser</v></cell><cell r="E2002" t="str"><v>Kongovi Electronats Pvt Ltd</v></cell><cell r="F2002"><v>32532</v></cell><cell r="G2002"><v>28500</v></cell><cell r="H2002"><v>29700</v></cell><cell r="I2002"><v>0</v></cell><cell r="J2002" t="str"><v>I.R.M</v></cell><cell r="K2002" t="str"><v>Never</v></cell><cell r="L2002" t="str"><v>send</v></cell><cell r="M2002" t="str"><v>No</v></cell><cell r="N2002" t="str"><v>no reminders so last communication 2013</v></cell></row><row r="2003"><cell r="C2003" t="str"><v>400121 1</v></cell><cell r="D2003" t="str"><v>Purchaser</v></cell><cell r="E2003" t="str"><v>Prasad Granities</v></cell><cell r="F2003"><v>32554</v></cell><cell r="G2003"><v>22500</v></cell><cell r="H2003"><v>23500</v></cell><cell r="I2003"><v>0</v></cell><cell r="J2003" t="str"><v>I.R.M</v></cell><cell r="K2003" t="str"><v>Never</v></cell><cell r="L2003" t="str"><v>Not del.</v></cell><cell r="M2003" t="str"><v>No</v></cell><cell r="N2003" t="str"><v>last communication 02</v></cell></row><row r="2004"><cell r="C2004" t="str"><v>400122 1</v></cell><cell r="D2004" t="str"><v>Purchaser</v></cell><cell r="E2004" t="str"><v>Manikappa Bawgi</v></cell><cell r="F2004"><v>32553</v></cell><cell r="G2004"><v>28500</v></cell><cell r="H2004"><v>29700</v></cell><cell r="I2004"><v>0</v></cell><cell r="J2004" t="str"><v>I.R.M</v></cell><cell r="K2004" t="str"><v>Never</v></cell><cell r="L2004" t="str"><v>send</v></cell><cell r="M2004" t="str"><v>No</v></cell><cell r="N2004" t="str"><v>we send last reminder in 2012.then we did not receive any reply </v></cell></row><row r="2005"><cell r="C2005" t="str"><v>400123 1</v></cell><cell r="D2005" t="str"><v>Purchaser</v></cell><cell r="E2005" t="str"><v>Moolchand Sumermal Nagori</v></cell><cell r="F2005"><v>32560</v></cell><cell r="G2005"><v>28500</v></cell><cell r="H2005"><v>28500</v></cell><cell r="I2005"><v>0</v></cell><cell r="J2005" t="str"><v>I.R.M</v></cell><cell r="K2005" t="str"><v>Never</v></cell><cell r="L2005" t="str"><v>send</v></cell><cell r="M2005" t="str"><v>No</v></cell><cell r="N2005" t="str"><v>we send last reminder in 2012.then we did not receive any reply </v></cell></row><row r="2006"><cell r="C2006" t="str"><v>400124 1</v></cell><cell r="D2006" t="str"><v>Purchaser</v></cell><cell r="E2006" t="str"><v>C.R Nagendra</v></cell><cell r="F2006"><v>32561</v></cell><cell r="G2006"><v>18500</v></cell><cell r="H2006"><v>19300</v></cell><cell r="I2006"><v>0</v></cell><cell r="J2006" t="str"><v>I.R.M</v></cell><cell r="K2006" t="str"><v>Never</v></cell><cell r="L2006" t="str"><v>send</v></cell><cell r="M2006" t="str"><v>No</v></cell><cell r="N2006" t="str"><v>we send last reminder in 2013.then we did not receive any reply </v></cell></row><row r="2007"><cell r="C2007" t="str"><v>400125 1</v></cell><cell r="D2007" t="str"><v>Purchaser</v></cell><cell r="E2007" t="str"><v>Phanindra Channagiri</v></cell><cell r="F2007"><v>32561</v></cell><cell r="G2007"><v>18500</v></cell><cell r="H2007"><v>19300</v></cell><cell r="I2007"><v>0</v></cell><cell r="J2007" t="str"><v>I.R.M</v></cell><cell r="K2007" t="str"><v>Never</v></cell><cell r="L2007" t="str"><v>send</v></cell><cell r="M2007" t="str"><v>No</v></cell><cell r="N2007" t="str"><v>we send last reminder in 2013.then we did not receive any reply,total 2 membership of Goa:- 2736 and 2737</v></cell></row><row r="2008"><cell r="C2008" t="str"><v>400126 1</v></cell><cell r="D2008" t="str"><v>Purchaser</v></cell><cell r="E2008" t="str"><v>Phanindra Channagiri</v></cell><cell r="F2008"><v>32561</v></cell><cell r="G2008"><v>28500</v></cell><cell r="H2008"><v>29700</v></cell><cell r="I2008"><v>0</v></cell><cell r="J2008" t="str"><v>I.R.M</v></cell><cell r="K2008" t="str"><v>Never</v></cell><cell r="L2008" t="str"><v>send</v></cell><cell r="M2008" t="str"><v>No</v></cell><cell r="N2008" t="str"><v>we send last reminder in 2013.then we did not receive any reply,total 2 membership of Goa:- 2736 and 2737</v></cell></row><row r="2009"><cell r="C2009" t="str"><v>400129 1</v></cell><cell r="D2009" t="str"><v>Purchaser</v></cell><cell r="E2009" t="str"><v>Talapadi Prakash Shetty</v></cell><cell r="F2009"><v>32562</v></cell><cell r="G2009"><v>28500</v></cell><cell r="H2009"><v>28500</v></cell><cell r="I2009"><v>0</v></cell><cell r="J2009" t="str"><v>I.R.M</v></cell><cell r="K2009" t="str"><v>Never</v></cell><cell r="L2009" t="str"><v>send</v></cell><cell r="M2009" t="str"><v>No</v></cell><cell r="N2009" t="str"><v>we send last reminder in 2012.then we did not receive any reply </v></cell></row><row r="2010"><cell r="C2010" t="str"><v>400152 1</v></cell><cell r="D2010" t="str"><v>Purchaser</v></cell><cell r="E2010" t="str"><v>Vikas Aggarwal</v></cell><cell r="F2010"><v>32580</v></cell><cell r="G2010"><v>26500</v></cell><cell r="H2010"><v>26500</v></cell><cell r="I2010"><v>0</v></cell><cell r="J2010" t="str"><v>I.R.M</v></cell><cell r="K2010" t="str"><v>Never</v></cell><cell r="L2010" t="str"><v>Not del.</v></cell><cell r="M2010" t="str"><v>No</v></cell><cell r="N2010" t="str"><v>last communication 97</v></cell></row><row r="2011"><cell r="C2011" t="str"><v>500130 1</v></cell><cell r="D2011" t="str"><v>Purchaser</v></cell><cell r="E2011" t="str"><v>Padam Kumar Gulecha</v></cell><cell r="F2011"><v>32563</v></cell><cell r="G2011"><v>20000</v></cell><cell r="H2011"><v>20800</v></cell><cell r="I2011"><v>0</v></cell><cell r="J2011" t="str"><v>I.R.M</v></cell><cell r="K2011" t="str"><v>Never</v></cell><cell r="L2011" t="str"><v>send</v></cell><cell r="M2011" t="str"><v>No</v></cell><cell r="N2011" t="str"><v>we send last reminder in 2012.then we did not receive any reply </v></cell></row><row r="2012"><cell r="C2012" t="str"><v>301195 1</v></cell><cell r="D2012" t="str"><v>Purchaser</v></cell><cell r="E2012" t="str"><v>Neeta Mehra</v></cell><cell r="F2012"><v>32533</v></cell><cell r="G2012"><v>20850</v></cell><cell r="H2012"><v>19300</v></cell><cell r="I2012"><v>0</v></cell><cell r="J2012" t="str"><v>I.R.M</v></cell><cell r="K2012" t="str"><v>Never</v></cell><cell r="L2012" t="str"><v>Not del.</v></cell><cell r="M2012" t="str"><v>No</v></cell><cell r="N2012" t="str"><v>last communication 2005..membership transferred from Pahlgam to Goa in 95</v></cell></row><row r="2013"><cell r="C2013" t="str"><v>301251 1</v></cell><cell r="D2013" t="str"><v>Purchaser</v></cell><cell r="E2013" t="str"><v>Manju Bhalla</v></cell><cell r="F2013"><v>32560</v></cell><cell r="G2013"><v>28500</v></cell><cell r="H2013"><v>31800</v></cell><cell r="I2013"><v>0</v></cell><cell r="J2013" t="str"><v>I.R.M</v></cell><cell r="K2013" t="str"><v>Never</v></cell><cell r="L2013" t="str"><v>send</v></cell><cell r="M2013" t="str"><v>No</v></cell><cell r="N2013" t="str"><v>we send last reminder in 2012.then we did not receive any reply ..membership transferred from Pahlgam to Goa in 90</v></cell></row><row r="2014"><cell r="C2014" t="str"><v>301270 1</v></cell><cell r="D2014" t="str"><v>Purchaser</v></cell><cell r="E2014" t="str"><v>Vinay Mehra</v></cell><cell r="F2014"><v>32570</v></cell><cell r="G2014"><v>20850</v></cell><cell r="H2014"><v>20850</v></cell><cell r="I2014"><v>0</v></cell><cell r="J2014" t="str"><v>I.R.M</v></cell><cell r="K2014" t="str"><v>Never</v></cell><cell r="L2014" t="str"><v>Not del.</v></cell><cell r="M2014" t="str"><v>No</v></cell><cell r="N2014" t="str"><v>last communication 05..membership transferred from Pahlgam to Goa in 95</v></cell></row><row r="2015"><cell r="C2015" t="str"><v>101255 1</v></cell><cell r="D2015" t="str"><v>Purchaser</v></cell><cell r="E2015" t="str"><v>Motilal Jotumal Lulla</v></cell><cell r="F2015"><v>32539</v></cell><cell r="G2015"><v>23500</v></cell><cell r="H2015"><v>23500</v></cell><cell r="I2015"><v>0</v></cell><cell r="J2015" t="str"><v>I.R.M</v></cell><cell r="K2015" t="str"><v>Never</v></cell><cell r="L2015" t="str"><v>send</v></cell><cell r="M2015" t="str"><v>No</v></cell><cell r="N2015" t="str"><v>we send last reminder in 2012.then we did not receive any reply </v></cell></row><row r="2016"><cell r="C2016" t="str"><v>101266 1</v></cell><cell r="D2016" t="str"><v>Purchaser</v></cell><cell r="E2016" t="str"><v>Manoj Mahadeosa Walvekar</v></cell><cell r="F2016"><v>32541</v></cell><cell r="G2016"><v>23500</v></cell><cell r="H2016"><v>23500</v></cell><cell r="I2016"><v>0</v></cell><cell r="J2016" t="str"><v>I.R.M</v></cell><cell r="K2016" t="str"><v>Never</v></cell><cell r="L2016" t="str"><v>send</v></cell><cell r="M2016" t="str"><v>No</v></cell><cell r="N2016" t="str"><v>we send last reminder in 2012.then we did not receive any reply </v></cell></row><row r="2017"><cell r="C2017" t="str"><v>101279 1</v></cell><cell r="D2017" t="str"><v>Purchaser</v></cell><cell r="E2017" t="str"><v>Usha Sudhir Marfatia</v></cell><cell r="F2017"><v>32561</v></cell><cell r="G2017"><v>22500</v></cell><cell r="H2017"><v>22500</v></cell><cell r="I2017"><v>0</v></cell><cell r="J2017" t="str"><v>I.R.M</v></cell><cell r="K2017" t="str"><v>Never</v></cell><cell r="L2017" t="str"><v>send</v></cell><cell r="M2017" t="str"><v>No</v></cell><cell r="N2017" t="str"><v>no reminders so last communication 2013</v></cell></row><row r="2018"><cell r="C2018" t="str"><v>101281 1</v></cell><cell r="D2018" t="str"><v>Purchaser</v></cell><cell r="E2018" t="str"><v>Yashmin Jalali</v></cell><cell r="F2018"><v>32563</v></cell><cell r="G2018"><v>28500</v></cell><cell r="H2018"><v>28500</v></cell><cell r="I2018"><v>0</v></cell><cell r="J2018" t="str"><v>I.R.M</v></cell><cell r="K2018" t="str"><v>Never</v></cell><cell r="L2018" t="str"><v>Not del.</v></cell><cell r="M2018" t="str"><v>No</v></cell><cell r="N2018" t="str"><v>no reminders so last communication 2005</v></cell></row><row r="2019"><cell r="C2019" t="str"><v>101282 1</v></cell><cell r="D2019" t="str"><v>Purchaser</v></cell><cell r="E2019" t="str"><v>Mukand Ltd</v></cell><cell r="F2019"><v>32566</v></cell><cell r="G2019"><v>22663</v></cell><cell r="H2019" t="str"><v>Nil</v></cell><cell r="I2019"><v>0</v></cell><cell r="J2019" t="str"><v>Cancelled</v></cell><cell r="K2019"><v>0</v></cell><cell r="L2019"><v>0</v></cell><cell r="M2019"><v>0</v></cell><cell r="N2019" t="str"><v>Forfeited</v></cell></row><row r="2020"><cell r="C2020" t="str"><v>101282 2</v></cell><cell r="D2020" t="str"><v>Purchaser</v></cell><cell r="E2020" t="str"><v>Mukand Ltd</v></cell><cell r="F2020"><v>32566</v></cell><cell r="G2020"><v>27075</v></cell><cell r="H2020" t="str"><v>Nil</v></cell><cell r="I2020"><v>0</v></cell><cell r="J2020" t="str"><v>Cancelled</v></cell><cell r="K2020"><v>0</v></cell><cell r="L2020"><v>0</v></cell><cell r="M2020"><v>0</v></cell><cell r="N2020" t="str"><v>Cancelled</v></cell></row><row r="2021"><cell r="C2021" t="str"><v>101282 3</v></cell><cell r="D2021" t="str"><v>Purchaser</v></cell><cell r="E2021" t="str"><v>Mukand Ltd</v></cell><cell r="F2021"><v>32566</v></cell><cell r="G2021"><v>27075</v></cell><cell r="H2021" t="str"><v>Nil</v></cell><cell r="I2021"><v>0</v></cell><cell r="J2021" t="str"><v>Cancelled</v></cell><cell r="K2021"><v>0</v></cell><cell r="L2021"><v>0</v></cell><cell r="M2021"><v>0</v></cell><cell r="N2021" t="str"><v>Cancelled</v></cell></row><row r="2022"><cell r="C2022" t="str"><v>101282 4</v></cell><cell r="D2022" t="str"><v>Purchaser</v></cell><cell r="E2022" t="str"><v>Mukand Ltd</v></cell><cell r="F2022"><v>32566</v></cell><cell r="G2022"><v>27075</v></cell><cell r="H2022" t="str"><v>Nil</v></cell><cell r="I2022"><v>0</v></cell><cell r="J2022" t="str"><v>Cancelled</v></cell><cell r="K2022"><v>0</v></cell><cell r="L2022"><v>0</v></cell><cell r="M2022"><v>0</v></cell><cell r="N2022" t="str"><v>Cancelled</v></cell></row><row r="2023"><cell r="C2023" t="str"><v>101282 5</v></cell><cell r="D2023" t="str"><v>Purchaser</v></cell><cell r="E2023" t="str"><v>Mukand Ltd</v></cell><cell r="F2023"><v>32566</v></cell><cell r="G2023"><v>27075</v></cell><cell r="H2023" t="str"><v>Nil</v></cell><cell r="I2023"><v>0</v></cell><cell r="J2023" t="str"><v>Cancelled</v></cell><cell r="K2023"><v>0</v></cell><cell r="L2023"><v>0</v></cell><cell r="M2023"><v>0</v></cell><cell r="N2023" t="str"><v>Cancelled</v></cell></row><row r="2024"><cell r="C2024" t="str"><v>101282 6</v></cell><cell r="D2024" t="str"><v>Purchaser</v></cell><cell r="E2024" t="str"><v>Mukand Ltd</v></cell><cell r="F2024"><v>32566</v></cell><cell r="G2024"><v>27075</v></cell><cell r="H2024" t="str"><v>Nil</v></cell><cell r="I2024"><v>0</v></cell><cell r="J2024" t="str"><v>Cancelled</v></cell><cell r="K2024"><v>0</v></cell><cell r="L2024"><v>0</v></cell><cell r="M2024"><v>0</v></cell><cell r="N2024" t="str"><v>Cancelled</v></cell></row><row r="2025"><cell r="C2025" t="str"><v>101282 7</v></cell><cell r="D2025" t="str"><v>Purchaser</v></cell><cell r="E2025" t="str"><v>Mukand Ltd</v></cell><cell r="F2025"><v>32566</v></cell><cell r="G2025"><v>27075</v></cell><cell r="H2025"><v>27075</v></cell><cell r="I2025"><v>0</v></cell><cell r="J2025" t="str"><v>R.M</v></cell><cell r="K2025"><v>2012</v></cell><cell r="L2025" t="str"><v>send</v></cell><cell r="M2025" t="str"><v>No</v></cell><cell r="N2025" t="str"><v>last communication 2022..total 2 membership of Goa:- 2760 and 2763</v></cell></row><row r="2026"><cell r="C2026" t="str"><v>101282 8</v></cell><cell r="D2026" t="str"><v>Purchaser</v></cell><cell r="E2026" t="str"><v>Mukand Ltd</v></cell><cell r="F2026"><v>32566</v></cell><cell r="G2026"><v>27075</v></cell><cell r="H2026" t="str"><v>Nil</v></cell><cell r="I2026"><v>0</v></cell><cell r="J2026" t="str"><v>Cancelled</v></cell><cell r="K2026"><v>0</v></cell><cell r="L2026"><v>0</v></cell><cell r="M2026"><v>0</v></cell><cell r="N2026" t="str"><v>Cancelled</v></cell></row><row r="2027"><cell r="C2027" t="str"><v>101282 9</v></cell><cell r="D2027" t="str"><v>Purchaser</v></cell><cell r="E2027" t="str"><v>Mukand Ltd</v></cell><cell r="F2027"><v>32566</v></cell><cell r="G2027"><v>27075</v></cell><cell r="H2027" t="str"><v>Nil</v></cell><cell r="I2027"><v>0</v></cell><cell r="J2027" t="str"><v>Cancelled</v></cell><cell r="K2027"><v>0</v></cell><cell r="L2027"><v>0</v></cell><cell r="M2027"><v>0</v></cell><cell r="N2027" t="str"><v>Cancelled</v></cell></row><row r="2028"><cell r="C2028"><v>10128210</v></cell><cell r="D2028" t="str"><v>Purchaser</v></cell><cell r="E2028" t="str"><v>Mukand Ltd</v></cell><cell r="F2028"><v>32566</v></cell><cell r="G2028"><v>27075</v></cell><cell r="H2028"><v>27075</v></cell><cell r="I2028"><v>0</v></cell><cell r="J2028" t="str"><v>R.M</v></cell><cell r="K2028"><v>2015</v></cell><cell r="L2028" t="str"><v>not send</v></cell><cell r="M2028" t="str"><v>No</v></cell><cell r="N2028" t="str"><v>last communication 2022..total 2 membership of Goa:- 2760 and 2763</v></cell></row><row r="2029"><cell r="C2029" t="str"><v>101284 1</v></cell><cell r="D2029" t="str"><v>Purchaser</v></cell><cell r="E2029" t="str"><v>Lt Ravindra Nath Gupta</v></cell><cell r="F2029"><v>32563</v></cell><cell r="G2029"><v>29700</v></cell><cell r="H2029"><v>29700</v></cell><cell r="I2029"><v>0</v></cell><cell r="J2029" t="str"><v>I.R.M</v></cell><cell r="K2029" t="str"><v>Never</v></cell><cell r="L2029" t="str"><v>not send</v></cell><cell r="M2029" t="str"><v>No</v></cell><cell r="N2029" t="str"><v>last communication 99,,,,total 3 membership of Goa:- 2764, 2765 and 2766</v></cell></row><row r="2030"><cell r="C2030" t="str"><v>101285 1</v></cell><cell r="D2030" t="str"><v>Purchaser</v></cell><cell r="E2030" t="str"><v>Lt Ravindra Nath Gupta</v></cell><cell r="F2030"><v>32563</v></cell><cell r="G2030"><v>13900</v></cell><cell r="H2030"><v>13900</v></cell><cell r="I2030"><v>0</v></cell><cell r="J2030" t="str"><v>I.R.M</v></cell><cell r="K2030" t="str"><v>Never</v></cell><cell r="L2030" t="str"><v>send</v></cell><cell r="M2030" t="str"><v>No</v></cell><cell r="N2030" t="str"><v>we send last reminder in 2012.then we did not receive any reply..total 3 membership of Goa:- 2764, 2765 and 2766</v></cell></row><row r="2031"><cell r="C2031" t="str"><v>101286 1</v></cell><cell r="D2031" t="str"><v>Purchaser</v></cell><cell r="E2031" t="str"><v>Lt Ravindra Nath Gupta</v></cell><cell r="F2031"><v>32563</v></cell><cell r="G2031"><v>13900</v></cell><cell r="H2031"><v>13900</v></cell><cell r="I2031"><v>0</v></cell><cell r="J2031" t="str"><v>I.R.M</v></cell><cell r="K2031" t="str"><v>Never</v></cell><cell r="L2031" t="str"><v>not send</v></cell><cell r="M2031"><v>0</v></cell><cell r="N2031" t="str"><v>we send last reminder in 2012.then we did not receive any reply..total 3 membership of Goa:- 2764, 2765 and 2766</v></cell></row><row r="2032"><cell r="C2032" t="str"><v>101287 1</v></cell><cell r="D2032" t="str"><v>Purchaser</v></cell><cell r="E2032" t="str"><v>Usha Sudhir Narfatta</v></cell><cell r="F2032"><v>32567</v></cell><cell r="G2032"><v>18500</v></cell><cell r="H2032"><v>18500</v></cell><cell r="I2032"><v>0</v></cell><cell r="J2032" t="str"><v>I.R.M</v></cell><cell r="K2032" t="str"><v>Never</v></cell><cell r="L2032" t="str"><v>send</v></cell><cell r="M2032" t="str"><v>No</v></cell><cell r="N2032" t="str"><v>we send last reminder in 2012.then we did not receive any reply </v></cell></row><row r="2033"><cell r="C2033" t="str"><v>101288 1</v></cell><cell r="D2033" t="str"><v>Purchaser</v></cell><cell r="E2033" t="str"><v>Sundeep Bhandari</v></cell><cell r="F2033"><v>32559</v></cell><cell r="G2033"><v>23500</v></cell><cell r="H2033"><v>23500</v></cell><cell r="I2033"><v>0</v></cell><cell r="J2033" t="str"><v>R.M</v></cell><cell r="K2033"><v>2022</v></cell><cell r="L2033" t="str"><v>send</v></cell><cell r="M2033" t="str"><v>No</v></cell><cell r="N2033" t="str"><v>they are regular member</v></cell></row><row r="2034"><cell r="C2034" t="str"><v>101289 1</v></cell><cell r="D2034" t="str"><v>Purchaser</v></cell><cell r="E2034" t="str"><v>Shah Metal Industries</v></cell><cell r="F2034"><v>32567</v></cell><cell r="G2034"><v>28500</v></cell><cell r="H2034"><v>28500</v></cell><cell r="I2034"><v>0</v></cell><cell r="J2034" t="str"><v>I.R.M</v></cell><cell r="K2034" t="str"><v>Never</v></cell><cell r="L2034" t="str"><v>send</v></cell><cell r="M2034" t="str"><v>No</v></cell><cell r="N2034" t="str"><v>we send last reminder in 2012.then we did not receive any reply </v></cell></row><row r="2035"><cell r="C2035" t="str"><v>101294 1</v></cell><cell r="D2035" t="str"><v>Purchaser</v></cell><cell r="E2035" t="str"><v>Arjan S Vaswani</v></cell><cell r="F2035"><v>32567</v></cell><cell r="G2035"><v>22500</v></cell><cell r="H2035"><v>23500</v></cell><cell r="I2035"><v>0</v></cell><cell r="J2035" t="str"><v>I.R.M</v></cell><cell r="K2035" t="str"><v>Never</v></cell><cell r="L2035" t="str"><v>not send</v></cell><cell r="M2035" t="str"><v>No</v></cell><cell r="N2035" t="str"><v>last communication 99</v></cell></row><row r="2036"><cell r="C2036" t="str"><v>101295 1</v></cell><cell r="D2036" t="str"><v>Purchaser</v></cell><cell r="E2036" t="str"><v>Bina Textiles </v></cell><cell r="F2036"><v>32567</v></cell><cell r="G2036"><v>28500</v></cell><cell r="H2036"><v>28500</v></cell><cell r="I2036"><v>0</v></cell><cell r="J2036" t="str"><v>R.M</v></cell><cell r="K2036"><v>2011</v></cell><cell r="L2036" t="str"><v>send</v></cell><cell r="M2036" t="str"><v>No</v></cell><cell r="N2036" t="str"><v>last communication 16</v></cell></row><row r="2037"><cell r="C2037" t="str"><v>101296 1</v></cell><cell r="D2037" t="str"><v>Purchaser</v></cell><cell r="E2037" t="str"><v>Ramnik Lal Sanghavi</v></cell><cell r="F2037"><v>32567</v></cell><cell r="G2037"><v>22500</v></cell><cell r="H2037"><v>22500</v></cell><cell r="I2037"><v>0</v></cell><cell r="J2037" t="str"><v>Cancelled</v></cell><cell r="K2037"><v>2017</v></cell><cell r="L2037"><v>0</v></cell><cell r="M2037"><v>0</v></cell><cell r="N2037" t="str"><v>cancelled on 14/11/2019</v></cell></row><row r="2038"><cell r="C2038" t="str"><v>101298 1</v></cell><cell r="D2038" t="str"><v>Purchaser</v></cell><cell r="E2038" t="str"><v>Digamber N Anjikar</v></cell><cell r="F2038"><v>32567</v></cell><cell r="G2038"><v>22500</v></cell><cell r="H2038"><v>22500</v></cell><cell r="I2038"><v>0</v></cell><cell r="J2038" t="str"><v>I.R.M</v></cell><cell r="K2038" t="str"><v>Never</v></cell><cell r="L2038" t="str"><v>send</v></cell><cell r="M2038" t="str"><v>No</v></cell><cell r="N2038" t="str"><v>no reminders so last communication 2013</v></cell></row><row r="2039"><cell r="C2039" t="str"><v>101300 1</v></cell><cell r="D2039" t="str"><v>Purchaser</v></cell><cell r="E2039" t="str"><v>Ramesh Chandra Aggarwal</v></cell><cell r="F2039"><v>32566</v></cell><cell r="G2039"><v>22500</v></cell><cell r="H2039"><v>23500</v></cell><cell r="I2039"><v>0</v></cell><cell r="J2039" t="str"><v>R.M</v></cell><cell r="K2039"><v>2010</v></cell><cell r="L2039" t="str"><v>Not del.</v></cell><cell r="M2039" t="str"><v>No</v></cell><cell r="N2039" t="str"><v>send perform invoice so Communication Till 2011.. </v></cell></row><row r="2040"><cell r="C2040" t="str"><v>101301 1</v></cell><cell r="D2040" t="str"><v>Purchaser</v></cell><cell r="E2040" t="str"><v>Deepa Manohar Gharpuray</v></cell><cell r="F2040"><v>32567</v></cell><cell r="G2040"><v>18500</v></cell><cell r="H2040"><v>19300</v></cell><cell r="I2040"><v>0</v></cell><cell r="J2040" t="str"><v>I.R.M</v></cell><cell r="K2040" t="str"><v>Never</v></cell><cell r="L2040" t="str"><v>Not del.</v></cell><cell r="M2040" t="str"><v>No</v></cell><cell r="N2040" t="str"><v>last communication 92</v></cell></row><row r="2041"><cell r="C2041" t="str"><v>200357 1</v></cell><cell r="D2041" t="str"><v>Purchaser</v></cell><cell r="E2041" t="str"><v>Gridhar Gopal Dalmia</v></cell><cell r="F2041"><v>32558</v></cell><cell r="G2041"><v>28500</v></cell><cell r="H2041"><v>28500</v></cell><cell r="I2041"><v>0</v></cell><cell r="J2041" t="str"><v>I.R.M</v></cell><cell r="K2041" t="str"><v>Never</v></cell><cell r="L2041" t="str"><v>send</v></cell><cell r="M2041" t="str"><v>No</v></cell><cell r="N2041" t="str"><v>last  mail conversation on 2013</v></cell></row><row r="2042"><cell r="C2042" t="str"><v>200359 1</v></cell><cell r="D2042" t="str"><v>Purchaser</v></cell><cell r="E2042" t="str"><v>Lalit Talwar</v></cell><cell r="F2042"><v>32560</v></cell><cell r="G2042"><v>22500</v></cell><cell r="H2042"><v>22500</v></cell><cell r="I2042"><v>0</v></cell><cell r="J2042" t="str"><v>I.R.M</v></cell><cell r="K2042" t="str"><v>Never</v></cell><cell r="L2042" t="str"><v>send</v></cell><cell r="M2042" t="str"><v>No</v></cell><cell r="N2042" t="str"><v>we send last reminder in 2012.then we did not receive any reply </v></cell></row><row r="2043"><cell r="C2043" t="str"><v>200367 1</v></cell><cell r="D2043" t="str"><v>Purchaser</v></cell><cell r="E2043" t="str"><v>Priti Rohtagi Chakarbarty</v></cell><cell r="F2043"><v>32567</v></cell><cell r="G2043"><v>22500</v></cell><cell r="H2043"><v>23500</v></cell><cell r="I2043"><v>0</v></cell><cell r="J2043" t="str"><v>R.M</v></cell><cell r="K2043"><v>2012</v></cell><cell r="L2043" t="str"><v>send</v></cell><cell r="M2043" t="str"><v>No</v></cell><cell r="N2043" t="str"><v>last reminder send on 2/11/22</v></cell></row><row r="2044"><cell r="C2044" t="str"><v>301272 1</v></cell><cell r="D2044" t="str"><v>Purchaser</v></cell><cell r="E2044" t="str"><v>Bhupinder Vir Hans</v></cell><cell r="F2044"><v>32583</v></cell><cell r="G2044"><v>26500</v></cell><cell r="H2044"><v>27650</v></cell><cell r="I2044"><v>0</v></cell><cell r="J2044" t="str"><v>I.R.M</v></cell><cell r="K2044" t="str"><v>Never</v></cell><cell r="L2044" t="str"><v>send</v></cell><cell r="M2044" t="str"><v>No</v></cell><cell r="N2044" t="str"><v>we send last reminder in 2012.then we did not receive any reply </v></cell></row><row r="2045"><cell r="C2045" t="str"><v>301276 1</v></cell><cell r="D2045" t="str"><v>Purchaser</v></cell><cell r="E2045" t="str"><v>Minakshi Singhal</v></cell><cell r="F2045"><v>32587</v></cell><cell r="G2045"><v>20000</v></cell><cell r="H2045"><v>20850</v></cell><cell r="I2045"><v>0</v></cell><cell r="J2045" t="str"><v>R.M</v></cell><cell r="K2045"><v>2009</v></cell><cell r="L2045" t="str"><v>not send</v></cell><cell r="M2045" t="str"><v>No</v></cell><cell r="N2045" t="str"><v>send perform invoice so Communication Till 2011.. membership transferred from Alok Singhal to Minakshi Singhal</v></cell></row><row r="2046"><cell r="C2046" t="str"><v>301277 1</v></cell><cell r="D2046" t="str"><v>Purchaser</v></cell><cell r="E2046" t="str"><v>Balram Sanyal</v></cell><cell r="F2046"><v>32587</v></cell><cell r="G2046"><v>20000</v></cell><cell r="H2046"><v>20850</v></cell><cell r="I2046"><v>0</v></cell><cell r="J2046" t="str"><v>I.R.M</v></cell><cell r="K2046" t="str"><v>Never</v></cell><cell r="L2046" t="str"><v>not send</v></cell><cell r="M2046" t="str"><v>No</v></cell><cell r="N2046" t="str"><v>Letter not sent, last communication 02</v></cell></row><row r="2047"><cell r="C2047" t="str"><v>301284 1</v></cell><cell r="D2047" t="str"><v>Purchaser</v></cell><cell r="E2047" t="str"><v>Surinder Pal Kaur</v></cell><cell r="F2047"><v>32598</v></cell><cell r="G2047"><v>20000</v></cell><cell r="H2047"><v>20850</v></cell><cell r="I2047"><v>0</v></cell><cell r="J2047" t="str"><v>R.M</v></cell><cell r="K2047"><v>2009</v></cell><cell r="L2047" t="str"><v>not send</v></cell><cell r="M2047" t="str"><v>No</v></cell><cell r="N2047" t="str"><v>no reminder ..last communication 10 total 2 membership of Goa:- 2782 and 2783</v></cell></row><row r="2048"><cell r="C2048" t="str"><v>301285 1</v></cell><cell r="D2048" t="str"><v>Purchaser</v></cell><cell r="E2048" t="str"><v>Surinder Pal Kaur</v></cell><cell r="F2048"><v>32598</v></cell><cell r="G2048"><v>20000</v></cell><cell r="H2048"><v>20850</v></cell><cell r="I2048"><v>0</v></cell><cell r="J2048" t="str"><v>R.M</v></cell><cell r="K2048"><v>2009</v></cell><cell r="L2048" t="str"><v>not send</v></cell><cell r="M2048" t="str"><v>No</v></cell><cell r="N2048" t="str"><v>no reminder ..last communication 10 total 2 membership of Goa:- 2782 and 2783</v></cell></row><row r="2049"><cell r="C2049" t="str"><v>400127 1</v></cell><cell r="D2049" t="str"><v>Purchaser</v></cell><cell r="E2049" t="str"><v>Venkateshwar Vinayakam</v></cell><cell r="F2049"><v>32564</v></cell><cell r="G2049"><v>28500</v></cell><cell r="H2049"><v>28500</v></cell><cell r="I2049"><v>0</v></cell><cell r="J2049" t="str"><v>I.R.M</v></cell><cell r="K2049" t="str"><v>Never</v></cell><cell r="L2049" t="str"><v>send</v></cell><cell r="M2049" t="str"><v>No</v></cell><cell r="N2049" t="str"><v>last  mail conversation on 2013</v></cell></row><row r="2050"><cell r="C2050" t="str"><v>400128 1</v></cell><cell r="D2050" t="str"><v>Purchaser</v></cell><cell r="E2050" t="str"><v>TR Subbaram Setty</v></cell><cell r="F2050"><v>32563</v></cell><cell r="G2050"><v>28500</v></cell><cell r="H2050"><v>29700</v></cell><cell r="I2050"><v>0</v></cell><cell r="J2050" t="str"><v>I.R.M</v></cell><cell r="K2050" t="str"><v>Never</v></cell><cell r="L2050" t="str"><v>Not del.</v></cell><cell r="M2050" t="str"><v>No</v></cell><cell r="N2050" t="str"><v>last communication 04</v></cell></row><row r="2051"><cell r="C2051" t="str"><v>400134 1</v></cell><cell r="D2051" t="str"><v>Purchaser</v></cell><cell r="E2051" t="str"><v>O.Prasad</v></cell><cell r="F2051"><v>32567</v></cell><cell r="G2051"><v>22500</v></cell><cell r="H2051"><v>23500</v></cell><cell r="I2051"><v>0</v></cell><cell r="J2051" t="str"><v>I.R.M</v></cell><cell r="K2051" t="str"><v>Never</v></cell><cell r="L2051" t="str"><v>Not del.</v></cell><cell r="M2051" t="str"><v>No</v></cell><cell r="N2051" t="str"><v>last communication 01</v></cell></row><row r="2052"><cell r="C2052" t="str"><v>400135 1</v></cell><cell r="D2052" t="str"><v>Purchaser</v></cell><cell r="E2052" t="str"><v>Sunil Kothari</v></cell><cell r="F2052"><v>32567</v></cell><cell r="G2052"><v>22500</v></cell><cell r="H2052"><v>23500</v></cell><cell r="I2052"><v>0</v></cell><cell r="J2052" t="str"><v>R.M</v></cell><cell r="K2052"><v>2008</v></cell><cell r="L2052" t="str"><v>send</v></cell><cell r="M2052" t="str"><v>No</v></cell><cell r="N2052" t="str"><v>no reminders so last communication 2011</v></cell></row><row r="2053"><cell r="C2053" t="str"><v>400136 1</v></cell><cell r="D2053" t="str"><v>Purchaser</v></cell><cell r="E2053" t="str"><v>Sabco (India)</v></cell><cell r="F2053"><v>32566</v></cell><cell r="G2053"><v>28500</v></cell><cell r="H2053"><v>29700</v></cell><cell r="I2053"><v>0</v></cell><cell r="J2053" t="str"><v>I.R.M</v></cell><cell r="K2053" t="str"><v>Never</v></cell><cell r="L2053" t="str"><v>send</v></cell><cell r="M2053" t="str"><v>No</v></cell><cell r="N2053" t="str"><v>we send last reminder in 2012.then we did not receive any reply </v></cell></row><row r="2054"><cell r="C2054" t="str"><v>400142 1</v></cell><cell r="D2054" t="str"><v>Purchaser</v></cell><cell r="E2054" t="str"><v>Kabadi Tulsiram Prakash</v></cell><cell r="F2054"><v>32560</v></cell><cell r="G2054"><v>22500</v></cell><cell r="H2054"><v>23500</v></cell><cell r="I2054"><v>0</v></cell><cell r="J2054" t="str"><v>I.R.M</v></cell><cell r="K2054" t="str"><v>Never</v></cell><cell r="L2054" t="str"><v>not send</v></cell><cell r="M2054" t="str"><v>No</v></cell><cell r="N2054" t="str"><v>Letter not sent, last communication 14</v></cell></row><row r="2055"><cell r="C2055" t="str"><v>400143 1</v></cell><cell r="D2055" t="str"><v>Purchaser</v></cell><cell r="E2055" t="str"><v>R.V Achari</v></cell><cell r="F2055"><v>32567</v></cell><cell r="G2055"><v>22500</v></cell><cell r="H2055"><v>22500</v></cell><cell r="I2055"><v>0</v></cell><cell r="J2055" t="str"><v>R.M</v></cell><cell r="K2055"><v>2011</v></cell><cell r="L2055" t="str"><v>send</v></cell><cell r="M2055" t="str"><v>No</v></cell><cell r="N2055" t="str"><v>last  mail conversation on 2014</v></cell></row><row r="2056"><cell r="C2056" t="str"><v>400144 1</v></cell><cell r="D2056" t="str"><v>Purchaser</v></cell><cell r="E2056" t="str"><v>YN Kusuma</v></cell><cell r="F2056"><v>32567</v></cell><cell r="G2056"><v>28500</v></cell><cell r="H2056"><v>29700</v></cell><cell r="I2056"><v>0</v></cell><cell r="J2056" t="str"><v>I.R.M</v></cell><cell r="K2056" t="str"><v>Never</v></cell><cell r="L2056" t="str"><v>not send</v></cell><cell r="M2056" t="str"><v>No</v></cell><cell r="N2056" t="str"><v>surrnder coversation on 6/9/22</v></cell></row><row r="2057"><cell r="C2057" t="str"><v>400145 1</v></cell><cell r="D2057" t="str"><v>Purchaser</v></cell><cell r="E2057" t="str"><v>K.A Venkatesh (HUF)</v></cell><cell r="F2057"><v>32567</v></cell><cell r="G2057"><v>18500</v></cell><cell r="H2057"><v>19300</v></cell><cell r="I2057"><v>0</v></cell><cell r="J2057" t="str"><v>R.M</v></cell><cell r="K2057"><v>2008</v></cell><cell r="L2057" t="str"><v>send</v></cell><cell r="M2057" t="str"><v>No</v></cell><cell r="N2057" t="str"><v>no reminders so last communication 2012</v></cell></row><row r="2058"><cell r="C2058" t="str"><v>400146 1</v></cell><cell r="D2058" t="str"><v>Purchaser</v></cell><cell r="E2058" t="str"><v>K.V Vasantha</v></cell><cell r="F2058"><v>32567</v></cell><cell r="G2058"><v>18500</v></cell><cell r="H2058"><v>19300</v></cell><cell r="I2058"><v>0</v></cell><cell r="J2058" t="str"><v>R.M</v></cell><cell r="K2058"><v>2008</v></cell><cell r="L2058" t="str"><v>send</v></cell><cell r="M2058" t="str"><v>No</v></cell><cell r="N2058" t="str"><v>no reminders so last communication 2012</v></cell></row><row r="2059"><cell r="C2059" t="str"><v>400147 1</v></cell><cell r="D2059" t="str"><v>Purchaser</v></cell><cell r="E2059" t="str"><v>Kabai Tulsiram Venkata Giri</v></cell><cell r="F2059"><v>32560</v></cell><cell r="G2059"><v>18500</v></cell><cell r="H2059"><v>19300</v></cell><cell r="I2059"><v>0</v></cell><cell r="J2059" t="str"><v>I.R.M</v></cell><cell r="K2059" t="str"><v>Never</v></cell><cell r="L2059" t="str"><v>send</v></cell><cell r="M2059" t="str"><v>No</v></cell><cell r="N2059" t="str"><v>no reminders so last communication 2011</v></cell></row><row r="2060"><cell r="C2060" t="str"><v>400148 1</v></cell><cell r="D2060" t="str"><v>Purchaser</v></cell><cell r="E2060" t="str"><v>Amaranth Shyamnoor</v></cell><cell r="F2060"><v>32567</v></cell><cell r="G2060"><v>28500</v></cell><cell r="H2060"><v>29700</v></cell><cell r="I2060"><v>0</v></cell><cell r="J2060" t="str"><v>I.R.M</v></cell><cell r="K2060" t="str"><v>Never</v></cell><cell r="L2060" t="str"><v>send</v></cell><cell r="M2060" t="str"><v>No</v></cell><cell r="N2060" t="str"><v>we send last reminder in 2012.then we did not receive any reply </v></cell></row><row r="2061"><cell r="C2061" t="str"><v>400149 1</v></cell><cell r="D2061" t="str"><v>Purchaser</v></cell><cell r="E2061" t="str"><v>Raja Ram Textiles</v></cell><cell r="F2061"><v>32567</v></cell><cell r="G2061"><v>28500</v></cell><cell r="H2061"><v>29700</v></cell><cell r="I2061"><v>0</v></cell><cell r="J2061" t="str"><v>I.R.M</v></cell><cell r="K2061" t="str"><v>Never</v></cell><cell r="L2061" t="str"><v>send</v></cell><cell r="M2061" t="str"><v>No</v></cell><cell r="N2061" t="str"><v>we send last reminder in 2012.then we did not receive any reply </v></cell></row><row r="2062"><cell r="C2062" t="str"><v>400150 1</v></cell><cell r="D2062" t="str"><v>Purchaser</v></cell><cell r="E2062" t="str"><v>PMD Souza</v></cell><cell r="F2062"><v>32567</v></cell><cell r="G2062"><v>22500</v></cell><cell r="H2062"><v>23500</v></cell><cell r="I2062"><v>0</v></cell><cell r="J2062" t="str"><v>I.R.M</v></cell><cell r="K2062" t="str"><v>Never</v></cell><cell r="L2062" t="str"><v>Not del.</v></cell><cell r="M2062" t="str"><v>No</v></cell><cell r="N2062" t="str"><v>last communication 06</v></cell></row><row r="2063"><cell r="C2063" t="str"><v>500129 1</v></cell><cell r="D2063" t="str"><v>Purchaser</v></cell><cell r="E2063" t="str"><v>Abbas M.A Kathwalla</v></cell><cell r="F2063"><v>32549</v></cell><cell r="G2063"><v>22500</v></cell><cell r="H2063"><v>23500</v></cell><cell r="I2063"><v>0</v></cell><cell r="J2063" t="str"><v>I.R.M</v></cell><cell r="K2063" t="str"><v>Never</v></cell><cell r="L2063" t="str"><v>not send</v></cell><cell r="M2063" t="str"><v>No</v></cell><cell r="N2063" t="str"><v>last communication 95</v></cell></row><row r="2064"><cell r="C2064" t="str"><v>500132 1</v></cell><cell r="D2064" t="str"><v>Purchaser</v></cell><cell r="E2064" t="str"><v>Nathella Narayan Gupta</v></cell><cell r="F2064"><v>32571</v></cell><cell r="G2064"><v>34000</v></cell><cell r="H2064"><v>35450</v></cell><cell r="I2064"><v>0</v></cell><cell r="J2064" t="str"><v>I.R.M</v></cell><cell r="K2064" t="str"><v>Never</v></cell><cell r="L2064" t="str"><v>send</v></cell><cell r="M2064" t="str"><v>No</v></cell><cell r="N2064" t="str"><v>we send last reminder in 2012.then we did not receive any reply </v></cell></row><row r="2065"><cell r="C2065" t="str"><v>101299 1</v></cell><cell r="D2065" t="str"><v>Purchaser</v></cell><cell r="E2065" t="str"><v>Dodeja Ramesh Ramchand</v></cell><cell r="F2065"><v>32564</v></cell><cell r="G2065"><v>22500</v></cell><cell r="H2065"><v>23500</v></cell><cell r="I2065"><v>0</v></cell><cell r="J2065" t="str"><v>I.R.M</v></cell><cell r="K2065" t="str"><v>Never</v></cell><cell r="L2065" t="str"><v>send</v></cell><cell r="M2065" t="str"><v>No</v></cell><cell r="N2065" t="str"><v>last communication 17</v></cell></row><row r="2066"><cell r="C2066" t="str"><v>200364 1</v></cell><cell r="D2066" t="str"><v>Purchaser</v></cell><cell r="E2066" t="str"><v>Bihar Computer & Consult Serv. Pvt Ltd</v></cell><cell r="F2066"><v>32548</v></cell><cell r="G2066"><v>17500</v></cell><cell r="H2066"><v>18000</v></cell><cell r="I2066"><v>0</v></cell><cell r="J2066" t="str"><v>I.R.M</v></cell><cell r="K2066" t="str"><v>Never</v></cell><cell r="L2066" t="str"><v>Not del.</v></cell><cell r="M2066" t="str"><v>No</v></cell><cell r="N2066" t="str"><v>no reminders so last communication 2010</v></cell></row><row r="2067"><cell r="C2067" t="str"><v>200374 1</v></cell><cell r="D2067" t="str"><v>Purchaser</v></cell><cell r="E2067" t="str"><v>Mala Jha</v></cell><cell r="F2067"><v>32594</v></cell><cell r="G2067"><v>34000</v></cell><cell r="H2067"><v>35450</v></cell><cell r="I2067"><v>0</v></cell><cell r="J2067" t="str"><v>R.M</v></cell><cell r="K2067"><v>2009</v></cell><cell r="L2067" t="str"><v>send</v></cell><cell r="M2067" t="str"><v>No</v></cell><cell r="N2067" t="str"><v>no reminders so last communication 2010</v></cell></row><row r="2068"><cell r="C2068" t="str"><v>301207 1</v></cell><cell r="D2068" t="str"><v>Purchaser</v></cell><cell r="E2068" t="str"><v>The Offsetters</v></cell><cell r="F2068"><v>32539</v></cell><cell r="G2068"><v>27075</v></cell><cell r="H2068" t="str"><v>Not Mentioned</v></cell><cell r="I2068"><v>0</v></cell><cell r="J2068" t="str"><v>I.R.M</v></cell><cell r="K2068" t="str"><v>Never</v></cell><cell r="L2068" t="str"><v>Not del.</v></cell><cell r="M2068" t="str"><v>No</v></cell><cell r="N2068" t="str"><v>last communication 97,,total 2 membership of Goa:- 2821, 2822
</v></cell></row><row r="2069"><cell r="C2069" t="str"><v>301208 1</v></cell><cell r="D2069" t="str"><v>Purchaser</v></cell><cell r="E2069" t="str"><v>The Offsetters</v></cell><cell r="F2069"><v>32539</v></cell><cell r="G2069"><v>27075</v></cell><cell r="H2069" t="str"><v>Not Mentioned</v></cell><cell r="I2069"><v>0</v></cell><cell r="J2069" t="str"><v>I.R.M</v></cell><cell r="K2069" t="str"><v>Never</v></cell><cell r="L2069" t="str"><v>Not del.</v></cell><cell r="M2069" t="str"><v>No</v></cell><cell r="N2069" t="str"><v>last communication 97,,total 2 membership of Goa:- 2821, 2822
</v></cell></row><row r="2070"><cell r="C2070" t="str"><v>301223 1</v></cell><cell r="D2070" t="str"><v>Purchaser</v></cell><cell r="E2070" t="str"><v>Kiran Suri</v></cell><cell r="F2070"><v>32545</v></cell><cell r="G2070"><v>18500</v></cell><cell r="H2070"><v>19300</v></cell><cell r="I2070"><v>0</v></cell><cell r="J2070" t="str"><v>I.R.M</v></cell><cell r="K2070" t="str"><v>Never</v></cell><cell r="L2070" t="str"><v>send</v></cell><cell r="M2070" t="str"><v>No</v></cell><cell r="N2070" t="str"><v>we send last reminder in 2013.then we did not receive any reply </v></cell></row><row r="2071"><cell r="C2071" t="str"><v>301271 1</v></cell><cell r="D2071" t="str"><v>Purchaser</v></cell><cell r="E2071" t="str"><v>Sanjeev Kundra</v></cell><cell r="F2071"><v>32584</v></cell><cell r="G2071"><v>34000</v></cell><cell r="H2071"><v>35450</v></cell><cell r="I2071"><v>0</v></cell><cell r="J2071" t="str"><v>R.M</v></cell><cell r="K2071"><v>2011</v></cell><cell r="L2071" t="str"><v>not send</v></cell><cell r="M2071" t="str"><v>yes</v></cell><cell r="N2071" t="str"><v>send perform invoice so Communication Till 2012,,membership transferred from Jasvinder Hans to Satinder Vir to Sanjeev Kundra</v></cell></row><row r="2072"><cell r="C2072" t="str"><v>301283 1</v></cell><cell r="D2072" t="str"><v>Purchaser</v></cell><cell r="E2072" t="str"><v>Ashok Kumar Agarwal</v></cell><cell r="F2072"><v>32591</v></cell><cell r="G2072"><v>34000</v></cell><cell r="H2072"><v>35450</v></cell><cell r="I2072"><v>0</v></cell><cell r="J2072" t="str"><v>I.R.M</v></cell><cell r="K2072" t="str"><v>Never</v></cell><cell r="L2072" t="str"><v>Not del.</v></cell><cell r="M2072" t="str"><v>No</v></cell><cell r="N2072" t="str"><v>last communication 90</v></cell></row><row r="2073"><cell r="C2073" t="str"><v>400130 1</v></cell><cell r="D2073" t="str"><v>Purchaser</v></cell><cell r="E2073" t="str"><v>Rajmahal Hotels</v></cell><cell r="F2073"><v>32561</v></cell><cell r="G2073"><v>28500</v></cell><cell r="H2073"><v>28500</v></cell><cell r="I2073"><v>0</v></cell><cell r="J2073" t="str"><v>R.M</v></cell><cell r="K2073"><v>2017</v></cell><cell r="L2073"><v>0</v></cell><cell r="M2073"><v>0</v></cell><cell r="N2073" t="str"><v>cancelled on 29/9/21</v></cell></row><row r="2074"><cell r="C2074" t="str"><v>400131 1</v></cell><cell r="D2074" t="str"><v>Purchaser</v></cell><cell r="E2074" t="str"><v>Bhupinder Singh Anand</v></cell><cell r="F2074"><v>32566</v></cell><cell r="G2074"><v>16000</v></cell><cell r="H2074"><v>16600</v></cell><cell r="I2074"><v>0</v></cell><cell r="J2074" t="str"><v>I.R.M</v></cell><cell r="K2074" t="str"><v>Never</v></cell><cell r="L2074" t="str"><v>send</v></cell><cell r="M2074" t="str"><v>No</v></cell><cell r="N2074" t="str"><v>no reminders so last communication 2008</v></cell></row><row r="2075"><cell r="C2075" t="str"><v>400153 1</v></cell><cell r="D2075" t="str"><v>Purchaser</v></cell><cell r="E2075" t="str"><v>Vineet Kumar Agarwal</v></cell><cell r="F2075"><v>32587</v></cell><cell r="G2075"><v>20000</v></cell><cell r="H2075"><v>20000</v></cell><cell r="I2075"><v>0</v></cell><cell r="J2075" t="str"><v>I.R.M</v></cell><cell r="K2075" t="str"><v>Never</v></cell><cell r="L2075" t="str"><v>Not del.</v></cell><cell r="M2075" t="str"><v>No</v></cell><cell r="N2075" t="str"><v>last communication 94</v></cell></row><row r="2076"><cell r="C2076" t="str"><v>400154 1</v></cell><cell r="D2076" t="str"><v>Purchaser</v></cell><cell r="E2076" t="str"><v>Sushil Kumar Agarwal</v></cell><cell r="F2076"><v>32594</v></cell><cell r="G2076"><v>20000</v></cell><cell r="H2076"><v>20850</v></cell><cell r="I2076"><v>0</v></cell><cell r="J2076" t="str"><v>I.R.M</v></cell><cell r="K2076" t="str"><v>Never</v></cell><cell r="L2076" t="str"><v>send</v></cell><cell r="M2076" t="str"><v>No</v></cell><cell r="N2076" t="str"><v>we send last reminder in 2013.then we did not receive any reply </v></cell></row><row r="2077"><cell r="C2077" t="str"><v>400155 1</v></cell><cell r="D2077" t="str"><v>Purchaser</v></cell><cell r="E2077" t="str"><v>Vimal Kumar Agarwal</v></cell><cell r="F2077"><v>32598</v></cell><cell r="G2077"><v>20000</v></cell><cell r="H2077"><v>20000</v></cell><cell r="I2077"><v>0</v></cell><cell r="J2077" t="str"><v>I.R.M</v></cell><cell r="K2077" t="str"><v>Never</v></cell><cell r="L2077" t="str"><v>Not del.</v></cell><cell r="M2077" t="str"><v>No</v></cell><cell r="N2077" t="str"><v>last communication 97</v></cell></row><row r="2078"><cell r="C2078" t="str"><v>400156 1</v></cell><cell r="D2078" t="str"><v>Purchaser</v></cell><cell r="E2078" t="str"><v>Kiran Chainwala</v></cell><cell r="F2078"><v>32598</v></cell><cell r="G2078"><v>20000</v></cell><cell r="H2078"><v>20000</v></cell><cell r="I2078"><v>0</v></cell><cell r="J2078" t="str"><v>I.R.M</v></cell><cell r="K2078" t="str"><v>Never</v></cell><cell r="L2078" t="str"><v>Not del.</v></cell><cell r="M2078" t="str"><v>No</v></cell><cell r="N2078" t="str"><v>last communication 89</v></cell></row><row r="2079"><cell r="C2079" t="str"><v>400157 1</v></cell><cell r="D2079" t="str"><v>Purchaser</v></cell><cell r="E2079" t="str"><v>Trishala Raman</v></cell><cell r="F2079"><v>32598</v></cell><cell r="G2079"><v>20000</v></cell><cell r="H2079"><v>20000</v></cell><cell r="I2079"><v>0</v></cell><cell r="J2079" t="str"><v>R.M</v></cell><cell r="K2079"><v>2007</v></cell><cell r="L2079" t="str"><v>send</v></cell><cell r="M2079" t="str"><v>No</v></cell><cell r="N2079" t="str"><v>last communication 07</v></cell></row><row r="2080"><cell r="C2080" t="str"><v>400158 1</v></cell><cell r="D2080" t="str"><v>Purchaser</v></cell><cell r="E2080" t="str"><v>Sapan Rajiv Jain</v></cell><cell r="F2080"><v>32598</v></cell><cell r="G2080"><v>26500</v></cell><cell r="H2080"><v>26500</v></cell><cell r="I2080"><v>0</v></cell><cell r="J2080" t="str"><v>I.R.M</v></cell><cell r="K2080" t="str"><v>Never</v></cell><cell r="L2080" t="str"><v>send</v></cell><cell r="M2080" t="str"><v>No</v></cell><cell r="N2080" t="str"><v>last communication in 2017</v></cell></row><row r="2081"><cell r="C2081" t="str"><v>500134 1</v></cell><cell r="D2081" t="str"><v>Purchaser</v></cell><cell r="E2081" t="str"><v>Rallyn Poncher George</v></cell><cell r="F2081"><v>32582</v></cell><cell r="G2081"><v>20000</v></cell><cell r="H2081"><v>20850</v></cell><cell r="I2081"><v>0</v></cell><cell r="J2081" t="str"><v>I.R.M</v></cell><cell r="K2081" t="str"><v>Never</v></cell><cell r="L2081" t="str"><v>Not del.</v></cell><cell r="M2081" t="str"><v>No</v></cell><cell r="N2081" t="str"><v>last communication 90 total 2 membership of Goa:- 2834 and 2835</v></cell></row><row r="2082"><cell r="C2082" t="str"><v>500135 1</v></cell><cell r="D2082" t="str"><v>Purchaser</v></cell><cell r="E2082" t="str"><v>Rallyn Poncher George</v></cell><cell r="F2082"><v>32587</v></cell><cell r="G2082"><v>26500</v></cell><cell r="H2082"><v>27650</v></cell><cell r="I2082"><v>0</v></cell><cell r="J2082" t="str"><v>I.R.M</v></cell><cell r="K2082" t="str"><v>Never</v></cell><cell r="L2082" t="str"><v>Not del.</v></cell><cell r="M2082" t="str"><v>No</v></cell><cell r="N2082" t="str"><v>last communication 90 total 2 membership of Goa:- 2834 and 2835</v></cell></row><row r="2083"><cell r="C2083" t="str"><v>600039 1</v></cell><cell r="D2083" t="str"><v>Purchaser</v></cell><cell r="E2083" t="str"><v>George Joseph</v></cell><cell r="F2083"><v>32577</v></cell><cell r="G2083"><v>34000</v></cell><cell r="H2083"><v>34450</v></cell><cell r="I2083"><v>0</v></cell><cell r="J2083" t="str"><v>I.R.M</v></cell><cell r="K2083" t="str"><v>Never</v></cell><cell r="L2083" t="str"><v>send</v></cell><cell r="M2083" t="str"><v>No</v></cell><cell r="N2083" t="str"><v>we send last reminder in 2012.then we did not receive any reply </v></cell></row><row r="2084"><cell r="C2084" t="str"><v>500137 1</v></cell><cell r="D2084" t="str"><v>Purchaser</v></cell><cell r="E2084" t="str"><v>Adi Karbejee</v></cell><cell r="F2084"><v>32594</v></cell><cell r="G2084"><v>26500</v></cell><cell r="H2084"><v>26500</v></cell><cell r="I2084"><v>0</v></cell><cell r="J2084" t="str"><v>I.R.M</v></cell><cell r="K2084" t="str"><v>Never</v></cell><cell r="L2084" t="str"><v>send</v></cell><cell r="M2084" t="str"><v>No</v></cell><cell r="N2084" t="str"><v>we send last reminder in 2012.then we did not receive any reply </v></cell></row><row r="2085"><cell r="C2085" t="str"><v>101303 1</v></cell><cell r="D2085" t="str"><v>Purchaser</v></cell><cell r="E2085" t="str"><v>Jayant Rawaik Shah</v></cell><cell r="F2085"><v>32597</v></cell><cell r="G2085"><v>26500</v></cell><cell r="H2085"><v>27650</v></cell><cell r="I2085"><v>0</v></cell><cell r="J2085" t="str"><v>I.R.M</v></cell><cell r="K2085" t="str"><v>Never</v></cell><cell r="L2085" t="str"><v>not send</v></cell><cell r="M2085" t="str"><v>No</v></cell><cell r="N2085" t="str"><v>last communication 96</v></cell></row><row r="2086"><cell r="C2086" t="str"><v>101304 1</v></cell><cell r="D2086" t="str"><v>Purchaser</v></cell><cell r="E2086" t="str"><v>Dinesh Bachu Bheda</v></cell><cell r="F2086"><v>32597</v></cell><cell r="G2086"><v>26500</v></cell><cell r="H2086"><v>27650</v></cell><cell r="I2086"><v>0</v></cell><cell r="J2086" t="str"><v>I.R.M</v></cell><cell r="K2086" t="str"><v>Never</v></cell><cell r="L2086" t="str"><v>not send</v></cell><cell r="M2086" t="str"><v>No</v></cell><cell r="N2086" t="str"><v>last communication 01</v></cell></row><row r="2087"><cell r="C2087" t="str"><v>101305 1</v></cell><cell r="D2087" t="str"><v>Purchaser</v></cell><cell r="E2087" t="str"><v>Nalin Ramnik Shah</v></cell><cell r="F2087"><v>32597</v></cell><cell r="G2087"><v>26500</v></cell><cell r="H2087"><v>27650</v></cell><cell r="I2087"><v>0</v></cell><cell r="J2087" t="str"><v>I.R.M</v></cell><cell r="K2087" t="str"><v>Never</v></cell><cell r="L2087" t="str"><v>send</v></cell><cell r="M2087" t="str"><v>No</v></cell><cell r="N2087" t="str"><v>we send last reminder in 2012.then we did not receive any reply </v></cell></row><row r="2088"><cell r="C2088" t="str"><v>101306 1</v></cell><cell r="D2088" t="str"><v>Purchaser</v></cell><cell r="E2088" t="str"><v>Viraj Impex Pvt Ltd</v></cell><cell r="F2088"><v>32598</v></cell><cell r="G2088"><v>20000</v></cell><cell r="H2088"><v>20000</v></cell><cell r="I2088"><v>0</v></cell><cell r="J2088" t="str"><v>I.R.M</v></cell><cell r="K2088" t="str"><v>Never</v></cell><cell r="L2088" t="str"><v>send</v></cell><cell r="M2088" t="str"><v>No</v></cell><cell r="N2088" t="str"><v>we send last reminder in 2013.then we did not receive any reply </v></cell></row><row r="2089"><cell r="C2089" t="str"><v>101308 1</v></cell><cell r="D2089" t="str"><v>Purchaser</v></cell><cell r="E2089" t="str"><v>Shuklendu N Soman</v></cell><cell r="F2089"><v>32598</v></cell><cell r="G2089"><v>35450</v></cell><cell r="H2089"><v>27650</v></cell><cell r="I2089" t="str"><v>7800/-</v></cell><cell r="J2089" t="str"><v>Outstanding</v></cell><cell r="K2089" t="str"><v>Never</v></cell><cell r="L2089" t="str"><v>not send</v></cell><cell r="M2089" t="str"><v>No</v></cell><cell r="N2089" t="str"><v>last communication 96(Outstanding  7800/-)</v></cell></row><row r="2090"><cell r="C2090" t="str"><v>101311 1</v></cell><cell r="D2090" t="str"><v>Purchaser</v></cell><cell r="E2090" t="str"><v>Harsha N Patni</v></cell><cell r="F2090"><v>32622</v></cell><cell r="G2090"><v>26500</v></cell><cell r="H2090"><v>27650</v></cell><cell r="I2090"><v>0</v></cell><cell r="J2090" t="str"><v>I.R.M</v></cell><cell r="K2090" t="str"><v>Never</v></cell><cell r="L2090" t="str"><v>not send</v></cell><cell r="M2090" t="str"><v>No</v></cell><cell r="N2090" t="str"><v>last communication 00</v></cell></row><row r="2091"><cell r="C2091" t="str"><v>200363 1</v></cell><cell r="D2091" t="str"><v>Purchaser</v></cell><cell r="E2091" t="str"><v>Roshan Lal Bhatia</v></cell><cell r="F2091"><v>32562</v></cell><cell r="G2091"><v>28500</v></cell><cell r="H2091"><v>28500</v></cell><cell r="I2091"><v>0</v></cell><cell r="J2091" t="str"><v>I.R.M</v></cell><cell r="K2091" t="str"><v>Never</v></cell><cell r="L2091" t="str"><v>send</v></cell><cell r="M2091" t="str"><v>No</v></cell><cell r="N2091" t="str"><v>we send last reminder in 2012.then we did not receive any reply </v></cell></row><row r="2092"><cell r="C2092" t="str"><v>200370 1</v></cell><cell r="D2092" t="str"><v>Purchaser</v></cell><cell r="E2092" t="str"><v>Hambro Nicco Finacial Services Ltd</v></cell><cell r="F2092"><v>32584</v></cell><cell r="G2092"><v>34000</v></cell><cell r="H2092"><v>34000</v></cell><cell r="I2092"><v>0</v></cell><cell r="J2092" t="str"><v>I.R.M</v></cell><cell r="K2092" t="str"><v>Never</v></cell><cell r="L2092" t="str"><v>send</v></cell><cell r="M2092" t="str"><v>No</v></cell><cell r="N2092" t="str"><v>we send last reminder in 2012.then we did not receive any reply,,total 2 membership of Goa:- 2855 and 2856</v></cell></row><row r="2093"><cell r="C2093" t="str"><v>200371 1</v></cell><cell r="D2093" t="str"><v>Purchaser</v></cell><cell r="E2093" t="str"><v>Hambro Nicco Finacial Services Ltd</v></cell><cell r="F2093"><v>32584</v></cell><cell r="G2093"><v>34000</v></cell><cell r="H2093"><v>34000</v></cell><cell r="I2093"><v>0</v></cell><cell r="J2093" t="str"><v>I.R.M</v></cell><cell r="K2093" t="str"><v>Never</v></cell><cell r="L2093" t="str"><v>send</v></cell><cell r="M2093" t="str"><v>No</v></cell><cell r="N2093" t="str"><v>we send last reminder in 2012.then we did not receive any reply,,total 2 membership of Goa:- 2855 and 2856</v></cell></row><row r="2094"><cell r="C2094" t="str"><v>200372 1</v></cell><cell r="D2094" t="str"><v>Purchaser</v></cell><cell r="E2094" t="str"><v>Nico Orrisa Ltd</v></cell><cell r="F2094"><v>32584</v></cell><cell r="G2094"><v>34000</v></cell><cell r="H2094"><v>34000</v></cell><cell r="I2094"><v>0</v></cell><cell r="J2094" t="str"><v>I.R.M</v></cell><cell r="K2094" t="str"><v>Never</v></cell><cell r="L2094" t="str"><v>send</v></cell><cell r="M2094" t="str"><v>No</v></cell><cell r="N2094" t="str"><v>we send last reminder in 2012.then we did not receive any reply,,total 2 membership of Goa:- 2855 and 2856</v></cell></row><row r="2095"><cell r="C2095" t="str"><v>301282 1</v></cell><cell r="D2095" t="str"><v>Purchaser</v></cell><cell r="E2095" t="str"><v>Jitendra Kumar Agarwal</v></cell><cell r="F2095"><v>32594</v></cell><cell r="G2095"><v>26500</v></cell><cell r="H2095"><v>27650</v></cell><cell r="I2095"><v>0</v></cell><cell r="J2095" t="str"><v>I.R.M</v></cell><cell r="K2095" t="str"><v>Never</v></cell><cell r="L2095" t="str"><v>send</v></cell><cell r="M2095" t="str"><v>No</v></cell><cell r="N2095" t="str"><v>we send last reminder in 2012.then we did not receive any reply </v></cell></row><row r="2096"><cell r="C2096" t="str"><v>301294 1</v></cell><cell r="D2096" t="str"><v>Purchaser</v></cell><cell r="E2096" t="str"><v>Pranav Agarwal</v></cell><cell r="F2096"><v>32604</v></cell><cell r="G2096"><v>26500</v></cell><cell r="H2096" t="str"><v>Nil</v></cell><cell r="I2096"><v>0</v></cell><cell r="J2096" t="str"><v>Cancelled</v></cell><cell r="K2096"><v>0</v></cell><cell r="L2096"><v>0</v></cell><cell r="M2096"><v>0</v></cell><cell r="N2096" t="str"><v>Cancelled</v></cell></row><row r="2097"><cell r="C2097" t="str"><v>301290 1</v></cell><cell r="D2097" t="str"><v>Purchaser</v></cell><cell r="E2097" t="str"><v>Ajay Jaisingh</v></cell><cell r="F2097"><v>32603</v></cell><cell r="G2097"><v>26500</v></cell><cell r="H2097"><v>27650</v></cell><cell r="I2097"><v>0</v></cell><cell r="J2097" t="str"><v>I.R.M</v></cell><cell r="K2097" t="str"><v>Never</v></cell><cell r="L2097" t="str"><v>not send</v></cell><cell r="M2097" t="str"><v>No</v></cell><cell r="N2097" t="str"><v>no reminders so last communication 2005</v></cell></row><row r="2098"><cell r="C2098" t="str"><v>301296 1</v></cell><cell r="D2098" t="str"><v>Purchaser</v></cell><cell r="E2098" t="str"><v>Prem Nath Khanna</v></cell><cell r="F2098"><v>32604</v></cell><cell r="G2098"><v>34000</v></cell><cell r="H2098"><v>35450</v></cell><cell r="I2098"><v>0</v></cell><cell r="J2098" t="str"><v>I.R.M</v></cell><cell r="K2098" t="str"><v>Never</v></cell><cell r="L2098" t="str"><v>not send</v></cell><cell r="M2098" t="str"><v>No</v></cell><cell r="N2098" t="str"><v>no reminders so last communication 2007</v></cell></row><row r="2099"><cell r="C2099" t="str"><v>301297 1</v></cell><cell r="D2099" t="str"><v>Purchaser</v></cell><cell r="E2099" t="str"><v>Sanjay Kapoor</v></cell><cell r="F2099"><v>32608</v></cell><cell r="G2099"><v>19000</v></cell><cell r="H2099" t="str"><v>Nil</v></cell><cell r="I2099"><v>0</v></cell><cell r="J2099" t="str"><v>Cancelled</v></cell><cell r="K2099"><v>0</v></cell><cell r="L2099"><v>0</v></cell><cell r="M2099"><v>0</v></cell><cell r="N2099" t="str"><v>Cancelled</v></cell></row><row r="2100"><cell r="C2100" t="str"><v>301298 1</v></cell><cell r="D2100" t="str"><v>Purchaser</v></cell><cell r="E2100" t="str"><v>Sanjay Kapoor</v></cell><cell r="F2100"><v>32608</v></cell><cell r="G2100"><v>19000</v></cell><cell r="H2100" t="str"><v>Nil</v></cell><cell r="I2100"><v>0</v></cell><cell r="J2100" t="str"><v>Cancelled</v></cell><cell r="K2100"><v>0</v></cell><cell r="L2100"><v>0</v></cell><cell r="M2100"><v>0</v></cell><cell r="N2100" t="str"><v>Cancelled</v></cell></row><row r="2101"><cell r="C2101" t="str"><v>301299 1</v></cell><cell r="D2101" t="str"><v>Purchaser</v></cell><cell r="E2101" t="str"><v>Sanjay Kapoor</v></cell><cell r="F2101"><v>32608</v></cell><cell r="G2101"><v>19000</v></cell><cell r="H2101" t="str"><v>Nil</v></cell><cell r="I2101"><v>0</v></cell><cell r="J2101" t="str"><v>Cancelled</v></cell><cell r="K2101"><v>0</v></cell><cell r="L2101"><v>0</v></cell><cell r="M2101"><v>0</v></cell><cell r="N2101" t="str"><v>Cancelled</v></cell></row><row r="2102"><cell r="C2102" t="str"><v>301300 1</v></cell><cell r="D2102" t="str"><v>Purchaser</v></cell><cell r="E2102" t="str"><v>Sanjay Kapoor</v></cell><cell r="F2102"><v>32608</v></cell><cell r="G2102"><v>19000</v></cell><cell r="H2102" t="str"><v>Nil</v></cell><cell r="I2102"><v>0</v></cell><cell r="J2102" t="str"><v>Cancelled</v></cell><cell r="K2102"><v>0</v></cell><cell r="L2102"><v>0</v></cell><cell r="M2102"><v>0</v></cell><cell r="N2102" t="str"><v>Cancelled</v></cell></row><row r="2103"><cell r="C2103" t="str"><v>301301 1</v></cell><cell r="D2103" t="str"><v>Purchaser</v></cell><cell r="E2103" t="str"><v>Sanjay Kapoor</v></cell><cell r="F2103"><v>32608</v></cell><cell r="G2103"><v>19000</v></cell><cell r="H2103" t="str"><v>Nil</v></cell><cell r="I2103"><v>0</v></cell><cell r="J2103" t="str"><v>Cancelled</v></cell><cell r="K2103"><v>0</v></cell><cell r="L2103"><v>0</v></cell><cell r="M2103"><v>0</v></cell><cell r="N2103" t="str"><v>Cancelled</v></cell></row><row r="2104"><cell r="C2104" t="str"><v>301302 1</v></cell><cell r="D2104" t="str"><v>Purchaser</v></cell><cell r="E2104" t="str"><v>Sanjay Kapoor</v></cell><cell r="F2104"><v>32608</v></cell><cell r="G2104"><v>19000</v></cell><cell r="H2104" t="str"><v>Nil</v></cell><cell r="I2104"><v>0</v></cell><cell r="J2104" t="str"><v>Cancelled</v></cell><cell r="K2104"><v>0</v></cell><cell r="L2104"><v>0</v></cell><cell r="M2104"><v>0</v></cell><cell r="N2104" t="str"><v>Cancelled</v></cell></row><row r="2105"><cell r="C2105" t="str"><v>301303 1</v></cell><cell r="D2105" t="str"><v>Purchaser</v></cell><cell r="E2105" t="str"><v>Sanjay Kapoor</v></cell><cell r="F2105"><v>32608</v></cell><cell r="G2105"><v>19000</v></cell><cell r="H2105" t="str"><v>Nil</v></cell><cell r="I2105"><v>0</v></cell><cell r="J2105" t="str"><v>Cancelled</v></cell><cell r="K2105"><v>0</v></cell><cell r="L2105"><v>0</v></cell><cell r="M2105"><v>0</v></cell><cell r="N2105" t="str"><v>Cancelled</v></cell></row><row r="2106"><cell r="C2106" t="str"><v>301306 1</v></cell><cell r="D2106" t="str"><v>Purchaser</v></cell><cell r="E2106" t="str"><v>Nitin Arjun</v></cell><cell r="F2106"><v>32605</v></cell><cell r="G2106"><v>20000</v></cell><cell r="H2106"><v>20850</v></cell><cell r="I2106"><v>0</v></cell><cell r="J2106" t="str"><v>R.M</v></cell><cell r="K2106"><v>2008</v></cell><cell r="L2106" t="str"><v>send</v></cell><cell r="M2106" t="str"><v>No</v></cell><cell r="N2106" t="str"><v>No Reminder send so last communication 09 membership transferred from Nangat Lal Dhawan to Nitin Agarwal</v></cell></row><row r="2107"><cell r="C2107" t="str"><v>301307 1</v></cell><cell r="D2107" t="str"><v>Purchaser</v></cell><cell r="E2107" t="str"><v>Rakesh Kumar Dhawan</v></cell><cell r="F2107"><v>32605</v></cell><cell r="G2107"><v>20000</v></cell><cell r="H2107"><v>20850</v></cell><cell r="I2107"><v>0</v></cell><cell r="J2107" t="str"><v>R.M</v></cell><cell r="K2107"><v>2010</v></cell><cell r="L2107" t="str"><v>send</v></cell><cell r="M2107" t="str"><v>No</v></cell><cell r="N2107" t="str"><v>no reminders so last communication 2011</v></cell></row><row r="2108"><cell r="C2108" t="str"><v>301308 1</v></cell><cell r="D2108" t="str"><v>Purchaser</v></cell><cell r="E2108" t="str"><v>Rajesh Pandey</v></cell><cell r="F2108"><v>32613</v></cell><cell r="G2108"><v>34000</v></cell><cell r="H2108"><v>35450</v></cell><cell r="I2108"><v>0</v></cell><cell r="J2108" t="str"><v>I.R.M</v></cell><cell r="K2108" t="str"><v>Never</v></cell><cell r="L2108" t="str"><v>send</v></cell><cell r="M2108" t="str"><v>No</v></cell><cell r="N2108" t="str"><v>we send last reminder in 2012.then we did not receive any reply </v></cell></row><row r="2109"><cell r="C2109" t="str"><v>301324 1</v></cell><cell r="D2109" t="str"><v>Purchaser</v></cell><cell r="E2109" t="str"><v>Kanwaljeet Singh Sapra</v></cell><cell r="F2109"><v>32625</v></cell><cell r="G2109"><v>34000</v></cell><cell r="H2109"><v>35450</v></cell><cell r="I2109"><v>0</v></cell><cell r="J2109" t="str"><v>I.R.M</v></cell><cell r="K2109" t="str"><v>Never</v></cell><cell r="L2109" t="str"><v>send</v></cell><cell r="M2109" t="str"><v>yes</v></cell><cell r="N2109" t="str"><v>last communication 06. Membership transferred from Ashok Kumar Sehgal to Kawaljeet Singh Sapra 04</v></cell></row><row r="2110"><cell r="C2110" t="str"><v>400139 1</v></cell><cell r="D2110" t="str"><v>Purchaser</v></cell><cell r="E2110" t="str"><v>P.C Raj </v></cell><cell r="F2110"><v>32567</v></cell><cell r="G2110"><v>18500</v></cell><cell r="H2110"><v>19300</v></cell><cell r="I2110"><v>0</v></cell><cell r="J2110" t="str"><v>I.R.M</v></cell><cell r="K2110" t="str"><v>Never</v></cell><cell r="L2110" t="str"><v>send</v></cell><cell r="M2110" t="str"><v>No</v></cell><cell r="N2110" t="str"><v>we send last reminder in 2013.then we did not receive any reply </v></cell></row><row r="2111"><cell r="C2111" t="str"><v>101312 1</v></cell><cell r="D2111" t="str"><v>Purchaser</v></cell><cell r="E2111" t="str"><v>Madhvi Anil Patni</v></cell><cell r="F2111"><v>32622</v></cell><cell r="G2111"><v>23400</v></cell><cell r="H2111"><v>22500</v></cell><cell r="I2111"><v>0</v></cell><cell r="J2111" t="str"><v>I.R.M</v></cell><cell r="K2111" t="str"><v>Never</v></cell><cell r="L2111" t="str"><v>not send</v></cell><cell r="M2111" t="str"><v>No</v></cell><cell r="N2111" t="str"><v>last communication 2000.membership transferred from Pahalgam to Goa in 94</v></cell></row><row r="2112"><cell r="C2112" t="str"><v>301322 1</v></cell><cell r="D2112" t="str"><v>Purchaser</v></cell><cell r="E2112" t="str"><v>Gian Chand</v></cell><cell r="F2112"><v>32623</v></cell><cell r="G2112"><v>34000</v></cell><cell r="H2112"><v>34000</v></cell><cell r="I2112"><v>0</v></cell><cell r="J2112" t="str"><v>R.M</v></cell><cell r="K2112"><v>2011</v></cell><cell r="L2112" t="str"><v>not send</v></cell><cell r="M2112" t="str"><v>No</v></cell><cell r="N2112" t="str"><v>last communication 13. membership transferred from Pahalgam to Goa in 93</v></cell></row><row r="2113"><cell r="C2113" t="str"><v>200340 1</v></cell><cell r="D2113" t="str"><v>Purchaser</v></cell><cell r="E2113" t="str"><v>Gitu Maitra</v></cell><cell r="F2113"><v>32525</v></cell><cell r="G2113"><v>28500</v></cell><cell r="H2113"><v>29700</v></cell><cell r="I2113"><v>0</v></cell><cell r="J2113" t="str"><v>I.R.M</v></cell><cell r="K2113" t="str"><v>Never</v></cell><cell r="L2113" t="str"><v>not send</v></cell><cell r="M2113" t="str"><v>No</v></cell><cell r="N2113" t="str"><v>last communication 03</v></cell></row><row r="2114"><cell r="C2114" t="str"><v>200362 1</v></cell><cell r="D2114" t="str"><v>Purchaser</v></cell><cell r="E2114" t="str"><v>Lakbir Singh</v></cell><cell r="F2114"><v>32563</v></cell><cell r="G2114"><v>28500</v></cell><cell r="H2114"><v>29700</v></cell><cell r="I2114"><v>0</v></cell><cell r="J2114" t="str"><v>I.R.M</v></cell><cell r="K2114" t="str"><v>Never</v></cell><cell r="L2114" t="str"><v>send</v></cell><cell r="M2114" t="str"><v>No</v></cell><cell r="N2114" t="str"><v>we send last reminder in 2012.then we did not receive any reply </v></cell></row><row r="2115"><cell r="C2115" t="str"><v>200373 1</v></cell><cell r="D2115" t="str"><v>Purchaser</v></cell><cell r="E2115" t="str"><v>Nicco Orissa Ltd</v></cell><cell r="F2115"><v>32584</v></cell><cell r="G2115"><v>34000</v></cell><cell r="H2115"><v>34000</v></cell><cell r="I2115"><v>0</v></cell><cell r="J2115" t="str"><v>I.R.M</v></cell><cell r="K2115" t="str"><v>Never</v></cell><cell r="L2115" t="str"><v>send</v></cell><cell r="M2115" t="str"><v>No</v></cell><cell r="N2115" t="str"><v>we send last reminder in 2012.then we did not receive any reply..total 2 membership of Goa:- 2888 and 2857</v></cell></row><row r="2116"><cell r="C2116" t="str"><v>301311 1</v></cell><cell r="D2116" t="str"><v>Purchaser</v></cell><cell r="E2116" t="str"><v>Joginder Paul Wadhwan</v></cell><cell r="F2116"><v>32619</v></cell><cell r="G2116"><v>26500</v></cell><cell r="H2116"><v>26500</v></cell><cell r="I2116"><v>0</v></cell><cell r="J2116" t="str"><v>I.R.M</v></cell><cell r="K2116" t="str"><v>Never</v></cell><cell r="L2116" t="str"><v>not send</v></cell><cell r="M2116" t="str"><v>No</v></cell><cell r="N2116" t="str"><v>no reminders so last communication 2007</v></cell></row><row r="2117"><cell r="C2117" t="str"><v>301312 1</v></cell><cell r="D2117" t="str"><v>Purchaser</v></cell><cell r="E2117" t="str"><v>Atul Goel</v></cell><cell r="F2117"><v>32615</v></cell><cell r="G2117"><v>20000</v></cell><cell r="H2117"><v>20850</v></cell><cell r="I2117"><v>0</v></cell><cell r="J2117" t="str"><v>R.M</v></cell><cell r="K2117"><v>2007</v></cell><cell r="L2117" t="str"><v>send</v></cell><cell r="M2117" t="str"><v>No</v></cell><cell r="N2117" t="str"><v>No reminder .last communication 09</v></cell></row><row r="2118"><cell r="C2118" t="str"><v>301315 1</v></cell><cell r="D2118" t="str"><v>Purchaser</v></cell><cell r="E2118" t="str"><v>Virendra Kumar Vaslehra</v></cell><cell r="F2118"><v>32617</v></cell><cell r="G2118"><v>26500</v></cell><cell r="H2118"><v>27650</v></cell><cell r="I2118"><v>0</v></cell><cell r="J2118" t="str"><v>I.R.M</v></cell><cell r="K2118" t="str"><v>Never</v></cell><cell r="L2118" t="str"><v>send</v></cell><cell r="M2118" t="str"><v>No</v></cell><cell r="N2118" t="str"><v>last communication 01</v></cell></row><row r="2119"><cell r="C2119" t="str"><v>301316 1</v></cell><cell r="D2119" t="str"><v>Purchaser</v></cell><cell r="E2119" t="str"><v>Rajendra Kumar Manchanda</v></cell><cell r="F2119"><v>32617</v></cell><cell r="G2119"><v>34000</v></cell><cell r="H2119"><v>35450</v></cell><cell r="I2119"><v>0</v></cell><cell r="J2119" t="str"><v>I.R.M</v></cell><cell r="K2119" t="str"><v>Never</v></cell><cell r="L2119" t="str"><v>not send</v></cell><cell r="M2119" t="str"><v>No</v></cell><cell r="N2119" t="str"><v>no reminders so last communication 2008</v></cell></row><row r="2120"><cell r="C2120" t="str"><v>301317 1</v></cell><cell r="D2120" t="str"><v>Purchaser</v></cell><cell r="E2120" t="str"><v>Moveon Leasining And Fianace Ltd</v></cell><cell r="F2120"><v>32617</v></cell><cell r="G2120"><v>34000</v></cell><cell r="H2120"><v>35450</v></cell><cell r="I2120"><v>0</v></cell><cell r="J2120" t="str"><v>I.R.M</v></cell><cell r="K2120" t="str"><v>Never</v></cell><cell r="L2120" t="str"><v>not send</v></cell><cell r="M2120" t="str"><v>No</v></cell><cell r="N2120" t="str"><v>last communication 90</v></cell></row><row r="2121"><cell r="C2121" t="str"><v>301320 1</v></cell><cell r="D2121" t="str"><v>Purchaser</v></cell><cell r="E2121" t="str"><v>Jagpreet Singh Deed</v></cell><cell r="F2121"><v>32623</v></cell><cell r="G2121"><v>20000</v></cell><cell r="H2121"><v>20850</v></cell><cell r="I2121"><v>0</v></cell><cell r="J2121" t="str"><v>I.R.M</v></cell><cell r="K2121" t="str"><v>Never</v></cell><cell r="L2121" t="str"><v>not send</v></cell><cell r="M2121" t="str"><v>No</v></cell><cell r="N2121" t="str"><v>we send last reminder in 2012.then we did not receive any reply </v></cell></row><row r="2122"><cell r="C2122" t="str"><v>301323 1</v></cell><cell r="D2122" t="str"><v>Purchaser</v></cell><cell r="E2122" t="str"><v>Sundersham Kumar Nanda</v></cell><cell r="F2122"><v>32624</v></cell><cell r="G2122"><v>34000</v></cell><cell r="H2122"><v>35450</v></cell><cell r="I2122"><v>0</v></cell><cell r="J2122" t="str"><v>I.R.M</v></cell><cell r="K2122" t="str"><v>Never</v></cell><cell r="L2122" t="str"><v>send</v></cell><cell r="M2122" t="str"><v>No</v></cell><cell r="N2122" t="str"><v>we send last reminder in 2012.then we did not receive any reply </v></cell></row><row r="2123"><cell r="C2123" t="str"><v>301325 1</v></cell><cell r="D2123" t="str"><v>Purchaser</v></cell><cell r="E2123" t="str"><v>Denzil Petn Goinha</v></cell><cell r="F2123"><v>32626</v></cell><cell r="G2123"><v>20000</v></cell><cell r="H2123"><v>20850</v></cell><cell r="I2123"><v>0</v></cell><cell r="J2123" t="str"><v>I.R.M</v></cell><cell r="K2123" t="str"><v>Never</v></cell><cell r="L2123" t="str"><v>not send</v></cell><cell r="M2123" t="str"><v>No</v></cell><cell r="N2123" t="str"><v>last communication 06</v></cell></row><row r="2124"><cell r="C2124" t="str"><v>400162 1</v></cell><cell r="D2124" t="str"><v>Purchaser</v></cell><cell r="E2124" t="str"><v>Renuka Saunyala</v></cell><cell r="F2124"><v>32624</v></cell><cell r="G2124"><v>20000</v></cell><cell r="H2124"><v>20850</v></cell><cell r="I2124"><v>0</v></cell><cell r="J2124" t="str"><v>I.R.M</v></cell><cell r="K2124" t="str"><v>Never</v></cell><cell r="L2124" t="str"><v>send</v></cell><cell r="M2124" t="str"><v>No</v></cell><cell r="N2124" t="str"><v>we send last reminder in 2013.then we did not receive any replytotal 4 membership of Goa:- 2897, 2899, 2900, 2901</v></cell></row><row r="2125"><cell r="C2125" t="str"><v>400163 1</v></cell><cell r="D2125" t="str"><v>Purchaser</v></cell><cell r="E2125" t="str"><v>HS Suhitra</v></cell><cell r="F2125"><v>32624</v></cell><cell r="G2125"><v>20000</v></cell><cell r="H2125"><v>20000</v></cell><cell r="I2125"><v>0</v></cell><cell r="J2125" t="str"><v>I.R.M</v></cell><cell r="K2125" t="str"><v>Never</v></cell><cell r="L2125" t="str"><v>not send</v></cell><cell r="M2125" t="str"><v>No</v></cell><cell r="N2125" t="str"><v>we send last reminder in 2013.then we did not receive any replytotal 4 membership of Goa:- 2897, 2899, 2900, 2901</v></cell></row><row r="2126"><cell r="C2126" t="str"><v>400164 1</v></cell><cell r="D2126" t="str"><v>Purchaser</v></cell><cell r="E2126" t="str"><v>HS Suchender</v></cell><cell r="F2126"><v>32624</v></cell><cell r="G2126"><v>20000</v></cell><cell r="H2126"><v>20000</v></cell><cell r="I2126"><v>0</v></cell><cell r="J2126" t="str"><v>I.R.M</v></cell><cell r="K2126" t="str"><v>Never</v></cell><cell r="L2126" t="str"><v>send</v></cell><cell r="M2126" t="str"><v>No</v></cell><cell r="N2126" t="str"><v>we send last reminder in 2013.then we did not receive any replytotal 4 membership of Goa:- 2897, 2899, 2900, 2901</v></cell></row><row r="2127"><cell r="C2127" t="str"><v>400165 1</v></cell><cell r="D2127" t="str"><v>Purchaser</v></cell><cell r="E2127" t="str"><v>HS Suchender</v></cell><cell r="F2127"><v>32624</v></cell><cell r="G2127"><v>20000</v></cell><cell r="H2127"><v>20000</v></cell><cell r="I2127"><v>0</v></cell><cell r="J2127" t="str"><v>I.R.M</v></cell><cell r="K2127" t="str"><v>Never</v></cell><cell r="L2127" t="str"><v>send</v></cell><cell r="M2127" t="str"><v>No</v></cell><cell r="N2127" t="str"><v>we send last reminder in 2013.then we did not receive any replytotal 4 membership of Goa:- 2897, 2899, 2900, 2901</v></cell></row><row r="2128"><cell r="C2128" t="str"><v>400166 1</v></cell><cell r="D2128" t="str"><v>Purchaser</v></cell><cell r="E2128" t="str"><v>M S Surya Kumar</v></cell><cell r="F2128"><v>32624</v></cell><cell r="G2128"><v>20000</v></cell><cell r="H2128"><v>20000</v></cell><cell r="I2128"><v>0</v></cell><cell r="J2128" t="str"><v>I.R.M</v></cell><cell r="K2128" t="str"><v>Never</v></cell><cell r="L2128" t="str"><v>send</v></cell><cell r="M2128" t="str"><v>No</v></cell><cell r="N2128" t="str"><v>last communication 12 total 4 membership of Goa:- 2897, 2899, 2900, 2901</v></cell></row><row r="2129"><cell r="C2129" t="str"><v>200305 1</v></cell><cell r="D2129" t="str"><v>Purchaser</v></cell><cell r="E2129" t="str"><v>Modi Udyog Ltd</v></cell><cell r="F2129"><v>32427</v></cell><cell r="G2129"><v>29700</v></cell><cell r="H2129"><v>29700</v></cell><cell r="I2129"><v>0</v></cell><cell r="J2129" t="str"><v>I.R.M</v></cell><cell r="K2129" t="str"><v>Never</v></cell><cell r="L2129" t="str"><v>not send</v></cell><cell r="M2129" t="str"><v>No</v></cell><cell r="N2129" t="str"><v>last communication 91</v></cell></row><row r="2130"><cell r="C2130" t="str"><v>200352 1</v></cell><cell r="D2130" t="str"><v>Purchaser</v></cell><cell r="E2130" t="str"><v>Vandana Sanganeria</v></cell><cell r="F2130"><v>32545</v></cell><cell r="G2130"><v>18500</v></cell><cell r="H2130"><v>18500</v></cell><cell r="I2130"><v>0</v></cell><cell r="J2130" t="str"><v>I.R.M</v></cell><cell r="K2130" t="str"><v>Never</v></cell><cell r="L2130" t="str"><v>send</v></cell><cell r="M2130" t="str"><v>No</v></cell><cell r="N2130" t="str"><v>we send last reminder in 2012.then we did not receive any reply </v></cell></row><row r="2131"><cell r="C2131" t="str"><v>200354 1</v></cell><cell r="D2131" t="str"><v>Purchaser</v></cell><cell r="E2131" t="str"><v>Kashi Nath Jain</v></cell><cell r="F2131"><v>32548</v></cell><cell r="G2131"><v>18500</v></cell><cell r="H2131"><v>18500</v></cell><cell r="I2131"><v>0</v></cell><cell r="J2131" t="str"><v>I.R.M</v></cell><cell r="K2131" t="str"><v>Never</v></cell><cell r="L2131" t="str"><v>send</v></cell><cell r="M2131" t="str"><v>No</v></cell><cell r="N2131" t="str"><v>we send last reminder in 2012.then we did not receive any reply </v></cell></row><row r="2132"><cell r="C2132" t="str"><v>200375 1</v></cell><cell r="D2132" t="str"><v>Purchaser</v></cell><cell r="E2132" t="str"><v>Varinder Singh Saluja</v></cell><cell r="F2132"><v>32595</v></cell><cell r="G2132"><v>20000</v></cell><cell r="H2132"><v>20000</v></cell><cell r="I2132"><v>0</v></cell><cell r="J2132" t="str"><v>I.R.M</v></cell><cell r="K2132" t="str"><v>Never</v></cell><cell r="L2132" t="str"><v>send</v></cell><cell r="M2132" t="str"><v>No</v></cell><cell r="N2132" t="str"><v>we send last reminder in 2012.then we did not receive any reply </v></cell></row><row r="2133"><cell r="C2133" t="str"><v>301269 1</v></cell><cell r="D2133" t="str"><v>Purchaser</v></cell><cell r="E2133" t="str"><v>Anand Kumar Agarwal</v></cell><cell r="F2133"><v>32567</v></cell><cell r="G2133"><v>18500</v></cell><cell r="H2133"><v>18500</v></cell><cell r="I2133"><v>0</v></cell><cell r="J2133" t="str"><v>I.R.M</v></cell><cell r="K2133" t="str"><v>Never</v></cell><cell r="L2133" t="str"><v>not send</v></cell><cell r="M2133" t="str"><v>No</v></cell><cell r="N2133" t="str"><v>no reminders so last communication 2005</v></cell></row><row r="2134"><cell r="C2134" t="str"><v>301313 1</v></cell><cell r="D2134" t="str"><v>Purchaser</v></cell><cell r="E2134" t="str"><v>Rajat Lal</v></cell><cell r="F2134"><v>32602</v></cell><cell r="G2134"><v>28500</v></cell><cell r="H2134"><v>28500</v></cell><cell r="I2134"><v>0</v></cell><cell r="J2134" t="str"><v>I.R.M</v></cell><cell r="K2134" t="str"><v>Never</v></cell><cell r="L2134" t="str"><v>not send</v></cell><cell r="M2134" t="str"><v>No</v></cell><cell r="N2134" t="str"><v>last communication 97 total 2 membership of Goa:- 2908 and 2909</v></cell></row><row r="2135"><cell r="C2135" t="str"><v>301314 1</v></cell><cell r="D2135" t="str"><v>Purchaser</v></cell><cell r="E2135" t="str"><v>Rajat Lal</v></cell><cell r="F2135"><v>32602</v></cell><cell r="G2135"><v>28500</v></cell><cell r="H2135"><v>28500</v></cell><cell r="I2135"><v>0</v></cell><cell r="J2135" t="str"><v>I.R.M</v></cell><cell r="K2135" t="str"><v>Never</v></cell><cell r="L2135" t="str"><v>send</v></cell><cell r="M2135" t="str"><v>No</v></cell><cell r="N2135" t="str"><v>last communication 97 total 2 membership of Goa:- 2908 and 2909</v></cell></row><row r="2136"><cell r="C2136" t="str"><v>301318 1</v></cell><cell r="D2136" t="str"><v>Purchaser</v></cell><cell r="E2136" t="str"><v>Anil Agarwal</v></cell><cell r="F2136"><v>32614</v></cell><cell r="G2136"><v>34450</v></cell><cell r="H2136"><v>35450</v></cell><cell r="I2136"><v>0</v></cell><cell r="J2136" t="str"><v>I.R.M</v></cell><cell r="K2136" t="str"><v>Never</v></cell><cell r="L2136" t="str"><v>not send</v></cell><cell r="M2136" t="str"><v>No</v></cell><cell r="N2136" t="str"><v>no reminders so last communication 2008</v></cell></row><row r="2137"><cell r="C2137" t="str"><v>301327 1</v></cell><cell r="D2137" t="str"><v>Purchaser</v></cell><cell r="E2137" t="str"><v>Neerja Malik</v></cell><cell r="F2137"><v>32627</v></cell><cell r="G2137"><v>27650</v></cell><cell r="H2137"><v>27650</v></cell><cell r="I2137"><v>0</v></cell><cell r="J2137" t="str"><v>I.R.M</v></cell><cell r="K2137" t="str"><v>Never</v></cell><cell r="L2137" t="str"><v>not send</v></cell><cell r="M2137" t="str"><v>No</v></cell><cell r="N2137" t="str"><v>no reminders so last communication 2011</v></cell></row><row r="2138"><cell r="C2138" t="str"><v>400159 1</v></cell><cell r="D2138" t="str"><v>Purchaser</v></cell><cell r="E2138" t="str"><v>Pendukar Vasantha Setty</v></cell><cell r="F2138"><v>32596</v></cell><cell r="G2138"><v>35450</v></cell><cell r="H2138"><v>35450</v></cell><cell r="I2138"><v>0</v></cell><cell r="J2138" t="str"><v>I.R.M</v></cell><cell r="K2138" t="str"><v>Never</v></cell><cell r="L2138" t="str"><v>Not del.</v></cell><cell r="M2138" t="str"><v>No</v></cell><cell r="N2138" t="str"><v>last communication 97</v></cell></row><row r="2139"><cell r="C2139" t="str"><v>400168 1</v></cell><cell r="D2139" t="str"><v>Purchaser</v></cell><cell r="E2139" t="str"><v>Narayan Murthy</v></cell><cell r="F2139"><v>32622</v></cell><cell r="G2139"><v>20850</v></cell><cell r="H2139"><v>20850</v></cell><cell r="I2139"><v>0</v></cell><cell r="J2139" t="str"><v>I.R.M</v></cell><cell r="K2139" t="str"><v>Never</v></cell><cell r="L2139" t="str"><v>send</v></cell><cell r="M2139" t="str"><v>No</v></cell><cell r="N2139" t="str"><v>we send last reminder in 2012 then no comu…. total 2 membership Goa:- 2915 and 2916</v></cell></row><row r="2140"><cell r="C2140" t="str"><v>400169 1</v></cell><cell r="D2140" t="str"><v>Purchaser</v></cell><cell r="E2140" t="str"><v>Narayan Murthy</v></cell><cell r="F2140"><v>32622</v></cell><cell r="G2140"><v>27650</v></cell><cell r="H2140"><v>27650</v></cell><cell r="I2140"><v>0</v></cell><cell r="J2140" t="str"><v>I.R.M</v></cell><cell r="K2140" t="str"><v>Never</v></cell><cell r="L2140" t="str"><v>not send</v></cell><cell r="M2140" t="str"><v>No</v></cell><cell r="N2140" t="str"><v>we send last reminder in 2012 then no comu…. total 2 membership Goa:- 2915 and 2916</v></cell></row><row r="2141"><cell r="C2141" t="str"><v>101302 1</v></cell><cell r="D2141" t="str"><v>Purchaser</v></cell><cell r="E2141" t="str"><v>Ravindra Kapadia</v></cell><cell r="F2141"><v>31305</v></cell><cell r="G2141"><v>34000</v></cell><cell r="H2141"><v>35400</v></cell><cell r="I2141"><v>0</v></cell><cell r="J2141" t="str"><v>I.R.M</v></cell><cell r="K2141" t="str"><v>Never</v></cell><cell r="L2141" t="str"><v>not send</v></cell><cell r="M2141" t="str"><v>No</v></cell><cell r="N2141" t="str"><v>last communication 98,,no document is in file</v></cell></row><row r="2142"><cell r="C2142" t="str"><v>101314 1</v></cell><cell r="D2142" t="str"><v>Purchaser</v></cell><cell r="E2142" t="str"><v>Harvinder Pal Mehta</v></cell><cell r="F2142"><v>32627</v></cell><cell r="G2142"><v>27650</v></cell><cell r="H2142"><v>27650</v></cell><cell r="I2142"><v>0</v></cell><cell r="J2142" t="str"><v>R.M</v></cell><cell r="K2142"><v>2012</v></cell><cell r="L2142" t="str"><v>send</v></cell><cell r="M2142" t="str"><v>No</v></cell><cell r="N2142" t="str"><v>we send last reminder in 2012.then we did not receive any reply </v></cell></row><row r="2143"><cell r="C2143" t="str"><v>101316 1</v></cell><cell r="D2143" t="str"><v>Purchaser</v></cell><cell r="E2143" t="str"><v>Anand Didwania</v></cell><cell r="F2143"><v>32628</v></cell><cell r="G2143"><v>34000</v></cell><cell r="H2143"><v>34000</v></cell><cell r="I2143"><v>0</v></cell><cell r="J2143" t="str"><v>I.R.M</v></cell><cell r="K2143" t="str"><v>Never</v></cell><cell r="L2143" t="str"><v>send</v></cell><cell r="M2143" t="str"><v>No</v></cell><cell r="N2143" t="str"><v>we send last reminder in 2012.then we did not receive any reply </v></cell></row><row r="2144"><cell r="C2144" t="str"><v>101317 1</v></cell><cell r="D2144" t="str"><v>Purchaser</v></cell><cell r="E2144" t="str"><v>Rajender Singh</v></cell><cell r="F2144"><v>32635</v></cell><cell r="G2144"><v>26500</v></cell><cell r="H2144"><v>26500</v></cell><cell r="I2144"><v>0</v></cell><cell r="J2144" t="str"><v>I.R.M</v></cell><cell r="K2144" t="str"><v>Never</v></cell><cell r="L2144" t="str"><v>not send</v></cell><cell r="M2144" t="str"><v>No</v></cell><cell r="N2144" t="str"><v>last communication 98</v></cell></row><row r="2145"><cell r="C2145" t="str"><v>101320 1</v></cell><cell r="D2145" t="str"><v>Purchaser</v></cell><cell r="E2145" t="str"><v>Chirag Food Industries Pvt Ltd</v></cell><cell r="F2145"><v>32641</v></cell><cell r="G2145"><v>35450</v></cell><cell r="H2145"><v>35450</v></cell><cell r="I2145"><v>0</v></cell><cell r="J2145" t="str"><v>I.R.M</v></cell><cell r="K2145" t="str"><v>Never</v></cell><cell r="L2145" t="str"><v>send</v></cell><cell r="M2145" t="str"><v>No</v></cell><cell r="N2145" t="str"><v>no reminders so last communication 2013</v></cell></row><row r="2146"><cell r="C2146" t="str"><v>101321 1</v></cell><cell r="D2146" t="str"><v>Purchaser</v></cell><cell r="E2146" t="str"><v>Mohan Babu Rao</v></cell><cell r="F2146"><v>32641</v></cell><cell r="G2146"><v>20000</v></cell><cell r="H2146"><v>20000</v></cell><cell r="I2146"><v>0</v></cell><cell r="J2146" t="str"><v>I.R.M</v></cell><cell r="K2146" t="str"><v>Never</v></cell><cell r="L2146" t="str"><v>send</v></cell><cell r="M2146" t="str"><v>No</v></cell><cell r="N2146" t="str"><v>we send last reminder in 2012.then we did not receive any reply </v></cell></row><row r="2147"><cell r="C2147" t="str"><v>101322 1</v></cell><cell r="D2147" t="str"><v>Purchaser</v></cell><cell r="E2147" t="str"><v>Harish Pravin Shah</v></cell><cell r="F2147"><v>32650</v></cell><cell r="G2147"><v>27650</v></cell><cell r="H2147"><v>27650</v></cell><cell r="I2147"><v>0</v></cell><cell r="J2147" t="str"><v>I.R.M</v></cell><cell r="K2147" t="str"><v>Never</v></cell><cell r="L2147" t="str"><v>send</v></cell><cell r="M2147" t="str"><v>No</v></cell><cell r="N2147" t="str"><v>we send last reminder in 2012.then we did not receive any reply </v></cell></row><row r="2148"><cell r="C2148" t="str"><v>101323 1</v></cell><cell r="D2148" t="str"><v>Purchaser</v></cell><cell r="E2148" t="str"><v>Narendra G Dawda</v></cell><cell r="F2148"><v>32653</v></cell><cell r="G2148"><v>34000</v></cell><cell r="H2148"><v>34000</v></cell><cell r="I2148"><v>0</v></cell><cell r="J2148" t="str"><v>I.R.M</v></cell><cell r="K2148" t="str"><v>Never</v></cell><cell r="L2148" t="str"><v>send</v></cell><cell r="M2148" t="str"><v>No</v></cell><cell r="N2148" t="str"><v>we send last reminder in 2012.then we did not receive any reply </v></cell></row><row r="2149"><cell r="C2149" t="str"><v>101324 1</v></cell><cell r="D2149" t="str"><v>Purchaser</v></cell><cell r="E2149" t="str"><v>Chanda Narender Dawda</v></cell><cell r="F2149"><v>32653</v></cell><cell r="G2149"><v>20000</v></cell><cell r="H2149"><v>20000</v></cell><cell r="I2149"><v>0</v></cell><cell r="J2149" t="str"><v>I.R.M</v></cell><cell r="K2149" t="str"><v>Never</v></cell><cell r="L2149" t="str"><v>not send</v></cell><cell r="M2149" t="str"><v>No</v></cell><cell r="N2149" t="str"><v>last communication 01</v></cell></row><row r="2150"><cell r="C2150" t="str"><v>101327 1</v></cell><cell r="D2150" t="str"><v>Purchaser</v></cell><cell r="E2150" t="str"><v>Ganraja Thejaswi</v></cell><cell r="F2150"><v>32654</v></cell><cell r="G2150"><v>13500</v></cell><cell r="H2150"><v>13900</v></cell><cell r="I2150"><v>0</v></cell><cell r="J2150" t="str"><v>R.M</v></cell><cell r="K2150"><v>2020</v></cell><cell r="L2150" t="str"><v>not send</v></cell><cell r="M2150" t="str"><v>No</v></cell><cell r="N2150" t="str"><v>last communication 2017..membership transfer from Sarawar to Ganraja Thejaswi</v></cell></row><row r="2151"><cell r="C2151" t="str"><v>101328 1</v></cell><cell r="D2151" t="str"><v>Purchaser</v></cell><cell r="E2151" t="str"><v>Nikado Textile India Ltd</v></cell><cell r="F2151"><v>32654</v></cell><cell r="G2151"><v>34000</v></cell><cell r="H2151"><v>34000</v></cell><cell r="I2151"><v>0</v></cell><cell r="J2151" t="str"><v>I.R.M</v></cell><cell r="K2151" t="str"><v>Never</v></cell><cell r="L2151" t="str"><v>send</v></cell><cell r="M2151" t="str"><v>No</v></cell><cell r="N2151" t="str"><v>last communication 07...Company name has change from Shree Shyam Sutting Ltd to Nikado Textile Ltd in 92</v></cell></row><row r="2152"><cell r="C2152" t="str"><v>101329 1</v></cell><cell r="D2152" t="str"><v>Purchaser</v></cell><cell r="E2152" t="str"><v>Jagdish H Badlani</v></cell><cell r="F2152"><v>32657</v></cell><cell r="G2152"><v>35450</v></cell><cell r="H2152"><v>35450</v></cell><cell r="I2152"><v>0</v></cell><cell r="J2152" t="str"><v>I.R.M</v></cell><cell r="K2152" t="str"><v>Never</v></cell><cell r="L2152" t="str"><v>send</v></cell><cell r="M2152" t="str"><v>No</v></cell><cell r="N2152" t="str"><v>last  mail conversation on 2012</v></cell></row><row r="2153"><cell r="C2153" t="str"><v>200379 1</v></cell><cell r="D2153" t="str"><v>Purchaser</v></cell><cell r="E2153" t="str"><v>Indu Modi</v></cell><cell r="F2153"><v>32615</v></cell><cell r="G2153"><v>35450</v></cell><cell r="H2153"><v>35450</v></cell><cell r="I2153"><v>0</v></cell><cell r="J2153" t="str"><v>I.R.M</v></cell><cell r="K2153" t="str"><v>Never</v></cell><cell r="L2153" t="str"><v>not send</v></cell><cell r="M2153" t="str"><v>No</v></cell><cell r="N2153" t="str"><v>last communication 98</v></cell></row><row r="2154"><cell r="C2154" t="str"><v>200382 1</v></cell><cell r="D2154" t="str"><v>Purchaser</v></cell><cell r="E2154" t="str"><v>Sandeep Sutodiya</v></cell><cell r="F2154"><v>32628</v></cell><cell r="G2154"><v>35450</v></cell><cell r="H2154"><v>35450</v></cell><cell r="I2154"><v>0</v></cell><cell r="J2154" t="str"><v>I.R.M</v></cell><cell r="K2154" t="str"><v>Never</v></cell><cell r="L2154" t="str"><v>send</v></cell><cell r="M2154" t="str"><v>No</v></cell><cell r="N2154" t="str"><v>we send last reminder in 2012.then we did not receive any reply </v></cell></row><row r="2155"><cell r="C2155" t="str"><v>301309 1</v></cell><cell r="D2155" t="str"><v>Purchaser</v></cell><cell r="E2155" t="str"><v>Pawan Agarwal</v></cell><cell r="F2155"><v>32610</v></cell><cell r="G2155"><v>35450</v></cell><cell r="H2155"><v>35450</v></cell><cell r="I2155"><v>0</v></cell><cell r="J2155" t="str"><v>I.R.M</v></cell><cell r="K2155" t="str"><v>Never</v></cell><cell r="L2155" t="str"><v>Not del.</v></cell><cell r="M2155" t="str"><v>No</v></cell><cell r="N2155" t="str"><v>last communication 03</v></cell></row><row r="2156"><cell r="C2156" t="str"><v>301331 1</v></cell><cell r="D2156" t="str"><v>Purchaser</v></cell><cell r="E2156" t="str"><v>Rajiv Bhargava</v></cell><cell r="F2156"><v>32630</v></cell><cell r="G2156"><v>27650</v></cell><cell r="H2156"><v>27650</v></cell><cell r="I2156"><v>0</v></cell><cell r="J2156" t="str"><v>R.M</v></cell><cell r="K2156"><v>2010</v></cell><cell r="L2156" t="str"><v>not send</v></cell><cell r="M2156" t="str"><v>No</v></cell><cell r="N2156" t="str"><v>last  mail conversation on 25/8/2018</v></cell></row><row r="2157"><cell r="C2157" t="str"><v>301335 1</v></cell><cell r="D2157" t="str"><v>Purchaser</v></cell><cell r="E2157" t="str"><v>Raj Kumar Gupta</v></cell><cell r="F2157"><v>32639</v></cell><cell r="G2157"><v>34000</v></cell><cell r="H2157"><v>34000</v></cell><cell r="I2157"><v>0</v></cell><cell r="J2157" t="str"><v>I.R.M</v></cell><cell r="K2157" t="str"><v>Never</v></cell><cell r="L2157" t="str"><v>send</v></cell><cell r="M2157" t="str"><v>No</v></cell><cell r="N2157" t="str"><v>we send last reminder in 2012.then we did not receive any reply </v></cell></row><row r="2158"><cell r="C2158" t="str"><v>301338 1</v></cell><cell r="D2158" t="str"><v>Purchaser</v></cell><cell r="E2158" t="str"><v>Archana Singh</v></cell><cell r="F2158"><v>32638</v></cell><cell r="G2158"><v>35450</v></cell><cell r="H2158"><v>35450</v></cell><cell r="I2158"><v>0</v></cell><cell r="J2158" t="str"><v>I.R.M</v></cell><cell r="K2158" t="str"><v>Never</v></cell><cell r="L2158" t="str"><v>send</v></cell><cell r="M2158" t="str"><v>No</v></cell><cell r="N2158" t="str"><v>last communication 07</v></cell></row><row r="2159"><cell r="C2159" t="str"><v>301339 1</v></cell><cell r="D2159" t="str"><v>Purchaser</v></cell><cell r="E2159" t="str"><v>Monica Singh</v></cell><cell r="F2159"><v>32638</v></cell><cell r="G2159"><v>35450</v></cell><cell r="H2159"><v>35450</v></cell><cell r="I2159"><v>0</v></cell><cell r="J2159" t="str"><v>I.R.M</v></cell><cell r="K2159" t="str"><v>Never</v></cell><cell r="L2159" t="str"><v>send</v></cell><cell r="M2159" t="str"><v>No</v></cell><cell r="N2159" t="str"><v>we send last reminder in 2012.then we did not receive any reply </v></cell></row><row r="2160"><cell r="C2160" t="str"><v>301340 1</v></cell><cell r="D2160" t="str"><v>Purchaser</v></cell><cell r="E2160" t="str"><v>Jagdish Lal Batra</v></cell><cell r="F2160"><v>32640</v></cell><cell r="G2160"><v>27650</v></cell><cell r="H2160"><v>27650</v></cell><cell r="I2160"><v>0</v></cell><cell r="J2160" t="str"><v>R.M</v></cell><cell r="K2160"><v>2011</v></cell><cell r="L2160" t="str"><v>not send</v></cell><cell r="M2160" t="str"><v>No</v></cell><cell r="N2160" t="str"><v>no reminders so last communication 2013</v></cell></row><row r="2161"><cell r="C2161" t="str"><v>301341 1</v></cell><cell r="D2161" t="str"><v>Purchaser</v></cell><cell r="E2161" t="str"><v>Vijay Laxmi Shukul</v></cell><cell r="F2161"><v>32643</v></cell><cell r="G2161"><v>27650</v></cell><cell r="H2161"><v>27650</v></cell><cell r="I2161"><v>0</v></cell><cell r="J2161" t="str"><v>R.M</v></cell><cell r="K2161"><v>2009</v></cell><cell r="L2161" t="str"><v>send</v></cell><cell r="M2161" t="str"><v>No</v></cell><cell r="N2161" t="str"><v>no reminders so last communication 2013. total 2 membership of Goa:- 2944 and 2943</v></cell></row><row r="2162"><cell r="C2162" t="str"><v>301342 1</v></cell><cell r="D2162" t="str"><v>Purchaser</v></cell><cell r="E2162" t="str"><v>Vijay Laxmi Shukul</v></cell><cell r="F2162"><v>32643</v></cell><cell r="G2162"><v>27650</v></cell><cell r="H2162"><v>27650</v></cell><cell r="I2162"><v>0</v></cell><cell r="J2162" t="str"><v>R.M</v></cell><cell r="K2162"><v>2009</v></cell><cell r="L2162" t="str"><v>send</v></cell><cell r="M2162" t="str"><v>No</v></cell><cell r="N2162" t="str"><v>no reminders so last communication 12/11/14. total 2 membership of Goa:- 2944 and 2943</v></cell></row><row r="2163"><cell r="C2163" t="str"><v>301343 1</v></cell><cell r="D2163" t="str"><v>Purchaser</v></cell><cell r="E2163" t="str"><v>Vipin Kumar Aggarwal</v></cell><cell r="F2163"><v>32639</v></cell><cell r="G2163"><v>27650</v></cell><cell r="H2163"><v>27650</v></cell><cell r="I2163"><v>0</v></cell><cell r="J2163" t="str"><v>I.R.M</v></cell><cell r="K2163" t="str"><v>Never</v></cell><cell r="L2163" t="str"><v>Not del.</v></cell><cell r="M2163" t="str"><v>No</v></cell><cell r="N2163" t="str"><v>last communication 05</v></cell></row><row r="2164"><cell r="C2164" t="str"><v>301346 1</v></cell><cell r="D2164" t="str"><v>Purchaser</v></cell><cell r="E2164" t="str"><v>Shukhla Bhatia</v></cell><cell r="F2164"><v>32645</v></cell><cell r="G2164"><v>27650</v></cell><cell r="H2164"><v>27650</v></cell><cell r="I2164"><v>0</v></cell><cell r="J2164" t="str"><v>R.M</v></cell><cell r="K2164"><v>2009</v></cell><cell r="L2164" t="str"><v>send</v></cell><cell r="M2164" t="str"><v>No</v></cell><cell r="N2164" t="str"><v>send perform invoice so Communication Till 2009.. </v></cell></row><row r="2165"><cell r="C2165" t="str"><v>301347 1</v></cell><cell r="D2165" t="str"><v>Purchaser</v></cell><cell r="E2165" t="str"><v>Shabnam Kumar</v></cell><cell r="F2165"><v>32645</v></cell><cell r="G2165"><v>27650</v></cell><cell r="H2165"><v>27650</v></cell><cell r="I2165"><v>0</v></cell><cell r="J2165" t="str"><v>R.M</v></cell><cell r="K2165"><v>2021</v></cell><cell r="L2165" t="str"><v>not send</v></cell><cell r="M2165" t="str"><v>yes</v></cell><cell r="N2165" t="str"><v>they regular member and membership transfer from Gajinder Singh Badwa to Sabnam Kumar </v></cell></row><row r="2166"><cell r="C2166" t="str"><v>301349 1</v></cell><cell r="D2166" t="str"><v>Purchaser</v></cell><cell r="E2166" t="str"><v>Rekha Masilammi</v></cell><cell r="F2166"><v>32651</v></cell><cell r="G2166"><v>27650</v></cell><cell r="H2166"><v>27650</v></cell><cell r="I2166"><v>0</v></cell><cell r="J2166" t="str"><v>I.R.M</v></cell><cell r="K2166" t="str"><v>Never</v></cell><cell r="L2166" t="str"><v>Not del.</v></cell><cell r="M2166" t="str"><v>No</v></cell><cell r="N2166" t="str"><v>no reminders so last communication 2011</v></cell></row><row r="2167"><cell r="C2167" t="str"><v>301350 1</v></cell><cell r="D2167" t="str"><v>Purchaser</v></cell><cell r="E2167" t="str"><v>Yogesh Chandra Goyal</v></cell><cell r="F2167"><v>32650</v></cell><cell r="G2167"><v>34000</v></cell><cell r="H2167"><v>34000</v></cell><cell r="I2167"><v>0</v></cell><cell r="J2167" t="str"><v>R.M</v></cell><cell r="K2167"><v>2010</v></cell><cell r="L2167" t="str"><v>send</v></cell><cell r="M2167" t="str"><v>No</v></cell><cell r="N2167" t="str"><v>no reminders so last communication 2010</v></cell></row><row r="2168"><cell r="C2168" t="str"><v>400160 1</v></cell><cell r="D2168" t="str"><v>Purchaser</v></cell><cell r="E2168" t="str"><v>Saroj Agarwal</v></cell><cell r="F2168"><v>32601</v></cell><cell r="G2168"><v>20000</v></cell><cell r="H2168"><v>20000</v></cell><cell r="I2168"><v>0</v></cell><cell r="J2168" t="str"><v>I.R.M</v></cell><cell r="K2168" t="str"><v>Never</v></cell><cell r="L2168" t="str"><v>send</v></cell><cell r="M2168" t="str"><v>No</v></cell><cell r="N2168" t="str"><v>we send last reminder in 2013.then we did not receive any reply </v></cell></row><row r="2169"><cell r="C2169" t="str"><v>400171 1</v></cell><cell r="D2169" t="str"><v>Purchaser</v></cell><cell r="E2169" t="str"><v>MMR Gowda</v></cell><cell r="F2169"><v>32628</v></cell><cell r="G2169"><v>35450</v></cell><cell r="H2169"><v>35450</v></cell><cell r="I2169"><v>0</v></cell><cell r="J2169" t="str"><v>I.R.M</v></cell><cell r="K2169" t="str"><v>Never</v></cell><cell r="L2169" t="str"><v>send</v></cell><cell r="M2169" t="str"><v>No</v></cell><cell r="N2169" t="str"><v>last  mail conversation on 2015</v></cell></row><row r="2170"><cell r="C2170" t="str"><v>101318 1</v></cell><cell r="D2170" t="str"><v>Purchaser</v></cell><cell r="E2170" t="str"><v>Ajay Mody</v></cell><cell r="F2170"><v>32810</v></cell><cell r="G2170"><v>35450</v></cell><cell r="H2170"><v>35450</v></cell><cell r="I2170"><v>0</v></cell><cell r="J2170" t="str"><v>I.R.M</v></cell><cell r="K2170" t="str"><v>Never</v></cell><cell r="L2170" t="str"><v>not send</v></cell><cell r="M2170" t="str"><v>No</v></cell><cell r="N2170" t="str"><v>we send last reminder in 2012.then we did not receive any reply </v></cell></row><row r="2171"><cell r="C2171" t="str"><v>200270 1</v></cell><cell r="D2171" t="str"><v>Purchaser</v></cell><cell r="E2171" t="str"><v>Lengrai Tea Ltd</v></cell><cell r="F2171"><v>32386</v></cell><cell r="G2171"><v>29700</v></cell><cell r="H2171"><v>29700</v></cell><cell r="I2171"><v>0</v></cell><cell r="J2171" t="str"><v>R.M</v></cell><cell r="K2171"><v>2008</v></cell><cell r="L2171" t="str"><v>send</v></cell><cell r="M2171" t="str"><v>No</v></cell><cell r="N2171" t="str"><v>no reminders so last communication 2009</v></cell></row><row r="2172"><cell r="C2172" t="str"><v>200360 1</v></cell><cell r="D2172" t="str"><v>Purchaser</v></cell><cell r="E2172" t="str"><v>Hari Prakash Vyas</v></cell><cell r="F2172"><v>32566</v></cell><cell r="G2172"><v>19300</v></cell><cell r="H2172"><v>19300</v></cell><cell r="I2172"><v>0</v></cell><cell r="J2172" t="str"><v>I.R.M</v></cell><cell r="K2172" t="str"><v>Never</v></cell><cell r="L2172" t="str"><v>Not del.</v></cell><cell r="M2172" t="str"><v>No</v></cell><cell r="N2172" t="str"><v>last  mail conversation on 2016</v></cell></row><row r="2173"><cell r="C2173" t="str"><v>200378 1</v></cell><cell r="D2173" t="str"><v>Purchaser</v></cell><cell r="E2173" t="str"><v>Chaturbhuj Khemka</v></cell><cell r="F2173"><v>32610</v></cell><cell r="G2173"><v>26500</v></cell><cell r="H2173"><v>26500</v></cell><cell r="I2173"><v>0</v></cell><cell r="J2173" t="str"><v>I.R.M</v></cell><cell r="K2173" t="str"><v>Never</v></cell><cell r="L2173" t="str"><v>send</v></cell><cell r="M2173" t="str"><v>No</v></cell><cell r="N2173" t="str"><v>we send last reminder in 2012.then we did not receive any reply </v></cell></row><row r="2174"><cell r="C2174" t="str"><v>200381 1</v></cell><cell r="D2174" t="str"><v>Purchaser</v></cell><cell r="E2174" t="str"><v>Industrial Gases Ltd</v></cell><cell r="F2174"><v>32626</v></cell><cell r="G2174"><v>34000</v></cell><cell r="H2174"><v>34000</v></cell><cell r="I2174"><v>0</v></cell><cell r="J2174" t="str"><v>I.R.M</v></cell><cell r="K2174" t="str"><v>Never</v></cell><cell r="L2174" t="str"><v>send</v></cell><cell r="M2174" t="str"><v>No</v></cell><cell r="N2174" t="str"><v>we send last reminder in 2012.then we did not receive any reply </v></cell></row><row r="2175"><cell r="C2175" t="str"><v>200383 1</v></cell><cell r="D2175" t="str"><v>Purchaser</v></cell><cell r="E2175" t="str"><v>Jagdeep Kapoor</v></cell><cell r="F2175"><v>32625</v></cell><cell r="G2175"><v>34000</v></cell><cell r="H2175"><v>34000</v></cell><cell r="I2175"><v>0</v></cell><cell r="J2175" t="str"><v>I.R.M</v></cell><cell r="K2175" t="str"><v>Never</v></cell><cell r="L2175" t="str"><v>Not del.</v></cell><cell r="M2175" t="str"><v>No</v></cell><cell r="N2175" t="str"><v>no reminders so last communication 2010</v></cell></row><row r="2176"><cell r="C2176" t="str"><v>301278 1</v></cell><cell r="D2176" t="str"><v>Purchaser</v></cell><cell r="E2176" t="str"><v>Prakati Jha</v></cell><cell r="F2176"><v>32580</v></cell><cell r="G2176"><v>26500</v></cell><cell r="H2176"><v>26500</v></cell><cell r="I2176"><v>0</v></cell><cell r="J2176" t="str"><v>R.M</v></cell><cell r="K2176"><v>2008</v></cell><cell r="L2176" t="str"><v>not send</v></cell><cell r="M2176" t="str"><v>No</v></cell><cell r="N2176" t="str"><v>no reminder send so last communication 08. total 2 membership of Goa:- 2966 and 2967</v></cell></row><row r="2177"><cell r="C2177" t="str"><v>301279 1</v></cell><cell r="D2177" t="str"><v>Purchaser</v></cell><cell r="E2177" t="str"><v>Rama Jha</v></cell><cell r="F2177"><v>32580</v></cell><cell r="G2177"><v>26500</v></cell><cell r="H2177"><v>26500</v></cell><cell r="I2177"><v>0</v></cell><cell r="J2177" t="str"><v>I.R.M</v></cell><cell r="K2177" t="str"><v>Never</v></cell><cell r="L2177" t="str"><v>not send</v></cell><cell r="M2177" t="str"><v>No</v></cell><cell r="N2177" t="str"><v>no reminder send, last communication 08, total 2 membership of Goa:- 2966 and 2967</v></cell></row><row r="2178"><cell r="C2178" t="str"><v>301351 1</v></cell><cell r="D2178" t="str"><v>Purchaser</v></cell><cell r="E2178" t="str"><v>RM Seth & Associates Pvt Ltd</v></cell><cell r="F2178"><v>32653</v></cell><cell r="G2178"><v>27650</v></cell><cell r="H2178"><v>27650</v></cell><cell r="I2178"><v>0</v></cell><cell r="J2178" t="str"><v>R.M</v></cell><cell r="K2178"><v>2011</v></cell><cell r="L2178" t="str"><v>not send</v></cell><cell r="M2178" t="str"><v>No</v></cell><cell r="N2178" t="str"><v>last communication 11</v></cell></row><row r="2179"><cell r="C2179" t="str"><v>301352 1</v></cell><cell r="D2179" t="str"><v>Purchaser</v></cell><cell r="E2179" t="str"><v>Kushgara Kataria</v></cell><cell r="F2179"><v>32657</v></cell><cell r="G2179"><v>35450</v></cell><cell r="H2179"><v>35450</v></cell><cell r="I2179"><v>0</v></cell><cell r="J2179" t="str"><v>I.R.M</v></cell><cell r="K2179" t="str"><v>Never</v></cell><cell r="L2179" t="str"><v>not send</v></cell><cell r="M2179" t="str"><v>No</v></cell><cell r="N2179" t="str"><v>last communication 00</v></cell></row><row r="2180"><cell r="C2180" t="str"><v>301353 1</v></cell><cell r="D2180" t="str"><v>Purchaser</v></cell><cell r="E2180" t="str"><v>Suriender Kumar</v></cell><cell r="F2180"><v>32658</v></cell><cell r="G2180"><v>20850</v></cell><cell r="H2180"><v>20850</v></cell><cell r="I2180"><v>0</v></cell><cell r="J2180" t="str"><v>I.R.M</v></cell><cell r="K2180" t="str"><v>Never</v></cell><cell r="L2180" t="str"><v>Not del.</v></cell><cell r="M2180" t="str"><v>No</v></cell><cell r="N2180" t="str"><v>last communication 02</v></cell></row><row r="2181"><cell r="C2181" t="str"><v>301354 1</v></cell><cell r="D2181" t="str"><v>Purchaser</v></cell><cell r="E2181" t="str"><v>Ashish Jain</v></cell><cell r="F2181"><v>32658</v></cell><cell r="G2181"><v>20850</v></cell><cell r="H2181"><v>20850</v></cell><cell r="I2181"><v>0</v></cell><cell r="J2181" t="str"><v>I.R.M</v></cell><cell r="K2181" t="str"><v>Never</v></cell><cell r="L2181" t="str"><v>not send</v></cell><cell r="M2181" t="str"><v>No</v></cell><cell r="N2181" t="str"><v>last communication 96</v></cell></row><row r="2182"><cell r="C2182" t="str"><v>301358 1</v></cell><cell r="D2182" t="str"><v>Purchaser</v></cell><cell r="E2182" t="str"><v>Vijay Sethi</v></cell><cell r="F2182"><v>32659</v></cell><cell r="G2182"><v>20850</v></cell><cell r="H2182"><v>20850</v></cell><cell r="I2182"><v>0</v></cell><cell r="J2182" t="str"><v>I.R.M</v></cell><cell r="K2182" t="str"><v>Never</v></cell><cell r="L2182" t="str"><v>not send</v></cell><cell r="M2182" t="str"><v>No</v></cell><cell r="N2182" t="str"><v>last communication 07</v></cell></row><row r="2183"><cell r="C2183" t="str"><v>301360 1</v></cell><cell r="D2183" t="str"><v>Purchaser</v></cell><cell r="E2183" t="str"><v>Viay Kumar Mahajan</v></cell><cell r="F2183"><v>32665</v></cell><cell r="G2183"><v>20850</v></cell><cell r="H2183"><v>20850</v></cell><cell r="I2183"><v>0</v></cell><cell r="J2183" t="str"><v>R.M</v></cell><cell r="K2183"><v>2022</v></cell><cell r="L2183" t="str"><v>send</v></cell><cell r="M2183" t="str"><v>No</v></cell><cell r="N2183" t="str"><v>they are regular member</v></cell></row><row r="2184"><cell r="C2184" t="str"><v>301362 1</v></cell><cell r="D2184" t="str"><v>Purchaser</v></cell><cell r="E2184" t="str"><v>Sannay Kapoor</v></cell><cell r="F2184"><v>32665</v></cell><cell r="G2184"><v>19000</v></cell><cell r="H2184"><v>19000</v></cell><cell r="I2184"><v>0</v></cell><cell r="J2184" t="str"><v>I.R.M</v></cell><cell r="K2184"><v>0</v></cell><cell r="L2184"><v>0</v></cell><cell r="M2184"><v>0</v></cell><cell r="N2184" t="str"><v>cancelled</v></cell></row><row r="2185"><cell r="C2185" t="str"><v>301363 1</v></cell><cell r="D2185" t="str"><v>Purchaser</v></cell><cell r="E2185" t="str"><v>Sannay Kapoor</v></cell><cell r="F2185"><v>32665</v></cell><cell r="G2185"><v>19000</v></cell><cell r="H2185"><v>19000</v></cell><cell r="I2185"><v>0</v></cell><cell r="J2185" t="str"><v>I.R.M</v></cell><cell r="K2185"><v>0</v></cell><cell r="L2185"><v>0</v></cell><cell r="M2185"><v>0</v></cell><cell r="N2185" t="str"><v>cancelled</v></cell></row><row r="2186"><cell r="C2186" t="str"><v>301364 1</v></cell><cell r="D2186" t="str"><v>Purchaser</v></cell><cell r="E2186" t="str"><v>Sannay Kapoor</v></cell><cell r="F2186"><v>32665</v></cell><cell r="G2186"><v>19000</v></cell><cell r="H2186"><v>19000</v></cell><cell r="I2186"><v>0</v></cell><cell r="J2186" t="str"><v>I.R.M</v></cell><cell r="K2186"><v>0</v></cell><cell r="L2186"><v>0</v></cell><cell r="M2186"><v>0</v></cell><cell r="N2186" t="str"><v>cancelled</v></cell></row><row r="2187"><cell r="C2187" t="str"><v>301365 1</v></cell><cell r="D2187" t="str"><v>Purchaser</v></cell><cell r="E2187" t="str"><v>Sannay Kapoor</v></cell><cell r="F2187"><v>32665</v></cell><cell r="G2187"><v>19000</v></cell><cell r="H2187"><v>19000</v></cell><cell r="I2187"><v>0</v></cell><cell r="J2187" t="str"><v>I.R.M</v></cell><cell r="K2187"><v>0</v></cell><cell r="L2187"><v>0</v></cell><cell r="M2187"><v>0</v></cell><cell r="N2187" t="str"><v>cancelled</v></cell></row><row r="2188"><cell r="C2188" t="str"><v>301366 1</v></cell><cell r="D2188" t="str"><v>Purchaser</v></cell><cell r="E2188" t="str"><v>Sannay Kapoor</v></cell><cell r="F2188"><v>32665</v></cell><cell r="G2188"><v>19000</v></cell><cell r="H2188"><v>19000</v></cell><cell r="I2188"><v>0</v></cell><cell r="J2188" t="str"><v>I.R.M</v></cell><cell r="K2188"><v>0</v></cell><cell r="L2188"><v>0</v></cell><cell r="M2188"><v>0</v></cell><cell r="N2188" t="str"><v>cancelled</v></cell></row><row r="2189"><cell r="C2189" t="str"><v>301367 1</v></cell><cell r="D2189" t="str"><v>Purchaser</v></cell><cell r="E2189" t="str"><v>Sannay Kapoor</v></cell><cell r="F2189"><v>32665</v></cell><cell r="G2189"><v>19000</v></cell><cell r="H2189"><v>19000</v></cell><cell r="I2189"><v>0</v></cell><cell r="J2189" t="str"><v>I.R.M</v></cell><cell r="K2189"><v>0</v></cell><cell r="L2189"><v>0</v></cell><cell r="M2189"><v>0</v></cell><cell r="N2189" t="str"><v>cancelled</v></cell></row><row r="2190"><cell r="C2190" t="str"><v>301376 1</v></cell><cell r="D2190" t="str"><v>Purchaser</v></cell><cell r="E2190" t="str"><v>Kanwarjit singh Chawla </v></cell><cell r="F2190"><v>32667</v></cell><cell r="G2190"><v>20000</v></cell><cell r="H2190"><v>20000</v></cell><cell r="I2190"><v>0</v></cell><cell r="J2190" t="str"><v>I.R.M</v></cell><cell r="K2190" t="str"><v>Never</v></cell><cell r="L2190" t="str"><v>send</v></cell><cell r="M2190" t="str"><v>No</v></cell><cell r="N2190" t="str"><v>we send last reminder in 2012.then we did not receive any reply </v></cell></row><row r="2191"><cell r="C2191" t="str"><v>301377 1</v></cell><cell r="D2191" t="str"><v>Purchaser</v></cell><cell r="E2191" t="str"><v>Anil Kumar Chopra</v></cell><cell r="F2191"><v>32668</v></cell><cell r="G2191"><v>27650</v></cell><cell r="H2191"><v>27650</v></cell><cell r="I2191"><v>0</v></cell><cell r="J2191" t="str"><v>R.M</v></cell><cell r="K2191"><v>2007</v></cell><cell r="L2191" t="str"><v>send</v></cell><cell r="M2191" t="str"><v>No</v></cell><cell r="N2191" t="str"><v>no reminders so last communication 2007</v></cell></row><row r="2192"><cell r="C2192" t="str"><v>301378 1</v></cell><cell r="D2192" t="str"><v>Purchaser</v></cell><cell r="E2192" t="str"><v>Prakash Chander Gautam</v></cell><cell r="F2192"><v>32671</v></cell><cell r="G2192"><v>34000</v></cell><cell r="H2192"><v>34000</v></cell><cell r="I2192"><v>0</v></cell><cell r="J2192" t="str"><v>I.R.M</v></cell><cell r="K2192" t="str"><v>Never</v></cell><cell r="L2192" t="str"><v>send</v></cell><cell r="M2192" t="str"><v>No</v></cell><cell r="N2192" t="str"><v>we send last reminder in 2012.then we did not receive any reply </v></cell></row><row r="2193"><cell r="C2193" t="str"><v>301384 1</v></cell><cell r="D2193" t="str"><v>Purchaser</v></cell><cell r="E2193" t="str"><v>Ashok Logani</v></cell><cell r="F2193"><v>32673</v></cell><cell r="G2193"><v>27650</v></cell><cell r="H2193"><v>27650</v></cell><cell r="I2193"><v>0</v></cell><cell r="J2193" t="str"><v>I.R.M</v></cell><cell r="K2193" t="str"><v>Never</v></cell><cell r="L2193" t="str"><v>not send</v></cell><cell r="M2193" t="str"><v>No</v></cell><cell r="N2193" t="str"><v>last communication 1989</v></cell></row><row r="2194"><cell r="C2194" t="str"><v>400137 1</v></cell><cell r="D2194" t="str"><v>Purchaser</v></cell><cell r="E2194" t="str"><v>Ekam Baresha</v></cell><cell r="F2194"><v>32566</v></cell><cell r="G2194"><v>23500</v></cell><cell r="H2194"><v>23500</v></cell><cell r="I2194"><v>0</v></cell><cell r="J2194" t="str"><v>I.R.M</v></cell><cell r="K2194" t="str"><v>Never</v></cell><cell r="L2194" t="str"><v>send</v></cell><cell r="M2194" t="str"><v>No</v></cell><cell r="N2194" t="str"><v>we send last reminder in 2013.then we did not receive any reply </v></cell></row><row r="2195"><cell r="C2195" t="str"><v>400138 1</v></cell><cell r="D2195" t="str"><v>Purchaser</v></cell><cell r="E2195" t="str"><v>Neelam Patel</v></cell><cell r="F2195"><v>32567</v></cell><cell r="G2195"><v>29700</v></cell><cell r="H2195"><v>29700</v></cell><cell r="I2195"><v>0</v></cell><cell r="J2195" t="str"><v>I.R.M</v></cell><cell r="K2195" t="str"><v>Never</v></cell><cell r="L2195" t="str"><v>send</v></cell><cell r="M2195" t="str"><v>No</v></cell><cell r="N2195" t="str"><v>we send last reminder in 2012.then we did not receive any reply </v></cell></row><row r="2196"><cell r="C2196" t="str"><v>400172 1</v></cell><cell r="D2196" t="str"><v>Purchaser</v></cell><cell r="E2196" t="str"><v>Appana V R Kumar </v></cell><cell r="F2196"><v>32640</v></cell><cell r="G2196"><v>34000</v></cell><cell r="H2196"><v>34000</v></cell><cell r="I2196"><v>0</v></cell><cell r="J2196" t="str"><v>I.R.M</v></cell><cell r="K2196" t="str"><v>Never</v></cell><cell r="L2196" t="str"><v>Not del.</v></cell><cell r="M2196" t="str"><v>No</v></cell><cell r="N2196" t="str"><v>no reminders so last communication 2011</v></cell></row><row r="2197"><cell r="C2197" t="str"><v>400173 1</v></cell><cell r="D2197" t="str"><v>Purchaser</v></cell><cell r="E2197" t="str"><v>Fabio Guffanti</v></cell><cell r="F2197"><v>32646</v></cell><cell r="G2197"><v>26500</v></cell><cell r="H2197"><v>26500</v></cell><cell r="I2197"><v>0</v></cell><cell r="J2197" t="str"><v>R.M</v></cell><cell r="K2197"><v>2022</v></cell><cell r="L2197" t="str"><v>send</v></cell><cell r="M2197" t="str"><v>yes</v></cell><cell r="N2197" t="str"><v>they are regular member</v></cell></row><row r="2198"><cell r="C2198" t="str"><v>500140 1</v></cell><cell r="D2198" t="str"><v>Purchaser</v></cell><cell r="E2198" t="str"><v>Abooli Ebrahim Dhanaliwala</v></cell><cell r="F2198"><v>32634</v></cell><cell r="G2198"><v>28050</v></cell><cell r="H2198"><v>28050</v></cell><cell r="I2198"><v>0</v></cell><cell r="J2198" t="str"><v>I.R.M</v></cell><cell r="K2198" t="str"><v>Never</v></cell><cell r="L2198" t="str"><v>send</v></cell><cell r="M2198" t="str"><v>No</v></cell><cell r="N2198" t="str"><v>we send last reminder in 2012.then we did not receive any reply </v></cell></row><row r="2199"><cell r="C2199" t="str"><v>500141 1</v></cell><cell r="D2199" t="str"><v>Purchaser</v></cell><cell r="E2199" t="str"><v>Mallika Ravindar</v></cell><cell r="F2199"><v>32639</v></cell><cell r="G2199"><v>28050</v></cell><cell r="H2199"><v>28050</v></cell><cell r="I2199"><v>0</v></cell><cell r="J2199" t="str"><v>I.R.M</v></cell><cell r="K2199" t="str"><v>Never</v></cell><cell r="L2199" t="str"><v>send</v></cell><cell r="M2199" t="str"><v>No</v></cell><cell r="N2199" t="str"><v>we send last reminder in 2012.then we did not receive any reply </v></cell></row><row r="2200"><cell r="C2200" t="str"><v>500142 1</v></cell><cell r="D2200" t="str"><v>Purchaser</v></cell><cell r="E2200" t="str"><v>M. Balasubramani</v></cell><cell r="F2200"><v>32639</v></cell><cell r="G2200"><v>28050</v></cell><cell r="H2200"><v>28050</v></cell><cell r="I2200"><v>0</v></cell><cell r="J2200" t="str"><v>I.R.M</v></cell><cell r="K2200" t="str"><v>Never</v></cell><cell r="L2200" t="str"><v>Not del.</v></cell><cell r="M2200" t="str"><v>No</v></cell><cell r="N2200" t="str"><v>no reminders so last communication 2007</v></cell></row><row r="2201"><cell r="C2201" t="str"><v>500143 1</v></cell><cell r="D2201" t="str"><v>Purchaser</v></cell><cell r="E2201" t="str"><v>Jairaj Shetty</v></cell><cell r="F2201"><v>32644</v></cell><cell r="G2201"><v>34000</v></cell><cell r="H2201"><v>34000</v></cell><cell r="I2201"><v>0</v></cell><cell r="J2201" t="str"><v>I.R.M</v></cell><cell r="K2201" t="str"><v>Never</v></cell><cell r="L2201" t="str"><v>Not del.</v></cell><cell r="M2201" t="str"><v>No</v></cell><cell r="N2201" t="str"><v>last communication 00</v></cell></row><row r="2202"><cell r="C2202" t="str"><v>301361 1</v></cell><cell r="D2202" t="str"><v>Purchaser</v></cell><cell r="E2202" t="str"><v>Surjit Kanwar</v></cell><cell r="F2202"><v>32667</v></cell><cell r="G2202"><v>34000</v></cell><cell r="H2202"><v>34000</v></cell><cell r="I2202"><v>0</v></cell><cell r="J2202" t="str"><v>I.R.M</v></cell><cell r="K2202" t="str"><v>Never</v></cell><cell r="L2202" t="str"><v>send</v></cell><cell r="M2202" t="str"><v>No</v></cell><cell r="N2202" t="str"><v>last  mail conversation on 2012</v></cell></row><row r="2203"><cell r="C2203" t="str"><v>301381 1</v></cell><cell r="D2203" t="str"><v>Purchaser</v></cell><cell r="E2203" t="str"><v>Rajiv A Kapur</v></cell><cell r="F2203"><v>32672</v></cell><cell r="G2203"><v>20850</v></cell><cell r="H2203"><v>20850</v></cell><cell r="I2203"><v>0</v></cell><cell r="J2203" t="str"><v>I.R.M</v></cell><cell r="K2203" t="str"><v>Never</v></cell><cell r="L2203" t="str"><v>send</v></cell><cell r="M2203" t="str"><v>No</v></cell><cell r="N2203" t="str"><v>we send last reminder in 2012.then we did not receive any reply </v></cell></row><row r="2204"><cell r="C2204" t="str"><v>101315 1</v></cell><cell r="D2204" t="str"><v>Purchaser</v></cell><cell r="E2204" t="str"><v>Chandrakant  V Dixit</v></cell><cell r="F2204"><v>32626</v></cell><cell r="G2204"><v>26500</v></cell><cell r="H2204"><v>26500</v></cell><cell r="I2204"><v>0</v></cell><cell r="J2204" t="str"><v>I.R.M</v></cell><cell r="K2204" t="str"><v>Never</v></cell><cell r="L2204" t="str"><v>send</v></cell><cell r="M2204" t="str"><v>No</v></cell><cell r="N2204" t="str"><v>we send last reminder in 2012.then we did not receive any reply </v></cell></row><row r="2205"><cell r="C2205" t="str"><v>101333 1</v></cell><cell r="D2205" t="str"><v>Purchaser</v></cell><cell r="E2205" t="str"><v>Nilesh Kirtilal Shah</v></cell><cell r="F2205"><v>32674</v></cell><cell r="G2205"><v>27650</v></cell><cell r="H2205"><v>27650</v></cell><cell r="I2205"><v>0</v></cell><cell r="J2205" t="str"><v>I.R.M</v></cell><cell r="K2205" t="str"><v>Never</v></cell><cell r="L2205" t="str"><v>send</v></cell><cell r="M2205" t="str"><v>No</v></cell><cell r="N2205" t="str"><v>we send last reminder in 2012.then we did not receive any reply </v></cell></row><row r="2206"><cell r="C2206" t="str"><v>101335 1</v></cell><cell r="D2206" t="str"><v>Purchaser</v></cell><cell r="E2206" t="str"><v>Sham Sundar nath</v></cell><cell r="F2206"><v>32678</v></cell><cell r="G2206"><v>35450</v></cell><cell r="H2206"><v>35450</v></cell><cell r="I2206"><v>0</v></cell><cell r="J2206" t="str"><v>I.R.M</v></cell><cell r="K2206" t="str"><v>Never</v></cell><cell r="L2206" t="str"><v>send</v></cell><cell r="M2206" t="str"><v>No</v></cell><cell r="N2206" t="str"><v>we send last reminder in 2012.then we did not receive any reply </v></cell></row><row r="2207"><cell r="C2207" t="str"><v>200387 1</v></cell><cell r="D2207" t="str"><v>Purchaser</v></cell><cell r="E2207" t="str"><v>Vijay C Kamalia </v></cell><cell r="F2207"><v>32653</v></cell><cell r="G2207"><v>28050</v></cell><cell r="H2207"><v>28050</v></cell><cell r="I2207"><v>0</v></cell><cell r="J2207" t="str"><v>I.R.M</v></cell><cell r="K2207" t="str"><v>Never</v></cell><cell r="L2207" t="str"><v>send</v></cell><cell r="M2207" t="str"><v>No</v></cell><cell r="N2207" t="str"><v>we send last reminder in 2012.then we did not receive any reply </v></cell></row><row r="2208"><cell r="C2208" t="str"><v>301357 1</v></cell><cell r="D2208" t="str"><v>Purchaser</v></cell><cell r="E2208" t="str"><v>Ashwani Bajaj</v></cell><cell r="F2208"><v>32659</v></cell><cell r="G2208"><v>34000</v></cell><cell r="H2208"><v>34000</v></cell><cell r="I2208"><v>0</v></cell><cell r="J2208" t="str"><v>I.R.M</v></cell><cell r="K2208" t="str"><v>Never</v></cell><cell r="L2208" t="str"><v>send</v></cell><cell r="M2208" t="str"><v>No</v></cell><cell r="N2208" t="str"><v>we send last reminder in 2012.then we did not receive any reply </v></cell></row><row r="2209"><cell r="C2209" t="str"><v>301380 1</v></cell><cell r="D2209" t="str"><v>Purchaser</v></cell><cell r="E2209" t="str"><v>Amit Anand</v></cell><cell r="F2209"><v>32672</v></cell><cell r="G2209"><v>27650</v></cell><cell r="H2209"><v>27650</v></cell><cell r="I2209"><v>0</v></cell><cell r="J2209" t="str"><v>I.R.M</v></cell><cell r="K2209" t="str"><v>Never</v></cell><cell r="L2209" t="str"><v>send</v></cell><cell r="M2209" t="str"><v>No</v></cell><cell r="N2209" t="str"><v>we send last reminder in 2012.then we did not receive any reply </v></cell></row><row r="2210"><cell r="C2210" t="str"><v>301386 1</v></cell><cell r="D2210" t="str"><v>Purchaser</v></cell><cell r="E2210" t="str"><v>Kanoria Petroproducts Ltd</v></cell><cell r="F2210"><v>32673</v></cell><cell r="G2210"><v>28050</v></cell><cell r="H2210"><v>28050</v></cell><cell r="I2210"><v>0</v></cell><cell r="J2210" t="str"><v>I.R.M</v></cell><cell r="K2210" t="str"><v>Never</v></cell><cell r="L2210" t="str"><v>not send</v></cell><cell r="M2210" t="str"><v>No</v></cell><cell r="N2210" t="str"><v>no reminders so last communication 2008</v></cell></row><row r="2211"><cell r="C2211" t="str"><v>301387 1</v></cell><cell r="D2211" t="str"><v>Purchaser</v></cell><cell r="E2211" t="str"><v>Vinod Vasant Potdar</v></cell><cell r="F2211"><v>32675</v></cell><cell r="G2211"><v>20850</v></cell><cell r="H2211"><v>20850</v></cell><cell r="I2211"><v>0</v></cell><cell r="J2211" t="str"><v>I.R.M</v></cell><cell r="K2211" t="str"><v>Never</v></cell><cell r="L2211" t="str"><v>Not del.</v></cell><cell r="M2211" t="str"><v>No</v></cell><cell r="N2211" t="str"><v>no reminders so last communication 2011</v></cell></row><row r="2212"><cell r="C2212" t="str"><v>301391 1</v></cell><cell r="D2212" t="str"><v>Purchaser</v></cell><cell r="E2212" t="str"><v>Kamaljit Singh</v></cell><cell r="F2212"><v>32685</v></cell><cell r="G2212"><v>20000</v></cell><cell r="H2212"><v>20000</v></cell><cell r="I2212"><v>0</v></cell><cell r="J2212" t="str"><v>I.R.M</v></cell><cell r="K2212" t="str"><v>Never</v></cell><cell r="L2212" t="str"><v>send</v></cell><cell r="M2212" t="str"><v>No</v></cell><cell r="N2212" t="str"><v>Last Communication 2007</v></cell></row><row r="2213"><cell r="C2213" t="str"><v>400161 1</v></cell><cell r="D2213" t="str"><v>Purchaser</v></cell><cell r="E2213" t="str"><v>K. L. Harinatha Gupta</v></cell><cell r="F2213"><v>32622</v></cell><cell r="G2213"><v>27650</v></cell><cell r="H2213"><v>27650</v></cell><cell r="I2213"><v>0</v></cell><cell r="J2213" t="str"><v>I.R.M</v></cell><cell r="K2213" t="str"><v>Never</v></cell><cell r="L2213" t="str"><v>send</v></cell><cell r="M2213" t="str"><v>No</v></cell><cell r="N2213" t="str"><v>we send last reminder in 2013.then we did not receive any reply </v></cell></row><row r="2214"><cell r="C2214" t="str"><v>400174 1</v></cell><cell r="D2214" t="str"><v>Purchaser</v></cell><cell r="E2214" t="str"><v>Suzan Rahman</v></cell><cell r="F2214"><v>32648</v></cell><cell r="G2214"><v>20850</v></cell><cell r="H2214"><v>20850</v></cell><cell r="I2214"><v>0</v></cell><cell r="J2214" t="str"><v>I.R.M</v></cell><cell r="K2214" t="str"><v>Never</v></cell><cell r="L2214" t="str"><v>send</v></cell><cell r="M2214" t="str"><v>No</v></cell><cell r="N2214" t="str"><v>we send last reminder in 2013.then we did not receive any reply </v></cell></row><row r="2215"><cell r="C2215" t="str"><v>400175 1</v></cell><cell r="D2215" t="str"><v>Purchaser</v></cell><cell r="E2215" t="str"><v>Suzan Rahman</v></cell><cell r="F2215"><v>32648</v></cell><cell r="G2215"><v>20850</v></cell><cell r="H2215"><v>20850</v></cell><cell r="I2215"><v>0</v></cell><cell r="J2215" t="str"><v>I.R.M</v></cell><cell r="K2215" t="str"><v>Never</v></cell><cell r="L2215" t="str"><v>send</v></cell><cell r="M2215" t="str"><v>No</v></cell><cell r="N2215" t="str"><v>we send last reminder in 2013.then we did not receive any reply </v></cell></row><row r="2216"><cell r="C2216" t="str"><v>500145 1</v></cell><cell r="D2216" t="str"><v>Purchaser</v></cell><cell r="E2216" t="str"><v>R. Ramchandran</v></cell><cell r="F2216"><v>32648</v></cell><cell r="G2216"><v>27650</v></cell><cell r="H2216"><v>27650</v></cell><cell r="I2216"><v>0</v></cell><cell r="J2216" t="str"><v>I.R.M</v></cell><cell r="K2216" t="str"><v>Never</v></cell><cell r="L2216" t="str"><v>send</v></cell><cell r="M2216" t="str"><v>No</v></cell><cell r="N2216" t="str"><v>Last Communication 2007</v></cell></row><row r="2217"><cell r="C2217" t="str"><v>200388 1</v></cell><cell r="D2217" t="str"><v>Purchaser</v></cell><cell r="E2217" t="str"><v>Vinita Tantia</v></cell><cell r="F2217"><v>32657</v></cell><cell r="G2217"><v>34000</v></cell><cell r="H2217"><v>34000</v></cell><cell r="I2217"><v>0</v></cell><cell r="J2217" t="str"><v>I.R.M</v></cell><cell r="K2217" t="str"><v>Never</v></cell><cell r="L2217" t="str"><v>send</v></cell><cell r="M2217" t="str"><v>No</v></cell><cell r="N2217" t="str"><v>(POD) last communication 07 </v></cell></row><row r="2218"><cell r="C2218" t="str"><v>301385 1</v></cell><cell r="D2218" t="str"><v>Purchaser</v></cell><cell r="E2218" t="str"><v>Ashok Juneja </v></cell><cell r="F2218"><v>32674</v></cell><cell r="G2218"><v>20850</v></cell><cell r="H2218"><v>20850</v></cell><cell r="I2218"><v>0</v></cell><cell r="J2218" t="str"><v>I.R.M</v></cell><cell r="K2218" t="str"><v>Never</v></cell><cell r="L2218" t="str"><v>send</v></cell><cell r="M2218" t="str"><v>No</v></cell><cell r="N2218" t="str"><v>we send last reminder in 2012.then we did not receive any reply </v></cell></row><row r="2219"><cell r="C2219" t="str"><v>101332 1</v></cell><cell r="D2219" t="str"><v>Purchaser</v></cell><cell r="E2219" t="str"><v>S. I. Chemicals & Trading</v></cell><cell r="F2219"><v>32673</v></cell><cell r="G2219"><v>35450</v></cell><cell r="H2219"><v>35450</v></cell><cell r="I2219"><v>0</v></cell><cell r="J2219" t="str"><v>I.R.M</v></cell><cell r="K2219" t="str"><v>Never</v></cell><cell r="L2219" t="str"><v>Not del.</v></cell><cell r="M2219" t="str"><v>No</v></cell><cell r="N2219" t="str"><v>Last Communication 2004</v></cell></row><row r="2220"><cell r="C2220" t="str"><v>101334 1</v></cell><cell r="D2220" t="str"><v>Purchaser</v></cell><cell r="E2220" t="str"><v>Shekhar Mehra</v></cell><cell r="F2220"><v>32675</v></cell><cell r="G2220"><v>27650</v></cell><cell r="H2220"><v>27650</v></cell><cell r="I2220"><v>0</v></cell><cell r="J2220" t="str"><v>R.M</v></cell><cell r="K2220"><v>2011</v></cell><cell r="L2220" t="str"><v>Not del.</v></cell><cell r="M2220" t="str"><v>No</v></cell><cell r="N2220" t="str"><v>we send last reminder in 2012.then we did not receive any reply </v></cell></row><row r="2221"><cell r="C2221" t="str"><v>101336 1</v></cell><cell r="D2221" t="str"><v>Purchaser</v></cell><cell r="E2221" t="str"><v>Nayan Jayantilal Vikamsey</v></cell><cell r="F2221"><v>32686</v></cell><cell r="G2221"><v>35450</v></cell><cell r="H2221"><v>35450</v></cell><cell r="I2221"><v>0</v></cell><cell r="J2221" t="str"><v>I.R.M</v></cell><cell r="K2221" t="str"><v>Never</v></cell><cell r="L2221" t="str"><v>send</v></cell><cell r="M2221" t="str"><v>No</v></cell><cell r="N2221" t="str"><v>we send last reminder in 2012.then we did not receive any reply </v></cell></row><row r="2222"><cell r="C2222" t="str"><v>101341 1</v></cell><cell r="D2222" t="str"><v>Purchaser</v></cell><cell r="E2222" t="str"><v>Jaideep P. Vazirani</v></cell><cell r="F2222"><v>32703</v></cell><cell r="G2222"><v>20850</v></cell><cell r="H2222"><v>20850</v></cell><cell r="I2222"><v>0</v></cell><cell r="J2222" t="str"><v>I.R.M</v></cell><cell r="K2222" t="str"><v>Never</v></cell><cell r="L2222" t="str"><v>send</v></cell><cell r="M2222" t="str"><v>No</v></cell><cell r="N2222" t="str"><v>we send last reminder in 2012.then we did not receive any reply </v></cell></row><row r="2223"><cell r="C2223" t="str"><v>101342 1</v></cell><cell r="D2223" t="str"><v>Purchaser</v></cell><cell r="E2223" t="str"><v>Yogesh Kothari</v></cell><cell r="F2223"><v>32710</v></cell><cell r="G2223"><v>20000</v></cell><cell r="H2223"><v>20000</v></cell><cell r="I2223"><v>0</v></cell><cell r="J2223" t="str"><v>I.R.M</v></cell><cell r="K2223" t="str"><v>Never</v></cell><cell r="L2223" t="str"><v>send</v></cell><cell r="M2223" t="str"><v>No</v></cell><cell r="N2223" t="str"><v>we send last reminder in 2012.then we did not receive any reply </v></cell></row><row r="2224"><cell r="C2224" t="str"><v>101343 1</v></cell><cell r="D2224" t="str"><v>Purchaser</v></cell><cell r="E2224" t="str"><v>Yogesh Kothari</v></cell><cell r="F2224"><v>32772</v></cell><cell r="G2224"><v>20000</v></cell><cell r="H2224"><v>20000</v></cell><cell r="I2224"><v>0</v></cell><cell r="J2224" t="str"><v>I.R.M</v></cell><cell r="K2224" t="str"><v>Never</v></cell><cell r="L2224" t="str"><v>send</v></cell><cell r="M2224" t="str"><v>No</v></cell><cell r="N2224" t="str"><v>we send last reminder in 2012.then we did not receive any reply </v></cell></row><row r="2225"><cell r="C2225" t="str"><v>200385 1</v></cell><cell r="D2225" t="str"><v>Purchaser</v></cell><cell r="E2225" t="str"><v>Kejriwal Enterprises</v></cell><cell r="F2225"><v>32651</v></cell><cell r="G2225"><v>34000</v></cell><cell r="H2225"><v>34000</v></cell><cell r="I2225"><v>0</v></cell><cell r="J2225" t="str"><v>I.R.M</v></cell><cell r="K2225" t="str"><v>Never</v></cell><cell r="L2225" t="str"><v>send</v></cell><cell r="M2225" t="str"><v>No</v></cell><cell r="N2225" t="str"><v>we send last reminder in 2012.then we did not receive any reply </v></cell></row><row r="2226"><cell r="C2226" t="str"><v>200386 1</v></cell><cell r="D2226" t="str"><v>Purchaser</v></cell><cell r="E2226" t="str"><v>Birendra Narayan Prasad </v></cell><cell r="F2226"><v>32652</v></cell><cell r="G2226"><v>34000</v></cell><cell r="H2226"><v>34000</v></cell><cell r="I2226"><v>0</v></cell><cell r="J2226" t="str"><v>I.R.M</v></cell><cell r="K2226" t="str"><v>Never</v></cell><cell r="L2226" t="str"><v>Not del.</v></cell><cell r="M2226" t="str"><v>No</v></cell><cell r="N2226" t="str"><v>Last Communication 2007</v></cell></row><row r="2227"><cell r="C2227" t="str"><v>200391 1</v></cell><cell r="D2227" t="str"><v>Purchaser</v></cell><cell r="E2227" t="str"><v>Manjula Todi</v></cell><cell r="F2227"><v>32659</v></cell><cell r="G2227"><v>34000</v></cell><cell r="H2227"><v>34000</v></cell><cell r="I2227"><v>0</v></cell><cell r="J2227" t="str"><v>I.R.M</v></cell><cell r="K2227" t="str"><v>Never</v></cell><cell r="L2227" t="str"><v>not send</v></cell><cell r="M2227" t="str"><v>No</v></cell><cell r="N2227" t="str"><v>last  mail conversation on 2012</v></cell></row><row r="2228"><cell r="C2228" t="str"><v>200392 1</v></cell><cell r="D2228" t="str"><v>Purchaser</v></cell><cell r="E2228" t="str"><v>Santosh Kumar Agarwal</v></cell><cell r="F2228"><v>32659</v></cell><cell r="G2228"><v>20850</v></cell><cell r="H2228"><v>20850</v></cell><cell r="I2228"><v>0</v></cell><cell r="J2228" t="str"><v>I.R.M</v></cell><cell r="K2228" t="str"><v>Never</v></cell><cell r="L2228" t="str"><v>send</v></cell><cell r="M2228" t="str"><v>No</v></cell><cell r="N2228" t="str"><v>last commnunication  29/8/22</v></cell></row><row r="2229"><cell r="C2229" t="str"><v>200393 1</v></cell><cell r="D2229" t="str"><v>Purchaser</v></cell><cell r="E2229" t="str"><v>Farooque Azam</v></cell><cell r="F2229"><v>32653</v></cell><cell r="G2229"><v>26500</v></cell><cell r="H2229"><v>26500</v></cell><cell r="I2229"><v>0</v></cell><cell r="J2229" t="str"><v>I.R.M</v></cell><cell r="K2229" t="str"><v>Never</v></cell><cell r="L2229" t="str"><v>send</v></cell><cell r="M2229" t="str"><v>No</v></cell><cell r="N2229" t="str"><v>we send last reminder in 2012.then we did not receive any reply </v></cell></row><row r="2230"><cell r="C2230" t="str"><v>200395 1</v></cell><cell r="D2230" t="str"><v>Purchaser</v></cell><cell r="E2230" t="str"><v>Avijit Neil Banik</v></cell><cell r="F2230"><v>32678</v></cell><cell r="G2230"><v>34000</v></cell><cell r="H2230"><v>34000</v></cell><cell r="I2230"><v>0</v></cell><cell r="J2230" t="str"><v>I.R.M</v></cell><cell r="K2230" t="str"><v>Never</v></cell><cell r="L2230" t="str"><v>Not del.</v></cell><cell r="M2230" t="str"><v>No</v></cell><cell r="N2230" t="str"><v>last communication 2002</v></cell></row><row r="2231"><cell r="C2231" t="str"><v>301355 1</v></cell><cell r="D2231" t="str"><v>Purchaser</v></cell><cell r="E2231" t="str"><v>Vinod Kumar Garg</v></cell><cell r="F2231"><v>32652</v></cell><cell r="G2231"><v>27650</v></cell><cell r="H2231"><v>27650</v></cell><cell r="I2231"><v>0</v></cell><cell r="J2231" t="str"><v>I.R.M</v></cell><cell r="K2231" t="str"><v>Never</v></cell><cell r="L2231" t="str"><v>send</v></cell><cell r="M2231" t="str"><v>No</v></cell><cell r="N2231" t="str"><v>we send last reminder in 2012.then we did not receive any reply </v></cell></row><row r="2232"><cell r="C2232" t="str"><v>301379 1</v></cell><cell r="D2232" t="str"><v>Purchaser</v></cell><cell r="E2232" t="str"><v>Krishan Mohan Virmani</v></cell><cell r="F2232"><v>32672</v></cell><cell r="G2232"><v>27650</v></cell><cell r="H2232"><v>27650</v></cell><cell r="I2232"><v>0</v></cell><cell r="J2232" t="str"><v>I.R.M</v></cell><cell r="K2232" t="str"><v>Never</v></cell><cell r="L2232" t="str"><v>send</v></cell><cell r="M2232" t="str"><v>No</v></cell><cell r="N2232" t="str"><v>we send last reminder in 2012.then we did not receive any reply </v></cell></row><row r="2233"><cell r="C2233" t="str"><v>301392 1</v></cell><cell r="D2233" t="str"><v>Purchaser</v></cell><cell r="E2233" t="str"><v>Paradise Industries</v></cell><cell r="F2233"><v>32679</v></cell><cell r="G2233"><v>27650</v></cell><cell r="H2233"><v>27650</v></cell><cell r="I2233"><v>0</v></cell><cell r="J2233" t="str"><v>I.R.M</v></cell><cell r="K2233" t="str"><v>Never</v></cell><cell r="L2233" t="str"><v>Not del.</v></cell><cell r="M2233" t="str"><v>No</v></cell><cell r="N2233" t="str"><v>Last communication 1990</v></cell></row><row r="2234"><cell r="C2234" t="str"><v>301393 1</v></cell><cell r="D2234" t="str"><v>Purchaser</v></cell><cell r="E2234" t="str"><v>Steven Godinho</v></cell><cell r="F2234"><v>32679</v></cell><cell r="G2234"><v>20850</v></cell><cell r="H2234"><v>20850</v></cell><cell r="I2234"><v>0</v></cell><cell r="J2234" t="str"><v>I.R.M</v></cell><cell r="K2234" t="str"><v>Never</v></cell><cell r="L2234" t="str"><v>not send</v></cell><cell r="M2234" t="str"><v>No</v></cell><cell r="N2234" t="str"><v>last communication 1991</v></cell></row><row r="2235"><cell r="C2235" t="str"><v>301396 1</v></cell><cell r="D2235" t="str"><v>Purchaser</v></cell><cell r="E2235" t="str"><v>Vijay Kumar Sahu</v></cell><cell r="F2235"><v>32681</v></cell><cell r="G2235"><v>35450</v></cell><cell r="H2235"><v>35450</v></cell><cell r="I2235"><v>0</v></cell><cell r="J2235" t="str"><v>I.R.M</v></cell><cell r="K2235" t="str"><v>Never</v></cell><cell r="L2235" t="str"><v>send</v></cell><cell r="M2235" t="str"><v>No</v></cell><cell r="N2235" t="str"><v>we send last reminder in 2012.then we did not receive any reply </v></cell></row><row r="2236"><cell r="C2236" t="str"><v>301397 1</v></cell><cell r="D2236" t="str"><v>Purchaser</v></cell><cell r="E2236" t="str"><v>Krishan Chand Bhambhwani</v></cell><cell r="F2236"><v>32680</v></cell><cell r="G2236"><v>35450</v></cell><cell r="H2236"><v>35450</v></cell><cell r="I2236"><v>0</v></cell><cell r="J2236" t="str"><v>I.R.M</v></cell><cell r="K2236" t="str"><v>Never</v></cell><cell r="L2236" t="str"><v>send</v></cell><cell r="M2236" t="str"><v>No</v></cell><cell r="N2236" t="str"><v>we send last reminder in 2012.then we did not receive any reply </v></cell></row><row r="2237"><cell r="C2237" t="str"><v>301399 1</v></cell><cell r="D2237" t="str"><v>Purchaser</v></cell><cell r="E2237" t="str"><v>Pankaj Kumar </v></cell><cell r="F2237"><v>32687</v></cell><cell r="G2237"><v>20850</v></cell><cell r="H2237"><v>20850</v></cell><cell r="I2237"><v>0</v></cell><cell r="J2237" t="str"><v>I.R.M</v></cell><cell r="K2237" t="str"><v>Never</v></cell><cell r="L2237" t="str"><v>not send</v></cell><cell r="M2237" t="str"><v>No</v></cell><cell r="N2237" t="str"><v>no reminders so last communication 2007</v></cell></row><row r="2238"><cell r="C2238" t="str"><v>301400 1</v></cell><cell r="D2238" t="str"><v>Purchaser</v></cell><cell r="E2238" t="str"><v>Maj. Gen, Devraj Dutt</v></cell><cell r="F2238"><v>32687</v></cell><cell r="G2238"><v>20850</v></cell><cell r="H2238"><v>20850</v></cell><cell r="I2238"><v>0</v></cell><cell r="J2238" t="str"><v>I.R.M</v></cell><cell r="K2238"><v>0</v></cell><cell r="L2238"><v>0</v></cell><cell r="M2238"><v>0</v></cell><cell r="N2238" t="str"><v>cancelled</v></cell></row><row r="2239"><cell r="C2239" t="str"><v>301405 1</v></cell><cell r="D2239" t="str"><v>Purchaser</v></cell><cell r="E2239" t="str"><v>Sanjay Kapoor</v></cell><cell r="F2239"><v>32688</v></cell><cell r="G2239"><v>19000</v></cell><cell r="H2239"><v>19000</v></cell><cell r="I2239"><v>0</v></cell><cell r="J2239" t="str"><v>I.R.M</v></cell><cell r="K2239"><v>0</v></cell><cell r="L2239"><v>0</v></cell><cell r="M2239"><v>0</v></cell><cell r="N2239" t="str"><v>cancelled</v></cell></row><row r="2240"><cell r="C2240" t="str"><v>301406 1</v></cell><cell r="D2240" t="str"><v>Purchaser</v></cell><cell r="E2240" t="str"><v>Sanjay Kapoor</v></cell><cell r="F2240"><v>32688</v></cell><cell r="G2240"><v>19000</v></cell><cell r="H2240"><v>19000</v></cell><cell r="I2240"><v>0</v></cell><cell r="J2240" t="str"><v>I.R.M</v></cell><cell r="K2240"><v>0</v></cell><cell r="L2240"><v>0</v></cell><cell r="M2240"><v>0</v></cell><cell r="N2240" t="str"><v>cancelled</v></cell></row><row r="2241"><cell r="C2241" t="str"><v>301414 1</v></cell><cell r="D2241" t="str"><v>Purchaser</v></cell><cell r="E2241" t="str"><v>Associated Distilleries</v></cell><cell r="F2241"><v>32689</v></cell><cell r="G2241"><v>35450</v></cell><cell r="H2241"><v>35450</v></cell><cell r="I2241"><v>0</v></cell><cell r="J2241" t="str"><v>R.M</v></cell><cell r="K2241"><v>2010</v></cell><cell r="L2241" t="str"><v>send</v></cell><cell r="M2241" t="str"><v>No</v></cell><cell r="N2241" t="str"><v>send perform invoice so Communication Till 2010..2nd membership in Goa 3049 </v></cell></row><row r="2242"><cell r="C2242" t="str"><v>301415 1</v></cell><cell r="D2242" t="str"><v>Purchaser</v></cell><cell r="E2242" t="str"><v>Associated Distilleries</v></cell><cell r="F2242"><v>32689</v></cell><cell r="G2242"><v>35450</v></cell><cell r="H2242"><v>35450</v></cell><cell r="I2242"><v>0</v></cell><cell r="J2242" t="str"><v>R.M</v></cell><cell r="K2242"><v>2010</v></cell><cell r="L2242" t="str"><v>not send</v></cell><cell r="M2242" t="str"><v>No</v></cell><cell r="N2242" t="str"><v>send perform invoice so Communication Till 2010..2nd membership in Goa 3049 </v></cell></row><row r="2243"><cell r="C2243" t="str"><v>301421 1</v></cell><cell r="D2243" t="str"><v>Purchaser</v></cell><cell r="E2243" t="str"><v>Rakesh kumar Singhania</v></cell><cell r="F2243"><v>32693</v></cell><cell r="G2243"><v>27650</v></cell><cell r="H2243"><v>27650</v></cell><cell r="I2243"><v>0</v></cell><cell r="J2243" t="str"><v>I.R.M</v></cell><cell r="K2243" t="str"><v>Never</v></cell><cell r="L2243" t="str"><v>not send</v></cell><cell r="M2243" t="str"><v>No</v></cell><cell r="N2243" t="str"><v>no reminders so last communication 2010</v></cell></row><row r="2244"><cell r="C2244" t="str"><v>301422 1</v></cell><cell r="D2244" t="str"><v>Purchaser</v></cell><cell r="E2244" t="str"><v>Pradeep Bhagat</v></cell><cell r="F2244"><v>32693</v></cell><cell r="G2244"><v>27650</v></cell><cell r="H2244"><v>27650</v></cell><cell r="I2244"><v>0</v></cell><cell r="J2244" t="str"><v>I.R.M</v></cell><cell r="K2244" t="str"><v>Never</v></cell><cell r="L2244" t="str"><v>not send</v></cell><cell r="M2244" t="str"><v>No</v></cell><cell r="N2244" t="str"><v>no reminders so last communication 2011</v></cell></row><row r="2245"><cell r="C2245" t="str"><v>301423 1</v></cell><cell r="D2245" t="str"><v>Purchaser</v></cell><cell r="E2245" t="str"><v>Vijay Kumar Narula</v></cell><cell r="F2245"><v>32699</v></cell><cell r="G2245"><v>13500</v></cell><cell r="H2245"><v>13500</v></cell><cell r="I2245"><v>0</v></cell><cell r="J2245" t="str"><v>R.M</v></cell><cell r="K2245"><v>2011</v></cell><cell r="L2245" t="str"><v>not send</v></cell><cell r="M2245" t="str"><v>No</v></cell><cell r="N2245" t="str"><v>no reminders so last communication 2011</v></cell></row><row r="2246"><cell r="C2246" t="str"><v>301426 1</v></cell><cell r="D2246" t="str"><v>Purchaser</v></cell><cell r="E2246" t="str"><v>Micron Instruments P. Ltd</v></cell><cell r="F2246"><v>32702</v></cell><cell r="G2246"><v>35450</v></cell><cell r="H2246"><v>35450</v></cell><cell r="I2246"><v>0</v></cell><cell r="J2246" t="str"><v>I.R.M</v></cell><cell r="K2246" t="str"><v>Never</v></cell><cell r="L2246" t="str"><v>send</v></cell><cell r="M2246" t="str"><v>No</v></cell><cell r="N2246" t="str"><v>we send last reminder in 2012.then we did not receive any reply </v></cell></row><row r="2247"><cell r="C2247" t="str"><v>301427 1</v></cell><cell r="D2247" t="str"><v>Purchaser</v></cell><cell r="E2247" t="str"><v>Novex Enginering Comp.</v></cell><cell r="F2247"><v>32702</v></cell><cell r="G2247"><v>34000</v></cell><cell r="H2247"><v>34000</v></cell><cell r="I2247"><v>0</v></cell><cell r="J2247" t="str"><v>I.R.M</v></cell><cell r="K2247" t="str"><v>Never</v></cell><cell r="L2247" t="str"><v>send</v></cell><cell r="M2247" t="str"><v>No</v></cell><cell r="N2247" t="str"><v>we send last reminder in 2012.then we did not receive any reply </v></cell></row><row r="2248"><cell r="C2248" t="str"><v>500147 1</v></cell><cell r="D2248" t="str"><v>Purchaser</v></cell><cell r="E2248" t="str"><v>Rasiklal & Sons</v></cell><cell r="F2248"><v>32679</v></cell><cell r="G2248"><v>34000</v></cell><cell r="H2248"><v>34000</v></cell><cell r="I2248"><v>0</v></cell><cell r="J2248" t="str"><v>R.M</v></cell><cell r="K2248"><v>2010</v></cell><cell r="L2248" t="str"><v>send</v></cell><cell r="M2248" t="str"><v>No</v></cell><cell r="N2248" t="str"><v>no reminders so last communication 2010</v></cell></row><row r="2249"><cell r="C2249" t="str"><v>500150 1</v></cell><cell r="D2249" t="str"><v>Purchaser</v></cell><cell r="E2249" t="str"><v>Shweth Sunder</v></cell><cell r="F2249"><v>32680</v></cell><cell r="G2249"><v>34000</v></cell><cell r="H2249"><v>34000</v></cell><cell r="I2249"><v>0</v></cell><cell r="J2249" t="str"><v>I.R.M</v></cell><cell r="K2249" t="str"><v>Never</v></cell><cell r="L2249" t="str"><v>send</v></cell><cell r="M2249" t="str"><v>No</v></cell><cell r="N2249" t="str"><v>we send last reminder in 2012.then we did not receive any reply </v></cell></row><row r="2250"><cell r="C2250" t="str"><v>500151 1</v></cell><cell r="D2250" t="str"><v>Purchaser</v></cell><cell r="E2250" t="str"><v>D M Mishra</v></cell><cell r="F2250"><v>32689</v></cell><cell r="G2250"><v>34000</v></cell><cell r="H2250"><v>34000</v></cell><cell r="I2250"><v>0</v></cell><cell r="J2250" t="str"><v>I.R.M</v></cell><cell r="K2250" t="str"><v>Never</v></cell><cell r="L2250" t="str"><v>send</v></cell><cell r="M2250" t="str"><v>No</v></cell><cell r="N2250" t="str"><v>we send last reminder in 2012.then we did not receive any reply </v></cell></row><row r="2251"><cell r="C2251" t="str"><v>301395 1</v></cell><cell r="D2251" t="str"><v>Purchaser</v></cell><cell r="E2251" t="str"><v>Surendra Kumar Agarwal</v></cell><cell r="F2251"><v>32676</v></cell><cell r="G2251"><v>23400</v></cell><cell r="H2251"><v>23400</v></cell><cell r="I2251"><v>0</v></cell><cell r="J2251" t="str"><v>I.R.M</v></cell><cell r="K2251" t="str"><v>Never</v></cell><cell r="L2251" t="str"><v>send</v></cell><cell r="M2251" t="str"><v>No</v></cell><cell r="N2251" t="str"><v>we send last reminder in 2012.then we did not receive any reply </v></cell></row><row r="2252"><cell r="C2252" t="str"><v>301418 1</v></cell><cell r="D2252" t="str"><v>Purchaser</v></cell><cell r="E2252" t="str"><v>Rajiv Kanwar</v></cell><cell r="F2252"><v>32693</v></cell><cell r="G2252"><v>23400</v></cell><cell r="H2252"><v>23400</v></cell><cell r="I2252"><v>0</v></cell><cell r="J2252" t="str"><v>R.M</v></cell><cell r="K2252"><v>2009</v></cell><cell r="L2252" t="str"><v>send</v></cell><cell r="M2252" t="str"><v>No</v></cell><cell r="N2252" t="str"><v>last communication 7/11/21..membership transferred from Rajendra Singh to Rajiv Kanwar and transferred from Pahalgam to Goa:- 91</v></cell></row><row r="2253"><cell r="C2253" t="str"><v>101337 1</v></cell><cell r="D2253" t="str"><v>D. Purchaser</v></cell><cell r="E2253" t="str"><v>Viram Dharamdas Jhangiani</v></cell><cell r="F2253"><v>32695</v></cell><cell r="G2253"><v>20850</v></cell><cell r="H2253"><v>20850</v></cell><cell r="I2253"><v>0</v></cell><cell r="J2253" t="str"><v>I.R.M</v></cell><cell r="K2253" t="str"><v>Never</v></cell><cell r="L2253" t="str"><v>send</v></cell><cell r="M2253" t="str"><v>No</v></cell><cell r="N2253" t="str"><v>we send last reminder in 2012.then we did not receive any reply </v></cell></row><row r="2254"><cell r="C2254" t="str"><v>301398 1</v></cell><cell r="D2254" t="str"><v>D. Purchaser</v></cell><cell r="E2254" t="str"><v>Rajiv A Kapur</v></cell><cell r="F2254"><v>32686</v></cell><cell r="G2254"><v>20850</v></cell><cell r="H2254"><v>20850</v></cell><cell r="I2254"><v>0</v></cell><cell r="J2254" t="str"><v>I.R.M</v></cell><cell r="K2254" t="str"><v>Never</v></cell><cell r="L2254" t="str"><v>send</v></cell><cell r="M2254" t="str"><v>No</v></cell><cell r="N2254" t="str"><v>we send last reminder in 2012.then we did not receive any reply </v></cell></row><row r="2255"><cell r="C2255" t="str"><v>200397 1</v></cell><cell r="D2255" t="str"><v>D. Purchaser</v></cell><cell r="E2255" t="str"><v>Jayanti Prasad Khaitan</v></cell><cell r="F2255"><v>32689</v></cell><cell r="G2255"><v>27650</v></cell><cell r="H2255"><v>27650</v></cell><cell r="I2255"><v>0</v></cell><cell r="J2255" t="str"><v>I.R.M</v></cell><cell r="K2255" t="str"><v>Never</v></cell><cell r="L2255" t="str"><v>send</v></cell><cell r="M2255" t="str"><v>No</v></cell><cell r="N2255" t="str"><v>we send last reminder in 2012.then we did not receive any reply </v></cell></row><row r="2256"><cell r="C2256" t="str"><v>101344 1</v></cell><cell r="D2256" t="str"><v>Purchaser</v></cell><cell r="E2256" t="str"><v>Amina Taher Poonawala</v></cell><cell r="F2256"><v>32721</v></cell><cell r="G2256"><v>13900</v></cell><cell r="H2256"><v>13900</v></cell><cell r="I2256"><v>0</v></cell><cell r="J2256" t="str"><v>R.M</v></cell><cell r="K2256"><v>2011</v></cell><cell r="L2256" t="str"><v>send</v></cell><cell r="M2256" t="str"><v>No</v></cell><cell r="N2256" t="str"><v>no reminders so last communication 2011</v></cell></row><row r="2257"><cell r="C2257" t="str"><v>101345 1</v></cell><cell r="D2257" t="str"><v>Purchaser</v></cell><cell r="E2257" t="str"><v>Pawoodi Taherally Sugarwala</v></cell><cell r="F2257"><v>32720</v></cell><cell r="G2257"><v>34000</v></cell><cell r="H2257"><v>34000</v></cell><cell r="I2257"><v>0</v></cell><cell r="J2257" t="str"><v>Cancelled</v></cell><cell r="K2257" t="str"><v>No</v></cell><cell r="L2257" t="str"><v>send</v></cell><cell r="M2257" t="str"><v>No</v></cell><cell r="N2257" t="str"><v>cancelled  on 14/118/22</v></cell></row><row r="2258"><cell r="C2258" t="str"><v>101347 1</v></cell><cell r="D2258" t="str"><v>Purchaser</v></cell><cell r="E2258" t="str"><v>Jayesh J Bhatt</v></cell><cell r="F2258"><v>32734</v></cell><cell r="G2258"><v>34000</v></cell><cell r="H2258"><v>34000</v></cell><cell r="I2258"><v>0</v></cell><cell r="J2258" t="str"><v>I.R.M</v></cell><cell r="K2258" t="str"><v>Never</v></cell><cell r="L2258" t="str"><v>not send</v></cell><cell r="M2258" t="str"><v>No</v></cell><cell r="N2258" t="str"><v>last communication 92</v></cell></row><row r="2259"><cell r="C2259" t="str"><v>101349 1</v></cell><cell r="D2259" t="str"><v>Purchaser</v></cell><cell r="E2259" t="str"><v>Rajesh Madhav Bhusari</v></cell><cell r="F2259"><v>32739</v></cell><cell r="G2259"><v>34000</v></cell><cell r="H2259"><v>35450</v></cell><cell r="I2259"><v>0</v></cell><cell r="J2259" t="str"><v>I.R.M</v></cell><cell r="K2259" t="str"><v>Never</v></cell><cell r="L2259" t="str"><v>send</v></cell><cell r="M2259" t="str"><v>No</v></cell><cell r="N2259" t="str"><v>we send last reminder in 2012.then we did not receive any reply </v></cell></row><row r="2260"><cell r="C2260" t="str"><v>200380 1</v></cell><cell r="D2260" t="str"><v>Purchaser</v></cell><cell r="E2260" t="str"><v>Nripendra Kumar Jha</v></cell><cell r="F2260"><v>32619</v></cell><cell r="G2260"><v>34000</v></cell><cell r="H2260"><v>34000</v></cell><cell r="I2260"><v>0</v></cell><cell r="J2260" t="str"><v>I.R.M</v></cell><cell r="K2260" t="str"><v>Never</v></cell><cell r="L2260" t="str"><v>send</v></cell><cell r="M2260" t="str"><v>No</v></cell><cell r="N2260" t="str"><v>we send last reminder in 2012.then we did not receive any reply </v></cell></row><row r="2261"><cell r="C2261" t="str"><v>301424 1</v></cell><cell r="D2261" t="str"><v>Purchaser</v></cell><cell r="E2261" t="str"><v>Jagdish Mitra Sharma</v></cell><cell r="F2261"><v>32719</v></cell><cell r="G2261"><v>27650</v></cell><cell r="H2261"><v>27650</v></cell><cell r="I2261"><v>0</v></cell><cell r="J2261" t="str"><v>I.R.M</v></cell><cell r="K2261" t="str"><v>Never</v></cell><cell r="L2261" t="str"><v>send</v></cell><cell r="M2261" t="str"><v>No</v></cell><cell r="N2261" t="str"><v>we send last reminder in 2012.then we did not receive any reply </v></cell></row><row r="2262"><cell r="C2262" t="str"><v>301428 1</v></cell><cell r="D2262" t="str"><v>Purchaser</v></cell><cell r="E2262" t="str"><v>Ram Kumar Agarwal</v></cell><cell r="F2262"><v>32699</v></cell><cell r="G2262"><v>27650</v></cell><cell r="H2262"><v>27650</v></cell><cell r="I2262"><v>0</v></cell><cell r="J2262" t="str"><v>I.R.M</v></cell><cell r="K2262" t="str"><v>Never</v></cell><cell r="L2262" t="str"><v>Not del.</v></cell><cell r="M2262" t="str"><v>No</v></cell><cell r="N2262" t="str"><v>last communication 91</v></cell></row><row r="2263"><cell r="C2263" t="str"><v>301429 1</v></cell><cell r="D2263" t="str"><v>Purchaser</v></cell><cell r="E2263" t="str"><v>Dawertex Pvt Ltd</v></cell><cell r="F2263"><v>32713</v></cell><cell r="G2263"><v>27650</v></cell><cell r="H2263"><v>27650</v></cell><cell r="I2263"><v>0</v></cell><cell r="J2263" t="str"><v>R.M</v></cell><cell r="K2263"><v>2010</v></cell><cell r="L2263" t="str"><v>send</v></cell><cell r="M2263" t="str"><v>No</v></cell><cell r="N2263" t="str"><v>no reminders so last communication 2011</v></cell></row><row r="2264"><cell r="C2264" t="str"><v>301430 1</v></cell><cell r="D2264" t="str"><v>Purchaser</v></cell><cell r="E2264" t="str"><v>Kumar Printer Ltd</v></cell><cell r="F2264"><v>32717</v></cell><cell r="G2264"><v>26500</v></cell><cell r="H2264"><v>26500</v></cell><cell r="I2264"><v>0</v></cell><cell r="J2264" t="str"><v>R.M</v></cell><cell r="K2264"><v>2010</v></cell><cell r="L2264" t="str"><v>send</v></cell><cell r="M2264" t="str"><v>No</v></cell><cell r="N2264" t="str"><v>no reminders so last communication 2010</v></cell></row><row r="2265"><cell r="C2265" t="str"><v>301431 1</v></cell><cell r="D2265" t="str"><v>Purchaser</v></cell><cell r="E2265" t="str"><v>Anil Sharma</v></cell><cell r="F2265"><v>32718</v></cell><cell r="G2265"><v>27650</v></cell><cell r="H2265"><v>27650</v></cell><cell r="I2265"><v>0</v></cell><cell r="J2265" t="str"><v>Cancelled</v></cell><cell r="K2265" t="str"><v>Never</v></cell><cell r="L2265" t="str"><v>not send</v></cell><cell r="M2265" t="str"><v>No</v></cell><cell r="N2265" t="str"><v>cancelled on 27/9/22</v></cell></row><row r="2266"><cell r="C2266" t="str"><v>301432 1</v></cell><cell r="D2266" t="str"><v>Purchaser</v></cell><cell r="E2266" t="str"><v>Sanjeev Goel</v></cell><cell r="F2266"><v>32720</v></cell><cell r="G2266"><v>20850</v></cell><cell r="H2266"><v>20850</v></cell><cell r="I2266"><v>0</v></cell><cell r="J2266" t="str"><v>I.R.M</v></cell><cell r="K2266" t="str"><v>Never</v></cell><cell r="L2266" t="str"><v>send</v></cell><cell r="M2266" t="str"><v>No</v></cell><cell r="N2266" t="str"><v>we send last reminder in 2012.then we did not receive any reply </v></cell></row><row r="2267"><cell r="C2267" t="str"><v>301433 1</v></cell><cell r="D2267" t="str"><v>Purchaser</v></cell><cell r="E2267" t="str"><v>Laxman Agencies & Investment Pvt Ltd</v></cell><cell r="F2267"><v>32720</v></cell><cell r="G2267"><v>35450</v></cell><cell r="H2267"><v>35450</v></cell><cell r="I2267"><v>0</v></cell><cell r="J2267" t="str"><v>I.R.M</v></cell><cell r="K2267" t="str"><v>Never</v></cell><cell r="L2267" t="str"><v>Not del.</v></cell><cell r="M2267" t="str"><v>No</v></cell><cell r="N2267" t="str"><v>last communication 91,, total 2 membership of Goa:- 3085 and 3086</v></cell></row><row r="2268"><cell r="C2268" t="str"><v>301434 1</v></cell><cell r="D2268" t="str"><v>Purchaser</v></cell><cell r="E2268" t="str"><v>Laxman Agencies & Investment Pvt Ltd</v></cell><cell r="F2268"><v>32720</v></cell><cell r="G2268"><v>35450</v></cell><cell r="H2268"><v>35450</v></cell><cell r="I2268"><v>0</v></cell><cell r="J2268" t="str"><v>I.R.M</v></cell><cell r="K2268" t="str"><v>Never</v></cell><cell r="L2268" t="str"><v>Not del.</v></cell><cell r="M2268" t="str"><v>No</v></cell><cell r="N2268" t="str"><v>last communication 91,, total 2 membership of Goa:- 3085 and 3086</v></cell></row><row r="2269"><cell r="C2269" t="str"><v>301435 1</v></cell><cell r="D2269" t="str"><v>Purchaser</v></cell><cell r="E2269" t="str"><v>Niraj Kumar Jain</v></cell><cell r="F2269"><v>32720</v></cell><cell r="G2269"><v>27650</v></cell><cell r="H2269"><v>27650</v></cell><cell r="I2269"><v>0</v></cell><cell r="J2269" t="str"><v>I.R.M</v></cell><cell r="K2269" t="str"><v>Never</v></cell><cell r="L2269" t="str"><v>Not del.</v></cell><cell r="M2269" t="str"><v>No</v></cell><cell r="N2269" t="str"><v>last communication 92
</v></cell></row><row r="2270"><cell r="C2270" t="str"><v>301436 1</v></cell><cell r="D2270" t="str"><v>Purchaser</v></cell><cell r="E2270" t="str"><v>Kubhushan Kharbanda</v></cell><cell r="F2270"><v>32712</v></cell><cell r="G2270"><v>27650</v></cell><cell r="H2270"><v>27650</v></cell><cell r="I2270"><v>0</v></cell><cell r="J2270" t="str"><v>I.R.M</v></cell><cell r="K2270" t="str"><v>Never</v></cell><cell r="L2270" t="str"><v>send</v></cell><cell r="M2270" t="str"><v>No</v></cell><cell r="N2270" t="str"><v>we send last reminder in 2012.then we did not receive any reply </v></cell></row><row r="2271"><cell r="C2271" t="str"><v>301439 1</v></cell><cell r="D2271" t="str"><v>purchaser</v></cell><cell r="E2271" t="str"><v>Sadhana Siddiqui</v></cell><cell r="F2271"><v>32720</v></cell><cell r="G2271"><v>26500</v></cell><cell r="H2271"><v>26500</v></cell><cell r="I2271"><v>0</v></cell><cell r="J2271" t="str"><v>I.R.M</v></cell><cell r="K2271" t="str"><v>Never</v></cell><cell r="L2271" t="str"><v>not send</v></cell><cell r="M2271" t="str"><v>No</v></cell><cell r="N2271" t="str"><v>last communication 01</v></cell></row><row r="2272"><cell r="C2272" t="str"><v>301440 1</v></cell><cell r="D2272" t="str"><v>Purchaser</v></cell><cell r="E2272" t="str"><v>M.J Bajaj</v></cell><cell r="F2272"><v>32720</v></cell><cell r="G2272"><v>26500</v></cell><cell r="H2272"><v>26500</v></cell><cell r="I2272"><v>0</v></cell><cell r="J2272" t="str"><v>I.R.M</v></cell><cell r="K2272" t="str"><v>Never</v></cell><cell r="L2272" t="str"><v>send</v></cell><cell r="M2272" t="str"><v>No</v></cell><cell r="N2272" t="str"><v>we send last reminder in 2012.then we did not receive any reply </v></cell></row><row r="2273"><cell r="C2273" t="str"><v>301441 1</v></cell><cell r="D2273" t="str"><v>Purchaser</v></cell><cell r="E2273" t="str"><v>Usha Deva</v></cell><cell r="F2273"><v>32720</v></cell><cell r="G2273"><v>34000</v></cell><cell r="H2273"><v>35450</v></cell><cell r="I2273"><v>0</v></cell><cell r="J2273" t="str"><v>I.R.M</v></cell><cell r="K2273" t="str"><v>Never</v></cell><cell r="L2273" t="str"><v>send</v></cell><cell r="M2273" t="str"><v>No</v></cell><cell r="N2273" t="str"><v>we send last reminder in 2012.then we did not receive any reply.. total 2 membership of Goa:- 3091 and 3092</v></cell></row><row r="2274"><cell r="C2274" t="str"><v>301442 1</v></cell><cell r="D2274" t="str"><v>Purchaser</v></cell><cell r="E2274" t="str"><v>Usha Deva</v></cell><cell r="F2274"><v>32720</v></cell><cell r="G2274"><v>34000</v></cell><cell r="H2274"><v>35450</v></cell><cell r="I2274"><v>0</v></cell><cell r="J2274" t="str"><v>I.R.M</v></cell><cell r="K2274" t="str"><v>Never</v></cell><cell r="L2274" t="str"><v>send</v></cell><cell r="M2274" t="str"><v>No</v></cell><cell r="N2274" t="str"><v>we send last reminder in 2012.then we did not receive any reply.. total 2 membership of Goa:- 3091 and 3092</v></cell></row><row r="2275"><cell r="C2275" t="str"><v>301443 1</v></cell><cell r="D2275" t="str"><v>Purchaser</v></cell><cell r="E2275" t="str"><v>Hi Tech Pipes Ltd</v></cell><cell r="F2275"><v>32720</v></cell><cell r="G2275"><v>26500</v></cell><cell r="H2275"><v>27650</v></cell><cell r="I2275"><v>0</v></cell><cell r="J2275" t="str"><v>I.R.M</v></cell><cell r="K2275" t="str"><v>Never</v></cell><cell r="L2275" t="str"><v>Not del.</v></cell><cell r="M2275" t="str"><v>No</v></cell><cell r="N2275" t="str"><v>last communication 90</v></cell></row><row r="2276"><cell r="C2276" t="str"><v>301444 1</v></cell><cell r="D2276" t="str"><v>Purchaser</v></cell><cell r="E2276" t="str"><v>Ranjit Motiram Shahni</v></cell><cell r="F2276"><v>32720</v></cell><cell r="G2276"><v>26500</v></cell><cell r="H2276"><v>26500</v></cell><cell r="I2276"><v>0</v></cell><cell r="J2276" t="str"><v>R.M</v></cell><cell r="K2276"><v>2011</v></cell><cell r="L2276" t="str"><v>send</v></cell><cell r="M2276" t="str"><v>No</v></cell><cell r="N2276" t="str"><v>no reminders so last communication 2011</v></cell></row><row r="2277"><cell r="C2277" t="str"><v>301448 1</v></cell><cell r="D2277" t="str"><v>Purchaser</v></cell><cell r="E2277" t="str"><v>Jaspal Singh Bindra</v></cell><cell r="F2277"><v>32725</v></cell><cell r="G2277"><v>26500</v></cell><cell r="H2277"><v>26500</v></cell><cell r="I2277"><v>0</v></cell><cell r="J2277" t="str"><v>I.R.M</v></cell><cell r="K2277" t="str"><v>Never</v></cell><cell r="L2277" t="str"><v>not send</v></cell><cell r="M2277" t="str"><v>No</v></cell><cell r="N2277" t="str"><v>last communication 89</v></cell></row><row r="2278"><cell r="C2278" t="str"><v>301449 1</v></cell><cell r="D2278" t="str"><v>Purchaser</v></cell><cell r="E2278" t="str"><v>Inder Sen Marwah</v></cell><cell r="F2278"><v>32723</v></cell><cell r="G2278"><v>26500</v></cell><cell r="H2278"><v>27650</v></cell><cell r="I2278"><v>0</v></cell><cell r="J2278" t="str"><v>I.R.M</v></cell><cell r="K2278" t="str"><v>Never</v></cell><cell r="L2278" t="str"><v>send</v></cell><cell r="M2278" t="str"><v>No</v></cell><cell r="N2278" t="str"><v>we send last reminder in 2012.then we did not receive any reply </v></cell></row><row r="2279"><cell r="C2279" t="str"><v>301450 1</v></cell><cell r="D2279" t="str"><v>Purchaser</v></cell><cell r="E2279" t="str"><v>Systems Advancement Consultants Pvt Ltd</v></cell><cell r="F2279"><v>32729</v></cell><cell r="G2279"><v>26500</v></cell><cell r="H2279"><v>26500</v></cell><cell r="I2279"><v>0</v></cell><cell r="J2279" t="str"><v>I.R.M</v></cell><cell r="K2279" t="str"><v>Never</v></cell><cell r="L2279" t="str"><v>not send</v></cell><cell r="M2279" t="str"><v>No</v></cell><cell r="N2279" t="str"><v>last communication 96</v></cell></row><row r="2280"><cell r="C2280" t="str"><v>301453 1</v></cell><cell r="D2280" t="str"><v>Purchaser</v></cell><cell r="E2280" t="str"><v>Bhargava Kumar Suresh</v></cell><cell r="F2280"><v>32730</v></cell><cell r="G2280"><v>26500</v></cell><cell r="H2280"><v>27650</v></cell><cell r="I2280"><v>0</v></cell><cell r="J2280" t="str"><v>I.R.M</v></cell><cell r="K2280" t="str"><v>Never</v></cell><cell r="L2280" t="str"><v>send</v></cell><cell r="M2280" t="str"><v>No</v></cell><cell r="N2280" t="str"><v>we send last reminder in 2012.then we did not receive any reply.membership transferred from Rajiv Bhatia to Suresh K Bhargava in 91</v></cell></row><row r="2281"><cell r="C2281" t="str"><v>301454 1</v></cell><cell r="D2281" t="str"><v>Purchaser</v></cell><cell r="E2281" t="str"><v>Ranjit Kaur</v></cell><cell r="F2281"><v>32734</v></cell><cell r="G2281"><v>26500</v></cell><cell r="H2281"><v>27650</v></cell><cell r="I2281"><v>0</v></cell><cell r="J2281" t="str"><v>I.R.M</v></cell><cell r="K2281" t="str"><v>Never</v></cell><cell r="L2281" t="str"><v>send</v></cell><cell r="M2281" t="str"><v>No</v></cell><cell r="N2281" t="str"><v>we send last reminder in 2012.then we did not receive any reply </v></cell></row><row r="2282"><cell r="C2282" t="str"><v>301455 1</v></cell><cell r="D2282" t="str"><v>Purchaser</v></cell><cell r="E2282" t="str"><v>Joginder Singh</v></cell><cell r="F2282"><v>32734</v></cell><cell r="G2282"><v>26500</v></cell><cell r="H2282"><v>27650</v></cell><cell r="I2282"><v>0</v></cell><cell r="J2282" t="str"><v>I.R.M</v></cell><cell r="K2282" t="str"><v>Never</v></cell><cell r="L2282" t="str"><v>send</v></cell><cell r="M2282" t="str"><v>No</v></cell><cell r="N2282" t="str"><v>we send last reminder in 2012.then we did not receive any reply </v></cell></row><row r="2283"><cell r="C2283" t="str"><v>400176 1</v></cell><cell r="D2283" t="str"><v>Purchaser</v></cell><cell r="E2283" t="str"><v>Sharad Gokaldas Wasani</v></cell><cell r="F2283"><v>32672</v></cell><cell r="G2283"><v>20000</v></cell><cell r="H2283"><v>20000</v></cell><cell r="I2283"><v>0</v></cell><cell r="J2283" t="str"><v>R.M</v></cell><cell r="K2283"><v>2012</v></cell><cell r="L2283" t="str"><v>send</v></cell><cell r="M2283" t="str"><v>No</v></cell><cell r="N2283" t="str"><v>last reminder send on 3/11/2022..total 2 membership of Goa:- 3101 and 3102</v></cell></row><row r="2284"><cell r="C2284" t="str"><v>400177 1</v></cell><cell r="D2284" t="str"><v>Purchaser</v></cell><cell r="E2284" t="str"><v>Sharad Gokaldas Wasani</v></cell><cell r="F2284"><v>32672</v></cell><cell r="G2284"><v>20000</v></cell><cell r="H2284"><v>20000</v></cell><cell r="I2284"><v>0</v></cell><cell r="J2284" t="str"><v>I.R.M</v></cell><cell r="K2284" t="str"><v>Never</v></cell><cell r="L2284" t="str"><v>send</v></cell><cell r="M2284" t="str"><v>No</v></cell><cell r="N2284" t="str"><v>last reminder send on 3/11/2022..total 2 membership of Goa:- 3101 and 3102</v></cell></row><row r="2285"><cell r="C2285" t="str"><v>400178 1</v></cell><cell r="D2285" t="str"><v>Purchaser</v></cell><cell r="E2285" t="str"><v>Macmillan India</v></cell><cell r="F2285"><v>32688</v></cell><cell r="G2285"><v>34000</v></cell><cell r="H2285"><v>34000</v></cell><cell r="I2285"><v>0</v></cell><cell r="J2285" t="str"><v>R.M</v></cell><cell r="K2285"><v>2011</v></cell><cell r="L2285" t="str"><v>send</v></cell><cell r="M2285" t="str"><v>No</v></cell><cell r="N2285" t="str"><v>not send any reminder so last comm..2011..total 4 membership of Goa:- 3103, 3104, 3105, 3106</v></cell></row><row r="2286"><cell r="C2286" t="str"><v>400179 1</v></cell><cell r="D2286" t="str"><v>Purchaser</v></cell><cell r="E2286" t="str"><v>Macmillan India</v></cell><cell r="F2286"><v>32688</v></cell><cell r="G2286"><v>34000</v></cell><cell r="H2286"><v>34000</v></cell><cell r="I2286"><v>0</v></cell><cell r="J2286" t="str"><v>R.M</v></cell><cell r="K2286"><v>2011</v></cell><cell r="L2286" t="str"><v>send</v></cell><cell r="M2286" t="str"><v>No</v></cell><cell r="N2286" t="str"><v>not send any reminder so last comm..2011..total 4 membership of Goa:- 3103, 3104, 3105, 3106</v></cell></row><row r="2287"><cell r="C2287" t="str"><v>400180 1</v></cell><cell r="D2287" t="str"><v>Purchaser</v></cell><cell r="E2287" t="str"><v>Macmillan India</v></cell><cell r="F2287"><v>32688</v></cell><cell r="G2287"><v>20000</v></cell><cell r="H2287"><v>20000</v></cell><cell r="I2287"><v>0</v></cell><cell r="J2287" t="str"><v>R.M</v></cell><cell r="K2287"><v>2011</v></cell><cell r="L2287" t="str"><v>send</v></cell><cell r="M2287" t="str"><v>No</v></cell><cell r="N2287" t="str"><v>not send any reminder so last comm..2011..total 4 membership of Goa:- 3103, 3104, 3105, 3106</v></cell></row><row r="2288"><cell r="C2288" t="str"><v>400181 1</v></cell><cell r="D2288" t="str"><v>Purchaser</v></cell><cell r="E2288" t="str"><v>Macmillan India</v></cell><cell r="F2288"><v>32688</v></cell><cell r="G2288"><v>20000</v></cell><cell r="H2288"><v>20000</v></cell><cell r="I2288"><v>0</v></cell><cell r="J2288" t="str"><v>R.M</v></cell><cell r="K2288"><v>2011</v></cell><cell r="L2288" t="str"><v>send</v></cell><cell r="M2288" t="str"><v>No</v></cell><cell r="N2288" t="str"><v>not send any reminder so last comm..2011..total 4 membership of Goa:- 3103, 3104, 3105, 3106</v></cell></row><row r="2289"><cell r="C2289" t="str"><v>500155 1</v></cell><cell r="D2289" t="str"><v>Purchaser</v></cell><cell r="E2289" t="str"><v>Majmuddin Hussain Hyderabadwala</v></cell><cell r="F2289"><v>32700</v></cell><cell r="G2289"><v>34000</v></cell><cell r="H2289"><v>34000</v></cell><cell r="I2289"><v>0</v></cell><cell r="J2289" t="str"><v>I.R.M</v></cell><cell r="K2289" t="str"><v>Never</v></cell><cell r="L2289" t="str"><v>Not del.</v></cell><cell r="M2289" t="str"><v>No</v></cell><cell r="N2289" t="str"><v>last communication 91</v></cell></row><row r="2290"><cell r="C2290" t="str"><v>500156 1</v></cell><cell r="D2290" t="str"><v>Purchaser</v></cell><cell r="E2290" t="str"><v>srinivasan Shubha Premkumar</v></cell><cell r="F2290"><v>32702</v></cell><cell r="G2290"><v>26500</v></cell><cell r="H2290"><v>27650</v></cell><cell r="I2290"><v>0</v></cell><cell r="J2290" t="str"><v>R.M</v></cell><cell r="K2290"><v>2009</v></cell><cell r="L2290" t="str"><v>Not del.</v></cell><cell r="M2290" t="str"><v>No</v></cell><cell r="N2290" t="str"><v>no reminders so last communication 2011</v></cell></row><row r="2291"><cell r="C2291" t="str"><v>900610 1</v></cell><cell r="D2291" t="str"><v>Purchaser</v></cell><cell r="E2291" t="str"><v>Vinit Kumar Rishi</v></cell><cell r="F2291"><v>32702</v></cell><cell r="G2291"><v>26500</v></cell><cell r="H2291"><v>26500</v></cell><cell r="I2291"><v>0</v></cell><cell r="J2291" t="str"><v>I.R.M</v></cell><cell r="K2291" t="str"><v>Never</v></cell><cell r="L2291" t="str"><v>send</v></cell><cell r="M2291" t="str"><v>No</v></cell><cell r="N2291" t="str"><v>last reminder send on 2012 and 2 memberships 3110and 3109</v></cell></row><row r="2292"><cell r="C2292" t="str"><v>900611 1</v></cell><cell r="D2292" t="str"><v>Purchaser</v></cell><cell r="E2292" t="str"><v>Vinit Kumar Rishi</v></cell><cell r="F2292"><v>32702</v></cell><cell r="G2292"><v>26500</v></cell><cell r="H2292"><v>26500</v></cell><cell r="I2292"><v>0</v></cell><cell r="J2292" t="str"><v>I.R.M</v></cell><cell r="K2292" t="str"><v>Never</v></cell><cell r="L2292" t="str"><v>send</v></cell><cell r="M2292" t="str"><v>No</v></cell><cell r="N2292" t="str"><v>last reminder send on 2012 and 2 memberships 3110and 3109</v></cell></row><row r="2293"><cell r="C2293" t="str"><v>200399 1</v></cell><cell r="D2293" t="str"><v>Purchaser</v></cell><cell r="E2293" t="str"><v>Survendu Bikash Paul</v></cell><cell r="F2293"><v>32724</v></cell><cell r="G2293"><v>26500</v></cell><cell r="H2293"><v>23400</v></cell><cell r="I2293"><v>0</v></cell><cell r="J2293" t="str"><v>I.R.M</v></cell><cell r="K2293" t="str"><v>Never</v></cell><cell r="L2293" t="str"><v>send</v></cell><cell r="M2293" t="str"><v>No</v></cell><cell r="N2293" t="str"><v>we send last reminder in 2012.then we did not receive any reply..membership transferred from Pahalgam to Goa in 91</v></cell></row><row r="2294"><cell r="C2294" t="str"><v>500157 1</v></cell><cell r="D2294" t="str"><v>Purchaser</v></cell><cell r="E2294" t="str"><v>Pradeep Dadha</v></cell><cell r="F2294"><v>32717</v></cell><cell r="G2294"><v>27650</v></cell><cell r="H2294"><v>23400</v></cell><cell r="I2294" t="str"><v>4250/-</v></cell><cell r="J2294" t="str"><v>Outstanding</v></cell><cell r="K2294" t="str"><v>Never</v></cell><cell r="L2294" t="str"><v>send</v></cell><cell r="M2294" t="str"><v>No</v></cell><cell r="N2294" t="str"><v>last POD communication 07..application form is not in file)Out standing Rs. 4250/-</v></cell></row><row r="2295"><cell r="C2295" t="str"><v>101353 1</v></cell><cell r="D2295" t="str"><v>Purchaser</v></cell><cell r="E2295" t="str"><v>Samco Manufacturing Co</v></cell><cell r="F2295"><v>32745</v></cell><cell r="G2295"><v>26500</v></cell><cell r="H2295"><v>27650</v></cell><cell r="I2295"><v>0</v></cell><cell r="J2295" t="str"><v>I.R.M</v></cell><cell r="K2295" t="str"><v>Never</v></cell><cell r="L2295" t="str"><v>Not del.</v></cell><cell r="M2295" t="str"><v>No</v></cell><cell r="N2295" t="str"><v>last communication 00</v></cell></row><row r="2296"><cell r="C2296" t="str"><v>101354 1</v></cell><cell r="D2296" t="str"><v>Purchaser</v></cell><cell r="E2296" t="str"><v>Rajiv Harkishore Kamdar</v></cell><cell r="F2296"><v>32748</v></cell><cell r="G2296"><v>26500</v></cell><cell r="H2296"><v>27650</v></cell><cell r="I2296"><v>0</v></cell><cell r="J2296" t="str"><v>I.R.M</v></cell><cell r="K2296" t="str"><v>Never</v></cell><cell r="L2296" t="str"><v>send</v></cell><cell r="M2296" t="str"><v>No</v></cell><cell r="N2296" t="str"><v>we send last reminder in 2012.then we did not receive any reply </v></cell></row><row r="2297"><cell r="C2297" t="str"><v>101355 1</v></cell><cell r="D2297" t="str"><v>Purchaser</v></cell><cell r="E2297" t="str"><v>Pritam B Ludhani</v></cell><cell r="F2297"><v>32751</v></cell><cell r="G2297"><v>34000</v></cell><cell r="H2297"><v>35450</v></cell><cell r="I2297"><v>0</v></cell><cell r="J2297" t="str"><v>I.R.M</v></cell><cell r="K2297" t="str"><v>Never</v></cell><cell r="L2297" t="str"><v>send</v></cell><cell r="M2297" t="str"><v>No</v></cell><cell r="N2297" t="str"><v>we send last reminder in 2012.then we did not receive any reply </v></cell></row><row r="2298"><cell r="C2298" t="str"><v>101359 1</v></cell><cell r="D2298" t="str"><v>Purchaser</v></cell><cell r="E2298" t="str"><v>Sunil S Saraf</v></cell><cell r="F2298"><v>32751</v></cell><cell r="G2298"><v>26500</v></cell><cell r="H2298"><v>27650</v></cell><cell r="I2298"><v>0</v></cell><cell r="J2298" t="str"><v>I.R.M</v></cell><cell r="K2298" t="str"><v>Never</v></cell><cell r="L2298" t="str"><v>send</v></cell><cell r="M2298" t="str"><v>No</v></cell><cell r="N2298" t="str"><v>we send last reminder in 2012.then we did not receive any reply </v></cell></row><row r="2299"><cell r="C2299" t="str"><v>101360 1</v></cell><cell r="D2299" t="str"><v>Purchaser</v></cell><cell r="E2299" t="str"><v>Kaushik Gokuldas Bhatia</v></cell><cell r="F2299"><v>32751</v></cell><cell r="G2299"><v>26500</v></cell><cell r="H2299"><v>26500</v></cell><cell r="I2299"><v>0</v></cell><cell r="J2299" t="str"><v>I.R.M</v></cell><cell r="K2299" t="str"><v>Never</v></cell><cell r="L2299" t="str"><v>send</v></cell><cell r="M2299" t="str"><v>No</v></cell><cell r="N2299" t="str"><v>we send last reminder in 2012.then we did not receive any reply </v></cell></row><row r="2300"><cell r="C2300" t="str"><v>101361 1</v></cell><cell r="D2300" t="str"><v>Purchaser</v></cell><cell r="E2300" t="str"><v>Deepak Pravin Shah</v></cell><cell r="F2300"><v>32751</v></cell><cell r="G2300"><v>34000</v></cell><cell r="H2300"><v>35450</v></cell><cell r="I2300"><v>0</v></cell><cell r="J2300" t="str"><v>I.R.M</v></cell><cell r="K2300" t="str"><v>Never</v></cell><cell r="L2300" t="str"><v>Not del.</v></cell><cell r="M2300" t="str"><v>No</v></cell><cell r="N2300" t="str"><v>last communication 99</v></cell></row><row r="2301"><cell r="C2301" t="str"><v>101362 1</v></cell><cell r="D2301" t="str"><v>Purchaser</v></cell><cell r="E2301" t="str"><v>Daulatram Jamnadas</v></cell><cell r="F2301"><v>32751</v></cell><cell r="G2301"><v>26500</v></cell><cell r="H2301"><v>27650</v></cell><cell r="I2301"><v>0</v></cell><cell r="J2301" t="str"><v>I.R.M</v></cell><cell r="K2301" t="str"><v>Never</v></cell><cell r="L2301" t="str"><v>send</v></cell><cell r="M2301" t="str"><v>No</v></cell><cell r="N2301" t="str"><v>we send last reminder in 2012.then we did not receive any reply </v></cell></row><row r="2302"><cell r="C2302" t="str"><v>101366 1</v></cell><cell r="D2302" t="str"><v>Purchaser</v></cell><cell r="E2302" t="str"><v>Hunthrike Shetty</v></cell><cell r="F2302"><v>32750</v></cell><cell r="G2302"><v>34000</v></cell><cell r="H2302"><v>35450</v></cell><cell r="I2302"><v>0</v></cell><cell r="J2302" t="str"><v>R.M</v></cell><cell r="K2302"><v>2022</v></cell><cell r="L2302" t="str"><v>Not del.</v></cell><cell r="M2302" t="str"><v>No</v></cell><cell r="N2302" t="str"><v>they are regular member</v></cell></row><row r="2303"><cell r="C2303" t="str"><v>101367 1</v></cell><cell r="D2303" t="str"><v>Purchaser</v></cell><cell r="E2303" t="str"><v>Kishore Kumar Pahilaaj Rai</v></cell><cell r="F2303"><v>32757</v></cell><cell r="G2303"><v>34000</v></cell><cell r="H2303"><v>34000</v></cell><cell r="I2303"><v>0</v></cell><cell r="J2303" t="str"><v>I.R.M</v></cell><cell r="K2303" t="str"><v>Never</v></cell><cell r="L2303" t="str"><v>send</v></cell><cell r="M2303" t="str"><v>No</v></cell><cell r="N2303" t="str"><v>no reminders so last communication 2013</v></cell></row><row r="2304"><cell r="C2304" t="str"><v>101369 1</v></cell><cell r="D2304" t="str"><v>Purchaser</v></cell><cell r="E2304" t="str"><v>B & S Packagies</v></cell><cell r="F2304"><v>32763</v></cell><cell r="G2304"><v>26500</v></cell><cell r="H2304"><v>27500</v></cell><cell r="I2304"><v>0</v></cell><cell r="J2304" t="str"><v>R.M</v></cell><cell r="K2304"><v>2011</v></cell><cell r="L2304" t="str"><v>send</v></cell><cell r="M2304" t="str"><v>No</v></cell><cell r="N2304" t="str"><v>send performa invoice by mail last in 2014</v></cell></row><row r="2305"><cell r="C2305" t="str"><v>101370 1</v></cell><cell r="D2305" t="str"><v>Purchaser</v></cell><cell r="E2305" t="str"><v>Vinay Kumar Dutt</v></cell><cell r="F2305"><v>32765</v></cell><cell r="G2305"><v>26500</v></cell><cell r="H2305"><v>27650</v></cell><cell r="I2305"><v>0</v></cell><cell r="J2305" t="str"><v>I.R.M</v></cell><cell r="K2305" t="str"><v>Never</v></cell><cell r="L2305" t="str"><v>send</v></cell><cell r="M2305" t="str"><v>No</v></cell><cell r="N2305" t="str"><v>we send last reminder in 2012.then we did not receive any reply </v></cell></row><row r="2306"><cell r="C2306" t="str"><v>200384 1</v></cell><cell r="D2306" t="str"><v>Purchaser</v></cell><cell r="E2306" t="str"><v>Gursharan Singh Marwah</v></cell><cell r="F2306"><v>32628</v></cell><cell r="G2306"><v>26500</v></cell><cell r="H2306"><v>27650</v></cell><cell r="I2306"><v>0</v></cell><cell r="J2306" t="str"><v>I.R.M</v></cell><cell r="K2306" t="str"><v>Never</v></cell><cell r="L2306" t="str"><v>Not del.</v></cell><cell r="M2306" t="str"><v>No</v></cell><cell r="N2306" t="str"><v>last communication 90</v></cell></row><row r="2307"><cell r="C2307" t="str"><v>200403 1</v></cell><cell r="D2307" t="str"><v>Purchaser</v></cell><cell r="E2307" t="str"><v>Sajjan Commercial Enterprises Ltd</v></cell><cell r="F2307"><v>32731</v></cell><cell r="G2307"><v>34000</v></cell><cell r="H2307"><v>34000</v></cell><cell r="I2307"><v>0</v></cell><cell r="J2307" t="str"><v>I.R.M</v></cell><cell r="K2307" t="str"><v>Never</v></cell><cell r="L2307" t="str"><v>send</v></cell><cell r="M2307" t="str"><v>No</v></cell><cell r="N2307" t="str"><v>we send last reminder in 2012.then we did not receive any reply </v></cell></row><row r="2308"><cell r="C2308" t="str"><v>200404 1</v></cell><cell r="D2308" t="str"><v>Purchaser</v></cell><cell r="E2308" t="str"><v>Anil Chakravarty</v></cell><cell r="F2308"><v>32741</v></cell><cell r="G2308"><v>34000</v></cell><cell r="H2308"><v>34000</v></cell><cell r="I2308"><v>0</v></cell><cell r="J2308" t="str"><v>I.R.M</v></cell><cell r="K2308" t="str"><v>Never</v></cell><cell r="L2308" t="str"><v>Not del.</v></cell><cell r="M2308" t="str"><v>No</v></cell><cell r="N2308" t="str"><v>last communication 91</v></cell></row><row r="2309"><cell r="C2309" t="str"><v>301460 1</v></cell><cell r="D2309" t="str"><v>Purchaser</v></cell><cell r="E2309" t="str"><v>Subhash Chandra Garg</v></cell><cell r="F2309"><v>32733</v></cell><cell r="G2309"><v>26500</v></cell><cell r="H2309"><v>27650</v></cell><cell r="I2309"><v>0</v></cell><cell r="J2309" t="str"><v>I.R.M</v></cell><cell r="K2309" t="str"><v>Never</v></cell><cell r="L2309" t="str"><v>send</v></cell><cell r="M2309" t="str"><v>No</v></cell><cell r="N2309" t="str"><v>we send last reminder in 2012.then we did not receive any reply </v></cell></row><row r="2310"><cell r="C2310" t="str"><v>301461 1</v></cell><cell r="D2310" t="str"><v>Purchaser</v></cell><cell r="E2310" t="str"><v>Vinayak Bhauguna</v></cell><cell r="F2310"><v>32741</v></cell><cell r="G2310"><v>20000</v></cell><cell r="H2310"><v>20850</v></cell><cell r="I2310"><v>0</v></cell><cell r="J2310" t="str"><v>I.R.M</v></cell><cell r="K2310" t="str"><v>Never</v></cell><cell r="L2310" t="str"><v>send</v></cell><cell r="M2310" t="str"><v>No</v></cell><cell r="N2310" t="str"><v>last  mail conversation on 2013</v></cell></row><row r="2311"><cell r="C2311" t="str"><v>301462 1</v></cell><cell r="D2311" t="str"><v>Purchaser</v></cell><cell r="E2311" t="str"><v>Zal Kurtar</v></cell><cell r="F2311"><v>32741</v></cell><cell r="G2311"><v>26500</v></cell><cell r="H2311"><v>27650</v></cell><cell r="I2311"><v>0</v></cell><cell r="J2311" t="str"><v>I.R.M</v></cell><cell r="K2311" t="str"><v>Never</v></cell><cell r="L2311" t="str"><v>Not del.</v></cell><cell r="M2311" t="str"><v>No</v></cell><cell r="N2311" t="str"><v>last we send performa invoice so communication 2010..total 2 membership of Goa:- 3151 and 3150</v></cell></row><row r="2312"><cell r="C2312" t="str"><v>301463 1</v></cell><cell r="D2312" t="str"><v>Purchaser</v></cell><cell r="E2312" t="str"><v>Irene Kurtar</v></cell><cell r="F2312"><v>32741</v></cell><cell r="G2312"><v>26500</v></cell><cell r="H2312"><v>27650</v></cell><cell r="I2312"><v>0</v></cell><cell r="J2312" t="str"><v>I.R.M</v></cell><cell r="K2312" t="str"><v>Never</v></cell><cell r="L2312" t="str"><v>Not del.</v></cell><cell r="M2312" t="str"><v>No</v></cell><cell r="N2312" t="str"><v>last we send performa invoice so communication 2010..total 2 membership of Goa:- 3151 and 3150</v></cell></row><row r="2313"><cell r="C2313" t="str"><v>301464 1</v></cell><cell r="D2313" t="str"><v>Purchaser</v></cell><cell r="E2313" t="str"><v>Arun Kumar Agarwal</v></cell><cell r="F2313"><v>32742</v></cell><cell r="G2313"><v>34000</v></cell><cell r="H2313"><v>35450</v></cell><cell r="I2313"><v>0</v></cell><cell r="J2313" t="str"><v>I.R.M</v></cell><cell r="K2313" t="str"><v>Never</v></cell><cell r="L2313" t="str"><v>send</v></cell><cell r="M2313" t="str"><v>No</v></cell><cell r="N2313" t="str"><v>last communication by mail on 02/0/2018. and membership transferred from Subhash Anand to Arun Kumar</v></cell></row><row r="2314"><cell r="C2314" t="str"><v>301465 1</v></cell><cell r="D2314" t="str"><v>Purchaser</v></cell><cell r="E2314" t="str"><v>Kamal Kapoor</v></cell><cell r="F2314"><v>32742</v></cell><cell r="G2314"><v>34000</v></cell><cell r="H2314"><v>35450</v></cell><cell r="I2314"><v>0</v></cell><cell r="J2314" t="str"><v>I.R.M</v></cell><cell r="K2314" t="str"><v>Never</v></cell><cell r="L2314" t="str"><v>send</v></cell><cell r="M2314" t="str"><v>No</v></cell><cell r="N2314" t="str"><v>we send last reminder in 2012.then we did not receive any reply </v></cell></row><row r="2315"><cell r="C2315" t="str"><v>301466 1</v></cell><cell r="D2315" t="str"><v>Purchaser</v></cell><cell r="E2315" t="str"><v>Vandan Garments</v></cell><cell r="F2315"><v>32742</v></cell><cell r="G2315"><v>34000</v></cell><cell r="H2315"><v>34000</v></cell><cell r="I2315"><v>0</v></cell><cell r="J2315" t="str"><v>I.R.M</v></cell><cell r="K2315" t="str"><v>Never</v></cell><cell r="L2315" t="str"><v>Not del.</v></cell><cell r="M2315" t="str"><v>No</v></cell><cell r="N2315" t="str"><v>send performa invoice so last communication 2011</v></cell></row><row r="2316"><cell r="C2316" t="str"><v>301471 1</v></cell><cell r="D2316" t="str"><v>Purchaser</v></cell><cell r="E2316" t="str"><v>Gokran Singh</v></cell><cell r="F2316"><v>32739</v></cell><cell r="G2316"><v>20000</v></cell><cell r="H2316"><v>20850</v></cell><cell r="I2316"><v>0</v></cell><cell r="J2316" t="str"><v>I.R.M</v></cell><cell r="K2316" t="str"><v>Never</v></cell><cell r="L2316" t="str"><v>send</v></cell><cell r="M2316" t="str"><v>No</v></cell><cell r="N2316" t="str"><v>No reminder so last communication 07..membership transferred from Pahalgam to Goa:- 95</v></cell></row><row r="2317"><cell r="C2317" t="str"><v>301475 1</v></cell><cell r="D2317" t="str"><v>Purchaser</v></cell><cell r="E2317" t="str"><v>Vinay Gupta</v></cell><cell r="F2317"><v>32748</v></cell><cell r="G2317"><v>26500</v></cell><cell r="H2317"><v>27650</v></cell><cell r="I2317"><v>0</v></cell><cell r="J2317" t="str"><v>R.M</v></cell><cell r="K2317"><v>2022</v></cell><cell r="L2317" t="str"><v>not send</v></cell><cell r="M2317" t="str"><v>No</v></cell><cell r="N2317" t="str"><v>they are regular member..membership transferred from Ravinder Kumar to Vinay Gupta in 94</v></cell></row><row r="2318"><cell r="C2318" t="str"><v>301477 1</v></cell><cell r="D2318" t="str"><v>Purchaser</v></cell><cell r="E2318" t="str"><v>Sudha Arora</v></cell><cell r="F2318"><v>32749</v></cell><cell r="G2318"><v>34000</v></cell><cell r="H2318"><v>34000</v></cell><cell r="I2318"><v>0</v></cell><cell r="J2318" t="str"><v>I.R.M</v></cell><cell r="K2318" t="str"><v>Never</v></cell><cell r="L2318" t="str"><v>Not del.</v></cell><cell r="M2318" t="str"><v>No</v></cell><cell r="N2318" t="str"><v>last  mail conversation on 2014</v></cell></row><row r="2319"><cell r="C2319" t="str"><v>301478 1</v></cell><cell r="D2319" t="str"><v>Purchaser</v></cell><cell r="E2319" t="str"><v>Rama Juneja</v></cell><cell r="F2319"><v>32749</v></cell><cell r="G2319"><v>34000</v></cell><cell r="H2319"><v>34000</v></cell><cell r="I2319"><v>0</v></cell><cell r="J2319" t="str"><v>I.R.M</v></cell><cell r="K2319" t="str"><v>Never</v></cell><cell r="L2319" t="str"><v>not send</v></cell><cell r="M2319" t="str"><v>No</v></cell><cell r="N2319" t="str"><v>no reminder so last communication 10..membership transferred from Shashi Kapoor to Rama Juneja in 91</v></cell></row><row r="2320"><cell r="C2320" t="str"><v>301479 1</v></cell><cell r="D2320" t="str"><v>Purchaser</v></cell><cell r="E2320" t="str"><v>Vijay Kapoor</v></cell><cell r="F2320"><v>32749</v></cell><cell r="G2320"><v>34000</v></cell><cell r="H2320"><v>34000</v></cell><cell r="I2320"><v>0</v></cell><cell r="J2320" t="str"><v>Cancelled</v></cell><cell r="K2320" t="str"><v>Never</v></cell><cell r="L2320" t="str"><v>send</v></cell><cell r="M2320" t="str"><v>No</v></cell><cell r="N2320" t="str"><v>cancelled on 12/2/20</v></cell></row><row r="2321"><cell r="C2321" t="str"><v>301480 1</v></cell><cell r="D2321" t="str"><v>D. Purchaser</v></cell><cell r="E2321" t="str"><v>C & S Electric Ltd</v></cell><cell r="F2321"><v>32750</v></cell><cell r="G2321"><v>34000</v></cell><cell r="H2321"><v>35450</v></cell><cell r="I2321"><v>0</v></cell><cell r="J2321" t="str"><v>R.M</v></cell><cell r="K2321"><v>2019</v></cell><cell r="L2321" t="str"><v>not send</v></cell><cell r="M2321" t="str"><v>No</v></cell><cell r="N2321" t="str"><v>Letter not sent, last communication 18
Company name changed from Control and Switchgears to C & S Electric Ltd in 18
total 5 membership of Goa:- 3160, 3161,4110,4111 and 4112</v></cell></row><row r="2322"><cell r="C2322" t="str"><v>301481 1</v></cell><cell r="D2322" t="str"><v>D. Purchaser</v></cell><cell r="E2322" t="str"><v>C & S Electric Ltd</v></cell><cell r="F2322"><v>32750</v></cell><cell r="G2322"><v>34000</v></cell><cell r="H2322"><v>35450</v></cell><cell r="I2322"><v>0</v></cell><cell r="J2322" t="str"><v>R.M</v></cell><cell r="K2322"><v>2019</v></cell><cell r="L2322" t="str"><v>not send</v></cell><cell r="M2322" t="str"><v>No</v></cell><cell r="N2322" t="str"><v>Letter not sent, last communication 18
Company name changed from Control and Switchgears to C & S Electric Ltd in 18
total 5 membership of Goa:- 3160, 3161,4110,4111 and 4112</v></cell></row><row r="2323"><cell r="C2323" t="str"><v>301488 1</v></cell><cell r="D2323" t="str"><v>Purchaser</v></cell><cell r="E2323" t="str"><v>Sarjeewan Arora</v></cell><cell r="F2323"><v>32750</v></cell><cell r="G2323"><v>26500</v></cell><cell r="H2323"><v>27650</v></cell><cell r="I2323"><v>0</v></cell><cell r="J2323" t="str"><v>R.M</v></cell><cell r="K2323"><v>2009</v></cell><cell r="L2323" t="str"><v>send</v></cell><cell r="M2323" t="str"><v>No</v></cell><cell r="N2323" t="str"><v>Letter sent, last communication 11</v></cell></row><row r="2324"><cell r="C2324" t="str"><v>400182 1</v></cell><cell r="D2324" t="str"><v>Purchaser</v></cell><cell r="E2324" t="str"><v>Momina Banu</v></cell><cell r="F2324"><v>32737</v></cell><cell r="G2324"><v>20000</v></cell><cell r="H2324"><v>20850</v></cell><cell r="I2324"><v>0</v></cell><cell r="J2324" t="str"><v>I.R.M</v></cell><cell r="K2324" t="str"><v>Never</v></cell><cell r="L2324" t="str"><v>Not del.</v></cell><cell r="M2324" t="str"><v>No</v></cell><cell r="N2324" t="str"><v>last communication 05</v></cell></row><row r="2325"><cell r="C2325" t="str"><v>400183 1</v></cell><cell r="D2325" t="str"><v>Purchaser</v></cell><cell r="E2325" t="str"><v>Sherbanu </v></cell><cell r="F2325"><v>32737</v></cell><cell r="G2325"><v>26500</v></cell><cell r="H2325"><v>27650</v></cell><cell r="I2325"><v>0</v></cell><cell r="J2325" t="str"><v>I.R.M</v></cell><cell r="K2325" t="str"><v>Never</v></cell><cell r="L2325" t="str"><v>Not del.</v></cell><cell r="M2325" t="str"><v>No</v></cell><cell r="N2325" t="str"><v>last communication 05</v></cell></row><row r="2326"><cell r="C2326" t="str"><v>500161 1</v></cell><cell r="D2326" t="str"><v>Purchaser</v></cell><cell r="E2326" t="str"><v>Nagarjuna Building And Estates Pvt Ltd</v></cell><cell r="F2326"><v>32728</v></cell><cell r="G2326"><v>27000</v></cell><cell r="H2326"><v>28050</v></cell><cell r="I2326"><v>0</v></cell><cell r="J2326" t="str"><v>R.M</v></cell><cell r="K2326"><v>2009</v></cell><cell r="L2326" t="str"><v>send</v></cell><cell r="M2326" t="str"><v>No</v></cell><cell r="N2326" t="str"><v>no reminders so last communication 2010</v></cell></row><row r="2327"><cell r="C2327" t="str"><v>500171 1</v></cell><cell r="D2327" t="str"><v>Purchaser</v></cell><cell r="E2327" t="str"><v>Sakina Kachwalla</v></cell><cell r="F2327"><v>32751</v></cell><cell r="G2327"><v>26500</v></cell><cell r="H2327"><v>27650</v></cell><cell r="I2327"><v>0</v></cell><cell r="J2327" t="str"><v>I.R.M</v></cell><cell r="K2327" t="str"><v>Never</v></cell><cell r="L2327" t="str"><v>send</v></cell><cell r="M2327" t="str"><v>No</v></cell><cell r="N2327" t="str"><v>(POD) last communication 07 </v></cell></row><row r="2328"><cell r="C2328" t="str"><v>301499 1</v></cell><cell r="D2328" t="str"><v>Purchaser</v></cell><cell r="E2328" t="str"><v>Pradeep Agarwal</v></cell><cell r="F2328"><v>32742</v></cell><cell r="G2328"><v>34000</v></cell><cell r="H2328"><v>34000</v></cell><cell r="I2328"><v>0</v></cell><cell r="J2328" t="str"><v>I.R.M</v></cell><cell r="K2328" t="str"><v>Never</v></cell><cell r="L2328" t="str"><v>send</v></cell><cell r="M2328" t="str"><v>No</v></cell><cell r="N2328" t="str"><v>we send last reminder in 2012.then we did not receive any reply </v></cell></row><row r="2329"><cell r="C2329" t="str"><v>301512 1</v></cell><cell r="D2329" t="str"><v>Purchaser</v></cell><cell r="E2329" t="str"><v>Jagpreet Singh Lamba</v></cell><cell r="F2329"><v>32732</v></cell><cell r="G2329"><v>20000</v></cell><cell r="H2329"><v>20850</v></cell><cell r="I2329"><v>0</v></cell><cell r="J2329" t="str"><v>I.R.M</v></cell><cell r="K2329" t="str"><v>Never</v></cell><cell r="L2329" t="str"><v>send</v></cell><cell r="M2329" t="str"><v>No</v></cell><cell r="N2329" t="str"><v>last  mail conversation on 2012.</v></cell></row><row r="2330"><cell r="C2330" t="str"><v>101350 1</v></cell><cell r="D2330" t="str"><v>Purchaser</v></cell><cell r="E2330" t="str"><v>Aasein Sajauddin Amiji</v></cell><cell r="F2330"><v>32741</v></cell><cell r="G2330"><v>26500</v></cell><cell r="H2330"><v>27650</v></cell><cell r="I2330"><v>0</v></cell><cell r="J2330" t="str"><v>I.R.M</v></cell><cell r="K2330" t="str"><v>Never</v></cell><cell r="L2330" t="str"><v>Not del.</v></cell><cell r="M2330" t="str"><v>No</v></cell><cell r="N2330" t="str"><v>last communication 95</v></cell></row><row r="2331"><cell r="C2331" t="str"><v>101351 1</v></cell><cell r="D2331" t="str"><v>Purchaser</v></cell><cell r="E2331" t="str"><v>Honed Sultan Kapasi</v></cell><cell r="F2331"><v>32742</v></cell><cell r="G2331"><v>26500</v></cell><cell r="H2331"><v>27650</v></cell><cell r="I2331"><v>0</v></cell><cell r="J2331" t="str"><v>I.R.M</v></cell><cell r="K2331" t="str"><v>Never</v></cell><cell r="L2331" t="str"><v>send</v></cell><cell r="M2331" t="str"><v>No</v></cell><cell r="N2331" t="str"><v>last  mail conversation on 2016.</v></cell></row><row r="2332"><cell r="C2332" t="str"><v>101358 1</v></cell><cell r="D2332" t="str"><v>Purchaser</v></cell><cell r="E2332" t="str"><v>Rushi Harendra Registrar</v></cell><cell r="F2332"><v>32751</v></cell><cell r="G2332"><v>26500</v></cell><cell r="H2332"><v>27650</v></cell><cell r="I2332"><v>0</v></cell><cell r="J2332" t="str"><v>I.R.M</v></cell><cell r="K2332" t="str"><v>Never</v></cell><cell r="L2332" t="str"><v>Not del.</v></cell><cell r="M2332" t="str"><v>No</v></cell><cell r="N2332" t="str"><v>send performa invoice so last communication 2011</v></cell></row><row r="2333"><cell r="C2333" t="str"><v>200411 1</v></cell><cell r="D2333" t="str"><v>Purchaser</v></cell><cell r="E2333" t="str"><v>Narendra Kumar</v></cell><cell r="F2333"><v>32765</v></cell><cell r="G2333"><v>26500</v></cell><cell r="H2333"><v>26500</v></cell><cell r="I2333"><v>0</v></cell><cell r="J2333" t="str"><v>I.R.M</v></cell><cell r="K2333" t="str"><v>Never</v></cell><cell r="L2333" t="str"><v>Not del.</v></cell><cell r="M2333" t="str"><v>No</v></cell><cell r="N2333" t="str"><v>last communication 04,,membership transferred from Pahalgam to Goa:- 90</v></cell></row><row r="2334"><cell r="C2334" t="str"><v>301334 1</v></cell><cell r="D2334" t="str"><v>Purchaser</v></cell><cell r="E2334" t="str"><v>Sadhana Kumar Gupta</v></cell><cell r="F2334"><v>32638</v></cell><cell r="G2334"><v>26500</v></cell><cell r="H2334"><v>27650</v></cell><cell r="I2334"><v>0</v></cell><cell r="J2334" t="str"><v>R.M</v></cell><cell r="K2334"><v>2007</v></cell><cell r="L2334" t="str"><v>not send</v></cell><cell r="M2334" t="str"><v>No</v></cell><cell r="N2334" t="str"><v>send performa invoice so last communication 2011...membership transferred from Pahalgam to Goa:- 93</v></cell></row><row r="2335"><cell r="C2335" t="str"><v>301493 1</v></cell><cell r="D2335" t="str"><v>Purchaser</v></cell><cell r="E2335" t="str"><v>Vinod Jhunjhunwala</v></cell><cell r="F2335"><v>32769</v></cell><cell r="G2335"><v>34000</v></cell><cell r="H2335"><v>35450</v></cell><cell r="I2335"><v>0</v></cell><cell r="J2335" t="str"><v>I.R.M</v></cell><cell r="K2335" t="str"><v>Never</v></cell><cell r="L2335" t="str"><v>not send</v></cell><cell r="M2335" t="str"><v>No</v></cell><cell r="N2335" t="str"><v>last communication 97</v></cell></row><row r="2336"><cell r="C2336" t="str"><v>301496 1</v></cell><cell r="D2336" t="str"><v>Purchaser</v></cell><cell r="E2336" t="str"><v>Chander Mohan Marwah</v></cell><cell r="F2336"><v>32765</v></cell><cell r="G2336"><v>34000</v></cell><cell r="H2336"><v>34000</v></cell><cell r="I2336"><v>0</v></cell><cell r="J2336" t="str"><v>I.R.M</v></cell><cell r="K2336" t="str"><v>Never</v></cell><cell r="L2336" t="str"><v>send</v></cell><cell r="M2336" t="str"><v>No</v></cell><cell r="N2336" t="str"><v>we send last reminder in 2012.then we did not receive any reply </v></cell></row><row r="2337"><cell r="C2337" t="str"><v>301497 1</v></cell><cell r="D2337" t="str"><v>Purchaser</v></cell><cell r="E2337" t="str"><v>Maninder Singh Nann</v></cell><cell r="F2337"><v>32766</v></cell><cell r="G2337"><v>26500</v></cell><cell r="H2337"><v>27650</v></cell><cell r="I2337"><v>0</v></cell><cell r="J2337" t="str"><v>R.M</v></cell><cell r="K2337"><v>2011</v></cell><cell r="L2337" t="str"><v>not send</v></cell><cell r="M2337" t="str"><v>No</v></cell><cell r="N2337" t="str"><v>no reminders so last communication 2011</v></cell></row><row r="2338"><cell r="C2338" t="str"><v>301498 1</v></cell><cell r="D2338" t="str"><v>Purchaser</v></cell><cell r="E2338" t="str"><v>Arun Kumar Agarwal</v></cell><cell r="F2338"><v>32771</v></cell><cell r="G2338"><v>26500</v></cell><cell r="H2338"><v>27650</v></cell><cell r="I2338"><v>0</v></cell><cell r="J2338" t="str"><v>I.R.M</v></cell><cell r="K2338" t="str"><v>Never</v></cell><cell r="L2338" t="str"><v>not send</v></cell><cell r="M2338" t="str"><v>No</v></cell><cell r="N2338" t="str"><v>last communication 00</v></cell></row><row r="2339"><cell r="C2339" t="str"><v>500153 1</v></cell><cell r="D2339" t="str"><v>Purchaser</v></cell><cell r="E2339" t="str"><v>Rajesh Malhotra</v></cell><cell r="F2339"><v>32689</v></cell><cell r="G2339"><v>34000</v></cell><cell r="H2339"><v>35450</v></cell><cell r="I2339"><v>0</v></cell><cell r="J2339" t="str"><v>R.M</v></cell><cell r="K2339"><v>2010</v></cell><cell r="L2339" t="str"><v>send</v></cell><cell r="M2339" t="str"><v>No</v></cell><cell r="N2339" t="str"><v>no reminders so last communication 2011</v></cell></row><row r="2340"><cell r="C2340" t="str"><v>500154 1</v></cell><cell r="D2340" t="str"><v>Purchaser</v></cell><cell r="E2340" t="str"><v>Abbas Tyebally</v></cell><cell r="F2340"><v>32694</v></cell><cell r="G2340"><v>26500</v></cell><cell r="H2340"><v>27650</v></cell><cell r="I2340"><v>0</v></cell><cell r="J2340" t="str"><v>I.R.M</v></cell><cell r="K2340" t="str"><v>Never</v></cell><cell r="L2340" t="str"><v>not send</v></cell><cell r="M2340" t="str"><v>No</v></cell><cell r="N2340" t="str"><v>we send last reminder in 2012.then we did not receive any reply </v></cell></row><row r="2341"><cell r="C2341" t="str"><v>101374 1</v></cell><cell r="D2341" t="str"><v>Purchaser</v></cell><cell r="E2341" t="str"><v>Huseni Saifuddin Bhanpurwala</v></cell><cell r="F2341"><v>32785</v></cell><cell r="G2341"><v>34000</v></cell><cell r="H2341"><v>35450</v></cell><cell r="I2341"><v>0</v></cell><cell r="J2341" t="str"><v>I.R.M</v></cell><cell r="K2341" t="str"><v>Never</v></cell><cell r="L2341" t="str"><v>Not del.</v></cell><cell r="M2341" t="str"><v>No</v></cell><cell r="N2341" t="str"><v>last communication 01</v></cell></row><row r="2342"><cell r="C2342" t="str"><v>101375 1</v></cell><cell r="D2342" t="str"><v>Purchaser</v></cell><cell r="E2342" t="str"><v>Pallavi K Pandya</v></cell><cell r="F2342"><v>32791</v></cell><cell r="G2342"><v>34000</v></cell><cell r="H2342"><v>34000</v></cell><cell r="I2342"><v>0</v></cell><cell r="J2342" t="str"><v>I.R.M</v></cell><cell r="K2342" t="str"><v>Never</v></cell><cell r="L2342" t="str"><v>send</v></cell><cell r="M2342" t="str"><v>No</v></cell><cell r="N2342" t="str"><v>we send last reminder in 2012.then we did not receive any reply </v></cell></row><row r="2343"><cell r="C2343" t="str"><v>200407 1</v></cell><cell r="D2343" t="str"><v>Purchaser</v></cell><cell r="E2343" t="str"><v>Abhishek Agarwal</v></cell><cell r="F2343"><v>32749</v></cell><cell r="G2343"><v>34000</v></cell><cell r="H2343"><v>34000</v></cell><cell r="I2343"><v>0</v></cell><cell r="J2343" t="str"><v>I.R.M</v></cell><cell r="K2343" t="str"><v>Never</v></cell><cell r="L2343" t="str"><v>send</v></cell><cell r="M2343" t="str"><v>No</v></cell><cell r="N2343" t="str"><v>we send last reminder in 2012.then we did not receive any reply </v></cell></row><row r="2344"><cell r="C2344" t="str"><v>200408 1</v></cell><cell r="D2344" t="str"><v>Purchaser</v></cell><cell r="E2344" t="str"><v>Shymalal Kumar Ganguli</v></cell><cell r="F2344"><v>32755</v></cell><cell r="G2344"><v>16000</v></cell><cell r="H2344"><v>16000</v></cell><cell r="I2344"><v>0</v></cell><cell r="J2344" t="str"><v>I.R.M</v></cell><cell r="K2344" t="str"><v>Never</v></cell><cell r="L2344" t="str"><v>not send</v></cell><cell r="M2344" t="str"><v>No</v></cell><cell r="N2344" t="str"><v>no communication till date</v></cell></row><row r="2345"><cell r="C2345" t="str"><v>200410 1</v></cell><cell r="D2345" t="str"><v>Purchaser</v></cell><cell r="E2345" t="str"><v>Udit Agarwal</v></cell><cell r="F2345"><v>32763</v></cell><cell r="G2345"><v>34000</v></cell><cell r="H2345"><v>35450</v></cell><cell r="I2345"><v>0</v></cell><cell r="J2345" t="str"><v>I.R.M</v></cell><cell r="K2345" t="str"><v>Never</v></cell><cell r="L2345" t="str"><v>send</v></cell><cell r="M2345" t="str"><v>No</v></cell><cell r="N2345" t="str"><v>we send last reminder in 2012.then we did not receive any reply </v></cell></row><row r="2346"><cell r="C2346" t="str"><v>301490 1</v></cell><cell r="D2346" t="str"><v>Purchaser</v></cell><cell r="E2346" t="str"><v>Naresh Kumar Bansal</v></cell><cell r="F2346"><v>32750</v></cell><cell r="G2346"><v>34000</v></cell><cell r="H2346"><v>35450</v></cell><cell r="I2346"><v>0</v></cell><cell r="J2346" t="str"><v>I.R.M</v></cell><cell r="K2346" t="str"><v>Never</v></cell><cell r="L2346" t="str"><v>send</v></cell><cell r="M2346" t="str"><v>No</v></cell><cell r="N2346" t="str"><v>we send last reminder in 2012.then we did not receive any reply </v></cell></row><row r="2347"><cell r="C2347" t="str"><v>400188 1</v></cell><cell r="D2347" t="str"><v>Purchaser</v></cell><cell r="E2347" t="str"><v>Shambulinga Ambali Rudrappa</v></cell><cell r="F2347"><v>32759</v></cell><cell r="G2347"><v>26500</v></cell><cell r="H2347"><v>26500</v></cell><cell r="I2347"><v>0</v></cell><cell r="J2347" t="str"><v>I.R.M</v></cell><cell r="K2347" t="str"><v>Never</v></cell><cell r="L2347" t="str"><v>not send</v></cell><cell r="M2347" t="str"><v>No</v></cell><cell r="N2347" t="str"><v>last communication 95</v></cell></row><row r="2348"><cell r="C2348" t="str"><v>500162 1</v></cell><cell r="D2348" t="str"><v>Purchaser</v></cell><cell r="E2348" t="str"><v>S Kannan</v></cell><cell r="F2348"><v>32731</v></cell><cell r="G2348"><v>22000</v></cell><cell r="H2348"><v>22000</v></cell><cell r="I2348"><v>0</v></cell><cell r="J2348" t="str"><v>I.R.M</v></cell><cell r="K2348" t="str"><v>Never</v></cell><cell r="L2348" t="str"><v>Not del.</v></cell><cell r="M2348" t="str"><v>No</v></cell><cell r="N2348" t="str"><v>no communication till date</v></cell></row><row r="2349"><cell r="C2349" t="str"><v>301507 1</v></cell><cell r="D2349" t="str"><v>L.N.C</v></cell><cell r="E2349" t="str"><v>Futura Polysters Limited</v></cell><cell r="F2349"><v>32764</v></cell><cell r="G2349"><v>32300</v></cell><cell r="H2349"><v>32300</v></cell><cell r="I2349"><v>0</v></cell><cell r="J2349" t="str"><v>I.R.M</v></cell><cell r="K2349" t="str"><v>Never</v></cell><cell r="L2349" t="str"><v>send</v></cell><cell r="M2349" t="str"><v>yes</v></cell><cell r="N2349" t="str"><v>we send last reminder in 2012.then we did not receive any reply ..total 12 membership of Goa:- 3237,3238,3239,3230,3231,3232,3233,3234.3235,3236,3237,3238 Company name changed from India Organic Chemicals Ltd to Futura Polysters Limited</v></cell></row><row r="2350"><cell r="C2350" t="str"><v>301507 2</v></cell><cell r="D2350" t="str"><v>L.N.C</v></cell><cell r="E2350" t="str"><v>Futura Polysters Limited</v></cell><cell r="F2350"><v>32764</v></cell><cell r="G2350"><v>32300</v></cell><cell r="H2350"><v>32300</v></cell><cell r="I2350"><v>0</v></cell><cell r="J2350" t="str"><v>I.R.M</v></cell><cell r="K2350" t="str"><v>Never</v></cell><cell r="L2350" t="str"><v>send</v></cell><cell r="M2350" t="str"><v>yes</v></cell><cell r="N2350" t="str"><v>we send last reminder in 2012.then we did not receive any reply ..total 12 membership of Goa:- 3237,3238,3239,3230,3231,3232,3233,3234.3235,3236,3237,3238 Company name changed from India Organic Chemicals Ltd to Futura Polysters Limited</v></cell></row><row r="2351"><cell r="C2351" t="str"><v>301507 3</v></cell><cell r="D2351" t="str"><v>L.N.C</v></cell><cell r="E2351" t="str"><v>Futura Polysters Limited</v></cell><cell r="F2351"><v>32764</v></cell><cell r="G2351"><v>32300</v></cell><cell r="H2351"><v>32300</v></cell><cell r="I2351"><v>0</v></cell><cell r="J2351" t="str"><v>I.R.M</v></cell><cell r="K2351" t="str"><v>Never</v></cell><cell r="L2351" t="str"><v>send</v></cell><cell r="M2351" t="str"><v>yes</v></cell><cell r="N2351" t="str"><v>we send last reminder in 2012.then we did not receive any reply ..total 12 membership of Goa:- 3237,3238,3239,3230,3231,3232,3233,3234.3235,3236,3237,3238 Company name changed from India Organic Chemicals Ltd to Futura Polysters Limited</v></cell></row><row r="2352"><cell r="C2352" t="str"><v>301507 4</v></cell><cell r="D2352" t="str"><v>L.N.C</v></cell><cell r="E2352" t="str"><v>Futura Polysters Limited</v></cell><cell r="F2352"><v>32764</v></cell><cell r="G2352"><v>32300</v></cell><cell r="H2352"><v>32300</v></cell><cell r="I2352"><v>0</v></cell><cell r="J2352" t="str"><v>I.R.M</v></cell><cell r="K2352" t="str"><v>Never</v></cell><cell r="L2352" t="str"><v>send</v></cell><cell r="M2352" t="str"><v>yes</v></cell><cell r="N2352" t="str"><v>we send last reminder in 2012.then we did not receive any reply ..total 12 membership of Goa:- 3237,3238,3239,3230,3231,3232,3233,3234.3235,3236,3237,3238 Company name changed from India Organic Chemicals Ltd to Futura Polysters Limited</v></cell></row><row r="2353"><cell r="C2353" t="str"><v>301507 5</v></cell><cell r="D2353" t="str"><v>L.N.C</v></cell><cell r="E2353" t="str"><v>Futura Polysters Limited</v></cell><cell r="F2353"><v>32764</v></cell><cell r="G2353"><v>32300</v></cell><cell r="H2353"><v>32300</v></cell><cell r="I2353"><v>0</v></cell><cell r="J2353" t="str"><v>I.R.M</v></cell><cell r="K2353" t="str"><v>Never</v></cell><cell r="L2353" t="str"><v>send</v></cell><cell r="M2353" t="str"><v>yes</v></cell><cell r="N2353" t="str"><v>we send last reminder in 2012.then we did not receive any reply ..total 12 membership of Goa:- 3237,3238,3239,3230,3231,3232,3233,3234.3235,3236,3237,3238 Company name changed from India Organic Chemicals Ltd to Futura Polysters Limited</v></cell></row><row r="2354"><cell r="C2354" t="str"><v>301507 6</v></cell><cell r="D2354" t="str"><v>L.N.C</v></cell><cell r="E2354" t="str"><v>Indian Organic Chemicals Ltd</v></cell><cell r="F2354"><v>32764</v></cell><cell r="G2354"><v>32300</v></cell><cell r="H2354"><v>32300</v></cell><cell r="I2354"><v>0</v></cell><cell r="J2354" t="str"><v>I.R.M</v></cell><cell r="K2354" t="str"><v>Never</v></cell><cell r="L2354" t="str"><v>send</v></cell><cell r="M2354" t="str"><v>yes</v></cell><cell r="N2354" t="str"><v>we send last reminder in 2012.then we did not receive any reply...total 12 membership of Goa:- 3237,3238,3239,3230,3231,3232,3233,3234.3235,3236,3237,3238</v></cell></row><row r="2355"><cell r="C2355" t="str"><v>301507 7</v></cell><cell r="D2355" t="str"><v>L.N.C</v></cell><cell r="E2355" t="str"><v>Indian Organic Chemicals Ltd</v></cell><cell r="F2355"><v>32764</v></cell><cell r="G2355"><v>19800</v></cell><cell r="H2355"><v>19800</v></cell><cell r="I2355"><v>0</v></cell><cell r="J2355" t="str"><v>I.R.M</v></cell><cell r="K2355" t="str"><v>Never</v></cell><cell r="L2355" t="str"><v>send</v></cell><cell r="M2355" t="str"><v>yes</v></cell><cell r="N2355" t="str"><v>we send last reminder in 2012.then we did not receive any reply...total 12 membership of Goa:- 3237,3238,3239,3230,3231,3232,3233,3234.3235,3236,3237,3238</v></cell></row><row r="2356"><cell r="C2356" t="str"><v>301507 8</v></cell><cell r="D2356" t="str"><v>L.N.C</v></cell><cell r="E2356" t="str"><v>Indian Organic Chemicals Ltd</v></cell><cell r="F2356"><v>32764</v></cell><cell r="G2356"><v>19800</v></cell><cell r="H2356"><v>19800</v></cell><cell r="I2356"><v>0</v></cell><cell r="J2356" t="str"><v>I.R.M</v></cell><cell r="K2356" t="str"><v>Never</v></cell><cell r="L2356" t="str"><v>send</v></cell><cell r="M2356" t="str"><v>yes</v></cell><cell r="N2356" t="str"><v>we send last reminder in 2012.then we did not receive any reply...total 12 membership of Goa:- 3237,3238,3239,3230,3231,3232,3233,3234.3235,3236,3237,3238</v></cell></row><row r="2357"><cell r="C2357" t="str"><v>301507 9</v></cell><cell r="D2357" t="str"><v>L.N.C</v></cell><cell r="E2357" t="str"><v>Indian Organic Chemicals Ltd</v></cell><cell r="F2357"><v>32764</v></cell><cell r="G2357"><v>19800</v></cell><cell r="H2357"><v>19800</v></cell><cell r="I2357"><v>0</v></cell><cell r="J2357" t="str"><v>I.R.M</v></cell><cell r="K2357" t="str"><v>Never</v></cell><cell r="L2357" t="str"><v>send</v></cell><cell r="M2357" t="str"><v>yes</v></cell><cell r="N2357" t="str"><v>we send last reminder in 2012.then we did not receive any reply...total 12 membership of Goa:- 3237,3238,3239,3230,3231,3232,3233,3234.3235,3236,3237,3238</v></cell></row><row r="2358"><cell r="C2358"><v>30150710</v></cell><cell r="D2358" t="str"><v>L.N.C</v></cell><cell r="E2358" t="str"><v>Indian Organic Chemicals Ltd</v></cell><cell r="F2358"><v>32764</v></cell><cell r="G2358"><v>19800</v></cell><cell r="H2358"><v>19800</v></cell><cell r="I2358"><v>0</v></cell><cell r="J2358" t="str"><v>I.R.M</v></cell><cell r="K2358" t="str"><v>Never</v></cell><cell r="L2358" t="str"><v>send</v></cell><cell r="M2358" t="str"><v>yes</v></cell><cell r="N2358" t="str"><v>we send last reminder in 2012.then we did not receive any reply...total 12 membership of Goa:- 3237,3238,3239,3230,3231,3232,3233,3234.3235,3236,3237,3238</v></cell></row><row r="2359"><cell r="C2359"><v>30150711</v></cell><cell r="D2359" t="str"><v>L.N.C</v></cell><cell r="E2359" t="str"><v>Indian Organic Chemicals Ltd</v></cell><cell r="F2359"><v>32764</v></cell><cell r="G2359"><v>19800</v></cell><cell r="H2359"><v>19800</v></cell><cell r="I2359"><v>0</v></cell><cell r="J2359" t="str"><v>I.R.M</v></cell><cell r="K2359" t="str"><v>Never</v></cell><cell r="L2359" t="str"><v>send</v></cell><cell r="M2359" t="str"><v>yes</v></cell><cell r="N2359" t="str"><v>we send last reminder in 2012.then we did not receive any reply...total 12 membership of Goa:- 3237,3238,3239,3230,3231,3232,3233,3234.3235,3236,3237,3238</v></cell></row><row r="2360"><cell r="C2360"><v>30150712</v></cell><cell r="D2360" t="str"><v>L.N.C</v></cell><cell r="E2360" t="str"><v>Indian Organic Chemicals Ltd</v></cell><cell r="F2360"><v>32764</v></cell><cell r="G2360"><v>19800</v></cell><cell r="H2360"><v>19800</v></cell><cell r="I2360"><v>0</v></cell><cell r="J2360" t="str"><v>I.R.M</v></cell><cell r="K2360" t="str"><v>Never</v></cell><cell r="L2360" t="str"><v>send</v></cell><cell r="M2360" t="str"><v>yes</v></cell><cell r="N2360" t="str"><v>we send last reminder in 2012.then we did not receive any reply...total 12 membership of Goa:- 3237,3238,3239,3230,3231,3232,3233,3234.3235,3236,3237,3238</v></cell></row><row r="2361"><cell r="C2361" t="str"><v>301508 1</v></cell><cell r="D2361" t="str"><v>Purchaser</v></cell><cell r="E2361" t="str"><v>Neeru Gupta</v></cell><cell r="F2361"><v>32780</v></cell><cell r="G2361"><v>26500</v></cell><cell r="H2361"><v>27650</v></cell><cell r="I2361"><v>0</v></cell><cell r="J2361" t="str"><v>I.R.M</v></cell><cell r="K2361" t="str"><v>Never</v></cell><cell r="L2361" t="str"><v>send</v></cell><cell r="M2361" t="str"><v>No</v></cell><cell r="N2361" t="str"><v>we send last reminder in 2012.then we did not receive any reply </v></cell></row><row r="2362"><cell r="C2362" t="str"><v>301510 1</v></cell><cell r="D2362" t="str"><v>Purchaser</v></cell><cell r="E2362" t="str"><v>Faquir Chand Katyal</v></cell><cell r="F2362"><v>32781</v></cell><cell r="G2362"><v>20000</v></cell><cell r="H2362"><v>20850</v></cell><cell r="I2362"><v>0</v></cell><cell r="J2362" t="str"><v>I.R.M</v></cell><cell r="K2362" t="str"><v>Never</v></cell><cell r="L2362" t="str"><v>not send</v></cell><cell r="M2362" t="str"><v>No</v></cell><cell r="N2362" t="str"><v>no reminders so last communication 2009</v></cell></row><row r="2363"><cell r="C2363" t="str"><v>101383 1</v></cell><cell r="D2363" t="str"><v>Purchaser</v></cell><cell r="E2363" t="str"><v>Leela Shreenivas Kulkarni</v></cell><cell r="F2363"><v>32798</v></cell><cell r="G2363"><v>26500</v></cell><cell r="H2363"><v>26500</v></cell><cell r="I2363"><v>0</v></cell><cell r="J2363" t="str"><v>I.R.M</v></cell><cell r="K2363" t="str"><v>Never</v></cell><cell r="L2363" t="str"><v>send</v></cell><cell r="M2363" t="str"><v>No</v></cell><cell r="N2363" t="str"><v>we send last reminder in 2012.then we did not receive any reply ...membership transferred from Pahalgam to Goa:- 91</v></cell></row><row r="2364"><cell r="C2364" t="str"><v>200412 1</v></cell><cell r="D2364" t="str"><v>Purchaser</v></cell><cell r="E2364" t="str"><v>Jatinder Nath Ganguly</v></cell><cell r="F2364"><v>32778</v></cell><cell r="G2364"><v>26500</v></cell><cell r="H2364"><v>27650</v></cell><cell r="I2364"><v>0</v></cell><cell r="J2364" t="str"><v>I.R.M</v></cell><cell r="K2364" t="str"><v>Never</v></cell><cell r="L2364" t="str"><v>send</v></cell><cell r="M2364" t="str"><v>No</v></cell><cell r="N2364" t="str"><v>we send last reminder in 2012.then we did not receive any reply ...membership transferred from Pahalgam to Goa:- 91</v></cell></row><row r="2365"><cell r="C2365" t="str"><v>200413 1</v></cell><cell r="D2365" t="str"><v>Purchaser</v></cell><cell r="E2365" t="str"><v>Rajinder Kaur</v></cell><cell r="F2365"><v>32778</v></cell><cell r="G2365"><v>26650</v></cell><cell r="H2365"><v>27650</v></cell><cell r="I2365"><v>0</v></cell><cell r="J2365" t="str"><v>I.R.M</v></cell><cell r="K2365" t="str"><v>Never</v></cell><cell r="L2365" t="str"><v>not send</v></cell><cell r="M2365" t="str"><v>No</v></cell><cell r="N2365" t="str"><v>last communication 99...membership transferred from Pahalgam to Goa:- 90</v></cell></row><row r="2366"><cell r="C2366" t="str"><v>301518 1</v></cell><cell r="D2366" t="str"><v>Purchaser</v></cell><cell r="E2366" t="str"><v>Punjab National Bank</v></cell><cell r="F2366"><v>32794</v></cell><cell r="G2366"><v>25175</v></cell><cell r="H2366"><v>25175</v></cell><cell r="I2366"><v>0</v></cell><cell r="J2366" t="str"><v>I.R.M</v></cell><cell r="K2366" t="str"><v>Never</v></cell><cell r="L2366" t="str"><v>not send</v></cell><cell r="M2366" t="str"><v>No</v></cell><cell r="N2366" t="str"><v>not send reminder so last communication 05….total 12 membership of Goa:-3247,3248,3249,3250,3251,3252,3253,3254,3255,3256,3257,3258</v></cell></row><row r="2367"><cell r="C2367" t="str"><v>301518 2</v></cell><cell r="D2367" t="str"><v>Purchaser</v></cell><cell r="E2367" t="str"><v>Punjab National Bank</v></cell><cell r="F2367"><v>32794</v></cell><cell r="G2367"><v>25175</v></cell><cell r="H2367"><v>25175</v></cell><cell r="I2367"><v>0</v></cell><cell r="J2367" t="str"><v>I.R.M</v></cell><cell r="K2367" t="str"><v>Never</v></cell><cell r="L2367" t="str"><v>not send</v></cell><cell r="M2367" t="str"><v>No</v></cell><cell r="N2367" t="str"><v>not send reminder so last communication 05….total 12 membership of Goa:-3247,3248,3249,3250,3251,3252,3253,3254,3255,3256,3257,3258</v></cell></row><row r="2368"><cell r="C2368" t="str"><v>301518 3</v></cell><cell r="D2368" t="str"><v>Purchaser</v></cell><cell r="E2368" t="str"><v>Punjab National Bank</v></cell><cell r="F2368"><v>32794</v></cell><cell r="G2368"><v>25175</v></cell><cell r="H2368"><v>25175</v></cell><cell r="I2368"><v>0</v></cell><cell r="J2368" t="str"><v>I.R.M</v></cell><cell r="K2368" t="str"><v>Never</v></cell><cell r="L2368" t="str"><v>not send</v></cell><cell r="M2368" t="str"><v>No</v></cell><cell r="N2368" t="str"><v>not send reminder so last communication 05….total 12 membership of Goa:-3247,3248,3249,3250,3251,3252,3253,3254,3255,3256,3257,3258</v></cell></row><row r="2369"><cell r="C2369" t="str"><v>301518 4</v></cell><cell r="D2369" t="str"><v>Purchaser</v></cell><cell r="E2369" t="str"><v>Punjab National Bank</v></cell><cell r="F2369"><v>32794</v></cell><cell r="G2369"><v>25175</v></cell><cell r="H2369"><v>25175</v></cell><cell r="I2369"><v>0</v></cell><cell r="J2369" t="str"><v>I.R.M</v></cell><cell r="K2369" t="str"><v>Never</v></cell><cell r="L2369" t="str"><v>not send</v></cell><cell r="M2369" t="str"><v>No</v></cell><cell r="N2369" t="str"><v>not send reminder so last communication 05….total 12 membership of Goa:-3247,3248,3249,3250,3251,3252,3253,3254,3255,3256,3257,3258</v></cell></row><row r="2370"><cell r="C2370" t="str"><v>301518 5</v></cell><cell r="D2370" t="str"><v>Purchaser</v></cell><cell r="E2370" t="str"><v>Punjab National Bank</v></cell><cell r="F2370"><v>32794</v></cell><cell r="G2370"><v>25175</v></cell><cell r="H2370"><v>25175</v></cell><cell r="I2370"><v>0</v></cell><cell r="J2370" t="str"><v>I.R.M</v></cell><cell r="K2370" t="str"><v>Never</v></cell><cell r="L2370" t="str"><v>not send</v></cell><cell r="M2370" t="str"><v>No</v></cell><cell r="N2370" t="str"><v>not send reminder so last communication 05….total 12 membership of Goa:-3247,3248,3249,3250,3251,3252,3253,3254,3255,3256,3257,3258</v></cell></row><row r="2371"><cell r="C2371" t="str"><v>301518 6</v></cell><cell r="D2371" t="str"><v>Purchaser</v></cell><cell r="E2371" t="str"><v>Punjab National Bank</v></cell><cell r="F2371"><v>32794</v></cell><cell r="G2371"><v>25175</v></cell><cell r="H2371"><v>25175</v></cell><cell r="I2371"><v>0</v></cell><cell r="J2371" t="str"><v>I.R.M</v></cell><cell r="K2371" t="str"><v>Never</v></cell><cell r="L2371" t="str"><v>not send</v></cell><cell r="M2371" t="str"><v>No</v></cell><cell r="N2371" t="str"><v>not send reminder so last communication 05….total 12 membership of Goa:-3247,3248,3249,3250,3251,3252,3253,3254,3255,3256,3257,3258</v></cell></row><row r="2372"><cell r="C2372" t="str"><v>301518 7</v></cell><cell r="D2372" t="str"><v>Purchaser</v></cell><cell r="E2372" t="str"><v>Punjab National Bank</v></cell><cell r="F2372"><v>32794</v></cell><cell r="G2372"><v>25175</v></cell><cell r="H2372"><v>25175</v></cell><cell r="I2372"><v>0</v></cell><cell r="J2372" t="str"><v>I.R.M</v></cell><cell r="K2372" t="str"><v>Never</v></cell><cell r="L2372" t="str"><v>not send</v></cell><cell r="M2372" t="str"><v>No</v></cell><cell r="N2372" t="str"><v>not send reminder so last communication 05….total 12 membership of Goa:-3247,3248,3249,3250,3251,3252,3253,3254,3255,3256,3257,3258</v></cell></row><row r="2373"><cell r="C2373" t="str"><v>301518 8</v></cell><cell r="D2373" t="str"><v>Purchaser</v></cell><cell r="E2373" t="str"><v>Punjab National Bank</v></cell><cell r="F2373"><v>32794</v></cell><cell r="G2373"><v>25175</v></cell><cell r="H2373"><v>25175</v></cell><cell r="I2373"><v>0</v></cell><cell r="J2373" t="str"><v>I.R.M</v></cell><cell r="K2373" t="str"><v>Never</v></cell><cell r="L2373" t="str"><v>not send</v></cell><cell r="M2373" t="str"><v>No</v></cell><cell r="N2373" t="str"><v>not send reminder so last communication 05….total 12 membership of Goa:-3247,3248,3249,3250,3251,3252,3253,3254,3255,3256,3257,3258</v></cell></row><row r="2374"><cell r="C2374" t="str"><v>301518 9</v></cell><cell r="D2374" t="str"><v>Purchaser</v></cell><cell r="E2374" t="str"><v>Punjab National Bank</v></cell><cell r="F2374"><v>32794</v></cell><cell r="G2374"><v>25175</v></cell><cell r="H2374"><v>25175</v></cell><cell r="I2374"><v>0</v></cell><cell r="J2374" t="str"><v>I.R.M</v></cell><cell r="K2374" t="str"><v>Never</v></cell><cell r="L2374" t="str"><v>not send</v></cell><cell r="M2374" t="str"><v>No</v></cell><cell r="N2374" t="str"><v>not send reminder so last communication 05….total 12 membership of Goa:-3247,3248,3249,3250,3251,3252,3253,3254,3255,3256,3257,3258</v></cell></row><row r="2375"><cell r="C2375"><v>30151810</v></cell><cell r="D2375" t="str"><v>Purchaser</v></cell><cell r="E2375" t="str"><v>Punjab National Bank</v></cell><cell r="F2375"><v>32794</v></cell><cell r="G2375"><v>25175</v></cell><cell r="H2375"><v>25175</v></cell><cell r="I2375"><v>0</v></cell><cell r="J2375" t="str"><v>I.R.M</v></cell><cell r="K2375" t="str"><v>Never</v></cell><cell r="L2375" t="str"><v>not send</v></cell><cell r="M2375" t="str"><v>No</v></cell><cell r="N2375" t="str"><v>not send reminder so last communication 05….total 12 membership of Goa:-3247,3248,3249,3250,3251,3252,3253,3254,3255,3256,3257,3258</v></cell></row><row r="2376"><cell r="C2376"><v>30151811</v></cell><cell r="D2376" t="str"><v>Purchaser</v></cell><cell r="E2376" t="str"><v>Punjab National Bank</v></cell><cell r="F2376"><v>32794</v></cell><cell r="G2376"><v>25175</v></cell><cell r="H2376"><v>25175</v></cell><cell r="I2376"><v>0</v></cell><cell r="J2376" t="str"><v>I.R.M</v></cell><cell r="K2376" t="str"><v>Never</v></cell><cell r="L2376" t="str"><v>not send</v></cell><cell r="M2376" t="str"><v>No</v></cell><cell r="N2376" t="str"><v>not send reminder so last communication 05….total 12 membership of Goa:-3247,3248,3249,3250,3251,3252,3253,3254,3255,3256,3257,3258</v></cell></row><row r="2377"><cell r="C2377"><v>30151812</v></cell><cell r="D2377" t="str"><v>Purchaser</v></cell><cell r="E2377" t="str"><v>Punjab National Bank</v></cell><cell r="F2377"><v>32794</v></cell><cell r="G2377"><v>25175</v></cell><cell r="H2377"><v>25175</v></cell><cell r="I2377"><v>0</v></cell><cell r="J2377" t="str"><v>I.R.M</v></cell><cell r="K2377" t="str"><v>Never</v></cell><cell r="L2377" t="str"><v>not send</v></cell><cell r="M2377" t="str"><v>No</v></cell><cell r="N2377" t="str"><v>not send reminder so last communication 05….total 12 membership of Goa:-3247,3248,3249,3250,3251,3252,3253,3254,3255,3256,3257,3258</v></cell></row><row r="2378"><cell r="C2378" t="str"><v>301536 1</v></cell><cell r="D2378" t="str"><v>Purchaser</v></cell><cell r="E2378" t="str"><v>Suresh Prasad Rastogi</v></cell><cell r="F2378"><v>32819</v></cell><cell r="G2378"><v>34000</v></cell><cell r="H2378"><v>34000</v></cell><cell r="I2378"><v>0</v></cell><cell r="J2378" t="str"><v>R.M</v></cell><cell r="K2378"><v>2012</v></cell><cell r="L2378" t="str"><v>send</v></cell><cell r="M2378" t="str"><v>No</v></cell><cell r="N2378" t="str"><v>last reminder send on 29/10/2022 for pending dues and surrender option too</v></cell></row><row r="2379"><cell r="C2379" t="str"><v>101373 1</v></cell><cell r="D2379" t="str"><v>Purchaser</v></cell><cell r="E2379" t="str"><v>Anil Kumar Seth</v></cell><cell r="F2379"><v>32786</v></cell><cell r="G2379"><v>34000</v></cell><cell r="H2379"><v>35450</v></cell><cell r="I2379"><v>0</v></cell><cell r="J2379" t="str"><v>I.R.M</v></cell><cell r="K2379" t="str"><v>Never</v></cell><cell r="L2379" t="str"><v>send</v></cell><cell r="M2379" t="str"><v>No</v></cell><cell r="N2379" t="str"><v>we send last reminder in 2012.then we did not receive any reply </v></cell></row><row r="2380"><cell r="C2380" t="str"><v>101386 1</v></cell><cell r="D2380" t="str"><v>Purchaser</v></cell><cell r="E2380" t="str"><v>Madhu Prabhudas Shah</v></cell><cell r="F2380"><v>32808</v></cell><cell r="G2380"><v>26500</v></cell><cell r="H2380"><v>26500</v></cell><cell r="I2380"><v>0</v></cell><cell r="J2380" t="str"><v>R.M</v></cell><cell r="K2380"><v>2011</v></cell><cell r="L2380" t="str"><v>send</v></cell><cell r="M2380" t="str"><v>No</v></cell><cell r="N2380" t="str"><v>last communication 14</v></cell></row><row r="2381"><cell r="C2381" t="str"><v>301452 1</v></cell><cell r="D2381" t="str"><v>Purchaser</v></cell><cell r="E2381" t="str"><v>Sanjay Hemrajani</v></cell><cell r="F2381"><v>32734</v></cell><cell r="G2381"><v>26500</v></cell><cell r="H2381"><v>27650</v></cell><cell r="I2381"><v>0</v></cell><cell r="J2381" t="str"><v>I.R.M</v></cell><cell r="K2381" t="str"><v>Never</v></cell><cell r="L2381" t="str"><v>not send</v></cell><cell r="M2381" t="str"><v>No</v></cell><cell r="N2381" t="str"><v>last  mail conversation on 2017</v></cell></row><row r="2382"><cell r="C2382" t="str"><v>301511 1</v></cell><cell r="D2382" t="str"><v>Purchaser</v></cell><cell r="E2382" t="str"><v>Ashok Kumar Arora</v></cell><cell r="F2382"><v>32787</v></cell><cell r="G2382"><v>26500</v></cell><cell r="H2382"><v>27650</v></cell><cell r="I2382"><v>0</v></cell><cell r="J2382" t="str"><v>I.R.M</v></cell><cell r="K2382" t="str"><v>Never</v></cell><cell r="L2382" t="str"><v>send</v></cell><cell r="M2382" t="str"><v>No</v></cell><cell r="N2382" t="str"><v>we send last reminder in 2012.then we did not receive any reply </v></cell></row><row r="2383"><cell r="C2383" t="str"><v>301516 1</v></cell><cell r="D2383" t="str"><v>Purchaser</v></cell><cell r="E2383" t="str"><v>Arun Kumar Sinha</v></cell><cell r="F2383"><v>32775</v></cell><cell r="G2383"><v>34000</v></cell><cell r="H2383"><v>35450</v></cell><cell r="I2383"><v>0</v></cell><cell r="J2383" t="str"><v>I.R.M</v></cell><cell r="K2383" t="str"><v>Never</v></cell><cell r="L2383" t="str"><v>send</v></cell><cell r="M2383" t="str"><v>No</v></cell><cell r="N2383" t="str"><v>we send last reminder in 2012.then we did not receive any reply </v></cell></row><row r="2384"><cell r="C2384" t="str"><v>301521 1</v></cell><cell r="D2384" t="str"><v>Purchaser</v></cell><cell r="E2384" t="str"><v>Jasmine Kaur Bawa</v></cell><cell r="F2384"><v>32799</v></cell><cell r="G2384"><v>34000</v></cell><cell r="H2384"><v>35450</v></cell><cell r="I2384"><v>0</v></cell><cell r="J2384" t="str"><v>I.R.M</v></cell><cell r="K2384" t="str"><v>Never</v></cell><cell r="L2384" t="str"><v>send</v></cell><cell r="M2384" t="str"><v>No</v></cell><cell r="N2384" t="str"><v>we send last reminder in 2012.then we did not receive any reply </v></cell></row><row r="2385"><cell r="C2385" t="str"><v>301522 1</v></cell><cell r="D2385" t="str"><v>Purchaser</v></cell><cell r="E2385" t="str"><v>Anju Taneja</v></cell><cell r="F2385"><v>32798</v></cell><cell r="G2385"><v>26500</v></cell><cell r="H2385"><v>27650</v></cell><cell r="I2385"><v>0</v></cell><cell r="J2385" t="str"><v>I.R.M</v></cell><cell r="K2385" t="str"><v>Never</v></cell><cell r="L2385" t="str"><v>send</v></cell><cell r="M2385" t="str"><v>No</v></cell><cell r="N2385" t="str"><v>we send last reminder in 2012.then we did not receive any reply </v></cell></row><row r="2386"><cell r="C2386" t="str"><v>301524 1</v></cell><cell r="D2386" t="str"><v>Purchaser</v></cell><cell r="E2386" t="str"><v>Ravindra Kumar Mishra</v></cell><cell r="F2386"><v>32801</v></cell><cell r="G2386"><v>26500</v></cell><cell r="H2386"><v>27650</v></cell><cell r="I2386"><v>0</v></cell><cell r="J2386" t="str"><v>cancelled</v></cell><cell r="K2386" t="str"><v>No</v></cell><cell r="L2386" t="str"><v>Not del.</v></cell><cell r="M2386" t="str"><v>No</v></cell><cell r="N2386" t="str"><v>cancelled on 11/5/2022</v></cell></row><row r="2387"><cell r="C2387" t="str"><v>301528 1</v></cell><cell r="D2387" t="str"><v>Purchaser</v></cell><cell r="E2387" t="str"><v>Rahul Bal Vohra</v></cell><cell r="F2387"><v>32801</v></cell><cell r="G2387"><v>27650</v></cell><cell r="H2387"><v>27650</v></cell><cell r="I2387"><v>0</v></cell><cell r="J2387" t="str"><v>R.M</v></cell><cell r="K2387"><v>2011</v></cell><cell r="L2387" t="str"><v>not send</v></cell><cell r="M2387" t="str"><v>No</v></cell><cell r="N2387" t="str"><v>last  mail conversation on 2014</v></cell></row><row r="2388"><cell r="C2388" t="str"><v>301531 1</v></cell><cell r="D2388" t="str"><v>Purchaser</v></cell><cell r="E2388" t="str"><v>Madan Verma</v></cell><cell r="F2388"><v>32805</v></cell><cell r="G2388"><v>34000</v></cell><cell r="H2388"><v>35450</v></cell><cell r="I2388"><v>0</v></cell><cell r="J2388" t="str"><v>I.R.M</v></cell><cell r="K2388" t="str"><v>Never</v></cell><cell r="L2388" t="str"><v>send</v></cell><cell r="M2388" t="str"><v>No</v></cell><cell r="N2388" t="str"><v>we send last reminder in 2012.then we did not receive any reply </v></cell></row><row r="2389"><cell r="C2389" t="str"><v>400189 1</v></cell><cell r="D2389" t="str"><v>Purchaser</v></cell><cell r="E2389" t="str"><v>BR Sainath</v></cell><cell r="F2389"><v>32773</v></cell><cell r="G2389"><v>26500</v></cell><cell r="H2389"><v>27650</v></cell><cell r="I2389"><v>0</v></cell><cell r="J2389" t="str"><v>I.R.M</v></cell><cell r="K2389" t="str"><v>Never</v></cell><cell r="L2389" t="str"><v>send</v></cell><cell r="M2389" t="str"><v>No</v></cell><cell r="N2389" t="str"><v>we send last reminder in 2012.then we did not receive any reply total 2 membership of Goa:- 3271 and 3272</v></cell></row><row r="2390"><cell r="C2390" t="str"><v>400190 1</v></cell><cell r="D2390" t="str"><v>Purchaser</v></cell><cell r="E2390" t="str"><v>BR Sainath</v></cell><cell r="F2390"><v>32773</v></cell><cell r="G2390"><v>20000</v></cell><cell r="H2390"><v>20850</v></cell><cell r="I2390"><v>0</v></cell><cell r="J2390" t="str"><v>I.R.M</v></cell><cell r="K2390" t="str"><v>Never</v></cell><cell r="L2390" t="str"><v>send</v></cell><cell r="M2390" t="str"><v>No</v></cell><cell r="N2390" t="str"><v>we send last reminder in 2012.then we did not receive any reply ..total 2 membership of Goa:- 3271 and 3272</v></cell></row><row r="2391"><cell r="C2391" t="str"><v>400191 1</v></cell><cell r="D2391" t="str"><v>Purchaser</v></cell><cell r="E2391" t="str"><v>Chandra Kumar Belagodu</v></cell><cell r="F2391"><v>32777</v></cell><cell r="G2391"><v>34000</v></cell><cell r="H2391"><v>35450</v></cell><cell r="I2391"><v>0</v></cell><cell r="J2391" t="str"><v>I.R.M</v></cell><cell r="K2391" t="str"><v>Never</v></cell><cell r="L2391" t="str"><v>Not del.</v></cell><cell r="M2391" t="str"><v>No</v></cell><cell r="N2391" t="str"><v>last communication 00</v></cell></row><row r="2392"><cell r="C2392" t="str"><v>400192 1</v></cell><cell r="D2392" t="str"><v>Purchaser</v></cell><cell r="E2392" t="str"><v>Santha N Swamey</v></cell><cell r="F2392"><v>32787</v></cell><cell r="G2392"><v>20000</v></cell><cell r="H2392"><v>20850</v></cell><cell r="I2392"><v>0</v></cell><cell r="J2392" t="str"><v>I.R.M</v></cell><cell r="K2392" t="str"><v>Never</v></cell><cell r="L2392" t="str"><v>send</v></cell><cell r="M2392" t="str"><v>No</v></cell><cell r="N2392" t="str"><v>we send last reminder in 2012.then we did not receive any reply </v></cell></row><row r="2393"><cell r="C2393" t="str"><v>400193 1</v></cell><cell r="D2393" t="str"><v>Purchaser</v></cell><cell r="E2393" t="str"><v>Savita Jain</v></cell><cell r="F2393"><v>32793</v></cell><cell r="G2393"><v>20000</v></cell><cell r="H2393"><v>20850</v></cell><cell r="I2393"><v>0</v></cell><cell r="J2393" t="str"><v>I.R.M</v></cell><cell r="K2393" t="str"><v>Never</v></cell><cell r="L2393" t="str"><v>send</v></cell><cell r="M2393" t="str"><v>No</v></cell><cell r="N2393" t="str"><v>we send last reminder in 2012.then we did not receive any reply </v></cell></row><row r="2394"><cell r="C2394" t="str"><v>400194 1</v></cell><cell r="D2394" t="str"><v>Purchaser</v></cell><cell r="E2394" t="str"><v>Gajendra Jain</v></cell><cell r="F2394"><v>32793</v></cell><cell r="G2394"><v>20000</v></cell><cell r="H2394"><v>20850</v></cell><cell r="I2394"><v>0</v></cell><cell r="J2394" t="str"><v>I.R.M</v></cell><cell r="K2394" t="str"><v>Never</v></cell><cell r="L2394" t="str"><v>send</v></cell><cell r="M2394" t="str"><v>No</v></cell><cell r="N2394" t="str"><v>we send last reminder in 2012.then we did not receive any reply </v></cell></row><row r="2395"><cell r="C2395" t="str"><v>400206 1</v></cell><cell r="D2395" t="str"><v>Purchaser</v></cell><cell r="E2395" t="str"><v>Sumitra Karanth</v></cell><cell r="F2395"><v>32820</v></cell><cell r="G2395"><v>20850</v></cell><cell r="H2395"><v>18700</v></cell><cell r="I2395" t="str"><v>2150/-</v></cell><cell r="J2395" t="str"><v>Outstanding</v></cell><cell r="K2395" t="str"><v>Never</v></cell><cell r="L2395" t="str"><v>Not del.</v></cell><cell r="M2395" t="str"><v>No</v></cell><cell r="N2395" t="str"><v>last communication 02(outstanding 2150/- Rs)</v></cell></row><row r="2396"><cell r="C2396" t="str"><v>500173 1</v></cell><cell r="D2396" t="str"><v>Purchaser</v></cell><cell r="E2396" t="str"><v>Dharam Narayan Kadel</v></cell><cell r="F2396"><v>32765</v></cell><cell r="G2396"><v>34000</v></cell><cell r="H2396"><v>35450</v></cell><cell r="I2396"><v>0</v></cell><cell r="J2396" t="str"><v>I.R.M</v></cell><cell r="K2396" t="str"><v>Never</v></cell><cell r="L2396" t="str"><v>send</v></cell><cell r="M2396" t="str"><v>No</v></cell><cell r="N2396" t="str"><v>(POD) last communication 07 </v></cell></row><row r="2397"><cell r="C2397" t="str"><v>500177 1</v></cell><cell r="D2397" t="str"><v>Purchaser</v></cell><cell r="E2397" t="str"><v>KCG Vargheese</v></cell><cell r="F2397"><v>32778</v></cell><cell r="G2397"><v>34000</v></cell><cell r="H2397"><v>35450</v></cell><cell r="I2397"><v>0</v></cell><cell r="J2397" t="str"><v>I.R.M</v></cell><cell r="K2397" t="str"><v>Never</v></cell><cell r="L2397" t="str"><v>send</v></cell><cell r="M2397" t="str"><v>No</v></cell><cell r="N2397" t="str"><v>we send last reminder in 2012.then we did not receive any reply </v></cell></row><row r="2398"><cell r="C2398" t="str"><v>301517 1</v></cell><cell r="D2398" t="str"><v>L.N.C</v></cell><cell r="E2398" t="str"><v>Ircon Welfare Fund</v></cell><cell r="F2398"><v>32808</v></cell><cell r="G2398"><v>32300</v></cell><cell r="H2398"><v>32300</v></cell><cell r="I2398"><v>0</v></cell><cell r="J2398" t="str"><v>R.M</v></cell><cell r="K2398"><v>2019</v></cell><cell r="L2398" t="str"><v>send</v></cell><cell r="M2398" t="str"><v>yes</v></cell><cell r="N2398" t="str"><v>we send performa invoice for Amc 2022..total 9 membership of Goa:- 3282, 3283,3284,3285,3286,3287,3288,3289 and 3290</v></cell></row><row r="2399"><cell r="C2399" t="str"><v>301517 2</v></cell><cell r="D2399" t="str"><v>L.N.C</v></cell><cell r="E2399" t="str"><v>Ircon Welfare Fund</v></cell><cell r="F2399"><v>32808</v></cell><cell r="G2399"><v>24975</v></cell><cell r="H2399"><v>24975</v></cell><cell r="I2399"><v>0</v></cell><cell r="J2399" t="str"><v>R.M</v></cell><cell r="K2399"><v>2019</v></cell><cell r="L2399" t="str"><v>send</v></cell><cell r="M2399" t="str"><v>yes</v></cell><cell r="N2399" t="str"><v>we send performa invoice for Amc 2022..total 9 membership of Goa:- 3282, 3283,3284,3285,3286,3287,3288,3289 and 3290</v></cell></row><row r="2400"><cell r="C2400" t="str"><v>301517 3</v></cell><cell r="D2400" t="str"><v>L.N.C</v></cell><cell r="E2400" t="str"><v>Ircon Welfare Fund</v></cell><cell r="F2400"><v>32808</v></cell><cell r="G2400"><v>19800</v></cell><cell r="H2400"><v>19800</v></cell><cell r="I2400"><v>0</v></cell><cell r="J2400" t="str"><v>R.M</v></cell><cell r="K2400"><v>2019</v></cell><cell r="L2400" t="str"><v>send</v></cell><cell r="M2400" t="str"><v>yes</v></cell><cell r="N2400" t="str"><v>we send performa invoice for Amc 2022..total 9 membership of Goa:- 3282, 3283,3284,3285,3286,3287,3288,3289 and 3290</v></cell></row><row r="2401"><cell r="C2401" t="str"><v>301517 4</v></cell><cell r="D2401" t="str"><v>L.N.C</v></cell><cell r="E2401" t="str"><v>Ircon International Ltd</v></cell><cell r="F2401"><v>32808</v></cell><cell r="G2401"><v>25175</v></cell><cell r="H2401"><v>25175</v></cell><cell r="I2401"><v>0</v></cell><cell r="J2401" t="str"><v>R.M</v></cell><cell r="K2401"><v>2019</v></cell><cell r="L2401" t="str"><v>send</v></cell><cell r="M2401" t="str"><v>yes</v></cell><cell r="N2401" t="str"><v>we send performa invoice for Amc 2022..total 9 membership of Goa:- 3282, 3283,3284,3285,3286,3287,3288,3289 and 3290</v></cell></row><row r="2402"><cell r="C2402" t="str"><v>301517 5</v></cell><cell r="D2402" t="str"><v>L.N.C</v></cell><cell r="E2402" t="str"><v>Ircon International Ltd</v></cell><cell r="F2402"><v>32808</v></cell><cell r="G2402"><v>19425</v></cell><cell r="H2402"><v>19425</v></cell><cell r="I2402"><v>0</v></cell><cell r="J2402" t="str"><v>R.M</v></cell><cell r="K2402"><v>2019</v></cell><cell r="L2402" t="str"><v>send</v></cell><cell r="M2402" t="str"><v>yes</v></cell><cell r="N2402" t="str"><v>we send performa invoice for Amc 2022..total 9 membership of Goa:- 3282, 3283,3284,3285,3286,3287,3288,3289 and 3290</v></cell></row><row r="2403"><cell r="C2403" t="str"><v>301517 6</v></cell><cell r="D2403" t="str"><v>L.N.C</v></cell><cell r="E2403" t="str"><v>Ircon International Ltd</v></cell><cell r="F2403"><v>32808</v></cell><cell r="G2403"><v>15750</v></cell><cell r="H2403"><v>15750</v></cell><cell r="I2403"><v>0</v></cell><cell r="J2403" t="str"><v>R.M</v></cell><cell r="K2403"><v>2019</v></cell><cell r="L2403" t="str"><v>send</v></cell><cell r="M2403" t="str"><v>yes</v></cell><cell r="N2403" t="str"><v>we send performa invoice for Amc 2022..total 9 membership of Goa:- 3282, 3283,3284,3285,3286,3287,3288,3289 and 3290</v></cell></row><row r="2404"><cell r="C2404" t="str"><v>301517 7</v></cell><cell r="D2404" t="str"><v>L.N.C</v></cell><cell r="E2404" t="str"><v>Ircon International Ltd</v></cell><cell r="F2404"><v>32808</v></cell><cell r="G2404"><v>19000</v></cell><cell r="H2404"><v>19000</v></cell><cell r="I2404"><v>0</v></cell><cell r="J2404" t="str"><v>R.M</v></cell><cell r="K2404"><v>2019</v></cell><cell r="L2404" t="str"><v>send</v></cell><cell r="M2404" t="str"><v>yes</v></cell><cell r="N2404" t="str"><v>we send performa invoice for Amc 2022..total 9 membership of Goa:- 3282, 3283,3284,3285,3286,3287,3288,3289 and 3290</v></cell></row><row r="2405"><cell r="C2405" t="str"><v>301517 8</v></cell><cell r="D2405" t="str"><v>L.N.C</v></cell><cell r="E2405" t="str"><v>Ircon International Ltd</v></cell><cell r="F2405"><v>32808</v></cell><cell r="G2405"><v>14800</v></cell><cell r="H2405"><v>14800</v></cell><cell r="I2405"><v>0</v></cell><cell r="J2405" t="str"><v>R.M</v></cell><cell r="K2405"><v>2019</v></cell><cell r="L2405" t="str"><v>send</v></cell><cell r="M2405" t="str"><v>yes</v></cell><cell r="N2405" t="str"><v>we send performa invoice for Amc 2022..total 9 membership of Goa:- 3282, 3283,3284,3285,3286,3287,3288,3289 and 3290</v></cell></row><row r="2406"><cell r="C2406" t="str"><v>301517 9</v></cell><cell r="D2406" t="str"><v>L.N.C</v></cell><cell r="E2406" t="str"><v>Ircon International Ltd</v></cell><cell r="F2406"><v>32808</v></cell><cell r="G2406"><v>12150</v></cell><cell r="H2406"><v>12150</v></cell><cell r="I2406"><v>0</v></cell><cell r="J2406" t="str"><v>R.M</v></cell><cell r="K2406"><v>2019</v></cell><cell r="L2406" t="str"><v>send</v></cell><cell r="M2406" t="str"><v>yes</v></cell><cell r="N2406" t="str"><v>we send performa invoice for Amc 2022..total 9 membership of Goa:- 3282, 3283,3284,3285,3286,3287,3288,3289 and 3290</v></cell></row><row r="2407"><cell r="C2407" t="str"><v>400198 1</v></cell><cell r="D2407" t="str"><v>Purchaser</v></cell><cell r="E2407" t="str"><v>Vishnu Prasad Pagakula</v></cell><cell r="F2407"><v>32805</v></cell><cell r="G2407"><v>20850</v></cell><cell r="H2407"><v>20850</v></cell><cell r="I2407"><v>0</v></cell><cell r="J2407" t="str"><v>I.R.M</v></cell><cell r="K2407" t="str"><v>Never</v></cell><cell r="L2407" t="str"><v>not send</v></cell><cell r="M2407" t="str"><v>No</v></cell><cell r="N2407" t="str"><v>last communication 91</v></cell></row><row r="2408"><cell r="C2408" t="str"><v>400200 1</v></cell><cell r="D2408" t="str"><v>Purchaser</v></cell><cell r="E2408" t="str"><v>Nagarja Gupta Bhupalam Ramakrishna</v></cell><cell r="F2408"><v>32806</v></cell><cell r="G2408"><v>20850</v></cell><cell r="H2408"><v>20850</v></cell><cell r="I2408"><v>0</v></cell><cell r="J2408" t="str"><v>I.R.M</v></cell><cell r="K2408" t="str"><v>Never</v></cell><cell r="L2408" t="str"><v>not send</v></cell><cell r="M2408" t="str"><v>No</v></cell><cell r="N2408" t="str"><v>last communication 91</v></cell></row><row r="2409"><cell r="C2409" t="str"><v>101388 1</v></cell><cell r="D2409" t="str"><v>Purchaser</v></cell><cell r="E2409" t="str"><v>Ranjan M Shah</v></cell><cell r="F2409"><v>32825</v></cell><cell r="G2409"><v>20000</v></cell><cell r="H2409"><v>20000</v></cell><cell r="I2409"><v>0</v></cell><cell r="J2409" t="str"><v>R.M</v></cell><cell r="K2409"><v>2011</v></cell><cell r="L2409" t="str"><v>send</v></cell><cell r="M2409" t="str"><v>No</v></cell><cell r="N2409" t="str"><v>last telephonic communication 2014 (application form is not in file)</v></cell></row><row r="2410"><cell r="C2410" t="str"><v>200416 1</v></cell><cell r="D2410" t="str"><v>Purchaser</v></cell><cell r="E2410" t="str"><v>Anil Gupta</v></cell><cell r="F2410"><v>32793</v></cell><cell r="G2410"><v>34000</v></cell><cell r="H2410"><v>34000</v></cell><cell r="I2410"><v>0</v></cell><cell r="J2410" t="str"><v>I.R.M</v></cell><cell r="K2410" t="str"><v>Never</v></cell><cell r="L2410" t="str"><v>not send</v></cell><cell r="M2410" t="str"><v>No</v></cell><cell r="N2410" t="str"><v>we send last reminder in 2012.then we did not receive any reply  (no documents is not in file)</v></cell></row><row r="2411"><cell r="C2411" t="str"><v>301502 1</v></cell><cell r="D2411" t="str"><v>Purchaser</v></cell><cell r="E2411" t="str"><v>Anira Trading Corporation</v></cell><cell r="F2411"><v>32777</v></cell><cell r="G2411"><v>35450</v></cell><cell r="H2411"><v>35450</v></cell><cell r="I2411"><v>0</v></cell><cell r="J2411" t="str"><v>I.R.M</v></cell><cell r="K2411" t="str"><v>Never</v></cell><cell r="L2411" t="str"><v>Not del.</v></cell><cell r="M2411" t="str"><v>No</v></cell><cell r="N2411" t="str"><v>last communication 99</v></cell></row><row r="2412"><cell r="C2412" t="str"><v>301504 1</v></cell><cell r="D2412" t="str"><v>Purchaser</v></cell><cell r="E2412" t="str"><v>Falcon Exports</v></cell><cell r="F2412"><v>32777</v></cell><cell r="G2412"><v>20000</v></cell><cell r="H2412"><v>20000</v></cell><cell r="I2412"><v>0</v></cell><cell r="J2412" t="str"><v>I.R.M</v></cell><cell r="K2412" t="str"><v>Never</v></cell><cell r="L2412" t="str"><v>send</v></cell><cell r="M2412" t="str"><v>No</v></cell><cell r="N2412" t="str"><v>we send last reminder in 2012.then we did not receive any reply </v></cell></row><row r="2413"><cell r="C2413" t="str"><v>301505 1</v></cell><cell r="D2413" t="str"><v>Purchaser</v></cell><cell r="E2413" t="str"><v>Manoj Kapur</v></cell><cell r="F2413"><v>32775</v></cell><cell r="G2413"><v>34000</v></cell><cell r="H2413"><v>34000</v></cell><cell r="I2413"><v>0</v></cell><cell r="J2413" t="str"><v>I.R.M</v></cell><cell r="K2413" t="str"><v>Never</v></cell><cell r="L2413" t="str"><v>Not del.</v></cell><cell r="M2413" t="str"><v>No</v></cell><cell r="N2413" t="str"><v>no reminders so last communication 2008</v></cell></row><row r="2414"><cell r="C2414" t="str"><v>301546 1</v></cell><cell r="D2414" t="str"><v>Purchaser</v></cell><cell r="E2414" t="str"><v>Surjit Singh Sabharwal</v></cell><cell r="F2414"><v>32836</v></cell><cell r="G2414"><v>20850</v></cell><cell r="H2414"><v>20850</v></cell><cell r="I2414"><v>0</v></cell><cell r="J2414" t="str"><v>R.M</v></cell><cell r="K2414"><v>2021</v></cell><cell r="L2414" t="str"><v>send</v></cell><cell r="M2414" t="str"><v>No</v></cell><cell r="N2414" t="str"><v>They are regular member</v></cell></row><row r="2415"><cell r="C2415" t="str"><v>301547 1</v></cell><cell r="D2415" t="str"><v>Purchaser</v></cell><cell r="E2415" t="str"><v>Vaneet Electronics</v></cell><cell r="F2415"><v>32839</v></cell><cell r="G2415"><v>20000</v></cell><cell r="H2415"><v>20850</v></cell><cell r="I2415"><v>0</v></cell><cell r="J2415" t="str"><v>I.R.M</v></cell><cell r="K2415" t="str"><v>Never</v></cell><cell r="L2415" t="str"><v>not send</v></cell><cell r="M2415" t="str"><v>No</v></cell><cell r="N2415" t="str"><v>last communication 90</v></cell></row><row r="2416"><cell r="C2416" t="str"><v>301560 1</v></cell><cell r="D2416" t="str"><v>Purchaser</v></cell><cell r="E2416" t="str"><v>Punam Suri</v></cell><cell r="F2416"><v>32796</v></cell><cell r="G2416"><v>26500</v></cell><cell r="H2416"><v>27650</v></cell><cell r="I2416"><v>0</v></cell><cell r="J2416" t="str"><v>I.R.M</v></cell><cell r="K2416" t="str"><v>Never</v></cell><cell r="L2416" t="str"><v>Not del.</v></cell><cell r="M2416" t="str"><v>No</v></cell><cell r="N2416" t="str"><v>last communication 98</v></cell></row><row r="2417"><cell r="C2417" t="str"><v>400197 1</v></cell><cell r="D2417" t="str"><v>Purchaser</v></cell><cell r="E2417" t="str"><v>Jagdish Kumar Sunkum</v></cell><cell r="F2417"><v>32801</v></cell><cell r="G2417"><v>20000</v></cell><cell r="H2417"><v>20850</v></cell><cell r="I2417"><v>0</v></cell><cell r="J2417" t="str"><v>R.M</v></cell><cell r="K2417"><v>2017</v></cell><cell r="L2417" t="str"><v>send</v></cell><cell r="M2417" t="str"><v>No</v></cell><cell r="N2417" t="str"><v>they are regular member</v></cell></row><row r="2418"><cell r="C2418" t="str"><v>500179 1</v></cell><cell r="D2418" t="str"><v>Purchaser</v></cell><cell r="E2418" t="str"><v>MD Javeed Ghatala</v></cell><cell r="F2418"><v>32793</v></cell><cell r="G2418"><v>20000</v></cell><cell r="H2418"><v>20850</v></cell><cell r="I2418"><v>0</v></cell><cell r="J2418" t="str"><v>I.R.M</v></cell><cell r="K2418" t="str"><v>Never</v></cell><cell r="L2418" t="str"><v>send</v></cell><cell r="M2418" t="str"><v>No</v></cell><cell r="N2418" t="str"><v>last communication 97</v></cell></row><row r="2419"><cell r="C2419" t="str"><v>500184 1</v></cell><cell r="D2419" t="str"><v>Purchaser</v></cell><cell r="E2419" t="str"><v>CKV Rajan</v></cell><cell r="F2419"><v>32806</v></cell><cell r="G2419"><v>26500</v></cell><cell r="H2419"><v>27650</v></cell><cell r="I2419"><v>0</v></cell><cell r="J2419" t="str"><v>I.R.M</v></cell><cell r="K2419" t="str"><v>Never</v></cell><cell r="L2419" t="str"><v>Not del.</v></cell><cell r="M2419" t="str"><v>No</v></cell><cell r="N2419" t="str"><v>last communication 93,,,,membership transferred from Huma Mallick to C.V.K Rajan</v></cell></row><row r="2420"><cell r="C2420" t="str"><v>500186 1</v></cell><cell r="D2420" t="str"><v>Purchaser</v></cell><cell r="E2420" t="str"><v>Anil Jain</v></cell><cell r="F2420"><v>32812</v></cell><cell r="G2420"><v>26500</v></cell><cell r="H2420"><v>27650</v></cell><cell r="I2420"><v>0</v></cell><cell r="J2420" t="str"><v>I.R.M</v></cell><cell r="K2420" t="str"><v>Never</v></cell><cell r="L2420" t="str"><v>send</v></cell><cell r="M2420" t="str"><v>No</v></cell><cell r="N2420" t="str"><v>we send last reminder in 2012.then we did not receive any reply </v></cell></row><row r="2421"><cell r="C2421" t="str"><v>500187 1</v></cell><cell r="D2421" t="str"><v>Purchaser</v></cell><cell r="E2421" t="str"><v>Mohd Junaid Ghatola</v></cell><cell r="F2421"><v>32801</v></cell><cell r="G2421"><v>20000</v></cell><cell r="H2421"><v>20850</v></cell><cell r="I2421"><v>0</v></cell><cell r="J2421" t="str"><v>I.R.M</v></cell><cell r="K2421" t="str"><v>Never</v></cell><cell r="L2421" t="str"><v>not send</v></cell><cell r="M2421" t="str"><v>No</v></cell><cell r="N2421" t="str"><v>last communication 92,,,membership transferred from Irfan Ghatala to Junaid Ghatala (documents is not in file) total 2 membership of Goa:- 3311 and 3313</v></cell></row><row r="2422"><cell r="C2422" t="str"><v>500190 1</v></cell><cell r="D2422" t="str"><v>L.N.C</v></cell><cell r="E2422" t="str"><v>Sanjay Raghu Ram</v></cell><cell r="F2422"><v>32823</v></cell><cell r="G2422"><v>27000</v></cell><cell r="H2422"><v>28050</v></cell><cell r="I2422"><v>0</v></cell><cell r="J2422" t="str"><v>I.R.M</v></cell><cell r="K2422" t="str"><v>Never</v></cell><cell r="L2422" t="str"><v>Not del.</v></cell><cell r="M2422" t="str"><v>yes</v></cell><cell r="N2422" t="str"><v>last communication 00</v></cell></row><row r="2423"><cell r="C2423" t="str"><v>500180 1</v></cell><cell r="D2423" t="str"><v>Purchaser</v></cell><cell r="E2423" t="str"><v>Mohammad Junaid Ghatala</v></cell><cell r="F2423"><v>32793</v></cell><cell r="G2423"><v>26500</v></cell><cell r="H2423"><v>27650</v></cell><cell r="I2423"><v>0</v></cell><cell r="J2423" t="str"><v>I.R.M</v></cell><cell r="K2423" t="str"><v>Never</v></cell><cell r="L2423" t="str"><v>not send</v></cell><cell r="M2423" t="str"><v>No</v></cell><cell r="N2423" t="str"><v>last communication 92...membership transferred from Irfan Ghatala to Junaid Ghatala (documents is not in file)total 2 membership of Goa:- 3311 and 3313</v></cell></row><row r="2424"><cell r="C2424" t="str"><v>301539 1</v></cell><cell r="D2424" t="str"><v>Purchaser</v></cell><cell r="E2424" t="str"><v>Mohammad Amin</v></cell><cell r="F2424"><v>32830</v></cell><cell r="G2424"><v>34000</v></cell><cell r="H2424"><v>35450</v></cell><cell r="I2424"><v>0</v></cell><cell r="J2424" t="str"><v>I.R.M</v></cell><cell r="K2424" t="str"><v>Never</v></cell><cell r="L2424" t="str"><v>send</v></cell><cell r="M2424" t="str"><v>No</v></cell><cell r="N2424" t="str"><v>we send reminder on last communication 12...total 2 membership of Goa:- 3314 and 3315</v></cell></row><row r="2425"><cell r="C2425" t="str"><v>301540 1</v></cell><cell r="D2425" t="str"><v>Purchaser</v></cell><cell r="E2425" t="str"><v>Mohammad Amin</v></cell><cell r="F2425"><v>32830</v></cell><cell r="G2425"><v>34000</v></cell><cell r="H2425"><v>35450</v></cell><cell r="I2425"><v>0</v></cell><cell r="J2425" t="str"><v>I.R.M</v></cell><cell r="K2425" t="str"><v>No</v></cell><cell r="L2425" t="str"><v>send</v></cell><cell r="M2425" t="str"><v>No</v></cell><cell r="N2425" t="str"><v>we send reminder on last communication 12...total 2 membership of Goa:- 3314 and 3315</v></cell></row><row r="2426"><cell r="C2426" t="str"><v>400195 1</v></cell><cell r="D2426" t="str"><v>Purchaser</v></cell><cell r="E2426" t="str"><v>Purshothaman Kochat</v></cell><cell r="F2426"><v>32793</v></cell><cell r="G2426"><v>16000</v></cell><cell r="H2426"><v>17280</v></cell><cell r="I2426"><v>0</v></cell><cell r="J2426" t="str"><v>I.R.M</v></cell><cell r="K2426" t="str"><v>Never</v></cell><cell r="L2426" t="str"><v>Not del.</v></cell><cell r="M2426" t="str"><v>No</v></cell><cell r="N2426" t="str"><v>last communication 2005….total 2 membership of Goa:- 3316 and 3317</v></cell></row><row r="2427"><cell r="C2427" t="str"><v>400196 1</v></cell><cell r="D2427" t="str"><v>Purchaser</v></cell><cell r="E2427" t="str"><v>Purshothaman Kochat</v></cell><cell r="F2427"><v>32793</v></cell><cell r="G2427"><v>21000</v></cell><cell r="H2427"><v>22680</v></cell><cell r="I2427"><v>0</v></cell><cell r="J2427" t="str"><v>I.R.M</v></cell><cell r="K2427" t="str"><v>Never</v></cell><cell r="L2427" t="str"><v>Not del.</v></cell><cell r="M2427" t="str"><v>No</v></cell><cell r="N2427" t="str"><v>last communication 2005….total 2 membership of Goa:- 3316 and 3317</v></cell></row><row r="2428"><cell r="C2428" t="str"><v>101376 1</v></cell><cell r="D2428" t="str"><v>Purchaser</v></cell><cell r="E2428" t="str"><v>Dheeraj Chandrashekhar</v></cell><cell r="F2428"><v>32791</v></cell><cell r="G2428"><v>21000</v></cell><cell r="H2428" t="str"><v>Nil</v></cell><cell r="I2428"><v>0</v></cell><cell r="J2428" t="str"><v>Cancelled</v></cell><cell r="K2428"><v>0</v></cell><cell r="L2428"><v>0</v></cell><cell r="M2428"><v>0</v></cell><cell r="N2428" t="str"><v>Cancelled on 16/6/2017</v></cell></row><row r="2429"><cell r="C2429" t="str"><v>101380 1</v></cell><cell r="D2429" t="str"><v>Purchaser</v></cell><cell r="E2429" t="str"><v>Vijay M Gehlot</v></cell><cell r="F2429"><v>32798</v></cell><cell r="G2429"><v>21000</v></cell><cell r="H2429"><v>22680</v></cell><cell r="I2429"><v>0</v></cell><cell r="J2429" t="str"><v>I.R.M</v></cell><cell r="K2429" t="str"><v>Never</v></cell><cell r="L2429" t="str"><v>send</v></cell><cell r="M2429" t="str"><v>No</v></cell><cell r="N2429" t="str"><v>we send last reminder in 2012.then we did not receive any reply </v></cell></row><row r="2430"><cell r="C2430" t="str"><v>101382 1</v></cell><cell r="D2430" t="str"><v>Purchaser</v></cell><cell r="E2430" t="str"><v>Anil Agarwal</v></cell><cell r="F2430"><v>32799</v></cell><cell r="G2430"><v>21000</v></cell><cell r="H2430"><v>22680</v></cell><cell r="I2430"><v>0</v></cell><cell r="J2430" t="str"><v>I.R.M</v></cell><cell r="K2430" t="str"><v>Never</v></cell><cell r="L2430" t="str"><v>send</v></cell><cell r="M2430" t="str"><v>No</v></cell><cell r="N2430" t="str"><v>we send last reminder in 2012.then we did not receive any reply </v></cell></row><row r="2431"><cell r="C2431" t="str"><v>101384 1</v></cell><cell r="D2431" t="str"><v>Purchaser</v></cell><cell r="E2431" t="str"><v>Rahul B Gupta</v></cell><cell r="F2431"><v>32802</v></cell><cell r="G2431"><v>21000</v></cell><cell r="H2431"><v>22680</v></cell><cell r="I2431"><v>0</v></cell><cell r="J2431" t="str"><v>I.R.M</v></cell><cell r="K2431" t="str"><v>Never</v></cell><cell r="L2431" t="str"><v>send</v></cell><cell r="M2431" t="str"><v>No</v></cell><cell r="N2431" t="str"><v>we send last reminder in 2012.then we did not receive any reply </v></cell></row><row r="2432"><cell r="C2432" t="str"><v>101385 1</v></cell><cell r="D2432" t="str"><v>Purchaser</v></cell><cell r="E2432" t="str"><v>Sorab Naroji Tavaria</v></cell><cell r="F2432"><v>32808</v></cell><cell r="G2432"><v>27000</v></cell><cell r="H2432"><v>31200</v></cell><cell r="I2432"><v>0</v></cell><cell r="J2432" t="str"><v>I.R.M</v></cell><cell r="K2432" t="str"><v>Never</v></cell><cell r="L2432" t="str"><v>Not del.</v></cell><cell r="M2432" t="str"><v>No</v></cell><cell r="N2432" t="str"><v>last communication 95</v></cell></row><row r="2433"><cell r="C2433" t="str"><v>101390 1</v></cell><cell r="D2433" t="str"><v>Purchaser</v></cell><cell r="E2433" t="str"><v>Nayan Jaiwant Nayak</v></cell><cell r="F2433"><v>32832</v></cell><cell r="G2433"><v>26500</v></cell><cell r="H2433"><v>26500</v></cell><cell r="I2433"><v>0</v></cell><cell r="J2433" t="str"><v>I.R.M</v></cell><cell r="K2433" t="str"><v>Never</v></cell><cell r="L2433" t="str"><v>send</v></cell><cell r="M2433" t="str"><v>No</v></cell><cell r="N2433" t="str"><v>we send last reminder in 2012.then we did not receive any reply </v></cell></row><row r="2434"><cell r="C2434" t="str"><v>101392 1</v></cell><cell r="D2434" t="str"><v>Purchaser</v></cell><cell r="E2434" t="str"><v>Madhav Gajanan Joshi</v></cell><cell r="F2434"><v>32832</v></cell><cell r="G2434"><v>23700</v></cell><cell r="H2434"><v>23305</v></cell><cell r="I2434" t="str"><v>395/-</v></cell><cell r="J2434" t="str"><v>Outstanding</v></cell><cell r="K2434" t="str"><v>Never</v></cell><cell r="L2434" t="str"><v>send</v></cell><cell r="M2434" t="str"><v>No</v></cell><cell r="N2434" t="str"><v>we send last reminder in 2012.then we did not receive any reply (Outstanding 395/-)</v></cell></row><row r="2435"><cell r="C2435" t="str"><v>101394 1</v></cell><cell r="D2435" t="str"><v>Purchaser</v></cell><cell r="E2435" t="str"><v>Bharat Thakoor Saroopa</v></cell><cell r="F2435"><v>32837</v></cell><cell r="G2435"><v>26500</v></cell><cell r="H2435"><v>27650</v></cell><cell r="I2435"><v>0</v></cell><cell r="J2435" t="str"><v>I.R.M</v></cell><cell r="K2435" t="str"><v>Never</v></cell><cell r="L2435" t="str"><v>send</v></cell><cell r="M2435" t="str"><v>No</v></cell><cell r="N2435" t="str"><v>we send last reminder in 2012.then we did not receive any reply </v></cell></row><row r="2436"><cell r="C2436" t="str"><v>101395 1</v></cell><cell r="D2436" t="str"><v>Purchaser</v></cell><cell r="E2436" t="str"><v>Meena Vikaram</v></cell><cell r="F2436"><v>32839</v></cell><cell r="G2436"><v>21000</v></cell><cell r="H2436"><v>22680</v></cell><cell r="I2436"><v>0</v></cell><cell r="J2436" t="str"><v>I.R.M</v></cell><cell r="K2436" t="str"><v>Never</v></cell><cell r="L2436" t="str"><v>send</v></cell><cell r="M2436" t="str"><v>No</v></cell><cell r="N2436" t="str"><v>last communication 00</v></cell></row><row r="2437"><cell r="C2437" t="str"><v>101396 1</v></cell><cell r="D2437" t="str"><v>Purchaser</v></cell><cell r="E2437" t="str"><v>Aman Hamid Motarwala</v></cell><cell r="F2437"><v>32840</v></cell><cell r="G2437"><v>21000</v></cell><cell r="H2437" t="str"><v>Nil</v></cell><cell r="I2437"><v>0</v></cell><cell r="J2437" t="str"><v>Forfeited</v></cell><cell r="K2437"><v>0</v></cell><cell r="L2437"><v>0</v></cell><cell r="M2437"><v>0</v></cell><cell r="N2437" t="str"><v>Forfeited</v></cell></row><row r="2438"><cell r="C2438" t="str"><v>101397 1</v></cell><cell r="D2438" t="str"><v>Purchaser</v></cell><cell r="E2438" t="str"><v>Arvind Walia</v></cell><cell r="F2438"><v>32830</v></cell><cell r="G2438"><v>26500</v></cell><cell r="H2438"><v>27650</v></cell><cell r="I2438"><v>0</v></cell><cell r="J2438" t="str"><v>I.R.M</v></cell><cell r="K2438" t="str"><v>Never</v></cell><cell r="L2438" t="str"><v>Not del.</v></cell><cell r="M2438" t="str"><v>No</v></cell><cell r="N2438" t="str"><v>last communication 91</v></cell></row><row r="2439"><cell r="C2439" t="str"><v>101398 1</v></cell><cell r="D2439" t="str"><v>Purchaser</v></cell><cell r="E2439" t="str"><v>Ravindranath M Panikker</v></cell><cell r="F2439"><v>32842</v></cell><cell r="G2439"><v>20000</v></cell><cell r="H2439"><v>20850</v></cell><cell r="I2439"><v>0</v></cell><cell r="J2439" t="str"><v>I.R.M</v></cell><cell r="K2439" t="str"><v>Never</v></cell><cell r="L2439" t="str"><v>not send</v></cell><cell r="M2439" t="str"><v>No</v></cell><cell r="N2439" t="str"><v>last communication 99</v></cell></row><row r="2440"><cell r="C2440" t="str"><v>101399 1</v></cell><cell r="D2440" t="str"><v>Purchaser</v></cell><cell r="E2440" t="str"><v>Yatin Yashwant Padia</v></cell><cell r="F2440"><v>32842</v></cell><cell r="G2440"><v>34000</v></cell><cell r="H2440"><v>34000</v></cell><cell r="I2440"><v>0</v></cell><cell r="J2440" t="str"><v>R.M</v></cell><cell r="K2440"><v>2008</v></cell><cell r="L2440" t="str"><v>Not del.</v></cell><cell r="M2440" t="str"><v>No</v></cell><cell r="N2440" t="str"><v>no reminders so last communication 2013</v></cell></row><row r="2441"><cell r="C2441" t="str"><v>101400 1</v></cell><cell r="D2441" t="str"><v>Purchaser</v></cell><cell r="E2441" t="str"><v>Rajesh Puri</v></cell><cell r="F2441"><v>32842</v></cell><cell r="G2441"><v>34000</v></cell><cell r="H2441"><v>35450</v></cell><cell r="I2441"><v>0</v></cell><cell r="J2441" t="str"><v>I.R.M</v></cell><cell r="K2441" t="str"><v>Never</v></cell><cell r="L2441" t="str"><v>Not del.</v></cell><cell r="M2441" t="str"><v>No</v></cell><cell r="N2441" t="str"><v>last communication 99</v></cell></row><row r="2442"><cell r="C2442" t="str"><v>101401 1</v></cell><cell r="D2442" t="str"><v>Purchaser</v></cell><cell r="E2442" t="str"><v>Ummed Raj Kishorechand Vardhan</v></cell><cell r="F2442"><v>32842</v></cell><cell r="G2442"><v>34000</v></cell><cell r="H2442"><v>34000</v></cell><cell r="I2442"><v>0</v></cell><cell r="J2442" t="str"><v>I.R.M</v></cell><cell r="K2442" t="str"><v>Never</v></cell><cell r="L2442" t="str"><v>Not del.</v></cell><cell r="M2442" t="str"><v>No</v></cell><cell r="N2442" t="str"><v>last communication 99</v></cell></row><row r="2443"><cell r="C2443" t="str"><v>101402 1</v></cell><cell r="D2443" t="str"><v>Purchaser</v></cell><cell r="E2443" t="str"><v>Mayur Naresh Shah</v></cell><cell r="F2443"><v>32842</v></cell><cell r="G2443"><v>34000</v></cell><cell r="H2443"><v>35450</v></cell><cell r="I2443"><v>0</v></cell><cell r="J2443" t="str"><v>I.R.M</v></cell><cell r="K2443" t="str"><v>Never</v></cell><cell r="L2443" t="str"><v>Not del.</v></cell><cell r="M2443" t="str"><v>No</v></cell><cell r="N2443" t="str"><v>last communication 99,,,,total 2 membership of Goa:- 3335 and 3336</v></cell></row><row r="2444"><cell r="C2444" t="str"><v>101403 1</v></cell><cell r="D2444" t="str"><v>Purchaser</v></cell><cell r="E2444" t="str"><v>Mayur Naresh Shah</v></cell><cell r="F2444"><v>32842</v></cell><cell r="G2444"><v>20000</v></cell><cell r="H2444"><v>20850</v></cell><cell r="I2444"><v>0</v></cell><cell r="J2444" t="str"><v>I.R.M</v></cell><cell r="K2444" t="str"><v>Never</v></cell><cell r="L2444" t="str"><v>Not del.</v></cell><cell r="M2444" t="str"><v>No</v></cell><cell r="N2444" t="str"><v>last communication 99,,,,total 2 membership of Goa:- 3335 and 3336</v></cell></row><row r="2445"><cell r="C2445" t="str"><v>101404 1</v></cell><cell r="D2445" t="str"><v>Purchaser</v></cell><cell r="E2445" t="str"><v>Dalsukhbhai T Soni</v></cell><cell r="F2445"><v>32842</v></cell><cell r="G2445"><v>34000</v></cell><cell r="H2445"><v>35450</v></cell><cell r="I2445"><v>0</v></cell><cell r="J2445" t="str"><v>I.R.M</v></cell><cell r="K2445" t="str"><v>Never</v></cell><cell r="L2445" t="str"><v>send</v></cell><cell r="M2445" t="str"><v>No</v></cell><cell r="N2445" t="str"><v>we send last reminder in 2012.then we did not receive any reply </v></cell></row><row r="2446"><cell r="C2446" t="str"><v>101405 1</v></cell><cell r="D2446" t="str"><v>Purchaser</v></cell><cell r="E2446" t="str"><v>J.A Dagli</v></cell><cell r="F2446"><v>32842</v></cell><cell r="G2446"><v>27000</v></cell><cell r="H2446"><v>28050</v></cell><cell r="I2446"><v>0</v></cell><cell r="J2446" t="str"><v>I.R.M</v></cell><cell r="K2446" t="str"><v>Never</v></cell><cell r="L2446" t="str"><v>send</v></cell><cell r="M2446" t="str"><v>No</v></cell><cell r="N2446" t="str"><v>we send last reminder in 2012.then we did not receive any reply total 2 membership of Goa:- 3338 and 3339</v></cell></row><row r="2447"><cell r="C2447" t="str"><v>101406 1</v></cell><cell r="D2447" t="str"><v>Purchaser</v></cell><cell r="E2447" t="str"><v>AA Dagli</v></cell><cell r="F2447"><v>32842</v></cell><cell r="G2447"><v>20000</v></cell><cell r="H2447"><v>20850</v></cell><cell r="I2447"><v>0</v></cell><cell r="J2447" t="str"><v>I.R.M</v></cell><cell r="K2447" t="str"><v>Never</v></cell><cell r="L2447" t="str"><v>send</v></cell><cell r="M2447" t="str"><v>No</v></cell><cell r="N2447" t="str"><v>we send last reminder in 2012.then we did not receive any reply total 2 membership of Goa:- 3338 and 3339</v></cell></row><row r="2448"><cell r="C2448" t="str"><v>101407 1</v></cell><cell r="D2448" t="str"><v>Purchaser</v></cell><cell r="E2448" t="str"><v>Jayaram Hegde</v></cell><cell r="F2448"><v>32842</v></cell><cell r="G2448"><v>21000</v></cell><cell r="H2448"><v>21000</v></cell><cell r="I2448"><v>0</v></cell><cell r="J2448" t="str"><v>I.R.M</v></cell><cell r="K2448" t="str"><v>Never</v></cell><cell r="L2448" t="str"><v>send</v></cell><cell r="M2448" t="str"><v>No</v></cell><cell r="N2448" t="str"><v>we send last reminder in 2012.then we did not receive any reply </v></cell></row><row r="2449"><cell r="C2449" t="str"><v>101408 1</v></cell><cell r="D2449" t="str"><v>Purchaser</v></cell><cell r="E2449" t="str"><v>Bharat Ramji Shah</v></cell><cell r="F2449"><v>32842</v></cell><cell r="G2449"><v>27000</v></cell><cell r="H2449"><v>29700</v></cell><cell r="I2449"><v>0</v></cell><cell r="J2449" t="str"><v>I.R.M</v></cell><cell r="K2449" t="str"><v>Never</v></cell><cell r="L2449" t="str"><v>send</v></cell><cell r="M2449" t="str"><v>No</v></cell><cell r="N2449" t="str"><v>we send last reminder in 2012.then we did not receive any reply </v></cell></row><row r="2450"><cell r="C2450" t="str"><v>101410 1</v></cell><cell r="D2450" t="str"><v>Purchaser</v></cell><cell r="E2450" t="str"><v>Bhavanji Karamshi Chaddha</v></cell><cell r="F2450"><v>32856</v></cell><cell r="G2450"><v>26500</v></cell><cell r="H2450"><v>27650</v></cell><cell r="I2450"><v>0</v></cell><cell r="J2450" t="str"><v>I.R.M</v></cell><cell r="K2450" t="str"><v>Never</v></cell><cell r="L2450" t="str"><v>send</v></cell><cell r="M2450" t="str"><v>No</v></cell><cell r="N2450" t="str"><v>we send last reminder in 2012.then we did not receive any reply </v></cell></row><row r="2451"><cell r="C2451" t="str"><v>101412 1</v></cell><cell r="D2451" t="str"><v>Purchaser</v></cell><cell r="E2451" t="str"><v>Arvind Ranmal</v></cell><cell r="F2451"><v>32848</v></cell><cell r="G2451"><v>26500</v></cell><cell r="H2451"><v>26500</v></cell><cell r="I2451"><v>0</v></cell><cell r="J2451" t="str"><v>I.R.M</v></cell><cell r="K2451" t="str"><v>Never</v></cell><cell r="L2451" t="str"><v>send</v></cell><cell r="M2451" t="str"><v>No</v></cell><cell r="N2451" t="str"><v>we send last reminder in 2012.then we did not receive any reply </v></cell></row><row r="2452"><cell r="C2452" t="str"><v>101413 1</v></cell><cell r="D2452" t="str"><v>Purchaser</v></cell><cell r="E2452" t="str"><v>Arvind Bhiday</v></cell><cell r="F2452"><v>32854</v></cell><cell r="G2452"><v>34000</v></cell><cell r="H2452"><v>34000</v></cell><cell r="I2452"><v>0</v></cell><cell r="J2452" t="str"><v>R.M</v></cell><cell r="K2452"><v>2008</v></cell><cell r="L2452" t="str"><v>Not del.</v></cell><cell r="M2452" t="str"><v>No</v></cell><cell r="N2452" t="str"><v>no reminders so last communication 2008</v></cell></row><row r="2453"><cell r="C2453" t="str"><v>101415 1</v></cell><cell r="D2453" t="str"><v>Purchaser</v></cell><cell r="E2453" t="str"><v>Prashant B Chavotia</v></cell><cell r="F2453"><v>32856</v></cell><cell r="G2453"><v>34000</v></cell><cell r="H2453"><v>34000</v></cell><cell r="I2453"><v>0</v></cell><cell r="J2453" t="str"><v>I.R.M</v></cell><cell r="K2453" t="str"><v>Never</v></cell><cell r="L2453" t="str"><v>send</v></cell><cell r="M2453" t="str"><v>No</v></cell><cell r="N2453" t="str"><v>we send last reminder in 2012.then we did not receive any reply </v></cell></row><row r="2454"><cell r="C2454" t="str"><v>101416 1</v></cell><cell r="D2454" t="str"><v>Purchaser</v></cell><cell r="E2454" t="str"><v>Surendra Gupta</v></cell><cell r="F2454"><v>32857</v></cell><cell r="G2454"><v>23700</v></cell><cell r="H2454"><v>16985</v></cell><cell r="I2454" t="str"><v>6715/-</v></cell><cell r="J2454" t="str"><v>Outstanding</v></cell><cell r="K2454" t="str"><v>Never</v></cell><cell r="L2454" t="str"><v>send</v></cell><cell r="M2454" t="str"><v>No</v></cell><cell r="N2454" t="str"><v>last communication 07 (Outstanding Rs 6715/-)</v></cell></row><row r="2455"><cell r="C2455" t="str"><v>101417 1</v></cell><cell r="D2455" t="str"><v>Purchaser</v></cell><cell r="E2455" t="str"><v>Rajiv Gupta</v></cell><cell r="F2455"><v>32858</v></cell><cell r="G2455"><v>21000</v></cell><cell r="H2455"><v>23700</v></cell><cell r="I2455"><v>0</v></cell><cell r="J2455" t="str"><v>I.R.M</v></cell><cell r="K2455" t="str"><v>Never</v></cell><cell r="L2455" t="str"><v>send</v></cell><cell r="M2455" t="str"><v>No</v></cell><cell r="N2455" t="str"><v>we send last reminder in 2012.then we did not receive any reply </v></cell></row><row r="2456"><cell r="C2456" t="str"><v>101420 1</v></cell><cell r="D2456" t="str"><v>Purchaser</v></cell><cell r="E2456" t="str"><v>Smruti </v></cell><cell r="F2456"><v>32864</v></cell><cell r="G2456"><v>31200</v></cell><cell r="H2456"><v>22360</v></cell><cell r="I2456"><v>8840</v></cell><cell r="J2456" t="str"><v>Outstanding</v></cell><cell r="K2456" t="str"><v>Never</v></cell><cell r="L2456" t="str"><v>send</v></cell><cell r="M2456" t="str"><v>No</v></cell><cell r="N2456" t="str"><v>(POD) last communication 07 (outstanding Rs 8840/-)</v></cell></row><row r="2457"><cell r="C2457" t="str"><v>200417 1</v></cell><cell r="D2457" t="str"><v>Purchaser</v></cell><cell r="E2457" t="str"><v>Harish Kumar Bagla</v></cell><cell r="F2457"><v>32807</v></cell><cell r="G2457"><v>13500</v></cell><cell r="H2457"><v>13900</v></cell><cell r="I2457"><v>0</v></cell><cell r="J2457" t="str"><v>I.R.M</v></cell><cell r="K2457" t="str"><v>Never</v></cell><cell r="L2457" t="str"><v>Not del.</v></cell><cell r="M2457" t="str"><v>No</v></cell><cell r="N2457" t="str"><v>no reminders so last communication 2002</v></cell></row><row r="2458"><cell r="C2458" t="str"><v>200418 1</v></cell><cell r="D2458" t="str"><v>Purchaser</v></cell><cell r="E2458" t="str"><v>Jotwani Khushi</v></cell><cell r="F2458"><v>32811</v></cell><cell r="G2458"><v>26500</v></cell><cell r="H2458"><v>27650</v></cell><cell r="I2458"><v>0</v></cell><cell r="J2458" t="str"><v>I.R.M</v></cell><cell r="K2458" t="str"><v>Never</v></cell><cell r="L2458" t="str"><v>send</v></cell><cell r="M2458" t="str"><v>No</v></cell><cell r="N2458" t="str"><v>(POD) last communication 07,,,membership transferred from Santosh Kumar Bhattacharya to Jotwani Khushi:- 96</v></cell></row><row r="2459"><cell r="C2459" t="str"><v>200420 1</v></cell><cell r="D2459" t="str"><v>Purchaser</v></cell><cell r="E2459" t="str"><v>Ashfaq Taherali Malik</v></cell><cell r="F2459"><v>32812</v></cell><cell r="G2459"><v>26500</v></cell><cell r="H2459"><v>27650</v></cell><cell r="I2459"><v>0</v></cell><cell r="J2459" t="str"><v>I.R.M</v></cell><cell r="K2459" t="str"><v>Never</v></cell><cell r="L2459" t="str"><v>Not del.</v></cell><cell r="M2459" t="str"><v>No</v></cell><cell r="N2459" t="str"><v>last communication 90</v></cell></row><row r="2460"><cell r="C2460" t="str"><v>301500 1</v></cell><cell r="D2460" t="str"><v>Purchaser</v></cell><cell r="E2460" t="str"><v>Sangeeta Singh</v></cell><cell r="F2460"><v>32766</v></cell><cell r="G2460"><v>26500</v></cell><cell r="H2460"><v>27650</v></cell><cell r="I2460"><v>0</v></cell><cell r="J2460" t="str"><v>I.R.M</v></cell><cell r="K2460" t="str"><v>Never</v></cell><cell r="L2460" t="str"><v>send</v></cell><cell r="M2460" t="str"><v>No</v></cell><cell r="N2460" t="str"><v>we send last reminder in 2012.then we did not receive any reply </v></cell></row><row r="2461"><cell r="C2461" t="str"><v>301513 1</v></cell><cell r="D2461" t="str"><v>Purchaser</v></cell><cell r="E2461" t="str"><v>Raman Kishore Channa</v></cell><cell r="F2461"><v>32793</v></cell><cell r="G2461"><v>17500</v></cell><cell r="H2461"><v>19800</v></cell><cell r="I2461"><v>0</v></cell><cell r="J2461" t="str"><v>R.M</v></cell><cell r="K2461"><v>2011</v></cell><cell r="L2461" t="str"><v>not send</v></cell><cell r="M2461" t="str"><v>No</v></cell><cell r="N2461" t="str"><v>send perform invoice so Last Communication Till 2011</v></cell></row><row r="2462"><cell r="C2462" t="str"><v>301523 1</v></cell><cell r="D2462" t="str"><v>Purchaser</v></cell><cell r="E2462" t="str"><v>Suman Aggarwal</v></cell><cell r="F2462"><v>32799</v></cell><cell r="G2462"><v>27000</v></cell><cell r="H2462"><v>29700</v></cell><cell r="I2462"><v>0</v></cell><cell r="J2462" t="str"><v>I.R.M</v></cell><cell r="K2462" t="str"><v>Never</v></cell><cell r="L2462" t="str"><v>Not del.</v></cell><cell r="M2462" t="str"><v>No</v></cell><cell r="N2462" t="str"><v>last communication 99,,,,membership transferred from Subhash Anand to Suman Agarwal</v></cell></row><row r="2463"><cell r="C2463" t="str"><v>301525 1</v></cell><cell r="D2463" t="str"><v>Purchaser</v></cell><cell r="E2463" t="str"><v>GR Mercantile Finance Pvt Ltd</v></cell><cell r="F2463"><v>32800</v></cell><cell r="G2463"><v>19800</v></cell><cell r="H2463"><v>18150</v></cell><cell r="I2463" t="str"><v>1650/-</v></cell><cell r="J2463" t="str"><v>Outstanding</v></cell><cell r="K2463" t="str"><v>Never</v></cell><cell r="L2463" t="str"><v>send</v></cell><cell r="M2463" t="str"><v>No</v></cell><cell r="N2463" t="str"><v>last communication 07 (Outstanding Rs 1650/-)</v></cell></row><row r="2464"><cell r="C2464" t="str"><v>301533 1</v></cell><cell r="D2464" t="str"><v>Purchaser</v></cell><cell r="E2464" t="str"><v>Rajnikant Dave</v></cell><cell r="F2464"><v>32804</v></cell><cell r="G2464"><v>21000</v></cell><cell r="H2464"><v>21800</v></cell><cell r="I2464"><v>0</v></cell><cell r="J2464" t="str"><v>I.R.M</v></cell><cell r="K2464" t="str"><v>Never</v></cell><cell r="L2464" t="str"><v>send</v></cell><cell r="M2464" t="str"><v>No</v></cell><cell r="N2464" t="str"><v>we send last reminder in 2012.then we did not receive any reply </v></cell></row><row r="2465"><cell r="C2465" t="str"><v>301535 1</v></cell><cell r="D2465" t="str"><v>Purchaser</v></cell><cell r="E2465" t="str"><v>Chanranjit Singh Pantal</v></cell><cell r="F2465"><v>32773</v></cell><cell r="G2465"><v>14400</v></cell><cell r="H2465"><v>14400</v></cell><cell r="I2465"><v>0</v></cell><cell r="J2465" t="str"><v>Cancelled</v></cell><cell r="K2465"><v>2018</v></cell><cell r="L2465" t="str"><v>not send</v></cell><cell r="M2465" t="str"><v>No</v></cell><cell r="N2465" t="str"><v>Cancelled on 25/5/2017</v></cell></row><row r="2466"><cell r="C2466" t="str"><v>301541 1</v></cell><cell r="D2466" t="str"><v>D. Purcahser</v></cell><cell r="E2466" t="str"><v>D.P Tripathy</v></cell><cell r="F2466"><v>32833</v></cell><cell r="G2466"><v>27000</v></cell><cell r="H2466"><v>27000</v></cell><cell r="I2466"><v>0</v></cell><cell r="J2466" t="str"><v>Cancelled</v></cell><cell r="K2466"><v>2008</v></cell><cell r="L2466" t="str"><v>send</v></cell><cell r="M2466" t="str"><v>No</v></cell><cell r="N2466" t="str"><v>Cancelled on 9/7/2019</v></cell></row><row r="2467"><cell r="C2467" t="str"><v>301549 1</v></cell><cell r="D2467" t="str"><v>Purchaser</v></cell><cell r="E2467" t="str"><v>Ajay Poddar</v></cell><cell r="F2467"><v>32840</v></cell><cell r="G2467"><v>18900</v></cell><cell r="H2467"><v>27650</v></cell><cell r="I2467"><v>0</v></cell><cell r="J2467" t="str"><v>Cancelled</v></cell><cell r="K2467"><v>2011</v></cell><cell r="L2467" t="str"><v>Not del.</v></cell><cell r="M2467" t="str"><v>No</v></cell><cell r="N2467" t="str"><v>Cancelled on 29/6/22</v></cell></row><row r="2468"><cell r="C2468" t="str"><v>301550 1</v></cell><cell r="D2468" t="str"><v>D. Purchaser</v></cell><cell r="E2468" t="str"><v>Ravindra Kumar Sharma</v></cell><cell r="F2468"><v>32840</v></cell><cell r="G2468"><v>17500</v></cell><cell r="H2468"><v>18900</v></cell><cell r="I2468"><v>0</v></cell><cell r="J2468" t="str"><v>R.M</v></cell><cell r="K2468"><v>2010</v></cell><cell r="L2468" t="str"><v>not send</v></cell><cell r="M2468" t="str"><v>yes</v></cell><cell r="N2468" t="str"><v>last communication 12/3/2020</v></cell></row><row r="2469"><cell r="C2469" t="str"><v>301552 1</v></cell><cell r="D2469" t="str"><v>D. Purchaser</v></cell><cell r="E2469" t="str"><v>Santosh Kumar Kar</v></cell><cell r="F2469"><v>32846</v></cell><cell r="G2469"><v>17500</v></cell><cell r="H2469"><v>19800</v></cell><cell r="I2469"><v>0</v></cell><cell r="J2469" t="str"><v>I.R.M</v></cell><cell r="K2469" t="str"><v>Never</v></cell><cell r="L2469" t="str"><v>not send</v></cell><cell r="M2469" t="str"><v>yes</v></cell><cell r="N2469" t="str"><v>last communication 90</v></cell></row><row r="2470"><cell r="C2470" t="str"><v>301553 1</v></cell><cell r="D2470" t="str"><v>Purchaser</v></cell><cell r="E2470" t="str"><v>Harjit Singh Sabharwal</v></cell><cell r="F2470"><v>32847</v></cell><cell r="G2470"><v>20000</v></cell><cell r="H2470"><v>20850</v></cell><cell r="I2470"><v>0</v></cell><cell r="J2470" t="str"><v>R.M</v></cell><cell r="K2470"><v>2022</v></cell><cell r="L2470" t="str"><v>send</v></cell><cell r="M2470" t="str"><v>No</v></cell><cell r="N2470" t="str"><v>They are regular member</v></cell></row><row r="2471"><cell r="C2471" t="str"><v>301555 1</v></cell><cell r="D2471" t="str"><v>D. Purchaser</v></cell><cell r="E2471" t="str"><v>Pawan Sharma</v></cell><cell r="F2471"><v>32853</v></cell><cell r="G2471"><v>13500</v></cell><cell r="H2471"><v>15300</v></cell><cell r="I2471"><v>0</v></cell><cell r="J2471" t="str"><v>I.R.M</v></cell><cell r="K2471" t="str"><v>Never</v></cell><cell r="L2471" t="str"><v>not send</v></cell><cell r="M2471" t="str"><v>yes</v></cell><cell r="N2471" t="str"><v>we send last reminder in 2012.then we did not receive any reply ....total 2 membership of Goa:- 3373 and 3374</v></cell></row><row r="2472"><cell r="C2472" t="str"><v>301556 1</v></cell><cell r="D2472" t="str"><v>Purchaser</v></cell><cell r="E2472" t="str"><v>Pawan Sharma</v></cell><cell r="F2472"><v>32849</v></cell><cell r="G2472"><v>20000</v></cell><cell r="H2472"><v>20850</v></cell><cell r="I2472"><v>0</v></cell><cell r="J2472" t="str"><v>I.R.M</v></cell><cell r="K2472" t="str"><v>Never</v></cell><cell r="L2472" t="str"><v>send</v></cell><cell r="M2472" t="str"><v>No</v></cell><cell r="N2472" t="str"><v>we send last reminder in 2012.then we did not receive any reply ....total 2 membership of Goa:- 3373 and 3374</v></cell></row><row r="2473"><cell r="C2473" t="str"><v>301558 1</v></cell><cell r="D2473" t="str"><v>Purchaser</v></cell><cell r="E2473" t="str"><v>Mohan Sharma</v></cell><cell r="F2473"><v>32861</v></cell><cell r="G2473"><v>34000</v></cell><cell r="H2473"><v>35450</v></cell><cell r="I2473"><v>0</v></cell><cell r="J2473" t="str"><v>I.R.M</v></cell><cell r="K2473" t="str"><v>Never</v></cell><cell r="L2473" t="str"><v>send</v></cell><cell r="M2473" t="str"><v>No</v></cell><cell r="N2473" t="str"><v>we send last reminder in 2012.then we did not receive any reply.total 2 membership of Goa:- 3376 and 3377</v></cell></row><row r="2474"><cell r="C2474" t="str"><v>301559 1</v></cell><cell r="D2474" t="str"><v>Purchaser</v></cell><cell r="E2474" t="str"><v>Mohan V Narayan</v></cell><cell r="F2474"><v>32856</v></cell><cell r="G2474"><v>34000</v></cell><cell r="H2474"><v>34450</v></cell><cell r="I2474"><v>0</v></cell><cell r="J2474" t="str"><v>I.R.M</v></cell><cell r="K2474" t="str"><v>Never</v></cell><cell r="L2474" t="str"><v>Not del.</v></cell><cell r="M2474" t="str"><v>No</v></cell><cell r="N2474" t="str"><v>we send last reminder in 2012.then we did not receive any reply.total 2 membership of Goa:- 3376 and 3377</v></cell></row><row r="2475"><cell r="C2475" t="str"><v>301561 1</v></cell><cell r="D2475" t="str"><v>D. Purchaser</v></cell><cell r="E2475" t="str"><v>Navin Suri</v></cell><cell r="F2475"><v>32857</v></cell><cell r="G2475"><v>17500</v></cell><cell r="H2475"><v>18900</v></cell><cell r="I2475"><v>0</v></cell><cell r="J2475" t="str"><v>R.M</v></cell><cell r="K2475"><v>2010</v></cell><cell r="L2475" t="str"><v>Not del.</v></cell><cell r="M2475" t="str"><v>yes</v></cell><cell r="N2475" t="str"><v>we send last reminder in 2012.then we did not receive any reply </v></cell></row><row r="2476"><cell r="C2476" t="str"><v>301562 1</v></cell><cell r="D2476" t="str"><v>Purchaser</v></cell><cell r="E2476" t="str"><v>Ashok Kumar Rastogi</v></cell><cell r="F2476"><v>32854</v></cell><cell r="G2476"><v>34000</v></cell><cell r="H2476"><v>34000</v></cell><cell r="I2476"><v>0</v></cell><cell r="J2476" t="str"><v>I.R.M</v></cell><cell r="K2476" t="str"><v>Never</v></cell><cell r="L2476" t="str"><v>send</v></cell><cell r="M2476" t="str"><v>No</v></cell><cell r="N2476" t="str"><v>we send last reminder in 2012.then we did not receive any reply </v></cell></row><row r="2477"><cell r="C2477" t="str"><v>301563 1</v></cell><cell r="D2477" t="str"><v>Purchaser</v></cell><cell r="E2477" t="str"><v>Sunita Bajpai</v></cell><cell r="F2477"><v>32854</v></cell><cell r="G2477"><v>34000</v></cell><cell r="H2477"><v>34000</v></cell><cell r="I2477"><v>0</v></cell><cell r="J2477" t="str"><v>I.R.M</v></cell><cell r="K2477" t="str"><v>Never</v></cell><cell r="L2477" t="str"><v>send</v></cell><cell r="M2477" t="str"><v>No</v></cell><cell r="N2477" t="str"><v>we send last reminder in 2012.then we did not receive any reply </v></cell></row><row r="2478"><cell r="C2478" t="str"><v>400203 1</v></cell><cell r="D2478" t="str"><v>Purchaser</v></cell><cell r="E2478" t="str"><v>M.M Anniah</v></cell><cell r="F2478"><v>32809</v></cell><cell r="G2478"><v>13900</v></cell><cell r="H2478"><v>13900</v></cell><cell r="I2478"><v>0</v></cell><cell r="J2478" t="str"><v>I.R.M</v></cell><cell r="K2478" t="str"><v>Never</v></cell><cell r="L2478" t="str"><v>send</v></cell><cell r="M2478" t="str"><v>No</v></cell><cell r="N2478" t="str"><v>we send last reminder in 2012.then we did not receive any reply </v></cell></row><row r="2479"><cell r="C2479" t="str"><v>400204 1</v></cell><cell r="D2479" t="str"><v>Purchaser</v></cell><cell r="E2479" t="str"><v>Sree Kamal Silks</v></cell><cell r="F2479"><v>32808</v></cell><cell r="G2479"><v>26500</v></cell><cell r="H2479"><v>26500</v></cell><cell r="I2479"><v>0</v></cell><cell r="J2479" t="str"><v>I.R.M</v></cell><cell r="K2479" t="str"><v>Never</v></cell><cell r="L2479" t="str"><v>Not del.</v></cell><cell r="M2479" t="str"><v>No</v></cell><cell r="N2479" t="str"><v>no reminders so last communication 2008</v></cell></row><row r="2480"><cell r="C2480" t="str"><v>400205 1</v></cell><cell r="D2480" t="str"><v>Purchaser</v></cell><cell r="E2480" t="str"><v>Sree Lakshmi Silk Mills</v></cell><cell r="F2480"><v>32815</v></cell><cell r="G2480"><v>20000</v></cell><cell r="H2480"><v>20000</v></cell><cell r="I2480"><v>0</v></cell><cell r="J2480" t="str"><v>R.M</v></cell><cell r="K2480"><v>2010</v></cell><cell r="L2480" t="str"><v>send</v></cell><cell r="M2480" t="str"><v>No</v></cell><cell r="N2480" t="str"><v>send perform invoice so Last Communication Till 2011</v></cell></row><row r="2481"><cell r="C2481" t="str"><v>400207 1</v></cell><cell r="D2481" t="str"><v>Purchaser</v></cell><cell r="E2481" t="str"><v>Vajapeyam Sreenivas Achar</v></cell><cell r="F2481"><v>32820</v></cell><cell r="G2481"><v>20000</v></cell><cell r="H2481"><v>20850</v></cell><cell r="I2481"><v>0</v></cell><cell r="J2481" t="str"><v>I.R.M</v></cell><cell r="K2481" t="str"><v>Never</v></cell><cell r="L2481" t="str"><v>send</v></cell><cell r="M2481" t="str"><v>No</v></cell><cell r="N2481" t="str"><v>we send last reminder in 2012.then we did not receive any reply </v></cell></row><row r="2482"><cell r="C2482" t="str"><v>400208 1</v></cell><cell r="D2482" t="str"><v>Purchaser</v></cell><cell r="E2482" t="str"><v>Shailendra Babu S</v></cell><cell r="F2482"><v>32818</v></cell><cell r="G2482"><v>20000</v></cell><cell r="H2482"><v>20850</v></cell><cell r="I2482"><v>0</v></cell><cell r="J2482" t="str"><v>I.R.M</v></cell><cell r="K2482" t="str"><v>Never</v></cell><cell r="L2482" t="str"><v>Not del.</v></cell><cell r="M2482" t="str"><v>No</v></cell><cell r="N2482" t="str"><v>last communication 98</v></cell></row><row r="2483"><cell r="C2483" t="str"><v>400209 1</v></cell><cell r="D2483" t="str"><v>Purchaser</v></cell><cell r="E2483" t="str"><v>Kanteerava Balasaraswati</v></cell><cell r="F2483"><v>32797</v></cell><cell r="G2483"><v>20000</v></cell><cell r="H2483"><v>20850</v></cell><cell r="I2483"><v>0</v></cell><cell r="J2483" t="str"><v>I.R.M</v></cell><cell r="K2483" t="str"><v>Never</v></cell><cell r="L2483" t="str"><v>send</v></cell><cell r="M2483" t="str"><v>No</v></cell><cell r="N2483" t="str"><v>we send last reminder in 2012.then we did not receive any reply </v></cell></row><row r="2484"><cell r="C2484" t="str"><v>400210 1</v></cell><cell r="D2484" t="str"><v>Purchaser</v></cell><cell r="E2484" t="str"><v>Vatsala Achar</v></cell><cell r="F2484"><v>32820</v></cell><cell r="G2484"><v>26500</v></cell><cell r="H2484"><v>20850</v></cell><cell r="I2484"><v>0</v></cell><cell r="J2484" t="str"><v>I.R.M</v></cell><cell r="K2484" t="str"><v>Never</v></cell><cell r="L2484" t="str"><v>Not del.</v></cell><cell r="M2484" t="str"><v>No</v></cell><cell r="N2484" t="str"><v>last communication 92</v></cell></row><row r="2485"><cell r="C2485" t="str"><v>400211 1</v></cell><cell r="D2485" t="str"><v>Purchaser</v></cell><cell r="E2485" t="str"><v>Nara Kesari Bhashyakar</v></cell><cell r="F2485"><v>32827</v></cell><cell r="G2485"><v>26500</v></cell><cell r="H2485"><v>27650</v></cell><cell r="I2485"><v>0</v></cell><cell r="J2485" t="str"><v>I.R.M</v></cell><cell r="K2485" t="str"><v>Never</v></cell><cell r="L2485" t="str"><v>send</v></cell><cell r="M2485" t="str"><v>No</v></cell><cell r="N2485" t="str"><v>we send last reminder in 2012.then we did not receive any reply </v></cell></row><row r="2486"><cell r="C2486" t="str"><v>400212 1</v></cell><cell r="D2486" t="str"><v>Purchaser</v></cell><cell r="E2486" t="str"><v>B Sanaullah</v></cell><cell r="F2486"><v>32828</v></cell><cell r="G2486"><v>20000</v></cell><cell r="H2486"><v>20850</v></cell><cell r="I2486"><v>0</v></cell><cell r="J2486" t="str"><v>I.R.M</v></cell><cell r="K2486" t="str"><v>Never</v></cell><cell r="L2486" t="str"><v>send</v></cell><cell r="M2486" t="str"><v>No</v></cell><cell r="N2486" t="str"><v>(POD) last communication 07 </v></cell></row><row r="2487"><cell r="C2487" t="str"><v>500182 1</v></cell><cell r="D2487" t="str"><v>D. Purchaser</v></cell><cell r="E2487" t="str"><v>Parmanad Thakurdas</v></cell><cell r="F2487"><v>32800</v></cell><cell r="G2487"><v>25500</v></cell><cell r="H2487"><v>25075</v></cell><cell r="I2487"><v>425</v></cell><cell r="J2487" t="str"><v>Outstanding</v></cell><cell r="K2487" t="str"><v>Never</v></cell><cell r="L2487" t="str"><v>send</v></cell><cell r="M2487" t="str"><v>yes</v></cell><cell r="N2487" t="str"><v>we send last reminder in 2012.then we did not receive any reply ,,,,membership transferred from CKV Rajan to Parmand Thakordas in 96 (Outstanding Rs 425/-)</v></cell></row><row r="2488"><cell r="C2488" t="str"><v>500183 1</v></cell><cell r="D2488" t="str"><v>D. Purchaser</v></cell><cell r="E2488" t="str"><v>Mohan Kishin Chand Chugani</v></cell><cell r="F2488"><v>32811</v></cell><cell r="G2488"><v>31200</v></cell><cell r="H2488"><v>23920</v></cell><cell r="I2488" t="str"><v>7280/-</v></cell><cell r="J2488" t="str"><v>Outstanding</v></cell><cell r="K2488" t="str"><v>Never</v></cell><cell r="L2488" t="str"><v>send</v></cell><cell r="M2488" t="str"><v>yes</v></cell><cell r="N2488" t="str"><v>last communication 99(Outstanding 7280/-)</v></cell></row><row r="2489"><cell r="C2489" t="str"><v>500189 1</v></cell><cell r="D2489" t="str"><v>Purchaser</v></cell><cell r="E2489" t="str"><v>V Mohan</v></cell><cell r="F2489"><v>32813</v></cell><cell r="G2489"><v>34000</v></cell><cell r="H2489"><v>35450</v></cell><cell r="I2489"><v>0</v></cell><cell r="J2489" t="str"><v>I.R.M</v></cell><cell r="K2489" t="str"><v>Never</v></cell><cell r="L2489" t="str"><v>Not del.</v></cell><cell r="M2489" t="str"><v>No</v></cell><cell r="N2489" t="str"><v>no reminders so last communication 2008</v></cell></row><row r="2490"><cell r="C2490" t="str"><v>500191 1</v></cell><cell r="D2490" t="str"><v>D. Purchaser</v></cell><cell r="E2490" t="str"><v>H Ashwin Kumar</v></cell><cell r="F2490"><v>32813</v></cell><cell r="G2490"><v>17500</v></cell><cell r="H2490"><v>18900</v></cell><cell r="I2490"><v>0</v></cell><cell r="J2490" t="str"><v>I.R.M</v></cell><cell r="K2490" t="str"><v>Never</v></cell><cell r="L2490" t="str"><v>Not del.</v></cell><cell r="M2490" t="str"><v>yes</v></cell><cell r="N2490" t="str"><v>we send last reminder in 2012.then we did not receive any reply </v></cell></row><row r="2491"><cell r="C2491" t="str"><v>500194 1</v></cell><cell r="D2491" t="str"><v>Purchaser</v></cell><cell r="E2491" t="str"><v>Suryad Evara Jagdeesh Prakash</v></cell><cell r="F2491"><v>32832</v></cell><cell r="G2491"><v>20000</v></cell><cell r="H2491"><v>20850</v></cell><cell r="I2491"><v>0</v></cell><cell r="J2491" t="str"><v>I.R.M</v></cell><cell r="K2491" t="str"><v>Never</v></cell><cell r="L2491" t="str"><v>Not del.</v></cell><cell r="M2491" t="str"><v>No</v></cell><cell r="N2491" t="str"><v>last comm… 24/11/2014</v></cell></row><row r="2492"><cell r="C2492" t="str"><v>500195 1</v></cell><cell r="D2492" t="str"><v>Purchaser</v></cell><cell r="E2492" t="str"><v>Muthuraku Sellam Vadivelu</v></cell><cell r="F2492"><v>32832</v></cell><cell r="G2492"><v>26500</v></cell><cell r="H2492"><v>27650</v></cell><cell r="I2492"><v>0</v></cell><cell r="J2492" t="str"><v>I.R.M</v></cell><cell r="K2492" t="str"><v>Never</v></cell><cell r="L2492" t="str"><v>send</v></cell><cell r="M2492" t="str"><v>No</v></cell><cell r="N2492" t="str"><v>we send last reminder in 2012.then we did not receive any reply </v></cell></row><row r="2493"><cell r="C2493" t="str"><v>500201 1</v></cell><cell r="D2493" t="str"><v>D. Purchaser</v></cell><cell r="E2493" t="str"><v>Shivashankar Vasanth Kumar</v></cell><cell r="F2493"><v>32839</v></cell><cell r="G2493"><v>23700</v></cell><cell r="H2493"><v>22910</v></cell><cell r="I2493" t="str"><v>790/-</v></cell><cell r="J2493" t="str"><v>Outstanding</v></cell><cell r="K2493" t="str"><v>Never</v></cell><cell r="L2493" t="str"><v>send</v></cell><cell r="M2493" t="str"><v>yes</v></cell><cell r="N2493" t="str"><v>we send last reminder in 2012.then we did not receive any reply (Outstanding 790/-)</v></cell></row><row r="2494"><cell r="C2494" t="str"><v>200414 1</v></cell><cell r="D2494" t="str"><v>Purchaser</v></cell><cell r="E2494" t="str"><v>Anil Credit Commercial Pvt Ltd</v></cell><cell r="F2494"><v>32779</v></cell><cell r="G2494"><v>34000</v></cell><cell r="H2494"><v>35450</v></cell><cell r="I2494"><v>0</v></cell><cell r="J2494" t="str"><v>I.R.M</v></cell><cell r="K2494" t="str"><v>Never</v></cell><cell r="L2494" t="str"><v>Not del.</v></cell><cell r="M2494" t="str"><v>No</v></cell><cell r="N2494" t="str"><v>last communication 05</v></cell></row><row r="2495"><cell r="C2495" t="str"><v>200415 1</v></cell><cell r="D2495" t="str"><v>Purchaser</v></cell><cell r="E2495" t="str"><v>Saroj Tikmany</v></cell><cell r="F2495"><v>32779</v></cell><cell r="G2495"><v>27650</v></cell><cell r="H2495"><v>27650</v></cell><cell r="I2495"><v>0</v></cell><cell r="J2495" t="str"><v>I.R.M</v></cell><cell r="K2495" t="str"><v>Never</v></cell><cell r="L2495" t="str"><v>Not del.</v></cell><cell r="M2495" t="str"><v>No</v></cell><cell r="N2495" t="str"><v>last communication 99</v></cell></row><row r="2496"><cell r="C2496" t="str"><v>200423 1</v></cell><cell r="D2496" t="str"><v>Purchaser</v></cell><cell r="E2496" t="str"><v>Angel Builders Pvt Ltd</v></cell><cell r="F2496"><v>32834</v></cell><cell r="G2496"><v>20000</v></cell><cell r="H2496"><v>20850</v></cell><cell r="I2496"><v>0</v></cell><cell r="J2496" t="str"><v>I.R.M</v></cell><cell r="K2496" t="str"><v>Never</v></cell><cell r="L2496" t="str"><v>send</v></cell><cell r="M2496" t="str"><v>No</v></cell><cell r="N2496" t="str"><v>we send last reminder in 2012.then we did not receive any reply </v></cell></row><row r="2497"><cell r="C2497" t="str"><v>200427 1</v></cell><cell r="D2497" t="str"><v>L.N.C</v></cell><cell r="E2497" t="str"><v>Urmila Tewari</v></cell><cell r="F2497"><v>32847</v></cell><cell r="G2497"><v>34000</v></cell><cell r="H2497"><v>35450</v></cell><cell r="I2497"><v>0</v></cell><cell r="J2497" t="str"><v>I.R.M</v></cell><cell r="K2497" t="str"><v>Never</v></cell><cell r="L2497" t="str"><v>not send</v></cell><cell r="M2497" t="str"><v>yes</v></cell><cell r="N2497" t="str"><v>we send last reminder in 2012.then we did not receive any reply </v></cell></row><row r="2498"><cell r="C2498" t="str"><v>200432 1</v></cell><cell r="D2498" t="str"><v>Purchaser</v></cell><cell r="E2498" t="str"><v>Sagar Sahal</v></cell><cell r="F2498"><v>32871</v></cell><cell r="G2498"><v>26500</v></cell><cell r="H2498"><v>27650</v></cell><cell r="I2498"><v>0</v></cell><cell r="J2498" t="str"><v>I.R.M</v></cell><cell r="K2498" t="str"><v>Never</v></cell><cell r="L2498" t="str"><v>send</v></cell><cell r="M2498" t="str"><v>No</v></cell><cell r="N2498" t="str"><v>we send last reminder in 2012.then we did not receive any reply </v></cell></row><row r="2499"><cell r="C2499" t="str"><v>301588 1</v></cell><cell r="D2499" t="str"><v>Purchaser</v></cell><cell r="E2499" t="str"><v>Novex Engineering Co Pvt Ltd</v></cell><cell r="F2499"><v>32890</v></cell><cell r="G2499"><v>34000</v></cell><cell r="H2499"><v>34000</v></cell><cell r="I2499"><v>0</v></cell><cell r="J2499" t="str"><v>I.R.M</v></cell><cell r="K2499" t="str"><v>Never</v></cell><cell r="L2499" t="str"><v>not send</v></cell><cell r="M2499" t="str"><v>No</v></cell><cell r="N2499" t="str"><v>last communication 98</v></cell></row><row r="2500"><cell r="C2500" t="str"><v>400215 1</v></cell><cell r="D2500" t="str"><v>Purchaser</v></cell><cell r="E2500" t="str"><v>BV Dwarkanath</v></cell><cell r="F2500"><v>32840</v></cell><cell r="G2500"><v>26500</v></cell><cell r="H2500"><v>27650</v></cell><cell r="I2500"><v>0</v></cell><cell r="J2500" t="str"><v>I.R.M</v></cell><cell r="K2500" t="str"><v>Never</v></cell><cell r="L2500" t="str"><v>send</v></cell><cell r="M2500" t="str"><v>No</v></cell><cell r="N2500" t="str"><v>(POD) last communication 07 </v></cell></row><row r="2501"><cell r="C2501" t="str"><v>500200 1</v></cell><cell r="D2501" t="str"><v>Purchaser</v></cell><cell r="E2501" t="str"><v>Veena Kishore</v></cell><cell r="F2501"><v>32839</v></cell><cell r="G2501"><v>27000</v></cell><cell r="H2501"><v>28050</v></cell><cell r="I2501"><v>0</v></cell><cell r="J2501" t="str"><v>I.R.M</v></cell><cell r="K2501" t="str"><v>Never</v></cell><cell r="L2501" t="str"><v>send</v></cell><cell r="M2501" t="str"><v>No</v></cell><cell r="N2501" t="str"><v>we send last reminder in 2012.then we did not receive any reply </v></cell></row><row r="2502"><cell r="C2502" t="str"><v>500188 1</v></cell><cell r="D2502" t="str"><v>Purchaser</v></cell><cell r="E2502" t="str"><v>P Ravindra Kumar Reddy</v></cell><cell r="F2502"><v>32808</v></cell><cell r="G2502"><v>20300</v></cell><cell r="H2502"><v>20300</v></cell><cell r="I2502"><v>0</v></cell><cell r="J2502" t="str"><v>Cancelled</v></cell><cell r="K2502"><v>2013</v></cell><cell r="L2502" t="str"><v>Not del.</v></cell><cell r="M2502" t="str"><v>No</v></cell><cell r="N2502" t="str"><v>cancelled on 28/9/22</v></cell></row><row r="2503"><cell r="C2503" t="str"><v>500199 1</v></cell><cell r="D2503" t="str"><v>Purchaser</v></cell><cell r="E2503" t="str"><v>Ganesh Sinha</v></cell><cell r="F2503"><v>32829</v></cell><cell r="G2503"><v>20000</v></cell><cell r="H2503"><v>20850</v></cell><cell r="I2503"><v>0</v></cell><cell r="J2503" t="str"><v>I.R.M</v></cell><cell r="K2503" t="str"><v>Never</v></cell><cell r="L2503" t="str"><v>Not del.</v></cell><cell r="M2503" t="str"><v>No</v></cell><cell r="N2503" t="str"><v>last communication 05….membership transferred from Manjula Sagar to Ganesh Sinha in 95</v></cell></row><row r="2504"><cell r="C2504" t="str"><v>301580 1</v></cell><cell r="D2504" t="str"><v>Purchaser</v></cell><cell r="E2504" t="str"><v>Manabendra Shah</v></cell><cell r="F2504"><v>32885</v></cell><cell r="G2504"><v>34000</v></cell><cell r="H2504"><v>35450</v></cell><cell r="I2504"><v>0</v></cell><cell r="J2504" t="str"><v>I.R.M</v></cell><cell r="K2504" t="str"><v>Never</v></cell><cell r="L2504" t="str"><v>Not del.</v></cell><cell r="M2504" t="str"><v>No</v></cell><cell r="N2504" t="str"><v>last reminder send communication 2012,,,.. total 2 membership of Goa:- 3415 and 3414</v></cell></row><row r="2505"><cell r="C2505" t="str"><v>301581 1</v></cell><cell r="D2505" t="str"><v>Purchaser</v></cell><cell r="E2505" t="str"><v>Manabendra Shah</v></cell><cell r="F2505"><v>32885</v></cell><cell r="G2505"><v>34000</v></cell><cell r="H2505"><v>35450</v></cell><cell r="I2505"><v>0</v></cell><cell r="J2505" t="str"><v>I.R.M</v></cell><cell r="K2505" t="str"><v>Never</v></cell><cell r="L2505" t="str"><v>send</v></cell><cell r="M2505" t="str"><v>No</v></cell><cell r="N2505" t="str"><v>last reminder send communication 2012,,,.. total 2 membership of Goa:- 3415 and 3414</v></cell></row><row r="2506"><cell r="C2506" t="str"><v>301583 1</v></cell><cell r="D2506" t="str"><v>Purchaser</v></cell><cell r="E2506" t="str"><v>Tikamanjendra Shah</v></cell><cell r="F2506"><v>32885</v></cell><cell r="G2506"><v>34000</v></cell><cell r="H2506"><v>35450</v></cell><cell r="I2506"><v>0</v></cell><cell r="J2506" t="str"><v>I.R.M</v></cell><cell r="K2506" t="str"><v>Never</v></cell><cell r="L2506" t="str"><v>send</v></cell><cell r="M2506" t="str"><v>No</v></cell><cell r="N2506" t="str"><v>we send last reminder in 2012.then we did not receive any reply </v></cell></row><row r="2507"><cell r="C2507" t="str"><v>101338 1</v></cell><cell r="D2507" t="str"><v>Purchaser</v></cell><cell r="E2507" t="str"><v>Manjula S Jain</v></cell><cell r="F2507"><v>32700</v></cell><cell r="G2507"><v>13500</v></cell><cell r="H2507"><v>13900</v></cell><cell r="I2507"><v>0</v></cell><cell r="J2507" t="str"><v>I.R.M</v></cell><cell r="K2507" t="str"><v>Never</v></cell><cell r="L2507" t="str"><v>send</v></cell><cell r="M2507" t="str"><v>No</v></cell><cell r="N2507" t="str"><v>we send last reminder in 2012.then we did not receive any reply </v></cell></row><row r="2508"><cell r="C2508" t="str"><v>101387 1</v></cell><cell r="D2508" t="str"><v>Purchaser</v></cell><cell r="E2508" t="str"><v>Ranjana Mangal Singh Rajput</v></cell><cell r="F2508"><v>32793</v></cell><cell r="G2508"><v>20812</v></cell><cell r="H2508"><v>20812</v></cell><cell r="I2508"><v>0</v></cell><cell r="J2508" t="str"><v>R.M</v></cell><cell r="K2508"><v>2012</v></cell><cell r="L2508" t="str"><v>send</v></cell><cell r="M2508" t="str"><v>No</v></cell><cell r="N2508" t="str"><v>no reminders so last communication 2012</v></cell></row><row r="2509"><cell r="C2509" t="str"><v>101418 1</v></cell><cell r="D2509" t="str"><v>Purchaser</v></cell><cell r="E2509" t="str"><v>Vidya Sagar Shah</v></cell><cell r="F2509"><v>32861</v></cell><cell r="G2509"><v>20000</v></cell><cell r="H2509"><v>20850</v></cell><cell r="I2509"><v>0</v></cell><cell r="J2509" t="str"><v>I.R.M</v></cell><cell r="K2509" t="str"><v>Never</v></cell><cell r="L2509" t="str"><v>send</v></cell><cell r="M2509" t="str"><v>No</v></cell><cell r="N2509" t="str"><v>we send last reminder in 2013.then we did not receive any reply </v></cell></row><row r="2510"><cell r="C2510" t="str"><v>101423 1</v></cell><cell r="D2510" t="str"><v>Purchaser</v></cell><cell r="E2510" t="str"><v>Newken Engineers Pvt Ltd</v></cell><cell r="F2510"><v>32865</v></cell><cell r="G2510"><v>26500</v></cell><cell r="H2510"><v>27650</v></cell><cell r="I2510"><v>0</v></cell><cell r="J2510" t="str"><v>Cancelled</v></cell><cell r="K2510"><v>2012</v></cell><cell r="L2510" t="str"><v>send</v></cell><cell r="M2510" t="str"><v>No</v></cell><cell r="N2510" t="str"><v>cancelled 2022</v></cell></row><row r="2511"><cell r="C2511" t="str"><v>101424 1</v></cell><cell r="D2511" t="str"><v>Purchaser</v></cell><cell r="E2511" t="str"><v>Urvahsi Balram Israni</v></cell><cell r="F2511"><v>32869</v></cell><cell r="G2511"><v>26500</v></cell><cell r="H2511"><v>26500</v></cell><cell r="I2511"><v>0</v></cell><cell r="J2511" t="str"><v>R.M</v></cell><cell r="K2511"><v>2007</v></cell><cell r="L2511" t="str"><v>send</v></cell><cell r="M2511" t="str"><v>No</v></cell><cell r="N2511" t="str"><v>no reminders so last communication 2011</v></cell></row><row r="2512"><cell r="C2512" t="str"><v>101425 1</v></cell><cell r="D2512" t="str"><v>Purchaser</v></cell><cell r="E2512" t="str"><v>Chetan B Shah</v></cell><cell r="F2512"><v>32869</v></cell><cell r="G2512"><v>20000</v></cell><cell r="H2512"><v>20000</v></cell><cell r="I2512"><v>0</v></cell><cell r="J2512" t="str"><v>I.R.M</v></cell><cell r="K2512" t="str"><v>Never</v></cell><cell r="L2512" t="str"><v>Not del.</v></cell><cell r="M2512" t="str"><v>No</v></cell><cell r="N2512" t="str"><v>last communication 90</v></cell></row><row r="2513"><cell r="C2513" t="str"><v>101427 1</v></cell><cell r="D2513" t="str"><v>Purchaser</v></cell><cell r="E2513" t="str"><v>JL Morision Indian Ltd</v></cell><cell r="F2513"><v>32871</v></cell><cell r="G2513"><v>26500</v></cell><cell r="H2513"><v>26500</v></cell><cell r="I2513"><v>0</v></cell><cell r="J2513" t="str"><v>I.R.M</v></cell><cell r="K2513" t="str"><v>Never</v></cell><cell r="L2513" t="str"><v>send</v></cell><cell r="M2513" t="str"><v>No</v></cell><cell r="N2513" t="str"><v>we send last reminder in 2013.then we did not receive any reply...total 2 membership of Goa:- 3423 and 3424</v></cell></row><row r="2514"><cell r="C2514" t="str"><v>101428 1</v></cell><cell r="D2514" t="str"><v>Purchaser</v></cell><cell r="E2514" t="str"><v>JL Morision Indian Ltd</v></cell><cell r="F2514"><v>32871</v></cell><cell r="G2514"><v>26500</v></cell><cell r="H2514"><v>26500</v></cell><cell r="I2514"><v>0</v></cell><cell r="J2514" t="str"><v>I.R.M</v></cell><cell r="K2514" t="str"><v>Never</v></cell><cell r="L2514" t="str"><v>send</v></cell><cell r="M2514" t="str"><v>No</v></cell><cell r="N2514" t="str"><v>we send last reminder in 2013.then we did not receive any reply...total 2 membership of Goa:- 3423 and 3424</v></cell></row><row r="2515"><cell r="C2515" t="str"><v>101429 1</v></cell><cell r="D2515" t="str"><v>Purchaser</v></cell><cell r="E2515" t="str"><v>Atul Tandon</v></cell><cell r="F2515"><v>32871</v></cell><cell r="G2515"><v>27000</v></cell><cell r="H2515"><v>31200</v></cell><cell r="I2515"><v>0</v></cell><cell r="J2515" t="str"><v>R.M</v></cell><cell r="K2515"><v>2012</v></cell><cell r="L2515" t="str"><v>send</v></cell><cell r="M2515" t="str"><v>yes</v></cell><cell r="N2515" t="str"><v>last reminder send on 24/11/2022</v></cell></row><row r="2516"><cell r="C2516" t="str"><v>101430 1</v></cell><cell r="D2516" t="str"><v>Purchaser</v></cell><cell r="E2516" t="str"><v>Roopa Nilesh Shah</v></cell><cell r="F2516"><v>32871</v></cell><cell r="G2516"><v>27000</v></cell><cell r="H2516"><v>31200</v></cell><cell r="I2516"><v>0</v></cell><cell r="J2516" t="str"><v>I.R.M</v></cell><cell r="K2516" t="str"><v>Never</v></cell><cell r="L2516" t="str"><v>Not del.</v></cell><cell r="M2516" t="str"><v>No</v></cell><cell r="N2516" t="str"><v>no reminders send so last communication 07...membership transferred from Rushil Nilesh Shah to Roopa Nilesh Shah in 89</v></cell></row><row r="2517"><cell r="C2517" t="str"><v>101431 1</v></cell><cell r="D2517" t="str"><v>Purchaser</v></cell><cell r="E2517" t="str"><v>Pramod Gupta</v></cell><cell r="F2517"><v>32871</v></cell><cell r="G2517"><v>26500</v></cell><cell r="H2517"><v>27650</v></cell><cell r="I2517"><v>0</v></cell><cell r="J2517" t="str"><v>I.R.M</v></cell><cell r="K2517" t="str"><v>Never</v></cell><cell r="L2517" t="str"><v>send</v></cell><cell r="M2517" t="str"><v>No</v></cell><cell r="N2517" t="str"><v>last  mail conversation on 2013</v></cell></row><row r="2518"><cell r="C2518" t="str"><v>101432 1</v></cell><cell r="D2518" t="str"><v>Purchaser</v></cell><cell r="E2518" t="str"><v>Vidya Sagar M Shah</v></cell><cell r="F2518"><v>32872</v></cell><cell r="G2518"><v>19800</v></cell><cell r="H2518" t="str"><v>Nil</v></cell><cell r="I2518"><v>0</v></cell><cell r="J2518" t="str"><v>Forfetied</v></cell><cell r="K2518"><v>0</v></cell><cell r="L2518"><v>0</v></cell><cell r="M2518" t="str"><v>No</v></cell><cell r="N2518" t="str"><v>Forfetied</v></cell></row><row r="2519"><cell r="C2519" t="str"><v>101433 1</v></cell><cell r="D2519" t="str"><v>Purchaser</v></cell><cell r="E2519" t="str"><v>Vijay Lal Dalal</v></cell><cell r="F2519"><v>32871</v></cell><cell r="G2519"><v>27000</v></cell><cell r="H2519"><v>31200</v></cell><cell r="I2519"><v>0</v></cell><cell r="J2519" t="str"><v>I.R.M</v></cell><cell r="K2519" t="str"><v>Never</v></cell><cell r="L2519" t="str"><v>send</v></cell><cell r="M2519" t="str"><v>No</v></cell><cell r="N2519" t="str"><v>we send last reminder in 2012.then we did not receive any reply </v></cell></row><row r="2520"><cell r="C2520" t="str"><v>101435 1</v></cell><cell r="D2520" t="str"><v>L.N.C</v></cell><cell r="E2520" t="str"><v>Sachin Kishore Mehta</v></cell><cell r="F2520"><v>32871</v></cell><cell r="G2520"><v>34000</v></cell><cell r="H2520"><v>34000</v></cell><cell r="I2520"><v>0</v></cell><cell r="J2520" t="str"><v>I.R.M</v></cell><cell r="K2520" t="str"><v>Never</v></cell><cell r="L2520" t="str"><v>send</v></cell><cell r="M2520" t="str"><v>yes</v></cell><cell r="N2520" t="str"><v>we send last reminder in 2012.then we did not receive any reply </v></cell></row><row r="2521"><cell r="C2521" t="str"><v>101436 1</v></cell><cell r="D2521" t="str"><v>D. Purcahser</v></cell><cell r="E2521" t="str"><v>HV Shah</v></cell><cell r="F2521"><v>32871</v></cell><cell r="G2521"><v>27000</v></cell><cell r="H2521"><v>31200</v></cell><cell r="I2521"><v>0</v></cell><cell r="J2521" t="str"><v>I.R.M</v></cell><cell r="K2521" t="str"><v>Never</v></cell><cell r="L2521" t="str"><v>not send</v></cell><cell r="M2521" t="str"><v>No</v></cell><cell r="N2521" t="str"><v>Last communication 2006</v></cell></row><row r="2522"><cell r="C2522" t="str"><v>101437 1</v></cell><cell r="D2522" t="str"><v>D. Purchaser</v></cell><cell r="E2522" t="str"><v>Vip Engineers</v></cell><cell r="F2522"><v>32871</v></cell><cell r="G2522"><v>27000</v></cell><cell r="H2522"><v>31200</v></cell><cell r="I2522"><v>0</v></cell><cell r="J2522" t="str"><v>I.R.M</v></cell><cell r="K2522" t="str"><v>Never</v></cell><cell r="L2522" t="str"><v>Not del.</v></cell><cell r="M2522" t="str"><v>No</v></cell><cell r="N2522" t="str"><v>last communication 06</v></cell></row><row r="2523"><cell r="C2523" t="str"><v>101438 1</v></cell><cell r="D2523" t="str"><v>D. Purchaser</v></cell><cell r="E2523" t="str"><v>Vardhaman Printing And  Packing Works</v></cell><cell r="F2523"><v>32871</v></cell><cell r="G2523"><v>31200</v></cell><cell r="H2523"><v>27040</v></cell><cell r="I2523" t="str"><v>4160/-</v></cell><cell r="J2523" t="str"><v>Outstanding</v></cell><cell r="K2523" t="str"><v>Never</v></cell><cell r="L2523" t="str"><v>not send</v></cell><cell r="M2523" t="str"><v>No</v></cell><cell r="N2523" t="str"><v>last communication 92(Outstanding Rs. 4160/-)</v></cell></row><row r="2524"><cell r="C2524" t="str"><v>101439 1</v></cell><cell r="D2524" t="str"><v>Purchaser</v></cell><cell r="E2524" t="str"><v>CSA Design</v></cell><cell r="F2524"><v>32873</v></cell><cell r="G2524"><v>20000</v></cell><cell r="H2524"><v>20850</v></cell><cell r="I2524"><v>0</v></cell><cell r="J2524" t="str"><v>I.R.M</v></cell><cell r="K2524" t="str"><v>Never</v></cell><cell r="L2524" t="str"><v>send</v></cell><cell r="M2524" t="str"><v>No</v></cell><cell r="N2524" t="str"><v>we send last reminder in 2013.then we did not receive any reply </v></cell></row><row r="2525"><cell r="C2525" t="str"><v>101441 1</v></cell><cell r="D2525" t="str"><v>D. Purchaser</v></cell><cell r="E2525" t="str"><v>Meena Rakesh Seksaria</v></cell><cell r="F2525"><v>32878</v></cell><cell r="G2525"><v>27000</v></cell><cell r="H2525"><v>31200</v></cell><cell r="I2525"><v>0</v></cell><cell r="J2525" t="str"><v>R.M</v></cell><cell r="K2525"><v>2022</v></cell><cell r="L2525" t="str"><v>send</v></cell><cell r="M2525" t="str"><v>yes</v></cell><cell r="N2525" t="str"><v>They are regular member</v></cell></row><row r="2526"><cell r="C2526" t="str"><v>101442 1</v></cell><cell r="D2526" t="str"><v>Purchaser</v></cell><cell r="E2526" t="str"><v>Suresh Vora</v></cell><cell r="F2526"><v>32971</v></cell><cell r="G2526"><v>26500</v></cell><cell r="H2526"><v>27650</v></cell><cell r="I2526"><v>0</v></cell><cell r="J2526" t="str"><v>R.M</v></cell><cell r="K2526"><v>2013</v></cell><cell r="L2526" t="str"><v>send</v></cell><cell r="M2526" t="str"><v>No</v></cell><cell r="N2526" t="str"><v>last communication 16</v></cell></row><row r="2527"><cell r="C2527" t="str"><v>101443 1</v></cell><cell r="D2527" t="str"><v>D. Purchaser</v></cell><cell r="E2527" t="str"><v>Vikaram Anand</v></cell><cell r="F2527"><v>32879</v></cell><cell r="G2527"><v>27000</v></cell><cell r="H2527"><v>31200</v></cell><cell r="I2527"><v>0</v></cell><cell r="J2527" t="str"><v>I.R.M</v></cell><cell r="K2527" t="str"><v>Never</v></cell><cell r="L2527" t="str"><v>send</v></cell><cell r="M2527" t="str"><v>No</v></cell><cell r="N2527" t="str"><v>we send last reminder in 2012.then we did not receive any reply </v></cell></row><row r="2528"><cell r="C2528" t="str"><v>101444 1</v></cell><cell r="D2528" t="str"><v>D. Purchaser</v></cell><cell r="E2528" t="str"><v>Jagdish Prasad Kariwala</v></cell><cell r="F2528"><v>32879</v></cell><cell r="G2528"><v>31200</v></cell><cell r="H2528"><v>26000</v></cell><cell r="I2528" t="str"><v>5200/-</v></cell><cell r="J2528" t="str"><v>Outstanding</v></cell><cell r="K2528" t="str"><v>Never</v></cell><cell r="L2528" t="str"><v>Not del.</v></cell><cell r="M2528" t="str"><v>No</v></cell><cell r="N2528" t="str"><v>no communication till date (no documents is in file)Outstanding Rs. 5200/-</v></cell></row><row r="2529"><cell r="C2529" t="str"><v>101445 1</v></cell><cell r="D2529" t="str"><v>D. Purchaser</v></cell><cell r="E2529" t="str"><v>Usha Om Prasad</v></cell><cell r="F2529"><v>32881</v></cell><cell r="G2529"><v>23700</v></cell><cell r="H2529"><v>19355</v></cell><cell r="I2529"><v>4345</v></cell><cell r="J2529" t="str"><v>Outstanding</v></cell><cell r="K2529" t="str"><v>Never</v></cell><cell r="L2529" t="str"><v>send</v></cell><cell r="M2529" t="str"><v>No</v></cell><cell r="N2529" t="str"><v>(POD) last communication 07 (Outstanding Rs. 4345/-)</v></cell></row><row r="2530"><cell r="C2530" t="str"><v>101446 1</v></cell><cell r="D2530" t="str"><v>Purchaser</v></cell><cell r="E2530" t="str"><v>Neela Javeri</v></cell><cell r="F2530"><v>32881</v></cell><cell r="G2530"><v>16000</v></cell><cell r="H2530"><v>16000</v></cell><cell r="I2530"><v>0</v></cell><cell r="J2530" t="str"><v>I.R.M</v></cell><cell r="K2530" t="str"><v>Never</v></cell><cell r="L2530" t="str"><v>send</v></cell><cell r="M2530" t="str"><v>No</v></cell><cell r="N2530" t="str"><v>we send last reminder in 2012.then we did not receive any reply </v></cell></row><row r="2531"><cell r="C2531" t="str"><v>101447 1</v></cell><cell r="D2531" t="str"><v>D. Purchaser</v></cell><cell r="E2531" t="str"><v>Suresh V Vora</v></cell><cell r="F2531"><v>32881</v></cell><cell r="G2531"><v>21000</v></cell><cell r="H2531"><v>23700</v></cell><cell r="I2531"><v>0</v></cell><cell r="J2531" t="str"><v>R.M</v></cell><cell r="K2531"><v>2013</v></cell><cell r="L2531" t="str"><v>send</v></cell><cell r="M2531" t="str"><v>No</v></cell><cell r="N2531" t="str"><v>last communication 16</v></cell></row><row r="2532"><cell r="C2532" t="str"><v>101448 1</v></cell><cell r="D2532" t="str"><v>Purchaser</v></cell><cell r="E2532" t="str"><v>Seema Khanna </v></cell><cell r="F2532"><v>32877</v></cell><cell r="G2532"><v>26500</v></cell><cell r="H2532"><v>26500</v></cell><cell r="I2532"><v>0</v></cell><cell r="J2532" t="str"><v>I.R.M</v></cell><cell r="K2532" t="str"><v>Never</v></cell><cell r="L2532" t="str"><v>send</v></cell><cell r="M2532" t="str"><v>No</v></cell><cell r="N2532" t="str"><v>we send last reminder in 2012.then we did not receive any reply </v></cell></row><row r="2533"><cell r="C2533" t="str"><v>101449 1</v></cell><cell r="D2533" t="str"><v>Purchaser</v></cell><cell r="E2533" t="str"><v>Vimla Shukhla</v></cell><cell r="F2533"><v>32881</v></cell><cell r="G2533"><v>26500</v></cell><cell r="H2533"><v>27650</v></cell><cell r="I2533"><v>0</v></cell><cell r="J2533" t="str"><v>I.R.M</v></cell><cell r="K2533"><v>2008</v></cell><cell r="L2533" t="str"><v>send</v></cell><cell r="M2533" t="str"><v>No</v></cell><cell r="N2533" t="str"><v>no reminders so last communication 2010</v></cell></row><row r="2534"><cell r="C2534" t="str"><v>101451 1</v></cell><cell r="D2534" t="str"><v>D. Purchaser</v></cell><cell r="E2534" t="str"><v>Sajjan Jhunjhunwala</v></cell><cell r="F2534"><v>32882</v></cell><cell r="G2534"><v>23700</v></cell><cell r="H2534"><v>18170</v></cell><cell r="I2534" t="str"><v>5530/-</v></cell><cell r="J2534" t="str"><v>Outstanding</v></cell><cell r="K2534" t="str"><v>Never</v></cell><cell r="L2534" t="str"><v>send</v></cell><cell r="M2534" t="str"><v>No</v></cell><cell r="N2534" t="str"><v>(POD) last communication 07 (Outstandig Rs. 5530/-)</v></cell></row><row r="2535"><cell r="C2535" t="str"><v>101452 1</v></cell><cell r="D2535" t="str"><v>Purchaser</v></cell><cell r="E2535" t="str"><v>Ketan A Dalal</v></cell><cell r="F2535"><v>32883</v></cell><cell r="G2535"><v>26500</v></cell><cell r="H2535"><v>27650</v></cell><cell r="I2535"><v>0</v></cell><cell r="J2535" t="str"><v>I.R.M</v></cell><cell r="K2535" t="str"><v>Never</v></cell><cell r="L2535" t="str"><v>send</v></cell><cell r="M2535" t="str"><v>No</v></cell><cell r="N2535" t="str"><v>we send last reminder in 2012.then we did not receive any reply </v></cell></row><row r="2536"><cell r="C2536" t="str"><v>101453 1</v></cell><cell r="D2536" t="str"><v>Purchaser</v></cell><cell r="E2536" t="str"><v>Ramesh Bubana</v></cell><cell r="F2536"><v>32884</v></cell><cell r="G2536"><v>27000</v></cell><cell r="H2536" t="str"><v>Nil</v></cell><cell r="I2536"><v>0</v></cell><cell r="J2536" t="str"><v>Forfetied</v></cell><cell r="K2536"><v>0</v></cell><cell r="L2536" t="str"><v>not send</v></cell><cell r="M2536" t="str"><v>No</v></cell><cell r="N2536" t="str"><v>Forfetied</v></cell></row><row r="2537"><cell r="C2537" t="str"><v>101455 1</v></cell><cell r="D2537" t="str"><v>D. Purcahser</v></cell><cell r="E2537" t="str"><v>Achala P Seth</v></cell><cell r="F2537"><v>32888</v></cell><cell r="G2537"><v>27000</v></cell><cell r="H2537"><v>31200</v></cell><cell r="I2537"><v>0</v></cell><cell r="J2537" t="str"><v>Forfetied</v></cell><cell r="K2537"><v>0</v></cell><cell r="L2537"><v>0</v></cell><cell r="M2537"><v>0</v></cell><cell r="N2537" t="str"><v>Forfetied</v></cell></row><row r="2538"><cell r="C2538" t="str"><v>101457 1</v></cell><cell r="D2538" t="str"><v>Purchaser</v></cell><cell r="E2538" t="str"><v>Lotus Plastics Pvt Ltd</v></cell><cell r="F2538"><v>32888</v></cell><cell r="G2538"><v>34000</v></cell><cell r="H2538"><v>35450</v></cell><cell r="I2538"><v>0</v></cell><cell r="J2538" t="str"><v>I.R.M</v></cell><cell r="K2538" t="str"><v>Never</v></cell><cell r="L2538" t="str"><v>Not del.</v></cell><cell r="M2538" t="str"><v>No</v></cell><cell r="N2538" t="str"><v>last communication 01</v></cell></row><row r="2539"><cell r="C2539" t="str"><v>200419 1</v></cell><cell r="D2539" t="str"><v>D. Purchaser</v></cell><cell r="E2539" t="str"><v>Mahindra Kumar Chaudhary</v></cell><cell r="F2539"><v>32808</v></cell><cell r="G2539"><v>21000</v></cell><cell r="H2539"><v>23700</v></cell><cell r="I2539"><v>0</v></cell><cell r="J2539" t="str"><v>I.R.M</v></cell><cell r="K2539" t="str"><v>Never</v></cell><cell r="L2539" t="str"><v>not send</v></cell><cell r="M2539" t="str"><v>yes</v></cell><cell r="N2539" t="str"><v>last communication 00</v></cell></row><row r="2540"><cell r="C2540" t="str"><v>200422 1</v></cell><cell r="D2540" t="str"><v>Purchaser</v></cell><cell r="E2540" t="str"><v>Geetlay Combines Pvt Ltd</v></cell><cell r="F2540"><v>32816</v></cell><cell r="G2540"><v>26500</v></cell><cell r="H2540"><v>27650</v></cell><cell r="I2540"><v>0</v></cell><cell r="J2540" t="str"><v>I.R.M</v></cell><cell r="K2540" t="str"><v>Never</v></cell><cell r="L2540" t="str"><v>send</v></cell><cell r="M2540" t="str"><v>No</v></cell><cell r="N2540" t="str"><v>last  mail conversation on 2014</v></cell></row><row r="2541"><cell r="C2541" t="str"><v>200426 1</v></cell><cell r="D2541" t="str"><v>D. Purchaser</v></cell><cell r="E2541" t="str"><v>Deepak Jain</v></cell><cell r="F2541"><v>32839</v></cell><cell r="G2541"><v>17500</v></cell><cell r="H2541"><v>19800</v></cell><cell r="I2541"><v>0</v></cell><cell r="J2541" t="str"><v>I.R.M</v></cell><cell r="K2541" t="str"><v>Never</v></cell><cell r="L2541" t="str"><v>not send</v></cell><cell r="M2541" t="str"><v>No</v></cell><cell r="N2541" t="str"><v>(POD) last communication 07 </v></cell></row><row r="2542"><cell r="C2542" t="str"><v>200428 1</v></cell><cell r="D2542" t="str"><v>Purchaser</v></cell><cell r="E2542" t="str"><v>Naina Mundhara</v></cell><cell r="F2542"><v>32853</v></cell><cell r="G2542"><v>26500</v></cell><cell r="H2542"><v>26500</v></cell><cell r="I2542"><v>0</v></cell><cell r="J2542" t="str"><v>I.R.M</v></cell><cell r="K2542" t="str"><v>Never</v></cell><cell r="L2542" t="str"><v>send</v></cell><cell r="M2542" t="str"><v>No</v></cell><cell r="N2542" t="str"><v>we send last reminder in 2012.then we did not receive any reply </v></cell></row><row r="2543"><cell r="C2543" t="str"><v>200429 1</v></cell><cell r="D2543" t="str"><v>Purchaser</v></cell><cell r="E2543" t="str"><v>Ashok Krishna Dutt</v></cell><cell r="F2543"><v>32854</v></cell><cell r="G2543"><v>26500</v></cell><cell r="H2543"><v>26500</v></cell><cell r="I2543"><v>0</v></cell><cell r="J2543" t="str"><v>I.R.M</v></cell><cell r="K2543" t="str"><v>Never</v></cell><cell r="L2543" t="str"><v>send</v></cell><cell r="M2543" t="str"><v>No</v></cell><cell r="N2543" t="str"><v>we send last reminder in 2012.then we did not receive any reply </v></cell></row><row r="2544"><cell r="C2544" t="str"><v>200430 1</v></cell><cell r="D2544" t="str"><v>Purchaser</v></cell><cell r="E2544" t="str"><v>Jorehant Group Ltd</v></cell><cell r="F2544"><v>32857</v></cell><cell r="G2544"><v>34000</v></cell><cell r="H2544"><v>35450</v></cell><cell r="I2544"><v>0</v></cell><cell r="J2544" t="str"><v>I.R.M</v></cell><cell r="K2544" t="str"><v>Never</v></cell><cell r="L2544" t="str"><v>not send</v></cell><cell r="M2544" t="str"><v>No</v></cell><cell r="N2544" t="str"><v>we send last reminder in 2012.then we did not receive any reply ..total 2 membership of Goa:- 3456 and 3457</v></cell></row><row r="2545"><cell r="C2545" t="str"><v>200431 1</v></cell><cell r="D2545" t="str"><v>Purchaser</v></cell><cell r="E2545" t="str"><v>Jorehant Group Ltd</v></cell><cell r="F2545"><v>32857</v></cell><cell r="G2545"><v>34000</v></cell><cell r="H2545"><v>35450</v></cell><cell r="I2545"><v>0</v></cell><cell r="J2545" t="str"><v>I.R.M</v></cell><cell r="K2545" t="str"><v>Never</v></cell><cell r="L2545" t="str"><v>not send</v></cell><cell r="M2545" t="str"><v>No</v></cell><cell r="N2545" t="str"><v>we send last reminder in 2012.then we did not receive any reply ..total 2 membership of Goa:- 3456 and 3457</v></cell></row><row r="2546"><cell r="C2546" t="str"><v>300134 2</v></cell><cell r="D2546" t="str"><v>Purchaser</v></cell><cell r="E2546" t="str"><v>Tejinder S Arora</v></cell><cell r="F2546"><v>31290</v></cell><cell r="G2546"><v>18000</v></cell><cell r="H2546"><v>18000</v></cell><cell r="I2546"><v>0</v></cell><cell r="J2546" t="str"><v>I.R.M</v></cell><cell r="K2546" t="str"><v>Never</v></cell><cell r="L2546" t="str"><v>not send</v></cell><cell r="M2546" t="str"><v>No</v></cell><cell r="N2546" t="str"><v>last communication 08</v></cell></row><row r="2547"><cell r="C2547" t="str"><v>301567 1</v></cell><cell r="D2547" t="str"><v>purchaser</v></cell><cell r="E2547" t="str"><v>Late Mr Sudheer Batni (has been demise)</v></cell><cell r="F2547"><v>32871</v></cell><cell r="G2547"><v>13500</v></cell><cell r="H2547"><v>13500</v></cell><cell r="I2547"><v>0</v></cell><cell r="J2547" t="str"><v>I.R.M</v></cell><cell r="K2547" t="str"><v>Never</v></cell><cell r="L2547" t="str"><v>Not del.</v></cell><cell r="M2547" t="str"><v>No</v></cell><cell r="N2547" t="str"><v>last communication 99….membership transferred from Suchitra Batni to Sudheer Batni </v></cell></row><row r="2548"><cell r="C2548" t="str"><v>301570 1</v></cell><cell r="D2548" t="str"><v>purchaser</v></cell><cell r="E2548" t="str"><v>Vikaram Bakshi & Co Pvt Ltd</v></cell><cell r="F2548"><v>32881</v></cell><cell r="G2548"><v>20000</v></cell><cell r="H2548"><v>16000</v></cell><cell r="I2548"><v>8200</v></cell><cell r="J2548" t="str"><v>I.R.M</v></cell><cell r="K2548" t="str"><v>Never</v></cell><cell r="L2548" t="str"><v>send</v></cell><cell r="M2548" t="str"><v>No</v></cell><cell r="N2548" t="str"><v>Letter sent, last communication 14, legal case 
total 2 membership og Goa:- 32 and 3461</v></cell></row><row r="2549"><cell r="C2549" t="str"><v>301572 1</v></cell><cell r="D2549" t="str"><v>L.N.C</v></cell><cell r="E2549" t="str"><v>Karamjeet Sandhu</v></cell><cell r="F2549"><v>32885</v></cell><cell r="G2549"><v>26500</v></cell><cell r="H2549"><v>27650</v></cell><cell r="I2549"><v>0</v></cell><cell r="J2549" t="str"><v>R.M</v></cell><cell r="K2549"><v>2022</v></cell><cell r="L2549" t="str"><v>Not del.</v></cell><cell r="M2549" t="str"><v>No</v></cell><cell r="N2549" t="str"><v>They are regular member</v></cell></row><row r="2550"><cell r="C2550" t="str"><v>301585 1</v></cell><cell r="D2550" t="str"><v>Purchaser</v></cell><cell r="E2550" t="str"><v>S.S Verma</v></cell><cell r="F2550"><v>32889</v></cell><cell r="G2550"><v>26500</v></cell><cell r="H2550"><v>27650</v></cell><cell r="I2550"><v>0</v></cell><cell r="J2550" t="str"><v>R.M</v></cell><cell r="K2550"><v>2008</v></cell><cell r="L2550" t="str"><v>not send</v></cell><cell r="M2550" t="str"><v>No</v></cell><cell r="N2550" t="str"><v>no reminders so last communication 2010</v></cell></row><row r="2551"><cell r="C2551" t="str"><v>301586 1</v></cell><cell r="D2551" t="str"><v>Purchaser</v></cell><cell r="E2551" t="str"><v>Vision Travels & Tours Pvt Ltd</v></cell><cell r="F2551"><v>32889</v></cell><cell r="G2551"><v>20000</v></cell><cell r="H2551"><v>20850</v></cell><cell r="I2551"><v>0</v></cell><cell r="J2551" t="str"><v>R.M</v></cell><cell r="K2551"><v>2011</v></cell><cell r="L2551" t="str"><v>not send</v></cell><cell r="M2551" t="str"><v>No</v></cell><cell r="N2551" t="str"><v>send perform invoice so Last Communication Till 2011</v></cell></row><row r="2552"><cell r="C2552" t="str"><v>400214 1</v></cell><cell r="D2552" t="str"><v>Purchaser</v></cell><cell r="E2552" t="str"><v>Maganhalliu Steels & Cements</v></cell><cell r="F2552"><v>32816</v></cell><cell r="G2552"><v>20000</v></cell><cell r="H2552"><v>20850</v></cell><cell r="I2552"><v>0</v></cell><cell r="J2552" t="str"><v>I.R.M</v></cell><cell r="K2552" t="str"><v>Never</v></cell><cell r="L2552" t="str"><v>not send</v></cell><cell r="M2552" t="str"><v>No</v></cell><cell r="N2552" t="str"><v>last communication 96</v></cell></row><row r="2553"><cell r="C2553" t="str"><v>400218 1</v></cell><cell r="D2553" t="str"><v>Purchaser</v></cell><cell r="E2553" t="str"><v>V.P Kamala Sarathy</v></cell><cell r="F2553"><v>32848</v></cell><cell r="G2553"><v>20000</v></cell><cell r="H2553"><v>20850</v></cell><cell r="I2553"><v>0</v></cell><cell r="J2553" t="str"><v>R.M</v></cell><cell r="K2553"><v>2010</v></cell><cell r="L2553" t="str"><v>send</v></cell><cell r="M2553" t="str"><v>No</v></cell><cell r="N2553" t="str"><v>we send last reminder in 2012.then we did not receive any reply </v></cell></row><row r="2554"><cell r="C2554" t="str"><v>500205 1</v></cell><cell r="D2554" t="str"><v>Purchaser</v></cell><cell r="E2554" t="str"><v>B Daryanani</v></cell><cell r="F2554"><v>32862</v></cell><cell r="G2554"><v>26500</v></cell><cell r="H2554" t="str"><v>Not mention</v></cell><cell r="I2554"><v>0</v></cell><cell r="J2554" t="str"><v>I.R.M</v></cell><cell r="K2554" t="str"><v>Never</v></cell><cell r="L2554" t="str"><v>Not del.</v></cell><cell r="M2554" t="str"><v>No</v></cell><cell r="N2554" t="str"><v>last communication 90</v></cell></row><row r="2555"><cell r="C2555" t="str"><v>301582 1</v></cell><cell r="D2555" t="str"><v>Purchaser</v></cell><cell r="E2555" t="str"><v>Suraj Kumar Shah</v></cell><cell r="F2555"><v>32885</v></cell><cell r="G2555"><v>34000</v></cell><cell r="H2555"><v>35450</v></cell><cell r="I2555"><v>0</v></cell><cell r="J2555" t="str"><v>I.R.M</v></cell><cell r="K2555" t="str"><v>Never</v></cell><cell r="L2555" t="str"><v>not send</v></cell><cell r="M2555" t="str"><v>No</v></cell><cell r="N2555" t="str"><v>last communication 92</v></cell></row><row r="2556"><cell r="C2556" t="str"><v>101450 1</v></cell><cell r="D2556" t="str"><v>Purchaser</v></cell><cell r="E2556" t="str"><v>Suresh Jhunjhunwala</v></cell><cell r="F2556"><v>32882</v></cell><cell r="G2556"><v>20000</v></cell><cell r="H2556" t="str"><v>Not mention</v></cell><cell r="I2556"><v>0</v></cell><cell r="J2556" t="str"><v>I.R.M</v></cell><cell r="K2556" t="str"><v>Never</v></cell><cell r="L2556" t="str"><v>send</v></cell><cell r="M2556" t="str"><v>No</v></cell><cell r="N2556" t="str"><v>we send last reminder in 2013.then we did not receive any reply </v></cell></row><row r="2557"><cell r="C2557" t="str"><v>101461 1</v></cell><cell r="D2557" t="str"><v>Purchaser</v></cell><cell r="E2557" t="str"><v>Sumit Hero Chungenee</v></cell><cell r="F2557"><v>32898</v></cell><cell r="G2557"><v>20000</v></cell><cell r="H2557"><v>20000</v></cell><cell r="I2557"><v>0</v></cell><cell r="J2557" t="str"><v>R.M</v></cell><cell r="K2557"><v>2013</v></cell><cell r="L2557" t="str"><v>send</v></cell><cell r="M2557" t="str"><v>No</v></cell><cell r="N2557" t="str"><v>last communication 13...membership transferred from Hero J Chunganee to Sumit Hero Chunganee</v></cell></row><row r="2558"><cell r="C2558" t="str"><v>301501 1</v></cell><cell r="D2558" t="str"><v>Purchaser</v></cell><cell r="E2558" t="str"><v>Tajinder Pal Singh Babra</v></cell><cell r="F2558"><v>32777</v></cell><cell r="G2558"><v>26500</v></cell><cell r="H2558"><v>27650</v></cell><cell r="I2558"><v>0</v></cell><cell r="J2558" t="str"><v>R.M</v></cell><cell r="K2558"><v>2016</v></cell><cell r="L2558" t="str"><v>send</v></cell><cell r="M2558" t="str"><v>yes</v></cell><cell r="N2558" t="str"><v>last surrender letter details send on 21/5/2022</v></cell></row><row r="2559"><cell r="C2559" t="str"><v>301543 1</v></cell><cell r="D2559" t="str"><v>Purchaser</v></cell><cell r="E2559" t="str"><v>Arun K Garg</v></cell><cell r="F2559"><v>32828</v></cell><cell r="G2559"><v>34000</v></cell><cell r="H2559"><v>35450</v></cell><cell r="I2559"><v>0</v></cell><cell r="J2559" t="str"><v>I.R.M</v></cell><cell r="K2559" t="str"><v>Never</v></cell><cell r="L2559" t="str"><v>Not del.</v></cell><cell r="M2559" t="str"><v>No</v></cell><cell r="N2559" t="str"><v>last communication 94</v></cell></row><row r="2560"><cell r="C2560" t="str"><v>301571 1</v></cell><cell r="D2560" t="str"><v>Purchaser</v></cell><cell r="E2560" t="str"><v>S.K Khanna Huf</v></cell><cell r="F2560"><v>32881</v></cell><cell r="G2560"><v>27650</v></cell><cell r="H2560"><v>27650</v></cell><cell r="I2560"><v>0</v></cell><cell r="J2560" t="str"><v>I.R.M</v></cell><cell r="K2560" t="str"><v>Never</v></cell><cell r="L2560" t="str"><v>send</v></cell><cell r="M2560" t="str"><v>No</v></cell><cell r="N2560" t="str"><v>we send last reminder in 2012.then we did not receive any reply </v></cell></row><row r="2561"><cell r="C2561" t="str"><v>301587 1</v></cell><cell r="D2561"><v>0</v></cell><cell r="E2561" t="str"><v>Maj Gen Devraj Dutt</v></cell><cell r="F2561"><v>32897</v></cell><cell r="G2561"><v>20850</v></cell><cell r="H2561" t="str"><v>Nil</v></cell><cell r="I2561"><v>0</v></cell><cell r="J2561" t="str"><v>Cancelled</v></cell><cell r="K2561"><v>0</v></cell><cell r="L2561"><v>0</v></cell><cell r="M2561" t="str"><v>No</v></cell><cell r="N2561" t="str"><v>Cancelled on 7/6/2017</v></cell></row><row r="2562"><cell r="C2562" t="str"><v>301594 1</v></cell><cell r="D2562" t="str"><v>L.N.C</v></cell><cell r="E2562" t="str"><v>Manohar Lal Bhudiraja</v></cell><cell r="F2562"><v>32904</v></cell><cell r="G2562"><v>26500</v></cell><cell r="H2562"><v>27650</v></cell><cell r="I2562"><v>0</v></cell><cell r="J2562" t="str"><v>I.R.M</v></cell><cell r="K2562" t="str"><v>Never</v></cell><cell r="L2562" t="str"><v>not send</v></cell><cell r="M2562" t="str"><v>yes</v></cell><cell r="N2562" t="str"><v>no reminders so last communication 2009</v></cell></row><row r="2563"><cell r="C2563" t="str"><v>301596 1</v></cell><cell r="D2563" t="str"><v>Purchaser</v></cell><cell r="E2563" t="str"><v>Sudha Prasad</v></cell><cell r="F2563"><v>32904</v></cell><cell r="G2563"><v>20000</v></cell><cell r="H2563"><v>20000</v></cell><cell r="I2563"><v>0</v></cell><cell r="J2563" t="str"><v>I.R.M</v></cell><cell r="K2563" t="str"><v>Never</v></cell><cell r="L2563" t="str"><v>not send</v></cell><cell r="M2563" t="str"><v>No</v></cell><cell r="N2563" t="str"><v>last communication 06..total 2 membership of Goa:- 3476 and 3477</v></cell></row><row r="2564"><cell r="C2564" t="str"><v>301597 1</v></cell><cell r="D2564" t="str"><v>Purchaser</v></cell><cell r="E2564" t="str"><v>Sudha Prasad</v></cell><cell r="F2564"><v>32904</v></cell><cell r="G2564"><v>20000</v></cell><cell r="H2564"><v>20000</v></cell><cell r="I2564"><v>0</v></cell><cell r="J2564" t="str"><v>I.R.M</v></cell><cell r="K2564" t="str"><v>Never</v></cell><cell r="L2564" t="str"><v>not send</v></cell><cell r="M2564" t="str"><v>No</v></cell><cell r="N2564" t="str"><v>last communication 06..total 2 membership of Goa:- 3476 and 3477</v></cell></row><row r="2565"><cell r="C2565" t="str"><v>301598 1</v></cell><cell r="D2565" t="str"><v>Purchaser</v></cell><cell r="E2565" t="str"><v>Yogesh Prasad</v></cell><cell r="F2565"><v>32904</v></cell><cell r="G2565"><v>26500</v></cell><cell r="H2565"><v>26500</v></cell><cell r="I2565"><v>0</v></cell><cell r="J2565" t="str"><v>I.R.M</v></cell><cell r="K2565" t="str"><v>Never</v></cell><cell r="L2565" t="str"><v>Not del.</v></cell><cell r="M2565" t="str"><v>No</v></cell><cell r="N2565" t="str"><v>last communication 06</v></cell></row><row r="2566"><cell r="C2566" t="str"><v>301599 1</v></cell><cell r="D2566" t="str"><v>Purchaser</v></cell><cell r="E2566" t="str"><v>Madhu Nath</v></cell><cell r="F2566"><v>32904</v></cell><cell r="G2566"><v>26500</v></cell><cell r="H2566"><v>26500</v></cell><cell r="I2566"><v>0</v></cell><cell r="J2566" t="str"><v>I.R.M</v></cell><cell r="K2566" t="str"><v>Never</v></cell><cell r="L2566" t="str"><v>not send</v></cell><cell r="M2566" t="str"><v>No</v></cell><cell r="N2566" t="str"><v>last communication 01</v></cell></row><row r="2567"><cell r="C2567" t="str"><v>200441 1</v></cell><cell r="D2567" t="str"><v>Purchaser</v></cell><cell r="E2567" t="str"><v>Young Women Pack & Proc Enterpreneurs P LD</v></cell><cell r="F2567"><v>32903</v></cell><cell r="G2567"><v>34000</v></cell><cell r="H2567"><v>34000</v></cell><cell r="I2567"><v>0</v></cell><cell r="J2567" t="str"><v>I.R.M</v></cell><cell r="K2567" t="str"><v>Never</v></cell><cell r="L2567" t="str"><v>send</v></cell><cell r="M2567" t="str"><v>No</v></cell><cell r="N2567" t="str"><v>we send last reminder in 2012.then we did not receive any reply </v></cell></row><row r="2568"><cell r="C2568" t="str"><v>500209 1</v></cell><cell r="D2568" t="str"><v>Purchaser</v></cell><cell r="E2568" t="str"><v>Narayan H Bhatt</v></cell><cell r="F2568"><v>32898</v></cell><cell r="G2568"><v>20000</v></cell><cell r="H2568"><v>20850</v></cell><cell r="I2568"><v>0</v></cell><cell r="J2568" t="str"><v>I.R.M</v></cell><cell r="K2568" t="str"><v>Never</v></cell><cell r="L2568" t="str"><v>not send</v></cell><cell r="M2568" t="str"><v>No</v></cell><cell r="N2568" t="str"><v>last communication 05….total 9 membership of Goa:- 3481, 3486, 3487,3488,3489, 3490, 3491,3540,3542</v></cell></row><row r="2569"><cell r="C2569" t="str"><v>500214 1</v></cell><cell r="D2569" t="str"><v>Purchaser</v></cell><cell r="E2569" t="str"><v>Ramnath G Davey</v></cell><cell r="F2569"><v>32902</v></cell><cell r="G2569"><v>20000</v></cell><cell r="H2569"><v>20850</v></cell><cell r="I2569"><v>0</v></cell><cell r="J2569" t="str"><v>I.R.M</v></cell><cell r="K2569" t="str"><v>Never</v></cell><cell r="L2569" t="str"><v>send</v></cell><cell r="M2569" t="str"><v>No</v></cell><cell r="N2569" t="str"><v>we send last reminder in 2012.then we did not receive any reply </v></cell></row><row r="2570"><cell r="C2570" t="str"><v>500215 1</v></cell><cell r="D2570" t="str"><v>Purchaser</v></cell><cell r="E2570" t="str"><v>Atul Kumar Davey</v></cell><cell r="F2570"><v>32902</v></cell><cell r="G2570"><v>20850</v></cell><cell r="H2570"><v>20850</v></cell><cell r="I2570"><v>0</v></cell><cell r="J2570" t="str"><v>Cancelled</v></cell><cell r="K2570"><v>2012</v></cell><cell r="L2570"><v>0</v></cell><cell r="M2570"><v>0</v></cell><cell r="N2570" t="str"><v>cancelled 16/11/2022</v></cell></row><row r="2571"><cell r="C2571" t="str"><v>500216 1</v></cell><cell r="D2571" t="str"><v>Purchaser</v></cell><cell r="E2571" t="str"><v>Nandida M Bhatt</v></cell><cell r="F2571"><v>32902</v></cell><cell r="G2571"><v>20000</v></cell><cell r="H2571"><v>20850</v></cell><cell r="I2571"><v>0</v></cell><cell r="J2571" t="str"><v>I.R.M</v></cell><cell r="K2571" t="str"><v>Never</v></cell><cell r="L2571" t="str"><v>not send</v></cell><cell r="M2571" t="str"><v>No</v></cell><cell r="N2571" t="str"><v>last communication 2012…. total 9 membership of Goa:- 3484 and 3485</v></cell></row><row r="2572"><cell r="C2572" t="str"><v>500217 1</v></cell><cell r="D2572" t="str"><v>Purchaser</v></cell><cell r="E2572" t="str"><v>Nandida M Bhatt</v></cell><cell r="F2572"><v>32902</v></cell><cell r="G2572"><v>20000</v></cell><cell r="H2572"><v>20850</v></cell><cell r="I2572"><v>0</v></cell><cell r="J2572" t="str"><v>I.R.M</v></cell><cell r="K2572" t="str"><v>Never</v></cell><cell r="L2572" t="str"><v>not send</v></cell><cell r="M2572" t="str"><v>No</v></cell><cell r="N2572" t="str"><v>Letter not sent, last communication 05
total 9 membership of Goa:- 3484 and 3485</v></cell></row><row r="2573"><cell r="C2573" t="str"><v>500218 1</v></cell><cell r="D2573" t="str"><v>Purchaser</v></cell><cell r="E2573" t="str"><v>Narayan H Bhatt</v></cell><cell r="F2573"><v>32902</v></cell><cell r="G2573"><v>20000</v></cell><cell r="H2573"><v>20850</v></cell><cell r="I2573"><v>0</v></cell><cell r="J2573" t="str"><v>I.R.M</v></cell><cell r="K2573" t="str"><v>Never</v></cell><cell r="L2573" t="str"><v>send</v></cell><cell r="M2573" t="str"><v>No</v></cell><cell r="N2573" t="str"><v>Letter sent, last communication 12
total 9 membership of Goa:- 3481, 3486, 3487,3488,3489, 3490, 3491,3540,3542</v></cell></row><row r="2574"><cell r="C2574" t="str"><v>500219 1</v></cell><cell r="D2574" t="str"><v>Purchaser</v></cell><cell r="E2574" t="str"><v>Narayan H Bhatt</v></cell><cell r="F2574"><v>32902</v></cell><cell r="G2574"><v>20000</v></cell><cell r="H2574"><v>20850</v></cell><cell r="I2574"><v>0</v></cell><cell r="J2574" t="str"><v>I.R.M</v></cell><cell r="K2574" t="str"><v>Never</v></cell><cell r="L2574" t="str"><v>send</v></cell><cell r="M2574" t="str"><v>No</v></cell><cell r="N2574" t="str"><v>Letter not sent, last communication 92
total 9 membership of Goa:- 3481, 3486, 3487,3488,3489, 3490, 3491,3540,3542</v></cell></row><row r="2575"><cell r="C2575" t="str"><v>500220 1</v></cell><cell r="D2575" t="str"><v>Purchaser</v></cell><cell r="E2575" t="str"><v>Narayan H Bhatt</v></cell><cell r="F2575"><v>32902</v></cell><cell r="G2575"><v>20000</v></cell><cell r="H2575"><v>20850</v></cell><cell r="I2575"><v>0</v></cell><cell r="J2575" t="str"><v>I.R.M</v></cell><cell r="K2575" t="str"><v>Never</v></cell><cell r="L2575" t="str"><v>send</v></cell><cell r="M2575" t="str"><v>No</v></cell><cell r="N2575" t="str"><v>Letter not sent, last communication 93
total 9 membership of Goa:- 3481, 3486, 3487,3488,3489, 3490, 3491,3540,3543</v></cell></row><row r="2576"><cell r="C2576" t="str"><v>500221 1</v></cell><cell r="D2576" t="str"><v>Purchaser</v></cell><cell r="E2576" t="str"><v>Narayan H Bhatt</v></cell><cell r="F2576"><v>32902</v></cell><cell r="G2576"><v>20000</v></cell><cell r="H2576"><v>20850</v></cell><cell r="I2576"><v>0</v></cell><cell r="J2576" t="str"><v>I.R.M</v></cell><cell r="K2576" t="str"><v>Never</v></cell><cell r="L2576" t="str"><v>send</v></cell><cell r="M2576" t="str"><v>No</v></cell><cell r="N2576" t="str"><v>Letter not sent, last communication 94
total 9 membership of Goa:- 3481, 3486, 3487,3488,3489, 3490, 3491,3540,3543</v></cell></row><row r="2577"><cell r="C2577" t="str"><v>500222 1</v></cell><cell r="D2577" t="str"><v>Purchaser</v></cell><cell r="E2577" t="str"><v>Narayan H Bhatt</v></cell><cell r="F2577"><v>32902</v></cell><cell r="G2577"><v>20000</v></cell><cell r="H2577"><v>20850</v></cell><cell r="I2577"><v>0</v></cell><cell r="J2577" t="str"><v>I.R.M</v></cell><cell r="K2577" t="str"><v>Never</v></cell><cell r="L2577" t="str"><v>send</v></cell><cell r="M2577" t="str"><v>No</v></cell><cell r="N2577" t="str"><v>Letter not sent, last communication 93
total 9 membership of Goa:- 3481, 3486, 3487,3488,3489, 3490, 3491,3540,3543</v></cell></row><row r="2578"><cell r="C2578" t="str"><v>500223 1</v></cell><cell r="D2578" t="str"><v>Purchaser</v></cell><cell r="E2578" t="str"><v>Narayan H Bhatt</v></cell><cell r="F2578"><v>32902</v></cell><cell r="G2578"><v>20000</v></cell><cell r="H2578"><v>20850</v></cell><cell r="I2578"><v>0</v></cell><cell r="J2578" t="str"><v>I.R.M</v></cell><cell r="K2578" t="str"><v>Never</v></cell><cell r="L2578" t="str"><v>send</v></cell><cell r="M2578" t="str"><v>No</v></cell><cell r="N2578" t="str"><v>Letter sent, last communication 13
total 9 membership of Goa:- 3481, 3486, 3487,3488,3489, 3490, 3491,3540,3542</v></cell></row><row r="2579"><cell r="C2579" t="str"><v>101419 1</v></cell><cell r="D2579" t="str"><v>Purchaser</v></cell><cell r="E2579" t="str"><v>Enakshi S Rakshit</v></cell><cell r="F2579"><v>32870</v></cell><cell r="G2579"><v>34000</v></cell><cell r="H2579"><v>34000</v></cell><cell r="I2579"><v>0</v></cell><cell r="J2579" t="str"><v>I.R.M</v></cell><cell r="K2579" t="str"><v>Never</v></cell><cell r="L2579" t="str"><v>send</v></cell><cell r="M2579" t="str"><v>No</v></cell><cell r="N2579" t="str"><v>we send last reminder in 2012.then we did not receive any reply </v></cell></row><row r="2580"><cell r="C2580" t="str"><v>101454 1</v></cell><cell r="D2580" t="str"><v>Purchaser</v></cell><cell r="E2580" t="str"><v>Munir Gazi</v></cell><cell r="F2580"><v>32888</v></cell><cell r="G2580"><v>27000</v></cell><cell r="H2580"><v>31200</v></cell><cell r="I2580"><v>0</v></cell><cell r="J2580" t="str"><v>I.R.M</v></cell><cell r="K2580" t="str"><v>Never</v></cell><cell r="L2580" t="str"><v>Not del.</v></cell><cell r="M2580" t="str"><v>No</v></cell><cell r="N2580" t="str"><v>last communication 99</v></cell></row><row r="2581"><cell r="C2581" t="str"><v>101458 1</v></cell><cell r="D2581" t="str"><v>L.N.C</v></cell><cell r="E2581" t="str"><v>Gopalan Padmanbham</v></cell><cell r="F2581"><v>32892</v></cell><cell r="G2581"><v>26500</v></cell><cell r="H2581"><v>27650</v></cell><cell r="I2581"><v>0</v></cell><cell r="J2581" t="str"><v>R.M</v></cell><cell r="K2581"><v>2012</v></cell><cell r="L2581" t="str"><v>Not del.</v></cell><cell r="M2581" t="str"><v>yes</v></cell><cell r="N2581" t="str"><v>last commu…2013 member letter</v></cell></row><row r="2582"><cell r="C2582" t="str"><v>101460 1</v></cell><cell r="D2582" t="str"><v>Purchaser</v></cell><cell r="E2582" t="str"><v>Prashant B Chovatia</v></cell><cell r="F2582"><v>32895</v></cell><cell r="G2582"><v>31200</v></cell><cell r="H2582"><v>30680</v></cell><cell r="I2582" t="str"><v>520/-</v></cell><cell r="J2582" t="str"><v>Outstanding</v></cell><cell r="K2582" t="str"><v>Never</v></cell><cell r="L2582" t="str"><v>send</v></cell><cell r="M2582" t="str"><v>No</v></cell><cell r="N2582" t="str"><v>we send last reminder in 2012.then we did not receive any reply (Outstanding 520/-)</v></cell></row><row r="2583"><cell r="C2583" t="str"><v>101462 1</v></cell><cell r="D2583" t="str"><v>D. Purchaser</v></cell><cell r="E2583" t="str"><v>F B Multanwalla</v></cell><cell r="F2583"><v>32888</v></cell><cell r="G2583"><v>34000</v></cell><cell r="H2583"><v>35450</v></cell><cell r="I2583"><v>0</v></cell><cell r="J2583" t="str"><v>I.R.M</v></cell><cell r="K2583" t="str"><v>Never</v></cell><cell r="L2583" t="str"><v>send</v></cell><cell r="M2583" t="str"><v>yes</v></cell><cell r="N2583" t="str"><v>we send last reminder in 2012.then we did not receive any reply </v></cell></row><row r="2584"><cell r="C2584" t="str"><v>101463 1</v></cell><cell r="D2584" t="str"><v>D. Purchaser</v></cell><cell r="E2584" t="str"><v>Rajkumar Kedia</v></cell><cell r="F2584"><v>32903</v></cell><cell r="G2584"><v>21000</v></cell><cell r="H2584"><v>22680</v></cell><cell r="I2584"><v>0</v></cell><cell r="J2584" t="str"><v>I.R.M</v></cell><cell r="K2584" t="str"><v>Never</v></cell><cell r="L2584" t="str"><v>send</v></cell><cell r="M2584" t="str"><v>yes</v></cell><cell r="N2584" t="str"><v>last  mail conversation on 2012</v></cell></row><row r="2585"><cell r="C2585" t="str"><v>101464 1</v></cell><cell r="D2585" t="str"><v>Purchaser</v></cell><cell r="E2585" t="str"><v>Kishore Kunveerji Nandu</v></cell><cell r="F2585"><v>32904</v></cell><cell r="G2585"><v>34000</v></cell><cell r="H2585"><v>35450</v></cell><cell r="I2585"><v>0</v></cell><cell r="J2585" t="str"><v>I.R.M</v></cell><cell r="K2585" t="str"><v>Never</v></cell><cell r="L2585" t="str"><v>send</v></cell><cell r="M2585" t="str"><v>No</v></cell><cell r="N2585" t="str"><v>last  mail conversation on 2013</v></cell></row><row r="2586"><cell r="C2586" t="str"><v>101465 1</v></cell><cell r="D2586" t="str"><v>Purchaser</v></cell><cell r="E2586" t="str"><v>Devender Shah</v></cell><cell r="F2586"><v>32904</v></cell><cell r="G2586"><v>34000</v></cell><cell r="H2586"><v>35450</v></cell><cell r="I2586"><v>0</v></cell><cell r="J2586" t="str"><v>I.R.M</v></cell><cell r="K2586" t="str"><v>Never</v></cell><cell r="L2586" t="str"><v>send</v></cell><cell r="M2586" t="str"><v>No</v></cell><cell r="N2586" t="str"><v>(POD) last communication 07 </v></cell></row><row r="2587"><cell r="C2587" t="str"><v>101466 1</v></cell><cell r="D2587" t="str"><v>Purchaser</v></cell><cell r="E2587" t="str"><v>Mulchand N Nagda</v></cell><cell r="F2587"><v>32904</v></cell><cell r="G2587"><v>34000</v></cell><cell r="H2587"><v>35450</v></cell><cell r="I2587"><v>0</v></cell><cell r="J2587" t="str"><v>I.R.M</v></cell><cell r="K2587" t="str"><v>Never</v></cell><cell r="L2587" t="str"><v>send</v></cell><cell r="M2587" t="str"><v>No</v></cell><cell r="N2587" t="str"><v>no reminders so last communication 2014</v></cell></row><row r="2588"><cell r="C2588" t="str"><v>101468 1</v></cell><cell r="D2588" t="str"><v>Purchaser</v></cell><cell r="E2588" t="str"><v>Sarup Singh Lamba</v></cell><cell r="F2588"><v>32904</v></cell><cell r="G2588"><v>26500</v></cell><cell r="H2588"><v>27650</v></cell><cell r="I2588"><v>0</v></cell><cell r="J2588" t="str"><v>I.R.M</v></cell><cell r="K2588" t="str"><v>Never</v></cell><cell r="L2588" t="str"><v>send</v></cell><cell r="M2588" t="str"><v>No</v></cell><cell r="N2588" t="str"><v>we send last reminder in 2012.then we did not receive any reply </v></cell></row><row r="2589"><cell r="C2589" t="str"><v>101470 1</v></cell><cell r="D2589" t="str"><v>D. Purchaser</v></cell><cell r="E2589" t="str"><v>Chatur R Thumur</v></cell><cell r="F2589"><v>32913</v></cell><cell r="G2589"><v>31200</v></cell><cell r="H2589"><v>30160</v></cell><cell r="I2589" t="str"><v>1040/-</v></cell><cell r="J2589" t="str"><v>Outstanding</v></cell><cell r="K2589" t="str"><v>Never</v></cell><cell r="L2589" t="str"><v>not send</v></cell><cell r="M2589" t="str"><v>yes</v></cell><cell r="N2589" t="str"><v>last communication 99 (Outstanding Rs. 1040/-)</v></cell></row><row r="2590"><cell r="C2590" t="str"><v>101471 1</v></cell><cell r="D2590" t="str"><v>D. Purchaser</v></cell><cell r="E2590" t="str"><v>Rajnikant H Babaria</v></cell><cell r="F2590"><v>32913</v></cell><cell r="G2590"><v>31200</v></cell><cell r="H2590"><v>15600</v></cell><cell r="I2590" t="str"><v>15600/-</v></cell><cell r="J2590" t="str"><v>Outstanding</v></cell><cell r="K2590" t="str"><v>Never</v></cell><cell r="L2590" t="str"><v>send</v></cell><cell r="M2590" t="str"><v>yes</v></cell><cell r="N2590" t="str"><v>(POD) last communication 07 , no other documents is in file (Outstanding 15600/-)</v></cell></row><row r="2591"><cell r="C2591" t="str"><v>101472 1</v></cell><cell r="D2591" t="str"><v>Purchaser</v></cell><cell r="E2591" t="str"><v>Kiran Hemrani</v></cell><cell r="F2591"><v>32904</v></cell><cell r="G2591"><v>34000</v></cell><cell r="H2591"><v>35450</v></cell><cell r="I2591"><v>0</v></cell><cell r="J2591" t="str"><v>I.R.M</v></cell><cell r="K2591" t="str"><v>Never</v></cell><cell r="L2591" t="str"><v>send</v></cell><cell r="M2591" t="str"><v>No</v></cell><cell r="N2591" t="str"><v>we send last reminder in 2012.then we did not receive any reply </v></cell></row><row r="2592"><cell r="C2592" t="str"><v>101474 1</v></cell><cell r="D2592" t="str"><v>Purchaser</v></cell><cell r="E2592" t="str"><v>Jangala Multiple Steels Pvt Ltd</v></cell><cell r="F2592"><v>32919</v></cell><cell r="G2592"><v>27000</v></cell><cell r="H2592"><v>31200</v></cell><cell r="I2592"><v>0</v></cell><cell r="J2592" t="str"><v>I.R.M</v></cell><cell r="K2592" t="str"><v>Never</v></cell><cell r="L2592" t="str"><v>Not del.</v></cell><cell r="M2592" t="str"><v>No</v></cell><cell r="N2592" t="str"><v>last communication 90</v></cell></row><row r="2593"><cell r="C2593" t="str"><v>101475 1</v></cell><cell r="D2593" t="str"><v>D. Purchaser</v></cell><cell r="E2593" t="str"><v>King Steels Pvt Ltd</v></cell><cell r="F2593"><v>32919</v></cell><cell r="G2593"><v>27000</v></cell><cell r="H2593"><v>31200</v></cell><cell r="I2593"><v>0</v></cell><cell r="J2593" t="str"><v>I.R.M</v></cell><cell r="K2593" t="str"><v>Never</v></cell><cell r="L2593" t="str"><v>Not del.</v></cell><cell r="M2593" t="str"><v>No</v></cell><cell r="N2593" t="str"><v>last communication 03</v></cell></row><row r="2594"><cell r="C2594" t="str"><v>101476 1</v></cell><cell r="D2594" t="str"><v>D. Purchaser</v></cell><cell r="E2594" t="str"><v>Shalin A Bhojwani</v></cell><cell r="F2594"><v>32919</v></cell><cell r="G2594"><v>21000</v></cell><cell r="H2594"><v>22680</v></cell><cell r="I2594"><v>0</v></cell><cell r="J2594" t="str"><v>I.R.M</v></cell><cell r="K2594" t="str"><v>Never</v></cell><cell r="L2594" t="str"><v>send</v></cell><cell r="M2594" t="str"><v>yes</v></cell><cell r="N2594" t="str"><v>last communication 17</v></cell></row><row r="2595"><cell r="C2595" t="str"><v>101477 1</v></cell><cell r="D2595" t="str"><v>D. Purchaser</v></cell><cell r="E2595" t="str"><v>Mohan Agarwal</v></cell><cell r="F2595"><v>32920</v></cell><cell r="G2595"><v>26500</v></cell><cell r="H2595"><v>22680</v></cell><cell r="I2595"><v>0</v></cell><cell r="J2595" t="str"><v>I.R.M</v></cell><cell r="K2595" t="str"><v>Never</v></cell><cell r="L2595" t="str"><v>send</v></cell><cell r="M2595" t="str"><v>yes</v></cell><cell r="N2595" t="str"><v>we send last reminder in 2012.then we did not receive any reply </v></cell></row><row r="2596"><cell r="C2596" t="str"><v>101478 1</v></cell><cell r="D2596" t="str"><v>Purchaser</v></cell><cell r="E2596" t="str"><v>Dilip H Punjabi</v></cell><cell r="F2596"><v>32904</v></cell><cell r="G2596"><v>27650</v></cell><cell r="H2596"><v>27650</v></cell><cell r="I2596"><v>0</v></cell><cell r="J2596" t="str"><v>I.R.M</v></cell><cell r="K2596" t="str"><v>Never</v></cell><cell r="L2596" t="str"><v>send</v></cell><cell r="M2596" t="str"><v>No</v></cell><cell r="N2596" t="str"><v>we send last reminder in 2013.then we did not receive any reply </v></cell></row><row r="2597"><cell r="C2597" t="str"><v>101479 1</v></cell><cell r="D2597" t="str"><v>purchaser</v></cell><cell r="E2597" t="str"><v>Devchand L Vora</v></cell><cell r="F2597"><v>32904</v></cell><cell r="G2597"><v>26500</v></cell><cell r="H2597"><v>27650</v></cell><cell r="I2597"><v>0</v></cell><cell r="J2597" t="str"><v>I.R.M</v></cell><cell r="K2597" t="str"><v>Never</v></cell><cell r="L2597" t="str"><v>send</v></cell><cell r="M2597" t="str"><v>No</v></cell><cell r="N2597" t="str"><v>we send last reminder in 2012.then we did not receive any reply </v></cell></row><row r="2598"><cell r="C2598" t="str"><v>200434 1</v></cell><cell r="D2598" t="str"><v>purchaser</v></cell><cell r="E2598" t="str"><v>Manveet Chandra Bansal</v></cell><cell r="F2598"><v>32888</v></cell><cell r="G2598"><v>20000</v></cell><cell r="H2598"><v>20000</v></cell><cell r="I2598"><v>0</v></cell><cell r="J2598" t="str"><v>I.R.M</v></cell><cell r="K2598" t="str"><v>Never</v></cell><cell r="L2598" t="str"><v>send</v></cell><cell r="M2598" t="str"><v>No</v></cell><cell r="N2598" t="str"><v>we send last reminder in 2012.then we did not receive any reply </v></cell></row><row r="2599"><cell r="C2599" t="str"><v>200436 1</v></cell><cell r="D2599" t="str"><v>Purchaser</v></cell><cell r="E2599" t="str"><v>Harish Chandra Biyani</v></cell><cell r="F2599"><v>32890</v></cell><cell r="G2599"><v>20000</v></cell><cell r="H2599"><v>20000</v></cell><cell r="I2599"><v>0</v></cell><cell r="J2599" t="str"><v>I.R.M</v></cell><cell r="K2599"><v>2007</v></cell><cell r="L2599" t="str"><v>send</v></cell><cell r="M2599" t="str"><v>No</v></cell><cell r="N2599" t="str"><v>send perform invoice so Last Communication Till 2011</v></cell></row><row r="2600"><cell r="C2600" t="str"><v>200438 1</v></cell><cell r="D2600" t="str"><v>D. Purchaser</v></cell><cell r="E2600" t="str"><v>Sarla Totla</v></cell><cell r="F2600"><v>32895</v></cell><cell r="G2600"><v>13500</v></cell><cell r="H2600"><v>14580</v></cell><cell r="I2600"><v>0</v></cell><cell r="J2600" t="str"><v>I.R.M</v></cell><cell r="K2600" t="str"><v>Never</v></cell><cell r="L2600" t="str"><v>send</v></cell><cell r="M2600" t="str"><v>No</v></cell><cell r="N2600" t="str"><v>we send last reminder in 2012.then we did not receive any reply </v></cell></row><row r="2601"><cell r="C2601" t="str"><v>301590 1</v></cell><cell r="D2601" t="str"><v>Purchaser</v></cell><cell r="E2601" t="str"><v>Kamal Kishore</v></cell><cell r="F2601"><v>32896</v></cell><cell r="G2601"><v>27650</v></cell><cell r="H2601"><v>27650</v></cell><cell r="I2601"><v>0</v></cell><cell r="J2601" t="str"><v>Cancelled</v></cell><cell r="K2601"><v>2014</v></cell><cell r="L2601"><v>0</v></cell><cell r="M2601"><v>0</v></cell><cell r="N2601" t="str"><v>cancelled 18/8/22</v></cell></row><row r="2602"><cell r="C2602" t="str"><v>301591 1</v></cell><cell r="D2602" t="str"><v>Purchaser</v></cell><cell r="E2602" t="str"><v>Naveen Mehra</v></cell><cell r="F2602"><v>32897</v></cell><cell r="G2602"><v>26500</v></cell><cell r="H2602"><v>27650</v></cell><cell r="I2602"><v>0</v></cell><cell r="J2602" t="str"><v>I.R.M</v></cell><cell r="K2602" t="str"><v>Never</v></cell><cell r="L2602" t="str"><v>not send</v></cell><cell r="M2602" t="str"><v>No</v></cell><cell r="N2602" t="str"><v>last  mail conversation on 14/8/2018</v></cell></row><row r="2603"><cell r="C2603" t="str"><v>301595 1</v></cell><cell r="D2603" t="str"><v>Purchaser</v></cell><cell r="E2603" t="str"><v>Mukesh Parwani</v></cell><cell r="F2603"><v>32904</v></cell><cell r="G2603"><v>20000</v></cell><cell r="H2603"><v>20850</v></cell><cell r="I2603"><v>0</v></cell><cell r="J2603" t="str"><v>R.M</v></cell><cell r="K2603"><v>2008</v></cell><cell r="L2603" t="str"><v>not send</v></cell><cell r="M2603" t="str"><v>No</v></cell><cell r="N2603" t="str"><v>send perform invoice so Last Communication Till 2011</v></cell></row><row r="2604"><cell r="C2604" t="str"><v>301600 1</v></cell><cell r="D2604" t="str"><v>Purchaser</v></cell><cell r="E2604" t="str"><v>Deora Associates Pvt Ltd</v></cell><cell r="F2604"><v>32904</v></cell><cell r="G2604"><v>26500</v></cell><cell r="H2604"><v>26500</v></cell><cell r="I2604"><v>0</v></cell><cell r="J2604" t="str"><v>I.R.M</v></cell><cell r="K2604" t="str"><v>Never</v></cell><cell r="L2604" t="str"><v>not send</v></cell><cell r="M2604" t="str"><v>No</v></cell><cell r="N2604" t="str"><v>last  mail conversation on 20/10/2021</v></cell></row><row r="2605"><cell r="C2605" t="str"><v>301602 1</v></cell><cell r="D2605" t="str"><v>Purchaser</v></cell><cell r="E2605" t="str"><v>Vatika Resorts Pvt Ltd</v></cell><cell r="F2605"><v>32911</v></cell><cell r="G2605"><v>26500</v></cell><cell r="H2605"><v>26500</v></cell><cell r="I2605"><v>0</v></cell><cell r="J2605" t="str"><v>R.M</v></cell><cell r="K2605"><v>2009</v></cell><cell r="L2605" t="str"><v>not send</v></cell><cell r="M2605" t="str"><v>No</v></cell><cell r="N2605" t="str"><v>send perform invoice so Last Communication Till 2011</v></cell></row><row r="2606"><cell r="C2606" t="str"><v>301603 1</v></cell><cell r="D2606" t="str"><v>Purchaser</v></cell><cell r="E2606" t="str"><v>Paramjit Singh</v></cell><cell r="F2606"><v>32912</v></cell><cell r="G2606"><v>26500</v></cell><cell r="H2606"><v>27650</v></cell><cell r="I2606"><v>0</v></cell><cell r="J2606" t="str"><v>Legal</v></cell><cell r="K2606" t="str"><v>Never</v></cell><cell r="L2606" t="str"><v>send</v></cell><cell r="M2606" t="str"><v>No</v></cell><cell r="N2606" t="str"><v>Letter sent, last communication 16, some legal documents is in file</v></cell></row><row r="2607"><cell r="C2607" t="str"><v>400217 1</v></cell><cell r="D2607" t="str"><v>Purchaser</v></cell><cell r="E2607" t="str"><v>Vajapayam Krishanama Char Parthasarathy</v></cell><cell r="F2607"><v>33213</v></cell><cell r="G2607"><v>26500</v></cell><cell r="H2607"><v>27650</v></cell><cell r="I2607"><v>0</v></cell><cell r="J2607" t="str"><v>I.R.M</v></cell><cell r="K2607" t="str"><v>Never</v></cell><cell r="L2607" t="str"><v>send</v></cell><cell r="M2607" t="str"><v>No</v></cell><cell r="N2607" t="str"><v>we send last reminder in 2012.then we did not receive any reply </v></cell></row><row r="2608"><cell r="C2608" t="str"><v>400220 1</v></cell><cell r="D2608" t="str"><v>Purchaser</v></cell><cell r="E2608" t="str"><v>Viswitchgears And Transformers Pvt Ltd</v></cell><cell r="F2608"><v>33237</v></cell><cell r="G2608"><v>26500</v></cell><cell r="H2608"><v>26500</v></cell><cell r="I2608"><v>0</v></cell><cell r="J2608" t="str"><v>I.R.M</v></cell><cell r="K2608" t="str"><v>Never</v></cell><cell r="L2608" t="str"><v>send</v></cell><cell r="M2608" t="str"><v>No</v></cell><cell r="N2608" t="str"><v>last  mail conversation on 2012</v></cell></row><row r="2609"><cell r="C2609" t="str"><v>400221 1</v></cell><cell r="D2609" t="str"><v>Purchaser</v></cell><cell r="E2609" t="str"><v>Kokila Ramesh</v></cell><cell r="F2609"><v>32872</v></cell><cell r="G2609"><v>20000</v></cell><cell r="H2609"><v>20850</v></cell><cell r="I2609"><v>0</v></cell><cell r="J2609" t="str"><v>I.R.M</v></cell><cell r="K2609" t="str"><v>Never</v></cell><cell r="L2609" t="str"><v>not send</v></cell><cell r="M2609" t="str"><v>No</v></cell><cell r="N2609" t="str"><v>no reminders so last communication 2009</v></cell></row><row r="2610"><cell r="C2610" t="str"><v>400222 1</v></cell><cell r="D2610" t="str"><v>Purchaser</v></cell><cell r="E2610" t="str"><v>H R Krishna </v></cell><cell r="F2610"><v>32872</v></cell><cell r="G2610"><v>26500</v></cell><cell r="H2610"><v>27650</v></cell><cell r="I2610"><v>0</v></cell><cell r="J2610" t="str"><v>I.R.M</v></cell><cell r="K2610" t="str"><v>Never</v></cell><cell r="L2610" t="str"><v>Not del.</v></cell><cell r="M2610" t="str"><v>No</v></cell><cell r="N2610" t="str"><v>last communication 01</v></cell></row><row r="2611"><cell r="C2611" t="str"><v>400226 1</v></cell><cell r="D2611" t="str"><v>D. Purchaser</v></cell><cell r="E2611" t="str"><v>Madhukar Amartlal Shah</v></cell><cell r="F2611"><v>32872</v></cell><cell r="G2611"><v>17500</v></cell><cell r="H2611"><v>19800</v></cell><cell r="I2611"><v>0</v></cell><cell r="J2611" t="str"><v>I.R.M</v></cell><cell r="K2611" t="str"><v>Never</v></cell><cell r="L2611" t="str"><v>send</v></cell><cell r="M2611" t="str"><v>yes</v></cell><cell r="N2611" t="str"><v>we send last reminder in 2013.then we did not receive any reply </v></cell></row><row r="2612"><cell r="C2612" t="str"><v>400227 1</v></cell><cell r="D2612" t="str"><v>D. Purchaser</v></cell><cell r="E2612" t="str"><v>Nanu Mallya</v></cell><cell r="F2612"><v>32872</v></cell><cell r="G2612"><v>17500</v></cell><cell r="H2612"><v>19800</v></cell><cell r="I2612"><v>0</v></cell><cell r="J2612" t="str"><v>R.M</v></cell><cell r="K2612"><v>2010</v></cell><cell r="L2612" t="str"><v>send</v></cell><cell r="M2612" t="str"><v>yes</v></cell><cell r="N2612" t="str"><v>send perform invoice so Last Communication Till 2012</v></cell></row><row r="2613"><cell r="C2613" t="str"><v>400228 1</v></cell><cell r="D2613" t="str"><v>Purchaser</v></cell><cell r="E2613" t="str"><v>Ramesh Govind Sreenivas</v></cell><cell r="F2613"><v>32874</v></cell><cell r="G2613"><v>13500</v></cell><cell r="H2613"><v>13900</v></cell><cell r="I2613"><v>0</v></cell><cell r="J2613" t="str"><v>I.R.M</v></cell><cell r="K2613" t="str"><v>Never</v></cell><cell r="L2613" t="str"><v>send</v></cell><cell r="M2613" t="str"><v>No</v></cell><cell r="N2613" t="str"><v>we send last reminder in 2013.then we did not receive any reply </v></cell></row><row r="2614"><cell r="C2614" t="str"><v>400229 1</v></cell><cell r="D2614" t="str"><v>Purchaser</v></cell><cell r="E2614" t="str"><v>Gadi Krishnamurthy Ramamurthy</v></cell><cell r="F2614"><v>32904</v></cell><cell r="G2614"><v>26500</v></cell><cell r="H2614"><v>27650</v></cell><cell r="I2614"><v>0</v></cell><cell r="J2614" t="str"><v>I.R.M</v></cell><cell r="K2614" t="str"><v>Never</v></cell><cell r="L2614" t="str"><v>Not del.</v></cell><cell r="M2614" t="str"><v>No</v></cell><cell r="N2614" t="str"><v>last communication 95</v></cell></row><row r="2615"><cell r="C2615" t="str"><v>400230 1</v></cell><cell r="D2615" t="str"><v>Purchaser</v></cell><cell r="E2615" t="str"><v>Sushil Mehra</v></cell><cell r="F2615"><v>32904</v></cell><cell r="G2615"><v>26500</v></cell><cell r="H2615"><v>27650</v></cell><cell r="I2615"><v>0</v></cell><cell r="J2615" t="str"><v>I.R.M</v></cell><cell r="K2615" t="str"><v>Never</v></cell><cell r="L2615" t="str"><v>Not del.</v></cell><cell r="M2615" t="str"><v>No</v></cell><cell r="N2615" t="str"><v>last communication 00</v></cell></row><row r="2616"><cell r="C2616" t="str"><v>500206 1</v></cell><cell r="D2616" t="str"><v>D. Purchaser</v></cell><cell r="E2616" t="str"><v>Keshao G Hazari</v></cell><cell r="F2616"><v>32877</v></cell><cell r="G2616"><v>13500</v></cell><cell r="H2616"><v>15300</v></cell><cell r="I2616"><v>0</v></cell><cell r="J2616" t="str"><v>R.M</v></cell><cell r="K2616"><v>2011</v></cell><cell r="L2616" t="str"><v>send</v></cell><cell r="M2616" t="str"><v>No</v></cell><cell r="N2616" t="str"><v>send perform invoice so Last Communication Till 2012</v></cell></row><row r="2617"><cell r="C2617" t="str"><v>500207 1</v></cell><cell r="D2617" t="str"><v>Purchaser</v></cell><cell r="E2617" t="str"><v>V Viajya Chauhan</v></cell><cell r="F2617"><v>32879</v></cell><cell r="G2617"><v>21000</v></cell><cell r="H2617"><v>21800</v></cell><cell r="I2617"><v>0</v></cell><cell r="J2617" t="str"><v>I.R.M</v></cell><cell r="K2617" t="str"><v>Never</v></cell><cell r="L2617" t="str"><v>Not del.</v></cell><cell r="M2617" t="str"><v>No</v></cell><cell r="N2617" t="str"><v>last communication 00</v></cell></row><row r="2618"><cell r="C2618" t="str"><v>500208 1</v></cell><cell r="D2618" t="str"><v>Purchaser</v></cell><cell r="E2618" t="str"><v>Narayan Hariprasad Bhatt</v></cell><cell r="F2618"><v>32883</v></cell><cell r="G2618"><v>34000</v></cell><cell r="H2618"><v>35450</v></cell><cell r="I2618"><v>0</v></cell><cell r="J2618" t="str"><v>I.R.M</v></cell><cell r="K2618" t="str"><v>Never</v></cell><cell r="L2618" t="str"><v>not send</v></cell><cell r="M2618" t="str"><v>No</v></cell><cell r="N2618" t="str"><v>last communication 12….total 2 membership of Goa:- 3540 and 3542</v></cell></row><row r="2619"><cell r="C2619" t="str"><v>500210 1</v></cell><cell r="D2619" t="str"><v>Purchaser</v></cell><cell r="E2619" t="str"><v>S Anandhi Tawkar</v></cell><cell r="F2619"><v>32903</v></cell><cell r="G2619"><v>20000</v></cell><cell r="H2619"><v>20850</v></cell><cell r="I2619"><v>0</v></cell><cell r="J2619" t="str"><v>I.R.M</v></cell><cell r="K2619" t="str"><v>Never</v></cell><cell r="L2619" t="str"><v>Not del.</v></cell><cell r="M2619" t="str"><v>No</v></cell><cell r="N2619" t="str"><v>last communication 95</v></cell></row><row r="2620"><cell r="C2620" t="str"><v>500211 1</v></cell><cell r="D2620" t="str"><v>Purchaser</v></cell><cell r="E2620" t="str"><v>Narayan Hariprasad Bhatt</v></cell><cell r="F2620"><v>32902</v></cell><cell r="G2620"><v>20000</v></cell><cell r="H2620"><v>20850</v></cell><cell r="I2620"><v>0</v></cell><cell r="J2620" t="str"><v>I.R.M</v></cell><cell r="K2620" t="str"><v>Never</v></cell><cell r="L2620" t="str"><v>send</v></cell><cell r="M2620" t="str"><v>No</v></cell><cell r="N2620" t="str"><v>last communication 12….total 2 membership of Goa:- 3540 and 3542</v></cell></row><row r="2621"><cell r="C2621" t="str"><v>500212 1</v></cell><cell r="D2621" t="str"><v>Purchaser</v></cell><cell r="E2621" t="str"><v>Ashok Dolia</v></cell><cell r="F2621"><v>32902</v></cell><cell r="G2621"><v>20000</v></cell><cell r="H2621"><v>20850</v></cell><cell r="I2621"><v>0</v></cell><cell r="J2621" t="str"><v>I.R.M</v></cell><cell r="K2621" t="str"><v>Never</v></cell><cell r="L2621" t="str"><v>send</v></cell><cell r="M2621" t="str"><v>No</v></cell><cell r="N2621" t="str"><v>last communication 12….total 2 membership of Goa:- 3543 and 3544</v></cell></row><row r="2622"><cell r="C2622" t="str"><v>500213 1</v></cell><cell r="D2622" t="str"><v>Purchaser</v></cell><cell r="E2622" t="str"><v>Ashok Dolia</v></cell><cell r="F2622"><v>32902</v></cell><cell r="G2622"><v>20000</v></cell><cell r="H2622"><v>20850</v></cell><cell r="I2622"><v>0</v></cell><cell r="J2622" t="str"><v>I.R.M</v></cell><cell r="K2622" t="str"><v>Never</v></cell><cell r="L2622" t="str"><v>Not del.</v></cell><cell r="M2622" t="str"><v>No</v></cell><cell r="N2622" t="str"><v>last communication 12….total 2 membership of Goa:- 3543 and 3544</v></cell></row><row r="2623"><cell r="C2623" t="str"><v>500224 1</v></cell><cell r="D2623" t="str"><v>D. Purchaser</v></cell><cell r="E2623" t="str"><v>Sneha Dixit</v></cell><cell r="F2623"><v>32904</v></cell><cell r="G2623"><v>27000</v></cell><cell r="H2623"><v>29700</v></cell><cell r="I2623"><v>0</v></cell><cell r="J2623" t="str"><v>I.R.M</v></cell><cell r="K2623" t="str"><v>Never</v></cell><cell r="L2623" t="str"><v>send</v></cell><cell r="M2623" t="str"><v>yes</v></cell><cell r="N2623" t="str"><v>we send last reminder in 2012.then we did not receive any reply </v></cell></row><row r="2624"><cell r="C2624" t="str"><v>500228 1</v></cell><cell r="D2624" t="str"><v>D. Purchaser</v></cell><cell r="E2624" t="str"><v>K Gajendran</v></cell><cell r="F2624"><v>32923</v></cell><cell r="G2624"><v>23700</v></cell><cell r="H2624"><v>20540</v></cell><cell r="I2624" t="str"><v>3160/-</v></cell><cell r="J2624" t="str"><v>outstanding</v></cell><cell r="K2624"><v>2008</v></cell><cell r="L2624" t="str"><v>send</v></cell><cell r="M2624" t="str"><v>yes</v></cell><cell r="N2624" t="str"><v>no reminders so last communication 2010(Outstanding Rs.3160/-)</v></cell></row><row r="2625"><cell r="C2625" t="str"><v>200439 1</v></cell><cell r="D2625" t="str"><v>Purchaser</v></cell><cell r="E2625" t="str"><v>Kamal Devi Bhura</v></cell><cell r="F2625"><v>32898</v></cell><cell r="G2625"><v>20000</v></cell><cell r="H2625"><v>20000</v></cell><cell r="I2625"><v>0</v></cell><cell r="J2625" t="str"><v>I.R.M</v></cell><cell r="K2625" t="str"><v>Never</v></cell><cell r="L2625" t="str"><v>send</v></cell><cell r="M2625" t="str"><v>No</v></cell><cell r="N2625" t="str"><v>we send last reminder in 2012.then we did not receive any reply </v></cell></row><row r="2626"><cell r="C2626" t="str"><v>200440 1</v></cell><cell r="D2626" t="str"><v>Purchaser</v></cell><cell r="E2626" t="str"><v>Nrmala Devi Kothari</v></cell><cell r="F2626"><v>32898</v></cell><cell r="G2626"><v>20000</v></cell><cell r="H2626"><v>20000</v></cell><cell r="I2626"><v>0</v></cell><cell r="J2626" t="str"><v>I.R.M</v></cell><cell r="K2626" t="str"><v>Never</v></cell><cell r="L2626" t="str"><v>send</v></cell><cell r="M2626" t="str"><v>No</v></cell><cell r="N2626" t="str"><v>we send last reminder in 2012.then we did not receive any reply </v></cell></row><row r="2627"><cell r="C2627" t="str"><v>200442 1</v></cell><cell r="D2627" t="str"><v>Purchaser</v></cell><cell r="E2627" t="str"><v>Ajit Kumar De</v></cell><cell r="F2627"><v>32913</v></cell><cell r="G2627"><v>13500</v></cell><cell r="H2627"><v>13900</v></cell><cell r="I2627"><v>0</v></cell><cell r="J2627" t="str"><v>I.R.M</v></cell><cell r="K2627" t="str"><v>Never</v></cell><cell r="L2627" t="str"><v>send</v></cell><cell r="M2627" t="str"><v>No</v></cell><cell r="N2627" t="str"><v>we send last reminder in 2012.then we did not receive any reply </v></cell></row><row r="2628"><cell r="C2628" t="str"><v>301573 1</v></cell><cell r="D2628" t="str"><v>D. Purchaser</v></cell><cell r="E2628" t="str"><v>Rekha Shah</v></cell><cell r="F2628"><v>32881</v></cell><cell r="G2628"><v>35450</v></cell><cell r="H2628"><v>24430</v></cell><cell r="I2628"><v>0</v></cell><cell r="J2628" t="str"><v>I.R.M</v></cell><cell r="K2628" t="str"><v>Never</v></cell><cell r="L2628" t="str"><v>send</v></cell><cell r="M2628" t="str"><v>No</v></cell><cell r="N2628" t="str"><v>no reminders so last communication 2008</v></cell></row><row r="2629"><cell r="C2629" t="str"><v>301574 1</v></cell><cell r="D2629" t="str"><v>D. Purchaser</v></cell><cell r="E2629" t="str"><v>Rakesh Ratna Shah</v></cell><cell r="F2629"><v>33124</v></cell><cell r="G2629"><v>38050</v></cell><cell r="H2629"><v>32460</v></cell><cell r="I2629" t="str"><v>5590/-</v></cell><cell r="J2629" t="str"><v>Outstanding</v></cell><cell r="K2629" t="str"><v>Never</v></cell><cell r="L2629" t="str"><v>send</v></cell><cell r="M2629" t="str"><v>No</v></cell><cell r="N2629" t="str"><v>no reminders so last communication 2008 (Outstnding Rs.5590/-)</v></cell></row><row r="2630"><cell r="C2630" t="str"><v>301576 1</v></cell><cell r="D2630" t="str"><v>D. Purchaser</v></cell><cell r="E2630" t="str"><v>Rajendra K Jain</v></cell><cell r="F2630"><v>32882</v></cell><cell r="G2630"><v>25500</v></cell><cell r="H2630"><v>23375</v></cell><cell r="I2630" t="str"><v>2125/-</v></cell><cell r="J2630" t="str"><v>Outstanding</v></cell><cell r="K2630" t="str"><v>Never</v></cell><cell r="L2630" t="str"><v>send</v></cell><cell r="M2630" t="str"><v>yes</v></cell><cell r="N2630" t="str"><v>(POD) last communication 07 (Outstanding Rs. 2125/-)</v></cell></row><row r="2631"><cell r="C2631" t="str"><v>301578 1</v></cell><cell r="D2631" t="str"><v>D. Purchaser</v></cell><cell r="E2631" t="str"><v>Sudha Jain</v></cell><cell r="F2631"><v>32883</v></cell><cell r="G2631"><v>22000</v></cell><cell r="H2631"><v>25500</v></cell><cell r="I2631"><v>0</v></cell><cell r="J2631" t="str"><v>R.M</v></cell><cell r="K2631"><v>2013</v></cell><cell r="L2631" t="str"><v>send</v></cell><cell r="M2631" t="str"><v>yes</v></cell><cell r="N2631" t="str"><v>last communication 1/10/2022</v></cell></row><row r="2632"><cell r="C2632" t="str"><v>301579 1</v></cell><cell r="D2632"><v>0</v></cell><cell r="E2632" t="str"><v>Pankaj Tyagi</v></cell><cell r="F2632"><v>32883</v></cell><cell r="G2632"><v>21000</v></cell><cell r="H2632"><v>23700</v></cell><cell r="I2632"><v>0</v></cell><cell r="J2632" t="str"><v>Forfeited</v></cell><cell r="K2632"><v>0</v></cell><cell r="L2632"><v>0</v></cell><cell r="M2632"><v>0</v></cell><cell r="N2632" t="str"><v>Forfeited</v></cell></row><row r="2633"><cell r="C2633" t="str"><v>301605 1</v></cell><cell r="D2633" t="str"><v>Purchaser</v></cell><cell r="E2633" t="str"><v>Intersoft Systems Pvt Ltd</v></cell><cell r="F2633"><v>32921</v></cell><cell r="G2633"><v>26500</v></cell><cell r="H2633"><v>27650</v></cell><cell r="I2633"><v>0</v></cell><cell r="J2633" t="str"><v>I.R.M</v></cell><cell r="K2633" t="str"><v>Never</v></cell><cell r="L2633" t="str"><v>Not del.</v></cell><cell r="M2633" t="str"><v>No</v></cell><cell r="N2633" t="str"><v>last communication 01,,,membership transferred from Neha International to Intersoft Systems Pvt Ltd </v></cell></row><row r="2634"><cell r="C2634" t="str"><v>301606 1</v></cell><cell r="D2634" t="str"><v>Purchaser</v></cell><cell r="E2634" t="str"><v>Vimoha Properties Pvt Ltd</v></cell><cell r="F2634"><v>32921</v></cell><cell r="G2634"><v>26500</v></cell><cell r="H2634"><v>27650</v></cell><cell r="I2634"><v>0</v></cell><cell r="J2634" t="str"><v>I.R.M</v></cell><cell r="K2634" t="str"><v>Never</v></cell><cell r="L2634" t="str"><v>Not del.</v></cell><cell r="M2634" t="str"><v>No</v></cell><cell r="N2634" t="str"><v>last communication 01</v></cell></row><row r="2635"><cell r="C2635" t="str"><v>301612 1</v></cell><cell r="D2635" t="str"><v>D. Purchaser</v></cell><cell r="E2635" t="str"><v>Raj Kumar Gupta</v></cell><cell r="F2635"><v>32932</v></cell><cell r="G2635"><v>34000</v></cell><cell r="H2635"><v>35450</v></cell><cell r="I2635"><v>0</v></cell><cell r="J2635" t="str"><v>I.R.M</v></cell><cell r="K2635" t="str"><v>Never</v></cell><cell r="L2635" t="str"><v>send</v></cell><cell r="M2635" t="str"><v>No</v></cell><cell r="N2635" t="str"><v>last communication 07</v></cell></row><row r="2636"><cell r="C2636" t="str"><v>400231 1</v></cell><cell r="D2636" t="str"><v>L.N.C</v></cell><cell r="E2636" t="str"><v>M Vijaya</v></cell><cell r="F2636"><v>32903</v></cell><cell r="G2636"><v>27000</v></cell><cell r="H2636"><v>31200</v></cell><cell r="I2636"><v>0</v></cell><cell r="J2636" t="str"><v>R.M</v></cell><cell r="K2636"><v>2022</v></cell><cell r="L2636" t="str"><v>send</v></cell><cell r="M2636" t="str"><v>yes</v></cell><cell r="N2636" t="str"><v>They are regular member</v></cell></row><row r="2637"><cell r="C2637" t="str"><v>400233 1</v></cell><cell r="D2637" t="str"><v>D. Purcahser</v></cell><cell r="E2637" t="str"><v>ML Amarnath</v></cell><cell r="F2637"><v>32907</v></cell><cell r="G2637"><v>27000</v></cell><cell r="H2637"><v>31200</v></cell><cell r="I2637"><v>0</v></cell><cell r="J2637" t="str"><v>R.M</v></cell><cell r="K2637"><v>2022</v></cell><cell r="L2637" t="str"><v>send</v></cell><cell r="M2637" t="str"><v>yes</v></cell><cell r="N2637" t="str"><v>They are regular member</v></cell></row><row r="2638"><cell r="C2638" t="str"><v>100182 1</v></cell><cell r="D2638" t="str"><v>Purchaser</v></cell><cell r="E2638" t="str"><v>Nupur Intl Pvt Ltd</v></cell><cell r="F2638"><v>31297</v></cell><cell r="G2638"><v>15500</v></cell><cell r="H2638"><v>15500</v></cell><cell r="I2638"><v>0</v></cell><cell r="J2638" t="str"><v>R.M</v></cell><cell r="K2638"><v>2009</v></cell><cell r="L2638" t="str"><v>send</v></cell><cell r="M2638" t="str"><v>No</v></cell><cell r="N2638" t="str"><v>last mail communication 30/9/2022…membership transferred from Shree Trading Company to Nupur Pvt Ltd</v></cell></row><row r="2639"><cell r="C2639" t="str"><v>101467 1</v></cell><cell r="D2639" t="str"><v>D. Purchaser</v></cell><cell r="E2639" t="str"><v>R.K Changire</v></cell><cell r="F2639"><v>33176</v></cell><cell r="G2639"><v>23700</v></cell><cell r="H2639"><v>20145</v></cell><cell r="I2639" t="str"><v>3555/-</v></cell><cell r="J2639" t="str"><v>Outstanding</v></cell><cell r="K2639" t="str"><v>Never</v></cell><cell r="L2639" t="str"><v>not send</v></cell><cell r="M2639" t="str"><v>yes</v></cell><cell r="N2639" t="str"><v>last communication 90 (Outstanding Rs. 3555/-)</v></cell></row><row r="2640"><cell r="C2640" t="str"><v>101469 1</v></cell><cell r="D2640" t="str"><v>D. Purchaser</v></cell><cell r="E2640" t="str"><v>S.K Pal</v></cell><cell r="F2640"><v>32911</v></cell><cell r="G2640"><v>15300</v></cell><cell r="H2640"><v>14970</v></cell><cell r="I2640" t="str"><v>510/-</v></cell><cell r="J2640" t="str"><v>Outstanding</v></cell><cell r="K2640" t="str"><v>Never</v></cell><cell r="L2640" t="str"><v>not send</v></cell><cell r="M2640" t="str"><v>yes</v></cell><cell r="N2640" t="str"><v>last communication 05 (Outstanding Rs . 510/-)</v></cell></row><row r="2641"><cell r="C2641" t="str"><v>101473 1</v></cell><cell r="D2641" t="str"><v>Purchaser</v></cell><cell r="E2641" t="str"><v>Niten M Furia</v></cell><cell r="F2641"><v>32904</v></cell><cell r="G2641"><v>34000</v></cell><cell r="H2641"><v>35450</v></cell><cell r="I2641"><v>0</v></cell><cell r="J2641" t="str"><v>R.M</v></cell><cell r="K2641"><v>2010</v></cell><cell r="L2641" t="str"><v>send</v></cell><cell r="M2641" t="str"><v>No</v></cell><cell r="N2641" t="str"><v>no reminders so last communication 2010</v></cell></row><row r="2642"><cell r="C2642" t="str"><v>101482 1</v></cell><cell r="D2642" t="str"><v>Purchaser</v></cell><cell r="E2642" t="str"><v>Jitendra F Patel</v></cell><cell r="F2642"><v>32925</v></cell><cell r="G2642"><v>27000</v></cell><cell r="H2642"><v>31200</v></cell><cell r="I2642"><v>0</v></cell><cell r="J2642" t="str"><v>I.R.M</v></cell><cell r="K2642" t="str"><v>Never</v></cell><cell r="L2642" t="str"><v>send</v></cell><cell r="M2642" t="str"><v>No</v></cell><cell r="N2642" t="str"><v>we send last reminder in 2012.then we did not receive any reply </v></cell></row><row r="2643"><cell r="C2643" t="str"><v>101483 1</v></cell><cell r="D2643" t="str"><v>Purchaser</v></cell><cell r="E2643" t="str"><v>Atul Y Sanghvi</v></cell><cell r="F2643"><v>32926</v></cell><cell r="G2643"><v>31200</v></cell><cell r="H2643"><v>19240</v></cell><cell r="I2643" t="str"><v>11960/-</v></cell><cell r="J2643" t="str"><v>outstanding</v></cell><cell r="K2643" t="str"><v>Never</v></cell><cell r="L2643" t="str"><v>Not del.</v></cell><cell r="M2643" t="str"><v>No</v></cell><cell r="N2643" t="str"><v>last communication 01(Outstanding Rs. 11960/-)</v></cell></row><row r="2644"><cell r="C2644" t="str"><v>101484 1</v></cell><cell r="D2644" t="str"><v>Purchaser</v></cell><cell r="E2644" t="str"><v>Viruben Mikhil Mehta</v></cell><cell r="F2644"><v>32930</v></cell><cell r="G2644"><v>27000</v></cell><cell r="H2644"><v>31200</v></cell><cell r="I2644"><v>0</v></cell><cell r="J2644" t="str"><v>I.R.M</v></cell><cell r="K2644" t="str"><v>Never</v></cell><cell r="L2644" t="str"><v>Not del.</v></cell><cell r="M2644" t="str"><v>No</v></cell><cell r="N2644" t="str"><v>last communication 00</v></cell></row><row r="2645"><cell r="C2645" t="str"><v>101485 1</v></cell><cell r="D2645" t="str"><v>Purchaser</v></cell><cell r="E2645" t="str"><v>Mukesh Dhirajlal Dehla</v></cell><cell r="F2645"><v>32933</v></cell><cell r="G2645"><v>26500</v></cell><cell r="H2645"><v>26500</v></cell><cell r="I2645"><v>0</v></cell><cell r="J2645" t="str"><v>I.R.M</v></cell><cell r="K2645" t="str"><v>Never</v></cell><cell r="L2645" t="str"><v>not send</v></cell><cell r="M2645" t="str"><v>No</v></cell><cell r="N2645" t="str"><v>last communication 01</v></cell></row><row r="2646"><cell r="C2646" t="str"><v>200389 1</v></cell><cell r="D2646" t="str"><v>Purchaser</v></cell><cell r="E2646" t="str"><v>Chandra Kumar Jain</v></cell><cell r="F2646"><v>32658</v></cell><cell r="G2646"><v>34000</v></cell><cell r="H2646"><v>34000</v></cell><cell r="I2646"><v>0</v></cell><cell r="J2646" t="str"><v>I.R.M</v></cell><cell r="K2646" t="str"><v>Never</v></cell><cell r="L2646" t="str"><v>send</v></cell><cell r="M2646" t="str"><v>No</v></cell><cell r="N2646" t="str"><v>we send last reminder in 2013.then we did not receive any reply </v></cell></row><row r="2647"><cell r="C2647" t="str"><v>200437 1</v></cell><cell r="D2647" t="str"><v>purchaser</v></cell><cell r="E2647" t="str"><v>Ranibari Tea Company Ltd</v></cell><cell r="F2647"><v>32890</v></cell><cell r="G2647"><v>26000</v></cell><cell r="H2647"><v>27650</v></cell><cell r="I2647"><v>0</v></cell><cell r="J2647" t="str"><v>I.R.M</v></cell><cell r="K2647" t="str"><v>Never</v></cell><cell r="L2647" t="str"><v>send</v></cell><cell r="M2647" t="str"><v>No</v></cell><cell r="N2647" t="str"><v>we send last reminder in 2012.then we did not receive any reply </v></cell></row><row r="2648"><cell r="C2648" t="str"><v>200443 1</v></cell><cell r="D2648" t="str"><v>purchaser</v></cell><cell r="E2648" t="str"><v>Baghmari Tea Co Ltd</v></cell><cell r="F2648"><v>32920</v></cell><cell r="G2648"><v>34000</v></cell><cell r="H2648"><v>34000</v></cell><cell r="I2648"><v>0</v></cell><cell r="J2648" t="str"><v>I.R.M</v></cell><cell r="K2648" t="str"><v>Never</v></cell><cell r="L2648" t="str"><v>send</v></cell><cell r="M2648" t="str"><v>No</v></cell><cell r="N2648" t="str"><v>we send last reminder in 2012.then we did not receive any reply </v></cell></row><row r="2649"><cell r="C2649" t="str"><v>200444 1</v></cell><cell r="D2649" t="str"><v>Purchaser</v></cell><cell r="E2649" t="str"><v>Kailash Chand Bothra</v></cell><cell r="F2649"><v>32924</v></cell><cell r="G2649"><v>26500</v></cell><cell r="H2649"><v>27650</v></cell><cell r="I2649"><v>0</v></cell><cell r="J2649" t="str"><v>I.R.M</v></cell><cell r="K2649" t="str"><v>Never</v></cell><cell r="L2649" t="str"><v>send</v></cell><cell r="M2649" t="str"><v>No</v></cell><cell r="N2649" t="str"><v>last reply communication 25/11/16</v></cell></row><row r="2650"><cell r="C2650" t="str"><v>200446 1</v></cell><cell r="D2650" t="str"><v>Purchaser</v></cell><cell r="E2650" t="str"><v>Hasimar Industries Ltd</v></cell><cell r="F2650"><v>32930</v></cell><cell r="G2650"><v>34000</v></cell><cell r="H2650"><v>35450</v></cell><cell r="I2650"><v>0</v></cell><cell r="J2650" t="str"><v>I.R.M</v></cell><cell r="K2650" t="str"><v>Never</v></cell><cell r="L2650" t="str"><v>send</v></cell><cell r="M2650" t="str"><v>No</v></cell><cell r="N2650" t="str"><v>we send last reminder in 2012.then we did not receive any reply </v></cell></row><row r="2651"><cell r="C2651" t="str"><v>200447 1</v></cell><cell r="D2651" t="str"><v>D. Purchaser</v></cell><cell r="E2651" t="str"><v>Sunil Kumar Biyani</v></cell><cell r="F2651"><v>32931</v></cell><cell r="G2651"><v>21000</v></cell><cell r="H2651"><v>23700</v></cell><cell r="I2651"><v>0</v></cell><cell r="J2651" t="str"><v>I.R.M</v></cell><cell r="K2651" t="str"><v>Never</v></cell><cell r="L2651" t="str"><v>send</v></cell><cell r="M2651" t="str"><v>yes</v></cell><cell r="N2651" t="str"><v>we send last reminder in 2012.then we did not receive any reply </v></cell></row><row r="2652"><cell r="C2652" t="str"><v>200448 1</v></cell><cell r="D2652" t="str"><v>Purchaser</v></cell><cell r="E2652" t="str"><v>Akhil Kumar Saha</v></cell><cell r="F2652"><v>32932</v></cell><cell r="G2652"><v>20000</v></cell><cell r="H2652"><v>20850</v></cell><cell r="I2652"><v>0</v></cell><cell r="J2652" t="str"><v>I.R.M</v></cell><cell r="K2652" t="str"><v>Never</v></cell><cell r="L2652" t="str"><v>Not del.</v></cell><cell r="M2652" t="str"><v>No</v></cell><cell r="N2652" t="str"><v>last communication 96</v></cell></row><row r="2653"><cell r="C2653" t="str"><v>200449 1</v></cell><cell r="D2653" t="str"><v>D. Purchaser</v></cell><cell r="E2653" t="str"><v>Countryman Finance & Leasing Pvt Ltd</v></cell><cell r="F2653"><v>32938</v></cell><cell r="G2653"><v>21000</v></cell><cell r="H2653"><v>23700</v></cell><cell r="I2653"><v>0</v></cell><cell r="J2653" t="str"><v>I.R.M</v></cell><cell r="K2653" t="str"><v>Never</v></cell><cell r="L2653" t="str"><v>Not del.</v></cell><cell r="M2653" t="str"><v>No</v></cell><cell r="N2653" t="str"><v>last communication 00</v></cell></row><row r="2654"><cell r="C2654" t="str"><v>301545 1</v></cell><cell r="D2654" t="str"><v>L.N.C</v></cell><cell r="E2654" t="str"><v>Rakesh Kumar Batla</v></cell><cell r="F2654"><v>32834</v></cell><cell r="G2654"><v>21000</v></cell><cell r="H2654"><v>23700</v></cell><cell r="I2654"><v>0</v></cell><cell r="J2654" t="str"><v>I.R.M</v></cell><cell r="K2654"><v>2007</v></cell><cell r="L2654" t="str"><v>send</v></cell><cell r="M2654" t="str"><v>yes</v></cell><cell r="N2654" t="str"><v>last communication 07….Membership transferred from Pahalgham to Goa</v></cell></row><row r="2655"><cell r="C2655" t="str"><v>301584 1</v></cell><cell r="D2655" t="str"><v>D. Purchaser</v></cell><cell r="E2655" t="str"><v>Tulendra Singh</v></cell><cell r="F2655"><v>32889</v></cell><cell r="G2655"><v>17500</v></cell><cell r="H2655"><v>19800</v></cell><cell r="I2655"><v>0</v></cell><cell r="J2655" t="str"><v>I.R.M</v></cell><cell r="K2655" t="str"><v>Never</v></cell><cell r="L2655" t="str"><v>not send</v></cell><cell r="M2655" t="str"><v>yes</v></cell><cell r="N2655" t="str"><v>last communication 90</v></cell></row><row r="2656"><cell r="C2656" t="str"><v>301592 1</v></cell><cell r="D2656" t="str"><v>Purchaser</v></cell><cell r="E2656" t="str"><v>Bhushan Thapar</v></cell><cell r="F2656"><v>32897</v></cell><cell r="G2656"><v>26500</v></cell><cell r="H2656"><v>26500</v></cell><cell r="I2656"><v>0</v></cell><cell r="J2656" t="str"><v>I.R.M</v></cell><cell r="K2656" t="str"><v>Never</v></cell><cell r="L2656" t="str"><v>send</v></cell><cell r="M2656" t="str"><v>No</v></cell><cell r="N2656" t="str"><v>we send last reminder in 2012.then we did not receive any reply </v></cell></row><row r="2657"><cell r="C2657" t="str"><v>301601 1</v></cell><cell r="D2657" t="str"><v>D. Purcahser</v></cell><cell r="E2657" t="str"><v>Vivek Jain</v></cell><cell r="F2657"><v>32906</v></cell><cell r="G2657"><v>27000</v></cell><cell r="H2657"><v>31200</v></cell><cell r="I2657"><v>0</v></cell><cell r="J2657" t="str"><v>Forefeited</v></cell><cell r="K2657"><v>0</v></cell><cell r="L2657" t="str"><v>not send</v></cell><cell r="M2657" t="str"><v>yes</v></cell><cell r="N2657" t="str"><v>Letter not sent, last communication 02 (legal documents is in file)
Forefeited</v></cell></row><row r="2658"><cell r="C2658" t="str"><v>301604 1</v></cell><cell r="D2658" t="str"><v>D. Purcahser</v></cell><cell r="E2658" t="str"><v>Lalit Kumar Jain</v></cell><cell r="F2658"><v>32909</v></cell><cell r="G2658"><v>31200</v></cell><cell r="H2658" t="str"><v>Nil</v></cell><cell r="I2658"><v>0</v></cell><cell r="J2658" t="str"><v>Forfeited</v></cell><cell r="K2658"><v>0</v></cell><cell r="L2658"><v>0</v></cell><cell r="M2658"><v>0</v></cell><cell r="N2658" t="str"><v>Forfeited</v></cell></row><row r="2659"><cell r="C2659" t="str"><v>301607 1</v></cell><cell r="D2659" t="str"><v>D. Purchaser</v></cell><cell r="E2659" t="str"><v>CS Mathur</v></cell><cell r="F2659"><v>32931</v></cell><cell r="G2659"><v>13500</v></cell><cell r="H2659"><v>15300</v></cell><cell r="I2659"><v>0</v></cell><cell r="J2659" t="str"><v>I.R.M</v></cell><cell r="K2659" t="str"><v>Never</v></cell><cell r="L2659" t="str"><v>Not del.</v></cell><cell r="M2659" t="str"><v>No</v></cell><cell r="N2659" t="str"><v>last communication 91</v></cell></row><row r="2660"><cell r="C2660" t="str"><v>301610 1</v></cell><cell r="D2660" t="str"><v>Purchaser</v></cell><cell r="E2660" t="str"><v>Neera & Co Pvt Ltd</v></cell><cell r="F2660"><v>32932</v></cell><cell r="G2660"><v>34000</v></cell><cell r="H2660"><v>35450</v></cell><cell r="I2660"><v>0</v></cell><cell r="J2660" t="str"><v>I.R.M</v></cell><cell r="K2660" t="str"><v>Never</v></cell><cell r="L2660" t="str"><v>not send</v></cell><cell r="M2660" t="str"><v>No</v></cell><cell r="N2660" t="str"><v>last communication 05</v></cell></row><row r="2661"><cell r="C2661" t="str"><v>301611 1</v></cell><cell r="D2661" t="str"><v>Purchaser</v></cell><cell r="E2661" t="str"><v>Pradeep Jain</v></cell><cell r="F2661"><v>32932</v></cell><cell r="G2661"><v>26500</v></cell><cell r="H2661"><v>27650</v></cell><cell r="I2661"><v>0</v></cell><cell r="J2661" t="str"><v>I.R.M</v></cell><cell r="K2661" t="str"><v>Never</v></cell><cell r="L2661" t="str"><v>Not del.</v></cell><cell r="M2661" t="str"><v>No</v></cell><cell r="N2661" t="str"><v>last communication 05</v></cell></row><row r="2662"><cell r="C2662" t="str"><v>301613 1</v></cell><cell r="D2662" t="str"><v>Purchaser</v></cell><cell r="E2662" t="str"><v>Manoj Kohli</v></cell><cell r="F2662"><v>32932</v></cell><cell r="G2662"><v>22000</v></cell><cell r="H2662"><v>25500</v></cell><cell r="I2662"><v>0</v></cell><cell r="J2662" t="str"><v>I.R.M</v></cell><cell r="K2662" t="str"><v>Never</v></cell><cell r="L2662" t="str"><v>send</v></cell><cell r="M2662" t="str"><v>No</v></cell><cell r="N2662" t="str"><v>last mail communication 12….(no application and agreement is in file)</v></cell></row><row r="2663"><cell r="C2663" t="str"><v>400225 1</v></cell><cell r="D2663" t="str"><v>Purchaser</v></cell><cell r="E2663" t="str"><v>Kwality Laminators</v></cell><cell r="F2663"><v>33237</v></cell><cell r="G2663"><v>34000</v></cell><cell r="H2663"><v>35450</v></cell><cell r="I2663"><v>0</v></cell><cell r="J2663" t="str"><v>I.R.M</v></cell><cell r="K2663" t="str"><v>Never</v></cell><cell r="L2663" t="str"><v>not send</v></cell><cell r="M2663" t="str"><v>No</v></cell><cell r="N2663" t="str"><v>last communication 96</v></cell></row><row r="2664"><cell r="C2664" t="str"><v>400234 1</v></cell><cell r="D2664" t="str"><v>Purchaser</v></cell><cell r="E2664" t="str"><v>Adam S Hameeda Beevi</v></cell><cell r="F2664"><v>32904</v></cell><cell r="G2664"><v>20000</v></cell><cell r="H2664"><v>20850</v></cell><cell r="I2664"><v>0</v></cell><cell r="J2664" t="str"><v>I.R.M</v></cell><cell r="K2664" t="str"><v>Never</v></cell><cell r="L2664" t="str"><v>not send</v></cell><cell r="M2664" t="str"><v>No</v></cell><cell r="N2664" t="str"><v>last communication 91….total 2 membership of Goa:- 3599 and 3600</v></cell></row><row r="2665"><cell r="C2665" t="str"><v>400235 1</v></cell><cell r="D2665" t="str"><v>Purchaser</v></cell><cell r="E2665" t="str"><v>Adam S Hameeda Beevi</v></cell><cell r="F2665"><v>32904</v></cell><cell r="G2665"><v>20000</v></cell><cell r="H2665"><v>20850</v></cell><cell r="I2665"><v>0</v></cell><cell r="J2665" t="str"><v>I.R.M</v></cell><cell r="K2665" t="str"><v>Never</v></cell><cell r="L2665" t="str"><v>not send</v></cell><cell r="M2665" t="str"><v>No</v></cell><cell r="N2665" t="str"><v>last communication 91….total 2 membership of Goa:- 3599 and 3600</v></cell></row><row r="2666"><cell r="C2666" t="str"><v>400236 1</v></cell><cell r="D2666" t="str"><v>Purchaser</v></cell><cell r="E2666" t="str"><v>R Srinivasan</v></cell><cell r="F2666"><v>32904</v></cell><cell r="G2666"><v>17500</v></cell><cell r="H2666"><v>19800</v></cell><cell r="I2666"><v>0</v></cell><cell r="J2666" t="str"><v>I.R.M</v></cell><cell r="K2666" t="str"><v>Never</v></cell><cell r="L2666" t="str"><v>not send</v></cell><cell r="M2666" t="str"><v>No</v></cell><cell r="N2666" t="str"><v>last communication 99</v></cell></row><row r="2667"><cell r="C2667" t="str"><v>400242 1</v></cell><cell r="D2667" t="str"><v>Purchaser</v></cell><cell r="E2667" t="str"><v>C Narayana Murthy</v></cell><cell r="F2667"><v>32903</v></cell><cell r="G2667"><v>26500</v></cell><cell r="H2667"><v>27650</v></cell><cell r="I2667"><v>0</v></cell><cell r="J2667" t="str"><v>I.R.M</v></cell><cell r="K2667" t="str"><v>Never</v></cell><cell r="L2667" t="str"><v>send</v></cell><cell r="M2667" t="str"><v>No</v></cell><cell r="N2667" t="str"><v>reply to his telephonic comm.. 2014</v></cell></row><row r="2668"><cell r="C2668" t="str"><v>400245 1</v></cell><cell r="D2668" t="str"><v>D. Purchaser</v></cell><cell r="E2668" t="str"><v>Excel Process Pvt Ltd</v></cell><cell r="F2668"><v>32914</v></cell><cell r="G2668"><v>23700</v></cell><cell r="H2668"><v>23305</v></cell><cell r="I2668" t="str"><v>395/-</v></cell><cell r="J2668" t="str"><v>outstanding</v></cell><cell r="K2668" t="str"><v>Never</v></cell><cell r="L2668" t="str"><v>send</v></cell><cell r="M2668" t="str"><v>yes</v></cell><cell r="N2668" t="str"><v>As POD last communication 07(outstanding Rs.395/-)</v></cell></row><row r="2669"><cell r="C2669" t="str"><v>400246 1</v></cell><cell r="D2669" t="str"><v>D. Purchaser</v></cell><cell r="E2669" t="str"><v>Neena</v></cell><cell r="F2669"><v>32932</v></cell><cell r="G2669"><v>15300</v></cell><cell r="H2669"><v>10200</v></cell><cell r="I2669" t="str"><v>5100/-</v></cell><cell r="J2669" t="str"><v>outstanding</v></cell><cell r="K2669" t="str"><v>Never</v></cell><cell r="L2669" t="str"><v>send</v></cell><cell r="M2669" t="str"><v>yes</v></cell><cell r="N2669" t="str"><v>As POD last communication 07(outstanding Rs. 5100/-)</v></cell></row><row r="2670"><cell r="C2670" t="str"><v>400247 1</v></cell><cell r="D2670" t="str"><v>Purchaser</v></cell><cell r="E2670" t="str"><v>Lakshmipathiah Ananth</v></cell><cell r="F2670"><v>32932</v></cell><cell r="G2670"><v>34000</v></cell><cell r="H2670"><v>35450</v></cell><cell r="I2670"><v>0</v></cell><cell r="J2670" t="str"><v>I.R.M</v></cell><cell r="K2670" t="str"><v>Never</v></cell><cell r="L2670" t="str"><v>not send</v></cell><cell r="M2670" t="str"><v>No</v></cell><cell r="N2670" t="str"><v>last communication 02</v></cell></row><row r="2671"><cell r="C2671" t="str"><v>500227 1</v></cell><cell r="D2671" t="str"><v>Purchaser</v></cell><cell r="E2671" t="str"><v>Shabbir Gulmali Kapi</v></cell><cell r="F2671"><v>32923</v></cell><cell r="G2671"><v>26500</v></cell><cell r="H2671"><v>27650</v></cell><cell r="I2671"><v>0</v></cell><cell r="J2671" t="str"><v>I.R.M</v></cell><cell r="K2671" t="str"><v>Never</v></cell><cell r="L2671" t="str"><v>not send</v></cell><cell r="M2671" t="str"><v>No</v></cell><cell r="N2671" t="str"><v>last communication 00</v></cell></row><row r="2672"><cell r="C2672" t="str"><v>301629 1</v></cell><cell r="D2672" t="str"><v>Purchaser</v></cell><cell r="E2672" t="str"><v>Abhimanya Katyal</v></cell><cell r="F2672"><v>32963</v></cell><cell r="G2672"><v>34000</v></cell><cell r="H2672"><v>35450</v></cell><cell r="I2672"><v>0</v></cell><cell r="J2672" t="str"><v>I.R.M</v></cell><cell r="K2672" t="str"><v>Never</v></cell><cell r="L2672" t="str"><v>send</v></cell><cell r="M2672" t="str"><v>No</v></cell><cell r="N2672" t="str"><v>we send last reminder in 2012.then we did not receive any reply </v></cell></row><row r="2673"><cell r="C2673" t="str"><v>301630 1</v></cell><cell r="D2673" t="str"><v>Purchaser</v></cell><cell r="E2673" t="str"><v>Angad Katyal</v></cell><cell r="F2673"><v>32963</v></cell><cell r="G2673"><v>34000</v></cell><cell r="H2673"><v>35450</v></cell><cell r="I2673"><v>0</v></cell><cell r="J2673" t="str"><v>I.R.M</v></cell><cell r="K2673" t="str"><v>Never</v></cell><cell r="L2673" t="str"><v>send</v></cell><cell r="M2673" t="str"><v>No</v></cell><cell r="N2673" t="str"><v>we send last reminder in 2012.then we did not receive any reply </v></cell></row><row r="2674"><cell r="C2674" t="str"><v>301659 1</v></cell><cell r="D2674" t="str"><v>D. Purchaser</v></cell><cell r="E2674" t="str"><v>Nirmal Sippy</v></cell><cell r="F2674"><v>33002</v></cell><cell r="G2674"><v>19800</v></cell><cell r="H2674"><v>17160</v></cell><cell r="I2674" t="str"><v>2640/-</v></cell><cell r="J2674" t="str"><v>outstanding</v></cell><cell r="K2674" t="str"><v>Never</v></cell><cell r="L2674" t="str"><v>not send</v></cell><cell r="M2674" t="str"><v>yes</v></cell><cell r="N2674" t="str"><v>last communication 94(outstanding 2640/-)</v></cell></row><row r="2675"><cell r="C2675" t="str"><v>301660 1</v></cell><cell r="D2675" t="str"><v>D. Purchaser</v></cell><cell r="E2675" t="str"><v>Sunder Sippy</v></cell><cell r="F2675"><v>33007</v></cell><cell r="G2675"><v>19800</v></cell><cell r="H2675"><v>18150</v></cell><cell r="I2675" t="str"><v>1650/-</v></cell><cell r="J2675" t="str"><v>Outstanding</v></cell><cell r="K2675" t="str"><v>Never</v></cell><cell r="L2675" t="str"><v>not send</v></cell><cell r="M2675" t="str"><v>yes</v></cell><cell r="N2675" t="str"><v>last communication 94(outstanding 1650/-)</v></cell></row><row r="2676"><cell r="C2676" t="str"><v>301662 1</v></cell><cell r="D2676" t="str"><v>D. Purchaser</v></cell><cell r="E2676" t="str"><v>Tulsidas Lokumal Tekwani</v></cell><cell r="F2676"><v>33012</v></cell><cell r="G2676"><v>21000</v></cell><cell r="H2676"><v>23700</v></cell><cell r="I2676"><v>0</v></cell><cell r="J2676" t="str"><v>I.R.M</v></cell><cell r="K2676" t="str"><v>Never</v></cell><cell r="L2676" t="str"><v>send</v></cell><cell r="M2676" t="str"><v>No</v></cell><cell r="N2676" t="str"><v>last communication 12….total 2 membership of Goa:- 3617 and 3618</v></cell></row><row r="2677"><cell r="C2677" t="str"><v>301663 1</v></cell><cell r="D2677" t="str"><v>Purchaser</v></cell><cell r="E2677" t="str"><v>Tulsidas Lokumal Tekwani</v></cell><cell r="F2677"><v>33011</v></cell><cell r="G2677"><v>23700</v></cell><cell r="H2677"><v>18960</v></cell><cell r="I2677" t="str"><v>4740/-</v></cell><cell r="J2677" t="str"><v>Outstanding</v></cell><cell r="K2677" t="str"><v>Never</v></cell><cell r="L2677" t="str"><v>send</v></cell><cell r="M2677" t="str"><v>No</v></cell><cell r="N2677" t="str"><v>last communication 12….total 2 membership of Goa:- 3617 and 3618(outstanding 4740/-)</v></cell></row><row r="2678"><cell r="C2678" t="str"><v>301685 1</v></cell><cell r="D2678" t="str"><v>D. Purchaser</v></cell><cell r="E2678" t="str"><v>Prabhat Khattri</v></cell><cell r="F2678"><v>33047</v></cell><cell r="G2678"><v>25500</v></cell><cell r="H2678"><v>23375</v></cell><cell r="I2678" t="str"><v>2125/-</v></cell><cell r="J2678" t="str"><v>Outstanding</v></cell><cell r="K2678" t="str"><v>Never</v></cell><cell r="L2678" t="str"><v>send</v></cell><cell r="M2678" t="str"><v>yes</v></cell><cell r="N2678" t="str"><v>last communication 07(Outstanding 2125/-)</v></cell></row><row r="2679"><cell r="C2679" t="str"><v>301687 1</v></cell><cell r="D2679" t="str"><v>D. Purchaser</v></cell><cell r="E2679" t="str"><v>Ajay Tulsi</v></cell><cell r="F2679"><v>33046</v></cell><cell r="G2679"><v>22000</v></cell><cell r="H2679"><v>25500</v></cell><cell r="I2679"><v>0</v></cell><cell r="J2679" t="str"><v>I.R.M</v></cell><cell r="K2679" t="str"><v>Never</v></cell><cell r="L2679" t="str"><v>send</v></cell><cell r="M2679" t="str"><v>yes</v></cell><cell r="N2679" t="str"><v>last communication 15</v></cell></row><row r="2680"><cell r="C2680" t="str"><v>301688 1</v></cell><cell r="D2680" t="str"><v>D. Purchaser</v></cell><cell r="E2680" t="str"><v>Atul Seth</v></cell><cell r="F2680"><v>33046</v></cell><cell r="G2680"><v>25500</v></cell><cell r="H2680"><v>23375</v></cell><cell r="I2680" t="str"><v>2125/-</v></cell><cell r="J2680" t="str"><v>Outstanding</v></cell><cell r="K2680" t="str"><v>Never</v></cell><cell r="L2680" t="str"><v>not send</v></cell><cell r="M2680" t="str"><v>yes</v></cell><cell r="N2680" t="str"><v>last communication 99(Outstanding 2125/-)</v></cell></row><row r="2681"><cell r="C2681" t="str"><v>301689 1</v></cell><cell r="D2681" t="str"><v>D. Purchaser</v></cell><cell r="E2681" t="str"><v>Madhoor Roy Kapoor</v></cell><cell r="F2681"><v>33050</v></cell><cell r="G2681"><v>16000</v></cell><cell r="H2681"><v>18000</v></cell><cell r="I2681"><v>0</v></cell><cell r="J2681" t="str"><v>R.M</v></cell><cell r="K2681"><v>2008</v></cell><cell r="L2681" t="str"><v>send</v></cell><cell r="M2681" t="str"><v>yes</v></cell><cell r="N2681" t="str"><v>last communication 15...total 3 membership of Goa:- 3623, 3624, 3625 </v></cell></row><row r="2682"><cell r="C2682" t="str"><v>301690 1</v></cell><cell r="D2682" t="str"><v>D. Purchaser</v></cell><cell r="E2682" t="str"><v>Madhoor Roy Kapoor</v></cell><cell r="F2682"><v>33050</v></cell><cell r="G2682"><v>16000</v></cell><cell r="H2682"><v>18000</v></cell><cell r="I2682"><v>0</v></cell><cell r="J2682" t="str"><v>R.M</v></cell><cell r="K2682"><v>2009</v></cell><cell r="L2682" t="str"><v>send</v></cell><cell r="M2682" t="str"><v>yes</v></cell><cell r="N2682" t="str"><v>last communication 15...total 3 membership of Goa:- 3623, 3624, 3625 </v></cell></row><row r="2683"><cell r="C2683" t="str"><v>301691 1</v></cell><cell r="D2683" t="str"><v>D. Purchaser</v></cell><cell r="E2683" t="str"><v>Madhoor Roy Kapoor</v></cell><cell r="F2683"><v>33050</v></cell><cell r="G2683"><v>16000</v></cell><cell r="H2683"><v>18000</v></cell><cell r="I2683"><v>0</v></cell><cell r="J2683" t="str"><v>R.M</v></cell><cell r="K2683"><v>2008</v></cell><cell r="L2683" t="str"><v>send</v></cell><cell r="M2683" t="str"><v>yes</v></cell><cell r="N2683" t="str"><v>last communication 15...total 3 membership of Goa:- 3623, 3624, 3625 </v></cell></row><row r="2684"><cell r="C2684" t="str"><v>500231 1</v></cell><cell r="D2684" t="str"><v>Purchaser</v></cell><cell r="E2684" t="str"><v>Anand Mootha</v></cell><cell r="F2684"><v>32998</v></cell><cell r="G2684"><v>34000</v></cell><cell r="H2684"><v>34000</v></cell><cell r="I2684"><v>0</v></cell><cell r="J2684" t="str"><v>I.R.M</v></cell><cell r="K2684" t="str"><v>Never</v></cell><cell r="L2684" t="str"><v>send</v></cell><cell r="M2684" t="str"><v>No</v></cell><cell r="N2684" t="str"><v>we send last reminder in 2012.then we did not receive any reply </v></cell></row><row r="2685"><cell r="C2685" t="str"><v>101501 1</v></cell><cell r="D2685" t="str"><v>Purchaser</v></cell><cell r="E2685" t="str"><v>LG Chandrasekhar</v></cell><cell r="F2685"><v>32955</v></cell><cell r="G2685"><v>26500</v></cell><cell r="H2685"><v>26500</v></cell><cell r="I2685"><v>0</v></cell><cell r="J2685" t="str"><v>I.R.M</v></cell><cell r="K2685" t="str"><v>Never</v></cell><cell r="L2685" t="str"><v>Not del.</v></cell><cell r="M2685" t="str"><v>No</v></cell><cell r="N2685" t="str"><v>last communication 00</v></cell></row><row r="2686"><cell r="C2686" t="str"><v>101509 1</v></cell><cell r="D2686" t="str"><v>Purchaser</v></cell><cell r="E2686" t="str"><v>Arun R Mandawewala</v></cell><cell r="F2686"><v>32962</v></cell><cell r="G2686"><v>34000</v></cell><cell r="H2686"><v>34000</v></cell><cell r="I2686"><v>0</v></cell><cell r="J2686" t="str"><v>I.R.M</v></cell><cell r="K2686" t="str"><v>Never</v></cell><cell r="L2686" t="str"><v>send</v></cell><cell r="M2686" t="str"><v>No</v></cell><cell r="N2686" t="str"><v>we send last reminder in 2012.then we did not receive any reply </v></cell></row><row r="2687"><cell r="C2687" t="str"><v>101514 1</v></cell><cell r="D2687" t="str"><v>Purchaser</v></cell><cell r="E2687" t="str"><v>Arun Dalmia</v></cell><cell r="F2687"><v>32970</v></cell><cell r="G2687"><v>34000</v></cell><cell r="H2687"><v>34000</v></cell><cell r="I2687"><v>0</v></cell><cell r="J2687" t="str"><v>I.R.M</v></cell><cell r="K2687" t="str"><v>Never</v></cell><cell r="L2687" t="str"><v>send</v></cell><cell r="M2687" t="str"><v>No</v></cell><cell r="N2687" t="str"><v>we send last reminder in 2012.then we did not receive any reply </v></cell></row><row r="2688"><cell r="C2688" t="str"><v>101560 1</v></cell><cell r="D2688" t="str"><v>D. Purchaser</v></cell><cell r="E2688" t="str"><v>Adcor Fortech Ltd</v></cell><cell r="F2688"><v>33024</v></cell><cell r="G2688"><v>19000</v></cell><cell r="H2688"><v>19000</v></cell><cell r="I2688"><v>0</v></cell><cell r="J2688" t="str"><v>I.R.M</v></cell><cell r="K2688" t="str"><v>Never</v></cell><cell r="L2688" t="str"><v>not send</v></cell><cell r="M2688" t="str"><v>No</v></cell><cell r="N2688" t="str"><v>last communication 07…...total 5 membership of Goa:- 3631,3632,3633,3634,3635,3636</v></cell></row><row r="2689"><cell r="C2689" t="str"><v>101560 2</v></cell><cell r="D2689" t="str"><v>D. Purchaser</v></cell><cell r="E2689" t="str"><v>Adcor Fortech Ltd</v></cell><cell r="F2689"><v>33024</v></cell><cell r="G2689"><v>19000</v></cell><cell r="H2689"><v>19000</v></cell><cell r="I2689"><v>0</v></cell><cell r="J2689" t="str"><v>I.R.M</v></cell><cell r="K2689" t="str"><v>Never</v></cell><cell r="L2689" t="str"><v>not send</v></cell><cell r="M2689" t="str"><v>No</v></cell><cell r="N2689" t="str"><v>last communication 07…...total 5 membership of Goa:- 3631,3632,3633,3634,3635,3636</v></cell></row><row r="2690"><cell r="C2690" t="str"><v>101560 3</v></cell><cell r="D2690" t="str"><v>D. Purchaser</v></cell><cell r="E2690" t="str"><v>Adcor Fortech Ltd</v></cell><cell r="F2690"><v>33024</v></cell><cell r="G2690"><v>19000</v></cell><cell r="H2690"><v>19000</v></cell><cell r="I2690"><v>0</v></cell><cell r="J2690" t="str"><v>I.R.M</v></cell><cell r="K2690" t="str"><v>Never</v></cell><cell r="L2690" t="str"><v>not send</v></cell><cell r="M2690" t="str"><v>No</v></cell><cell r="N2690" t="str"><v>last communication 07…...total 5 membership of Goa:- 3631,3632,3633,3634,3635,3636</v></cell></row><row r="2691"><cell r="C2691" t="str"><v>101560 4</v></cell><cell r="D2691" t="str"><v>D. Purchaser</v></cell><cell r="E2691" t="str"><v>Adcor Fortech Ltd</v></cell><cell r="F2691"><v>33024</v></cell><cell r="G2691"><v>19000</v></cell><cell r="H2691"><v>19000</v></cell><cell r="I2691"><v>0</v></cell><cell r="J2691" t="str"><v>I.R.M</v></cell><cell r="K2691" t="str"><v>Never</v></cell><cell r="L2691" t="str"><v>not send</v></cell><cell r="M2691" t="str"><v>No</v></cell><cell r="N2691" t="str"><v>last communication 07…...total 5 membership of Goa:- 3631,3632,3633,3634,3635,3636</v></cell></row><row r="2692"><cell r="C2692" t="str"><v>101560 5</v></cell><cell r="D2692" t="str"><v>D. Purchaser</v></cell><cell r="E2692" t="str"><v>Adcor Fortech Ltd</v></cell><cell r="F2692"><v>33024</v></cell><cell r="G2692"><v>32000</v></cell><cell r="H2692"><v>32000</v></cell><cell r="I2692"><v>0</v></cell><cell r="J2692" t="str"><v>I.R.M</v></cell><cell r="K2692" t="str"><v>Never</v></cell><cell r="L2692" t="str"><v>not send</v></cell><cell r="M2692" t="str"><v>No</v></cell><cell r="N2692" t="str"><v>last communication 07…...total 5 membership of Goa:- 3631,3632,3633,3634,3635,3636</v></cell></row><row r="2693"><cell r="C2693" t="str"><v>101560 6</v></cell><cell r="D2693" t="str"><v>D. Purchaser</v></cell><cell r="E2693" t="str"><v>Adcor Fortech Ltd</v></cell><cell r="F2693"><v>33024</v></cell><cell r="G2693"><v>25175</v></cell><cell r="H2693"><v>25175</v></cell><cell r="I2693"><v>0</v></cell><cell r="J2693" t="str"><v>I.R.M</v></cell><cell r="K2693" t="str"><v>Never</v></cell><cell r="L2693" t="str"><v>not send</v></cell><cell r="M2693" t="str"><v>No</v></cell><cell r="N2693" t="str"><v>last communication 07…...total 5 membership of Goa:- 3631,3632,3633,3634,3635,3636</v></cell></row><row r="2694"><cell r="C2694" t="str"><v>101563 1</v></cell><cell r="D2694" t="str"><v>Purchaser</v></cell><cell r="E2694" t="str"><v>Jafer N Sura</v></cell><cell r="F2694"><v>33025</v></cell><cell r="G2694"><v>34000</v></cell><cell r="H2694"><v>34000</v></cell><cell r="I2694"><v>0</v></cell><cell r="J2694" t="str"><v>I.R.M</v></cell><cell r="K2694" t="str"><v>Never</v></cell><cell r="L2694" t="str"><v>not send</v></cell><cell r="M2694" t="str"><v>No</v></cell><cell r="N2694" t="str"><v>we send last reminder in 2015..then we did not receive any reply </v></cell></row><row r="2695"><cell r="C2695" t="str"><v>101564 1</v></cell><cell r="D2695" t="str"><v>Purchaser</v></cell><cell r="E2695" t="str"><v>Vipul Dinesh Parikh</v></cell><cell r="F2695"><v>33025</v></cell><cell r="G2695"><v>34000</v></cell><cell r="H2695"><v>34000</v></cell><cell r="I2695"><v>0</v></cell><cell r="J2695" t="str"><v>R.M</v></cell><cell r="K2695"><v>2011</v></cell><cell r="L2695" t="str"><v>send</v></cell><cell r="M2695" t="str"><v>No</v></cell><cell r="N2695" t="str"><v>last  mail conversation on 2017</v></cell></row><row r="2696"><cell r="C2696" t="str"><v>101574 1</v></cell><cell r="D2696" t="str"><v>Purchaser</v></cell><cell r="E2696" t="str"><v>Ram C Marfatia</v></cell><cell r="F2696"><v>33044</v></cell><cell r="G2696"><v>34000</v></cell><cell r="H2696"><v>34000</v></cell><cell r="I2696"><v>0</v></cell><cell r="J2696" t="str"><v>I.R.M</v></cell><cell r="K2696" t="str"><v>Never</v></cell><cell r="L2696" t="str"><v>Not del.</v></cell><cell r="M2696" t="str"><v>No</v></cell><cell r="N2696" t="str"><v>last communication 90</v></cell></row><row r="2697"><cell r="C2697" t="str"><v>200450 1</v></cell><cell r="D2697" t="str"><v>purchaser</v></cell><cell r="E2697" t="str"><v>Aparna Sen</v></cell><cell r="F2697"><v>32944</v></cell><cell r="G2697"><v>34000</v></cell><cell r="H2697"><v>34000</v></cell><cell r="I2697"><v>0</v></cell><cell r="J2697" t="str"><v>I.R.M</v></cell><cell r="K2697" t="str"><v>Never</v></cell><cell r="L2697" t="str"><v>send</v></cell><cell r="M2697" t="str"><v>No</v></cell><cell r="N2697" t="str"><v>we send last reminder in 2012.then we did not receive any reply </v></cell></row><row r="2698"><cell r="C2698" t="str"><v>200451 1</v></cell><cell r="D2698" t="str"><v>purchaser</v></cell><cell r="E2698" t="str"><v>Chengamari Tea Co Ltd</v></cell><cell r="F2698"><v>32951</v></cell><cell r="G2698"><v>26500</v></cell><cell r="H2698"><v>26500</v></cell><cell r="I2698"><v>0</v></cell><cell r="J2698" t="str"><v>I.R.M</v></cell><cell r="K2698" t="str"><v>Never</v></cell><cell r="L2698" t="str"><v>not send</v></cell><cell r="M2698" t="str"><v>No</v></cell><cell r="N2698" t="str"><v>we send last reminder in 2012.then we did not receive any reply </v></cell></row><row r="2699"><cell r="C2699" t="str"><v>200459 1</v></cell><cell r="D2699" t="str"><v>Purchaser</v></cell><cell r="E2699" t="str"><v>Bimal Kumar Bhatia</v></cell><cell r="F2699"><v>32973</v></cell><cell r="G2699"><v>26500</v></cell><cell r="H2699"><v>26500</v></cell><cell r="I2699"><v>0</v></cell><cell r="J2699" t="str"><v>I.R.M</v></cell><cell r="K2699" t="str"><v>Never</v></cell><cell r="L2699" t="str"><v>send</v></cell><cell r="M2699" t="str"><v>No</v></cell><cell r="N2699" t="str"><v>we send last reminder in 2012.then we did not receive any reply </v></cell></row><row r="2700"><cell r="C2700" t="str"><v>200465 1</v></cell><cell r="D2700" t="str"><v>Purchaser</v></cell><cell r="E2700" t="str"><v>Hartex Rubber Pvt Ltd</v></cell><cell r="F2700"><v>33004</v></cell><cell r="G2700"><v>34000</v></cell><cell r="H2700"><v>34000</v></cell><cell r="I2700"><v>0</v></cell><cell r="J2700" t="str"><v>I.R.M</v></cell><cell r="K2700" t="str"><v>Never</v></cell><cell r="L2700" t="str"><v>Not del.</v></cell><cell r="M2700" t="str"><v>No</v></cell><cell r="N2700" t="str"><v>we send last reminder in 2012.then we did not receive any reply </v></cell></row><row r="2701"><cell r="C2701" t="str"><v>200466 1</v></cell><cell r="D2701" t="str"><v>Purchaser</v></cell><cell r="E2701" t="str"><v>Harish Kumar Bagla</v></cell><cell r="F2701"><v>33008</v></cell><cell r="G2701"><v>34000</v></cell><cell r="H2701"><v>34000</v></cell><cell r="I2701"><v>0</v></cell><cell r="J2701" t="str"><v>I.R.M</v></cell><cell r="K2701" t="str"><v>Never</v></cell><cell r="L2701" t="str"><v>Not del.</v></cell><cell r="M2701" t="str"><v>No</v></cell><cell r="N2701" t="str"><v>last communication 98</v></cell></row><row r="2702"><cell r="C2702" t="str"><v>301425 1</v></cell><cell r="D2702" t="str"><v>Purchaser</v></cell><cell r="E2702" t="str"><v>Mahendra Kumar Agarwal</v></cell><cell r="F2702"><v>32694</v></cell><cell r="G2702"><v>34000</v></cell><cell r="H2702"><v>34000</v></cell><cell r="I2702"><v>0</v></cell><cell r="J2702" t="str"><v>I.R.M</v></cell><cell r="K2702" t="str"><v>Never</v></cell><cell r="L2702" t="str"><v>send</v></cell><cell r="M2702" t="str"><v>No</v></cell><cell r="N2702" t="str"><v>we send last reminder in 2012.then we did not receive any reply </v></cell></row><row r="2703"><cell r="C2703" t="str"><v>301614 1</v></cell><cell r="D2703" t="str"><v>Purchaser</v></cell><cell r="E2703" t="str"><v>Pradeep Rastogi</v></cell><cell r="F2703"><v>32938</v></cell><cell r="G2703"><v>26500</v></cell><cell r="H2703"><v>26500</v></cell><cell r="I2703"><v>0</v></cell><cell r="J2703" t="str"><v>I.R.M</v></cell><cell r="K2703" t="str"><v>Never</v></cell><cell r="L2703" t="str"><v>not send</v></cell><cell r="M2703" t="str"><v>No</v></cell><cell r="N2703" t="str"><v>we send last reminder in 2012.then we did not receive any reply </v></cell></row><row r="2704"><cell r="C2704" t="str"><v>301620 1</v></cell><cell r="D2704" t="str"><v>Purchaser</v></cell><cell r="E2704" t="str"><v>P.K Agarwal</v></cell><cell r="F2704"><v>32947</v></cell><cell r="G2704"><v>26500</v></cell><cell r="H2704"><v>26500</v></cell><cell r="I2704"><v>0</v></cell><cell r="J2704" t="str"><v>I.R.M</v></cell><cell r="K2704" t="str"><v>Never</v></cell><cell r="L2704" t="str"><v>send</v></cell><cell r="M2704" t="str"><v>No</v></cell><cell r="N2704" t="str"><v>we send last reminder in 2012.then we did not receive any reply </v></cell></row><row r="2705"><cell r="C2705" t="str"><v>301622 1</v></cell><cell r="D2705" t="str"><v>Purchaser</v></cell><cell r="E2705" t="str"><v>Harish Chandra Kapoor</v></cell><cell r="F2705"><v>32956</v></cell><cell r="G2705"><v>34000</v></cell><cell r="H2705"><v>34000</v></cell><cell r="I2705"><v>0</v></cell><cell r="J2705" t="str"><v>I.R.M</v></cell><cell r="K2705" t="str"><v>Never</v></cell><cell r="L2705" t="str"><v>not send</v></cell><cell r="M2705" t="str"><v>No</v></cell><cell r="N2705" t="str"><v>we send last reminder in 2012.then we did not receive any reply </v></cell></row><row r="2706"><cell r="C2706" t="str"><v>301624 1</v></cell><cell r="D2706" t="str"><v>Purchaser</v></cell><cell r="E2706" t="str"><v>Bentex Tower Pvt Ltd</v></cell><cell r="F2706"><v>32963</v></cell><cell r="G2706"><v>26500</v></cell><cell r="H2706"><v>26500</v></cell><cell r="I2706"><v>0</v></cell><cell r="J2706" t="str"><v>I.R.M</v></cell><cell r="K2706" t="str"><v>Never</v></cell><cell r="L2706" t="str"><v>not send</v></cell><cell r="M2706" t="str"><v>No</v></cell><cell r="N2706" t="str"><v>last communication 96</v></cell></row><row r="2707"><cell r="C2707" t="str"><v>301640 1</v></cell><cell r="D2707" t="str"><v>Purchaser</v></cell><cell r="E2707" t="str"><v>Shanti Steel Syndicate</v></cell><cell r="F2707"><v>32986</v></cell><cell r="G2707"><v>34000</v></cell><cell r="H2707"><v>34000</v></cell><cell r="I2707"><v>0</v></cell><cell r="J2707" t="str"><v>I.R.M</v></cell><cell r="K2707" t="str"><v>Never</v></cell><cell r="L2707" t="str"><v>not send</v></cell><cell r="M2707" t="str"><v>No</v></cell><cell r="N2707" t="str"><v>last communication 96</v></cell></row><row r="2708"><cell r="C2708" t="str"><v>301644 1</v></cell><cell r="D2708" t="str"><v>Purchaser</v></cell><cell r="E2708" t="str"><v>Rahil Taneja</v></cell><cell r="F2708"><v>32993</v></cell><cell r="G2708"><v>26500</v></cell><cell r="H2708"><v>26500</v></cell><cell r="I2708"><v>0</v></cell><cell r="J2708" t="str"><v>R.M</v></cell><cell r="K2708"><v>2007</v></cell><cell r="L2708" t="str"><v>not send</v></cell><cell r="M2708" t="str"><v>No</v></cell><cell r="N2708" t="str"><v>no reminders so last communication 2009</v></cell></row><row r="2709"><cell r="C2709" t="str"><v>301646 1</v></cell><cell r="D2709" t="str"><v>Purchaser</v></cell><cell r="E2709" t="str"><v>Virender Nath Koura</v></cell><cell r="F2709"><v>32983</v></cell><cell r="G2709"><v>20000</v></cell><cell r="H2709"><v>20000</v></cell><cell r="I2709"><v>0</v></cell><cell r="J2709" t="str"><v>I.R.M</v></cell><cell r="K2709" t="str"><v>Never</v></cell><cell r="L2709" t="str"><v>Not del.</v></cell><cell r="M2709" t="str"><v>No</v></cell><cell r="N2709" t="str"><v>last mail communication on 21/7/17,,,,,total 2 membership of Goa:- 3653 and 3652</v></cell></row><row r="2710"><cell r="C2710" t="str"><v>301647 1</v></cell><cell r="D2710" t="str"><v>Purchaser</v></cell><cell r="E2710" t="str"><v>Virender Nath Koura</v></cell><cell r="F2710"><v>32983</v></cell><cell r="G2710"><v>20000</v></cell><cell r="H2710"><v>20000</v></cell><cell r="I2710"><v>0</v></cell><cell r="J2710" t="str"><v>I.R.M</v></cell><cell r="K2710" t="str"><v>Never</v></cell><cell r="L2710" t="str"><v>Not del.</v></cell><cell r="M2710" t="str"><v>No</v></cell><cell r="N2710" t="str"><v>last mail communication on 21/7/17,,,,,total 2 membership of Goa:- 3653 and 3652</v></cell></row><row r="2711"><cell r="C2711" t="str"><v>301648 1</v></cell><cell r="D2711" t="str"><v>Purchaser</v></cell><cell r="E2711" t="str"><v>Arayan Nath Koura</v></cell><cell r="F2711"><v>32983</v></cell><cell r="G2711"><v>20000</v></cell><cell r="H2711"><v>20000</v></cell><cell r="I2711"><v>0</v></cell><cell r="J2711" t="str"><v>I.R.M</v></cell><cell r="K2711" t="str"><v>Never</v></cell><cell r="L2711" t="str"><v>send</v></cell><cell r="M2711" t="str"><v>No</v></cell><cell r="N2711" t="str"><v>last mail  communication 17 total 2 membership of Goa:- 3655 and 3654</v></cell></row><row r="2712"><cell r="C2712" t="str"><v>301649 1</v></cell><cell r="D2712" t="str"><v>Purchaser</v></cell><cell r="E2712" t="str"><v>Arayan Nath Koura</v></cell><cell r="F2712"><v>32983</v></cell><cell r="G2712"><v>20000</v></cell><cell r="H2712"><v>20000</v></cell><cell r="I2712"><v>0</v></cell><cell r="J2712" t="str"><v>I.R.M</v></cell><cell r="K2712" t="str"><v>Never</v></cell><cell r="L2712" t="str"><v>send</v></cell><cell r="M2712" t="str"><v>No</v></cell><cell r="N2712" t="str"><v>last mail  communication 17 total 2 membership of Goa:- 3655 and 3654</v></cell></row><row r="2713"><cell r="C2713" t="str"><v>301650 1</v></cell><cell r="D2713" t="str"><v>Purchaser</v></cell><cell r="E2713" t="str"><v>Manjeev Chadha</v></cell><cell r="F2713"><v>35180</v></cell><cell r="G2713"><v>34000</v></cell><cell r="H2713"><v>34000</v></cell><cell r="I2713"><v>0</v></cell><cell r="J2713" t="str"><v>I.R.M</v></cell><cell r="K2713" t="str"><v>Never</v></cell><cell r="L2713" t="str"><v>Not del.</v></cell><cell r="M2713" t="str"><v>No</v></cell><cell r="N2713" t="str"><v>last communication 07</v></cell></row><row r="2714"><cell r="C2714" t="str"><v>301654 1</v></cell><cell r="D2714" t="str"><v>Purchaser</v></cell><cell r="E2714" t="str"><v>Sundershah Goindi</v></cell><cell r="F2714"><v>32993</v></cell><cell r="G2714"><v>20000</v></cell><cell r="H2714"><v>20000</v></cell><cell r="I2714"><v>0</v></cell><cell r="J2714" t="str"><v>I.R.M</v></cell><cell r="K2714" t="str"><v>Never</v></cell><cell r="L2714" t="str"><v>Not del.</v></cell><cell r="M2714" t="str"><v>No</v></cell><cell r="N2714" t="str"><v>last communication 06</v></cell></row><row r="2715"><cell r="C2715" t="str"><v>301661 1</v></cell><cell r="D2715" t="str"><v>Purchaser</v></cell><cell r="E2715" t="str"><v>Krishna Propins (India) Pvt Ltd</v></cell><cell r="F2715"><v>33012</v></cell><cell r="G2715"><v>20000</v></cell><cell r="H2715"><v>20000</v></cell><cell r="I2715"><v>0</v></cell><cell r="J2715" t="str"><v>R.M</v></cell><cell r="K2715"><v>2007</v></cell><cell r="L2715" t="str"><v>not send</v></cell><cell r="M2715" t="str"><v>No</v></cell><cell r="N2715" t="str"><v>no reminders so last communication 2008</v></cell></row><row r="2716"><cell r="C2716" t="str"><v>301672 1</v></cell><cell r="D2716" t="str"><v>Purchaser</v></cell><cell r="E2716" t="str"><v>Vinod Kapoor</v></cell><cell r="F2716"><v>33024</v></cell><cell r="G2716"><v>34000</v></cell><cell r="H2716"><v>34000</v></cell><cell r="I2716"><v>0</v></cell><cell r="J2716" t="str"><v>R.M</v></cell><cell r="K2716"><v>2008</v></cell><cell r="L2716" t="str"><v>send</v></cell><cell r="M2716" t="str"><v>No</v></cell><cell r="N2716" t="str"><v>no reminders so last communication 2010</v></cell></row><row r="2717"><cell r="C2717" t="str"><v>500230 1</v></cell><cell r="D2717" t="str"><v>Purchaser</v></cell><cell r="E2717" t="str"><v>K.C Ramkumar</v></cell><cell r="F2717"><v>32960</v></cell><cell r="G2717"><v>34000</v></cell><cell r="H2717"><v>34000</v></cell><cell r="I2717"><v>0</v></cell><cell r="J2717" t="str"><v>R.M</v></cell><cell r="K2717"><v>2009</v></cell><cell r="L2717" t="str"><v>send</v></cell><cell r="M2717" t="str"><v>No</v></cell><cell r="N2717" t="str"><v>we send last reminder in 2012.then we did not receive any reply </v></cell></row><row r="2718"><cell r="C2718" t="str"><v>101494 1</v></cell><cell r="D2718" t="str"><v>Purchaser</v></cell><cell r="E2718" t="str"><v>Yogesh C Vankawala</v></cell><cell r="F2718"><v>32939</v></cell><cell r="G2718"><v>27000</v></cell><cell r="H2718"><v>31200</v></cell><cell r="I2718"><v>0</v></cell><cell r="J2718" t="str"><v>R.M</v></cell><cell r="K2718"><v>2008</v></cell><cell r="L2718" t="str"><v>send</v></cell><cell r="M2718" t="str"><v>No</v></cell><cell r="N2718" t="str"><v>we send reply on his telephonic conversation on 5/10/21</v></cell></row><row r="2719"><cell r="C2719" t="str"><v>101495 1</v></cell><cell r="D2719" t="str"><v>Purchaser</v></cell><cell r="E2719" t="str"><v>Yogesh Kumar T Kadiwala</v></cell><cell r="F2719"><v>32939</v></cell><cell r="G2719"><v>31200</v></cell><cell r="H2719"><v>30680</v></cell><cell r="I2719" t="str"><v>520/-</v></cell><cell r="J2719" t="str"><v>outstanding</v></cell><cell r="K2719"><v>2008</v></cell><cell r="L2719" t="str"><v>send</v></cell><cell r="M2719" t="str"><v>No</v></cell><cell r="N2719" t="str"><v>send perform invoice so Last Communication Till 2010(Outstanding Rs. 520/-)</v></cell></row><row r="2720"><cell r="C2720" t="str"><v>101499 1</v></cell><cell r="D2720" t="str"><v>Purchaser</v></cell><cell r="E2720" t="str"><v>Debashish Bhattacharaya</v></cell><cell r="F2720"><v>32939</v></cell><cell r="G2720"><v>27650</v></cell><cell r="H2720"><v>27650</v></cell><cell r="I2720"><v>0</v></cell><cell r="J2720" t="str"><v>I.R.M</v></cell><cell r="K2720" t="str"><v>Never</v></cell><cell r="L2720" t="str"><v>Not del.</v></cell><cell r="M2720" t="str"><v>No</v></cell><cell r="N2720" t="str"><v>last  mail conversation on 2013</v></cell></row><row r="2721"><cell r="C2721" t="str"><v>101502 1</v></cell><cell r="D2721" t="str"><v>D. Purchaser</v></cell><cell r="E2721" t="str"><v>Daljit Singh Arora</v></cell><cell r="F2721"><v>32939</v></cell><cell r="G2721"><v>21000</v></cell><cell r="H2721"><v>23700</v></cell><cell r="I2721"><v>0</v></cell><cell r="J2721" t="str"><v>I.R.M</v></cell><cell r="K2721" t="str"><v>Never</v></cell><cell r="L2721" t="str"><v>send</v></cell><cell r="M2721" t="str"><v>No</v></cell><cell r="N2721" t="str"><v>we send last reminder in 2012.then we did not receive any reply </v></cell></row><row r="2722"><cell r="C2722" t="str"><v>101503 1</v></cell><cell r="D2722" t="str"><v>D. Purchaser</v></cell><cell r="E2722" t="str"><v>Prashmesh Barar</v></cell><cell r="F2722"><v>32960</v></cell><cell r="G2722"><v>27000</v></cell><cell r="H2722"><v>31200</v></cell><cell r="I2722"><v>0</v></cell><cell r="J2722" t="str"><v>I.R.M</v></cell><cell r="K2722" t="str"><v>Never</v></cell><cell r="L2722" t="str"><v>not send</v></cell><cell r="M2722" t="str"><v>No</v></cell><cell r="N2722" t="str"><v>last communication 04</v></cell></row><row r="2723"><cell r="C2723" t="str"><v>101504 1</v></cell><cell r="D2723" t="str"><v>D. Purchaser</v></cell><cell r="E2723" t="str"><v>Manish Jain</v></cell><cell r="F2723"><v>32960</v></cell><cell r="G2723"><v>27000</v></cell><cell r="H2723"><v>31200</v></cell><cell r="I2723"><v>0</v></cell><cell r="J2723" t="str"><v>I.R.M</v></cell><cell r="K2723" t="str"><v>Never</v></cell><cell r="L2723" t="str"><v>send</v></cell><cell r="M2723" t="str"><v>No</v></cell><cell r="N2723" t="str"><v>no reminders so last communication 2009</v></cell></row><row r="2724"><cell r="C2724" t="str"><v>101505 1</v></cell><cell r="D2724" t="str"><v>D. Purcahser</v></cell><cell r="E2724" t="str"><v>Mukesh Choudhary</v></cell><cell r="F2724"><v>32960</v></cell><cell r="G2724"><v>31200</v></cell><cell r="H2724" t="str"><v>Nil</v></cell><cell r="I2724"><v>0</v></cell><cell r="J2724" t="str"><v>Forfeited</v></cell><cell r="K2724"><v>0</v></cell><cell r="L2724"><v>0</v></cell><cell r="M2724"><v>0</v></cell><cell r="N2724" t="str"><v>Forfeited</v></cell></row><row r="2725"><cell r="C2725" t="str"><v>101506 1</v></cell><cell r="D2725" t="str"><v>D. Purchaser</v></cell><cell r="E2725" t="str"><v>Meeta Kishore Jain</v></cell><cell r="F2725"><v>32962</v></cell><cell r="G2725"><v>27000</v></cell><cell r="H2725"><v>31200</v></cell><cell r="I2725" t="str"><v>947 Ex</v></cell><cell r="J2725" t="str"><v>I.R.M</v></cell><cell r="K2725" t="str"><v>Never</v></cell><cell r="L2725" t="str"><v>Not del.</v></cell><cell r="M2725" t="str"><v>No</v></cell><cell r="N2725" t="str"><v>last communication 00</v></cell></row><row r="2726"><cell r="C2726" t="str"><v>101510 1</v></cell><cell r="D2726" t="str"><v>D. Purchaser</v></cell><cell r="E2726" t="str"><v>D.D Bhalla</v></cell><cell r="F2726"><v>32963</v></cell><cell r="G2726"><v>23700</v></cell><cell r="H2726"><v>22910</v></cell><cell r="I2726" t="str"><v>790/-</v></cell><cell r="J2726" t="str"><v>Outstanding</v></cell><cell r="K2726" t="str"><v>Never</v></cell><cell r="L2726" t="str"><v>send</v></cell><cell r="M2726" t="str"><v>No</v></cell><cell r="N2726" t="str"><v>Last communication 2012.. Outstanding Rs. 790/-)</v></cell></row><row r="2727"><cell r="C2727" t="str"><v>101511 1</v></cell><cell r="D2727" t="str"><v>D. Purchaser</v></cell><cell r="E2727" t="str"><v>Vinod M Talwar</v></cell><cell r="F2727"><v>32965</v></cell><cell r="G2727"><v>23700</v></cell><cell r="H2727"><v>20666</v></cell><cell r="I2727" t="str"><v>3034/-</v></cell><cell r="J2727" t="str"><v>Outstanding</v></cell><cell r="K2727" t="str"><v>Never</v></cell><cell r="L2727" t="str"><v>send</v></cell><cell r="M2727" t="str"><v>No</v></cell><cell r="N2727" t="str"><v>Letter sent, last communication 07 Outstanding Rs.3034/-)</v></cell></row><row r="2728"><cell r="C2728" t="str"><v>101517 1</v></cell><cell r="D2728" t="str"><v>D. Purchaser</v></cell><cell r="E2728" t="str"><v>Harshvardhan K Sonthalia</v></cell><cell r="F2728"><v>32976</v></cell><cell r="G2728"><v>22000</v></cell><cell r="H2728"><v>25500</v></cell><cell r="I2728"><v>0</v></cell><cell r="J2728" t="str"><v>I.R.M</v></cell><cell r="K2728" t="str"><v>Never</v></cell><cell r="L2728" t="str"><v>send</v></cell><cell r="M2728" t="str"><v>No</v></cell><cell r="N2728" t="str"><v>last communication 12….total 2 membership of Goa:- 3674 and 3751</v></cell></row><row r="2729"><cell r="C2729" t="str"><v>101518 1</v></cell><cell r="D2729" t="str"><v>Purchaser</v></cell><cell r="E2729" t="str"><v>LT Mulchandani</v></cell><cell r="F2729"><v>33169</v></cell><cell r="G2729"><v>23700</v></cell><cell r="H2729"><v>14615</v></cell><cell r="I2729" t="str"><v>9085/-</v></cell><cell r="J2729" t="str"><v>Outstanding</v></cell><cell r="K2729" t="str"><v>Never</v></cell><cell r="L2729" t="str"><v>send</v></cell><cell r="M2729" t="str"><v>No</v></cell><cell r="N2729" t="str"><v>POD...last communication 07 (Outstanding Rs.9085/-)</v></cell></row><row r="2730"><cell r="C2730" t="str"><v>101519 1</v></cell><cell r="D2730" t="str"><v>D. Purchaser</v></cell><cell r="E2730" t="str"><v>Kishore Kotwal</v></cell><cell r="F2730"><v>32981</v></cell><cell r="G2730"><v>24120</v></cell><cell r="H2730"><v>24120</v></cell><cell r="I2730"><v>0</v></cell><cell r="J2730" t="str"><v>I.R.M</v></cell><cell r="K2730" t="str"><v>Never</v></cell><cell r="L2730" t="str"><v>send</v></cell><cell r="M2730" t="str"><v>yes</v></cell><cell r="N2730" t="str"><v>we send last reminder in 2012.then we did not receive any reply </v></cell></row><row r="2731"><cell r="C2731" t="str"><v>101520 1</v></cell><cell r="D2731" t="str"><v>D. Purchaser</v></cell><cell r="E2731" t="str"><v>Una V Sharma</v></cell><cell r="F2731"><v>32981</v></cell><cell r="G2731"><v>21000</v></cell><cell r="H2731"><v>23700</v></cell><cell r="I2731"><v>0</v></cell><cell r="J2731" t="str"><v>I.R.M</v></cell><cell r="K2731" t="str"><v>Never</v></cell><cell r="L2731" t="str"><v>not send</v></cell><cell r="M2731" t="str"><v>yes</v></cell><cell r="N2731" t="str"><v>last communication 98</v></cell></row><row r="2732"><cell r="C2732" t="str"><v>101521 1</v></cell><cell r="D2732" t="str"><v>D. Purchaser</v></cell><cell r="E2732" t="str"><v>Vijay Kumar Thokar Das Kadhiwala</v></cell><cell r="F2732"><v>32982</v></cell><cell r="G2732"><v>31200</v></cell><cell r="H2732"><v>30160</v></cell><cell r="I2732" t="str"><v>1040/-</v></cell><cell r="J2732" t="str"><v>outstanding</v></cell><cell r="K2732" t="str"><v>Never</v></cell><cell r="L2732" t="str"><v>Not del.</v></cell><cell r="M2732" t="str"><v>No</v></cell><cell r="N2732" t="str"><v>last communication 94(Outstanding Rs. 1040/-)</v></cell></row><row r="2733"><cell r="C2733" t="str"><v>101527 1</v></cell><cell r="D2733" t="str"><v>D. Purchaser</v></cell><cell r="E2733" t="str"><v>Tushar Shah</v></cell><cell r="F2733"><v>32970</v></cell><cell r="G2733"><v>21000</v></cell><cell r="H2733"><v>23700</v></cell><cell r="I2733"><v>0</v></cell><cell r="J2733" t="str"><v>R.M</v></cell><cell r="K2733"><v>2008</v></cell><cell r="L2733" t="str"><v>not send</v></cell><cell r="M2733" t="str"><v>yes</v></cell><cell r="N2733" t="str"><v>we send last reminder in 2012.then we did not receive any reply </v></cell></row><row r="2734"><cell r="C2734" t="str"><v>101529 1</v></cell><cell r="D2734" t="str"><v>D. Purchaser</v></cell><cell r="E2734" t="str"><v>Kamlesh Vasabtrai Chitalia</v></cell><cell r="F2734"><v>32995</v></cell><cell r="G2734"><v>21000</v></cell><cell r="H2734"><v>22680</v></cell><cell r="I2734"><v>0</v></cell><cell r="J2734" t="str"><v>I.R.M</v></cell><cell r="K2734" t="str"><v>Never</v></cell><cell r="L2734" t="str"><v>send</v></cell><cell r="M2734" t="str"><v>yes</v></cell><cell r="N2734" t="str"><v>we send last reminder in 2012.then we did not receive any reply </v></cell></row><row r="2735"><cell r="C2735" t="str"><v>101530 1</v></cell><cell r="D2735" t="str"><v>D. Purchaser</v></cell><cell r="E2735" t="str"><v>Kailash Jain</v></cell><cell r="F2735"><v>32996</v></cell><cell r="G2735"><v>27000</v></cell><cell r="H2735"><v>31200</v></cell><cell r="I2735"><v>0</v></cell><cell r="J2735" t="str"><v>I.R.M</v></cell><cell r="K2735" t="str"><v>Never</v></cell><cell r="L2735" t="str"><v>send</v></cell><cell r="M2735" t="str"><v>yes</v></cell><cell r="N2735" t="str"><v>we send last reminder in 2012.then we did not receive any reply </v></cell></row><row r="2736"><cell r="C2736" t="str"><v>101531 1</v></cell><cell r="D2736" t="str"><v>D. Purchaser</v></cell><cell r="E2736" t="str"><v>Devendra Bhushan Jain</v></cell><cell r="F2736"><v>32996</v></cell><cell r="G2736"><v>27000</v></cell><cell r="H2736"><v>31200</v></cell><cell r="I2736"><v>0</v></cell><cell r="J2736" t="str"><v>I.R.M</v></cell><cell r="K2736" t="str"><v>Never</v></cell><cell r="L2736" t="str"><v>send</v></cell><cell r="M2736" t="str"><v>No</v></cell><cell r="N2736" t="str"><v>we send last reminder in 2012.then we did not receive any reply </v></cell></row><row r="2737"><cell r="C2737" t="str"><v>101534 1</v></cell><cell r="D2737" t="str"><v>D. Purchaser</v></cell><cell r="E2737" t="str"><v>Ekanth Shankar Koli</v></cell><cell r="F2737"><v>33000</v></cell><cell r="G2737"><v>19800</v></cell><cell r="H2737"><v>17820</v></cell><cell r="I2737" t="str"><v>1980/-</v></cell><cell r="J2737" t="str"><v>outstanding</v></cell><cell r="K2737" t="str"><v>Never</v></cell><cell r="L2737" t="str"><v>send</v></cell><cell r="M2737" t="str"><v>yes</v></cell><cell r="N2737" t="str"><v>(POD) last communication 07 (outstanding Rs 1980/-)</v></cell></row><row r="2738"><cell r="C2738" t="str"><v>101535 1</v></cell><cell r="D2738" t="str"><v>D. Purchaser</v></cell><cell r="E2738" t="str"><v>Uma Goenka</v></cell><cell r="F2738"><v>33000</v></cell><cell r="G2738"><v>23700</v></cell><cell r="H2738"><v>19355</v></cell><cell r="I2738"><v>4345</v></cell><cell r="J2738" t="str"><v>outstanding</v></cell><cell r="K2738" t="str"><v>Never</v></cell><cell r="L2738" t="str"><v>not send</v></cell><cell r="M2738" t="str"><v>yes</v></cell><cell r="N2738" t="str"><v>no reminders so last communication 2007 (outstanding Rs 4345/-)</v></cell></row><row r="2739"><cell r="C2739" t="str"><v>101536 1</v></cell><cell r="D2739" t="str"><v>D. Purchaser</v></cell><cell r="E2739" t="str"><v>Ram C Narfatra</v></cell><cell r="F2739"><v>33000</v></cell><cell r="G2739"><v>19800</v></cell><cell r="H2739"><v>18810</v></cell><cell r="I2739" t="str"><v>990/-</v></cell><cell r="J2739" t="str"><v>outstanding</v></cell><cell r="K2739" t="str"><v>Never</v></cell><cell r="L2739" t="str"><v>Not del.</v></cell><cell r="M2739" t="str"><v>No</v></cell><cell r="N2739" t="str"><v>last communication 91(Outstanding Rs.990/-)</v></cell></row><row r="2740"><cell r="C2740" t="str"><v>101537 1</v></cell><cell r="D2740" t="str"><v>D. Purchaser</v></cell><cell r="E2740" t="str"><v>Devabgi Desai</v></cell><cell r="F2740"><v>33003</v></cell><cell r="G2740"><v>21000</v></cell><cell r="H2740"><v>23700</v></cell><cell r="I2740" t="str"><v>2205EX</v></cell><cell r="J2740" t="str"><v>I.R.M</v></cell><cell r="K2740" t="str"><v>Never</v></cell><cell r="L2740" t="str"><v>send</v></cell><cell r="M2740" t="str"><v>yes</v></cell><cell r="N2740" t="str"><v>we send last reminder in 2012.then we did not receive any reply </v></cell></row><row r="2741"><cell r="C2741" t="str"><v>101542 1</v></cell><cell r="D2741" t="str"><v>D. Purchaser</v></cell><cell r="E2741" t="str"><v>Mohd Vasi Shaikh</v></cell><cell r="F2741"><v>33015</v></cell><cell r="G2741"><v>23700</v></cell><cell r="H2741"><v>22515</v></cell><cell r="I2741" t="str"><v>1185/-</v></cell><cell r="J2741" t="str"><v>outstanding</v></cell><cell r="K2741" t="str"><v>Never</v></cell><cell r="L2741" t="str"><v>Not del.</v></cell><cell r="M2741" t="str"><v>yes</v></cell><cell r="N2741" t="str"><v>last communication 97 (Outstanding Rs.1185/-)</v></cell></row><row r="2742"><cell r="C2742" t="str"><v>101543 1</v></cell><cell r="D2742" t="str"><v>D. Purchaser</v></cell><cell r="E2742" t="str"><v>Chunilal Bhawani Shah</v></cell><cell r="F2742"><v>33015</v></cell><cell r="G2742"><v>23700</v></cell><cell r="H2742"><v>23305</v></cell><cell r="I2742" t="str"><v>395/-</v></cell><cell r="J2742" t="str"><v>outstanding</v></cell><cell r="K2742" t="str"><v>Never</v></cell><cell r="L2742" t="str"><v>send</v></cell><cell r="M2742" t="str"><v>yes</v></cell><cell r="N2742" t="str"><v>we send last reminder in 2012.then we did not receive any reply (Outstanding Rs.395/-)</v></cell></row><row r="2743"><cell r="C2743" t="str"><v>101544 1</v></cell><cell r="D2743" t="str"><v>D. Purchaser</v></cell><cell r="E2743" t="str"><v>P.S Bawa</v></cell><cell r="F2743"><v>33016</v></cell><cell r="G2743"><v>27000</v></cell><cell r="H2743"><v>31200</v></cell><cell r="I2743" t="str"><v>520 Ex</v></cell><cell r="J2743" t="str"><v>R.M</v></cell><cell r="K2743"><v>2009</v></cell><cell r="L2743" t="str"><v>send</v></cell><cell r="M2743" t="str"><v>yes</v></cell><cell r="N2743" t="str"><v>no reminders so last communication 2009</v></cell></row><row r="2744"><cell r="C2744" t="str"><v>101545 1</v></cell><cell r="D2744" t="str"><v>D. Purchaser</v></cell><cell r="E2744" t="str"><v>Kumkum Singh</v></cell><cell r="F2744"><v>33016</v></cell><cell r="G2744"><v>27000</v></cell><cell r="H2744"><v>31200</v></cell><cell r="I2744"><v>0</v></cell><cell r="J2744" t="str"><v>I.R.M</v></cell><cell r="K2744" t="str"><v>Never</v></cell><cell r="L2744" t="str"><v>send</v></cell><cell r="M2744" t="str"><v>No</v></cell><cell r="N2744" t="str"><v>we send last reminder in 2012.then we did not receive any reply </v></cell></row><row r="2745"><cell r="C2745" t="str"><v>101550 1</v></cell><cell r="D2745" t="str"><v>D. Purchaser</v></cell><cell r="E2745" t="str"><v>Zoeb Saifuddin Nalwala</v></cell><cell r="F2745"><v>33017</v></cell><cell r="G2745"><v>31200</v></cell><cell r="H2745"><v>24960</v></cell><cell r="I2745" t="str"><v>6240/-</v></cell><cell r="J2745" t="str"><v>outstanding</v></cell><cell r="K2745" t="str"><v>Never</v></cell><cell r="L2745" t="str"><v>send</v></cell><cell r="M2745" t="str"><v>yes</v></cell><cell r="N2745" t="str"><v>(POD) last communication 07 (outstanding Rs 6240/-)</v></cell></row><row r="2746"><cell r="C2746" t="str"><v>101551 1</v></cell><cell r="D2746" t="str"><v>D. Purchaser</v></cell><cell r="E2746" t="str"><v>Anjum Gadwala</v></cell><cell r="F2746"><v>32929</v></cell><cell r="G2746"><v>23700</v></cell><cell r="H2746"><v>10665</v></cell><cell r="I2746" t="str"><v>13035/-</v></cell><cell r="J2746" t="str"><v>outstanding</v></cell><cell r="K2746" t="str"><v>Never</v></cell><cell r="L2746" t="str"><v>Not del.</v></cell><cell r="M2746" t="str"><v>No</v></cell><cell r="N2746" t="str"><v>last communication 92 (Outstanding Rs. 13035/-)</v></cell></row><row r="2747"><cell r="C2747" t="str"><v>101553 1</v></cell><cell r="D2747" t="str"><v>D. Purchaser</v></cell><cell r="E2747" t="str"><v>Ana Computers Pvt Ltd</v></cell><cell r="F2747"><v>33019</v></cell><cell r="G2747"><v>16000</v></cell><cell r="H2747"><v>18000</v></cell><cell r="I2747"><v>0</v></cell><cell r="J2747" t="str"><v>I.R.M</v></cell><cell r="K2747" t="str"><v>Never</v></cell><cell r="L2747" t="str"><v>Not del.</v></cell><cell r="M2747" t="str"><v>yes</v></cell><cell r="N2747" t="str"><v>1990after purchase no communication till date….total 2 membership of Goa:- 3697 and 3698</v></cell></row><row r="2748"><cell r="C2748" t="str"><v>101554 1</v></cell><cell r="D2748" t="str"><v>D. Purchaser</v></cell><cell r="E2748" t="str"><v>Ana Computers Pvt Ltd</v></cell><cell r="F2748"><v>33019</v></cell><cell r="G2748"><v>18000</v></cell><cell r="H2748"><v>17700</v></cell><cell r="I2748" t="str"><v>300/-</v></cell><cell r="J2748" t="str"><v>outstanding</v></cell><cell r="K2748" t="str"><v>Never</v></cell><cell r="L2748" t="str"><v>Not del.</v></cell><cell r="M2748" t="str"><v>No</v></cell><cell r="N2748" t="str"><v>1990after purchase no communication till date….total 2 membership of Goa:- 3697 and 3698(outstanding Rs.300/-)</v></cell></row><row r="2749"><cell r="C2749" t="str"><v>101555 1</v></cell><cell r="D2749" t="str"><v>D. Purchaser</v></cell><cell r="E2749" t="str"><v>Rom Computers Systems Pvt Ltd</v></cell><cell r="F2749"><v>33021</v></cell><cell r="G2749"><v>17280</v></cell><cell r="H2749"><v>13920</v></cell><cell r="I2749" t="str"><v>3360/-</v></cell><cell r="J2749" t="str"><v>outstanding</v></cell><cell r="K2749" t="str"><v>Never</v></cell><cell r="L2749" t="str"><v>send</v></cell><cell r="M2749" t="str"><v>No</v></cell><cell r="N2749" t="str"><v>no reminders so last communication 2010(Outstanding Rs.3360/-)</v></cell></row><row r="2750"><cell r="C2750" t="str"><v>101558 1</v></cell><cell r="D2750" t="str"><v>D. Purcahser</v></cell><cell r="E2750" t="str"><v>Makwana Associates</v></cell><cell r="F2750"><v>33023</v></cell><cell r="G2750"><v>27000</v></cell><cell r="H2750"><v>31200</v></cell><cell r="I2750"><v>0</v></cell><cell r="J2750" t="str"><v>R.M</v></cell><cell r="K2750"><v>2010</v></cell><cell r="L2750" t="str"><v>send</v></cell><cell r="M2750" t="str"><v>No</v></cell><cell r="N2750" t="str"><v>send perform invoice so Last Communication Till 2011</v></cell></row><row r="2751"><cell r="C2751" t="str"><v>101559 1</v></cell><cell r="D2751" t="str"><v>D. Purchaser</v></cell><cell r="E2751" t="str"><v>Rajshree Enterprises</v></cell><cell r="F2751"><v>33023</v></cell><cell r="G2751"><v>27000</v></cell><cell r="H2751"><v>31200</v></cell><cell r="I2751"><v>0</v></cell><cell r="J2751" t="str"><v>I.R.M</v></cell><cell r="K2751" t="str"><v>Never</v></cell><cell r="L2751" t="str"><v>send</v></cell><cell r="M2751" t="str"><v>No</v></cell><cell r="N2751" t="str"><v>last telephonic commu…. 14/6/2016</v></cell></row><row r="2752"><cell r="C2752" t="str"><v>101562 1</v></cell><cell r="D2752" t="str"><v>D. Purcahser</v></cell><cell r="E2752" t="str"><v>Shailesh Negandi</v></cell><cell r="F2752"><v>33025</v></cell><cell r="G2752"><v>23700</v></cell><cell r="H2752"><v>23700</v></cell><cell r="I2752"><v>0</v></cell><cell r="J2752" t="str"><v>Cancelled</v></cell><cell r="K2752" t="str"><v>Never</v></cell><cell r="L2752" t="str"><v>send</v></cell><cell r="M2752"><v>0</v></cell><cell r="N2752" t="str"><v>cancelled</v></cell></row><row r="2753"><cell r="C2753" t="str"><v>101565 1</v></cell><cell r="D2753" t="str"><v>D. Purchaser</v></cell><cell r="E2753" t="str"><v>Vinod Vora</v></cell><cell r="F2753"><v>33026</v></cell><cell r="G2753"><v>17500</v></cell><cell r="H2753"><v>18900</v></cell><cell r="I2753"><v>0</v></cell><cell r="J2753" t="str"><v>I.R.M</v></cell><cell r="K2753" t="str"><v>Never</v></cell><cell r="L2753" t="str"><v>send</v></cell><cell r="M2753" t="str"><v>No</v></cell><cell r="N2753" t="str"><v>we send last reminder in 2012.then we did not receive any reply </v></cell></row><row r="2754"><cell r="C2754" t="str"><v>101566 1</v></cell><cell r="D2754" t="str"><v>D. Purchaser</v></cell><cell r="E2754" t="str"><v>Nandlal Bandopadahaya</v></cell><cell r="F2754"><v>33028</v></cell><cell r="G2754"><v>31200</v></cell><cell r="H2754"><v>29120</v></cell><cell r="I2754" t="str"><v>2080/-</v></cell><cell r="J2754" t="str"><v>outstanding</v></cell><cell r="K2754"><v>2009</v></cell><cell r="L2754" t="str"><v>send</v></cell><cell r="M2754" t="str"><v>No</v></cell><cell r="N2754" t="str"><v>No reminder send so last communication 09(Outstanding Rs.2080/-)</v></cell></row><row r="2755"><cell r="C2755" t="str"><v>101568 1</v></cell><cell r="D2755" t="str"><v>D. Purchaser</v></cell><cell r="E2755" t="str"><v>Naseema Abbas Sidhpurwala</v></cell><cell r="F2755"><v>33029</v></cell><cell r="G2755"><v>23700</v></cell><cell r="H2755"><v>19750</v></cell><cell r="I2755" t="str"><v>3950/-</v></cell><cell r="J2755" t="str"><v>outstanding</v></cell><cell r="K2755" t="str"><v>Never</v></cell><cell r="L2755" t="str"><v>send</v></cell><cell r="M2755" t="str"><v>yes</v></cell><cell r="N2755" t="str"><v>(POD) last communication 07(Outstanding Rs.3950/-)</v></cell></row><row r="2756"><cell r="C2756" t="str"><v>101569 1</v></cell><cell r="D2756" t="str"><v>D. Purchaser</v></cell><cell r="E2756" t="str"><v>Indubhai Mehta</v></cell><cell r="F2756"><v>33031</v></cell><cell r="G2756"><v>31200</v></cell><cell r="H2756"><v>30492</v></cell><cell r="I2756" t="str"><v>707/-</v></cell><cell r="J2756" t="str"><v>outstanding</v></cell><cell r="K2756" t="str"><v>Never</v></cell><cell r="L2756" t="str"><v>Not del.</v></cell><cell r="M2756" t="str"><v>No</v></cell><cell r="N2756" t="str"><v>last communication 97(Outstanding Rs. 707/-)</v></cell></row><row r="2757"><cell r="C2757" t="str"><v>101570 1</v></cell><cell r="D2757" t="str"><v>D. Purchaser</v></cell><cell r="E2757" t="str"><v>Latesh P Bedi</v></cell><cell r="F2757"><v>33035</v></cell><cell r="G2757"><v>23700</v></cell><cell r="H2757"><v>23305</v></cell><cell r="I2757" t="str"><v>395/-</v></cell><cell r="J2757" t="str"><v>outstanding</v></cell><cell r="K2757" t="str"><v>Never</v></cell><cell r="L2757" t="str"><v>send</v></cell><cell r="M2757" t="str"><v>yes</v></cell><cell r="N2757" t="str"><v>we send last reminder in 2012.then we did not receive any reply(Outstanding Rs.395/-)</v></cell></row><row r="2758"><cell r="C2758" t="str"><v>101573 1</v></cell><cell r="D2758" t="str"><v>D. Purchaser</v></cell><cell r="E2758" t="str"><v>Sanjay Doshi</v></cell><cell r="F2758"><v>33029</v></cell><cell r="G2758"><v>27000</v></cell><cell r="H2758"><v>31200</v></cell><cell r="I2758"><v>0</v></cell><cell r="J2758" t="str"><v>I.R.M</v></cell><cell r="K2758" t="str"><v>Never</v></cell><cell r="L2758" t="str"><v>send</v></cell><cell r="M2758" t="str"><v>yes</v></cell><cell r="N2758" t="str"><v>we send last reminder in 2012.then we did not receive any reply</v></cell></row><row r="2759"><cell r="C2759" t="str"><v>101576 1</v></cell><cell r="D2759" t="str"><v>D. Purchaser</v></cell><cell r="E2759" t="str"><v>Vasanti Shah</v></cell><cell r="F2759"><v>33045</v></cell><cell r="G2759"><v>13500</v></cell><cell r="H2759"><v>15300</v></cell><cell r="I2759"><v>0</v></cell><cell r="J2759" t="str"><v>I.R.M</v></cell><cell r="K2759" t="str"><v>Never</v></cell><cell r="L2759" t="str"><v>send</v></cell><cell r="M2759" t="str"><v>yes</v></cell><cell r="N2759" t="str"><v>we send last reminder in 2012.then we did not receive any reply</v></cell></row><row r="2760"><cell r="C2760" t="str"><v>101577 1</v></cell><cell r="D2760" t="str"><v>D. Purchaser</v></cell><cell r="E2760" t="str"><v>Devshi Jivraj Vaghani</v></cell><cell r="F2760"><v>33049</v></cell><cell r="G2760"><v>31200</v></cell><cell r="H2760"><v>27040</v></cell><cell r="I2760" t="str"><v>4160/-</v></cell><cell r="J2760" t="str"><v>outstanding</v></cell><cell r="K2760" t="str"><v>Never</v></cell><cell r="L2760" t="str"><v>Not del.</v></cell><cell r="M2760" t="str"><v>No</v></cell><cell r="N2760" t="str"><v>last communication 91(Outstanding Rs.4160/-)</v></cell></row><row r="2761"><cell r="C2761" t="str"><v>200460 1</v></cell><cell r="D2761" t="str"><v>D. Purchaser</v></cell><cell r="E2761" t="str"><v>Biushwnath Chakraborty</v></cell><cell r="F2761"><v>32973</v></cell><cell r="G2761"><v>21000</v></cell><cell r="H2761"><v>23700</v></cell><cell r="I2761"><v>0</v></cell><cell r="J2761" t="str"><v>I.R.M</v></cell><cell r="K2761" t="str"><v>Never</v></cell><cell r="L2761" t="str"><v>not send</v></cell><cell r="M2761" t="str"><v>yes</v></cell><cell r="N2761" t="str"><v>last communication 95</v></cell></row><row r="2762"><cell r="C2762" t="str"><v>200469 1</v></cell><cell r="D2762" t="str"><v>D. Purchaser</v></cell><cell r="E2762" t="str"><v>Amar Kant Agarwala</v></cell><cell r="F2762"><v>33840</v></cell><cell r="G2762"><v>26500</v></cell><cell r="H2762"><v>23700</v></cell><cell r="I2762"><v>0</v></cell><cell r="J2762" t="str"><v>I.R.M</v></cell><cell r="K2762" t="str"><v>Never</v></cell><cell r="L2762" t="str"><v>send</v></cell><cell r="M2762" t="str"><v>No</v></cell><cell r="N2762" t="str"><v>we send last reminder in 2012.then we did not receive any reply</v></cell></row><row r="2763"><cell r="C2763" t="str"><v>200470 1</v></cell><cell r="D2763" t="str"><v>D. Purchaser</v></cell><cell r="E2763" t="str"><v>Renu Para Sramka</v></cell><cell r="F2763"><v>33021</v></cell><cell r="G2763"><v>21000</v></cell><cell r="H2763"><v>23700</v></cell><cell r="I2763"><v>0</v></cell><cell r="J2763" t="str"><v>I.R.M</v></cell><cell r="K2763" t="str"><v>Never</v></cell><cell r="L2763" t="str"><v>send</v></cell><cell r="M2763" t="str"><v>No</v></cell><cell r="N2763" t="str"><v>we send last reminder in 2012.then we did not receive any reply</v></cell></row><row r="2764"><cell r="C2764" t="str"><v>200471 1</v></cell><cell r="D2764" t="str"><v>D. Purchaser</v></cell><cell r="E2764" t="str"><v>Pawan Kumar Khaitan</v></cell><cell r="F2764"><v>33018</v></cell><cell r="G2764"><v>23700</v></cell><cell r="H2764"><v>22910</v></cell><cell r="I2764" t="str"><v>790/-</v></cell><cell r="J2764" t="str"><v>outstanding</v></cell><cell r="K2764" t="str"><v>Never</v></cell><cell r="L2764" t="str"><v>not send</v></cell><cell r="M2764" t="str"><v>yes</v></cell><cell r="N2764" t="str"><v>we send last reminder in 2012.then we did not receive any reply(Outstanding Rs.790/-)</v></cell></row><row r="2765"><cell r="C2765" t="str"><v>200472 1</v></cell><cell r="D2765" t="str"><v>D. Purcahser</v></cell><cell r="E2765" t="str"><v>Mahabir Prasad Kadia</v></cell><cell r="F2765"><v>33018</v></cell><cell r="G2765"><v>21000</v></cell><cell r="H2765"><v>23700</v></cell><cell r="I2765"><v>0</v></cell><cell r="J2765" t="str"><v>I.R.M</v></cell><cell r="K2765" t="str"><v>Never</v></cell><cell r="L2765" t="str"><v>send</v></cell><cell r="M2765" t="str"><v>yes</v></cell><cell r="N2765" t="str"><v>we send last reminder in 2012.then we did not receive any reply</v></cell></row><row r="2766"><cell r="C2766" t="str"><v>200473 1</v></cell><cell r="D2766" t="str"><v>D. Purcahser</v></cell><cell r="E2766" t="str"><v>Surabir Gupta</v></cell><cell r="F2766"><v>33022</v></cell><cell r="G2766"><v>25000</v></cell><cell r="H2766" t="str"><v>Nil</v></cell><cell r="I2766"><v>0</v></cell><cell r="J2766" t="str"><v>Forfeited</v></cell><cell r="K2766"><v>0</v></cell><cell r="L2766"><v>0</v></cell><cell r="M2766" t="str"><v>No</v></cell><cell r="N2766" t="str"><v>Forfeited</v></cell></row><row r="2767"><cell r="C2767" t="str"><v>200477 1</v></cell><cell r="D2767" t="str"><v>D. Purcahser</v></cell><cell r="E2767" t="str"><v>Gauri Shankar Chaudhary</v></cell><cell r="F2767"><v>33026</v></cell><cell r="G2767"><v>25700</v></cell><cell r="H2767" t="str"><v>Nil</v></cell><cell r="I2767"><v>0</v></cell><cell r="J2767" t="str"><v>Forfeited</v></cell><cell r="K2767"><v>0</v></cell><cell r="L2767"><v>0</v></cell><cell r="M2767" t="str"><v>No</v></cell><cell r="N2767" t="str"><v>Forfeited</v></cell></row><row r="2768"><cell r="C2768" t="str"><v>200479 1</v></cell><cell r="D2768" t="str"><v>D. Purchaser</v></cell><cell r="E2768" t="str"><v>Sunil Kumar Jain</v></cell><cell r="F2768"><v>33034</v></cell><cell r="G2768"><v>21000</v></cell><cell r="H2768"><v>23700</v></cell><cell r="I2768"><v>0</v></cell><cell r="J2768" t="str"><v>I.R.M</v></cell><cell r="K2768" t="str"><v>Never</v></cell><cell r="L2768" t="str"><v>send</v></cell><cell r="M2768" t="str"><v>No</v></cell><cell r="N2768" t="str"><v>we send last reminder in 2012.then we did not receive any reply</v></cell></row><row r="2769"><cell r="C2769" t="str"><v>200481 1</v></cell><cell r="D2769"><v>0</v></cell><cell r="E2769" t="str"><v>Mahesh Pawari</v></cell><cell r="F2769"><v>33042</v></cell><cell r="G2769"><v>19800</v></cell><cell r="H2769" t="str"><v>Nil</v></cell><cell r="I2769"><v>0</v></cell><cell r="J2769" t="str"><v>Forfeited</v></cell><cell r="K2769"><v>0</v></cell><cell r="L2769"><v>0</v></cell><cell r="M2769"><v>0</v></cell><cell r="N2769" t="str"><v>Forfeited</v></cell></row><row r="2770"><cell r="C2770" t="str"><v>301621 1</v></cell><cell r="D2770" t="str"><v>D. Purchaser</v></cell><cell r="E2770" t="str"><v>Naresh Chander Bansal</v></cell><cell r="F2770"><v>32952</v></cell><cell r="G2770"><v>13500</v></cell><cell r="H2770"><v>14580</v></cell><cell r="I2770"><v>0</v></cell><cell r="J2770" t="str"><v>I.R.M</v></cell><cell r="K2770" t="str"><v>Never</v></cell><cell r="L2770" t="str"><v>not send</v></cell><cell r="M2770" t="str"><v>No</v></cell><cell r="N2770" t="str"><v>last communication 06</v></cell></row><row r="2771"><cell r="C2771" t="str"><v>301623 1</v></cell><cell r="D2771" t="str"><v>D. Purchaser</v></cell><cell r="E2771" t="str"><v>A.K Prasad</v></cell><cell r="F2771"><v>32959</v></cell><cell r="G2771"><v>22000</v></cell><cell r="H2771"><v>25500</v></cell><cell r="I2771"><v>0</v></cell><cell r="J2771" t="str"><v>R.M</v></cell><cell r="K2771"><v>2007</v></cell><cell r="L2771" t="str"><v>not send</v></cell><cell r="M2771" t="str"><v>yes</v></cell><cell r="N2771" t="str"><v>last  mail conversation on 2017</v></cell></row><row r="2772"><cell r="C2772" t="str"><v>301643 1</v></cell><cell r="D2772" t="str"><v>D. Purchaser</v></cell><cell r="E2772" t="str"><v>Gulshan Rai Batra</v></cell><cell r="F2772"><v>32993</v></cell><cell r="G2772"><v>22500</v></cell><cell r="H2772"><v>14450</v></cell><cell r="I2772" t="str"><v>11050/-</v></cell><cell r="J2772" t="str"><v>outstanding</v></cell><cell r="K2772" t="str"><v>Never</v></cell><cell r="L2772" t="str"><v>not send</v></cell><cell r="M2772" t="str"><v>No</v></cell><cell r="N2772" t="str"><v>last communication 99(Outstanding Rs.11050/-)</v></cell></row><row r="2773"><cell r="C2773" t="str"><v>301664 1</v></cell><cell r="D2773" t="str"><v>D. Purchaser</v></cell><cell r="E2773" t="str"><v>Gajinder Pal Singh</v></cell><cell r="F2773"><v>33021</v></cell><cell r="G2773"><v>15300</v></cell><cell r="H2773"><v>10200</v></cell><cell r="I2773"><v>5100</v></cell><cell r="J2773" t="str"><v>outstanding</v></cell><cell r="K2773" t="str"><v>Never</v></cell><cell r="L2773" t="str"><v>Not del.</v></cell><cell r="M2773" t="str"><v>yes</v></cell><cell r="N2773" t="str"><v>last communication 05(Outstanding Rs.5100/-)</v></cell></row><row r="2774"><cell r="C2774" t="str"><v>301674 1</v></cell><cell r="D2774" t="str"><v>D. Purcahser</v></cell><cell r="E2774" t="str"><v>Kiran Kapoor</v></cell><cell r="F2774"><v>33027</v></cell><cell r="G2774"><v>22000</v></cell><cell r="H2774"><v>25500</v></cell><cell r="I2774"><v>0</v></cell><cell r="J2774" t="str"><v>R.M</v></cell><cell r="K2774"><v>2009</v></cell><cell r="L2774" t="str"><v>send</v></cell><cell r="M2774" t="str"><v>yes</v></cell><cell r="N2774" t="str"><v>last  mail conversation on 2017</v></cell></row><row r="2775"><cell r="C2775" t="str"><v>301677 1</v></cell><cell r="D2775" t="str"><v>D. Purchaser</v></cell><cell r="E2775" t="str"><v>Khazana Shoes</v></cell><cell r="F2775"><v>33036</v></cell><cell r="G2775"><v>25500</v></cell><cell r="H2775"><v>20825</v></cell><cell r="I2775" t="str"><v>4675/-</v></cell><cell r="J2775" t="str"><v>outstanding</v></cell><cell r="K2775" t="str"><v>Never</v></cell><cell r="L2775" t="str"><v>Not del.</v></cell><cell r="M2775" t="str"><v>No</v></cell><cell r="N2775" t="str"><v>his visit reply so last communication 15(Outstanding Rs.4675/-)</v></cell></row><row r="2776"><cell r="C2776" t="str"><v>301678 1</v></cell><cell r="D2776" t="str"><v>D. Purchaser</v></cell><cell r="E2776" t="str"><v>Sangeeta Gupta</v></cell><cell r="F2776"><v>33038</v></cell><cell r="G2776"><v>20000</v></cell><cell r="H2776"><v>25500</v></cell><cell r="I2776"><v>0</v></cell><cell r="J2776" t="str"><v>I.R.M</v></cell><cell r="K2776" t="str"><v>Never</v></cell><cell r="L2776" t="str"><v>not send</v></cell><cell r="M2776" t="str"><v>No</v></cell><cell r="N2776" t="str"><v>no reminders so last communication 2010</v></cell></row><row r="2777"><cell r="C2777" t="str"><v>301679 1</v></cell><cell r="D2777" t="str"><v>D. Purchaser</v></cell><cell r="E2777" t="str"><v>Satish Suri</v></cell><cell r="F2777"><v>33038</v></cell><cell r="G2777"><v>34000</v></cell><cell r="H2777"><v>35450</v></cell><cell r="I2777"><v>0</v></cell><cell r="J2777" t="str"><v>R.M</v></cell><cell r="K2777"><v>2007</v></cell><cell r="L2777" t="str"><v>Not del.</v></cell><cell r="M2777" t="str"><v>No</v></cell><cell r="N2777" t="str"><v>no reminders so last communication 2007</v></cell></row><row r="2778"><cell r="C2778" t="str"><v>301693 1</v></cell><cell r="D2778" t="str"><v>D. Purchaser</v></cell><cell r="E2778" t="str"><v>Rakesh Aggarwal</v></cell><cell r="F2778"><v>33031</v></cell><cell r="G2778"><v>15300</v></cell><cell r="H2778"><v>13260</v></cell><cell r="I2778" t="str"><v>2040/-</v></cell><cell r="J2778" t="str"><v>outstanding</v></cell><cell r="K2778" t="str"><v>Never</v></cell><cell r="L2778" t="str"><v>not send</v></cell><cell r="M2778" t="str"><v>yes</v></cell><cell r="N2778" t="str"><v>last communication 06(Outstanding Rs.2040/-)</v></cell></row><row r="2779"><cell r="C2779" t="str"><v>400238 1</v></cell><cell r="D2779" t="str"><v>D. Purchaser</v></cell><cell r="E2779" t="str"><v>Rajan Kapoor</v></cell><cell r="F2779"><v>32904</v></cell><cell r="G2779"><v>27000</v></cell><cell r="H2779"><v>31200</v></cell><cell r="I2779"><v>0</v></cell><cell r="J2779" t="str"><v>R.M</v></cell><cell r="K2779"><v>2007</v></cell><cell r="L2779" t="str"><v>send</v></cell><cell r="M2779" t="str"><v>yes</v></cell><cell r="N2779" t="str"><v>no reminders so last communication 2010</v></cell></row><row r="2780"><cell r="C2780" t="str"><v>400254 1</v></cell><cell r="D2780" t="str"><v>D. Purchaser</v></cell><cell r="E2780" t="str"><v>S.M Muniraja</v></cell><cell r="F2780"><v>32963</v></cell><cell r="G2780"><v>29700</v></cell><cell r="H2780"><v>22275</v></cell><cell r="I2780" t="str"><v>7425/-</v></cell><cell r="J2780" t="str"><v>outstanding</v></cell><cell r="K2780" t="str"><v>Never</v></cell><cell r="L2780" t="str"><v>Not del.</v></cell><cell r="M2780" t="str"><v>No</v></cell><cell r="N2780" t="str"><v>last communication 97(Outstanding Rs.7425/-)</v></cell></row><row r="2781"><cell r="C2781" t="str"><v>400257 1</v></cell><cell r="D2781" t="str"><v>D. Purchaser</v></cell><cell r="E2781" t="str"><v>Mukund A.R</v></cell><cell r="F2781"><v>32963</v></cell><cell r="G2781"><v>27000</v></cell><cell r="H2781"><v>31200</v></cell><cell r="I2781"><v>0</v></cell><cell r="J2781" t="str"><v>I.R.M</v></cell><cell r="K2781" t="str"><v>Never</v></cell><cell r="L2781" t="str"><v>send</v></cell><cell r="M2781" t="str"><v>yes</v></cell><cell r="N2781" t="str"><v>we send last reminder in 2012.then we did not receive any reply...membership transferred from L. Girnder to Mukund AR</v></cell></row><row r="2782"><cell r="C2782" t="str"><v>400275 1</v></cell><cell r="D2782" t="str"><v>D. Purchaser</v></cell><cell r="E2782" t="str"><v>Usman Ali Khan</v></cell><cell r="F2782"><v>33024</v></cell><cell r="G2782"><v>31200</v></cell><cell r="H2782"><v>28600</v></cell><cell r="I2782"><v>2600</v></cell><cell r="J2782" t="str"><v>outstanding</v></cell><cell r="K2782" t="str"><v>Never</v></cell><cell r="L2782" t="str"><v>Not del.</v></cell><cell r="M2782" t="str"><v>No</v></cell><cell r="N2782" t="str"><v>last communication 00(Outstanding Rs.2600/-)</v></cell></row><row r="2783"><cell r="C2783" t="str"><v>400276 1</v></cell><cell r="D2783" t="str"><v>D. Purchaser</v></cell><cell r="E2783" t="str"><v>Naseer Ali Khan</v></cell><cell r="F2783"><v>33024</v></cell><cell r="G2783"><v>27000</v></cell><cell r="H2783"><v>31200</v></cell><cell r="I2783"><v>1560</v></cell><cell r="J2783" t="str"><v>I.R.M</v></cell><cell r="K2783" t="str"><v>Never</v></cell><cell r="L2783" t="str"><v>Not del.</v></cell><cell r="M2783" t="str"><v>No</v></cell><cell r="N2783" t="str"><v>last communication 00(Outstanding Rs.1560/-)</v></cell></row><row r="2784"><cell r="C2784" t="str"><v>400282 1</v></cell><cell r="D2784" t="str"><v>D. Purchaser</v></cell><cell r="E2784" t="str"><v>Rekha Amar Lal</v></cell><cell r="F2784"><v>33042</v></cell><cell r="G2784"><v>22000</v></cell><cell r="H2784"><v>25500</v></cell><cell r="I2784"><v>0</v></cell><cell r="J2784" t="str"><v>I.R.M</v></cell><cell r="K2784" t="str"><v>Never</v></cell><cell r="L2784" t="str"><v>send</v></cell><cell r="M2784" t="str"><v>No</v></cell><cell r="N2784" t="str"><v>we send last reminder in 2012.then we did not receive any reply</v></cell></row><row r="2785"><cell r="C2785" t="str"><v>400283 1</v></cell><cell r="D2785" t="str"><v>D. Purchaser</v></cell><cell r="E2785" t="str"><v>Prakash Makhija</v></cell><cell r="F2785"><v>33049</v></cell><cell r="G2785"><v>23700</v></cell><cell r="H2785"><v>23305</v></cell><cell r="I2785" t="str"><v>395/-</v></cell><cell r="J2785" t="str"><v>outstanding</v></cell><cell r="K2785" t="str"><v>Never</v></cell><cell r="L2785" t="str"><v>send</v></cell><cell r="M2785" t="str"><v>No</v></cell><cell r="N2785" t="str"><v>last communication 12( Outstanding Rs. 395/-)</v></cell></row><row r="2786"><cell r="C2786" t="str"><v>101487 1</v></cell><cell r="D2786" t="str"><v>Purchaser</v></cell><cell r="E2786" t="str"><v>Satish Sutaria</v></cell><cell r="F2786"><v>32951</v></cell><cell r="G2786"><v>26500</v></cell><cell r="H2786"><v>26500</v></cell><cell r="I2786"><v>0</v></cell><cell r="J2786" t="str"><v>I.R.M</v></cell><cell r="K2786" t="str"><v>Never</v></cell><cell r="L2786" t="str"><v>Not del.</v></cell><cell r="M2786" t="str"><v>No</v></cell><cell r="N2786" t="str"><v>last communication 01</v></cell></row><row r="2787"><cell r="C2787" t="str"><v>101508 1</v></cell><cell r="D2787" t="str"><v>Purchaser</v></cell><cell r="E2787" t="str"><v>Chetab Shah</v></cell><cell r="F2787"><v>32963</v></cell><cell r="G2787"><v>20000</v></cell><cell r="H2787"><v>20000</v></cell><cell r="I2787"><v>0</v></cell><cell r="J2787" t="str"><v>I.R.M</v></cell><cell r="K2787" t="str"><v>Never</v></cell><cell r="L2787" t="str"><v>send</v></cell><cell r="M2787" t="str"><v>No</v></cell><cell r="N2787" t="str"><v>we send last reminder in 2013.then we did not receive any reply</v></cell></row><row r="2788"><cell r="C2788" t="str"><v>101512 1</v></cell><cell r="D2788" t="str"><v>Purchaser</v></cell><cell r="E2788" t="str"><v>Gopal C Khatri</v></cell><cell r="F2788"><v>32967</v></cell><cell r="G2788"><v>26500</v></cell><cell r="H2788"><v>27650</v></cell><cell r="I2788"><v>0</v></cell><cell r="J2788" t="str"><v>I.R.M</v></cell><cell r="K2788" t="str"><v>Never</v></cell><cell r="L2788" t="str"><v>send</v></cell><cell r="M2788" t="str"><v>No</v></cell><cell r="N2788" t="str"><v>we send last reminder in 2012.then we did not receive any reply</v></cell></row><row r="2789"><cell r="C2789" t="str"><v>101513 1</v></cell><cell r="D2789" t="str"><v>Purchaser</v></cell><cell r="E2789" t="str"><v>Sanjeev Kapoor</v></cell><cell r="F2789"><v>32967</v></cell><cell r="G2789"><v>20000</v></cell><cell r="H2789"><v>20850</v></cell><cell r="I2789"><v>0</v></cell><cell r="J2789" t="str"><v>R.M</v></cell><cell r="K2789"><v>2008</v></cell><cell r="L2789" t="str"><v>send</v></cell><cell r="M2789" t="str"><v>No</v></cell><cell r="N2789" t="str"><v>no reminders so last communication 2010</v></cell></row><row r="2790"><cell r="C2790" t="str"><v>101515 1</v></cell><cell r="D2790" t="str"><v>Purchaser</v></cell><cell r="E2790" t="str"><v>Roshni Sagariya</v></cell><cell r="F2790"><v>32984</v></cell><cell r="G2790"><v>26500</v></cell><cell r="H2790"><v>27650</v></cell><cell r="I2790"><v>0</v></cell><cell r="J2790" t="str"><v>R.M</v></cell><cell r="K2790"><v>2009</v></cell><cell r="L2790" t="str"><v>send</v></cell><cell r="M2790" t="str"><v>No</v></cell><cell r="N2790" t="str"><v>send perform invoice so Last Communication Till 2011</v></cell></row><row r="2791"><cell r="C2791" t="str"><v>101516 1</v></cell><cell r="D2791" t="str"><v>L N C</v></cell><cell r="E2791" t="str"><v>Harshvardhan K Sonthalia</v></cell><cell r="F2791"><v>32976</v></cell><cell r="G2791"><v>34000</v></cell><cell r="H2791"><v>35450</v></cell><cell r="I2791"><v>0</v></cell><cell r="J2791" t="str"><v>R.M</v></cell><cell r="K2791"><v>2007</v></cell><cell r="L2791" t="str"><v>send</v></cell><cell r="M2791" t="str"><v>yes</v></cell><cell r="N2791" t="str"><v>last communication 12…..total 2 membership of Goa:- 3674 and 3751</v></cell></row><row r="2792"><cell r="C2792" t="str"><v>101524 1</v></cell><cell r="D2792" t="str"><v>Purchaser</v></cell><cell r="E2792" t="str"><v>Dhiraj Rambhia</v></cell><cell r="F2792"><v>32982</v></cell><cell r="G2792"><v>34000</v></cell><cell r="H2792"><v>35450</v></cell><cell r="I2792"><v>0</v></cell><cell r="J2792" t="str"><v>I.R.M</v></cell><cell r="K2792" t="str"><v>Never</v></cell><cell r="L2792" t="str"><v>send</v></cell><cell r="M2792" t="str"><v>No</v></cell><cell r="N2792" t="str"><v>we send last reminder in 2012.then we did not receive any reply</v></cell></row><row r="2793"><cell r="C2793" t="str"><v>101525 1</v></cell><cell r="D2793" t="str"><v>Purchaser</v></cell><cell r="E2793" t="str"><v>Deepa M Shah</v></cell><cell r="F2793"><v>32987</v></cell><cell r="G2793"><v>26500</v></cell><cell r="H2793"><v>27650</v></cell><cell r="I2793"><v>0</v></cell><cell r="J2793" t="str"><v>I.R.M</v></cell><cell r="K2793" t="str"><v>Never</v></cell><cell r="L2793" t="str"><v>send</v></cell><cell r="M2793" t="str"><v>No</v></cell><cell r="N2793" t="str"><v>we send last reminder in 2012.then we did not receive any reply</v></cell></row><row r="2794"><cell r="C2794" t="str"><v>101526 1</v></cell><cell r="D2794" t="str"><v>Purchaser</v></cell><cell r="E2794" t="str"><v>Sanpat K Jajoo</v></cell><cell r="F2794"><v>32991</v></cell><cell r="G2794"><v>26500</v></cell><cell r="H2794"><v>27650</v></cell><cell r="I2794"><v>0</v></cell><cell r="J2794" t="str"><v>I.R.M</v></cell><cell r="K2794" t="str"><v>Never</v></cell><cell r="L2794" t="str"><v>send</v></cell><cell r="M2794" t="str"><v>No</v></cell><cell r="N2794" t="str"><v>we send last reminder in 2012.then we did not receive any reply</v></cell></row><row r="2795"><cell r="C2795" t="str"><v>101533 1</v></cell><cell r="D2795" t="str"><v>Purchaser</v></cell><cell r="E2795" t="str"><v>Dilip Boparkar</v></cell><cell r="F2795"><v>32993</v></cell><cell r="G2795"><v>20000</v></cell><cell r="H2795"><v>20150</v></cell><cell r="I2795"><v>0</v></cell><cell r="J2795" t="str"><v>I.R.M</v></cell><cell r="K2795" t="str"><v>Never</v></cell><cell r="L2795" t="str"><v>send</v></cell><cell r="M2795" t="str"><v>No</v></cell><cell r="N2795" t="str"><v>we send last reminder in 2012.then we did not receive any reply</v></cell></row><row r="2796"><cell r="C2796" t="str"><v>101538 1</v></cell><cell r="D2796" t="str"><v>Purchaser</v></cell><cell r="E2796" t="str"><v>Vinod Kumar Jivaraj Bhai</v></cell><cell r="F2796"><v>33003</v></cell><cell r="G2796"><v>26500</v></cell><cell r="H2796"><v>27650</v></cell><cell r="I2796"><v>0</v></cell><cell r="J2796" t="str"><v>R.M</v></cell><cell r="K2796"><v>2007</v></cell><cell r="L2796" t="str"><v>send</v></cell><cell r="M2796" t="str"><v>No</v></cell><cell r="N2796" t="str"><v>no reminders so last communication 2008</v></cell></row><row r="2797"><cell r="C2797" t="str"><v>200458 1</v></cell><cell r="D2797" t="str"><v>Purchaser</v></cell><cell r="E2797" t="str"><v>Matish Bhattacharya</v></cell><cell r="F2797"><v>32966</v></cell><cell r="G2797"><v>20000</v></cell><cell r="H2797"><v>20850</v></cell><cell r="I2797"><v>0</v></cell><cell r="J2797" t="str"><v>I.R.M</v></cell><cell r="K2797" t="str"><v>Never</v></cell><cell r="L2797" t="str"><v>not send</v></cell><cell r="M2797" t="str"><v>No</v></cell><cell r="N2797" t="str"><v>last communication 95</v></cell></row><row r="2798"><cell r="C2798" t="str"><v>200461 1</v></cell><cell r="D2798" t="str"><v>Purchaser</v></cell><cell r="E2798" t="str"><v>Electrostal Casting Ltd</v></cell><cell r="F2798"><v>32983</v></cell><cell r="G2798"><v>34000</v></cell><cell r="H2798"><v>35450</v></cell><cell r="I2798"><v>0</v></cell><cell r="J2798" t="str"><v>I.R.M</v></cell><cell r="K2798" t="str"><v>Never</v></cell><cell r="L2798" t="str"><v>send</v></cell><cell r="M2798" t="str"><v>No</v></cell><cell r="N2798" t="str"><v>we send last reminder in 2012.then we did not receive any reply</v></cell></row><row r="2799"><cell r="C2799" t="str"><v>200462 1</v></cell><cell r="D2799" t="str"><v>Purchaser</v></cell><cell r="E2799" t="str"><v>Ashok Kumar Agarwal</v></cell><cell r="F2799"><v>32988</v></cell><cell r="G2799"><v>17500</v></cell><cell r="H2799"><v>18000</v></cell><cell r="I2799"><v>0</v></cell><cell r="J2799" t="str"><v>I.R.M</v></cell><cell r="K2799" t="str"><v>Never</v></cell><cell r="L2799" t="str"><v>send</v></cell><cell r="M2799" t="str"><v>No</v></cell><cell r="N2799" t="str"><v>we send last reminder in 2012.then we did not receive any reply</v></cell></row><row r="2800"><cell r="C2800" t="str"><v>301616 1</v></cell><cell r="D2800" t="str"><v>L N C</v></cell><cell r="E2800" t="str"><v>Meenakshi Singh</v></cell><cell r="F2800"><v>32947</v></cell><cell r="G2800"><v>34000</v></cell><cell r="H2800"><v>35450</v></cell><cell r="I2800"><v>0</v></cell><cell r="J2800" t="str"><v>R.M</v></cell><cell r="K2800"><v>2009</v></cell><cell r="L2800" t="str"><v>send</v></cell><cell r="M2800" t="str"><v>yes</v></cell><cell r="N2800" t="str"><v>send perform invoice so Last Communication Till 2010</v></cell></row><row r="2801"><cell r="C2801" t="str"><v>301617 1</v></cell><cell r="D2801" t="str"><v>L N C</v></cell><cell r="E2801" t="str"><v>VTS Finance & Chit Fund Pvt Ltd</v></cell><cell r="F2801"><v>32949</v></cell><cell r="G2801"><v>20000</v></cell><cell r="H2801"><v>20850</v></cell><cell r="I2801"><v>0</v></cell><cell r="J2801" t="str"><v>I.R.M</v></cell><cell r="K2801" t="str"><v>Never</v></cell><cell r="L2801" t="str"><v>send</v></cell><cell r="M2801" t="str"><v>yes</v></cell><cell r="N2801" t="str"><v>we send last reminder in 2012.then we did not receive any reply</v></cell></row><row r="2802"><cell r="C2802" t="str"><v>301625 1</v></cell><cell r="D2802" t="str"><v>Purchaser</v></cell><cell r="E2802" t="str"><v>Rajendra Prasad Mathur</v></cell><cell r="F2802"><v>32961</v></cell><cell r="G2802"><v>26500</v></cell><cell r="H2802"><v>27650</v></cell><cell r="I2802"><v>0</v></cell><cell r="J2802" t="str"><v>I.R.M</v></cell><cell r="K2802" t="str"><v>Never</v></cell><cell r="L2802" t="str"><v>Not del.</v></cell><cell r="M2802" t="str"><v>No</v></cell><cell r="N2802" t="str"><v>last communication 05</v></cell></row><row r="2803"><cell r="C2803" t="str"><v>301628 1</v></cell><cell r="D2803" t="str"><v>Purchaser</v></cell><cell r="E2803" t="str"><v>Vivek Bhardwaj</v></cell><cell r="F2803"><v>32963</v></cell><cell r="G2803"><v>20850</v></cell><cell r="H2803"><v>20850</v></cell><cell r="I2803"><v>0</v></cell><cell r="J2803" t="str"><v>Cancelled</v></cell><cell r="K2803"><v>2012</v></cell><cell r="L2803"><v>0</v></cell><cell r="M2803"><v>0</v></cell><cell r="N2803" t="str"><v>cancelled 28/11/22</v></cell></row><row r="2804"><cell r="C2804" t="str"><v>301637 1</v></cell><cell r="D2804" t="str"><v>Purchaser</v></cell><cell r="E2804" t="str"><v>Pettitts India Tours (Pvt Ltd)</v></cell><cell r="F2804"><v>32963</v></cell><cell r="G2804"><v>26500</v></cell><cell r="H2804"><v>27650</v></cell><cell r="I2804"><v>0</v></cell><cell r="J2804" t="str"><v>Cancelled</v></cell><cell r="K2804"><v>2012</v></cell><cell r="L2804" t="str"><v>Not del.</v></cell><cell r="M2804" t="str"><v>No</v></cell><cell r="N2804" t="str"><v>cancelled in 2023</v></cell></row><row r="2805"><cell r="C2805" t="str"><v>301638 1</v></cell><cell r="D2805" t="str"><v>Purchaser</v></cell><cell r="E2805" t="str"><v>Govindan Ravidran</v></cell><cell r="F2805"><v>32975</v></cell><cell r="G2805"><v>26500</v></cell><cell r="H2805"><v>27650</v></cell><cell r="I2805"><v>0</v></cell><cell r="J2805" t="str"><v>I.R.M</v></cell><cell r="K2805" t="str"><v>Never</v></cell><cell r="L2805" t="str"><v>Not del.</v></cell><cell r="M2805" t="str"><v>No</v></cell><cell r="N2805" t="str"><v>last communication 00</v></cell></row><row r="2806"><cell r="C2806" t="str"><v>301639 1</v></cell><cell r="D2806" t="str"><v>Purchaser</v></cell><cell r="E2806" t="str"><v>Satish Kumar Jain</v></cell><cell r="F2806"><v>32980</v></cell><cell r="G2806"><v>26500</v></cell><cell r="H2806"><v>27650</v></cell><cell r="I2806"><v>0</v></cell><cell r="J2806" t="str"><v>I.R.M</v></cell><cell r="K2806" t="str"><v>Never</v></cell><cell r="L2806" t="str"><v>send</v></cell><cell r="M2806" t="str"><v>No</v></cell><cell r="N2806" t="str"><v>last communication 99</v></cell></row><row r="2807"><cell r="C2807" t="str"><v>301641 1</v></cell><cell r="D2807" t="str"><v>Purchaser</v></cell><cell r="E2807" t="str"><v>Gulshan Rai Batra</v></cell><cell r="F2807"><v>32983</v></cell><cell r="G2807"><v>20000</v></cell><cell r="H2807"><v>20850</v></cell><cell r="I2807"><v>0</v></cell><cell r="J2807" t="str"><v>R.M</v></cell><cell r="K2807"><v>2007</v></cell><cell r="L2807" t="str"><v>send</v></cell><cell r="M2807" t="str"><v>No</v></cell><cell r="N2807" t="str"><v>not send any reminder so last communication 08…..total 2 membership of Goa:- 3774 and 3773</v></cell></row><row r="2808"><cell r="C2808" t="str"><v>301642 1</v></cell><cell r="D2808" t="str"><v>Purchaser</v></cell><cell r="E2808" t="str"><v>Gulshan Rai Batra</v></cell><cell r="F2808"><v>32983</v></cell><cell r="G2808"><v>20000</v></cell><cell r="H2808"><v>20850</v></cell><cell r="I2808"><v>0</v></cell><cell r="J2808" t="str"><v>I.R.M</v></cell><cell r="K2808"><v>2007</v></cell><cell r="L2808" t="str"><v>send</v></cell><cell r="M2808" t="str"><v>No</v></cell><cell r="N2808" t="str"><v>not send any reminder so last communication 08…..total 2 membership of Goa:- 3774 and 3773</v></cell></row><row r="2809"><cell r="C2809" t="str"><v>301651 1</v></cell><cell r="D2809" t="str"><v>Purchaser</v></cell><cell r="E2809" t="str"><v>Vasant Vasudeo Paraype</v></cell><cell r="F2809"><v>32993</v></cell><cell r="G2809"><v>26500</v></cell><cell r="H2809"><v>27650</v></cell><cell r="I2809"><v>0</v></cell><cell r="J2809" t="str"><v>I.R.M</v></cell><cell r="K2809" t="str"><v>Never</v></cell><cell r="L2809" t="str"><v>Not del.</v></cell><cell r="M2809" t="str"><v>No</v></cell><cell r="N2809" t="str"><v>last communication 91</v></cell></row><row r="2810"><cell r="C2810" t="str"><v>301656 1</v></cell><cell r="D2810" t="str"><v>Purchaser</v></cell><cell r="E2810" t="str"><v>Maidan Enterprise</v></cell><cell r="F2810"><v>32903</v></cell><cell r="G2810"><v>34000</v></cell><cell r="H2810"><v>35450</v></cell><cell r="I2810"><v>0</v></cell><cell r="J2810" t="str"><v>R.M</v></cell><cell r="K2810"><v>2007</v></cell><cell r="L2810" t="str"><v>Not del.</v></cell><cell r="M2810" t="str"><v>No</v></cell><cell r="N2810" t="str"><v>no reminders so last communication 2008</v></cell></row><row r="2811"><cell r="C2811" t="str"><v>301657 1</v></cell><cell r="D2811" t="str"><v>Purchaser</v></cell><cell r="E2811" t="str"><v>Rajiv Boolchand</v></cell><cell r="F2811"><v>32993</v></cell><cell r="G2811"><v>20000</v></cell><cell r="H2811"><v>20000</v></cell><cell r="I2811"><v>0</v></cell><cell r="J2811" t="str"><v>R.M</v></cell><cell r="K2811"><v>2012</v></cell><cell r="L2811" t="str"><v>send</v></cell><cell r="M2811" t="str"><v>No</v></cell><cell r="N2811" t="str"><v>cancelled in 2023</v></cell></row><row r="2812"><cell r="C2812" t="str"><v>301658 1</v></cell><cell r="D2812" t="str"><v>Purchaser</v></cell><cell r="E2812" t="str"><v>Rajat Group</v></cell><cell r="F2812"><v>33000</v></cell><cell r="G2812"><v>34000</v></cell><cell r="H2812"><v>35450</v></cell><cell r="I2812"><v>0</v></cell><cell r="J2812" t="str"><v>I.R.M</v></cell><cell r="K2812" t="str"><v>Never</v></cell><cell r="L2812" t="str"><v>not send</v></cell><cell r="M2812" t="str"><v>No</v></cell><cell r="N2812" t="str"><v>last communication 98….membership transferred from Ambuj Chauhan ti Rajat Grover</v></cell></row><row r="2813"><cell r="C2813" t="str"><v>400253 1</v></cell><cell r="D2813" t="str"><v>Purchaser</v></cell><cell r="E2813" t="str"><v>SG Narayan Rao</v></cell><cell r="F2813"><v>32963</v></cell><cell r="G2813"><v>26500</v></cell><cell r="H2813"><v>27650</v></cell><cell r="I2813"><v>0</v></cell><cell r="J2813" t="str"><v>I.R.M</v></cell><cell r="K2813" t="str"><v>Never</v></cell><cell r="L2813" t="str"><v>send</v></cell><cell r="M2813" t="str"><v>No</v></cell><cell r="N2813" t="str"><v>last  mail conversation on 2012</v></cell></row><row r="2814"><cell r="C2814" t="str"><v>400263 1</v></cell><cell r="D2814" t="str"><v>Purchaser</v></cell><cell r="E2814" t="str"><v>Arikere Padmanabma Shetty</v></cell><cell r="F2814"><v>32988</v></cell><cell r="G2814"><v>20000</v></cell><cell r="H2814"><v>20850</v></cell><cell r="I2814"><v>0</v></cell><cell r="J2814" t="str"><v>I.R.M</v></cell><cell r="K2814" t="str"><v>Never</v></cell><cell r="L2814" t="str"><v>Not del.</v></cell><cell r="M2814" t="str"><v>No</v></cell><cell r="N2814" t="str"><v>last communication 99</v></cell></row><row r="2815"><cell r="C2815" t="str"><v>400267 1</v></cell><cell r="D2815" t="str"><v>Purchaser</v></cell><cell r="E2815" t="str"><v>SK Sita Ram</v></cell><cell r="F2815"><v>33007</v></cell><cell r="G2815"><v>26500</v></cell><cell r="H2815"><v>27650</v></cell><cell r="I2815"><v>0</v></cell><cell r="J2815" t="str"><v>I.R.M</v></cell><cell r="K2815" t="str"><v>Never</v></cell><cell r="L2815" t="str"><v>send</v></cell><cell r="M2815" t="str"><v>No</v></cell><cell r="N2815" t="str"><v>(POD) last communication 07 </v></cell></row><row r="2816"><cell r="C2816" t="str"><v>400278 1</v></cell><cell r="D2816" t="str"><v>Purchaser</v></cell><cell r="E2816" t="str"><v>Maruthi Associates</v></cell><cell r="F2816"><v>33028</v></cell><cell r="G2816"><v>17500</v></cell><cell r="H2816"><v>19800</v></cell><cell r="I2816"><v>0</v></cell><cell r="J2816" t="str"><v>I.R.M</v></cell><cell r="K2816" t="str"><v>Never</v></cell><cell r="L2816" t="str"><v>send</v></cell><cell r="M2816" t="str"><v>No</v></cell><cell r="N2816" t="str"><v>we send last reminder in 2012.then we did not receive any reply….total 2 membership of Goa:- 3783,3784, 3785</v></cell></row><row r="2817"><cell r="C2817" t="str"><v>400279 1</v></cell><cell r="D2817" t="str"><v>Purchaser</v></cell><cell r="E2817" t="str"><v>Maruthi Associates</v></cell><cell r="F2817"><v>33037</v></cell><cell r="G2817"><v>20000</v></cell><cell r="H2817"><v>20850</v></cell><cell r="I2817"><v>0</v></cell><cell r="J2817" t="str"><v>I.R.M</v></cell><cell r="K2817" t="str"><v>Never</v></cell><cell r="L2817" t="str"><v>send</v></cell><cell r="M2817" t="str"><v>No</v></cell><cell r="N2817" t="str"><v>we send last reminder in 2012.then we did not receive any reply….total 2 membership of Goa:- 3783,3784, 3785</v></cell></row><row r="2818"><cell r="C2818" t="str"><v>400280 1</v></cell><cell r="D2818" t="str"><v>Purchaser</v></cell><cell r="E2818" t="str"><v>Maruthi Associates</v></cell><cell r="F2818"><v>33037</v></cell><cell r="G2818"><v>20000</v></cell><cell r="H2818"><v>20850</v></cell><cell r="I2818"><v>0</v></cell><cell r="J2818" t="str"><v>I.R.M</v></cell><cell r="K2818" t="str"><v>Never</v></cell><cell r="L2818" t="str"><v>send</v></cell><cell r="M2818" t="str"><v>No</v></cell><cell r="N2818" t="str"><v>we send last reminder in 2012.then we did not receive any reply….total 2 membership of Goa:- 3783,3784, 3785</v></cell></row><row r="2819"><cell r="C2819" t="str"><v>101540 1</v></cell><cell r="D2819" t="str"><v>Purchaser</v></cell><cell r="E2819" t="str"><v>Narendra Virji Dedhia</v></cell><cell r="F2819"><v>33012</v></cell><cell r="G2819"><v>34000</v></cell><cell r="H2819"><v>35450</v></cell><cell r="I2819"><v>0</v></cell><cell r="J2819" t="str"><v>I.R.M</v></cell><cell r="K2819" t="str"><v>Never</v></cell><cell r="L2819" t="str"><v>send</v></cell><cell r="M2819" t="str"><v>No</v></cell><cell r="N2819" t="str"><v>we send last reminder in 2012.then we did not receive any reply</v></cell></row><row r="2820"><cell r="C2820" t="str"><v>101541 1</v></cell><cell r="D2820" t="str"><v>Purchaser</v></cell><cell r="E2820" t="str"><v>Suresh Vallabhji Vora</v></cell><cell r="F2820"><v>33011</v></cell><cell r="G2820"><v>34000</v></cell><cell r="H2820"><v>35450</v></cell><cell r="I2820"><v>0</v></cell><cell r="J2820" t="str"><v>R.M</v></cell><cell r="K2820"><v>2013</v></cell><cell r="L2820" t="str"><v>send</v></cell><cell r="M2820" t="str"><v>No</v></cell><cell r="N2820" t="str"><v>Reminder send so last communication 5/9/2022</v></cell></row><row r="2821"><cell r="C2821" t="str"><v>101546 1</v></cell><cell r="D2821" t="str"><v>Purchaser</v></cell><cell r="E2821" t="str"><v>Ashok Jain</v></cell><cell r="F2821"><v>33018</v></cell><cell r="G2821"><v>20000</v></cell><cell r="H2821"><v>20850</v></cell><cell r="I2821"><v>0</v></cell><cell r="J2821" t="str"><v>I.R.M</v></cell><cell r="K2821" t="str"><v>Never</v></cell><cell r="L2821" t="str"><v>send</v></cell><cell r="M2821" t="str"><v>No</v></cell><cell r="N2821" t="str"><v>we send last reminder in 2012.then we did not receive any reply</v></cell></row><row r="2822"><cell r="C2822" t="str"><v>101548 1</v></cell><cell r="D2822" t="str"><v>Purchaser</v></cell><cell r="E2822" t="str"><v>Suresh Hasija</v></cell><cell r="F2822"><v>33017</v></cell><cell r="G2822"><v>26500</v></cell><cell r="H2822"><v>27650</v></cell><cell r="I2822"><v>0</v></cell><cell r="J2822" t="str"><v>I.R.M</v></cell><cell r="K2822" t="str"><v>Never</v></cell><cell r="L2822" t="str"><v>send</v></cell><cell r="M2822" t="str"><v>No</v></cell><cell r="N2822" t="str"><v>we send last reminder in 2012.then we did not receive any reply</v></cell></row><row r="2823"><cell r="C2823" t="str"><v>101549 1</v></cell><cell r="D2823" t="str"><v>Purchaser</v></cell><cell r="E2823" t="str"><v>Amarjeet Bawa</v></cell><cell r="F2823"><v>33017</v></cell><cell r="G2823"><v>34000</v></cell><cell r="H2823"><v>35450</v></cell><cell r="I2823"><v>0</v></cell><cell r="J2823" t="str"><v>I.R.M</v></cell><cell r="K2823"><v>2009</v></cell><cell r="L2823" t="str"><v>send</v></cell><cell r="M2823" t="str"><v>No</v></cell><cell r="N2823" t="str"><v>no reminders so last communication 2009</v></cell></row><row r="2824"><cell r="C2824" t="str"><v>101556 1</v></cell><cell r="D2824" t="str"><v>Purchaser</v></cell><cell r="E2824" t="str"><v>Chandrakanth Shah</v></cell><cell r="F2824"><v>33022</v></cell><cell r="G2824"><v>27650</v></cell><cell r="H2824"><v>27650</v></cell><cell r="I2824"><v>0</v></cell><cell r="J2824" t="str"><v>I.R.M</v></cell><cell r="K2824" t="str"><v>Never</v></cell><cell r="L2824" t="str"><v>Not del.</v></cell><cell r="M2824" t="str"><v>No</v></cell><cell r="N2824" t="str"><v>last communication 00</v></cell></row><row r="2825"><cell r="C2825" t="str"><v>101557 1</v></cell><cell r="D2825" t="str"><v>Purchaser</v></cell><cell r="E2825" t="str"><v>Navin Narbheram Parekh</v></cell><cell r="F2825"><v>33024</v></cell><cell r="G2825"><v>34000</v></cell><cell r="H2825"><v>35450</v></cell><cell r="I2825"><v>0</v></cell><cell r="J2825" t="str"><v>R.M</v></cell><cell r="K2825"><v>2010</v></cell><cell r="L2825" t="str"><v>send</v></cell><cell r="M2825" t="str"><v>No</v></cell><cell r="N2825" t="str"><v>send perform invoice so Last Communication Till 2011</v></cell></row><row r="2826"><cell r="C2826" t="str"><v>101561 1</v></cell><cell r="D2826" t="str"><v>Purchaser</v></cell><cell r="E2826" t="str"><v>Vikram Shah</v></cell><cell r="F2826"><v>33021</v></cell><cell r="G2826"><v>26500</v></cell><cell r="H2826"><v>27650</v></cell><cell r="I2826"><v>0</v></cell><cell r="J2826" t="str"><v>I.R.M</v></cell><cell r="K2826" t="str"><v>Never</v></cell><cell r="L2826" t="str"><v>send</v></cell><cell r="M2826" t="str"><v>No</v></cell><cell r="N2826" t="str"><v>we send last reminder in 2012.then we did not receive any reply</v></cell></row><row r="2827"><cell r="C2827" t="str"><v>101572 1</v></cell><cell r="D2827" t="str"><v>Purchaser</v></cell><cell r="E2827" t="str"><v>Milan Mahendra Shah</v></cell><cell r="F2827"><v>33040</v></cell><cell r="G2827"><v>26500</v></cell><cell r="H2827"><v>27650</v></cell><cell r="I2827"><v>0</v></cell><cell r="J2827" t="str"><v>I.R.M</v></cell><cell r="K2827" t="str"><v>Never</v></cell><cell r="L2827" t="str"><v>send</v></cell><cell r="M2827" t="str"><v>No</v></cell><cell r="N2827" t="str"><v>reply to his telephonic comm.. 2018</v></cell></row><row r="2828"><cell r="C2828" t="str"><v>301666 1</v></cell><cell r="D2828" t="str"><v>Purchaser</v></cell><cell r="E2828" t="str"><v>Rajgarhia Leasing & Fincl Service Pvt Ltd</v></cell><cell r="F2828"><v>33024</v></cell><cell r="G2828"><v>34000</v></cell><cell r="H2828"><v>35450</v></cell><cell r="I2828"><v>0</v></cell><cell r="J2828" t="str"><v>I.R.M</v></cell><cell r="K2828" t="str"><v>Never</v></cell><cell r="L2828" t="str"><v>send</v></cell><cell r="M2828" t="str"><v>No</v></cell><cell r="N2828" t="str"><v>we send last reminder in 2012.then we did not receive any reply</v></cell></row><row r="2829"><cell r="C2829" t="str"><v>301669 1</v></cell><cell r="D2829" t="str"><v>Purchaser</v></cell><cell r="E2829" t="str"><v>Narendra Jhawar</v></cell><cell r="F2829"><v>33024</v></cell><cell r="G2829"><v>34000</v></cell><cell r="H2829"><v>35450</v></cell><cell r="I2829"><v>0</v></cell><cell r="J2829" t="str"><v>I.R.M</v></cell><cell r="K2829" t="str"><v>Never</v></cell><cell r="L2829" t="str"><v>not send</v></cell><cell r="M2829" t="str"><v>No</v></cell><cell r="N2829" t="str"><v>last communication 05</v></cell></row><row r="2830"><cell r="C2830" t="str"><v>301671 1</v></cell><cell r="D2830" t="str"><v>Purchaser</v></cell><cell r="E2830" t="str"><v>Rajgarhia Leasing & Fincl Service Pvt Ltd</v></cell><cell r="F2830"><v>33024</v></cell><cell r="G2830"><v>26500</v></cell><cell r="H2830"><v>27650</v></cell><cell r="I2830"><v>0</v></cell><cell r="J2830" t="str"><v>I.R.M</v></cell><cell r="K2830" t="str"><v>Never</v></cell><cell r="L2830" t="str"><v>not send</v></cell><cell r="M2830" t="str"><v>No</v></cell><cell r="N2830" t="str"><v>last communication 00</v></cell></row><row r="2831"><cell r="C2831" t="str"><v>301673 1</v></cell><cell r="D2831" t="str"><v>Purchaser</v></cell><cell r="E2831" t="str"><v>Sanjay Gawril</v></cell><cell r="F2831"><v>33024</v></cell><cell r="G2831"><v>26500</v></cell><cell r="H2831"><v>27650</v></cell><cell r="I2831"><v>0</v></cell><cell r="J2831" t="str"><v>I.R.M</v></cell><cell r="K2831" t="str"><v>Never</v></cell><cell r="L2831" t="str"><v>not send</v></cell><cell r="M2831" t="str"><v>No</v></cell><cell r="N2831" t="str"><v>last communication 06</v></cell></row><row r="2832"><cell r="C2832" t="str"><v>301675 1</v></cell><cell r="D2832" t="str"><v>Purchaser</v></cell><cell r="E2832" t="str"><v>Anil K Sodhani</v></cell><cell r="F2832"><v>33024</v></cell><cell r="G2832"><v>34000</v></cell><cell r="H2832"><v>35450</v></cell><cell r="I2832"><v>0</v></cell><cell r="J2832" t="str"><v>I.R.M</v></cell><cell r="K2832" t="str"><v>Never</v></cell><cell r="L2832" t="str"><v>send</v></cell><cell r="M2832" t="str"><v>No</v></cell><cell r="N2832" t="str"><v>we send last reminder in 2012.then we did not receive any reply</v></cell></row><row r="2833"><cell r="C2833" t="str"><v>301676 1</v></cell><cell r="D2833" t="str"><v>Purchaser</v></cell><cell r="E2833" t="str"><v>Ranjana Madan</v></cell><cell r="F2833"><v>33030</v></cell><cell r="G2833"><v>20000</v></cell><cell r="H2833"><v>20850</v></cell><cell r="I2833"><v>0</v></cell><cell r="J2833" t="str"><v>I.R.M</v></cell><cell r="K2833"><v>2009</v></cell><cell r="L2833" t="str"><v>Not del.</v></cell><cell r="M2833" t="str"><v>No</v></cell><cell r="N2833" t="str"><v>Letter undelivered</v></cell></row><row r="2834"><cell r="C2834" t="str"><v>101488 1</v></cell><cell r="D2834" t="str"><v>D. Purchaser</v></cell><cell r="E2834" t="str"><v>Navin Chandra Dhabuwala</v></cell><cell r="F2834"><v>32939</v></cell><cell r="G2834"><v>27000</v></cell><cell r="H2834"><v>31200</v></cell><cell r="I2834" t="str"><v>1040 Ex</v></cell><cell r="J2834" t="str"><v>I.R.M</v></cell><cell r="K2834" t="str"><v>Never</v></cell><cell r="L2834" t="str"><v>send</v></cell><cell r="M2834" t="str"><v>yes</v></cell><cell r="N2834" t="str"><v>we send last reminder in 2012.then we did not receive any reply</v></cell></row><row r="2835"><cell r="C2835" t="str"><v>101489 1</v></cell><cell r="D2835" t="str"><v>Purchaser</v></cell><cell r="E2835" t="str"><v>Baldev S Dhabuwala</v></cell><cell r="F2835"><v>33057</v></cell><cell r="G2835"><v>27000</v></cell><cell r="H2835"><v>27000</v></cell><cell r="I2835"><v>0</v></cell><cell r="J2835" t="str"><v>R.M</v></cell><cell r="K2835"><v>2010</v></cell><cell r="L2835" t="str"><v>send</v></cell><cell r="M2835" t="str"><v>No</v></cell><cell r="N2835" t="str"><v>last  mail conversation on 2013</v></cell></row><row r="2836"><cell r="C2836" t="str"><v>101490 1</v></cell><cell r="D2836" t="str"><v>D. Purchaser</v></cell><cell r="E2836" t="str"><v>Jagdish S Dhabuwala</v></cell><cell r="F2836"><v>32939</v></cell><cell r="G2836"><v>27000</v></cell><cell r="H2836"><v>31200</v></cell><cell r="I2836"><v>0</v></cell><cell r="J2836" t="str"><v>I.R.M</v></cell><cell r="K2836" t="str"><v>Never</v></cell><cell r="L2836" t="str"><v>send</v></cell><cell r="M2836" t="str"><v>No</v></cell><cell r="N2836" t="str"><v>we send last reminder in 2012.then we did not receive any reply</v></cell></row><row r="2837"><cell r="C2837" t="str"><v>101491 1</v></cell><cell r="D2837" t="str"><v>D. Purchaser</v></cell><cell r="E2837" t="str"><v>Jagdish S Dhabuwala</v></cell><cell r="F2837"><v>32939</v></cell><cell r="G2837"><v>27000</v></cell><cell r="H2837"><v>31200</v></cell><cell r="I2837"><v>0</v></cell><cell r="J2837" t="str"><v>I.R.M</v></cell><cell r="K2837" t="str"><v>Never</v></cell><cell r="L2837" t="str"><v>send</v></cell><cell r="M2837" t="str"><v>yes</v></cell><cell r="N2837" t="str"><v>no reminders so last communication 2007</v></cell></row><row r="2838"><cell r="C2838" t="str"><v>101492 1</v></cell><cell r="D2838" t="str"><v>D. Purchaser</v></cell><cell r="E2838" t="str"><v>Sunil S Dhabuwala</v></cell><cell r="F2838"><v>32939</v></cell><cell r="G2838"><v>27000</v></cell><cell r="H2838"><v>31200</v></cell><cell r="I2838"><v>0</v></cell><cell r="J2838" t="str"><v>I.R.M</v></cell><cell r="K2838" t="str"><v>Never</v></cell><cell r="L2838" t="str"><v>send</v></cell><cell r="M2838" t="str"><v>No</v></cell><cell r="N2838" t="str"><v>we send last reminder in 2012.then we did not receive any reply</v></cell></row><row r="2839"><cell r="C2839" t="str"><v>101493 1</v></cell><cell r="D2839" t="str"><v>Purchaser</v></cell><cell r="E2839" t="str"><v>Paresh C Vankawala</v></cell><cell r="F2839"><v>32939</v></cell><cell r="G2839"><v>27000</v></cell><cell r="H2839"><v>31200</v></cell><cell r="I2839"><v>0</v></cell><cell r="J2839" t="str"><v>R.M</v></cell><cell r="K2839"><v>2008</v></cell><cell r="L2839" t="str"><v>send</v></cell><cell r="M2839" t="str"><v>No</v></cell><cell r="N2839" t="str"><v>telephonic commun…. For surrender and all on 31/5/2022</v></cell></row><row r="2840"><cell r="C2840" t="str"><v>101575 1</v></cell><cell r="D2840"><v>0</v></cell><cell r="E2840" t="str"><v>Arun A Patole</v></cell><cell r="F2840"><v>33044</v></cell><cell r="G2840"><v>23700</v></cell><cell r="H2840"><v>23700</v></cell><cell r="I2840"><v>0</v></cell><cell r="J2840" t="str"><v>Forefeited</v></cell><cell r="K2840"><v>0</v></cell><cell r="L2840"><v>0</v></cell><cell r="M2840"><v>0</v></cell><cell r="N2840" t="str"><v>Forefeited</v></cell></row><row r="2841"><cell r="C2841" t="str"><v>101582 1</v></cell><cell r="D2841" t="str"><v>D. Purchaser</v></cell><cell r="E2841" t="str"><v>Pradeep Saigal</v></cell><cell r="F2841"><v>33056</v></cell><cell r="G2841"><v>22680</v></cell><cell r="H2841"><v>13230</v></cell><cell r="I2841" t="str"><v>9450/-</v></cell><cell r="J2841" t="str"><v>outstanding</v></cell><cell r="K2841" t="str"><v>Never</v></cell><cell r="L2841" t="str"><v>Not del.</v></cell><cell r="M2841" t="str"><v>No</v></cell><cell r="N2841" t="str"><v>last communication 91 (Outstanding Rs.9450/-)</v></cell></row><row r="2842"><cell r="C2842" t="str"><v>101583 1</v></cell><cell r="D2842" t="str"><v>D. Purchaser</v></cell><cell r="E2842" t="str"><v>Rajesh P Kaindar</v></cell><cell r="F2842"><v>33057</v></cell><cell r="G2842"><v>31200</v></cell><cell r="H2842"><v>17160</v></cell><cell r="I2842" t="str"><v>14040/-</v></cell><cell r="J2842" t="str"><v>Outstanding</v></cell><cell r="K2842" t="str"><v>Never</v></cell><cell r="L2842" t="str"><v>send</v></cell><cell r="M2842" t="str"><v>No</v></cell><cell r="N2842" t="str"><v>no reminders so last communication 2007 (outstanding Rs 14040/-)</v></cell></row><row r="2843"><cell r="C2843" t="str"><v>101585 1</v></cell><cell r="D2843" t="str"><v>D. Purcahser</v></cell><cell r="E2843" t="str"><v>Gita S Kamat </v></cell><cell r="F2843"><v>33060</v></cell><cell r="G2843"><v>16000</v></cell><cell r="H2843"><v>18000</v></cell><cell r="I2843"><v>0</v></cell><cell r="J2843" t="str"><v>I.R.M</v></cell><cell r="K2843" t="str"><v>Never</v></cell><cell r="L2843" t="str"><v>not send</v></cell><cell r="M2843" t="str"><v>yes</v></cell><cell r="N2843" t="str"><v>we send last reminder in 2012.then we did not receive any reply</v></cell></row><row r="2844"><cell r="C2844" t="str"><v>101586 1</v></cell><cell r="D2844" t="str"><v>D. Purchaser</v></cell><cell r="E2844" t="str"><v>Afaque R Gadhwalla</v></cell><cell r="F2844"><v>33063</v></cell><cell r="G2844"><v>23700</v></cell><cell r="H2844"><v>22120</v></cell><cell r="I2844" t="str"><v>1580/-</v></cell><cell r="J2844" t="str"><v>outstanding</v></cell><cell r="K2844" t="str"><v>Never</v></cell><cell r="L2844" t="str"><v>not send</v></cell><cell r="M2844" t="str"><v>No</v></cell><cell r="N2844" t="str"><v>last communication 91 (Outstanding Rs.1580/-)</v></cell></row><row r="2845"><cell r="C2845" t="str"><v>101587 1</v></cell><cell r="D2845" t="str"><v>D. Purchaser</v></cell><cell r="E2845" t="str"><v>Prakash M Thakker</v></cell><cell r="F2845"><v>33054</v></cell><cell r="G2845"><v>31200</v></cell><cell r="H2845"><v>17680</v></cell><cell r="I2845" t="str"><v>13250/-</v></cell><cell r="J2845" t="str"><v>outstanding</v></cell><cell r="K2845" t="str"><v>Never</v></cell><cell r="L2845" t="str"><v>Not del.</v></cell><cell r="M2845" t="str"><v>yes</v></cell><cell r="N2845" t="str"><v>last communication 93 (Outstanding Rs.13250/-)</v></cell></row><row r="2846"><cell r="C2846" t="str"><v>101588 1</v></cell><cell r="D2846" t="str"><v>D. Purchaser</v></cell><cell r="E2846" t="str"><v>Satesh P Bedi</v></cell><cell r="F2846"><v>32699</v></cell><cell r="G2846"><v>23700</v></cell><cell r="H2846"><v>16985</v></cell><cell r="I2846" t="str"><v>6715/-</v></cell><cell r="J2846" t="str"><v>outstanding</v></cell><cell r="K2846" t="str"><v>Never</v></cell><cell r="L2846" t="str"><v>not send</v></cell><cell r="M2846" t="str"><v>yes</v></cell><cell r="N2846" t="str"><v>no reminders so last communication 2011 (Outstanding Rs. 6715/-)</v></cell></row><row r="2847"><cell r="C2847" t="str"><v>101589 1</v></cell><cell r="D2847" t="str"><v>D. Purchaser</v></cell><cell r="E2847" t="str"><v>Ashok T Totlani</v></cell><cell r="F2847"><v>33063</v></cell><cell r="G2847"><v>29700</v></cell><cell r="H2847"><v>28875</v></cell><cell r="I2847" t="str"><v>825/-</v></cell><cell r="J2847" t="str"><v>outstanding</v></cell><cell r="K2847" t="str"><v>Never</v></cell><cell r="L2847" t="str"><v>send</v></cell><cell r="M2847" t="str"><v>yes</v></cell><cell r="N2847" t="str"><v>no reminders so last communication 2012 (Outstanding Rs. 825/-)</v></cell></row><row r="2848"><cell r="C2848" t="str"><v>101590 1</v></cell><cell r="D2848" t="str"><v>D. Purchaser</v></cell><cell r="E2848" t="str"><v>Sanjiv K Tandon</v></cell><cell r="F2848"><v>33065</v></cell><cell r="G2848"><v>23700</v></cell><cell r="H2848"><v>13035</v></cell><cell r="I2848" t="str"><v>10665/-</v></cell><cell r="J2848" t="str"><v>outstanding</v></cell><cell r="K2848" t="str"><v>Never</v></cell><cell r="L2848" t="str"><v>Not del.</v></cell><cell r="M2848" t="str"><v>No</v></cell><cell r="N2848" t="str"><v>no reminders so last communication 2010 (Outstanding Rs. 10665/-)</v></cell></row><row r="2849"><cell r="C2849" t="str"><v>101593 1</v></cell><cell r="D2849" t="str"><v>D. Purchaser</v></cell><cell r="E2849" t="str"><v>Devidas B Bhende</v></cell><cell r="F2849"><v>33066</v></cell><cell r="G2849"><v>23700</v></cell><cell r="H2849"><v>18170</v></cell><cell r="I2849" t="str"><v>5530/-</v></cell><cell r="J2849" t="str"><v>outstanding</v></cell><cell r="K2849" t="str"><v>Never</v></cell><cell r="L2849" t="str"><v>Not del.</v></cell><cell r="M2849" t="str"><v>No</v></cell><cell r="N2849" t="str"><v>last communication 99 (Outstanding Rs. 5530/-)</v></cell></row><row r="2850"><cell r="C2850" t="str"><v>101595 1</v></cell><cell r="D2850" t="str"><v>D. Purcahser</v></cell><cell r="E2850" t="str"><v>Narendra B Suratwala</v></cell><cell r="F2850"><v>33061</v></cell><cell r="G2850"><v>27000</v></cell><cell r="H2850"><v>31200</v></cell><cell r="I2850" t="str"><v>2080/-</v></cell><cell r="J2850" t="str"><v>I.R.M</v></cell><cell r="K2850" t="str"><v>Never</v></cell><cell r="L2850" t="str"><v>send</v></cell><cell r="M2850" t="str"><v>yes</v></cell><cell r="N2850" t="str"><v>cancelled 27/3/2019</v></cell></row><row r="2851"><cell r="C2851" t="str"><v>101596 1</v></cell><cell r="D2851" t="str"><v>D. Purchaser</v></cell><cell r="E2851" t="str"><v>Yatim K Shah</v></cell><cell r="F2851"><v>33061</v></cell><cell r="G2851"><v>32100</v></cell><cell r="H2851"><v>28335</v></cell><cell r="I2851" t="str"><v>2865/-</v></cell><cell r="J2851" t="str"><v>outstanding</v></cell><cell r="K2851" t="str"><v>Never</v></cell><cell r="L2851" t="str"><v>send</v></cell><cell r="M2851" t="str"><v>yes</v></cell><cell r="N2851" t="str"><v>no reminders so last communication 2010 (Outstanding Rs. 2865/-)</v></cell></row><row r="2852"><cell r="C2852" t="str"><v>101597 1</v></cell><cell r="D2852" t="str"><v>D. Purchaser</v></cell><cell r="E2852" t="str"><v>V.G Mukund</v></cell><cell r="F2852"><v>33069</v></cell><cell r="G2852"><v>31200</v></cell><cell r="H2852"><v>30680</v></cell><cell r="I2852" t="str"><v>520/-</v></cell><cell r="J2852" t="str"><v>outstanding</v></cell><cell r="K2852" t="str"><v>Never</v></cell><cell r="L2852" t="str"><v>send</v></cell><cell r="M2852" t="str"><v>yes</v></cell><cell r="N2852" t="str"><v>we send last reminder in 2012.then we did not receive any reply (Outstanding Rs.520/-)</v></cell></row><row r="2853"><cell r="C2853" t="str"><v>101598 1</v></cell><cell r="D2853" t="str"><v>D. Purchaser</v></cell><cell r="E2853" t="str"><v>Yusuf Ahmed Khreada</v></cell><cell r="F2853"><v>33077</v></cell><cell r="G2853"><v>27000</v></cell><cell r="H2853"><v>31120</v></cell><cell r="I2853"><v>0</v></cell><cell r="J2853" t="str"><v>R.M</v></cell><cell r="K2853"><v>2008</v></cell><cell r="L2853" t="str"><v>send</v></cell><cell r="M2853" t="str"><v>yes</v></cell><cell r="N2853" t="str"><v>send perform invoice so Last Communication Till 2012</v></cell></row><row r="2854"><cell r="C2854" t="str"><v>101599 1</v></cell><cell r="D2854" t="str"><v>D. Purchaser</v></cell><cell r="E2854" t="str"><v>Pankaj R Gandhi</v></cell><cell r="F2854"><v>33081</v></cell><cell r="G2854"><v>21000</v></cell><cell r="H2854"><v>23700</v></cell><cell r="I2854" t="str"><v>1982/ex</v></cell><cell r="J2854" t="str"><v>I.R.M</v></cell><cell r="K2854" t="str"><v>Never</v></cell><cell r="L2854" t="str"><v>not send</v></cell><cell r="M2854" t="str"><v>No</v></cell><cell r="N2854" t="str"><v>last communication 99</v></cell></row><row r="2855"><cell r="C2855" t="str"><v>101602 1</v></cell><cell r="D2855" t="str"><v>D. Purchaser</v></cell><cell r="E2855" t="str"><v>Satellite Travels</v></cell><cell r="F2855"><v>33085</v></cell><cell r="G2855"><v>22000</v></cell><cell r="H2855"><v>25500</v></cell><cell r="I2855"><v>0</v></cell><cell r="J2855" t="str"><v>I.R.M</v></cell><cell r="K2855" t="str"><v>Never</v></cell><cell r="L2855" t="str"><v>send</v></cell><cell r="M2855" t="str"><v>No</v></cell><cell r="N2855" t="str"><v>we send last reminder in 2012.then we did not receive any reply</v></cell></row><row r="2856"><cell r="C2856" t="str"><v>101604 1</v></cell><cell r="D2856" t="str"><v>D. Purchaser</v></cell><cell r="E2856" t="str"><v>Gita Sarosh Karani</v></cell><cell r="F2856"><v>33081</v></cell><cell r="G2856"><v>17500</v></cell><cell r="H2856"><v>19800</v></cell><cell r="I2856"><v>0</v></cell><cell r="J2856" t="str"><v>I.R.M</v></cell><cell r="K2856" t="str"><v>Never</v></cell><cell r="L2856" t="str"><v>send</v></cell><cell r="M2856" t="str"><v>yes</v></cell><cell r="N2856" t="str"><v>we send last reminder in 2012.then we did not receive any reply</v></cell></row><row r="2857"><cell r="C2857" t="str"><v>101606 1</v></cell><cell r="D2857" t="str"><v>D. Purchaser</v></cell><cell r="E2857" t="str"><v>Parmanand M Jaisingh</v></cell><cell r="F2857"><v>33084</v></cell><cell r="G2857"><v>27000</v></cell><cell r="H2857"><v>31200</v></cell><cell r="I2857" t="str"><v>877/ex</v></cell><cell r="J2857" t="str"><v>I.R.M</v></cell><cell r="K2857" t="str"><v>Never</v></cell><cell r="L2857" t="str"><v>send</v></cell><cell r="M2857" t="str"><v>No</v></cell><cell r="N2857" t="str"><v>we send last reminder in 2012.then we did not receive any reply</v></cell></row><row r="2858"><cell r="C2858" t="str"><v>101607 1</v></cell><cell r="D2858" t="str"><v>D. Purchaser</v></cell><cell r="E2858" t="str"><v>Shashikant Dhant Savla</v></cell><cell r="F2858"><v>33087</v></cell><cell r="G2858"><v>23700</v></cell><cell r="H2858"><v>21725</v></cell><cell r="I2858" t="str"><v>1975/-</v></cell><cell r="J2858" t="str"><v>outstanding</v></cell><cell r="K2858" t="str"><v>Never</v></cell><cell r="L2858" t="str"><v>send</v></cell><cell r="M2858" t="str"><v>No</v></cell><cell r="N2858" t="str"><v>(POD) last communication 07 (Outstanding Rs.1975/-)</v></cell></row><row r="2859"><cell r="C2859" t="str"><v>101608 1</v></cell><cell r="D2859" t="str"><v>D. Purchaser</v></cell><cell r="E2859" t="str"><v>Vinod Khanna</v></cell><cell r="F2859"><v>33087</v></cell><cell r="G2859"><v>27000</v></cell><cell r="H2859"><v>31200</v></cell><cell r="I2859" t="str"><v>2600ex</v></cell><cell r="J2859" t="str"><v>I.R.M</v></cell><cell r="K2859" t="str"><v>Never</v></cell><cell r="L2859" t="str"><v>Not del.</v></cell><cell r="M2859" t="str"><v>No</v></cell><cell r="N2859" t="str"><v>last communication 97</v></cell></row><row r="2860"><cell r="C2860" t="str"><v>101609 1</v></cell><cell r="D2860" t="str"><v>D. Purchaser</v></cell><cell r="E2860" t="str"><v>Vispi S Engineer</v></cell><cell r="F2860"><v>33088</v></cell><cell r="G2860"><v>21000</v></cell><cell r="H2860"><v>23700</v></cell><cell r="I2860" t="str"><v>395ex</v></cell><cell r="J2860" t="str"><v>I.R.M</v></cell><cell r="K2860" t="str"><v>Never</v></cell><cell r="L2860" t="str"><v>send</v></cell><cell r="M2860" t="str"><v>No</v></cell><cell r="N2860" t="str"><v>we send last reminder in 2012.then we did not receive any reply</v></cell></row><row r="2861"><cell r="C2861" t="str"><v>101610 1</v></cell><cell r="D2861" t="str"><v>D. Purchaser</v></cell><cell r="E2861" t="str"><v>Hemant J Vakil </v></cell><cell r="F2861"><v>33091</v></cell><cell r="G2861"><v>21000</v></cell><cell r="H2861"><v>23700</v></cell><cell r="I2861" t="str"><v>395/ex</v></cell><cell r="J2861" t="str"><v>I.R.M</v></cell><cell r="K2861" t="str"><v>Never</v></cell><cell r="L2861" t="str"><v>send</v></cell><cell r="M2861" t="str"><v>yes</v></cell><cell r="N2861" t="str"><v>we send last reminder in 2012.then we did not receive any reply</v></cell></row><row r="2862"><cell r="C2862" t="str"><v>101611 1</v></cell><cell r="D2862" t="str"><v>D. Purchaser</v></cell><cell r="E2862" t="str"><v>Dhiraj S Oza</v></cell><cell r="F2862"><v>33090</v></cell><cell r="G2862"><v>27000</v></cell><cell r="H2862"><v>31200</v></cell><cell r="I2862" t="str"><v>520ex</v></cell><cell r="J2862" t="str"><v>R.M</v></cell><cell r="K2862"><v>2007</v></cell><cell r="L2862" t="str"><v>send</v></cell><cell r="M2862" t="str"><v>yes</v></cell><cell r="N2862" t="str"><v>no reminders so last communication 2011</v></cell></row><row r="2863"><cell r="C2863" t="str"><v>101612 1</v></cell><cell r="D2863" t="str"><v>D. Purchaser</v></cell><cell r="E2863" t="str"><v>Deepak Shah Visanji</v></cell><cell r="F2863"><v>33093</v></cell><cell r="G2863"><v>23700</v></cell><cell r="H2863"><v>22910</v></cell><cell r="I2863" t="str"><v>790/-</v></cell><cell r="J2863" t="str"><v>outstanding</v></cell><cell r="K2863" t="str"><v>Never</v></cell><cell r="L2863" t="str"><v>send</v></cell><cell r="M2863" t="str"><v>yes</v></cell><cell r="N2863" t="str"><v>we send last reminder in 2012.then we did not receive any reply(Outstanding Rs.790/-)</v></cell></row><row r="2864"><cell r="C2864" t="str"><v>101614 1</v></cell><cell r="D2864" t="str"><v>D. Purchaser</v></cell><cell r="E2864" t="str"><v>Bakulesh Pravin Shah</v></cell><cell r="F2864"><v>33095</v></cell><cell r="G2864"><v>31200</v></cell><cell r="H2864"><v>25480</v></cell><cell r="I2864" t="str"><v>5720/-</v></cell><cell r="J2864" t="str"><v>outstanding</v></cell><cell r="K2864" t="str"><v>Never</v></cell><cell r="L2864" t="str"><v>send</v></cell><cell r="M2864" t="str"><v>yes</v></cell><cell r="N2864" t="str"><v>(POD) last communication 07 (Outstanding Rs.5720/-)</v></cell></row><row r="2865"><cell r="C2865" t="str"><v>101616 1</v></cell><cell r="D2865" t="str"><v>D. Purchaser</v></cell><cell r="E2865" t="str"><v>Shsikant G Madikaiker</v></cell><cell r="F2865"><v>33103</v></cell><cell r="G2865"><v>16000</v></cell><cell r="H2865"><v>18000</v></cell><cell r="I2865"><v>0</v></cell><cell r="J2865" t="str"><v>I.R.M</v></cell><cell r="K2865" t="str"><v>Never</v></cell><cell r="L2865" t="str"><v>send</v></cell><cell r="M2865" t="str"><v>No</v></cell><cell r="N2865" t="str"><v>we send last reminder in 2012.then we did not receive any reply</v></cell></row><row r="2866"><cell r="C2866" t="str"><v>101619 1</v></cell><cell r="D2866" t="str"><v>D. Purchaser</v></cell><cell r="E2866" t="str"><v>Arvind S Shah</v></cell><cell r="F2866"><v>33109</v></cell><cell r="G2866"><v>27000</v></cell><cell r="H2866"><v>31200</v></cell><cell r="I2866" t="str"><v>2350ex</v></cell><cell r="J2866" t="str"><v>I.R.M</v></cell><cell r="K2866" t="str"><v>Never</v></cell><cell r="L2866" t="str"><v>send</v></cell><cell r="M2866" t="str"><v>yes</v></cell><cell r="N2866" t="str"><v>we send last reminder in 2012.then we did not receive any reply</v></cell></row><row r="2867"><cell r="C2867" t="str"><v>200493 1</v></cell><cell r="D2867" t="str"><v>D. Purchaser</v></cell><cell r="E2867" t="str"><v>Aloke Mukherjee</v></cell><cell r="F2867"><v>33085</v></cell><cell r="G2867"><v>13500</v></cell><cell r="H2867"><v>15300</v></cell><cell r="I2867"><v>0</v></cell><cell r="J2867" t="str"><v>Forefeited</v></cell><cell r="K2867"><v>0</v></cell><cell r="L2867"><v>0</v></cell><cell r="M2867"><v>0</v></cell><cell r="N2867" t="str"><v>Forefeited</v></cell></row><row r="2868"><cell r="C2868" t="str"><v>200494 1</v></cell><cell r="D2868" t="str"><v>D. Purchaser</v></cell><cell r="E2868" t="str"><v>Bhaskar Ranjan Das</v></cell><cell r="F2868"><v>33085</v></cell><cell r="G2868"><v>19800</v></cell><cell r="H2868"><v>19140</v></cell><cell r="I2868" t="str"><v>660/-</v></cell><cell r="J2868" t="str"><v>outstanding</v></cell><cell r="K2868" t="str"><v>Never</v></cell><cell r="L2868" t="str"><v>Not del.</v></cell><cell r="M2868" t="str"><v>yes</v></cell><cell r="N2868" t="str"><v>last communication 04 (Outstanding Rs.660/-)</v></cell></row><row r="2869"><cell r="C2869" t="str"><v>200499 1</v></cell><cell r="D2869" t="str"><v>D. Purchaser</v></cell><cell r="E2869" t="str"><v>Kishan Lal Mahipal</v></cell><cell r="F2869"><v>33098</v></cell><cell r="G2869"><v>15300</v></cell><cell r="H2869"><v>10455</v></cell><cell r="I2869" t="str"><v>4845/-</v></cell><cell r="J2869" t="str"><v>outstanding</v></cell><cell r="K2869" t="str"><v>Never</v></cell><cell r="L2869" t="str"><v>send</v></cell><cell r="M2869" t="str"><v>No</v></cell><cell r="N2869" t="str"><v>(POD) last communication 07..(some legal documents is in file)Outstanding Rs.4845/-</v></cell></row><row r="2870"><cell r="C2870" t="str"><v>301701 1</v></cell><cell r="D2870" t="str"><v>D. Purchaser</v></cell><cell r="E2870" t="str"><v>Assocuated Builders & Contracters</v></cell><cell r="F2870"><v>33084</v></cell><cell r="G2870"><v>15300</v></cell><cell r="H2870"><v>10965</v></cell><cell r="I2870" t="str"><v>4335/-</v></cell><cell r="J2870" t="str"><v>outstanding</v></cell><cell r="K2870" t="str"><v>Never</v></cell><cell r="L2870" t="str"><v>Not del.</v></cell><cell r="M2870" t="str"><v>No</v></cell><cell r="N2870" t="str"><v>last communication 90 (Outstanding Rs. 4335/-)</v></cell></row><row r="2871"><cell r="C2871" t="str"><v>400274 1</v></cell><cell r="D2871" t="str"><v>D. Purchaser</v></cell><cell r="E2871" t="str"><v>Paresh G Khakar</v></cell><cell r="F2871"><v>33024</v></cell><cell r="G2871"><v>25500</v></cell><cell r="H2871"><v>12325</v></cell><cell r="I2871"><v>13175</v></cell><cell r="J2871" t="str"><v>outstanding</v></cell><cell r="K2871" t="str"><v>Never</v></cell><cell r="L2871" t="str"><v>send</v></cell><cell r="M2871" t="str"><v>yes</v></cell><cell r="N2871" t="str"><v>(POD) last communication 07 (Outstanding Rs.13175/-)</v></cell></row><row r="2872"><cell r="C2872" t="str"><v>400285 1</v></cell><cell r="D2872" t="str"><v>D. Purchaser</v></cell><cell r="E2872" t="str"><v>Anand Doulatram</v></cell><cell r="F2872"><v>33063</v></cell><cell r="G2872"><v>21000</v></cell><cell r="H2872"><v>23700</v></cell><cell r="I2872"><v>0</v></cell><cell r="J2872" t="str"><v>I.R.M</v></cell><cell r="K2872" t="str"><v>Never</v></cell><cell r="L2872" t="str"><v>send</v></cell><cell r="M2872" t="str"><v>yes</v></cell><cell r="N2872" t="str"><v>we send last reminder in 2012.then we did not receive any reply</v></cell></row><row r="2873"><cell r="C2873" t="str"><v>400286 1</v></cell><cell r="D2873" t="str"><v>D. Purchaser</v></cell><cell r="E2873" t="str"><v>Chaturbhuj Dembla</v></cell><cell r="F2873"><v>33075</v></cell><cell r="G2873"><v>21000</v></cell><cell r="H2873"><v>23700</v></cell><cell r="I2873"><v>0</v></cell><cell r="J2873" t="str"><v>I.R.M</v></cell><cell r="K2873" t="str"><v>Never</v></cell><cell r="L2873" t="str"><v>send</v></cell><cell r="M2873" t="str"><v>No</v></cell><cell r="N2873" t="str"><v>we send last reminder in 2012.then we did not receive any reply</v></cell></row><row r="2874"><cell r="C2874" t="str"><v>400287 1</v></cell><cell r="D2874" t="str"><v>D. Purchaser</v></cell><cell r="E2874" t="str"><v>B.N Surendra</v></cell><cell r="F2874"><v>33074</v></cell><cell r="G2874"><v>27000</v></cell><cell r="H2874"><v>31200</v></cell><cell r="I2874"><v>0</v></cell><cell r="J2874" t="str"><v>I.R.M</v></cell><cell r="K2874" t="str"><v>Never</v></cell><cell r="L2874" t="str"><v>send</v></cell><cell r="M2874" t="str"><v>No</v></cell><cell r="N2874" t="str"><v>we send last reminder in 2012.then we did not receive any reply</v></cell></row><row r="2875"><cell r="C2875" t="str"><v>400291 1</v></cell><cell r="D2875" t="str"><v>D. Purchaser</v></cell><cell r="E2875" t="str"><v>Shalini Prakash Khilani</v></cell><cell r="F2875"><v>33084</v></cell><cell r="G2875"><v>27000</v></cell><cell r="H2875"><v>31200</v></cell><cell r="I2875"><v>0</v></cell><cell r="J2875" t="str"><v>I.R.M</v></cell><cell r="K2875" t="str"><v>Never</v></cell><cell r="L2875" t="str"><v>send</v></cell><cell r="M2875" t="str"><v>yes</v></cell><cell r="N2875" t="str"><v>we send last reminder in 2012.then we did not receive any reply</v></cell></row><row r="2876"><cell r="C2876" t="str"><v>400292 1</v></cell><cell r="D2876" t="str"><v>D. Purchaser</v></cell><cell r="E2876" t="str"><v>Vinod Anand Vaswani</v></cell><cell r="F2876"><v>33084</v></cell><cell r="G2876"><v>26500</v></cell><cell r="H2876"><v>24850</v></cell><cell r="I2876"><v>0</v></cell><cell r="J2876" t="str"><v>I.R.M</v></cell><cell r="K2876" t="str"><v>Never</v></cell><cell r="L2876" t="str"><v>send</v></cell><cell r="M2876" t="str"><v>No</v></cell><cell r="N2876" t="str"><v>(POD) last communication 07 </v></cell></row><row r="2877"><cell r="C2877" t="str"><v>400293 1</v></cell><cell r="D2877" t="str"><v>D. Purchaser</v></cell><cell r="E2877" t="str"><v>Uday Shankar Basavraj</v></cell><cell r="F2877"><v>33081</v></cell><cell r="G2877"><v>21000</v></cell><cell r="H2877"><v>23700</v></cell><cell r="I2877"><v>0</v></cell><cell r="J2877" t="str"><v>I.R.M</v></cell><cell r="K2877" t="str"><v>Never</v></cell><cell r="L2877" t="str"><v>Not del.</v></cell><cell r="M2877" t="str"><v>yes</v></cell><cell r="N2877" t="str"><v>last communication 91</v></cell></row><row r="2878"><cell r="C2878" t="str"><v>200496 1</v></cell><cell r="D2878" t="str"><v>D. Purchaser</v></cell><cell r="E2878" t="str"><v>K Lakshmi Narasimhan</v></cell><cell r="F2878"><v>33086</v></cell><cell r="G2878"><v>16000</v></cell><cell r="H2878"><v>18000</v></cell><cell r="I2878"><v>0</v></cell><cell r="J2878" t="str"><v>I.R.M</v></cell><cell r="K2878" t="str"><v>Never</v></cell><cell r="L2878" t="str"><v>send</v></cell><cell r="M2878" t="str"><v>No</v></cell><cell r="N2878" t="str"><v>we send last reminder in 2012.then we did not receive any reply….total 2 membership of Goa:- 3859 and 3860</v></cell></row><row r="2879"><cell r="C2879" t="str"><v>200497 1</v></cell><cell r="D2879" t="str"><v>D. Purchaser</v></cell><cell r="E2879" t="str"><v>K Lakshmi Narasimhan</v></cell><cell r="F2879"><v>33086</v></cell><cell r="G2879"><v>18000</v></cell><cell r="H2879"><v>17400</v></cell><cell r="I2879" t="str"><v>600/-</v></cell><cell r="J2879" t="str"><v>outstanding</v></cell><cell r="K2879" t="str"><v>Never</v></cell><cell r="L2879" t="str"><v>send</v></cell><cell r="M2879" t="str"><v>No</v></cell><cell r="N2879" t="str"><v>we send last reminder in 2012.then we did not receive any reply….total 2 membership of Goa:- 3859 and 3860 (Outstanding Rs.600/-)</v></cell></row><row r="2880"><cell r="C2880" t="str"><v>301700 1</v></cell><cell r="D2880" t="str"><v>D. Purchaser</v></cell><cell r="E2880" t="str"><v>Sharda Sinha</v></cell><cell r="F2880"><v>33084</v></cell><cell r="G2880"><v>34000</v></cell><cell r="H2880"><v>35450</v></cell><cell r="I2880"><v>0</v></cell><cell r="J2880" t="str"><v>I.R.M</v></cell><cell r="K2880" t="str"><v>Never</v></cell><cell r="L2880" t="str"><v>send</v></cell><cell r="M2880" t="str"><v>No</v></cell><cell r="N2880" t="str"><v>we send last reminder in 2012.then we did not receive any reply</v></cell></row><row r="2881"><cell r="C2881" t="str"><v>101547 1</v></cell><cell r="D2881" t="str"><v>Purchaser</v></cell><cell r="E2881" t="str"><v>Nayan Desai</v></cell><cell r="F2881"><v>33017</v></cell><cell r="G2881"><v>26500</v></cell><cell r="H2881"><v>27650</v></cell><cell r="I2881"><v>0</v></cell><cell r="J2881" t="str"><v>I.R.M</v></cell><cell r="K2881" t="str"><v>Never</v></cell><cell r="L2881" t="str"><v>send</v></cell><cell r="M2881" t="str"><v>No</v></cell><cell r="N2881" t="str"><v>we send last reminder in 2012.then we did not receive any reply</v></cell></row><row r="2882"><cell r="C2882" t="str"><v>101579 1</v></cell><cell r="D2882" t="str"><v>Purchaser</v></cell><cell r="E2882" t="str"><v>K.C Bajaj</v></cell><cell r="F2882"><v>33049</v></cell><cell r="G2882"><v>26500</v></cell><cell r="H2882"><v>27650</v></cell><cell r="I2882"><v>0</v></cell><cell r="J2882" t="str"><v>I.R.M</v></cell><cell r="K2882" t="str"><v>Never</v></cell><cell r="L2882" t="str"><v>send</v></cell><cell r="M2882" t="str"><v>No</v></cell><cell r="N2882" t="str"><v>we send last reminder in 2012.then we did not receive any reply</v></cell></row><row r="2883"><cell r="C2883" t="str"><v>101592 1</v></cell><cell r="D2883" t="str"><v>Purchaser</v></cell><cell r="E2883" t="str"><v>Saurabh K Tandon</v></cell><cell r="F2883"><v>33067</v></cell><cell r="G2883"><v>20000</v></cell><cell r="H2883"><v>20500</v></cell><cell r="I2883"><v>0</v></cell><cell r="J2883" t="str"><v>I.R.M</v></cell><cell r="K2883" t="str"><v>Never</v></cell><cell r="L2883" t="str"><v>send</v></cell><cell r="M2883" t="str"><v>No</v></cell><cell r="N2883" t="str"><v>we send last reminder in 2013.then we did not receive any reply</v></cell></row><row r="2884"><cell r="C2884" t="str"><v>101594 1</v></cell><cell r="D2884" t="str"><v>Purchaser</v></cell><cell r="E2884" t="str"><v>Deltron Electricals</v></cell><cell r="F2884"><v>33063</v></cell><cell r="G2884"><v>26500</v></cell><cell r="H2884"><v>26500</v></cell><cell r="I2884"><v>0</v></cell><cell r="J2884" t="str"><v>I.R.M</v></cell><cell r="K2884" t="str"><v>Never</v></cell><cell r="L2884" t="str"><v>send</v></cell><cell r="M2884" t="str"><v>No</v></cell><cell r="N2884" t="str"><v>we send last reminder in 2012.then we did not receive any reply</v></cell></row><row r="2885"><cell r="C2885" t="str"><v>101600 1</v></cell><cell r="D2885" t="str"><v>Purchaser</v></cell><cell r="E2885" t="str"><v>Yusuf Ahmed Kherada</v></cell><cell r="F2885"><v>33073</v></cell><cell r="G2885"><v>26500</v></cell><cell r="H2885"><v>27650</v></cell><cell r="I2885"><v>0</v></cell><cell r="J2885" t="str"><v>R.M</v></cell><cell r="K2885"><v>2008</v></cell><cell r="L2885" t="str"><v>send</v></cell><cell r="M2885" t="str"><v>No</v></cell><cell r="N2885" t="str"><v>we send last reminder in 2012.then we did not receive any reply</v></cell></row><row r="2886"><cell r="C2886" t="str"><v>101601 1</v></cell><cell r="D2886" t="str"><v>Purchaser</v></cell><cell r="E2886" t="str"><v>Geeta M Shivdasani</v></cell><cell r="F2886"><v>33078</v></cell><cell r="G2886"><v>26500</v></cell><cell r="H2886"><v>27650</v></cell><cell r="I2886"><v>0</v></cell><cell r="J2886" t="str"><v>I.R.M</v></cell><cell r="K2886" t="str"><v>Never</v></cell><cell r="L2886" t="str"><v>send</v></cell><cell r="M2886" t="str"><v>No</v></cell><cell r="N2886" t="str"><v>we send last reminder in 2012.then we did not receive any reply</v></cell></row><row r="2887"><cell r="C2887" t="str"><v>101605 1</v></cell><cell r="D2887" t="str"><v>Purchaser</v></cell><cell r="E2887" t="str"><v>Jayesh H Shah</v></cell><cell r="F2887"><v>33081</v></cell><cell r="G2887"><v>26500</v></cell><cell r="H2887"><v>27650</v></cell><cell r="I2887"><v>0</v></cell><cell r="J2887" t="str"><v>I.R.M</v></cell><cell r="K2887" t="str"><v>Never</v></cell><cell r="L2887" t="str"><v>send</v></cell><cell r="M2887" t="str"><v>No</v></cell><cell r="N2887" t="str"><v>we send last reminder in 2012.then we did not receive any reply</v></cell></row><row r="2888"><cell r="C2888" t="str"><v>101613 1</v></cell><cell r="D2888" t="str"><v>Purchaser</v></cell><cell r="E2888" t="str"><v>Mukund T Phadnis</v></cell><cell r="F2888"><v>33094</v></cell><cell r="G2888"><v>16000</v></cell><cell r="H2888"><v>16600</v></cell><cell r="I2888"><v>0</v></cell><cell r="J2888" t="str"><v>I.R.M</v></cell><cell r="K2888" t="str"><v>Never</v></cell><cell r="L2888" t="str"><v>Not del.</v></cell><cell r="M2888" t="str"><v>No</v></cell><cell r="N2888" t="str"><v>we send last reminder in 2012.then we did not receive any reply</v></cell></row><row r="2889"><cell r="C2889" t="str"><v>101618 1</v></cell><cell r="D2889" t="str"><v>Purchaser</v></cell><cell r="E2889" t="str"><v>Ghanshyam Lal H Parekh</v></cell><cell r="F2889"><v>33105</v></cell><cell r="G2889"><v>26500</v></cell><cell r="H2889"><v>27650</v></cell><cell r="I2889"><v>0</v></cell><cell r="J2889" t="str"><v>I.R.M</v></cell><cell r="K2889" t="str"><v>Never</v></cell><cell r="L2889" t="str"><v>Not del.</v></cell><cell r="M2889" t="str"><v>No</v></cell><cell r="N2889" t="str"><v>we send last reminder in 2012.then we did not receive any reply</v></cell></row><row r="2890"><cell r="C2890" t="str"><v>200475 1</v></cell><cell r="D2890" t="str"><v>Purchaser</v></cell><cell r="E2890" t="str"><v>Om Prakash Mundhra</v></cell><cell r="F2890"><v>33023</v></cell><cell r="G2890"><v>34000</v></cell><cell r="H2890"><v>35450</v></cell><cell r="I2890"><v>0</v></cell><cell r="J2890" t="str"><v>I.R.M</v></cell><cell r="K2890" t="str"><v>Never</v></cell><cell r="L2890" t="str"><v>Not del.</v></cell><cell r="M2890" t="str"><v>No</v></cell><cell r="N2890" t="str"><v>last communication 00</v></cell></row><row r="2891"><cell r="C2891" t="str"><v>200476 1</v></cell><cell r="D2891" t="str"><v>Purchaser</v></cell><cell r="E2891" t="str"><v>Santosh Arora</v></cell><cell r="F2891"><v>33024</v></cell><cell r="G2891"><v>20000</v></cell><cell r="H2891"><v>20850</v></cell><cell r="I2891"><v>0</v></cell><cell r="J2891" t="str"><v>I.R.M</v></cell><cell r="K2891" t="str"><v>Never</v></cell><cell r="L2891" t="str"><v>not send</v></cell><cell r="M2891" t="str"><v>No</v></cell><cell r="N2891" t="str"><v>no reminders so last communication 2008</v></cell></row><row r="2892"><cell r="C2892" t="str"><v>200478 1</v></cell><cell r="D2892" t="str"><v>Purchaser</v></cell><cell r="E2892" t="str"><v>Vijay Kumar Khosla</v></cell><cell r="F2892"><v>33030</v></cell><cell r="G2892"><v>20000</v></cell><cell r="H2892"><v>20850</v></cell><cell r="I2892"><v>0</v></cell><cell r="J2892" t="str"><v>I.R.M</v></cell><cell r="K2892" t="str"><v>Never</v></cell><cell r="L2892" t="str"><v>send</v></cell><cell r="M2892" t="str"><v>No</v></cell><cell r="N2892" t="str"><v>we send last reminder in 2013.then we did not receive any reply</v></cell></row><row r="2893"><cell r="C2893" t="str"><v>200487 1</v></cell><cell r="D2893" t="str"><v>Purchaser</v></cell><cell r="E2893" t="str"><v>Subhkaran Shree Goyal (HUF)</v></cell><cell r="F2893"><v>33074</v></cell><cell r="G2893"><v>26500</v></cell><cell r="H2893"><v>27650</v></cell><cell r="I2893"><v>0</v></cell><cell r="J2893" t="str"><v>I.R.M</v></cell><cell r="K2893" t="str"><v>Never</v></cell><cell r="L2893" t="str"><v>send</v></cell><cell r="M2893" t="str"><v>No</v></cell><cell r="N2893" t="str"><v>we send last reminder in 2012.then we did not receive any reply</v></cell></row><row r="2894"><cell r="C2894" t="str"><v>200488 1</v></cell><cell r="D2894" t="str"><v>Purchaser</v></cell><cell r="E2894" t="str"><v>Shri Gopal Jalan (HUF)</v></cell><cell r="F2894"><v>33074</v></cell><cell r="G2894"><v>20000</v></cell><cell r="H2894"><v>20850</v></cell><cell r="I2894"><v>0</v></cell><cell r="J2894" t="str"><v>I.R.M</v></cell><cell r="K2894" t="str"><v>Never</v></cell><cell r="L2894" t="str"><v>not send</v></cell><cell r="M2894" t="str"><v>No</v></cell><cell r="N2894" t="str"><v>last communication 91</v></cell></row><row r="2895"><cell r="C2895" t="str"><v>200489 1</v></cell><cell r="D2895" t="str"><v>Purchaser</v></cell><cell r="E2895" t="str"><v>Shantilal Dugar</v></cell><cell r="F2895"><v>33077</v></cell><cell r="G2895"><v>26500</v></cell><cell r="H2895"><v>27650</v></cell><cell r="I2895"><v>0</v></cell><cell r="J2895" t="str"><v>R.M</v></cell><cell r="K2895"><v>2018</v></cell><cell r="L2895" t="str"><v>send</v></cell><cell r="M2895" t="str"><v>No</v></cell><cell r="N2895" t="str"><v>last communcation regarding for surrender option on 11/11/2022</v></cell></row><row r="2896"><cell r="C2896" t="str"><v>200490 1</v></cell><cell r="D2896" t="str"><v>Purchaser</v></cell><cell r="E2896" t="str"><v>Rajesh Khanna</v></cell><cell r="F2896"><v>33084</v></cell><cell r="G2896"><v>20000</v></cell><cell r="H2896"><v>20000</v></cell><cell r="I2896"><v>0</v></cell><cell r="J2896" t="str"><v>I.R.M</v></cell><cell r="K2896" t="str"><v>Never</v></cell><cell r="L2896" t="str"><v>send</v></cell><cell r="M2896" t="str"><v>No</v></cell><cell r="N2896" t="str"><v>we send last reminder in 2013.then we did not receive any reply</v></cell></row><row r="2897"><cell r="C2897" t="str"><v>200491 1</v></cell><cell r="D2897" t="str"><v>Purchaser</v></cell><cell r="E2897" t="str"><v>Hydrocarbons & Chemicals </v></cell><cell r="F2897"><v>33084</v></cell><cell r="G2897"><v>34000</v></cell><cell r="H2897"><v>35450</v></cell><cell r="I2897"><v>0</v></cell><cell r="J2897" t="str"><v>R.M</v></cell><cell r="K2897"><v>2010</v></cell><cell r="L2897" t="str"><v>send</v></cell><cell r="M2897" t="str"><v>No</v></cell><cell r="N2897" t="str"><v>send perform invoice so Last Communication Till 2012</v></cell></row><row r="2898"><cell r="C2898" t="str"><v>200495 1</v></cell><cell r="D2898" t="str"><v>Purchaser</v></cell><cell r="E2898" t="str"><v>Biren NAG</v></cell><cell r="F2898"><v>33085</v></cell><cell r="G2898"><v>34000</v></cell><cell r="H2898"><v>35450</v></cell><cell r="I2898"><v>0</v></cell><cell r="J2898" t="str"><v>I.R.M</v></cell><cell r="K2898" t="str"><v>Never</v></cell><cell r="L2898" t="str"><v>send</v></cell><cell r="M2898" t="str"><v>No</v></cell><cell r="N2898" t="str"><v>we send last reminder in 2012.then we did not receive any reply</v></cell></row><row r="2899"><cell r="C2899" t="str"><v>200498 1</v></cell><cell r="D2899" t="str"><v>Purchaser</v></cell><cell r="E2899" t="str"><v>Sardul Singh Jain</v></cell><cell r="F2899"><v>33093</v></cell><cell r="G2899"><v>17500</v></cell><cell r="H2899"><v>18000</v></cell><cell r="I2899"><v>0</v></cell><cell r="J2899" t="str"><v>I.R.M</v></cell><cell r="K2899" t="str"><v>Never</v></cell><cell r="L2899" t="str"><v>not send</v></cell><cell r="M2899" t="str"><v>No</v></cell><cell r="N2899" t="str"><v>last communication 07</v></cell></row><row r="2900"><cell r="C2900" t="str"><v>200500 1</v></cell><cell r="D2900" t="str"><v>Purchaser</v></cell><cell r="E2900" t="str"><v>Pradeep K Sinha</v></cell><cell r="F2900"><v>33098</v></cell><cell r="G2900"><v>26500</v></cell><cell r="H2900"><v>26500</v></cell><cell r="I2900"><v>0</v></cell><cell r="J2900" t="str"><v>R.M</v></cell><cell r="K2900"><v>2022</v></cell><cell r="L2900" t="str"><v>send</v></cell><cell r="M2900" t="str"><v>No</v></cell><cell r="N2900" t="str"><v>They are regular member</v></cell></row><row r="2901"><cell r="C2901" t="str"><v>301665 1</v></cell><cell r="D2901" t="str"><v>Purchaser</v></cell><cell r="E2901" t="str"><v>Namarate Sharma</v></cell><cell r="F2901"><v>33022</v></cell><cell r="G2901"><v>26500</v></cell><cell r="H2901"><v>27650</v></cell><cell r="I2901"><v>0</v></cell><cell r="J2901" t="str"><v>I.R.M</v></cell><cell r="K2901" t="str"><v>Never</v></cell><cell r="L2901" t="str"><v>Not del.</v></cell><cell r="M2901" t="str"><v>No</v></cell><cell r="N2901" t="str"><v>last communication 11</v></cell></row><row r="2902"><cell r="C2902" t="str"><v>301681 1</v></cell><cell r="D2902" t="str"><v>Purchaser</v></cell><cell r="E2902" t="str"><v>Munish Kumar</v></cell><cell r="F2902"><v>33040</v></cell><cell r="G2902"><v>17500</v></cell><cell r="H2902"><v>17500</v></cell><cell r="I2902"><v>0</v></cell><cell r="J2902" t="str"><v>I.R.M</v></cell><cell r="K2902" t="str"><v>Never</v></cell><cell r="L2902" t="str"><v>not send</v></cell><cell r="M2902" t="str"><v>No</v></cell><cell r="N2902" t="str"><v>last communication 07</v></cell></row><row r="2903"><cell r="C2903" t="str"><v>301683 1</v></cell><cell r="D2903" t="str"><v>L. N. C</v></cell><cell r="E2903" t="str"><v>Swastik Fragnance</v></cell><cell r="F2903"><v>33045</v></cell><cell r="G2903"><v>34000</v></cell><cell r="H2903"><v>34000</v></cell><cell r="I2903"><v>0</v></cell><cell r="J2903" t="str"><v>R.M</v></cell><cell r="K2903"><v>2021</v></cell><cell r="L2903" t="str"><v>send</v></cell><cell r="M2903" t="str"><v>yes</v></cell><cell r="N2903" t="str"><v>last mail communication 2021..total 2 membership of DRI:- 3887 (Goa) and 03001815 (TPT)</v></cell></row><row r="2904"><cell r="C2904" t="str"><v>301692 1</v></cell><cell r="D2904" t="str"><v>Purchaser</v></cell><cell r="E2904" t="str"><v>Gopal Krishan Agarwal</v></cell><cell r="F2904"><v>33047</v></cell><cell r="G2904"><v>20000</v></cell><cell r="H2904"><v>20850</v></cell><cell r="I2904"><v>0</v></cell><cell r="J2904" t="str"><v>R.M</v></cell><cell r="K2904"><v>2012</v></cell><cell r="L2904" t="str"><v>send</v></cell><cell r="M2904" t="str"><v>No</v></cell><cell r="N2904" t="str"><v>last  mail conversation on 2012</v></cell></row><row r="2905"><cell r="C2905" t="str"><v>301694 1</v></cell><cell r="D2905" t="str"><v>Purchaser</v></cell><cell r="E2905" t="str"><v>Ajay Kumar Jain</v></cell><cell r="F2905"><v>33063</v></cell><cell r="G2905"><v>20000</v></cell><cell r="H2905"><v>20850</v></cell><cell r="I2905"><v>0</v></cell><cell r="J2905" t="str"><v>I.R.M</v></cell><cell r="K2905" t="str"><v>Never</v></cell><cell r="L2905" t="str"><v>send</v></cell><cell r="M2905" t="str"><v>No</v></cell><cell r="N2905" t="str"><v>No Reminder ...last communication 07</v></cell></row><row r="2906"><cell r="C2906" t="str"><v>301696 1</v></cell><cell r="D2906" t="str"><v>Purchaser</v></cell><cell r="E2906" t="str"><v>OM Prakash Chaudhary</v></cell><cell r="F2906"><v>33070</v></cell><cell r="G2906"><v>34000</v></cell><cell r="H2906"><v>35450</v></cell><cell r="I2906"><v>0</v></cell><cell r="J2906" t="str"><v>I.R.M</v></cell><cell r="K2906" t="str"><v>Never</v></cell><cell r="L2906" t="str"><v>not send</v></cell><cell r="M2906" t="str"><v>No</v></cell><cell r="N2906" t="str"><v>last communication 96</v></cell></row><row r="2907"><cell r="C2907" t="str"><v>301697 1</v></cell><cell r="D2907" t="str"><v>L. N. C</v></cell><cell r="E2907" t="str"><v>Pankaj G Khandelwal</v></cell><cell r="F2907"><v>33073</v></cell><cell r="G2907"><v>34000</v></cell><cell r="H2907"><v>34000</v></cell><cell r="I2907"><v>0</v></cell><cell r="J2907" t="str"><v>R.M</v></cell><cell r="K2907"><v>2022</v></cell><cell r="L2907" t="str"><v>not send</v></cell><cell r="M2907" t="str"><v>yes</v></cell><cell r="N2907" t="str"><v>They are regular member….membership transfrred from Gopal Poddar to Pankaj G Khandelwal</v></cell></row><row r="2908"><cell r="C2908" t="str"><v>301698 1</v></cell><cell r="D2908" t="str"><v>Purchaser</v></cell><cell r="E2908" t="str"><v>Prem Sarup Khanna</v></cell><cell r="F2908"><v>33080</v></cell><cell r="G2908"><v>26500</v></cell><cell r="H2908"><v>26500</v></cell><cell r="I2908"><v>0</v></cell><cell r="J2908" t="str"><v>I.R.M</v></cell><cell r="K2908" t="str"><v>Never</v></cell><cell r="L2908" t="str"><v>Not del.</v></cell><cell r="M2908" t="str"><v>No</v></cell><cell r="N2908" t="str"><v>last communication 96</v></cell></row><row r="2909"><cell r="C2909" t="str"><v>301699 1</v></cell><cell r="D2909" t="str"><v>Purchaser</v></cell><cell r="E2909" t="str"><v>Anil Gupta</v></cell><cell r="F2909"><v>33081</v></cell><cell r="G2909"><v>20850</v></cell><cell r="H2909"><v>20850</v></cell><cell r="I2909"><v>0</v></cell><cell r="J2909" t="str"><v>Cancelled</v></cell><cell r="K2909"><v>2013</v></cell><cell r="L2909" t="str"><v>send</v></cell><cell r="M2909"><v>0</v></cell><cell r="N2909" t="str"><v>cancelled 25/08/22</v></cell></row><row r="2910"><cell r="C2910" t="str"><v>301707 1</v></cell><cell r="D2910" t="str"><v>Purchaser</v></cell><cell r="E2910" t="str"><v>Pradeep Bhargawa</v></cell><cell r="F2910"><v>33085</v></cell><cell r="G2910"><v>26500</v></cell><cell r="H2910"><v>27650</v></cell><cell r="I2910"><v>0</v></cell><cell r="J2910" t="str"><v>I.R.M</v></cell><cell r="K2910" t="str"><v>Never</v></cell><cell r="L2910" t="str"><v>send</v></cell><cell r="M2910" t="str"><v>No</v></cell><cell r="N2910" t="str"><v>no reminders so last communication 2011</v></cell></row><row r="2911"><cell r="C2911" t="str"><v>301708 1</v></cell><cell r="D2911" t="str"><v>Purchaser</v></cell><cell r="E2911" t="str"><v>Micrographics India</v></cell><cell r="F2911"><v>33085</v></cell><cell r="G2911"><v>34000</v></cell><cell r="H2911"><v>35450</v></cell><cell r="I2911"><v>0</v></cell><cell r="J2911" t="str"><v>I.R.M</v></cell><cell r="K2911" t="str"><v>Never</v></cell><cell r="L2911" t="str"><v>Not del.</v></cell><cell r="M2911" t="str"><v>No</v></cell><cell r="N2911" t="str"><v>last communication 06</v></cell></row><row r="2912"><cell r="C2912" t="str"><v>301709 1</v></cell><cell r="D2912" t="str"><v>Purchaser</v></cell><cell r="E2912" t="str"><v>Falcin Agencies Pvt Ltd</v></cell><cell r="F2912"><v>33089</v></cell><cell r="G2912"><v>34000</v></cell><cell r="H2912"><v>35450</v></cell><cell r="I2912"><v>0</v></cell><cell r="J2912" t="str"><v>I.R.M</v></cell><cell r="K2912" t="str"><v>Never</v></cell><cell r="L2912" t="str"><v>send</v></cell><cell r="M2912" t="str"><v>No</v></cell><cell r="N2912" t="str"><v>(POD) last communication 07 </v></cell></row><row r="2913"><cell r="C2913" t="str"><v>400264 1</v></cell><cell r="D2913" t="str"><v>L. N. C</v></cell><cell r="E2913" t="str"><v>Transcredit & Capital Ltd</v></cell><cell r="F2913"><v>33023</v></cell><cell r="G2913"><v>20000</v></cell><cell r="H2913"><v>20850</v></cell><cell r="I2913"><v>0</v></cell><cell r="J2913" t="str"><v>R.M</v></cell><cell r="K2913"><v>2022</v></cell><cell r="L2913" t="str"><v>send</v></cell><cell r="M2913" t="str"><v>yes</v></cell><cell r="N2913" t="str"><v>They are regular member</v></cell></row><row r="2914"><cell r="C2914" t="str"><v>400288 1</v></cell><cell r="D2914" t="str"><v>Purchaser</v></cell><cell r="E2914" t="str"><v>Shyam B Baglani</v></cell><cell r="F2914"><v>33080</v></cell><cell r="G2914"><v>21000</v></cell><cell r="H2914"><v>21000</v></cell><cell r="I2914"><v>0</v></cell><cell r="J2914" t="str"><v>R.M</v></cell><cell r="K2914"><v>2009</v></cell><cell r="L2914" t="str"><v>send</v></cell><cell r="M2914" t="str"><v>No</v></cell><cell r="N2914" t="str"><v>last  mail conversation on 2015</v></cell></row><row r="2915"><cell r="C2915" t="str"><v>101621 1</v></cell><cell r="D2915" t="str"><v>Purchaser</v></cell><cell r="E2915" t="str"><v>Sushil Kumar H Gupta</v></cell><cell r="F2915"><v>33112</v></cell><cell r="G2915"><v>34000</v></cell><cell r="H2915"><v>35450</v></cell><cell r="I2915"><v>0</v></cell><cell r="J2915" t="str"><v>I.R.M</v></cell><cell r="K2915" t="str"><v>Never</v></cell><cell r="L2915" t="str"><v>send</v></cell><cell r="M2915" t="str"><v>No</v></cell><cell r="N2915" t="str"><v>(POD) last communication 07 </v></cell></row><row r="2916"><cell r="C2916" t="str"><v>101622 1</v></cell><cell r="D2916" t="str"><v>Purchaser</v></cell><cell r="E2916" t="str"><v>Lachman Chuharmal</v></cell><cell r="F2916"><v>33119</v></cell><cell r="G2916"><v>26500</v></cell><cell r="H2916"><v>27650</v></cell><cell r="I2916"><v>0</v></cell><cell r="J2916" t="str"><v>I.R.M</v></cell><cell r="K2916" t="str"><v>Never</v></cell><cell r="L2916" t="str"><v>not send</v></cell><cell r="M2916" t="str"><v>No</v></cell><cell r="N2916" t="str"><v>last communication 91</v></cell></row><row r="2917"><cell r="C2917" t="str"><v>101623 1</v></cell><cell r="D2917" t="str"><v>Purchaser</v></cell><cell r="E2917" t="str"><v>Ramesh Kundanmal Jagwani</v></cell><cell r="F2917"><v>33119</v></cell><cell r="G2917"><v>26500</v></cell><cell r="H2917"><v>27500</v></cell><cell r="I2917"><v>0</v></cell><cell r="J2917" t="str"><v>I.R.M</v></cell><cell r="K2917" t="str"><v>Never</v></cell><cell r="L2917" t="str"><v>send</v></cell><cell r="M2917" t="str"><v>No</v></cell><cell r="N2917" t="str"><v>no reminders so last communication 2008</v></cell></row><row r="2918"><cell r="C2918" t="str"><v>101626 1</v></cell><cell r="D2918" t="str"><v>L. N. C</v></cell><cell r="E2918" t="str"><v>Deepak Sakharam Chaudhari</v></cell><cell r="F2918"><v>33120</v></cell><cell r="G2918"><v>20000</v></cell><cell r="H2918"><v>20850</v></cell><cell r="I2918"><v>0</v></cell><cell r="J2918" t="str"><v>R.M</v></cell><cell r="K2918"><v>2011</v></cell><cell r="L2918" t="str"><v>Not del.</v></cell><cell r="M2918" t="str"><v>yes</v></cell><cell r="N2918" t="str"><v>last communication 14/6/2022...membership transferred from Umesh Yadav to Deepak S Chaudhari in 09</v></cell></row><row r="2919"><cell r="C2919" t="str"><v>200503 1</v></cell><cell r="D2919" t="str"><v>Purchaser</v></cell><cell r="E2919" t="str"><v>PTC Inserts Pvt Ltd</v></cell><cell r="F2919"><v>33116</v></cell><cell r="G2919"><v>20000</v></cell><cell r="H2919"><v>20850</v></cell><cell r="I2919"><v>0</v></cell><cell r="J2919" t="str"><v>I.R.M</v></cell><cell r="K2919" t="str"><v>Never</v></cell><cell r="L2919" t="str"><v>send</v></cell><cell r="M2919" t="str"><v>No</v></cell><cell r="N2919" t="str"><v>(POD) last communication 07 </v></cell></row><row r="2920"><cell r="C2920" t="str"><v>200506 1</v></cell><cell r="D2920" t="str"><v>Purchaser</v></cell><cell r="E2920" t="str"><v>Kunj Behari Srivastava</v></cell><cell r="F2920"><v>33122</v></cell><cell r="G2920"><v>26500</v></cell><cell r="H2920"><v>27650</v></cell><cell r="I2920"><v>0</v></cell><cell r="J2920" t="str"><v>I.R.M</v></cell><cell r="K2920" t="str"><v>Never</v></cell><cell r="L2920" t="str"><v>not send</v></cell><cell r="M2920" t="str"><v>No</v></cell><cell r="N2920" t="str"><v>last communication 91</v></cell></row><row r="2921"><cell r="C2921" t="str"><v>301714 1</v></cell><cell r="D2921" t="str"><v>Purchaser</v></cell><cell r="E2921" t="str"><v>Pushpa Devi</v></cell><cell r="F2921"><v>33094</v></cell><cell r="G2921"><v>34000</v></cell><cell r="H2921"><v>34000</v></cell><cell r="I2921"><v>0</v></cell><cell r="J2921" t="str"><v>I.R.M</v></cell><cell r="K2921" t="str"><v>Never</v></cell><cell r="L2921" t="str"><v>send</v></cell><cell r="M2921" t="str"><v>No</v></cell><cell r="N2921" t="str"><v>(POD) last communication 07 </v></cell></row><row r="2922"><cell r="C2922" t="str"><v>301715 1</v></cell><cell r="D2922" t="str"><v>purchaser</v></cell><cell r="E2922" t="str"><v>Raja Ram Agarwal</v></cell><cell r="F2922"><v>33093</v></cell><cell r="G2922"><v>27650</v></cell><cell r="H2922"><v>27650</v></cell><cell r="I2922"><v>0</v></cell><cell r="J2922" t="str"><v>Cancelled</v></cell><cell r="K2922" t="str"><v>No</v></cell><cell r="L2922" t="str"><v>send</v></cell><cell r="M2922"><v>0</v></cell><cell r="N2922" t="str"><v>cancelled 31/08/22</v></cell></row><row r="2923"><cell r="C2923" t="str"><v>301716 1</v></cell><cell r="D2923" t="str"><v>Purchaser</v></cell><cell r="E2923" t="str"><v>Ajay Kumar Sahu</v></cell><cell r="F2923"><v>33095</v></cell><cell r="G2923"><v>34000</v></cell><cell r="H2923"><v>35450</v></cell><cell r="I2923"><v>0</v></cell><cell r="J2923" t="str"><v>I.R.M</v></cell><cell r="K2923" t="str"><v>Never</v></cell><cell r="L2923" t="str"><v>send</v></cell><cell r="M2923" t="str"><v>No</v></cell><cell r="N2923" t="str"><v>No Reminder ...last communication 07</v></cell></row><row r="2924"><cell r="C2924" t="str"><v>301723 1</v></cell><cell r="D2924" t="str"><v>L. N. C</v></cell><cell r="E2924" t="str"><v>S.K Gupta</v></cell><cell r="F2924"><v>33116</v></cell><cell r="G2924"><v>26500</v></cell><cell r="H2924"><v>27650</v></cell><cell r="I2924"><v>0</v></cell><cell r="J2924" t="str"><v>R.M</v></cell><cell r="K2924"><v>2021</v></cell><cell r="L2924" t="str"><v>send</v></cell><cell r="M2924" t="str"><v>yes</v></cell><cell r="N2924" t="str"><v>they are regular member and last comm.. On 1/4/2021...membership has been transferred from Hari Mahbupani to S.K Gupta</v></cell></row><row r="2925"><cell r="C2925" t="str"><v>301727 1</v></cell><cell r="D2925" t="str"><v>Purchaser</v></cell><cell r="E2925" t="str"><v>Atul Mohan</v></cell><cell r="F2925"><v>33122</v></cell><cell r="G2925"><v>26500</v></cell><cell r="H2925"><v>27650</v></cell><cell r="I2925"><v>0</v></cell><cell r="J2925" t="str"><v>I.R.M</v></cell><cell r="K2925" t="str"><v>Never</v></cell><cell r="L2925" t="str"><v>send</v></cell><cell r="M2925" t="str"><v>No</v></cell><cell r="N2925" t="str"><v>last  mail conversation on 2013</v></cell></row><row r="2926"><cell r="C2926" t="str"><v>301733 1</v></cell><cell r="D2926" t="str"><v>Purchaser</v></cell><cell r="E2926" t="str"><v>Madhu Agarwal</v></cell><cell r="F2926"><v>33131</v></cell><cell r="G2926"><v>26500</v></cell><cell r="H2926"><v>27650</v></cell><cell r="I2926"><v>0</v></cell><cell r="J2926" t="str"><v>I.R.M</v></cell><cell r="K2926" t="str"><v>Never</v></cell><cell r="L2926" t="str"><v>not send</v></cell><cell r="M2926" t="str"><v>No</v></cell><cell r="N2926" t="str"><v>last communication 90</v></cell></row><row r="2927"><cell r="C2927" t="str"><v>301749 1</v></cell><cell r="D2927" t="str"><v>Purchaser</v></cell><cell r="E2927" t="str"><v>Renuka Khanolkar </v></cell><cell r="F2927"><v>33163</v></cell><cell r="G2927"><v>26500</v></cell><cell r="H2927"><v>27650</v></cell><cell r="I2927"><v>0</v></cell><cell r="J2927" t="str"><v>I.R.M</v></cell><cell r="K2927" t="str"><v>Never</v></cell><cell r="L2927" t="str"><v>Not del.</v></cell><cell r="M2927" t="str"><v>No</v></cell><cell r="N2927" t="str"><v>last communication 05</v></cell></row><row r="2928"><cell r="C2928" t="str"><v>400303 1</v></cell><cell r="D2928" t="str"><v>Purchaser</v></cell><cell r="E2928" t="str"><v>Olinda Tims</v></cell><cell r="F2928"><v>33128</v></cell><cell r="G2928"><v>20000</v></cell><cell r="H2928"><v>20000</v></cell><cell r="I2928"><v>0</v></cell><cell r="J2928" t="str"><v>I.R.M</v></cell><cell r="K2928" t="str"><v>Never</v></cell><cell r="L2928" t="str"><v>Not del.</v></cell><cell r="M2928" t="str"><v>No</v></cell><cell r="N2928" t="str"><v>last communication 01</v></cell></row><row r="2929"><cell r="C2929" t="str"><v>101620 1</v></cell><cell r="D2929" t="str"><v>D. Purchaser</v></cell><cell r="E2929" t="str"><v>Rati K Shroff</v></cell><cell r="F2929"><v>33113</v></cell><cell r="G2929"><v>23700</v></cell><cell r="H2929"><v>9875</v></cell><cell r="I2929"><v>13825</v></cell><cell r="J2929" t="str"><v>outstanding</v></cell><cell r="K2929" t="str"><v>Never</v></cell><cell r="L2929" t="str"><v>not send</v></cell><cell r="M2929" t="str"><v>No</v></cell><cell r="N2929" t="str"><v>last communication 90</v></cell></row><row r="2930"><cell r="C2930" t="str"><v>101628 1</v></cell><cell r="D2930" t="str"><v>D. Purchaser</v></cell><cell r="E2930" t="str"><v>Vijay B Gandhi</v></cell><cell r="F2930"><v>33133</v></cell><cell r="G2930"><v>18900</v></cell><cell r="H2930"><v>13650</v></cell><cell r="I2930"><v>5250</v></cell><cell r="J2930" t="str"><v>outstanding</v></cell><cell r="K2930" t="str"><v>Never</v></cell><cell r="L2930" t="str"><v>not send</v></cell><cell r="M2930" t="str"><v>No</v></cell><cell r="N2930" t="str"><v>last communication 99</v></cell></row><row r="2931"><cell r="C2931" t="str"><v>101630 1</v></cell><cell r="D2931" t="str"><v>D. Purchaser</v></cell><cell r="E2931" t="str"><v>Narendra K Mandu</v></cell><cell r="F2931"><v>33126</v></cell><cell r="G2931"><v>21000</v></cell><cell r="H2931"><v>23700</v></cell><cell r="I2931"><v>0</v></cell><cell r="J2931" t="str"><v>I.R.M</v></cell><cell r="K2931" t="str"><v>Never</v></cell><cell r="L2931" t="str"><v>send</v></cell><cell r="M2931" t="str"><v>No</v></cell><cell r="N2931" t="str"><v>we send last reminder in 2012.then we did not receive any reply</v></cell></row><row r="2932"><cell r="C2932" t="str"><v>101631 1</v></cell><cell r="D2932" t="str"><v>D. Purchaser</v></cell><cell r="E2932" t="str"><v>Jayantilal D Kapadia</v></cell><cell r="F2932"><v>33128</v></cell><cell r="G2932"><v>18000</v></cell><cell r="H2932"><v>16000</v></cell><cell r="I2932"><v>0</v></cell><cell r="J2932" t="str"><v>I.R.M</v></cell><cell r="K2932" t="str"><v>Never</v></cell><cell r="L2932" t="str"><v>send</v></cell><cell r="M2932" t="str"><v>yes</v></cell><cell r="N2932" t="str"><v>no reminders so last communication 2009</v></cell></row><row r="2933"><cell r="C2933" t="str"><v>101632 1</v></cell><cell r="D2933" t="str"><v>D. Purchaser</v></cell><cell r="E2933" t="str"><v>Farooq Mohd Urswalla</v></cell><cell r="F2933"><v>33130</v></cell><cell r="G2933"><v>31200</v></cell><cell r="H2933"><v>30680</v></cell><cell r="I2933" t="str"><v>520/-</v></cell><cell r="J2933" t="str"><v>outstanding</v></cell><cell r="K2933"><v>2008</v></cell><cell r="L2933" t="str"><v>send</v></cell><cell r="M2933" t="str"><v>yes</v></cell><cell r="N2933" t="str"><v>no reminders so last communication 2008</v></cell></row><row r="2934"><cell r="C2934" t="str"><v>200505 1</v></cell><cell r="D2934" t="str"><v>D. Purchaser</v></cell><cell r="E2934" t="str"><v>Subrata Ghosh</v></cell><cell r="F2934"><v>33116</v></cell><cell r="G2934"><v>19800</v></cell><cell r="H2934"><v>18810</v></cell><cell r="I2934" t="str"><v>990/-</v></cell><cell r="J2934" t="str"><v>outstanding</v></cell><cell r="K2934" t="str"><v>Never</v></cell><cell r="L2934" t="str"><v>not send</v></cell><cell r="M2934" t="str"><v>yes</v></cell><cell r="N2934" t="str"><v>last communication 99 (Outstanding Rs. 990/-)</v></cell></row><row r="2935"><cell r="C2935" t="str"><v>301718 1</v></cell><cell r="D2935" t="str"><v>D. Purchaser</v></cell><cell r="E2935" t="str"><v>Vidyut Gupta</v></cell><cell r="F2935"><v>33103</v></cell><cell r="G2935"><v>19800</v></cell><cell r="H2935"><v>15840</v></cell><cell r="I2935" t="str"><v>3960/-</v></cell><cell r="J2935" t="str"><v>outstanding</v></cell><cell r="K2935" t="str"><v>Never</v></cell><cell r="L2935" t="str"><v>not send</v></cell><cell r="M2935" t="str"><v>No</v></cell><cell r="N2935" t="str"><v>last communication 00 (Outstanding Rs. 3960/-)</v></cell></row><row r="2936"><cell r="C2936" t="str"><v>301719 1</v></cell><cell r="D2936" t="str"><v>D. Purcahser</v></cell><cell r="E2936" t="str"><v>Kulvinder Singh</v></cell><cell r="F2936"><v>33102</v></cell><cell r="G2936"><v>22000</v></cell><cell r="H2936"><v>23500</v></cell><cell r="I2936"><v>0</v></cell><cell r="J2936" t="str"><v>R.M</v></cell><cell r="K2936"><v>2010</v></cell><cell r="L2936" t="str"><v>not send</v></cell><cell r="M2936" t="str"><v>No</v></cell><cell r="N2936" t="str"><v>No Reminder send.. last communication 10..membership transferred from Bindu Gujral to Kulvinder Singh in 98</v></cell></row><row r="2937"><cell r="C2937" t="str"><v>301721 1</v></cell><cell r="D2937" t="str"><v>D. Purchaser</v></cell><cell r="E2937" t="str"><v>Anil Raina</v></cell><cell r="F2937"><v>33114</v></cell><cell r="G2937"><v>15300</v></cell><cell r="H2937"><v>10965</v></cell><cell r="I2937" t="str"><v>4335/-</v></cell><cell r="J2937" t="str"><v>outstanding</v></cell><cell r="K2937" t="str"><v>Never</v></cell><cell r="L2937" t="str"><v>Not del.</v></cell><cell r="M2937" t="str"><v>No</v></cell><cell r="N2937" t="str"><v>last communication 99 (Outstanding Rs. 4335-)</v></cell></row><row r="2938"><cell r="C2938" t="str"><v>301722 1</v></cell><cell r="D2938" t="str"><v>D. Purchaser</v></cell><cell r="E2938" t="str"><v>Vinod Verma</v></cell><cell r="F2938"><v>33115</v></cell><cell r="G2938"><v>19800</v></cell><cell r="H2938"><v>17490</v></cell><cell r="I2938" t="str"><v>2310/-</v></cell><cell r="J2938" t="str"><v>outstanding</v></cell><cell r="K2938" t="str"><v>Never</v></cell><cell r="L2938" t="str"><v>Not del.</v></cell><cell r="M2938" t="str"><v>No</v></cell><cell r="N2938" t="str"><v>last communication 92 (Outstanding Rs. 2310/-)</v></cell></row><row r="2939"><cell r="C2939" t="str"><v>301724 1</v></cell><cell r="D2939" t="str"><v>D. Purchaser</v></cell><cell r="E2939" t="str"><v>Pritpal Singh Ahluwalia</v></cell><cell r="F2939"><v>33119</v></cell><cell r="G2939"><v>19800</v></cell><cell r="H2939"><v>18810</v></cell><cell r="I2939"><v>990</v></cell><cell r="J2939" t="str"><v>outstanding</v></cell><cell r="K2939" t="str"><v>Never</v></cell><cell r="L2939" t="str"><v>Not del.</v></cell><cell r="M2939" t="str"><v>No</v></cell><cell r="N2939" t="str"><v>last communication 99 (Outstanding Rs. 990/-)</v></cell></row><row r="2940"><cell r="C2940" t="str"><v>301725 1</v></cell><cell r="D2940" t="str"><v>D. Purcahser</v></cell><cell r="E2940" t="str"><v>Bharat Raj</v></cell><cell r="F2940"><v>33121</v></cell><cell r="G2940"><v>17500</v></cell><cell r="H2940"><v>19800</v></cell><cell r="I2940"><v>0</v></cell><cell r="J2940" t="str"><v>R.M</v></cell><cell r="K2940"><v>2007</v></cell><cell r="L2940" t="str"><v>send</v></cell><cell r="M2940" t="str"><v>yes</v></cell><cell r="N2940" t="str"><v>send perform invoice so Last Communication Till 2010</v></cell></row><row r="2941"><cell r="C2941" t="str"><v>301726 1</v></cell><cell r="D2941" t="str"><v>D. Purcahser</v></cell><cell r="E2941" t="str"><v>Raj Pal Rohit</v></cell><cell r="F2941"><v>33121</v></cell><cell r="G2941"><v>22000</v></cell><cell r="H2941"><v>25500</v></cell><cell r="I2941"><v>0</v></cell><cell r="J2941" t="str"><v>R.M</v></cell><cell r="K2941"><v>2010</v></cell><cell r="L2941" t="str"><v>not send</v></cell><cell r="M2941" t="str"><v>yes</v></cell><cell r="N2941" t="str"><v>no reminders so last communication 2010</v></cell></row><row r="2942"><cell r="C2942" t="str"><v>301728 1</v></cell><cell r="D2942" t="str"><v>D. Purchaser</v></cell><cell r="E2942" t="str"><v>Lucky Plast</v></cell><cell r="F2942"><v>33129</v></cell><cell r="G2942"><v>21000</v></cell><cell r="H2942"><v>23700</v></cell><cell r="I2942"><v>0</v></cell><cell r="J2942" t="str"><v>I.R.M</v></cell><cell r="K2942" t="str"><v>Never</v></cell><cell r="L2942" t="str"><v>not send</v></cell><cell r="M2942" t="str"><v>yes</v></cell><cell r="N2942" t="str"><v>last  mail conversation on 2014</v></cell></row><row r="2943"><cell r="C2943" t="str"><v>301730 1</v></cell><cell r="D2943" t="str"><v>D. Purchaser</v></cell><cell r="E2943" t="str"><v>Anita Sabharwal</v></cell><cell r="F2943"><v>33129</v></cell><cell r="G2943"><v>19800</v></cell><cell r="H2943"><v>17820</v></cell><cell r="I2943" t="str"><v>1980/-</v></cell><cell r="J2943" t="str"><v>outstanding</v></cell><cell r="K2943" t="str"><v>Never</v></cell><cell r="L2943" t="str"><v>Not del.</v></cell><cell r="M2943" t="str"><v>No</v></cell><cell r="N2943" t="str"><v>last communication 91 (Outstanding Rs.1980/-)</v></cell></row><row r="2944"><cell r="C2944" t="str"><v>301731 1</v></cell><cell r="D2944" t="str"><v>D. Purchaser</v></cell><cell r="E2944" t="str"><v>Ajmal Jami</v></cell><cell r="F2944"><v>33131</v></cell><cell r="G2944"><v>25500</v></cell><cell r="H2944"><v>21250</v></cell><cell r="I2944" t="str"><v>4250/-</v></cell><cell r="J2944" t="str"><v>outstanding</v></cell><cell r="K2944" t="str"><v>Never</v></cell><cell r="L2944" t="str"><v>not send</v></cell><cell r="M2944" t="str"><v>No</v></cell><cell r="N2944" t="str"><v>last communication 92 (Outstanding Rs. 4250/-)</v></cell></row><row r="2945"><cell r="C2945" t="str"><v>400294 1</v></cell><cell r="D2945" t="str"><v>D. Purchaser</v></cell><cell r="E2945" t="str"><v>Pratap V Makhija</v></cell><cell r="F2945"><v>33110</v></cell><cell r="G2945"><v>31200</v></cell><cell r="H2945"><v>30680</v></cell><cell r="I2945" t="str"><v>520/-</v></cell><cell r="J2945" t="str"><v>outstanding</v></cell><cell r="K2945" t="str"><v>Never</v></cell><cell r="L2945" t="str"><v>Not del.</v></cell><cell r="M2945" t="str"><v>No</v></cell><cell r="N2945" t="str"><v>last communication 97 (Outstanding Rs.520/-)</v></cell></row><row r="2946"><cell r="C2946" t="str"><v>400295 1</v></cell><cell r="D2946" t="str"><v>D. Purcahser</v></cell><cell r="E2946" t="str"><v>Sharnya N Shetty</v></cell><cell r="F2946"><v>33116</v></cell><cell r="G2946"><v>22000</v></cell><cell r="H2946"><v>22680</v></cell><cell r="I2946"><v>0</v></cell><cell r="J2946" t="str"><v>R.M</v></cell><cell r="K2946"><v>2009</v></cell><cell r="L2946" t="str"><v>send</v></cell><cell r="M2946" t="str"><v>No</v></cell><cell r="N2946" t="str"><v>send perform invoice so Last Communication Till 2009</v></cell></row><row r="2947"><cell r="C2947" t="str"><v>400298 1</v></cell><cell r="D2947" t="str"><v>D. Purcahser</v></cell><cell r="E2947" t="str"><v>Lalchand Naraindas</v></cell><cell r="F2947"><v>33116</v></cell><cell r="G2947"><v>22000</v></cell><cell r="H2947"><v>25500</v></cell><cell r="I2947" t="str"><v>342ex</v></cell><cell r="J2947" t="str"><v>I.R.M</v></cell><cell r="K2947" t="str"><v>Never</v></cell><cell r="L2947" t="str"><v>send</v></cell><cell r="M2947" t="str"><v>No</v></cell><cell r="N2947" t="str"><v>we send last reminder in 2012.then we did not receive any reply</v></cell></row><row r="2948"><cell r="C2948" t="str"><v>400302 1</v></cell><cell r="D2948" t="str"><v>D. Purchaser</v></cell><cell r="E2948" t="str"><v>Purshottam Dattatraya Gonkar</v></cell><cell r="F2948"><v>33116</v></cell><cell r="G2948"><v>18000</v></cell><cell r="H2948"><v>9300</v></cell><cell r="I2948" t="str"><v>8700/-</v></cell><cell r="J2948" t="str"><v>outstanding</v></cell><cell r="K2948" t="str"><v>Never</v></cell><cell r="L2948" t="str"><v>Not del.</v></cell><cell r="M2948" t="str"><v>No</v></cell><cell r="N2948" t="str"><v>last communication 91 (Outstanding Rs. 8700/-)</v></cell></row><row r="2949"><cell r="C2949" t="str"><v>500236 1</v></cell><cell r="D2949" t="str"><v>D. Purchaser</v></cell><cell r="E2949" t="str"><v>K Chockalingam</v></cell><cell r="F2949"><v>32978</v></cell><cell r="G2949"><v>17500</v></cell><cell r="H2949"><v>19800</v></cell><cell r="I2949"><v>0</v></cell><cell r="J2949" t="str"><v>I.R.M</v></cell><cell r="K2949" t="str"><v>Never</v></cell><cell r="L2949" t="str"><v>Not del.</v></cell><cell r="M2949" t="str"><v>yes</v></cell><cell r="N2949" t="str"><v>last communication 90</v></cell></row><row r="2950"><cell r="C2950" t="str"><v>500237 1</v></cell><cell r="D2950" t="str"><v>D. Purchaser</v></cell><cell r="E2950" t="str"><v>R Balasubramaniam</v></cell><cell r="F2950"><v>33127</v></cell><cell r="G2950"><v>21000</v></cell><cell r="H2950"><v>23700</v></cell><cell r="I2950"><v>0</v></cell><cell r="J2950" t="str"><v>R.M</v></cell><cell r="K2950"><v>2013</v></cell><cell r="L2950" t="str"><v>send</v></cell><cell r="M2950" t="str"><v>yes</v></cell><cell r="N2950" t="str"><v>cancelled on 27/02/23</v></cell></row><row r="2951"><cell r="C2951" t="str"><v>200507 1</v></cell><cell r="D2951" t="str"><v>D. Purchaser</v></cell><cell r="E2951" t="str"><v>Ranbir Bose</v></cell><cell r="F2951"><v>33491</v></cell><cell r="G2951"><v>21000</v></cell><cell r="H2951"><v>23700</v></cell><cell r="I2951"><v>0</v></cell><cell r="J2951" t="str"><v>I.R.M</v></cell><cell r="K2951" t="str"><v>Never</v></cell><cell r="L2951" t="str"><v>send</v></cell><cell r="M2951" t="str"><v>yes</v></cell><cell r="N2951" t="str"><v>we send last reminder in 2012.then we did not receive any reply...membership transferred from Dipak Kumar to Ranbir Bose</v></cell></row><row r="2952"><cell r="C2952" t="str"><v>400300 1</v></cell><cell r="D2952" t="str"><v>D. Purcahser</v></cell><cell r="E2952" t="str"><v>Murlidhar Kataria</v></cell><cell r="F2952"><v>33114</v></cell><cell r="G2952"><v>22000</v></cell><cell r="H2952"><v>25500</v></cell><cell r="I2952"><v>0</v></cell><cell r="J2952" t="str"><v>Cancelled</v></cell><cell r="K2952"><v>2013</v></cell><cell r="L2952" t="str"><v>Not del.</v></cell><cell r="M2952"><v>0</v></cell><cell r="N2952" t="str"><v>cancelled 9/9/22</v></cell></row><row r="2953"><cell r="C2953" t="str"><v>101625 1</v></cell><cell r="D2953" t="str"><v>D. Purcahser</v></cell><cell r="E2953" t="str"><v>K. Chockalingam</v></cell><cell r="F2953"><v>33119</v></cell><cell r="G2953"><v>21000</v></cell><cell r="H2953"><v>23700</v></cell><cell r="I2953"><v>0</v></cell><cell r="J2953" t="str"><v>I.R.M</v></cell><cell r="K2953" t="str"><v>Never</v></cell><cell r="L2953" t="str"><v>Not del.</v></cell><cell r="M2953" t="str"><v>yes</v></cell><cell r="N2953" t="str"><v>last communication 93 </v></cell></row><row r="2954"><cell r="C2954" t="str"><v>101627 1</v></cell><cell r="D2954" t="str"><v>D. Purchaser</v></cell><cell r="E2954" t="str"><v>Uma Kumar Srivastava</v></cell><cell r="F2954"><v>33121</v></cell><cell r="G2954"><v>23700</v></cell><cell r="H2954"><v>8295</v></cell><cell r="I2954" t="str"><v>15405/-</v></cell><cell r="J2954" t="str"><v>outstanding</v></cell><cell r="K2954" t="str"><v>Never</v></cell><cell r="L2954" t="str"><v>Not del.</v></cell><cell r="M2954" t="str"><v>No</v></cell><cell r="N2954" t="str"><v>last communication 91 (Outstanding  Rs.15405/-)</v></cell></row><row r="2955"><cell r="C2955" t="str"><v>101636 1</v></cell><cell r="D2955" t="str"><v>D. Purchaser</v></cell><cell r="E2955" t="str"><v>Ramesh Chhotalal</v></cell><cell r="F2955"><v>33141</v></cell><cell r="G2955"><v>23700</v></cell><cell r="H2955"><v>18170</v></cell><cell r="I2955" t="str"><v>5530/-</v></cell><cell r="J2955" t="str"><v>outstanding</v></cell><cell r="K2955" t="str"><v>Never</v></cell><cell r="L2955" t="str"><v>send</v></cell><cell r="M2955" t="str"><v>No</v></cell><cell r="N2955" t="str"><v>we send last reminder in 2012.then we did not receive any reply (Outstanding Rs.5530/-)</v></cell></row><row r="2956"><cell r="C2956" t="str"><v>101637 1</v></cell><cell r="D2956" t="str"><v>D. Purchaser</v></cell><cell r="E2956" t="str"><v>Vijay Kumar W Dialani</v></cell><cell r="F2956"><v>33142</v></cell><cell r="G2956"><v>21000</v></cell><cell r="H2956"><v>23700</v></cell><cell r="I2956"><v>0</v></cell><cell r="J2956" t="str"><v>R.M</v></cell><cell r="K2956"><v>2010</v></cell><cell r="L2956" t="str"><v>Not del.</v></cell><cell r="M2956" t="str"><v>yes</v></cell><cell r="N2956" t="str"><v>last  mail conversation on 2014</v></cell></row><row r="2957"><cell r="C2957" t="str"><v>101640 1</v></cell><cell r="D2957" t="str"><v>D. Purchaser</v></cell><cell r="E2957" t="str"><v>Bharat S Khona</v></cell><cell r="F2957"><v>33144</v></cell><cell r="G2957"><v>21000</v></cell><cell r="H2957"><v>23700</v></cell><cell r="I2957"><v>0</v></cell><cell r="J2957" t="str"><v>I.R.M</v></cell><cell r="K2957" t="str"><v>Never</v></cell><cell r="L2957" t="str"><v>send</v></cell><cell r="M2957" t="str"><v>yes</v></cell><cell r="N2957" t="str"><v>we send last reminder in 2012.then we did not receive any reply</v></cell></row><row r="2958"><cell r="C2958" t="str"><v>101642 1</v></cell><cell r="D2958" t="str"><v>D. Purcahser</v></cell><cell r="E2958" t="str"><v>Harain Sheth</v></cell><cell r="F2958"><v>33143</v></cell><cell r="G2958"><v>17500</v></cell><cell r="H2958"><v>19800</v></cell><cell r="I2958"><v>0</v></cell><cell r="J2958" t="str"><v>Cancelled</v></cell><cell r="K2958"><v>2017</v></cell><cell r="L2958" t="str"><v>send</v></cell><cell r="M2958"><v>0</v></cell><cell r="N2958" t="str"><v>cancelled on 6/1/20</v></cell></row><row r="2959"><cell r="C2959" t="str"><v>101643 1</v></cell><cell r="D2959" t="str"><v>D. Purchaser</v></cell><cell r="E2959" t="str"><v>The Enterminators Pest Control Services</v></cell><cell r="F2959"><v>33150</v></cell><cell r="G2959"><v>16000</v></cell><cell r="H2959"><v>18000</v></cell><cell r="I2959"><v>0</v></cell><cell r="J2959" t="str"><v>I.R.M</v></cell><cell r="K2959" t="str"><v>Never</v></cell><cell r="L2959" t="str"><v>send</v></cell><cell r="M2959" t="str"><v>yes</v></cell><cell r="N2959" t="str"><v>we send last reminder in 2012.then we did not receive any reply</v></cell></row><row r="2960"><cell r="C2960" t="str"><v>101645 1</v></cell><cell r="D2960" t="str"><v>D. Purcahser</v></cell><cell r="E2960" t="str"><v>Jayant J Dangaria</v></cell><cell r="F2960"><v>33151</v></cell><cell r="G2960"><v>27000</v></cell><cell r="H2960"><v>31200</v></cell><cell r="I2960"><v>0</v></cell><cell r="J2960" t="str"><v>R.M</v></cell><cell r="K2960"><v>2010</v></cell><cell r="L2960" t="str"><v>not send</v></cell><cell r="M2960" t="str"><v>yes</v></cell><cell r="N2960" t="str"><v>last communication on 21/05/2022(Performa invoice)</v></cell></row><row r="2961"><cell r="C2961" t="str"><v>101646 1</v></cell><cell r="D2961" t="str"><v>D. Purchaser</v></cell><cell r="E2961" t="str"><v>Stanley U D Leena</v></cell><cell r="F2961"><v>33161</v></cell><cell r="G2961"><v>21000</v></cell><cell r="H2961"><v>23700</v></cell><cell r="I2961" t="str"><v>5932ex</v></cell><cell r="J2961" t="str"><v>I.R.M</v></cell><cell r="K2961" t="str"><v>Never</v></cell><cell r="L2961" t="str"><v>send</v></cell><cell r="M2961" t="str"><v>No</v></cell><cell r="N2961" t="str"><v>we send last reminder in 2012.then we did not receive any reply</v></cell></row><row r="2962"><cell r="C2962" t="str"><v>301729 1</v></cell><cell r="D2962" t="str"><v>D. Purcahser</v></cell><cell r="E2962" t="str"><v>Melvyn J V D Souza</v></cell><cell r="F2962"><v>33129</v></cell><cell r="G2962"><v>31200</v></cell><cell r="H2962"><v>31200</v></cell><cell r="I2962"><v>0</v></cell><cell r="J2962" t="str"><v>Cancelled</v></cell><cell r="K2962" t="str"><v>Never</v></cell><cell r="L2962"><v>0</v></cell><cell r="M2962"><v>0</v></cell><cell r="N2962" t="str"><v>cancelled on 25/9/2019</v></cell></row><row r="2963"><cell r="C2963" t="str"><v>301732 1</v></cell><cell r="D2963" t="str"><v>D. Purchaser</v></cell><cell r="E2963" t="str"><v>Young Friends & Co</v></cell><cell r="F2963"><v>33131</v></cell><cell r="G2963"><v>22000</v></cell><cell r="H2963"><v>25500</v></cell><cell r="I2963"><v>0</v></cell><cell r="J2963" t="str"><v>I.R.M</v></cell><cell r="K2963"><v>2007</v></cell><cell r="L2963" t="str"><v>not send</v></cell><cell r="M2963" t="str"><v>No</v></cell><cell r="N2963" t="str"><v>no reminders so last communication 2008</v></cell></row><row r="2964"><cell r="C2964" t="str"><v>301736 1</v></cell><cell r="D2964" t="str"><v>D. Purchaser</v></cell><cell r="E2964" t="str"><v>Klear Paints</v></cell><cell r="F2964"><v>33135</v></cell><cell r="G2964"><v>31200</v></cell><cell r="H2964"><v>0</v></cell><cell r="I2964" t="str"><v>2080/-</v></cell><cell r="J2964" t="str"><v>outstanding</v></cell><cell r="K2964" t="str"><v>Never</v></cell><cell r="L2964" t="str"><v>not send</v></cell><cell r="M2964" t="str"><v>No</v></cell><cell r="N2964" t="str"><v>no reminders so last communication 2008 (Outstnding Rs.2080/-)</v></cell></row><row r="2965"><cell r="C2965" t="str"><v>301737 1</v></cell><cell r="D2965" t="str"><v>D. Purchaser</v></cell><cell r="E2965" t="str"><v>Grandhi Srinivas</v></cell><cell r="F2965"><v>33140</v></cell><cell r="G2965"><v>19800</v></cell><cell r="H2965"><v>0</v></cell><cell r="I2965" t="str"><v>3300/-</v></cell><cell r="J2965" t="str"><v>outstanding</v></cell><cell r="K2965" t="str"><v>Never</v></cell><cell r="L2965" t="str"><v>not send</v></cell><cell r="M2965" t="str"><v>No</v></cell><cell r="N2965" t="str"><v>last communication 96 (Outstanding Rs. 3300/-)</v></cell></row><row r="2966"><cell r="C2966" t="str"><v>301738 1</v></cell><cell r="D2966" t="str"><v>D. Purcahser</v></cell><cell r="E2966" t="str"><v>Young Friends & Co Departmental Sotre P Ltd</v></cell><cell r="F2966"><v>33141</v></cell><cell r="G2966"><v>34000</v></cell><cell r="H2966"><v>35450</v></cell><cell r="I2966" t="str"><v>2900ex</v></cell><cell r="J2966" t="str"><v>I.R.M</v></cell><cell r="K2966" t="str"><v>Never</v></cell><cell r="L2966" t="str"><v>send</v></cell><cell r="M2966" t="str"><v>No</v></cell><cell r="N2966" t="str"><v>no reminde and last communication 2012..membership transferred from Rajkumar Gupta to Young Friends & Co Departmental Store P.L</v></cell></row><row r="2967"><cell r="C2967" t="str"><v>301739 1</v></cell><cell r="D2967" t="str"><v>D. Purchaser</v></cell><cell r="E2967" t="str"><v>S.K Rastogi</v></cell><cell r="F2967"><v>33141</v></cell><cell r="G2967"><v>25500</v></cell><cell r="H2967"><v>19125</v></cell><cell r="I2967" t="str"><v>6375/-</v></cell><cell r="J2967" t="str"><v>outstanding</v></cell><cell r="K2967" t="str"><v>Never</v></cell><cell r="L2967" t="str"><v>send</v></cell><cell r="M2967" t="str"><v>No</v></cell><cell r="N2967" t="str"><v>(POD) last communication 07 (Outstanding Rs. 6375/-) </v></cell></row><row r="2968"><cell r="C2968" t="str"><v>301740 1</v></cell><cell r="D2968" t="str"><v>D. Purchaser</v></cell><cell r="E2968" t="str"><v>A.K Agarwal</v></cell><cell r="F2968"><v>33141</v></cell><cell r="G2968"><v>25500</v></cell><cell r="H2968"><v>21675</v></cell><cell r="I2968" t="str"><v>3825/-</v></cell><cell r="J2968" t="str"><v>outstanding</v></cell><cell r="K2968" t="str"><v>Never</v></cell><cell r="L2968" t="str"><v>send</v></cell><cell r="M2968" t="str"><v>yes</v></cell><cell r="N2968" t="str"><v>(POD) last communication 07 (Outstanding Rs.3825/-)</v></cell></row><row r="2969"><cell r="C2969" t="str"><v>301743 1</v></cell><cell r="D2969" t="str"><v>D. Purchaser</v></cell><cell r="E2969" t="str"><v>Basant Mullik</v></cell><cell r="F2969"><v>33144</v></cell><cell r="G2969"><v>13500</v></cell><cell r="H2969"><v>15300</v></cell><cell r="I2969"><v>0</v></cell><cell r="J2969" t="str"><v>I.R.M</v></cell><cell r="K2969" t="str"><v>Never</v></cell><cell r="L2969" t="str"><v>Not del.</v></cell><cell r="M2969" t="str"><v>No</v></cell><cell r="N2969" t="str"><v>last communication 00</v></cell></row><row r="2970"><cell r="C2970" t="str"><v>301744 1</v></cell><cell r="D2970" t="str"><v>D. Purchaser</v></cell><cell r="E2970" t="str"><v>Jasjit Singh</v></cell><cell r="F2970"><v>33147</v></cell><cell r="G2970"><v>15300</v></cell><cell r="H2970"><v>12750</v></cell><cell r="I2970" t="str"><v>2550/-</v></cell><cell r="J2970" t="str"><v>outstanding</v></cell><cell r="K2970" t="str"><v>Never</v></cell><cell r="L2970" t="str"><v>Not del.</v></cell><cell r="M2970" t="str"><v>yes</v></cell><cell r="N2970" t="str"><v>last communication 90 (Outstanding Rs. 2550/-)</v></cell></row><row r="2971"><cell r="C2971" t="str"><v>301743 1</v></cell><cell r="D2971" t="str"><v>D. Purcahser</v></cell><cell r="E2971" t="str"><v>Uma Shankar</v></cell><cell r="F2971"><v>33154</v></cell><cell r="G2971"><v>15300</v></cell><cell r="H2971" t="str"><v>Nil</v></cell><cell r="I2971"><v>0</v></cell><cell r="J2971" t="str"><v>Forefeited</v></cell><cell r="K2971" t="str"><v>No</v></cell><cell r="L2971"><v>0</v></cell><cell r="M2971"><v>0</v></cell><cell r="N2971" t="str"><v>Forefeited</v></cell></row><row r="2972"><cell r="C2972" t="str"><v>301748 1</v></cell><cell r="D2972" t="str"><v>D. Purcahser</v></cell><cell r="E2972" t="str"><v>S.M Gupta</v></cell><cell r="F2972"><v>33156</v></cell><cell r="G2972"><v>17500</v></cell><cell r="H2972"><v>19800</v></cell><cell r="I2972"><v>0</v></cell><cell r="J2972" t="str"><v>cancelled</v></cell><cell r="K2972" t="str"><v>No</v></cell><cell r="L2972"><v>0</v></cell><cell r="M2972"><v>0</v></cell><cell r="N2972" t="str"><v>cancelled on 3/8/2019</v></cell></row><row r="2973"><cell r="C2973" t="str"><v>400297 1</v></cell><cell r="D2973" t="str"><v>D. Purchaser</v></cell><cell r="E2973" t="str"><v>New Ladies Corner</v></cell><cell r="F2973"><v>33112</v></cell><cell r="G2973"><v>25500</v></cell><cell r="H2973"><v>21250</v></cell><cell r="I2973" t="str"><v>4250/-</v></cell><cell r="J2973" t="str"><v>outstanding</v></cell><cell r="K2973" t="str"><v>Never</v></cell><cell r="L2973" t="str"><v>Not del.</v></cell><cell r="M2973" t="str"><v>No</v></cell><cell r="N2973" t="str"><v>no reminders so last communication 2009 (Outstanding Rs.4250/-)</v></cell></row><row r="2974"><cell r="C2974" t="str"><v>101641 1</v></cell><cell r="D2974" t="str"><v>D. Purchaser</v></cell><cell r="E2974" t="str"><v>Eskay Investments</v></cell><cell r="F2974"><v>33145</v></cell><cell r="G2974"><v>17500</v></cell><cell r="H2974"><v>18000</v></cell><cell r="I2974"><v>0</v></cell><cell r="J2974" t="str"><v>I.R.M</v></cell><cell r="K2974" t="str"><v>Never</v></cell><cell r="L2974" t="str"><v>Not del.</v></cell><cell r="M2974" t="str"><v>No</v></cell><cell r="N2974" t="str"><v>last communication 02</v></cell></row><row r="2975"><cell r="C2975" t="str"><v>101644 1</v></cell><cell r="D2975" t="str"><v>D. Purchaser</v></cell><cell r="E2975" t="str"><v>Tarun Kumar V Mody</v></cell><cell r="F2975"><v>33150</v></cell><cell r="G2975"><v>26500</v></cell><cell r="H2975"><v>26500</v></cell><cell r="I2975"><v>0</v></cell><cell r="J2975" t="str"><v>I.R.M</v></cell><cell r="K2975" t="str"><v>Never</v></cell><cell r="L2975" t="str"><v>send</v></cell><cell r="M2975" t="str"><v>No</v></cell><cell r="N2975" t="str"><v>we send last reminder in 2012.then we did not receive any reply</v></cell></row><row r="2976"><cell r="C2976" t="str"><v>101648 1</v></cell><cell r="D2976" t="str"><v>D. Purchaser</v></cell><cell r="E2976" t="str"><v>Ketan J Karani</v></cell><cell r="F2976"><v>33162</v></cell><cell r="G2976"><v>20000</v></cell><cell r="H2976"><v>20850</v></cell><cell r="I2976"><v>0</v></cell><cell r="J2976" t="str"><v>I.R.M</v></cell><cell r="K2976" t="str"><v>Never</v></cell><cell r="L2976" t="str"><v>Not del.</v></cell><cell r="M2976" t="str"><v>No</v></cell><cell r="N2976" t="str"><v>last communication 93</v></cell></row><row r="2977"><cell r="C2977" t="str"><v>101649 1</v></cell><cell r="D2977" t="str"><v>Purchaser</v></cell><cell r="E2977" t="str"><v>Poonam Soni</v></cell><cell r="F2977"><v>33163</v></cell><cell r="G2977"><v>34000</v></cell><cell r="H2977"><v>35450</v></cell><cell r="I2977"><v>0</v></cell><cell r="J2977" t="str"><v>I.R.M</v></cell><cell r="K2977" t="str"><v>Never</v></cell><cell r="L2977" t="str"><v>send</v></cell><cell r="M2977" t="str"><v>No</v></cell><cell r="N2977" t="str"><v>we send last reminder in 2012.then we did not receive any reply</v></cell></row><row r="2978"><cell r="C2978" t="str"><v>101653 1</v></cell><cell r="D2978" t="str"><v>Purchaser</v></cell><cell r="E2978" t="str"><v>Prakash Manilal Sanghvi</v></cell><cell r="F2978"><v>33157</v></cell><cell r="G2978"><v>26500</v></cell><cell r="H2978"><v>27650</v></cell><cell r="I2978"><v>0</v></cell><cell r="J2978" t="str"><v>I.R.M</v></cell><cell r="K2978" t="str"><v>Never</v></cell><cell r="L2978" t="str"><v>Not del.</v></cell><cell r="M2978" t="str"><v>No</v></cell><cell r="N2978" t="str"><v>last communication 00</v></cell></row><row r="2979"><cell r="C2979" t="str"><v>101654 1</v></cell><cell r="D2979" t="str"><v>Purchaser</v></cell><cell r="E2979" t="str"><v>Crescent Chemicals</v></cell><cell r="F2979"><v>33169</v></cell><cell r="G2979"><v>34000</v></cell><cell r="H2979"><v>35450</v></cell><cell r="I2979"><v>0</v></cell><cell r="J2979" t="str"><v>I.R.M</v></cell><cell r="K2979" t="str"><v>Never</v></cell><cell r="L2979" t="str"><v>Not del.</v></cell><cell r="M2979" t="str"><v>No</v></cell><cell r="N2979" t="str"><v>last communication 98</v></cell></row><row r="2980"><cell r="C2980" t="str"><v>200510 1</v></cell><cell r="D2980" t="str"><v>Purchaser</v></cell><cell r="E2980" t="str"><v>Mandita Shah</v></cell><cell r="F2980"><v>33155</v></cell><cell r="G2980"><v>26500</v></cell><cell r="H2980"><v>27650</v></cell><cell r="I2980"><v>0</v></cell><cell r="J2980" t="str"><v>I.R.M</v></cell><cell r="K2980" t="str"><v>Never</v></cell><cell r="L2980" t="str"><v>send</v></cell><cell r="M2980" t="str"><v>No</v></cell><cell r="N2980" t="str"><v>we send last reminder in 2012.then we did not receive any reply…..application form is not in file only POD receipt and 2012 letter is in file</v></cell></row><row r="2981"><cell r="C2981" t="str"><v>400301 1</v></cell><cell r="D2981" t="str"><v>Purchaser</v></cell><cell r="E2981" t="str"><v>Gopal Krishna Shetty (Rao) TR</v></cell><cell r="F2981"><v>33116</v></cell><cell r="G2981"><v>17500</v></cell><cell r="H2981"><v>18000</v></cell><cell r="I2981"><v>0</v></cell><cell r="J2981" t="str"><v>I.R.M</v></cell><cell r="K2981" t="str"><v>Never</v></cell><cell r="L2981" t="str"><v>send</v></cell><cell r="M2981" t="str"><v>No</v></cell><cell r="N2981" t="str"><v>we send last reminder in 2012.then we did not receive any reply..application form is not in file only POD receipt and 2012 letter is in file</v></cell></row><row r="2982"><cell r="C2982" t="str"><v>400306 1</v></cell><cell r="D2982" t="str"><v>Purchaser</v></cell><cell r="E2982" t="str"><v>Rangappa Kamat Group of Hotels Pvt Ltd</v></cell><cell r="F2982"><v>33146</v></cell><cell r="G2982"><v>34000</v></cell><cell r="H2982"><v>35450</v></cell><cell r="I2982"><v>0</v></cell><cell r="J2982" t="str"><v>I.R.M</v></cell><cell r="K2982" t="str"><v>Never</v></cell><cell r="L2982" t="str"><v>send</v></cell><cell r="M2982" t="str"><v>No</v></cell><cell r="N2982" t="str"><v>last communication 9/11/18</v></cell></row><row r="2983"><cell r="C2983" t="str"><v>400313 1</v></cell><cell r="D2983" t="str"><v>Purchaser</v></cell><cell r="E2983" t="str"><v>Prabha Jain</v></cell><cell r="F2983"><v>33168</v></cell><cell r="G2983"><v>26500</v></cell><cell r="H2983"><v>27650</v></cell><cell r="I2983"><v>0</v></cell><cell r="J2983" t="str"><v>I.R.M</v></cell><cell r="K2983" t="str"><v>Never</v></cell><cell r="L2983" t="str"><v>send</v></cell><cell r="M2983" t="str"><v>No</v></cell><cell r="N2983" t="str"><v>we send last reminder in 2012.then we did not receive any reply</v></cell></row><row r="2984"><cell r="C2984" t="str"><v>400314 1</v></cell><cell r="D2984" t="str"><v>Purchaser</v></cell><cell r="E2984" t="str"><v>G.P Shetty</v></cell><cell r="F2984"><v>33168</v></cell><cell r="G2984"><v>20000</v></cell><cell r="H2984"><v>20850</v></cell><cell r="I2984"><v>0</v></cell><cell r="J2984" t="str"><v>I.R.M</v></cell><cell r="K2984" t="str"><v>Never</v></cell><cell r="L2984" t="str"><v>send</v></cell><cell r="M2984" t="str"><v>No</v></cell><cell r="N2984" t="str"><v>we send last reminder in 2012.then we did not receive any reply</v></cell></row><row r="2985"><cell r="C2985" t="str"><v>101633 1</v></cell><cell r="D2985" t="str"><v>D. Purchaser</v></cell><cell r="E2985" t="str"><v>Nirmal Mahasuk Lal Doshi</v></cell><cell r="F2985"><v>33141</v></cell><cell r="G2985"><v>27000</v></cell><cell r="H2985"><v>31200</v></cell><cell r="I2985"><v>0</v></cell><cell r="J2985" t="str"><v>R.M</v></cell><cell r="K2985"><v>2009</v></cell><cell r="L2985" t="str"><v>send</v></cell><cell r="M2985" t="str"><v>No</v></cell><cell r="N2985" t="str"><v>no reminders so last communication 2009</v></cell></row><row r="2986"><cell r="C2986" t="str"><v>101634 1</v></cell><cell r="D2986" t="str"><v>D. Purchaser</v></cell><cell r="E2986" t="str"><v>Jinesh Navnital Doshi</v></cell><cell r="F2986"><v>33141</v></cell><cell r="G2986"><v>27000</v></cell><cell r="H2986"><v>31200</v></cell><cell r="I2986"><v>0</v></cell><cell r="J2986" t="str"><v>I.R.M</v></cell><cell r="K2986" t="str"><v>Never</v></cell><cell r="L2986" t="str"><v>send</v></cell><cell r="M2986" t="str"><v>yes</v></cell><cell r="N2986" t="str"><v>we send last reminder in 2012.then we did not receive any reply</v></cell></row><row r="2987"><cell r="C2987" t="str"><v>200509 1</v></cell><cell r="D2987" t="str"><v>Purchaser</v></cell><cell r="E2987" t="str"><v>Mohan Lal Tulsian</v></cell><cell r="F2987"><v>33147</v></cell><cell r="G2987"><v>22000</v></cell><cell r="H2987"><v>25500</v></cell><cell r="I2987"><v>0</v></cell><cell r="J2987" t="str"><v>R.M</v></cell><cell r="K2987"><v>2007</v></cell><cell r="L2987" t="str"><v>send</v></cell><cell r="M2987" t="str"><v>No</v></cell><cell r="N2987" t="str"><v>no reminders so last communication 2011</v></cell></row><row r="2988"><cell r="C2988" t="str"><v>200511 1</v></cell><cell r="D2988" t="str"><v>Purchaser</v></cell><cell r="E2988" t="str"><v>Bhagirath Chandak & Sons (HUF)</v></cell><cell r="F2988"><v>33162</v></cell><cell r="G2988"><v>20000</v></cell><cell r="H2988"><v>20000</v></cell><cell r="I2988"><v>0</v></cell><cell r="J2988" t="str"><v>I.R.M</v></cell><cell r="K2988" t="str"><v>Never</v></cell><cell r="L2988" t="str"><v>send</v></cell><cell r="M2988" t="str"><v>No</v></cell><cell r="N2988" t="str"><v>last  mail conversation on 2012….total 2 membership of Goa:- 3989 and 3990</v></cell></row><row r="2989"><cell r="C2989" t="str"><v>200512 1</v></cell><cell r="D2989" t="str"><v>Purchaser</v></cell><cell r="E2989" t="str"><v>Bhagirath Chandak & Sons (HUF)</v></cell><cell r="F2989"><v>33162</v></cell><cell r="G2989"><v>20000</v></cell><cell r="H2989"><v>20000</v></cell><cell r="I2989"><v>0</v></cell><cell r="J2989" t="str"><v>I.R.M</v></cell><cell r="K2989" t="str"><v>Never</v></cell><cell r="L2989" t="str"><v>send</v></cell><cell r="M2989" t="str"><v>No</v></cell><cell r="N2989" t="str"><v>last  mail conversation on 2012….total 2 membership of Goa:- 3989 and 3990</v></cell></row><row r="2990"><cell r="C2990" t="str"><v>301734 1</v></cell><cell r="D2990" t="str"><v>D. Purchaser</v></cell><cell r="E2990" t="str"><v>Fixwell Pushin Cords Ltd</v></cell><cell r="F2990"><v>33135</v></cell><cell r="G2990"><v>25500</v></cell><cell r="H2990"><v>20825</v></cell><cell r="I2990" t="str"><v>4675/-</v></cell><cell r="J2990" t="str"><v>outstanding</v></cell><cell r="K2990" t="str"><v>Never</v></cell><cell r="L2990" t="str"><v>Not del.</v></cell><cell r="M2990" t="str"><v>No</v></cell><cell r="N2990" t="str"><v>last communication 99,,,,total 2 membership of Goa:- 3991 and 3992 (Outstanding Rs.4675/-)</v></cell></row><row r="2991"><cell r="C2991" t="str"><v>301735 1</v></cell><cell r="D2991" t="str"><v>D. Purchaser</v></cell><cell r="E2991" t="str"><v>Fixwell Pushin Cords Ltd</v></cell><cell r="F2991"><v>33135</v></cell><cell r="G2991"><v>25500</v></cell><cell r="H2991"><v>22100</v></cell><cell r="I2991" t="str"><v>3400/-</v></cell><cell r="J2991" t="str"><v>outstanding</v></cell><cell r="K2991" t="str"><v>Never</v></cell><cell r="L2991" t="str"><v>Not del.</v></cell><cell r="M2991" t="str"><v>No</v></cell><cell r="N2991" t="str"><v>last communication 99,,,,total 2 membership of Goa:- 3991 and 3992 (Outstanding Rs. 3400/-) </v></cell></row><row r="2992"><cell r="C2992" t="str"><v>301762 1</v></cell><cell r="D2992" t="str"><v>D. Purcahser</v></cell><cell r="E2992" t="str"><v>D.K Basu</v></cell><cell r="F2992"><v>33196</v></cell><cell r="G2992"><v>20000</v></cell><cell r="H2992"><v>20000</v></cell><cell r="I2992"><v>0</v></cell><cell r="J2992" t="str"><v>I.R.M</v></cell><cell r="K2992" t="str"><v>Never</v></cell><cell r="L2992" t="str"><v>send</v></cell><cell r="M2992" t="str"><v>No</v></cell><cell r="N2992" t="str"><v>we send last reminder in 2012.then we did not receive any reply...total 3 membership of Goa:- 3993, 30079, 4033</v></cell></row><row r="2993"><cell r="C2993" t="str"><v>400309 1</v></cell><cell r="D2993" t="str"><v>Purchaser</v></cell><cell r="E2993" t="str"><v>Machani Ramanna Ramesh</v></cell><cell r="F2993"><v>33151</v></cell><cell r="G2993"><v>34000</v></cell><cell r="H2993"><v>35450</v></cell><cell r="I2993"><v>0</v></cell><cell r="J2993" t="str"><v>I.R.M</v></cell><cell r="K2993" t="str"><v>Never</v></cell><cell r="L2993" t="str"><v>not send</v></cell><cell r="M2993" t="str"><v>No</v></cell><cell r="N2993" t="str"><v>last communication 19/2/2020...total 3 membership of Goa:- 3994, 3996, 3997</v></cell></row><row r="2994"><cell r="C2994" t="str"><v>400310 1</v></cell><cell r="D2994" t="str"><v>D. Purchaser</v></cell><cell r="E2994" t="str"><v>M.R Satish</v></cell><cell r="F2994"><v>33152</v></cell><cell r="G2994"><v>22000</v></cell><cell r="H2994"><v>25500</v></cell><cell r="I2994"><v>0</v></cell><cell r="J2994" t="str"><v>I.R.M</v></cell><cell r="K2994" t="str"><v>Never</v></cell><cell r="L2994" t="str"><v>send</v></cell><cell r="M2994" t="str"><v>yes</v></cell><cell r="N2994" t="str"><v>we send last reminder in 2012.then we did not receive any reply</v></cell></row><row r="2995"><cell r="C2995" t="str"><v>400311 1</v></cell><cell r="D2995" t="str"><v>D. Purchaser</v></cell><cell r="E2995" t="str"><v>Machani Ramanna Ramesh</v></cell><cell r="F2995"><v>33151</v></cell><cell r="G2995"><v>22000</v></cell><cell r="H2995"><v>25500</v></cell><cell r="I2995"><v>0</v></cell><cell r="J2995" t="str"><v>I.R.M</v></cell><cell r="K2995" t="str"><v>Never</v></cell><cell r="L2995" t="str"><v>not send</v></cell><cell r="M2995" t="str"><v>No</v></cell><cell r="N2995" t="str"><v>last communication 19/2/2020...total 3 membership of Goa:- 3994, 3996, 3997</v></cell></row><row r="2996"><cell r="C2996" t="str"><v>400312 1</v></cell><cell r="D2996" t="str"><v>D. Purchaser</v></cell><cell r="E2996" t="str"><v>Machani Ramanna Ramesh</v></cell><cell r="F2996"><v>33151</v></cell><cell r="G2996"><v>22000</v></cell><cell r="H2996"><v>25500</v></cell><cell r="I2996"><v>0</v></cell><cell r="J2996" t="str"><v>I.R.M</v></cell><cell r="K2996" t="str"><v>Never</v></cell><cell r="L2996" t="str"><v>send</v></cell><cell r="M2996" t="str"><v>No</v></cell><cell r="N2996" t="str"><v>last communication 19/2/2020...total 3 membership of Goa:- 3994, 3996, 3997</v></cell></row><row r="2997"><cell r="C2997" t="str"><v>200492 1</v></cell><cell r="D2997" t="str"><v>D. Purchaser</v></cell><cell r="E2997" t="str"><v>Smitha Srivastava</v></cell><cell r="F2997"><v>33085</v></cell><cell r="G2997"><v>17500</v></cell><cell r="H2997"><v>18900</v></cell><cell r="I2997"><v>0</v></cell><cell r="J2997" t="str"><v>I.R.M</v></cell><cell r="K2997" t="str"><v>Never</v></cell><cell r="L2997" t="str"><v>not send</v></cell><cell r="M2997" t="str"><v>No</v></cell><cell r="N2997" t="str"><v>last  mail conversation on 2014</v></cell></row><row r="2998"><cell r="C2998" t="str"><v>101647 1</v></cell><cell r="D2998" t="str"><v>D. Purchaser</v></cell><cell r="E2998" t="str"><v>Jeelani Barkatullah</v></cell><cell r="F2998"><v>33161</v></cell><cell r="G2998"><v>23700</v></cell><cell r="H2998"><v>22515</v></cell><cell r="I2998" t="str"><v>1185/-</v></cell><cell r="J2998" t="str"><v>outstanding</v></cell><cell r="K2998" t="str"><v>Never</v></cell><cell r="L2998" t="str"><v>send</v></cell><cell r="M2998" t="str"><v>No</v></cell><cell r="N2998" t="str"><v>not send any reminder last communication 12 (Outstanding Rs 1185/-)</v></cell></row><row r="2999"><cell r="C2999" t="str"><v>101658 1</v></cell><cell r="D2999" t="str"><v>D. Purchaser</v></cell><cell r="E2999" t="str"><v>Bankim J Dalal</v></cell><cell r="F2999"><v>33180</v></cell><cell r="G2999"><v>23700</v></cell><cell r="H2999"><v>18565</v></cell><cell r="I2999" t="str"><v>5135/-</v></cell><cell r="J2999" t="str"><v>outstanding</v></cell><cell r="K2999" t="str"><v>Never</v></cell><cell r="L2999" t="str"><v>send</v></cell><cell r="M2999" t="str"><v>No</v></cell><cell r="N2999" t="str"><v>not send any reminder last communication 07 (Outstanding Rs.5135/-)</v></cell></row><row r="3000"><cell r="C3000" t="str"><v>200515 1</v></cell><cell r="D3000"><v>0</v></cell><cell r="E3000" t="str"><v>Diptangshu Bhattacharya</v></cell><cell r="F3000"><v>33183</v></cell><cell r="G3000"><v>15300</v></cell><cell r="H3000" t="str"><v>Nil</v></cell><cell r="I3000"><v>0</v></cell><cell r="J3000" t="str"><v>Forefeited</v></cell><cell r="K3000"><v>0</v></cell><cell r="L3000"><v>0</v></cell><cell r="M3000"><v>0</v></cell><cell r="N3000" t="str"><v>Forefeited</v></cell></row><row r="3001"><cell r="C3001" t="str"><v>200516 1</v></cell><cell r="D3001" t="str"><v>D. Purchaser</v></cell><cell r="E3001" t="str"><v>Yasmeen Sengupta</v></cell><cell r="F3001"><v>33183</v></cell><cell r="G3001"><v>17500</v></cell><cell r="H3001"><v>19800</v></cell><cell r="I3001"><v>0</v></cell><cell r="J3001" t="str"><v>I.R.M</v></cell><cell r="K3001" t="str"><v>Never</v></cell><cell r="L3001" t="str"><v>not send</v></cell><cell r="M3001" t="str"><v>No</v></cell><cell r="N3001" t="str"><v>last  mail conversation on 2013</v></cell></row><row r="3002"><cell r="C3002" t="str"><v>301706 1</v></cell><cell r="D3002" t="str"><v>D. Purchaser</v></cell><cell r="E3002" t="str"><v>Wave Tronics</v></cell><cell r="F3002"><v>33085</v></cell><cell r="G3002"><v>21000</v></cell><cell r="H3002"><v>23700</v></cell><cell r="I3002"><v>0</v></cell><cell r="J3002" t="str"><v>R.M</v></cell><cell r="K3002"><v>2007</v></cell><cell r="L3002" t="str"><v>Not del.</v></cell><cell r="M3002" t="str"><v>No</v></cell><cell r="N3002" t="str"><v>Last communcation on 11/9/2019</v></cell></row><row r="3003"><cell r="C3003" t="str"><v>301747 1</v></cell><cell r="D3003" t="str"><v>D. Purchaser</v></cell><cell r="E3003" t="str"><v>Meeta Mukherjee</v></cell><cell r="F3003"><v>33154</v></cell><cell r="G3003"><v>17500</v></cell><cell r="H3003"><v>19800</v></cell><cell r="I3003"><v>0</v></cell><cell r="J3003" t="str"><v>I.R.M</v></cell><cell r="K3003" t="str"><v>Never</v></cell><cell r="L3003" t="str"><v>send</v></cell><cell r="M3003" t="str"><v>No</v></cell><cell r="N3003" t="str"><v>we send last reminder in 2012.then we did not receive any reply</v></cell></row><row r="3004"><cell r="C3004" t="str"><v>301750 1</v></cell><cell r="D3004" t="str"><v>D. Purchaser</v></cell><cell r="E3004" t="str"><v>Yogesh K Jain</v></cell><cell r="F3004"><v>33169</v></cell><cell r="G3004"><v>21000</v></cell><cell r="H3004"><v>23700</v></cell><cell r="I3004"><v>0</v></cell><cell r="J3004" t="str"><v>R.M</v></cell><cell r="K3004"><v>2009</v></cell><cell r="L3004" t="str"><v>not send</v></cell><cell r="M3004" t="str"><v>No</v></cell><cell r="N3004" t="str"><v>send perform invoice so Last Communication Till 2012</v></cell></row><row r="3005"><cell r="C3005" t="str"><v>301756 1</v></cell><cell r="D3005" t="str"><v>D. Purchaser</v></cell><cell r="E3005" t="str"><v>Kanta L Gupta</v></cell><cell r="F3005"><v>33175</v></cell><cell r="G3005"><v>17500</v></cell><cell r="H3005"><v>19800</v></cell><cell r="I3005"><v>0</v></cell><cell r="J3005" t="str"><v>I.R.M</v></cell><cell r="K3005" t="str"><v>Never</v></cell><cell r="L3005" t="str"><v>not send</v></cell><cell r="M3005" t="str"><v>No</v></cell><cell r="N3005" t="str"><v>no reminders so last communication 2008</v></cell></row><row r="3006"><cell r="C3006" t="str"><v>301758 1</v></cell><cell r="D3006" t="str"><v>D. Purchaser</v></cell><cell r="E3006" t="str"><v>Mahabir Sons</v></cell><cell r="F3006"><v>33147</v></cell><cell r="G3006"><v>21000</v></cell><cell r="H3006"><v>23700</v></cell><cell r="I3006"><v>0</v></cell><cell r="J3006" t="str"><v>I.R.M</v></cell><cell r="K3006" t="str"><v>Never</v></cell><cell r="L3006" t="str"><v>not send</v></cell><cell r="M3006" t="str"><v>No</v></cell><cell r="N3006" t="str"><v>last  mail conversation on 2010</v></cell></row><row r="3007"><cell r="C3007" t="str"><v>301759 1</v></cell><cell r="D3007" t="str"><v>D. Purchaser</v></cell><cell r="E3007" t="str"><v>Namrata Nandu</v></cell><cell r="F3007"><v>33192</v></cell><cell r="G3007"><v>25500</v></cell><cell r="H3007"><v>22525</v></cell><cell r="I3007" t="str"><v>2975/-</v></cell><cell r="J3007" t="str"><v>outstanding</v></cell><cell r="K3007" t="str"><v>Never</v></cell><cell r="L3007" t="str"><v>not send</v></cell><cell r="M3007" t="str"><v>No</v></cell><cell r="N3007" t="str"><v>last communication 06 (Outstanding Rs.2975/-)</v></cell></row><row r="3008"><cell r="C3008" t="str"><v>301765 1</v></cell><cell r="D3008" t="str"><v>D. Purchaser</v></cell><cell r="E3008" t="str"><v>Romi Thakural</v></cell><cell r="F3008"><v>33197</v></cell><cell r="G3008"><v>18000</v></cell><cell r="H3008"><v>13200</v></cell><cell r="I3008" t="str"><v>4800/-</v></cell><cell r="J3008" t="str"><v>outstanding</v></cell><cell r="K3008" t="str"><v>Never</v></cell><cell r="L3008" t="str"><v>send</v></cell><cell r="M3008" t="str"><v>No</v></cell><cell r="N3008" t="str"><v> (POD) last communication 07 (Outstanding Rs.4800/-)</v></cell></row><row r="3009"><cell r="C3009" t="str"><v>301766 1</v></cell><cell r="D3009" t="str"><v>D. Purchaser</v></cell><cell r="E3009" t="str"><v>Praveen Kharbanda</v></cell><cell r="F3009"><v>33197</v></cell><cell r="G3009"><v>23700</v></cell><cell r="H3009"><v>19355</v></cell><cell r="I3009" t="str"><v>4345/-</v></cell><cell r="J3009" t="str"><v>outstanding</v></cell><cell r="K3009" t="str"><v>Never</v></cell><cell r="L3009" t="str"><v>not send</v></cell><cell r="M3009" t="str"><v>No</v></cell><cell r="N3009" t="str"><v>last communication 91 (Outstanding Rs 4345/-)</v></cell></row><row r="3010"><cell r="C3010" t="str"><v>301768 1</v></cell><cell r="D3010" t="str"><v>D. Purchaser</v></cell><cell r="E3010" t="str"><v>Sunil Arora</v></cell><cell r="F3010"><v>33198</v></cell><cell r="G3010"><v>27000</v></cell><cell r="H3010"><v>31200</v></cell><cell r="I3010"><v>0</v></cell><cell r="J3010" t="str"><v>I.R.M</v></cell><cell r="K3010" t="str"><v>Never</v></cell><cell r="L3010" t="str"><v>not send</v></cell><cell r="M3010" t="str"><v>No</v></cell><cell r="N3010" t="str"><v>some surrender conversation last on 24/12/2019</v></cell></row><row r="3011"><cell r="C3011" t="str"><v>301769 1</v></cell><cell r="D3011" t="str"><v>Purchaser</v></cell><cell r="E3011" t="str"><v>Manju Jain</v></cell><cell r="F3011"><v>33199</v></cell><cell r="G3011"><v>23700</v></cell><cell r="H3011"><v>19750</v></cell><cell r="I3011" t="str"><v>3950/-</v></cell><cell r="J3011" t="str"><v>outstanding</v></cell><cell r="K3011" t="str"><v>Never</v></cell><cell r="L3011" t="str"><v>not send</v></cell><cell r="M3011" t="str"><v>No</v></cell><cell r="N3011" t="str"><v>last communication 01 (Outstanding Rs 3950/-)</v></cell></row><row r="3012"><cell r="C3012" t="str"><v>301764 1</v></cell><cell r="D3012" t="str"><v>Purchaser</v></cell><cell r="E3012" t="str"><v>Pramod Chaudhary</v></cell><cell r="F3012"><v>33196</v></cell><cell r="G3012"><v>21000</v></cell><cell r="H3012"><v>21000</v></cell><cell r="I3012"><v>0</v></cell><cell r="J3012" t="str"><v>I.R.M</v></cell><cell r="K3012" t="str"><v>Never</v></cell><cell r="L3012" t="str"><v>Not del.</v></cell><cell r="M3012" t="str"><v>No</v></cell><cell r="N3012" t="str"><v>last communication 91</v></cell></row><row r="3013"><cell r="C3013" t="str"><v>400260 1</v></cell><cell r="D3013" t="str"><v>Purchaser</v></cell><cell r="E3013" t="str"><v>N.M.G.K Guptha</v></cell><cell r="F3013"><v>33024</v></cell><cell r="G3013"><v>34000</v></cell><cell r="H3013"><v>34540</v></cell><cell r="I3013"><v>0</v></cell><cell r="J3013" t="str"><v>I.R.M</v></cell><cell r="K3013" t="str"><v>Never</v></cell><cell r="L3013" t="str"><v>send</v></cell><cell r="M3013" t="str"><v>No</v></cell><cell r="N3013" t="str"><v>we send last reminder in 2012.then we did not receive any reply</v></cell></row><row r="3014"><cell r="C3014" t="str"><v>400305 1</v></cell><cell r="D3014" t="str"><v>Purchaser</v></cell><cell r="E3014" t="str"><v>Rashmi Tandon</v></cell><cell r="F3014"><v>33143</v></cell><cell r="G3014"><v>26500</v></cell><cell r="H3014"><v>26500</v></cell><cell r="I3014"><v>0</v></cell><cell r="J3014" t="str"><v>I.R.M</v></cell><cell r="K3014" t="str"><v>Never</v></cell><cell r="L3014" t="str"><v>send</v></cell><cell r="M3014" t="str"><v>No</v></cell><cell r="N3014" t="str"><v>we send last reminder in 2012.then we did not receive any reply</v></cell></row><row r="3015"><cell r="C3015" t="str"><v>500242 1</v></cell><cell r="D3015" t="str"><v>Purchaser</v></cell><cell r="E3015" t="str"><v>Deepak M Dugar</v></cell><cell r="F3015"><v>33199</v></cell><cell r="G3015"><v>34000</v></cell><cell r="H3015"><v>34000</v></cell><cell r="I3015"><v>0</v></cell><cell r="J3015" t="str"><v>I.R.M</v></cell><cell r="K3015" t="str"><v>Never</v></cell><cell r="L3015" t="str"><v>send</v></cell><cell r="M3015" t="str"><v>No</v></cell><cell r="N3015" t="str"><v>we send last reminder in 2012.then we did not receive any reply</v></cell></row><row r="3016"><cell r="C3016" t="str"><v>101486 1</v></cell><cell r="D3016" t="str"><v>Purchaser</v></cell><cell r="E3016" t="str"><v>Sanker V Jethwani</v></cell><cell r="F3016"><v>32951</v></cell><cell r="G3016"><v>26500</v></cell><cell r="H3016"><v>27650</v></cell><cell r="I3016"><v>0</v></cell><cell r="J3016" t="str"><v>I.R.M</v></cell><cell r="K3016" t="str"><v>Never</v></cell><cell r="L3016" t="str"><v>not send</v></cell><cell r="M3016" t="str"><v>No</v></cell><cell r="N3016" t="str"><v>last communication 04</v></cell></row><row r="3017"><cell r="C3017" t="str"><v>101656 1</v></cell><cell r="D3017" t="str"><v>D. Purchaser</v></cell><cell r="E3017" t="str"><v>Saroj Sadashiv Pednekar</v></cell><cell r="F3017"><v>33184</v></cell><cell r="G3017"><v>18000</v></cell><cell r="H3017"><v>17400</v></cell><cell r="I3017"><v>600</v></cell><cell r="J3017" t="str"><v>outstanding</v></cell><cell r="K3017" t="str"><v>Never</v></cell><cell r="L3017" t="str"><v>Not del.</v></cell><cell r="M3017" t="str"><v>yes</v></cell><cell r="N3017" t="str"><v>No reminder send so last communication 10 (Outstanding Rs.600/-)total 2 membership of Goa:- 4021, 4022</v></cell></row><row r="3018"><cell r="C3018" t="str"><v>101657 1</v></cell><cell r="D3018" t="str"><v>D. Purchaser</v></cell><cell r="E3018" t="str"><v>Saroj Sadashiv Pednekar</v></cell><cell r="F3018"><v>33184</v></cell><cell r="G3018"><v>16000</v></cell><cell r="H3018"><v>18000</v></cell><cell r="I3018"><v>0</v></cell><cell r="J3018" t="str"><v>I.R.M</v></cell><cell r="K3018" t="str"><v>Never</v></cell><cell r="L3018" t="str"><v>Not del.</v></cell><cell r="M3018" t="str"><v>yes</v></cell><cell r="N3018" t="str"><v>no reminder send so last communication 10...total 2 membership of Goa:- 4021, 4022</v></cell></row><row r="3019"><cell r="C3019" t="str"><v>301752 1</v></cell><cell r="D3019" t="str"><v>Purchaser</v></cell><cell r="E3019" t="str"><v>Arun Roy Kapur</v></cell><cell r="F3019"><v>33168</v></cell><cell r="G3019"><v>21000</v></cell><cell r="H3019"><v>21000</v></cell><cell r="I3019"><v>0</v></cell><cell r="J3019" t="str"><v>R.M</v></cell><cell r="K3019"><v>2010</v></cell><cell r="L3019" t="str"><v>send</v></cell><cell r="M3019" t="str"><v>No</v></cell><cell r="N3019" t="str"><v>No reminder send so last communication 12…..  2 membership of Goa:- 4023 and 4024</v></cell></row><row r="3020"><cell r="C3020" t="str"><v>301753 1</v></cell><cell r="D3020" t="str"><v>Purchaser</v></cell><cell r="E3020" t="str"><v>Arun Roy Kapur</v></cell><cell r="F3020"><v>33168</v></cell><cell r="G3020"><v>21000</v></cell><cell r="H3020"><v>21000</v></cell><cell r="I3020"><v>0</v></cell><cell r="J3020" t="str"><v>R.M</v></cell><cell r="K3020"><v>2010</v></cell><cell r="L3020" t="str"><v>send</v></cell><cell r="M3020" t="str"><v>No</v></cell><cell r="N3020" t="str"><v>send perform invoice so last comm.. 2010…total 2 membership of Goa:- 4023 and 4024</v></cell></row><row r="3021"><cell r="C3021" t="str"><v>400289 1</v></cell><cell r="D3021" t="str"><v>D. Purchaser</v></cell><cell r="E3021" t="str"><v>C.V Suresh Kumar</v></cell><cell r="F3021"><v>33054</v></cell><cell r="G3021"><v>15300</v></cell><cell r="H3021"><v>14790</v></cell><cell r="I3021" t="str"><v>510/-</v></cell><cell r="J3021" t="str"><v>outstanding</v></cell><cell r="K3021" t="str"><v>Never</v></cell><cell r="L3021" t="str"><v>send</v></cell><cell r="M3021" t="str"><v>No</v></cell><cell r="N3021" t="str"><v>we send last reminder in 2012.then we did not receive any reply (Outstanding Rs. 510/-)</v></cell></row><row r="3022"><cell r="C3022" t="str"><v>400318 1</v></cell><cell r="D3022" t="str"><v>D. Purchaser</v></cell><cell r="E3022" t="str"><v>Narinder Kumar Saghal</v></cell><cell r="F3022"><v>33197</v></cell><cell r="G3022"><v>21000</v></cell><cell r="H3022"><v>23700</v></cell><cell r="I3022"><v>0</v></cell><cell r="J3022" t="str"><v>I.R.M</v></cell><cell r="K3022" t="str"><v>Never</v></cell><cell r="L3022" t="str"><v>send</v></cell><cell r="M3022" t="str"><v>No</v></cell><cell r="N3022" t="str"><v>we send last reminder in 2012.then we did not receive any reply</v></cell></row><row r="3023"><cell r="C3023" t="str"><v>400316 1</v></cell><cell r="D3023" t="str"><v>D. Purchaser</v></cell><cell r="E3023" t="str"><v>Prem Bathija</v></cell><cell r="F3023"><v>33185</v></cell><cell r="G3023"><v>27000</v></cell><cell r="H3023"><v>31200</v></cell><cell r="I3023"><v>0</v></cell><cell r="J3023" t="str"><v>I.R.M</v></cell><cell r="K3023" t="str"><v>Never</v></cell><cell r="L3023" t="str"><v>send</v></cell><cell r="M3023" t="str"><v>yes</v></cell><cell r="N3023" t="str"><v>we send last reminder in 2012.then we did not receive any reply</v></cell></row><row r="3024"><cell r="C3024" t="str"><v>301770 1</v></cell><cell r="D3024" t="str"><v>D. Purchaser</v></cell><cell r="E3024" t="str"><v>Madhu Jain</v></cell><cell r="F3024"><v>33204</v></cell><cell r="G3024"><v>23700</v></cell><cell r="H3024"><v>20935</v></cell><cell r="I3024" t="str"><v>2765/-</v></cell><cell r="J3024" t="str"><v>outstanding</v></cell><cell r="K3024" t="str"><v>Never</v></cell><cell r="L3024" t="str"><v>not send</v></cell><cell r="M3024" t="str"><v>No</v></cell><cell r="N3024" t="str"><v>No reminder send so last communication 11(Outstanding Rs. 2765/-)</v></cell></row><row r="3025"><cell r="C3025" t="str"><v>301773 1</v></cell><cell r="D3025" t="str"><v>Purchaser</v></cell><cell r="E3025" t="str"><v>Mehr Fatima Kidwani</v></cell><cell r="F3025"><v>33205</v></cell><cell r="G3025"><v>26500</v></cell><cell r="H3025"><v>27650</v></cell><cell r="I3025"><v>0</v></cell><cell r="J3025" t="str"><v>I.R.M</v></cell><cell r="K3025" t="str"><v>Never</v></cell><cell r="L3025" t="str"><v>Not del.</v></cell><cell r="M3025" t="str"><v>No</v></cell><cell r="N3025" t="str"><v>last communication 91...total 2 membership of Goa:- 4029, 4030</v></cell></row><row r="3026"><cell r="C3026" t="str"><v>301774 1</v></cell><cell r="D3026" t="str"><v>Purchaser</v></cell><cell r="E3026" t="str"><v>Mehr Fatima Kidwani</v></cell><cell r="F3026"><v>33205</v></cell><cell r="G3026"><v>26500</v></cell><cell r="H3026"><v>27650</v></cell><cell r="I3026"><v>0</v></cell><cell r="J3026" t="str"><v>I.R.M</v></cell><cell r="K3026" t="str"><v>Never</v></cell><cell r="L3026" t="str"><v>Not del.</v></cell><cell r="M3026" t="str"><v>No</v></cell><cell r="N3026" t="str"><v>last communication 91...total 2 membership of Goa:- 4029, 4030</v></cell></row><row r="3027"><cell r="C3027" t="str"><v>101673 1</v></cell><cell r="D3027" t="str"><v>Purchaser</v></cell><cell r="E3027" t="str"><v>Akbar Ali</v></cell><cell r="F3027"><v>33211</v></cell><cell r="G3027"><v>34000</v></cell><cell r="H3027"><v>35450</v></cell><cell r="I3027"><v>0</v></cell><cell r="J3027" t="str"><v>I.R.M</v></cell><cell r="K3027" t="str"><v>Never</v></cell><cell r="L3027" t="str"><v>Not del.</v></cell><cell r="M3027" t="str"><v>No</v></cell><cell r="N3027" t="str"><v>last communication 96….total 2 membership of Goa:- 4031, 4032 (hard copy of cancelled agreement is in file)</v></cell></row><row r="3028"><cell r="C3028" t="str"><v>101638 1</v></cell><cell r="D3028" t="str"><v>Purchaser</v></cell><cell r="E3028" t="str"><v>Hamida Ali</v></cell><cell r="F3028"><v>33144</v></cell><cell r="G3028"><v>34000</v></cell><cell r="H3028"><v>35450</v></cell><cell r="I3028"><v>0</v></cell><cell r="J3028" t="str"><v>I.R.M</v></cell><cell r="K3028" t="str"><v>Never</v></cell><cell r="L3028" t="str"><v>Not del.</v></cell><cell r="M3028" t="str"><v>No</v></cell><cell r="N3028" t="str"><v>last communication 96….total 2 membership of Goa:- 4031, 4032 (hard copy of cancelled agreement is in file)</v></cell></row><row r="3029"><cell r="C3029" t="str"><v>301763 1</v></cell><cell r="D3029" t="str"><v>D. Purchaser</v></cell><cell r="E3029" t="str"><v>D.K Basu</v></cell><cell r="F3029"><v>33203</v></cell><cell r="G3029"><v>15300</v></cell><cell r="H3029"><v>11985</v></cell><cell r="I3029" t="str"><v>3315/-</v></cell><cell r="J3029" t="str"><v>outstanding</v></cell><cell r="K3029" t="str"><v>Never</v></cell><cell r="L3029" t="str"><v>not send</v></cell><cell r="M3029" t="str"><v>yes</v></cell><cell r="N3029" t="str"><v>last communication 94 (Outstanding Rs. 3315/-)</v></cell></row><row r="3030"><cell r="C3030" t="str"><v>301775 1</v></cell><cell r="D3030" t="str"><v>D. Purchaser</v></cell><cell r="E3030" t="str"><v>Aswani K Gupta</v></cell><cell r="F3030"><v>33206</v></cell><cell r="G3030"><v>23700</v></cell><cell r="H3030"><v>21725</v></cell><cell r="I3030" t="str"><v>1975/-</v></cell><cell r="J3030" t="str"><v>outstanding</v></cell><cell r="K3030" t="str"><v>Never</v></cell><cell r="L3030" t="str"><v>not send</v></cell><cell r="M3030" t="str"><v>No</v></cell><cell r="N3030" t="str"><v>Letter not sent, no communication till date (Outstanding Rs. 1975/-)</v></cell></row><row r="3031"><cell r="C3031" t="str"><v>301767 1</v></cell><cell r="D3031" t="str"><v>D. Purchaser</v></cell><cell r="E3031" t="str"><v>Suresh Gulati</v></cell><cell r="F3031"><v>33197</v></cell><cell r="G3031"><v>23700</v></cell><cell r="H3031"><v>18565</v></cell><cell r="I3031" t="str"><v>5135/-</v></cell><cell r="J3031" t="str"><v>outstanding</v></cell><cell r="K3031" t="str"><v>Never</v></cell><cell r="L3031" t="str"><v>Not del.</v></cell><cell r="M3031" t="str"><v>No</v></cell><cell r="N3031" t="str"><v>Letter undelivered, last communication 98 (Outstanding Rs. 5135/-)</v></cell></row><row r="3032"><cell r="C3032" t="str"><v>200523 1</v></cell><cell r="D3032" t="str"><v>D. Purchaser</v></cell><cell r="E3032" t="str"><v>Melbrow Engineering Works Pvt Ltd</v></cell><cell r="F3032"><v>33224</v></cell><cell r="G3032"><v>19800</v></cell><cell r="H3032"><v>15840</v></cell><cell r="I3032" t="str"><v>3960/-</v></cell><cell r="J3032" t="str"><v>outstanding</v></cell><cell r="K3032" t="str"><v>Never</v></cell><cell r="L3032" t="str"><v>send</v></cell><cell r="M3032" t="str"><v>No</v></cell><cell r="N3032" t="str"><v>According to POD last communication 07 (Outstanding Rs. 3960/-)</v></cell></row><row r="3033"><cell r="C3033" t="str"><v>301703 1</v></cell><cell r="D3033" t="str"><v>D. Purchaser</v></cell><cell r="E3033" t="str"><v>Hi Tech Portfolio Investment Ltd</v></cell><cell r="F3033"><v>33085</v></cell><cell r="G3033"><v>27000</v></cell><cell r="H3033"><v>31200</v></cell><cell r="I3033"><v>0</v></cell><cell r="J3033" t="str"><v>R.M</v></cell><cell r="K3033"><v>2011</v></cell><cell r="L3033" t="str"><v>not send</v></cell><cell r="M3033" t="str"><v>yes</v></cell><cell r="N3033" t="str"><v> last communication 30/10/17,,,total 2 membership of Goa:- 4041, 4042 &company name has been changed from Boss Engineering to Hi Tech Portfolio Investment Ltd</v></cell></row><row r="3034"><cell r="C3034" t="str"><v>301704 1</v></cell><cell r="D3034" t="str"><v>D. Purchaser</v></cell><cell r="E3034" t="str"><v>Hi Tech Portfolio Investment Ltd</v></cell><cell r="F3034"><v>33085</v></cell><cell r="G3034"><v>22000</v></cell><cell r="H3034"><v>25500</v></cell><cell r="I3034"><v>0</v></cell><cell r="J3034" t="str"><v>R.M</v></cell><cell r="K3034"><v>2011</v></cell><cell r="L3034" t="str"><v>not send</v></cell><cell r="M3034" t="str"><v>yes</v></cell><cell r="N3034" t="str"><v> last communication 30/10/17,,,total 2 membership of Goa:- 4041, 4042 &company name has been changed from Boss Engineering to Hi Tech Portfolio Investment Ltd</v></cell></row><row r="3035"><cell r="C3035" t="str"><v>301755 1</v></cell><cell r="D3035" t="str"><v>D. Purcahser</v></cell><cell r="E3035" t="str"><v>Ashok Gupta</v></cell><cell r="F3035"><v>33171</v></cell><cell r="G3035"><v>17500</v></cell><cell r="H3035"><v>19800</v></cell><cell r="I3035"><v>0</v></cell><cell r="J3035" t="str"><v>Cancelled</v></cell><cell r="K3035" t="str"><v>Never</v></cell><cell r="L3035"><v>0</v></cell><cell r="M3035"><v>0</v></cell><cell r="N3035" t="str"><v>cancelled on 14/11/2019</v></cell></row><row r="3036"><cell r="C3036" t="str"><v>301771 1</v></cell><cell r="D3036" t="str"><v>D. Purchaser</v></cell><cell r="E3036" t="str"><v>Pradeep Chand</v></cell><cell r="F3036"><v>33204</v></cell><cell r="G3036"><v>22000</v></cell><cell r="H3036"><v>25500</v></cell><cell r="I3036" t="str"><v>425ex</v></cell><cell r="J3036" t="str"><v>R.M</v></cell><cell r="K3036"><v>2009</v></cell><cell r="L3036" t="str"><v>not send</v></cell><cell r="M3036" t="str"><v>yes</v></cell><cell r="N3036" t="str"><v>send perform invoice so Last Communication Till 2012</v></cell></row><row r="3037"><cell r="C3037" t="str"><v>301772 1</v></cell><cell r="D3037" t="str"><v>D. Purchaser</v></cell><cell r="E3037" t="str"><v>Mohan Venkatesh Katarki</v></cell><cell r="F3037"><v>33205</v></cell><cell r="G3037"><v>17500</v></cell><cell r="H3037"><v>19800</v></cell><cell r="I3037"><v>0</v></cell><cell r="J3037" t="str"><v>R.M</v></cell><cell r="K3037"><v>2010</v></cell><cell r="L3037" t="str"><v>not send</v></cell><cell r="M3037" t="str"><v>yes</v></cell><cell r="N3037" t="str"><v>send perform invoice so Last Communication Till 2010</v></cell></row><row r="3038"><cell r="C3038" t="str"><v>301777 1</v></cell><cell r="D3038" t="str"><v>D. Purcahser</v></cell><cell r="E3038" t="str"><v>Mary Michale</v></cell><cell r="F3038"><v>33207</v></cell><cell r="G3038"><v>19800</v></cell><cell r="H3038" t="str"><v>Nil</v></cell><cell r="I3038"><v>0</v></cell><cell r="J3038" t="str"><v>Forefeited</v></cell><cell r="K3038"><v>0</v></cell><cell r="L3038"><v>0</v></cell><cell r="M3038"><v>0</v></cell><cell r="N3038" t="str"><v>Forefeited</v></cell></row><row r="3039"><cell r="C3039" t="str"><v>301780 1</v></cell><cell r="D3039" t="str"><v>D. Purcahser</v></cell><cell r="E3039" t="str"><v>Acchana Das</v></cell><cell r="F3039"><v>33218</v></cell><cell r="G3039"><v>23700</v></cell><cell r="H3039" t="str"><v>Nil</v></cell><cell r="I3039"><v>0</v></cell><cell r="J3039" t="str"><v>Forefeited</v></cell><cell r="K3039"><v>0</v></cell><cell r="L3039"><v>0</v></cell><cell r="M3039"><v>0</v></cell><cell r="N3039" t="str"><v>Forefeited</v></cell></row><row r="3040"><cell r="C3040" t="str"><v>400319 1</v></cell><cell r="D3040" t="str"><v>D. Purchaser</v></cell><cell r="E3040" t="str"><v>Viraninder Sharma</v></cell><cell r="F3040"><v>33197</v></cell><cell r="G3040"><v>21000</v></cell><cell r="H3040"><v>23700</v></cell><cell r="I3040"><v>0</v></cell><cell r="J3040" t="str"><v>I.R.M</v></cell><cell r="K3040" t="str"><v>Never</v></cell><cell r="L3040" t="str"><v>send</v></cell><cell r="M3040" t="str"><v>No</v></cell><cell r="N3040" t="str"><v>we send last reminder in 2012.then we did not receive any reply</v></cell></row><row r="3041"><cell r="C3041" t="str"><v>400320 1</v></cell><cell r="D3041" t="str"><v>D. Purcahser</v></cell><cell r="E3041" t="str"><v>Jayaprakash M R</v></cell><cell r="F3041"><v>33206</v></cell><cell r="G3041"><v>17500</v></cell><cell r="H3041"><v>18900</v></cell><cell r="I3041"><v>0</v></cell><cell r="J3041" t="str"><v>R.M</v></cell><cell r="K3041"><v>2009</v></cell><cell r="L3041" t="str"><v>send</v></cell><cell r="M3041" t="str"><v>No</v></cell><cell r="N3041" t="str"><v>no reminders so last communication 2009</v></cell></row><row r="3042"><cell r="C3042" t="str"><v>400322 1</v></cell><cell r="D3042" t="str"><v>D. Purchaser</v></cell><cell r="E3042" t="str"><v>Vasudev Lakshmichand Talreja</v></cell><cell r="F3042"><v>33207</v></cell><cell r="G3042"><v>23700</v></cell><cell r="H3042"><v>22910</v></cell><cell r="I3042" t="str"><v>790/-</v></cell><cell r="J3042" t="str"><v>outstanding</v></cell><cell r="K3042" t="str"><v>Never</v></cell><cell r="L3042" t="str"><v>send</v></cell><cell r="M3042" t="str"><v>No</v></cell><cell r="N3042" t="str"><v>No Reminder send so last communication 12 (Outstanding Rs. 790/-)</v></cell></row><row r="3043"><cell r="C3043" t="str"><v>400325 1</v></cell><cell r="D3043" t="str"><v>D. Purchaser</v></cell><cell r="E3043" t="str"><v>Sonia Achpal</v></cell><cell r="F3043"><v>33207</v></cell><cell r="G3043"><v>31200</v></cell><cell r="H3043"><v>27560</v></cell><cell r="I3043" t="str"><v>3640/-</v></cell><cell r="J3043" t="str"><v>outstanding</v></cell><cell r="K3043" t="str"><v>Never</v></cell><cell r="L3043" t="str"><v>Not del.</v></cell><cell r="M3043" t="str"><v>No</v></cell><cell r="N3043" t="str"><v>last communication 03 (Outstanding Rs. 3640/-)</v></cell></row><row r="3044"><cell r="C3044" t="str"><v>500232 1</v></cell><cell r="D3044" t="str"><v>D. Purchaser</v></cell><cell r="E3044" t="str"><v>Haider A Gandhi</v></cell><cell r="F3044"><v>33025</v></cell><cell r="G3044"><v>19800</v></cell><cell r="H3044"><v>15510</v></cell><cell r="I3044" t="str"><v>4290/-</v></cell><cell r="J3044" t="str"><v>outstanding</v></cell><cell r="K3044" t="str"><v>Never</v></cell><cell r="L3044" t="str"><v>send</v></cell><cell r="M3044" t="str"><v>No</v></cell><cell r="N3044" t="str"><v>According to POD last communication 07  (Outstanding Rs. 4290/-)</v></cell></row><row r="3045"><cell r="C3045" t="str"><v>500238 1</v></cell><cell r="D3045" t="str"><v>D. Purchaser</v></cell><cell r="E3045" t="str"><v>Subha Seethapathy</v></cell><cell r="F3045"><v>32944</v></cell><cell r="G3045"><v>21000</v></cell><cell r="H3045"><v>23700</v></cell><cell r="I3045"><v>0</v></cell><cell r="J3045" t="str"><v>I.R.M</v></cell><cell r="K3045" t="str"><v>Never</v></cell><cell r="L3045" t="str"><v>send</v></cell><cell r="M3045" t="str"><v>yes</v></cell><cell r="N3045" t="str"><v>(POD) last communication 07 </v></cell></row><row r="3046"><cell r="C3046" t="str"><v>101661 1</v></cell><cell r="D3046" t="str"><v>D. Purchaser</v></cell><cell r="E3046" t="str"><v>Bhupinder Singh Chandore</v></cell><cell r="F3046"><v>33189</v></cell><cell r="G3046"><v>20000</v></cell><cell r="H3046"><v>20850</v></cell><cell r="I3046"><v>0</v></cell><cell r="J3046" t="str"><v>I.R.M</v></cell><cell r="K3046" t="str"><v>Never</v></cell><cell r="L3046" t="str"><v>send</v></cell><cell r="M3046" t="str"><v>No</v></cell><cell r="N3046" t="str"><v>last reply letter in 2012</v></cell></row><row r="3047"><cell r="C3047" t="str"><v>101676 1</v></cell><cell r="D3047"><v>0</v></cell><cell r="E3047" t="str"><v>Mihir N Bhatt</v></cell><cell r="F3047"><v>33227</v></cell><cell r="G3047"><v>35450</v></cell><cell r="H3047"><v>35450</v></cell><cell r="I3047"><v>0</v></cell><cell r="J3047" t="str"><v>Cancelled</v></cell><cell r="K3047"><v>2011</v></cell><cell r="L3047"><v>0</v></cell><cell r="M3047"><v>0</v></cell><cell r="N3047" t="str"><v>cancelled 14/11/2029</v></cell></row><row r="3048"><cell r="C3048" t="str"><v>200335 1</v></cell><cell r="D3048" t="str"><v>Purchaser</v></cell><cell r="E3048" t="str"><v>CVK Sundram</v></cell><cell r="F3048"><v>33229</v></cell><cell r="G3048"><v>22500</v></cell><cell r="H3048"><v>23500</v></cell><cell r="I3048"><v>0</v></cell><cell r="J3048" t="str"><v>I.R.M</v></cell><cell r="K3048" t="str"><v>Never</v></cell><cell r="L3048" t="str"><v>not send</v></cell><cell r="M3048" t="str"><v>No</v></cell><cell r="N3048" t="str"><v>no reminders so last communication 2011</v></cell></row><row r="3049"><cell r="C3049" t="str"><v>200524 1</v></cell><cell r="D3049" t="str"><v>Purchaser</v></cell><cell r="E3049" t="str"><v>BNK Leasing Ltd</v></cell><cell r="F3049"><v>33234</v></cell><cell r="G3049"><v>34000</v></cell><cell r="H3049"><v>35450</v></cell><cell r="I3049"><v>0</v></cell><cell r="J3049" t="str"><v>I.R.M</v></cell><cell r="K3049" t="str"><v>Never</v></cell><cell r="L3049" t="str"><v>send</v></cell><cell r="M3049" t="str"><v>No</v></cell><cell r="N3049" t="str"><v>we send last reminder in 2012.then we did not receive any reply</v></cell></row><row r="3050"><cell r="C3050" t="str"><v>400315 1</v></cell><cell r="D3050" t="str"><v>Purchaser</v></cell><cell r="E3050" t="str"><v>Paramjeet Singh</v></cell><cell r="F3050"><v>33177</v></cell><cell r="G3050"><v>17500</v></cell><cell r="H3050"><v>18000</v></cell><cell r="I3050"><v>0</v></cell><cell r="J3050" t="str"><v>I.R.M</v></cell><cell r="K3050" t="str"><v>Never</v></cell><cell r="L3050" t="str"><v>send</v></cell><cell r="M3050" t="str"><v>No</v></cell><cell r="N3050" t="str"><v>we send last reminder in 2012.then we did not receive any reply</v></cell></row><row r="3051"><cell r="C3051" t="str"><v>500240 1</v></cell><cell r="D3051" t="str"><v>Purchaser</v></cell><cell r="E3051" t="str"><v>CSK Engineering Works</v></cell><cell r="F3051"><v>33177</v></cell><cell r="G3051"><v>26500</v></cell><cell r="H3051"><v>26500</v></cell><cell r="I3051"><v>0</v></cell><cell r="J3051" t="str"><v>I.R.M</v></cell><cell r="K3051" t="str"><v>Never</v></cell><cell r="L3051" t="str"><v>send</v></cell><cell r="M3051" t="str"><v>No</v></cell><cell r="N3051" t="str"><v>we send last reminder in 2012.then we did not receive any reply</v></cell></row><row r="3052"><cell r="C3052" t="str"><v>500249 1</v></cell><cell r="D3052" t="str"><v>Purchaser</v></cell><cell r="E3052" t="str"><v>K.M Muhammad Abdul Gani</v></cell><cell r="F3052"><v>33222</v></cell><cell r="G3052"><v>20000</v></cell><cell r="H3052"><v>20000</v></cell><cell r="I3052"><v>0</v></cell><cell r="J3052" t="str"><v>I.R.M</v></cell><cell r="K3052" t="str"><v>Never</v></cell><cell r="L3052" t="str"><v>send</v></cell><cell r="M3052" t="str"><v>No</v></cell><cell r="N3052" t="str"><v>we send last reminder in 2012.then we did not receive any reply</v></cell></row><row r="3053"><cell r="C3053" t="str"><v>300024 1</v></cell><cell r="D3053" t="str"><v>Purchaser</v></cell><cell r="E3053" t="str"><v>Shashi Agarwal</v></cell><cell r="F3053"><v>31281</v></cell><cell r="G3053"><v>15500</v></cell><cell r="H3053" t="str"><v>not mentnion</v></cell><cell r="I3053"><v>0</v></cell><cell r="J3053" t="str"><v>I.R.M</v></cell><cell r="K3053" t="str"><v>Never</v></cell><cell r="L3053" t="str"><v>send</v></cell><cell r="M3053" t="str"><v>No</v></cell><cell r="N3053" t="str"><v>last  mail conversation on 2015</v></cell></row><row r="3054"><cell r="C3054" t="str"><v>101684 1</v></cell><cell r="D3054" t="str"><v>D. Purchaser</v></cell><cell r="E3054" t="str"><v>Vatsala Kishore Marchant</v></cell><cell r="F3054"><v>33249</v></cell><cell r="G3054"><v>27000</v></cell><cell r="H3054"><v>31200</v></cell><cell r="I3054"><v>0</v></cell><cell r="J3054" t="str"><v>R.M</v></cell><cell r="K3054"><v>2010</v></cell><cell r="L3054" t="str"><v>send</v></cell><cell r="M3054" t="str"><v>No</v></cell><cell r="N3054" t="str"><v>no reminders so last communication 2010</v></cell></row><row r="3055"><cell r="C3055" t="str"><v>101685 1</v></cell><cell r="D3055" t="str"><v>D. Purchaser</v></cell><cell r="E3055" t="str"><v>Direndra Shree Ram Bhora</v></cell><cell r="F3055"><v>33249</v></cell><cell r="G3055"><v>31200</v></cell><cell r="H3055"><v>29640</v></cell><cell r="I3055" t="str"><v>1560/-</v></cell><cell r="J3055" t="str"><v>outstanding</v></cell><cell r="K3055"><v>2008</v></cell><cell r="L3055" t="str"><v>send</v></cell><cell r="M3055" t="str"><v>No</v></cell><cell r="N3055" t="str"><v>no reminders so last communication 2008 (Outstanding Rs. 1560/-)</v></cell></row><row r="3056"><cell r="C3056" t="str"><v>301783 1</v></cell><cell r="D3056" t="str"><v>D. Purchaser</v></cell><cell r="E3056" t="str"><v>Amit Kapoor</v></cell><cell r="F3056"><v>33233</v></cell><cell r="G3056"><v>23700</v></cell><cell r="H3056"><v>20145</v></cell><cell r="I3056"><v>3555</v></cell><cell r="J3056" t="str"><v>outstanding</v></cell><cell r="K3056" t="str"><v>Never</v></cell><cell r="L3056" t="str"><v>send</v></cell><cell r="M3056" t="str"><v>No</v></cell><cell r="N3056" t="str"><v>last letter send about consideration amount in 2017,(Outstanding Rs. 3555/-)                                                                                                    </v></cell></row><row r="3057"><cell r="C3057" t="str"><v>301784 1</v></cell><cell r="D3057" t="str"><v>Purchaser</v></cell><cell r="E3057" t="str"><v>Sanjeev Kapoor</v></cell><cell r="F3057"><v>33233</v></cell><cell r="G3057"><v>23700</v></cell><cell r="H3057" t="str"><v>Nil</v></cell><cell r="I3057"><v>0</v></cell><cell r="J3057" t="str"><v>Cancelled</v></cell><cell r="K3057"><v>0</v></cell><cell r="L3057"><v>0</v></cell><cell r="M3057"><v>0</v></cell><cell r="N3057" t="str"><v>Cancelled</v></cell></row><row r="3058"><cell r="C3058" t="str"><v>301786 1</v></cell><cell r="D3058" t="str"><v>D. Purchaser</v></cell><cell r="E3058" t="str"><v>Prem Sagar Mehta</v></cell><cell r="F3058"><v>33234</v></cell><cell r="G3058"><v>25500</v></cell><cell r="H3058"><v>22100</v></cell><cell r="I3058"><v>3400</v></cell><cell r="J3058" t="str"><v>outstanding</v></cell><cell r="K3058" t="str"><v>Never</v></cell><cell r="L3058" t="str"><v>not send</v></cell><cell r="M3058" t="str"><v>No</v></cell><cell r="N3058" t="str"><v>last communication 91 (Outstanding Rs 3400/-)</v></cell></row><row r="3059"><cell r="C3059" t="str"><v>301788 1</v></cell><cell r="D3059" t="str"><v>D. Purchaser</v></cell><cell r="E3059" t="str"><v>Anil K Mehta</v></cell><cell r="F3059"><v>33236</v></cell><cell r="G3059"><v>25500</v></cell><cell r="H3059"><v>19975</v></cell><cell r="I3059"><v>5525</v></cell><cell r="J3059" t="str"><v>outstanding</v></cell><cell r="K3059" t="str"><v>Never</v></cell><cell r="L3059" t="str"><v>not send</v></cell><cell r="M3059" t="str"><v>No</v></cell><cell r="N3059" t="str"><v>last communication 91 (Outstanding Rs 5525/-)</v></cell></row><row r="3060"><cell r="C3060" t="str"><v>500243 1</v></cell><cell r="D3060" t="str"><v>D. Purchaser</v></cell><cell r="E3060" t="str"><v>L Rajmohan</v></cell><cell r="F3060"><v>33206</v></cell><cell r="G3060"><v>27000</v></cell><cell r="H3060"><v>31200</v></cell><cell r="I3060"><v>0</v></cell><cell r="J3060"><v>0</v></cell><cell r="K3060" t="str"><v>Never</v></cell><cell r="L3060" t="str"><v>send</v></cell><cell r="M3060" t="str"><v>yes</v></cell><cell r="N3060" t="str"><v>we send last reminder in 2012.then we did not receive any reply….total 2 membership of Goa:- 4072 and 4073</v></cell></row><row r="3061"><cell r="C3061" t="str"><v>500244 1</v></cell><cell r="D3061" t="str"><v>D. Purchaser</v></cell><cell r="E3061" t="str"><v>L Rajmohan</v></cell><cell r="F3061"><v>33206</v></cell><cell r="G3061"><v>27000</v></cell><cell r="H3061"><v>31200</v></cell><cell r="I3061"><v>0</v></cell><cell r="J3061"><v>0</v></cell><cell r="K3061" t="str"><v>Never</v></cell><cell r="L3061" t="str"><v>send</v></cell><cell r="M3061" t="str"><v>yes</v></cell><cell r="N3061" t="str"><v>we send last reminder in 2012.then we did not receive any reply….total 2 membership of Goa:- 4072 and 4073</v></cell></row><row r="3062"><cell r="C3062" t="str"><v>101659 1</v></cell><cell r="D3062" t="str"><v>D. Purchaser</v></cell><cell r="E3062" t="str"><v>Jayant K Shetty</v></cell><cell r="F3062"><v>33182</v></cell><cell r="G3062"><v>21000</v></cell><cell r="H3062"><v>23700</v></cell><cell r="I3062"><v>0</v></cell><cell r="J3062" t="str"><v>I.R.M</v></cell><cell r="K3062" t="str"><v>Never</v></cell><cell r="L3062" t="str"><v>send</v></cell><cell r="M3062" t="str"><v>yes</v></cell><cell r="N3062" t="str"><v>we send last reminder in 2012.then we did not receive any reply</v></cell></row><row r="3063"><cell r="C3063" t="str"><v>101660 1</v></cell><cell r="D3063" t="str"><v>D. Purchaser</v></cell><cell r="E3063" t="str"><v>Gulam Fazulula Rasul</v></cell><cell r="F3063"><v>33177</v></cell><cell r="G3063"><v>23700</v></cell><cell r="H3063"><v>16195</v></cell><cell r="I3063"><v>7505</v></cell><cell r="J3063" t="str"><v>outstanding</v></cell><cell r="K3063" t="str"><v>Never</v></cell><cell r="L3063" t="str"><v>Not del.</v></cell><cell r="M3063" t="str"><v>No</v></cell><cell r="N3063" t="str"><v>last communication 91(Outstanding Rs 7505/-)</v></cell></row><row r="3064"><cell r="C3064" t="str"><v>101662 1</v></cell><cell r="D3064" t="str"><v>D. Purcahser</v></cell><cell r="E3064" t="str"><v>Prabakar D Deorukhkar</v></cell><cell r="F3064"><v>33187</v></cell><cell r="G3064"><v>21000</v></cell><cell r="H3064"><v>23700</v></cell><cell r="I3064" t="str"><v>395/ Ex</v></cell><cell r="J3064" t="str"><v>I.R.M</v></cell><cell r="K3064" t="str"><v>Never</v></cell><cell r="L3064" t="str"><v>not send</v></cell><cell r="M3064" t="str"><v>yes</v></cell><cell r="N3064" t="str"><v>Not send any reminder and last communication 08.</v></cell></row><row r="3065"><cell r="C3065" t="str"><v>101663 1</v></cell><cell r="D3065" t="str"><v>D. Purchaser</v></cell><cell r="E3065" t="str"><v>Aejazhussain Amiruddin Siamwala</v></cell><cell r="F3065"><v>33190</v></cell><cell r="G3065"><v>23700</v></cell><cell r="H3065"><v>5925</v></cell><cell r="I3065"><v>17775</v></cell><cell r="J3065" t="str"><v>outstanding</v></cell><cell r="K3065" t="str"><v>Never</v></cell><cell r="L3065" t="str"><v>send</v></cell><cell r="M3065" t="str"><v>No</v></cell><cell r="N3065" t="str"><v>According to POD last communication 07(outstanding Rs. 17,775/-)</v></cell></row><row r="3066"><cell r="C3066" t="str"><v>101664 1</v></cell><cell r="D3066"><v>0</v></cell><cell r="E3066" t="str"><v>Shabbir I Kacchi</v></cell><cell r="F3066"><v>33190</v></cell><cell r="G3066"><v>23700</v></cell><cell r="H3066" t="str"><v>Nil</v></cell><cell r="I3066"><v>0</v></cell><cell r="J3066" t="str"><v>Forefeited</v></cell><cell r="K3066" t="str"><v>Never</v></cell><cell r="L3066"><v>0</v></cell><cell r="M3066"><v>0</v></cell><cell r="N3066" t="str"><v>Forefeited</v></cell></row><row r="3067"><cell r="C3067" t="str"><v>101666 1</v></cell><cell r="D3067" t="str"><v>D. Purchaser</v></cell><cell r="E3067" t="str"><v>Abbas H Raniwala</v></cell><cell r="F3067"><v>33208</v></cell><cell r="G3067"><v>23700</v></cell><cell r="H3067"><v>7505</v></cell><cell r="I3067"><v>16195</v></cell><cell r="J3067" t="str"><v>outstanding</v></cell><cell r="K3067" t="str"><v>Never</v></cell><cell r="L3067" t="str"><v>Not del.</v></cell><cell r="M3067" t="str"><v>No</v></cell><cell r="N3067" t="str"><v>last communication 95, (outstanding Rs. 16195/-)</v></cell></row><row r="3068"><cell r="C3068" t="str"><v>101667 1</v></cell><cell r="D3068" t="str"><v>D. Purchaser</v></cell><cell r="E3068" t="str"><v>Arun Narang</v></cell><cell r="F3068"><v>33179</v></cell><cell r="G3068"><v>31200</v></cell><cell r="H3068"><v>24440</v></cell><cell r="I3068"><v>6760</v></cell><cell r="J3068" t="str"><v>outstanding</v></cell><cell r="K3068" t="str"><v>Never</v></cell><cell r="L3068" t="str"><v>Not del.</v></cell><cell r="M3068" t="str"><v>yes</v></cell><cell r="N3068" t="str"><v>last communication 95, (outstanding Rs. 6760/-)</v></cell></row><row r="3069"><cell r="C3069" t="str"><v>101670 1</v></cell><cell r="D3069" t="str"><v>D. Purchaser</v></cell><cell r="E3069" t="str"><v>Kalpesh Kirit Shah</v></cell><cell r="F3069"><v>33212</v></cell><cell r="G3069"><v>23700</v></cell><cell r="H3069"><v>23305</v></cell><cell r="I3069"><v>395</v></cell><cell r="J3069" t="str"><v>outstanding</v></cell><cell r="K3069" t="str"><v>Never</v></cell><cell r="L3069" t="str"><v>send</v></cell><cell r="M3069" t="str"><v>yes</v></cell><cell r="N3069" t="str"><v> we send last reminder in 2012.then we did not receive any reply(outstanding Rs. 395/-)</v></cell></row><row r="3070"><cell r="C3070" t="str"><v>101671 1</v></cell><cell r="D3070" t="str"><v>D. Purchaser</v></cell><cell r="E3070" t="str"><v>Tushar Shah</v></cell><cell r="F3070"><v>33211</v></cell><cell r="G3070"><v>35450</v></cell><cell r="H3070"><v>35450</v></cell><cell r="I3070"><v>0</v></cell><cell r="J3070" t="str"><v>I.R.M</v></cell><cell r="K3070" t="str"><v>Never</v></cell><cell r="L3070" t="str"><v>send</v></cell><cell r="M3070" t="str"><v>No</v></cell><cell r="N3070" t="str"><v>we send last reminder in 2012.then we did not receive any reply...membership transferred from Vivek Kotkar to Tushar Shah in 96</v></cell></row><row r="3071"><cell r="C3071" t="str"><v>101674 1</v></cell><cell r="D3071" t="str"><v>D. Purchaser</v></cell><cell r="E3071" t="str"><v>Lakshmichand K Kukreja</v></cell><cell r="F3071"><v>33217</v></cell><cell r="G3071"><v>27000</v></cell><cell r="H3071"><v>31200</v></cell><cell r="I3071"><v>0</v></cell><cell r="J3071" t="str"><v>R.M</v></cell><cell r="K3071"><v>2009</v></cell><cell r="L3071" t="str"><v>send</v></cell><cell r="M3071" t="str"><v>yes</v></cell><cell r="N3071" t="str"><v>Not send any reminder and last communication 2010.</v></cell></row><row r="3072"><cell r="C3072" t="str"><v>101680 1</v></cell><cell r="D3072" t="str"><v>D. Purchaser</v></cell><cell r="E3072" t="str"><v>Ramesh B Agarwal</v></cell><cell r="F3072"><v>33241</v></cell><cell r="G3072"><v>27000</v></cell><cell r="H3072"><v>31200</v></cell><cell r="I3072"><v>0</v></cell><cell r="J3072" t="str"><v>I.R.M</v></cell><cell r="K3072" t="str"><v>Never</v></cell><cell r="L3072" t="str"><v>send</v></cell><cell r="M3072" t="str"><v>yes</v></cell><cell r="N3072" t="str"><v>(POD) last communication 07 </v></cell></row><row r="3073"><cell r="C3073" t="str"><v>101681 1</v></cell><cell r="D3073" t="str"><v>D. Purchaser</v></cell><cell r="E3073" t="str"><v>Mandip Jain</v></cell><cell r="F3073"><v>33247</v></cell><cell r="G3073"><v>27000</v></cell><cell r="H3073"><v>31200</v></cell><cell r="I3073"><v>0</v></cell><cell r="J3073" t="str"><v>I.R.M</v></cell><cell r="K3073" t="str"><v>Never</v></cell><cell r="L3073" t="str"><v>send</v></cell><cell r="M3073" t="str"><v>No</v></cell><cell r="N3073" t="str"><v>we send last reminder in 2012.then we did not receive any reply</v></cell></row><row r="3074"><cell r="C3074" t="str"><v>101683 1</v></cell><cell r="D3074" t="str"><v>D. Purchaser</v></cell><cell r="E3074" t="str"><v>Ranjan Chkkra Puthata</v></cell><cell r="F3074"><v>33247</v></cell><cell r="G3074"><v>23700</v></cell><cell r="H3074"><v>22515</v></cell><cell r="I3074"><v>1185</v></cell><cell r="J3074" t="str"><v>outstanding</v></cell><cell r="K3074" t="str"><v>Never</v></cell><cell r="L3074" t="str"><v>Not del.</v></cell><cell r="M3074" t="str"><v>yes</v></cell><cell r="N3074" t="str"><v>last communication 91,(outstanding Rs.1185/-)</v></cell></row><row r="3075"><cell r="C3075" t="str"><v>200525 1</v></cell><cell r="D3075" t="str"><v>D. Purchaser</v></cell><cell r="E3075" t="str"><v>Clas Engineering Services</v></cell><cell r="F3075"><v>33235</v></cell><cell r="G3075"><v>23700</v></cell><cell r="H3075"><v>21725</v></cell><cell r="I3075"><v>1975</v></cell><cell r="J3075" t="str"><v>outstanding</v></cell><cell r="K3075" t="str"><v>Never</v></cell><cell r="L3075" t="str"><v>send</v></cell><cell r="M3075" t="str"><v>yes</v></cell><cell r="N3075" t="str"><v>According to POD last communication 2007, (outstanding Rs. 1975/-)</v></cell></row><row r="3076"><cell r="C3076" t="str"><v>200526 1</v></cell><cell r="D3076" t="str"><v>D. Purchaser</v></cell><cell r="E3076" t="str"><v>Aditya Sharma</v></cell><cell r="F3076"><v>33253</v></cell><cell r="G3076"><v>25500</v></cell><cell r="H3076"><v>18275</v></cell><cell r="I3076"><v>7225</v></cell><cell r="J3076" t="str"><v>outstanding</v></cell><cell r="K3076" t="str"><v>Never</v></cell><cell r="L3076" t="str"><v>send</v></cell><cell r="M3076" t="str"><v>No</v></cell><cell r="N3076" t="str"><v>According to POD last communication 07, (outstanding Rs 7225/-)</v></cell></row><row r="3077"><cell r="C3077" t="str"><v>301776 1</v></cell><cell r="D3077" t="str"><v>D. Purchaser</v></cell><cell r="E3077" t="str"><v>Neelam Jain</v></cell><cell r="F3077"><v>33206</v></cell><cell r="G3077"><v>23700</v></cell><cell r="H3077"><v>20935</v></cell><cell r="I3077"><v>2765</v></cell><cell r="J3077" t="str"><v>outstanding</v></cell><cell r="K3077" t="str"><v>Never</v></cell><cell r="L3077" t="str"><v>send</v></cell><cell r="M3077" t="str"><v>No</v></cell><cell r="N3077" t="str"><v>Telehonic reply to member so last communication 14, other pic 4028 (Outstanding Rs. 2765/-)</v></cell></row><row r="3078"><cell r="C3078" t="str"><v>301781 1</v></cell><cell r="D3078" t="str"><v>L. N. C</v></cell><cell r="E3078" t="str"><v>Sangeeta Jain</v></cell><cell r="F3078"><v>33221</v></cell><cell r="G3078"><v>13500</v></cell><cell r="H3078"><v>15300</v></cell><cell r="I3078"><v>0</v></cell><cell r="J3078" t="str"><v>R.M</v></cell><cell r="K3078"><v>2008</v></cell><cell r="L3078" t="str"><v>not send</v></cell><cell r="M3078" t="str"><v>yes</v></cell><cell r="N3078" t="str"><v>no reminders so last communication 2010</v></cell></row><row r="3079"><cell r="C3079" t="str"><v>301782 1</v></cell><cell r="D3079"><v>0</v></cell><cell r="E3079" t="str"><v>Bindu Kappuria</v></cell><cell r="F3079"><v>33233</v></cell><cell r="G3079"><v>23700</v></cell><cell r="H3079"><v>10395</v></cell><cell r="I3079"><v>13305</v></cell><cell r="J3079" t="str"><v>Forefeited</v></cell><cell r="K3079"><v>0</v></cell><cell r="L3079"><v>0</v></cell><cell r="M3079"><v>0</v></cell><cell r="N3079" t="str"><v>Forefeited</v></cell></row><row r="3080"><cell r="C3080" t="str"><v>301785 1</v></cell><cell r="D3080"><v>0</v></cell><cell r="E3080" t="str"><v>Deepak Munjal</v></cell><cell r="F3080"><v>33234</v></cell><cell r="G3080"><v>23700</v></cell><cell r="H3080" t="str"><v>Nil</v></cell><cell r="I3080"><v>0</v></cell><cell r="J3080" t="str"><v>Cancelled</v></cell><cell r="K3080"><v>0</v></cell><cell r="L3080"><v>0</v></cell><cell r="M3080"><v>0</v></cell><cell r="N3080" t="str"><v>Cancelled, chq has been sent to member dated:- 22/03/17, chq no:- 053063, amt:- Rs. 7,971/-</v></cell></row><row r="3081"><cell r="C3081" t="str"><v>301787 1</v></cell><cell r="D3081" t="str"><v>D. Purchaser</v></cell><cell r="E3081" t="str"><v>Kumand Pandey</v></cell><cell r="F3081"><v>33235</v></cell><cell r="G3081"><v>19800</v></cell><cell r="H3081"><v>15510</v></cell><cell r="I3081"><v>4290</v></cell><cell r="J3081" t="str"><v>outstanding</v></cell><cell r="K3081" t="str"><v>Never</v></cell><cell r="L3081" t="str"><v>not send</v></cell><cell r="M3081" t="str"><v>yes</v></cell><cell r="N3081" t="str"><v>no reminder send so last communication 13, (outstanding Rs 4290/-)</v></cell></row><row r="3082"><cell r="C3082" t="str"><v>301790 1</v></cell><cell r="D3082" t="str"><v>D. Purchaser</v></cell><cell r="E3082" t="str"><v>Vijay Sharma</v></cell><cell r="F3082"><v>33236</v></cell><cell r="G3082"><v>23700</v></cell><cell r="H3082"><v>11850</v></cell><cell r="I3082"><v>11850</v></cell><cell r="J3082" t="str"><v>outstanding</v></cell><cell r="K3082" t="str"><v>Never</v></cell><cell r="L3082" t="str"><v>send</v></cell><cell r="M3082" t="str"><v>No</v></cell><cell r="N3082" t="str"><v>last communication 93, (outstanding Rs 11850/-)</v></cell></row><row r="3083"><cell r="C3083" t="str"><v>301791 1</v></cell><cell r="D3083" t="str"><v>D. Purchaser</v></cell><cell r="E3083" t="str"><v>Manju Aggarwal</v></cell><cell r="F3083"><v>33238</v></cell><cell r="G3083"><v>23700</v></cell><cell r="H3083"><v>21725</v></cell><cell r="I3083"><v>1975</v></cell><cell r="J3083" t="str"><v>outstanding</v></cell><cell r="K3083" t="str"><v>Never</v></cell><cell r="L3083" t="str"><v>send</v></cell><cell r="M3083" t="str"><v>No</v></cell><cell r="N3083" t="str"><v>According to POD ..last communication 07, (outstanding Rs 1975/-)</v></cell></row><row r="3084"><cell r="C3084" t="str"><v>301793 1</v></cell><cell r="D3084" t="str"><v>D. Purchaser</v></cell><cell r="E3084" t="str"><v>Arun Kumar Pandey</v></cell><cell r="F3084"><v>33238</v></cell><cell r="G3084"><v>23700</v></cell><cell r="H3084"><v>20145</v></cell><cell r="I3084"><v>3555</v></cell><cell r="J3084" t="str"><v>outstanding</v></cell><cell r="K3084" t="str"><v>Never</v></cell><cell r="L3084" t="str"><v>Not del.</v></cell><cell r="M3084" t="str"><v>yes</v></cell><cell r="N3084" t="str"><v>No reminder send so last communication 13, total 4 membership of Goa:- 4101, 4171, 4138, 4098                                                                                       (outstanding Rs 3555/-)</v></cell></row><row r="3085"><cell r="C3085" t="str"><v>400324 1</v></cell><cell r="D3085" t="str"><v>D. Purchaser</v></cell><cell r="E3085" t="str"><v>Vijay Sahita</v></cell><cell r="F3085"><v>33207</v></cell><cell r="G3085"><v>23700</v></cell><cell r="H3085"><v>19750</v></cell><cell r="I3085"><v>3950</v></cell><cell r="J3085" t="str"><v>outstanding</v></cell><cell r="K3085" t="str"><v>Never</v></cell><cell r="L3085" t="str"><v>send</v></cell><cell r="M3085" t="str"><v>No</v></cell><cell r="N3085" t="str"><v>last communication 07, (outstanding Rs 3950/-)</v></cell></row><row r="3086"><cell r="C3086" t="str"><v>400326 1</v></cell><cell r="D3086" t="str"><v>D. Purchaser</v></cell><cell r="E3086" t="str"><v>Gopi Ranchandra Mallaye</v></cell><cell r="F3086"><v>33213</v></cell><cell r="G3086"><v>13500</v></cell><cell r="H3086"><v>15300</v></cell><cell r="I3086"><v>0</v></cell><cell r="J3086" t="str"><v>R.M</v></cell><cell r="K3086"><v>2011</v></cell><cell r="L3086" t="str"><v>send</v></cell><cell r="M3086" t="str"><v>No</v></cell><cell r="N3086" t="str"><v>last communication 09/5/2018</v></cell></row><row r="3087"><cell r="C3087" t="str"><v>400327 1</v></cell><cell r="D3087" t="str"><v>D. Purchaser</v></cell><cell r="E3087" t="str"><v>Shyam Ranadhyani</v></cell><cell r="F3087"><v>33225</v></cell><cell r="G3087"><v>13500</v></cell><cell r="H3087"><v>15300</v></cell><cell r="I3087"><v>0</v></cell><cell r="J3087" t="str"><v>I.R.M</v></cell><cell r="K3087" t="str"><v>Never</v></cell><cell r="L3087" t="str"><v>not send</v></cell><cell r="M3087" t="str"><v>No</v></cell><cell r="N3087" t="str"><v>last communication 94</v></cell></row><row r="3088"><cell r="C3088" t="str"><v>400328 1</v></cell><cell r="D3088" t="str"><v>D. Purchaser</v></cell><cell r="E3088" t="str"><v>K.R Seshadari</v></cell><cell r="F3088"><v>33238</v></cell><cell r="G3088"><v>13500</v></cell><cell r="H3088"><v>14535</v></cell><cell r="I3088"><v>765</v></cell><cell r="J3088" t="str"><v>outstanding</v></cell><cell r="K3088" t="str"><v>Never</v></cell><cell r="L3088" t="str"><v>send</v></cell><cell r="M3088" t="str"><v>No</v></cell><cell r="N3088" t="str"><v>we reply to his mail on 11/2/2021 regrding for his pending all dues ..(outstanding Rs. 765/-)</v></cell></row><row r="3089"><cell r="C3089" t="str"><v>500245 1</v></cell><cell r="D3089" t="str"><v>D. Purchaser</v></cell><cell r="E3089" t="str"><v>L Rajmohan</v></cell><cell r="F3089"><v>33206</v></cell><cell r="G3089"><v>22000</v></cell><cell r="H3089"><v>25500</v></cell><cell r="I3089"><v>0</v></cell><cell r="J3089" t="str"><v>I.R.M</v></cell><cell r="K3089" t="str"><v>Never</v></cell><cell r="L3089" t="str"><v>send</v></cell><cell r="M3089" t="str"><v>yes</v></cell><cell r="N3089" t="str"><v>we send last reminder in 2012.then we did not receive any reply</v></cell></row><row r="3090"><cell r="C3090" t="str"><v>101677 1</v></cell><cell r="D3090" t="str"><v>D. Purchaser</v></cell><cell r="E3090" t="str"><v>Narendra Mitubhai Chandra</v></cell><cell r="F3090"><v>33235</v></cell><cell r="G3090"><v>26500</v></cell><cell r="H3090"><v>27650</v></cell><cell r="I3090"><v>0</v></cell><cell r="J3090" t="str"><v>I.R.M</v></cell><cell r="K3090" t="str"><v>Never</v></cell><cell r="L3090" t="str"><v>send</v></cell><cell r="M3090" t="str"><v>No</v></cell><cell r="N3090" t="str"><v>last  mail conversation on 2012</v></cell></row><row r="3091"><cell r="C3091" t="str"><v>101682 1</v></cell><cell r="D3091" t="str"><v>Purchaser</v></cell><cell r="E3091" t="str"><v>Arun Ravilal Sanghvi</v></cell><cell r="F3091"><v>33249</v></cell><cell r="G3091"><v>26500</v></cell><cell r="H3091"><v>26500</v></cell><cell r="I3091"><v>0</v></cell><cell r="J3091" t="str"><v>R.M</v></cell><cell r="K3091"><v>2009</v></cell><cell r="L3091" t="str"><v>send</v></cell><cell r="M3091" t="str"><v>yes</v></cell><cell r="N3091" t="str"><v>send perform invoice so Last Communication Till 2012</v></cell></row><row r="3092"><cell r="C3092" t="str"><v>301792 1</v></cell><cell r="D3092"><v>0</v></cell><cell r="E3092" t="str"><v>Sulochan Menon</v></cell><cell r="F3092"><v>33238</v></cell><cell r="G3092"><v>0</v></cell><cell r="H3092"><v>0</v></cell><cell r="I3092"><v>0</v></cell><cell r="J3092" t="str"><v>Cancelled</v></cell><cell r="K3092"><v>0</v></cell><cell r="L3092"><v>0</v></cell><cell r="M3092"><v>0</v></cell><cell r="N3092" t="str"><v>Cancelled</v></cell></row><row r="3093"><cell r="C3093" t="str"><v>301794 1</v></cell><cell r="D3093" t="str"><v>Purchaser</v></cell><cell r="E3093" t="str"><v>C & S Electric Ltd</v></cell><cell r="F3093"><v>33369</v></cell><cell r="G3093"><v>34000</v></cell><cell r="H3093"><v>34000</v></cell><cell r="I3093"><v>0</v></cell><cell r="J3093" t="str"><v>R.M</v></cell><cell r="K3093"><v>2020</v></cell><cell r="L3093" t="str"><v>send</v></cell><cell r="M3093" t="str"><v>No</v></cell><cell r="N3093" t="str"><v>they are regular member and we also send reminder for Amc 2021 &22 too...Company name changed from Control and Switchgears to C & S Electric Ltd in 18 total 5 membership of Goa:- 3160, 3161,4110,4111 and 4112</v></cell></row><row r="3094"><cell r="C3094" t="str"><v>301795 1</v></cell><cell r="D3094" t="str"><v>Purchaser</v></cell><cell r="E3094" t="str"><v>C & S Electric Ltd</v></cell><cell r="F3094"><v>33253</v></cell><cell r="G3094"><v>27000</v></cell><cell r="H3094"><v>27000</v></cell><cell r="I3094"><v>0</v></cell><cell r="J3094" t="str"><v>R.M</v></cell><cell r="K3094"><v>2020</v></cell><cell r="L3094" t="str"><v>send</v></cell><cell r="M3094" t="str"><v>No</v></cell><cell r="N3094" t="str"><v>they are regular member and we also send reminder for Amc 2021 &22 too...Company name changed from Control and Switchgears to C & S Electric Ltd in 18 total 5 membership of Goa:- 3160, 3161,4110,4111 and 4112</v></cell></row><row r="3095"><cell r="C3095" t="str"><v>301796 1</v></cell><cell r="D3095" t="str"><v>Purchaser</v></cell><cell r="E3095" t="str"><v>C & S Electric Ltd</v></cell><cell r="F3095"><v>33253</v></cell><cell r="G3095"><v>22000</v></cell><cell r="H3095"><v>22000</v></cell><cell r="I3095"><v>0</v></cell><cell r="J3095" t="str"><v>R.M</v></cell><cell r="K3095"><v>2020</v></cell><cell r="L3095" t="str"><v>send</v></cell><cell r="M3095" t="str"><v>No</v></cell><cell r="N3095" t="str"><v>they are regular member and we also send reminder for Amc 2021 &22 too...Company name changed from Control and Switchgears to C & S Electric Ltd in 18 total 5 membership of Goa:- 3160, 3161,4110,4111 and 4112</v></cell></row><row r="3096"><cell r="C3096" t="str"><v>500251 1</v></cell><cell r="D3096" t="str"><v>Purchaser</v></cell><cell r="E3096" t="str"><v>P Prathima Reddy</v></cell><cell r="F3096"><v>32944</v></cell><cell r="G3096"><v>35450</v></cell><cell r="H3096"><v>35450</v></cell><cell r="I3096"><v>0</v></cell><cell r="J3096" t="str"><v>I.R.M</v></cell><cell r="K3096" t="str"><v>Never</v></cell><cell r="L3096" t="str"><v>send</v></cell><cell r="M3096" t="str"><v>No</v></cell><cell r="N3096" t="str"><v>we send last reminder in 2012.then we did not receive any reply</v></cell></row><row r="3097"><cell r="C3097" t="str"><v>500252 1</v></cell><cell r="D3097" t="str"><v>Purchaser</v></cell><cell r="E3097" t="str"><v>Dwarkanath Ponnalur Reddy</v></cell><cell r="F3097"><v>33420</v></cell><cell r="G3097"><v>34000</v></cell><cell r="H3097"><v>35450</v></cell><cell r="I3097"><v>0</v></cell><cell r="J3097" t="str"><v>I.R.M</v></cell><cell r="K3097" t="str"><v>Never</v></cell><cell r="L3097" t="str"><v>send</v></cell><cell r="M3097" t="str"><v>No</v></cell><cell r="N3097" t="str"><v>(POD) last communication 07 </v></cell></row><row r="3098"><cell r="C3098" t="str"><v>500253 1</v></cell><cell r="D3098" t="str"><v>Purchaser</v></cell><cell r="E3098" t="str"><v>Kiran P Shah</v></cell><cell r="F3098"><v>33247</v></cell><cell r="G3098"><v>20000</v></cell><cell r="H3098"><v>20850</v></cell><cell r="I3098"><v>0</v></cell><cell r="J3098" t="str"><v>R.M</v></cell><cell r="K3098"><v>2009</v></cell><cell r="L3098" t="str"><v>send</v></cell><cell r="M3098" t="str"><v>No</v></cell><cell r="N3098" t="str"><v>send perform invoice so Last Communication Till 2011</v></cell></row><row r="3099"><cell r="C3099" t="str"><v>500241 1</v></cell><cell r="D3099" t="str"><v>Purchaser</v></cell><cell r="E3099" t="str"><v>UTV Sharma</v></cell><cell r="F3099"><v>33177</v></cell><cell r="G3099"><v>27000</v></cell><cell r="H3099"><v>28050</v></cell><cell r="I3099"><v>0</v></cell><cell r="J3099" t="str"><v>I.R.M</v></cell><cell r="K3099" t="str"><v>Never</v></cell><cell r="L3099" t="str"><v>send</v></cell><cell r="M3099" t="str"><v>No</v></cell><cell r="N3099" t="str"><v>we send last reminder in 2012.then we did not receive any reply</v></cell></row><row r="3100"><cell r="C3100" t="str"><v>301695 1</v></cell><cell r="D3100" t="str"><v>Purchaser</v></cell><cell r="E3100" t="str"><v>Hi Tech Gears Ltd</v></cell><cell r="F3100"><v>33067</v></cell><cell r="G3100"><v>34000</v></cell><cell r="H3100"><v>35450</v></cell><cell r="I3100"><v>0</v></cell><cell r="J3100" t="str"><v>R.M</v></cell><cell r="K3100"><v>2010</v></cell><cell r="L3100" t="str"><v>send</v></cell><cell r="M3100" t="str"><v>No</v></cell><cell r="N3100" t="str"><v>telephonic conversation reply on last communication 2017</v></cell></row><row r="3101"><cell r="C3101" t="str"><v>500246 1</v></cell><cell r="D3101" t="str"><v>D. Purchaser</v></cell><cell r="E3101" t="str"><v>Devi Narayan & Sons</v></cell><cell r="F3101"><v>33206</v></cell><cell r="G3101"><v>25500</v></cell><cell r="H3101"><v>24650</v></cell><cell r="I3101"><v>850</v></cell><cell r="J3101" t="str"><v>outstanding</v></cell><cell r="K3101"><v>2008</v></cell><cell r="L3101" t="str"><v>send</v></cell><cell r="M3101" t="str"><v>yes</v></cell><cell r="N3101" t="str"><v>Accoding POD last communication 07,(outstanding Rs. 850/-)</v></cell></row><row r="3102"><cell r="C3102" t="str"><v>500250 1</v></cell><cell r="D3102" t="str"><v>Purchaser</v></cell><cell r="E3102" t="str"><v>G Vasantha Pai</v></cell><cell r="F3102"><v>33228</v></cell><cell r="G3102"><v>20000</v></cell><cell r="H3102" t="str"><v>not mentnion</v></cell><cell r="I3102"><v>0</v></cell><cell r="J3102" t="str"><v>I.R.M</v></cell><cell r="K3102" t="str"><v>Never</v></cell><cell r="L3102" t="str"><v>send</v></cell><cell r="M3102" t="str"><v>No</v></cell><cell r="N3102" t="str"><v>(POD) last communication 07 </v></cell></row><row r="3103"><cell r="C3103" t="str"><v>200520 1</v></cell><cell r="D3103" t="str"><v>D. Purcahser</v></cell><cell r="E3103" t="str"><v>Silver Wings Pvt Ltd</v></cell><cell r="F3103"><v>33194</v></cell><cell r="G3103"><v>34000</v></cell><cell r="H3103"><v>35450</v></cell><cell r="I3103"><v>0</v></cell><cell r="J3103" t="str"><v>I.R.M</v></cell><cell r="K3103" t="str"><v>Never</v></cell><cell r="L3103" t="str"><v>send</v></cell><cell r="M3103" t="str"><v>No</v></cell><cell r="N3103" t="str"><v>we send last reminder in 2012.then we did not receive any reply</v></cell></row><row r="3104"><cell r="C3104" t="str"><v>101686 1</v></cell><cell r="D3104" t="str"><v>D. Purchaser</v></cell><cell r="E3104" t="str"><v>Murli K Dhanjani</v></cell><cell r="F3104"><v>33255</v></cell><cell r="G3104"><v>23700</v></cell><cell r="H3104"><v>22515</v></cell><cell r="I3104"><v>1185</v></cell><cell r="J3104" t="str"><v>outstanding</v></cell><cell r="K3104" t="str"><v>Never</v></cell><cell r="L3104" t="str"><v>send</v></cell><cell r="M3104" t="str"><v>yes</v></cell><cell r="N3104" t="str"><v>Accordomg to POD last communication 07,(outstanding Rs. 1185/-)</v></cell></row><row r="3105"><cell r="C3105" t="str"><v>101687 1</v></cell><cell r="D3105" t="str"><v>D. Purchaser</v></cell><cell r="E3105" t="str"><v>Meena Ashok Dhajani</v></cell><cell r="F3105"><v>33253</v></cell><cell r="G3105"><v>21000</v></cell><cell r="H3105"><v>23700</v></cell><cell r="I3105"><v>0</v></cell><cell r="J3105" t="str"><v>I.R.M</v></cell><cell r="K3105" t="str"><v>Never</v></cell><cell r="L3105" t="str"><v>send</v></cell><cell r="M3105" t="str"><v>yes</v></cell><cell r="N3105" t="str"><v>we send last reminder in 2012.then we did not receive any reply</v></cell></row><row r="3106"><cell r="C3106" t="str"><v>301812 1</v></cell><cell r="D3106" t="str"><v>D. Purchaser</v></cell><cell r="E3106" t="str"><v>Lalit Chadha</v></cell><cell r="F3106"><v>33276</v></cell><cell r="G3106"><v>21000</v></cell><cell r="H3106"><v>23700</v></cell><cell r="I3106" t="str"><v>7,505 U/R</v></cell><cell r="J3106" t="str"><v>I.R.M</v></cell><cell r="K3106"><v>2007</v></cell><cell r="L3106" t="str"><v>not send</v></cell><cell r="M3106" t="str"><v>No</v></cell><cell r="N3106" t="str"><v>reply to his visit on 25/1/2019</v></cell></row><row r="3107"><cell r="C3107" t="str"><v>301814 1</v></cell><cell r="D3107" t="str"><v>D. Purchaser</v></cell><cell r="E3107" t="str"><v>Gopal Chadha</v></cell><cell r="F3107"><v>33282</v></cell><cell r="G3107"><v>21000</v></cell><cell r="H3107"><v>23700</v></cell><cell r="I3107"><v>0</v></cell><cell r="J3107" t="str"><v>R.M</v></cell><cell r="K3107"><v>2011</v></cell><cell r="L3107" t="str"><v>not send</v></cell><cell r="M3107" t="str"><v>No</v></cell><cell r="N3107" t="str"><v>reply to his visit on 25/1/2019</v></cell></row><row r="3108"><cell r="C3108" t="str"><v>101650 1</v></cell><cell r="D3108" t="str"><v>D. Purcahser</v></cell><cell r="E3108" t="str"><v>Taiyab Ahmed Nalwalla</v></cell><cell r="F3108"><v>33163</v></cell><cell r="G3108"><v>23700</v></cell><cell r="H3108"><v>11060</v></cell><cell r="I3108"><v>12640</v></cell><cell r="J3108" t="str"><v>outstanding</v></cell><cell r="K3108" t="str"><v>Never</v></cell><cell r="L3108" t="str"><v>send</v></cell><cell r="M3108" t="str"><v>No</v></cell><cell r="N3108" t="str"><v>(POD) last communication 07 (Outstanding Rs.12,640/-)</v></cell></row><row r="3109"><cell r="C3109" t="str"><v>101688 1</v></cell><cell r="D3109" t="str"><v>D. Purchaser</v></cell><cell r="E3109" t="str"><v>Kumar Menumal Kripalani</v></cell><cell r="F3109"><v>33274</v></cell><cell r="G3109"><v>31200</v></cell><cell r="H3109"><v>10920</v></cell><cell r="I3109"><v>20280</v></cell><cell r="J3109" t="str"><v>outstanding</v></cell><cell r="K3109" t="str"><v>Never</v></cell><cell r="L3109" t="str"><v>send</v></cell><cell r="M3109" t="str"><v>No</v></cell><cell r="N3109" t="str"><v>(POD) last communication 07 (Outstanding Rs. 20,280/-)</v></cell></row><row r="3110"><cell r="C3110" t="str"><v>101690 1</v></cell><cell r="D3110" t="str"><v>D. Purchaser</v></cell><cell r="E3110" t="str"><v>Shatrughan Kanggula L Pahuja</v></cell><cell r="F3110"><v>33284</v></cell><cell r="G3110"><v>21000</v></cell><cell r="H3110"><v>23700</v></cell><cell r="I3110"><v>0</v></cell><cell r="J3110" t="str"><v>I.R.M</v></cell><cell r="K3110" t="str"><v>Never</v></cell><cell r="L3110" t="str"><v>Not del.</v></cell><cell r="M3110" t="str"><v>No</v></cell><cell r="N3110" t="str"><v>last communication 94</v></cell></row><row r="3111"><cell r="C3111" t="str"><v>301797 1</v></cell><cell r="D3111" t="str"><v>L. N. C</v></cell><cell r="E3111" t="str"><v>Ashok Malik & Sons (HUF)</v></cell><cell r="F3111"><v>33262</v></cell><cell r="G3111"><v>21000</v></cell><cell r="H3111"><v>23700</v></cell><cell r="I3111"><v>0</v></cell><cell r="J3111" t="str"><v>R.M</v></cell><cell r="K3111"><v>2010</v></cell><cell r="L3111" t="str"><v>send</v></cell><cell r="M3111" t="str"><v>yes</v></cell><cell r="N3111" t="str"><v>Last mail communication on 18/2/2022</v></cell></row><row r="3112"><cell r="C3112" t="str"><v>301798 1</v></cell><cell r="D3112" t="str"><v>D. Purcahser</v></cell><cell r="E3112" t="str"><v>Brijesh Luthra</v></cell><cell r="F3112"><v>33262</v></cell><cell r="G3112"><v>21000</v></cell><cell r="H3112"><v>23700</v></cell><cell r="I3112"><v>0</v></cell><cell r="J3112" t="str"><v>R.M</v></cell><cell r="K3112"><v>2008</v></cell><cell r="L3112" t="str"><v>not send</v></cell><cell r="M3112" t="str"><v>No</v></cell><cell r="N3112" t="str"><v>no reminders so last communication 2010</v></cell></row><row r="3113"><cell r="C3113" t="str"><v>301799 1</v></cell><cell r="D3113" t="str"><v>D. Purchaser</v></cell><cell r="E3113" t="str"><v>Gurjit Singh Haspal</v></cell><cell r="F3113"><v>33261</v></cell><cell r="G3113"><v>23700</v></cell><cell r="H3113"><v>14220</v></cell><cell r="I3113"><v>9480</v></cell><cell r="J3113" t="str"><v>outstanding</v></cell><cell r="K3113" t="str"><v>Never</v></cell><cell r="L3113" t="str"><v>Not del.</v></cell><cell r="M3113" t="str"><v>No</v></cell><cell r="N3113" t="str"><v>last communication 95 (Outstanding Rs. 9480/-)</v></cell></row><row r="3114"><cell r="C3114" t="str"><v>301800 1</v></cell><cell r="D3114" t="str"><v>D. Purchaser</v></cell><cell r="E3114" t="str"><v>Chandra Prakash</v></cell><cell r="F3114"><v>33263</v></cell><cell r="G3114"><v>21000</v></cell><cell r="H3114"><v>23700</v></cell><cell r="I3114"><v>0</v></cell><cell r="J3114" t="str"><v>R.M</v></cell><cell r="K3114"><v>2008</v></cell><cell r="L3114" t="str"><v>not send</v></cell><cell r="M3114" t="str"><v>No</v></cell><cell r="N3114" t="str"><v>last mail on 2013</v></cell></row><row r="3115"><cell r="C3115" t="str"><v>301801 1</v></cell><cell r="D3115" t="str"><v>D. Purchaser</v></cell><cell r="E3115" t="str"><v>Randeep Singh</v></cell><cell r="F3115"><v>33267</v></cell><cell r="G3115"><v>21000</v></cell><cell r="H3115"><v>23700</v></cell><cell r="I3115"><v>0</v></cell><cell r="J3115" t="str"><v>I.R.M</v></cell><cell r="K3115" t="str"><v>Never</v></cell><cell r="L3115" t="str"><v>not send</v></cell><cell r="M3115" t="str"><v>No</v></cell><cell r="N3115" t="str"><v>no reminders so last communication 2009</v></cell></row><row r="3116"><cell r="C3116" t="str"><v>301802 1</v></cell><cell r="D3116" t="str"><v>D. Purchaser</v></cell><cell r="E3116" t="str"><v>Kritika International</v></cell><cell r="F3116"><v>33267</v></cell><cell r="G3116"><v>23700</v></cell><cell r="H3116"><v>19750</v></cell><cell r="I3116"><v>3950</v></cell><cell r="J3116" t="str"><v>outstanding</v></cell><cell r="K3116" t="str"><v>Never</v></cell><cell r="L3116" t="str"><v>not send</v></cell><cell r="M3116" t="str"><v>No</v></cell><cell r="N3116" t="str"><v>no reminders so last communication 2006 (Outstanding Rs. 3950/-)</v></cell></row><row r="3117"><cell r="C3117" t="str"><v>301803 1</v></cell><cell r="D3117" t="str"><v>D. Purchaser</v></cell><cell r="E3117" t="str"><v>T.R Arora</v></cell><cell r="F3117"><v>33268</v></cell><cell r="G3117"><v>21000</v></cell><cell r="H3117"><v>23700</v></cell><cell r="I3117"><v>0</v></cell><cell r="J3117" t="str"><v>R.M</v></cell><cell r="K3117"><v>2010</v></cell><cell r="L3117" t="str"><v>not send</v></cell><cell r="M3117" t="str"><v>No</v></cell><cell r="N3117" t="str"><v>no reminders so last communication 2010</v></cell></row><row r="3118"><cell r="C3118" t="str"><v>301804 1</v></cell><cell r="D3118" t="str"><v>L. N. C</v></cell><cell r="E3118" t="str"><v>Arun Kumar Pandey</v></cell><cell r="F3118"><v>33268</v></cell><cell r="G3118"><v>17500</v></cell><cell r="H3118"><v>19800</v></cell><cell r="I3118"><v>0</v></cell><cell r="J3118" t="str"><v>I.R.M</v></cell><cell r="K3118" t="str"><v>Never</v></cell><cell r="L3118" t="str"><v>not send</v></cell><cell r="M3118" t="str"><v>No</v></cell><cell r="N3118" t="str"><v>no reminders so last communication 2013...total 3 membership of Goa:- 4138, 4098, 4101</v></cell></row><row r="3119"><cell r="C3119" t="str"><v>301807 1</v></cell><cell r="D3119" t="str"><v>D. Purchaser</v></cell><cell r="E3119" t="str"><v>Jatinder Goel</v></cell><cell r="F3119"><v>33269</v></cell><cell r="G3119"><v>18000</v></cell><cell r="H3119"><v>12300</v></cell><cell r="I3119"><v>5700</v></cell><cell r="J3119" t="str"><v>outstanding</v></cell><cell r="K3119" t="str"><v>Never</v></cell><cell r="L3119" t="str"><v>not send</v></cell><cell r="M3119" t="str"><v>No</v></cell><cell r="N3119" t="str"><v>last communication 99 (Outstanding Rs. 5700/-)</v></cell></row><row r="3120"><cell r="C3120" t="str"><v>301809 1</v></cell><cell r="D3120" t="str"><v>D. Purchaser</v></cell><cell r="E3120" t="str"><v>Meenu Suneja</v></cell><cell r="F3120"><v>33269</v></cell><cell r="G3120"><v>15300</v></cell><cell r="H3120"><v>11220</v></cell><cell r="I3120"><v>4080</v></cell><cell r="J3120" t="str"><v>outstanding</v></cell><cell r="K3120" t="str"><v>Never</v></cell><cell r="L3120" t="str"><v>not send</v></cell><cell r="M3120" t="str"><v>yes</v></cell><cell r="N3120" t="str"><v>last communication 94 (Outstanding Rs. 4080/-)</v></cell></row><row r="3121"><cell r="C3121" t="str"><v>301810 1</v></cell><cell r="D3121" t="str"><v>D. Purchaser</v></cell><cell r="E3121" t="str"><v>Rakesh Gupta</v></cell><cell r="F3121"><v>33269</v></cell><cell r="G3121"><v>21000</v></cell><cell r="H3121"><v>23700</v></cell><cell r="I3121"><v>0</v></cell><cell r="J3121" t="str"><v>I.R.M</v></cell><cell r="K3121" t="str"><v>Never</v></cell><cell r="L3121" t="str"><v>Not del.</v></cell><cell r="M3121" t="str"><v>No</v></cell><cell r="N3121" t="str"><v>no reminders so last communication 2004</v></cell></row><row r="3122"><cell r="C3122" t="str"><v>301811 1</v></cell><cell r="D3122" t="str"><v>D. Purchaser</v></cell><cell r="E3122" t="str"><v>Mahinder Kumar Benka</v></cell><cell r="F3122"><v>33259</v></cell><cell r="G3122"><v>21000</v></cell><cell r="H3122"><v>23700</v></cell><cell r="I3122"><v>0</v></cell><cell r="J3122" t="str"><v>I.R.M</v></cell><cell r="K3122" t="str"><v>Never</v></cell><cell r="L3122" t="str"><v>send</v></cell><cell r="M3122" t="str"><v>No</v></cell><cell r="N3122" t="str"><v>we send last reminder in 2012.then we did not receive any reply</v></cell></row><row r="3123"><cell r="C3123" t="str"><v>301813 1</v></cell><cell r="D3123" t="str"><v>D. Purcahser</v></cell><cell r="E3123" t="str"><v>Rajesh Kumar</v></cell><cell r="F3123"><v>33282</v></cell><cell r="G3123"><v>19800</v></cell><cell r="H3123"><v>15510</v></cell><cell r="I3123"><v>4290</v></cell><cell r="J3123" t="str"><v>outstanding</v></cell><cell r="K3123" t="str"><v>Never</v></cell><cell r="L3123" t="str"><v>not send</v></cell><cell r="M3123" t="str"><v>No</v></cell><cell r="N3123" t="str"><v>last communication 91 (Outstanding Rs 4290/-)</v></cell></row><row r="3124"><cell r="C3124" t="str"><v>301816 1</v></cell><cell r="D3124" t="str"><v>L. N. C</v></cell><cell r="E3124" t="str"><v>Vijay Bhasin</v></cell><cell r="F3124"><v>33290</v></cell><cell r="G3124"><v>21000</v></cell><cell r="H3124"><v>23700</v></cell><cell r="I3124"><v>0</v></cell><cell r="J3124" t="str"><v>I.R.M</v></cell><cell r="K3124" t="str"><v>Never</v></cell><cell r="L3124" t="str"><v>send</v></cell><cell r="M3124" t="str"><v>yes</v></cell><cell r="N3124" t="str"><v>we send last reminder in 2012.then we did not receive any reply…...membership transferred from Rakesh Malhotra to Vijay Bhasin in 02</v></cell></row><row r="3125"><cell r="C3125" t="str"><v>400321 1</v></cell><cell r="D3125" t="str"><v>D. Purchaser</v></cell><cell r="E3125" t="str"><v>Srichand Chetandas Bathija</v></cell><cell r="F3125"><v>33207</v></cell><cell r="G3125"><v>25500</v></cell><cell r="H3125"><v>13600</v></cell><cell r="I3125"><v>11900</v></cell><cell r="J3125" t="str"><v>outstanding</v></cell><cell r="K3125" t="str"><v>Never</v></cell><cell r="L3125" t="str"><v>not send</v></cell><cell r="M3125" t="str"><v>yes</v></cell><cell r="N3125" t="str"><v>last communication 01 (Outstanding Rs 11900/-)</v></cell></row><row r="3126"><cell r="C3126" t="str"><v>500258 1</v></cell><cell r="D3126"><v>0</v></cell><cell r="E3126" t="str"><v>T Loganadhan</v></cell><cell r="F3126"><v>32919</v></cell><cell r="G3126"><v>23700</v></cell><cell r="H3126"><v>22910</v></cell><cell r="I3126"><v>790</v></cell><cell r="J3126" t="str"><v>I.R.M</v></cell><cell r="K3126" t="str"><v>No</v></cell><cell r="L3126" t="str"><v>send</v></cell><cell r="M3126"><v>0</v></cell><cell r="N3126" t="str"><v>Letter sent, last communication 12 (Outstanding Rs 790/-)</v></cell></row><row r="3127"><cell r="C3127" t="str"><v>500259 1</v></cell><cell r="D3127" t="str"><v>D. Purchaser</v></cell><cell r="E3127" t="str"><v>K. Rajan</v></cell><cell r="F3127"><v>32920</v></cell><cell r="G3127"><v>21000</v></cell><cell r="H3127"><v>23700</v></cell><cell r="I3127"><v>0</v></cell><cell r="J3127" t="str"><v>I.R.M</v></cell><cell r="K3127" t="str"><v>Never</v></cell><cell r="L3127" t="str"><v>not send</v></cell><cell r="M3127" t="str"><v>yes</v></cell><cell r="N3127" t="str"><v>no reminders so last communication 2010</v></cell></row><row r="3128"><cell r="C3128" t="str"><v>400307 1</v></cell><cell r="D3128" t="str"><v>D. Purchaser</v></cell><cell r="E3128" t="str"><v>Acwa Automatics</v></cell><cell r="F3128"><v>33143</v></cell><cell r="G3128"><v>26500</v></cell><cell r="H3128"><v>27650</v></cell><cell r="I3128"><v>0</v></cell><cell r="J3128" t="str"><v>I.R.M</v></cell><cell r="K3128" t="str"><v>Never</v></cell><cell r="L3128" t="str"><v>Not del.</v></cell><cell r="M3128" t="str"><v>No</v></cell><cell r="N3128" t="str"><v>last communication 00</v></cell></row><row r="3129"><cell r="C3129" t="str"><v>500234 1</v></cell><cell r="D3129" t="str"><v>Purchaser</v></cell><cell r="E3129" t="str"><v>Ambattur Clothing Company</v></cell><cell r="F3129"><v>33098</v></cell><cell r="G3129"><v>34000</v></cell><cell r="H3129"><v>34000</v></cell><cell r="I3129"><v>0</v></cell><cell r="J3129" t="str"><v>I.R.M</v></cell><cell r="K3129" t="str"><v>Never</v></cell><cell r="L3129" t="str"><v>send</v></cell><cell r="M3129" t="str"><v>No</v></cell><cell r="N3129" t="str"><v>last mail communication 2016….total 2 membership of Goa:- 4150, 4151</v></cell></row><row r="3130"><cell r="C3130" t="str"><v>500235 1</v></cell><cell r="D3130" t="str"><v>Purchaser</v></cell><cell r="E3130" t="str"><v>Ambattur Clothing Company</v></cell><cell r="F3130"><v>33098</v></cell><cell r="G3130"><v>22000</v></cell><cell r="H3130"><v>22000</v></cell><cell r="I3130"><v>0</v></cell><cell r="J3130" t="str"><v>I.R.M</v></cell><cell r="K3130" t="str"><v>Never</v></cell><cell r="L3130" t="str"><v>not send</v></cell><cell r="M3130" t="str"><v>No</v></cell><cell r="N3130" t="str"><v>last mail communication 2016….total 2 membership of Goa:- 4150, 4151</v></cell></row><row r="3131"><cell r="C3131" t="str"><v>500247 1</v></cell><cell r="D3131" t="str"><v>Purchaser</v></cell><cell r="E3131" t="str"><v>Gaurav Dugar</v></cell><cell r="F3131"><v>33177</v></cell><cell r="G3131"><v>34000</v></cell><cell r="H3131"><v>34000</v></cell><cell r="I3131"><v>0</v></cell><cell r="J3131" t="str"><v>I.R.M</v></cell><cell r="K3131" t="str"><v>Never</v></cell><cell r="L3131" t="str"><v>Not del.</v></cell><cell r="M3131" t="str"><v>No</v></cell><cell r="N3131" t="str"><v>last communication 05</v></cell></row><row r="3132"><cell r="C3132" t="str"><v>500256 1</v></cell><cell r="D3132" t="str"><v>D. Purchaser</v></cell><cell r="E3132" t="str"><v>Vishwanth Vaidyanath Kaushik</v></cell><cell r="F3132"><v>33277</v></cell><cell r="G3132"><v>34000</v></cell><cell r="H3132" t="str"><v>not mentnion</v></cell><cell r="I3132"><v>0</v></cell><cell r="J3132" t="str"><v>I.R.M</v></cell><cell r="K3132" t="str"><v>Never</v></cell><cell r="L3132" t="str"><v>not send</v></cell><cell r="M3132" t="str"><v>No</v></cell><cell r="N3132" t="str"><v>last communication 91</v></cell></row><row r="3133"><cell r="C3133" t="str"><v>500260 1</v></cell><cell r="D3133" t="str"><v>D. Purchaser</v></cell><cell r="E3133" t="str"><v>Ramanatham Ramanatham</v></cell><cell r="F3133"><v>33285</v></cell><cell r="G3133"><v>20000</v></cell><cell r="H3133"><v>20850</v></cell><cell r="I3133"><v>0</v></cell><cell r="J3133" t="str"><v>R.M</v></cell><cell r="K3133"><v>2010</v></cell><cell r="L3133" t="str"><v>send</v></cell><cell r="M3133" t="str"><v>No</v></cell><cell r="N3133" t="str"><v>we send last reminder in 2012.then we did not receive any reply</v></cell></row><row r="3134"><cell r="C3134" t="str"><v>300080 1</v></cell><cell r="D3134" t="str"><v>Purchaser</v></cell><cell r="E3134" t="str"><v>Rajesh k Agarwal</v></cell><cell r="F3134"><v>31289</v></cell><cell r="G3134"><v>17280</v></cell><cell r="H3134" t="str"><v>not mentnion</v></cell><cell r="I3134"><v>0</v></cell><cell r="J3134" t="str"><v>I.R.M</v></cell><cell r="K3134" t="str"><v>Never</v></cell><cell r="L3134" t="str"><v>send</v></cell><cell r="M3134" t="str"><v>No</v></cell><cell r="N3134" t="str"><v>we send last reminder in 2012.then we did not receive any reply</v></cell></row><row r="3135"><cell r="C3135" t="str"><v>101699 1</v></cell><cell r="D3135" t="str"><v>Purchaser</v></cell><cell r="E3135" t="str"><v>Vijay Daulatram Mangtani</v></cell><cell r="F3135"><v>33309</v></cell><cell r="G3135"><v>31200</v></cell><cell r="H3135"><v>29120</v></cell><cell r="I3135"><v>2080</v></cell><cell r="J3135" t="str"><v>outstanding</v></cell><cell r="K3135" t="str"><v>Never</v></cell><cell r="L3135" t="str"><v>send</v></cell><cell r="M3135" t="str"><v>No</v></cell><cell r="N3135" t="str"><v>According to POD last communication 07  (Outstanding Rs 2080/-)</v></cell></row><row r="3136"><cell r="C3136" t="str"><v>101700 1</v></cell><cell r="D3136" t="str"><v>D. Purchaser</v></cell><cell r="E3136" t="str"><v>Sheila Vijay Mangtani</v></cell><cell r="F3136"><v>33312</v></cell><cell r="G3136"><v>23700</v></cell><cell r="H3136"><v>21725</v></cell><cell r="I3136"><v>1975</v></cell><cell r="J3136" t="str"><v>outstanding</v></cell><cell r="K3136" t="str"><v>Never</v></cell><cell r="L3136" t="str"><v>send</v></cell><cell r="M3136" t="str"><v>No</v></cell><cell r="N3136" t="str"><v>According to POD last communication 07 (Outstanding Rs 1975/-)</v></cell></row><row r="3137"><cell r="C3137" t="str"><v>101689 1</v></cell><cell r="D3137" t="str"><v>D. Purchaser</v></cell><cell r="E3137" t="str"><v>Mohan L Kukreja</v></cell><cell r="F3137"><v>33274</v></cell><cell r="G3137"><v>23700</v></cell><cell r="H3137"><v>7505</v></cell><cell r="I3137"><v>16195</v></cell><cell r="J3137" t="str"><v>outstanding</v></cell><cell r="K3137" t="str"><v>Never</v></cell><cell r="L3137" t="str"><v>send</v></cell><cell r="M3137" t="str"><v>No</v></cell><cell r="N3137" t="str"><v>According to POD last communication 07 (Outstanding Rs 16195/-)</v></cell></row><row r="3138"><cell r="C3138" t="str"><v>101691 1</v></cell><cell r="D3138"><v>0</v></cell><cell r="E3138" t="str"><v>Raju Rameakhiani</v></cell><cell r="F3138"><v>33289</v></cell><cell r="G3138"><v>23700</v></cell><cell r="H3138" t="str"><v>Nil</v></cell><cell r="I3138"><v>0</v></cell><cell r="J3138" t="str"><v>Forefeited</v></cell><cell r="K3138"><v>0</v></cell><cell r="L3138"><v>0</v></cell><cell r="M3138"><v>0</v></cell><cell r="N3138" t="str"><v>Forefeited</v></cell></row><row r="3139"><cell r="C3139" t="str"><v>101692 1</v></cell><cell r="D3139" t="str"><v>D. Purcahser</v></cell><cell r="E3139" t="str"><v>Yusuf Abbasahai Jani</v></cell><cell r="F3139"><v>33289</v></cell><cell r="G3139"><v>27000</v></cell><cell r="H3139"><v>31200</v></cell><cell r="I3139"><v>0</v></cell><cell r="J3139" t="str"><v>R.M</v></cell><cell r="K3139"><v>2011</v></cell><cell r="L3139" t="str"><v>send</v></cell><cell r="M3139" t="str"><v>yes</v></cell><cell r="N3139" t="str"><v>no reminders so last communication 2011</v></cell></row><row r="3140"><cell r="C3140" t="str"><v>101695 1</v></cell><cell r="D3140" t="str"><v>D. Purcahser</v></cell><cell r="E3140" t="str"><v>Sadhana Poonavala</v></cell><cell r="F3140"><v>33300</v></cell><cell r="G3140"><v>21000</v></cell><cell r="H3140"><v>23700</v></cell><cell r="I3140"><v>0</v></cell><cell r="J3140" t="str"><v>I.R.M</v></cell><cell r="K3140" t="str"><v>Never</v></cell><cell r="L3140" t="str"><v>send</v></cell><cell r="M3140" t="str"><v>No</v></cell><cell r="N3140" t="str"><v>we send last reminder in 2012.then we did not receive any reply.</v></cell></row><row r="3141"><cell r="C3141" t="str"><v>101696 1</v></cell><cell r="D3141" t="str"><v>D. Purchaser</v></cell><cell r="E3141" t="str"><v>Sanjay B Shah</v></cell><cell r="F3141"><v>33303</v></cell><cell r="G3141"><v>21000</v></cell><cell r="H3141"><v>23700</v></cell><cell r="I3141"><v>0</v></cell><cell r="J3141" t="str"><v>I.R.M</v></cell><cell r="K3141" t="str"><v>Never</v></cell><cell r="L3141" t="str"><v>send</v></cell><cell r="M3141" t="str"><v>yes</v></cell><cell r="N3141" t="str"><v>we send last reminder in 2012.then we did not receive any reply</v></cell></row><row r="3142"><cell r="C3142" t="str"><v>101698 1</v></cell><cell r="D3142" t="str"><v>D. Purchaser</v></cell><cell r="E3142" t="str"><v>Rajiv K Patodia</v></cell><cell r="F3142"><v>33302</v></cell><cell r="G3142"><v>21000</v></cell><cell r="H3142"><v>23700</v></cell><cell r="I3142"><v>0</v></cell><cell r="J3142" t="str"><v>R.M</v></cell><cell r="K3142"><v>2022</v></cell><cell r="L3142" t="str"><v>Not del.</v></cell><cell r="M3142" t="str"><v>No</v></cell><cell r="N3142" t="str"><v>They are regular member</v></cell></row><row r="3143"><cell r="C3143" t="str"><v>101701 1</v></cell><cell r="D3143" t="str"><v>D. Purchaser</v></cell><cell r="E3143" t="str"><v>Ranjeet R Mansukhani</v></cell><cell r="F3143"><v>33317</v></cell><cell r="G3143"><v>35450</v></cell><cell r="H3143"><v>35450</v></cell><cell r="I3143" t="str"><v>1040 Ex</v></cell><cell r="J3143" t="str"><v>I.R.M</v></cell><cell r="K3143" t="str"><v>Never</v></cell><cell r="L3143" t="str"><v>Not del.</v></cell><cell r="M3143" t="str"><v>yes</v></cell><cell r="N3143" t="str"><v>No reminder send so last communication 10</v></cell></row><row r="3144"><cell r="C3144" t="str"><v>101702 1</v></cell><cell r="D3144" t="str"><v>D. Purchaser</v></cell><cell r="E3144" t="str"><v>Ratan G Jumrani</v></cell><cell r="F3144"><v>33319</v></cell><cell r="G3144"><v>27000</v></cell><cell r="H3144"><v>31200</v></cell><cell r="I3144"><v>0</v></cell><cell r="J3144" t="str"><v>I.R.M</v></cell><cell r="K3144" t="str"><v>Never</v></cell><cell r="L3144" t="str"><v>send</v></cell><cell r="M3144" t="str"><v>No</v></cell><cell r="N3144" t="str"><v>we send last reminder in 2012.then we did not receive any reply</v></cell></row><row r="3145"><cell r="C3145" t="str"><v>101703 1</v></cell><cell r="D3145" t="str"><v>D. Purchaser</v></cell><cell r="E3145" t="str"><v>Suresh Lalchand Dhawani</v></cell><cell r="F3145"><v>33319</v></cell><cell r="G3145"><v>27000</v></cell><cell r="H3145"><v>31200</v></cell><cell r="I3145"><v>0</v></cell><cell r="J3145" t="str"><v>I.R.M</v></cell><cell r="K3145" t="str"><v>Never</v></cell><cell r="L3145" t="str"><v>send</v></cell><cell r="M3145" t="str"><v>No</v></cell><cell r="N3145" t="str"><v>we send last reminder in 2012.then we did not receive any reply</v></cell></row><row r="3146"><cell r="C3146" t="str"><v>200529 1</v></cell><cell r="D3146" t="str"><v>D. Purchaser</v></cell><cell r="E3146" t="str"><v>Nirmal Kumar Saha</v></cell><cell r="F3146"><v>33295</v></cell><cell r="G3146"><v>19800</v></cell><cell r="H3146"><v>9240</v></cell><cell r="I3146"><v>10560</v></cell><cell r="J3146" t="str"><v>outstanding</v></cell><cell r="K3146" t="str"><v>Never</v></cell><cell r="L3146" t="str"><v>send</v></cell><cell r="M3146" t="str"><v>No</v></cell><cell r="N3146" t="str"><v>According to POD last communication 07 (Outstanding Rs 10569/-)</v></cell></row><row r="3147"><cell r="C3147" t="str"><v>301817 1</v></cell><cell r="D3147" t="str"><v>D. Purchaser</v></cell><cell r="E3147" t="str"><v>Prem Gupta</v></cell><cell r="F3147"><v>33291</v></cell><cell r="G3147"><v>21000</v></cell><cell r="H3147"><v>23700</v></cell><cell r="I3147"><v>0</v></cell><cell r="J3147" t="str"><v>I.R.M</v></cell><cell r="K3147" t="str"><v>Never</v></cell><cell r="L3147" t="str"><v>not send</v></cell><cell r="M3147" t="str"><v>No</v></cell><cell r="N3147" t="str"><v>no reminders so last communication 2010</v></cell></row><row r="3148"><cell r="C3148" t="str"><v>301820 1</v></cell><cell r="D3148" t="str"><v>D. Purchaser</v></cell><cell r="E3148" t="str"><v>Kumud Pandey</v></cell><cell r="F3148"><v>33297</v></cell><cell r="G3148"><v>19800</v></cell><cell r="H3148"><v>15840</v></cell><cell r="I3148"><v>3960</v></cell><cell r="J3148" t="str"><v>outstanding</v></cell><cell r="K3148" t="str"><v>Never</v></cell><cell r="L3148" t="str"><v>not send</v></cell><cell r="M3148" t="str"><v>No</v></cell><cell r="N3148" t="str"><v>last communication 13. (Outstanding Rs. 3960/-)total 2 membership of Goa:- 4171, 4098</v></cell></row><row r="3149"><cell r="C3149" t="str"><v>301821 1</v></cell><cell r="D3149" t="str"><v>D. Purchaser</v></cell><cell r="E3149" t="str"><v>Vivek Paranjpe</v></cell><cell r="F3149"><v>33297</v></cell><cell r="G3149"><v>21000</v></cell><cell r="H3149"><v>23700</v></cell><cell r="I3149"><v>0</v></cell><cell r="J3149" t="str"><v>I.R.M</v></cell><cell r="K3149" t="str"><v>Never</v></cell><cell r="L3149" t="str"><v>Not del.</v></cell><cell r="M3149" t="str"><v>No</v></cell><cell r="N3149" t="str"><v>last communication 00</v></cell></row><row r="3150"><cell r="C3150" t="str"><v>301822 1</v></cell><cell r="D3150"><v>0</v></cell><cell r="E3150" t="str"><v>Gabdlay Const (Pvt) Ltd</v></cell><cell r="F3150"><v>33297</v></cell><cell r="G3150"><v>23700</v></cell><cell r="H3150" t="str"><v>Nil</v></cell><cell r="I3150"><v>0</v></cell><cell r="J3150" t="str"><v>Forefeited</v></cell><cell r="K3150"><v>0</v></cell><cell r="L3150"><v>0</v></cell><cell r="M3150"><v>0</v></cell><cell r="N3150" t="str"><v>Forefeited</v></cell></row><row r="3151"><cell r="C3151" t="str"><v>301823 1</v></cell><cell r="D3151" t="str"><v>D. Purchaser</v></cell><cell r="E3151" t="str"><v>Nitin Puri</v></cell><cell r="F3151"><v>33308</v></cell><cell r="G3151"><v>20000</v></cell><cell r="H3151"><v>20850</v></cell><cell r="I3151"><v>0</v></cell><cell r="J3151" t="str"><v>I.R.M</v></cell><cell r="K3151" t="str"><v>Never</v></cell><cell r="L3151" t="str"><v>Not del.</v></cell><cell r="M3151" t="str"><v>No</v></cell><cell r="N3151" t="str"><v>last communication 91</v></cell></row><row r="3152"><cell r="C3152" t="str"><v>301824 1</v></cell><cell r="D3152" t="str"><v>D. Purchaser</v></cell><cell r="E3152" t="str"><v>Ramit Kochar</v></cell><cell r="F3152"><v>33309</v></cell><cell r="G3152"><v>13500</v></cell><cell r="H3152"><v>15300</v></cell><cell r="I3152"><v>0</v></cell><cell r="J3152" t="str"><v>R.M</v></cell><cell r="K3152"><v>2011</v></cell><cell r="L3152" t="str"><v>not send</v></cell><cell r="M3152" t="str"><v>yes</v></cell><cell r="N3152" t="str"><v>no reminders so last communication 2011</v></cell></row><row r="3153"><cell r="C3153" t="str"><v>301825 1</v></cell><cell r="D3153"><v>0</v></cell><cell r="E3153" t="str"><v>Adarsh Kumar Chhabra</v></cell><cell r="F3153"><v>33310</v></cell><cell r="G3153"><v>25500</v></cell><cell r="H3153" t="str"><v>Nil</v></cell><cell r="I3153"><v>0</v></cell><cell r="J3153" t="str"><v>Forefeited</v></cell><cell r="K3153"><v>0</v></cell><cell r="L3153"><v>0</v></cell><cell r="M3153"><v>0</v></cell><cell r="N3153" t="str"><v>Forefeited</v></cell></row><row r="3154"><cell r="C3154" t="str"><v>101693 1</v></cell><cell r="D3154" t="str"><v>D. Purchaser</v></cell><cell r="E3154" t="str"><v>Kanchan Narender Dhanwani</v></cell><cell r="F3154"><v>33294</v></cell><cell r="G3154"><v>34000</v></cell><cell r="H3154"><v>35450</v></cell><cell r="I3154"><v>0</v></cell><cell r="J3154" t="str"><v>I.R.M</v></cell><cell r="K3154" t="str"><v>Never</v></cell><cell r="L3154" t="str"><v>send</v></cell><cell r="M3154" t="str"><v>No</v></cell><cell r="N3154" t="str"><v>(POD) last communication 07 </v></cell></row><row r="3155"><cell r="C3155" t="str"><v>301819 1</v></cell><cell r="D3155" t="str"><v>D. Purchaser</v></cell><cell r="E3155" t="str"><v>Jasbir Singh Madan</v></cell><cell r="F3155"><v>33295</v></cell><cell r="G3155"><v>26500</v></cell><cell r="H3155"><v>26500</v></cell><cell r="I3155"><v>0</v></cell><cell r="J3155" t="str"><v>I.R.M</v></cell><cell r="K3155" t="str"><v>Never</v></cell><cell r="L3155" t="str"><v>not send</v></cell><cell r="M3155" t="str"><v>No</v></cell><cell r="N3155" t="str"><v>last communication 91</v></cell></row><row r="3156"><cell r="C3156" t="str"><v>500262 1</v></cell><cell r="D3156" t="str"><v>D. Purchaser</v></cell><cell r="E3156" t="str"><v>Shanmugam Mithra Srikanth</v></cell><cell r="F3156"><v>33311</v></cell><cell r="G3156"><v>34000</v></cell><cell r="H3156"><v>35450</v></cell><cell r="I3156"><v>0</v></cell><cell r="J3156" t="str"><v>I.R.M</v></cell><cell r="K3156" t="str"><v>Never</v></cell><cell r="L3156" t="str"><v>send</v></cell><cell r="M3156" t="str"><v>No</v></cell><cell r="N3156" t="str"><v>Last communication 28/3/2019 telephonic conversation regarding for Status of membership</v></cell></row><row r="3157"><cell r="C3157" t="str"><v>500263 1</v></cell><cell r="D3157" t="str"><v>D. Purchaser</v></cell><cell r="E3157" t="str"><v>Julie Jacob</v></cell><cell r="F3157"><v>33313</v></cell><cell r="G3157"><v>26500</v></cell><cell r="H3157"><v>27650</v></cell><cell r="I3157"><v>0</v></cell><cell r="J3157" t="str"><v>I.R.M</v></cell><cell r="K3157" t="str"><v>Never</v></cell><cell r="L3157" t="str"><v>send</v></cell><cell r="M3157" t="str"><v>No</v></cell><cell r="N3157" t="str"><v>no reminders so last communication 2013</v></cell></row><row r="3158"><cell r="C3158" t="str"><v>101715 1</v></cell><cell r="D3158" t="str"><v>D. Purchaser</v></cell><cell r="E3158" t="str"><v>Subhash Dangayach</v></cell><cell r="F3158"><v>33344</v></cell><cell r="G3158"><v>34000</v></cell><cell r="H3158"><v>36193</v></cell><cell r="I3158"><v>0</v></cell><cell r="J3158" t="str"><v>I.R.M</v></cell><cell r="K3158" t="str"><v>Never</v></cell><cell r="L3158" t="str"><v>send</v></cell><cell r="M3158" t="str"><v>No</v></cell><cell r="N3158" t="str"><v>Last communication 9/12/21 telephonic conversation regarding for Status of membership</v></cell></row><row r="3159"><cell r="C3159" t="str"><v>101697 1</v></cell><cell r="D3159" t="str"><v>D. Purchaser</v></cell><cell r="E3159" t="str"><v>Sapna Raju Samitani</v></cell><cell r="F3159"><v>33314</v></cell><cell r="G3159"><v>21000</v></cell><cell r="H3159"><v>23700</v></cell><cell r="I3159"><v>0</v></cell><cell r="J3159" t="str"><v>I.R.M</v></cell><cell r="K3159" t="str"><v>Never</v></cell><cell r="L3159" t="str"><v>send</v></cell><cell r="M3159" t="str"><v>No</v></cell><cell r="N3159" t="str"><v>we send last reminder in 2012.then we did not receive any reply (Reinstead)</v></cell></row><row r="3160"><cell r="C3160" t="str"><v>101705 1</v></cell><cell r="D3160" t="str"><v>D. Purchaser</v></cell><cell r="E3160" t="str"><v>Dilip Chandiram Datwani</v></cell><cell r="F3160"><v>33329</v></cell><cell r="G3160"><v>21000</v></cell><cell r="H3160"><v>23700</v></cell><cell r="I3160"><v>0</v></cell><cell r="J3160" t="str"><v>I.R.M</v></cell><cell r="K3160" t="str"><v>Never</v></cell><cell r="L3160" t="str"><v>send</v></cell><cell r="M3160" t="str"><v>No</v></cell><cell r="N3160" t="str"><v>we send last reminder in 2012.then we did not receive any reply</v></cell></row><row r="3161"><cell r="C3161" t="str"><v>101707 1</v></cell><cell r="D3161"><v>0</v></cell><cell r="E3161" t="str"><v>Iqbal Ahmed Shaikh</v></cell><cell r="F3161"><v>33329</v></cell><cell r="G3161"><v>23700</v></cell><cell r="H3161" t="str"><v>Nil</v></cell><cell r="I3161"><v>0</v></cell><cell r="J3161" t="str"><v>Forefeited</v></cell><cell r="K3161"><v>0</v></cell><cell r="L3161"><v>0</v></cell><cell r="M3161"><v>0</v></cell><cell r="N3161" t="str"><v>Forefeited</v></cell></row><row r="3162"><cell r="C3162" t="str"><v>101711 1</v></cell><cell r="D3162" t="str"><v>D. Purchaser</v></cell><cell r="E3162" t="str"><v>Ketan Panchal Shah</v></cell><cell r="F3162"><v>33332</v></cell><cell r="G3162"><v>26500</v></cell><cell r="H3162"><v>26400</v></cell><cell r="I3162" t="str"><v>4300 Ex</v></cell><cell r="J3162" t="str"><v>I.R.M</v></cell><cell r="K3162" t="str"><v>Never</v></cell><cell r="L3162" t="str"><v>send</v></cell><cell r="M3162" t="str"><v>No</v></cell><cell r="N3162" t="str"><v>no reminders so last communication 2012</v></cell></row><row r="3163"><cell r="C3163" t="str"><v>101714 1</v></cell><cell r="D3163" t="str"><v>D. Purchaser</v></cell><cell r="E3163" t="str"><v>Jyotindra Maganlal Desai</v></cell><cell r="F3163"><v>33339</v></cell><cell r="G3163"><v>27000</v></cell><cell r="H3163"><v>31200</v></cell><cell r="I3163"><v>0</v></cell><cell r="J3163" t="str"><v>I.R.M</v></cell><cell r="K3163" t="str"><v>Never</v></cell><cell r="L3163" t="str"><v>send</v></cell><cell r="M3163" t="str"><v>yes</v></cell><cell r="N3163" t="str"><v>we send last reminder in 2012.then we did not receive any reply</v></cell></row><row r="3164"><cell r="C3164" t="str"><v>301827 1</v></cell><cell r="D3164" t="str"><v>D. Purchaser</v></cell><cell r="E3164" t="str"><v>Devendra Kuamr Dhody</v></cell><cell r="F3164"><v>33318</v></cell><cell r="G3164"><v>19800</v></cell><cell r="H3164"><v>16830</v></cell><cell r="I3164"><v>2970</v></cell><cell r="J3164" t="str"><v>outstanding</v></cell><cell r="K3164" t="str"><v>Never</v></cell><cell r="L3164" t="str"><v>not send</v></cell><cell r="M3164" t="str"><v>No</v></cell><cell r="N3164" t="str"><v>last communication 91 (Outstanding Rs.2970/-)</v></cell></row><row r="3165"><cell r="C3165" t="str"><v>301829 1</v></cell><cell r="D3165" t="str"><v>D. Purchaser</v></cell><cell r="E3165" t="str"><v>Ashok Chugh</v></cell><cell r="F3165"><v>33323</v></cell><cell r="G3165"><v>25500</v></cell><cell r="H3165"><v>15300</v></cell><cell r="I3165"><v>10200</v></cell><cell r="J3165" t="str"><v>outstanding</v></cell><cell r="K3165" t="str"><v>Never</v></cell><cell r="L3165" t="str"><v>not send</v></cell><cell r="M3165" t="str"><v>No</v></cell><cell r="N3165" t="str"><v>Letter not sent, last communication 05 (Outstanding Rs 10200/-)</v></cell></row><row r="3166"><cell r="C3166" t="str"><v>301830 1</v></cell><cell r="D3166" t="str"><v>D. Purchaser</v></cell><cell r="E3166" t="str"><v>Tej Bhan Matta</v></cell><cell r="F3166"><v>33326</v></cell><cell r="G3166"><v>19800</v></cell><cell r="H3166"><v>19800</v></cell><cell r="I3166"><v>0</v></cell><cell r="J3166" t="str"><v>R.M</v></cell><cell r="K3166"><v>2018</v></cell><cell r="L3166" t="str"><v>send</v></cell><cell r="M3166" t="str"><v>No</v></cell><cell r="N3166" t="str"><v>we already send many reiminders to member for his pending amc 2020 to 2022</v></cell></row><row r="3167"><cell r="C3167" t="str"><v>301836 1</v></cell><cell r="D3167" t="str"><v>D. Purchaser</v></cell><cell r="E3167" t="str"><v>Arun Gupta</v></cell><cell r="F3167"><v>33326</v></cell><cell r="G3167"><v>15300</v></cell><cell r="H3167"><v>7650</v></cell><cell r="I3167"><v>7650</v></cell><cell r="J3167" t="str"><v>outstanding</v></cell><cell r="K3167" t="str"><v>Never</v></cell><cell r="L3167" t="str"><v>not send</v></cell><cell r="M3167" t="str"><v>No</v></cell><cell r="N3167" t="str"><v>no reminders so last communication 2008 (Outstanding Rs. 7650/-)</v></cell></row><row r="3168"><cell r="C3168" t="str"><v>301837 1</v></cell><cell r="D3168" t="str"><v>D. Purchaser</v></cell><cell r="E3168" t="str"><v>Sujata Chandhari</v></cell><cell r="F3168"><v>33326</v></cell><cell r="G3168"><v>15300</v></cell><cell r="H3168"><v>8670</v></cell><cell r="I3168"><v>6630</v></cell><cell r="J3168" t="str"><v>outstanding</v></cell><cell r="K3168" t="str"><v>Never</v></cell><cell r="L3168" t="str"><v>Not del.</v></cell><cell r="M3168" t="str"><v>No</v></cell><cell r="N3168" t="str"><v>last communication 99 (Outstanding Rs.6630/-)</v></cell></row><row r="3169"><cell r="C3169" t="str"><v>301838 1</v></cell><cell r="D3169" t="str"><v>D. Purchaser</v></cell><cell r="E3169" t="str"><v>Ajay Khanna</v></cell><cell r="F3169"><v>33326</v></cell><cell r="G3169"><v>19800</v></cell><cell r="H3169"><v>20820</v></cell><cell r="I3169" t="str"><v>1,020 Ex</v></cell><cell r="J3169" t="str"><v>R.M</v></cell><cell r="K3169"><v>2009</v></cell><cell r="L3169" t="str"><v>not send</v></cell><cell r="M3169" t="str"><v>No</v></cell><cell r="N3169" t="str"><v>Last communication on his Visit 7/7/2018 regarding for waive off his interest part</v></cell></row><row r="3170"><cell r="C3170" t="str"><v>301846 1</v></cell><cell r="D3170" t="str"><v>D. Purchaser</v></cell><cell r="E3170" t="str"><v>S.K Jetly</v></cell><cell r="F3170"><v>33339</v></cell><cell r="G3170"><v>23700</v></cell><cell r="H3170"><v>23700</v></cell><cell r="I3170"><v>0</v></cell><cell r="J3170" t="str"><v>I.R.M</v></cell><cell r="K3170" t="str"><v>Never</v></cell><cell r="L3170" t="str"><v>not send</v></cell><cell r="M3170" t="str"><v>No</v></cell><cell r="N3170" t="str"><v>no reminders so last communication 2007</v></cell></row><row r="3171"><cell r="C3171" t="str"><v>500261 1</v></cell><cell r="D3171" t="str"><v>D. Purchaser</v></cell><cell r="E3171" t="str"><v>Vinod Kumar Gupta</v></cell><cell r="F3171"><v>33287</v></cell><cell r="G3171"><v>23700</v></cell><cell r="H3171"><v>23305</v></cell><cell r="I3171" t="str"><v>395/-</v></cell><cell r="J3171" t="str"><v>outstanding</v></cell><cell r="K3171" t="str"><v>Never</v></cell><cell r="L3171" t="str"><v>send</v></cell><cell r="M3171" t="str"><v>No</v></cell><cell r="N3171" t="str"><v>(POD) last communication 07 (Outstanding Rs.395/-)</v></cell></row><row r="3172"><cell r="C3172" t="str"><v>500268 1</v></cell><cell r="D3172" t="str"><v>D. Purchaser</v></cell><cell r="E3172" t="str"><v>V.V Varadarjan</v></cell><cell r="F3172"><v>33332</v></cell><cell r="G3172"><v>31200</v></cell><cell r="H3172"><v>31200</v></cell><cell r="I3172"><v>0</v></cell><cell r="J3172" t="str"><v>I.R.M</v></cell><cell r="K3172" t="str"><v>Never</v></cell><cell r="L3172" t="str"><v>send</v></cell><cell r="M3172" t="str"><v>yes</v></cell><cell r="N3172" t="str"><v>we send last reminder in 2012.then we did not receive any reply</v></cell></row><row r="3173"><cell r="C3173" t="str"><v>101710 1</v></cell><cell r="D3173" t="str"><v>D. Purcahser</v></cell><cell r="E3173" t="str"><v>Deepak K Chaudhary</v></cell><cell r="F3173"><v>33337</v></cell><cell r="G3173"><v>23700</v></cell><cell r="H3173"><v>13035</v></cell><cell r="I3173"><v>10665</v></cell><cell r="J3173" t="str"><v>outstanding</v></cell><cell r="K3173" t="str"><v>Never</v></cell><cell r="L3173" t="str"><v>send</v></cell><cell r="M3173" t="str"><v>yes</v></cell><cell r="N3173" t="str"><v>According to his POD last communication 07 (Outstanding Rs 10665/-)</v></cell></row><row r="3174"><cell r="C3174" t="str"><v>301818 1</v></cell><cell r="D3174" t="str"><v>D. Purchaser</v></cell><cell r="E3174" t="str"><v>Hari Shankar Gupta</v></cell><cell r="F3174"><v>33284</v></cell><cell r="G3174"><v>25500</v></cell><cell r="H3174"><v>25500</v></cell><cell r="I3174"><v>0</v></cell><cell r="J3174" t="str"><v>I.R.M</v></cell><cell r="K3174" t="str"><v>Never</v></cell><cell r="L3174" t="str"><v>send</v></cell><cell r="M3174" t="str"><v>No</v></cell><cell r="N3174" t="str"><v>we send last reminder in 2012.then we did not receive any reply</v></cell></row><row r="3175"><cell r="C3175" t="str"><v>301833 1</v></cell><cell r="D3175"><v>0</v></cell><cell r="E3175" t="str"><v>Kabul Travels</v></cell><cell r="F3175"><v>33326</v></cell><cell r="G3175"><v>23700</v></cell><cell r="H3175" t="str"><v>Nil</v></cell><cell r="I3175"><v>0</v></cell><cell r="J3175" t="str"><v>Forefeited</v></cell><cell r="K3175"><v>0</v></cell><cell r="L3175"><v>0</v></cell><cell r="M3175"><v>0</v></cell><cell r="N3175" t="str"><v>Forefeited</v></cell></row><row r="3176"><cell r="C3176" t="str"><v>301841 1</v></cell><cell r="D3176" t="str"><v>D. Purchaser</v></cell><cell r="E3176" t="str"><v>Kanti Kishore Aggarwal</v></cell><cell r="F3176"><v>33331</v></cell><cell r="G3176"><v>24120</v></cell><cell r="H3176"><v>24120</v></cell><cell r="I3176"><v>0</v></cell><cell r="J3176" t="str"><v>R.M</v></cell><cell r="K3176"><v>2010</v></cell><cell r="L3176" t="str"><v>not send</v></cell><cell r="M3176" t="str"><v>No</v></cell><cell r="N3176" t="str"><v>no reminders so last communication 2011</v></cell></row><row r="3177"><cell r="C3177" t="str"><v>101713 1</v></cell><cell r="D3177" t="str"><v>D. Purchaser</v></cell><cell r="E3177" t="str"><v>Kamlendra PS Chauhan</v></cell><cell r="F3177"><v>33339</v></cell><cell r="G3177"><v>26500</v></cell><cell r="H3177"><v>26500</v></cell><cell r="I3177"><v>0</v></cell><cell r="J3177" t="str"><v>R.M</v></cell><cell r="K3177"><v>2022</v></cell><cell r="L3177" t="str"><v>send</v></cell><cell r="M3177" t="str"><v>No</v></cell><cell r="N3177" t="str"><v>They are regular member</v></cell></row><row r="3178"><cell r="C3178" t="str"><v>200533 1</v></cell><cell r="D3178" t="str"><v>D. Purchaser</v></cell><cell r="E3178" t="str"><v>Tarun Khandelwal</v></cell><cell r="F3178"><v>33350</v></cell><cell r="G3178"><v>20000</v></cell><cell r="H3178"><v>20000</v></cell><cell r="I3178"><v>0</v></cell><cell r="J3178" t="str"><v>I.R.M</v></cell><cell r="K3178" t="str"><v>Never</v></cell><cell r="L3178" t="str"><v>not send</v></cell><cell r="M3178" t="str"><v>No</v></cell><cell r="N3178" t="str"><v>no reminders so last communication 2006</v></cell></row><row r="3179"><cell r="C3179" t="str"><v>301842 1</v></cell><cell r="D3179" t="str"><v>D. Purchaser</v></cell><cell r="E3179" t="str"><v>Gurucharan Singh Kochar</v></cell><cell r="F3179"><v>33337</v></cell><cell r="G3179"><v>26500</v></cell><cell r="H3179"><v>27650</v></cell><cell r="I3179"><v>0</v></cell><cell r="J3179" t="str"><v>I.R.M</v></cell><cell r="K3179" t="str"><v>Never</v></cell><cell r="L3179" t="str"><v>not send</v></cell><cell r="M3179" t="str"><v>No</v></cell><cell r="N3179" t="str"><v>last communication 93</v></cell></row><row r="3180"><cell r="C3180" t="str"><v>500265 1</v></cell><cell r="D3180" t="str"><v>D. Purchaser</v></cell><cell r="E3180" t="str"><v>Jawahar M Gordia</v></cell><cell r="F3180"><v>33324</v></cell><cell r="G3180"><v>26500</v></cell><cell r="H3180"><v>27650</v></cell><cell r="I3180"><v>0</v></cell><cell r="J3180" t="str"><v>I.R.M</v></cell><cell r="K3180" t="str"><v>Never</v></cell><cell r="L3180" t="str"><v>send</v></cell><cell r="M3180" t="str"><v>No</v></cell><cell r="N3180" t="str"><v>we send last reminder in 2012.then we did not receive any reply</v></cell></row><row r="3181"><cell r="C3181" t="str"><v>500266 1</v></cell><cell r="D3181" t="str"><v>D. Purchaser</v></cell><cell r="E3181" t="str"><v>Siva Subramaniam Sivraman</v></cell><cell r="F3181"><v>33328</v></cell><cell r="G3181"><v>17500</v></cell><cell r="H3181"><v>18000</v></cell><cell r="I3181"><v>0</v></cell><cell r="J3181" t="str"><v>I.R.M</v></cell><cell r="K3181" t="str"><v>Never</v></cell><cell r="L3181" t="str"><v>send</v></cell><cell r="M3181" t="str"><v>No</v></cell><cell r="N3181" t="str"><v>we send last reminder in 2012.then we did not receive any reply</v></cell></row><row r="3182"><cell r="C3182" t="str"><v>500267 1</v></cell><cell r="D3182" t="str"><v>D. Purchaser</v></cell><cell r="E3182" t="str"><v>Arvind K Goyal</v></cell><cell r="F3182"><v>33327</v></cell><cell r="G3182"><v>34000</v></cell><cell r="H3182"><v>35450</v></cell><cell r="I3182"><v>0</v></cell><cell r="J3182" t="str"><v>I.R.M</v></cell><cell r="K3182" t="str"><v>Never</v></cell><cell r="L3182" t="str"><v>send</v></cell><cell r="M3182" t="str"><v>No</v></cell><cell r="N3182" t="str"><v>we send last reminder in 2012.then we did not receive any reply</v></cell></row><row r="3183"><cell r="C3183" t="str"><v>500269 1</v></cell><cell r="D3183" t="str"><v>D. Purchaser</v></cell><cell r="E3183" t="str"><v>Vurupatur Nagarjan Anand</v></cell><cell r="F3183"><v>33332</v></cell><cell r="G3183"><v>17500</v></cell><cell r="H3183"><v>18000</v></cell><cell r="I3183"><v>0</v></cell><cell r="J3183" t="str"><v>I.R.M</v></cell><cell r="K3183" t="str"><v>Never</v></cell><cell r="L3183" t="str"><v>send</v></cell><cell r="M3183" t="str"><v>No</v></cell><cell r="N3183" t="str"><v>we send last reminder in 2012.then we did not receive any reply</v></cell></row><row r="3184"><cell r="C3184" t="str"><v>101712 1</v></cell><cell r="D3184" t="str"><v>D. Purchaser</v></cell><cell r="E3184" t="str"><v>Rushil M Shah</v></cell><cell r="F3184"><v>33338</v></cell><cell r="G3184"><v>20000</v></cell><cell r="H3184"><v>21290</v></cell><cell r="I3184"><v>0</v></cell><cell r="J3184" t="str"><v>I.R.M</v></cell><cell r="K3184" t="str"><v>Never</v></cell><cell r="L3184" t="str"><v>send</v></cell><cell r="M3184" t="str"><v>No</v></cell><cell r="N3184" t="str"><v>we send last reminder in 2013.then we did not receive any reply</v></cell></row><row r="3185"><cell r="C3185" t="str"><v>301826 1</v></cell><cell r="D3185" t="str"><v>D. Purchaser</v></cell><cell r="E3185" t="str"><v>Naresh Bansal</v></cell><cell r="F3185"><v>33315</v></cell><cell r="G3185"><v>26500</v></cell><cell r="H3185"><v>28212</v></cell><cell r="I3185"><v>0</v></cell><cell r="J3185" t="str"><v>I.R.M</v></cell><cell r="K3185" t="str"><v>Never</v></cell><cell r="L3185" t="str"><v>Not del.</v></cell><cell r="M3185" t="str"><v>No</v></cell><cell r="N3185" t="str"><v>no reminders so last communication 2006</v></cell></row><row r="3186"><cell r="C3186" t="str"><v>301843 1</v></cell><cell r="D3186" t="str"><v>D. Purchaser</v></cell><cell r="E3186" t="str"><v>Nawed Akhter</v></cell><cell r="F3186"><v>33338</v></cell><cell r="G3186"><v>34000</v></cell><cell r="H3186"><v>36193</v></cell><cell r="I3186"><v>0</v></cell><cell r="J3186" t="str"><v>I.R.M</v></cell><cell r="K3186" t="str"><v>Never</v></cell><cell r="L3186" t="str"><v>Not del.</v></cell><cell r="M3186" t="str"><v>No</v></cell><cell r="N3186" t="str"><v>no reminders so last communication 2007</v></cell></row><row r="3187"><cell r="C3187" t="str"><v>301847 1</v></cell><cell r="D3187" t="str"><v>D. Purchaser</v></cell><cell r="E3187" t="str"><v>Kiran Pandit</v></cell><cell r="F3187"><v>33339</v></cell><cell r="G3187"><v>26500</v></cell><cell r="H3187"><v>28212</v></cell><cell r="I3187"><v>0</v></cell><cell r="J3187" t="str"><v>I.R.M</v></cell><cell r="K3187" t="str"><v>Never</v></cell><cell r="L3187" t="str"><v>not send</v></cell><cell r="M3187" t="str"><v>No</v></cell><cell r="N3187" t="str"><v>last mail conversation in 2015</v></cell></row><row r="3188"><cell r="C3188" t="str"><v>301856 1</v></cell><cell r="D3188" t="str"><v>D. Purchaser</v></cell><cell r="E3188" t="str"><v>Prem Gandhi</v></cell><cell r="F3188"><v>33346</v></cell><cell r="G3188"><v>26500</v></cell><cell r="H3188"><v>28212</v></cell><cell r="I3188"><v>0</v></cell><cell r="J3188" t="str"><v>I.R.M</v></cell><cell r="K3188" t="str"><v>Never</v></cell><cell r="L3188" t="str"><v>not send</v></cell><cell r="M3188" t="str"><v>No</v></cell><cell r="N3188" t="str"><v>no reminders so last communication 2006</v></cell></row><row r="3189"><cell r="C3189" t="str"><v>301857 1</v></cell><cell r="D3189" t="str"><v>D. Purchaser</v></cell><cell r="E3189" t="str"><v>Vinod Sikari</v></cell><cell r="F3189"><v>33346</v></cell><cell r="G3189"><v>26500</v></cell><cell r="H3189"><v>28212</v></cell><cell r="I3189"><v>0</v></cell><cell r="J3189" t="str"><v>I.R.M</v></cell><cell r="K3189" t="str"><v>Never</v></cell><cell r="L3189" t="str"><v>not send</v></cell><cell r="M3189" t="str"><v>No</v></cell><cell r="N3189" t="str"><v>last communication 91</v></cell></row><row r="3190"><cell r="C3190" t="str"><v>301858 1</v></cell><cell r="D3190" t="str"><v>D. Purchaser </v></cell><cell r="E3190" t="str"><v>Kiran Chadha</v></cell><cell r="F3190"><v>33347</v></cell><cell r="G3190"><v>26500</v></cell><cell r="H3190"><v>28212</v></cell><cell r="I3190"><v>0</v></cell><cell r="J3190" t="str"><v>R.M</v></cell><cell r="K3190"><v>2009</v></cell><cell r="L3190" t="str"><v>not send</v></cell><cell r="M3190" t="str"><v>No</v></cell><cell r="N3190" t="str"><v>Last visit on 18/1/2019 for membership status details </v></cell></row><row r="3191"><cell r="C3191" t="str"><v>301859 1</v></cell><cell r="D3191" t="str"><v>D. Purchaser</v></cell><cell r="E3191" t="str"><v>Renu Chadha</v></cell><cell r="F3191"><v>33347</v></cell><cell r="G3191"><v>26500</v></cell><cell r="H3191"><v>28212</v></cell><cell r="I3191"><v>0</v></cell><cell r="J3191" t="str"><v>R.M</v></cell><cell r="K3191"><v>2011</v></cell><cell r="L3191" t="str"><v>not send</v></cell><cell r="M3191" t="str"><v>No</v></cell><cell r="N3191" t="str"><v>Last visit on 18/1/2019 for membership status details </v></cell></row><row r="3192"><cell r="C3192" t="str"><v>500271 1</v></cell><cell r="D3192" t="str"><v>D. Purchaser</v></cell><cell r="E3192" t="str"><v>Ramaswamy Seetharaman</v></cell><cell r="F3192"><v>33376</v></cell><cell r="G3192"><v>20000</v></cell><cell r="H3192" t="str"><v>not mentnion</v></cell><cell r="I3192"><v>0</v></cell><cell r="J3192" t="str"><v>I.R.M</v></cell><cell r="K3192" t="str"><v>Never</v></cell><cell r="L3192" t="str"><v>not send</v></cell><cell r="M3192" t="str"><v>No</v></cell><cell r="N3192" t="str"><v>last communication 10</v></cell></row><row r="3193"><cell r="C3193" t="str"><v>101720 1</v></cell><cell r="D3193" t="str"><v>D. Purchaser</v></cell><cell r="E3193" t="str"><v>Gurang P Shah</v></cell><cell r="F3193"><v>33392</v></cell><cell r="G3193"><v>22000</v></cell><cell r="H3193"><v>25500</v></cell><cell r="I3193"><v>0</v></cell><cell r="J3193" t="str"><v>I.R.M</v></cell><cell r="K3193" t="str"><v>Never</v></cell><cell r="L3193" t="str"><v>send</v></cell><cell r="M3193" t="str"><v>yes</v></cell><cell r="N3193" t="str"><v>Last communication in 2012</v></cell></row><row r="3194"><cell r="C3194" t="str"><v>101722 1</v></cell><cell r="D3194" t="str"><v>D. Purchaser </v></cell><cell r="E3194" t="str"><v>Manukh H Shah</v></cell><cell r="F3194"><v>33407</v></cell><cell r="G3194"><v>23700</v></cell><cell r="H3194"><v>19355</v></cell><cell r="I3194"><v>4345</v></cell><cell r="J3194" t="str"><v>outstanding</v></cell><cell r="K3194" t="str"><v>Never</v></cell><cell r="L3194" t="str"><v>Not del.</v></cell><cell r="M3194" t="str"><v>No</v></cell><cell r="N3194" t="str"><v>all documents is miss from file(Outstanding Rs. 4345/-)</v></cell></row><row r="3195"><cell r="C3195" t="str"><v>101706 1</v></cell><cell r="D3195" t="str"><v>D. Purchaser</v></cell><cell r="E3195" t="str"><v>Lakshmichand K Kukreja</v></cell><cell r="F3195"><v>33356</v></cell><cell r="G3195"><v>26500</v></cell><cell r="H3195" t="str"><v>28, 212</v></cell><cell r="I3195"><v>0</v></cell><cell r="J3195" t="str"><v>I.R.M</v></cell><cell r="K3195" t="str"><v>Never</v></cell><cell r="L3195" t="str"><v>send</v></cell><cell r="M3195" t="str"><v>No</v></cell><cell r="N3195" t="str"><v>not send any reminder so last communication 09...total 2 membership of Goa:- 4086 and 10005</v></cell></row><row r="3196"><cell r="C3196" t="str"><v>101708 1</v></cell><cell r="D3196" t="str"><v>D. Purchaser </v></cell><cell r="E3196" t="str"><v>R.J Wood and Co Pvt Ltd</v></cell><cell r="F3196"><v>33343</v></cell><cell r="G3196"><v>34000</v></cell><cell r="H3196"><v>35450</v></cell><cell r="I3196"><v>0</v></cell><cell r="J3196" t="str"><v>I.R.M</v></cell><cell r="K3196" t="str"><v>Never</v></cell><cell r="L3196" t="str"><v>send</v></cell><cell r="M3196" t="str"><v>No</v></cell><cell r="N3196" t="str"><v>we send last reminder in 2012.then we did not receive any reply</v></cell></row><row r="3197"><cell r="C3197" t="str"><v>101723 1</v></cell><cell r="D3197" t="str"><v>D. Purchaser </v></cell><cell r="E3197" t="str"><v>Bharat L Shah</v></cell><cell r="F3197"><v>33407</v></cell><cell r="G3197"><v>23700</v></cell><cell r="H3197"><v>6320</v></cell><cell r="I3197"><v>17380</v></cell><cell r="J3197" t="str"><v>outstanding</v></cell><cell r="K3197" t="str"><v>Never</v></cell><cell r="L3197" t="str"><v>not send</v></cell><cell r="M3197" t="str"><v>No</v></cell><cell r="N3197" t="str"><v>no communication till date..documents is not in file (Outstanding Rs.17380/-)</v></cell></row><row r="3198"><cell r="C3198" t="str"><v>101724 1</v></cell><cell r="D3198" t="str"><v>D. Purchaser </v></cell><cell r="E3198" t="str"><v>Jayant H Sanghvi</v></cell><cell r="F3198"><v>33408</v></cell><cell r="G3198"><v>23700</v></cell><cell r="H3198"><v>5925</v></cell><cell r="I3198"><v>17775</v></cell><cell r="J3198" t="str"><v>outstanding</v></cell><cell r="K3198" t="str"><v>Never</v></cell><cell r="L3198" t="str"><v>send</v></cell><cell r="M3198" t="str"><v>No</v></cell><cell r="N3198" t="str"><v>no communication till date ….(Outstanding Rs. 17775/-)</v></cell></row><row r="3199"><cell r="C3199" t="str"><v>101726 1</v></cell><cell r="D3199" t="str"><v>D. Purchaser</v></cell><cell r="E3199" t="str"><v>Jyotindra P Karbhari</v></cell><cell r="F3199"><v>33417</v></cell><cell r="G3199"><v>34000</v></cell><cell r="H3199"><v>36193</v></cell><cell r="I3199"><v>0</v></cell><cell r="J3199" t="str"><v>I.R.M</v></cell><cell r="K3199" t="str"><v>Never</v></cell><cell r="L3199" t="str"><v>send</v></cell><cell r="M3199" t="str"><v>No</v></cell><cell r="N3199" t="str"><v>we send last reminder in 2012.then we did not receive any reply</v></cell></row><row r="3200"><cell r="C3200" t="str"><v>101729 1</v></cell><cell r="D3200" t="str"><v>D. Purchaser</v></cell><cell r="E3200" t="str"><v>Jaswant Late H Shah</v></cell><cell r="F3200"><v>33418</v></cell><cell r="G3200"><v>23700</v></cell><cell r="H3200" t="str"><v>Nil</v></cell><cell r="I3200"><v>0</v></cell><cell r="J3200" t="str"><v>Forefeited</v></cell><cell r="K3200"><v>0</v></cell><cell r="L3200"><v>0</v></cell><cell r="M3200"><v>0</v></cell><cell r="N3200" t="str"><v>Forefeited</v></cell></row><row r="3201"><cell r="C3201" t="str"><v>101730 1</v></cell><cell r="D3201" t="str"><v>D. Purchaser</v></cell><cell r="E3201" t="str"><v>Begum B Kapadia</v></cell><cell r="F3201"><v>33423</v></cell><cell r="G3201"><v>34000</v></cell><cell r="H3201"><v>34000</v></cell><cell r="I3201"><v>0</v></cell><cell r="J3201" t="str"><v>I.R.M</v></cell><cell r="K3201" t="str"><v>Never</v></cell><cell r="L3201" t="str"><v>not send</v></cell><cell r="M3201" t="str"><v>No</v></cell><cell r="N3201" t="str"><v>no communication till date ...documents is not in file</v></cell></row><row r="3202"><cell r="C3202" t="str"><v>101731 1</v></cell><cell r="D3202"><v>0</v></cell><cell r="E3202" t="str"><v>Vasant M Shetty</v></cell><cell r="F3202"><v>33428</v></cell><cell r="G3202"><v>23700</v></cell><cell r="H3202" t="str"><v>Nil</v></cell><cell r="I3202"><v>0</v></cell><cell r="J3202" t="str"><v>Forefeited</v></cell><cell r="K3202"><v>0</v></cell><cell r="L3202"><v>0</v></cell><cell r="M3202"><v>0</v></cell><cell r="N3202" t="str"><v>Forefeited</v></cell></row><row r="3203"><cell r="C3203" t="str"><v>101732 1</v></cell><cell r="D3203" t="str"><v>D. Purchaser </v></cell><cell r="E3203" t="str"><v>Ketan C Chandra</v></cell><cell r="F3203"><v>33434</v></cell><cell r="G3203"><v>27000</v></cell><cell r="H3203"><v>31200</v></cell><cell r="I3203"><v>0</v></cell><cell r="J3203" t="str"><v>R.M</v></cell><cell r="K3203"><v>2022</v></cell><cell r="L3203" t="str"><v>send</v></cell><cell r="M3203" t="str"><v>No</v></cell><cell r="N3203" t="str"><v>They are regular member</v></cell></row><row r="3204"><cell r="C3204" t="str"><v>101733 1</v></cell><cell r="D3204" t="str"><v>D. Purchaser</v></cell><cell r="E3204" t="str"><v>Seataps Industries</v></cell><cell r="F3204"><v>33436</v></cell><cell r="G3204"><v>23700</v></cell><cell r="H3204"><v>4740</v></cell><cell r="I3204"><v>18960</v></cell><cell r="J3204" t="str"><v>outstanding</v></cell><cell r="K3204" t="str"><v>Never</v></cell><cell r="L3204" t="str"><v>send</v></cell><cell r="M3204" t="str"><v>No</v></cell><cell r="N3204" t="str"><v>last communication 07…(Outstanding Rs. 18960/-)..only Application form and POD receipt is in file</v></cell></row><row r="3205"><cell r="C3205" t="str"><v>101735 1</v></cell><cell r="D3205" t="str"><v>D. Purchaser</v></cell><cell r="E3205" t="str"><v>Anthony Leo D Souza</v></cell><cell r="F3205"><v>33442</v></cell><cell r="G3205"><v>21000</v></cell><cell r="H3205"><v>23700</v></cell><cell r="I3205" t="str"><v>2370 EX</v></cell><cell r="J3205" t="str"><v>R.M</v></cell><cell r="K3205"><v>2010</v></cell><cell r="L3205" t="str"><v>not send</v></cell><cell r="M3205" t="str"><v>yes</v></cell><cell r="N3205" t="str"><v>no reminders so last communication 2011</v></cell></row><row r="3206"><cell r="C3206" t="str"><v>101737 1</v></cell><cell r="D3206" t="str"><v>D. Purchaser</v></cell><cell r="E3206" t="str"><v>Harshad Hargobind Doshi</v></cell><cell r="F3206"><v>33445</v></cell><cell r="G3206"><v>21000</v></cell><cell r="H3206"><v>23700</v></cell><cell r="I3206"><v>0</v></cell><cell r="J3206" t="str"><v>R.M</v></cell><cell r="K3206"><v>2012</v></cell><cell r="L3206" t="str"><v>send</v></cell><cell r="M3206" t="str"><v>yes</v></cell><cell r="N3206" t="str"><v>Last recent reminder send on 24/11/2022 wiith surrender option too </v></cell></row><row r="3207"><cell r="C3207" t="str"><v>101739 1</v></cell><cell r="D3207" t="str"><v>D. Purchaser</v></cell><cell r="E3207" t="str"><v>Bharti R Kapasi</v></cell><cell r="F3207"><v>33448</v></cell><cell r="G3207"><v>23700</v></cell><cell r="H3207"><v>20145</v></cell><cell r="I3207" t="str"><v>3555/-</v></cell><cell r="J3207" t="str"><v>outstanding</v></cell><cell r="K3207" t="str"><v>Never</v></cell><cell r="L3207" t="str"><v>send</v></cell><cell r="M3207" t="str"><v>No</v></cell><cell r="N3207" t="str"><v>not send any remonder last communication 07(Outstanding Rs. 355/-)</v></cell></row><row r="3208"><cell r="C3208" t="str"><v>101740 1</v></cell><cell r="D3208" t="str"><v>D. Purchaser</v></cell><cell r="E3208" t="str"><v>Meena M Kapasi</v></cell><cell r="F3208"><v>33448</v></cell><cell r="G3208"><v>21000</v></cell><cell r="H3208"><v>23700</v></cell><cell r="I3208"><v>0</v></cell><cell r="J3208" t="str"><v>I.R.M</v></cell><cell r="K3208" t="str"><v>Never</v></cell><cell r="L3208" t="str"><v>send</v></cell><cell r="M3208" t="str"><v>No</v></cell><cell r="N3208" t="str"><v>we send last reminder in 2012.then we did not receive any reply</v></cell></row><row r="3209"><cell r="C3209" t="str"><v>101741 1</v></cell><cell r="D3209" t="str"><v>D. Purchaser</v></cell><cell r="E3209" t="str"><v>Nirmal Jain</v></cell><cell r="F3209"><v>33448</v></cell><cell r="G3209"><v>17500</v></cell><cell r="H3209"><v>19800</v></cell><cell r="I3209"><v>0</v></cell><cell r="J3209" t="str"><v>R.M</v></cell><cell r="K3209"><v>2014</v></cell><cell r="L3209" t="str"><v>send</v></cell><cell r="M3209" t="str"><v>yes</v></cell><cell r="N3209" t="str"><v>Last recent reminder send on 29/07/2022 wiith surrender option too </v></cell></row><row r="3210"><cell r="C3210" t="str"><v>101678 1</v></cell><cell r="D3210" t="str"><v>D. Purchaser</v></cell><cell r="E3210" t="str"><v>Ram Kumar D Iyengar</v></cell><cell r="F3210"><v>33235</v></cell><cell r="G3210"><v>18000</v></cell><cell r="H3210"><v>15480</v></cell><cell r="I3210"><v>2520</v></cell><cell r="J3210" t="str"><v>outstanding</v></cell><cell r="K3210" t="str"><v>Never</v></cell><cell r="L3210" t="str"><v>send</v></cell><cell r="M3210" t="str"><v>No</v></cell><cell r="N3210" t="str"><v>Acooding to POD.last communication 07..(Outstanding Rs. 2520/-)application form is in file</v></cell></row><row r="3211"><cell r="C3211" t="str"><v>101743 1</v></cell><cell r="D3211" t="str"><v>D. Purchaser</v></cell><cell r="E3211" t="str"><v>Sanjay B Shah</v></cell><cell r="F3211"><v>33449</v></cell><cell r="G3211"><v>21000</v></cell><cell r="H3211"><v>23700</v></cell><cell r="I3211"><v>0</v></cell><cell r="J3211" t="str"><v>I.R.M</v></cell><cell r="K3211" t="str"><v>Never</v></cell><cell r="L3211" t="str"><v>not send</v></cell><cell r="M3211" t="str"><v>yes</v></cell><cell r="N3211" t="str"><v>last communication 91</v></cell></row><row r="3212"><cell r="C3212" t="str"><v>101744 1</v></cell><cell r="D3212" t="str"><v>D. Purchaser</v></cell><cell r="E3212" t="str"><v>Mehul M Shah</v></cell><cell r="F3212"><v>33450</v></cell><cell r="G3212"><v>15300</v></cell><cell r="H3212" t="str"><v>Nil</v></cell><cell r="I3212"><v>0</v></cell><cell r="J3212" t="str"><v>Forefeited</v></cell><cell r="K3212"><v>0</v></cell><cell r="L3212"><v>0</v></cell><cell r="M3212"><v>0</v></cell><cell r="N3212" t="str"><v>Forefeited</v></cell></row><row r="3213"><cell r="C3213" t="str"><v>101746 1</v></cell><cell r="D3213" t="str"><v>D. Purchaser</v></cell><cell r="E3213" t="str"><v>Altaf S Ghoghai</v></cell><cell r="F3213"><v>33456</v></cell><cell r="G3213"><v>15300</v></cell><cell r="H3213"><v>3060</v></cell><cell r="I3213"><v>12240</v></cell><cell r="J3213" t="str"><v>outstanding</v></cell><cell r="K3213" t="str"><v>Never</v></cell><cell r="L3213" t="str"><v>not send</v></cell><cell r="M3213" t="str"><v>yes</v></cell><cell r="N3213" t="str"><v>last communication 92 (Outstanding Rs.12240/-)</v></cell></row><row r="3214"><cell r="C3214" t="str"><v>101749 1</v></cell><cell r="D3214" t="str"><v>D. Purchaser</v></cell><cell r="E3214" t="str"><v>Bipin H Mathrawala</v></cell><cell r="F3214"><v>33455</v></cell><cell r="G3214"><v>23700</v></cell><cell r="H3214"><v>395</v></cell><cell r="I3214"><v>23305</v></cell><cell r="J3214" t="str"><v>outstanding</v></cell><cell r="K3214" t="str"><v>Never</v></cell><cell r="L3214" t="str"><v>send</v></cell><cell r="M3214" t="str"><v>No</v></cell><cell r="N3214" t="str"><v>As Per POD last communication 07...application form is in file</v></cell></row><row r="3215"><cell r="C3215" t="str"><v>101750 1</v></cell><cell r="D3215" t="str"><v>D. Purchaser</v></cell><cell r="E3215" t="str"><v>Jaya Dilip Kenkre</v></cell><cell r="F3215"><v>33462</v></cell><cell r="G3215"><v>26500</v></cell><cell r="H3215"><v>26500</v></cell><cell r="I3215"><v>0</v></cell><cell r="J3215" t="str"><v>I.R.M</v></cell><cell r="K3215" t="str"><v>Never</v></cell><cell r="L3215" t="str"><v>send</v></cell><cell r="M3215" t="str"><v>No</v></cell><cell r="N3215" t="str"><v>we send last reminder in 2012.then we did not receive any reply</v></cell></row><row r="3216"><cell r="C3216" t="str"><v>101736 1</v></cell><cell r="D3216" t="str"><v>D. Purchaser</v></cell><cell r="E3216" t="str"><v>Wankan Walia</v></cell><cell r="F3216"><v>33441</v></cell><cell r="G3216"><v>23700</v></cell><cell r="H3216" t="str"><v>Nil</v></cell><cell r="I3216"><v>0</v></cell><cell r="J3216" t="str"><v>Forefeited</v></cell><cell r="K3216"><v>0</v></cell><cell r="L3216"><v>0</v></cell><cell r="M3216"><v>0</v></cell><cell r="N3216" t="str"><v>Forefeited</v></cell></row><row r="3217"><cell r="C3217" t="str"><v>101738 1</v></cell><cell r="D3217" t="str"><v>Purchaser</v></cell><cell r="E3217" t="str"><v>Kanika Harshad Doshi</v></cell><cell r="F3217"><v>33445</v></cell><cell r="G3217"><v>26500</v></cell><cell r="H3217"><v>26500</v></cell><cell r="I3217"><v>0</v></cell><cell r="J3217" t="str"><v>R.M</v></cell><cell r="K3217"><v>2012</v></cell><cell r="L3217" t="str"><v>send</v></cell><cell r="M3217" t="str"><v>No</v></cell><cell r="N3217" t="str"><v>send perform invoice so Last Communication Till 2012</v></cell></row><row r="3218"><cell r="C3218" t="str"><v>101753 1</v></cell><cell r="D3218" t="str"><v>Purchaser</v></cell><cell r="E3218" t="str"><v>Mehboob J Virjee</v></cell><cell r="F3218"><v>33479</v></cell><cell r="G3218"><v>26500</v></cell><cell r="H3218"><v>26500</v></cell><cell r="I3218"><v>0</v></cell><cell r="J3218" t="str"><v>I.R.M</v></cell><cell r="K3218" t="str"><v>Never</v></cell><cell r="L3218" t="str"><v>send</v></cell><cell r="M3218" t="str"><v>No</v></cell><cell r="N3218" t="str"><v>send perform invoice so Last Communication Till 2012</v></cell></row><row r="3219"><cell r="C3219" t="str"><v>101751 1</v></cell><cell r="D3219" t="str"><v>D. Purchaser</v></cell><cell r="E3219" t="str"><v>Nita Tarun Modi</v></cell><cell r="F3219"><v>33521</v></cell><cell r="G3219"><v>31200</v></cell><cell r="H3219" t="str"><v>Nil</v></cell><cell r="I3219"><v>0</v></cell><cell r="J3219" t="str"><v>Forefeited</v></cell><cell r="K3219"><v>0</v></cell><cell r="L3219"><v>0</v></cell><cell r="M3219"><v>0</v></cell><cell r="N3219" t="str"><v>Forefeited</v></cell></row><row r="3220"><cell r="C3220" t="str"><v>101760 1</v></cell><cell r="D3220" t="str"><v>Purchaser</v></cell><cell r="E3220" t="str"><v>Devi Nandan Sehgal</v></cell><cell r="F3220"><v>33532</v></cell><cell r="G3220"><v>34000</v></cell><cell r="H3220"><v>34000</v></cell><cell r="I3220"><v>0</v></cell><cell r="J3220" t="str"><v>I.R.M</v></cell><cell r="K3220" t="str"><v>Never</v></cell><cell r="L3220" t="str"><v>send</v></cell><cell r="M3220" t="str"><v>No</v></cell><cell r="N3220" t="str"><v>we send last reminder in 2012.then we did not receive any reply</v></cell></row><row r="3221"><cell r="C3221" t="str"><v>101756 1</v></cell><cell r="D3221" t="str"><v>D. Purchaser</v></cell><cell r="E3221" t="str"><v>Sanjeev Jayantilal Shah</v></cell><cell r="F3221"><v>33500</v></cell><cell r="G3221"><v>23700</v></cell><cell r="H3221"><v>24490</v></cell><cell r="I3221" t="str"><v>790 Ex</v></cell><cell r="J3221" t="str"><v>I.R.M</v></cell><cell r="K3221" t="str"><v>Never</v></cell><cell r="L3221" t="str"><v>send</v></cell><cell r="M3221" t="str"><v>No</v></cell><cell r="N3221" t="str"><v>we send last reminder in 2012.then we did not receive any reply…..mbership transferred from Nitin Purshotam Ladha to Sanjeev Shah in 95</v></cell></row><row r="3222"><cell r="C3222" t="str"><v>101758 1</v></cell><cell r="D3222" t="str"><v>D. Purchaser</v></cell><cell r="E3222" t="str"><v>Ayaz Hassanally Nasser</v></cell><cell r="F3222"><v>33527</v></cell><cell r="G3222"><v>23700</v></cell><cell r="H3222" t="str"><v>Nil</v></cell><cell r="I3222"><v>0</v></cell><cell r="J3222" t="str"><v>Forefeited</v></cell><cell r="K3222"><v>0</v></cell><cell r="L3222"><v>0</v></cell><cell r="M3222"><v>0</v></cell><cell r="N3222" t="str"><v>Forefeited</v></cell></row><row r="3223"><cell r="C3223" t="str"><v>101761 1</v></cell><cell r="D3223" t="str"><v>D. Purchaser</v></cell><cell r="E3223" t="str"><v>Nirmala M Relwani</v></cell><cell r="F3223"><v>33542</v></cell><cell r="G3223"><v>34000</v></cell><cell r="H3223"><v>34000</v></cell><cell r="I3223"><v>0</v></cell><cell r="J3223" t="str"><v>R.M</v></cell><cell r="K3223"><v>2007</v></cell><cell r="L3223" t="str"><v>not send</v></cell><cell r="M3223" t="str"><v>No</v></cell><cell r="N3223" t="str"><v>no reminders so last communication 2011</v></cell></row><row r="3224"><cell r="C3224" t="str"><v>101742 1</v></cell><cell r="D3224" t="str"><v>D. Purchaser</v></cell><cell r="E3224" t="str"><v>Anil V Mathrwala</v></cell><cell r="F3224"><v>33448</v></cell><cell r="G3224"><v>21000</v></cell><cell r="H3224"><v>23700</v></cell><cell r="I3224" t="str"><v>790 (excess)</v></cell><cell r="J3224" t="str"><v>I.R.M</v></cell><cell r="K3224" t="str"><v>Never</v></cell><cell r="L3224" t="str"><v>Not del.</v></cell><cell r="M3224" t="str"><v>yes</v></cell><cell r="N3224" t="str"><v>we send last reminder in 2012.then we did not receive any reply</v></cell></row><row r="3225"><cell r="C3225" t="str"><v>101762 1</v></cell><cell r="D3225" t="str"><v>D. Purchaser</v></cell><cell r="E3225" t="str"><v>Marlyn Pinto</v></cell><cell r="F3225"><v>33561</v></cell><cell r="G3225"><v>23700</v></cell><cell r="H3225"><v>16985</v></cell><cell r="I3225"><v>6715</v></cell><cell r="J3225" t="str"><v>outstanding</v></cell><cell r="K3225" t="str"><v>Never</v></cell><cell r="L3225" t="str"><v>send</v></cell><cell r="M3225" t="str"><v>No</v></cell><cell r="N3225" t="str"><v>not send any reminder last communication 2010(Outstanding Rs. 6715/-)</v></cell></row><row r="3226"><cell r="C3226" t="str"><v>101717 1</v></cell><cell r="D3226"><v>0</v></cell><cell r="E3226" t="str"><v>Mahesh M Ved</v></cell><cell r="F3226"><v>33360</v></cell><cell r="G3226"><v>31200</v></cell><cell r="H3226" t="str"><v>Nil</v></cell><cell r="I3226"><v>0</v></cell><cell r="J3226" t="str"><v>Forefeited</v></cell><cell r="K3226"><v>0</v></cell><cell r="L3226"><v>0</v></cell><cell r="M3226"><v>0</v></cell><cell r="N3226" t="str"><v>Forefeited</v></cell></row><row r="3227"><cell r="C3227" t="str"><v>101718 1</v></cell><cell r="D3227" t="str"><v>D. Purchaser</v></cell><cell r="E3227" t="str"><v>Praful Hastimal Jain</v></cell><cell r="F3227"><v>33360</v></cell><cell r="G3227"><v>27000</v></cell><cell r="H3227"><v>27000</v></cell><cell r="I3227"><v>0</v></cell><cell r="J3227" t="str"><v>I.R.M</v></cell><cell r="K3227" t="str"><v>Never</v></cell><cell r="L3227" t="str"><v>send</v></cell><cell r="M3227" t="str"><v>No</v></cell><cell r="N3227" t="str"><v>we send last reminder in 2012.then we did not receive any reply</v></cell></row><row r="3228"><cell r="C3228" t="str"><v>101767 1</v></cell><cell r="D3228" t="str"><v>D. Purchaser</v></cell><cell r="E3228" t="str"><v>Shirish Naginder Daftroy</v></cell><cell r="F3228"><v>33584</v></cell><cell r="G3228"><v>34000</v></cell><cell r="H3228"><v>34000</v></cell><cell r="I3228"><v>0</v></cell><cell r="J3228" t="str"><v>I.R.M</v></cell><cell r="K3228" t="str"><v>Never</v></cell><cell r="L3228" t="str"><v>send</v></cell><cell r="M3228" t="str"><v>No</v></cell><cell r="N3228" t="str"><v>(POD) last communication 07 </v></cell></row><row r="3229"><cell r="C3229" t="str"><v>101768 1</v></cell><cell r="D3229" t="str"><v>Purchaser</v></cell><cell r="E3229" t="str"><v>Shyam Desai</v></cell><cell r="F3229"><v>33584</v></cell><cell r="G3229"><v>34000</v></cell><cell r="H3229"><v>34000</v></cell><cell r="I3229"><v>0</v></cell><cell r="J3229" t="str"><v>I.R.M</v></cell><cell r="K3229"><v>2009</v></cell><cell r="L3229" t="str"><v>Not del.</v></cell><cell r="M3229" t="str"><v>No</v></cell><cell r="N3229" t="str"><v>no reminders so last communication 2009</v></cell></row><row r="3230"><cell r="C3230" t="str"><v>101769 1</v></cell><cell r="D3230" t="str"><v>Purchaser</v></cell><cell r="E3230" t="str"><v>Dattaprasad Yeshwant</v></cell><cell r="F3230"><v>33584</v></cell><cell r="G3230"><v>35450</v></cell><cell r="H3230"><v>24700</v></cell><cell r="I3230"><v>10750</v></cell><cell r="J3230" t="str"><v>outstanding</v></cell><cell r="K3230"><v>2011</v></cell><cell r="L3230" t="str"><v>send</v></cell><cell r="M3230" t="str"><v>No</v></cell><cell r="N3230" t="str"><v>not send any reminder last communication 2011(Outstanding Rs. 10750/-)</v></cell></row><row r="3231"><cell r="C3231" t="str"><v>101772 1</v></cell><cell r="D3231" t="str"><v>Purchaser</v></cell><cell r="E3231" t="str"><v>Avdoot B Borkar</v></cell><cell r="F3231"><v>33584</v></cell><cell r="G3231"><v>35450</v></cell><cell r="H3231"><v>35450</v></cell><cell r="I3231"><v>0</v></cell><cell r="J3231" t="str"><v>Cancelled</v></cell><cell r="K3231"><v>2013</v></cell><cell r="L3231" t="str"><v>send</v></cell><cell r="M3231"><v>0</v></cell><cell r="N3231" t="str"><v>cancelled</v></cell></row><row r="3232"><cell r="C3232" t="str"><v>101773 1</v></cell><cell r="D3232" t="str"><v>Purchaser</v></cell><cell r="E3232" t="str"><v>Rajeev Dinkar Sukmtamkar</v></cell><cell r="F3232"><v>33584</v></cell><cell r="G3232"><v>26500</v></cell><cell r="H3232"><v>26500</v></cell><cell r="I3232"><v>0</v></cell><cell r="J3232" t="str"><v>I.R.M</v></cell><cell r="K3232" t="str"><v>Never</v></cell><cell r="L3232" t="str"><v>Not del.</v></cell><cell r="M3232" t="str"><v>No</v></cell><cell r="N3232" t="str"><v>last communication 02</v></cell></row><row r="3233"><cell r="C3233" t="str"><v>101774 1</v></cell><cell r="D3233" t="str"><v>Purchaser</v></cell><cell r="E3233" t="str"><v>Cherry Chetan Shah</v></cell><cell r="F3233"><v>33584</v></cell><cell r="G3233"><v>22000</v></cell><cell r="H3233"><v>22650</v></cell><cell r="I3233"><v>0</v></cell><cell r="J3233" t="str"><v>I.R.M</v></cell><cell r="K3233" t="str"><v>Never</v></cell><cell r="L3233" t="str"><v>send</v></cell><cell r="M3233" t="str"><v>No</v></cell><cell r="N3233" t="str"><v>we send last reminder in 2012.then we did not receive any reply</v></cell></row><row r="3234"><cell r="C3234" t="str"><v>101777 1</v></cell><cell r="D3234" t="str"><v>Purchaser</v></cell><cell r="E3234" t="str"><v>Vineet Bansal</v></cell><cell r="F3234"><v>33584</v></cell><cell r="G3234"><v>13500</v></cell><cell r="H3234"><v>13500</v></cell><cell r="I3234"><v>0</v></cell><cell r="J3234" t="str"><v>I.R.M</v></cell><cell r="K3234" t="str"><v>Never</v></cell><cell r="L3234" t="str"><v>Not del.</v></cell><cell r="M3234" t="str"><v>No</v></cell><cell r="N3234" t="str"><v>last communication 01</v></cell></row><row r="3235"><cell r="C3235" t="str"><v>101784 1</v></cell><cell r="D3235" t="str"><v>purchaser</v></cell><cell r="E3235" t="str"><v>Seema Suresh Thakoor</v></cell><cell r="F3235"><v>33583</v></cell><cell r="G3235"><v>27000</v></cell><cell r="H3235"><v>27000</v></cell><cell r="I3235"><v>0</v></cell><cell r="J3235" t="str"><v>I.R.M</v></cell><cell r="K3235" t="str"><v>Never</v></cell><cell r="L3235" t="str"><v>not send</v></cell><cell r="M3235" t="str"><v>No</v></cell><cell r="N3235" t="str"><v>no reminders so last communication 2010</v></cell></row><row r="3236"><cell r="C3236" t="str"><v>101789 1</v></cell><cell r="D3236" t="str"><v>Purchaser</v></cell><cell r="E3236" t="str"><v>Shashikant Keshav Madhkar</v></cell><cell r="F3236"><v>33583</v></cell><cell r="G3236"><v>26500</v></cell><cell r="H3236"><v>26500</v></cell><cell r="I3236"><v>0</v></cell><cell r="J3236" t="str"><v>I.R.M</v></cell><cell r="K3236" t="str"><v>Never</v></cell><cell r="L3236" t="str"><v>send</v></cell><cell r="M3236" t="str"><v>No</v></cell><cell r="N3236" t="str"><v>we send last reminder in 2012.then we did not receive any reply</v></cell></row><row r="3237"><cell r="C3237" t="str"><v>101790 1</v></cell><cell r="D3237" t="str"><v>L. N. C</v></cell><cell r="E3237" t="str"><v>Kamala Paul</v></cell><cell r="F3237"><v>33584</v></cell><cell r="G3237"><v>34000</v></cell><cell r="H3237"><v>34000</v></cell><cell r="I3237"><v>0</v></cell><cell r="J3237" t="str"><v>R.M</v></cell><cell r="K3237"><v>2007</v></cell><cell r="L3237" t="str"><v>not send</v></cell><cell r="M3237" t="str"><v>yes</v></cell><cell r="N3237" t="str"><v>last mail on communication 16</v></cell></row><row r="3238"><cell r="C3238" t="str"><v>101793 1</v></cell><cell r="D3238" t="str"><v>Purchaser</v></cell><cell r="E3238" t="str"><v>Shashmi Vohra</v></cell><cell r="F3238"><v>33582</v></cell><cell r="G3238"><v>34000</v></cell><cell r="H3238"><v>36193</v></cell><cell r="I3238"><v>0</v></cell><cell r="J3238" t="str"><v>I.R.M</v></cell><cell r="K3238" t="str"><v>Never</v></cell><cell r="L3238" t="str"><v>send</v></cell><cell r="M3238" t="str"><v>No</v></cell><cell r="N3238" t="str"><v>we send last reminder in 2012.then we did not receive any reply</v></cell></row><row r="3239"><cell r="C3239" t="str"><v>101764 1</v></cell><cell r="D3239" t="str"><v>D. Purchaser</v></cell><cell r="E3239" t="str"><v>Maya Mehta</v></cell><cell r="F3239"><v>33570</v></cell><cell r="G3239"><v>21000</v></cell><cell r="H3239"><v>23700</v></cell><cell r="I3239"><v>0</v></cell><cell r="J3239" t="str"><v>I.R.M</v></cell><cell r="K3239" t="str"><v>Never</v></cell><cell r="L3239" t="str"><v>send</v></cell><cell r="M3239" t="str"><v>yes</v></cell><cell r="N3239" t="str"><v>we send last reminder in 2012.then we did not receive any reply</v></cell></row><row r="3240"><cell r="C3240" t="str"><v>101765 1</v></cell><cell r="D3240" t="str"><v>D. Purchaser</v></cell><cell r="E3240" t="str"><v>Sanjay Doshi</v></cell><cell r="F3240"><v>33571</v></cell><cell r="G3240"><v>34000</v></cell><cell r="H3240"><v>36713</v></cell><cell r="I3240" t="str"><v>520 (excess)</v></cell><cell r="J3240" t="str"><v>I.R.M</v></cell><cell r="K3240" t="str"><v>Never</v></cell><cell r="L3240" t="str"><v>send</v></cell><cell r="M3240" t="str"><v>No</v></cell><cell r="N3240" t="str"><v>we send last reminder in 2012.then we did not receive any reply</v></cell></row><row r="3241"><cell r="C3241" t="str"><v>101766 1</v></cell><cell r="D3241" t="str"><v>Purchaser</v></cell><cell r="E3241" t="str"><v>Prashant Bhogilal Chovatia</v></cell><cell r="F3241"><v>33571</v></cell><cell r="G3241"><v>34000</v></cell><cell r="H3241"><v>36193</v></cell><cell r="I3241"><v>0</v></cell><cell r="J3241" t="str"><v>I.R.M</v></cell><cell r="K3241" t="str"><v>Never</v></cell><cell r="L3241" t="str"><v>send</v></cell><cell r="M3241" t="str"><v>No</v></cell><cell r="N3241" t="str"><v>we send last reminder in 2012.then we did not receive any reply</v></cell></row><row r="3242"><cell r="C3242" t="str"><v>101770 1</v></cell><cell r="D3242" t="str"><v>D. Purchaser</v></cell><cell r="E3242" t="str"><v>Meenu Prathap Sippy</v></cell><cell r="F3242"><v>33570</v></cell><cell r="G3242"><v>31200</v></cell><cell r="H3242"><v>5200</v></cell><cell r="I3242"><v>26000</v></cell><cell r="J3242" t="str"><v>outstanding</v></cell><cell r="K3242" t="str"><v>Never</v></cell><cell r="L3242" t="str"><v>send</v></cell><cell r="M3242" t="str"><v>No</v></cell><cell r="N3242" t="str"><v>According to his POD last communication 07 (Outstanding Rs 26000/-)</v></cell></row><row r="3243"><cell r="C3243" t="str"><v>101763 1</v></cell><cell r="D3243" t="str"><v>D. Purchaser</v></cell><cell r="E3243" t="str"><v>Gunavathi B Shetty</v></cell><cell r="F3243"><v>33584</v></cell><cell r="G3243"><v>19800</v></cell><cell r="H3243"><v>18810</v></cell><cell r="I3243"><v>990</v></cell><cell r="J3243" t="str"><v>Outstanding</v></cell><cell r="K3243" t="str"><v>Never</v></cell><cell r="L3243" t="str"><v>send</v></cell><cell r="M3243" t="str"><v>yes</v></cell><cell r="N3243" t="str"><v>we send last reminder in 2012.then we did not receive any reply (Outstanding Rs.990/-)</v></cell></row><row r="3244"><cell r="C3244" t="str"><v>101776 1</v></cell><cell r="D3244" t="str"><v>D. Purchaser</v></cell><cell r="E3244" t="str"><v>Kiran Lalubhai Patel</v></cell><cell r="F3244"><v>33583</v></cell><cell r="G3244"><v>13500</v></cell><cell r="H3244"><v>13500</v></cell><cell r="I3244"><v>0</v></cell><cell r="J3244" t="str"><v>I.R.M</v></cell><cell r="K3244" t="str"><v>Never</v></cell><cell r="L3244" t="str"><v>send</v></cell><cell r="M3244" t="str"><v>No</v></cell><cell r="N3244" t="str"><v>last communication 12...total 2 membership of Goa:- 10062 and 10061</v></cell></row><row r="3245"><cell r="C3245" t="str"><v>101778 1</v></cell><cell r="D3245" t="str"><v>D. Purchaser</v></cell><cell r="E3245" t="str"><v>Sharad Lalubhai Patel</v></cell><cell r="F3245"><v>33583</v></cell><cell r="G3245"><v>13500</v></cell><cell r="H3245"><v>13500</v></cell><cell r="I3245"><v>0</v></cell><cell r="J3245" t="str"><v>I.R.M</v></cell><cell r="K3245" t="str"><v>Never</v></cell><cell r="L3245" t="str"><v>send</v></cell><cell r="M3245" t="str"><v>No</v></cell><cell r="N3245" t="str"><v>last communication 12...total 2 membership of Goa:- 10062 and 10061</v></cell></row><row r="3246"><cell r="C3246" t="str"><v>101779 1</v></cell><cell r="D3246" t="str"><v>D. Purchaser</v></cell><cell r="E3246" t="str"><v>Nirap Raj Jain</v></cell><cell r="F3246"><v>33584</v></cell><cell r="G3246"><v>27000</v></cell><cell r="H3246"><v>31200</v></cell><cell r="I3246"><v>0</v></cell><cell r="J3246" t="str"><v>I.R.M</v></cell><cell r="K3246" t="str"><v>Never</v></cell><cell r="L3246" t="str"><v>not send</v></cell><cell r="M3246" t="str"><v>No</v></cell><cell r="N3246" t="str"><v>no reminders so last communication 2010</v></cell></row><row r="3247"><cell r="C3247" t="str"><v>101780 1</v></cell><cell r="D3247" t="str"><v>D. Purchaser</v></cell><cell r="E3247" t="str"><v>Mahendra Premji Vora</v></cell><cell r="F3247"><v>33584</v></cell><cell r="G3247"><v>21000</v></cell><cell r="H3247"><v>23700</v></cell><cell r="I3247"><v>0</v></cell><cell r="J3247" t="str"><v>R.M</v></cell><cell r="K3247"><v>2008</v></cell><cell r="L3247" t="str"><v>send</v></cell><cell r="M3247" t="str"><v>yes</v></cell><cell r="N3247" t="str"><v>send perform invoice so Last Communication Till 2011</v></cell></row><row r="3248"><cell r="C3248" t="str"><v>101781 1</v></cell><cell r="D3248" t="str"><v>D. Purchase </v></cell><cell r="E3248" t="str"><v>Kuldip Chand Jain</v></cell><cell r="F3248"><v>33584</v></cell><cell r="G3248"><v>27000</v></cell><cell r="H3248"><v>31200</v></cell><cell r="I3248"><v>0</v></cell><cell r="J3248" t="str"><v>I.R.M</v></cell><cell r="K3248" t="str"><v>Never</v></cell><cell r="L3248" t="str"><v>send</v></cell><cell r="M3248" t="str"><v>No</v></cell><cell r="N3248" t="str"><v>As per POD last communication 07 </v></cell></row><row r="3249"><cell r="C3249" t="str"><v>101782 1</v></cell><cell r="D3249" t="str"><v>L. N. C</v></cell><cell r="E3249" t="str"><v>Rajendra Bhushan Jain</v></cell><cell r="F3249"><v>33584</v></cell><cell r="G3249"><v>27000</v></cell><cell r="H3249"><v>31200</v></cell><cell r="I3249"><v>0</v></cell><cell r="J3249" t="str"><v>I.R.M</v></cell><cell r="K3249" t="str"><v>Never</v></cell><cell r="L3249" t="str"><v>send</v></cell><cell r="M3249" t="str"><v>yes</v></cell><cell r="N3249" t="str"><v>As per POD last communication 07 </v></cell></row><row r="3250"><cell r="C3250" t="str"><v>101783 1</v></cell><cell r="D3250" t="str"><v>D. Purchase </v></cell><cell r="E3250" t="str"><v>Rattansagar Shadilal Jain</v></cell><cell r="F3250"><v>33584</v></cell><cell r="G3250"><v>27000</v></cell><cell r="H3250"><v>31200</v></cell><cell r="I3250"><v>0</v></cell><cell r="J3250" t="str"><v>I.R.M</v></cell><cell r="K3250" t="str"><v>Never</v></cell><cell r="L3250" t="str"><v>send</v></cell><cell r="M3250" t="str"><v>No</v></cell><cell r="N3250" t="str"><v>As per POD last communication 07 </v></cell></row><row r="3251"><cell r="C3251" t="str"><v>101785 1</v></cell><cell r="D3251" t="str"><v>D. Purchase </v></cell><cell r="E3251" t="str"><v>Krishna K Shetty</v></cell><cell r="F3251"><v>33581</v></cell><cell r="G3251"><v>23700</v></cell><cell r="H3251"><v>22450</v></cell><cell r="I3251"><v>1250</v></cell><cell r="J3251" t="str"><v>outstanding</v></cell><cell r="K3251" t="str"><v>Never</v></cell><cell r="L3251" t="str"><v>Not del.</v></cell><cell r="M3251" t="str"><v>yes</v></cell><cell r="N3251" t="str"><v>last communication 01(Outstanding Rs. 1250/-)</v></cell></row><row r="3252"><cell r="C3252" t="str"><v>101788 1</v></cell><cell r="D3252" t="str"><v>D. Purchase </v></cell><cell r="E3252" t="str"><v>Dhanpal Kumar Salgia</v></cell><cell r="F3252"><v>33584</v></cell><cell r="G3252"><v>19800</v></cell><cell r="H3252"><v>660</v></cell><cell r="I3252"><v>19140</v></cell><cell r="J3252" t="str"><v>outstanding</v></cell><cell r="K3252" t="str"><v>ne'ne</v></cell><cell r="L3252" t="str"><v>send</v></cell><cell r="M3252" t="str"><v>No</v></cell><cell r="N3252" t="str"><v>As per POD last communication 07 (Outstanding Rs. 19,140/-)</v></cell></row><row r="3253"><cell r="C3253" t="str"><v>101794 1</v></cell><cell r="D3253" t="str"><v>D. Purchase </v></cell><cell r="E3253" t="str"><v>Sunita C Gupta</v></cell><cell r="F3253"><v>33584</v></cell><cell r="G3253"><v>27000</v></cell><cell r="H3253"><v>29700</v></cell><cell r="I3253"><v>0</v></cell><cell r="J3253" t="str"><v>I.R.M</v></cell><cell r="K3253" t="str"><v>Never</v></cell><cell r="L3253" t="str"><v>send</v></cell><cell r="M3253" t="str"><v>yes</v></cell><cell r="N3253" t="str"><v>telephonic conversation reply on last communication 2015</v></cell></row><row r="3254"><cell r="C3254" t="str"><v>101795 1</v></cell><cell r="D3254" t="str"><v>D. Purchase </v></cell><cell r="E3254" t="str"><v>Usha Jain</v></cell><cell r="F3254"><v>33584</v></cell><cell r="G3254"><v>35450</v></cell><cell r="H3254"><v>35450</v></cell><cell r="I3254"><v>0</v></cell><cell r="J3254" t="str"><v>I.R.M</v></cell><cell r="K3254" t="str"><v>Never</v></cell><cell r="L3254" t="str"><v>send</v></cell><cell r="M3254" t="str"><v>No</v></cell><cell r="N3254" t="str"><v>we send last reminder in 2012.then we did not receive any reply</v></cell></row><row r="3255"><cell r="C3255" t="str"><v>101796 1</v></cell><cell r="D3255" t="str"><v>Purchaser</v></cell><cell r="E3255" t="str"><v>Maharaja International Travels</v></cell><cell r="F3255"><v>33584</v></cell><cell r="G3255"><v>13500</v></cell><cell r="H3255"><v>13900</v></cell><cell r="I3255"><v>0</v></cell><cell r="J3255" t="str"><v>I.R.M</v></cell><cell r="K3255" t="str"><v>Never</v></cell><cell r="L3255" t="str"><v>send</v></cell><cell r="M3255" t="str"><v>No</v></cell><cell r="N3255" t="str"><v>we send last reminder in 2012.then we did not receive any reply</v></cell></row><row r="3256"><cell r="C3256" t="str"><v>101747 1</v></cell><cell r="D3256" t="str"><v>D. Purchaser</v></cell><cell r="E3256" t="str"><v>Kamal Srivastava</v></cell><cell r="F3256"><v>33455</v></cell><cell r="G3256"><v>21000</v></cell><cell r="H3256"><v>23700</v></cell><cell r="I3256"><v>0</v></cell><cell r="J3256" t="str"><v>R.M</v></cell><cell r="K3256"><v>2022</v></cell><cell r="L3256" t="str"><v>send</v></cell><cell r="M3256" t="str"><v>yes</v></cell><cell r="N3256" t="str"><v>They are Regular member</v></cell></row><row r="3257"><cell r="C3257" t="str"><v>101797 1</v></cell><cell r="D3257" t="str"><v>Purchaser</v></cell><cell r="E3257" t="str"><v>Santosh Khushe</v></cell><cell r="F3257"><v>33670</v></cell><cell r="G3257"><v>20000</v></cell><cell r="H3257"><v>23860</v></cell><cell r="I3257"><v>0</v></cell><cell r="J3257" t="str"><v>R.M</v></cell><cell r="K3257"><v>2022</v></cell><cell r="L3257" t="str"><v>send</v></cell><cell r="M3257" t="str"><v>No</v></cell><cell r="N3257" t="str"><v>They are Regular member</v></cell></row><row r="3258"><cell r="C3258" t="str"><v>101798 1</v></cell><cell r="D3258" t="str"><v>Purchaser</v></cell><cell r="E3258" t="str"><v>Shashi Agarwal</v></cell><cell r="F3258"><v>33309</v></cell><cell r="G3258"><v>45000</v></cell><cell r="H3258" t="str"><v>53695</v></cell><cell r="I3258"><v>0</v></cell><cell r="J3258" t="str"><v>R.M</v></cell><cell r="K3258"><v>2008</v></cell><cell r="L3258" t="str"><v>send</v></cell><cell r="M3258" t="str"><v>No</v></cell><cell r="N3258" t="str"><v>we send last reminder in 2012.then we did not receive any reply</v></cell></row><row r="3259"><cell r="C3259" t="str"><v>101799 1</v></cell><cell r="D3259" t="str"><v>L. N. C</v></cell><cell r="E3259" t="str"><v>Anand Parihar</v></cell><cell r="F3259"><v>33715</v></cell><cell r="G3259"><v>25000</v></cell><cell r="H3259"><v>25000</v></cell><cell r="I3259"><v>0</v></cell><cell r="J3259" t="str"><v>I.R.M</v></cell><cell r="K3259" t="str"><v>Never</v></cell><cell r="L3259" t="str"><v>send</v></cell><cell r="M3259" t="str"><v>yes</v></cell><cell r="N3259" t="str"><v>we send last reminder in 2012.then we did not receive any reply</v></cell></row><row r="3260"><cell r="C3260" t="str"><v>101800 1</v></cell><cell r="D3260" t="str"><v>Purchaser</v></cell><cell r="E3260" t="str"><v>Capt Krishna Mohan</v></cell><cell r="F3260"><v>33845</v></cell><cell r="G3260"><v>45000</v></cell><cell r="H3260"><v>45002</v></cell><cell r="I3260"><v>0</v></cell><cell r="J3260" t="str"><v>I.R.M</v></cell><cell r="K3260" t="str"><v>Never</v></cell><cell r="L3260" t="str"><v>send</v></cell><cell r="M3260" t="str"><v>yes</v></cell><cell r="N3260" t="str"><v>As per POD last communication 07 </v></cell></row><row r="3261"><cell r="C3261" t="str"><v>101801 1</v></cell><cell r="D3261" t="str"><v>Purchaser</v></cell><cell r="E3261" t="str"><v>Mohinder Lalwani</v></cell><cell r="F3261"><v>33856</v></cell><cell r="G3261"><v>65000</v></cell><cell r="H3261"><v>65020</v></cell><cell r="I3261"><v>0</v></cell><cell r="J3261" t="str"><v>I.R.M</v></cell><cell r="K3261" t="str"><v>Never</v></cell><cell r="L3261" t="str"><v>send</v></cell><cell r="M3261" t="str"><v>yes</v></cell><cell r="N3261" t="str"><v>telephonic conversation reply on last communication 2014</v></cell></row><row r="3262"><cell r="C3262" t="str"><v>101802 1</v></cell><cell r="D3262" t="str"><v>Purchaser</v></cell><cell r="E3262" t="str"><v>Dewan Housing Finance</v></cell><cell r="F3262"><v>33892</v></cell><cell r="G3262"><v>65000</v></cell><cell r="H3262" t="str"><v>not mentnion</v></cell><cell r="I3262"><v>0</v></cell><cell r="J3262" t="str"><v>I.R.M</v></cell><cell r="K3262" t="str"><v>Never</v></cell><cell r="L3262" t="str"><v>send</v></cell><cell r="M3262" t="str"><v>No</v></cell><cell r="N3262" t="str"><v>No reminder send and last communication 07...total 2 membership of Goa:- 10079 and 10080</v></cell></row><row r="3263"><cell r="C3263" t="str"><v>101802 2</v></cell><cell r="D3263" t="str"><v>Purchaser</v></cell><cell r="E3263" t="str"><v>Dewan Housing Finance</v></cell><cell r="F3263"><v>33892</v></cell><cell r="G3263"><v>65000</v></cell><cell r="H3263" t="str"><v>not mentnion</v></cell><cell r="I3263"><v>0</v></cell><cell r="J3263" t="str"><v>I.R.M</v></cell><cell r="K3263" t="str"><v>Never</v></cell><cell r="L3263" t="str"><v>send</v></cell><cell r="M3263" t="str"><v>No</v></cell><cell r="N3263" t="str"><v>No reminder send and last communication 07...total 2 membership of Goa:- 10079 and 10080</v></cell></row><row r="3264"><cell r="C3264" t="str"><v>101803 1</v></cell><cell r="D3264" t="str"><v>Purchaser</v></cell><cell r="E3264" t="str"><v>Uday Kumar K Nair</v></cell><cell r="F3264"><v>33907</v></cell><cell r="G3264"><v>65020</v></cell><cell r="H3264"><v>65020</v></cell><cell r="I3264"><v>0</v></cell><cell r="J3264" t="str"><v>R.M</v></cell><cell r="K3264"><v>2007</v></cell><cell r="L3264" t="str"><v>not send</v></cell><cell r="M3264" t="str"><v>No</v></cell><cell r="N3264" t="str"><v>No reminder and last communication 07</v></cell></row><row r="3265"><cell r="C3265" t="str"><v>101804 1</v></cell><cell r="D3265" t="str"><v>Purchaser</v></cell><cell r="E3265" t="str"><v>Renuka Lavani</v></cell><cell r="F3265"><v>33924</v></cell><cell r="G3265"><v>35015</v></cell><cell r="H3265"><v>32150</v></cell><cell r="I3265"><v>2865</v></cell><cell r="J3265" t="str"><v>outstanding</v></cell><cell r="K3265" t="str"><v>Never</v></cell><cell r="L3265" t="str"><v>Not del.</v></cell><cell r="M3265" t="str"><v>No</v></cell><cell r="N3265" t="str"><v>last communication 98 (Outstanding Rs 2865/-) </v></cell></row><row r="3266"><cell r="C3266" t="str"><v>101805 1</v></cell><cell r="D3266" t="str"><v>Purchaser</v></cell><cell r="E3266" t="str"><v>Vijay Mansukhani</v></cell><cell r="F3266"><v>33914</v></cell><cell r="G3266"><v>35000</v></cell><cell r="H3266"><v>35015</v></cell><cell r="I3266"><v>0</v></cell><cell r="J3266" t="str"><v>I.R.M</v></cell><cell r="K3266" t="str"><v>Never</v></cell><cell r="L3266" t="str"><v>send</v></cell><cell r="M3266" t="str"><v>No</v></cell><cell r="N3266" t="str"><v>As per POD last communication 07 </v></cell></row><row r="3267"><cell r="C3267" t="str"><v>101806 1</v></cell><cell r="D3267" t="str"><v>Purchaser</v></cell><cell r="E3267" t="str"><v>Raghunath Prasad Singhania</v></cell><cell r="F3267"><v>33941</v></cell><cell r="G3267"><v>45002</v></cell><cell r="H3267"><v>48684</v></cell><cell r="I3267" t="str"><v>3682 Ex</v></cell><cell r="J3267" t="str"><v>I.R.M</v></cell><cell r="K3267" t="str"><v>Never</v></cell><cell r="L3267" t="str"><v>send</v></cell><cell r="M3267" t="str"><v>No</v></cell><cell r="N3267" t="str"><v>As per POD last communication 07 </v></cell></row><row r="3268"><cell r="C3268" t="str"><v>101807 1</v></cell><cell r="D3268" t="str"><v>Purchaser</v></cell><cell r="E3268" t="str"><v>Yogesh Arora</v></cell><cell r="F3268"><v>33938</v></cell><cell r="G3268"><v>45002</v></cell><cell r="H3268"><v>41320</v></cell><cell r="I3268"><v>3682</v></cell><cell r="J3268" t="str"><v>outstanding</v></cell><cell r="K3268" t="str"><v>Never</v></cell><cell r="L3268" t="str"><v>send</v></cell><cell r="M3268" t="str"><v>No</v></cell><cell r="N3268" t="str"><v>As per POD last communication 07 (Outstanding Rs. 3682/-)</v></cell></row><row r="3269"><cell r="C3269" t="str"><v>101808 1</v></cell><cell r="D3269" t="str"><v>Purchaser</v></cell><cell r="E3269" t="str"><v>Lt Col Vijay Kaushik</v></cell><cell r="F3269"><v>33945</v></cell><cell r="G3269"><v>45002</v></cell><cell r="H3269"><v>37620</v></cell><cell r="I3269"><v>7382</v></cell><cell r="J3269" t="str"><v>outstanding</v></cell><cell r="K3269"><v>2011</v></cell><cell r="L3269" t="str"><v>send</v></cell><cell r="M3269" t="str"><v>No</v></cell><cell r="N3269" t="str"><v>last conversation on 2017 Membership...Reguler But (Outstanding Rs 7382/-)</v></cell></row><row r="3270"><cell r="C3270" t="str"><v>101809 1</v></cell><cell r="D3270" t="str"><v>Purchaser</v></cell><cell r="E3270" t="str"><v>Rajesh Jain</v></cell><cell r="F3270"><v>33956</v></cell><cell r="G3270"><v>35000</v></cell><cell r="H3270" t="str"><v>35015</v></cell><cell r="I3270" t="str"><v>6016.50 Ex</v></cell><cell r="J3270" t="str"><v>I.R.M</v></cell><cell r="K3270" t="str"><v>Never</v></cell><cell r="L3270" t="str"><v>send</v></cell><cell r="M3270" t="str"><v>No</v></cell><cell r="N3270" t="str"><v>As per POD last communication 07 </v></cell></row><row r="3271"><cell r="C3271" t="str"><v>101810 1</v></cell><cell r="D3271" t="str"><v>Purchaser</v></cell><cell r="E3271" t="str"><v>Jita B Kapdadia</v></cell><cell r="F3271"><v>33955</v></cell><cell r="G3271"><v>65000</v></cell><cell r="H3271"><v>65020</v></cell><cell r="I3271"><v>0</v></cell><cell r="J3271" t="str"><v>I.R.M</v></cell><cell r="K3271" t="str"><v>Never</v></cell><cell r="L3271" t="str"><v>send</v></cell><cell r="M3271" t="str"><v>No</v></cell><cell r="N3271" t="str"><v>As per POD last communication 07 </v></cell></row><row r="3272"><cell r="C3272" t="str"><v>101811 1</v></cell><cell r="D3272" t="str"><v>Purchaser</v></cell><cell r="E3272" t="str"><v>Jitesh Maniar</v></cell><cell r="F3272"><v>33957</v></cell><cell r="G3272"><v>35015</v></cell><cell r="H3272" t="str"><v>Nil</v></cell><cell r="I3272"><v>0</v></cell><cell r="J3272" t="str"><v>Cancelled</v></cell><cell r="K3272"><v>0</v></cell><cell r="L3272" t="str"><v>send</v></cell><cell r="M3272" t="str"><v>No</v></cell><cell r="N3272" t="str"><v>Cancelled</v></cell></row><row r="3273"><cell r="C3273" t="str"><v>101812 1</v></cell><cell r="D3273" t="str"><v>Purchaser</v></cell><cell r="E3273" t="str"><v>Sakalchnad C Chauhan</v></cell><cell r="F3273"><v>33960</v></cell><cell r="G3273"><v>65000</v></cell><cell r="H3273"><v>65020</v></cell><cell r="I3273"><v>0</v></cell><cell r="J3273" t="str"><v>I.R.M</v></cell><cell r="K3273" t="str"><v>Never</v></cell><cell r="L3273" t="str"><v>send</v></cell><cell r="M3273" t="str"><v>No</v></cell><cell r="N3273" t="str"><v>last mail conversation on communication 15</v></cell></row><row r="3274"><cell r="C3274" t="str"><v>101813 1</v></cell><cell r="D3274" t="str"><v>Purchaser</v></cell><cell r="E3274" t="str"><v>Trade Link International</v></cell><cell r="F3274"><v>33958</v></cell><cell r="G3274"><v>45000</v></cell><cell r="H3274"><v>45002</v></cell><cell r="I3274" t="str"><v>294 Ex</v></cell><cell r="J3274" t="str"><v>I.R.M</v></cell><cell r="K3274" t="str"><v>Never</v></cell><cell r="L3274" t="str"><v>send</v></cell><cell r="M3274" t="str"><v>No</v></cell><cell r="N3274" t="str"><v>As per POD last communication 07 </v></cell></row><row r="3275"><cell r="C3275" t="str"><v>101814 1</v></cell><cell r="D3275" t="str"><v>Purchaser</v></cell><cell r="E3275" t="str"><v>Sathya Murthi Jaya Ganesh</v></cell><cell r="F3275"><v>33958</v></cell><cell r="G3275"><v>45000</v></cell><cell r="H3275"><v>45002</v></cell><cell r="I3275"><v>0</v></cell><cell r="J3275" t="str"><v>I.R.M</v></cell><cell r="K3275" t="str"><v>Never</v></cell><cell r="L3275" t="str"><v>not send</v></cell><cell r="M3275" t="str"><v>No</v></cell><cell r="N3275" t="str"><v>last communication 92</v></cell></row><row r="3276"><cell r="C3276" t="str"><v>101816 1</v></cell><cell r="D3276" t="str"><v>Purchaser</v></cell><cell r="E3276" t="str"><v>Mehak Chemicals Pvt Ltd</v></cell><cell r="F3276"><v>33964</v></cell><cell r="G3276"><v>45000</v></cell><cell r="H3276"><v>45002</v></cell><cell r="I3276"><v>0</v></cell><cell r="J3276" t="str"><v>I.R.M</v></cell><cell r="K3276" t="str"><v>Never</v></cell><cell r="L3276" t="str"><v>send</v></cell><cell r="M3276" t="str"><v>No</v></cell><cell r="N3276" t="str"><v>As per POD last communication 07 </v></cell></row><row r="3277"><cell r="C3277" t="str"><v>101817 1</v></cell><cell r="D3277" t="str"><v>Purchaser</v></cell><cell r="E3277" t="str"><v>Sunil Daswani</v></cell><cell r="F3277"><v>33990</v></cell><cell r="G3277"><v>45000</v></cell><cell r="H3277"><v>45002</v></cell><cell r="I3277"><v>0</v></cell><cell r="J3277" t="str"><v>I.R.M</v></cell><cell r="K3277" t="str"><v>Never</v></cell><cell r="L3277" t="str"><v>Not del.</v></cell><cell r="M3277" t="str"><v>No</v></cell><cell r="N3277" t="str"><v>last communication 94</v></cell></row><row r="3278"><cell r="C3278" t="str"><v>101818 1</v></cell><cell r="D3278" t="str"><v>Purchaser</v></cell><cell r="E3278" t="str"><v>Jai Hind Roadways Pvt Ltd</v></cell><cell r="F3278"><v>33973</v></cell><cell r="G3278"><v>65000</v></cell><cell r="H3278"><v>65020</v></cell><cell r="I3278"><v>0</v></cell><cell r="J3278" t="str"><v>I.R.M</v></cell><cell r="K3278" t="str"><v>Never</v></cell><cell r="L3278" t="str"><v>send</v></cell><cell r="M3278" t="str"><v>No</v></cell><cell r="N3278" t="str"><v>As per POD last communication 07 </v></cell></row><row r="3279"><cell r="C3279" t="str"><v>101819 1</v></cell><cell r="D3279" t="str"><v>Purchaser</v></cell><cell r="E3279" t="str"><v>Aashish Parekh</v></cell><cell r="F3279"><v>33978</v></cell><cell r="G3279"><v>45000</v></cell><cell r="H3279"><v>45002</v></cell><cell r="I3279"><v>0</v></cell><cell r="J3279" t="str"><v>I.R.M</v></cell><cell r="K3279" t="str"><v>Never</v></cell><cell r="L3279" t="str"><v>send</v></cell><cell r="M3279" t="str"><v>No</v></cell><cell r="N3279" t="str"><v>As per POD last communication 07 </v></cell></row><row r="3280"><cell r="C3280" t="str"><v>101820 1</v></cell><cell r="D3280" t="str"><v>Purchaser</v></cell><cell r="E3280" t="str"><v>Satish Shah</v></cell><cell r="F3280"><v>33983</v></cell><cell r="G3280"><v>45000</v></cell><cell r="H3280"><v>45002</v></cell><cell r="I3280"><v>0</v></cell><cell r="J3280" t="str"><v>I.R.M</v></cell><cell r="K3280" t="str"><v>Never</v></cell><cell r="L3280" t="str"><v>send</v></cell><cell r="M3280" t="str"><v>No</v></cell><cell r="N3280" t="str"><v>As per POD last communication 07 </v></cell></row><row r="3281"><cell r="C3281" t="str"><v>101821 1</v></cell><cell r="D3281" t="str"><v>Purchaser</v></cell><cell r="E3281" t="str"><v>Spark Industries</v></cell><cell r="F3281"><v>33997</v></cell><cell r="G3281"><v>42600</v></cell><cell r="H3281"><v>3500</v></cell><cell r="I3281"><v>39100</v></cell><cell r="J3281" t="str"><v>outstanding</v></cell><cell r="K3281" t="str"><v>Never</v></cell><cell r="L3281" t="str"><v>not send</v></cell><cell r="M3281" t="str"><v>No</v></cell><cell r="N3281" t="str"><v>Only one paper is in file, rest documents is not in file (Outstanding Rs.39100/-)</v></cell></row><row r="3282"><cell r="C3282" t="str"><v>101822 1</v></cell><cell r="D3282" t="str"><v>Purchaser</v></cell><cell r="E3282" t="str"><v>Mayur J Vohra</v></cell><cell r="F3282"><v>34306</v></cell><cell r="G3282"><v>35000</v></cell><cell r="H3282" t="str"><v>not mentnion</v></cell><cell r="I3282"><v>0</v></cell><cell r="J3282" t="str"><v>I.R.M</v></cell><cell r="K3282" t="str"><v>Never</v></cell><cell r="L3282" t="str"><v>send</v></cell><cell r="M3282" t="str"><v>No</v></cell><cell r="N3282" t="str"><v>As per POD last communication 07 </v></cell></row><row r="3283"><cell r="C3283" t="str"><v>101823 1</v></cell><cell r="D3283" t="str"><v>Purchaser</v></cell><cell r="E3283" t="str"><v>Sona Chaturvedi</v></cell><cell r="F3283"><v>34010</v></cell><cell r="G3283"><v>45000</v></cell><cell r="H3283"><v>45002</v></cell><cell r="I3283"><v>0</v></cell><cell r="J3283" t="str"><v>I.R.M</v></cell><cell r="K3283" t="str"><v>Never</v></cell><cell r="L3283" t="str"><v>send</v></cell><cell r="M3283" t="str"><v>No</v></cell><cell r="N3283" t="str"><v>last mail conversation on communication 15</v></cell></row><row r="3284"><cell r="C3284" t="str"><v>101824 1</v></cell><cell r="D3284" t="str"><v>Purchaser</v></cell><cell r="E3284" t="str"><v>Simic Electricals Pvt Ltd</v></cell><cell r="F3284"><v>34015</v></cell><cell r="G3284"><v>45000</v></cell><cell r="H3284"><v>45002</v></cell><cell r="I3284"><v>0</v></cell><cell r="J3284" t="str"><v>I.R.M</v></cell><cell r="K3284" t="str"><v>Never</v></cell><cell r="L3284" t="str"><v>send</v></cell><cell r="M3284" t="str"><v>No</v></cell><cell r="N3284" t="str"><v>As per POD last communication 07 </v></cell></row><row r="3285"><cell r="C3285" t="str"><v>101825 1</v></cell><cell r="D3285" t="str"><v>purchaser</v></cell><cell r="E3285" t="str"><v>Ravi Rama Chandran</v></cell><cell r="F3285"><v>34015</v></cell><cell r="G3285"><v>54755</v></cell><cell r="H3285"><v>50385</v></cell><cell r="I3285"><v>4370</v></cell><cell r="J3285" t="str"><v>outstanding</v></cell><cell r="K3285" t="str"><v>Never</v></cell><cell r="L3285" t="str"><v>send</v></cell><cell r="M3285" t="str"><v>No</v></cell><cell r="N3285" t="str"><v>As per POD last communication 07 (Outstanding Rs. 4370/-)</v></cell></row><row r="3286"><cell r="C3286" t="str"><v>101827 1</v></cell><cell r="D3286" t="str"><v>Purchaser</v></cell><cell r="E3286" t="str"><v>Sunil Gulab Malkani</v></cell><cell r="F3286"><v>34026</v></cell><cell r="G3286"><v>45000</v></cell><cell r="H3286"><v>45002</v></cell><cell r="I3286"><v>0</v></cell><cell r="J3286" t="str"><v>I.R.M</v></cell><cell r="K3286" t="str"><v>Never</v></cell><cell r="L3286" t="str"><v>send</v></cell><cell r="M3286" t="str"><v>No</v></cell><cell r="N3286" t="str"><v>we send last reminder in 2012.then we did not receive any reply</v></cell></row><row r="3287"><cell r="C3287" t="str"><v>101826 1</v></cell><cell r="D3287" t="str"><v>Purchaser</v></cell><cell r="E3287" t="str"><v>Kamdhenu Share & Stock Broker Pvt Ltd</v></cell><cell r="F3287"><v>34018</v></cell><cell r="G3287"><v>45000</v></cell><cell r="H3287"><v>45002</v></cell><cell r="I3287"><v>0</v></cell><cell r="J3287" t="str"><v>R.M</v></cell><cell r="K3287"><v>2009</v></cell><cell r="L3287" t="str"><v>send</v></cell><cell r="M3287" t="str"><v>No</v></cell><cell r="N3287" t="str"><v>we send last reminder in 2012.then we did not receive any reply</v></cell></row><row r="3288"><cell r="C3288" t="str"><v>101828 1</v></cell><cell r="D3288" t="str"><v>Purchaser</v></cell><cell r="E3288" t="str"><v>Nitesh M Kapadia</v></cell><cell r="F3288"><v>34038</v></cell><cell r="G3288"><v>45000</v></cell><cell r="H3288"><v>45002</v></cell><cell r="I3288"><v>0</v></cell><cell r="J3288" t="str"><v>I.R.M</v></cell><cell r="K3288" t="str"><v>Never</v></cell><cell r="L3288" t="str"><v>send</v></cell><cell r="M3288" t="str"><v>No</v></cell><cell r="N3288" t="str"><v>no reminders so last communication 2010</v></cell></row><row r="3289"><cell r="C3289" t="str"><v>101829 1</v></cell><cell r="D3289" t="str"><v>Purchaser</v></cell><cell r="E3289" t="str"><v>Sameer Anil Salgocar</v></cell><cell r="F3289"><v>34058</v></cell><cell r="G3289"><v>45000</v></cell><cell r="H3289"><v>54755</v></cell><cell r="I3289"><v>0</v></cell><cell r="J3289" t="str"><v>I.R.M</v></cell><cell r="K3289" t="str"><v>Never</v></cell><cell r="L3289" t="str"><v>send</v></cell><cell r="M3289" t="str"><v>No</v></cell><cell r="N3289" t="str"><v>As per POD last communication 07 </v></cell></row><row r="3290"><cell r="C3290" t="str"><v>101830 1</v></cell><cell r="D3290" t="str"><v>Purchaser</v></cell><cell r="E3290" t="str"><v>Rahim Suleman Contractor</v></cell><cell r="F3290"><v>34055</v></cell><cell r="G3290"><v>35000</v></cell><cell r="H3290"><v>35015</v></cell><cell r="I3290"><v>0</v></cell><cell r="J3290" t="str"><v>R.M</v></cell><cell r="K3290"><v>2007</v></cell><cell r="L3290" t="str"><v>send</v></cell><cell r="M3290" t="str"><v>No</v></cell><cell r="N3290" t="str"><v>As per POD last communication 07 </v></cell></row><row r="3291"><cell r="C3291" t="str"><v>101831 1</v></cell><cell r="D3291" t="str"><v>Purchaser</v></cell><cell r="E3291" t="str"><v>Bevit Pharmaceuticals</v></cell><cell r="F3291"><v>34061</v></cell><cell r="G3291"><v>35000</v></cell><cell r="H3291"><v>42600</v></cell><cell r="I3291"><v>0</v></cell><cell r="J3291" t="str"><v>I.R.M</v></cell><cell r="K3291" t="str"><v>Never</v></cell><cell r="L3291" t="str"><v>send</v></cell><cell r="M3291" t="str"><v>No</v></cell><cell r="N3291" t="str"><v>As per POD last communication 07 ...total 2 membership of Goa:- 10108 and 10109</v></cell></row><row r="3292"><cell r="C3292" t="str"><v>101832 1</v></cell><cell r="D3292" t="str"><v>Purchaser</v></cell><cell r="E3292" t="str"><v>Bevit Pharmaceuticals</v></cell><cell r="F3292"><v>34061</v></cell><cell r="G3292"><v>35000</v></cell><cell r="H3292"><v>42600</v></cell><cell r="I3292"><v>0</v></cell><cell r="J3292" t="str"><v>I.R.M</v></cell><cell r="K3292" t="str"><v>Never</v></cell><cell r="L3292" t="str"><v>send</v></cell><cell r="M3292" t="str"><v>No</v></cell><cell r="N3292" t="str"><v>As per POD last communication 07 ...total 2 membership of Goa:- 10108 and 10109</v></cell></row><row r="3293"><cell r="C3293" t="str"><v>101833 1</v></cell><cell r="D3293" t="str"><v>Purchaser</v></cell><cell r="E3293" t="str"><v>Bimal Gandhi</v></cell><cell r="F3293"><v>34077</v></cell><cell r="G3293"><v>35000</v></cell><cell r="H3293"><v>35015</v></cell><cell r="I3293"><v>0</v></cell><cell r="J3293" t="str"><v>I.R.M</v></cell><cell r="K3293" t="str"><v>Never</v></cell><cell r="L3293" t="str"><v>send</v></cell><cell r="M3293" t="str"><v>No</v></cell><cell r="N3293" t="str"><v>As per POD last communication 07 </v></cell></row><row r="3294"><cell r="C3294" t="str"><v>101834 1</v></cell><cell r="D3294" t="str"><v>Purchaser</v></cell><cell r="E3294" t="str"><v>Manvel S Tuscano</v></cell><cell r="F3294"><v>34080</v></cell><cell r="G3294"><v>35015</v></cell><cell r="H3294"><v>12095</v></cell><cell r="I3294"><v>22920</v></cell><cell r="J3294" t="str"><v>outstanding</v></cell><cell r="K3294" t="str"><v>Never</v></cell><cell r="L3294" t="str"><v>Not del.</v></cell><cell r="M3294" t="str"><v>No</v></cell><cell r="N3294" t="str"><v>last communication 93 (Outstanding Rs. 22920/-)</v></cell></row><row r="3295"><cell r="C3295" t="str"><v>101835 1</v></cell><cell r="D3295" t="str"><v>Purchaser</v></cell><cell r="E3295" t="str"><v>Virtual Compuware Pvt Ltd</v></cell><cell r="F3295"><v>34081</v></cell><cell r="G3295"><v>45000</v></cell><cell r="H3295"><v>44980</v></cell><cell r="I3295"><v>0</v></cell><cell r="J3295" t="str"><v>I.R.M</v></cell><cell r="K3295" t="str"><v>Never</v></cell><cell r="L3295" t="str"><v>Not del.</v></cell><cell r="M3295" t="str"><v>No</v></cell><cell r="N3295" t="str"><v>last communication 93</v></cell></row><row r="3296"><cell r="C3296" t="str"><v>101836 1</v></cell><cell r="D3296" t="str"><v>purchaser</v></cell><cell r="E3296" t="str"><v>Shammi R Shetty</v></cell><cell r="F3296"><v>34085</v></cell><cell r="G3296"><v>35000</v></cell><cell r="H3296"><v>42600</v></cell><cell r="I3296"><v>0</v></cell><cell r="J3296" t="str"><v>I.R.M</v></cell><cell r="K3296" t="str"><v>Never</v></cell><cell r="L3296" t="str"><v>send</v></cell><cell r="M3296" t="str"><v>No</v></cell><cell r="N3296" t="str"><v>As per POD last communication 07 </v></cell></row><row r="3297"><cell r="C3297" t="str"><v>101837 1</v></cell><cell r="D3297" t="str"><v>Purchaser</v></cell><cell r="E3297" t="str"><v>Kiron Merchant</v></cell><cell r="F3297"><v>34092</v></cell><cell r="G3297"><v>45000</v></cell><cell r="H3297"><v>45002</v></cell><cell r="I3297" t="str"><v>8442 Ex</v></cell><cell r="J3297" t="str"><v>I.R.M</v></cell><cell r="K3297" t="str"><v>Never</v></cell><cell r="L3297" t="str"><v>Not del.</v></cell><cell r="M3297" t="str"><v>No</v></cell><cell r="N3297" t="str"><v>last communication 03</v></cell></row><row r="3298"><cell r="C3298"><v>11001</v></cell><cell r="D3298" t="str"><v>D.Purchaser</v></cell><cell r="E3298" t="str"><v>Big Guy Courier Pvt Ltd</v></cell><cell r="F3298"><v>34096</v></cell><cell r="G3298"><v>22000</v></cell><cell r="H3298"><v>20900</v></cell><cell r="I3298"><v>0</v></cell><cell r="J3298" t="str"><v>I.R.M</v></cell><cell r="K3298" t="str"><v>Never</v></cell><cell r="L3298" t="str"><v>Not del.</v></cell><cell r="M3298" t="str"><v>No</v></cell><cell r="N3298" t="str"><v>last communication 95</v></cell></row><row r="3299"><cell r="C3299"><v>11002</v></cell><cell r="D3299" t="str"><v>D. Purchaser</v></cell><cell r="E3299" t="str"><v>Ishwardas Agarwal & Sons</v></cell><cell r="F3299"><v>34101</v></cell><cell r="G3299"><v>52000</v></cell><cell r="H3299"><v>49400</v></cell><cell r="I3299"><v>0</v></cell><cell r="J3299" t="str"><v>I.R.M</v></cell><cell r="K3299" t="str"><v>Never</v></cell><cell r="L3299" t="str"><v>send</v></cell><cell r="M3299" t="str"><v>No</v></cell><cell r="N3299" t="str"><v>last mail conversation on communication 15</v></cell></row><row r="3300"><cell r="C3300"><v>11003</v></cell><cell r="D3300" t="str"><v>D. Purchaser</v></cell><cell r="E3300" t="str"><v>Arawat Electronics</v></cell><cell r="F3300"><v>34109</v></cell><cell r="G3300"><v>22000</v></cell><cell r="H3300"><v>22000</v></cell><cell r="I3300"><v>0</v></cell><cell r="J3300" t="str"><v>I.R.M</v></cell><cell r="K3300" t="str"><v>Never</v></cell><cell r="L3300" t="str"><v>send</v></cell><cell r="M3300" t="str"><v>No</v></cell><cell r="N3300" t="str"><v>we send last reminder in 2012.then we did not receive any reply</v></cell></row><row r="3301"><cell r="C3301"><v>11004</v></cell><cell r="D3301" t="str"><v>L. N. C</v></cell><cell r="E3301" t="str"><v>Ashish C Javeri</v></cell><cell r="F3301"><v>34106</v></cell><cell r="G3301"><v>22000</v></cell><cell r="H3301"><v>22000</v></cell><cell r="I3301"><v>0</v></cell><cell r="J3301" t="str"><v>I.R.M</v></cell><cell r="K3301" t="str"><v>Never</v></cell><cell r="L3301" t="str"><v>send</v></cell><cell r="M3301" t="str"><v>yes</v></cell><cell r="N3301" t="str"><v>we send last reminder in 2012.then we did not receive any reply</v></cell></row><row r="3302"><cell r="C3302"><v>11005</v></cell><cell r="D3302" t="str"><v>L. N. C</v></cell><cell r="E3302" t="str"><v>Cyrus K Kyani</v></cell><cell r="F3302"><v>34113</v></cell><cell r="G3302"><v>52000</v></cell><cell r="H3302"><v>52000</v></cell><cell r="I3302"><v>0</v></cell><cell r="J3302" t="str"><v>I.R.M</v></cell><cell r="K3302" t="str"><v>Never</v></cell><cell r="L3302" t="str"><v>send</v></cell><cell r="M3302" t="str"><v>yes</v></cell><cell r="N3302" t="str"><v>we send last reminder in 2013.then we did not receive any reply</v></cell></row><row r="3303"><cell r="C3303"><v>11006</v></cell><cell r="D3303" t="str"><v>D. Purchaser</v></cell><cell r="E3303" t="str"><v>Savani Transport Ltd</v></cell><cell r="F3303"><v>34106</v></cell><cell r="G3303"><v>30000</v></cell><cell r="H3303"><v>28500</v></cell><cell r="I3303"><v>0</v></cell><cell r="J3303" t="str"><v>I.R.M</v></cell><cell r="K3303" t="str"><v>Never</v></cell><cell r="L3303" t="str"><v>send</v></cell><cell r="M3303" t="str"><v>No</v></cell><cell r="N3303" t="str"><v>we send last reminder in 2012.then we did not receive any reply</v></cell></row><row r="3304"><cell r="C3304"><v>11007</v></cell><cell r="D3304" t="str"><v>L. N. C</v></cell><cell r="E3304" t="str"><v>Jasmine Art Printers</v></cell><cell r="F3304"><v>34130</v></cell><cell r="G3304"><v>40000</v></cell><cell r="H3304"><v>40000</v></cell><cell r="I3304"><v>0</v></cell><cell r="J3304" t="str"><v>I.R.M</v></cell><cell r="K3304" t="str"><v>Never</v></cell><cell r="L3304" t="str"><v>send</v></cell><cell r="M3304" t="str"><v>yes</v></cell><cell r="N3304" t="str"><v>we send last reminder in 2012.then we did not receive any reply</v></cell></row><row r="3305"><cell r="C3305"><v>11008</v></cell><cell r="D3305" t="str"><v>D. Puchaser'</v></cell><cell r="E3305" t="str"><v>Dilip Natwarlal Parekh</v></cell><cell r="F3305"><v>34128</v></cell><cell r="G3305"><v>40000</v></cell><cell r="H3305"><v>38000</v></cell><cell r="I3305"><v>0</v></cell><cell r="J3305" t="str"><v>I.R.M</v></cell><cell r="K3305" t="str"><v>Never</v></cell><cell r="L3305" t="str"><v>send</v></cell><cell r="M3305" t="str"><v>No</v></cell><cell r="N3305" t="str"><v>we send last reminder in 2012.then we did not receive any reply</v></cell></row><row r="3306"><cell r="C3306"><v>11009</v></cell><cell r="D3306" t="str"><v>L. N. C</v></cell><cell r="E3306" t="str"><v>Rajeev Chibber</v></cell><cell r="F3306"><v>34136</v></cell><cell r="G3306"><v>22000</v></cell><cell r="H3306"><v>22000</v></cell><cell r="I3306"><v>0</v></cell><cell r="J3306" t="str"><v>I.R.M</v></cell><cell r="K3306" t="str"><v>Never</v></cell><cell r="L3306" t="str"><v>send</v></cell><cell r="M3306" t="str"><v>yes</v></cell><cell r="N3306" t="str"><v>we send last reminder in 2012.then we did not receive any reply</v></cell></row><row r="3307"><cell r="C3307"><v>11010</v></cell><cell r="D3307" t="str"><v>D.Purchaser</v></cell><cell r="E3307" t="str"><v>Vaibhav Laitang Shah</v></cell><cell r="F3307"><v>34140</v></cell><cell r="G3307"><v>30000</v></cell><cell r="H3307"><v>28500</v></cell><cell r="I3307"><v>0</v></cell><cell r="J3307" t="str"><v>I.R.M</v></cell><cell r="K3307" t="str"><v>Never</v></cell><cell r="L3307" t="str"><v>not send</v></cell><cell r="M3307" t="str"><v>No</v></cell><cell r="N3307" t="str"><v>last communication 97</v></cell></row><row r="3308"><cell r="C3308"><v>11012</v></cell><cell r="D3308" t="str"><v>L. N. C</v></cell><cell r="E3308" t="str"><v>Mary Foneca</v></cell><cell r="F3308"><v>34144</v></cell><cell r="G3308"><v>22000</v></cell><cell r="H3308"><v>20900</v></cell><cell r="I3308"><v>0</v></cell><cell r="J3308" t="str"><v>I.R.M</v></cell><cell r="K3308" t="str"><v>Never</v></cell><cell r="L3308" t="str"><v>send</v></cell><cell r="M3308" t="str"><v>yes</v></cell><cell r="N3308" t="str"><v>we send last reminder in 2012.then we did not receive any reply</v></cell></row><row r="3309"><cell r="C3309"><v>11014</v></cell><cell r="D3309" t="str"><v>L. N. C</v></cell><cell r="E3309" t="str"><v>Mehul Shah</v></cell><cell r="F3309"><v>34145</v></cell><cell r="G3309"><v>30000</v></cell><cell r="H3309"><v>28500</v></cell><cell r="I3309"><v>0</v></cell><cell r="J3309" t="str"><v>I.R.M</v></cell><cell r="K3309" t="str"><v>Never</v></cell><cell r="L3309" t="str"><v>send</v></cell><cell r="M3309" t="str"><v>yes</v></cell><cell r="N3309" t="str"><v>we send last reminder in 2012.then we did not receive any reply</v></cell></row><row r="3310"><cell r="C3310"><v>11015</v></cell><cell r="D3310" t="str"><v>L. N. C</v></cell><cell r="E3310" t="str"><v>Vasabti D Desai</v></cell><cell r="F3310"><v>34150</v></cell><cell r="G3310"><v>22000</v></cell><cell r="H3310" t="str"><v>20900</v></cell><cell r="I3310"><v>0</v></cell><cell r="J3310" t="str"><v>I.R.M</v></cell><cell r="K3310" t="str"><v>Never</v></cell><cell r="L3310" t="str"><v>not send</v></cell><cell r="M3310" t="str"><v>yes</v></cell><cell r="N3310" t="str"><v>last communication 06</v></cell></row><row r="3311"><cell r="C3311"><v>11016</v></cell><cell r="D3311" t="str"><v>D.Purchaser</v></cell><cell r="E3311" t="str"><v>Shakti R Khanna</v></cell><cell r="F3311"><v>34155</v></cell><cell r="G3311"><v>30000</v></cell><cell r="H3311"><v>28500</v></cell><cell r="I3311"><v>0</v></cell><cell r="J3311" t="str"><v>I.R.M</v></cell><cell r="K3311" t="str"><v>Never</v></cell><cell r="L3311" t="str"><v>not send</v></cell><cell r="M3311" t="str"><v>No</v></cell><cell r="N3311" t="str"><v>last communication 06</v></cell></row><row r="3312"><cell r="C3312"><v>11017</v></cell><cell r="D3312" t="str"><v>L. N. C</v></cell><cell r="E3312" t="str"><v>Vinubhai K Panchal</v></cell><cell r="F3312"><v>34159</v></cell><cell r="G3312"><v>22000</v></cell><cell r="H3312"><v>6600</v></cell><cell r="I3312"><v>15400</v></cell><cell r="J3312" t="str"><v>outstanding</v></cell><cell r="K3312" t="str"><v>Never</v></cell><cell r="L3312" t="str"><v>not send</v></cell><cell r="M3312" t="str"><v>yes</v></cell><cell r="N3312" t="str"><v>last communication 93 (Outstanding Rs. 15400/-)</v></cell></row><row r="3313"><cell r="C3313"><v>11018</v></cell><cell r="D3313" t="str"><v>D.Purchaser</v></cell><cell r="E3313" t="str"><v>Nitin Bhai Shivdas Ganatra</v></cell><cell r="F3313"><v>34164</v></cell><cell r="G3313"><v>22000</v></cell><cell r="H3313"><v>20900</v></cell><cell r="I3313"><v>0</v></cell><cell r="J3313" t="str"><v>I.R.M</v></cell><cell r="K3313" t="str"><v>Never</v></cell><cell r="L3313" t="str"><v>not send</v></cell><cell r="M3313" t="str"><v>No</v></cell><cell r="N3313" t="str"><v>last communication 06</v></cell></row><row r="3314"><cell r="C3314"><v>11019</v></cell><cell r="D3314" t="str"><v>D.Purchaser</v></cell><cell r="E3314" t="str"><v>Roopa Karani</v></cell><cell r="F3314"><v>34171</v></cell><cell r="G3314"><v>22000</v></cell><cell r="H3314"><v>20900</v></cell><cell r="I3314"><v>0</v></cell><cell r="J3314" t="str"><v>I.R.M</v></cell><cell r="K3314" t="str"><v>Never</v></cell><cell r="L3314" t="str"><v>send</v></cell><cell r="M3314" t="str"><v>No</v></cell><cell r="N3314" t="str"><v>we send last reminder in 2012.then we did not receive any reply</v></cell></row><row r="3315"><cell r="C3315"><v>11020</v></cell><cell r="D3315" t="str"><v>L. N. C</v></cell><cell r="E3315" t="str"><v>Annie Kitty Creadeo</v></cell><cell r="F3315"><v>34175</v></cell><cell r="G3315"><v>30000</v></cell><cell r="H3315"><v>30000</v></cell><cell r="I3315"><v>0</v></cell><cell r="J3315" t="str"><v>I.R.M</v></cell><cell r="K3315" t="str"><v>Never</v></cell><cell r="L3315" t="str"><v>send</v></cell><cell r="M3315" t="str"><v>yes</v></cell><cell r="N3315" t="str"><v>we send last reminder in 2012.then we did not receive any reply</v></cell></row><row r="3316"><cell r="C3316"><v>11021</v></cell><cell r="D3316" t="str"><v>D.Purchaser</v></cell><cell r="E3316" t="str"><v>C A Veeranabi Iyer</v></cell><cell r="F3316"><v>34180</v></cell><cell r="G3316"><v>22000</v></cell><cell r="H3316"><v>22000</v></cell><cell r="I3316"><v>0</v></cell><cell r="J3316" t="str"><v>I.R.M</v></cell><cell r="K3316" t="str"><v>Never</v></cell><cell r="L3316" t="str"><v>not send</v></cell><cell r="M3316" t="str"><v>No</v></cell><cell r="N3316" t="str"><v>last communication 93</v></cell></row><row r="3317"><cell r="C3317"><v>11022</v></cell><cell r="D3317" t="str"><v>L. N. C</v></cell><cell r="E3317" t="str"><v>Aarti Sharma</v></cell><cell r="F3317"><v>34180</v></cell><cell r="G3317"><v>22000</v></cell><cell r="H3317"><v>22000</v></cell><cell r="I3317"><v>0</v></cell><cell r="J3317" t="str"><v>I.R.M</v></cell><cell r="K3317" t="str"><v>Never</v></cell><cell r="L3317" t="str"><v>send</v></cell><cell r="M3317" t="str"><v>yes</v></cell><cell r="N3317" t="str"><v>we send last reminder in 2012.then we did not receive any reply</v></cell></row><row r="3318"><cell r="C3318"><v>11023</v></cell><cell r="D3318" t="str"><v>L. N. C</v></cell><cell r="E3318" t="str"><v>Yogesh Sharma</v></cell><cell r="F3318"><v>34183</v></cell><cell r="G3318"><v>22000</v></cell><cell r="H3318"><v>22000</v></cell><cell r="I3318"><v>0</v></cell><cell r="J3318" t="str"><v>I.R.M</v></cell><cell r="K3318" t="str"><v>Never</v></cell><cell r="L3318" t="str"><v>not send</v></cell><cell r="M3318" t="str"><v>yes</v></cell><cell r="N3318" t="str"><v>As per POD last communication 07 </v></cell></row><row r="3319"><cell r="C3319"><v>11024</v></cell><cell r="D3319" t="str"><v>L. N. C</v></cell><cell r="E3319" t="str"><v>Sandhya Shree</v></cell><cell r="F3319"><v>34191</v></cell><cell r="G3319"><v>52000</v></cell><cell r="H3319"><v>40000</v></cell><cell r="I3319"><v>0</v></cell><cell r="J3319" t="str"><v>I.R.M</v></cell><cell r="K3319" t="str"><v>Never</v></cell><cell r="L3319" t="str"><v>Not del.</v></cell><cell r="M3319" t="str"><v>yes</v></cell><cell r="N3319" t="str"><v>last communication 14</v></cell></row><row r="3320"><cell r="C3320"><v>11025</v></cell><cell r="D3320" t="str"><v>L. N. C</v></cell><cell r="E3320" t="str"><v>Krishna Ghosh</v></cell><cell r="F3320"><v>34194</v></cell><cell r="G3320"><v>40000</v></cell><cell r="H3320"><v>38000</v></cell><cell r="I3320"><v>0</v></cell><cell r="J3320" t="str"><v>R.M</v></cell><cell r="K3320"><v>2012</v></cell><cell r="L3320" t="str"><v>send</v></cell><cell r="M3320" t="str"><v>yes</v></cell><cell r="N3320" t="str"><v>last mail conversation on communication 24/8/2018</v></cell></row><row r="3321"><cell r="C3321"><v>11026</v></cell><cell r="D3321" t="str"><v>D.Purchaser</v></cell><cell r="E3321" t="str"><v>Mitesh Ashar</v></cell><cell r="F3321"><v>34200</v></cell><cell r="G3321"><v>30000</v></cell><cell r="H3321"><v>28500</v></cell><cell r="I3321"><v>0</v></cell><cell r="J3321" t="str"><v>I.R.M</v></cell><cell r="K3321" t="str"><v>Never</v></cell><cell r="L3321" t="str"><v>Not del.</v></cell><cell r="M3321" t="str"><v>No</v></cell><cell r="N3321" t="str"><v>no reminders so last communication 2008 </v></cell></row><row r="3322"><cell r="C3322"><v>11027</v></cell><cell r="D3322" t="str"><v>D.Purchaser</v></cell><cell r="E3322" t="str"><v>Bharat Shankar Nandlaskar</v></cell><cell r="F3322"><v>34201</v></cell><cell r="G3322"><v>50000</v></cell><cell r="H3322"><v>50000</v></cell><cell r="I3322"><v>0</v></cell><cell r="J3322" t="str"><v>Cancelled</v></cell><cell r="K3322"><v>0</v></cell><cell r="L3322"><v>0</v></cell><cell r="M3322"><v>0</v></cell><cell r="N3322" t="str"><v>cancelled on 1993</v></cell></row><row r="3323"><cell r="C3323"><v>11028</v></cell><cell r="D3323" t="str"><v>D.Purchaser</v></cell><cell r="E3323" t="str"><v>Ashish Sheth</v></cell><cell r="F3323"><v>34213</v></cell><cell r="G3323"><v>30000</v></cell><cell r="H3323" t="str"><v>28500</v></cell><cell r="I3323"><v>0</v></cell><cell r="J3323" t="str"><v>I.R.M</v></cell><cell r="K3323" t="str"><v>Never</v></cell><cell r="L3323" t="str"><v>Not del.</v></cell><cell r="M3323" t="str"><v>No</v></cell><cell r="N3323" t="str"><v>last communication 01</v></cell></row><row r="3324"><cell r="C3324"><v>11029</v></cell><cell r="D3324" t="str"><v>L. N. C</v></cell><cell r="E3324" t="str"><v>Bharat Gopal Kate</v></cell><cell r="F3324"><v>34218</v></cell><cell r="G3324"><v>22000</v></cell><cell r="H3324"><v>22000</v></cell><cell r="I3324"><v>0</v></cell><cell r="J3324" t="str"><v>I.R.M</v></cell><cell r="K3324" t="str"><v>Never</v></cell><cell r="L3324" t="str"><v>send</v></cell><cell r="M3324" t="str"><v>yes</v></cell><cell r="N3324" t="str"><v>we send last reminder in 2012.then we did not receive any reply</v></cell></row><row r="3325"><cell r="C3325"><v>11030</v></cell><cell r="D3325" t="str"><v>D.Purchaser</v></cell><cell r="E3325" t="str"><v>Surekha Deepak Patki</v></cell><cell r="F3325"><v>34223</v></cell><cell r="G3325"><v>30000</v></cell><cell r="H3325"><v>28500</v></cell><cell r="I3325"><v>0</v></cell><cell r="J3325" t="str"><v>I.R.M</v></cell><cell r="K3325" t="str"><v>Never</v></cell><cell r="L3325" t="str"><v>not send</v></cell><cell r="M3325" t="str"><v>yes</v></cell><cell r="N3325" t="str"><v>last communication 02</v></cell></row><row r="3326"><cell r="C3326"><v>11031</v></cell><cell r="D3326" t="str"><v>D.Purchaser</v></cell><cell r="E3326" t="str"><v>Kalro Shahshi</v></cell><cell r="F3326"><v>34222</v></cell><cell r="G3326"><v>22000</v></cell><cell r="H3326"><v>22000</v></cell><cell r="I3326"><v>0</v></cell><cell r="J3326" t="str"><v>I.R.M</v></cell><cell r="K3326" t="str"><v>Never</v></cell><cell r="L3326" t="str"><v>send</v></cell><cell r="M3326" t="str"><v>No</v></cell><cell r="N3326" t="str"><v>we send last reminder in 2012.then we did not receive any reply</v></cell></row><row r="3327"><cell r="C3327"><v>11032</v></cell><cell r="D3327" t="str"><v>D.Purchaser</v></cell><cell r="E3327" t="str"><v>Classic Tours And Travels</v></cell><cell r="F3327"><v>34213</v></cell><cell r="G3327"><v>42000</v></cell><cell r="H3327"><v>12600</v></cell><cell r="I3327"><v>29400</v></cell><cell r="J3327" t="str"><v>outstanding</v></cell><cell r="K3327" t="str"><v>Never</v></cell><cell r="L3327" t="str"><v>send</v></cell><cell r="M3327" t="str"><v>No</v></cell><cell r="N3327" t="str"><v>Acoouding to POD communication 07 (Outstanding Rs. 29400/-)</v></cell></row><row r="3328"><cell r="C3328"><v>11033</v></cell><cell r="D3328" t="str"><v>L. N. C</v></cell><cell r="E3328" t="str"><v>Deepak Shah</v></cell><cell r="F3328"><v>34235</v></cell><cell r="G3328"><v>40000</v></cell><cell r="H3328"><v>40000</v></cell><cell r="I3328"><v>0</v></cell><cell r="J3328" t="str"><v>I.R.M</v></cell><cell r="K3328" t="str"><v>Never</v></cell><cell r="L3328" t="str"><v>send</v></cell><cell r="M3328" t="str"><v>yes</v></cell><cell r="N3328" t="str"><v>we send last reminder in 2012.then we did not receive any reply</v></cell></row><row r="3329"><cell r="C3329"><v>11034</v></cell><cell r="D3329" t="str"><v>D.Purchaser</v></cell><cell r="E3329" t="str"><v>Jagdish Chintamani Koli</v></cell><cell r="F3329"><v>34234</v></cell><cell r="G3329"><v>42600</v></cell><cell r="H3329"><v>12600</v></cell><cell r="I3329"><v>29400</v></cell><cell r="J3329" t="str"><v>outstanding</v></cell><cell r="K3329" t="str"><v>Never</v></cell><cell r="L3329" t="str"><v>send</v></cell><cell r="M3329" t="str"><v>No</v></cell><cell r="N3329" t="str"><v>Acoouding to POD communication 07(Outstanding Rs. 29400/-)</v></cell></row><row r="3330"><cell r="C3330"><v>11035</v></cell><cell r="D3330" t="str"><v>D.Purchaser</v></cell><cell r="E3330" t="str"><v>Nandlal D Chhabaria</v></cell><cell r="F3330"><v>34243</v></cell><cell r="G3330"><v>40000</v></cell><cell r="H3330"><v>12000</v></cell><cell r="I3330"><v>28000</v></cell><cell r="J3330" t="str"><v>outstanding</v></cell><cell r="K3330" t="str"><v>Never</v></cell><cell r="L3330" t="str"><v>send</v></cell><cell r="M3330" t="str"><v>No</v></cell><cell r="N3330" t="str"><v>Acoouding to POD communication 07 (Outstanding Rs 28000/-)</v></cell></row><row r="3331"><cell r="C3331"><v>11036</v></cell><cell r="D3331" t="str"><v>D.Purchaser</v></cell><cell r="E3331" t="str"><v>Anita Jacob</v></cell><cell r="F3331"><v>34243</v></cell><cell r="G3331"><v>52000</v></cell><cell r="H3331"><v>52000</v></cell><cell r="I3331"><v>0</v></cell><cell r="J3331" t="str"><v>I.R.M</v></cell><cell r="K3331" t="str"><v>Never</v></cell><cell r="L3331" t="str"><v>Not del.</v></cell><cell r="M3331" t="str"><v>No</v></cell><cell r="N3331" t="str"><v>last communication 00</v></cell></row><row r="3332"><cell r="C3332"><v>11037</v></cell><cell r="D3332" t="str"><v>L. N. C</v></cell><cell r="E3332" t="str"><v>Dron Sharda Prasad</v></cell><cell r="F3332"><v>34249</v></cell><cell r="G3332"><v>30000</v></cell><cell r="H3332"><v>30000</v></cell><cell r="I3332"><v>0</v></cell><cell r="J3332" t="str"><v>I.R.M</v></cell><cell r="K3332" t="str"><v>Never</v></cell><cell r="L3332" t="str"><v>send</v></cell><cell r="M3332" t="str"><v>No</v></cell><cell r="N3332" t="str"><v>we send last reminder in 2012.then we did not receive any reply</v></cell></row><row r="3333"><cell r="C3333"><v>11038</v></cell><cell r="D3333" t="str"><v>L. N. C</v></cell><cell r="E3333" t="str"><v>Sunita P Vora</v></cell><cell r="F3333"><v>34243</v></cell><cell r="G3333"><v>42000</v></cell><cell r="H3333"><v>42000</v></cell><cell r="I3333"><v>0</v></cell><cell r="J3333" t="str"><v>I.R.M</v></cell><cell r="K3333" t="str"><v>Never</v></cell><cell r="L3333" t="str"><v>send</v></cell><cell r="M3333" t="str"><v>No</v></cell><cell r="N3333" t="str"><v>we send last reminder in 2012.then we did not receive any reply</v></cell></row><row r="3334"><cell r="C3334"><v>11039</v></cell><cell r="D3334" t="str"><v>L. N. C</v></cell><cell r="E3334" t="str"><v>Natwarlal B Ravani</v></cell><cell r="F3334"><v>34250</v></cell><cell r="G3334"><v>40000</v></cell><cell r="H3334"><v>40000</v></cell><cell r="I3334"><v>0</v></cell><cell r="J3334" t="str"><v>I.R.M</v></cell><cell r="K3334" t="str"><v>Never</v></cell><cell r="L3334" t="str"><v>send</v></cell><cell r="M3334" t="str"><v>yes</v></cell><cell r="N3334" t="str"><v>we send last reminder in 2012.then we did not receive any reply</v></cell></row><row r="3335"><cell r="C3335"><v>11040</v></cell><cell r="D3335" t="str"><v>L. N. C</v></cell><cell r="E3335" t="str"><v>Ashish L Ravani</v></cell><cell r="F3335"><v>34251</v></cell><cell r="G3335"><v>32000</v></cell><cell r="H3335"><v>32000</v></cell><cell r="I3335"><v>0</v></cell><cell r="J3335" t="str"><v>I.R.M</v></cell><cell r="K3335" t="str"><v>Never</v></cell><cell r="L3335" t="str"><v>send</v></cell><cell r="M3335" t="str"><v>No</v></cell><cell r="N3335" t="str"><v>we send last reminder in 2012.then we did not receive any reply</v></cell></row><row r="3336"><cell r="C3336"><v>11041</v></cell><cell r="D3336" t="str"><v>L. N. C</v></cell><cell r="E3336" t="str"><v>Vinayak Raghunath Puranik</v></cell><cell r="F3336"><v>34243</v></cell><cell r="G3336"><v>52000</v></cell><cell r="H3336"><v>49400</v></cell><cell r="I3336"><v>0</v></cell><cell r="J3336" t="str"><v>I.R.M</v></cell><cell r="K3336" t="str"><v>Never</v></cell><cell r="L3336" t="str"><v>Not del.</v></cell><cell r="M3336" t="str"><v>No</v></cell><cell r="N3336" t="str"><v>last communication 01</v></cell></row><row r="3337"><cell r="C3337"><v>11042</v></cell><cell r="D3337" t="str"><v>L. N. C</v></cell><cell r="E3337" t="str"><v>Societe Generale</v></cell><cell r="F3337"><v>34232</v></cell><cell r="G3337"><v>30000</v></cell><cell r="H3337"><v>28500</v></cell><cell r="I3337"><v>0</v></cell><cell r="J3337" t="str"><v>R.M</v></cell><cell r="K3337"><v>2007</v></cell><cell r="L3337" t="str"><v>send</v></cell><cell r="M3337" t="str"><v>No</v></cell><cell r="N3337" t="str"><v>No Reminder send and last communication 09….total 6  membership of Goa:- 11042, 11043, 11044, 11045, 11046 and 11047</v></cell></row><row r="3338"><cell r="C3338"><v>11043</v></cell><cell r="D3338" t="str"><v>L. N. C</v></cell><cell r="E3338" t="str"><v>Societe Generale</v></cell><cell r="F3338"><v>34232</v></cell><cell r="G3338"><v>52000</v></cell><cell r="H3338"><v>49400</v></cell><cell r="I3338"><v>0</v></cell><cell r="J3338" t="str"><v>R.M</v></cell><cell r="K3338"><v>2007</v></cell><cell r="L3338" t="str"><v>send</v></cell><cell r="M3338" t="str"><v>No</v></cell><cell r="N3338" t="str"><v>No Reminder send and last communication 09….total 6  membership of Goa:- 11042, 11043, 11044, 11045, 11046 and 11047</v></cell></row><row r="3339"><cell r="C3339"><v>11044</v></cell><cell r="D3339" t="str"><v>L. N. C</v></cell><cell r="E3339" t="str"><v>Societe Generale</v></cell><cell r="F3339"><v>34232</v></cell><cell r="G3339"><v>30000</v></cell><cell r="H3339"><v>28500</v></cell><cell r="I3339"><v>0</v></cell><cell r="J3339" t="str"><v>R.M</v></cell><cell r="K3339"><v>2007</v></cell><cell r="L3339" t="str"><v>send</v></cell><cell r="M3339" t="str"><v>No</v></cell><cell r="N3339" t="str"><v>No Reminder send and last communication 09….total 6  membership of Goa:- 11042, 11043, 11044, 11045, 11046 and 11047</v></cell></row><row r="3340"><cell r="C3340"><v>11045</v></cell><cell r="D3340" t="str"><v>L. N. C</v></cell><cell r="E3340" t="str"><v>Societe Generale</v></cell><cell r="F3340"><v>34232</v></cell><cell r="G3340"><v>30000</v></cell><cell r="H3340"><v>28500</v></cell><cell r="I3340"><v>0</v></cell><cell r="J3340" t="str"><v>R.M</v></cell><cell r="K3340"><v>2007</v></cell><cell r="L3340" t="str"><v>send</v></cell><cell r="M3340" t="str"><v>No</v></cell><cell r="N3340" t="str"><v>No Reminder send and last communication 09….total 6  membership of Goa:- 11042, 11043, 11044, 11045, 11046 and 11047</v></cell></row><row r="3341"><cell r="C3341"><v>11046</v></cell><cell r="D3341" t="str"><v>L. N. C</v></cell><cell r="E3341" t="str"><v>Societe Generale</v></cell><cell r="F3341"><v>34232</v></cell><cell r="G3341"><v>30000</v></cell><cell r="H3341"><v>28500</v></cell><cell r="I3341"><v>0</v></cell><cell r="J3341" t="str"><v>R.M</v></cell><cell r="K3341"><v>2007</v></cell><cell r="L3341" t="str"><v>send</v></cell><cell r="M3341" t="str"><v>No</v></cell><cell r="N3341" t="str"><v>No Reminder send and last communication 09….total 6  membership of Goa:- 11042, 11043, 11044, 11045, 11046 and 11047</v></cell></row><row r="3342"><cell r="C3342"><v>11047</v></cell><cell r="D3342" t="str"><v>L. N. C</v></cell><cell r="E3342" t="str"><v>Societe Generale</v></cell><cell r="F3342"><v>34232</v></cell><cell r="G3342"><v>42000</v></cell><cell r="H3342"><v>39900</v></cell><cell r="I3342"><v>0</v></cell><cell r="J3342" t="str"><v>R.M</v></cell><cell r="K3342"><v>2007</v></cell><cell r="L3342" t="str"><v>send</v></cell><cell r="M3342" t="str"><v>No</v></cell><cell r="N3342" t="str"><v>No Reminder send and last communication 09….total 6  membership of Goa:- 11042, 11043, 11044, 11045, 11046 and 11047</v></cell></row><row r="3343"><cell r="C3343"><v>11048</v></cell><cell r="D3343" t="str"><v>L. N. C</v></cell><cell r="E3343" t="str"><v>Venus Industries</v></cell><cell r="F3343"><v>34254</v></cell><cell r="G3343"><v>30000</v></cell><cell r="H3343"><v>30000</v></cell><cell r="I3343"><v>0</v></cell><cell r="J3343" t="str"><v>I.R.M</v></cell><cell r="K3343" t="str"><v>Never</v></cell><cell r="L3343" t="str"><v>send</v></cell><cell r="M3343" t="str"><v>No</v></cell><cell r="N3343" t="str"><v>we send last reminder in 2012.then we did not receive any reply</v></cell></row><row r="3344"><cell r="C3344"><v>11049</v></cell><cell r="D3344" t="str"><v>L. N. C</v></cell><cell r="E3344" t="str"><v>Lilly Products</v></cell><cell r="F3344"><v>34257</v></cell><cell r="G3344"><v>50000</v></cell><cell r="H3344"><v>47500</v></cell><cell r="I3344"><v>0</v></cell><cell r="J3344" t="str"><v>I.R.M</v></cell><cell r="K3344" t="str"><v>Never</v></cell><cell r="L3344" t="str"><v>send</v></cell><cell r="M3344" t="str"><v>No</v></cell><cell r="N3344" t="str"><v>we send last reminder in 2012.then we did not receive any reply</v></cell></row><row r="3345"><cell r="C3345"><v>11050</v></cell><cell r="D3345" t="str"><v>L. N. C</v></cell><cell r="E3345" t="str"><v>A Rama Krishna Shetty</v></cell><cell r="F3345"><v>34258</v></cell><cell r="G3345"><v>52000</v></cell><cell r="H3345"><v>52000</v></cell><cell r="I3345"><v>0</v></cell><cell r="J3345" t="str"><v>I.R.M</v></cell><cell r="K3345" t="str"><v>Never</v></cell><cell r="L3345" t="str"><v>not send</v></cell><cell r="M3345" t="str"><v>No</v></cell><cell r="N3345" t="str"><v>last communication 00</v></cell></row><row r="3346"><cell r="C3346"><v>11051</v></cell><cell r="D3346" t="str"><v>L. N. C</v></cell><cell r="E3346" t="str"><v>Gautam Das Gupta</v></cell><cell r="F3346"><v>34261</v></cell><cell r="G3346"><v>22000</v></cell><cell r="H3346"><v>22000</v></cell><cell r="I3346"><v>0</v></cell><cell r="J3346" t="str"><v>I.R.M</v></cell><cell r="K3346" t="str"><v>Never</v></cell><cell r="L3346" t="str"><v>send</v></cell><cell r="M3346" t="str"><v>No</v></cell><cell r="N3346" t="str"><v>we send last reminder in 2012.then we did not receive any reply</v></cell></row><row r="3347"><cell r="C3347"><v>11052</v></cell><cell r="D3347" t="str"><v>L. N. C</v></cell><cell r="E3347" t="str"><v>Rehmathullah A Kazi</v></cell><cell r="F3347"><v>34260</v></cell><cell r="G3347"><v>65000</v></cell><cell r="H3347"><v>39000</v></cell><cell r="I3347"><v>26000</v></cell><cell r="J3347" t="str"><v>outstanding</v></cell><cell r="K3347" t="str"><v>Never</v></cell><cell r="L3347" t="str"><v>Not del.</v></cell><cell r="M3347" t="str"><v>No</v></cell><cell r="N3347" t="str"><v>last communication 94 (Outstanding Rs. 26000/-)</v></cell></row><row r="3348"><cell r="C3348"><v>11054</v></cell><cell r="D3348" t="str"><v>L. N. C</v></cell><cell r="E3348" t="str"><v>Ashok A Kunnure</v></cell><cell r="F3348"><v>34267</v></cell><cell r="G3348"><v>22000</v></cell><cell r="H3348"><v>19800</v></cell><cell r="I3348"><v>2200</v></cell><cell r="J3348" t="str"><v>outstanding</v></cell><cell r="K3348" t="str"><v>Never</v></cell><cell r="L3348" t="str"><v>send</v></cell><cell r="M3348" t="str"><v>No</v></cell><cell r="N3348" t="str"><v>As per Pod last communication on 2007 (Outstanding Rs. 2200/-)</v></cell></row><row r="3349"><cell r="C3349"><v>11055</v></cell><cell r="D3349" t="str"><v>L. N. C</v></cell><cell r="E3349" t="str"><v>Enbichem Industries</v></cell><cell r="F3349"><v>34269</v></cell><cell r="G3349"><v>40000</v></cell><cell r="H3349"><v>40000</v></cell><cell r="I3349"><v>0</v></cell><cell r="J3349" t="str"><v>I.R.M</v></cell><cell r="K3349" t="str"><v>Never</v></cell><cell r="L3349" t="str"><v>Not del.</v></cell><cell r="M3349" t="str"><v>No</v></cell><cell r="N3349" t="str"><v>last communication 96</v></cell></row><row r="3350"><cell r="C3350"><v>11056</v></cell><cell r="D3350" t="str"><v>L. N. C</v></cell><cell r="E3350" t="str"><v>Sangeeta R Gogia</v></cell><cell r="F3350"><v>34271</v></cell><cell r="G3350"><v>52000</v></cell><cell r="H3350"><v>52000</v></cell><cell r="I3350"><v>0</v></cell><cell r="J3350" t="str"><v>R.M</v></cell><cell r="K3350"><v>2009</v></cell><cell r="L3350" t="str"><v>send</v></cell><cell r="M3350" t="str"><v>yes</v></cell><cell r="N3350" t="str"><v>no reminder last communication 13….membership transferred from Aogia Ram Shewakram to Sangeeta R Gogia</v></cell></row><row r="3351"><cell r="C3351"><v>11057</v></cell><cell r="D3351" t="str"><v>L. N. C</v></cell><cell r="E3351" t="str"><v>Surekha Shyam Munde</v></cell><cell r="F3351"><v>34272</v></cell><cell r="G3351"><v>52000</v></cell><cell r="H3351"><v>52000</v></cell><cell r="I3351"><v>0</v></cell><cell r="J3351" t="str"><v>R.M</v></cell><cell r="K3351"><v>2012</v></cell><cell r="L3351" t="str"><v>send</v></cell><cell r="M3351" t="str"><v>yes</v></cell><cell r="N3351" t="str"><v>we send last reminder in 2012.then we did not receive any reply</v></cell></row><row r="3352"><cell r="C3352"><v>11058</v></cell><cell r="D3352" t="str"><v>L. N. C</v></cell><cell r="E3352" t="str"><v>Pushpa Raj Shetty</v></cell><cell r="F3352"><v>34272</v></cell><cell r="G3352"><v>22000</v></cell><cell r="H3352"><v>19800</v></cell><cell r="I3352"><v>2200</v></cell><cell r="J3352" t="str"><v>Outstanding</v></cell><cell r="K3352" t="str"><v>Never</v></cell><cell r="L3352" t="str"><v>send</v></cell><cell r="M3352" t="str"><v>No</v></cell><cell r="N3352" t="str"><v>As per Pod last communication on 2007 (Outstanding Rs.2200/-)</v></cell></row><row r="3353"><cell r="C3353"><v>11059</v></cell><cell r="D3353" t="str"><v>L. N. C</v></cell><cell r="E3353" t="str"><v>Gobind Singh Prithwal</v></cell><cell r="F3353"><v>34274</v></cell><cell r="G3353"><v>30000</v></cell><cell r="H3353"><v>30000</v></cell><cell r="I3353"><v>0</v></cell><cell r="J3353" t="str"><v>I.R.M</v></cell><cell r="K3353" t="str"><v>Never</v></cell><cell r="L3353" t="str"><v>Not del.</v></cell><cell r="M3353" t="str"><v>No</v></cell><cell r="N3353" t="str"><v>last communication 01</v></cell></row><row r="3354"><cell r="C3354"><v>11060</v></cell><cell r="D3354" t="str"><v>L. N. C</v></cell><cell r="E3354" t="str"><v>Sachdev Corporation</v></cell><cell r="F3354"><v>34274</v></cell><cell r="G3354"><v>22000</v></cell><cell r="H3354"><v>20900</v></cell><cell r="I3354"><v>0</v></cell><cell r="J3354" t="str"><v>I.R.M</v></cell><cell r="K3354" t="str"><v>Never</v></cell><cell r="L3354" t="str"><v>send</v></cell><cell r="M3354" t="str"><v>No</v></cell><cell r="N3354" t="str"><v>we send last reminder in 2012.then we did not receive any reply</v></cell></row><row r="3355"><cell r="C3355"><v>11061</v></cell><cell r="D3355" t="str"><v>L. N. C</v></cell><cell r="E3355" t="str"><v>Manish K Sheth</v></cell><cell r="F3355"><v>34275</v></cell><cell r="G3355"><v>22000</v></cell><cell r="H3355"><v>20900</v></cell><cell r="I3355"><v>0</v></cell><cell r="J3355" t="str"><v>I.R.M</v></cell><cell r="K3355" t="str"><v>Never</v></cell><cell r="L3355" t="str"><v>Not del.</v></cell><cell r="M3355" t="str"><v>No</v></cell><cell r="N3355" t="str"><v>last communication 00</v></cell></row><row r="3356"><cell r="C3356"><v>11062</v></cell><cell r="D3356" t="str"><v>L. N. C</v></cell><cell r="E3356" t="str"><v>Mahavir Agencies</v></cell><cell r="F3356"><v>34276</v></cell><cell r="G3356"><v>32000</v></cell><cell r="H3356"><v>30400</v></cell><cell r="I3356"><v>0</v></cell><cell r="J3356" t="str"><v>I.R.M</v></cell><cell r="K3356" t="str"><v>Never</v></cell><cell r="L3356" t="str"><v>send</v></cell><cell r="M3356" t="str"><v>No</v></cell><cell r="N3356" t="str"><v>we send last reminder in 2012.then we did not receive any reply</v></cell></row><row r="3357"><cell r="C3357"><v>11063</v></cell><cell r="D3357" t="str"><v>L. N. C</v></cell><cell r="E3357" t="str"><v>Ashok Mansukhlal Sheth</v></cell><cell r="F3357"><v>34276</v></cell><cell r="G3357"><v>65000</v></cell><cell r="H3357"><v>61750</v></cell><cell r="I3357"><v>0</v></cell><cell r="J3357" t="str"><v>R.M</v></cell><cell r="K3357"><v>2007</v></cell><cell r="L3357" t="str"><v>send</v></cell><cell r="M3357" t="str"><v>No</v></cell><cell r="N3357" t="str"><v>As per POD last communication 07 </v></cell></row><row r="3358"><cell r="C3358"><v>11064</v></cell><cell r="D3358" t="str"><v>L. N. C</v></cell><cell r="E3358" t="str"><v>Laxmi Chand Chheda</v></cell><cell r="F3358"><v>34276</v></cell><cell r="G3358"><v>65000</v></cell><cell r="H3358"><v>61750</v></cell><cell r="I3358"><v>0</v></cell><cell r="J3358" t="str"><v>I.R.M</v></cell><cell r="K3358" t="str"><v>Never</v></cell><cell r="L3358" t="str"><v>send</v></cell><cell r="M3358" t="str"><v>No</v></cell><cell r="N3358" t="str"><v>last mail conversation on communication 2013</v></cell></row><row r="3359"><cell r="C3359"><v>11065</v></cell><cell r="D3359" t="str"><v>L. N. C</v></cell><cell r="E3359" t="str"><v>Promod Patil</v></cell><cell r="F3359"><v>34282</v></cell><cell r="G3359"><v>65000</v></cell><cell r="H3359"><v>65000</v></cell><cell r="I3359"><v>0</v></cell><cell r="J3359" t="str"><v>I.R.M</v></cell><cell r="K3359" t="str"><v>Never</v></cell><cell r="L3359" t="str"><v>not send</v></cell><cell r="M3359" t="str"><v>yes</v></cell><cell r="N3359" t="str"><v>last communication 98</v></cell></row><row r="3360"><cell r="C3360"><v>11066</v></cell><cell r="D3360" t="str"><v>L. N. C</v></cell><cell r="E3360" t="str"><v>Ravindra R Surve</v></cell><cell r="F3360"><v>34284</v></cell><cell r="G3360"><v>65000</v></cell><cell r="H3360"><v>61750</v></cell><cell r="I3360"><v>0</v></cell><cell r="J3360" t="str"><v>I.R.M</v></cell><cell r="K3360" t="str"><v>Never</v></cell><cell r="L3360" t="str"><v>Not del.</v></cell><cell r="M3360" t="str"><v>No</v></cell><cell r="N3360" t="str"><v>No Reminder send so last communication 03</v></cell></row><row r="3361"><cell r="C3361"><v>11067</v></cell><cell r="D3361" t="str"><v>L. N. C</v></cell><cell r="E3361" t="str"><v>Kanit K Haria</v></cell><cell r="F3361"><v>34285</v></cell><cell r="G3361"><v>65000</v></cell><cell r="H3361"><v>61750</v></cell><cell r="I3361"><v>0</v></cell><cell r="J3361" t="str"><v>I.R.M</v></cell><cell r="K3361" t="str"><v>Never</v></cell><cell r="L3361" t="str"><v>send</v></cell><cell r="M3361" t="str"><v>No</v></cell><cell r="N3361" t="str"><v>we send last reminder in 2012.then we did not receive any reply</v></cell></row><row r="3362"><cell r="C3362"><v>11069</v></cell><cell r="D3362" t="str"><v>L. N. C</v></cell><cell r="E3362" t="str"><v>Pascal D Costa</v></cell><cell r="F3362"><v>34290</v></cell><cell r="G3362"><v>22000</v></cell><cell r="H3362"><v>22000</v></cell><cell r="I3362"><v>0</v></cell><cell r="J3362" t="str"><v>I.R.M</v></cell><cell r="K3362" t="str"><v>Never</v></cell><cell r="L3362" t="str"><v>Not del.</v></cell><cell r="M3362" t="str"><v>No</v></cell><cell r="N3362" t="str"><v>last communication 01</v></cell></row><row r="3363"><cell r="C3363"><v>11070</v></cell><cell r="D3363" t="str"><v>L. N. C</v></cell><cell r="E3363" t="str"><v>Dhirendra Shantilal </v></cell><cell r="F3363"><v>34291</v></cell><cell r="G3363"><v>22000</v></cell><cell r="H3363"><v>22000</v></cell><cell r="I3363"><v>0</v></cell><cell r="J3363" t="str"><v>I.R.M</v></cell><cell r="K3363" t="str"><v>Never</v></cell><cell r="L3363" t="str"><v>send</v></cell><cell r="M3363" t="str"><v>No</v></cell><cell r="N3363" t="str"><v>last mail conversation on communication 2013</v></cell></row><row r="3364"><cell r="C3364"><v>11073</v></cell><cell r="D3364" t="str"><v>L. N. C</v></cell><cell r="E3364" t="str"><v>Deepak Vakandmal Wadhwa</v></cell><cell r="F3364"><v>34291</v></cell><cell r="G3364"><v>42000</v></cell><cell r="H3364"><v>42000</v></cell><cell r="I3364"><v>0</v></cell><cell r="J3364" t="str"><v>I.R.M</v></cell><cell r="K3364" t="str"><v>Never</v></cell><cell r="L3364" t="str"><v>Not del.</v></cell><cell r="M3364" t="str"><v>No</v></cell><cell r="N3364" t="str"><v>last communication 01</v></cell></row><row r="3365"><cell r="C3365"><v>11076</v></cell><cell r="D3365" t="str"><v>L. N. C</v></cell><cell r="E3365" t="str"><v>Kanche Ajay Advani</v></cell><cell r="F3365"><v>34293</v></cell><cell r="G3365"><v>65000</v></cell><cell r="H3365"><v>61750</v></cell><cell r="I3365"><v>0</v></cell><cell r="J3365" t="str"><v>R.M</v></cell><cell r="K3365"><v>2008</v></cell><cell r="L3365" t="str"><v>send</v></cell><cell r="M3365" t="str"><v>No</v></cell><cell r="N3365" t="str"><v>No reminder send so last communication 09..name has been changed from Reshma Narain to Kanchee Ajay Advani after marraige according to 2008 mail</v></cell></row><row r="3366"><cell r="C3366"><v>11077</v></cell><cell r="D3366" t="str"><v>L. N. C</v></cell><cell r="E3366" t="str"><v>Blue Heaven Wines</v></cell><cell r="F3366"><v>34302</v></cell><cell r="G3366"><v>65000</v></cell><cell r="H3366"><v>65000</v></cell><cell r="I3366"><v>0</v></cell><cell r="J3366" t="str"><v>I.R.M</v></cell><cell r="K3366" t="str"><v>Never</v></cell><cell r="L3366" t="str"><v>send</v></cell><cell r="M3366" t="str"><v>yes</v></cell><cell r="N3366" t="str"><v>No Reminder send so last communication 2008</v></cell></row><row r="3367"><cell r="C3367"><v>11078</v></cell><cell r="D3367" t="str"><v>L. N. C</v></cell><cell r="E3367" t="str"><v>Tulsiao Teckchand Parwani</v></cell><cell r="F3367"><v>34302</v></cell><cell r="G3367"><v>30000</v></cell><cell r="H3367" t="str"><v>Nil</v></cell><cell r="I3367"><v>0</v></cell><cell r="J3367" t="str"><v>Forefeited</v></cell><cell r="K3367"><v>0</v></cell><cell r="L3367"><v>0</v></cell><cell r="M3367"><v>0</v></cell><cell r="N3367" t="str"><v>Forefeited</v></cell></row><row r="3368"><cell r="C3368"><v>11079</v></cell><cell r="D3368" t="str"><v>L. N. C</v></cell><cell r="E3368" t="str"><v>Deb Mukherji</v></cell><cell r="F3368"><v>34303</v></cell><cell r="G3368"><v>22000</v></cell><cell r="H3368"><v>22000</v></cell><cell r="I3368"><v>0</v></cell><cell r="J3368" t="str"><v>I.R.M</v></cell><cell r="K3368" t="str"><v>Never</v></cell><cell r="L3368" t="str"><v>send</v></cell><cell r="M3368" t="str"><v>No</v></cell><cell r="N3368" t="str"><v>we send last reminder in 2012.then we did not receive any reply</v></cell></row><row r="3369"><cell r="C3369"><v>11080</v></cell><cell r="D3369" t="str"><v>L. N. C</v></cell><cell r="E3369" t="str"><v>Shamu Mukherji</v></cell><cell r="F3369"><v>34303</v></cell><cell r="G3369"><v>22000</v></cell><cell r="H3369"><v>22000</v></cell><cell r="I3369"><v>0</v></cell><cell r="J3369" t="str"><v>I.R.M</v></cell><cell r="K3369" t="str"><v>Never</v></cell><cell r="L3369" t="str"><v>Not del.</v></cell><cell r="M3369" t="str"><v>No</v></cell><cell r="N3369" t="str"><v>last communication 99</v></cell></row><row r="3370"><cell r="C3370"><v>11081</v></cell><cell r="D3370" t="str"><v>L. N. C</v></cell><cell r="E3370" t="str"><v>Wedwell Specially Pvt Ltd</v></cell><cell r="F3370"><v>34299</v></cell><cell r="G3370"><v>40000</v></cell><cell r="H3370"><v>40000</v></cell><cell r="I3370"><v>0</v></cell><cell r="J3370" t="str"><v>I.R.M</v></cell><cell r="K3370" t="str"><v>Never</v></cell><cell r="L3370" t="str"><v>send</v></cell><cell r="M3370" t="str"><v>No</v></cell><cell r="N3370" t="str"><v>we send last reminder in 2012.then we did not receive any reply</v></cell></row><row r="3371"><cell r="C3371"><v>11082</v></cell><cell r="D3371" t="str"><v>L. N. C</v></cell><cell r="E3371" t="str"><v>Cyrus K Katrak</v></cell><cell r="F3371"><v>34300</v></cell><cell r="G3371"><v>22000</v></cell><cell r="H3371"><v>20900</v></cell><cell r="I3371"><v>0</v></cell><cell r="J3371" t="str"><v>I.R.M</v></cell><cell r="K3371" t="str"><v>Never</v></cell><cell r="L3371" t="str"><v>Not del.</v></cell><cell r="M3371" t="str"><v>No</v></cell><cell r="N3371" t="str"><v>we send last reminder in 2012.then we did not receive any reply</v></cell></row><row r="3372"><cell r="C3372"><v>11084</v></cell><cell r="D3372" t="str"><v>L. N. C</v></cell><cell r="E3372" t="str"><v>Rano Mukherji</v></cell><cell r="F3372"><v>34302</v></cell><cell r="G3372"><v>22000</v></cell><cell r="H3372"><v>22000</v></cell><cell r="I3372"><v>0</v></cell><cell r="J3372" t="str"><v>I.R.M</v></cell><cell r="K3372" t="str"><v>Never</v></cell><cell r="L3372" t="str"><v>not send</v></cell><cell r="M3372" t="str"><v>yes</v></cell><cell r="N3372" t="str"><v>we send last reminder in 2012.then we did not receive any reply</v></cell></row><row r="3373"><cell r="C3373"><v>11085</v></cell><cell r="D3373" t="str"><v>L. N. C</v></cell><cell r="E3373" t="str"><v>A.A Mansawala</v></cell><cell r="F3373"><v>34302</v></cell><cell r="G3373"><v>30000</v></cell><cell r="H3373"><v>30000</v></cell><cell r="I3373"><v>0</v></cell><cell r="J3373" t="str"><v>R.M</v></cell><cell r="K3373"><v>2010</v></cell><cell r="L3373" t="str"><v>send</v></cell><cell r="M3373" t="str"><v>yes</v></cell><cell r="N3373" t="str"><v>no reminders so last communication 2010</v></cell></row><row r="3374"><cell r="C3374"><v>11086</v></cell><cell r="D3374" t="str"><v>L. N. C</v></cell><cell r="E3374" t="str"><v>Harinder S Dhami</v></cell><cell r="F3374"><v>34303</v></cell><cell r="G3374"><v>30000</v></cell><cell r="H3374"><v>30000</v></cell><cell r="I3374"><v>0</v></cell><cell r="J3374" t="str"><v>I.R.M</v></cell><cell r="K3374" t="str"><v>Never</v></cell><cell r="L3374" t="str"><v>send</v></cell><cell r="M3374" t="str"><v>No</v></cell><cell r="N3374" t="str"><v>As per POD last communication 07 </v></cell></row><row r="3375"><cell r="C3375"><v>11087</v></cell><cell r="D3375" t="str"><v>L. N. C</v></cell><cell r="E3375" t="str"><v>Aher Sangram Namdeo</v></cell><cell r="F3375"><v>34303</v></cell><cell r="G3375"><v>22000</v></cell><cell r="H3375"><v>22000</v></cell><cell r="I3375"><v>0</v></cell><cell r="J3375" t="str"><v>I.R.M</v></cell><cell r="K3375" t="str"><v>Never</v></cell><cell r="L3375" t="str"><v>send</v></cell><cell r="M3375" t="str"><v>No</v></cell><cell r="N3375" t="str"><v>we send last reminder in 2012.then we did not receive any reply</v></cell></row><row r="3376"><cell r="C3376"><v>11088</v></cell><cell r="D3376" t="str"><v>L. N. C</v></cell><cell r="E3376" t="str"><v>K.K Developers</v></cell><cell r="F3376"><v>34303</v></cell><cell r="G3376"><v>42000</v></cell><cell r="H3376"><v>39900</v></cell><cell r="I3376"><v>0</v></cell><cell r="J3376" t="str"><v>I.R.M</v></cell><cell r="K3376" t="str"><v>Never</v></cell><cell r="L3376" t="str"><v>send</v></cell><cell r="M3376" t="str"><v>yes</v></cell><cell r="N3376" t="str"><v>last mail conversation on communication 2015</v></cell></row><row r="3377"><cell r="C3377"><v>11090</v></cell><cell r="D3377" t="str"><v>L. N. C</v></cell><cell r="E3377" t="str"><v>Bhagya Laxmi Gupta</v></cell><cell r="F3377"><v>34303</v></cell><cell r="G3377"><v>65000</v></cell><cell r="H3377" t="str"><v>Nil</v></cell><cell r="I3377"><v>0</v></cell><cell r="J3377" t="str"><v>Cancelled</v></cell><cell r="K3377"><v>0</v></cell><cell r="L3377"><v>0</v></cell><cell r="M3377"><v>0</v></cell><cell r="N3377" t="str"><v>Cancelled</v></cell></row><row r="3378"><cell r="C3378"><v>11091</v></cell><cell r="D3378" t="str"><v>L. N. C</v></cell><cell r="E3378" t="str"><v>Girirsh Wines Industrial Pvt Ltd</v></cell><cell r="F3378"><v>34304</v></cell><cell r="G3378"><v>65000</v></cell><cell r="H3378"><v>65000</v></cell><cell r="I3378"><v>0</v></cell><cell r="J3378" t="str"><v>I.R.M</v></cell><cell r="K3378" t="str"><v>Never</v></cell><cell r="L3378" t="str"><v>send</v></cell><cell r="M3378" t="str"><v>No</v></cell><cell r="N3378" t="str"><v>we send last reminder in 2012.then we did not receive any reply</v></cell></row><row r="3379"><cell r="C3379"><v>11092</v></cell><cell r="D3379" t="str"><v>L. N. C</v></cell><cell r="E3379" t="str"><v>Dharmesh S Jain</v></cell><cell r="F3379"><v>34305</v></cell><cell r="G3379"><v>22000</v></cell><cell r="H3379"><v>20900</v></cell><cell r="I3379"><v>0</v></cell><cell r="J3379" t="str"><v>I.R.M</v></cell><cell r="K3379" t="str"><v>Never</v></cell><cell r="L3379" t="str"><v>send</v></cell><cell r="M3379" t="str"><v>No</v></cell><cell r="N3379" t="str"><v>we send last reminder in 2012.then we did not receive any reply</v></cell></row><row r="3380"><cell r="C3380"><v>11093</v></cell><cell r="D3380" t="str"><v>L. N. C</v></cell><cell r="E3380" t="str"><v>Salim Sakarwalla</v></cell><cell r="F3380"><v>34305</v></cell><cell r="G3380"><v>22000</v></cell><cell r="H3380"><v>22000</v></cell><cell r="I3380"><v>0</v></cell><cell r="J3380" t="str"><v>I.R.M</v></cell><cell r="K3380" t="str"><v>Never</v></cell><cell r="L3380" t="str"><v>Not del.</v></cell><cell r="M3380" t="str"><v>yes</v></cell><cell r="N3380" t="str"><v>last communication 95</v></cell></row><row r="3381"><cell r="C3381"><v>11094</v></cell><cell r="D3381" t="str"><v>L. N. C</v></cell><cell r="E3381" t="str"><v>Rajendra Jhaveri</v></cell><cell r="F3381"><v>34306</v></cell><cell r="G3381"><v>40000</v></cell><cell r="H3381"><v>22000</v></cell><cell r="I3381"><v>18000</v></cell><cell r="J3381" t="str"><v>outstanding</v></cell><cell r="K3381" t="str"><v>Never</v></cell><cell r="L3381" t="str"><v>send</v></cell><cell r="M3381" t="str"><v>No</v></cell><cell r="N3381" t="str"><v>As per POD last communication 07 (Outstanding Rs.18000/-)</v></cell></row><row r="3382"><cell r="C3382"><v>11096</v></cell><cell r="D3382" t="str"><v>L. N. C</v></cell><cell r="E3382" t="str"><v>Jayesh S Thakkar</v></cell><cell r="F3382"><v>34310</v></cell><cell r="G3382"><v>52000</v></cell><cell r="H3382"><v>15600</v></cell><cell r="I3382"><v>36400</v></cell><cell r="J3382" t="str"><v>outstanding</v></cell><cell r="K3382" t="str"><v>Never</v></cell><cell r="L3382" t="str"><v>Not del.</v></cell><cell r="M3382" t="str"><v>No</v></cell><cell r="N3382" t="str"><v>last communication 95 (Outstanding Rs.36400/-)</v></cell></row><row r="3383"><cell r="C3383"><v>11097</v></cell><cell r="D3383" t="str"><v>L. N. C</v></cell><cell r="E3383" t="str"><v>P S Nadkarni</v></cell><cell r="F3383"><v>34310</v></cell><cell r="G3383"><v>22000</v></cell><cell r="H3383"><v>6600</v></cell><cell r="I3383"><v>15400</v></cell><cell r="J3383" t="str"><v>outstanding</v></cell><cell r="K3383" t="str"><v>Never</v></cell><cell r="L3383" t="str"><v>send</v></cell><cell r="M3383" t="str"><v>No</v></cell><cell r="N3383" t="str"><v>As per POD last communication 07 (Outstanding Rs. 15400/-)</v></cell></row><row r="3384"><cell r="C3384"><v>11098</v></cell><cell r="D3384" t="str"><v>L. N. C</v></cell><cell r="E3384" t="str"><v>Champalal H Mehta</v></cell><cell r="F3384"><v>34311</v></cell><cell r="G3384"><v>30000</v></cell><cell r="H3384"><v>30000</v></cell><cell r="I3384"><v>0</v></cell><cell r="J3384" t="str"><v>I.R.M</v></cell><cell r="K3384" t="str"><v>Never</v></cell><cell r="L3384" t="str"><v>send</v></cell><cell r="M3384" t="str"><v>No</v></cell><cell r="N3384" t="str"><v>we send last reminder in 2012.then we did not receive any reply</v></cell></row><row r="3385"><cell r="C3385"><v>11099</v></cell><cell r="D3385" t="str"><v>L. N. C</v></cell><cell r="E3385" t="str"><v>Metal N Thakare</v></cell><cell r="F3385"><v>34312</v></cell><cell r="G3385"><v>22000</v></cell><cell r="H3385"><v>5500</v></cell><cell r="I3385"><v>16500</v></cell><cell r="J3385" t="str"><v>outstanding</v></cell><cell r="K3385" t="str"><v>Never</v></cell><cell r="L3385" t="str"><v>send</v></cell><cell r="M3385" t="str"><v>No</v></cell><cell r="N3385" t="str"><v>As per POD last communication 07 (Outstanding Rs 16500/-)</v></cell></row><row r="3386"><cell r="C3386"><v>11100</v></cell><cell r="D3386" t="str"><v>L. N. C</v></cell><cell r="E3386" t="str"><v>Mahendra M Shah</v></cell><cell r="F3386"><v>34312</v></cell><cell r="G3386"><v>22000</v></cell><cell r="H3386"><v>20900</v></cell><cell r="I3386"><v>0</v></cell><cell r="J3386" t="str"><v>I.R.M</v></cell><cell r="K3386" t="str"><v>Never</v></cell><cell r="L3386" t="str"><v>send</v></cell><cell r="M3386" t="str"><v>No</v></cell><cell r="N3386" t="str"><v>we send last reminder in 2012.then we did not receive any reply</v></cell></row><row r="3387"><cell r="C3387"><v>11102</v></cell><cell r="D3387" t="str"><v>L. N. C</v></cell><cell r="E3387" t="str"><v>Meena Arun Tripathy</v></cell><cell r="F3387"><v>34311</v></cell><cell r="G3387"><v>52000</v></cell><cell r="H3387"><v>46800</v></cell><cell r="I3387"><v>5200</v></cell><cell r="J3387" t="str"><v>outstanding</v></cell><cell r="K3387" t="str"><v>Never</v></cell><cell r="L3387" t="str"><v>Not del.</v></cell><cell r="M3387" t="str"><v>No</v></cell><cell r="N3387" t="str"><v>last communication 96 (Outstanding Rs.5200/-)</v></cell></row><row r="3388"><cell r="C3388"><v>11103</v></cell><cell r="D3388" t="str"><v>L. N. C</v></cell><cell r="E3388" t="str"><v>Nitin Laxman Patil</v></cell><cell r="F3388"><v>34311</v></cell><cell r="G3388"><v>22000</v></cell><cell r="H3388"><v>18700</v></cell><cell r="I3388"><v>3300</v></cell><cell r="J3388" t="str"><v>outstanding</v></cell><cell r="K3388" t="str"><v>Never</v></cell><cell r="L3388" t="str"><v>send</v></cell><cell r="M3388" t="str"><v>No</v></cell><cell r="N3388" t="str"><v>As per POD last communication 07 (Outstanding Rs. 3300/-)</v></cell></row><row r="3389"><cell r="C3389"><v>11104</v></cell><cell r="D3389" t="str"><v>L. N. C</v></cell><cell r="E3389" t="str"><v>Munyal Ramesh</v></cell><cell r="F3389"><v>34316</v></cell><cell r="G3389"><v>40000</v></cell><cell r="H3389"><v>39999</v></cell><cell r="I3389"><v>0</v></cell><cell r="J3389" t="str"><v>I.R.M</v></cell><cell r="K3389" t="str"><v>Never</v></cell><cell r="L3389" t="str"><v>Not del.</v></cell><cell r="M3389" t="str"><v>yes</v></cell><cell r="N3389" t="str"><v>last communication 98</v></cell></row><row r="3390"><cell r="C3390"><v>11105</v></cell><cell r="D3390" t="str"><v>L. N. C</v></cell><cell r="E3390" t="str"><v>Ravindra A Lodha</v></cell><cell r="F3390"><v>34316</v></cell><cell r="G3390"><v>30000</v></cell><cell r="H3390"><v>30000</v></cell><cell r="I3390"><v>0</v></cell><cell r="J3390" t="str"><v>I.R.M</v></cell><cell r="K3390" t="str"><v>Never</v></cell><cell r="L3390" t="str"><v>Not del.</v></cell><cell r="M3390" t="str"><v>yes</v></cell><cell r="N3390" t="str"><v>no reminders so last communication 2013</v></cell></row><row r="3391"><cell r="C3391"><v>11106</v></cell><cell r="D3391" t="str"><v>L. N. C</v></cell><cell r="E3391" t="str"><v>Devraj S Mehta</v></cell><cell r="F3391"><v>34317</v></cell><cell r="G3391"><v>22000</v></cell><cell r="H3391"><v>22000</v></cell><cell r="I3391"><v>0</v></cell><cell r="J3391" t="str"><v>I.R.M</v></cell><cell r="K3391" t="str"><v>Never</v></cell><cell r="L3391" t="str"><v>send</v></cell><cell r="M3391" t="str"><v>No</v></cell><cell r="N3391" t="str"><v>we send last reminder in 2012.then we did not receive any reply</v></cell></row><row r="3392"><cell r="C3392"><v>11107</v></cell><cell r="D3392" t="str"><v>L. N. C</v></cell><cell r="E3392" t="str"><v>Satwnat Singh Dhillon</v></cell><cell r="F3392"><v>34317</v></cell><cell r="G3392"><v>52000</v></cell><cell r="H3392"><v>20800</v></cell><cell r="I3392"><v>31200</v></cell><cell r="J3392" t="str"><v>outstanding</v></cell><cell r="K3392" t="str"><v>Never</v></cell><cell r="L3392" t="str"><v>Not del.</v></cell><cell r="M3392" t="str"><v>No</v></cell><cell r="N3392" t="str"><v>last communication 97 (Outstanding Rs.31200/-)</v></cell></row><row r="3393"><cell r="C3393"><v>11108</v></cell><cell r="D3393" t="str"><v>L. N. C</v></cell><cell r="E3393" t="str"><v>Smita S Bhable</v></cell><cell r="F3393"><v>34318</v></cell><cell r="G3393"><v>22000</v></cell><cell r="H3393"><v>0</v></cell><cell r="I3393"><v>0</v></cell><cell r="J3393" t="str"><v>Cancelled</v></cell><cell r="K3393" t="str"><v>Never</v></cell><cell r="L3393"><v>0</v></cell><cell r="M3393"><v>0</v></cell><cell r="N3393" t="str"><v>Cancelled</v></cell></row><row r="3394"><cell r="C3394"><v>11109</v></cell><cell r="D3394" t="str"><v>L. N. C</v></cell><cell r="E3394" t="str"><v>Manju Agarwal</v></cell><cell r="F3394"><v>34318</v></cell><cell r="G3394"><v>52000</v></cell><cell r="H3394"><v>52000</v></cell><cell r="I3394"><v>0</v></cell><cell r="J3394" t="str"><v>I.R.M</v></cell><cell r="K3394" t="str"><v>Never</v></cell><cell r="L3394" t="str"><v>send</v></cell><cell r="M3394" t="str"><v>yes</v></cell><cell r="N3394" t="str"><v>we send last reminder in 2012.then we did not receive any reply</v></cell></row><row r="3395"><cell r="C3395"><v>11110</v></cell><cell r="D3395" t="str"><v>L. N. C</v></cell><cell r="E3395" t="str"><v>Madhuri Agarwal</v></cell><cell r="F3395"><v>34318</v></cell><cell r="G3395"><v>52000</v></cell><cell r="H3395"><v>52000</v></cell><cell r="I3395"><v>0</v></cell><cell r="J3395" t="str"><v>I.R.M</v></cell><cell r="K3395" t="str"><v>Never</v></cell><cell r="L3395" t="str"><v>send</v></cell><cell r="M3395" t="str"><v>yes</v></cell><cell r="N3395" t="str"><v>we send last reminder in 2012.then we did not receive any reply</v></cell></row><row r="3396"><cell r="C3396"><v>11111</v></cell><cell r="D3396" t="str"><v>L. N. C</v></cell><cell r="E3396" t="str"><v>Vijay Prakash Pranjpee</v></cell><cell r="F3396"><v>34319</v></cell><cell r="G3396"><v>22000</v></cell><cell r="H3396"><v>20900</v></cell><cell r="I3396"><v>0</v></cell><cell r="J3396" t="str"><v>I.R.M</v></cell><cell r="K3396" t="str"><v>Never</v></cell><cell r="L3396" t="str"><v>send</v></cell><cell r="M3396" t="str"><v>No</v></cell><cell r="N3396" t="str"><v>we send last reminder in 2012.then we did not receive any reply</v></cell></row><row r="3397"><cell r="C3397"><v>11112</v></cell><cell r="D3397" t="str"><v>L. N. C</v></cell><cell r="E3397" t="str"><v>Praful Kumar Govande</v></cell><cell r="F3397"><v>34318</v></cell><cell r="G3397"><v>22000</v></cell><cell r="H3397"><v>20900</v></cell><cell r="I3397"><v>0</v></cell><cell r="J3397" t="str"><v>I.R.M</v></cell><cell r="K3397" t="str"><v>Never</v></cell><cell r="L3397" t="str"><v>send</v></cell><cell r="M3397" t="str"><v>No</v></cell><cell r="N3397" t="str"><v>last mail conversation on communication 2014</v></cell></row><row r="3398"><cell r="C3398"><v>11113</v></cell><cell r="D3398" t="str"><v>L. N. C</v></cell><cell r="E3398" t="str"><v>Roopwala Haider Abbasbhai</v></cell><cell r="F3398"><v>34324</v></cell><cell r="G3398"><v>30000</v></cell><cell r="H3398"><v>30000</v></cell><cell r="I3398"><v>0</v></cell><cell r="J3398" t="str"><v>I.R.M</v></cell><cell r="K3398" t="str"><v>Never</v></cell><cell r="L3398" t="str"><v>send</v></cell><cell r="M3398" t="str"><v>No</v></cell><cell r="N3398" t="str"><v>we send last reminder in 2012.then we did not receive any reply</v></cell></row><row r="3399"><cell r="C3399"><v>11114</v></cell><cell r="D3399" t="str"><v>L. N. C</v></cell><cell r="E3399" t="str"><v>Smita Industries</v></cell><cell r="F3399"><v>34326</v></cell><cell r="G3399"><v>22000</v></cell><cell r="H3399"><v>22000</v></cell><cell r="I3399"><v>0</v></cell><cell r="J3399" t="str"><v>I.R.M</v></cell><cell r="K3399" t="str"><v>Never</v></cell><cell r="L3399" t="str"><v>send</v></cell><cell r="M3399" t="str"><v>yes</v></cell><cell r="N3399" t="str"><v>we send last reminder in 2012.then we did not receive any reply</v></cell></row><row r="3400"><cell r="C3400"><v>11115</v></cell><cell r="D3400" t="str"><v>L. N. C</v></cell><cell r="E3400" t="str"><v>Sundeep Dattatreya Jadhav</v></cell><cell r="F3400"><v>34317</v></cell><cell r="G3400"><v>30000</v></cell><cell r="H3400"><v>28500</v></cell><cell r="I3400"><v>0</v></cell><cell r="J3400" t="str"><v>I.R.M</v></cell><cell r="K3400" t="str"><v>Never</v></cell><cell r="L3400" t="str"><v>send</v></cell><cell r="M3400" t="str"><v>No</v></cell><cell r="N3400" t="str"><v>we send last reminder in 2012.then we did not receive any reply</v></cell></row><row r="3401"><cell r="C3401"><v>11116</v></cell><cell r="D3401" t="str"><v>L. N. C</v></cell><cell r="E3401" t="str"><v>Goldi Sud</v></cell><cell r="F3401"><v>34327</v></cell><cell r="G3401"><v>22000</v></cell><cell r="H3401"><v>22000</v></cell><cell r="I3401"><v>0</v></cell><cell r="J3401" t="str"><v>R.M</v></cell><cell r="K3401"><v>2007</v></cell><cell r="L3401" t="str"><v>not send</v></cell><cell r="M3401" t="str"><v>No</v></cell><cell r="N3401" t="str"><v>Letter not sent, last communication 09</v></cell></row><row r="3402"><cell r="C3402"><v>11117</v></cell><cell r="D3402" t="str"><v>L. N. C</v></cell><cell r="E3402" t="str"><v>Mohit Sabharwal</v></cell><cell r="F3402"><v>34327</v></cell><cell r="G3402"><v>42000</v></cell><cell r="H3402"><v>39497</v></cell><cell r="I3402"><v>403</v></cell><cell r="J3402" t="str"><v>Outstanding</v></cell><cell r="K3402" t="str"><v>Never</v></cell><cell r="L3402" t="str"><v>send</v></cell><cell r="M3402" t="str"><v>yes</v></cell><cell r="N3402" t="str"><v>we send last reminder in 2012.then we did not receive any reply..(Outstanding Rs 403/-)..
membership transferred from Mohan T Thandani to Mohit Sabharwal in 02</v></cell></row><row r="3403"><cell r="C3403"><v>11118</v></cell><cell r="D3403" t="str"><v>L. N. C</v></cell><cell r="E3403" t="str"><v>Maheshwari Rohit Gaurishankar</v></cell><cell r="F3403"><v>34327</v></cell><cell r="G3403"><v>52000</v></cell><cell r="H3403"><v>31200</v></cell><cell r="I3403"><v>20800</v></cell><cell r="J3403" t="str"><v>outstanding</v></cell><cell r="K3403" t="str"><v>Never</v></cell><cell r="L3403" t="str"><v>send</v></cell><cell r="M3403" t="str"><v>No</v></cell><cell r="N3403" t="str"><v>As per POD last communication 07..some legal documents is in file (Outstanding Rs.20800/-)</v></cell></row><row r="3404"><cell r="C3404"><v>11119</v></cell><cell r="D3404" t="str"><v>L. N. C</v></cell><cell r="E3404" t="str"><v>Yusuf Hasanli Mansawala</v></cell><cell r="F3404"><v>34331</v></cell><cell r="G3404"><v>22000</v></cell><cell r="H3404"><v>22000</v></cell><cell r="I3404"><v>0</v></cell><cell r="J3404" t="str"><v>I.R.M</v></cell><cell r="K3404" t="str"><v>Never</v></cell><cell r="L3404" t="str"><v>send</v></cell><cell r="M3404" t="str"><v>yes</v></cell><cell r="N3404" t="str"><v>we send last reminder in 2012.then we did not receive any reply</v></cell></row><row r="3405"><cell r="C3405"><v>11120</v></cell><cell r="D3405" t="str"><v>L. N. C</v></cell><cell r="E3405" t="str"><v>Rajendra D Hingwala</v></cell><cell r="F3405"><v>34331</v></cell><cell r="G3405"><v>22000</v></cell><cell r="H3405"><v>20900</v></cell><cell r="I3405"><v>0</v></cell><cell r="J3405" t="str"><v>I.R.M</v></cell><cell r="K3405" t="str"><v>Never</v></cell><cell r="L3405" t="str"><v>send</v></cell><cell r="M3405" t="str"><v>No</v></cell><cell r="N3405" t="str"><v>telephonic conversation on 2015 .</v></cell></row><row r="3406"><cell r="C3406"><v>11121</v></cell><cell r="D3406" t="str"><v>L. N. C</v></cell><cell r="E3406" t="str"><v>Smita Dhanuka</v></cell><cell r="F3406"><v>34331</v></cell><cell r="G3406"><v>22000</v></cell><cell r="H3406"><v>22000</v></cell><cell r="I3406"><v>0</v></cell><cell r="J3406" t="str"><v>I.R.M</v></cell><cell r="K3406" t="str"><v>Never</v></cell><cell r="L3406" t="str"><v>not send</v></cell><cell r="M3406" t="str"><v>No</v></cell><cell r="N3406" t="str"><v>we send last reminder in 2012.then we did not receive any reply</v></cell></row><row r="3407"><cell r="C3407"><v>11122</v></cell><cell r="D3407" t="str"><v>L. N. C</v></cell><cell r="E3407" t="str"><v>K.P Vasudeva Rao</v></cell><cell r="F3407"><v>34310</v></cell><cell r="G3407"><v>22000</v></cell><cell r="H3407"><v>22000</v></cell><cell r="I3407"><v>0</v></cell><cell r="J3407" t="str"><v>I.R.M</v></cell><cell r="K3407" t="str"><v>Never</v></cell><cell r="L3407" t="str"><v>Not del.</v></cell><cell r="M3407" t="str"><v>No</v></cell><cell r="N3407" t="str"><v>last communication 95</v></cell></row><row r="3408"><cell r="C3408"><v>11123</v></cell><cell r="D3408" t="str"><v>L. N. C</v></cell><cell r="E3408" t="str"><v>Sriram Authari</v></cell><cell r="F3408"><v>34328</v></cell><cell r="G3408"><v>30000</v></cell><cell r="H3408"><v>30000</v></cell><cell r="I3408"><v>0</v></cell><cell r="J3408" t="str"><v>I.R.M</v></cell><cell r="K3408" t="str"><v>Never</v></cell><cell r="L3408" t="str"><v>not send</v></cell><cell r="M3408" t="str"><v>No</v></cell><cell r="N3408" t="str"><v>last communication 03</v></cell></row><row r="3409"><cell r="C3409"><v>11124</v></cell><cell r="D3409" t="str"><v>L. N. C</v></cell><cell r="E3409" t="str"><v>O.V Thaker</v></cell><cell r="F3409"><v>34332</v></cell><cell r="G3409"><v>22000</v></cell><cell r="H3409"><v>22000</v></cell><cell r="I3409"><v>0</v></cell><cell r="J3409" t="str"><v>I.R.M</v></cell><cell r="K3409" t="str"><v>Never</v></cell><cell r="L3409" t="str"><v>not send</v></cell><cell r="M3409" t="str"><v>yes</v></cell><cell r="N3409" t="str"><v>we send last reminder in 2012.then we did not receive any reply</v></cell></row><row r="3410"><cell r="C3410"><v>11125</v></cell><cell r="D3410" t="str"><v>L. N. C</v></cell><cell r="E3410" t="str"><v>Avinash Shrekar</v></cell><cell r="F3410"><v>34333</v></cell><cell r="G3410"><v>22000</v></cell><cell r="H3410"><v>15400</v></cell><cell r="I3410"><v>6600</v></cell><cell r="J3410" t="str"><v>outstanding</v></cell><cell r="K3410" t="str"><v>Never</v></cell><cell r="L3410" t="str"><v>not send</v></cell><cell r="M3410" t="str"><v>yes</v></cell><cell r="N3410" t="str"><v>last communication 01 (Outstanding Rs.6600/-)</v></cell></row><row r="3411"><cell r="C3411"><v>11126</v></cell><cell r="D3411" t="str"><v>L. N. C</v></cell><cell r="E3411" t="str"><v>Mahendra Babulal Shah</v></cell><cell r="F3411"><v>34333</v></cell><cell r="G3411"><v>22000</v></cell><cell r="H3411"><v>0</v></cell><cell r="I3411"><v>0</v></cell><cell r="J3411" t="str"><v>Cancelled</v></cell><cell r="K3411"><v>0</v></cell><cell r="L3411"><v>0</v></cell><cell r="M3411"><v>0</v></cell><cell r="N3411" t="str"><v>Cancelled</v></cell></row><row r="3412"><cell r="C3412"><v>11127</v></cell><cell r="D3412" t="str"><v>L. N. C</v></cell><cell r="E3412" t="str"><v>Suhas Kucheria</v></cell><cell r="F3412"><v>34333</v></cell><cell r="G3412"><v>22000</v></cell><cell r="H3412"><v>22000</v></cell><cell r="I3412"><v>0</v></cell><cell r="J3412" t="str"><v>I.R.M</v></cell><cell r="K3412" t="str"><v>Never</v></cell><cell r="L3412" t="str"><v>not send</v></cell><cell r="M3412" t="str"><v>No</v></cell><cell r="N3412" t="str"><v>we send last reminder in 2012.then we did not receive any reply</v></cell></row><row r="3413"><cell r="C3413"><v>11129</v></cell><cell r="D3413" t="str"><v>L. N. C</v></cell><cell r="E3413" t="str"><v>K.K Nehra</v></cell><cell r="F3413"><v>34330</v></cell><cell r="G3413"><v>22000</v></cell><cell r="H3413"><v>22000</v></cell><cell r="I3413"><v>0</v></cell><cell r="J3413" t="str"><v>I.R.M</v></cell><cell r="K3413" t="str"><v>Never</v></cell><cell r="L3413" t="str"><v>not send</v></cell><cell r="M3413" t="str"><v>yes</v></cell><cell r="N3413" t="str"><v>As per POD last communication 07 </v></cell></row><row r="3414"><cell r="C3414"><v>11130</v></cell><cell r="D3414" t="str"><v>L. N. C</v></cell><cell r="E3414" t="str"><v>Universal Book Corp</v></cell><cell r="F3414"><v>34333</v></cell><cell r="G3414"><v>52000</v></cell><cell r="H3414"><v>52000</v></cell><cell r="I3414"><v>0</v></cell><cell r="J3414" t="str"><v>I.R.M</v></cell><cell r="K3414" t="str"><v>Never</v></cell><cell r="L3414" t="str"><v>not send</v></cell><cell r="M3414" t="str"><v>yes</v></cell><cell r="N3414" t="str"><v>we send last reminder in 2012.then we did not receive any reply</v></cell></row><row r="3415"><cell r="C3415"><v>11134</v></cell><cell r="D3415" t="str"><v>L. N. C</v></cell><cell r="E3415" t="str"><v>Ganesh Shambhaj </v></cell><cell r="F3415"><v>34334</v></cell><cell r="G3415"><v>22000</v></cell><cell r="H3415"><v>22000</v></cell><cell r="I3415"><v>0</v></cell><cell r="J3415" t="str"><v>I.R.M</v></cell><cell r="K3415" t="str"><v>Never</v></cell><cell r="L3415" t="str"><v>not send</v></cell><cell r="M3415" t="str"><v>No</v></cell><cell r="N3415" t="str"><v>we send last reminder in 2012.then we did not receive any reply</v></cell></row><row r="3416"><cell r="C3416"><v>11135</v></cell><cell r="D3416" t="str"><v>L. N. C</v></cell><cell r="E3416" t="str"><v>Roshini Bahadur Kavina</v></cell><cell r="F3416"><v>34334</v></cell><cell r="G3416"><v>22000</v></cell><cell r="H3416"><v>22000</v></cell><cell r="I3416"><v>0</v></cell><cell r="J3416" t="str"><v>I.R.M</v></cell><cell r="K3416" t="str"><v>Never</v></cell><cell r="L3416" t="str"><v>not send</v></cell><cell r="M3416" t="str"><v>No</v></cell><cell r="N3416" t="str"><v>we send last reminder in 2012.then we did not receive any reply</v></cell></row><row r="3417"><cell r="C3417"><v>11136</v></cell><cell r="D3417" t="str"><v>L. N. C</v></cell><cell r="E3417" t="str"><v>Ishwar J Bansal</v></cell><cell r="F3417"><v>34334</v></cell><cell r="G3417"><v>30000</v></cell><cell r="H3417"><v>25500</v></cell><cell r="I3417"><v>4500</v></cell><cell r="J3417" t="str"><v>outstanding</v></cell><cell r="K3417" t="str"><v>Never</v></cell><cell r="L3417" t="str"><v>not send</v></cell><cell r="M3417" t="str"><v>yes</v></cell><cell r="N3417" t="str"><v>not send any reminder last communication 2009 (Outstanding Rs. 4500/-)</v></cell></row><row r="3418"><cell r="C3418"><v>11137</v></cell><cell r="D3418" t="str"><v>L. N. C</v></cell><cell r="E3418" t="str"><v>Sanjay L Luharuka</v></cell><cell r="F3418"><v>34334</v></cell><cell r="G3418"><v>52000</v></cell><cell r="H3418"><v>52000</v></cell><cell r="I3418"><v>0</v></cell><cell r="J3418" t="str"><v>I.R.M</v></cell><cell r="K3418" t="str"><v>Never</v></cell><cell r="L3418" t="str"><v>send</v></cell><cell r="M3418" t="str"><v>No</v></cell><cell r="N3418" t="str"><v>no reminders so last communication 2014</v></cell></row><row r="3419"><cell r="C3419"><v>11138</v></cell><cell r="D3419" t="str"><v>L. N. C</v></cell><cell r="E3419" t="str"><v>Abdul Mohammad Lalwani</v></cell><cell r="F3419"><v>34334</v></cell><cell r="G3419"><v>22000</v></cell><cell r="H3419"><v>22000</v></cell><cell r="I3419"><v>0</v></cell><cell r="J3419" t="str"><v>I.R.M</v></cell><cell r="K3419" t="str"><v>Never</v></cell><cell r="L3419" t="str"><v>send</v></cell><cell r="M3419" t="str"><v>No</v></cell><cell r="N3419" t="str"><v>we send last reminder in 2012.then we did not receive any reply</v></cell></row><row r="3420"><cell r="C3420"><v>11141</v></cell><cell r="D3420" t="str"><v>L. N. C</v></cell><cell r="E3420" t="str"><v>Deepak Panduran Telvane</v></cell><cell r="F3420"><v>34334</v></cell><cell r="G3420"><v>22000</v></cell><cell r="H3420"><v>13200</v></cell><cell r="I3420"><v>8800</v></cell><cell r="J3420" t="str"><v>outstanding</v></cell><cell r="K3420" t="str"><v>Never</v></cell><cell r="L3420" t="str"><v>send</v></cell><cell r="M3420" t="str"><v>No</v></cell><cell r="N3420" t="str"><v>As per POD last communication 07 (Outstanding Rs 8800/-)</v></cell></row><row r="3421"><cell r="C3421"><v>11143</v></cell><cell r="D3421" t="str"><v>L. N. C</v></cell><cell r="E3421" t="str"><v>Shankar Pandurang Kohli</v></cell><cell r="F3421"><v>34334</v></cell><cell r="G3421"><v>22000</v></cell><cell r="H3421"><v>8800</v></cell><cell r="I3421"><v>13200</v></cell><cell r="J3421" t="str"><v>outstanding</v></cell><cell r="K3421" t="str"><v>Never</v></cell><cell r="L3421" t="str"><v>not send</v></cell><cell r="M3421" t="str"><v>No</v></cell><cell r="N3421" t="str"><v>last communication 97 (Outstanding Rs. 13200/-)</v></cell></row><row r="3422"><cell r="C3422"><v>11146</v></cell><cell r="D3422" t="str"><v>L. N. C</v></cell><cell r="E3422" t="str"><v>V Santha Rao</v></cell><cell r="F3422"><v>34344</v></cell><cell r="G3422"><v>22000</v></cell><cell r="H3422"><v>22000</v></cell><cell r="I3422"><v>0</v></cell><cell r="J3422" t="str"><v>I.R.M</v></cell><cell r="K3422" t="str"><v>Never</v></cell><cell r="L3422" t="str"><v>send</v></cell><cell r="M3422" t="str"><v>yes</v></cell><cell r="N3422" t="str"><v>we send last reminder in 2012.then we did not receive any reply</v></cell></row><row r="3423"><cell r="C3423"><v>11147</v></cell><cell r="D3423" t="str"><v>L. N. C</v></cell><cell r="E3423" t="str"><v>Mahendra Gandhi</v></cell><cell r="F3423"><v>34344</v></cell><cell r="G3423"><v>65000</v></cell><cell r="H3423"><v>65000</v></cell><cell r="I3423"><v>0</v></cell><cell r="J3423" t="str"><v>I.R.M</v></cell><cell r="K3423" t="str"><v>Never</v></cell><cell r="L3423" t="str"><v>send</v></cell><cell r="M3423" t="str"><v>No</v></cell><cell r="N3423" t="str"><v>we send last reminder in 2012.then we did not receive any reply</v></cell></row><row r="3424"><cell r="C3424"><v>11149</v></cell><cell r="D3424" t="str"><v>L. N. C</v></cell><cell r="E3424" t="str"><v>Vishwas Mulye</v></cell><cell r="F3424"><v>34340</v></cell><cell r="G3424"><v>22000</v></cell><cell r="H3424"><v>22000</v></cell><cell r="I3424"><v>0</v></cell><cell r="J3424" t="str"><v>I.R.M</v></cell><cell r="K3424" t="str"><v>Never</v></cell><cell r="L3424" t="str"><v>send</v></cell><cell r="M3424" t="str"><v>yes</v></cell><cell r="N3424" t="str"><v>we send last reminder in 2012.then we did not receive any reply</v></cell></row><row r="3425"><cell r="C3425"><v>11151</v></cell><cell r="D3425" t="str"><v>L. N. C</v></cell><cell r="E3425" t="str"><v>Iqbal Malikali Saiyed</v></cell><cell r="F3425"><v>34346</v></cell><cell r="G3425"><v>65000</v></cell><cell r="H3425"><v>61750</v></cell><cell r="I3425"><v>0</v></cell><cell r="J3425" t="str"><v>I.R.M</v></cell><cell r="K3425" t="str"><v>Never</v></cell><cell r="L3425" t="str"><v>send</v></cell><cell r="M3425" t="str"><v>No</v></cell><cell r="N3425" t="str"><v>we send last reminder in 2012.then we did not receive any reply</v></cell></row><row r="3426"><cell r="C3426"><v>11152</v></cell><cell r="D3426" t="str"><v>L. N. C</v></cell><cell r="E3426" t="str"><v>Hari Ram Kanji Cham</v></cell><cell r="F3426"><v>34346</v></cell><cell r="G3426"><v>65000</v></cell><cell r="H3426"><v>61750</v></cell><cell r="I3426"><v>0</v></cell><cell r="J3426" t="str"><v>I.R.M</v></cell><cell r="K3426" t="str"><v>Never</v></cell><cell r="L3426" t="str"><v>Not del.</v></cell><cell r="M3426" t="str"><v>No</v></cell><cell r="N3426" t="str"><v>last communication 97</v></cell></row><row r="3427"><cell r="C3427"><v>11153</v></cell><cell r="D3427" t="str"><v>L. N. C</v></cell><cell r="E3427" t="str"><v>Mahesh A Hemrajani</v></cell><cell r="F3427" t="str"><v>14/01/1994</v></cell><cell r="G3427"><v>52000</v></cell><cell r="H3427"><v>52000</v></cell><cell r="I3427"><v>0</v></cell><cell r="J3427" t="str"><v>R.M</v></cell><cell r="K3427"><v>2012</v></cell><cell r="L3427" t="str"><v>send</v></cell><cell r="M3427" t="str"><v>No</v></cell><cell r="N3427" t="str"><v>send perform invoice so Last Communication Till 2014</v></cell></row><row r="3428"><cell r="C3428"><v>11154</v></cell><cell r="D3428" t="str"><v>L. N. C</v></cell><cell r="E3428" t="str"><v>Gulramchand Mansukhani</v></cell><cell r="F3428"><v>34340</v></cell><cell r="G3428"><v>22000</v></cell><cell r="H3428"><v>18700</v></cell><cell r="I3428"><v>3300</v></cell><cell r="J3428" t="str"><v>outstanding</v></cell><cell r="K3428" t="str"><v>Never</v></cell><cell r="L3428" t="str"><v>send</v></cell><cell r="M3428" t="str"><v>No</v></cell><cell r="N3428" t="str"><v>As Per POD last communication 07 (Outstanding Rs. 3300/-)</v></cell></row><row r="3429"><cell r="C3429"><v>11156</v></cell><cell r="D3429" t="str"><v>L. N. C</v></cell><cell r="E3429" t="str"><v>Prakash Naraindas Gaba</v></cell><cell r="F3429" t="str"><v>20/01/1994</v></cell><cell r="G3429"><v>52000</v></cell><cell r="H3429"><v>52000</v></cell><cell r="I3429"><v>0</v></cell><cell r="J3429" t="str"><v>I.R.M</v></cell><cell r="K3429" t="str"><v>Never</v></cell><cell r="L3429" t="str"><v>send</v></cell><cell r="M3429" t="str"><v>No</v></cell><cell r="N3429" t="str"><v>we send last reminder in 2012.then we did not receive any reply</v></cell></row><row r="3430"><cell r="C3430"><v>11157</v></cell><cell r="D3430" t="str"><v>L. N. C</v></cell><cell r="E3430" t="str"><v>Suresh Naraindas Gaba</v></cell><cell r="F3430" t="str"><v>20/01/1994</v></cell><cell r="G3430"><v>52000</v></cell><cell r="H3430"><v>52000</v></cell><cell r="I3430"><v>0</v></cell><cell r="J3430" t="str"><v>I.R.M</v></cell><cell r="K3430" t="str"><v>Never</v></cell><cell r="L3430" t="str"><v>send</v></cell><cell r="M3430" t="str"><v>No</v></cell><cell r="N3430" t="str"><v>we send last reminder in 2012.then we did not receive any reply</v></cell></row><row r="3431"><cell r="C3431"><v>11158</v></cell><cell r="D3431" t="str"><v>L. N. C</v></cell><cell r="E3431" t="str"><v>Mukesh Mehta</v></cell><cell r="F3431" t="str"><v>22/01/1994</v></cell><cell r="G3431"><v>22000</v></cell><cell r="H3431"><v>22000</v></cell><cell r="I3431"><v>0</v></cell><cell r="J3431" t="str"><v>I.R.M</v></cell><cell r="K3431" t="str"><v>Never</v></cell><cell r="L3431" t="str"><v>Not del.</v></cell><cell r="M3431" t="str"><v>No</v></cell><cell r="N3431" t="str"><v>no reminders so last communication 2008 </v></cell></row><row r="3432"><cell r="C3432"><v>11159</v></cell><cell r="D3432" t="str"><v>L. N. C</v></cell><cell r="E3432" t="str"><v>Manohar Bomma</v></cell><cell r="F3432" t="str"><v>24/01/1994</v></cell><cell r="G3432"><v>22000</v></cell><cell r="H3432"><v>22000</v></cell><cell r="I3432"><v>0</v></cell><cell r="J3432" t="str"><v>I.R.M</v></cell><cell r="K3432" t="str"><v>Never</v></cell><cell r="L3432" t="str"><v>Not del.</v></cell><cell r="M3432" t="str"><v>No</v></cell><cell r="N3432" t="str"><v>Letter undelivered, last communication 2007</v></cell></row><row r="3433"><cell r="C3433"><v>11160</v></cell><cell r="D3433" t="str"><v>L. N. C</v></cell><cell r="E3433" t="str"><v>Indusha Management Services Pvt. Ltd</v></cell><cell r="F3433" t="str"><v>25/01/1994</v></cell><cell r="G3433"><v>22000</v></cell><cell r="H3433"><v>12100</v></cell><cell r="I3433"><v>9900</v></cell><cell r="J3433" t="str"><v>outstanding</v></cell><cell r="K3433" t="str"><v>Never</v></cell><cell r="L3433" t="str"><v>send</v></cell><cell r="M3433" t="str"><v>No</v></cell><cell r="N3433" t="str"><v>As Per POD last communication 07 (Outstanding Rs 9900/-)</v></cell></row><row r="3434"><cell r="C3434"><v>11161</v></cell><cell r="D3434" t="str"><v>L. N. C</v></cell><cell r="E3434" t="str"><v>Twin City Builders</v></cell><cell r="F3434"><v>34346</v></cell><cell r="G3434"><v>22000</v></cell><cell r="H3434"><v>22000</v></cell><cell r="I3434"><v>0</v></cell><cell r="J3434" t="str"><v>I.R.M</v></cell><cell r="K3434" t="str"><v>Never</v></cell><cell r="L3434" t="str"><v>not send</v></cell><cell r="M3434" t="str"><v>No</v></cell><cell r="N3434" t="str"><v>we send last reminder in 2012.then we did not receive any reply</v></cell></row><row r="3435"><cell r="C3435"><v>11162</v></cell><cell r="D3435" t="str"><v>L. N. C</v></cell><cell r="E3435" t="str"><v>Dinanath Shivram Naiskar</v></cell><cell r="F3435" t="str"><v>14/01/1994</v></cell><cell r="G3435"><v>30000</v></cell><cell r="H3435"><v>28500</v></cell><cell r="I3435"><v>0</v></cell><cell r="J3435" t="str"><v>I.R.M</v></cell><cell r="K3435" t="str"><v>Never</v></cell><cell r="L3435" t="str"><v>Not del.</v></cell><cell r="M3435" t="str"><v>No</v></cell><cell r="N3435" t="str"><v>last communication 2004</v></cell></row><row r="3436"><cell r="C3436"><v>11163</v></cell><cell r="D3436" t="str"><v>L. N. C</v></cell><cell r="E3436" t="str"><v>Parmeshwaran Haunchu Archaraya</v></cell><cell r="F3436" t="str"><v>15/01/1994</v></cell><cell r="G3436"><v>42000</v></cell><cell r="H3436"><v>42000</v></cell><cell r="I3436"><v>0</v></cell><cell r="J3436" t="str"><v>I.R.M</v></cell><cell r="K3436" t="str"><v>Never</v></cell><cell r="L3436" t="str"><v>send</v></cell><cell r="M3436" t="str"><v>No</v></cell><cell r="N3436" t="str"><v>we send last reminder in 2012.then we did not receive any reply</v></cell></row><row r="3437"><cell r="C3437"><v>11166</v></cell><cell r="D3437" t="str"><v>L. N. C</v></cell><cell r="E3437" t="str"><v>Harish L Mange</v></cell><cell r="F3437" t="str"><v>27/01/1994</v></cell><cell r="G3437"><v>52000</v></cell><cell r="H3437"><v>49400</v></cell><cell r="I3437"><v>0</v></cell><cell r="J3437" t="str"><v>I.R.M</v></cell><cell r="K3437" t="str"><v>Never</v></cell><cell r="L3437" t="str"><v>send</v></cell><cell r="M3437" t="str"><v>No</v></cell><cell r="N3437" t="str"><v>we send last reminder in 2012.then we did not receive any reply</v></cell></row><row r="3438"><cell r="C3438"><v>11169</v></cell><cell r="D3438" t="str"><v>L. N. C</v></cell><cell r="E3438" t="str"><v>Arvind Rathore</v></cell><cell r="F3438"><v>34356</v></cell><cell r="G3438"><v>22000</v></cell><cell r="H3438"><v>20900</v></cell><cell r="I3438"><v>0</v></cell><cell r="J3438" t="str"><v>I.R.M</v></cell><cell r="K3438" t="str"><v>Never</v></cell><cell r="L3438" t="str"><v>send</v></cell><cell r="M3438" t="str"><v>No</v></cell><cell r="N3438" t="str"><v>we send last reminder in 2012.then we did not receive any reply</v></cell></row><row r="3439"><cell r="C3439"><v>11170</v></cell><cell r="D3439" t="str"><v>L. N. C</v></cell><cell r="E3439" t="str"><v>Garce Fernades</v></cell><cell r="F3439" t="str"><v>24/01/1994</v></cell><cell r="G3439"><v>22000</v></cell><cell r="H3439"><v>22800</v></cell><cell r="I3439"><v>0</v></cell><cell r="J3439" t="str"><v>I.R.M</v></cell><cell r="K3439" t="str"><v>Never</v></cell><cell r="L3439" t="str"><v>send</v></cell><cell r="M3439" t="str"><v>No</v></cell><cell r="N3439" t="str"><v>we send last reminder in 2012.then we did not receive any reply</v></cell></row><row r="3440"><cell r="C3440"><v>11171</v></cell><cell r="D3440" t="str"><v>L. N. C</v></cell><cell r="E3440" t="str"><v>Hiro R Jaisinghani</v></cell><cell r="F3440" t="str"><v>31/01/1994</v></cell><cell r="G3440"><v>22000</v></cell><cell r="H3440"><v>22000</v></cell><cell r="I3440"><v>0</v></cell><cell r="J3440" t="str"><v>R.M</v></cell><cell r="K3440"><v>2022</v></cell><cell r="L3440" t="str"><v>send</v></cell><cell r="M3440" t="str"><v>No</v></cell><cell r="N3440" t="str"><v>They are Regular member</v></cell></row><row r="3441"><cell r="C3441"><v>11173</v></cell><cell r="D3441" t="str"><v>L. N. C</v></cell><cell r="E3441" t="str"><v>A T Jose</v></cell><cell r="F3441" t="str"><v>31/01/1994</v></cell><cell r="G3441"><v>22000</v></cell><cell r="H3441"><v>22000</v></cell><cell r="I3441"><v>0</v></cell><cell r="J3441" t="str"><v>I.R.M</v></cell><cell r="K3441" t="str"><v>Never</v></cell><cell r="L3441" t="str"><v>Not del.</v></cell><cell r="M3441" t="str"><v>yes</v></cell><cell r="N3441" t="str"><v>no reminder send and last communication 2014</v></cell></row><row r="3442"><cell r="C3442"><v>11174</v></cell><cell r="D3442" t="str"><v>L. N. C</v></cell><cell r="E3442" t="str"><v>Bipin Beniprasad Kedia</v></cell><cell r="F3442" t="str"><v>24/01/1994</v></cell><cell r="G3442"><v>22000</v></cell><cell r="H3442"><v>22000</v></cell><cell r="I3442"><v>0</v></cell><cell r="J3442" t="str"><v>I.R.M</v></cell><cell r="K3442" t="str"><v>Never</v></cell><cell r="L3442" t="str"><v>send</v></cell><cell r="M3442" t="str"><v>No</v></cell><cell r="N3442" t="str"><v>we send last reminder in 2012.then we did not receive any reply</v></cell></row><row r="3443"><cell r="C3443"><v>11175</v></cell><cell r="D3443" t="str"><v>L. N. C</v></cell><cell r="E3443" t="str"><v>Himank K Desai</v></cell><cell r="F3443" t="str"><v>25/01/1994</v></cell><cell r="G3443"><v>52000</v></cell><cell r="H3443"><v>0</v></cell><cell r="I3443"><v>0</v></cell><cell r="J3443" t="str"><v>Cancelled</v></cell><cell r="K3443"><v>0</v></cell><cell r="L3443"><v>0</v></cell><cell r="M3443"><v>0</v></cell><cell r="N3443" t="str"><v>Cancelled on 29.07.2013</v></cell></row><row r="3444"><cell r="C3444"><v>11177</v></cell><cell r="D3444" t="str"><v>L. N. C</v></cell><cell r="E3444" t="str"><v>Alok Tiwari</v></cell><cell r="F3444" t="str"><v>28/01/1994</v></cell><cell r="G3444"><v>42000</v></cell><cell r="H3444"><v>42000</v></cell><cell r="I3444" t="str"><v>4200 Ex</v></cell><cell r="J3444" t="str"><v>I.R.M</v></cell><cell r="K3444" t="str"><v>Never</v></cell><cell r="L3444" t="str"><v>Not del.</v></cell><cell r="M3444" t="str"><v>No</v></cell><cell r="N3444" t="str"><v>last communication 00</v></cell></row><row r="3445"><cell r="C3445"><v>11180</v></cell><cell r="D3445" t="str"><v>L. N. C</v></cell><cell r="E3445" t="str"><v>Madhusudan Vedprakash Agarwal</v></cell><cell r="F3445" t="str"><v>31/01/1994</v></cell><cell r="G3445"><v>52000</v></cell><cell r="H3445"><v>52000</v></cell><cell r="I3445"><v>0</v></cell><cell r="J3445" t="str"><v>I.R.M</v></cell><cell r="K3445" t="str"><v>Never</v></cell><cell r="L3445" t="str"><v>send</v></cell><cell r="M3445" t="str"><v>No</v></cell><cell r="N3445" t="str"><v>we send last reminder in 2012.then we did not receive any reply</v></cell></row><row r="3446"><cell r="C3446"><v>11181</v></cell><cell r="D3446" t="str"><v>L. N. C</v></cell><cell r="E3446" t="str"><v>Ompraksh M Matreja</v></cell><cell r="F3446" t="str"><v>31/01/1994</v></cell><cell r="G3446"><v>52000</v></cell><cell r="H3446"><v>52000</v></cell><cell r="I3446"><v>0</v></cell><cell r="J3446" t="str"><v>I.R.M</v></cell><cell r="K3446" t="str"><v>Never</v></cell><cell r="L3446" t="str"><v>send</v></cell><cell r="M3446" t="str"><v>No</v></cell><cell r="N3446" t="str"><v>we send last reminder in 2012.then we did not receive any reply</v></cell></row><row r="3447"><cell r="C3447"><v>11182</v></cell><cell r="D3447" t="str"><v>L. N. C</v></cell><cell r="E3447" t="str"><v>Rajendra Java</v></cell><cell r="F3447" t="str"><v>31/01/1994</v></cell><cell r="G3447"><v>22000</v></cell><cell r="H3447"><v>22000</v></cell><cell r="I3447"><v>0</v></cell><cell r="J3447" t="str"><v>I.R.M</v></cell><cell r="K3447" t="str"><v>Never</v></cell><cell r="L3447" t="str"><v>not send</v></cell><cell r="M3447" t="str"><v>yes</v></cell><cell r="N3447" t="str"><v>we send last reminder in 2012.then we did not receive any reply</v></cell></row><row r="3448"><cell r="C3448"><v>11184</v></cell><cell r="D3448" t="str"><v>L. N. C</v></cell><cell r="E3448" t="str"><v>Sham Dinkar Godbole</v></cell><cell r="F3448"><v>34395</v></cell><cell r="G3448"><v>52000</v></cell><cell r="H3448"><v>49900</v></cell><cell r="I3448"><v>0</v></cell><cell r="J3448" t="str"><v>Cancelled</v></cell><cell r="K3448"><v>2013</v></cell><cell r="L3448" t="str"><v>not send</v></cell><cell r="M3448"><v>0</v></cell><cell r="N3448" t="str"><v>cancelled on 14/9/2022</v></cell></row><row r="3449"><cell r="C3449"><v>11185</v></cell><cell r="D3449" t="str"><v>L. N. C</v></cell><cell r="E3449" t="str"><v>Dilip Keshav Rane</v></cell><cell r="F3449"><v>34368</v></cell><cell r="G3449"><v>42000</v></cell><cell r="H3449"><v>42000</v></cell><cell r="I3449"><v>0</v></cell><cell r="J3449" t="str"><v>I.R.M</v></cell><cell r="K3449" t="str"><v>Never</v></cell><cell r="L3449" t="str"><v>send</v></cell><cell r="M3449" t="str"><v>yes</v></cell><cell r="N3449" t="str"><v>we send last reminder in 2013.then we did not receive any reply</v></cell></row><row r="3450"><cell r="C3450"><v>11186</v></cell><cell r="D3450" t="str"><v>L. N. C</v></cell><cell r="E3450" t="str"><v>Sandeep Pednekar </v></cell><cell r="F3450"><v>34373</v></cell><cell r="G3450"><v>30000</v></cell><cell r="H3450"><v>30000</v></cell><cell r="I3450"><v>0</v></cell><cell r="J3450" t="str"><v>I.R.M</v></cell><cell r="K3450" t="str"><v>Never</v></cell><cell r="L3450" t="str"><v>send</v></cell><cell r="M3450" t="str"><v>No</v></cell><cell r="N3450" t="str"><v>we send last reminder in 2012.then we did not receive any reply</v></cell></row><row r="3451"><cell r="C3451"><v>11187</v></cell><cell r="D3451" t="str"><v>L. N. C</v></cell><cell r="E3451" t="str"><v>Kangaparambil Paramu Mani</v></cell><cell r="F3451"><v>34640</v></cell><cell r="G3451"><v>52000</v></cell><cell r="H3451"><v>52000</v></cell><cell r="I3451"><v>0</v></cell><cell r="J3451" t="str"><v>I.R.M</v></cell><cell r="K3451" t="str"><v>Never</v></cell><cell r="L3451" t="str"><v>send</v></cell><cell r="M3451" t="str"><v>No</v></cell><cell r="N3451" t="str"><v>we send last reminder in 2012.then we did not receive any reply</v></cell></row><row r="3452"><cell r="C3452"><v>11189</v></cell><cell r="D3452" t="str"><v>L. N. C</v></cell><cell r="E3452" t="str"><v>Abdus Salim Ansari</v></cell><cell r="F3452" t="str"><v>14/02/1994</v></cell><cell r="G3452"><v>22000</v></cell><cell r="H3452"><v>22000</v></cell><cell r="I3452"><v>0</v></cell><cell r="J3452" t="str"><v>I.R.M</v></cell><cell r="K3452" t="str"><v>Never</v></cell><cell r="L3452" t="str"><v>send</v></cell><cell r="M3452" t="str"><v>yes</v></cell><cell r="N3452" t="str"><v>we send last reminder in 2012.then we did not receive any reply</v></cell></row><row r="3453"><cell r="C3453"><v>11190</v></cell><cell r="D3453" t="str"><v>L. N. C</v></cell><cell r="E3453" t="str"><v>Niranjan N Jobalia</v></cell><cell r="F3453"><v>34370</v></cell><cell r="G3453"><v>30000</v></cell><cell r="H3453"><v>30000</v></cell><cell r="I3453"><v>0</v></cell><cell r="J3453" t="str"><v>I.R.M</v></cell><cell r="K3453" t="str"><v>Never</v></cell><cell r="L3453" t="str"><v>send</v></cell><cell r="M3453" t="str"><v>No</v></cell><cell r="N3453" t="str"><v>we send last reminder in 2012.then we did not receive any reply</v></cell></row><row r="3454"><cell r="C3454"><v>11191</v></cell><cell r="D3454" t="str"><v>L. N. C</v></cell><cell r="E3454" t="str"><v>Hemant Madhav Bakshi</v></cell><cell r="F3454"><v>34373</v></cell><cell r="G3454"><v>42000</v></cell><cell r="H3454"><v>39900</v></cell><cell r="I3454"><v>0</v></cell><cell r="J3454" t="str"><v>I.R.M</v></cell><cell r="K3454" t="str"><v>Never</v></cell><cell r="L3454" t="str"><v>Not del.</v></cell><cell r="M3454" t="str"><v>No</v></cell><cell r="N3454" t="str"><v>we send last reminder in 2012.then we did not receive any reply</v></cell></row><row r="3455"><cell r="C3455"><v>11192</v></cell><cell r="D3455" t="str"><v>L. N. C</v></cell><cell r="E3455" t="str"><v>Avinash Shriam Sabnis</v></cell><cell r="F3455"><v>34369</v></cell><cell r="G3455"><v>22000</v></cell><cell r="H3455"><v>22000</v></cell><cell r="I3455"><v>0</v></cell><cell r="J3455" t="str"><v>I.R.M</v></cell><cell r="K3455" t="str"><v>Never</v></cell><cell r="L3455" t="str"><v>not send</v></cell><cell r="M3455" t="str"><v>No</v></cell><cell r="N3455" t="str"><v>we send last reminder in 2012.then we did not receive any reply</v></cell></row><row r="3456"><cell r="C3456"><v>11195</v></cell><cell r="D3456" t="str"><v>L. N. C</v></cell><cell r="E3456" t="str"><v>Dhiraj Kitak</v></cell><cell r="F3456" t="str"><v>17/02/1994</v></cell><cell r="G3456"><v>42000</v></cell><cell r="H3456"><v>42000</v></cell><cell r="I3456"><v>0</v></cell><cell r="J3456" t="str"><v>I.R.M</v></cell><cell r="K3456" t="str"><v>Never</v></cell><cell r="L3456" t="str"><v>send</v></cell><cell r="M3456" t="str"><v>No</v></cell><cell r="N3456" t="str"><v>we send last reminder in 2012.then we did not receive any reply</v></cell></row><row r="3457"><cell r="C3457"><v>11196</v></cell><cell r="D3457" t="str"><v>L. N. C</v></cell><cell r="E3457" t="str"><v>Monchiraju Pedanjaneya Sharma</v></cell><cell r="F3457" t="str"><v>18/02/1994</v></cell><cell r="G3457"><v>22000</v></cell><cell r="H3457"><v>22000</v></cell><cell r="I3457"><v>0</v></cell><cell r="J3457" t="str"><v>R.M</v></cell><cell r="K3457"><v>2008</v></cell><cell r="L3457" t="str"><v>not send</v></cell><cell r="M3457" t="str"><v>No</v></cell><cell r="N3457" t="str"><v>we send last reminder in 2012.then we did not receive any reply</v></cell></row><row r="3458"><cell r="C3458"><v>11197</v></cell><cell r="D3458" t="str"><v>L. N. C</v></cell><cell r="E3458" t="str"><v>Yakub Patel</v></cell><cell r="F3458" t="str"><v>18/02/1994</v></cell><cell r="G3458"><v>22000</v></cell><cell r="H3458"><v>22000</v></cell><cell r="I3458"><v>0</v></cell><cell r="J3458" t="str"><v>I.R.M</v></cell><cell r="K3458" t="str"><v>Never</v></cell><cell r="L3458" t="str"><v>not send</v></cell><cell r="M3458" t="str"><v>No</v></cell><cell r="N3458" t="str"><v>we send last reminder in 2012.then we did not receive any reply</v></cell></row><row r="3459"><cell r="C3459"><v>11198</v></cell><cell r="D3459" t="str"><v>L. N. C</v></cell><cell r="E3459" t="str"><v>Ramesh Babulal Panjri</v></cell><cell r="F3459" t="str"><v>22/02/1994</v></cell><cell r="G3459"><v>65000</v></cell><cell r="H3459"><v>61750</v></cell><cell r="I3459"><v>0</v></cell><cell r="J3459" t="str"><v>I.R.M</v></cell><cell r="K3459" t="str"><v>Never</v></cell><cell r="L3459" t="str"><v>not send</v></cell><cell r="M3459" t="str"><v>No</v></cell><cell r="N3459" t="str"><v>we send last reminder in 2012.then we did not receive any reply</v></cell></row><row r="3460"><cell r="C3460"><v>11200</v></cell><cell r="D3460" t="str"><v>L. N. C</v></cell><cell r="E3460" t="str"><v>Amin Patel</v></cell><cell r="F3460" t="str"><v>22/02/1994</v></cell><cell r="G3460"><v>22000</v></cell><cell r="H3460"><v>22000</v></cell><cell r="I3460"><v>0</v></cell><cell r="J3460" t="str"><v>I.R.M</v></cell><cell r="K3460" t="str"><v>Never</v></cell><cell r="L3460" t="str"><v>send</v></cell><cell r="M3460" t="str"><v>No</v></cell><cell r="N3460" t="str"><v>we send last reminder in 2012.then we did not receive any reply</v></cell></row><row r="3461"><cell r="C3461"><v>11201</v></cell><cell r="D3461" t="str"><v>L. N. C</v></cell><cell r="E3461" t="str"><v>Aarif M Saiyed</v></cell><cell r="F3461"><v>34377</v></cell><cell r="G3461"><v>22000</v></cell><cell r="H3461"><v>22000</v></cell><cell r="I3461" t="str"><v>3300 Excess</v></cell><cell r="J3461" t="str"><v>I.R.M</v></cell><cell r="K3461" t="str"><v>Never</v></cell><cell r="L3461" t="str"><v>send</v></cell><cell r="M3461" t="str"><v>yes</v></cell><cell r="N3461" t="str"><v>we send last reminder in 2012.then we did not receive any reply</v></cell></row><row r="3462"><cell r="C3462"><v>11202</v></cell><cell r="D3462" t="str"><v>L. N. C</v></cell><cell r="E3462" t="str"><v>Ravinder Kumar Marwah</v></cell><cell r="F3462" t="str"><v>13/02/1994</v></cell><cell r="G3462"><v>22000</v></cell><cell r="H3462"><v>22000</v></cell><cell r="I3462"><v>0</v></cell><cell r="J3462" t="str"><v>I.R.M</v></cell><cell r="K3462" t="str"><v>Never</v></cell><cell r="L3462" t="str"><v>send</v></cell><cell r="M3462" t="str"><v>No</v></cell><cell r="N3462" t="str"><v>we send last reminder in 2012.then we did not receive any reply</v></cell></row><row r="3463"><cell r="C3463"><v>11203</v></cell><cell r="D3463" t="str"><v>L. N. C</v></cell><cell r="E3463" t="str"><v>Deepak Devidas Tillu</v></cell><cell r="F3463" t="str"><v>16/02/1994</v></cell><cell r="G3463"><v>22000</v></cell><cell r="H3463"><v>22000</v></cell><cell r="I3463"><v>0</v></cell><cell r="J3463" t="str"><v>I.R.M</v></cell><cell r="K3463" t="str"><v>Never</v></cell><cell r="L3463" t="str"><v>send</v></cell><cell r="M3463" t="str"><v>No</v></cell><cell r="N3463" t="str"><v>we send last reminder in 2012.then we did not receive any reply</v></cell></row><row r="3464"><cell r="C3464"><v>11204</v></cell><cell r="D3464" t="str"><v>L. N. C</v></cell><cell r="E3464" t="str"><v>D R K Rao</v></cell><cell r="F3464" t="str"><v>21/02/1994</v></cell><cell r="G3464"><v>22000</v></cell><cell r="H3464"><v>8800</v></cell><cell r="I3464"><v>13200</v></cell><cell r="J3464" t="str"><v>outstanding</v></cell><cell r="K3464" t="str"><v>Never</v></cell><cell r="L3464" t="str"><v>send</v></cell><cell r="M3464" t="str"><v>No</v></cell><cell r="N3464" t="str"><v>Last communication on 98 (Outstanding Rs. 13200/-)</v></cell></row><row r="3465"><cell r="C3465"><v>11207</v></cell><cell r="D3465" t="str"><v>L. N. C</v></cell><cell r="E3465" t="str"><v>Raghubir Singh Chaney</v></cell><cell r="F3465" t="str"><v>22/02/1994</v></cell><cell r="G3465"><v>52000</v></cell><cell r="H3465"><v>52000</v></cell><cell r="I3465"><v>0</v></cell><cell r="J3465" t="str"><v>R.M</v></cell><cell r="K3465"><v>2007</v></cell><cell r="L3465" t="str"><v>send</v></cell><cell r="M3465" t="str"><v>No</v></cell><cell r="N3465" t="str"><v>we send last reminder in 2012.then we did not receive any reply</v></cell></row><row r="3466"><cell r="C3466"><v>11211</v></cell><cell r="D3466" t="str"><v>L. N. C</v></cell><cell r="E3466" t="str"><v>Janardhan Nair</v></cell><cell r="F3466" t="str"><v>23/02/1994</v></cell><cell r="G3466"><v>22000</v></cell><cell r="H3466"><v>22000</v></cell><cell r="I3466"><v>0</v></cell><cell r="J3466" t="str"><v>I.R.M</v></cell><cell r="K3466" t="str"><v>Never</v></cell><cell r="L3466" t="str"><v>send</v></cell><cell r="M3466" t="str"><v>No</v></cell><cell r="N3466" t="str"><v>we send last reminder in 2012.then we did not receive any reply</v></cell></row><row r="3467"><cell r="C3467"><v>11215</v></cell><cell r="D3467" t="str"><v>L. N. C</v></cell><cell r="E3467" t="str"><v>Nandkumar Suryakant Chonkar</v></cell><cell r="F3467" t="str"><v>25/02/1994</v></cell><cell r="G3467"><v>22000</v></cell><cell r="H3467"><v>20900</v></cell><cell r="I3467"><v>0</v></cell><cell r="J3467" t="str"><v>I.R.M</v></cell><cell r="K3467" t="str"><v>Never</v></cell><cell r="L3467" t="str"><v>send</v></cell><cell r="M3467" t="str"><v>No</v></cell><cell r="N3467" t="str"><v>we send last reminder in 2012.then we did not receive any reply</v></cell></row><row r="3468"><cell r="C3468"><v>11216</v></cell><cell r="D3468" t="str"><v>L. N. C</v></cell><cell r="E3468" t="str"><v>Ravindra U Rupwate</v></cell><cell r="F3468" t="str"><v>25/02/1944</v></cell><cell r="G3468"><v>22000</v></cell><cell r="H3468"><v>22000</v></cell><cell r="I3468"><v>0</v></cell><cell r="J3468" t="str"><v>I.R.M</v></cell><cell r="K3468" t="str"><v>Never</v></cell><cell r="L3468" t="str"><v>send</v></cell><cell r="M3468" t="str"><v>No</v></cell><cell r="N3468" t="str"><v>we send last reminder in 2012.then we did not receive any reply</v></cell></row><row r="3469"><cell r="C3469"><v>11217</v></cell><cell r="D3469" t="str"><v>L. N. C</v></cell><cell r="E3469" t="str"><v>Mahindra C Bhatt</v></cell><cell r="F3469" t="str"><v>26/02/1994</v></cell><cell r="G3469"><v>22000</v></cell><cell r="H3469"><v>22000</v></cell><cell r="I3469"><v>0</v></cell><cell r="J3469" t="str"><v>I.R.M</v></cell><cell r="K3469" t="str"><v>Never</v></cell><cell r="L3469" t="str"><v>Not del.</v></cell><cell r="M3469" t="str"><v>No</v></cell><cell r="N3469" t="str"><v>no reminders so last communication 2010</v></cell></row><row r="3470"><cell r="C3470"><v>11218</v></cell><cell r="D3470" t="str"><v>L. N. C</v></cell><cell r="E3470" t="str"><v>Shirish Ranpura</v></cell><cell r="F3470" t="str"><v>28/02/1994</v></cell><cell r="G3470"><v>30000</v></cell><cell r="H3470"><v>25500</v></cell><cell r="I3470"><v>4500</v></cell><cell r="J3470" t="str"><v>outstanding</v></cell><cell r="K3470" t="str"><v>Never</v></cell><cell r="L3470" t="str"><v>send</v></cell><cell r="M3470" t="str"><v>No</v></cell><cell r="N3470" t="str"><v>As Per POD last communication 07 (Outstanding Rs 4500/-)</v></cell></row><row r="3471"><cell r="C3471"><v>11219</v></cell><cell r="D3471" t="str"><v>L. N. C</v></cell><cell r="E3471" t="str"><v>J A Jafri</v></cell><cell r="F3471" t="str"><v>27/02/1994</v></cell><cell r="G3471"><v>42000</v></cell><cell r="H3471"><v>42000</v></cell><cell r="I3471"><v>0</v></cell><cell r="J3471" t="str"><v>I.R.M</v></cell><cell r="K3471" t="str"><v>Never</v></cell><cell r="L3471" t="str"><v>send</v></cell><cell r="M3471" t="str"><v>yes</v></cell><cell r="N3471" t="str"><v>we send last reminder in 2012.then we did not receive any reply</v></cell></row><row r="3472"><cell r="C3472"><v>11220</v></cell><cell r="D3472" t="str"><v>L. N. C</v></cell><cell r="E3472" t="str"><v>Anjali P Chincholkar</v></cell><cell r="F3472" t="str"><v>27/02/1994</v></cell><cell r="G3472"><v>22000</v></cell><cell r="H3472"><v>22000</v></cell><cell r="I3472"><v>0</v></cell><cell r="J3472" t="str"><v>I.R.M</v></cell><cell r="K3472" t="str"><v>Never</v></cell><cell r="L3472" t="str"><v>send</v></cell><cell r="M3472" t="str"><v>No</v></cell><cell r="N3472" t="str"><v>we send last reminder in 2012.then we did not receive any reply</v></cell></row><row r="3473"><cell r="C3473"><v>11221</v></cell><cell r="D3473" t="str"><v>L. N. C</v></cell><cell r="E3473" t="str"><v>RAVI handoo</v></cell><cell r="F3473" t="str"><v>28/02/1994</v></cell><cell r="G3473"><v>30000</v></cell><cell r="H3473"><v>30000</v></cell><cell r="I3473"><v>0</v></cell><cell r="J3473" t="str"><v>I.R.M</v></cell><cell r="K3473" t="str"><v>Never</v></cell><cell r="L3473" t="str"><v>send</v></cell><cell r="M3473" t="str"><v>No</v></cell><cell r="N3473" t="str"><v>we send last reminder in 2012.then we did not receive any reply</v></cell></row><row r="3474"><cell r="C3474"><v>11222</v></cell><cell r="D3474" t="str"><v>L. N. C</v></cell><cell r="E3474" t="str"><v>Shabirali H Dandawala</v></cell><cell r="F3474" t="str"><v>28/02/1994</v></cell><cell r="G3474"><v>30000</v></cell><cell r="H3474"><v>30000</v></cell><cell r="I3474"><v>0</v></cell><cell r="J3474" t="str"><v>I.R.M</v></cell><cell r="K3474" t="str"><v>Never</v></cell><cell r="L3474" t="str"><v>send</v></cell><cell r="M3474" t="str"><v>No</v></cell><cell r="N3474" t="str"><v>we send last reminder in 2012.then we did not receive any reply</v></cell></row><row r="3475"><cell r="C3475"><v>11224</v></cell><cell r="D3475" t="str"><v>L. N. C</v></cell><cell r="E3475" t="str"><v>Sabia Industries P. Ltd</v></cell><cell r="F3475" t="str"><v>28/02/1994</v></cell><cell r="G3475"><v>52000</v></cell><cell r="H3475"><v>52000</v></cell><cell r="I3475"><v>0</v></cell><cell r="J3475" t="str"><v>I.R.M</v></cell><cell r="K3475" t="str"><v>Never</v></cell><cell r="L3475" t="str"><v>Not del.</v></cell><cell r="M3475" t="str"><v>No</v></cell><cell r="N3475" t="str"><v>no reminders so last communication 2011 </v></cell></row><row r="3476"><cell r="C3476"><v>11226</v></cell><cell r="D3476" t="str"><v>L. N. C</v></cell><cell r="E3476" t="str"><v>Abdul Gami D Saya</v></cell><cell r="F3476"><v>34394</v></cell><cell r="G3476"><v>22000</v></cell><cell r="H3476"><v>22000</v></cell><cell r="I3476"><v>0</v></cell><cell r="J3476" t="str"><v>I.R.M</v></cell><cell r="K3476" t="str"><v>Never</v></cell><cell r="L3476" t="str"><v>not send</v></cell><cell r="M3476" t="str"><v>No</v></cell><cell r="N3476" t="str"><v>we send last reminder in 2012.then we did not receive any reply</v></cell></row><row r="3477"><cell r="C3477"><v>11228</v></cell><cell r="D3477" t="str"><v>L. N. C</v></cell><cell r="E3477" t="str"><v>Michael Fernendes </v></cell><cell r="F3477"><v>34393</v></cell><cell r="G3477"><v>22000</v></cell><cell r="H3477"><v>5500</v></cell><cell r="I3477"><v>16500</v></cell><cell r="J3477" t="str"><v>outstanding</v></cell><cell r="K3477" t="str"><v>Never</v></cell><cell r="L3477" t="str"><v>send</v></cell><cell r="M3477" t="str"><v>No</v></cell><cell r="N3477" t="str"><v>As Per POD last communication 07 (Outstanding Rs 16500/-)</v></cell></row><row r="3478"><cell r="C3478"><v>11229</v></cell><cell r="D3478" t="str"><v>L. N. C</v></cell><cell r="E3478" t="str"><v>Vinay M Sagani</v></cell><cell r="F3478"><v>34393</v></cell><cell r="G3478"><v>22000</v></cell><cell r="H3478"><v>8800</v></cell><cell r="I3478"><v>13200</v></cell><cell r="J3478" t="str"><v>outstanding</v></cell><cell r="K3478" t="str"><v>Never</v></cell><cell r="L3478" t="str"><v>send</v></cell><cell r="M3478" t="str"><v>No</v></cell><cell r="N3478" t="str"><v>As Per POD last communication 07 (Outstanding Rs 13200/-)</v></cell></row><row r="3479"><cell r="C3479"><v>11231</v></cell><cell r="D3479" t="str"><v>L. N. C</v></cell><cell r="E3479" t="str"><v>Emkay Enterprises</v></cell><cell r="F3479"><v>34390</v></cell><cell r="G3479"><v>22000</v></cell><cell r="H3479"><v>22000</v></cell><cell r="I3479"><v>0</v></cell><cell r="J3479" t="str"><v>I.R.M</v></cell><cell r="K3479" t="str"><v>Never</v></cell><cell r="L3479" t="str"><v>not send</v></cell><cell r="M3479" t="str"><v>No</v></cell><cell r="N3479" t="str"><v>we send last reminder in 2012.then we did not receive any reply</v></cell></row><row r="3480"><cell r="C3480"><v>11232</v></cell><cell r="D3480" t="str"><v>L. N. C</v></cell><cell r="E3480" t="str"><v>Raghunandam Tipnis</v></cell><cell r="F3480"><v>34382</v></cell><cell r="G3480"><v>22000</v></cell><cell r="H3480"><v>22000</v></cell><cell r="I3480"><v>0</v></cell><cell r="J3480" t="str"><v>I.R.M</v></cell><cell r="K3480" t="str"><v>Never</v></cell><cell r="L3480" t="str"><v>send</v></cell><cell r="M3480" t="str"><v>No</v></cell><cell r="N3480" t="str"><v>we send last reminder in 2012.then we did not receive any reply</v></cell></row><row r="3481"><cell r="C3481"><v>11234</v></cell><cell r="D3481" t="str"><v>L. N. C</v></cell><cell r="E3481" t="str"><v>Kuber Vinset Bhaskar</v></cell><cell r="F3481"><v>34394</v></cell><cell r="G3481"><v>22000</v></cell><cell r="H3481"><v>15400</v></cell><cell r="I3481"><v>6600</v></cell><cell r="J3481" t="str"><v>outstanding</v></cell><cell r="K3481" t="str"><v>Never</v></cell><cell r="L3481" t="str"><v>send</v></cell><cell r="M3481" t="str"><v>No</v></cell><cell r="N3481" t="str"><v>As Per POD last communication 07 (Outstanding Rs 6600/-)</v></cell></row><row r="3482"><cell r="C3482"><v>11235</v></cell><cell r="D3482" t="str"><v>L. N. C</v></cell><cell r="E3482" t="str"><v>Dinesh Nandwana</v></cell><cell r="F3482"><v>34400</v></cell><cell r="G3482"><v>52000</v></cell><cell r="H3482"><v>52000</v></cell><cell r="I3482"><v>0</v></cell><cell r="J3482" t="str"><v>I.R.M</v></cell><cell r="K3482" t="str"><v>Never</v></cell><cell r="L3482" t="str"><v>send</v></cell><cell r="M3482" t="str"><v>No</v></cell><cell r="N3482" t="str"><v>we send last reminder in 2012.then we did not receive any reply</v></cell></row><row r="3483"><cell r="C3483"><v>11237</v></cell><cell r="D3483" t="str"><v>L. N. C</v></cell><cell r="E3483" t="str"><v>Parikh Jain</v></cell><cell r="F3483"><v>34398</v></cell><cell r="G3483"><v>22000</v></cell><cell r="H3483"><v>22000</v></cell><cell r="I3483"><v>0</v></cell><cell r="J3483" t="str"><v>I.R.M</v></cell><cell r="K3483" t="str"><v>Never</v></cell><cell r="L3483" t="str"><v>send</v></cell><cell r="M3483" t="str"><v>No</v></cell><cell r="N3483" t="str"><v>we send last reminder in 2012.then we did not receive any reply</v></cell></row><row r="3484"><cell r="C3484"><v>11238</v></cell><cell r="D3484" t="str"><v>L. N. C</v></cell><cell r="E3484" t="str"><v>B.K Mahawarkar</v></cell><cell r="F3484"><v>34394</v></cell><cell r="G3484"><v>42000</v></cell><cell r="H3484"><v>42000</v></cell><cell r="I3484"><v>0</v></cell><cell r="J3484" t="str"><v>I.R.M</v></cell><cell r="K3484" t="str"><v>Never</v></cell><cell r="L3484" t="str"><v>Not del.</v></cell><cell r="M3484" t="str"><v>No</v></cell><cell r="N3484" t="str"><v>last mail conversation on communication 2015</v></cell></row><row r="3485"><cell r="C3485"><v>11239</v></cell><cell r="D3485" t="str"><v>L. N. C</v></cell><cell r="E3485" t="str"><v>Kalpana So Suradkar</v></cell><cell r="F3485"><v>34402</v></cell><cell r="G3485"><v>42000</v></cell><cell r="H3485"><v>42000</v></cell><cell r="I3485"><v>0</v></cell><cell r="J3485" t="str"><v>I.R.M</v></cell><cell r="K3485" t="str"><v>Never</v></cell><cell r="L3485" t="str"><v>send</v></cell><cell r="M3485" t="str"><v>No</v></cell><cell r="N3485" t="str"><v>we send last reminder in 2012.then we did not receive any reply</v></cell></row><row r="3486"><cell r="C3486"><v>11240</v></cell><cell r="D3486" t="str"><v>L. N. C</v></cell><cell r="E3486" t="str"><v>Anil Birsingh Bedi</v></cell><cell r="F3486"><v>34404</v></cell><cell r="G3486"><v>52000</v></cell><cell r="H3486"><v>52000</v></cell><cell r="I3486"><v>0</v></cell><cell r="J3486" t="str"><v>R.M</v></cell><cell r="K3486"><v>2009</v></cell><cell r="L3486" t="str"><v>send</v></cell><cell r="M3486" t="str"><v>yes</v></cell><cell r="N3486" t="str"><v>we send last reminder in 2012.then we did not receive any reply</v></cell></row><row r="3487"><cell r="C3487"><v>11241</v></cell><cell r="D3487" t="str"><v>L. N. C</v></cell><cell r="E3487" t="str"><v>Karunakar M Shetty</v></cell><cell r="F3487"><v>34402</v></cell><cell r="G3487"><v>30000</v></cell><cell r="H3487"><v>30000</v></cell><cell r="I3487"><v>0</v></cell><cell r="J3487" t="str"><v>I.R.M</v></cell><cell r="K3487" t="str"><v>Never</v></cell><cell r="L3487" t="str"><v>not send</v></cell><cell r="M3487" t="str"><v>No</v></cell><cell r="N3487" t="str"><v>we send last reminder in 2012.then we did not receive any reply</v></cell></row><row r="3488"><cell r="C3488"><v>11242</v></cell><cell r="D3488" t="str"><v>L. N. C</v></cell><cell r="E3488" t="str"><v>Pradeep Prabhakr Mathkar</v></cell><cell r="F3488"><v>34403</v></cell><cell r="G3488"><v>22000</v></cell><cell r="H3488"><v>12100</v></cell><cell r="I3488"><v>9900</v></cell><cell r="J3488" t="str"><v>outstanding</v></cell><cell r="K3488" t="str"><v>Never</v></cell><cell r="L3488" t="str"><v>send</v></cell><cell r="M3488" t="str"><v>No</v></cell><cell r="N3488" t="str"><v>As Per POD last communication 07 (Outstanding Rs 9900/-)</v></cell></row><row r="3489"><cell r="C3489"><v>11243</v></cell><cell r="D3489" t="str"><v>L. N. C</v></cell><cell r="E3489" t="str"><v>Shankar Shetty</v></cell><cell r="F3489"><v>34403</v></cell><cell r="G3489"><v>22000</v></cell><cell r="H3489"><v>22000</v></cell><cell r="I3489"><v>0</v></cell><cell r="J3489"><v>0</v></cell><cell r="K3489" t="str"><v>Never</v></cell><cell r="L3489" t="str"><v>send</v></cell><cell r="M3489" t="str"><v>yes</v></cell><cell r="N3489" t="str"><v>we send last reminder in 2012.then we did not receive any reply</v></cell></row><row r="3490"><cell r="C3490"><v>11246</v></cell><cell r="D3490" t="str"><v>L. N. C</v></cell><cell r="E3490" t="str"><v>Gautam Mangal</v></cell><cell r="F3490"><v>34409</v></cell><cell r="G3490"><v>30000</v></cell><cell r="H3490"><v>12100</v></cell><cell r="I3490"><v>9000</v></cell><cell r="J3490" t="str"><v>outstanding</v></cell><cell r="K3490" t="str"><v>Never</v></cell><cell r="L3490" t="str"><v>Not del.</v></cell><cell r="M3490" t="str"><v>No</v></cell><cell r="N3490" t="str"><v>last communication 97 (Outstanding Rs. 9000/-)</v></cell></row><row r="3491"><cell r="C3491"><v>11247</v></cell><cell r="D3491" t="str"><v>L. N. C</v></cell><cell r="E3491" t="str"><v>Kishore Sharad Pingale</v></cell><cell r="F3491"><v>34402</v></cell><cell r="G3491"><v>22000</v></cell><cell r="H3491"><v>18800</v></cell><cell r="I3491"><v>3200</v></cell><cell r="J3491" t="str"><v>outstanding</v></cell><cell r="K3491" t="str"><v>Never</v></cell><cell r="L3491" t="str"><v>Not del.</v></cell><cell r="M3491" t="str"><v>No</v></cell><cell r="N3491" t="str"><v>last communication 95 (Outstanding Rs. 3200/-)</v></cell></row><row r="3492"><cell r="C3492"><v>11248</v></cell><cell r="D3492" t="str"><v>L. N. C</v></cell><cell r="E3492" t="str"><v>Gulshan Johar</v></cell><cell r="F3492"><v>34400</v></cell><cell r="G3492"><v>22000</v></cell><cell r="H3492" t="str"><v>Nil</v></cell><cell r="I3492"><v>0</v></cell><cell r="J3492" t="str"><v>Cancelled</v></cell><cell r="K3492"><v>0</v></cell><cell r="L3492"><v>0</v></cell><cell r="M3492"><v>0</v></cell><cell r="N3492" t="str"><v>Cancelled</v></cell></row><row r="3493"><cell r="C3493"><v>11249</v></cell><cell r="D3493" t="str"><v>L. N. C</v></cell><cell r="E3493" t="str"><v>Arshad A Rais</v></cell><cell r="F3493"><v>34408</v></cell><cell r="G3493"><v>52000</v></cell><cell r="H3493"><v>52000</v></cell><cell r="I3493"><v>0</v></cell><cell r="J3493" t="str"><v>I.R.M</v></cell><cell r="K3493" t="str"><v>Never</v></cell><cell r="L3493" t="str"><v>send</v></cell><cell r="M3493" t="str"><v>yes</v></cell><cell r="N3493" t="str"><v>we send last reminder in 2012.then we did not receive any reply</v></cell></row><row r="3494"><cell r="C3494"><v>11251</v></cell><cell r="D3494" t="str"><v>L. N. C</v></cell><cell r="E3494" t="str"><v>Pankaj Shah</v></cell><cell r="F3494"><v>34416</v></cell><cell r="G3494"><v>30000</v></cell><cell r="H3494"><v>30000</v></cell><cell r="I3494"><v>0</v></cell><cell r="J3494" t="str"><v>I.R.M</v></cell><cell r="K3494" t="str"><v>Never</v></cell><cell r="L3494" t="str"><v>send</v></cell><cell r="M3494" t="str"><v>No</v></cell><cell r="N3494" t="str"><v>we send last reminder in 2012.then we did not receive any reply</v></cell></row><row r="3495"><cell r="C3495"><v>11252</v></cell><cell r="D3495" t="str"><v>L. N. C</v></cell><cell r="E3495" t="str"><v>Ashwin Shah</v></cell><cell r="F3495"><v>34408</v></cell><cell r="G3495"><v>42000</v></cell><cell r="H3495"><v>42000</v></cell><cell r="I3495"><v>0</v></cell><cell r="J3495" t="str"><v>I.R.M</v></cell><cell r="K3495" t="str"><v>Never</v></cell><cell r="L3495" t="str"><v>send</v></cell><cell r="M3495" t="str"><v>yes</v></cell><cell r="N3495" t="str"><v>Letter sent, last communication 12</v></cell></row><row r="3496"><cell r="C3496"><v>11253</v></cell><cell r="D3496" t="str"><v>L. N. C</v></cell><cell r="E3496" t="str"><v>Govind K  Shewani</v></cell><cell r="F3496"><v>34409</v></cell><cell r="G3496"><v>22000</v></cell><cell r="H3496"><v>6600</v></cell><cell r="I3496"><v>15400</v></cell><cell r="J3496" t="str"><v>outstanding</v></cell><cell r="K3496" t="str"><v>Never</v></cell><cell r="L3496" t="str"><v>send</v></cell><cell r="M3496" t="str"><v>No</v></cell><cell r="N3496" t="str"><v>As Per POD last communication 07 (Outstanding Rs 15400/-)</v></cell></row><row r="3497"><cell r="C3497"><v>11254</v></cell><cell r="D3497" t="str"><v>L. N. C</v></cell><cell r="E3497" t="str"><v>Lawrence D Souza</v></cell><cell r="F3497"><v>34410</v></cell><cell r="G3497"><v>22000</v></cell><cell r="H3497"><v>20900</v></cell><cell r="I3497"><v>0</v></cell><cell r="J3497" t="str"><v>I.R.M</v></cell><cell r="K3497" t="str"><v>Never</v></cell><cell r="L3497" t="str"><v>Not del.</v></cell><cell r="M3497" t="str"><v>No</v></cell><cell r="N3497" t="str"><v>last communication 01</v></cell></row><row r="3498"><cell r="C3498"><v>11255</v></cell><cell r="D3498" t="str"><v>L. N. C</v></cell><cell r="E3498" t="str"><v>Vimal K Umbarye</v></cell><cell r="F3498"><v>34411</v></cell><cell r="G3498"><v>52000</v></cell><cell r="H3498"><v>49400</v></cell><cell r="I3498"><v>0</v></cell><cell r="J3498" t="str"><v>R.M</v></cell><cell r="K3498"><v>2008</v></cell><cell r="L3498" t="str"><v>send</v></cell><cell r="M3498" t="str"><v>No</v></cell><cell r="N3498" t="str"><v>no reminders so last communication 2010 </v></cell></row><row r="3499"><cell r="C3499"><v>11256</v></cell><cell r="D3499" t="str"><v>L. N. C</v></cell><cell r="E3499" t="str"><v>Dhiraj B Shah</v></cell><cell r="F3499"><v>34411</v></cell><cell r="G3499"><v>22000</v></cell><cell r="H3499"><v>22000</v></cell><cell r="I3499"><v>0</v></cell><cell r="J3499" t="str"><v>R.M</v></cell><cell r="K3499"><v>2008</v></cell><cell r="L3499" t="str"><v>send</v></cell><cell r="M3499" t="str"><v>yes</v></cell><cell r="N3499" t="str"><v>no reminders so last communication 2009 </v></cell></row><row r="3500"><cell r="C3500"><v>11260</v></cell><cell r="D3500" t="str"><v>L. N. C</v></cell><cell r="E3500" t="str"><v>S Sanmukhani</v></cell><cell r="F3500"><v>34414</v></cell><cell r="G3500"><v>30000</v></cell><cell r="H3500"><v>30000</v></cell><cell r="I3500"><v>0</v></cell><cell r="J3500" t="str"><v>I.R.M</v></cell><cell r="K3500" t="str"><v>Never</v></cell><cell r="L3500" t="str"><v>send</v></cell><cell r="M3500" t="str"><v>No</v></cell><cell r="N3500" t="str"><v>we send last reminder in 2012.then we did not receive any reply</v></cell></row><row r="3501"><cell r="C3501"><v>11261</v></cell><cell r="D3501" t="str"><v>L. N. C</v></cell><cell r="E3501" t="str"><v>Stephen Stanislaus Vaz</v></cell><cell r="F3501"><v>34416</v></cell><cell r="G3501"><v>30000</v></cell><cell r="H3501"><v>30000</v></cell><cell r="I3501"><v>0</v></cell><cell r="J3501" t="str"><v>I.R.M</v></cell><cell r="K3501" t="str"><v>Never</v></cell><cell r="L3501" t="str"><v>send</v></cell><cell r="M3501" t="str"><v>yes</v></cell><cell r="N3501" t="str"><v>we send last reminder in 2012.then we did not receive any reply</v></cell></row><row r="3502"><cell r="C3502"><v>11262</v></cell><cell r="D3502" t="str"><v>L. N. C</v></cell><cell r="E3502" t="str"><v>Tukaram Bandu Mane</v></cell><cell r="F3502"><v>34414</v></cell><cell r="G3502"><v>52000</v></cell><cell r="H3502"><v>52000</v></cell><cell r="I3502"><v>0</v></cell><cell r="J3502" t="str"><v>I.R.M</v></cell><cell r="K3502" t="str"><v>Never</v></cell><cell r="L3502" t="str"><v>send</v></cell><cell r="M3502" t="str"><v>No</v></cell><cell r="N3502" t="str"><v>we send last reminder in 2012.then we did not receive any reply</v></cell></row><row r="3503"><cell r="C3503"><v>11263</v></cell><cell r="D3503" t="str"><v>L. N. C</v></cell><cell r="E3503" t="str"><v>A A Masta</v></cell><cell r="F3503"><v>34416</v></cell><cell r="G3503"><v>22000</v></cell><cell r="H3503"><v>5500</v></cell><cell r="I3503"><v>16500</v></cell><cell r="J3503" t="str"><v>outstanding</v></cell><cell r="K3503" t="str"><v>Never</v></cell><cell r="L3503" t="str"><v>send</v></cell><cell r="M3503" t="str"><v>No</v></cell><cell r="N3503" t="str"><v>As Per POD last communication 07 (Outstanding Rs 16500/-)</v></cell></row><row r="3504"><cell r="C3504"><v>11265</v></cell><cell r="D3504" t="str"><v>L. N. C</v></cell><cell r="E3504" t="str"><v>Arvind G Advani</v></cell><cell r="F3504"><v>34413</v></cell><cell r="G3504"><v>22000</v></cell><cell r="H3504" t="str"><v>Nil</v></cell><cell r="I3504"><v>0</v></cell><cell r="J3504" t="str"><v>Cancelled</v></cell><cell r="K3504"><v>0</v></cell><cell r="L3504"><v>0</v></cell><cell r="M3504" t="str"><v>No</v></cell><cell r="N3504" t="str"><v>Cancelled</v></cell></row><row r="3505"><cell r="C3505"><v>11266</v></cell><cell r="D3505" t="str"><v>L. N. C</v></cell><cell r="E3505" t="str"><v>Soni Travels</v></cell><cell r="F3505"><v>34417</v></cell><cell r="G3505"><v>22000</v></cell><cell r="H3505"><v>15400</v></cell><cell r="I3505"><v>6600</v></cell><cell r="J3505" t="str"><v>outstanding</v></cell><cell r="K3505" t="str"><v>Never</v></cell><cell r="L3505" t="str"><v>Not del.</v></cell><cell r="M3505" t="str"><v>No</v></cell><cell r="N3505" t="str"><v>last communication on 2003 (Outstanding Rs. 6600/-)</v></cell></row><row r="3506"><cell r="C3506"><v>11267</v></cell><cell r="D3506" t="str"><v>L. N. C</v></cell><cell r="E3506" t="str"><v>Anikhet Hareshwar Raut</v></cell><cell r="F3506"><v>34417</v></cell><cell r="G3506"><v>42000</v></cell><cell r="H3506"><v>42000</v></cell><cell r="I3506"><v>0</v></cell><cell r="J3506" t="str"><v>I.R.M</v></cell><cell r="K3506" t="str"><v>Never</v></cell><cell r="L3506" t="str"><v>Not del.</v></cell><cell r="M3506" t="str"><v>No</v></cell><cell r="N3506" t="str"><v>last communication 03</v></cell></row><row r="3507"><cell r="C3507"><v>11268</v></cell><cell r="D3507" t="str"><v>L. N. C</v></cell><cell r="E3507" t="str"><v>Symco Software Pvt Ltd</v></cell><cell r="F3507"><v>34417</v></cell><cell r="G3507"><v>22000</v></cell><cell r="H3507"><v>22000</v></cell><cell r="I3507"><v>0</v></cell><cell r="J3507" t="str"><v>I.R.M</v></cell><cell r="K3507" t="str"><v>Never</v></cell><cell r="L3507" t="str"><v>not send</v></cell><cell r="M3507" t="str"><v>No</v></cell><cell r="N3507" t="str"><v>we send last reminder in 2012.then we did not receive any reply</v></cell></row><row r="3508"><cell r="C3508"><v>11269</v></cell><cell r="D3508" t="str"><v>L. N. C</v></cell><cell r="E3508" t="str"><v>Bharvesh R  Shah</v></cell><cell r="F3508"><v>34417</v></cell><cell r="G3508"><v>22000</v></cell><cell r="H3508"><v>12100</v></cell><cell r="I3508"><v>9900</v></cell><cell r="J3508" t="str"><v>outstanding</v></cell><cell r="K3508" t="str"><v>Never</v></cell><cell r="L3508" t="str"><v>send</v></cell><cell r="M3508" t="str"><v>No</v></cell><cell r="N3508" t="str"><v>As Per POD last communication 07 (Outstanding Rs 9900/-)</v></cell></row><row r="3509"><cell r="C3509"><v>11270</v></cell><cell r="D3509" t="str"><v>L. N. C</v></cell><cell r="E3509" t="str"><v>Ramesh H Vasandani</v></cell><cell r="F3509"><v>34419</v></cell><cell r="G3509"><v>22000</v></cell><cell r="H3509"><v>22000</v></cell><cell r="I3509"><v>0</v></cell><cell r="J3509" t="str"><v>I.R.M</v></cell><cell r="K3509" t="str"><v>Never</v></cell><cell r="L3509" t="str"><v>send</v></cell><cell r="M3509" t="str"><v>No</v></cell><cell r="N3509" t="str"><v>we send last reminder in 2012.then we did not receive any reply</v></cell></row><row r="3510"><cell r="C3510"><v>11271</v></cell><cell r="D3510" t="str"><v>L. N. C</v></cell><cell r="E3510" t="str"><v>Harish Gopal Bangera</v></cell><cell r="F3510"><v>34419</v></cell><cell r="G3510"><v>22000</v></cell><cell r="H3510"><v>22000</v></cell><cell r="I3510"><v>0</v></cell><cell r="J3510" t="str"><v>I.R.M</v></cell><cell r="K3510" t="str"><v>Never</v></cell><cell r="L3510" t="str"><v>send</v></cell><cell r="M3510" t="str"><v>No</v></cell><cell r="N3510" t="str"><v>we send last reminder in 2012.then we did not receive any reply</v></cell></row><row r="3511"><cell r="C3511"><v>11272</v></cell><cell r="D3511" t="str"><v>L. N. C</v></cell><cell r="E3511" t="str"><v>Sandeep Karnavat</v></cell><cell r="F3511"><v>34417</v></cell><cell r="G3511"><v>42000</v></cell><cell r="H3511"><v>39900</v></cell><cell r="I3511"><v>0</v></cell><cell r="J3511" t="str"><v>I.R.M</v></cell><cell r="K3511" t="str"><v>Never</v></cell><cell r="L3511" t="str"><v>not send</v></cell><cell r="M3511" t="str"><v>No</v></cell><cell r="N3511" t="str"><v>we send last reminder in 2012.then we did not receive any reply</v></cell></row><row r="3512"><cell r="C3512"><v>11273</v></cell><cell r="D3512" t="str"><v>L. N. C</v></cell><cell r="E3512" t="str"><v>Joseph Labo</v></cell><cell r="F3512"><v>34421</v></cell><cell r="G3512"><v>52000</v></cell><cell r="H3512"><v>52000</v></cell><cell r="I3512"><v>0</v></cell><cell r="J3512" t="str"><v>I.R.M</v></cell><cell r="K3512" t="str"><v>Never</v></cell><cell r="L3512" t="str"><v>send</v></cell><cell r="M3512" t="str"><v>yes</v></cell><cell r="N3512" t="str"><v>we send last reminder in 2012.then we did not receive any reply</v></cell></row><row r="3513"><cell r="C3513"><v>11275</v></cell><cell r="D3513" t="str"><v>L. N. C</v></cell><cell r="E3513" t="str"><v>Piyush Kooverji Shah</v></cell><cell r="F3513"><v>34423</v></cell><cell r="G3513"><v>22000</v></cell><cell r="H3513"><v>18700</v></cell><cell r="I3513"><v>3300</v></cell><cell r="J3513" t="str"><v>Outstanding</v></cell><cell r="K3513" t="str"><v>Never</v></cell><cell r="L3513" t="str"><v>send</v></cell><cell r="M3513" t="str"><v>yes</v></cell><cell r="N3513" t="str"><v>As Per POD last communication 07 (Outstanding Rs 3000/-)</v></cell></row><row r="3514"><cell r="C3514"><v>11276</v></cell><cell r="D3514" t="str"><v>L. N. C</v></cell><cell r="E3514" t="str"><v>Prakash Vishindas Sabnani</v></cell><cell r="F3514"><v>34422</v></cell><cell r="G3514"><v>22000</v></cell><cell r="H3514"><v>22000</v></cell><cell r="I3514"><v>0</v></cell><cell r="J3514" t="str"><v>I.R.M</v></cell><cell r="K3514" t="str"><v>Never</v></cell><cell r="L3514" t="str"><v>send</v></cell><cell r="M3514" t="str"><v>yes</v></cell><cell r="N3514" t="str"><v>we send last reminder in 2012.then we did not receive any reply</v></cell></row><row r="3515"><cell r="C3515"><v>11278</v></cell><cell r="D3515" t="str"><v>L. N. C</v></cell><cell r="E3515" t="str"><v>Anitha Dinesh Panvalkar</v></cell><cell r="F3515"><v>34422</v></cell><cell r="G3515"><v>22000</v></cell><cell r="H3515"><v>20900</v></cell><cell r="I3515"><v>0</v></cell><cell r="J3515" t="str"><v>I.R.M</v></cell><cell r="K3515" t="str"><v>Never</v></cell><cell r="L3515" t="str"><v>send</v></cell><cell r="M3515" t="str"><v>No</v></cell><cell r="N3515" t="str"><v>we send last reminder in 2012.then we did not receive any reply</v></cell></row><row r="3516"><cell r="C3516"><v>11279</v></cell><cell r="D3516" t="str"><v>L. N. C</v></cell><cell r="E3516" t="str"><v>Kohinoor Crane Services</v></cell><cell r="F3516"><v>34416</v></cell><cell r="G3516"><v>52000</v></cell><cell r="H3516"><v>52000</v></cell><cell r="I3516"><v>0</v></cell><cell r="J3516" t="str"><v>I.R.M</v></cell><cell r="K3516" t="str"><v>Never</v></cell><cell r="L3516" t="str"><v>send</v></cell><cell r="M3516" t="str"><v>yes</v></cell><cell r="N3516" t="str"><v>last mail conversation on communication 2014</v></cell></row><row r="3517"><cell r="C3517"><v>11282</v></cell><cell r="D3517" t="str"><v>L. N. C</v></cell><cell r="E3517" t="str"><v>Ashok Mohan Lumkad</v></cell><cell r="F3517"><v>34401</v></cell><cell r="G3517"><v>42000</v></cell><cell r="H3517"><v>42000</v></cell><cell r="I3517"><v>0</v></cell><cell r="J3517" t="str"><v>I.R.M</v></cell><cell r="K3517" t="str"><v>Never</v></cell><cell r="L3517" t="str"><v>Not del.</v></cell><cell r="M3517" t="str"><v>yes</v></cell><cell r="N3517" t="str"><v>last communication 00</v></cell></row><row r="3518"><cell r="C3518"><v>11283</v></cell><cell r="D3518" t="str"><v>L. N. C</v></cell><cell r="E3518" t="str"><v>Amarish V Amin</v></cell><cell r="F3518"><v>34424</v></cell><cell r="G3518"><v>30000</v></cell><cell r="H3518"><v>30000</v></cell><cell r="I3518"><v>0</v></cell><cell r="J3518" t="str"><v>I.R.M</v></cell><cell r="K3518" t="str"><v>Never</v></cell><cell r="L3518" t="str"><v>not send</v></cell><cell r="M3518" t="str"><v>No</v></cell><cell r="N3518" t="str"><v>we send last reminder in 2012.then we did not receive any reply</v></cell></row><row r="3519"><cell r="C3519"><v>11286</v></cell><cell r="D3519" t="str"><v>L. N. C</v></cell><cell r="E3519" t="str"><v>Ashok J Vyas</v></cell><cell r="F3519"><v>34421</v></cell><cell r="G3519"><v>30000</v></cell><cell r="H3519"><v>30000</v></cell><cell r="I3519"><v>0</v></cell><cell r="J3519" t="str"><v>I.R.M</v></cell><cell r="K3519" t="str"><v>Never</v></cell><cell r="L3519" t="str"><v>send</v></cell><cell r="M3519" t="str"><v>No</v></cell><cell r="N3519" t="str"><v>we send last reminder in 2012.then we did not receive any reply</v></cell></row><row r="3520"><cell r="C3520"><v>11287</v></cell><cell r="D3520" t="str"><v>L. N. C</v></cell><cell r="E3520" t="str"><v>Deepak Mehta</v></cell><cell r="F3520"><v>34424</v></cell><cell r="G3520"><v>20900</v></cell><cell r="H3520"><v>5500</v></cell><cell r="I3520"><v>15400</v></cell><cell r="J3520" t="str"><v>outstanding</v></cell><cell r="K3520" t="str"><v>Never</v></cell><cell r="L3520" t="str"><v>not send</v></cell><cell r="M3520" t="str"><v>No</v></cell><cell r="N3520" t="str"><v>last communication 2012 (Outstanding Rs.15400/-)</v></cell></row><row r="3521"><cell r="C3521"><v>11288</v></cell><cell r="D3521" t="str"><v>L. N. C</v></cell><cell r="E3521" t="str"><v>Ranchhor Das K Agarwal</v></cell><cell r="F3521"><v>34424</v></cell><cell r="G3521"><v>52000</v></cell><cell r="H3521"><v>52000</v></cell><cell r="I3521"><v>0</v></cell><cell r="J3521" t="str"><v>I.R.M</v></cell><cell r="K3521" t="str"><v>Never</v></cell><cell r="L3521" t="str"><v>send</v></cell><cell r="M3521" t="str"><v>yes</v></cell><cell r="N3521" t="str"><v>we send last reminder in 2012.then we did not receive any reply</v></cell></row><row r="3522"><cell r="C3522"><v>11289</v></cell><cell r="D3522" t="str"><v>L. N. C</v></cell><cell r="E3522" t="str"><v>Premica Auto Electric Ltd</v></cell><cell r="F3522"><v>34424</v></cell><cell r="G3522"><v>65000</v></cell><cell r="H3522"><v>61750</v></cell><cell r="I3522"><v>0</v></cell><cell r="J3522" t="str"><v>R.M</v></cell><cell r="K3522"><v>2009</v></cell><cell r="L3522" t="str"><v>send</v></cell><cell r="M3522" t="str"><v>yes</v></cell><cell r="N3522" t="str"><v>no reminders so last communication 2009 </v></cell></row><row r="3523"><cell r="C3523"><v>11290</v></cell><cell r="D3523" t="str"><v>L. N. C</v></cell><cell r="E3523" t="str"><v>Refort Chemical Pvt Ltd</v></cell><cell r="F3523"><v>34424</v></cell><cell r="G3523"><v>22000</v></cell><cell r="H3523"><v>5500</v></cell><cell r="I3523"><v>16500</v></cell><cell r="J3523" t="str"><v>outstanding</v></cell><cell r="K3523" t="str"><v>Never</v></cell><cell r="L3523" t="str"><v>send</v></cell><cell r="M3523" t="str"><v>No</v></cell><cell r="N3523" t="str"><v>we send last reminder in 2012.then we did not receive any reply (Outstanding Rs.16500/-)</v></cell></row><row r="3524"><cell r="C3524"><v>11291</v></cell><cell r="D3524" t="str"><v>L. N. C</v></cell><cell r="E3524" t="str"><v>Vinod Khmeji Chheda</v></cell><cell r="F3524"><v>34422</v></cell><cell r="G3524"><v>22000</v></cell><cell r="H3524"><v>22000</v></cell><cell r="I3524"><v>0</v></cell><cell r="J3524" t="str"><v>I.R.M</v></cell><cell r="K3524" t="str"><v>Never</v></cell><cell r="L3524" t="str"><v>not send</v></cell><cell r="M3524" t="str"><v>yes</v></cell><cell r="N3524" t="str"><v>we send last reminder in 2012.then we did not receive any reply</v></cell></row><row r="3525"><cell r="C3525"><v>11294</v></cell><cell r="D3525" t="str"><v>L. N. C</v></cell><cell r="E3525" t="str"><v>Deva Sachdev</v></cell><cell r="F3525"><v>34422</v></cell><cell r="G3525"><v>22000</v></cell><cell r="H3525"><v>13200</v></cell><cell r="I3525"><v>8800</v></cell><cell r="J3525" t="str"><v>outstanding</v></cell><cell r="K3525" t="str"><v>Never</v></cell><cell r="L3525" t="str"><v>not send</v></cell><cell r="M3525" t="str"><v>No</v></cell><cell r="N3525" t="str"><v>we send last reminder in 2012.then we did not receive any reply (Outstanding Rs.8800/-)</v></cell></row><row r="3526"><cell r="C3526" t="str"><v>200532 1</v></cell><cell r="D3526" t="str"><v>L. N. C</v></cell><cell r="E3526" t="str"><v>Damodar Lal Mor</v></cell><cell r="F3526"><v>33346</v></cell><cell r="G3526"><v>26500</v></cell><cell r="H3526"><v>28212</v></cell><cell r="I3526"><v>0</v></cell><cell r="J3526" t="str"><v>I.R.M</v></cell><cell r="K3526" t="str"><v>Never</v></cell><cell r="L3526" t="str"><v>send</v></cell><cell r="M3526" t="str"><v>No</v></cell><cell r="N3526" t="str"><v>we send last reminder in 2012.then we did not receive any reply</v></cell></row><row r="3527"><cell r="C3527" t="str"><v>200534 1</v></cell><cell r="D3527" t="str"><v>L. N. C</v></cell><cell r="E3527" t="str"><v>Debashish Mitra</v></cell><cell r="F3527"><v>33352</v></cell><cell r="G3527"><v>19800</v></cell><cell r="H3527"><v>9570</v></cell><cell r="I3527"><v>10230</v></cell><cell r="J3527" t="str"><v>outstanding</v></cell><cell r="K3527" t="str"><v>Never</v></cell><cell r="L3527" t="str"><v>send</v></cell><cell r="M3527" t="str"><v>No</v></cell><cell r="N3527" t="str"><v>Documents is not in file.. Only POD 2007 (Outstanding Rs. 10230/-)MISSING Documents</v></cell></row><row r="3528"><cell r="C3528" t="str"><v>200537 1</v></cell><cell r="D3528" t="str"><v>L. N. C</v></cell><cell r="E3528" t="str"><v>Ramesh Kumar Mantri</v></cell><cell r="F3528"><v>33358</v></cell><cell r="G3528"><v>19800</v></cell><cell r="H3528"><v>7920</v></cell><cell r="I3528"><v>11880</v></cell><cell r="J3528" t="str"><v>outstanding</v></cell><cell r="K3528" t="str"><v>Never</v></cell><cell r="L3528" t="str"><v>send</v></cell><cell r="M3528" t="str"><v>No</v></cell><cell r="N3528" t="str"><v>No Application From in record and as POD last communication 07 (Outstanding Rs.11880/-)</v></cell></row><row r="3529"><cell r="C3529" t="str"><v>200538 1</v></cell><cell r="D3529" t="str"><v>L. N. C</v></cell><cell r="E3529" t="str"><v>Mohammad Ali</v></cell><cell r="F3529"><v>33368</v></cell><cell r="G3529"><v>14580</v></cell><cell r="H3529"><v>5670</v></cell><cell r="I3529"><v>8910</v></cell><cell r="J3529" t="str"><v>Forefeited</v></cell><cell r="K3529"><v>0</v></cell><cell r="L3529"><v>0</v></cell><cell r="M3529"><v>0</v></cell><cell r="N3529" t="str"><v>Forefeited</v></cell></row><row r="3530"><cell r="C3530" t="str"><v>200541 1</v></cell><cell r="D3530" t="str"><v>L. N. C</v></cell><cell r="E3530" t="str"><v>Anuj Tulsyan</v></cell><cell r="F3530"><v>33386</v></cell><cell r="G3530"><v>25500</v></cell><cell r="H3530"><v>14875</v></cell><cell r="I3530"><v>10625</v></cell><cell r="J3530" t="str"><v>outstanding</v></cell><cell r="K3530" t="str"><v>Never</v></cell><cell r="L3530" t="str"><v>send</v></cell><cell r="M3530" t="str"><v>No</v></cell><cell r="N3530" t="str"><v>Documents is not in file.. Only POD 2007 (Outstanding Rs. 10625/-) MISSING Documents</v></cell></row><row r="3531"><cell r="C3531" t="str"><v>200542 1</v></cell><cell r="D3531" t="str"><v>L. N. C</v></cell><cell r="E3531" t="str"><v>Vinod Kumar Bagaria</v></cell><cell r="F3531"><v>33386</v></cell><cell r="G3531"><v>25500</v></cell><cell r="H3531"><v>5525</v></cell><cell r="I3531"><v>19975</v></cell><cell r="J3531" t="str"><v>Forefeited</v></cell><cell r="K3531"><v>0</v></cell><cell r="L3531"><v>0</v></cell><cell r="M3531"><v>0</v></cell><cell r="N3531" t="str"><v>Forefeited/ documents is not in file</v></cell></row><row r="3532"><cell r="C3532" t="str"><v>200545 1</v></cell><cell r="D3532" t="str"><v>L. N. C</v></cell><cell r="E3532" t="str"><v>Mahesh Prasad Sinha</v></cell><cell r="F3532"><v>33390</v></cell><cell r="G3532"><v>15300</v></cell><cell r="H3532"><v>1785</v></cell><cell r="I3532"><v>13515</v></cell><cell r="J3532" t="str"><v>Forefeited</v></cell><cell r="K3532"><v>0</v></cell><cell r="L3532"><v>0</v></cell><cell r="M3532"><v>0</v></cell><cell r="N3532" t="str"><v>Forefeited</v></cell></row><row r="3533"><cell r="C3533" t="str"><v>200551 1</v></cell><cell r="D3533" t="str"><v>L. N. C</v></cell><cell r="E3533" t="str"><v>Suraj Khandelwal</v></cell><cell r="F3533"><v>33403</v></cell><cell r="G3533"><v>20000</v></cell><cell r="H3533"><v>20000</v></cell><cell r="I3533"><v>0</v></cell><cell r="J3533" t="str"><v>I.R.M</v></cell><cell r="K3533" t="str"><v>Never</v></cell><cell r="L3533" t="str"><v>send</v></cell><cell r="M3533" t="str"><v>No</v></cell><cell r="N3533" t="str"><v>No app. From in record...we send last reminder in 2013.then we did not receive any reply</v></cell></row><row r="3534"><cell r="C3534" t="str"><v>200535 1</v></cell><cell r="D3534" t="str"><v>L. N. C</v></cell><cell r="E3534" t="str"><v>Swarna Kumar Ray Chanduri</v></cell><cell r="F3534"><v>34453</v></cell><cell r="G3534"><v>28212</v></cell><cell r="H3534"><v>0</v></cell><cell r="I3534"><v>0</v></cell><cell r="J3534" t="str"><v>Cancelled</v></cell><cell r="K3534"><v>0</v></cell><cell r="L3534"><v>0</v></cell><cell r="M3534"><v>0</v></cell><cell r="N3534" t="str"><v>Cancelled</v></cell></row><row r="3535"><cell r="C3535" t="str"><v>200540 1</v></cell><cell r="D3535" t="str"><v>L. N. C</v></cell><cell r="E3535" t="str"><v>Jai Prakash Agarwal</v></cell><cell r="F3535"><v>33381</v></cell><cell r="G3535"><v>19800</v></cell><cell r="H3535"><v>16170</v></cell><cell r="I3535"><v>3630</v></cell><cell r="J3535" t="str"><v>outstanding</v></cell><cell r="K3535" t="str"><v>Never</v></cell><cell r="L3535" t="str"><v>Not del.</v></cell><cell r="M3535" t="str"><v>No</v></cell><cell r="N3535" t="str"><v>No App.. Form in record and last communication 99</v></cell></row><row r="3536"><cell r="C3536" t="str"><v>200544 1</v></cell><cell r="D3536" t="str"><v>L. N. C</v></cell><cell r="E3536" t="str"><v>Rajendra Kumar Poddar</v></cell><cell r="F3536"><v>33389</v></cell><cell r="G3536"><v>19800</v></cell><cell r="H3536"><v>10560</v></cell><cell r="I3536"><v>9240</v></cell><cell r="J3536" t="str"><v>outstanding</v></cell><cell r="K3536" t="str"><v>Never</v></cell><cell r="L3536" t="str"><v>send</v></cell><cell r="M3536" t="str"><v>No</v></cell><cell r="N3536" t="str"><v>No App.. Form in record and As POD last comm..2007</v></cell></row><row r="3537"><cell r="C3537" t="str"><v>200546 1</v></cell><cell r="D3537" t="str"><v>L. N. C</v></cell><cell r="E3537" t="str"><v>Mithlesh Anchalia</v></cell><cell r="F3537"><v>33394</v></cell><cell r="G3537"><v>19800</v></cell><cell r="H3537" t="str"><v>Nil</v></cell><cell r="I3537"><v>0</v></cell><cell r="J3537" t="str"><v>Forefeited</v></cell><cell r="K3537"><v>0</v></cell><cell r="L3537"><v>0</v></cell><cell r="M3537"><v>0</v></cell><cell r="N3537" t="str"><v>Forefeited</v></cell></row><row r="3538"><cell r="C3538" t="str"><v>200548 1</v></cell><cell r="D3538" t="str"><v>L. N. C</v></cell><cell r="E3538" t="str"><v>Suraiya Hasmai</v></cell><cell r="F3538"><v>33401</v></cell><cell r="G3538"><v>34000</v></cell><cell r="H3538"><v>36193</v></cell><cell r="I3538"><v>0</v></cell><cell r="J3538" t="str"><v>I.R.M</v></cell><cell r="K3538" t="str"><v>Never</v></cell><cell r="L3538" t="str"><v>send</v></cell><cell r="M3538" t="str"><v>No</v></cell><cell r="N3538" t="str"><v>we send last reminder in 2012.then we did not receive any reply</v></cell></row><row r="3539"><cell r="C3539" t="str"><v>200552 1</v></cell><cell r="D3539"><v>0</v></cell><cell r="E3539" t="str"><v>Somitra Sen</v></cell><cell r="F3539"><v>33407</v></cell><cell r="G3539"><v>19800</v></cell><cell r="H3539" t="str"><v>Nil</v></cell><cell r="I3539"><v>0</v></cell><cell r="J3539" t="str"><v>Forefeited</v></cell><cell r="K3539"><v>0</v></cell><cell r="L3539"><v>0</v></cell><cell r="M3539"><v>0</v></cell><cell r="N3539" t="str"><v>Forefeited</v></cell></row><row r="3540"><cell r="C3540" t="str"><v>200553 1</v></cell><cell r="D3540" t="str"><v>L. N. C</v></cell><cell r="E3540" t="str"><v>Sangeeta Baid</v></cell><cell r="F3540"><v>33401</v></cell><cell r="G3540"><v>19800</v></cell><cell r="H3540"><v>15840</v></cell><cell r="I3540"><v>3960</v></cell><cell r="J3540" t="str"><v>outstanding</v></cell><cell r="K3540" t="str"><v>Never</v></cell><cell r="L3540" t="str"><v>Not del.</v></cell><cell r="M3540" t="str"><v>yes</v></cell><cell r="N3540" t="str"><v>no App… form in record and last communication 99 (Outstanding Rs.3960/-)</v></cell></row><row r="3541"><cell r="C3541" t="str"><v>200555 1</v></cell><cell r="D3541" t="str"><v>D.Purchaser</v></cell><cell r="E3541" t="str"><v>Pawan Bagaria</v></cell><cell r="F3541"><v>33414</v></cell><cell r="G3541"><v>13500</v></cell><cell r="H3541"><v>13500</v></cell><cell r="I3541"><v>0</v></cell><cell r="J3541" t="str"><v>I.R.M</v></cell><cell r="K3541" t="str"><v>Never</v></cell><cell r="L3541" t="str"><v>send</v></cell><cell r="M3541" t="str"><v>No</v></cell><cell r="N3541" t="str"><v>we send last reminder in 2012.then we did not receive any reply</v></cell></row><row r="3542"><cell r="C3542" t="str"><v>200556 1</v></cell><cell r="D3542" t="str"><v>D.Purchaser</v></cell><cell r="E3542" t="str"><v>Deepak Kumar Saraf</v></cell><cell r="F3542"><v>33416</v></cell><cell r="G3542"><v>13500</v></cell><cell r="H3542"><v>13500</v></cell><cell r="I3542"><v>0</v></cell><cell r="J3542" t="str"><v>I.R.M</v></cell><cell r="K3542" t="str"><v>Never</v></cell><cell r="L3542" t="str"><v>send</v></cell><cell r="M3542" t="str"><v>No</v></cell><cell r="N3542" t="str"><v>we send last reminder in 2012.then we did not receive any reply</v></cell></row><row r="3543"><cell r="C3543" t="str"><v>200539 1</v></cell><cell r="D3543" t="str"><v>D.Purchaser</v></cell><cell r="E3543" t="str"><v>Prathima Saksena</v></cell><cell r="F3543"><v>33379</v></cell><cell r="G3543"><v>15300</v></cell><cell r="H3543"><v>2040</v></cell><cell r="I3543"><v>13260</v></cell><cell r="J3543" t="str"><v>outstanding</v></cell><cell r="K3543" t="str"><v>Never</v></cell><cell r="L3543" t="str"><v>send</v></cell><cell r="M3543" t="str"><v>No</v></cell><cell r="N3543" t="str"><v>No App.. From in record.As Per POD last communication 07 (Outstanding Rs 13260/-)</v></cell></row><row r="3544"><cell r="C3544" t="str"><v>200557 1</v></cell><cell r="D3544"><v>0</v></cell><cell r="E3544" t="str"><v>Manick Chand Agarwal</v></cell><cell r="F3544"><v>33421</v></cell><cell r="G3544"><v>15300</v></cell><cell r="H3544"><v>1020</v></cell><cell r="I3544"><v>14280</v></cell><cell r="J3544" t="str"><v>Forefeited</v></cell><cell r="K3544"><v>0</v></cell><cell r="L3544"><v>0</v></cell><cell r="M3544"><v>0</v></cell><cell r="N3544" t="str"><v>Forefeited</v></cell></row><row r="3545"><cell r="C3545" t="str"><v>200559 1</v></cell><cell r="D3545" t="str"><v>D.Purchaser</v></cell><cell r="E3545" t="str"><v>Parma Ganguli</v></cell><cell r="F3545"><v>33430</v></cell><cell r="G3545"><v>15300</v></cell><cell r="H3545"><v>11985</v></cell><cell r="I3545"><v>3315</v></cell><cell r="J3545" t="str"><v>outstanding</v></cell><cell r="K3545" t="str"><v>Never</v></cell><cell r="L3545" t="str"><v>send</v></cell><cell r="M3545" t="str"><v>No</v></cell><cell r="N3545" t="str"><v>No App.. From in record.As Per POD last communication 07 (Outstanding Rs 3315/-)</v></cell></row><row r="3546"><cell r="C3546" t="str"><v>200560 1</v></cell><cell r="D3546"><v>0</v></cell><cell r="E3546" t="str"><v>Bijan Chandra Roy</v></cell><cell r="F3546"><v>33431</v></cell><cell r="G3546"><v>15300</v></cell><cell r="H3546"><v>3060</v></cell><cell r="I3546"><v>12240</v></cell><cell r="J3546" t="str"><v>outstanding</v></cell><cell r="K3546" t="str"><v>Never</v></cell><cell r="L3546"><v>0</v></cell><cell r="M3546"><v>0</v></cell><cell r="N3546" t="str"><v>Documents is not in file.. (Outstanding Rs. 12240/-) MISSING Doucments</v></cell></row><row r="3547"><cell r="C3547" t="str"><v>200561 1</v></cell><cell r="D3547" t="str"><v>D.Purchaser</v></cell><cell r="E3547" t="str"><v>Gautam Jain</v></cell><cell r="F3547"><v>33437</v></cell><cell r="G3547"><v>19800</v></cell><cell r="H3547"><v>6600</v></cell><cell r="I3547"><v>13200</v></cell><cell r="J3547" t="str"><v>outstanding</v></cell><cell r="K3547" t="str"><v>Never</v></cell><cell r="L3547" t="str"><v>send</v></cell><cell r="M3547" t="str"><v>No</v></cell><cell r="N3547" t="str"><v>No App.. From in record.As Per POD last communication 07 (Outstanding Rs 13200/-)</v></cell></row><row r="3548"><cell r="C3548" t="str"><v>200562 1</v></cell><cell r="D3548" t="str"><v>D.Purchaser</v></cell><cell r="E3548" t="str"><v>Shree Ratan Mohta</v></cell><cell r="F3548"><v>33438</v></cell><cell r="G3548"><v>13500</v></cell><cell r="H3548"><v>13900</v></cell><cell r="I3548"><v>0</v></cell><cell r="J3548" t="str"><v>I.R.M</v></cell><cell r="K3548" t="str"><v>Never</v></cell><cell r="L3548" t="str"><v>send</v></cell><cell r="M3548" t="str"><v>No</v></cell><cell r="N3548" t="str"><v>we send last reminder in 2012.then we did not receive any reply</v></cell></row><row r="3549"><cell r="C3549" t="str"><v>200563 1</v></cell><cell r="D3549" t="str"><v>D.Purchaser</v></cell><cell r="E3549" t="str"><v>Dhanpat Raj Bhansali</v></cell><cell r="F3549"><v>33438</v></cell><cell r="G3549"><v>13500</v></cell><cell r="H3549"><v>13900</v></cell><cell r="I3549"><v>0</v></cell><cell r="J3549" t="str"><v>R.M</v></cell><cell r="K3549"><v>2017</v></cell><cell r="L3549" t="str"><v>not send</v></cell><cell r="M3549" t="str"><v>No</v></cell><cell r="N3549" t="str"><v>They are Regular member we also send so many reminder last in 2022</v></cell></row><row r="3550"><cell r="C3550" t="str"><v>200564 1</v></cell><cell r="D3550" t="str"><v>D.Purchaser</v></cell><cell r="E3550" t="str"><v>Ratan Kumar Singhania</v></cell><cell r="F3550"><v>33439</v></cell><cell r="G3550"><v>13500</v></cell><cell r="H3550"><v>13900</v></cell><cell r="I3550"><v>0</v></cell><cell r="J3550" t="str"><v>I.R.M</v></cell><cell r="K3550" t="str"><v>Never</v></cell><cell r="L3550" t="str"><v>not send</v></cell><cell r="M3550" t="str"><v>No</v></cell><cell r="N3550" t="str"><v>last communication 92</v></cell></row><row r="3551"><cell r="C3551" t="str"><v>200565 1</v></cell><cell r="D3551" t="str"><v>D.Purchaser</v></cell><cell r="E3551" t="str"><v>Gautam Ghosh</v></cell><cell r="F3551"><v>33444</v></cell><cell r="G3551"><v>15300</v></cell><cell r="H3551"><v>2295</v></cell><cell r="I3551"><v>13005</v></cell><cell r="J3551" t="str"><v>Forefeited</v></cell><cell r="K3551"><v>0</v></cell><cell r="L3551"><v>0</v></cell><cell r="M3551"><v>0</v></cell><cell r="N3551" t="str"><v>Forefeited</v></cell></row><row r="3552"><cell r="C3552" t="str"><v>200566 1</v></cell><cell r="D3552" t="str"><v>D.Purchaser</v></cell><cell r="E3552" t="str"><v>Pratik Sen</v></cell><cell r="F3552"><v>33444</v></cell><cell r="G3552"><v>13500</v></cell><cell r="H3552"><v>13900</v></cell><cell r="I3552"><v>0</v></cell><cell r="J3552" t="str"><v>I.R.M</v></cell><cell r="K3552" t="str"><v>Never</v></cell><cell r="L3552" t="str"><v>send</v></cell><cell r="M3552" t="str"><v>No</v></cell><cell r="N3552" t="str"><v>we send last reminder in 2012.then we did not receive any reply</v></cell></row><row r="3553"><cell r="C3553" t="str"><v>200567 1</v></cell><cell r="D3553" t="str"><v>D.Purchaser</v></cell><cell r="E3553" t="str"><v>Ravi Kumar Chaudhari</v></cell><cell r="F3553"><v>33445</v></cell><cell r="G3553"><v>19800</v></cell><cell r="H3553"><v>10890</v></cell><cell r="I3553"><v>8910</v></cell><cell r="J3553" t="str"><v>outstanding</v></cell><cell r="K3553" t="str"><v>Never</v></cell><cell r="L3553"><v>0</v></cell><cell r="M3553"><v>0</v></cell><cell r="N3553" t="str"><v>Documents is not in file.. (Outstanding Rs. 8910/-) MISSING Documents</v></cell></row><row r="3554"><cell r="C3554" t="str"><v>200568 1</v></cell><cell r="D3554" t="str"><v>D.Purchaser</v></cell><cell r="E3554" t="str"><v>Bimal Kheria</v></cell><cell r="F3554"><v>33446</v></cell><cell r="G3554"><v>26500</v></cell><cell r="H3554"><v>26500</v></cell><cell r="I3554"><v>0</v></cell><cell r="J3554" t="str"><v>I.R.M</v></cell><cell r="K3554" t="str"><v>Never</v></cell><cell r="L3554" t="str"><v>not send</v></cell><cell r="M3554" t="str"><v>No</v></cell><cell r="N3554" t="str"><v>we send last reminder in 2012.then we did not receive any reply</v></cell></row><row r="3555"><cell r="C3555" t="str"><v>200569 1</v></cell><cell r="D3555" t="str"><v>D.Purchaser</v></cell><cell r="E3555" t="str"><v>Rajkumar Jain</v></cell><cell r="F3555"><v>33449</v></cell><cell r="G3555"><v>13500</v></cell><cell r="H3555"><v>13900</v></cell><cell r="I3555"><v>9700</v></cell><cell r="J3555" t="str"><v>Forefeited</v></cell><cell r="K3555"><v>0</v></cell><cell r="L3555"><v>0</v></cell><cell r="M3555"><v>0</v></cell><cell r="N3555" t="str"><v>Forefeited</v></cell></row><row r="3556"><cell r="C3556" t="str"><v>200570 1</v></cell><cell r="D3556" t="str"><v>D.Purchaser</v></cell><cell r="E3556" t="str"><v>Mahendra Singh</v></cell><cell r="F3556"><v>33449</v></cell><cell r="G3556"><v>20000</v></cell><cell r="H3556"><v>20000</v></cell><cell r="I3556"><v>0</v></cell><cell r="J3556" t="str"><v>I.R.M</v></cell><cell r="K3556" t="str"><v>Never</v></cell><cell r="L3556" t="str"><v>send</v></cell><cell r="M3556" t="str"><v>No</v></cell><cell r="N3556" t="str"><v>we send last reminder in 2012.then we did not receive any reply</v></cell></row><row r="3557"><cell r="C3557" t="str"><v>200554 1</v></cell><cell r="D3557" t="str"><v>D.Purchaser</v></cell><cell r="E3557" t="str"><v>Ramesh Rohira</v></cell><cell r="F3557"><v>33413</v></cell><cell r="G3557"><v>25500</v></cell><cell r="H3557"><v>13175</v></cell><cell r="I3557"><v>12325</v></cell><cell r="J3557" t="str"><v>outstanding</v></cell><cell r="K3557" t="str"><v>Never</v></cell><cell r="L3557" t="str"><v>Not del.</v></cell><cell r="M3557" t="str"><v>No</v></cell><cell r="N3557" t="str"><v>Documents is not in file.. (Outstanding Rs. 12325/-) MISSING Documents</v></cell></row><row r="3558"><cell r="C3558" t="str"><v>200573 1</v></cell><cell r="D3558" t="str"><v>D.Purchaser</v></cell><cell r="E3558" t="str"><v>Anand Kumar Choudhary</v></cell><cell r="F3558"><v>33451</v></cell><cell r="G3558"><v>26500</v></cell><cell r="H3558"><v>28212</v></cell><cell r="I3558"><v>0</v></cell><cell r="J3558" t="str"><v>I.R.M</v></cell><cell r="K3558" t="str"><v>Never</v></cell><cell r="L3558" t="str"><v>send</v></cell><cell r="M3558" t="str"><v>No</v></cell><cell r="N3558" t="str"><v>Last communication on 24/2/2022 reply to his telephoinc conversation</v></cell></row><row r="3559"><cell r="C3559" t="str"><v>200574 1</v></cell><cell r="D3559" t="str"><v>D.Purchaser</v></cell><cell r="E3559" t="str"><v>Manoj Jaiswal</v></cell><cell r="F3559"><v>33455</v></cell><cell r="G3559"><v>15300</v></cell><cell r="H3559"><v>2040</v></cell><cell r="I3559"><v>13260</v></cell><cell r="J3559" t="str"><v>Forefeited</v></cell><cell r="K3559"><v>0</v></cell><cell r="L3559"><v>0</v></cell><cell r="M3559"><v>0</v></cell><cell r="N3559" t="str"><v>Forefeited</v></cell></row><row r="3560"><cell r="C3560" t="str"><v>200575 1</v></cell><cell r="D3560" t="str"><v>D.Purchaser</v></cell><cell r="E3560" t="str"><v>Pradeep Sadani</v></cell><cell r="F3560"><v>33462</v></cell><cell r="G3560"><v>15300</v></cell><cell r="H3560"><v>1275</v></cell><cell r="I3560"><v>14025</v></cell><cell r="J3560" t="str"><v>outstanding</v></cell><cell r="K3560" t="str"><v>Never</v></cell><cell r="L3560" t="str"><v>send</v></cell><cell r="M3560" t="str"><v>No</v></cell><cell r="N3560" t="str"><v>No App.. From in record.As Per POD last communication 07 (Outstanding Rs 13500/-)</v></cell></row><row r="3561"><cell r="C3561" t="str"><v>200577 1</v></cell><cell r="D3561" t="str"><v>D.Purchaser</v></cell><cell r="E3561" t="str"><v>Ajeet Raj Mehta</v></cell><cell r="F3561"><v>33464</v></cell><cell r="G3561"><v>20000</v></cell><cell r="H3561"><v>21290</v></cell><cell r="I3561"><v>0</v></cell><cell r="J3561" t="str"><v>I.R.M</v></cell><cell r="K3561" t="str"><v>Never</v></cell><cell r="L3561" t="str"><v>not send</v></cell><cell r="M3561" t="str"><v>No</v></cell><cell r="N3561" t="str"><v>last communication 92</v></cell></row><row r="3562"><cell r="C3562" t="str"><v>200578 1</v></cell><cell r="D3562" t="str"><v>D.Purchaser</v></cell><cell r="E3562" t="str"><v>Seema Ahmed</v></cell><cell r="F3562"><v>33466</v></cell><cell r="G3562"><v>19800</v></cell><cell r="H3562"><v>5610</v></cell><cell r="I3562"><v>14190</v></cell><cell r="J3562" t="str"><v>outstanding</v></cell><cell r="K3562" t="str"><v>Never</v></cell><cell r="L3562"><v>0</v></cell><cell r="M3562" t="str"><v>No</v></cell><cell r="N3562" t="str"><v>Documents is not in file.. (Outstanding Rs. 14190/-) MISSING Documents</v></cell></row><row r="3563"><cell r="C3563" t="str"><v>200579 1</v></cell><cell r="D3563" t="str"><v>D.Purchaser</v></cell><cell r="E3563" t="str"><v>Samarendra Kumar Singh</v></cell><cell r="F3563"><v>33458</v></cell><cell r="G3563"><v>14580</v></cell><cell r="H3563"><v>2835</v></cell><cell r="I3563"><v>11745</v></cell><cell r="J3563" t="str"><v>Forefeited</v></cell><cell r="K3563"><v>0</v></cell><cell r="L3563"><v>0</v></cell><cell r="M3563"><v>0</v></cell><cell r="N3563" t="str"><v>Forefeited</v></cell></row><row r="3564"><cell r="C3564" t="str"><v>200581 1</v></cell><cell r="D3564" t="str"><v>D.Purchaser</v></cell><cell r="E3564" t="str"><v>Suranjit Dey</v></cell><cell r="F3564"><v>33471</v></cell><cell r="G3564"><v>13500</v></cell><cell r="H3564"><v>13500</v></cell><cell r="I3564"><v>0</v></cell><cell r="J3564" t="str"><v>cancelled</v></cell><cell r="K3564" t="str"><v>Never</v></cell><cell r="L3564"><v>0</v></cell><cell r="M3564" t="str"><v>No</v></cell><cell r="N3564" t="str"><v>Cancelled on 15/9/2022</v></cell></row><row r="3565"><cell r="C3565" t="str"><v>200582 1</v></cell><cell r="D3565" t="str"><v>D.Purchaser</v></cell><cell r="E3565" t="str"><v>Mehtab Jamal</v></cell><cell r="F3565"><v>33473</v></cell><cell r="G3565"><v>19800</v></cell><cell r="H3565"><v>19140</v></cell><cell r="I3565"><v>660</v></cell><cell r="J3565" t="str"><v>outstanding</v></cell><cell r="K3565" t="str"><v>Never</v></cell><cell r="L3565" t="str"><v>send</v></cell><cell r="M3565" t="str"><v>No</v></cell><cell r="N3565" t="str"><v>we send last reminder in 2012.then we did not receive any reply (Outstanding Rs.660/-)</v></cell></row><row r="3566"><cell r="C3566" t="str"><v>200583 1</v></cell><cell r="D3566" t="str"><v>D.Purchaser</v></cell><cell r="E3566" t="str"><v>Meaz Haider Jaffari</v></cell><cell r="F3566"><v>33476</v></cell><cell r="G3566"><v>17500</v></cell><cell r="H3566"><v>19800</v></cell><cell r="I3566"><v>0</v></cell><cell r="J3566" t="str"><v>I.R.M</v></cell><cell r="K3566" t="str"><v>Never</v></cell><cell r="L3566" t="str"><v>send</v></cell><cell r="M3566" t="str"><v>No</v></cell><cell r="N3566" t="str"><v>we send last reminder in 2012.then we did not receive any reply</v></cell></row><row r="3567"><cell r="C3567" t="str"><v>200584 1</v></cell><cell r="D3567" t="str"><v>D.Purchaser</v></cell><cell r="E3567" t="str"><v>Dipak Goenka</v></cell><cell r="F3567"><v>33476</v></cell><cell r="G3567"><v>18000</v></cell><cell r="H3567"><v>14400</v></cell><cell r="I3567"><v>3600</v></cell><cell r="J3567" t="str"><v>outstanding</v></cell><cell r="K3567" t="str"><v>Never</v></cell><cell r="L3567" t="str"><v>send</v></cell><cell r="M3567" t="str"><v>No</v></cell><cell r="N3567" t="str"><v>As Per POD last communication 07 (Outstanding Rs 3600/-)</v></cell></row><row r="3568"><cell r="C3568" t="str"><v>200585 1</v></cell><cell r="D3568" t="str"><v>D.Purchaser</v></cell><cell r="E3568" t="str"><v>Hasib Alam</v></cell><cell r="F3568"><v>33478</v></cell><cell r="G3568"><v>19800</v></cell><cell r="H3568"><v>3960</v></cell><cell r="I3568"><v>15840</v></cell><cell r="J3568" t="str"><v>Forefeited</v></cell><cell r="K3568"><v>0</v></cell><cell r="L3568"><v>0</v></cell><cell r="M3568"><v>0</v></cell><cell r="N3568" t="str"><v>Forefeited</v></cell></row><row r="3569"><cell r="C3569" t="str"><v>200586 1</v></cell><cell r="D3569" t="str"><v>D.Purchaser</v></cell><cell r="E3569" t="str"><v>Anal Ghosh</v></cell><cell r="F3569"><v>33477</v></cell><cell r="G3569"><v>15300</v></cell><cell r="H3569"><v>10710</v></cell><cell r="I3569"><v>4590</v></cell><cell r="J3569" t="str"><v>outstanding</v></cell><cell r="K3569" t="str"><v>Never</v></cell><cell r="L3569" t="str"><v>send</v></cell><cell r="M3569" t="str"><v>No</v></cell><cell r="N3569" t="str"><v>Documents is not in file.. (Outstanding Rs. 4590/-) MISSING Doucments</v></cell></row><row r="3570"><cell r="C3570" t="str"><v>200587 1</v></cell><cell r="D3570" t="str"><v>D.Purchaser</v></cell><cell r="E3570" t="str"><v>Anand Kumar Agarwal</v></cell><cell r="F3570"><v>33478</v></cell><cell r="G3570"><v>18900</v></cell><cell r="H3570"><v>9975</v></cell><cell r="I3570"><v>8925</v></cell><cell r="J3570" t="str"><v>outstanding</v></cell><cell r="K3570" t="str"><v>Never</v></cell><cell r="L3570" t="str"><v>send</v></cell><cell r="M3570" t="str"><v>No</v></cell><cell r="N3570" t="str"><v>As Per POD last communication 07 (Outstanding Rs 8925/-) total 2 membership of Goa:- 20050 and 20051</v></cell></row><row r="3571"><cell r="C3571" t="str"><v>200588 1</v></cell><cell r="D3571" t="str"><v>D.Purchaser</v></cell><cell r="E3571" t="str"><v>Anand Kumar Agarwal</v></cell><cell r="F3571"><v>33478</v></cell><cell r="G3571"><v>18900</v></cell><cell r="H3571"><v>9975</v></cell><cell r="I3571"><v>8925</v></cell><cell r="J3571" t="str"><v>outstanding</v></cell><cell r="K3571" t="str"><v>Never</v></cell><cell r="L3571" t="str"><v>send</v></cell><cell r="M3571" t="str"><v>No</v></cell><cell r="N3571" t="str"><v>As Per POD last communication 07 (Outstanding Rs 8925/-) total 2 membership of Goa:- 20050 and 20051</v></cell></row><row r="3572"><cell r="C3572" t="str"><v>200589 1</v></cell><cell r="D3572" t="str"><v>D.Purchaser</v></cell><cell r="E3572" t="str"><v>Mohd Ashrae Hussain</v></cell><cell r="F3572"><v>33479</v></cell><cell r="G3572"><v>17500</v></cell><cell r="H3572"><v>19800</v></cell><cell r="I3572"><v>17820</v></cell><cell r="J3572" t="str"><v>Forefeited</v></cell><cell r="K3572"><v>0</v></cell><cell r="L3572"><v>0</v></cell><cell r="M3572" t="str"><v>No</v></cell><cell r="N3572" t="str"><v>Documents is not in file. FORFITTED</v></cell></row><row r="3573"><cell r="C3573" t="str"><v>200590 1</v></cell><cell r="D3573" t="str"><v>D.Purchaser</v></cell><cell r="E3573" t="str"><v>Mansoor Alam Ansari</v></cell><cell r="F3573"><v>33479</v></cell><cell r="G3573"><v>17500</v></cell><cell r="H3573"><v>19800</v></cell><cell r="I3573"><v>0</v></cell><cell r="J3573" t="str"><v>I.R.M</v></cell><cell r="K3573" t="str"><v>Never</v></cell><cell r="L3573" t="str"><v>send</v></cell><cell r="M3573" t="str"><v>No</v></cell><cell r="N3573" t="str"><v>we send last reminder in 2012.then we did not receive any reply (No App..frm)</v></cell></row><row r="3574"><cell r="C3574" t="str"><v>200592 1</v></cell><cell r="D3574" t="str"><v>D.Purchaser</v></cell><cell r="E3574" t="str"><v>Saibal Saha</v></cell><cell r="F3574"><v>33480</v></cell><cell r="G3574"><v>15300</v></cell><cell r="H3574"><v>10200</v></cell><cell r="I3574"><v>5100</v></cell><cell r="J3574" t="str"><v>outstanding</v></cell><cell r="K3574" t="str"><v>Never</v></cell><cell r="L3574" t="str"><v>Not del.</v></cell><cell r="M3574" t="str"><v>No</v></cell><cell r="N3574" t="str"><v>last communication 93..(Outstanding Rs.5100/-)(No App..frm)</v></cell></row><row r="3575"><cell r="C3575" t="str"><v>200593 1</v></cell><cell r="D3575" t="str"><v>D.Purchaser</v></cell><cell r="E3575" t="str"><v>Triartite (India) Pvt Ltd</v></cell><cell r="F3575"><v>33483</v></cell><cell r="G3575"><v>17500</v></cell><cell r="H3575"><v>19800</v></cell><cell r="I3575"><v>0</v></cell><cell r="J3575" t="str"><v>I.R.M</v></cell><cell r="K3575" t="str"><v>Never</v></cell><cell r="L3575" t="str"><v>send</v></cell><cell r="M3575" t="str"><v>No</v></cell><cell r="N3575" t="str"><v>we send last reminder in 2012.then we did not receive any reply(No App..frm)</v></cell></row><row r="3576"><cell r="C3576" t="str"><v>200594 1</v></cell><cell r="D3576" t="str"><v>D.Purchaser</v></cell><cell r="E3576" t="str"><v>Manoj Kumar Agarwal</v></cell><cell r="F3576"><v>33487</v></cell><cell r="G3576"><v>27600</v></cell><cell r="H3576"><v>13125</v></cell><cell r="I3576"><v>14475</v></cell><cell r="J3576" t="str"><v>outstanding</v></cell><cell r="K3576" t="str"><v>Never</v></cell><cell r="L3576" t="str"><v>send</v></cell><cell r="M3576" t="str"><v>No</v></cell><cell r="N3576" t="str"><v>last communication 08 (Outstanding Rs.14,475/-)</v></cell></row><row r="3577"><cell r="C3577" t="str"><v>200595 1</v></cell><cell r="D3577"><v>0</v></cell><cell r="E3577" t="str"><v>MD Parwaiz</v></cell><cell r="F3577"><v>33479</v></cell><cell r="G3577"><v>19800</v></cell><cell r="H3577"><v>2310</v></cell><cell r="I3577"><v>17490</v></cell><cell r="J3577" t="str"><v>Forefeited</v></cell><cell r="K3577"><v>0</v></cell><cell r="L3577"><v>0</v></cell><cell r="M3577"><v>0</v></cell><cell r="N3577" t="str"><v>Forefeited</v></cell></row><row r="3578"><cell r="C3578" t="str"><v>200596 1</v></cell><cell r="D3578"><v>0</v></cell><cell r="E3578" t="str"><v>M D Imitiaz Ahmed Khan</v></cell><cell r="F3578"><v>33480</v></cell><cell r="G3578"><v>19800</v></cell><cell r="H3578"><v>2310</v></cell><cell r="I3578"><v>17490</v></cell><cell r="J3578" t="str"><v>Forefeited</v></cell><cell r="K3578"><v>0</v></cell><cell r="L3578"><v>0</v></cell><cell r="M3578"><v>0</v></cell><cell r="N3578" t="str"><v>Forefeited</v></cell></row><row r="3579"><cell r="C3579" t="str"><v>200599 1</v></cell><cell r="D3579" t="str"><v>L. N. C</v></cell><cell r="E3579" t="str"><v>Gaurav Baheti</v></cell><cell r="F3579"><v>33492</v></cell><cell r="G3579"><v>26500</v></cell><cell r="H3579"><v>26500</v></cell><cell r="I3579"><v>0</v></cell><cell r="J3579" t="str"><v>R.M</v></cell><cell r="K3579"><v>2011</v></cell><cell r="L3579" t="str"><v>send</v></cell><cell r="M3579" t="str"><v>No</v></cell><cell r="N3579" t="str"><v>no reminders so last communication 2011 </v></cell></row><row r="3580"><cell r="C3580" t="str"><v>200600 1</v></cell><cell r="D3580" t="str"><v>D.Purchaser</v></cell><cell r="E3580" t="str"><v>Pradeep Aggarwal</v></cell><cell r="F3580"><v>33480</v></cell><cell r="G3580"><v>19800</v></cell><cell r="H3580"><v>19470</v></cell><cell r="I3580"><v>330</v></cell><cell r="J3580" t="str"><v>outstanding</v></cell><cell r="K3580" t="str"><v>Never</v></cell><cell r="L3580" t="str"><v>send</v></cell><cell r="M3580" t="str"><v>No</v></cell><cell r="N3580" t="str"><v>last communication 2012 (Outstanding Rs.330/-)(No App..frm)</v></cell></row><row r="3581"><cell r="C3581" t="str"><v>200601 1</v></cell><cell r="D3581"><v>0</v></cell><cell r="E3581" t="str"><v>Manik Lal Oil</v></cell><cell r="F3581"><v>33488</v></cell><cell r="G3581"><v>25500</v></cell><cell r="H3581"><v>4675</v></cell><cell r="I3581"><v>20825</v></cell><cell r="J3581" t="str"><v>Forefeited</v></cell><cell r="K3581"><v>0</v></cell><cell r="L3581"><v>0</v></cell><cell r="M3581"><v>0</v></cell><cell r="N3581" t="str"><v>Forefeited</v></cell></row><row r="3582"><cell r="C3582" t="str"><v>200602 1</v></cell><cell r="D3582" t="str"><v>D.Purchaser</v></cell><cell r="E3582" t="str"><v>Pradeep Padmanabhan</v></cell><cell r="F3582"><v>33493</v></cell><cell r="G3582"><v>15300</v></cell><cell r="H3582"><v>10455</v></cell><cell r="I3582"><v>4845</v></cell><cell r="J3582" t="str"><v>outstanding</v></cell><cell r="K3582" t="str"><v>Never</v></cell><cell r="L3582" t="str"><v>Not del.</v></cell><cell r="M3582" t="str"><v>No</v></cell><cell r="N3582" t="str"><v>last communication 06 (Outstanding Rs.4845/-)</v></cell></row><row r="3583"><cell r="C3583" t="str"><v>200603 1</v></cell><cell r="D3583" t="str"><v>D.Purchaser</v></cell><cell r="E3583" t="str"><v>Bishwanth Agarwala</v></cell><cell r="F3583"><v>33498</v></cell><cell r="G3583"><v>22000</v></cell><cell r="H3583"><v>25500</v></cell><cell r="I3583"><v>0</v></cell><cell r="J3583" t="str"><v>I.R.M</v></cell><cell r="K3583" t="str"><v>Never</v></cell><cell r="L3583" t="str"><v>send</v></cell><cell r="M3583" t="str"><v>No</v></cell><cell r="N3583" t="str"><v>we send last reminder in 2012.then we did not receive any reply</v></cell></row><row r="3584"><cell r="C3584" t="str"><v>200604 1</v></cell><cell r="D3584"><v>0</v></cell><cell r="E3584" t="str"><v>Manoj Thawani</v></cell><cell r="F3584"><v>33493</v></cell><cell r="G3584"><v>19800</v></cell><cell r="H3584"><v>8580</v></cell><cell r="I3584"><v>11220</v></cell><cell r="J3584" t="str"><v>outstanding</v></cell><cell r="K3584" t="str"><v>Never</v></cell><cell r="L3584" t="str"><v>Not del.</v></cell><cell r="M3584" t="str"><v>No</v></cell><cell r="N3584" t="str"><v>Missing ( No documents in file) Outstanding Rs. 11220/- MISSING</v></cell></row><row r="3585"><cell r="C3585" t="str"><v>200605 1</v></cell><cell r="D3585"><v>0</v></cell><cell r="E3585" t="str"><v>Kameshwar Prasad Shah</v></cell><cell r="F3585"><v>33484</v></cell><cell r="G3585"><v>19800</v></cell><cell r="H3585"><v>4950</v></cell><cell r="I3585"><v>14850</v></cell><cell r="J3585" t="str"><v>Forefeited</v></cell><cell r="K3585"><v>0</v></cell><cell r="L3585"><v>0</v></cell><cell r="M3585"><v>0</v></cell><cell r="N3585" t="str"><v>Forefeited</v></cell></row><row r="3586"><cell r="C3586" t="str"><v>200606 1</v></cell><cell r="D3586" t="str"><v>D.Purchaser</v></cell><cell r="E3586" t="str"><v>Ajeet Kumar Jain</v></cell><cell r="F3586"><v>33502</v></cell><cell r="G3586"><v>13500</v></cell><cell r="H3586"><v>13500</v></cell><cell r="I3586"><v>0</v></cell><cell r="J3586" t="str"><v>I.R.M</v></cell><cell r="K3586" t="str"><v>Never</v></cell><cell r="L3586" t="str"><v>send</v></cell><cell r="M3586" t="str"><v>No</v></cell><cell r="N3586" t="str"><v>we send last reminder in 2012.then we did not receive any reply</v></cell></row><row r="3587"><cell r="C3587" t="str"><v>200608 1</v></cell><cell r="D3587" t="str"><v>D.Purchaser</v></cell><cell r="E3587" t="str"><v>Anup Chatterjee</v></cell><cell r="F3587"><v>33505</v></cell><cell r="G3587"><v>13500</v></cell><cell r="H3587"><v>15300</v></cell><cell r="I3587"><v>0</v></cell><cell r="J3587" t="str"><v>I.R.M</v></cell><cell r="K3587" t="str"><v>Never</v></cell><cell r="L3587" t="str"><v>send</v></cell><cell r="M3587" t="str"><v>No</v></cell><cell r="N3587" t="str"><v>we send last reminder in 2012.then we did not receive any reply</v></cell></row><row r="3588"><cell r="C3588" t="str"><v>200611 1</v></cell><cell r="D3588" t="str"><v>D.Purchaser</v></cell><cell r="E3588" t="str"><v>Rabindra Srimal</v></cell><cell r="F3588"><v>33506</v></cell><cell r="G3588"><v>17500</v></cell><cell r="H3588"><v>18000</v></cell><cell r="I3588"><v>0</v></cell><cell r="J3588" t="str"><v>I.R.M</v></cell><cell r="K3588" t="str"><v>Never</v></cell><cell r="L3588" t="str"><v>not send</v></cell><cell r="M3588" t="str"><v>No</v></cell><cell r="N3588" t="str"><v>we send last reminder in 2012.then we did not receive any reply</v></cell></row><row r="3589"><cell r="C3589" t="str"><v>200612 1</v></cell><cell r="D3589" t="str"><v>D.Purchaser</v></cell><cell r="E3589" t="str"><v>S.K Lazeer- UZ Zaman</v></cell><cell r="F3589"><v>33506</v></cell><cell r="G3589"><v>25500</v></cell><cell r="H3589"><v>8075</v></cell><cell r="I3589"><v>17425</v></cell><cell r="J3589" t="str"><v>outstanding</v></cell><cell r="K3589" t="str"><v>Never</v></cell><cell r="L3589" t="str"><v>Not del.</v></cell><cell r="M3589" t="str"><v>No</v></cell><cell r="N3589" t="str"><v>last communication 92.. MISSING Documents (Outstanding Rs 17425/-)</v></cell></row><row r="3590"><cell r="C3590" t="str"><v>200613 1</v></cell><cell r="D3590" t="str"><v>D.Purchaser</v></cell><cell r="E3590" t="str"><v>Naresh Jain</v></cell><cell r="F3590"><v>33507</v></cell><cell r="G3590"><v>17500</v></cell><cell r="H3590"><v>19800</v></cell><cell r="I3590"><v>0</v></cell><cell r="J3590" t="str"><v>I.R.M</v></cell><cell r="K3590" t="str"><v>Never</v></cell><cell r="L3590" t="str"><v>not send</v></cell><cell r="M3590" t="str"><v>No</v></cell><cell r="N3590" t="str"><v>last communication 93 (No App.. Frm)</v></cell></row><row r="3591"><cell r="C3591" t="str"><v>200614 1</v></cell><cell r="D3591"><v>0</v></cell><cell r="E3591" t="str"><v>Mohideep Lahiri</v></cell><cell r="F3591"><v>33508</v></cell><cell r="G3591"><v>19800</v></cell><cell r="H3591"><v>6270</v></cell><cell r="I3591"><v>13530</v></cell><cell r="J3591" t="str"><v>outstanding</v></cell><cell r="K3591" t="str"><v>Never</v></cell><cell r="L3591"><v>0</v></cell><cell r="M3591" t="str"><v>No</v></cell><cell r="N3591" t="str"><v>documents is not in file (Outstanding Rs. 13530/-) MISSING</v></cell></row><row r="3592"><cell r="C3592" t="str"><v>200616 1</v></cell><cell r="D3592" t="str"><v>D.Purchaser</v></cell><cell r="E3592" t="str"><v>Bimlesh Kumar Agarwal</v></cell><cell r="F3592"><v>33480</v></cell><cell r="G3592"><v>19800</v></cell><cell r="H3592"><v>19470</v></cell><cell r="I3592"><v>330</v></cell><cell r="J3592" t="str"><v>outstanding</v></cell><cell r="K3592" t="str"><v>Never</v></cell><cell r="L3592" t="str"><v>send</v></cell><cell r="M3592" t="str"><v>No</v></cell><cell r="N3592" t="str"><v>Last communication on 2012 (Outstanding Rs. 330/-)</v></cell></row><row r="3593"><cell r="C3593" t="str"><v>200617 1</v></cell><cell r="D3593"><v>0</v></cell><cell r="E3593" t="str"><v>M D Asrar</v></cell><cell r="F3593"><v>33511</v></cell><cell r="G3593"><v>19800</v></cell><cell r="H3593"><v>2310</v></cell><cell r="I3593"><v>17490</v></cell><cell r="J3593" t="str"><v>Forefeited</v></cell><cell r="K3593" t="str"><v>Never</v></cell><cell r="L3593"><v>0</v></cell><cell r="M3593"><v>0</v></cell><cell r="N3593" t="str"><v>Forefeited</v></cell></row><row r="3594"><cell r="C3594" t="str"><v>200618 1</v></cell><cell r="D3594" t="str"><v>D.Purchaser</v></cell><cell r="E3594" t="str"><v>Umed Mal Jain</v></cell><cell r="F3594"><v>33509</v></cell><cell r="G3594"><v>18900</v></cell><cell r="H3594"><v>17850</v></cell><cell r="I3594"><v>1050</v></cell><cell r="J3594" t="str"><v>outstanding</v></cell><cell r="K3594" t="str"><v>Never</v></cell><cell r="L3594" t="str"><v>Not del.</v></cell><cell r="M3594" t="str"><v>No</v></cell><cell r="N3594" t="str"><v>last communication 93 (Outstanding Rs. 1050/-)</v></cell></row><row r="3595"><cell r="C3595" t="str"><v>200619 1</v></cell><cell r="D3595" t="str"><v>D.Purchaser</v></cell><cell r="E3595" t="str"><v>Om Prakash Agarwal</v></cell><cell r="F3595"><v>33508</v></cell><cell r="G3595"><v>14580</v></cell><cell r="H3595"><v>8100</v></cell><cell r="I3595"><v>6480</v></cell><cell r="J3595" t="str"><v>outstanding</v></cell><cell r="K3595" t="str"><v>Never</v></cell><cell r="L3595" t="str"><v>send</v></cell><cell r="M3595" t="str"><v>No</v></cell><cell r="N3595" t="str"><v>Only according to POD last communication 07… (Outstanding Rs. 6840/-)No Documents </v></cell></row><row r="3596"><cell r="C3596" t="str"><v>200620 1</v></cell><cell r="D3596" t="str"><v>D.Purchaser</v></cell><cell r="E3596" t="str"><v>Raghunath Tekriwala</v></cell><cell r="F3596"><v>33508</v></cell><cell r="G3596"><v>15300</v></cell><cell r="H3596"><v>1020</v></cell><cell r="I3596"><v>14280</v></cell><cell r="J3596" t="str"><v>outstanding</v></cell><cell r="K3596" t="str"><v>Never</v></cell><cell r="L3596" t="str"><v>send</v></cell><cell r="M3596" t="str"><v>No</v></cell><cell r="N3596" t="str"><v>Only according to POD last communication 07… (Outstanding Rs. 14280/-)No Documents </v></cell></row><row r="3597"><cell r="C3597" t="str"><v>200621 1</v></cell><cell r="D3597"><v>0</v></cell><cell r="E3597" t="str"><v>Abdul Farrah Mondal</v></cell><cell r="F3597"><v>33519</v></cell><cell r="G3597"><v>19800</v></cell><cell r="H3597"><v>2310</v></cell><cell r="I3597"><v>17490</v></cell><cell r="J3597" t="str"><v>Forefeited</v></cell><cell r="K3597"><v>0</v></cell><cell r="L3597"><v>0</v></cell><cell r="M3597"><v>0</v></cell><cell r="N3597" t="str"><v>only application form and FORFITTED</v></cell></row><row r="3598"><cell r="C3598" t="str"><v>200622 1</v></cell><cell r="D3598" t="str"><v>D.Purchaser</v></cell><cell r="E3598" t="str"><v>Vijay Kamani</v></cell><cell r="F3598"><v>33512</v></cell><cell r="G3598"><v>25500</v></cell><cell r="H3598"><v>9180</v></cell><cell r="I3598"><v>16320</v></cell><cell r="J3598" t="str"><v>outstanding</v></cell><cell r="K3598" t="str"><v>Never</v></cell><cell r="L3598" t="str"><v>send</v></cell><cell r="M3598" t="str"><v>No</v></cell><cell r="N3598" t="str"><v>As POD last communication 07 (Outstanding Rs 16320/-)</v></cell></row><row r="3599"><cell r="C3599" t="str"><v>200623 1</v></cell><cell r="D3599" t="str"><v>D.Purchaser</v></cell><cell r="E3599" t="str"><v>Tasati Tea Ltd</v></cell><cell r="F3599"><v>33516</v></cell><cell r="G3599"><v>17500</v></cell><cell r="H3599"><v>17500</v></cell><cell r="I3599"><v>0</v></cell><cell r="J3599" t="str"><v>I.R.M</v></cell><cell r="K3599" t="str"><v>Never</v></cell><cell r="L3599" t="str"><v>send</v></cell><cell r="M3599" t="str"><v>No</v></cell><cell r="N3599" t="str"><v>we send last reminder in 2012.then we did not receive any reply...membership has been changed from Gautam Jalan to Tasati Tea Ltd</v></cell></row><row r="3600"><cell r="C3600" t="str"><v>200624 1</v></cell><cell r="D3600" t="str"><v>D.Purchaser</v></cell><cell r="E3600" t="str"><v>Binesh Chand Bothra</v></cell><cell r="F3600"><v>33521</v></cell><cell r="G3600"><v>17500</v></cell><cell r="H3600"><v>19800</v></cell><cell r="I3600"><v>0</v></cell><cell r="J3600" t="str"><v>I.R.M</v></cell><cell r="K3600" t="str"><v>Never</v></cell><cell r="L3600" t="str"><v>send</v></cell><cell r="M3600" t="str"><v>No</v></cell><cell r="N3600" t="str"><v>last communication 12..</v></cell></row><row r="3601"><cell r="C3601" t="str"><v>200625 1</v></cell><cell r="D3601" t="str"><v>D.Purchaser</v></cell><cell r="E3601" t="str"><v>Lalit Kumar Gupta</v></cell><cell r="F3601"><v>33522</v></cell><cell r="G3601"><v>17500</v></cell><cell r="H3601"><v>18900</v></cell><cell r="I3601"><v>0</v></cell><cell r="J3601" t="str"><v>I.R.M</v></cell><cell r="K3601" t="str"><v>Never</v></cell><cell r="L3601" t="str"><v>not send</v></cell><cell r="M3601" t="str"><v>No</v></cell><cell r="N3601" t="str"><v>last communication 97</v></cell></row><row r="3602"><cell r="C3602" t="str"><v>200626 1</v></cell><cell r="D3602" t="str"><v>D.Purchaser</v></cell><cell r="E3602" t="str"><v>Vishnu Kumar Bhandari</v></cell><cell r="F3602"><v>33523</v></cell><cell r="G3602"><v>13500</v></cell><cell r="H3602"><v>14500</v></cell><cell r="I3602"><v>0</v></cell><cell r="J3602" t="str"><v>I.R.M</v></cell><cell r="K3602" t="str"><v>Never</v></cell><cell r="L3602" t="str"><v>send</v></cell><cell r="M3602" t="str"><v>No</v></cell><cell r="N3602" t="str"><v>last mail conversation on 2015</v></cell></row><row r="3603"><cell r="C3603" t="str"><v>200627 1</v></cell><cell r="D3603" t="str"><v>D.Purchaser</v></cell><cell r="E3603" t="str"><v>Lalit Chand Dugar</v></cell><cell r="F3603"><v>33535</v></cell><cell r="G3603"><v>25500</v></cell><cell r="H3603"><v>24650</v></cell><cell r="I3603"><v>850</v></cell><cell r="J3603" t="str"><v>outstanding</v></cell><cell r="K3603" t="str"><v>Never</v></cell><cell r="L3603" t="str"><v>not send</v></cell><cell r="M3603" t="str"><v>No</v></cell><cell r="N3603" t="str"><v>last communication 00 (Outstanding Rs. 850/-)</v></cell></row><row r="3604"><cell r="C3604" t="str"><v>200628 1</v></cell><cell r="D3604" t="str"><v>D.Purchaser</v></cell><cell r="E3604" t="str"><v>Pramode Kumar Agarwal</v></cell><cell r="F3604"><v>33535</v></cell><cell r="G3604"><v>15300</v></cell><cell r="H3604"><v>3825</v></cell><cell r="I3604"><v>11475</v></cell><cell r="J3604" t="str"><v>outstanding</v></cell><cell r="K3604" t="str"><v>Never</v></cell><cell r="L3604" t="str"><v>send</v></cell><cell r="M3604" t="str"><v>No</v></cell><cell r="N3604" t="str"><v>As POD ..last communication 07 (Outstanding Rs 11475/-)</v></cell></row><row r="3605"><cell r="C3605" t="str"><v>200629 1</v></cell><cell r="D3605" t="str"><v>D.Purchaser</v></cell><cell r="E3605" t="str"><v>Vikash Newar</v></cell><cell r="F3605"><v>33540</v></cell><cell r="G3605"><v>26500</v></cell><cell r="H3605"><v>26500</v></cell><cell r="I3605"><v>0</v></cell><cell r="J3605" t="str"><v>I.R.M</v></cell><cell r="K3605" t="str"><v>Never</v></cell><cell r="L3605" t="str"><v>not send</v></cell><cell r="M3605" t="str"><v>No</v></cell><cell r="N3605" t="str"><v>last communication 91</v></cell></row><row r="3606"><cell r="C3606" t="str"><v>200630 1</v></cell><cell r="D3606" t="str"><v>D.Purchaser</v></cell><cell r="E3606" t="str"><v>Kishan Kumar Agarwal</v></cell><cell r="F3606"><v>33539</v></cell><cell r="G3606"><v>19800</v></cell><cell r="H3606"><v>4620</v></cell><cell r="I3606"><v>15180</v></cell><cell r="J3606" t="str"><v>outstanding</v></cell><cell r="K3606" t="str"><v>Never</v></cell><cell r="L3606" t="str"><v>send</v></cell><cell r="M3606" t="str"><v>No</v></cell><cell r="N3606" t="str"><v>last communication 99 (Outstanding Rs. 15180/-)</v></cell></row><row r="3607"><cell r="C3607" t="str"><v>200632 1</v></cell><cell r="D3607" t="str"><v>D.Purchaser</v></cell><cell r="E3607" t="str"><v>Yogesh Agarwal</v></cell><cell r="F3607"><v>33541</v></cell><cell r="G3607"><v>17500</v></cell><cell r="H3607"><v>19800</v></cell><cell r="I3607"><v>0</v></cell><cell r="J3607" t="str"><v>I.R.M</v></cell><cell r="K3607" t="str"><v>Never</v></cell><cell r="L3607" t="str"><v>send</v></cell><cell r="M3607" t="str"><v>No</v></cell><cell r="N3607" t="str"><v>we send last reminder in 2012.then we did not receive any reply</v></cell></row><row r="3608"><cell r="C3608" t="str"><v>200633 1</v></cell><cell r="D3608"><v>0</v></cell><cell r="E3608" t="str"><v>Pawan Kumar Modi</v></cell><cell r="F3608"><v>33514</v></cell><cell r="G3608"><v>25500</v></cell><cell r="H3608"><v>3400</v></cell><cell r="I3608"><v>22100</v></cell><cell r="J3608" t="str"><v>Forefeited</v></cell><cell r="K3608"><v>0</v></cell><cell r="L3608"><v>0</v></cell><cell r="M3608"><v>0</v></cell><cell r="N3608" t="str"><v>Forefeited</v></cell></row><row r="3609"><cell r="C3609" t="str"><v>200634 1</v></cell><cell r="D3609" t="str"><v>D.Purchaser</v></cell><cell r="E3609" t="str"><v>Amol Ghosh</v></cell><cell r="F3609"><v>33522</v></cell><cell r="G3609"><v>13500</v></cell><cell r="H3609"><v>13500</v></cell><cell r="I3609"><v>0</v></cell><cell r="J3609" t="str"><v>I.R.M</v></cell><cell r="K3609" t="str"><v>Never</v></cell><cell r="L3609" t="str"><v>Not del.</v></cell><cell r="M3609" t="str"><v>No</v></cell><cell r="N3609" t="str"><v>last communication 00</v></cell></row><row r="3610"><cell r="C3610" t="str"><v>200635 1</v></cell><cell r="D3610" t="str"><v>D.Purchaser</v></cell><cell r="E3610" t="str"><v>Prabir Singh Dubhoria</v></cell><cell r="F3610"><v>33542</v></cell><cell r="G3610"><v>15300</v></cell><cell r="H3610"><v>2805</v></cell><cell r="I3610"><v>12495</v></cell><cell r="J3610" t="str"><v>outstanding</v></cell><cell r="K3610" t="str"><v>Never</v></cell><cell r="L3610" t="str"><v>send</v></cell><cell r="M3610" t="str"><v>No</v></cell><cell r="N3610" t="str"><v>As POD ..last communication 07 (Outstanding Rs 12495/-)</v></cell></row><row r="3611"><cell r="C3611" t="str"><v>200636 1</v></cell><cell r="D3611" t="str"><v>D.Purchaser</v></cell><cell r="E3611" t="str"><v>Jyothi Kutharia</v></cell><cell r="F3611"><v>33542</v></cell><cell r="G3611"><v>25500</v></cell><cell r="H3611"><v>24225</v></cell><cell r="I3611"><v>1275</v></cell><cell r="J3611" t="str"><v>outstanding</v></cell><cell r="K3611" t="str"><v>Never</v></cell><cell r="L3611" t="str"><v>send</v></cell><cell r="M3611" t="str"><v>No</v></cell><cell r="N3611" t="str"><v>As POD ..last communication 07 (Outstanding Rs 1275/-)</v></cell></row><row r="3612"><cell r="C3612" t="str"><v>200637 1</v></cell><cell r="D3612" t="str"><v>L. N. C</v></cell><cell r="E3612" t="str"><v>Dipika Dhar</v></cell><cell r="F3612"><v>33512</v></cell><cell r="G3612"><v>17500</v></cell><cell r="H3612"><v>19800</v></cell><cell r="I3612"><v>0</v></cell><cell r="J3612" t="str"><v>R.M</v></cell><cell r="K3612"><v>2021</v></cell><cell r="L3612" t="str"><v>not send</v></cell><cell r="M3612" t="str"><v>yes</v></cell><cell r="N3612" t="str"><v>They are Regular member</v></cell></row><row r="3613"><cell r="C3613" t="str"><v>200638 1</v></cell><cell r="D3613" t="str"><v>D.Purchaser</v></cell><cell r="E3613" t="str"><v>Ajay Duggar</v></cell><cell r="F3613"><v>33542</v></cell><cell r="G3613"><v>25500</v></cell><cell r="H3613"><v>24650</v></cell><cell r="I3613"><v>850</v></cell><cell r="J3613" t="str"><v>outstanding</v></cell><cell r="K3613" t="str"><v>Never</v></cell><cell r="L3613" t="str"><v>not send</v></cell><cell r="M3613" t="str"><v>No</v></cell><cell r="N3613" t="str"><v>last communication 00 (Outstanding Rs. 850/-)</v></cell></row><row r="3614"><cell r="C3614" t="str"><v>200639 1</v></cell><cell r="D3614" t="str"><v>D.Purchaser</v></cell><cell r="E3614" t="str"><v>Sona Chand Soved</v></cell><cell r="F3614"><v>35015</v></cell><cell r="G3614"><v>13500</v></cell><cell r="H3614"><v>13900</v></cell><cell r="I3614"><v>0</v></cell><cell r="J3614" t="str"><v>I.R.M</v></cell><cell r="K3614" t="str"><v>Never</v></cell><cell r="L3614" t="str"><v>send</v></cell><cell r="M3614" t="str"><v>No</v></cell><cell r="N3614" t="str"><v>we send last reminder in 2012.then we did not receive any reply</v></cell></row><row r="3615"><cell r="C3615" t="str"><v>200572 1</v></cell><cell r="D3615" t="str"><v>D.Purchaser</v></cell><cell r="E3615" t="str"><v>Anil Kumar</v></cell><cell r="F3615"><v>33451</v></cell><cell r="G3615"><v>17500</v></cell><cell r="H3615"><v>17500</v></cell><cell r="I3615"><v>0</v></cell><cell r="J3615" t="str"><v>I.R.M</v></cell><cell r="K3615" t="str"><v>Never</v></cell><cell r="L3615" t="str"><v>send</v></cell><cell r="M3615" t="str"><v>No</v></cell><cell r="N3615" t="str"><v>we send last reminder in 2012.then we did not receive any reply</v></cell></row><row r="3616"><cell r="C3616" t="str"><v>200641 1</v></cell><cell r="D3616" t="str"><v>Purchaser</v></cell><cell r="E3616" t="str"><v>Rani Nakhat</v></cell><cell r="F3616"><v>33557</v></cell><cell r="G3616"><v>1800</v></cell><cell r="H3616"><v>9900</v></cell><cell r="I3616"><v>8100</v></cell><cell r="J3616" t="str"><v>outstanding</v></cell><cell r="K3616" t="str"><v>Never</v></cell><cell r="L3616" t="str"><v>send</v></cell><cell r="M3616" t="str"><v>No</v></cell><cell r="N3616" t="str"><v>As POD ..last communication 07 (Outstanding Rs 1800/-)</v></cell></row><row r="3617"><cell r="C3617" t="str"><v>200642 1</v></cell><cell r="D3617" t="str"><v>D.Purchaser</v></cell><cell r="E3617" t="str"><v>Avnish Jain</v></cell><cell r="F3617"><v>33568</v></cell><cell r="G3617"><v>15300</v></cell><cell r="H3617"><v>6630</v></cell><cell r="I3617"><v>8670</v></cell><cell r="J3617" t="str"><v>outstanding</v></cell><cell r="K3617" t="str"><v>Never</v></cell><cell r="L3617" t="str"><v>not send</v></cell><cell r="M3617" t="str"><v>No</v></cell><cell r="N3617" t="str"><v>last communication 93 (Outstanding Rs. 8670/-)</v></cell></row><row r="3618"><cell r="C3618" t="str"><v>200643 1</v></cell><cell r="D3618" t="str"><v>D.Purchaser</v></cell><cell r="E3618" t="str"><v>Manab D Mama</v></cell><cell r="F3618"><v>33579</v></cell><cell r="G3618"><v>19800</v></cell><cell r="H3618"><v>4290</v></cell><cell r="I3618"><v>15510</v></cell><cell r="J3618" t="str"><v>outstanding</v></cell><cell r="K3618" t="str"><v>Never</v></cell><cell r="L3618" t="str"><v>not send</v></cell><cell r="M3618" t="str"><v>No</v></cell><cell r="N3618" t="str"><v>after purchse then no communication till date. (Outstanding Rs.15510/-)</v></cell></row><row r="3619"><cell r="C3619" t="str"><v>200644 1</v></cell><cell r="D3619" t="str"><v>D.Purchaser</v></cell><cell r="E3619" t="str"><v>Anup Kedia</v></cell><cell r="F3619"><v>33581</v></cell><cell r="G3619"><v>15300</v></cell><cell r="H3619"><v>7140</v></cell><cell r="I3619"><v>8160</v></cell><cell r="J3619" t="str"><v>outstanding</v></cell><cell r="K3619" t="str"><v>Never</v></cell><cell r="L3619" t="str"><v>send</v></cell><cell r="M3619" t="str"><v>No</v></cell><cell r="N3619" t="str"><v>last communication 07 (Outstanding Rs. 8160/-)</v></cell></row><row r="3620"><cell r="C3620" t="str"><v>200645 1</v></cell><cell r="D3620" t="str"><v>D.Purchaser</v></cell><cell r="E3620" t="str"><v>Manoj Kumar Pugalia</v></cell><cell r="F3620"><v>33582</v></cell><cell r="G3620"><v>25500</v></cell><cell r="H3620"><v>8925</v></cell><cell r="I3620"><v>16575</v></cell><cell r="J3620" t="str"><v>outstanding</v></cell><cell r="K3620" t="str"><v>Never</v></cell><cell r="L3620" t="str"><v>send</v></cell><cell r="M3620" t="str"><v>No</v></cell><cell r="N3620" t="str"><v>no reminders and last communication 08 (Outstanding Rs. 16575/-)</v></cell></row><row r="3621"><cell r="C3621" t="str"><v>200640 1</v></cell><cell r="D3621" t="str"><v>D.Purchaser</v></cell><cell r="E3621" t="str"><v>Pravin Kumar Jain</v></cell><cell r="F3621"><v>33557</v></cell><cell r="G3621"><v>17500</v></cell><cell r="H3621"><v>17500</v></cell><cell r="I3621"><v>0</v></cell><cell r="J3621" t="str"><v>I.R.M</v></cell><cell r="K3621" t="str"><v>Never</v></cell><cell r="L3621" t="str"><v>send</v></cell><cell r="M3621" t="str"><v>No</v></cell><cell r="N3621" t="str"><v>we send last reminder in 2012.then we did not receive any reply</v></cell></row><row r="3622"><cell r="C3622" t="str"><v>200646 1</v></cell><cell r="D3622"><v>0</v></cell><cell r="E3622" t="str"><v>Aditya Saraf</v></cell><cell r="F3622"><v>33582</v></cell><cell r="G3622"><v>15300</v></cell><cell r="H3622"><v>1530</v></cell><cell r="I3622"><v>13770</v></cell><cell r="J3622" t="str"><v>Forefeited</v></cell><cell r="K3622"><v>0</v></cell><cell r="L3622"><v>0</v></cell><cell r="M3622"><v>0</v></cell><cell r="N3622" t="str"><v>Forefeited</v></cell></row><row r="3623"><cell r="C3623" t="str"><v>200647 1</v></cell><cell r="D3623" t="str"><v>D.Purchaser</v></cell><cell r="E3623" t="str"><v>Suresh Kumar Kheria</v></cell><cell r="F3623"><v>33582</v></cell><cell r="G3623"><v>28212</v></cell><cell r="H3623"><v>17160</v></cell><cell r="I3623"><v>11052</v></cell><cell r="J3623" t="str"><v>outstanding</v></cell><cell r="K3623" t="str"><v>Never</v></cell><cell r="L3623" t="str"><v>send</v></cell><cell r="M3623" t="str"><v>No</v></cell><cell r="N3623" t="str"><v>As POD ..last communication 07 (Outstanding Rs 11052/-)</v></cell></row><row r="3624"><cell r="C3624" t="str"><v>200648 1</v></cell><cell r="D3624" t="str"><v>D.Purchaser</v></cell><cell r="E3624" t="str"><v>Shebati Das</v></cell><cell r="F3624"><v>33582</v></cell><cell r="G3624"><v>15300</v></cell><cell r="H3624"><v>8160</v></cell><cell r="I3624"><v>7140</v></cell><cell r="J3624" t="str"><v>outstanding</v></cell><cell r="K3624" t="str"><v>Never</v></cell><cell r="L3624" t="str"><v>not send</v></cell><cell r="M3624" t="str"><v>yes</v></cell><cell r="N3624" t="str"><v>no documents only Application Frm and Outstanding Rs. 7140/-</v></cell></row><row r="3625"><cell r="C3625" t="str"><v>200649 1</v></cell><cell r="D3625" t="str"><v>D.Purchaser</v></cell><cell r="E3625" t="str"><v>Mukesh Kapur</v></cell><cell r="F3625"><v>33582</v></cell><cell r="G3625"><v>21290</v></cell><cell r="H3625"><v>15730</v></cell><cell r="I3625"><v>5560</v></cell><cell r="J3625" t="str"><v>outstanding</v></cell><cell r="K3625" t="str"><v>Never</v></cell><cell r="L3625" t="str"><v>not send</v></cell><cell r="M3625" t="str"><v>No</v></cell><cell r="N3625" t="str"><v>no documents only Application Frm and Outstanding Rs. 5560/-</v></cell></row><row r="3626"><cell r="C3626" t="str"><v>200650 1</v></cell><cell r="D3626" t="str"><v>D.Purchaser</v></cell><cell r="E3626" t="str"><v>Sushil Kumar Goyal</v></cell><cell r="F3626"><v>33582</v></cell><cell r="G3626"><v>20000</v></cell><cell r="H3626"><v>21290</v></cell><cell r="I3626"><v>0</v></cell><cell r="J3626" t="str"><v>I.R.M</v></cell><cell r="K3626" t="str"><v>Never</v></cell><cell r="L3626" t="str"><v>Not del.</v></cell><cell r="M3626" t="str"><v>No</v></cell><cell r="N3626" t="str"><v>last communication 99</v></cell></row><row r="3627"><cell r="C3627" t="str"><v>200651 1</v></cell><cell r="D3627" t="str"><v>D.Purchaser</v></cell><cell r="E3627" t="str"><v>Dinesh Kumar Kheria</v></cell><cell r="F3627"><v>33582</v></cell><cell r="G3627"><v>21290</v></cell><cell r="H3627"><v>14340</v></cell><cell r="I3627"><v>6950</v></cell><cell r="J3627" t="str"><v>outstanding</v></cell><cell r="K3627" t="str"><v>Never</v></cell><cell r="L3627" t="str"><v>Not del.</v></cell><cell r="M3627" t="str"><v>No</v></cell><cell r="N3627" t="str"><v>Last communication on 2012 (Outstanding Rs. 6950/-)</v></cell></row><row r="3628"><cell r="C3628" t="str"><v>200652 1</v></cell><cell r="D3628" t="str"><v>D.Purchaser</v></cell><cell r="E3628" t="str"><v>Binod Kumar Kedia</v></cell><cell r="F3628"><v>33582</v></cell><cell r="G3628"><v>21290</v></cell><cell r="H3628"><v>17120</v></cell><cell r="I3628"><v>4170</v></cell><cell r="J3628" t="str"><v>outstanding</v></cell><cell r="K3628" t="str"><v>Never</v></cell><cell r="L3628" t="str"><v>send</v></cell><cell r="M3628" t="str"><v>No</v></cell><cell r="N3628" t="str"><v>Last communication on 2012 (Outstanding Rs. 4170/-)</v></cell></row><row r="3629"><cell r="C3629" t="str"><v>200653 1</v></cell><cell r="D3629" t="str"><v>D.Purchaser</v></cell><cell r="E3629" t="str"><v>Surender Kumar Agarwal</v></cell><cell r="F3629"><v>33582</v></cell><cell r="G3629"><v>21290</v></cell><cell r="H3629"><v>15730</v></cell><cell r="I3629"><v>5560</v></cell><cell r="J3629" t="str"><v>outstanding</v></cell><cell r="K3629" t="str"><v>Never</v></cell><cell r="L3629" t="str"><v>send</v></cell><cell r="M3629" t="str"><v>No</v></cell><cell r="N3629" t="str"><v>Last communication on 2012 (Outstanding Rs. 5560/-)</v></cell></row><row r="3630"><cell r="C3630" t="str"><v>200654 1</v></cell><cell r="D3630"><v>0</v></cell><cell r="E3630" t="str"><v>Sankar Agarwal</v></cell><cell r="F3630"><v>33598</v></cell><cell r="G3630"><v>21290</v></cell><cell r="H3630"><v>6000</v></cell><cell r="I3630"><v>15290</v></cell><cell r="J3630" t="str"><v>Forefeited</v></cell><cell r="K3630"><v>0</v></cell><cell r="L3630"><v>0</v></cell><cell r="M3630"><v>0</v></cell><cell r="N3630" t="str"><v>Forefeited</v></cell></row><row r="3631"><cell r="C3631" t="str"><v>200655 1</v></cell><cell r="D3631" t="str"><v>D.Purchaser</v></cell><cell r="E3631" t="str"><v>IOL Ltd</v></cell><cell r="F3631"><v>33604</v></cell><cell r="G3631"><v>26500</v></cell><cell r="H3631"><v>25175</v></cell><cell r="I3631"><v>0</v></cell><cell r="J3631" t="str"><v>I.R.M</v></cell><cell r="K3631" t="str"><v>Never</v></cell><cell r="L3631" t="str"><v>send</v></cell><cell r="M3631" t="str"><v>No</v></cell><cell r="N3631" t="str"><v>last communication 12…..total 6 membership of Goa:- 20118, 20119, 20120, 20121, 20122, 20123</v></cell></row><row r="3632"><cell r="C3632" t="str"><v>200655 2</v></cell><cell r="D3632" t="str"><v>D.Purchaser</v></cell><cell r="E3632" t="str"><v>IOL Ltd</v></cell><cell r="F3632"><v>33604</v></cell><cell r="G3632"><v>26500</v></cell><cell r="H3632"><v>25175</v></cell><cell r="I3632"><v>0</v></cell><cell r="J3632" t="str"><v>I.R.M</v></cell><cell r="K3632" t="str"><v>Never</v></cell><cell r="L3632" t="str"><v>send</v></cell><cell r="M3632" t="str"><v>No</v></cell><cell r="N3632" t="str"><v>last communication 12…..total 6 membership of Goa:- 20118, 20119, 20120, 20121, 20122, 20123</v></cell></row><row r="3633"><cell r="C3633" t="str"><v>200655 3</v></cell><cell r="D3633" t="str"><v>D.Purchaser</v></cell><cell r="E3633" t="str"><v>IOL Ltd</v></cell><cell r="F3633"><v>33604</v></cell><cell r="G3633"><v>26500</v></cell><cell r="H3633"><v>25175</v></cell><cell r="I3633"><v>0</v></cell><cell r="J3633" t="str"><v>I.R.M</v></cell><cell r="K3633" t="str"><v>Never</v></cell><cell r="L3633" t="str"><v>send</v></cell><cell r="M3633" t="str"><v>No</v></cell><cell r="N3633" t="str"><v>last communication 12…..total 6 membership of Goa:- 20118, 20119, 20120, 20121, 20122, 20123</v></cell></row><row r="3634"><cell r="C3634" t="str"><v>200655 4</v></cell><cell r="D3634" t="str"><v>D.Purchaser</v></cell><cell r="E3634" t="str"><v>IOL Ltd</v></cell><cell r="F3634"><v>33604</v></cell><cell r="G3634"><v>26500</v></cell><cell r="H3634"><v>25175</v></cell><cell r="I3634"><v>0</v></cell><cell r="J3634" t="str"><v>I.R.M</v></cell><cell r="K3634" t="str"><v>Never</v></cell><cell r="L3634" t="str"><v>send</v></cell><cell r="M3634" t="str"><v>No</v></cell><cell r="N3634" t="str"><v>last communication 12…..total 6 membership of Goa:- 20118, 20119, 20120, 20121, 20122, 20123</v></cell></row><row r="3635"><cell r="C3635" t="str"><v>200655 5</v></cell><cell r="D3635" t="str"><v>D.Purchaser</v></cell><cell r="E3635" t="str"><v>IOL Ltd</v></cell><cell r="F3635"><v>33604</v></cell><cell r="G3635"><v>26500</v></cell><cell r="H3635"><v>25175</v></cell><cell r="I3635"><v>0</v></cell><cell r="J3635" t="str"><v>I.R.M</v></cell><cell r="K3635" t="str"><v>Never</v></cell><cell r="L3635" t="str"><v>send</v></cell><cell r="M3635" t="str"><v>No</v></cell><cell r="N3635" t="str"><v>last communication 12…..total 6 membership of Goa:- 20118, 20119, 20120, 20121, 20122, 20123</v></cell></row><row r="3636"><cell r="C3636" t="str"><v>200655 6</v></cell><cell r="D3636" t="str"><v>D.Purchaser</v></cell><cell r="E3636" t="str"><v>IOL Ltd</v></cell><cell r="F3636"><v>33604</v></cell><cell r="G3636"><v>26500</v></cell><cell r="H3636"><v>25175</v></cell><cell r="I3636"><v>0</v></cell><cell r="J3636" t="str"><v>I.R.M</v></cell><cell r="K3636" t="str"><v>Never</v></cell><cell r="L3636" t="str"><v>send</v></cell><cell r="M3636" t="str"><v>No</v></cell><cell r="N3636" t="str"><v>last communication 12…..total 6 membership of Goa:- 20118, 20119, 20120, 20121, 20122, 20123</v></cell></row><row r="3637"><cell r="C3637" t="str"><v>200656 1</v></cell><cell r="D3637" t="str"><v>D.Purchaser</v></cell><cell r="E3637" t="str"><v>Umatara Tea Co Ltd</v></cell><cell r="F3637"><v>33640</v></cell><cell r="G3637"><v>21700</v></cell><cell r="H3637"><v>10200</v></cell><cell r="I3637"><v>11500</v></cell><cell r="J3637" t="str"><v>outstanding</v></cell><cell r="K3637" t="str"><v>Never</v></cell><cell r="L3637" t="str"><v>Not del.</v></cell><cell r="M3637" t="str"><v>No</v></cell><cell r="N3637" t="str"><v>last communication 99 (Outstanding Rs. 11500/-)</v></cell></row><row r="3638"><cell r="C3638" t="str"><v>200657 1</v></cell><cell r="D3638" t="str"><v>D.Purchaser</v></cell><cell r="E3638" t="str"><v>PC Mukherjee</v></cell><cell r="F3638"><v>33730</v></cell><cell r="G3638"><v>25000</v></cell><cell r="H3638"><v>25000</v></cell><cell r="I3638" t="str"><v>Mny Bc</v></cell><cell r="J3638" t="str"><v>I.R.M</v></cell><cell r="K3638" t="str"><v>Never</v></cell><cell r="L3638" t="str"><v>send</v></cell><cell r="M3638" t="str"><v>No</v></cell><cell r="N3638" t="str"><v>last communication 13 (Membership for Money back scheme)</v></cell></row><row r="3639"><cell r="C3639" t="str"><v>200658 1</v></cell><cell r="D3639" t="str"><v>D.Purchaser</v></cell><cell r="E3639" t="str"><v>Trilochan Mallick</v></cell><cell r="F3639"><v>33733</v></cell><cell r="G3639"><v>25000</v></cell><cell r="H3639"><v>29825</v></cell><cell r="I3639" t="str"><v>Mny O</v></cell><cell r="J3639" t="str"><v>I.R.M</v></cell><cell r="K3639" t="str"><v>Never</v></cell><cell r="L3639" t="str"><v>send</v></cell><cell r="M3639" t="str"><v>No</v></cell><cell r="N3639" t="str"><v>last communication 12 (Money Back Scheme)</v></cell></row><row r="3640"><cell r="C3640" t="str"><v>200660 1</v></cell><cell r="D3640" t="str"><v>D.Purchaser</v></cell><cell r="E3640" t="str"><v>Creative Pvt Ltd</v></cell><cell r="F3640"><v>33749</v></cell><cell r="G3640"><v>20000</v></cell><cell r="H3640"><v>23860</v></cell><cell r="I3640" t="str"><v>Mny Bc</v></cell><cell r="J3640" t="str"><v>I.R.M</v></cell><cell r="K3640" t="str"><v>Never</v></cell><cell r="L3640" t="str"><v>Not del.</v></cell><cell r="M3640" t="str"><v>No</v></cell><cell r="N3640" t="str"><v>last communication 12 (Money Back Scheme)</v></cell></row><row r="3641"><cell r="C3641" t="str"><v>200662 1</v></cell><cell r="D3641" t="str"><v>D.Purchaser</v></cell><cell r="E3641" t="str"><v>Shankar Poddar</v></cell><cell r="F3641"><v>33834</v></cell><cell r="G3641"><v>79040</v></cell><cell r="H3641"><v>21011</v></cell><cell r="I3641"><v>58029</v></cell><cell r="J3641" t="str"><v>outstanding</v></cell><cell r="K3641" t="str"><v>Never</v></cell><cell r="L3641" t="str"><v>Not del.</v></cell><cell r="M3641" t="str"><v>No</v></cell><cell r="N3641" t="str"><v>last communication 99 (Outstanding Rs. 58029/-)</v></cell></row><row r="3642"><cell r="C3642" t="str"><v>200663 1</v></cell><cell r="D3642" t="str"><v>D.Purchaser</v></cell><cell r="E3642" t="str"><v>Santanu Mazumdar</v></cell><cell r="F3642"><v>33834</v></cell><cell r="G3642"><v>42560</v></cell><cell r="H3642"><v>16892</v></cell><cell r="I3642"><v>25668</v></cell><cell r="J3642" t="str"><v>outstanding</v></cell><cell r="K3642" t="str"><v>Never</v></cell><cell r="L3642" t="str"><v>send</v></cell><cell r="M3642" t="str"><v>No</v></cell><cell r="N3642" t="str"><v>As POD ..last communication 07 (Outstanding Rs 25668/-)</v></cell></row><row r="3643"><cell r="C3643" t="str"><v>200664 1</v></cell><cell r="D3643"><v>0</v></cell><cell r="E3643" t="str"><v>Arun Kumar Gupta</v></cell><cell r="F3643"><v>33840</v></cell><cell r="G3643"><v>35015</v></cell><cell r="H3643"><v>35000</v></cell><cell r="I3643"><v>31515</v></cell><cell r="J3643" t="str"><v>Forefeited</v></cell><cell r="K3643"><v>0</v></cell><cell r="L3643"><v>0</v></cell><cell r="M3643"><v>0</v></cell><cell r="N3643" t="str"><v>Forefeited</v></cell></row><row r="3644"><cell r="C3644" t="str"><v>200665 1</v></cell><cell r="D3644" t="str"><v>D.Purchaser</v></cell><cell r="E3644" t="str"><v>Birendra Kumar Jhanwar</v></cell><cell r="F3644"><v>33840</v></cell><cell r="G3644"><v>42560</v></cell><cell r="H3644"><v>7964</v></cell><cell r="I3644"><v>34596</v></cell><cell r="J3644" t="str"><v>outstanding</v></cell><cell r="K3644" t="str"><v>Never</v></cell><cell r="L3644" t="str"><v>send</v></cell><cell r="M3644" t="str"><v>No</v></cell><cell r="N3644" t="str"><v>As POD ..last communication 07 (Outstanding Rs 34596/-)</v></cell></row><row r="3645"><cell r="C3645" t="str"><v>200672 1</v></cell><cell r="D3645"><v>0</v></cell><cell r="E3645" t="str"><v>Unimeh Lifting Equipment Pvt Ltd</v></cell><cell r="F3645"><v>33859</v></cell><cell r="G3645"><v>35015</v></cell><cell r="H3645"><v>3500</v></cell><cell r="I3645"><v>31515</v></cell><cell r="J3645" t="str"><v>Forefeited</v></cell><cell r="K3645"><v>0</v></cell><cell r="L3645"><v>0</v></cell><cell r="M3645"><v>0</v></cell><cell r="N3645" t="str"><v>Forefeited</v></cell></row><row r="3646"><cell r="C3646" t="str"><v>200673 1</v></cell><cell r="D3646"><v>0</v></cell><cell r="E3646" t="str"><v>Bengal Supply Agency</v></cell><cell r="F3646"><v>33862</v></cell><cell r="G3646"><v>35015</v></cell><cell r="H3646"><v>6365</v></cell><cell r="I3646"><v>28650</v></cell><cell r="J3646" t="str"><v>Forefeited</v></cell><cell r="K3646"><v>0</v></cell><cell r="L3646"><v>0</v></cell><cell r="M3646"><v>0</v></cell><cell r="N3646" t="str"><v>Forefeited</v></cell></row><row r="3647"><cell r="C3647" t="str"><v>200674 1</v></cell><cell r="D3647" t="str"><v>D.Purchaser</v></cell><cell r="E3647" t="str"><v>Pramod Kumar Srivastava</v></cell><cell r="F3647"><v>33865</v></cell><cell r="G3647"><v>45000</v></cell><cell r="H3647"><v>45002</v></cell><cell r="I3647"><v>0</v></cell><cell r="J3647" t="str"><v>R.M</v></cell><cell r="K3647"><v>2010</v></cell><cell r="L3647" t="str"><v>send</v></cell><cell r="M3647" t="str"><v>No</v></cell><cell r="N3647" t="str"><v>last send performa invoice in 2012 communication</v></cell></row><row r="3648"><cell r="C3648" t="str"><v>200675 1</v></cell><cell r="D3648" t="str"><v>D.Purchaser</v></cell><cell r="E3648" t="str"><v>Sudhir Anand</v></cell><cell r="F3648"><v>33869</v></cell><cell r="G3648"><v>54755</v></cell><cell r="H3648"><v>5935</v></cell><cell r="I3648"><v>48820</v></cell><cell r="J3648" t="str"><v>outstanding</v></cell><cell r="K3648" t="str"><v>Never</v></cell><cell r="L3648" t="str"><v>send</v></cell><cell r="M3648" t="str"><v>No</v></cell><cell r="N3648" t="str"><v>As POD ..last communication 07 (Outstanding Rs 48820/-)</v></cell></row><row r="3649"><cell r="C3649" t="str"><v>200666 1</v></cell><cell r="D3649" t="str"><v>D.Purchaser</v></cell><cell r="E3649" t="str"><v>M.K Paul</v></cell><cell r="F3649"><v>33843</v></cell><cell r="G3649"><v>45000</v></cell><cell r="H3649"><v>42750</v></cell><cell r="I3649"><v>0</v></cell><cell r="J3649" t="str"><v>I.R.M</v></cell><cell r="K3649" t="str"><v>Never</v></cell><cell r="L3649" t="str"><v>send</v></cell><cell r="M3649" t="str"><v>No</v></cell><cell r="N3649" t="str"><v>As per POD last communication 07 </v></cell></row><row r="3650"><cell r="C3650" t="str"><v>200668 1</v></cell><cell r="D3650" t="str"><v>D.Purchaser</v></cell><cell r="E3650" t="str"><v>Kamal Choraria</v></cell><cell r="F3650"><v>33843</v></cell><cell r="G3650"><v>35000</v></cell><cell r="H3650"><v>35015</v></cell><cell r="I3650"><v>0</v></cell><cell r="J3650" t="str"><v>I.R.M</v></cell><cell r="K3650" t="str"><v>Never</v></cell><cell r="L3650" t="str"><v>send</v></cell><cell r="M3650" t="str"><v>yes</v></cell><cell r="N3650" t="str"><v>we send last reminder in 2012.then we did not receive any reply</v></cell></row><row r="3651"><cell r="C3651" t="str"><v>200669 1</v></cell><cell r="D3651" t="str"><v>D.Purchaser</v></cell><cell r="E3651" t="str"><v>Matverlal Kataria</v></cell><cell r="F3651"><v>33848</v></cell><cell r="G3651"><v>19000</v></cell><cell r="H3651"><v>19000</v></cell><cell r="I3651"><v>0</v></cell><cell r="J3651" t="str"><v>I.R.M</v></cell><cell r="K3651" t="str"><v>Never</v></cell><cell r="L3651" t="str"><v>send</v></cell><cell r="M3651" t="str"><v>No</v></cell><cell r="N3651" t="str"><v>last communication 12 (Money Back Scheme)</v></cell></row><row r="3652"><cell r="C3652" t="str"><v>200671 1</v></cell><cell r="D3652" t="str"><v>D.Purchaser</v></cell><cell r="E3652" t="str"><v>Suresh Kumar Jalani</v></cell><cell r="F3652"><v>33855</v></cell><cell r="G3652"><v>33250</v></cell><cell r="H3652"><v>33250</v></cell><cell r="I3652"><v>0</v></cell><cell r="J3652" t="str"><v>I.R.M</v></cell><cell r="K3652" t="str"><v>Never</v></cell><cell r="L3652" t="str"><v>send</v></cell><cell r="M3652" t="str"><v>No</v></cell><cell r="N3652" t="str"><v>As POD ..last communication 07 </v></cell></row><row r="3653"><cell r="C3653" t="str"><v>200661 1</v></cell><cell r="D3653" t="str"><v>D.Purchaser</v></cell><cell r="E3653" t="str"><v>Santosh Kumar Lata</v></cell><cell r="F3653"><v>33753</v></cell><cell r="G3653"><v>23860</v></cell><cell r="H3653"><v>14100</v></cell><cell r="I3653"><v>9760</v></cell><cell r="J3653" t="str"><v>outstanding</v></cell><cell r="K3653" t="str"><v>Never</v></cell><cell r="L3653" t="str"><v>send</v></cell><cell r="M3653" t="str"><v>No</v></cell><cell r="N3653" t="str"><v>As POD ..last communication 07 (Outstanding Rs 9760/-)</v></cell></row><row r="3654"><cell r="C3654" t="str"><v>200667 1</v></cell><cell r="D3654" t="str"><v>D.Purchaser</v></cell><cell r="E3654" t="str"><v>Dilip Kothari</v></cell><cell r="F3654" t="str"><v>26/08/1992</v></cell><cell r="G3654"><v>20000</v></cell><cell r="H3654"><v>0</v></cell><cell r="I3654"><v>0</v></cell><cell r="J3654" t="str"><v>Cancelled</v></cell><cell r="K3654"><v>0</v></cell><cell r="L3654"><v>0</v></cell><cell r="M3654"><v>0</v></cell><cell r="N3654" t="str"><v>Cancelled</v></cell></row><row r="3655"><cell r="C3655" t="str"><v>200670 1</v></cell><cell r="D3655" t="str"><v>D.Purchaser</v></cell><cell r="E3655" t="str"><v>Dugar Bharat</v></cell><cell r="F3655"><v>33850</v></cell><cell r="G3655"><v>35015</v></cell><cell r="H3655"><v>14960</v></cell><cell r="I3655"><v>20055</v></cell><cell r="J3655" t="str"><v>outstanding</v></cell><cell r="K3655" t="str"><v>Never</v></cell><cell r="L3655" t="str"><v>send</v></cell><cell r="M3655" t="str"><v>No</v></cell><cell r="N3655" t="str"><v>As POD ..last communication 07 (Outstanding Rs 20055/-)</v></cell></row><row r="3656"><cell r="C3656" t="str"><v>200676 1</v></cell><cell r="D3656" t="str"><v>D.Purchaser</v></cell><cell r="E3656" t="str"><v>Vinay Jain</v></cell><cell r="F3656"><v>33908</v></cell><cell r="G3656"><v>45000</v></cell><cell r="H3656"><v>54755</v></cell><cell r="I3656"><v>0</v></cell><cell r="J3656" t="str"><v>R.M</v></cell><cell r="K3656"><v>2011</v></cell><cell r="L3656" t="str"><v>send</v></cell><cell r="M3656" t="str"><v>yes</v></cell><cell r="N3656" t="str"><v>last mail communication 11</v></cell></row><row r="3657"><cell r="C3657" t="str"><v>200677 1</v></cell><cell r="D3657" t="str"><v>D.Purchaser</v></cell><cell r="E3657" t="str"><v>Ratan Chaurasia</v></cell><cell r="F3657" t="str"><v>31/12/1992</v></cell><cell r="G3657"><v>35000</v></cell><cell r="H3657"><v>0</v></cell><cell r="I3657"><v>0</v></cell><cell r="J3657" t="str"><v>Cancelled</v></cell><cell r="K3657"><v>0</v></cell><cell r="L3657"><v>0</v></cell><cell r="M3657"><v>0</v></cell><cell r="N3657" t="str"><v>Cancelled</v></cell></row><row r="3658"><cell r="C3658" t="str"><v>200678 1</v></cell><cell r="D3658" t="str"><v>D.Purchaser</v></cell><cell r="E3658" t="str"><v>Madhav Trade & Finance Pvt Ltd</v></cell><cell r="F3658"><v>33991</v></cell><cell r="G3658"><v>45000</v></cell><cell r="H3658"><v>45002</v></cell><cell r="I3658"><v>0</v></cell><cell r="J3658" t="str"><v>R.M</v></cell><cell r="K3658"><v>2010</v></cell><cell r="L3658" t="str"><v>send</v></cell><cell r="M3658" t="str"><v>No</v></cell><cell r="N3658" t="str"><v>No reminder send so last communication 11</v></cell></row><row r="3659"><cell r="C3659" t="str"><v>200679 1</v></cell><cell r="D3659" t="str"><v>D.Purchaser</v></cell><cell r="E3659" t="str"><v>Bipradas Chatterjee</v></cell><cell r="F3659"><v>34000</v></cell><cell r="G3659"><v>45002</v></cell><cell r="H3659"><v>4500</v></cell><cell r="I3659"><v>40502</v></cell><cell r="J3659" t="str"><v>outstanding</v></cell><cell r="K3659" t="str"><v>Never</v></cell><cell r="L3659" t="str"><v>send</v></cell><cell r="M3659" t="str"><v>yes</v></cell><cell r="N3659" t="str"><v>As POD ..last communication 07 (Outstanding Rs 40502/-)</v></cell></row><row r="3660"><cell r="C3660" t="str"><v>200680 1</v></cell><cell r="D3660" t="str"><v>D.Purchaser</v></cell><cell r="E3660" t="str"><v>Subrata Das</v></cell><cell r="F3660"><v>34066</v></cell><cell r="G3660"><v>35000</v></cell><cell r="H3660"><v>31015</v></cell><cell r="I3660"><v>0</v></cell><cell r="J3660" t="str"><v>I.R.M</v></cell><cell r="K3660" t="str"><v>Never</v></cell><cell r="L3660" t="str"><v>Not del.</v></cell><cell r="M3660" t="str"><v>yes</v></cell><cell r="N3660" t="str"><v>last mail communication in 2016</v></cell></row><row r="3661"><cell r="C3661" t="str"><v>200681 1</v></cell><cell r="D3661" t="str"><v>D.Purchaser</v></cell><cell r="E3661" t="str"><v>Rajendra Das</v></cell><cell r="F3661"><v>34079</v></cell><cell r="G3661"><v>35000</v></cell><cell r="H3661" t="str"><v>Nil</v></cell><cell r="I3661"><v>0</v></cell><cell r="J3661" t="str"><v>Cancelled</v></cell><cell r="K3661"><v>0</v></cell><cell r="L3661"><v>0</v></cell><cell r="M3661"><v>0</v></cell><cell r="N3661" t="str"><v>Cancelled</v></cell></row><row r="3662"><cell r="C3662" t="str"><v>200682 1</v></cell><cell r="D3662" t="str"><v>D.Purchaser</v></cell><cell r="E3662" t="str"><v>D K Jain</v></cell><cell r="F3662"><v>34088</v></cell><cell r="G3662"><v>35015</v></cell><cell r="H3662"><v>32150</v></cell><cell r="I3662" t="str"><v>2865 UR</v></cell><cell r="J3662" t="str"><v>outstanding</v></cell><cell r="K3662" t="str"><v>Never</v></cell><cell r="L3662" t="str"><v>send</v></cell><cell r="M3662" t="str"><v>No</v></cell><cell r="N3662" t="str"><v>No reminder send so last communication 11 (UR*)</v></cell></row><row r="3663"><cell r="C3663" t="str"><v>200683 1</v></cell><cell r="D3663" t="str"><v>D.Purchaser</v></cell><cell r="E3663" t="str"><v>Dilip Kumar Punamia</v></cell><cell r="F3663"><v>34097</v></cell><cell r="G3663"><v>35015</v></cell><cell r="H3663"><v>14960</v></cell><cell r="I3663"><v>20055</v></cell><cell r="J3663" t="str"><v>outstanding</v></cell><cell r="K3663" t="str"><v>Never</v></cell><cell r="L3663" t="str"><v>Not del.</v></cell><cell r="M3663" t="str"><v>yes</v></cell><cell r="N3663" t="str"><v>last communication 93 (Outstanding Rs. 20055/-)</v></cell></row><row r="3664"><cell r="C3664"><v>21001</v></cell><cell r="D3664" t="str"><v>L. N. C</v></cell><cell r="E3664" t="str"><v>Jeskay Industrial Corporation</v></cell><cell r="F3664"><v>34110</v></cell><cell r="G3664"><v>65000</v></cell><cell r="H3664"><v>61750</v></cell><cell r="I3664"><v>0</v></cell><cell r="J3664" t="str"><v>I.R.M</v></cell><cell r="K3664" t="str"><v>Never</v></cell><cell r="L3664" t="str"><v>send</v></cell><cell r="M3664" t="str"><v>No</v></cell><cell r="N3664" t="str"><v>we send last reminder in 2012.then we did not receive any reply</v></cell></row><row r="3665"><cell r="C3665"><v>21002</v></cell><cell r="D3665" t="str"><v>L. N. C</v></cell><cell r="E3665" t="str"><v>Dilip Kothari</v></cell><cell r="F3665"><v>34115</v></cell><cell r="G3665"><v>22000</v></cell><cell r="H3665"><v>22000</v></cell><cell r="I3665"><v>0</v></cell><cell r="J3665" t="str"><v>I.R.M</v></cell><cell r="K3665" t="str"><v>Never</v></cell><cell r="L3665" t="str"><v>send</v></cell><cell r="M3665" t="str"><v>No</v></cell><cell r="N3665" t="str"><v>we send last reminder in 2012.then we did not receive any reply</v></cell></row><row r="3666"><cell r="C3666"><v>21003</v></cell><cell r="D3666" t="str"><v>L. N. C</v></cell><cell r="E3666" t="str"><v>Shanti Lal Jain</v></cell><cell r="F3666"><v>34120</v></cell><cell r="G3666"><v>22000</v></cell><cell r="H3666"><v>20900</v></cell><cell r="I3666"><v>0</v></cell><cell r="J3666" t="str"><v>I.R.M</v></cell><cell r="K3666" t="str"><v>Never</v></cell><cell r="L3666" t="str"><v>not send</v></cell><cell r="M3666" t="str"><v>No</v></cell><cell r="N3666" t="str"><v>last communication 93</v></cell></row><row r="3667"><cell r="C3667"><v>21004</v></cell><cell r="D3667" t="str"><v>L. N. C</v></cell><cell r="E3667" t="str"><v>Mudit Kumar Bagla</v></cell><cell r="F3667"><v>34142</v></cell><cell r="G3667"><v>22000</v></cell><cell r="H3667"><v>6600</v></cell><cell r="I3667"><v>15400</v></cell><cell r="J3667" t="str"><v>Outstanding</v></cell><cell r="K3667" t="str"><v>Never</v></cell><cell r="L3667" t="str"><v>send</v></cell><cell r="M3667" t="str"><v>No</v></cell><cell r="N3667" t="str"><v>As POD 2007 last communication 07 (Outstanding Rs. 15400/-)</v></cell></row><row r="3668"><cell r="C3668"><v>21005</v></cell><cell r="D3668" t="str"><v>L. N. C</v></cell><cell r="E3668" t="str"><v>Vimal Kumar Kanoria</v></cell><cell r="F3668"><v>34141</v></cell><cell r="G3668"><v>42000</v></cell><cell r="H3668"><v>42000</v></cell><cell r="I3668"><v>0</v></cell><cell r="J3668" t="str"><v>Cancelled</v></cell><cell r="K3668" t="str"><v>no</v></cell><cell r="L3668" t="str"><v>Not del.</v></cell><cell r="M3668"><v>0</v></cell><cell r="N3668" t="str"><v>cancelled on 24/8/22</v></cell></row><row r="3669"><cell r="C3669"><v>21006</v></cell><cell r="D3669" t="str"><v>L. N. C</v></cell><cell r="E3669" t="str"><v>Reshma Middya</v></cell><cell r="F3669"><v>34158</v></cell><cell r="G3669"><v>42000</v></cell><cell r="H3669"><v>42000</v></cell><cell r="I3669"><v>0</v></cell><cell r="J3669" t="str"><v>I.R.M</v></cell><cell r="K3669" t="str"><v>Never</v></cell><cell r="L3669" t="str"><v>send</v></cell><cell r="M3669" t="str"><v>yes</v></cell><cell r="N3669" t="str"><v>we send last reminder in 2012.then we did not receive any reply</v></cell></row><row r="3670"><cell r="C3670"><v>21007</v></cell><cell r="D3670" t="str"><v>L. N. C</v></cell><cell r="E3670" t="str"><v>Krishna Koyal</v></cell><cell r="F3670"><v>34213</v></cell><cell r="G3670"><v>22000</v></cell><cell r="H3670"><v>20900</v></cell><cell r="I3670"><v>0</v></cell><cell r="J3670" t="str"><v>I.R.M</v></cell><cell r="K3670" t="str"><v>Never</v></cell><cell r="L3670" t="str"><v>send</v></cell><cell r="M3670" t="str"><v>yes</v></cell><cell r="N3670" t="str"><v>we send last reminder in 2012.then we did not receive any reply</v></cell></row><row r="3671"><cell r="C3671"><v>21008</v></cell><cell r="D3671" t="str"><v>L. N. C</v></cell><cell r="E3671" t="str"><v>Sunil Kr Banik</v></cell><cell r="F3671"><v>34227</v></cell><cell r="G3671"><v>65000</v></cell><cell r="H3671"><v>61750</v></cell><cell r="I3671"><v>0</v></cell><cell r="J3671" t="str"><v>I.R.M</v></cell><cell r="K3671" t="str"><v>Never</v></cell><cell r="L3671" t="str"><v>send</v></cell><cell r="M3671" t="str"><v>yes</v></cell><cell r="N3671" t="str"><v>As per POD last communication 07 </v></cell></row><row r="3672"><cell r="C3672"><v>21009</v></cell><cell r="D3672" t="str"><v>L. N. C</v></cell><cell r="E3672" t="str"><v>R.M Rustagi</v></cell><cell r="F3672"><v>34240</v></cell><cell r="G3672"><v>65000</v></cell><cell r="H3672"><v>61750</v></cell><cell r="I3672"><v>0</v></cell><cell r="J3672" t="str"><v>I.R.M</v></cell><cell r="K3672" t="str"><v>Never</v></cell><cell r="L3672" t="str"><v>send</v></cell><cell r="M3672" t="str"><v>yes</v></cell><cell r="N3672" t="str"><v>we send last reminder in 2012.then we did not receive any reply</v></cell></row><row r="3673"><cell r="C3673"><v>21010</v></cell><cell r="D3673" t="str"><v>L. N. C</v></cell><cell r="E3673" t="str"><v>Pravashi Guha</v></cell><cell r="F3673"><v>34220</v></cell><cell r="G3673"><v>50000</v></cell><cell r="H3673"><v>50000</v></cell><cell r="I3673"><v>0</v></cell><cell r="J3673" t="str"><v>I.R.M</v></cell><cell r="K3673" t="str"><v>Never</v></cell><cell r="L3673" t="str"><v>send</v></cell><cell r="M3673" t="str"><v>No</v></cell><cell r="N3673" t="str"><v>we send last reminder in 2012.then we did not receive any reply</v></cell></row><row r="3674"><cell r="C3674"><v>21011</v></cell><cell r="D3674" t="str"><v>L. N. C</v></cell><cell r="E3674" t="str"><v>Shailesh Agarwal</v></cell><cell r="F3674"><v>34234</v></cell><cell r="G3674"><v>22000</v></cell><cell r="H3674"><v>22000</v></cell><cell r="I3674"><v>0</v></cell><cell r="J3674" t="str"><v>I.R.M</v></cell><cell r="K3674" t="str"><v>Never</v></cell><cell r="L3674" t="str"><v>send</v></cell><cell r="M3674" t="str"><v>yes</v></cell><cell r="N3674" t="str"><v>we send last reminder in 2012.then we did not receive any reply</v></cell></row><row r="3675"><cell r="C3675"><v>21012</v></cell><cell r="D3675" t="str"><v>L. N. C</v></cell><cell r="E3675" t="str"><v>Praimal Dey</v></cell><cell r="F3675"><v>34218</v></cell><cell r="G3675"><v>22000</v></cell><cell r="H3675"><v>6600</v></cell><cell r="I3675"><v>15400</v></cell><cell r="J3675" t="str"><v>outstanding</v></cell><cell r="K3675" t="str"><v>Never</v></cell><cell r="L3675" t="str"><v>send</v></cell><cell r="M3675" t="str"><v>No</v></cell><cell r="N3675" t="str"><v>As per POD ,,, last communication 07 (Outstanding Rs.15400/-)</v></cell></row><row r="3676"><cell r="C3676"><v>21013</v></cell><cell r="D3676" t="str"><v>L. N. C</v></cell><cell r="E3676" t="str"><v>Bhupen Datta Bhumik</v></cell><cell r="F3676"><v>34223</v></cell><cell r="G3676"><v>65000</v></cell><cell r="H3676"><v>65000</v></cell><cell r="I3676"><v>0</v></cell><cell r="J3676" t="str"><v>I.R.M</v></cell><cell r="K3676" t="str"><v>Never</v></cell><cell r="L3676" t="str"><v>send</v></cell><cell r="M3676" t="str"><v>yes</v></cell><cell r="N3676" t="str"><v>we send last reminder in 2012.then we did not receive any reply</v></cell></row><row r="3677"><cell r="C3677"><v>21016</v></cell><cell r="D3677" t="str"><v>L. N. C</v></cell><cell r="E3677" t="str"><v>Raminder Mishra</v></cell><cell r="F3677"><v>33991</v></cell><cell r="G3677"><v>52000</v></cell><cell r="H3677"><v>52000</v></cell><cell r="I3677"><v>0</v></cell><cell r="J3677" t="str"><v>I.R.M</v></cell><cell r="K3677" t="str"><v>Never</v></cell><cell r="L3677" t="str"><v>Not del.</v></cell><cell r="M3677" t="str"><v>yes</v></cell><cell r="N3677" t="str"><v>we send last reminder in 2012.then we did not receive any reply</v></cell></row><row r="3678"><cell r="C3678"><v>21017</v></cell><cell r="D3678" t="str"><v>L. N. C</v></cell><cell r="E3678" t="str"><v>Mahesh Mishra</v></cell><cell r="F3678"><v>34325</v></cell><cell r="G3678"><v>22000</v></cell><cell r="H3678"><v>4000</v></cell><cell r="I3678"><v>18000</v></cell><cell r="J3678" t="str"><v>outstanding</v></cell><cell r="K3678" t="str"><v>Never</v></cell><cell r="L3678" t="str"><v>send</v></cell><cell r="M3678" t="str"><v>No</v></cell><cell r="N3678" t="str"><v>last communication 07, only POD receipt is in file (Outstanding Rs.18000/-)</v></cell></row><row r="3679"><cell r="C3679"><v>21019</v></cell><cell r="D3679" t="str"><v>L. N. C</v></cell><cell r="E3679" t="str"><v>Kaushik Ghosh</v></cell><cell r="F3679"><v>34305</v></cell><cell r="G3679"><v>42000</v></cell><cell r="H3679"><v>39900</v></cell><cell r="I3679"><v>0</v></cell><cell r="J3679" t="str"><v>I.R.M</v></cell><cell r="K3679" t="str"><v>Never</v></cell><cell r="L3679" t="str"><v>send</v></cell><cell r="M3679" t="str"><v>No</v></cell><cell r="N3679" t="str"><v>we send last reminder in 2012.then we did not receive any reply</v></cell></row><row r="3680"><cell r="C3680"><v>21021</v></cell><cell r="D3680" t="str"><v>L. N. C</v></cell><cell r="E3680" t="str"><v>Vineet Agarwal</v></cell><cell r="F3680"><v>34323</v></cell><cell r="G3680"><v>22000</v></cell><cell r="H3680"><v>22000</v></cell><cell r="I3680"><v>0</v></cell><cell r="J3680" t="str"><v>I.R.M</v></cell><cell r="K3680" t="str"><v>Never</v></cell><cell r="L3680" t="str"><v>send</v></cell><cell r="M3680" t="str"><v>yes</v></cell><cell r="N3680" t="str"><v>we send last reminder in 2012.then we did not receive any reply</v></cell></row><row r="3681"><cell r="C3681"><v>21022</v></cell><cell r="D3681" t="str"><v>L. N. C</v></cell><cell r="E3681" t="str"><v>Dhirender Kumar Chhajer</v></cell><cell r="F3681"><v>34327</v></cell><cell r="G3681"><v>22000</v></cell><cell r="H3681"><v>22000</v></cell><cell r="I3681"><v>0</v></cell><cell r="J3681" t="str"><v>I.R.M</v></cell><cell r="K3681" t="str"><v>Never</v></cell><cell r="L3681" t="str"><v>send</v></cell><cell r="M3681" t="str"><v>yes</v></cell><cell r="N3681" t="str"><v>we send last reminder in 2012.then we did not receive any reply</v></cell></row><row r="3682"><cell r="C3682"><v>21026</v></cell><cell r="D3682" t="str"><v>L. N. C</v></cell><cell r="E3682" t="str"><v>Chetan Kalidas Shah</v></cell><cell r="F3682"><v>34355</v></cell><cell r="G3682"><v>52000</v></cell><cell r="H3682"><v>52000</v></cell><cell r="I3682"><v>0</v></cell><cell r="J3682" t="str"><v>I.R.M</v></cell><cell r="K3682" t="str"><v>Never</v></cell><cell r="L3682" t="str"><v>send</v></cell><cell r="M3682" t="str"><v>No</v></cell><cell r="N3682" t="str"><v>we send last reminder in 2012.then we did not receive any reply</v></cell></row><row r="3683"><cell r="C3683"><v>21027</v></cell><cell r="D3683" t="str"><v>L. N. C</v></cell><cell r="E3683" t="str"><v>Farak Salahuddin</v></cell><cell r="F3683"><v>34377</v></cell><cell r="G3683"><v>40000</v></cell><cell r="H3683"><v>38000</v></cell><cell r="I3683"><v>0</v></cell><cell r="J3683" t="str"><v>I.R.M</v></cell><cell r="K3683" t="str"><v>Never</v></cell><cell r="L3683" t="str"><v>send</v></cell><cell r="M3683" t="str"><v>No</v></cell><cell r="N3683" t="str"><v>we send last reminder in 2012.then we did not receive any reply</v></cell></row><row r="3684"><cell r="C3684"><v>21028</v></cell><cell r="D3684" t="str"><v>L. N. C</v></cell><cell r="E3684" t="str"><v>Safder Ali Khan</v></cell><cell r="F3684"><v>34382</v></cell><cell r="G3684"><v>30000</v></cell><cell r="H3684"><v>9000</v></cell><cell r="I3684"><v>21000</v></cell><cell r="J3684" t="str"><v>outstanding</v></cell><cell r="K3684" t="str"><v>Never</v></cell><cell r="L3684" t="str"><v>send</v></cell><cell r="M3684" t="str"><v>No</v></cell><cell r="N3684" t="str"><v>As per POD ,,, last communication 07 (Outstanding Rs.18000/-)</v></cell></row><row r="3685"><cell r="C3685"><v>21029</v></cell><cell r="D3685" t="str"><v>L. N. C</v></cell><cell r="E3685" t="str"><v>Guru Charan Gandhi</v></cell><cell r="F3685"><v>34387</v></cell><cell r="G3685"><v>30000</v></cell><cell r="H3685"><v>30000</v></cell><cell r="I3685"><v>0</v></cell><cell r="J3685" t="str"><v>Cancelled</v></cell><cell r="K3685"><v>2014</v></cell><cell r="L3685" t="str"><v>send</v></cell><cell r="M3685" t="str"><v>No</v></cell><cell r="N3685" t="str"><v>cancelled 19/2/2020</v></cell></row><row r="3686"><cell r="C3686"><v>21030</v></cell><cell r="D3686" t="str"><v>L. N. C</v></cell><cell r="E3686" t="str"><v>Manoj Mohta</v></cell><cell r="F3686"><v>34377</v></cell><cell r="G3686"><v>22000</v></cell><cell r="H3686"><v>22000</v></cell><cell r="I3686"><v>0</v></cell><cell r="J3686" t="str"><v>I.R.M</v></cell><cell r="K3686" t="str"><v>Never</v></cell><cell r="L3686" t="str"><v>send</v></cell><cell r="M3686" t="str"><v>No</v></cell><cell r="N3686" t="str"><v>last communication 12, some legal doc is in file</v></cell></row><row r="3687"><cell r="C3687"><v>21032</v></cell><cell r="D3687" t="str"><v>L. N. C</v></cell><cell r="E3687" t="str"><v>Indraj Mal Bhutaria</v></cell><cell r="F3687"><v>34386</v></cell><cell r="G3687"><v>22000</v></cell><cell r="H3687"><v>5500</v></cell><cell r="I3687"><v>16500</v></cell><cell r="J3687" t="str"><v>outstanding</v></cell><cell r="K3687" t="str"><v>Never</v></cell><cell r="L3687" t="str"><v>Not del.</v></cell><cell r="M3687" t="str"><v>No</v></cell><cell r="N3687" t="str"><v>last communication 04 (Outstanding Rs. 16500/-)</v></cell></row><row r="3688"><cell r="C3688"><v>21033</v></cell><cell r="D3688" t="str"><v>L. N. C</v></cell><cell r="E3688" t="str"><v>Suresh Chandra Agarwal</v></cell><cell r="F3688"><v>34394</v></cell><cell r="G3688"><v>42000</v></cell><cell r="H3688"><v>42000</v></cell><cell r="I3688"><v>0</v></cell><cell r="J3688" t="str"><v>I.R.M</v></cell><cell r="K3688" t="str"><v>Never</v></cell><cell r="L3688" t="str"><v>Not del.</v></cell><cell r="M3688" t="str"><v>No</v></cell><cell r="N3688" t="str"><v>send perform invoice so Last Communication Till 2011</v></cell></row><row r="3689"><cell r="C3689"><v>21034</v></cell><cell r="D3689" t="str"><v>L. N. C</v></cell><cell r="E3689" t="str"><v>Intasar Ahmed</v></cell><cell r="F3689"><v>34381</v></cell><cell r="G3689"><v>22000</v></cell><cell r="H3689"><v>20900</v></cell><cell r="I3689"><v>0</v></cell><cell r="J3689" t="str"><v>I.R.M</v></cell><cell r="K3689" t="str"><v>Never</v></cell><cell r="L3689" t="str"><v>Not del.</v></cell><cell r="M3689" t="str"><v>No</v></cell><cell r="N3689" t="str"><v>last communication 99</v></cell></row><row r="3690"><cell r="C3690"><v>21035</v></cell><cell r="D3690" t="str"><v>L. N. C</v></cell><cell r="E3690" t="str"><v>J.K Brahma</v></cell><cell r="F3690"><v>34390</v></cell><cell r="G3690"><v>22000</v></cell><cell r="H3690"><v>22000</v></cell><cell r="I3690"><v>0</v></cell><cell r="J3690" t="str"><v>I.R.M</v></cell><cell r="K3690" t="str"><v>Never</v></cell><cell r="L3690" t="str"><v>Not del.</v></cell><cell r="M3690" t="str"><v>yes</v></cell><cell r="N3690" t="str"><v>last communication 00</v></cell></row><row r="3691"><cell r="C3691"><v>21036</v></cell><cell r="D3691" t="str"><v>L. N. C</v></cell><cell r="E3691" t="str"><v>Ravinder Pal Kumar</v></cell><cell r="F3691"><v>34386</v></cell><cell r="G3691"><v>30000</v></cell><cell r="H3691"><v>27600</v></cell><cell r="I3691"><v>0</v></cell><cell r="J3691" t="str"><v>I.R.M</v></cell><cell r="K3691" t="str"><v>Never</v></cell><cell r="L3691" t="str"><v>not send</v></cell><cell r="M3691" t="str"><v>yes</v></cell><cell r="N3691" t="str"><v>last communication 12…..membership transferred from Rakesh Kumar Bansal to Ravindra Pal Kumar</v></cell></row><row r="3692"><cell r="C3692"><v>21037</v></cell><cell r="D3692" t="str"><v>L. N. C</v></cell><cell r="E3692" t="str"><v>Vikaram Singh Chopra</v></cell><cell r="F3692"><v>34394</v></cell><cell r="G3692"><v>22000</v></cell><cell r="H3692"><v>20240</v></cell><cell r="I3692"><v>0</v></cell><cell r="J3692" t="str"><v>I.R.M</v></cell><cell r="K3692" t="str"><v>Never</v></cell><cell r="L3692" t="str"><v>send</v></cell><cell r="M3692" t="str"><v>No</v></cell><cell r="N3692" t="str"><v>we send last reminder in 2012.then we did not receive any reply</v></cell></row><row r="3693"><cell r="C3693"><v>21038</v></cell><cell r="D3693" t="str"><v>L. N. C</v></cell><cell r="E3693" t="str"><v>Jatin Shah</v></cell><cell r="F3693"><v>34382</v></cell><cell r="G3693"><v>52000</v></cell><cell r="H3693"><v>48620</v></cell><cell r="I3693"><v>0</v></cell><cell r="J3693" t="str"><v>I.R.M</v></cell><cell r="K3693" t="str"><v>Never</v></cell><cell r="L3693" t="str"><v>not send</v></cell><cell r="M3693" t="str"><v>No</v></cell><cell r="N3693" t="str"><v>we send last reminder in 2012.then we did not receive any reply</v></cell></row><row r="3694"><cell r="C3694"><v>21040</v></cell><cell r="D3694" t="str"><v>L. N. C</v></cell><cell r="E3694" t="str"><v>Sockieting Tea Co</v></cell><cell r="F3694"><v>34394</v></cell><cell r="G3694"><v>22000</v></cell><cell r="H3694"><v>20570</v></cell><cell r="I3694"><v>0</v></cell><cell r="J3694" t="str"><v>I.R.M</v></cell><cell r="K3694" t="str"><v>Never</v></cell><cell r="L3694" t="str"><v>send</v></cell><cell r="M3694" t="str"><v>No</v></cell><cell r="N3694" t="str"><v>we send last reminder in 2012.then we did not receive any reply</v></cell></row><row r="3695"><cell r="C3695"><v>21041</v></cell><cell r="D3695" t="str"><v>L. N. C</v></cell><cell r="E3695" t="str"><v>Asgar Gheewala</v></cell><cell r="F3695"><v>34419</v></cell><cell r="G3695"><v>30000</v></cell><cell r="H3695"><v>30000</v></cell><cell r="I3695"><v>0</v></cell><cell r="J3695" t="str"><v>I.R.M</v></cell><cell r="K3695" t="str"><v>Never</v></cell><cell r="L3695" t="str"><v>send</v></cell><cell r="M3695" t="str"><v>yes</v></cell><cell r="N3695" t="str"><v>we send last reminder in 2012.then we did not receive any reply</v></cell></row><row r="3696"><cell r="C3696"><v>21042</v></cell><cell r="D3696" t="str"><v>L. N. C</v></cell><cell r="E3696" t="str"><v>Mustafa M Lodger</v></cell><cell r="F3696"><v>34422</v></cell><cell r="G3696"><v>22000</v></cell><cell r="H3696"><v>22000</v></cell><cell r="I3696"><v>0</v></cell><cell r="J3696" t="str"><v>I.R.M</v></cell><cell r="K3696" t="str"><v>Never</v></cell><cell r="L3696" t="str"><v>Not del.</v></cell><cell r="M3696" t="str"><v>yes</v></cell><cell r="N3696" t="str"><v>last communication 00</v></cell></row><row r="3697"><cell r="C3697"><v>21043</v></cell><cell r="D3697" t="str"><v>L. N. C</v></cell><cell r="E3697" t="str"><v>Sanjay Kumar Agarwal</v></cell><cell r="F3697"><v>34423</v></cell><cell r="G3697"><v>22000</v></cell><cell r="H3697"><v>6600</v></cell><cell r="I3697"><v>15400</v></cell><cell r="J3697" t="str"><v>outstanding</v></cell><cell r="K3697" t="str"><v>Never</v></cell><cell r="L3697" t="str"><v>not send</v></cell><cell r="M3697" t="str"><v>yes</v></cell><cell r="N3697" t="str"><v>Last communication on 2012 (Outstanding Rs. 15400/-)No App.frm</v></cell></row><row r="3698"><cell r="C3698"><v>21044</v></cell><cell r="D3698" t="str"><v>L. N. C</v></cell><cell r="E3698" t="str"><v>Sanjay Kumar Singhania</v></cell><cell r="F3698"><v>34394</v></cell><cell r="G3698"><v>30000</v></cell><cell r="H3698"><v>18000</v></cell><cell r="I3698"><v>12000</v></cell><cell r="J3698" t="str"><v>outstanding</v></cell><cell r="K3698" t="str"><v>Never</v></cell><cell r="L3698" t="str"><v>not send</v></cell><cell r="M3698" t="str"><v>No</v></cell><cell r="N3698" t="str"><v>Last communication on 2012 (Outstanding Rs. 12000/-) No App. Frm</v></cell></row><row r="3699"><cell r="C3699"><v>21045</v></cell><cell r="D3699" t="str"><v>L. N. C</v></cell><cell r="E3699" t="str"><v>Shaibal Kumar Ray</v></cell><cell r="F3699"><v>34408</v></cell><cell r="G3699"><v>22000</v></cell><cell r="H3699"><v>22000</v></cell><cell r="I3699"><v>0</v></cell><cell r="J3699" t="str"><v>I.R.M</v></cell><cell r="K3699" t="str"><v>Never</v></cell><cell r="L3699" t="str"><v>send</v></cell><cell r="M3699" t="str"><v>No</v></cell><cell r="N3699" t="str"><v>we send last reminder in 2012.then we did not receive any reply</v></cell></row><row r="3700"><cell r="C3700"><v>21046</v></cell><cell r="D3700" t="str"><v>L. N. C</v></cell><cell r="E3700" t="str"><v>Mukesh K Parekh</v></cell><cell r="F3700"><v>34415</v></cell><cell r="G3700"><v>22000</v></cell><cell r="H3700"><v>22000</v></cell><cell r="I3700"><v>0</v></cell><cell r="J3700" t="str"><v>I.R.M</v></cell><cell r="K3700" t="str"><v>Never</v></cell><cell r="L3700" t="str"><v>Not del.</v></cell><cell r="M3700" t="str"><v>yes</v></cell><cell r="N3700" t="str"><v>no communication till date</v></cell></row><row r="3701"><cell r="C3701"><v>21047</v></cell><cell r="D3701" t="str"><v>L. N. C</v></cell><cell r="E3701" t="str"><v>Debashree Export & Holdings</v></cell><cell r="F3701"><v>34415</v></cell><cell r="G3701"><v>22000</v></cell><cell r="H3701"><v>20900</v></cell><cell r="I3701"><v>0</v></cell><cell r="J3701" t="str"><v>I.R.M</v></cell><cell r="K3701" t="str"><v>Never</v></cell><cell r="L3701" t="str"><v>not send</v></cell><cell r="M3701" t="str"><v>No</v></cell><cell r="N3701" t="str"><v>we send last reminder in 2012.then we did not receive any reply</v></cell></row><row r="3702"><cell r="C3702"><v>21048</v></cell><cell r="D3702" t="str"><v>L. N. C</v></cell><cell r="E3702" t="str"><v>Ashok Kumar Banerjee</v></cell><cell r="F3702"><v>34428</v></cell><cell r="G3702"><v>22000</v></cell><cell r="H3702"><v>5500</v></cell><cell r="I3702"><v>16500</v></cell><cell r="J3702" t="str"><v>outstanding</v></cell><cell r="K3702" t="str"><v>Never</v></cell><cell r="L3702" t="str"><v>not send</v></cell><cell r="M3702" t="str"><v>No</v></cell><cell r="N3702" t="str"><v>No Communication after puchase.. Outstanding Rs. 16500/-</v></cell></row><row r="3703"><cell r="C3703"><v>21049</v></cell><cell r="D3703" t="str"><v>L. N. C</v></cell><cell r="E3703" t="str"><v>Sabnami Shyam Sunder Ramchand</v></cell><cell r="F3703"><v>34424</v></cell><cell r="G3703"><v>22000</v></cell><cell r="H3703"><v>20900</v></cell><cell r="I3703"><v>0</v></cell><cell r="J3703" t="str"><v>I.R.M</v></cell><cell r="K3703" t="str"><v>Never</v></cell><cell r="L3703" t="str"><v>send</v></cell><cell r="M3703" t="str"><v>No</v></cell><cell r="N3703" t="str"><v>we send last reminder in 2012.then we did not receive any reply</v></cell></row><row r="3704"><cell r="C3704"><v>21050</v></cell><cell r="D3704" t="str"><v>L. N. C</v></cell><cell r="E3704" t="str"><v>Vinod Kumar Jain</v></cell><cell r="F3704"><v>34428</v></cell><cell r="G3704"><v>22000</v></cell><cell r="H3704"><v>22000</v></cell><cell r="I3704"><v>0</v></cell><cell r="J3704" t="str"><v>I.R.M</v></cell><cell r="K3704" t="str"><v>Never</v></cell><cell r="L3704" t="str"><v>not send</v></cell><cell r="M3704" t="str"><v>yes</v></cell><cell r="N3704" t="str"><v>we send last reminder in 2012.then we did not receive any reply</v></cell></row><row r="3705"><cell r="C3705"><v>21051</v></cell><cell r="D3705" t="str"><v>L. N. C</v></cell><cell r="E3705" t="str"><v>Raghunanad Rungta</v></cell><cell r="F3705"><v>34423</v></cell><cell r="G3705"><v>22000</v></cell><cell r="H3705"><v>22000</v></cell><cell r="I3705"><v>0</v></cell><cell r="J3705" t="str"><v>I.R.M</v></cell><cell r="K3705" t="str"><v>Never</v></cell><cell r="L3705" t="str"><v>send</v></cell><cell r="M3705" t="str"><v>No</v></cell><cell r="N3705" t="str"><v>we send last reminder in 2012.then we did not receive any reply..No App Frm</v></cell></row><row r="3706"><cell r="C3706"><v>21052</v></cell><cell r="D3706" t="str"><v>L. N. C</v></cell><cell r="E3706" t="str"><v>Uday Mukunddal Shah</v></cell><cell r="F3706"><v>34423</v></cell><cell r="G3706"><v>52000</v></cell><cell r="H3706"><v>31200</v></cell><cell r="I3706"><v>20800</v></cell><cell r="J3706" t="str"><v>outstanding</v></cell><cell r="K3706" t="str"><v>Never</v></cell><cell r="L3706" t="str"><v>send</v></cell><cell r="M3706" t="str"><v>No</v></cell><cell r="N3706" t="str"><v>last communication 07, as POD receipt no App.. is in file (Outstanding Rs. 20800/-)</v></cell></row><row r="3707"><cell r="C3707"><v>21053</v></cell><cell r="D3707" t="str"><v>L. N. C</v></cell><cell r="E3707" t="str"><v>Geeta Sinha</v></cell><cell r="F3707"><v>34435</v></cell><cell r="G3707"><v>42000</v></cell><cell r="H3707"><v>42000</v></cell><cell r="I3707"><v>0</v></cell><cell r="J3707" t="str"><v>I.R.M</v></cell><cell r="K3707" t="str"><v>Never</v></cell><cell r="L3707" t="str"><v>send</v></cell><cell r="M3707" t="str"><v>yes</v></cell><cell r="N3707" t="str"><v>we send last reminder in 2013.then we did not receive any reply</v></cell></row><row r="3708"><cell r="C3708"><v>21054</v></cell><cell r="D3708" t="str"><v>L. N. C</v></cell><cell r="E3708" t="str"><v>Ashish Banerjee</v></cell><cell r="F3708"><v>34435</v></cell><cell r="G3708"><v>30000</v></cell><cell r="H3708"><v>18000</v></cell><cell r="I3708"><v>12000</v></cell><cell r="J3708" t="str"><v>outstanding</v></cell><cell r="K3708" t="str"><v>Never</v></cell><cell r="L3708" t="str"><v>send</v></cell><cell r="M3708" t="str"><v>No</v></cell><cell r="N3708" t="str"><v>As per POD ,,, last communication 07 (Outstanding Rs.12000/-)</v></cell></row><row r="3709"><cell r="C3709"><v>21055</v></cell><cell r="D3709"><v>0</v></cell><cell r="E3709" t="str"><v>Sanjay Singh</v></cell><cell r="F3709"><v>34435</v></cell><cell r="G3709"><v>52000</v></cell><cell r="H3709" t="str"><v>Nil</v></cell><cell r="I3709"><v>0</v></cell><cell r="J3709" t="str"><v>Cancelled</v></cell><cell r="K3709"><v>0</v></cell><cell r="L3709"><v>0</v></cell><cell r="M3709"><v>0</v></cell><cell r="N3709" t="str"><v>Cancelled</v></cell></row><row r="3710"><cell r="C3710"><v>21056</v></cell><cell r="D3710" t="str"><v>L. N. C</v></cell><cell r="E3710" t="str"><v>Debeshwar Bora</v></cell><cell r="F3710"><v>34425</v></cell><cell r="G3710"><v>22000</v></cell><cell r="H3710"><v>22000</v></cell><cell r="I3710"><v>0</v></cell><cell r="J3710" t="str"><v>I.R.M</v></cell><cell r="K3710" t="str"><v>Never</v></cell><cell r="L3710" t="str"><v>send</v></cell><cell r="M3710" t="str"><v>No</v></cell><cell r="N3710" t="str"><v>we send last reminder in 2013.then we did not receive any reply</v></cell></row><row r="3711"><cell r="C3711" t="str"><v>301828 1</v></cell><cell r="D3711" t="str"><v>D.Purchaser</v></cell><cell r="E3711" t="str"><v>Ramesh Chander Pandey</v></cell><cell r="F3711"><v>33472</v></cell><cell r="G3711"><v>15300</v></cell><cell r="H3711"><v>12240</v></cell><cell r="I3711"><v>3060</v></cell><cell r="J3711" t="str"><v>outstanding</v></cell><cell r="K3711" t="str"><v>Never</v></cell><cell r="L3711" t="str"><v>Not del.</v></cell><cell r="M3711" t="str"><v>No</v></cell><cell r="N3711" t="str"><v>No documents is in file (Outstanding Rs. 3060)</v></cell></row><row r="3712"><cell r="C3712" t="str"><v>301851 1</v></cell><cell r="D3712" t="str"><v>D.Purchaser</v></cell><cell r="E3712" t="str"><v>Chand Verma</v></cell><cell r="F3712"><v>33340</v></cell><cell r="G3712"><v>26500</v></cell><cell r="H3712"><v>28212</v></cell><cell r="I3712"><v>0</v></cell><cell r="J3712" t="str"><v>I.R.M</v></cell><cell r="K3712" t="str"><v>Never</v></cell><cell r="L3712" t="str"><v>send</v></cell><cell r="M3712" t="str"><v>No</v></cell><cell r="N3712" t="str"><v>we send last reminder in 2012.then we did not receive any reply..No App Frm</v></cell></row><row r="3713"><cell r="C3713" t="str"><v>301852 1</v></cell><cell r="D3713" t="str"><v>D.Purchaser</v></cell><cell r="E3713" t="str"><v>Arun Kumar Khanna</v></cell><cell r="F3713"><v>33340</v></cell><cell r="G3713"><v>13500</v></cell><cell r="H3713"><v>15300</v></cell><cell r="I3713"><v>0</v></cell><cell r="J3713" t="str"><v>I.R.M</v></cell><cell r="K3713" t="str"><v>Never</v></cell><cell r="L3713" t="str"><v>not send</v></cell><cell r="M3713" t="str"><v>No</v></cell><cell r="N3713" t="str"><v>last communication 05.. No app from..</v></cell></row><row r="3714"><cell r="C3714" t="str"><v>301861 1</v></cell><cell r="D3714" t="str"><v>D.Purchaser</v></cell><cell r="E3714" t="str"><v>Virender Mohan Shani</v></cell><cell r="F3714"><v>33357</v></cell><cell r="G3714"><v>21000</v></cell><cell r="H3714"><v>23700</v></cell><cell r="I3714" t="str"><v>1335 Ex</v></cell><cell r="J3714" t="str"><v>I.R.M</v></cell><cell r="K3714" t="str"><v>Never</v></cell><cell r="L3714" t="str"><v>not send</v></cell><cell r="M3714" t="str"><v>No</v></cell><cell r="N3714" t="str"><v>last communication 05 .. No app frm </v></cell></row><row r="3715"><cell r="C3715" t="str"><v>301862 1</v></cell><cell r="D3715" t="str"><v>D.Purchaser</v></cell><cell r="E3715" t="str"><v>Prabha Shankar Sharda</v></cell><cell r="F3715"><v>33357</v></cell><cell r="G3715"><v>25500</v></cell><cell r="H3715"><v>21250</v></cell><cell r="I3715"><v>4250</v></cell><cell r="J3715" t="str"><v>Outstanding</v></cell><cell r="K3715" t="str"><v>Never</v></cell><cell r="L3715" t="str"><v>not send</v></cell><cell r="M3715" t="str"><v>No</v></cell><cell r="N3715" t="str"><v>last communication 95 (outstanding Rs. 4250/-)</v></cell></row><row r="3716"><cell r="C3716" t="str"><v>301863 1</v></cell><cell r="D3716" t="str"><v>D.Purchaser</v></cell><cell r="E3716" t="str"><v>Vivek Papranjpe</v></cell><cell r="F3716"><v>33357</v></cell><cell r="G3716"><v>20000</v></cell><cell r="H3716"><v>21290</v></cell><cell r="I3716"><v>0</v></cell><cell r="J3716" t="str"><v>I.R.M</v></cell><cell r="K3716" t="str"><v>Never</v></cell><cell r="L3716" t="str"><v>not send</v></cell><cell r="M3716" t="str"><v>No</v></cell><cell r="N3716" t="str"><v>last communication 00</v></cell></row><row r="3717"><cell r="C3717" t="str"><v>301865 1</v></cell><cell r="D3717" t="str"><v>D.Purchaser</v></cell><cell r="E3717" t="str"><v>Aman Malhotra</v></cell><cell r="F3717"><v>33357</v></cell><cell r="G3717"><v>23700</v></cell><cell r="H3717"><v>19750</v></cell><cell r="I3717"><v>3950</v></cell><cell r="J3717" t="str"><v>Outstanding</v></cell><cell r="K3717" t="str"><v>Never</v></cell><cell r="L3717" t="str"><v>Not del.</v></cell><cell r="M3717" t="str"><v>No</v></cell><cell r="N3717" t="str"><v>No remimder send so last communication 10 (Outstanding Rs.3950/-) No app frm</v></cell></row><row r="3718"><cell r="C3718" t="str"><v>301866 1</v></cell><cell r="D3718" t="str"><v>D.Purchaser</v></cell><cell r="E3718" t="str"><v>Vikas Gulati</v></cell><cell r="F3718"><v>33862</v></cell><cell r="G3718"><v>19800</v></cell><cell r="H3718"><v>15840</v></cell><cell r="I3718"><v>3960</v></cell><cell r="J3718" t="str"><v>outstanding</v></cell><cell r="K3718" t="str"><v>Never</v></cell><cell r="L3718" t="str"><v>not send</v></cell><cell r="M3718" t="str"><v>No</v></cell><cell r="N3718" t="str"><v>last communication 06 (Outstanding Rs. 3960/-) No app frm</v></cell></row><row r="3719"><cell r="C3719" t="str"><v>301867 1</v></cell><cell r="D3719" t="str"><v>D.Purchaser</v></cell><cell r="E3719" t="str"><v>Grahnandan Nandy Singh</v></cell><cell r="F3719"><v>33858</v></cell><cell r="G3719"><v>17500</v></cell><cell r="H3719"><v>19800</v></cell><cell r="I3719"><v>0</v></cell><cell r="J3719" t="str"><v>I.R.M</v></cell><cell r="K3719" t="str"><v>Never</v></cell><cell r="L3719" t="str"><v>not send</v></cell><cell r="M3719" t="str"><v>No</v></cell><cell r="N3719" t="str"><v>no reminder send last communication 2003</v></cell></row><row r="3720"><cell r="C3720" t="str"><v>301868 1</v></cell><cell r="D3720" t="str"><v>D.Purchaser</v></cell><cell r="E3720" t="str"><v>Grahnandan Nandy Singh</v></cell><cell r="F3720"><v>33357</v></cell><cell r="G3720"><v>19800</v></cell><cell r="H3720"><v>14850</v></cell><cell r="I3720"><v>4950</v></cell><cell r="J3720" t="str"><v>outstanding</v></cell><cell r="K3720" t="str"><v>Never</v></cell><cell r="L3720" t="str"><v>not send</v></cell><cell r="M3720" t="str"><v>No</v></cell><cell r="N3720" t="str"><v>no reminder send last communication 2003 (Outstanding Rs.4950/-) No app frm</v></cell></row><row r="3721"><cell r="C3721" t="str"><v>301869 1</v></cell><cell r="D3721" t="str"><v>D.Purchaser</v></cell><cell r="E3721" t="str"><v>Vijay Malik</v></cell><cell r="F3721"><v>33357</v></cell><cell r="G3721"><v>15300</v></cell><cell r="H3721"><v>6375</v></cell><cell r="I3721"><v>8925</v></cell><cell r="J3721" t="str"><v>outstanding</v></cell><cell r="K3721" t="str"><v>Never</v></cell><cell r="L3721"><v>0</v></cell><cell r="M3721" t="str"><v>No</v></cell><cell r="N3721" t="str"><v>No documents is in file (Outstanding Rs. 8925/-)</v></cell></row><row r="3722"><cell r="C3722" t="str"><v>301871 1</v></cell><cell r="D3722" t="str"><v>D.Purchaser</v></cell><cell r="E3722" t="str"><v>Gopal Khullar</v></cell><cell r="F3722"><v>33358</v></cell><cell r="G3722"><v>17500</v></cell><cell r="H3722"><v>17500</v></cell><cell r="I3722"><v>0</v></cell><cell r="J3722" t="str"><v>Miss</v></cell><cell r="K3722" t="str"><v>Never</v></cell><cell r="L3722"><v>0</v></cell><cell r="M3722" t="str"><v>No</v></cell><cell r="N3722" t="str"><v>No documents is in file</v></cell></row><row r="3723"><cell r="C3723" t="str"><v>301872 1</v></cell><cell r="D3723" t="str"><v>D.Purchaser</v></cell><cell r="E3723" t="str"><v>Gopal Khullar</v></cell><cell r="F3723"><v>33358</v></cell><cell r="G3723"><v>19800</v></cell><cell r="H3723"><v>3960</v></cell><cell r="I3723"><v>15840</v></cell><cell r="J3723" t="str"><v>outstanding</v></cell><cell r="K3723" t="str"><v>Never</v></cell><cell r="L3723" t="str"><v>not send</v></cell><cell r="M3723" t="str"><v>No</v></cell><cell r="N3723" t="str"><v>last communication 06 (Outstanding Rs. 15840/-) No App frm</v></cell></row><row r="3724"><cell r="C3724" t="str"><v>301873 1</v></cell><cell r="D3724" t="str"><v>D.Purchaser</v></cell><cell r="E3724" t="str"><v>Ashish Bhatia</v></cell><cell r="F3724"><v>33358</v></cell><cell r="G3724"><v>34000</v></cell><cell r="H3724"><v>36193</v></cell><cell r="I3724"><v>0</v></cell><cell r="J3724" t="str"><v>I.R.M</v></cell><cell r="K3724" t="str"><v>Never</v></cell><cell r="L3724" t="str"><v>send</v></cell><cell r="M3724" t="str"><v>No</v></cell><cell r="N3724" t="str"><v>As POD last communication 07 … No App Frm</v></cell></row><row r="3725"><cell r="C3725" t="str"><v>301875 1</v></cell><cell r="D3725" t="str"><v>D.Purchaser</v></cell><cell r="E3725" t="str"><v>B.R Arora (HUF)</v></cell><cell r="F3725"><v>33367</v></cell><cell r="G3725"><v>25500</v></cell><cell r="H3725"><v>23375</v></cell><cell r="I3725"><v>2125</v></cell><cell r="J3725" t="str"><v>outstanding</v></cell><cell r="K3725" t="str"><v>Never</v></cell><cell r="L3725" t="str"><v>Not del.</v></cell><cell r="M3725" t="str"><v>No</v></cell><cell r="N3725" t="str"><v>last communication 96.. (Outstanding Rs. 2125/-) No app Frm</v></cell></row><row r="3726"><cell r="C3726" t="str"><v>301876 1</v></cell><cell r="D3726" t="str"><v>D.Purchaser</v></cell><cell r="E3726" t="str"><v>Raj Kumar Mehrotra</v></cell><cell r="F3726"><v>33365</v></cell><cell r="G3726"><v>34000</v></cell><cell r="H3726"><v>34193</v></cell><cell r="I3726"><v>0</v></cell><cell r="J3726" t="str"><v>I.R.M</v></cell><cell r="K3726" t="str"><v>Never</v></cell><cell r="L3726" t="str"><v>send</v></cell><cell r="M3726" t="str"><v>No</v></cell><cell r="N3726" t="str"><v>No Reminder send so last communication 12.. No app frm</v></cell></row><row r="3727"><cell r="C3727" t="str"><v>301878 1</v></cell><cell r="D3727" t="str"><v>D.Purchaser</v></cell><cell r="E3727" t="str"><v>B.P Dimri</v></cell><cell r="F3727"><v>33368</v></cell><cell r="G3727"><v>17500</v></cell><cell r="H3727"><v>19800</v></cell><cell r="I3727"><v>0</v></cell><cell r="J3727" t="str"><v>I.R.M</v></cell><cell r="K3727" t="str"><v>Never</v></cell><cell r="L3727" t="str"><v>send</v></cell><cell r="M3727" t="str"><v>No</v></cell><cell r="N3727" t="str"><v>No Reminder send so last communication 12.. No app frm</v></cell></row><row r="3728"><cell r="C3728" t="str"><v>301879 1</v></cell><cell r="D3728" t="str"><v>D.Purchaser</v></cell><cell r="E3728" t="str"><v>Raj Kumar</v></cell><cell r="F3728"><v>33371</v></cell><cell r="G3728"><v>19800</v></cell><cell r="H3728"><v>13200</v></cell><cell r="I3728"><v>6600</v></cell><cell r="J3728" t="str"><v>outstanding</v></cell><cell r="K3728" t="str"><v>Never</v></cell><cell r="L3728" t="str"><v>send</v></cell><cell r="M3728" t="str"><v>No</v></cell><cell r="N3728" t="str"><v>As POD last communication 07 … No App Frm (Outstanding Rs. 6600/-)</v></cell></row><row r="3729"><cell r="C3729" t="str"><v>301880 1</v></cell><cell r="D3729" t="str"><v>D.Purchaser</v></cell><cell r="E3729" t="str"><v>Rajeev Jain</v></cell><cell r="F3729"><v>33372</v></cell><cell r="G3729"><v>26500</v></cell><cell r="H3729"><v>28212</v></cell><cell r="I3729"><v>0</v></cell><cell r="J3729" t="str"><v>I.R.M</v></cell><cell r="K3729" t="str"><v>Never</v></cell><cell r="L3729" t="str"><v>not send</v></cell><cell r="M3729" t="str"><v>No</v></cell><cell r="N3729" t="str"><v>last communication 06</v></cell></row><row r="3730"><cell r="C3730" t="str"><v>301881 1</v></cell><cell r="D3730" t="str"><v>D.Purchaser</v></cell><cell r="E3730" t="str"><v>Sanjay Manchanda</v></cell><cell r="F3730"><v>33372</v></cell><cell r="G3730"><v>23700</v></cell><cell r="H3730"><v>12640</v></cell><cell r="I3730"><v>11060</v></cell><cell r="J3730" t="str"><v>outstanding</v></cell><cell r="K3730" t="str"><v>Never</v></cell><cell r="L3730" t="str"><v>not send</v></cell><cell r="M3730" t="str"><v>No</v></cell><cell r="N3730" t="str"><v>No reminder send so last communication 09 (Outstanding Rs. 11060/-) No App frm</v></cell></row><row r="3731"><cell r="C3731" t="str"><v>301882 1</v></cell><cell r="D3731" t="str"><v>D.Purchaser</v></cell><cell r="E3731" t="str"><v>Panna Lal Bhatia</v></cell><cell r="F3731"><v>33372</v></cell><cell r="G3731"><v>23700</v></cell><cell r="H3731"><v>13825</v></cell><cell r="I3731"><v>9875</v></cell><cell r="J3731" t="str"><v>outstanding</v></cell><cell r="K3731" t="str"><v>Never</v></cell><cell r="L3731" t="str"><v>Not del.</v></cell><cell r="M3731" t="str"><v>No</v></cell><cell r="N3731" t="str"><v>Letter undelivered, last communication 10</v></cell></row><row r="3732"><cell r="C3732" t="str"><v>301883 1</v></cell><cell r="D3732" t="str"><v>L. N. C</v></cell><cell r="E3732" t="str"><v>Pritpal Singh</v></cell><cell r="F3732"><v>33374</v></cell><cell r="G3732"><v>19800</v></cell><cell r="H3732"><v>14190</v></cell><cell r="I3732"><v>5610</v></cell><cell r="J3732" t="str"><v>outstanding</v></cell><cell r="K3732" t="str"><v>Never</v></cell><cell r="L3732" t="str"><v>send</v></cell><cell r="M3732" t="str"><v>No</v></cell><cell r="N3732" t="str"><v>As POD last communication 07.. (Outstanding Rs 5610/-) No app from</v></cell></row><row r="3733"><cell r="C3733" t="str"><v>301884 1</v></cell><cell r="D3733" t="str"><v>D. Purchaser</v></cell><cell r="E3733" t="str"><v>Ashish Ahluwalia</v></cell><cell r="F3733"><v>33865</v></cell><cell r="G3733"><v>15300</v></cell><cell r="H3733"><v>12495</v></cell><cell r="I3733"><v>2805</v></cell><cell r="J3733" t="str"><v>outstanding</v></cell><cell r="K3733" t="str"><v>Never</v></cell><cell r="L3733" t="str"><v>send</v></cell><cell r="M3733" t="str"><v>No</v></cell><cell r="N3733" t="str"><v>No reminder send so last communication 09 (Outstanding Rs. 2805/-) No App frm</v></cell></row><row r="3734"><cell r="C3734" t="str"><v>301885 1</v></cell><cell r="D3734" t="str"><v>D. Purchaser</v></cell><cell r="E3734" t="str"><v>Pamila Kapoor</v></cell><cell r="F3734"><v>33875</v></cell><cell r="G3734"><v>26500</v></cell><cell r="H3734"><v>27650</v></cell><cell r="I3734"><v>0</v></cell><cell r="J3734" t="str"><v>I.R.M</v></cell><cell r="K3734" t="str"><v>Never</v></cell><cell r="L3734" t="str"><v>not send</v></cell><cell r="M3734" t="str"><v>No</v></cell><cell r="N3734" t="str"><v>As POD last communication 07 … No App Frm</v></cell></row><row r="3735"><cell r="C3735" t="str"><v>301889 1</v></cell><cell r="D3735" t="str"><v>D. Purchaser</v></cell><cell r="E3735" t="str"><v>Purshotam Kumar Jain</v></cell><cell r="F3735"><v>33386</v></cell><cell r="G3735"><v>34000</v></cell><cell r="H3735"><v>34000</v></cell><cell r="I3735"><v>0</v></cell><cell r="J3735" t="str"><v>I.R.M</v></cell><cell r="K3735" t="str"><v>Never</v></cell><cell r="L3735" t="str"><v>Not del.</v></cell><cell r="M3735" t="str"><v>No</v></cell><cell r="N3735" t="str"><v>last communication 1991.. No app from..</v></cell></row><row r="3736"><cell r="C3736" t="str"><v>301890 1</v></cell><cell r="D3736" t="str"><v>D.Purchaser</v></cell><cell r="E3736" t="str"><v>Ramesh Chand Jain "OS"</v></cell><cell r="F3736"><v>33388</v></cell><cell r="G3736"><v>25500</v></cell><cell r="H3736"><v>22100</v></cell><cell r="I3736"><v>3400</v></cell><cell r="J3736" t="str"><v>outstanding</v></cell><cell r="K3736"><v>2007</v></cell><cell r="L3736" t="str"><v>send</v></cell><cell r="M3736" t="str"><v>No</v></cell><cell r="N3736" t="str"><v>As POD last communication 07.. (Outstanding Rs 3400/-) No app from</v></cell></row><row r="3737"><cell r="C3737" t="str"><v>301892 1</v></cell><cell r="D3737" t="str"><v>D.Purchaser</v></cell><cell r="E3737" t="str"><v>Surinder Nandan</v></cell><cell r="F3737"><v>33388</v></cell><cell r="G3737"><v>15300</v></cell><cell r="H3737"><v>12240</v></cell><cell r="I3737"><v>3060</v></cell><cell r="J3737" t="str"><v>outstanding</v></cell><cell r="K3737" t="str"><v>Never</v></cell><cell r="L3737" t="str"><v>not send</v></cell><cell r="M3737" t="str"><v>No</v></cell><cell r="N3737" t="str"><v>last communication 95.. (Outstanding Rs. 3060/-) No app frm</v></cell></row><row r="3738"><cell r="C3738" t="str"><v>301894 1</v></cell><cell r="D3738" t="str"><v>D.Purchaser</v></cell><cell r="E3738" t="str"><v>Ashutosh Paliwal</v></cell><cell r="F3738"><v>33389</v></cell><cell r="G3738"><v>20000</v></cell><cell r="H3738"><v>21290</v></cell><cell r="I3738"><v>0</v></cell><cell r="J3738" t="str"><v>R.M</v></cell><cell r="K3738"><v>2008</v></cell><cell r="L3738" t="str"><v>not send</v></cell><cell r="M3738" t="str"><v>No</v></cell><cell r="N3738" t="str"><v>no reminder send last communication 2015</v></cell></row><row r="3739"><cell r="C3739" t="str"><v>301895 1</v></cell><cell r="D3739" t="str"><v>D.Purchaser</v></cell><cell r="E3739" t="str"><v>Deepak Puri</v></cell><cell r="F3739"><v>33389</v></cell><cell r="G3739"><v>27000</v></cell><cell r="H3739"><v>31200</v></cell><cell r="I3739"><v>0</v></cell><cell r="J3739" t="str"><v>I.R.M</v></cell><cell r="K3739" t="str"><v>Never</v></cell><cell r="L3739" t="str"><v>Not del.</v></cell><cell r="M3739" t="str"><v>No</v></cell><cell r="N3739" t="str"><v>last communication 2000</v></cell></row><row r="3740"><cell r="C3740" t="str"><v>301896 1</v></cell><cell r="D3740" t="str"><v>D. Purchaser</v></cell><cell r="E3740" t="str"><v>Naveen Pande</v></cell><cell r="F3740"><v>33389</v></cell><cell r="G3740"><v>31200</v></cell><cell r="H3740"><v>24175</v></cell><cell r="I3740"><v>7025</v></cell><cell r="J3740" t="str"><v>outstanding</v></cell><cell r="K3740" t="str"><v>Never</v></cell><cell r="L3740" t="str"><v>Not del.</v></cell><cell r="M3740" t="str"><v>No</v></cell><cell r="N3740" t="str"><v>No reminder send so last communication 09 (Outstanding Rs. 7025/-) No App frm</v></cell></row><row r="3741"><cell r="C3741" t="str"><v>301848 1</v></cell><cell r="D3741" t="str"><v>D. Purchaser</v></cell><cell r="E3741" t="str"><v>Girish Kumar Singh</v></cell><cell r="F3741"><v>33339</v></cell><cell r="G3741"><v>15300</v></cell><cell r="H3741"><v>13260</v></cell><cell r="I3741"><v>2040</v></cell><cell r="J3741" t="str"><v>outstanding</v></cell><cell r="K3741" t="str"><v>Never</v></cell><cell r="L3741" t="str"><v>send</v></cell><cell r="M3741" t="str"><v>No</v></cell><cell r="N3741" t="str"><v>As POD last communication 07.. (Outstanding Rs 2040/-) No app from</v></cell></row><row r="3742"><cell r="C3742" t="str"><v>301849 1</v></cell><cell r="D3742" t="str"><v>D. Purchaser</v></cell><cell r="E3742" t="str"><v>Ajay Kumar Singh</v></cell><cell r="F3742"><v>33339</v></cell><cell r="G3742"><v>15300</v></cell><cell r="H3742"><v>11870</v></cell><cell r="I3742"><v>3430</v></cell><cell r="J3742" t="str"><v>outstanding</v></cell><cell r="K3742" t="str"><v>Never</v></cell><cell r="L3742" t="str"><v>Not del.</v></cell><cell r="M3742" t="str"><v>No</v></cell><cell r="N3742" t="str"><v>last communication 96.. (Outstanding Rs. 3430/-) No app Frm</v></cell></row><row r="3743"><cell r="C3743" t="str"><v>301886 1</v></cell><cell r="D3743" t="str"><v>D. Purchaser</v></cell><cell r="E3743" t="str"><v>Suraj Sharma</v></cell><cell r="F3743"><v>33376</v></cell><cell r="G3743"><v>25500</v></cell><cell r="H3743"><v>13600</v></cell><cell r="I3743"><v>11900</v></cell><cell r="J3743" t="str"><v>outstanding</v></cell><cell r="K3743" t="str"><v>Never</v></cell><cell r="L3743"><v>0</v></cell><cell r="M3743"><v>0</v></cell><cell r="N3743" t="str"><v>No documents is in file (Outstanding Rs. 11900/-) MISSING </v></cell></row><row r="3744"><cell r="C3744" t="str"><v>301898 1</v></cell><cell r="D3744" t="str"><v>D. Purchaser</v></cell><cell r="E3744" t="str"><v>Bharat Shetty</v></cell><cell r="F3744"><v>33401</v></cell><cell r="G3744"><v>22000</v></cell><cell r="H3744"><v>25500</v></cell><cell r="I3744"><v>0</v></cell><cell r="J3744" t="str"><v>I.R.M</v></cell><cell r="K3744" t="str"><v>Never</v></cell><cell r="L3744"><v>0</v></cell><cell r="M3744"><v>0</v></cell><cell r="N3744" t="str"><v>No documents is in file MISSING </v></cell></row><row r="3745"><cell r="C3745" t="str"><v>301900 1</v></cell><cell r="D3745" t="str"><v>D.Purchaser</v></cell><cell r="E3745" t="str"><v>Vijay Kumar Mallick</v></cell><cell r="F3745"><v>33404</v></cell><cell r="G3745"><v>25500</v></cell><cell r="H3745"><v>10617</v></cell><cell r="I3745"><v>14883</v></cell><cell r="J3745" t="str"><v>outstanding</v></cell><cell r="K3745" t="str"><v>Never</v></cell><cell r="L3745" t="str"><v>send</v></cell><cell r="M3745" t="str"><v>No</v></cell><cell r="N3745" t="str"><v>Only POD receipt is in file (Outstanding Rs. 14883/-) MISSING</v></cell></row><row r="3746"><cell r="C3746" t="str"><v>301901 1</v></cell><cell r="D3746" t="str"><v>D.Purchaser</v></cell><cell r="E3746" t="str"><v>Vineet Maheshwari</v></cell><cell r="F3746"><v>33409</v></cell><cell r="G3746"><v>26500</v></cell><cell r="H3746"><v>27650</v></cell><cell r="I3746"><v>0</v></cell><cell r="J3746" t="str"><v>I.R.M</v></cell><cell r="K3746" t="str"><v>Never</v></cell><cell r="L3746" t="str"><v>not send</v></cell><cell r="M3746" t="str"><v>No</v></cell><cell r="N3746" t="str"><v>last communication 97</v></cell></row><row r="3747"><cell r="C3747" t="str"><v>301905 1</v></cell><cell r="D3747" t="str"><v>D.Purchaser</v></cell><cell r="E3747" t="str"><v>Kamlesh Rai</v></cell><cell r="F3747"><v>33414</v></cell><cell r="G3747"><v>26500</v></cell><cell r="H3747"><v>26500</v></cell><cell r="I3747"><v>0</v></cell><cell r="J3747" t="str"><v>I.R.M</v></cell><cell r="K3747" t="str"><v>Never</v></cell><cell r="L3747" t="str"><v>not send</v></cell><cell r="M3747" t="str"><v>No</v></cell><cell r="N3747" t="str"><v>last communication 92</v></cell></row><row r="3748"><cell r="C3748" t="str"><v>301906 1</v></cell><cell r="D3748" t="str"><v>D.Purchaser</v></cell><cell r="E3748" t="str"><v>Mala Agarwal</v></cell><cell r="F3748"><v>33414</v></cell><cell r="G3748"><v>26500</v></cell><cell r="H3748"><v>26500</v></cell><cell r="I3748"><v>0</v></cell><cell r="J3748" t="str"><v>I.R.M</v></cell><cell r="K3748" t="str"><v>Never</v></cell><cell r="L3748" t="str"><v>Not del.</v></cell><cell r="M3748" t="str"><v>No</v></cell><cell r="N3748" t="str"><v>last communication 99</v></cell></row><row r="3749"><cell r="C3749" t="str"><v>301907 1</v></cell><cell r="D3749" t="str"><v>D.Purchaser</v></cell><cell r="E3749" t="str"><v>Sunil Kumar Agarwal</v></cell><cell r="F3749"><v>33414</v></cell><cell r="G3749"><v>26500</v></cell><cell r="H3749"><v>28212</v></cell><cell r="I3749"><v>0</v></cell><cell r="J3749" t="str"><v>I.R.M</v></cell><cell r="K3749"><v>2008</v></cell><cell r="L3749" t="str"><v>not send</v></cell><cell r="M3749" t="str"><v>No</v></cell><cell r="N3749" t="str"><v>last conversation by mail on 2017</v></cell></row><row r="3750"><cell r="C3750" t="str"><v>301910 1</v></cell><cell r="D3750" t="str"><v>D.Purchaser</v></cell><cell r="E3750" t="str"><v>Pravein Kumar Dang</v></cell><cell r="F3750"><v>33418</v></cell><cell r="G3750"><v>31200</v></cell><cell r="H3750"><v>24960</v></cell><cell r="I3750"><v>6240</v></cell><cell r="J3750" t="str"><v>outstanding</v></cell><cell r="K3750" t="str"><v>Never</v></cell><cell r="L3750" t="str"><v>Not del.</v></cell><cell r="M3750" t="str"><v>No</v></cell><cell r="N3750" t="str"><v>no communication till date.. NO APP frm (outstanding Rs.6240/-)</v></cell></row><row r="3751"><cell r="C3751" t="str"><v>301911 1</v></cell><cell r="D3751" t="str"><v>D.Purchaser</v></cell><cell r="E3751" t="str"><v>S.N Padukone</v></cell><cell r="F3751"><v>33418</v></cell><cell r="G3751"><v>17500</v></cell><cell r="H3751"><v>19800</v></cell><cell r="I3751"><v>0</v></cell><cell r="J3751" t="str"><v>R.M</v></cell><cell r="K3751"><v>2012</v></cell><cell r="L3751" t="str"><v>send</v></cell><cell r="M3751" t="str"><v>No</v></cell><cell r="N3751" t="str"><v>we send last reminder in 2012.then we did not receive any reply..No App Frm</v></cell></row><row r="3752"><cell r="C3752" t="str"><v>301912 1</v></cell><cell r="D3752" t="str"><v>D.Purchaser</v></cell><cell r="E3752" t="str"><v>P.M Narayanan</v></cell><cell r="F3752"><v>33418</v></cell><cell r="G3752"><v>23700</v></cell><cell r="H3752"><v>11455</v></cell><cell r="I3752"><v>12245</v></cell><cell r="J3752" t="str"><v>outstanding</v></cell><cell r="K3752" t="str"><v>Never</v></cell><cell r="L3752" t="str"><v>Not del.</v></cell><cell r="M3752" t="str"><v>No</v></cell><cell r="N3752" t="str"><v>after purchse then no communication till date. (Outstanding Rs.12245/-)</v></cell></row><row r="3753"><cell r="C3753" t="str"><v>301902 1</v></cell><cell r="D3753" t="str"><v>D.Purchaser</v></cell><cell r="E3753" t="str"><v>Pradeep Agarwal</v></cell><cell r="F3753"><v>33409</v></cell><cell r="G3753"><v>27000</v></cell><cell r="H3753"><v>31200</v></cell><cell r="I3753" t="str"><v>11960 Ex</v></cell><cell r="J3753" t="str"><v>I.R.M</v></cell><cell r="K3753" t="str"><v>Never</v></cell><cell r="L3753" t="str"><v>Not del.</v></cell><cell r="M3753" t="str"><v>No</v></cell><cell r="N3753" t="str"><v>No reminder send last communication 10</v></cell></row><row r="3754"><cell r="C3754" t="str"><v>301903 1</v></cell><cell r="D3754" t="str"><v>D.Purchaser</v></cell><cell r="E3754" t="str"><v>Krishna Gopal Bansal</v></cell><cell r="F3754"><v>33409</v></cell><cell r="G3754"><v>31200</v></cell><cell r="H3754"><v>25480</v></cell><cell r="I3754"><v>5720</v></cell><cell r="J3754" t="str"><v>outstanding</v></cell><cell r="K3754" t="str"><v>Never</v></cell><cell r="L3754" t="str"><v>Not del.</v></cell><cell r="M3754" t="str"><v>No</v></cell><cell r="N3754" t="str"><v>No remimder send so last communication 10 (Outstanding Rs.5720/-) No app frm</v></cell></row><row r="3755"><cell r="C3755" t="str"><v>301904 1</v></cell><cell r="D3755" t="str"><v>D.Purchaser</v></cell><cell r="E3755" t="str"><v>Vinod Kumar Mittal</v></cell><cell r="F3755"><v>33409</v></cell><cell r="G3755"><v>27000</v></cell><cell r="H3755"><v>31200</v></cell><cell r="I3755"><v>0</v></cell><cell r="J3755" t="str"><v>R.M</v></cell><cell r="K3755"><v>2016</v></cell><cell r="L3755" t="str"><v>send</v></cell><cell r="M3755" t="str"><v>No</v></cell><cell r="N3755" t="str"><v>we send last reminders in 22/6/2022</v></cell></row><row r="3756"><cell r="C3756" t="str"><v>301918 1</v></cell><cell r="D3756" t="str"><v>D.Purchaser</v></cell><cell r="E3756" t="str"><v>Ashok Kumar Dhingra</v></cell><cell r="F3756"><v>33442</v></cell><cell r="G3756"><v>22000</v></cell><cell r="H3756"><v>25500</v></cell><cell r="I3756"><v>0</v></cell><cell r="J3756" t="str"><v>I.R.M</v></cell><cell r="K3756" t="str"><v>Never</v></cell><cell r="L3756" t="str"><v>not send</v></cell><cell r="M3756" t="str"><v>No</v></cell><cell r="N3756" t="str"><v>no reminder send last communication 2009</v></cell></row><row r="3757"><cell r="C3757" t="str"><v>301921 1</v></cell><cell r="D3757" t="str"><v>D.Purchaser</v></cell><cell r="E3757" t="str"><v>Raju Suri</v></cell><cell r="F3757"><v>33436</v></cell><cell r="G3757"><v>22000</v></cell><cell r="H3757"><v>25500</v></cell><cell r="I3757"><v>0</v></cell><cell r="J3757" t="str"><v>I.R.M</v></cell><cell r="K3757" t="str"><v>Never</v></cell><cell r="L3757" t="str"><v>send</v></cell><cell r="M3757" t="str"><v>No</v></cell><cell r="N3757" t="str"><v>we send last reminder in 2012.then we did not receive any reply.</v></cell></row><row r="3758"><cell r="C3758" t="str"><v>301922 1</v></cell><cell r="D3758" t="str"><v>D.Purchaser</v></cell><cell r="E3758" t="str"><v>Brij Kunchal</v></cell><cell r="F3758"><v>33444</v></cell><cell r="G3758"><v>26500</v></cell><cell r="H3758"><v>28212</v></cell><cell r="I3758"><v>0</v></cell><cell r="J3758" t="str"><v>I.R.M</v></cell><cell r="K3758" t="str"><v>Never</v></cell><cell r="L3758" t="str"><v>send</v></cell><cell r="M3758" t="str"><v>No</v></cell><cell r="N3758" t="str"><v>we send last reminder in 2012.then we did not receive any reply….membership transferred from Suraj Prakash Kachal to Brij Kanchal</v></cell></row><row r="3759"><cell r="C3759" t="str"><v>301925 1</v></cell><cell r="D3759" t="str"><v>D.Purchaser</v></cell><cell r="E3759" t="str"><v>Virendra Nath Agarwal</v></cell><cell r="F3759"><v>33449</v></cell><cell r="G3759"><v>34000</v></cell><cell r="H3759" t="str"><v>Not Mentioned </v></cell><cell r="I3759"><v>0</v></cell><cell r="J3759" t="str"><v>R.M</v></cell><cell r="K3759"><v>2007</v></cell><cell r="L3759" t="str"><v>send</v></cell><cell r="M3759" t="str"><v>No</v></cell><cell r="N3759" t="str"><v>Letter sent, last communication 11</v></cell></row><row r="3760"><cell r="C3760" t="str"><v>301926 1</v></cell><cell r="D3760" t="str"><v>D.Purchaser</v></cell><cell r="E3760" t="str"><v>Bhupender Nath Rastogi</v></cell><cell r="F3760"><v>33441</v></cell><cell r="G3760"><v>19800</v></cell><cell r="H3760"><v>11880</v></cell><cell r="I3760"><v>7920</v></cell><cell r="J3760" t="str"><v>outstanding</v></cell><cell r="K3760" t="str"><v>Never</v></cell><cell r="L3760" t="str"><v>send</v></cell><cell r="M3760" t="str"><v>No</v></cell><cell r="N3760" t="str"><v>last communication 07 (Outstanding Rs.7920/-)</v></cell></row><row r="3761"><cell r="C3761" t="str"><v>301927 1</v></cell><cell r="D3761" t="str"><v>D.Purchaser</v></cell><cell r="E3761" t="str"><v>Pravesh Jain</v></cell><cell r="F3761"><v>33450</v></cell><cell r="G3761"><v>15300</v></cell><cell r="H3761"><v>13515</v></cell><cell r="I3761"><v>1785</v></cell><cell r="J3761" t="str"><v>outstanding</v></cell><cell r="K3761" t="str"><v>Never</v></cell><cell r="L3761" t="str"><v>not send</v></cell><cell r="M3761" t="str"><v>No</v></cell><cell r="N3761" t="str"><v>last communication 11 (Outstanding Rs.1785/-)</v></cell></row><row r="3762"><cell r="C3762" t="str"><v>301928 1</v></cell><cell r="D3762" t="str"><v>D. Purchaser</v></cell><cell r="E3762" t="str"><v>Indu Oberoi</v></cell><cell r="F3762"><v>33450</v></cell><cell r="G3762"><v>19800</v></cell><cell r="H3762"><v>14190</v></cell><cell r="I3762"><v>5610</v></cell><cell r="J3762" t="str"><v>Outstanding</v></cell><cell r="K3762" t="str"><v>Never</v></cell><cell r="L3762" t="str"><v>not send</v></cell><cell r="M3762" t="str"><v>No</v></cell><cell r="N3762" t="str"><v>no communication till date (Outstanding Rs.5610/-)</v></cell></row><row r="3763"><cell r="C3763" t="str"><v>301931 1</v></cell><cell r="D3763" t="str"><v>D. Purchaser</v></cell><cell r="E3763" t="str"><v>Prabhat Dabral</v></cell><cell r="F3763"><v>33450</v></cell><cell r="G3763"><v>19800</v></cell><cell r="H3763"><v>2640</v></cell><cell r="I3763"><v>17160</v></cell><cell r="J3763" t="str"><v>Outstanding</v></cell><cell r="K3763" t="str"><v>Never</v></cell><cell r="L3763" t="str"><v>Not del.</v></cell><cell r="M3763" t="str"><v>No</v></cell><cell r="N3763" t="str"><v>no communication till date (Outstanding Rs.17160/-)</v></cell></row><row r="3764"><cell r="C3764" t="str"><v>301932 1</v></cell><cell r="D3764" t="str"><v>D. Purchaser</v></cell><cell r="E3764" t="str"><v>Vikram Khanna</v></cell><cell r="F3764"><v>33450</v></cell><cell r="G3764"><v>15300</v></cell><cell r="H3764"><v>14535</v></cell><cell r="I3764"><v>765</v></cell><cell r="J3764" t="str"><v>Outstanding</v></cell><cell r="K3764" t="str"><v>Never</v></cell><cell r="L3764" t="str"><v>Not del.</v></cell><cell r="M3764" t="str"><v>yes</v></cell><cell r="N3764" t="str"><v>last communication 00 (Outstanding Rs.765/-) membership transferred from V.K Khanna to Vikram Khanna in 96</v></cell></row><row r="3765"><cell r="C3765" t="str"><v>301933 1</v></cell><cell r="D3765" t="str"><v>D. Purchaser</v></cell><cell r="E3765" t="str"><v>Ashima Dhingra</v></cell><cell r="F3765"><v>33456</v></cell><cell r="G3765"><v>34000</v></cell><cell r="H3765" t="str"><v>Not Mentioned </v></cell><cell r="I3765"><v>0</v></cell><cell r="J3765" t="str"><v>I.R.M</v></cell><cell r="K3765" t="str"><v>Never</v></cell><cell r="L3765" t="str"><v>Not del.</v></cell><cell r="M3765" t="str"><v>No</v></cell><cell r="N3765" t="str"><v>Letter undelivered, last communication 93</v></cell></row><row r="3766"><cell r="C3766" t="str"><v>301934 1</v></cell><cell r="D3766" t="str"><v>D. Purchaser</v></cell><cell r="E3766" t="str"><v>Sunith Seth</v></cell><cell r="F3766"><v>33457</v></cell><cell r="G3766"><v>25500</v></cell><cell r="H3766"><v>24225</v></cell><cell r="I3766"><v>1275</v></cell><cell r="J3766" t="str"><v>Outstanding</v></cell><cell r="K3766" t="str"><v>Never</v></cell><cell r="L3766" t="str"><v>Not del.</v></cell><cell r="M3766" t="str"><v>No</v></cell><cell r="N3766" t="str"><v>Letter undelivered, no communication till date</v></cell></row><row r="3767"><cell r="C3767" t="str"><v>301935 1</v></cell><cell r="D3767" t="str"><v>L. N. C</v></cell><cell r="E3767" t="str"><v>B.M Maingi</v></cell><cell r="F3767"><v>33457</v></cell><cell r="G3767"><v>19800</v></cell><cell r="H3767"><v>20790</v></cell><cell r="I3767" t="str"><v>990 Ex</v></cell><cell r="J3767"><v>0</v></cell><cell r="K3767" t="str"><v>Never</v></cell><cell r="L3767" t="str"><v>not send</v></cell><cell r="M3767" t="str"><v>yes</v></cell><cell r="N3767" t="str"><v>Letter not sent, last communication 03</v></cell></row><row r="3768"><cell r="C3768" t="str"><v>301936 1</v></cell><cell r="D3768" t="str"><v>D. Purchaser</v></cell><cell r="E3768" t="str"><v>Arvind Bhargava</v></cell><cell r="F3768"><v>33457</v></cell><cell r="G3768"><v>19800</v></cell><cell r="H3768"><v>2640</v></cell><cell r="I3768"><v>17160</v></cell><cell r="J3768" t="str"><v>outstanding</v></cell><cell r="K3768" t="str"><v>Never</v></cell><cell r="L3768" t="str"><v>ss</v></cell><cell r="M3768" t="str"><v>No</v></cell><cell r="N3768" t="str"><v>last communication 07 (Outstanding Rs. 17160/-)</v></cell></row><row r="3769"><cell r="C3769" t="str"><v>301939 1</v></cell><cell r="D3769" t="str"><v>D. Purchaser</v></cell><cell r="E3769" t="str"><v>Ashok Sethi</v></cell><cell r="F3769"><v>33441</v></cell><cell r="G3769"><v>26500</v></cell><cell r="H3769"><v>26500</v></cell><cell r="I3769"><v>0</v></cell><cell r="J3769" t="str"><v>I.R.M</v></cell><cell r="K3769" t="str"><v>Never</v></cell><cell r="L3769" t="str"><v>Not del.</v></cell><cell r="M3769" t="str"><v>No</v></cell><cell r="N3769" t="str"><v>Letter undelivered, last communication 00</v></cell></row><row r="3770"><cell r="C3770" t="str"><v>301940 1</v></cell><cell r="D3770" t="str"><v>D. Purchaser</v></cell><cell r="E3770" t="str"><v>Maan Singh Saini</v></cell><cell r="F3770"><v>33469</v></cell><cell r="G3770"><v>19800</v></cell><cell r="H3770"><v>6270</v></cell><cell r="I3770"><v>13530</v></cell><cell r="J3770" t="str"><v>outstanding</v></cell><cell r="K3770" t="str"><v>Never</v></cell><cell r="L3770" t="str"><v>Not del.</v></cell><cell r="M3770" t="str"><v>No</v></cell><cell r="N3770" t="str"><v>last communication 93 (Outstanding Rs. 13530/-)</v></cell></row><row r="3771"><cell r="C3771" t="str"><v>301942 1</v></cell><cell r="D3771" t="str"><v>D. Purchaser</v></cell><cell r="E3771" t="str"><v>Satish Kumar</v></cell><cell r="F3771"><v>33470</v></cell><cell r="G3771"><v>19800</v></cell><cell r="H3771"><v>17820</v></cell><cell r="I3771"><v>1980</v></cell><cell r="J3771" t="str"><v>outstanding</v></cell><cell r="K3771" t="str"><v>Never</v></cell><cell r="L3771" t="str"><v>Not del.</v></cell><cell r="M3771" t="str"><v>No</v></cell><cell r="N3771" t="str"><v>no communication till date (Outstanding Rs. 1980/-)total 2 membership of Goa:- 30065 and 30066</v></cell></row><row r="3772"><cell r="C3772" t="str"><v>301943 1</v></cell><cell r="D3772" t="str"><v>D. Purchaser</v></cell><cell r="E3772" t="str"><v>Satish Kumar</v></cell><cell r="F3772"><v>33470</v></cell><cell r="G3772"><v>17500</v></cell><cell r="H3772"><v>19800</v></cell><cell r="I3772"><v>0</v></cell><cell r="J3772" t="str"><v>I.R.M</v></cell><cell r="K3772" t="str"><v>Never</v></cell><cell r="L3772" t="str"><v>not send</v></cell><cell r="M3772" t="str"><v>No</v></cell><cell r="N3772" t="str"><v>Letter not sent, last communication 04
total 2 membership of Goa:- 30066 and 30065</v></cell></row><row r="3773"><cell r="C3773" t="str"><v>301944 1</v></cell><cell r="D3773" t="str"><v>D. Purchaser</v></cell><cell r="E3773" t="str"><v>Jai Prakash Sharma</v></cell><cell r="F3773"><v>33481</v></cell><cell r="G3773"><v>15300</v></cell><cell r="H3773"><v>11475</v></cell><cell r="I3773"><v>3825</v></cell><cell r="J3773" t="str"><v>outstanding</v></cell><cell r="K3773" t="str"><v>Never</v></cell><cell r="L3773" t="str"><v>not send</v></cell><cell r="M3773" t="str"><v>No</v></cell><cell r="N3773" t="str"><v>last communication 04 (Outstanding Rs. 3825/-)</v></cell></row><row r="3774"><cell r="C3774" t="str"><v>301946 1</v></cell><cell r="D3774" t="str"><v>D. Purchaser</v></cell><cell r="E3774" t="str"><v>N.E Kanapathy</v></cell><cell r="F3774"><v>33472</v></cell><cell r="G3774"><v>26500</v></cell><cell r="H3774" t="str"><v>Not Mentioned </v></cell><cell r="I3774"><v>0</v></cell><cell r="J3774" t="str"><v>I.R.M</v></cell><cell r="K3774" t="str"><v>Never</v></cell><cell r="L3774" t="str"><v>send</v></cell><cell r="M3774" t="str"><v>No</v></cell><cell r="N3774" t="str"><v>Letter sent, last communication 07</v></cell></row><row r="3775"><cell r="C3775" t="str"><v>301948 1</v></cell><cell r="D3775" t="str"><v>D. Purchaser</v></cell><cell r="E3775" t="str"><v>A.J.S Bedi</v></cell><cell r="F3775"><v>33476</v></cell><cell r="G3775"><v>19800</v></cell><cell r="H3775"><v>10230</v></cell><cell r="I3775"><v>9570</v></cell><cell r="J3775" t="str"><v>outstanding</v></cell><cell r="K3775" t="str"><v>Never</v></cell><cell r="L3775" t="str"><v>Not del.</v></cell><cell r="M3775" t="str"><v>No</v></cell><cell r="N3775" t="str"><v>Letter undelivered, last communication 07 (Outstanding Rs 9750/-)</v></cell></row><row r="3776"><cell r="C3776" t="str"><v>301949 1</v></cell><cell r="D3776"><v>0</v></cell><cell r="E3776" t="str"><v>H.K International</v></cell><cell r="F3776"><v>33476</v></cell><cell r="G3776"><v>23700</v></cell><cell r="H3776" t="str"><v>Nil</v></cell><cell r="I3776"><v>0</v></cell><cell r="J3776" t="str"><v>Forefeited</v></cell><cell r="K3776"><v>0</v></cell><cell r="L3776"><v>0</v></cell><cell r="M3776"><v>0</v></cell><cell r="N3776" t="str"><v>Forefeited</v></cell></row><row r="3777"><cell r="C3777" t="str"><v>301950 1</v></cell><cell r="D3777"><v>0</v></cell><cell r="E3777" t="str"><v>H.K International</v></cell><cell r="F3777"><v>33476</v></cell><cell r="G3777"><v>23700</v></cell><cell r="H3777" t="str"><v>Nil</v></cell><cell r="I3777"><v>0</v></cell><cell r="J3777" t="str"><v>Forefeited</v></cell><cell r="K3777"><v>0</v></cell><cell r="L3777"><v>0</v></cell><cell r="M3777"><v>0</v></cell><cell r="N3777" t="str"><v>Forefeited</v></cell></row><row r="3778"><cell r="C3778" t="str"><v>301951 1</v></cell><cell r="D3778" t="str"><v>D. Purchaser</v></cell><cell r="E3778" t="str"><v>Rupinder Bedi</v></cell><cell r="F3778"><v>33479</v></cell><cell r="G3778"><v>19800</v></cell><cell r="H3778"><v>15840</v></cell><cell r="I3778"><v>3960</v></cell><cell r="J3778" t="str"><v>Outstanding </v></cell><cell r="K3778" t="str"><v>Never</v></cell><cell r="L3778" t="str"><v>not send</v></cell><cell r="M3778" t="str"><v>No</v></cell><cell r="N3778" t="str"><v>send perform invoice so Last Communication Till 2011 (Outstanding Rs. 3960/-)</v></cell></row><row r="3779"><cell r="C3779" t="str"><v>301952 1</v></cell><cell r="D3779" t="str"><v>D. Purchaser</v></cell><cell r="E3779" t="str"><v>Anjali Chandhok</v></cell><cell r="F3779"><v>33479</v></cell><cell r="G3779"><v>23700</v></cell><cell r="H3779"><v>16985</v></cell><cell r="I3779"><v>6715</v></cell><cell r="J3779" t="str"><v>Outstanding</v></cell><cell r="K3779" t="str"><v>Never</v></cell><cell r="L3779" t="str"><v>not send</v></cell><cell r="M3779" t="str"><v>No</v></cell><cell r="N3779" t="str"><v>no communication till date (Outstanding Rs. 6715/-)</v></cell></row><row r="3780"><cell r="C3780" t="str"><v>301953 1</v></cell><cell r="D3780" t="str"><v>D. Purchaser</v></cell><cell r="E3780" t="str"><v>Alps Industries Ltd</v></cell><cell r="F3780"><v>33479</v></cell><cell r="G3780"><v>20000</v></cell><cell r="H3780"><v>20000</v></cell><cell r="I3780"><v>0</v></cell><cell r="J3780" t="str"><v>R.M</v></cell><cell r="K3780"><v>2013</v></cell><cell r="L3780" t="str"><v>send</v></cell><cell r="M3780" t="str"><v>No</v></cell><cell r="N3780" t="str"><v>last mail on communication 13 No app frm</v></cell></row><row r="3781"><cell r="C3781" t="str"><v>301954 1</v></cell><cell r="D3781" t="str"><v>D.Purchaser</v></cell><cell r="E3781" t="str"><v>Mukta Reinu</v></cell><cell r="F3781"><v>33481</v></cell><cell r="G3781"><v>17500</v></cell><cell r="H3781"><v>19800</v></cell><cell r="I3781"><v>0</v></cell><cell r="J3781" t="str"><v>I.R.M</v></cell><cell r="K3781" t="str"><v>No</v></cell><cell r="L3781" t="str"><v>Not del.</v></cell><cell r="M3781" t="str"><v>No</v></cell><cell r="N3781" t="str"><v>no communication till date. Only app.. Frm</v></cell></row><row r="3782"><cell r="C3782" t="str"><v>301929 1</v></cell><cell r="D3782" t="str"><v>D. Purchaser</v></cell><cell r="E3782" t="str"><v>Niranjan J Tolia</v></cell><cell r="F3782"><v>33450</v></cell><cell r="G3782"><v>25500</v></cell><cell r="H3782"><v>20400</v></cell><cell r="I3782"><v>5100</v></cell><cell r="J3782" t="str"><v>Outstanding</v></cell><cell r="K3782" t="str"><v>Never</v></cell><cell r="L3782" t="str"><v>Not del.</v></cell><cell r="M3782" t="str"><v>No</v></cell><cell r="N3782" t="str"><v>last communication 02 (Outstanding Rs.5100/-)</v></cell></row><row r="3783"><cell r="C3783" t="str"><v>301945 1</v></cell><cell r="D3783" t="str"><v>D. Purchaser</v></cell><cell r="E3783" t="str"><v>Shiv Kumar Aggarwal</v></cell><cell r="F3783"><v>33471</v></cell><cell r="G3783"><v>25500</v></cell><cell r="H3783"><v>17850</v></cell><cell r="I3783"><v>7650</v></cell><cell r="J3783" t="str"><v>Outstanding </v></cell><cell r="K3783" t="str"><v>Never</v></cell><cell r="L3783" t="str"><v>send</v></cell><cell r="M3783" t="str"><v>No</v></cell><cell r="N3783" t="str"><v>last communication 07 (Outstanding Rs. 7650/-)</v></cell></row><row r="3784"><cell r="C3784" t="str"><v>301947 1</v></cell><cell r="D3784" t="str"><v>D. Purchaser</v></cell><cell r="E3784" t="str"><v>G.S Besla</v></cell><cell r="F3784"><v>33473</v></cell><cell r="G3784"><v>19800</v></cell><cell r="H3784"><v>8910</v></cell><cell r="I3784"><v>10890</v></cell><cell r="J3784" t="str"><v>Outstanding </v></cell><cell r="K3784" t="str"><v>Never</v></cell><cell r="L3784" t="str"><v>Not del.</v></cell><cell r="M3784" t="str"><v>No</v></cell><cell r="N3784" t="str"><v>last communication 99 (Outstanding Rs. 10890/-)</v></cell></row><row r="3785"><cell r="C3785" t="str"><v>301955 1</v></cell><cell r="D3785" t="str"><v>D. Purchaser</v></cell><cell r="E3785" t="str"><v>D.K Basu</v></cell><cell r="F3785"><v>33493</v></cell><cell r="G3785"><v>15300</v></cell><cell r="H3785"><v>7140</v></cell><cell r="I3785"><v>8160</v></cell><cell r="J3785" t="str"><v>Outstanding</v></cell><cell r="K3785" t="str"><v>Never</v></cell><cell r="L3785" t="str"><v>not send</v></cell><cell r="M3785" t="str"><v>No</v></cell><cell r="N3785" t="str"><v>last communication 06 (Outstanding Rs. 8160/-)No App frm </v></cell></row><row r="3786"><cell r="C3786" t="str"><v>301956 1</v></cell><cell r="D3786" t="str"><v>D. Purchaser</v></cell><cell r="E3786" t="str"><v>Jayant Paul Singh</v></cell><cell r="F3786"><v>33493</v></cell><cell r="G3786"><v>22000</v></cell><cell r="H3786"><v>22000</v></cell><cell r="I3786"><v>0</v></cell><cell r="J3786" t="str"><v>I.R.M</v></cell><cell r="K3786" t="str"><v>Never</v></cell><cell r="L3786" t="str"><v>Not del.</v></cell><cell r="M3786" t="str"><v>No</v></cell><cell r="N3786" t="str"><v>As POD last communication 07</v></cell></row><row r="3787"><cell r="C3787" t="str"><v>301957 1</v></cell><cell r="D3787" t="str"><v>D. Purchaser</v></cell><cell r="E3787" t="str"><v>Navendra Singh</v></cell><cell r="F3787"><v>33494</v></cell><cell r="G3787"><v>25500</v></cell><cell r="H3787"><v>0</v></cell><cell r="I3787" t="str"><v>Forfitted</v></cell><cell r="J3787"><v>0</v></cell><cell r="K3787"><v>0</v></cell><cell r="L3787"><v>0</v></cell><cell r="M3787"><v>0</v></cell><cell r="N3787" t="str"><v>Forefeited</v></cell></row><row r="3788"><cell r="C3788" t="str"><v>301958 1</v></cell><cell r="D3788" t="str"><v>D. Purchaser</v></cell><cell r="E3788" t="str"><v>A.S Bedi</v></cell><cell r="F3788"><v>33498</v></cell><cell r="G3788"><v>22000</v></cell><cell r="H3788"><v>25500</v></cell><cell r="I3788"><v>0</v></cell><cell r="J3788" t="str"><v>I.R.M</v></cell><cell r="K3788" t="str"><v>Never</v></cell><cell r="L3788" t="str"><v>not send</v></cell><cell r="M3788" t="str"><v>No</v></cell><cell r="N3788" t="str"><v>last communication 06 .. No app from no agrmt</v></cell></row><row r="3789"><cell r="C3789" t="str"><v>301959 1</v></cell><cell r="D3789" t="str"><v>D. Purchaser</v></cell><cell r="E3789" t="str"><v>Mukesh Shivdasani</v></cell><cell r="F3789"><v>33500</v></cell><cell r="G3789"><v>19800</v></cell><cell r="H3789"><v>18120</v></cell><cell r="I3789"><v>1680</v></cell><cell r="J3789" t="str"><v>Outstanding</v></cell><cell r="K3789" t="str"><v>Never</v></cell><cell r="L3789" t="str"><v>Not del.</v></cell><cell r="M3789" t="str"><v>No</v></cell><cell r="N3789" t="str"><v>last communication 96 (Outstanding Rs.1680/-) No app frm</v></cell></row><row r="3790"><cell r="C3790" t="str"><v>301960 1</v></cell><cell r="D3790" t="str"><v>D. Purchaser</v></cell><cell r="E3790" t="str"><v>R.P Wadhwa</v></cell><cell r="F3790"><v>33501</v></cell><cell r="G3790"><v>22000</v></cell><cell r="H3790"><v>25500</v></cell><cell r="I3790"><v>0</v></cell><cell r="J3790" t="str"><v>I.R.M</v></cell><cell r="K3790" t="str"><v>Never</v></cell><cell r="L3790" t="str"><v>not send</v></cell><cell r="M3790" t="str"><v>No</v></cell><cell r="N3790" t="str"><v>last communication 08 ..UR*</v></cell></row><row r="3791"><cell r="C3791" t="str"><v>301961 1</v></cell><cell r="D3791" t="str"><v>D. Purchaser</v></cell><cell r="E3791" t="str"><v>Nikhil Khurana</v></cell><cell r="F3791"><v>33505</v></cell><cell r="G3791"><v>25500</v></cell><cell r="H3791"><v>23800</v></cell><cell r="I3791"><v>1700</v></cell><cell r="J3791" t="str"><v>Outstanding </v></cell><cell r="K3791" t="str"><v>Never</v></cell><cell r="L3791" t="str"><v>not send</v></cell><cell r="M3791" t="str"><v>No</v></cell><cell r="N3791" t="str"><v>last communication 08 (Outstanding Rs.1700).. No app frm
</v></cell></row><row r="3792"><cell r="C3792" t="str"><v>301962 1</v></cell><cell r="D3792" t="str"><v>D. Purchaser</v></cell><cell r="E3792" t="str"><v>Rajesh Kapoor</v></cell><cell r="F3792"><v>33502</v></cell><cell r="G3792"><v>25500</v></cell><cell r="H3792"><v>17850</v></cell><cell r="I3792"><v>7650</v></cell><cell r="J3792" t="str"><v>Outstanding</v></cell><cell r="K3792" t="str"><v>Never</v></cell><cell r="L3792" t="str"><v>send</v></cell><cell r="M3792" t="str"><v>No</v></cell><cell r="N3792" t="str"><v>last communication 07 (Outstanding Rs.7650/-) No app frm</v></cell></row><row r="3793"><cell r="C3793" t="str"><v>301963 1</v></cell><cell r="D3793" t="str"><v>D. Purchaser</v></cell><cell r="E3793" t="str"><v>Kishore Tandon</v></cell><cell r="F3793"><v>33502</v></cell><cell r="G3793"><v>22000</v></cell><cell r="H3793"><v>25500</v></cell><cell r="I3793"><v>0</v></cell><cell r="J3793" t="str"><v>R.M</v></cell><cell r="K3793"><v>2011</v></cell><cell r="L3793" t="str"><v>send</v></cell><cell r="M3793" t="str"><v>No</v></cell><cell r="N3793" t="str"><v>Letter sent, last communication 07 No app frm </v></cell></row><row r="3794"><cell r="C3794" t="str"><v>301964 1</v></cell><cell r="D3794" t="str"><v>D. Purchaser</v></cell><cell r="E3794" t="str"><v>PND Singh</v></cell><cell r="F3794"><v>33504</v></cell><cell r="G3794"><v>17500</v></cell><cell r="H3794"><v>17500</v></cell><cell r="I3794"><v>0</v></cell><cell r="J3794" t="str"><v>I.R.M</v></cell><cell r="K3794" t="str"><v>Never</v></cell><cell r="L3794" t="str"><v>not send</v></cell><cell r="M3794" t="str"><v>No</v></cell><cell r="N3794" t="str"><v>last communication 00 No app frm</v></cell></row><row r="3795"><cell r="C3795" t="str"><v>301965 1</v></cell><cell r="D3795" t="str"><v>D. Purchaser</v></cell><cell r="E3795" t="str"><v>Deep Gupta</v></cell><cell r="F3795"><v>33502</v></cell><cell r="G3795"><v>22000</v></cell><cell r="H3795"><v>25500</v></cell><cell r="I3795"><v>0</v></cell><cell r="J3795" t="str"><v>I.R.M</v></cell><cell r="K3795" t="str"><v>Never</v></cell><cell r="L3795" t="str"><v>send</v></cell><cell r="M3795" t="str"><v>No</v></cell><cell r="N3795" t="str"><v>last communication 12……. No app frm and total 2 membership of Goa:- 30089 and 30090</v></cell></row><row r="3796"><cell r="C3796" t="str"><v>301966 1</v></cell><cell r="D3796" t="str"><v>D. Purchaser</v></cell><cell r="E3796" t="str"><v>Deep Gupta</v></cell><cell r="F3796"><v>33502</v></cell><cell r="G3796"><v>22000</v></cell><cell r="H3796"><v>25500</v></cell><cell r="I3796"><v>0</v></cell><cell r="J3796" t="str"><v>I.R.M</v></cell><cell r="K3796" t="str"><v>Never</v></cell><cell r="L3796" t="str"><v>send</v></cell><cell r="M3796" t="str"><v>No</v></cell><cell r="N3796" t="str"><v>last communication 12……. No app frm and total 2 membership of Goa:- 30089 and 30090</v></cell></row><row r="3797"><cell r="C3797" t="str"><v>301967 1</v></cell><cell r="D3797" t="str"><v>D. Purchaser</v></cell><cell r="E3797" t="str"><v>Karan Rupani</v></cell><cell r="F3797"><v>33500</v></cell><cell r="G3797"><v>22000</v></cell><cell r="H3797"><v>15725</v></cell><cell r="I3797"><v>9775</v></cell><cell r="J3797" t="str"><v>outstanding</v></cell><cell r="K3797" t="str"><v>Never</v></cell><cell r="L3797" t="str"><v>send</v></cell><cell r="M3797" t="str"><v>No</v></cell><cell r="N3797" t="str"><v>last communication 07 (Outstanding Rs. 9775/-) No app frm</v></cell></row><row r="3798"><cell r="C3798" t="str"><v>301968 1</v></cell><cell r="D3798" t="str"><v>D. Purchaser</v></cell><cell r="E3798" t="str"><v>Meera Talwar</v></cell><cell r="F3798"><v>33499</v></cell><cell r="G3798"><v>13500</v></cell><cell r="H3798"><v>11730</v></cell><cell r="I3798"><v>3570</v></cell><cell r="J3798" t="str"><v>outstanding</v></cell><cell r="K3798" t="str"><v>Never</v></cell><cell r="L3798" t="str"><v>Not del.</v></cell><cell r="M3798" t="str"><v>No</v></cell><cell r="N3798" t="str"><v>Documents is not in file (Outstanding Rs.3570/-)MISSING </v></cell></row><row r="3799"><cell r="C3799" t="str"><v>301969 1</v></cell><cell r="D3799" t="str"><v>D. Purchaser</v></cell><cell r="E3799" t="str"><v>Yasho Vardhan</v></cell><cell r="F3799"><v>33499</v></cell><cell r="G3799"><v>15300</v></cell><cell r="H3799"><v>7905</v></cell><cell r="I3799"><v>7395</v></cell><cell r="J3799" t="str"><v>outstanding</v></cell><cell r="K3799" t="str"><v>never</v></cell><cell r="L3799" t="str"><v>Not del.</v></cell><cell r="M3799" t="str"><v>No</v></cell><cell r="N3799" t="str"><v>Documents is not in file (Outstanding Rs.7395/-) MISSING</v></cell></row><row r="3800"><cell r="C3800" t="str"><v>301972 1</v></cell><cell r="D3800" t="str"><v>D. Purchaser</v></cell><cell r="E3800" t="str"><v>Avnish B Chopra</v></cell><cell r="F3800"><v>33506</v></cell><cell r="G3800"><v>25500</v></cell><cell r="H3800"><v>24735</v></cell><cell r="I3800"><v>765</v></cell><cell r="J3800" t="str"><v>outstanding</v></cell><cell r="K3800" t="str"><v>Never</v></cell><cell r="L3800" t="str"><v>not send</v></cell><cell r="M3800" t="str"><v>No</v></cell><cell r="N3800" t="str"><v>last communication 02 (Outstanding Rs.765/-) no app frm</v></cell></row><row r="3801"><cell r="C3801" t="str"><v>301973 1</v></cell><cell r="D3801" t="str"><v>D. Purchaser</v></cell><cell r="E3801" t="str"><v>Vijay Sharma</v></cell><cell r="F3801"><v>33507</v></cell><cell r="G3801"><v>19800</v></cell><cell r="H3801"><v>13530</v></cell><cell r="I3801"><v>6270</v></cell><cell r="J3801" t="str"><v>outstanding</v></cell><cell r="K3801" t="str"><v>Never</v></cell><cell r="L3801"><v>0</v></cell><cell r="M3801" t="str"><v>No</v></cell><cell r="N3801" t="str"><v>Documents is not in file (Outstanding Rs.6270/-) MISSING</v></cell></row><row r="3802"><cell r="C3802" t="str"><v>301977 1</v></cell><cell r="D3802" t="str"><v>D.Purchaser</v></cell><cell r="E3802" t="str"><v>Anand Joshi</v></cell><cell r="F3802"><v>33511</v></cell><cell r="G3802"><v>19800</v></cell><cell r="H3802"><v>16500</v></cell><cell r="I3802"><v>3300</v></cell><cell r="J3802" t="str"><v>Outstanding </v></cell><cell r="K3802" t="str"><v>Never</v></cell><cell r="L3802" t="str"><v>Not del.</v></cell><cell r="M3802" t="str"><v>No</v></cell><cell r="N3802" t="str"><v>last communication 99 (Outstanding Rs. 3300/-) No app frm </v></cell></row><row r="3803"><cell r="C3803" t="str"><v>301978 1</v></cell><cell r="D3803" t="str"><v>D.Purchaser</v></cell><cell r="E3803" t="str"><v>Pramod Puri</v></cell><cell r="F3803"><v>33511</v></cell><cell r="G3803"><v>19800</v></cell><cell r="H3803"><v>16500</v></cell><cell r="I3803"><v>3300</v></cell><cell r="J3803" t="str"><v>Outstanding </v></cell><cell r="K3803" t="str"><v>Never</v></cell><cell r="L3803" t="str"><v>Not del.</v></cell><cell r="M3803" t="str"><v>No</v></cell><cell r="N3803" t="str"><v>last communication 04 (Outstanding Rs. 3300/- ) No app frm</v></cell></row><row r="3804"><cell r="C3804" t="str"><v>301979 1</v></cell><cell r="D3804" t="str"><v>D.Purchaser</v></cell><cell r="E3804" t="str"><v>J.K Vig</v></cell><cell r="F3804"><v>33511</v></cell><cell r="G3804"><v>25500</v></cell><cell r="H3804"><v>22950</v></cell><cell r="I3804"><v>2550</v></cell><cell r="J3804" t="str"><v>Outstanding</v></cell><cell r="K3804" t="str"><v>Never</v></cell><cell r="L3804" t="str"><v>Not del.</v></cell><cell r="M3804" t="str"><v>No</v></cell><cell r="N3804" t="str"><v>no communication till date (Outstanding Rs. 2550/-) No app frm</v></cell></row><row r="3805"><cell r="C3805" t="str"><v>301981 1</v></cell><cell r="D3805" t="str"><v>D.Purchaser</v></cell><cell r="E3805" t="str"><v>Rajiv Tiwari</v></cell><cell r="F3805"><v>33518</v></cell><cell r="G3805"><v>22000</v></cell><cell r="H3805"><v>24120</v></cell><cell r="I3805"><v>0</v></cell><cell r="J3805" t="str"><v>I.R.M</v></cell><cell r="K3805" t="str"><v>Never</v></cell><cell r="L3805" t="str"><v>not send</v></cell><cell r="M3805" t="str"><v>No</v></cell><cell r="N3805" t="str"><v>last communication 05</v></cell></row><row r="3806"><cell r="C3806" t="str"><v>301982 1</v></cell><cell r="D3806" t="str"><v>D.Purchaser</v></cell><cell r="E3806" t="str"><v>Sant Kuamr Nandani</v></cell><cell r="F3806"><v>33525</v></cell><cell r="G3806"><v>27000</v></cell><cell r="H3806"><v>31200</v></cell><cell r="I3806"><v>0</v></cell><cell r="J3806" t="str"><v>R.M</v></cell><cell r="K3806"><v>2010</v></cell><cell r="L3806" t="str"><v>not send</v></cell><cell r="M3806" t="str"><v>No</v></cell><cell r="N3806" t="str"><v>no reminder send so last communication 14.. No app frm </v></cell></row><row r="3807"><cell r="C3807" t="str"><v>301983 1</v></cell><cell r="D3807" t="str"><v>D. Purchaser</v></cell><cell r="E3807" t="str"><v>Rajesh Mehta</v></cell><cell r="F3807"><v>33526</v></cell><cell r="G3807"><v>15300</v></cell><cell r="H3807"><v>12750</v></cell><cell r="I3807"><v>2550</v></cell><cell r="J3807" t="str"><v>Outstanding</v></cell><cell r="K3807" t="str"><v>Never</v></cell><cell r="L3807" t="str"><v>Not del.</v></cell><cell r="M3807" t="str"><v>No</v></cell><cell r="N3807" t="str"><v>last communication 99 (Outstanding Rs. 2550/-) No App frm</v></cell></row><row r="3808"><cell r="C3808" t="str"><v>301984 1</v></cell><cell r="D3808" t="str"><v>D. Purchaser</v></cell><cell r="E3808" t="str"><v>Sanjay Grover</v></cell><cell r="F3808"><v>33526</v></cell><cell r="G3808"><v>17500</v></cell><cell r="H3808"><v>19800</v></cell><cell r="I3808"><v>8910</v></cell><cell r="J3808" t="str"><v>Outstanding</v></cell><cell r="K3808" t="str"><v>Never</v></cell><cell r="L3808" t="str"><v>Not del.</v></cell><cell r="M3808" t="str"><v>No</v></cell><cell r="N3808" t="str"><v>last communication 93 (Outstanding Rs. 8910/-)No app frm </v></cell></row><row r="3809"><cell r="C3809" t="str"><v>301985 1</v></cell><cell r="D3809" t="str"><v>D. Purchaser</v></cell><cell r="E3809" t="str"><v>Rajgopalan Nair</v></cell><cell r="F3809"><v>33527</v></cell><cell r="G3809"><v>19800</v></cell><cell r="H3809"><v>7920</v></cell><cell r="I3809"><v>11880</v></cell><cell r="J3809" t="str"><v>Outstanding</v></cell><cell r="K3809" t="str"><v>Never</v></cell><cell r="L3809" t="str"><v>Not del.</v></cell><cell r="M3809" t="str"><v>No</v></cell><cell r="N3809" t="str"><v>Documents is not in file (Outstanding Rs. 11880/-) MISSING</v></cell></row><row r="3810"><cell r="C3810" t="str"><v>301986 1</v></cell><cell r="D3810" t="str"><v>D. Purchaser</v></cell><cell r="E3810" t="str"><v>S.S Bedi</v></cell><cell r="F3810"><v>33527</v></cell><cell r="G3810"><v>27650</v></cell><cell r="H3810"><v>27374</v></cell><cell r="I3810"><v>0</v></cell><cell r="J3810" t="str"><v>I.R.M</v></cell><cell r="K3810" t="str"><v>Never</v></cell><cell r="L3810" t="str"><v>not send</v></cell><cell r="M3810" t="str"><v>No</v></cell><cell r="N3810" t="str"><v>Letter not sent, last communication 11.. No app frm </v></cell></row><row r="3811"><cell r="C3811" t="str"><v>301987 1</v></cell><cell r="D3811" t="str"><v>D. Purchaser</v></cell><cell r="E3811" t="str"><v>S.K Yadav</v></cell><cell r="F3811"><v>33533</v></cell><cell r="G3811"><v>15300</v></cell><cell r="H3811"><v>12240</v></cell><cell r="I3811"><v>3060</v></cell><cell r="J3811" t="str"><v>Outstanding</v></cell><cell r="K3811" t="str"><v>Never</v></cell><cell r="L3811" t="str"><v>not send</v></cell><cell r="M3811" t="str"><v>No</v></cell><cell r="N3811" t="str"><v> no reminders .last communication 09 (Outstanding Rs. 3060/-) No app frm </v></cell></row><row r="3812"><cell r="C3812" t="str"><v>301988 1</v></cell><cell r="D3812" t="str"><v>D. Purchaser</v></cell><cell r="E3812" t="str"><v>Verma Card Company</v></cell><cell r="F3812"><v>33535</v></cell><cell r="G3812"><v>25500</v></cell><cell r="H3812"><v>14025</v></cell><cell r="I3812"><v>11475</v></cell><cell r="J3812" t="str"><v>Outstanding</v></cell><cell r="K3812" t="str"><v>Never</v></cell><cell r="L3812" t="str"><v>Not del.</v></cell><cell r="M3812" t="str"><v>No</v></cell><cell r="N3812" t="str"><v>last communication 06 (Outstanding Rs. 11475/-) No app frm</v></cell></row><row r="3813"><cell r="C3813" t="str"><v>301990 1</v></cell><cell r="D3813" t="str"><v>D. Purchaser</v></cell><cell r="E3813" t="str"><v>Rajender Singh Dagar</v></cell><cell r="F3813"><v>33536</v></cell><cell r="G3813"><v>17500</v></cell><cell r="H3813"><v>19800</v></cell><cell r="I3813" t="str"><v>395 Ex</v></cell><cell r="J3813"><v>0</v></cell><cell r="K3813" t="str"><v>Never</v></cell><cell r="L3813"><v>0</v></cell><cell r="M3813" t="str"><v>No</v></cell><cell r="N3813" t="str"><v>Documents is not in file MISSING</v></cell></row><row r="3814"><cell r="C3814" t="str"><v>301991 1</v></cell><cell r="D3814" t="str"><v>D. Purchaser</v></cell><cell r="E3814" t="str"><v>Arun Grover</v></cell><cell r="F3814"><v>33540</v></cell><cell r="G3814"><v>25500</v></cell><cell r="H3814"><v>9350</v></cell><cell r="I3814"><v>16150</v></cell><cell r="J3814" t="str"><v>Outstanding</v></cell><cell r="K3814" t="str"><v>Never</v></cell><cell r="L3814"><v>0</v></cell><cell r="M3814" t="str"><v>No</v></cell><cell r="N3814" t="str"><v>Documents is not in file (Outstanding Rs. 16150/-) MISSING</v></cell></row><row r="3815"><cell r="C3815" t="str"><v>301995 1</v></cell><cell r="D3815" t="str"><v>D. Purchaser</v></cell><cell r="E3815" t="str"><v>Bharat Bhushan Bansal</v></cell><cell r="F3815"><v>33541</v></cell><cell r="G3815"><v>17500</v></cell><cell r="H3815"><v>19800</v></cell><cell r="I3815"><v>0</v></cell><cell r="J3815" t="str"><v>I.R.M</v></cell><cell r="K3815" t="str"><v>Never</v></cell><cell r="L3815" t="str"><v>not send</v></cell><cell r="M3815" t="str"><v>No</v></cell><cell r="N3815" t="str"><v>we send last reminder in 2012.then we did not receive any reply. No app frm</v></cell></row><row r="3816"><cell r="C3816" t="str"><v>301996 1</v></cell><cell r="D3816" t="str"><v>D.Purchaser</v></cell><cell r="E3816" t="str"><v>Masoud Japanwala</v></cell><cell r="F3816"><v>33542</v></cell><cell r="G3816"><v>26500</v></cell><cell r="H3816"><v>26500</v></cell><cell r="I3816"><v>0</v></cell><cell r="J3816" t="str"><v>I.R.M</v></cell><cell r="K3816" t="str"><v>Never</v></cell><cell r="L3816" t="str"><v>not send</v></cell><cell r="M3816" t="str"><v>No</v></cell><cell r="N3816" t="str"><v>last communication 00.. No app frm</v></cell></row><row r="3817"><cell r="C3817" t="str"><v>301997 1</v></cell><cell r="D3817" t="str"><v>D.Purchaser</v></cell><cell r="E3817" t="str"><v>Mohan Madan</v></cell><cell r="F3817"><v>33541</v></cell><cell r="G3817"><v>25500</v></cell><cell r="H3817"><v>14875</v></cell><cell r="I3817"><v>10625</v></cell><cell r="J3817" t="str"><v>Outstanding</v></cell><cell r="K3817" t="str"><v>Never</v></cell><cell r="L3817" t="str"><v>not send</v></cell><cell r="M3817" t="str"><v>No</v></cell><cell r="N3817" t="str"><v>last communication 98 (Outstanding Rs. 10625/-) No app frm </v></cell></row><row r="3818"><cell r="C3818" t="str"><v>301970 1</v></cell><cell r="D3818" t="str"><v>D.Purchaser</v></cell><cell r="E3818" t="str"><v>Bal Krishna Malhotra</v></cell><cell r="F3818"><v>33506</v></cell><cell r="G3818"><v>26500</v></cell><cell r="H3818"><v>27650</v></cell><cell r="I3818"><v>0</v></cell><cell r="J3818" t="str"><v>I.R.M</v></cell><cell r="K3818" t="str"><v>Never</v></cell><cell r="L3818" t="str"><v>Not del.</v></cell><cell r="M3818" t="str"><v>No</v></cell><cell r="N3818" t="str"><v>last communication 91</v></cell></row><row r="3819"><cell r="C3819" t="str"><v>301971 1</v></cell><cell r="D3819" t="str"><v>D.Purchaser</v></cell><cell r="E3819" t="str"><v>Kiran Singh</v></cell><cell r="F3819"><v>33506</v></cell><cell r="G3819"><v>19800</v></cell><cell r="H3819"><v>17490</v></cell><cell r="I3819"><v>2310</v></cell><cell r="J3819" t="str"><v>outstanding</v></cell><cell r="K3819" t="str"><v>Never</v></cell><cell r="L3819" t="str"><v>Not del.</v></cell><cell r="M3819" t="str"><v>No</v></cell><cell r="N3819" t="str"><v>Documents is not in file (Outstanding Rs 2310/-) MISSING</v></cell></row><row r="3820"><cell r="C3820" t="str"><v>301980 1</v></cell><cell r="D3820" t="str"><v>D.Purchaser</v></cell><cell r="E3820" t="str"><v>Pradip Kumar Roy Choudhary</v></cell><cell r="F3820" t="str"><v> </v></cell><cell r="G3820"><v>19800</v></cell><cell r="H3820"><v>10230</v></cell><cell r="I3820"><v>9570</v></cell><cell r="J3820" t="str"><v>outstanding</v></cell><cell r="K3820" t="str"><v>Never</v></cell><cell r="L3820" t="str"><v>Not del.</v></cell><cell r="M3820" t="str"><v>No</v></cell><cell r="N3820" t="str"><v>Documents is not in file (Outstanding Rs 9570/-) MISSING</v></cell></row><row r="3821"><cell r="C3821" t="str"><v>301999 1</v></cell><cell r="D3821" t="str"><v>D.Purchaser</v></cell><cell r="E3821" t="str"><v>Praveen Vats</v></cell><cell r="F3821"><v>33549</v></cell><cell r="G3821"><v>15300</v></cell><cell r="H3821"><v>13770</v></cell><cell r="I3821"><v>1530</v></cell><cell r="J3821" t="str"><v>outstanding</v></cell><cell r="K3821" t="str"><v>Never</v></cell><cell r="L3821" t="str"><v>not send</v></cell><cell r="M3821" t="str"><v>No</v></cell><cell r="N3821" t="str"><v>last communication 11 (Outstanding Rs. 1530/-) No app frm</v></cell></row><row r="3822"><cell r="C3822" t="str"><v>302001 1</v></cell><cell r="D3822" t="str"><v>D.Purchaser</v></cell><cell r="E3822" t="str"><v>S.N.P Punj</v></cell><cell r="F3822"><v>33550</v></cell><cell r="G3822"><v>19800</v></cell><cell r="H3822"><v>16500</v></cell><cell r="I3822"><v>3300</v></cell><cell r="J3822" t="str"><v>outstanding</v></cell><cell r="K3822" t="str"><v>Never</v></cell><cell r="L3822" t="str"><v>not send</v></cell><cell r="M3822" t="str"><v>No</v></cell><cell r="N3822" t="str"><v>last communication 97 (Outstanding  Rs. 330/-) No app frm </v></cell></row><row r="3823"><cell r="C3823" t="str"><v>302002 1</v></cell><cell r="D3823" t="str"><v>D.Purchaser</v></cell><cell r="E3823" t="str"><v>Arti Ji Singh</v></cell><cell r="F3823"><v>33550</v></cell><cell r="G3823"><v>19800</v></cell><cell r="H3823"><v>17490</v></cell><cell r="I3823"><v>2310</v></cell><cell r="J3823" t="str"><v>outstanding</v></cell><cell r="K3823" t="str"><v>Never</v></cell><cell r="L3823" t="str"><v>Not del.</v></cell><cell r="M3823" t="str"><v>No</v></cell><cell r="N3823" t="str"><v>last communication 00 (Outstanding Rs. 2310/-) No app frm </v></cell></row><row r="3824"><cell r="C3824" t="str"><v>302003 1</v></cell><cell r="D3824" t="str"><v>D.Purchaser</v></cell><cell r="E3824" t="str"><v>Jyoti Punj</v></cell><cell r="F3824"><v>33550</v></cell><cell r="G3824"><v>19800</v></cell><cell r="H3824"><v>16500</v></cell><cell r="I3824"><v>3300</v></cell><cell r="J3824" t="str"><v>outstanding</v></cell><cell r="K3824" t="str"><v>Never</v></cell><cell r="L3824" t="str"><v>not send</v></cell><cell r="M3824" t="str"><v>No</v></cell><cell r="N3824" t="str"><v>last communication 95 (Outstanding Rs. 3300/- ) No app frm</v></cell></row><row r="3825"><cell r="C3825" t="str"><v>302004 1</v></cell><cell r="D3825" t="str"><v>D.Purchaser</v></cell><cell r="E3825" t="str"><v>Jasbir Singh Madan</v></cell><cell r="F3825"><v>33553</v></cell><cell r="G3825"><v>19800</v></cell><cell r="H3825"><v>19800</v></cell><cell r="I3825"><v>0</v></cell><cell r="J3825" t="str"><v>Miss</v></cell><cell r="K3825" t="str"><v>Never</v></cell><cell r="L3825"><v>0</v></cell><cell r="M3825"><v>0</v></cell><cell r="N3825" t="str"><v>Documents is not in file</v></cell></row><row r="3826"><cell r="C3826" t="str"><v>302005 1</v></cell><cell r="D3826" t="str"><v>D.Purchaser</v></cell><cell r="E3826" t="str"><v>Sanjeev Grover</v></cell><cell r="F3826"><v>33553</v></cell><cell r="G3826"><v>27000</v></cell><cell r="H3826"><v>31200</v></cell><cell r="I3826"><v>0</v></cell><cell r="J3826" t="str"><v>Forefeited</v></cell><cell r="K3826"><v>0</v></cell><cell r="L3826"><v>0</v></cell><cell r="M3826"><v>0</v></cell><cell r="N3826" t="str"><v>Forefeited</v></cell></row><row r="3827"><cell r="C3827" t="str"><v>302006 1</v></cell><cell r="D3827" t="str"><v>D.Purchaser</v></cell><cell r="E3827" t="str"><v>Sunil Raheja</v></cell><cell r="F3827"><v>33553</v></cell><cell r="G3827"><v>19800</v></cell><cell r="H3827"><v>10890</v></cell><cell r="I3827"><v>8910</v></cell><cell r="J3827" t="str"><v>outstanding </v></cell><cell r="K3827" t="str"><v>Never</v></cell><cell r="L3827" t="str"><v>Not del.</v></cell><cell r="M3827" t="str"><v>No</v></cell><cell r="N3827" t="str"><v>last communication 95 (Outstanding Rs.8910/-)no app frm </v></cell></row><row r="3828"><cell r="C3828" t="str"><v>302007 1</v></cell><cell r="D3828" t="str"><v>D.Purchaser</v></cell><cell r="E3828" t="str"><v>Arun Seth</v></cell><cell r="F3828"><v>33553</v></cell><cell r="G3828"><v>26500</v></cell><cell r="H3828"><v>28212</v></cell><cell r="I3828"><v>0</v></cell><cell r="J3828" t="str"><v>I.R.M</v></cell><cell r="K3828" t="str"><v>Never</v></cell><cell r="L3828" t="str"><v>not send</v></cell><cell r="M3828" t="str"><v>No</v></cell><cell r="N3828" t="str"><v>we send last reminder in 2012.then we did not receive any reply. No app frm</v></cell></row><row r="3829"><cell r="C3829" t="str"><v>302008 1</v></cell><cell r="D3829" t="str"><v>D.Purchaser</v></cell><cell r="E3829" t="str"><v>B.D.S Babek Singh</v></cell><cell r="F3829"><v>33551</v></cell><cell r="G3829"><v>34000</v></cell><cell r="H3829"><v>34000</v></cell><cell r="I3829"><v>0</v></cell><cell r="J3829" t="str"><v>R.M</v></cell><cell r="K3829"><v>2007</v></cell><cell r="L3829" t="str"><v>Not del.</v></cell><cell r="M3829" t="str"><v>No</v></cell><cell r="N3829" t="str"><v>no reminder send so last communication 14 by mail</v></cell></row><row r="3830"><cell r="C3830" t="str"><v>302013 1</v></cell><cell r="D3830" t="str"><v>D.Purchaser</v></cell><cell r="E3830" t="str"><v>Sushil Kapoor</v></cell><cell r="F3830"><v>33555</v></cell><cell r="G3830"><v>19800</v></cell><cell r="H3830" t="str"><v>Nil</v></cell><cell r="I3830"><v>0</v></cell><cell r="J3830" t="str"><v>Forefeited</v></cell><cell r="K3830"><v>0</v></cell><cell r="L3830"><v>0</v></cell><cell r="M3830"><v>0</v></cell><cell r="N3830" t="str"><v>Forefeited</v></cell></row><row r="3831"><cell r="C3831" t="str"><v>302014 1</v></cell><cell r="D3831" t="str"><v>D.Purchaser</v></cell><cell r="E3831" t="str"><v>Alok Madhav</v></cell><cell r="F3831"><v>33555</v></cell><cell r="G3831"><v>22000</v></cell><cell r="H3831"><v>25500</v></cell><cell r="I3831"><v>0</v></cell><cell r="J3831" t="str"><v>R.M</v></cell><cell r="K3831"><v>2011</v></cell><cell r="L3831" t="str"><v>not send</v></cell><cell r="M3831" t="str"><v>No</v></cell><cell r="N3831" t="str"><v>no reminder send so last communication 14 by mail</v></cell></row><row r="3832"><cell r="C3832" t="str"><v>302015 1</v></cell><cell r="D3832" t="str"><v>D.Purchaser</v></cell><cell r="E3832" t="str"><v>Vineet Malhotra</v></cell><cell r="F3832"><v>33555</v></cell><cell r="G3832"><v>18000</v></cell><cell r="H3832"><v>12336</v></cell><cell r="I3832"><v>5664</v></cell><cell r="J3832" t="str"><v>Outstanding</v></cell><cell r="K3832" t="str"><v>Never</v></cell><cell r="L3832" t="str"><v>Not del.</v></cell><cell r="M3832" t="str"><v>No</v></cell><cell r="N3832" t="str"><v>last communication 10..(Outstanding Rs. 5664/-) no app frm </v></cell></row><row r="3833"><cell r="C3833" t="str"><v>302016 1</v></cell><cell r="D3833" t="str"><v>D.Purchaser</v></cell><cell r="E3833" t="str"><v>Sunil Sagar</v></cell><cell r="F3833"><v>33556</v></cell><cell r="G3833"><v>20000</v></cell><cell r="H3833"><v>20000</v></cell><cell r="I3833"><v>0</v></cell><cell r="J3833" t="str"><v>R.M</v></cell><cell r="K3833"><v>2009</v></cell><cell r="L3833" t="str"><v>Not del.</v></cell><cell r="M3833" t="str"><v>No</v></cell><cell r="N3833" t="str"><v>No reminder send ,last communication 09</v></cell></row><row r="3834"><cell r="C3834" t="str"><v>302017 1</v></cell><cell r="D3834" t="str"><v>D.Purchaser</v></cell><cell r="E3834" t="str"><v>Vikas Talwar</v></cell><cell r="F3834"><v>33556</v></cell><cell r="G3834"><v>15300</v></cell><cell r="H3834"><v>3060</v></cell><cell r="I3834"><v>12240</v></cell><cell r="J3834" t="str"><v>Outstanding</v></cell><cell r="K3834" t="str"><v>Never</v></cell><cell r="L3834" t="str"><v>Not del.</v></cell><cell r="M3834" t="str"><v>No</v></cell><cell r="N3834" t="str"><v>last communication 93 (Outstanding Rs. 12240/-) No app frm </v></cell></row><row r="3835"><cell r="C3835" t="str"><v>302019 1</v></cell><cell r="D3835" t="str"><v>D.Purchaser</v></cell><cell r="E3835" t="str"><v>G.S Bedi</v></cell><cell r="F3835"><v>33556</v></cell><cell r="G3835"><v>20000</v></cell><cell r="H3835"><v>21290</v></cell><cell r="I3835"><v>0</v></cell><cell r="J3835" t="str"><v>R.M</v></cell><cell r="K3835"><v>2008</v></cell><cell r="L3835" t="str"><v>not send</v></cell><cell r="M3835" t="str"><v>No</v></cell><cell r="N3835" t="str"><v>we send last reminder in 2012.then we did not receive any reply. No app frm</v></cell></row><row r="3836"><cell r="C3836" t="str"><v>302020 1</v></cell><cell r="D3836" t="str"><v>D.Purchaser</v></cell><cell r="E3836" t="str"><v>Rajesh Arora</v></cell><cell r="F3836"><v>33556</v></cell><cell r="G3836"><v>25500</v></cell><cell r="H3836"><v>21675</v></cell><cell r="I3836"><v>3825</v></cell><cell r="J3836" t="str"><v>Outstanding</v></cell><cell r="K3836" t="str"><v>Never</v></cell><cell r="L3836" t="str"><v>Not del.</v></cell><cell r="M3836" t="str"><v>No</v></cell><cell r="N3836" t="str"><v>last communication 99 (Outstanding Rs. 3825/-) no app frm </v></cell></row><row r="3837"><cell r="C3837" t="str"><v>302022 1</v></cell><cell r="D3837" t="str"><v>D.Purchaser</v></cell><cell r="E3837" t="str"><v>Rajiv Jain</v></cell><cell r="F3837"><v>33556</v></cell><cell r="G3837"><v>22000</v></cell><cell r="H3837"><v>25500</v></cell><cell r="I3837" t="str"><v>875 Ex</v></cell><cell r="J3837" t="str"><v>R.M</v></cell><cell r="K3837"><v>2013</v></cell><cell r="L3837" t="str"><v>not send</v></cell><cell r="M3837" t="str"><v>No</v></cell><cell r="N3837" t="str"><v>we send last communication 02/9/2022</v></cell></row><row r="3838"><cell r="C3838" t="str"><v>302023 1</v></cell><cell r="D3838" t="str"><v>D.Purchaser</v></cell><cell r="E3838" t="str"><v>Unipatch Rubber Ltd</v></cell><cell r="F3838"><v>33556</v></cell><cell r="G3838"><v>34000</v></cell><cell r="H3838"><v>32300</v></cell><cell r="I3838"><v>0</v></cell><cell r="J3838" t="str"><v>R.M</v></cell><cell r="K3838"><v>2011</v></cell><cell r="L3838" t="str"><v>not send</v></cell><cell r="M3838" t="str"><v>No</v></cell><cell r="N3838" t="str"><v>we last communication 2022 the membership cancelled his ownside ,,,,total 9 membership of Goa:- 30136, 30137, 30138, 30139, 30140, 30141, 30142, 30143, 30170</v></cell></row><row r="3839"><cell r="C3839" t="str"><v>302023 2</v></cell><cell r="D3839" t="str"><v>D.Purchaser</v></cell><cell r="E3839" t="str"><v>Unipatch Rubber Ltd</v></cell><cell r="F3839"><v>33556</v></cell><cell r="G3839"><v>27000</v></cell><cell r="H3839"><v>24975</v></cell><cell r="I3839"><v>0</v></cell><cell r="J3839" t="str"><v>R.M</v></cell><cell r="K3839"><v>2011</v></cell><cell r="L3839" t="str"><v>not send</v></cell><cell r="M3839" t="str"><v>No</v></cell><cell r="N3839" t="str"><v>we last communication 2022 the membership cancelled his ownside ,,,,total 9 membership of Goa:- 30136, 30137, 30138, 30139, 30140, 30141, 30142, 30143, 30170</v></cell></row><row r="3840"><cell r="C3840" t="str"><v>302023 3</v></cell><cell r="D3840" t="str"><v>D.Purchaser</v></cell><cell r="E3840" t="str"><v>Unipatch Rubber Ltd</v></cell><cell r="F3840"><v>33556</v></cell><cell r="G3840"><v>21700</v></cell><cell r="H3840"><v>19800</v></cell><cell r="I3840"><v>0</v></cell><cell r="J3840" t="str"><v>R.M</v></cell><cell r="K3840"><v>2011</v></cell><cell r="L3840" t="str"><v>not send</v></cell><cell r="M3840" t="str"><v>No</v></cell><cell r="N3840" t="str"><v>we last communication 2022 the membership cancelled his ownside ,,,,total 9 membership of Goa:- 30136, 30137, 30138, 30139, 30140, 30141, 30142, 30143, 30170</v></cell></row><row r="3841"><cell r="C3841" t="str"><v>302023 4</v></cell><cell r="D3841" t="str"><v>D.Purchaser</v></cell><cell r="E3841" t="str"><v>Unipatch Rubber Ltd</v></cell><cell r="F3841"><v>33556</v></cell><cell r="G3841"><v>26500</v></cell><cell r="H3841"><v>25175</v></cell><cell r="I3841"><v>0</v></cell><cell r="J3841" t="str"><v>R.M</v></cell><cell r="K3841"><v>2011</v></cell><cell r="L3841" t="str"><v>not send</v></cell><cell r="M3841" t="str"><v>No</v></cell><cell r="N3841" t="str"><v>we last communication 2022 the membership cancelled his ownside ,,,,total 9 membership of Goa:- 30136, 30137, 30138, 30139, 30140, 30141, 30142, 30143, 30170</v></cell></row><row r="3842"><cell r="C3842" t="str"><v>302023 5</v></cell><cell r="D3842" t="str"><v>D.Purchaser</v></cell><cell r="E3842" t="str"><v>Unipatch Rubber Ltd</v></cell><cell r="F3842"><v>33556</v></cell><cell r="G3842"><v>21000</v></cell><cell r="H3842"><v>19425</v></cell><cell r="I3842"><v>0</v></cell><cell r="J3842" t="str"><v>R.M</v></cell><cell r="K3842"><v>2011</v></cell><cell r="L3842" t="str"><v>not send</v></cell><cell r="M3842" t="str"><v>No</v></cell><cell r="N3842" t="str"><v>we last communication 2022 the membership cancelled his ownside ,,,,total 9 membership of Goa:- 30136, 30137, 30138, 30139, 30140, 30141, 30142, 30143, 30170</v></cell></row><row r="3843"><cell r="C3843" t="str"><v>302023 6</v></cell><cell r="D3843" t="str"><v>D.Purchaser</v></cell><cell r="E3843" t="str"><v>Unipatch Rubber Ltd</v></cell><cell r="F3843"><v>33556</v></cell><cell r="G3843"><v>17500</v></cell><cell r="H3843"><v>15750</v></cell><cell r="I3843"><v>0</v></cell><cell r="J3843" t="str"><v>R.M</v></cell><cell r="K3843"><v>2011</v></cell><cell r="L3843" t="str"><v>not send</v></cell><cell r="M3843" t="str"><v>No</v></cell><cell r="N3843" t="str"><v>we last communication 2022 the membership cancelled his ownside ,,,,total 9 membership of Goa:- 30136, 30137, 30138, 30139, 30140, 30141, 30142, 30143, 30170</v></cell></row><row r="3844"><cell r="C3844" t="str"><v>302023 8</v></cell><cell r="D3844" t="str"><v>D.Purchaser</v></cell><cell r="E3844" t="str"><v>Unipatch Rubber Ltd</v></cell><cell r="F3844"><v>33556</v></cell><cell r="G3844"><v>16000</v></cell><cell r="H3844"><v>14800</v></cell><cell r="I3844"><v>0</v></cell><cell r="J3844" t="str"><v>R.M</v></cell><cell r="K3844"><v>2011</v></cell><cell r="L3844" t="str"><v>not send</v></cell><cell r="M3844" t="str"><v>No</v></cell><cell r="N3844" t="str"><v>we last communication 2022 the membership cancelled his ownside ,,,,total 9 membership of Goa:- 30136, 30137, 30138, 30139, 30140, 30141, 30142, 30143, 30170</v></cell></row><row r="3845"><cell r="C3845" t="str"><v>302023 9</v></cell><cell r="D3845" t="str"><v>D.Purchaser</v></cell><cell r="E3845" t="str"><v>Unipatch Rubber Ltd</v></cell><cell r="F3845"><v>33556</v></cell><cell r="G3845"><v>13500</v></cell><cell r="H3845"><v>12150</v></cell><cell r="I3845"><v>0</v></cell><cell r="J3845" t="str"><v>R.M</v></cell><cell r="K3845"><v>2011</v></cell><cell r="L3845" t="str"><v>not send</v></cell><cell r="M3845" t="str"><v>No</v></cell><cell r="N3845" t="str"><v>we last communication 2022 the membership cancelled his ownside ,,,,total 9 membership of Goa:- 30136, 30137, 30138, 30139, 30140, 30141, 30142, 30143, 30170</v></cell></row><row r="3846"><cell r="C3846" t="str"><v>302026 1</v></cell><cell r="D3846" t="str"><v>D.Purchaser</v></cell><cell r="E3846" t="str"><v>Sandeep Arora</v></cell><cell r="F3846"><v>33557</v></cell><cell r="G3846"><v>15300</v></cell><cell r="H3846"><v>12240</v></cell><cell r="I3846"><v>3060</v></cell><cell r="J3846" t="str"><v>Outstanding</v></cell><cell r="K3846" t="str"><v>Never</v></cell><cell r="L3846" t="str"><v>Not del.</v></cell><cell r="M3846" t="str"><v>No</v></cell><cell r="N3846" t="str"><v>last communication 07 (Outstanding Rs 3060/-) </v></cell></row><row r="3847"><cell r="C3847" t="str"><v>302027 1</v></cell><cell r="D3847" t="str"><v>D.Purchaser</v></cell><cell r="E3847" t="str"><v>Sushil Bhatia</v></cell><cell r="F3847"><v>33557</v></cell><cell r="G3847"><v>19800</v></cell><cell r="H3847"><v>17490</v></cell><cell r="I3847"><v>2310</v></cell><cell r="J3847" t="str"><v>Outstanding '</v></cell><cell r="K3847"><v>2008</v></cell><cell r="L3847" t="str"><v>not send</v></cell><cell r="M3847" t="str"><v>No</v></cell><cell r="N3847" t="str"><v>last communication 10(Outstanding Rs 2310/-)</v></cell></row><row r="3848"><cell r="C3848" t="str"><v>302028 1</v></cell><cell r="D3848" t="str"><v>D.Purchaser</v></cell><cell r="E3848" t="str"><v>Manisha Israni</v></cell><cell r="F3848"><v>33557</v></cell><cell r="G3848"><v>25500</v></cell><cell r="H3848"><v>20400</v></cell><cell r="I3848"><v>5100</v></cell><cell r="J3848" t="str"><v>Outstanding</v></cell><cell r="K3848"><v>2011</v></cell><cell r="L3848" t="str"><v>not send</v></cell><cell r="M3848" t="str"><v>No</v></cell><cell r="N3848" t="str"><v>last communication 12(Outstanding Rs 5100/-) No App frm</v></cell></row><row r="3849"><cell r="C3849" t="str"><v>302029 1</v></cell><cell r="D3849" t="str"><v>D.Purchaser</v></cell><cell r="E3849" t="str"><v>D. N Kalra</v></cell><cell r="F3849"><v>33557</v></cell><cell r="G3849"><v>15300</v></cell><cell r="H3849"><v>6120</v></cell><cell r="I3849"><v>9180</v></cell><cell r="J3849" t="str"><v>Outstanding</v></cell><cell r="K3849" t="str"><v>never</v></cell><cell r="L3849" t="str"><v>Not del.</v></cell><cell r="M3849" t="str"><v>No</v></cell><cell r="N3849" t="str"><v>last communication 99(Outstanding Rs 9180/-) No app frm</v></cell></row><row r="3850"><cell r="C3850" t="str"><v>302031 1</v></cell><cell r="D3850" t="str"><v>D.Purchaser</v></cell><cell r="E3850" t="str"><v>Ajay Kapoor</v></cell><cell r="F3850"><v>33560</v></cell><cell r="G3850"><v>19800</v></cell><cell r="H3850"><v>19800</v></cell><cell r="I3850"><v>0</v></cell><cell r="J3850" t="str"><v>R.M</v></cell><cell r="K3850" t="str"><v>Never</v></cell><cell r="L3850" t="str"><v>not send</v></cell><cell r="M3850" t="str"><v>No</v></cell><cell r="N3850" t="str"><v>last communication 10</v></cell></row><row r="3851"><cell r="C3851" t="str"><v>302034 1</v></cell><cell r="D3851" t="str"><v>D.Purchaser</v></cell><cell r="E3851" t="str"><v>R.K Lal</v></cell><cell r="F3851"><v>33561</v></cell><cell r="G3851"><v>15300</v></cell><cell r="H3851"><v>9945</v></cell><cell r="I3851"><v>5355</v></cell><cell r="J3851" t="str"><v>Outstanding</v></cell><cell r="K3851" t="str"><v>Never</v></cell><cell r="L3851" t="str"><v>not send</v></cell><cell r="M3851" t="str"><v>No</v></cell><cell r="N3851" t="str"><v>Letter not sent, last communication 11(Outstanding Rs 5355/-)</v></cell></row><row r="3852"><cell r="C3852" t="str"><v>302035 1</v></cell><cell r="D3852" t="str"><v>D.Purchaser</v></cell><cell r="E3852" t="str"><v>Sangeeta Arora</v></cell><cell r="F3852"><v>33562</v></cell><cell r="G3852"><v>15300</v></cell><cell r="H3852"><v>11730</v></cell><cell r="I3852"><v>3570</v></cell><cell r="J3852" t="str"><v>Outstanding</v></cell><cell r="K3852" t="str"><v>Never</v></cell><cell r="L3852" t="str"><v>not send</v></cell><cell r="M3852" t="str"><v>No</v></cell><cell r="N3852" t="str"><v>last communication 92(Outstanding Rs 3570/-)</v></cell></row><row r="3853"><cell r="C3853" t="str"><v>302036 1</v></cell><cell r="D3853" t="str"><v>D.Purchaser</v></cell><cell r="E3853" t="str"><v>Naresh Chand Jain</v></cell><cell r="F3853"><v>33562</v></cell><cell r="G3853"><v>25500</v></cell><cell r="H3853"><v>13600</v></cell><cell r="I3853"><v>11900</v></cell><cell r="J3853" t="str"><v>Outstanding</v></cell><cell r="K3853" t="str"><v>Never</v></cell><cell r="L3853" t="str"><v>Not del.</v></cell><cell r="M3853" t="str"><v>No</v></cell><cell r="N3853" t="str"><v>According to rimes's remark:- no recovery of cash received MGMT (management) decision pending(Outstanding Rs 11900/-) UR*</v></cell></row><row r="3854"><cell r="C3854" t="str"><v>302038 1</v></cell><cell r="D3854" t="str"><v>D.Purchaser</v></cell><cell r="E3854" t="str"><v>Pratap Singh</v></cell><cell r="F3854"><v>33572</v></cell><cell r="G3854"><v>28212</v></cell><cell r="H3854"><v>11634</v></cell><cell r="I3854"><v>16578</v></cell><cell r="J3854" t="str"><v>Forefeited</v></cell><cell r="K3854"><v>0</v></cell><cell r="L3854"><v>0</v></cell><cell r="M3854"><v>0</v></cell><cell r="N3854" t="str"><v>According to RIMES remark:- membership is forefeited, letter not sent
total 2 membership of Goa:- 30152 and 30153 (Outstanding Rs 16578/-)</v></cell></row><row r="3855"><cell r="C3855" t="str"><v>302039 1</v></cell><cell r="D3855" t="str"><v>D.Purchaser</v></cell><cell r="E3855" t="str"><v>Pratap Singh</v></cell><cell r="F3855"><v>33572</v></cell><cell r="G3855"><v>17500</v></cell><cell r="H3855"><v>19800</v></cell><cell r="I3855"><v>18150</v></cell><cell r="J3855" t="str"><v>Forefeited</v></cell><cell r="K3855"><v>0</v></cell><cell r="L3855"><v>0</v></cell><cell r="M3855"><v>0</v></cell><cell r="N3855" t="str"><v>According to RIMES remark:- membership is forefeited, letter not sent
total 2 membership of Goa:- 30152 and 30153 (Outstanding Rs 18150/-)</v></cell></row><row r="3856"><cell r="C3856" t="str"><v>302041 1</v></cell><cell r="D3856" t="str"><v>D.Purchaser</v></cell><cell r="E3856" t="str"><v>P.D Narang</v></cell><cell r="F3856"><v>33568</v></cell><cell r="G3856"><v>17500</v></cell><cell r="H3856"><v>19800</v></cell><cell r="I3856"><v>0</v></cell><cell r="J3856" t="str"><v>I.R.M</v></cell><cell r="K3856" t="str"><v>Never</v></cell><cell r="L3856" t="str"><v>not send</v></cell><cell r="M3856" t="str"><v>No</v></cell><cell r="N3856" t="str"><v>last telephonic reply on 29/3/2009</v></cell></row><row r="3857"><cell r="C3857" t="str"><v>302042 1</v></cell><cell r="D3857" t="str"><v>D.Purchaser</v></cell><cell r="E3857" t="str"><v>Vinod Kumar Singhania</v></cell><cell r="F3857"><v>33568</v></cell><cell r="G3857"><v>20000</v></cell><cell r="H3857"><v>21290</v></cell><cell r="I3857"><v>0</v></cell><cell r="J3857" t="str"><v>I.R.M</v></cell><cell r="K3857" t="str"><v>Never</v></cell><cell r="L3857" t="str"><v>not send</v></cell><cell r="M3857" t="str"><v>No</v></cell><cell r="N3857" t="str"><v>np reminder send so last communication 09</v></cell></row><row r="3858"><cell r="C3858" t="str"><v>302044 1</v></cell><cell r="D3858" t="str"><v>D.Purchaser</v></cell><cell r="E3858" t="str"><v>Harveer Singh</v></cell><cell r="F3858"><v>33570</v></cell><cell r="G3858"><v>20000</v></cell><cell r="H3858"><v>20000</v></cell><cell r="I3858"><v>0</v></cell><cell r="J3858" t="str"><v>I.R.M</v></cell><cell r="K3858" t="str"><v>Never</v></cell><cell r="L3858" t="str"><v>not send</v></cell><cell r="M3858" t="str"><v>No</v></cell><cell r="N3858" t="str"><v>no reminder send so last communication 02</v></cell></row><row r="3859"><cell r="C3859" t="str"><v>302045 1</v></cell><cell r="D3859" t="str"><v>L. N. C</v></cell><cell r="E3859" t="str"><v>Satish Kumar Jain</v></cell><cell r="F3859"><v>33570</v></cell><cell r="G3859"><v>17500</v></cell><cell r="H3859"><v>19800</v></cell><cell r="I3859"><v>0</v></cell><cell r="J3859" t="str"><v>I.R.M</v></cell><cell r="K3859" t="str"><v>Never</v></cell><cell r="L3859" t="str"><v>not send</v></cell><cell r="M3859" t="str"><v>No</v></cell><cell r="N3859" t="str"><v>no reminder send so last communication 10</v></cell></row><row r="3860"><cell r="C3860" t="str"><v>302046 1</v></cell><cell r="D3860" t="str"><v>D.Purchaser</v></cell><cell r="E3860" t="str"><v>India International Exporters Pvt Ltd</v></cell><cell r="F3860"><v>33571</v></cell><cell r="G3860"><v>34000</v></cell><cell r="H3860"><v>34000</v></cell><cell r="I3860"><v>0</v></cell><cell r="J3860" t="str"><v>R.M</v></cell><cell r="K3860"><v>2022</v></cell><cell r="L3860" t="str"><v>not send</v></cell><cell r="M3860" t="str"><v>No</v></cell><cell r="N3860" t="str"><v>they are regular member….total 3 membership of Goa:- 30158, 30205 and 30206</v></cell></row><row r="3861"><cell r="C3861" t="str"><v>302051 1</v></cell><cell r="D3861" t="str"><v>D.Purchaser</v></cell><cell r="E3861" t="str"><v>Kusum Lata Jain</v></cell><cell r="F3861"><v>33571</v></cell><cell r="G3861"><v>17500</v></cell><cell r="H3861"><v>19800</v></cell><cell r="I3861"><v>0</v></cell><cell r="J3861" t="str"><v>R.M</v></cell><cell r="K3861"><v>2011</v></cell><cell r="L3861" t="str"><v>Not del.</v></cell><cell r="M3861" t="str"><v>No</v></cell><cell r="N3861" t="str"><v>no reminders so last communication 2011</v></cell></row><row r="3862"><cell r="C3862" t="str"><v>302053 1</v></cell><cell r="D3862" t="str"><v>D.Purchaser</v></cell><cell r="E3862" t="str"><v>P.K Sanyal</v></cell><cell r="F3862"><v>33571</v></cell><cell r="G3862"><v>17500</v></cell><cell r="H3862"><v>19800</v></cell><cell r="I3862"><v>0</v></cell><cell r="J3862" t="str"><v>I.R.M</v></cell><cell r="K3862" t="str"><v>Never</v></cell><cell r="L3862" t="str"><v>send</v></cell><cell r="M3862" t="str"><v>No</v></cell><cell r="N3862" t="str"><v>Last communication on 6-9-2017</v></cell></row><row r="3863"><cell r="C3863" t="str"><v>302054 1</v></cell><cell r="D3863" t="str"><v>D.Purchaser</v></cell><cell r="E3863" t="str"><v>MSI Lakdawal</v></cell><cell r="F3863"><v>33571</v></cell><cell r="G3863"><v>25500</v></cell><cell r="H3863"><v>24225</v></cell><cell r="I3863"><v>1275</v></cell><cell r="J3863" t="str"><v>Outstanding</v></cell><cell r="K3863" t="str"><v>Never</v></cell><cell r="L3863" t="str"><v>Not del.</v></cell><cell r="M3863" t="str"><v>No</v></cell><cell r="N3863" t="str"><v>last communication 99(Outstanding Rs. 1275/-)</v></cell></row><row r="3864"><cell r="C3864" t="str"><v>302055 1</v></cell><cell r="D3864" t="str"><v>D.Purchaser</v></cell><cell r="E3864" t="str"><v>Mehta Ram Kripani</v></cell><cell r="F3864"><v>33572</v></cell><cell r="G3864"><v>21000</v></cell><cell r="H3864"><v>23700</v></cell><cell r="I3864"><v>0</v></cell><cell r="J3864" t="str"><v>I.R.M</v></cell><cell r="K3864" t="str"><v>Never</v></cell><cell r="L3864" t="str"><v>not send</v></cell><cell r="M3864" t="str"><v>No</v></cell><cell r="N3864" t="str"><v>last communication 09</v></cell></row><row r="3865"><cell r="C3865" t="str"><v>302056 1</v></cell><cell r="D3865" t="str"><v>D.Purchaser</v></cell><cell r="E3865" t="str"><v>Prabhat Kumar</v></cell><cell r="F3865"><v>33571</v></cell><cell r="G3865"><v>26500</v></cell><cell r="H3865"><v>28212</v></cell><cell r="I3865"><v>0</v></cell><cell r="J3865" t="str"><v>I.R.M</v></cell><cell r="K3865" t="str"><v>Never</v></cell><cell r="L3865" t="str"><v>Not del.</v></cell><cell r="M3865" t="str"><v>No</v></cell><cell r="N3865" t="str"><v>last communication 97</v></cell></row><row r="3866"><cell r="C3866" t="str"><v>302057 1</v></cell><cell r="D3866" t="str"><v>D.Purchaser</v></cell><cell r="E3866" t="str"><v>Kusum Prakash Sharma</v></cell><cell r="F3866"><v>33572</v></cell><cell r="G3866"><v>13500</v></cell><cell r="H3866"><v>15300</v></cell><cell r="I3866"><v>0</v></cell><cell r="J3866" t="str"><v>I.R.M</v></cell><cell r="K3866" t="str"><v>Never</v></cell><cell r="L3866" t="str"><v>not send</v></cell><cell r="M3866" t="str"><v>No</v></cell><cell r="N3866" t="str"><v>last communication 04</v></cell></row><row r="3867"><cell r="C3867" t="str"><v>302058 1</v></cell><cell r="D3867" t="str"><v>D.Purchaser</v></cell><cell r="E3867" t="str"><v>Tek Chand Kriplani</v></cell><cell r="F3867"><v>33572</v></cell><cell r="G3867"><v>21000</v></cell><cell r="H3867"><v>23700</v></cell><cell r="I3867"><v>0</v></cell><cell r="J3867" t="str"><v>I.R.M</v></cell><cell r="K3867" t="str"><v>Never</v></cell><cell r="L3867" t="str"><v>not send</v></cell><cell r="M3867" t="str"><v>No</v></cell><cell r="N3867" t="str"><v>only application from in record so no communication till date </v></cell></row><row r="3868"><cell r="C3868" t="str"><v>302059 1</v></cell><cell r="D3868" t="str"><v>D.Purchaser</v></cell><cell r="E3868" t="str"><v>Suresh Kriplani</v></cell><cell r="F3868"><v>33572</v></cell><cell r="G3868"><v>26500</v></cell><cell r="H3868"><v>28212</v></cell><cell r="I3868"><v>0</v></cell><cell r="J3868" t="str"><v>I.R.M</v></cell><cell r="K3868" t="str"><v>Never</v></cell><cell r="L3868" t="str"><v>send</v></cell><cell r="M3868" t="str"><v>No</v></cell><cell r="N3868" t="str"><v>we send last reminder in 2012.then we did not receive any reply.</v></cell></row><row r="3869"><cell r="C3869" t="str"><v>302060 1</v></cell><cell r="D3869" t="str"><v>D.Purchaser</v></cell><cell r="E3869" t="str"><v>Encardiorite Electronics Pvt Ltd</v></cell><cell r="F3869"><v>33577</v></cell><cell r="G3869"><v>34000</v></cell><cell r="H3869"><v>36193</v></cell><cell r="I3869"><v>0</v></cell><cell r="J3869" t="str"><v>I.R.M</v></cell><cell r="K3869" t="str"><v>Never</v></cell><cell r="L3869" t="str"><v>send</v></cell><cell r="M3869" t="str"><v>No</v></cell><cell r="N3869" t="str"><v>we send last reminder in 2012.then we did not receive any reply.</v></cell></row><row r="3870"><cell r="C3870" t="str"><v>302061 1</v></cell><cell r="D3870" t="str"><v>D.Purchaser</v></cell><cell r="E3870" t="str"><v>Tara Links Carries Pvt Ltd</v></cell><cell r="F3870"><v>33572</v></cell><cell r="G3870"><v>25500</v></cell><cell r="H3870"><v>17000</v></cell><cell r="I3870"><v>8500</v></cell><cell r="J3870" t="str"><v>Outstanding</v></cell><cell r="K3870" t="str"><v>Never</v></cell><cell r="L3870" t="str"><v>not send</v></cell><cell r="M3870" t="str"><v>No</v></cell><cell r="N3870" t="str"><v>last communication 07(Outstanding Rs. 8500/-)</v></cell></row><row r="3871"><cell r="C3871" t="str"><v>302062 1</v></cell><cell r="D3871" t="str"><v>D.Purchaser</v></cell><cell r="E3871" t="str"><v>Purvez Bilimoria</v></cell><cell r="F3871"><v>33572</v></cell><cell r="G3871"><v>15300</v></cell><cell r="H3871"><v>13515</v></cell><cell r="I3871"><v>1785</v></cell><cell r="J3871" t="str"><v>Outstanding</v></cell><cell r="K3871" t="str"><v>Never</v></cell><cell r="L3871" t="str"><v>Not del.</v></cell><cell r="M3871" t="str"><v>No</v></cell><cell r="N3871" t="str"><v>last communication 99 (Outstanding Rs. 1785/-)</v></cell></row><row r="3872"><cell r="C3872" t="str"><v>302023 7</v></cell><cell r="D3872" t="str"><v>D.Purchaser</v></cell><cell r="E3872" t="str"><v>Unipatch Rubber Ltd</v></cell><cell r="F3872"><v>33556</v></cell><cell r="G3872"><v>19000</v></cell><cell r="H3872"><v>19000</v></cell><cell r="I3872"><v>0</v></cell><cell r="J3872" t="str"><v>R.M</v></cell><cell r="K3872"><v>2011</v></cell><cell r="L3872" t="str"><v>not send</v></cell><cell r="M3872" t="str"><v>No</v></cell><cell r="N3872" t="str"><v>last mail communication 15...total 9 membership of Goa:- 30136, 30137, 30138, 30139, 30140, 30141, 30142, 30143, 30170</v></cell></row><row r="3873"><cell r="C3873" t="str"><v>301834 1</v></cell><cell r="D3873"><v>0</v></cell><cell r="E3873" t="str"><v>VIR Anjani Kumar Saxena</v></cell><cell r="F3873"><v>33325</v></cell><cell r="G3873"><v>19800</v></cell><cell r="H3873" t="str"><v>Nil</v></cell><cell r="I3873"><v>0</v></cell><cell r="J3873" t="str"><v>Forefeited</v></cell><cell r="K3873"><v>0</v></cell><cell r="L3873"><v>0</v></cell><cell r="M3873"><v>0</v></cell><cell r="N3873" t="str"><v>Forefeited</v></cell></row><row r="3874"><cell r="C3874" t="str"><v>301835 1</v></cell><cell r="D3874"><v>0</v></cell><cell r="E3874" t="str"><v>Satish Kumar Arora</v></cell><cell r="F3874"><v>33325</v></cell><cell r="G3874"><v>19800</v></cell><cell r="H3874" t="str"><v>Nil</v></cell><cell r="I3874"><v>0</v></cell><cell r="J3874" t="str"><v>Forefeited</v></cell><cell r="K3874"><v>0</v></cell><cell r="L3874"><v>0</v></cell><cell r="M3874"><v>0</v></cell><cell r="N3874" t="str"><v>Forefeited</v></cell></row><row r="3875"><cell r="C3875" t="str"><v>301844 1</v></cell><cell r="D3875" t="str"><v>D.Purchaser</v></cell><cell r="E3875" t="str"><v>Mahesh Salwani</v></cell><cell r="F3875"><v>33333</v></cell><cell r="G3875"><v>19800</v></cell><cell r="H3875"><v>15840</v></cell><cell r="I3875"><v>3960</v></cell><cell r="J3875" t="str"><v>Outstanding</v></cell><cell r="K3875" t="str"><v>Never</v></cell><cell r="L3875" t="str"><v>not send</v></cell><cell r="M3875" t="str"><v>No</v></cell><cell r="N3875" t="str"><v>last communication 94 (Outstanding Rs. 3960/) no app frm</v></cell></row><row r="3876"><cell r="C3876" t="str"><v>301845 1</v></cell><cell r="D3876"><v>0</v></cell><cell r="E3876" t="str"><v>Anand Agarwal</v></cell><cell r="F3876"><v>33337</v></cell><cell r="G3876"><v>19800</v></cell><cell r="H3876" t="str"><v>Nil</v></cell><cell r="I3876"><v>0</v></cell><cell r="J3876" t="str"><v>Forefeited</v></cell><cell r="K3876"><v>0</v></cell><cell r="L3876"><v>0</v></cell><cell r="M3876"><v>0</v></cell><cell r="N3876" t="str"><v>Forefeited</v></cell></row><row r="3877"><cell r="C3877" t="str"><v>301877 1</v></cell><cell r="D3877" t="str"><v>D.Purchaser</v></cell><cell r="E3877" t="str"><v>Raj Kumar Mehrotra</v></cell><cell r="F3877"><v>33365</v></cell><cell r="G3877"><v>21000</v></cell><cell r="H3877"><v>23700</v></cell><cell r="I3877"><v>0</v></cell><cell r="J3877" t="str"><v>I.R.M</v></cell><cell r="K3877" t="str"><v>Never</v></cell><cell r="L3877" t="str"><v>send</v></cell><cell r="M3877" t="str"><v>No</v></cell><cell r="N3877" t="str"><v>we send last reminder in 2012.then we did not receive any reply.</v></cell></row><row r="3878"><cell r="C3878" t="str"><v>301887 1</v></cell><cell r="D3878" t="str"><v>D.Purchaser</v></cell><cell r="E3878" t="str"><v>Prem Nath Mehra</v></cell><cell r="F3878"><v>33379</v></cell><cell r="G3878"><v>26500</v></cell><cell r="H3878"><v>28212</v></cell><cell r="I3878"><v>0</v></cell><cell r="J3878" t="str"><v>R.M</v></cell><cell r="K3878"><v>2007</v></cell><cell r="L3878" t="str"><v>not send</v></cell><cell r="M3878" t="str"><v>No</v></cell><cell r="N3878" t="str"><v>no reminder send last communication 08</v></cell></row><row r="3879"><cell r="C3879" t="str"><v>301888 1</v></cell><cell r="D3879" t="str"><v>D.Purchaser</v></cell><cell r="E3879" t="str"><v>Narender Kumar Arora</v></cell><cell r="F3879"><v>33381</v></cell><cell r="G3879"><v>26500</v></cell><cell r="H3879"><v>28212</v></cell><cell r="I3879"><v>0</v></cell><cell r="J3879" t="str"><v>I.R.M</v></cell><cell r="K3879" t="str"><v>Never</v></cell><cell r="L3879" t="str"><v>not send</v></cell><cell r="M3879" t="str"><v>No</v></cell><cell r="N3879" t="str"><v>last communication 06 .. No app from no agrmt</v></cell></row><row r="3880"><cell r="C3880" t="str"><v>301891 1</v></cell><cell r="D3880" t="str"><v>D.Purchaser</v></cell><cell r="E3880" t="str"><v>Sunil Sethi</v></cell><cell r="F3880"><v>33388</v></cell><cell r="G3880"><v>34000</v></cell><cell r="H3880"><v>35450</v></cell><cell r="I3880"><v>0</v></cell><cell r="J3880" t="str"><v>I.R.M</v></cell><cell r="K3880" t="str"><v>Never</v></cell><cell r="L3880" t="str"><v>not send</v></cell><cell r="M3880" t="str"><v>No</v></cell><cell r="N3880" t="str"><v>last communication 03.. No app frm</v></cell></row><row r="3881"><cell r="C3881" t="str"><v>301893 1</v></cell><cell r="D3881" t="str"><v>D.Purchaser</v></cell><cell r="E3881" t="str"><v>A to Z Consultants Pvt Ltd</v></cell><cell r="F3881"><v>33389</v></cell><cell r="G3881"><v>34000</v></cell><cell r="H3881" t="str"><v>Not Mentioned </v></cell><cell r="I3881"><v>0</v></cell><cell r="J3881" t="str"><v>I.R.M</v></cell><cell r="K3881" t="str"><v>Never</v></cell><cell r="L3881" t="str"><v>not send</v></cell><cell r="M3881" t="str"><v>No</v></cell><cell r="N3881" t="str"><v>last communication 02.. No app frm</v></cell></row><row r="3882"><cell r="C3882" t="str"><v>301899 1</v></cell><cell r="D3882" t="str"><v>D.Purchaser</v></cell><cell r="E3882" t="str"><v>B.S Yadav</v></cell><cell r="F3882"><v>33403</v></cell><cell r="G3882"><v>34000</v></cell><cell r="H3882"><v>34000</v></cell><cell r="I3882"><v>0</v></cell><cell r="J3882" t="str"><v>I.R.M</v></cell><cell r="K3882" t="str"><v>Never</v></cell><cell r="L3882" t="str"><v>not send</v></cell><cell r="M3882" t="str"><v>No</v></cell><cell r="N3882" t="str"><v>last communication 09.. No app frm</v></cell></row><row r="3883"><cell r="C3883" t="str"><v>301914 1</v></cell><cell r="D3883" t="str"><v>D.Purchaser</v></cell><cell r="E3883" t="str"><v>V.K Gandhi</v></cell><cell r="F3883"><v>33425</v></cell><cell r="G3883"><v>21000</v></cell><cell r="H3883"><v>23700</v></cell><cell r="I3883"><v>8690</v></cell><cell r="J3883" t="str"><v>I.R.M</v></cell><cell r="K3883" t="str"><v>Never</v></cell><cell r="L3883" t="str"><v>Not del.</v></cell><cell r="M3883" t="str"><v>No</v></cell><cell r="N3883" t="str"><v>last communication 99 (Outstanding Rs. 8690/-)</v></cell></row><row r="3884"><cell r="C3884" t="str"><v>301915 1</v></cell><cell r="D3884" t="str"><v>D.Purchaser</v></cell><cell r="E3884" t="str"><v>Asha Prakash</v></cell><cell r="F3884"><v>33434</v></cell><cell r="G3884"><v>22000</v></cell><cell r="H3884"><v>25500</v></cell><cell r="I3884"><v>0</v></cell><cell r="J3884" t="str"><v>I.R.M</v></cell><cell r="K3884" t="str"><v>Never</v></cell><cell r="L3884" t="str"><v>not send</v></cell><cell r="M3884" t="str"><v>No</v></cell><cell r="N3884" t="str"><v>last communication 06 </v></cell></row><row r="3885"><cell r="C3885" t="str"><v>301916 1</v></cell><cell r="D3885" t="str"><v>D.Purchaser</v></cell><cell r="E3885" t="str"><v>Kanwal Malhotra</v></cell><cell r="F3885"><v>33434</v></cell><cell r="G3885"><v>17500</v></cell><cell r="H3885"><v>19300</v></cell><cell r="I3885"><v>9570</v></cell><cell r="J3885" t="str"><v>I.R.M</v></cell><cell r="K3885" t="str"><v>Never</v></cell><cell r="L3885" t="str"><v>not send</v></cell><cell r="M3885" t="str"><v>No</v></cell><cell r="N3885" t="str"><v>last communication 96 (Outstanding Rs. 9570/-)</v></cell></row><row r="3886"><cell r="C3886" t="str"><v>301917 1</v></cell><cell r="D3886" t="str"><v>L. N. C</v></cell><cell r="E3886" t="str"><v>Ajit Singhal</v></cell><cell r="F3886"><v>33434</v></cell><cell r="G3886"><v>17500</v></cell><cell r="H3886"><v>19800</v></cell><cell r="I3886"><v>0</v></cell><cell r="J3886" t="str"><v>I.R.M</v></cell><cell r="K3886" t="str"><v>Never</v></cell><cell r="L3886" t="str"><v>send</v></cell><cell r="M3886" t="str"><v>yes</v></cell><cell r="N3886" t="str"><v>we send last reminder in 2012.then we did not receive any reply.</v></cell></row><row r="3887"><cell r="C3887" t="str"><v>302018 1</v></cell><cell r="D3887" t="str"><v>D.Purchaser</v></cell><cell r="E3887" t="str"><v>Sudershan Goindi</v></cell><cell r="F3887"><v>33556</v></cell><cell r="G3887"><v>20000</v></cell><cell r="H3887"><v>20000</v></cell><cell r="I3887"><v>0</v></cell><cell r="J3887" t="str"><v>R.M</v></cell><cell r="K3887"><v>2009</v></cell><cell r="L3887" t="str"><v>send</v></cell><cell r="M3887" t="str"><v>No</v></cell><cell r="N3887" t="str"><v>last communication 09.. No app frm</v></cell></row><row r="3888"><cell r="C3888" t="str"><v>301992 1</v></cell><cell r="D3888" t="str"><v>D.Purchaser</v></cell><cell r="E3888" t="str"><v>Shardul Narayan Singh</v></cell><cell r="F3888"><v>33539</v></cell><cell r="G3888"><v>22000</v></cell><cell r="H3888"><v>25500</v></cell><cell r="I3888"><v>0</v></cell><cell r="J3888" t="str"><v>I.R.M</v></cell><cell r="K3888" t="str"><v>Never</v></cell><cell r="L3888" t="str"><v>send</v></cell><cell r="M3888" t="str"><v>No</v></cell><cell r="N3888" t="str"><v>we send last reminder in 2012.then we did not receive any reply...total 2 membership of Goa:- 30186 and 30187</v></cell></row><row r="3889"><cell r="C3889" t="str"><v>301993 1</v></cell><cell r="D3889" t="str"><v>D.Purchaser</v></cell><cell r="E3889" t="str"><v>Shardul Narayan Singh</v></cell><cell r="F3889"><v>33539</v></cell><cell r="G3889"><v>22000</v></cell><cell r="H3889"><v>25500</v></cell><cell r="I3889"><v>0</v></cell><cell r="J3889" t="str"><v>I.R.M</v></cell><cell r="K3889" t="str"><v>Never</v></cell><cell r="L3889" t="str"><v>send</v></cell><cell r="M3889" t="str"><v>No</v></cell><cell r="N3889" t="str"><v>we send last reminder in 2012.then we did not receive any reply...total 2 membership of Goa:- 30186 and 30187</v></cell></row><row r="3890"><cell r="C3890" t="str"><v>301998 1</v></cell><cell r="D3890" t="str"><v>D.Purchaser</v></cell><cell r="E3890" t="str"><v>Surender Kumar Mehrotra</v></cell><cell r="F3890"><v>33543</v></cell><cell r="G3890"><v>22000</v></cell><cell r="H3890"><v>9775</v></cell><cell r="I3890"><v>15725</v></cell><cell r="J3890" t="str"><v>I.R.M</v></cell><cell r="K3890" t="str"><v>Never</v></cell><cell r="L3890" t="str"><v>send</v></cell><cell r="M3890" t="str"><v>No</v></cell><cell r="N3890" t="str"><v>Documents is not in file(Outstanding Rs. 15725/-)</v></cell></row><row r="3891"><cell r="C3891" t="str"><v>302000 1</v></cell><cell r="D3891" t="str"><v>D.Purchaser</v></cell><cell r="E3891" t="str"><v>Sushil Gupta</v></cell><cell r="F3891"><v>33549</v></cell><cell r="G3891"><v>25500</v></cell><cell r="H3891"><v>8075</v></cell><cell r="I3891" t="str"><v>Nil</v></cell><cell r="J3891" t="str"><v>Forefeited</v></cell><cell r="K3891"><v>0</v></cell><cell r="L3891"><v>0</v></cell><cell r="M3891" t="str"><v>No</v></cell><cell r="N3891" t="str"><v>Forefeited</v></cell></row><row r="3892"><cell r="C3892" t="str"><v>302009 1</v></cell><cell r="D3892" t="str"><v>D.Purchaser</v></cell><cell r="E3892" t="str"><v>Sudhir Kumar Agarwal</v></cell><cell r="F3892"><v>33553</v></cell><cell r="G3892"><v>22000</v></cell><cell r="H3892"><v>25500</v></cell><cell r="I3892"><v>0</v></cell><cell r="J3892" t="str"><v>R.M</v></cell><cell r="K3892"><v>2008</v></cell><cell r="L3892" t="str"><v>send</v></cell><cell r="M3892" t="str"><v>No</v></cell><cell r="N3892" t="str"><v>last mail communication 14… no app frm</v></cell></row><row r="3893"><cell r="C3893" t="str"><v>302010 1</v></cell><cell r="D3893" t="str"><v>D.Purchaser</v></cell><cell r="E3893" t="str"><v>Vidya Bhushan Gupta</v></cell><cell r="F3893"><v>33553</v></cell><cell r="G3893"><v>17500</v></cell><cell r="H3893"><v>19800</v></cell><cell r="I3893"><v>7260</v></cell><cell r="J3893" t="str"><v>I.R.M</v></cell><cell r="K3893" t="str"><v>Never</v></cell><cell r="L3893" t="str"><v>not send</v></cell><cell r="M3893" t="str"><v>No</v></cell><cell r="N3893" t="str"><v>last communication 99(Outstanding Rs. 7260/-) no app frm</v></cell></row><row r="3894"><cell r="C3894" t="str"><v>302011 1</v></cell><cell r="D3894" t="str"><v>D.Purchaser</v></cell><cell r="E3894" t="str"><v>Alps Industries</v></cell><cell r="F3894"><v>33555</v></cell><cell r="G3894"><v>17500</v></cell><cell r="H3894"><v>17500</v></cell><cell r="I3894"><v>0</v></cell><cell r="J3894" t="str"><v>R.M</v></cell><cell r="K3894"><v>2012</v></cell><cell r="L3894" t="str"><v>send</v></cell><cell r="M3894" t="str"><v>No</v></cell><cell r="N3894" t="str"><v>we send last reminder in 2013.then we did not receive any reply.</v></cell></row><row r="3895"><cell r="C3895" t="str"><v>302024 1</v></cell><cell r="D3895" t="str"><v>D.Purchaser</v></cell><cell r="E3895" t="str"><v>Ace Hardware Pvt Ltd</v></cell><cell r="F3895"><v>33557</v></cell><cell r="G3895"><v>22000</v></cell><cell r="H3895"><v>25500</v></cell><cell r="I3895"><v>0</v></cell><cell r="J3895" t="str"><v>I.R.M</v></cell><cell r="K3895" t="str"><v>Never</v></cell><cell r="L3895" t="str"><v>send</v></cell><cell r="M3895" t="str"><v>No</v></cell><cell r="N3895" t="str"><v>we send last reminder in 2012.then we did not receive any reply.</v></cell></row><row r="3896"><cell r="C3896" t="str"><v>302030 1</v></cell><cell r="D3896" t="str"><v>D.Purchaser</v></cell><cell r="E3896" t="str"><v>Anand Prakash Gupta</v></cell><cell r="F3896"><v>33557</v></cell><cell r="G3896"><v>25500</v></cell><cell r="H3896"><v>12750</v></cell><cell r="I3896"><v>12750</v></cell><cell r="J3896" t="str"><v>outstanding</v></cell><cell r="K3896" t="str"><v>Never</v></cell><cell r="L3896" t="str"><v>send</v></cell><cell r="M3896" t="str"><v>No</v></cell><cell r="N3896" t="str"><v>last communication 07(Outstanding Rs. 12750/-) No app frm</v></cell></row><row r="3897"><cell r="C3897" t="str"><v>302033 1</v></cell><cell r="D3897" t="str"><v>D.Purchaser</v></cell><cell r="E3897" t="str"><v>Aakash Sarin</v></cell><cell r="F3897"><v>33561</v></cell><cell r="G3897"><v>19800</v></cell><cell r="H3897"><v>0</v></cell><cell r="I3897"><v>0</v></cell><cell r="J3897" t="str"><v>Forefeited</v></cell><cell r="K3897"><v>0</v></cell><cell r="L3897"><v>0</v></cell><cell r="M3897"><v>0</v></cell><cell r="N3897" t="str"><v>Forefeited</v></cell></row><row r="3898"><cell r="C3898" t="str"><v>302043 1</v></cell><cell r="D3898" t="str"><v>D.Purchaser</v></cell><cell r="E3898" t="str"><v>Sunil Kumar Khanna</v></cell><cell r="F3898"><v>33568</v></cell><cell r="G3898"><v>17500</v></cell><cell r="H3898"><v>19800</v></cell><cell r="I3898"><v>6270</v></cell><cell r="J3898" t="str"><v>I.R.M</v></cell><cell r="K3898" t="str"><v>never</v></cell><cell r="L3898" t="str"><v>send</v></cell><cell r="M3898" t="str"><v>No</v></cell><cell r="N3898" t="str"><v>Documents is not in file(Outstanding Rs. 6270/-) </v></cell></row><row r="3899"><cell r="C3899" t="str"><v>302063 1</v></cell><cell r="D3899" t="str"><v>D.Purchaser</v></cell><cell r="E3899" t="str"><v>Sandeep Bhagat</v></cell><cell r="F3899"><v>33574</v></cell><cell r="G3899"><v>26500</v></cell><cell r="H3899"><v>28212</v></cell><cell r="I3899"><v>0</v></cell><cell r="J3899" t="str"><v>I.R.M</v></cell><cell r="K3899" t="str"><v>never</v></cell><cell r="L3899" t="str"><v>send</v></cell><cell r="M3899" t="str"><v>No</v></cell><cell r="N3899" t="str"><v>we send last reminder in 2012.then we did not receive any reply.</v></cell></row><row r="3900"><cell r="C3900" t="str"><v>302064 1</v></cell><cell r="D3900" t="str"><v>D.Purchaser</v></cell><cell r="E3900" t="str"><v>R.C Venkatesh</v></cell><cell r="F3900"><v>33576</v></cell><cell r="G3900"><v>15300</v></cell><cell r="H3900"><v>13005</v></cell><cell r="I3900"><v>2295</v></cell><cell r="J3900" t="str"><v>outstanding</v></cell><cell r="K3900" t="str"><v>Never</v></cell><cell r="L3900" t="str"><v>Not del.</v></cell><cell r="M3900" t="str"><v>No</v></cell><cell r="N3900" t="str"><v>last communication till date (Outstanding Rs. 2295/-) </v></cell></row><row r="3901"><cell r="C3901" t="str"><v>302066 1</v></cell><cell r="D3901" t="str"><v>D.Purchaser</v></cell><cell r="E3901" t="str"><v>Harish Nim</v></cell><cell r="F3901"><v>33579</v></cell><cell r="G3901"><v>13500</v></cell><cell r="H3901"><v>15300</v></cell><cell r="I3901" t="str"><v>510 Ex</v></cell><cell r="J3901" t="str"><v>I.R.M</v></cell><cell r="K3901" t="str"><v>Never</v></cell><cell r="L3901" t="str"><v>Not del.</v></cell><cell r="M3901" t="str"><v>No</v></cell><cell r="N3901" t="str"><v>last communication 00.. No app frm</v></cell></row><row r="3902"><cell r="C3902" t="str"><v>302067 1</v></cell><cell r="D3902" t="str"><v>D.Purchaser</v></cell><cell r="E3902" t="str"><v>D Lawrence Sagaya Raj</v></cell><cell r="F3902"><v>33582</v></cell><cell r="G3902"><v>15300</v></cell><cell r="H3902"><v>7905</v></cell><cell r="I3902"><v>7395</v></cell><cell r="J3902" t="str"><v>outstanding</v></cell><cell r="K3902" t="str"><v>Never</v></cell><cell r="L3902" t="str"><v>Not del.</v></cell><cell r="M3902" t="str"><v>No</v></cell><cell r="N3902" t="str"><v>last communication 99(Outstanding Rs. 7395/-)</v></cell></row><row r="3903"><cell r="C3903" t="str"><v>302068 1</v></cell><cell r="D3903" t="str"><v>D.Purchaser</v></cell><cell r="E3903" t="str"><v>Pradip Thural</v></cell><cell r="F3903"><v>33577</v></cell><cell r="G3903"><v>13500</v></cell><cell r="H3903"><v>15300</v></cell><cell r="I3903"><v>0</v></cell><cell r="J3903" t="str"><v>I.R.M</v></cell><cell r="K3903" t="str"><v>Never</v></cell><cell r="L3903" t="str"><v>not send</v></cell><cell r="M3903" t="str"><v>No</v></cell><cell r="N3903" t="str"><v>last communication 05</v></cell></row><row r="3904"><cell r="C3904" t="str"><v>302069 1</v></cell><cell r="D3904" t="str"><v>D.Purchaser</v></cell><cell r="E3904" t="str"><v>Deepak Vig</v></cell><cell r="F3904"><v>33583</v></cell><cell r="G3904"><v>25550</v></cell><cell r="H3904"><v>22950</v></cell><cell r="I3904"><v>2550</v></cell><cell r="J3904" t="str"><v>outstanding</v></cell><cell r="K3904" t="str"><v>Never</v></cell><cell r="L3904" t="str"><v>not send</v></cell><cell r="M3904" t="str"><v>No</v></cell><cell r="N3904" t="str"><v>last communication 99(Outstanding Rs. 2550/-)</v></cell></row><row r="3905"><cell r="C3905" t="str"><v>302070 1</v></cell><cell r="D3905" t="str"><v>D.Purchaser</v></cell><cell r="E3905" t="str"><v>R.P Gupta</v></cell><cell r="F3905"><v>33583</v></cell><cell r="G3905"><v>25000</v></cell><cell r="H3905" t="str"><v>Nil</v></cell><cell r="I3905"><v>0</v></cell><cell r="J3905" t="str"><v>Cancelled</v></cell><cell r="K3905"><v>0</v></cell><cell r="L3905"><v>0</v></cell><cell r="M3905"><v>0</v></cell><cell r="N3905" t="str"><v>Cancelled</v></cell></row><row r="3906"><cell r="C3906" t="str"><v>302071 1</v></cell><cell r="D3906" t="str"><v>D.Purchaser</v></cell><cell r="E3906" t="str"><v>Pawan Ahuja</v></cell><cell r="F3906"><v>33589</v></cell><cell r="G3906"><v>17500</v></cell><cell r="H3906"><v>19800</v></cell><cell r="I3906"><v>1320</v></cell><cell r="J3906" t="str"><v>I.R.M</v></cell><cell r="K3906" t="str"><v>Never</v></cell><cell r="L3906" t="str"><v>Not del.</v></cell><cell r="M3906"><v>0</v></cell><cell r="N3906" t="str"><v>Documents is not in file(Outstanding Rs. 1320/-)</v></cell></row><row r="3907"><cell r="C3907" t="str"><v>302072 1</v></cell><cell r="D3907" t="str"><v>D.Purchaser</v></cell><cell r="E3907" t="str"><v>India International Exporters (Pvt) Ltd</v></cell><cell r="F3907"><v>33585</v></cell><cell r="G3907"><v>34000</v></cell><cell r="H3907"><v>35450</v></cell><cell r="I3907"><v>0</v></cell><cell r="J3907" t="str"><v>R.M</v></cell><cell r="K3907"><v>2021</v></cell><cell r="L3907" t="str"><v>not send</v></cell><cell r="M3907" t="str"><v>No</v></cell><cell r="N3907" t="str"><v>They are regular member..total 3 membership of Goa:- 30158, 30205 and 30206</v></cell></row><row r="3908"><cell r="C3908" t="str"><v>302073 1</v></cell><cell r="D3908" t="str"><v>D.Purchaser</v></cell><cell r="E3908" t="str"><v>India International Exporters (Pvt) Ltd</v></cell><cell r="F3908"><v>33585</v></cell><cell r="G3908"><v>34000</v></cell><cell r="H3908"><v>35450</v></cell><cell r="I3908"><v>0</v></cell><cell r="J3908" t="str"><v>I.R.M</v></cell><cell r="K3908" t="str"><v>Never</v></cell><cell r="L3908" t="str"><v>not send</v></cell><cell r="M3908" t="str"><v>No</v></cell><cell r="N3908" t="str"><v>they are regular member...last communication 17..total 3 membership of Goa:- 30158, 30205 and 30206</v></cell></row><row r="3909"><cell r="C3909" t="str"><v>302074 1</v></cell><cell r="D3909" t="str"><v>D.Purchaser</v></cell><cell r="E3909" t="str"><v>Pankaj Agnihotri </v></cell><cell r="F3909"><v>33585</v></cell><cell r="G3909"><v>31200</v></cell><cell r="H3909"><v>11960</v></cell><cell r="I3909"><v>19240</v></cell><cell r="J3909" t="str"><v>outstanding</v></cell><cell r="K3909" t="str"><v>Never</v></cell><cell r="L3909" t="str"><v>send</v></cell><cell r="M3909" t="str"><v>No</v></cell><cell r="N3909" t="str"><v>As POD last communication 07 (Outstanding Rs. 19240/-)no app frm</v></cell></row><row r="3910"><cell r="C3910" t="str"><v>302075 1</v></cell><cell r="D3910"><v>0</v></cell><cell r="E3910" t="str"><v>Suresh Kumar Khokha</v></cell><cell r="F3910"><v>33586</v></cell><cell r="G3910"><v>31200</v></cell><cell r="H3910"><v>10920</v></cell><cell r="I3910"><v>20280</v></cell><cell r="J3910" t="str"><v>Forefeited</v></cell><cell r="K3910"><v>0</v></cell><cell r="L3910"><v>0</v></cell><cell r="M3910"><v>0</v></cell><cell r="N3910" t="str"><v>Forefeited</v></cell></row><row r="3911"><cell r="C3911" t="str"><v>302076 1</v></cell><cell r="D3911"><v>0</v></cell><cell r="E3911" t="str"><v>Mala Khanna</v></cell><cell r="F3911"><v>33586</v></cell><cell r="G3911"><v>31200</v></cell><cell r="H3911"><v>0</v></cell><cell r="I3911"><v>31200</v></cell><cell r="J3911" t="str"><v>Forefeited</v></cell><cell r="K3911"><v>0</v></cell><cell r="L3911"><v>0</v></cell><cell r="M3911"><v>0</v></cell><cell r="N3911" t="str"><v>Forefeited</v></cell></row><row r="3912"><cell r="C3912" t="str"><v>302077 1</v></cell><cell r="D3912" t="str"><v>D.Purchaser</v></cell><cell r="E3912" t="str"><v>Late Satish Chand Jain</v></cell><cell r="F3912"><v>33586</v></cell><cell r="G3912"><v>22000</v></cell><cell r="H3912"><v>25500</v></cell><cell r="I3912"><v>0</v></cell><cell r="J3912" t="str"><v>I.R.M</v></cell><cell r="K3912" t="str"><v>Never</v></cell><cell r="L3912" t="str"><v>not send</v></cell><cell r="M3912" t="str"><v>No</v></cell><cell r="N3912" t="str"><v>Last communication on 2006.. Aplicant has dead</v></cell></row><row r="3913"><cell r="C3913" t="str"><v>302078 1</v></cell><cell r="D3913" t="str"><v>D.Purchaser</v></cell><cell r="E3913" t="str"><v>Virender Gupta</v></cell><cell r="F3913"><v>33588</v></cell><cell r="G3913"><v>34000</v></cell><cell r="H3913"><v>34000</v></cell><cell r="I3913"><v>0</v></cell><cell r="J3913" t="str"><v>I.R.M</v></cell><cell r="K3913" t="str"><v>Never</v></cell><cell r="L3913" t="str"><v>not send</v></cell><cell r="M3913" t="str"><v>No</v></cell><cell r="N3913" t="str"><v>last communication 2000</v></cell></row><row r="3914"><cell r="C3914" t="str"><v>302079 1</v></cell><cell r="D3914" t="str"><v>D.Purchaser</v></cell><cell r="E3914" t="str"><v>K.K Chugh</v></cell><cell r="F3914"><v>33588</v></cell><cell r="G3914"><v>19800</v></cell><cell r="H3914"><v>16830</v></cell><cell r="I3914"><v>2970</v></cell><cell r="J3914" t="str"><v>I.R.M</v></cell><cell r="K3914" t="str"><v>Never</v></cell><cell r="L3914" t="str"><v>send</v></cell><cell r="M3914" t="str"><v>No</v></cell><cell r="N3914" t="str"><v>As POD last communication 07 (Outstanding Rs. 2970/-)</v></cell></row><row r="3915"><cell r="C3915" t="str"><v>302081 1</v></cell><cell r="D3915" t="str"><v>D.Purchaser</v></cell><cell r="E3915" t="str"><v>Purshottam Ganesh Gokhale</v></cell><cell r="F3915"><v>33589</v></cell><cell r="G3915"><v>19800</v></cell><cell r="H3915"><v>16170</v></cell><cell r="I3915"><v>3630</v></cell><cell r="J3915" t="str"><v>I.R.M</v></cell><cell r="K3915" t="str"><v>Never</v></cell><cell r="L3915" t="str"><v>Not del.</v></cell><cell r="M3915" t="str"><v>No</v></cell><cell r="N3915" t="str"><v>last communication 95 (Outstanding Rs. 3630/-)</v></cell></row><row r="3916"><cell r="C3916" t="str"><v>302082 1</v></cell><cell r="D3916" t="str"><v>D.Purchaser</v></cell><cell r="E3916" t="str"><v>Mukesh Kumar</v></cell><cell r="F3916"><v>33589</v></cell><cell r="G3916"><v>19800</v></cell><cell r="H3916"><v>17820</v></cell><cell r="I3916"><v>1980</v></cell><cell r="J3916" t="str"><v>outstanding</v></cell><cell r="K3916" t="str"><v>Never</v></cell><cell r="L3916" t="str"><v>send</v></cell><cell r="M3916" t="str"><v>No</v></cell><cell r="N3916" t="str"><v>last communication 15 (Outstanding Rs. 1980/-)</v></cell></row><row r="3917"><cell r="C3917" t="str"><v>302083 1</v></cell><cell r="D3917" t="str"><v>D.Purchaser</v></cell><cell r="E3917" t="str"><v>Ran Singh</v></cell><cell r="F3917"><v>33589</v></cell><cell r="G3917"><v>25500</v></cell><cell r="H3917"><v>19550</v></cell><cell r="I3917"><v>5950</v></cell><cell r="J3917" t="str"><v>outstanding</v></cell><cell r="K3917" t="str"><v>Never</v></cell><cell r="L3917" t="str"><v>not send</v></cell><cell r="M3917" t="str"><v>No</v></cell><cell r="N3917" t="str"><v>last communication 17 (Outstanding Rs. 5950/-)</v></cell></row><row r="3918"><cell r="C3918" t="str"><v>302084 1</v></cell><cell r="D3918" t="str"><v>D.Purchaser</v></cell><cell r="E3918" t="str"><v>Labinda Instrumental Pvt Ltd</v></cell><cell r="F3918"><v>33589</v></cell><cell r="G3918"><v>19800</v></cell><cell r="H3918"><v>14850</v></cell><cell r="I3918"><v>4950</v></cell><cell r="J3918" t="str"><v>outstanding</v></cell><cell r="K3918" t="str"><v>Never</v></cell><cell r="L3918" t="str"><v>not send</v></cell><cell r="M3918" t="str"><v>No</v></cell><cell r="N3918" t="str"><v>last communication 95 (Outstanding Rs. 4950/-)</v></cell></row><row r="3919"><cell r="C3919" t="str"><v>302085 1</v></cell><cell r="D3919" t="str"><v>D.Purchaser</v></cell><cell r="E3919" t="str"><v>Pamir Singh Chadha</v></cell><cell r="F3919"><v>33589</v></cell><cell r="G3919"><v>19800</v></cell><cell r="H3919"><v>12210</v></cell><cell r="I3919"><v>7590</v></cell><cell r="J3919" t="str"><v>outstanding</v></cell><cell r="K3919" t="str"><v>Never</v></cell><cell r="L3919" t="str"><v>not send</v></cell><cell r="M3919" t="str"><v>No</v></cell><cell r="N3919" t="str"><v>last communication till date (Outstanding Rs. 7590/-)</v></cell></row><row r="3920"><cell r="C3920" t="str"><v>302087 1</v></cell><cell r="D3920" t="str"><v>D.Purchaser</v></cell><cell r="E3920" t="str"><v>Virender Kumar Goel</v></cell><cell r="F3920"><v>33598</v></cell><cell r="G3920"><v>19800</v></cell><cell r="H3920"><v>12870</v></cell><cell r="I3920"><v>6930</v></cell><cell r="J3920" t="str"><v>outstanding</v></cell><cell r="K3920" t="str"><v>Never</v></cell><cell r="L3920" t="str"><v>send</v></cell><cell r="M3920" t="str"><v>No</v></cell><cell r="N3920" t="str"><v>last communication 06(Outstanding Rs. 6930/-)</v></cell></row><row r="3921"><cell r="C3921" t="str"><v>302088 1</v></cell><cell r="D3921" t="str"><v>D.Purchaser</v></cell><cell r="E3921" t="str"><v>T N Agarwal</v></cell><cell r="F3921"><v>33599</v></cell><cell r="G3921"><v>19800</v></cell><cell r="H3921"><v>15840</v></cell><cell r="I3921"><v>3960</v></cell><cell r="J3921" t="str"><v>outstanding</v></cell><cell r="K3921"><v>2008</v></cell><cell r="L3921" t="str"><v>send</v></cell><cell r="M3921" t="str"><v>No</v></cell><cell r="N3921" t="str"><v>no reminder last communication 10 (Outstanding Rs. 3960/-)</v></cell></row><row r="3922"><cell r="C3922" t="str"><v>302089 1</v></cell><cell r="D3922" t="str"><v>D.Purchaser</v></cell><cell r="E3922" t="str"><v>Ansal Housing & Construction Ltd</v></cell><cell r="F3922"><v>33599</v></cell><cell r="G3922"><v>34000</v></cell><cell r="H3922"><v>34000</v></cell><cell r="I3922"><v>0</v></cell><cell r="J3922" t="str"><v>I.R.M</v></cell><cell r="K3922" t="str"><v>Never</v></cell><cell r="L3922" t="str"><v>send</v></cell><cell r="M3922" t="str"><v>No</v></cell><cell r="N3922" t="str"><v>Letter sent, last communication 14</v></cell></row><row r="3923"><cell r="C3923" t="str"><v>302090 1</v></cell><cell r="D3923" t="str"><v>D.Purchaser</v></cell><cell r="E3923" t="str"><v>Namrata Kakkar</v></cell><cell r="F3923"><v>33582</v></cell><cell r="G3923"><v>34000</v></cell><cell r="H3923"><v>34000</v></cell><cell r="I3923"><v>0</v></cell><cell r="J3923" t="str"><v>I.R.M</v></cell><cell r="K3923" t="str"><v>Never</v></cell><cell r="L3923" t="str"><v>send</v></cell><cell r="M3923" t="str"><v>No</v></cell><cell r="N3923" t="str"><v>Letter sent, last communication 07</v></cell></row><row r="3924"><cell r="C3924" t="str"><v>302091 1</v></cell><cell r="D3924" t="str"><v>D.Purchaser</v></cell><cell r="E3924" t="str"><v>Ravi Haldia</v></cell><cell r="F3924"><v>33602</v></cell><cell r="G3924"><v>19800</v></cell><cell r="H3924"><v>10230</v></cell><cell r="I3924"><v>9570</v></cell><cell r="J3924" t="str"><v>outstanding</v></cell><cell r="K3924" t="str"><v>Never</v></cell><cell r="L3924" t="str"><v>not send</v></cell><cell r="M3924" t="str"><v>No</v></cell><cell r="N3924" t="str"><v>last communication 94 (Outstanding Rs.9570/-)</v></cell></row><row r="3925"><cell r="C3925" t="str"><v>302092 1</v></cell><cell r="D3925" t="str"><v>D.Purchaser</v></cell><cell r="E3925" t="str"><v>Vimokas Consultants & Engineers Pvt Ltd</v></cell><cell r="F3925"><v>33602</v></cell><cell r="G3925"><v>17500</v></cell><cell r="H3925"><v>19800</v></cell><cell r="I3925"><v>0</v></cell><cell r="J3925" t="str"><v>I.R.M</v></cell><cell r="K3925" t="str"><v>Never</v></cell><cell r="L3925" t="str"><v>send</v></cell><cell r="M3925" t="str"><v>No</v></cell><cell r="N3925" t="str"><v>we send last reminder in 2012.then we did not receive any reply.</v></cell></row><row r="3926"><cell r="C3926" t="str"><v>302096 1</v></cell><cell r="D3926" t="str"><v>L. N. C</v></cell><cell r="E3926" t="str"><v>Arvinder Singh Paschricha</v></cell><cell r="F3926"><v>33603</v></cell><cell r="G3926"><v>34000</v></cell><cell r="H3926"><v>34000</v></cell><cell r="I3926"><v>0</v></cell><cell r="J3926" t="str"><v>R.M</v></cell><cell r="K3926"><v>2022</v></cell><cell r="L3926" t="str"><v>send</v></cell><cell r="M3926" t="str"><v>yes</v></cell><cell r="N3926" t="str"><v>They are regular member,,,,,,, from Oxford Builder Pvt Ltd to Narinder Singh Paschricha in 2011 and after Arvinder Singh Paschircha (nominee)</v></cell></row><row r="3927"><cell r="C3927" t="str"><v>302097 1</v></cell><cell r="D3927" t="str"><v>D.Purchaser</v></cell><cell r="E3927" t="str"><v>Ashish Verma</v></cell><cell r="F3927"><v>33603</v></cell><cell r="G3927"><v>19800</v></cell><cell r="H3927" t="str"><v>Nil</v></cell><cell r="I3927"><v>0</v></cell><cell r="J3927" t="str"><v>Cancelled</v></cell><cell r="K3927"><v>0</v></cell><cell r="L3927"><v>0</v></cell><cell r="M3927"><v>0</v></cell><cell r="N3927" t="str"><v>Cancelled, full and final settlement through Court</v></cell></row><row r="3928"><cell r="C3928" t="str"><v>301897 1</v></cell><cell r="D3928" t="str"><v>D.Purchaser</v></cell><cell r="E3928" t="str"><v>Anil Agarwal</v></cell><cell r="F3928"><v>33400</v></cell><cell r="G3928"><v>13500</v></cell><cell r="H3928"><v>15300</v></cell><cell r="I3928"><v>0</v></cell><cell r="J3928" t="str"><v>I.R.M</v></cell><cell r="K3928" t="str"><v>Never</v></cell><cell r="L3928" t="str"><v>send</v></cell><cell r="M3928" t="str"><v>No</v></cell><cell r="N3928" t="str"><v>we send last reminder in 2012.then we did not receive any reply.</v></cell></row><row r="3929"><cell r="C3929" t="str"><v>301938 1</v></cell><cell r="D3929" t="str"><v>D.Purchaser</v></cell><cell r="E3929" t="str"><v>Ravi Shankar Sahai</v></cell><cell r="F3929"><v>33463</v></cell><cell r="G3929"><v>17500</v></cell><cell r="H3929"><v>19800</v></cell><cell r="I3929"><v>0</v></cell><cell r="J3929" t="str"><v>I.R.M</v></cell><cell r="K3929" t="str"><v>Never</v></cell><cell r="L3929" t="str"><v>send</v></cell><cell r="M3929" t="str"><v>No</v></cell><cell r="N3929" t="str"><v>we send last reminder in 2012.then we did not receive any reply.</v></cell></row><row r="3930"><cell r="C3930" t="str"><v>302025 1</v></cell><cell r="D3930" t="str"><v>L. N. C</v></cell><cell r="E3930" t="str"><v>Naman Properties Pvt Ltd</v></cell><cell r="F3930"><v>33557</v></cell><cell r="G3930"><v>22000</v></cell><cell r="H3930"><v>25500</v></cell><cell r="I3930"><v>0</v></cell><cell r="J3930" t="str"><v>I.R.M</v></cell><cell r="K3930" t="str"><v>Never</v></cell><cell r="L3930" t="str"><v>send</v></cell><cell r="M3930" t="str"><v>No</v></cell><cell r="N3930" t="str"><v>we send last reminder in 2012.then we did not receive any reply.</v></cell></row><row r="3931"><cell r="C3931" t="str"><v>302065 1</v></cell><cell r="D3931" t="str"><v>D.Purchaser</v></cell><cell r="E3931" t="str"><v>Chander Mohana</v></cell><cell r="F3931"><v>33576</v></cell><cell r="G3931"><v>17500</v></cell><cell r="H3931"><v>19800</v></cell><cell r="I3931"><v>0</v></cell><cell r="J3931" t="str"><v>I.R.M</v></cell><cell r="K3931" t="str"><v>Never</v></cell><cell r="L3931" t="str"><v>Not del.</v></cell><cell r="M3931" t="str"><v>No</v></cell><cell r="N3931" t="str"><v>last communication 98</v></cell></row><row r="3932"><cell r="C3932" t="str"><v>302094 1</v></cell><cell r="D3932" t="str"><v>D.Purchaser</v></cell><cell r="E3932" t="str"><v>Satpal Singh</v></cell><cell r="F3932"><v>33602</v></cell><cell r="G3932"><v>25500</v></cell><cell r="H3932"><v>20400</v></cell><cell r="I3932"><v>5100</v></cell><cell r="J3932" t="str"><v>outstanding</v></cell><cell r="K3932" t="str"><v>Never</v></cell><cell r="L3932" t="str"><v>not send</v></cell><cell r="M3932" t="str"><v>No</v></cell><cell r="N3932" t="str"><v>last communication 93 (Outstanding Rs. 5100/-)</v></cell></row><row r="3933"><cell r="C3933" t="str"><v>302095 1</v></cell><cell r="D3933"><v>0</v></cell><cell r="E3933" t="str"><v>Yogesh Agarwal</v></cell><cell r="F3933"><v>33603</v></cell><cell r="G3933"><v>31200</v></cell><cell r="H3933"><v>10400</v></cell><cell r="I3933"><v>20800</v></cell><cell r="J3933" t="str"><v>Forefeited</v></cell><cell r="K3933"><v>0</v></cell><cell r="L3933"><v>0</v></cell><cell r="M3933"><v>0</v></cell><cell r="N3933" t="str"><v>Forefeited</v></cell></row><row r="3934"><cell r="C3934" t="str"><v>302098 1</v></cell><cell r="D3934" t="str"><v>D.Purchaser</v></cell><cell r="E3934" t="str"><v>S.N Malik</v></cell><cell r="F3934"><v>33603</v></cell><cell r="G3934"><v>26500</v></cell><cell r="H3934"><v>26500</v></cell><cell r="I3934"><v>0</v></cell><cell r="J3934" t="str"><v>I.R.M</v></cell><cell r="K3934" t="str"><v>Never</v></cell><cell r="L3934" t="str"><v>not send</v></cell><cell r="M3934" t="str"><v>No</v></cell><cell r="N3934" t="str"><v>last communication 98</v></cell></row><row r="3935"><cell r="C3935" t="str"><v>302099 1</v></cell><cell r="D3935" t="str"><v>D.Purchaser</v></cell><cell r="E3935" t="str"><v>B Roy Chaudhary</v></cell><cell r="F3935"><v>33603</v></cell><cell r="G3935"><v>19800</v></cell><cell r="H3935"><v>6270</v></cell><cell r="I3935"><v>13530</v></cell><cell r="J3935" t="str"><v>outstanding</v></cell><cell r="K3935" t="str"><v>Never</v></cell><cell r="L3935" t="str"><v>not send</v></cell><cell r="M3935" t="str"><v>No</v></cell><cell r="N3935" t="str"><v>last communication 99 (Outstanding Rs. 13530/-)</v></cell></row><row r="3936"><cell r="C3936" t="str"><v>302100 1</v></cell><cell r="D3936" t="str"><v>D.Purchaser</v></cell><cell r="E3936" t="str"><v>S.C Wadhwa</v></cell><cell r="F3936"><v>33603</v></cell><cell r="G3936"><v>19800</v></cell><cell r="H3936"><v>9570</v></cell><cell r="I3936"><v>10230</v></cell><cell r="J3936" t="str"><v>outstanding</v></cell><cell r="K3936" t="str"><v>Never</v></cell><cell r="L3936" t="str"><v>not send</v></cell><cell r="M3936" t="str"><v>No</v></cell><cell r="N3936" t="str"><v>last communication 93 (Outstanding Rs. 10230/-)</v></cell></row><row r="3937"><cell r="C3937" t="str"><v>302101 1</v></cell><cell r="D3937" t="str"><v>D.Purchaser</v></cell><cell r="E3937" t="str"><v>Rajeev Goyal</v></cell><cell r="F3937"><v>33632</v></cell><cell r="G3937"><v>21700</v></cell><cell r="H3937"><v>15700</v></cell><cell r="I3937"><v>6000</v></cell><cell r="J3937" t="str"><v>outstanding</v></cell><cell r="K3937" t="str"><v>Never</v></cell><cell r="L3937" t="str"><v>Not del.</v></cell><cell r="M3937" t="str"><v>No</v></cell><cell r="N3937" t="str"><v>last communication 95(Outstanding Rs. 6000/-)</v></cell></row><row r="3938"><cell r="C3938" t="str"><v>302103 1</v></cell><cell r="D3938" t="str"><v>D.Purchaser</v></cell><cell r="E3938" t="str"><v>Sandeep Nair</v></cell><cell r="F3938"><v>33634</v></cell><cell r="G3938"><v>21700</v></cell><cell r="H3938"><v>21200</v></cell><cell r="I3938"><v>500</v></cell><cell r="J3938" t="str"><v>outstanding</v></cell><cell r="K3938" t="str"><v>Never</v></cell><cell r="L3938" t="str"><v>send</v></cell><cell r="M3938" t="str"><v>No</v></cell><cell r="N3938" t="str"><v>Letter sent, last communication 12(Outstanding Rs. 500/-)</v></cell></row><row r="3939"><cell r="C3939" t="str"><v>302104 1</v></cell><cell r="D3939" t="str"><v>D.Purchaser</v></cell><cell r="E3939" t="str"><v>Sunil Jain</v></cell><cell r="F3939"><v>33634</v></cell><cell r="G3939"><v>28000</v></cell><cell r="H3939" t="str"><v>Not Mentioned </v></cell><cell r="I3939"><v>0</v></cell><cell r="J3939" t="str"><v>I.R.M</v></cell><cell r="K3939" t="str"><v>Never</v></cell><cell r="L3939" t="str"><v>Not del.</v></cell><cell r="M3939" t="str"><v>No</v></cell><cell r="N3939" t="str"><v>last communication 04.. No app frm</v></cell></row><row r="3940"><cell r="C3940" t="str"><v>302105 1</v></cell><cell r="D3940" t="str"><v>D.Purchaser</v></cell><cell r="E3940" t="str"><v>Janardhan Beriwal</v></cell><cell r="F3940"><v>33634</v></cell><cell r="G3940"><v>28000</v></cell><cell r="H3940" t="str"><v>Not Mentioned </v></cell><cell r="I3940"><v>0</v></cell><cell r="J3940" t="str"><v>I.R.M</v></cell><cell r="K3940" t="str"><v>Never</v></cell><cell r="L3940" t="str"><v>send</v></cell><cell r="M3940" t="str"><v>No</v></cell><cell r="N3940" t="str"><v>we send last reminder in 2012.then we did not receive any reply.</v></cell></row><row r="3941"><cell r="C3941" t="str"><v>302049 1</v></cell><cell r="D3941" t="str"><v>D.Purchaser</v></cell><cell r="E3941" t="str"><v>Manjush Garg</v></cell><cell r="F3941"><v>33937</v></cell><cell r="G3941"><v>15300</v></cell><cell r="H3941"><v>5355</v></cell><cell r="I3941"><v>9945</v></cell><cell r="J3941" t="str"><v>outstanding</v></cell><cell r="K3941" t="str"><v>Never</v></cell><cell r="L3941" t="str"><v>not send</v></cell><cell r="M3941" t="str"><v>No</v></cell><cell r="N3941" t="str"><v>last communication 93 (Outstanding Rs. 9945/-)</v></cell></row><row r="3942"><cell r="C3942" t="str"><v>302050 1</v></cell><cell r="D3942"><v>0</v></cell><cell r="E3942" t="str"><v>Alok Kumar Dalmia</v></cell><cell r="F3942"><v>33935</v></cell><cell r="G3942"><v>25500</v></cell><cell r="H3942"><v>-4675</v></cell><cell r="I3942"><v>30175</v></cell><cell r="J3942" t="str"><v>Forefeited</v></cell><cell r="K3942"><v>0</v></cell><cell r="L3942"><v>0</v></cell><cell r="M3942"><v>0</v></cell><cell r="N3942" t="str"><v>Forefeited</v></cell></row><row r="3943"><cell r="C3943" t="str"><v>302106 1</v></cell><cell r="D3943" t="str"><v>D.Purchaser</v></cell><cell r="E3943" t="str"><v>Sunil Kumar Bhatia</v></cell><cell r="F3943"><v>33644</v></cell><cell r="G3943"><v>28000</v></cell><cell r="H3943"><v>28000</v></cell><cell r="I3943"><v>0</v></cell><cell r="J3943" t="str"><v>I.R.M</v></cell><cell r="K3943" t="str"><v>Never</v></cell><cell r="L3943" t="str"><v>send</v></cell><cell r="M3943" t="str"><v>No</v></cell><cell r="N3943" t="str"><v>no reminder send so last communication 08</v></cell></row><row r="3944"><cell r="C3944" t="str"><v>302107 1</v></cell><cell r="D3944" t="str"><v>D.Purchaser</v></cell><cell r="E3944" t="str"><v>Lovekesh Wadhwa</v></cell><cell r="F3944"><v>33641</v></cell><cell r="G3944"><v>16800</v></cell><cell r="H3944"><v>21700</v></cell><cell r="I3944"><v>0</v></cell><cell r="J3944" t="str"><v>I.R.M</v></cell><cell r="K3944" t="str"><v>Never</v></cell><cell r="L3944" t="str"><v>not send</v></cell><cell r="M3944" t="str"><v>No</v></cell><cell r="N3944" t="str"><v>last communication till date</v></cell></row><row r="3945"><cell r="C3945" t="str"><v>302108 1</v></cell><cell r="D3945" t="str"><v>D.Purchaser</v></cell><cell r="E3945" t="str"><v>Anil Kumar Goel</v></cell><cell r="F3945"><v>33641</v></cell><cell r="G3945"><v>29050</v></cell><cell r="H3945"><v>6270</v></cell><cell r="I3945"><v>22780</v></cell><cell r="J3945" t="str"><v>outstanding</v></cell><cell r="K3945" t="str"><v>Never</v></cell><cell r="L3945" t="str"><v>send</v></cell><cell r="M3945" t="str"><v>No</v></cell><cell r="N3945" t="str"><v>As POD last communication 07 (Outstanding Rs. 22780/-)</v></cell></row><row r="3946"><cell r="C3946" t="str"><v>302109 1</v></cell><cell r="D3946" t="str"><v>D.Purchaser</v></cell><cell r="E3946" t="str"><v>Ajay Kumar Agarwal</v></cell><cell r="F3946"><v>33642</v></cell><cell r="G3946"><v>36400</v></cell><cell r="H3946"><v>7850</v></cell><cell r="I3946"><v>28550</v></cell><cell r="J3946" t="str"><v>outstanding</v></cell><cell r="K3946" t="str"><v>Never</v></cell><cell r="L3946" t="str"><v>send</v></cell><cell r="M3946" t="str"><v>No</v></cell><cell r="N3946" t="str"><v>As POD last communication 07 (Outstanding Rs. 28550/-)</v></cell></row><row r="3947"><cell r="C3947" t="str"><v>302110 1</v></cell><cell r="D3947" t="str"><v>D.Purchaser</v></cell><cell r="E3947" t="str"><v>J.S Grover</v></cell><cell r="F3947"><v>33648</v></cell><cell r="G3947"><v>21700</v></cell><cell r="H3947"><v>14200</v></cell><cell r="I3947"><v>7500</v></cell><cell r="J3947" t="str"><v>outstanding</v></cell><cell r="K3947" t="str"><v>never</v></cell><cell r="L3947" t="str"><v>not send</v></cell><cell r="M3947" t="str"><v>No</v></cell><cell r="N3947" t="str"><v>last communication 98(Outstanding Rs. 7500/-)</v></cell></row><row r="3948"><cell r="C3948" t="str"><v>302111 1</v></cell><cell r="D3948" t="str"><v>D.Purchaser</v></cell><cell r="E3948" t="str"><v>Rajeev Gupta</v></cell><cell r="F3948"><v>33648</v></cell><cell r="G3948"><v>62400</v></cell><cell r="H3948"><v>56640</v></cell><cell r="I3948"><v>5760</v></cell><cell r="J3948" t="str"><v>outstanding</v></cell><cell r="K3948" t="str"><v>never</v></cell><cell r="L3948" t="str"><v>send</v></cell><cell r="M3948" t="str"><v>No</v></cell><cell r="N3948" t="str"><v>As POD last communication 07 (Outstanding Rs.5760/-)</v></cell></row><row r="3949"><cell r="C3949" t="str"><v>302112 1</v></cell><cell r="D3949" t="str"><v>D.Purchaser</v></cell><cell r="E3949" t="str"><v>C.V Madan</v></cell><cell r="F3949"><v>33652</v></cell><cell r="G3949"><v>35000</v></cell><cell r="H3949" t="str"><v>Not Mentioned </v></cell><cell r="I3949"><v>0</v></cell><cell r="J3949" t="str"><v>I.R.M</v></cell><cell r="K3949" t="str"><v>No</v></cell><cell r="L3949" t="str"><v>send</v></cell><cell r="M3949" t="str"><v>No</v></cell><cell r="N3949" t="str"><v>last communication 07</v></cell></row><row r="3950"><cell r="C3950" t="str"><v>302113 1</v></cell><cell r="D3950" t="str"><v>D.Purchaser</v></cell><cell r="E3950" t="str"><v>R.R International</v></cell><cell r="F3950"><v>33655</v></cell><cell r="G3950"><v>35000</v></cell><cell r="H3950"><v>35000</v></cell><cell r="I3950"><v>0</v></cell><cell r="J3950" t="str"><v>I.R.M</v></cell><cell r="K3950" t="str"><v>No</v></cell><cell r="L3950" t="str"><v>not send</v></cell><cell r="M3950" t="str"><v>No</v></cell><cell r="N3950" t="str"><v>send Money Back Scheme Chq so  last communication 12 (Orig chq)</v></cell></row><row r="3951"><cell r="C3951" t="str"><v>302114 1</v></cell><cell r="D3951" t="str"><v>D.Purchaser</v></cell><cell r="E3951" t="str"><v>Parineeta Sethi</v></cell><cell r="F3951"><v>33643</v></cell><cell r="G3951"><v>20000</v></cell><cell r="H3951"><v>20000</v></cell><cell r="I3951"><v>0</v></cell><cell r="J3951" t="str"><v>I.R.M</v></cell><cell r="K3951" t="str"><v>Never</v></cell><cell r="L3951" t="str"><v>not send</v></cell><cell r="M3951" t="str"><v>No</v></cell><cell r="N3951" t="str"><v>send Money Back  Scheme Chq so  last communication 12 (copy chq)</v></cell></row><row r="3952"><cell r="C3952" t="str"><v>302116 1</v></cell><cell r="D3952" t="str"><v>D.Purchaser</v></cell><cell r="E3952" t="str"><v>P.H Trivedi</v></cell><cell r="F3952"><v>33675</v></cell><cell r="G3952"><v>35000</v></cell><cell r="H3952"><v>35000</v></cell><cell r="I3952"><v>0</v></cell><cell r="J3952" t="str"><v>I.R.M</v></cell><cell r="K3952" t="str"><v>Never</v></cell><cell r="L3952" t="str"><v>Not del.</v></cell><cell r="M3952" t="str"><v>No</v></cell><cell r="N3952" t="str"><v>send Money Back secheme Chq so  last communication 12 (copy chq)</v></cell></row><row r="3953"><cell r="C3953" t="str"><v>302117 1</v></cell><cell r="D3953" t="str"><v>D.Purchaser</v></cell><cell r="E3953" t="str"><v>Raj Sharma</v></cell><cell r="F3953"><v>33680</v></cell><cell r="G3953"><v>25000</v></cell><cell r="H3953"><v>25000</v></cell><cell r="I3953"><v>0</v></cell><cell r="J3953" t="str"><v>I.R.M</v></cell><cell r="K3953" t="str"><v>Never</v></cell><cell r="L3953" t="str"><v>Not del.</v></cell><cell r="M3953" t="str"><v>No</v></cell><cell r="N3953" t="str"><v>send Money Back  Scheme Chq so  last communication 12 (Orig chq)</v></cell></row><row r="3954"><cell r="C3954" t="str"><v>302118 1</v></cell><cell r="D3954" t="str"><v>D.Purchaser</v></cell><cell r="E3954" t="str"><v>M.K Goel</v></cell><cell r="F3954"><v>33687</v></cell><cell r="G3954"><v>20000</v></cell><cell r="H3954"><v>20000</v></cell><cell r="I3954"><v>0</v></cell><cell r="J3954" t="str"><v>I.R.M</v></cell><cell r="K3954" t="str"><v>Never</v></cell><cell r="L3954" t="str"><v>not send</v></cell><cell r="M3954" t="str"><v>No</v></cell><cell r="N3954" t="str"><v>send Money Back  Scheme Chq so  last communication 12 (copy chq)</v></cell></row><row r="3955"><cell r="C3955" t="str"><v>302119 1</v></cell><cell r="D3955" t="str"><v>D.Purchaser</v></cell><cell r="E3955" t="str"><v>Sarbjit Singh</v></cell><cell r="F3955"><v>33687</v></cell><cell r="G3955"><v>35000</v></cell><cell r="H3955"><v>41763</v></cell><cell r="I3955"><v>0</v></cell><cell r="J3955" t="str"><v>I.R.M</v></cell><cell r="K3955" t="str"><v>Never</v></cell><cell r="L3955" t="str"><v>not send</v></cell><cell r="M3955" t="str"><v>No</v></cell><cell r="N3955" t="str"><v>send Money Back  Scheme Chq so  last communication 12 (Orig chq)</v></cell></row><row r="3956"><cell r="C3956" t="str"><v>302120 1</v></cell><cell r="D3956" t="str"><v>D.Purchaser</v></cell><cell r="E3956" t="str"><v>Gagan Sehgal</v></cell><cell r="F3956"><v>33687</v></cell><cell r="G3956"><v>23864</v></cell><cell r="H3956"><v>6640</v></cell><cell r="I3956"><v>17224</v></cell><cell r="J3956" t="str"><v>outstanding</v></cell><cell r="K3956" t="str"><v>Never</v></cell><cell r="L3956" t="str"><v>Not del.</v></cell><cell r="M3956" t="str"><v>No</v></cell><cell r="N3956" t="str"><v>last communication 99 (Outstanding Rs.17224/-)</v></cell></row><row r="3957"><cell r="C3957" t="str"><v>302121 1</v></cell><cell r="D3957" t="str"><v>D.Purchaser</v></cell><cell r="E3957" t="str"><v>Vikas Hybird & Electronics Ltd</v></cell><cell r="F3957"><v>33687</v></cell><cell r="G3957"><v>45000</v></cell><cell r="H3957"><v>45000</v></cell><cell r="I3957"><v>0</v></cell><cell r="J3957" t="str"><v>I.R.M</v></cell><cell r="K3957" t="str"><v>Never</v></cell><cell r="L3957" t="str"><v>not send</v></cell><cell r="M3957" t="str"><v>No</v></cell><cell r="N3957" t="str"><v>last communication 01….total 2 membership of Goa:- 30255 and 30255</v></cell></row><row r="3958"><cell r="C3958" t="str"><v>302122 1</v></cell><cell r="D3958" t="str"><v>D.Purchaser</v></cell><cell r="E3958" t="str"><v>Vikas Hybird & Electronics Ltd</v></cell><cell r="F3958"><v>33687</v></cell><cell r="G3958"><v>45000</v></cell><cell r="H3958"><v>45000</v></cell><cell r="I3958"><v>0</v></cell><cell r="J3958" t="str"><v>I.R.M</v></cell><cell r="K3958" t="str"><v>Never</v></cell><cell r="L3958" t="str"><v>not send</v></cell><cell r="M3958" t="str"><v>No</v></cell><cell r="N3958" t="str"><v>last communication 01….total 2 membership of Goa:- 30255 and 30255</v></cell></row><row r="3959"><cell r="C3959" t="str"><v>302123 1</v></cell><cell r="D3959" t="str"><v>D.Purchaser</v></cell><cell r="E3959" t="str"><v>Lalita George</v></cell><cell r="F3959"><v>33688</v></cell><cell r="G3959"><v>45000</v></cell><cell r="H3959"><v>45000</v></cell><cell r="I3959"><v>0</v></cell><cell r="J3959" t="str"><v>I.R.M</v></cell><cell r="K3959" t="str"><v>Never</v></cell><cell r="L3959" t="str"><v>not send</v></cell><cell r="M3959" t="str"><v>No</v></cell><cell r="N3959" t="str"><v>send Money Back  Scheme Chq so  last communication 12 (copy chq)</v></cell></row><row r="3960"><cell r="C3960" t="str"><v>302124 1</v></cell><cell r="D3960" t="str"><v>D.Purchaser</v></cell><cell r="E3960" t="str"><v>Rupan Jain</v></cell><cell r="F3960"><v>33666</v></cell><cell r="G3960"><v>29825</v></cell><cell r="H3960"><v>24700</v></cell><cell r="I3960"><v>0</v></cell><cell r="J3960" t="str"><v>I.R.M</v></cell><cell r="K3960"><v>0</v></cell><cell r="L3960"><v>0</v></cell><cell r="M3960"><v>0</v></cell><cell r="N3960" t="str"><v>Cancelled 3/3/2019</v></cell></row><row r="3961"><cell r="C3961" t="str"><v>302126 1</v></cell><cell r="D3961" t="str"><v>D.Purchaser</v></cell><cell r="E3961" t="str"><v>Isabel Sanghi</v></cell><cell r="F3961"><v>33693</v></cell><cell r="G3961"><v>35000</v></cell><cell r="H3961"><v>41755</v></cell><cell r="I3961" t="str"><v> </v></cell><cell r="J3961" t="str"><v>R.M</v></cell><cell r="K3961"><v>2007</v></cell><cell r="L3961" t="str"><v>Not del.</v></cell><cell r="M3961" t="str"><v>No</v></cell><cell r="N3961" t="str"><v>send Money Back  Scheme Chq so  last communication 12 (copy chq)</v></cell></row><row r="3962"><cell r="C3962" t="str"><v>302127 1</v></cell><cell r="D3962" t="str"><v>D.Purchaser</v></cell><cell r="E3962" t="str"><v>Rohit Wadhwa</v></cell><cell r="F3962"><v>33694</v></cell><cell r="G3962"><v>35000</v></cell><cell r="H3962"><v>42600</v></cell><cell r="I3962"><v>0</v></cell><cell r="J3962" t="str"><v>I.R.M</v></cell><cell r="K3962" t="str"><v>Never</v></cell><cell r="L3962" t="str"><v>not send</v></cell><cell r="M3962" t="str"><v>No</v></cell><cell r="N3962" t="str"><v>last communication 02</v></cell></row><row r="3963"><cell r="C3963" t="str"><v>302128 1</v></cell><cell r="D3963" t="str"><v>D.Purchaser</v></cell><cell r="E3963" t="str"><v>Cosmo Employee General Welfare Assn</v></cell><cell r="F3963"><v>33694</v></cell><cell r="G3963"><v>45000</v></cell><cell r="H3963"><v>45000</v></cell><cell r="I3963"><v>0</v></cell><cell r="J3963" t="str"><v>I.R.M</v></cell><cell r="K3963" t="str"><v>Never</v></cell><cell r="L3963" t="str"><v>send</v></cell><cell r="M3963" t="str"><v>No</v></cell><cell r="N3963" t="str"><v>last communication 08,,,,membership transferred from T.C Gupta to M/S Cosmo Employees General Assn & money Back Scheme</v></cell></row><row r="3964"><cell r="C3964" t="str"><v>302134 1</v></cell><cell r="D3964" t="str"><v>D.Purchaser</v></cell><cell r="E3964" t="str"><v>Jatinder Bir Singh Bhullar</v></cell><cell r="F3964"><v>33712</v></cell><cell r="G3964"><v>65000</v></cell><cell r="H3964"><v>48750</v></cell><cell r="I3964" t="str"><v>16,250 UR*</v></cell><cell r="J3964" t="str"><v>Outstanding</v></cell><cell r="K3964" t="str"><v>Never</v></cell><cell r="L3964" t="str"><v>send</v></cell><cell r="M3964" t="str"><v>No</v></cell><cell r="N3964" t="str"><v>As POD last communication 07 (Outstanding Rs 16250/-)UR*… Money back shem</v></cell></row><row r="3965"><cell r="C3965" t="str"><v>302132 1</v></cell><cell r="D3965" t="str"><v>L. N. C</v></cell><cell r="E3965" t="str"><v>Amrit Brar</v></cell><cell r="F3965"><v>33707</v></cell><cell r="G3965"><v>35000</v></cell><cell r="H3965"><v>41755</v></cell><cell r="I3965"><v>0</v></cell><cell r="J3965" t="str"><v>R.M</v></cell><cell r="K3965"><v>2009</v></cell><cell r="L3965" t="str"><v>send</v></cell><cell r="M3965" t="str"><v>No</v></cell><cell r="N3965" t="str"><v>send Money Back  Scheme Chq so  last communication 12 (copy chq)</v></cell></row><row r="3966"><cell r="C3966" t="str"><v>302136 1</v></cell><cell r="D3966" t="str"><v>D.Purchaser</v></cell><cell r="E3966" t="str"><v>Vinod Kumar Sikha</v></cell><cell r="F3966"><v>33729</v></cell><cell r="G3966"><v>29825</v></cell><cell r="H3966"><v>17525</v></cell><cell r="I3966"><v>12300</v></cell><cell r="J3966" t="str"><v>Outstanding</v></cell><cell r="K3966" t="str"><v>Never</v></cell><cell r="L3966" t="str"><v>not send</v></cell><cell r="M3966" t="str"><v>No</v></cell><cell r="N3966" t="str"><v>Money Back Scheme last communication till date (Outstanding Rs. 12300/-)</v></cell></row><row r="3967"><cell r="C3967" t="str"><v>302137 1</v></cell><cell r="D3967"><v>0</v></cell><cell r="E3967" t="str"><v>Hemant Paliwal</v></cell><cell r="F3967"><v>33736</v></cell><cell r="G3967"><v>29823</v></cell><cell r="H3967" t="str"><v>Nil</v></cell><cell r="I3967"><v>0</v></cell><cell r="J3967" t="str"><v>Cancelled</v></cell><cell r="K3967"><v>0</v></cell><cell r="L3967"><v>0</v></cell><cell r="M3967"><v>0</v></cell><cell r="N3967" t="str"><v>Chq has been refunded to member of Rs. 29,825/- chq No:- 875328 dated on:- 27/11/06</v></cell></row><row r="3968"><cell r="C3968" t="str"><v>302138 1</v></cell><cell r="D3968" t="str"><v>D.Purchaser</v></cell><cell r="E3968" t="str"><v>Anju Monga</v></cell><cell r="F3968"><v>33744</v></cell><cell r="G3968"><v>20000</v></cell><cell r="H3968"><v>23860</v></cell><cell r="I3968"><v>0</v></cell><cell r="J3968" t="str"><v>I.R.M</v></cell><cell r="K3968" t="str"><v>Never</v></cell><cell r="L3968" t="str"><v>not send</v></cell><cell r="M3968" t="str"><v>No</v></cell><cell r="N3968" t="str"><v>send Money Back  Scheme Chq so  last communication 13 (copy chq)</v></cell></row><row r="3969"><cell r="C3969" t="str"><v>302139 1</v></cell><cell r="D3969" t="str"><v>D.Purchaser</v></cell><cell r="E3969" t="str"><v>Prem Nath Mago</v></cell><cell r="F3969"><v>33745</v></cell><cell r="G3969"><v>25000</v></cell><cell r="H3969"><v>25000</v></cell><cell r="I3969"><v>0</v></cell><cell r="J3969" t="str"><v>R.M</v></cell><cell r="K3969"><v>2010</v></cell><cell r="L3969" t="str"><v>not send</v></cell><cell r="M3969" t="str"><v>No</v></cell><cell r="N3969" t="str"><v>send Money Back  Scheme Chq so  last communication 12 (copy chq)</v></cell></row><row r="3970"><cell r="C3970" t="str"><v>302021 1</v></cell><cell r="D3970" t="str"><v>D.Purchaser</v></cell><cell r="E3970" t="str"><v>Bharat Bhushan Gupta</v></cell><cell r="F3970"><v>33556</v></cell><cell r="G3970"><v>23700</v></cell><cell r="H3970"><v>21725</v></cell><cell r="I3970"><v>1975</v></cell><cell r="J3970" t="str"><v>Outstanding</v></cell><cell r="K3970" t="str"><v>Never</v></cell><cell r="L3970" t="str"><v>Not del.</v></cell><cell r="M3970" t="str"><v>No</v></cell><cell r="N3970" t="str"><v>As POD last communication 07 (Outstanding Rs 1975/-)</v></cell></row><row r="3971"><cell r="C3971" t="str"><v>302040 1</v></cell><cell r="D3971" t="str"><v>D.Purchaser</v></cell><cell r="E3971" t="str"><v>Ashok Mehrotra</v></cell><cell r="F3971"><v>33564</v></cell><cell r="G3971"><v>19800</v></cell><cell r="H3971"><v>13530</v></cell><cell r="I3971" t="str"><v>6270/-</v></cell><cell r="J3971" t="str"><v>Outstanding</v></cell><cell r="K3971" t="str"><v>Never</v></cell><cell r="L3971" t="str"><v>send</v></cell><cell r="M3971" t="str"><v>No</v></cell><cell r="N3971" t="str"><v>As POD last communication 07 (Outstanding Rs. 6270/-)</v></cell></row><row r="3972"><cell r="C3972" t="str"><v>302471 1</v></cell><cell r="D3972"><v>0</v></cell><cell r="E3972" t="str"><v>Kailash Narain Khanna</v></cell><cell r="F3972"><v>33571</v></cell><cell r="G3972"><v>19800</v></cell><cell r="H3972"><v>4290</v></cell><cell r="I3972"><v>15510</v></cell><cell r="J3972" t="str"><v>Forefeited</v></cell><cell r="K3972"><v>0</v></cell><cell r="L3972"><v>0</v></cell><cell r="M3972"><v>0</v></cell><cell r="N3972" t="str"><v>Forefeited</v></cell></row><row r="3973"><cell r="C3973" t="str"><v>302086 1</v></cell><cell r="D3973"><v>0</v></cell><cell r="E3973" t="str"><v>Mukesh Kumar Goyal</v></cell><cell r="F3973"><v>33598</v></cell><cell r="G3973"><v>19800</v></cell><cell r="H3973"><v>4290</v></cell><cell r="I3973"><v>15510</v></cell><cell r="J3973" t="str"><v>Forefeited</v></cell><cell r="K3973"><v>0</v></cell><cell r="L3973"><v>0</v></cell><cell r="M3973"><v>0</v></cell><cell r="N3973" t="str"><v>Forefeited</v></cell></row><row r="3974"><cell r="C3974" t="str"><v>302093 1</v></cell><cell r="D3974" t="str"><v>D.Purchaser</v></cell><cell r="E3974" t="str"><v>Subhash C Khanna</v></cell><cell r="F3974"><v>33602</v></cell><cell r="G3974"><v>25500</v></cell><cell r="H3974"><v>19550</v></cell><cell r="I3974"><v>5950</v></cell><cell r="J3974" t="str"><v>Outstanding</v></cell><cell r="K3974" t="str"><v>Never</v></cell><cell r="L3974" t="str"><v>not send</v></cell><cell r="M3974" t="str"><v>No</v></cell><cell r="N3974" t="str"><v>no communication till date (Outstanding Rs. 5950/-)</v></cell></row><row r="3975"><cell r="C3975" t="str"><v>302115 1</v></cell><cell r="D3975"><v>0</v></cell><cell r="E3975" t="str"><v>Kum Kum Agarwal</v></cell><cell r="F3975"><v>33918</v></cell><cell r="G3975"><v>23860</v></cell><cell r="H3975" t="str"><v>Nil</v></cell><cell r="I3975"><v>0</v></cell><cell r="J3975" t="str"><v>Forefeited</v></cell><cell r="K3975"><v>0</v></cell><cell r="L3975"><v>0</v></cell><cell r="M3975"><v>0</v></cell><cell r="N3975" t="str"><v>Forefeited</v></cell></row><row r="3976"><cell r="C3976" t="str"><v>302140 1</v></cell><cell r="D3976" t="str"><v>D.Purchaser</v></cell><cell r="E3976" t="str"><v>Richard Fernendes</v></cell><cell r="F3976"><v>33751</v></cell><cell r="G3976"><v>45000</v></cell><cell r="H3976"><v>45000</v></cell><cell r="I3976"><v>0</v></cell><cell r="J3976" t="str"><v>R.M</v></cell><cell r="K3976"><v>2010</v></cell><cell r="L3976" t="str"><v>send</v></cell><cell r="M3976" t="str"><v>No</v></cell><cell r="N3976" t="str"><v>no reminder send so last communication 11</v></cell></row><row r="3977"><cell r="C3977" t="str"><v>302143 1</v></cell><cell r="D3977" t="str"><v>D.Purchaser</v></cell><cell r="E3977" t="str"><v>Neeta Dinesh</v></cell><cell r="F3977"><v>33754</v></cell><cell r="G3977"><v>25000</v></cell><cell r="H3977"><v>29825</v></cell><cell r="I3977"><v>0</v></cell><cell r="J3977" t="str"><v>I.R.M</v></cell><cell r="K3977" t="str"><v>Never</v></cell><cell r="L3977" t="str"><v>Not del.</v></cell><cell r="M3977" t="str"><v>No</v></cell><cell r="N3977" t="str"><v>send Money Back  Scheme Chq so  last communication 13 (copy chq)</v></cell></row><row r="3978"><cell r="C3978" t="str"><v>302145 1</v></cell><cell r="D3978" t="str"><v>D.Purchaser</v></cell><cell r="E3978" t="str"><v>K.P Ramakrishnan</v></cell><cell r="F3978"><v>33754</v></cell><cell r="G3978"><v>20000</v></cell><cell r="H3978"><v>23860</v></cell><cell r="I3978"><v>0</v></cell><cell r="J3978" t="str"><v>R.M</v></cell><cell r="K3978"><v>2010</v></cell><cell r="L3978" t="str"><v>not send</v></cell><cell r="M3978" t="str"><v>No</v></cell><cell r="N3978" t="str"><v>last communication 12, Money Back Scheme</v></cell></row><row r="3979"><cell r="C3979" t="str"><v>301860 1</v></cell><cell r="D3979"><v>0</v></cell><cell r="E3979" t="str"><v>Krishan Kumar</v></cell><cell r="F3979"><v>33753</v></cell><cell r="G3979"><v>19800</v></cell><cell r="H3979"><v>19800</v></cell><cell r="I3979"><v>0</v></cell><cell r="J3979" t="str"><v>Missing</v></cell><cell r="K3979" t="str"><v>Never</v></cell><cell r="L3979"><v>0</v></cell><cell r="M3979" t="str"><v>No</v></cell><cell r="N3979" t="str"><v>No documents is in file</v></cell></row><row r="3980"><cell r="C3980" t="str"><v>400352 1</v></cell><cell r="D3980" t="str"><v>Purchaser</v></cell><cell r="E3980" t="str"><v>Gurdip Singh Khinda</v></cell><cell r="F3980"><v>33581</v></cell><cell r="G3980"><v>26500</v></cell><cell r="H3980"><v>27650</v></cell><cell r="I3980"><v>0</v></cell><cell r="J3980" t="str"><v>R.M</v></cell><cell r="K3980"><v>2022</v></cell><cell r="L3980" t="str"><v>not send</v></cell><cell r="M3980" t="str"><v>No</v></cell><cell r="N3980" t="str"><v>they are reguler member</v></cell></row><row r="3981"><cell r="C3981" t="str"><v>302150 1</v></cell><cell r="D3981" t="str"><v>Purchaser</v></cell><cell r="E3981" t="str"><v>Praveen Kalra</v></cell><cell r="F3981"><v>33777</v></cell><cell r="G3981"><v>35000</v></cell><cell r="H3981"><v>42600</v></cell><cell r="I3981"><v>0</v></cell><cell r="J3981" t="str"><v>I.R.M</v></cell><cell r="K3981" t="str"><v>Never</v></cell><cell r="L3981" t="str"><v>not send</v></cell><cell r="M3981" t="str"><v>No</v></cell><cell r="N3981" t="str"><v>last communication 95</v></cell></row><row r="3982"><cell r="C3982" t="str"><v>302151 1</v></cell><cell r="D3982"><v>0</v></cell><cell r="E3982" t="str"><v>Shiv Kumar Sharma</v></cell><cell r="F3982"><v>33778</v></cell><cell r="G3982"><v>41755</v></cell><cell r="H3982" t="str"><v>Nil</v></cell><cell r="I3982"><v>0</v></cell><cell r="J3982" t="str"><v>Cancelled</v></cell><cell r="K3982"><v>0</v></cell><cell r="L3982"><v>0</v></cell><cell r="M3982"><v>0</v></cell><cell r="N3982" t="str"><v>Cancelled</v></cell></row><row r="3983"><cell r="C3983" t="str"><v>302152 1</v></cell><cell r="D3983" t="str"><v>L. N. C</v></cell><cell r="E3983" t="str"><v>Kingshuk Ghosh</v></cell><cell r="F3983"><v>33780</v></cell><cell r="G3983"><v>25000</v></cell><cell r="H3983"><v>29825</v></cell><cell r="I3983"><v>0</v></cell><cell r="J3983" t="str"><v>R.M</v></cell><cell r="K3983"><v>2009</v></cell><cell r="L3983" t="str"><v>send</v></cell><cell r="M3983" t="str"><v>yes</v></cell><cell r="N3983" t="str"><v>send Money Back  Scheme Chq so  last communication 13 (copy chq)</v></cell></row><row r="3984"><cell r="C3984" t="str"><v>302153 1</v></cell><cell r="D3984" t="str"><v>Purchaser</v></cell><cell r="E3984" t="str"><v>Palvinder Kawatra</v></cell><cell r="F3984"><v>33781</v></cell><cell r="G3984"><v>23860</v></cell><cell r="H3984"><v>21400</v></cell><cell r="I3984"><v>2460</v></cell><cell r="J3984" t="str"><v>Outstanding</v></cell><cell r="K3984" t="str"><v>Never</v></cell><cell r="L3984" t="str"><v>not send</v></cell><cell r="M3984" t="str"><v>No</v></cell><cell r="N3984" t="str"><v>last communication 15 (Outstanding Rs.2460/-)</v></cell></row><row r="3985"><cell r="C3985" t="str"><v>302154 1</v></cell><cell r="D3985" t="str"><v>Purchaser</v></cell><cell r="E3985" t="str"><v>V.K Gupta</v></cell><cell r="F3985"><v>33823</v></cell><cell r="G3985"><v>35000</v></cell><cell r="H3985"><v>35015</v></cell><cell r="I3985"><v>0</v></cell><cell r="J3985" t="str"><v>I.R.M</v></cell><cell r="K3985" t="str"><v>Never</v></cell><cell r="L3985" t="str"><v>Not del.</v></cell><cell r="M3985" t="str"><v>No</v></cell><cell r="N3985" t="str"><v>last communication 07</v></cell></row><row r="3986"><cell r="C3986" t="str"><v>302155 1</v></cell><cell r="D3986" t="str"><v>Purchaser</v></cell><cell r="E3986" t="str"><v>Sunita Gahrotra</v></cell><cell r="F3986"><v>33823</v></cell><cell r="G3986"><v>46340</v></cell><cell r="H3986"><v>38996</v></cell><cell r="I3986"><v>7334</v></cell><cell r="J3986" t="str"><v>Outstanding</v></cell><cell r="K3986" t="str"><v>Never</v></cell><cell r="L3986" t="str"><v>Not del.</v></cell><cell r="M3986" t="str"><v>No</v></cell><cell r="N3986" t="str"><v>last communication 13 (Outstanding Rs. 7334/-)</v></cell></row><row r="3987"><cell r="C3987" t="str"><v>302156 1</v></cell><cell r="D3987" t="str"><v>Purchaser</v></cell><cell r="E3987" t="str"><v>ashok Oberoi</v></cell><cell r="F3987"><v>33823</v></cell><cell r="G3987"><v>35000</v></cell><cell r="H3987"><v>35015</v></cell><cell r="I3987"><v>0</v></cell><cell r="J3987" t="str"><v>I.R.M</v></cell><cell r="K3987" t="str"><v>Never</v></cell><cell r="L3987" t="str"><v>Not del.</v></cell><cell r="M3987" t="str"><v>No</v></cell><cell r="N3987" t="str"><v>last communication till date </v></cell></row><row r="3988"><cell r="C3988" t="str"><v>302157 1</v></cell><cell r="D3988" t="str"><v>Purchaser</v></cell><cell r="E3988" t="str"><v>Tarachand Bhilwara</v></cell><cell r="F3988"><v>33823</v></cell><cell r="G3988"><v>35015</v></cell><cell r="H3988"><v>12095</v></cell><cell r="I3988"><v>22920</v></cell><cell r="J3988" t="str"><v>Outstanding</v></cell><cell r="K3988" t="str"><v>Never</v></cell><cell r="L3988" t="str"><v>not send</v></cell><cell r="M3988" t="str"><v>No</v></cell><cell r="N3988" t="str"><v>no communication till date (Outstandaing Rs. 22920/-)</v></cell></row><row r="3989"><cell r="C3989" t="str"><v>302159 1</v></cell><cell r="D3989" t="str"><v>Purchaser</v></cell><cell r="E3989" t="str"><v>Sushil Kumar Arora</v></cell><cell r="F3989"><v>33824</v></cell><cell r="G3989"><v>45000</v></cell><cell r="H3989"><v>54775</v></cell><cell r="I3989"><v>0</v></cell><cell r="J3989" t="str"><v>R.M</v></cell><cell r="K3989"><v>2009</v></cell><cell r="L3989" t="str"><v>not send</v></cell><cell r="M3989" t="str"><v>No</v></cell><cell r="N3989" t="str"><v>last communication 10</v></cell></row><row r="3990"><cell r="C3990" t="str"><v>302160 1</v></cell><cell r="D3990" t="str"><v>Purchaser</v></cell><cell r="E3990" t="str"><v>Anil Khanna</v></cell><cell r="F3990"><v>33834</v></cell><cell r="G3990"><v>46340</v></cell><cell r="H3990"><v>45116</v></cell><cell r="I3990"><v>1224</v></cell><cell r="J3990" t="str"><v>Outstanding</v></cell><cell r="K3990" t="str"><v>Never</v></cell><cell r="L3990" t="str"><v>Not del.</v></cell><cell r="M3990" t="str"><v>No</v></cell><cell r="N3990" t="str"><v>last communication 11 (Outstanding Rs.1224/-)</v></cell></row><row r="3991"><cell r="C3991" t="str"><v>302162 1</v></cell><cell r="D3991" t="str"><v>Purchaser</v></cell><cell r="E3991" t="str"><v>Anil  K Bhardwaj</v></cell><cell r="F3991"><v>33828</v></cell><cell r="G3991"><v>20000</v></cell><cell r="H3991"><v>19985</v></cell><cell r="I3991"><v>0</v></cell><cell r="J3991" t="str"><v>I.R.M</v></cell><cell r="K3991" t="str"><v>Never</v></cell><cell r="L3991" t="str"><v>send</v></cell><cell r="M3991" t="str"><v>No</v></cell><cell r="N3991" t="str"><v>send Money Back  Scheme Chq so  last communication 13 (copy chq)</v></cell></row><row r="3992"><cell r="C3992" t="str"><v>302161 1</v></cell><cell r="D3992" t="str"><v>Purchaser</v></cell><cell r="E3992" t="str"><v>Jyoti Das</v></cell><cell r="F3992"><v>33828</v></cell><cell r="G3992"><v>59555</v></cell><cell r="H3992"><v>54837</v></cell><cell r="I3992" t="str"><v>4718/-</v></cell><cell r="J3992" t="str"><v>Outstanding</v></cell><cell r="K3992" t="str"><v>Never</v></cell><cell r="L3992" t="str"><v>Not del.</v></cell><cell r="M3992" t="str"><v>No</v></cell><cell r="N3992" t="str"><v>no communication till date (Outstanding Rs. 4718/-)</v></cell></row><row r="3993"><cell r="C3993" t="str"><v>302163 1</v></cell><cell r="D3993" t="str"><v>Purchaser</v></cell><cell r="E3993" t="str"><v>Didar Singh Sohal</v></cell><cell r="F3993"><v>33835</v></cell><cell r="G3993"><v>35000</v></cell><cell r="H3993"><v>35015</v></cell><cell r="I3993"><v>0</v></cell><cell r="J3993" t="str"><v>I.R.M</v></cell><cell r="K3993" t="str"><v>never</v></cell><cell r="L3993" t="str"><v>Not del.</v></cell><cell r="M3993" t="str"><v>No</v></cell><cell r="N3993" t="str"><v>no communication till date</v></cell></row><row r="3994"><cell r="C3994" t="str"><v>302167 1</v></cell><cell r="D3994" t="str"><v>Purchaser</v></cell><cell r="E3994" t="str"><v>Nisha Gaur</v></cell><cell r="F3994"><v>33844</v></cell><cell r="G3994"><v>35000</v></cell><cell r="H3994"><v>35015</v></cell><cell r="I3994"><v>0</v></cell><cell r="J3994" t="str"><v>I.R.M</v></cell><cell r="K3994" t="str"><v>never</v></cell><cell r="L3994" t="str"><v>send</v></cell><cell r="M3994" t="str"><v>No</v></cell><cell r="N3994" t="str"><v>last communication 07</v></cell></row><row r="3995"><cell r="C3995" t="str"><v>302168 1</v></cell><cell r="D3995" t="str"><v>Purchaser</v></cell><cell r="E3995" t="str"><v>Print Media</v></cell><cell r="F3995"><v>33845</v></cell><cell r="G3995"><v>45000</v></cell><cell r="H3995"><v>45002</v></cell><cell r="I3995"><v>0</v></cell><cell r="J3995" t="str"><v>I.R.M</v></cell><cell r="K3995" t="str"><v>never</v></cell><cell r="L3995" t="str"><v>Not del.</v></cell><cell r="M3995" t="str"><v>No</v></cell><cell r="N3995" t="str"><v>no communication till date</v></cell></row><row r="3996"><cell r="C3996" t="str"><v>302169 1</v></cell><cell r="D3996" t="str"><v>Purchaser</v></cell><cell r="E3996" t="str"><v>Ranjan Gupta</v></cell><cell r="F3996"><v>33847</v></cell><cell r="G3996"><v>45000</v></cell><cell r="H3996"><v>45002</v></cell><cell r="I3996"><v>0</v></cell><cell r="J3996" t="str"><v>I.R.M</v></cell><cell r="K3996" t="str"><v>never</v></cell><cell r="L3996" t="str"><v>Not del.</v></cell><cell r="M3996" t="str"><v>No</v></cell><cell r="N3996" t="str"><v>last communication 94</v></cell></row><row r="3997"><cell r="C3997" t="str"><v>302170 1</v></cell><cell r="D3997" t="str"><v>Purchaser</v></cell><cell r="E3997" t="str"><v>Dimple Anand</v></cell><cell r="F3997"><v>33847</v></cell><cell r="G3997"><v>45000</v></cell><cell r="H3997"><v>35015</v></cell><cell r="I3997"><v>0</v></cell><cell r="J3997" t="str"><v>I.R.M</v></cell><cell r="K3997" t="str"><v>never</v></cell><cell r="L3997" t="str"><v>not send</v></cell><cell r="M3997" t="str"><v>No</v></cell><cell r="N3997" t="str"><v>last communication 11</v></cell></row><row r="3998"><cell r="C3998" t="str"><v>302171 1</v></cell><cell r="D3998" t="str"><v>Purchaser</v></cell><cell r="E3998" t="str"><v>Satish Kumar Malhotra</v></cell><cell r="F3998"><v>33854</v></cell><cell r="G3998"><v>45000</v></cell><cell r="H3998"><v>45002</v></cell><cell r="I3998"><v>0</v></cell><cell r="J3998" t="str"><v>I.R.M</v></cell><cell r="K3998" t="str"><v>never</v></cell><cell r="L3998" t="str"><v>not send</v></cell><cell r="M3998" t="str"><v>No</v></cell><cell r="N3998" t="str"><v>last communication 92</v></cell></row><row r="3999"><cell r="C3999" t="str"><v>302172 1</v></cell><cell r="D3999" t="str"><v>Purchaser</v></cell><cell r="E3999" t="str"><v>Pravin Somaiya</v></cell><cell r="F3999"><v>33854</v></cell><cell r="G3999"><v>45000</v></cell><cell r="H3999"><v>45002</v></cell><cell r="I3999"><v>0</v></cell><cell r="J3999" t="str"><v>I.R.M</v></cell><cell r="K3999" t="str"><v>Never</v></cell><cell r="L3999" t="str"><v>send</v></cell><cell r="M3999" t="str"><v>No</v></cell><cell r="N3999" t="str"><v>As POD last communication 2007</v></cell></row><row r="4000"><cell r="C4000" t="str"><v>302173 1</v></cell><cell r="D4000"><v>0</v></cell><cell r="E4000" t="str"><v>Arun Grover</v></cell><cell r="F4000"><v>33852</v></cell><cell r="G4000"><v>45002</v></cell><cell r="H4000"><v>15546</v></cell><cell r="I4000"><v>29456</v></cell><cell r="J4000" t="str"><v>Forefeited</v></cell><cell r="K4000"><v>0</v></cell><cell r="L4000"><v>0</v></cell><cell r="M4000" t="str"><v>No</v></cell><cell r="N4000" t="str"><v>Forefeited</v></cell></row><row r="4001"><cell r="C4001" t="str"><v>302174 1</v></cell><cell r="D4001" t="str"><v>Purchaser</v></cell><cell r="E4001" t="str"><v>Dolphin Travels Pvt Ltd</v></cell><cell r="F4001"><v>33856</v></cell><cell r="G4001"><v>35000</v></cell><cell r="H4001"><v>35015</v></cell><cell r="I4001"><v>0</v></cell><cell r="J4001" t="str"><v>I.R.M</v></cell><cell r="K4001" t="str"><v>Never</v></cell><cell r="L4001" t="str"><v>not send</v></cell><cell r="M4001" t="str"><v>No</v></cell><cell r="N4001" t="str"><v>no communication till date</v></cell></row><row r="4002"><cell r="C4002" t="str"><v>302176 1</v></cell><cell r="D4002" t="str"><v>Purchaser</v></cell><cell r="E4002" t="str"><v>P C Enterprises</v></cell><cell r="F4002"><v>33856</v></cell><cell r="G4002"><v>35000</v></cell><cell r="H4002"><v>42600</v></cell><cell r="I4002"><v>0</v></cell><cell r="J4002" t="str"><v>I.R.M</v></cell><cell r="K4002" t="str"><v>Never</v></cell><cell r="L4002" t="str"><v>not send</v></cell><cell r="M4002" t="str"><v>No</v></cell><cell r="N4002" t="str"><v>no communication till date</v></cell></row><row r="4003"><cell r="C4003" t="str"><v>302177 1</v></cell><cell r="D4003" t="str"><v>Purchaser</v></cell><cell r="E4003" t="str"><v>Harvinder Singh</v></cell><cell r="F4003"><v>33858</v></cell><cell r="G4003"><v>35015</v></cell><cell r="H4003"><v>12095</v></cell><cell r="I4003"><v>22920</v></cell><cell r="J4003" t="str"><v>outstanding</v></cell><cell r="K4003" t="str"><v>Never</v></cell><cell r="L4003" t="str"><v>not send</v></cell><cell r="M4003" t="str"><v>No</v></cell><cell r="N4003" t="str"><v>no communication till date (Outstanding Rs. 22,920/-)</v></cell></row><row r="4004"><cell r="C4004" t="str"><v>302164 1</v></cell><cell r="D4004" t="str"><v>Purchaser</v></cell><cell r="E4004" t="str"><v>Sudhir Suri</v></cell><cell r="F4004"><v>33836</v></cell><cell r="G4004"><v>45000</v></cell><cell r="H4004"><v>0</v></cell><cell r="I4004"><v>0</v></cell><cell r="J4004" t="str"><v>I.R.M</v></cell><cell r="K4004" t="str"><v>Never</v></cell><cell r="L4004" t="str"><v>not send</v></cell><cell r="M4004" t="str"><v>No</v></cell><cell r="N4004" t="str"><v>last communication 07</v></cell></row><row r="4005"><cell r="C4005" t="str"><v>302165 1</v></cell><cell r="D4005" t="str"><v>Purchaser</v></cell><cell r="E4005" t="str"><v>Hiten Suri</v></cell><cell r="F4005"><v>33836</v></cell><cell r="G4005"><v>35000</v></cell><cell r="H4005"><v>35015</v></cell><cell r="I4005"><v>0</v></cell><cell r="J4005" t="str"><v>I.R.M</v></cell><cell r="K4005" t="str"><v>Never</v></cell><cell r="L4005" t="str"><v>not send</v></cell><cell r="M4005" t="str"><v>No</v></cell><cell r="N4005" t="str"><v>last communication 04</v></cell></row><row r="4006"><cell r="C4006" t="str"><v>302166 1</v></cell><cell r="D4006" t="str"><v>Purchaser</v></cell><cell r="E4006" t="str"><v>K.B Suri</v></cell><cell r="F4006"><v>33836</v></cell><cell r="G4006"><v>35000</v></cell><cell r="H4006"><v>42600</v></cell><cell r="I4006"><v>0</v></cell><cell r="J4006" t="str"><v>I.R.M</v></cell><cell r="K4006" t="str"><v>Never</v></cell><cell r="L4006" t="str"><v>Not del.</v></cell><cell r="M4006" t="str"><v>No</v></cell><cell r="N4006" t="str"><v>last communication till date</v></cell></row><row r="4007"><cell r="C4007" t="str"><v>302175 1</v></cell><cell r="D4007" t="str"><v>Purchaser</v></cell><cell r="E4007" t="str"><v>Rajpat Rai Thukral</v></cell><cell r="F4007"><v>33824</v></cell><cell r="G4007"><v>45000</v></cell><cell r="H4007"><v>54775</v></cell><cell r="I4007"><v>0</v></cell><cell r="J4007" t="str"><v>I.R.M</v></cell><cell r="K4007" t="str"><v>Never</v></cell><cell r="L4007" t="str"><v>not send</v></cell><cell r="M4007" t="str"><v>No</v></cell><cell r="N4007" t="str"><v>last communication 04</v></cell></row><row r="4008"><cell r="C4008" t="str"><v>302178 1</v></cell><cell r="D4008" t="str"><v>L. N. C</v></cell><cell r="E4008" t="str"><v>Anand Nathan</v></cell><cell r="F4008"><v>33869</v></cell><cell r="G4008"><v>35000</v></cell><cell r="H4008"><v>35015</v></cell><cell r="I4008"><v>0</v></cell><cell r="J4008" t="str"><v>I.R.M</v></cell><cell r="K4008" t="str"><v>Never</v></cell><cell r="L4008" t="str"><v>not send</v></cell><cell r="M4008" t="str"><v>yes</v></cell><cell r="N4008" t="str"><v>last communication till date</v></cell></row><row r="4009"><cell r="C4009" t="str"><v>302179 1</v></cell><cell r="D4009" t="str"><v>L. N. C</v></cell><cell r="E4009" t="str"><v>Manoj Mahan Agarwal</v></cell><cell r="F4009"><v>33869</v></cell><cell r="G4009"><v>45000</v></cell><cell r="H4009"><v>45002</v></cell><cell r="I4009"><v>0</v></cell><cell r="J4009" t="str"><v>I.R.M</v></cell><cell r="K4009" t="str"><v>Never</v></cell><cell r="L4009" t="str"><v>not send</v></cell><cell r="M4009" t="str"><v>yes</v></cell><cell r="N4009" t="str"><v>last communication till date</v></cell></row><row r="4010"><cell r="C4010" t="str"><v>302180 1</v></cell><cell r="D4010" t="str"><v>Purchaser</v></cell><cell r="E4010" t="str"><v>Capt. Raj Gupta</v></cell><cell r="F4010"><v>33869</v></cell><cell r="G4010"><v>45000</v></cell><cell r="H4010"><v>45004</v></cell><cell r="I4010"><v>0</v></cell><cell r="J4010" t="str"><v>I.R.M</v></cell><cell r="K4010" t="str"><v>Never</v></cell><cell r="L4010" t="str"><v>not send</v></cell><cell r="M4010" t="str"><v>No</v></cell><cell r="N4010" t="str"><v>last communication 01</v></cell></row><row r="4011"><cell r="C4011" t="str"><v>302181 1</v></cell><cell r="D4011" t="str"><v>Purchaser</v></cell><cell r="E4011" t="str"><v>Bani Singh</v></cell><cell r="F4011"><v>33869</v></cell><cell r="G4011"><v>35000</v></cell><cell r="H4011"><v>35015</v></cell><cell r="I4011"><v>0</v></cell><cell r="J4011" t="str"><v>I.R.M</v></cell><cell r="K4011" t="str"><v>Never</v></cell><cell r="L4011" t="str"><v>not send</v></cell><cell r="M4011" t="str"><v>No</v></cell><cell r="N4011" t="str"><v>last communication 04</v></cell></row><row r="4012"><cell r="C4012" t="str"><v>302183 1</v></cell><cell r="D4012" t="str"><v>Purchaser</v></cell><cell r="E4012" t="str"><v>V.K Gupta</v></cell><cell r="F4012"><v>33872</v></cell><cell r="G4012"><v>45000</v></cell><cell r="H4012"><v>45002</v></cell><cell r="I4012"><v>0</v></cell><cell r="J4012" t="str"><v>I.R.M</v></cell><cell r="K4012" t="str"><v>Never</v></cell><cell r="L4012" t="str"><v>not send</v></cell><cell r="M4012" t="str"><v>No</v></cell><cell r="N4012" t="str"><v>last communication 98</v></cell></row><row r="4013"><cell r="C4013" t="str"><v>302184 1</v></cell><cell r="D4013" t="str"><v>Purchaser</v></cell><cell r="E4013" t="str"><v>Savita Bhatia</v></cell><cell r="F4013"><v>33875</v></cell><cell r="G4013"><v>45000</v></cell><cell r="H4013"><v>45002</v></cell><cell r="I4013"><v>0</v></cell><cell r="J4013" t="str"><v>R.M</v></cell><cell r="K4013"><v>2011</v></cell><cell r="L4013" t="str"><v>not send</v></cell><cell r="M4013" t="str"><v>No</v></cell><cell r="N4013" t="str"><v>last communication 14</v></cell></row><row r="4014"><cell r="C4014" t="str"><v>302185 1</v></cell><cell r="D4014" t="str"><v>Purchaser</v></cell><cell r="E4014" t="str"><v>B.M Ramamurthi</v></cell><cell r="F4014"><v>33867</v></cell><cell r="G4014"><v>45000</v></cell><cell r="H4014"><v>45002</v></cell><cell r="I4014"><v>0</v></cell><cell r="J4014" t="str"><v>I.R.M</v></cell><cell r="K4014" t="str"><v>Never</v></cell><cell r="L4014" t="str"><v>not send</v></cell><cell r="M4014" t="str"><v>No</v></cell><cell r="N4014" t="str"><v>no communication till date</v></cell></row><row r="4015"><cell r="C4015" t="str"><v>302186 1</v></cell><cell r="D4015"><v>0</v></cell><cell r="E4015" t="str"><v>G.G Pinto</v></cell><cell r="F4015"><v>33876</v></cell><cell r="G4015"><v>35015</v></cell><cell r="H4015"><v>32150</v></cell><cell r="I4015"><v>2865</v></cell><cell r="J4015" t="str"><v>Outstanding</v></cell><cell r="K4015" t="str"><v>Never</v></cell><cell r="L4015" t="str"><v>Not del.</v></cell><cell r="M4015" t="str"><v>No</v></cell><cell r="N4015" t="str"><v>No documents is in file. (Outstanding Rs. 2865/-) MISSING</v></cell></row><row r="4016"><cell r="C4016" t="str"><v>302187 1</v></cell><cell r="D4016" t="str"><v>Purchaser</v></cell><cell r="E4016" t="str"><v>Nandani Prasad</v></cell><cell r="F4016"><v>33877</v></cell><cell r="G4016"><v>45000</v></cell><cell r="H4016"><v>45002</v></cell><cell r="I4016"><v>0</v></cell><cell r="J4016" t="str"><v>R.M</v></cell><cell r="K4016"><v>2009</v></cell><cell r="L4016" t="str"><v>not send</v></cell><cell r="M4016" t="str"><v>No</v></cell><cell r="N4016" t="str"><v>send perform invoice so Last Communication Till 2010</v></cell></row><row r="4017"><cell r="C4017" t="str"><v>302188 1</v></cell><cell r="D4017" t="str"><v>Purchaser</v></cell><cell r="E4017" t="str"><v>Anil K Sachdev</v></cell><cell r="F4017"><v>33877</v></cell><cell r="G4017"><v>45000</v></cell><cell r="H4017"><v>42792</v></cell><cell r="I4017"><v>2210</v></cell><cell r="J4017"><v>0</v></cell><cell r="K4017"><v>0</v></cell><cell r="L4017"><v>0</v></cell><cell r="M4017"><v>0</v></cell><cell r="N4017" t="str"><v>Cancelled on 10/7/18</v></cell></row><row r="4018"><cell r="C4018" t="str"><v>302191 1</v></cell><cell r="D4018" t="str"><v>Purchaser</v></cell><cell r="E4018" t="str"><v>K Vairaved</v></cell><cell r="F4018"><v>33877</v></cell><cell r="G4018"><v>35000</v></cell><cell r="H4018"><v>9230</v></cell><cell r="I4018"><v>25785</v></cell><cell r="J4018" t="str"><v>Outstanding</v></cell><cell r="K4018" t="str"><v>Never</v></cell><cell r="L4018" t="str"><v>Not del.</v></cell><cell r="M4018" t="str"><v>No</v></cell><cell r="N4018" t="str"><v>last communication till date(Outstanding Rs. 25785/-)</v></cell></row><row r="4019"><cell r="C4019" t="str"><v>302192 1</v></cell><cell r="D4019" t="str"><v>Purchaser</v></cell><cell r="E4019" t="str"><v>Rajnish Virmani</v></cell><cell r="F4019"><v>33877</v></cell><cell r="G4019"><v>35000</v></cell><cell r="H4019"><v>35015</v></cell><cell r="I4019"><v>0</v></cell><cell r="J4019" t="str"><v>R.M</v></cell><cell r="K4019"><v>2008</v></cell><cell r="L4019" t="str"><v>not send</v></cell><cell r="M4019" t="str"><v>No</v></cell><cell r="N4019" t="str"><v>last communication on 21/7/2022 regarding surrender option … </v></cell></row><row r="4020"><cell r="C4020" t="str"><v>302193 1</v></cell><cell r="D4020" t="str"><v>Purchaser</v></cell><cell r="E4020" t="str"><v>Tara Chand Bhilwara</v></cell><cell r="F4020"><v>33877</v></cell><cell r="G4020"><v>35000</v></cell><cell r="H4020" t="str"><v>Not Mentioned </v></cell><cell r="I4020"><v>0</v></cell><cell r="J4020" t="str"><v>I.R.M</v></cell><cell r="K4020" t="str"><v>Never</v></cell><cell r="L4020" t="str"><v>not send</v></cell><cell r="M4020" t="str"><v>No</v></cell><cell r="N4020" t="str"><v>no communication till date</v></cell></row><row r="4021"><cell r="C4021" t="str"><v>302141 1</v></cell><cell r="D4021" t="str"><v>Purchaser</v></cell><cell r="E4021" t="str"><v>Navjeevan Rastogi</v></cell><cell r="F4021"><v>33744</v></cell><cell r="G4021"><v>23860</v></cell><cell r="H4021" t="str"><v>Nil</v></cell><cell r="I4021"><v>0</v></cell><cell r="J4021"><v>0</v></cell><cell r="K4021"><v>0</v></cell><cell r="L4021"><v>0</v></cell><cell r="M4021"><v>0</v></cell><cell r="N4021" t="str"><v>Cancelled</v></cell></row><row r="4022"><cell r="C4022" t="str"><v>302142 1</v></cell><cell r="D4022" t="str"><v>Purchaser</v></cell><cell r="E4022" t="str"><v>Sudha Ratogi</v></cell><cell r="F4022"><v>33745</v></cell><cell r="G4022"><v>23860</v></cell><cell r="H4022" t="str"><v>Nil</v></cell><cell r="I4022"><v>0</v></cell><cell r="J4022"><v>0</v></cell><cell r="K4022"><v>0</v></cell><cell r="L4022"><v>0</v></cell><cell r="M4022"><v>0</v></cell><cell r="N4022" t="str"><v>Cancelled</v></cell></row><row r="4023"><cell r="C4023" t="str"><v>302146 1</v></cell><cell r="D4023" t="str"><v>Purchaser</v></cell><cell r="E4023" t="str"><v>R.D Bansal</v></cell><cell r="F4023"><v>33758</v></cell><cell r="G4023"><v>35000</v></cell><cell r="H4023"><v>41755</v></cell><cell r="I4023"><v>0</v></cell><cell r="J4023" t="str"><v>I.R.M</v></cell><cell r="K4023" t="str"><v>Never</v></cell><cell r="L4023" t="str"><v>send</v></cell><cell r="M4023" t="str"><v>No</v></cell><cell r="N4023" t="str"><v>we send last reminder in 2012.then we did not receive any reply.</v></cell></row><row r="4024"><cell r="C4024" t="str"><v>302147 1</v></cell><cell r="D4024" t="str"><v>D.Purchaser</v></cell><cell r="E4024" t="str"><v>Rajiv Deca</v></cell><cell r="F4024"><v>33758</v></cell><cell r="G4024"><v>65000</v></cell><cell r="H4024"><v>65000</v></cell><cell r="I4024"><v>0</v></cell><cell r="J4024" t="str"><v>I.R.M</v></cell><cell r="K4024" t="str"><v>Never</v></cell><cell r="L4024" t="str"><v>not send</v></cell><cell r="M4024" t="str"><v>yes</v></cell><cell r="N4024" t="str"><v>No reminder send so last communication 09</v></cell></row><row r="4025"><cell r="C4025" t="str"><v>302158 1</v></cell><cell r="D4025" t="str"><v>Purchaser</v></cell><cell r="E4025" t="str"><v>Veer Singh</v></cell><cell r="F4025"><v>33823</v></cell><cell r="G4025"><v>45002</v></cell><cell r="H4025"><v>11894</v></cell><cell r="I4025"><v>33108</v></cell><cell r="J4025" t="str"><v>I.R.M</v></cell><cell r="K4025" t="str"><v>Never</v></cell><cell r="L4025" t="str"><v>Not del.</v></cell><cell r="M4025" t="str"><v>No</v></cell><cell r="N4025" t="str"><v>last communication till date (Outstanding Rs.33108/-)</v></cell></row><row r="4026"><cell r="C4026" t="str"><v>302194 1</v></cell><cell r="D4026" t="str"><v>Purchaser</v></cell><cell r="E4026" t="str"><v>Sudhir Kumar</v></cell><cell r="F4026"><v>33889</v></cell><cell r="G4026"><v>65000</v></cell><cell r="H4026"><v>79065</v></cell><cell r="I4026"><v>0</v></cell><cell r="J4026" t="str"><v>I.R.M</v></cell><cell r="K4026" t="str"><v>Never</v></cell><cell r="L4026" t="str"><v>send</v></cell><cell r="M4026" t="str"><v>No</v></cell><cell r="N4026" t="str"><v>No reminder send so last communication 09</v></cell></row><row r="4027"><cell r="C4027" t="str"><v>302195 1</v></cell><cell r="D4027" t="str"><v>Purchaser</v></cell><cell r="E4027" t="str"><v>N.N Gupta</v></cell><cell r="F4027"><v>33907</v></cell><cell r="G4027"><v>65000</v></cell><cell r="H4027"><v>65020</v></cell><cell r="I4027"><v>0</v></cell><cell r="J4027" t="str"><v>I.R.M</v></cell><cell r="K4027" t="str"><v>Never</v></cell><cell r="L4027" t="str"><v>not send</v></cell><cell r="M4027" t="str"><v>No</v></cell><cell r="N4027" t="str"><v>no communication till date</v></cell></row><row r="4028"><cell r="C4028" t="str"><v>302196 1</v></cell><cell r="D4028" t="str"><v>L. N. C</v></cell><cell r="E4028" t="str"><v>Tony Paul</v></cell><cell r="F4028"><v>33899</v></cell><cell r="G4028"><v>45000</v></cell><cell r="H4028"><v>45002</v></cell><cell r="I4028"><v>0</v></cell><cell r="J4028" t="str"><v>R.M</v></cell><cell r="K4028"><v>2022</v></cell><cell r="L4028" t="str"><v>not send</v></cell><cell r="M4028" t="str"><v>yes</v></cell><cell r="N4028" t="str"><v>they are reguler member</v></cell></row><row r="4029"><cell r="C4029" t="str"><v>302197 1</v></cell><cell r="D4029" t="str"><v>Purchaser</v></cell><cell r="E4029" t="str"><v>Mahesh Kumar Malik</v></cell><cell r="F4029"><v>33909</v></cell><cell r="G4029"><v>35000</v></cell><cell r="H4029"><v>42600</v></cell><cell r="I4029"><v>0</v></cell><cell r="J4029" t="str"><v>I.R.M</v></cell><cell r="K4029" t="str"><v>Never</v></cell><cell r="L4029" t="str"><v>not send</v></cell><cell r="M4029" t="str"><v>No</v></cell><cell r="N4029" t="str"><v>last communication 04</v></cell></row><row r="4030"><cell r="C4030" t="str"><v>302198 1</v></cell><cell r="D4030" t="str"><v>Purchaser</v></cell><cell r="E4030" t="str"><v>P Mohan Sachdev</v></cell><cell r="F4030"><v>33915</v></cell><cell r="G4030"><v>35000</v></cell><cell r="H4030"><v>35015</v></cell><cell r="I4030"><v>0</v></cell><cell r="J4030" t="str"><v>I.R.M</v></cell><cell r="K4030" t="str"><v>Never</v></cell><cell r="L4030" t="str"><v>not send</v></cell><cell r="M4030" t="str"><v>No</v></cell><cell r="N4030" t="str"><v>last communication 02</v></cell></row><row r="4031"><cell r="C4031" t="str"><v>302199 1</v></cell><cell r="D4031" t="str"><v>Purchaser</v></cell><cell r="E4031" t="str"><v>Hardesh Dhingra</v></cell><cell r="F4031"><v>33919</v></cell><cell r="G4031"><v>45000</v></cell><cell r="H4031"><v>45002</v></cell><cell r="I4031"><v>0</v></cell><cell r="J4031" t="str"><v>I.R.M</v></cell><cell r="K4031" t="str"><v>Never</v></cell><cell r="L4031" t="str"><v>not send</v></cell><cell r="M4031" t="str"><v>No</v></cell><cell r="N4031" t="str"><v>last mail communication 11/2/21</v></cell></row><row r="4032"><cell r="C4032" t="str"><v>302200 1</v></cell><cell r="D4032" t="str"><v>Purchaser</v></cell><cell r="E4032" t="str"><v>Bhavesh S Lakhani</v></cell><cell r="F4032"><v>33924</v></cell><cell r="G4032"><v>45000</v></cell><cell r="H4032" t="str"><v>Not Mentioned </v></cell><cell r="I4032"><v>0</v></cell><cell r="J4032" t="str"><v>I.R.M</v></cell><cell r="K4032" t="str"><v>Never</v></cell><cell r="L4032" t="str"><v>send</v></cell><cell r="M4032" t="str"><v>No</v></cell><cell r="N4032" t="str"><v>we send last reminder in 2012.then we did not receive any reply.</v></cell></row><row r="4033"><cell r="C4033" t="str"><v>302201 1</v></cell><cell r="D4033" t="str"><v>D.Purchaser</v></cell><cell r="E4033" t="str"><v>Yogesh S Lakhani</v></cell><cell r="F4033"><v>33924</v></cell><cell r="G4033"><v>45000</v></cell><cell r="H4033" t="str"><v>Not Mentioned </v></cell><cell r="I4033"><v>0</v></cell><cell r="J4033" t="str"><v>I.R.M</v></cell><cell r="K4033" t="str"><v>Never</v></cell><cell r="L4033" t="str"><v>not send</v></cell><cell r="M4033" t="str"><v>No</v></cell><cell r="N4033" t="str"><v>last communication 04</v></cell></row><row r="4034"><cell r="C4034" t="str"><v>302202 1</v></cell><cell r="D4034" t="str"><v>D.Purchaser</v></cell><cell r="E4034" t="str"><v>Pawan Kumar Saraf</v></cell><cell r="F4034"><v>33924</v></cell><cell r="G4034"><v>45000</v></cell><cell r="H4034" t="str"><v>Not Mentioned </v></cell><cell r="I4034"><v>0</v></cell><cell r="J4034" t="str"><v>I.R.M</v></cell><cell r="K4034" t="str"><v>Never</v></cell><cell r="L4034" t="str"><v>Not del.</v></cell><cell r="M4034" t="str"><v>No</v></cell><cell r="N4034" t="str"><v>last communication 04</v></cell></row><row r="4035"><cell r="C4035" t="str"><v>302203 1</v></cell><cell r="D4035" t="str"><v>Purchaser</v></cell><cell r="E4035" t="str"><v>Vinay Ahuja</v></cell><cell r="F4035"><v>33926</v></cell><cell r="G4035"><v>35000</v></cell><cell r="H4035"><v>35015</v></cell><cell r="I4035"><v>0</v></cell><cell r="J4035" t="str"><v>I.R.M</v></cell><cell r="K4035" t="str"><v>Never</v></cell><cell r="L4035" t="str"><v>not send</v></cell><cell r="M4035" t="str"><v>No</v></cell><cell r="N4035" t="str"><v>No reminder send so last communication 10</v></cell></row><row r="4036"><cell r="C4036" t="str"><v>302204 1</v></cell><cell r="D4036" t="str"><v>Purchaser</v></cell><cell r="E4036" t="str"><v>Arvind Gupta</v></cell><cell r="F4036"><v>33926</v></cell><cell r="G4036"><v>45000</v></cell><cell r="H4036"><v>45002</v></cell><cell r="I4036"><v>0</v></cell><cell r="J4036" t="str"><v>I.R.M</v></cell><cell r="K4036" t="str"><v>Never</v></cell><cell r="L4036" t="str"><v>not send</v></cell><cell r="M4036" t="str"><v>No</v></cell><cell r="N4036" t="str"><v>last communication 95</v></cell></row><row r="4037"><cell r="C4037" t="str"><v>302205 1</v></cell><cell r="D4037" t="str"><v>Purchaser</v></cell><cell r="E4037" t="str"><v>Gulshan Seth</v></cell><cell r="F4037"><v>33914</v></cell><cell r="G4037"><v>35000</v></cell><cell r="H4037"><v>35015</v></cell><cell r="I4037"><v>0</v></cell><cell r="J4037" t="str"><v>I.R.M</v></cell><cell r="K4037" t="str"><v>Never</v></cell><cell r="L4037" t="str"><v>send</v></cell><cell r="M4037" t="str"><v>No</v></cell><cell r="N4037" t="str"><v>we send last reminder in 2012.then we did not receive any reply.</v></cell></row><row r="4038"><cell r="C4038" t="str"><v>302206 1</v></cell><cell r="D4038"><v>0</v></cell><cell r="E4038" t="str"><v>Rahul Saren</v></cell><cell r="F4038"><v>33929</v></cell><cell r="G4038"><v>35000</v></cell><cell r="H4038" t="str"><v>Nil</v></cell><cell r="I4038"><v>0</v></cell><cell r="J4038" t="str"><v>Cancelled</v></cell><cell r="K4038"><v>0</v></cell><cell r="L4038"><v>0</v></cell><cell r="M4038"><v>0</v></cell><cell r="N4038" t="str"><v>Cancelled</v></cell></row><row r="4039"><cell r="C4039" t="str"><v>302207 1</v></cell><cell r="D4039" t="str"><v>Purchaser</v></cell><cell r="E4039" t="str"><v>Rakesh Jain</v></cell><cell r="F4039"><v>33927</v></cell><cell r="G4039"><v>45000</v></cell><cell r="H4039"><v>45002</v></cell><cell r="I4039"><v>0</v></cell><cell r="J4039" t="str"><v>I.R.M</v></cell><cell r="K4039" t="str"><v>Never</v></cell><cell r="L4039" t="str"><v>not send</v></cell><cell r="M4039" t="str"><v>No</v></cell><cell r="N4039" t="str"><v>last communication 94</v></cell></row><row r="4040"><cell r="C4040" t="str"><v>302208 1</v></cell><cell r="D4040" t="str"><v>Purchaser</v></cell><cell r="E4040" t="str"><v>Raman Seth</v></cell><cell r="F4040"><v>33929</v></cell><cell r="G4040"><v>35000</v></cell><cell r="H4040"><v>35015</v></cell><cell r="I4040"><v>0</v></cell><cell r="J4040" t="str"><v>I.R.M</v></cell><cell r="K4040" t="str"><v>Never</v></cell><cell r="L4040" t="str"><v>send</v></cell><cell r="M4040" t="str"><v>No</v></cell><cell r="N4040" t="str"><v>we send last reminder in 2012.then we did not receive any reply.</v></cell></row><row r="4041"><cell r="C4041" t="str"><v>302209 1</v></cell><cell r="D4041" t="str"><v>Purchaser</v></cell><cell r="E4041" t="str"><v>Harpal Singh</v></cell><cell r="F4041"><v>33932</v></cell><cell r="G4041"><v>35000</v></cell><cell r="H4041"><v>42600</v></cell><cell r="I4041"><v>0</v></cell><cell r="J4041" t="str"><v>R.M</v></cell><cell r="K4041"><v>2010</v></cell><cell r="L4041" t="str"><v>not send</v></cell><cell r="M4041" t="str"><v>No</v></cell><cell r="N4041" t="str"><v>No reminder send so last communication 10….membership transferred from Amit Sardana to Harpal Singh in 95</v></cell></row><row r="4042"><cell r="C4042" t="str"><v>302210 1</v></cell><cell r="D4042" t="str"><v>Purchaser</v></cell><cell r="E4042" t="str"><v>Decent Cons. & Night Services Pvt Ltd</v></cell><cell r="F4042"><v>33932</v></cell><cell r="G4042"><v>35000</v></cell><cell r="H4042"><v>35015</v></cell><cell r="I4042"><v>0</v></cell><cell r="J4042" t="str"><v>I.R.M</v></cell><cell r="K4042" t="str"><v>Never</v></cell><cell r="L4042" t="str"><v>send</v></cell><cell r="M4042" t="str"><v>No</v></cell><cell r="N4042" t="str"><v>As POD last communication 2007</v></cell></row><row r="4043"><cell r="C4043" t="str"><v>302211 1</v></cell><cell r="D4043"><v>0</v></cell><cell r="E4043" t="str"><v>O.P Chaudhary</v></cell><cell r="F4043"><v>33934</v></cell><cell r="G4043"><v>45002</v></cell><cell r="H4043"><v>30274</v></cell><cell r="I4043"><v>14728</v></cell><cell r="J4043" t="str"><v>Forefeited</v></cell><cell r="K4043"><v>0</v></cell><cell r="L4043"><v>0</v></cell><cell r="M4043"><v>0</v></cell><cell r="N4043" t="str"><v>Forefeited</v></cell></row><row r="4044"><cell r="C4044" t="str"><v>302212 1</v></cell><cell r="D4044" t="str"><v>Purchaser</v></cell><cell r="E4044" t="str"><v>Jagdish Jinwani</v></cell><cell r="F4044"><v>33935</v></cell><cell r="G4044"><v>45000</v></cell><cell r="H4044" t="str"><v>Not Mentioned </v></cell><cell r="I4044"><v>0</v></cell><cell r="J4044" t="str"><v>I.R.M</v></cell><cell r="K4044" t="str"><v>Never</v></cell><cell r="L4044" t="str"><v>not send</v></cell><cell r="M4044" t="str"><v>No</v></cell><cell r="N4044" t="str"><v>No reminder send so last communication 10</v></cell></row><row r="4045"><cell r="C4045" t="str"><v>301855 1</v></cell><cell r="D4045" t="str"><v>Purchaser</v></cell><cell r="E4045" t="str"><v>Ashish Ahuja</v></cell><cell r="F4045"><v>33346</v></cell><cell r="G4045"><v>26500</v></cell><cell r="H4045" t="str"><v>Not Mentioned </v></cell><cell r="I4045"><v>0</v></cell><cell r="J4045" t="str"><v>I.R.M</v></cell><cell r="K4045" t="str"><v>Never</v></cell><cell r="L4045" t="str"><v>not send</v></cell><cell r="M4045" t="str"><v>No</v></cell><cell r="N4045" t="str"><v>no communication till date.. NO APP frm</v></cell></row><row r="4046"><cell r="C4046" t="str"><v>302214 1</v></cell><cell r="D4046" t="str"><v>Purchaser</v></cell><cell r="E4046" t="str"><v>Sunrise Properties</v></cell><cell r="F4046"><v>33939</v></cell><cell r="G4046"><v>45000</v></cell><cell r="H4046"><v>45002</v></cell><cell r="I4046"><v>0</v></cell><cell r="J4046" t="str"><v>I.R.M</v></cell><cell r="K4046" t="str"><v>Never</v></cell><cell r="L4046" t="str"><v>not send</v></cell><cell r="M4046" t="str"><v>No</v></cell><cell r="N4046" t="str"><v>last communication 03</v></cell></row><row r="4047"><cell r="C4047" t="str"><v>302215 1</v></cell><cell r="D4047" t="str"><v>Purchaser</v></cell><cell r="E4047" t="str"><v>Prithu Nath</v></cell><cell r="F4047"><v>33943</v></cell><cell r="G4047"><v>35000</v></cell><cell r="H4047"><v>42600</v></cell><cell r="I4047"><v>0</v></cell><cell r="J4047" t="str"><v>I.R.M</v></cell><cell r="K4047" t="str"><v>Never</v></cell><cell r="L4047" t="str"><v>not send</v></cell><cell r="M4047" t="str"><v>No</v></cell><cell r="N4047" t="str"><v>No reminder send so last communication 09</v></cell></row><row r="4048"><cell r="C4048" t="str"><v>302216 1</v></cell><cell r="D4048" t="str"><v>Purchaser</v></cell><cell r="E4048" t="str"><v>Anil Gupta</v></cell><cell r="F4048"><v>33943</v></cell><cell r="G4048"><v>54755</v></cell><cell r="H4048"><v>50385</v></cell><cell r="I4048"><v>4370</v></cell><cell r="J4048" t="str"><v>Outstanding</v></cell><cell r="K4048" t="str"><v>Never</v></cell><cell r="L4048" t="str"><v>not send</v></cell><cell r="M4048" t="str"><v>No</v></cell><cell r="N4048" t="str"><v>no communication till date (Outstandaing Rs. 4370/-)</v></cell></row><row r="4049"><cell r="C4049" t="str"><v>302217 1</v></cell><cell r="D4049" t="str"><v>Purchaser</v></cell><cell r="E4049" t="str"><v>Des Raj Khatter</v></cell><cell r="F4049"><v>33949</v></cell><cell r="G4049"><v>45000</v></cell><cell r="H4049"><v>45002</v></cell><cell r="I4049"><v>0</v></cell><cell r="J4049" t="str"><v>I.R.M</v></cell><cell r="K4049" t="str"><v>Never</v></cell><cell r="L4049" t="str"><v>Not del.</v></cell><cell r="M4049" t="str"><v>No</v></cell><cell r="N4049" t="str"><v>last communication 96</v></cell></row><row r="4050"><cell r="C4050" t="str"><v>302218 1</v></cell><cell r="D4050" t="str"><v>Purchaser</v></cell><cell r="E4050" t="str"><v>Sarita Jain</v></cell><cell r="F4050"><v>33949</v></cell><cell r="G4050"><v>45000</v></cell><cell r="H4050"><v>45002</v></cell><cell r="I4050"><v>0</v></cell><cell r="J4050" t="str"><v>I.R.M</v></cell><cell r="K4050" t="str"><v>Never</v></cell><cell r="L4050" t="str"><v>send</v></cell><cell r="M4050" t="str"><v>No</v></cell><cell r="N4050" t="str"><v>we send last reminder in 2012.then we did not receive any reply.</v></cell></row><row r="4051"><cell r="C4051" t="str"><v>302219 1</v></cell><cell r="D4051" t="str"><v>Purchaser</v></cell><cell r="E4051" t="str"><v>Dinesh Chandra Srivastava</v></cell><cell r="F4051"><v>33943</v></cell><cell r="G4051"><v>45000</v></cell><cell r="H4051"><v>45002</v></cell><cell r="I4051"><v>0</v></cell><cell r="J4051" t="str"><v>I.R.M</v></cell><cell r="K4051" t="str"><v>Never</v></cell><cell r="L4051" t="str"><v>send</v></cell><cell r="M4051" t="str"><v>No</v></cell><cell r="N4051" t="str"><v>As POD last communication 2007</v></cell></row><row r="4052"><cell r="C4052" t="str"><v>302220 1</v></cell><cell r="D4052" t="str"><v>Purchaser</v></cell><cell r="E4052" t="str"><v>Mandeep Sethi</v></cell><cell r="F4052"><v>33953</v></cell><cell r="G4052"><v>35000</v></cell><cell r="H4052"><v>35015</v></cell><cell r="I4052"><v>0</v></cell><cell r="J4052" t="str"><v>I.R.M</v></cell><cell r="K4052" t="str"><v>Never</v></cell><cell r="L4052" t="str"><v>not send</v></cell><cell r="M4052" t="str"><v>No</v></cell><cell r="N4052" t="str"><v>last communication 95</v></cell></row><row r="4053"><cell r="C4053" t="str"><v>302221 1</v></cell><cell r="D4053" t="str"><v>Purchaser</v></cell><cell r="E4053" t="str"><v>Vijay Kumar Hot Chandani</v></cell><cell r="F4053"><v>33953</v></cell><cell r="G4053"><v>35000</v></cell><cell r="H4053"><v>35015</v></cell><cell r="I4053"><v>0</v></cell><cell r="J4053" t="str"><v>I.R.M</v></cell><cell r="K4053" t="str"><v>Never</v></cell><cell r="L4053" t="str"><v>Not del.</v></cell><cell r="M4053" t="str"><v>No</v></cell><cell r="N4053" t="str"><v>send perform invoice so Last Communication Till 2011</v></cell></row><row r="4054"><cell r="C4054" t="str"><v>302222 1</v></cell><cell r="D4054" t="str"><v>Purchaser</v></cell><cell r="E4054" t="str"><v>Naveen Chandhri</v></cell><cell r="F4054"><v>33956</v></cell><cell r="G4054"><v>45000</v></cell><cell r="H4054"><v>45002</v></cell><cell r="I4054"><v>0</v></cell><cell r="J4054" t="str"><v>I.R.M</v></cell><cell r="K4054" t="str"><v>Never</v></cell><cell r="L4054" t="str"><v>send</v></cell><cell r="M4054" t="str"><v>No</v></cell><cell r="N4054" t="str"><v>As POD last communication 2007</v></cell></row><row r="4055"><cell r="C4055" t="str"><v>302223 1</v></cell><cell r="D4055" t="str"><v>Purchaser</v></cell><cell r="E4055" t="str"><v>Rakesh Sahini</v></cell><cell r="F4055"><v>33959</v></cell><cell r="G4055"><v>45000</v></cell><cell r="H4055"><v>45002</v></cell><cell r="I4055"><v>0</v></cell><cell r="J4055" t="str"><v>R.M</v></cell><cell r="K4055"><v>2013</v></cell><cell r="L4055" t="str"><v>not send</v></cell><cell r="M4055" t="str"><v>No</v></cell><cell r="N4055" t="str"><v>Last communication on 12/6/2022</v></cell></row><row r="4056"><cell r="C4056" t="str"><v>302224 1</v></cell><cell r="D4056" t="str"><v>Purchaser</v></cell><cell r="E4056" t="str"><v>Ved Daul</v></cell><cell r="F4056"><v>33960</v></cell><cell r="G4056"><v>35000</v></cell><cell r="H4056"><v>35015</v></cell><cell r="I4056"><v>0</v></cell><cell r="J4056" t="str"><v>I.R.M</v></cell><cell r="K4056" t="str"><v>Never</v></cell><cell r="L4056" t="str"><v>not send</v></cell><cell r="M4056" t="str"><v>No</v></cell><cell r="N4056" t="str"><v>As POD last communication 2007</v></cell></row><row r="4057"><cell r="C4057" t="str"><v>302225 1</v></cell><cell r="D4057"><v>0</v></cell><cell r="E4057" t="str"><v>Fauzan Alladin</v></cell><cell r="F4057"><v>33935</v></cell><cell r="G4057"><v>54755</v></cell><cell r="H4057"><v>17612</v></cell><cell r="I4057"><v>34143</v></cell><cell r="J4057" t="str"><v>Forefeited</v></cell><cell r="K4057"><v>0</v></cell><cell r="L4057"><v>0</v></cell><cell r="M4057"><v>0</v></cell><cell r="N4057" t="str"><v>Forefeited</v></cell></row><row r="4058"><cell r="C4058" t="str"><v>302226 1</v></cell><cell r="D4058" t="str"><v>Purchaser</v></cell><cell r="E4058" t="str"><v>Jyoti Bansal</v></cell><cell r="F4058"><v>33962</v></cell><cell r="G4058"><v>45000</v></cell><cell r="H4058"><v>45002</v></cell><cell r="I4058"><v>0</v></cell><cell r="J4058" t="str"><v>I.R.M</v></cell><cell r="K4058" t="str"><v>Never</v></cell><cell r="L4058" t="str"><v>send</v></cell><cell r="M4058" t="str"><v>No</v></cell><cell r="N4058" t="str"><v>As POD last communication 2007</v></cell></row><row r="4059"><cell r="C4059" t="str"><v>302227 1</v></cell><cell r="D4059"><v>0</v></cell><cell r="E4059" t="str"><v>Nawal Joshi</v></cell><cell r="F4059"><v>33966</v></cell><cell r="G4059"><v>35015</v></cell><cell r="H4059" t="str"><v>Nil</v></cell><cell r="I4059"><v>0</v></cell><cell r="J4059" t="str"><v>Cancelled</v></cell><cell r="K4059"><v>0</v></cell><cell r="L4059"><v>0</v></cell><cell r="M4059"><v>0</v></cell><cell r="N4059" t="str"><v>Amount has been refunded through Chq:- 369572, dated:- 18/07/11</v></cell></row><row r="4060"><cell r="C4060" t="str"><v>302228 1</v></cell><cell r="D4060" t="str"><v>Purchaser</v></cell><cell r="E4060" t="str"><v>Jasbir Singh</v></cell><cell r="F4060"><v>33966</v></cell><cell r="G4060"><v>45000</v></cell><cell r="H4060"><v>45002</v></cell><cell r="I4060"><v>0</v></cell><cell r="J4060" t="str"><v>I.R.M</v></cell><cell r="K4060" t="str"><v>Never</v></cell><cell r="L4060"><v>0</v></cell><cell r="M4060" t="str"><v>No</v></cell><cell r="N4060" t="str"><v>No documents is in file.. MISSING</v></cell></row><row r="4061"><cell r="C4061" t="str"><v>302229 1</v></cell><cell r="D4061" t="str"><v>Purchaser</v></cell><cell r="E4061" t="str"><v>Naveen Gupta</v></cell><cell r="F4061"><v>33962</v></cell><cell r="G4061"><v>35000</v></cell><cell r="H4061"><v>40900</v></cell><cell r="I4061"><v>1700</v></cell><cell r="J4061" t="str"><v>I.R.M</v></cell><cell r="K4061"><v>2010</v></cell><cell r="L4061" t="str"><v>Not del.</v></cell><cell r="M4061" t="str"><v>No</v></cell><cell r="N4061" t="str"><v>last communication 14(Outstanding Rs. 1700/-)No app frm</v></cell></row><row r="4062"><cell r="C4062" t="str"><v>302230 1</v></cell><cell r="D4062" t="str"><v>Purchaser</v></cell><cell r="E4062" t="str"><v>Satish Sharma</v></cell><cell r="F4062"><v>33966</v></cell><cell r="G4062"><v>45000</v></cell><cell r="H4062"><v>26592.18</v></cell><cell r="I4062"><v>18409.82</v></cell><cell r="J4062" t="str"><v>I.R.M</v></cell><cell r="K4062" t="str"><v>Never</v></cell><cell r="L4062" t="str"><v>Not del.</v></cell><cell r="M4062" t="str"><v>No</v></cell><cell r="N4062" t="str"><v>No documents is in file(Outstanding Rs. 18409.8 /-) No app frm</v></cell></row><row r="4063"><cell r="C4063" t="str"><v>302231 1</v></cell><cell r="D4063" t="str"><v>Purchaser</v></cell><cell r="E4063" t="str"><v>Gautam Kaul</v></cell><cell r="F4063"><v>33962</v></cell><cell r="G4063"><v>45000</v></cell><cell r="H4063"><v>45002</v></cell><cell r="I4063"><v>0</v></cell><cell r="J4063" t="str"><v>I.R.M</v></cell><cell r="K4063" t="str"><v>Never</v></cell><cell r="L4063" t="str"><v>send</v></cell><cell r="M4063" t="str"><v>No</v></cell><cell r="N4063" t="str"><v>No documents is in file</v></cell></row><row r="4064"><cell r="C4064" t="str"><v>302232 1</v></cell><cell r="D4064" t="str"><v>Purchaser</v></cell><cell r="E4064" t="str"><v>Puran Dawar</v></cell><cell r="F4064"><v>33962</v></cell><cell r="G4064"><v>45000</v></cell><cell r="H4064"><v>45002</v></cell><cell r="I4064"><v>0</v></cell><cell r="J4064" t="str"><v>I.R.M</v></cell><cell r="K4064" t="str"><v>Never</v></cell><cell r="L4064" t="str"><v>send</v></cell><cell r="M4064" t="str"><v>No</v></cell><cell r="N4064" t="str"><v>last communication 07</v></cell></row><row r="4065"><cell r="C4065" t="str"><v>302233 1</v></cell><cell r="D4065" t="str"><v>Purchaser</v></cell><cell r="E4065" t="str"><v>Sanjay Sharma</v></cell><cell r="F4065"><v>33967</v></cell><cell r="G4065"><v>35000</v></cell><cell r="H4065"><v>35015</v></cell><cell r="I4065"><v>0</v></cell><cell r="J4065" t="str"><v>I.R.M</v></cell><cell r="K4065" t="str"><v>Never</v></cell><cell r="L4065" t="str"><v>not send</v></cell><cell r="M4065" t="str"><v>No</v></cell><cell r="N4065" t="str"><v>last communication 07</v></cell></row><row r="4066"><cell r="C4066" t="str"><v>302234 1</v></cell><cell r="D4066" t="str"><v>Purchaser</v></cell><cell r="E4066" t="str"><v>Habib Alladin</v></cell><cell r="F4066"><v>33967</v></cell><cell r="G4066"><v>45000</v></cell><cell r="H4066"><v>45002</v></cell><cell r="I4066"><v>0</v></cell><cell r="J4066" t="str"><v>I.R.M</v></cell><cell r="K4066" t="str"><v>Never</v></cell><cell r="L4066" t="str"><v>not send</v></cell><cell r="M4066" t="str"><v>No</v></cell><cell r="N4066" t="str"><v>last communication 08</v></cell></row><row r="4067"><cell r="C4067" t="str"><v>302238 1</v></cell><cell r="D4067" t="str"><v>L. N. C</v></cell><cell r="E4067" t="str"><v>Forech India Ltd</v></cell><cell r="F4067"><v>33968</v></cell><cell r="G4067"><v>35000</v></cell><cell r="H4067" t="str"><v>Not Mentioned </v></cell><cell r="I4067"><v>0</v></cell><cell r="J4067" t="str"><v>R.M</v></cell><cell r="K4067"><v>2012</v></cell><cell r="L4067" t="str"><v>not send</v></cell><cell r="M4067" t="str"><v>No</v></cell><cell r="N4067" t="str"><v>no reminder and last communication 13..company name has been changed from Dharamshila Investment to Hilton Investment Invst Ltd to Forech India Ltd</v></cell></row><row r="4068"><cell r="C4068" t="str"><v>302239 1</v></cell><cell r="D4068" t="str"><v>D.Purchaser</v></cell><cell r="E4068" t="str"><v>Surinder Pal Singh Suri</v></cell><cell r="F4068"><v>33969</v></cell><cell r="G4068"><v>45000</v></cell><cell r="H4068" t="str"><v>Not Mentioned </v></cell><cell r="I4068"><v>0</v></cell><cell r="J4068" t="str"><v>I.R.M</v></cell><cell r="K4068" t="str"><v>Never</v></cell><cell r="L4068" t="str"><v>not send</v></cell><cell r="M4068" t="str"><v>No</v></cell><cell r="N4068" t="str"><v>last communication 93</v></cell></row><row r="4069"><cell r="C4069" t="str"><v>302235 1</v></cell><cell r="D4069" t="str"><v>L. N. C</v></cell><cell r="E4069" t="str"><v>A.P Trading Pvt</v></cell><cell r="F4069"><v>33959</v></cell><cell r="G4069"><v>35000</v></cell><cell r="H4069"><v>42600</v></cell><cell r="I4069"><v>0</v></cell><cell r="J4069" t="str"><v>I.R.M</v></cell><cell r="K4069" t="str"><v>Never</v></cell><cell r="L4069" t="str"><v>send</v></cell><cell r="M4069" t="str"><v>yes</v></cell><cell r="N4069" t="str"><v>last communication 07</v></cell></row><row r="4070"><cell r="C4070" t="str"><v>302236 1</v></cell><cell r="D4070" t="str"><v>Purchaser</v></cell><cell r="E4070" t="str"><v>V.K Agarwal</v></cell><cell r="F4070"><v>33968</v></cell><cell r="G4070"><v>35000</v></cell><cell r="H4070"><v>3500</v></cell><cell r="I4070"><v>39100</v></cell><cell r="J4070" t="str"><v>Outstanding</v></cell><cell r="K4070" t="str"><v>Never</v></cell><cell r="L4070" t="str"><v>not send</v></cell><cell r="M4070" t="str"><v>No</v></cell><cell r="N4070" t="str"><v>last communication 93(Outstanding Rs. 39100/-)</v></cell></row><row r="4071"><cell r="C4071" t="str"><v>302237 1</v></cell><cell r="D4071" t="str"><v>Purchaser</v></cell><cell r="E4071" t="str"><v>A.K Johari</v></cell><cell r="F4071"><v>33966</v></cell><cell r="G4071"><v>35000</v></cell><cell r="H4071"><v>40900</v></cell><cell r="I4071"><v>1700</v></cell><cell r="J4071" t="str"><v>Outstanding</v></cell><cell r="K4071" t="str"><v>Never</v></cell><cell r="L4071" t="str"><v>Not del.</v></cell><cell r="M4071" t="str"><v>No</v></cell><cell r="N4071" t="str"><v>last communication 95(Outstanding Rs. 1700/-)</v></cell></row><row r="4072"><cell r="C4072" t="str"><v>302240 1</v></cell><cell r="D4072" t="str"><v>Purchaser</v></cell><cell r="E4072" t="str"><v>Sanjay K Bishnoi</v></cell><cell r="F4072"><v>34121</v></cell><cell r="G4072"><v>35000</v></cell><cell r="H4072"><v>32150</v></cell><cell r="I4072"><v>2865</v></cell><cell r="J4072" t="str"><v>Outstanding</v></cell><cell r="K4072" t="str"><v>Never</v></cell><cell r="L4072" t="str"><v>Not del.</v></cell><cell r="M4072" t="str"><v>No</v></cell><cell r="N4072" t="str"><v>last communication 98(Outstanding Rs. 2865/-)</v></cell></row><row r="4073"><cell r="C4073" t="str"><v>302241 1</v></cell><cell r="D4073" t="str"><v>Purchaser</v></cell><cell r="E4073" t="str"><v>Kailash Kumar</v></cell><cell r="F4073"><v>34123</v></cell><cell r="G4073"><v>42600</v></cell><cell r="H4073" t="str"><v>Not Mentioned </v></cell><cell r="I4073"><v>0</v></cell><cell r="J4073" t="str"><v>I.R.M</v></cell><cell r="K4073" t="str"><v>Never</v></cell><cell r="L4073" t="str"><v>Not del.</v></cell><cell r="M4073" t="str"><v>No</v></cell><cell r="N4073" t="str"><v>last communication 93</v></cell></row><row r="4074"><cell r="C4074" t="str"><v>302242 1</v></cell><cell r="D4074" t="str"><v>Purchaser</v></cell><cell r="E4074" t="str"><v>Manu Saini</v></cell><cell r="F4074"><v>33980</v></cell><cell r="G4074"><v>35015</v></cell><cell r="H4074"><v>35015</v></cell><cell r="I4074"><v>0</v></cell><cell r="J4074" t="str"><v>I.R.M</v></cell><cell r="K4074" t="str"><v>Never</v></cell><cell r="L4074" t="str"><v>Not del.</v></cell><cell r="M4074" t="str"><v>No</v></cell><cell r="N4074" t="str"><v>last communication 93</v></cell></row><row r="4075"><cell r="C4075" t="str"><v>302243 1</v></cell><cell r="D4075" t="str"><v>Purchaser</v></cell><cell r="E4075" t="str"><v>S.S Yadav</v></cell><cell r="F4075"><v>34318</v></cell><cell r="G4075"><v>45002</v></cell><cell r="H4075"><v>45002</v></cell><cell r="I4075"><v>0</v></cell><cell r="J4075" t="str"><v>Cancelled</v></cell><cell r="K4075" t="str"><v>No</v></cell><cell r="L4075"><v>0</v></cell><cell r="M4075"><v>0</v></cell><cell r="N4075" t="str"><v>Letter sent, last communication 15</v></cell></row><row r="4076"><cell r="C4076" t="str"><v>302244 1</v></cell><cell r="D4076" t="str"><v>Purchaser</v></cell><cell r="E4076" t="str"><v>Vimalendu Verma</v></cell><cell r="F4076"><v>34319</v></cell><cell r="G4076"><v>35015</v></cell><cell r="H4076"><v>35015</v></cell><cell r="I4076"><v>0</v></cell><cell r="J4076" t="str"><v>I.R.M</v></cell><cell r="K4076" t="str"><v>Never</v></cell><cell r="L4076" t="str"><v>not send</v></cell><cell r="M4076" t="str"><v>No</v></cell><cell r="N4076" t="str"><v>last communication 06</v></cell></row><row r="4077"><cell r="C4077" t="str"><v>302245 1</v></cell><cell r="D4077" t="str"><v>D.Purchaser</v></cell><cell r="E4077" t="str"><v>Mohit Modi</v></cell><cell r="F4077"><v>33991</v></cell><cell r="G4077"><v>35000</v></cell><cell r="H4077" t="str"><v>Not Mentioned </v></cell><cell r="I4077"><v>0</v></cell><cell r="J4077" t="str"><v>I.R.M</v></cell><cell r="K4077" t="str"><v>Never</v></cell><cell r="L4077" t="str"><v>send</v></cell><cell r="M4077" t="str"><v>No</v></cell><cell r="N4077" t="str"><v>last communication 07</v></cell></row><row r="4078"><cell r="C4078" t="str"><v>302246 1</v></cell><cell r="D4078" t="str"><v>Purchaser</v></cell><cell r="E4078" t="str"><v>Mona's Travel</v></cell><cell r="F4078"><v>33994</v></cell><cell r="G4078"><v>45000</v></cell><cell r="H4078"><v>45002</v></cell><cell r="I4078"><v>0</v></cell><cell r="J4078" t="str"><v>I.R.M</v></cell><cell r="K4078" t="str"><v>Never</v></cell><cell r="L4078" t="str"><v>Not del.</v></cell><cell r="M4078" t="str"><v>No</v></cell><cell r="N4078" t="str"><v>No reminder send so last communication 10</v></cell></row><row r="4079"><cell r="C4079" t="str"><v>302247 1</v></cell><cell r="D4079" t="str"><v>Purchaser</v></cell><cell r="E4079" t="str"><v>Narender Kumar Sharma</v></cell><cell r="F4079"><v>33994</v></cell><cell r="G4079"><v>45000</v></cell><cell r="H4079"><v>45002</v></cell><cell r="I4079"><v>0</v></cell><cell r="J4079" t="str"><v>R.M</v></cell><cell r="K4079"><v>2008</v></cell><cell r="L4079" t="str"><v>not send</v></cell><cell r="M4079" t="str"><v>No</v></cell><cell r="N4079" t="str"><v>no reminder send so last communication 11,,,,membership transferred from Harish Kumar Sharma to Narender Kumar Sharma in 00</v></cell></row><row r="4080"><cell r="C4080" t="str"><v>302248 1</v></cell><cell r="D4080" t="str"><v>D.Purchaser</v></cell><cell r="E4080" t="str"><v>M.K Singhal</v></cell><cell r="F4080"><v>33997</v></cell><cell r="G4080"><v>45000</v></cell><cell r="H4080"><v>45000</v></cell><cell r="I4080"><v>0</v></cell><cell r="J4080" t="str"><v>R.M</v></cell><cell r="K4080"><v>2010</v></cell><cell r="L4080" t="str"><v>not send</v></cell><cell r="M4080" t="str"><v>No</v></cell><cell r="N4080" t="str"><v>No reminder send so last communication 13</v></cell></row><row r="4081"><cell r="C4081" t="str"><v>302250 1</v></cell><cell r="D4081" t="str"><v>L. N. C</v></cell><cell r="E4081" t="str"><v>Raina Travels & Tourist Agency Pvt Ltd</v></cell><cell r="F4081"><v>33999</v></cell><cell r="G4081"><v>45000</v></cell><cell r="H4081"><v>45002</v></cell><cell r="I4081"><v>0</v></cell><cell r="J4081" t="str"><v>I.R.M</v></cell><cell r="K4081" t="str"><v>Never</v></cell><cell r="L4081" t="str"><v>Not del.</v></cell><cell r="M4081" t="str"><v>yes</v></cell><cell r="N4081" t="str"><v>last communication 06</v></cell></row><row r="4082"><cell r="C4082" t="str"><v>302251 1</v></cell><cell r="D4082" t="str"><v>Purchaser</v></cell><cell r="E4082" t="str"><v>Deepak Sareen</v></cell><cell r="F4082"><v>34307</v></cell><cell r="G4082"><v>35000</v></cell><cell r="H4082"><v>35015</v></cell><cell r="I4082"><v>0</v></cell><cell r="J4082" t="str"><v>I.R.M</v></cell><cell r="K4082" t="str"><v>Never</v></cell><cell r="L4082" t="str"><v>not send</v></cell><cell r="M4082" t="str"><v>No</v></cell><cell r="N4082" t="str"><v>last communication 03</v></cell></row><row r="4083"><cell r="C4083" t="str"><v>302252 1</v></cell><cell r="D4083" t="str"><v>Purchaser</v></cell><cell r="E4083" t="str"><v>Harpreet Singh Thapar</v></cell><cell r="F4083"><v>34004</v></cell><cell r="G4083"><v>45000</v></cell><cell r="H4083"><v>45002</v></cell><cell r="I4083"><v>0</v></cell><cell r="J4083" t="str"><v>Missing</v></cell><cell r="K4083" t="str"><v>Never</v></cell><cell r="L4083" t="str"><v>Not del.</v></cell><cell r="M4083"><v>0</v></cell><cell r="N4083" t="str"><v>Documents is not in file. MISSING </v></cell></row><row r="4084"><cell r="C4084" t="str"><v>302253 1</v></cell><cell r="D4084" t="str"><v>D.Purchaser</v></cell><cell r="E4084" t="str"><v>Subhash Chander Gupta</v></cell><cell r="F4084"><v>34008</v></cell><cell r="G4084"><v>45000</v></cell><cell r="H4084"><v>45002</v></cell><cell r="I4084"><v>0</v></cell><cell r="J4084" t="str"><v>I.R.M</v></cell><cell r="K4084" t="str"><v>Never</v></cell><cell r="L4084" t="str"><v>not send</v></cell><cell r="M4084" t="str"><v>yes</v></cell><cell r="N4084" t="str"><v>last communication 05</v></cell></row><row r="4085"><cell r="C4085" t="str"><v>302255 1</v></cell><cell r="D4085" t="str"><v>Purchaser</v></cell><cell r="E4085" t="str"><v>Anoop Agarwal</v></cell><cell r="F4085"><v>34012</v></cell><cell r="G4085"><v>35000</v></cell><cell r="H4085" t="str"><v>Not Mentioned </v></cell><cell r="I4085"><v>0</v></cell><cell r="J4085" t="str"><v>I.R.M</v></cell><cell r="K4085" t="str"><v>Never</v></cell><cell r="L4085" t="str"><v>send</v></cell><cell r="M4085" t="str"><v>No</v></cell><cell r="N4085" t="str"><v>As POD last communication 2007</v></cell></row><row r="4086"><cell r="C4086" t="str"><v>302257 1</v></cell><cell r="D4086" t="str"><v>Purchaser</v></cell><cell r="E4086" t="str"><v>Umeed Singh</v></cell><cell r="F4086"><v>34023</v></cell><cell r="G4086"><v>35000</v></cell><cell r="H4086"><v>35015</v></cell><cell r="I4086"><v>0</v></cell><cell r="J4086" t="str"><v>I.R.M</v></cell><cell r="K4086" t="str"><v>Never</v></cell><cell r="L4086" t="str"><v>Not del.</v></cell><cell r="M4086" t="str"><v>No</v></cell><cell r="N4086" t="str"><v>last communication 96</v></cell></row><row r="4087"><cell r="C4087" t="str"><v>302258 1</v></cell><cell r="D4087" t="str"><v>D.Purchaser</v></cell><cell r="E4087" t="str"><v>Banwari Lal Nagpal</v></cell><cell r="F4087"><v>34023</v></cell><cell r="G4087"><v>45000</v></cell><cell r="H4087"><v>45002</v></cell><cell r="I4087"><v>0</v></cell><cell r="J4087" t="str"><v>I.R.M</v></cell><cell r="K4087" t="str"><v>Never</v></cell><cell r="L4087" t="str"><v>Not del.</v></cell><cell r="M4087" t="str"><v>yes</v></cell><cell r="N4087" t="str"><v>As POD last communication 2007</v></cell></row><row r="4088"><cell r="C4088" t="str"><v>302259 1</v></cell><cell r="D4088" t="str"><v>Purchaser</v></cell><cell r="E4088" t="str"><v>Ramesh Arora</v></cell><cell r="F4088"><v>34028</v></cell><cell r="G4088"><v>45002</v></cell><cell r="H4088"><v>41320</v></cell><cell r="I4088"><v>3682</v></cell><cell r="J4088" t="str"><v>Outstanding</v></cell><cell r="K4088" t="str"><v>Never</v></cell><cell r="L4088" t="str"><v>not send</v></cell><cell r="M4088" t="str"><v>No</v></cell><cell r="N4088" t="str"><v>last communication 93(Outstanding Rs. 3682/-)</v></cell></row><row r="4089"><cell r="C4089" t="str"><v>302260 1</v></cell><cell r="D4089" t="str"><v>D.Purchaser</v></cell><cell r="E4089" t="str"><v>Naveen Kumar Nagpal</v></cell><cell r="F4089"><v>34025</v></cell><cell r="G4089"><v>45000</v></cell><cell r="H4089"><v>45002</v></cell><cell r="I4089"><v>0</v></cell><cell r="J4089" t="str"><v>I.R.M</v></cell><cell r="K4089" t="str"><v>Never</v></cell><cell r="L4089" t="str"><v>not send</v></cell><cell r="M4089" t="str"><v>yes</v></cell><cell r="N4089" t="str"><v>last communication 93</v></cell></row><row r="4090"><cell r="C4090" t="str"><v>302261 1</v></cell><cell r="D4090" t="str"><v>Purchaser</v></cell><cell r="E4090" t="str"><v>Vinod Kumar</v></cell><cell r="F4090"><v>34022</v></cell><cell r="G4090"><v>45000</v></cell><cell r="H4090"><v>45002</v></cell><cell r="I4090"><v>0</v></cell><cell r="J4090" t="str"><v>I.R.M</v></cell><cell r="K4090" t="str"><v>Never</v></cell><cell r="L4090" t="str"><v>not send</v></cell><cell r="M4090" t="str"><v>No</v></cell><cell r="N4090" t="str"><v>last communication 03.. No app frm</v></cell></row><row r="4091"><cell r="C4091" t="str"><v>302262 1</v></cell><cell r="D4091" t="str"><v>L. N. C</v></cell><cell r="E4091" t="str"><v>Sushma Chauhan</v></cell><cell r="F4091"><v>34026</v></cell><cell r="G4091"><v>35015</v></cell><cell r="H4091"><v>32150</v></cell><cell r="I4091"><v>2865</v></cell><cell r="J4091" t="str"><v>Outstanding</v></cell><cell r="K4091" t="str"><v>Never</v></cell><cell r="L4091" t="str"><v>send</v></cell><cell r="M4091" t="str"><v>yes</v></cell><cell r="N4091" t="str"><v>Letter sent, last communication 07(Outstanding Rs. 2865/-)</v></cell></row><row r="4092"><cell r="C4092" t="str"><v>302263 1</v></cell><cell r="D4092" t="str"><v>L. N. C</v></cell><cell r="E4092" t="str"><v>A Bhardwaj</v></cell><cell r="F4092"><v>34040</v></cell><cell r="G4092"><v>35000</v></cell><cell r="H4092"><v>35015</v></cell><cell r="I4092"><v>0</v></cell><cell r="J4092" t="str"><v>I.R.M</v></cell><cell r="K4092" t="str"><v>Never</v></cell><cell r="L4092" t="str"><v>not send</v></cell><cell r="M4092" t="str"><v>yes</v></cell><cell r="N4092" t="str"><v>No reminder send so last communication 09</v></cell></row><row r="4093"><cell r="C4093" t="str"><v>302264 1</v></cell><cell r="D4093" t="str"><v>Purchaser</v></cell><cell r="E4093" t="str"><v>A.K Ahuja</v></cell><cell r="F4093"><v>34035</v></cell><cell r="G4093"><v>65000</v></cell><cell r="H4093"><v>65020</v></cell><cell r="I4093"><v>0</v></cell><cell r="J4093" t="str"><v>I.R.M</v></cell><cell r="K4093" t="str"><v>Never</v></cell><cell r="L4093" t="str"><v>send</v></cell><cell r="M4093" t="str"><v>No</v></cell><cell r="N4093" t="str"><v>As POD last communication 2007</v></cell></row><row r="4094"><cell r="C4094" t="str"><v>302265 1</v></cell><cell r="D4094" t="str"><v>Purchaser</v></cell><cell r="E4094" t="str"><v>Vinod K Bhutani</v></cell><cell r="F4094"><v>34040</v></cell><cell r="G4094"><v>45000</v></cell><cell r="H4094"><v>45002</v></cell><cell r="I4094"><v>0</v></cell><cell r="J4094" t="str"><v>I.R.M</v></cell><cell r="K4094" t="str"><v>Never</v></cell><cell r="L4094" t="str"><v>not send</v></cell><cell r="M4094" t="str"><v>No</v></cell><cell r="N4094" t="str"><v>As POD last communication 2007</v></cell></row><row r="4095"><cell r="C4095" t="str"><v>302267 1</v></cell><cell r="D4095" t="str"><v>Purchaser</v></cell><cell r="E4095" t="str"><v>Bhushan Lamba</v></cell><cell r="F4095"><v>34046</v></cell><cell r="G4095"><v>45000</v></cell><cell r="H4095"><v>45002</v></cell><cell r="I4095"><v>0</v></cell><cell r="J4095" t="str"><v>I.R.M</v></cell><cell r="K4095" t="str"><v>Never</v></cell><cell r="L4095" t="str"><v>send</v></cell><cell r="M4095" t="str"><v>No</v></cell><cell r="N4095" t="str"><v>As POD last communication 2007</v></cell></row><row r="4096"><cell r="C4096" t="str"><v>302268 1</v></cell><cell r="D4096" t="str"><v>Purchaser</v></cell><cell r="E4096" t="str"><v>Alpana Jueja</v></cell><cell r="F4096"><v>34059</v></cell><cell r="G4096"><v>45000</v></cell><cell r="H4096"><v>45002</v></cell><cell r="I4096"><v>0</v></cell><cell r="J4096"><v>0</v></cell><cell r="K4096" t="str"><v>Never</v></cell><cell r="L4096" t="str"><v>Not del.</v></cell><cell r="M4096" t="str"><v>No</v></cell><cell r="N4096" t="str"><v>last communication 08</v></cell></row><row r="4097"><cell r="C4097" t="str"><v>302249 1</v></cell><cell r="D4097" t="str"><v>Purchaser</v></cell><cell r="E4097" t="str"><v>Karma Dey</v></cell><cell r="F4097"><v>33997</v></cell><cell r="G4097"><v>45000</v></cell><cell r="H4097"><v>45002</v></cell><cell r="I4097"><v>0</v></cell><cell r="J4097" t="str"><v>R.M</v></cell><cell r="K4097"><v>2010</v></cell><cell r="L4097" t="str"><v>send</v></cell><cell r="M4097" t="str"><v>No</v></cell><cell r="N4097" t="str"><v>no reminder..last communication 10</v></cell></row><row r="4098"><cell r="C4098" t="str"><v>302254 1</v></cell><cell r="D4098" t="str"><v>Purchaser</v></cell><cell r="E4098" t="str"><v>Ravi Kanodia</v></cell><cell r="F4098"><v>34011</v></cell><cell r="G4098"><v>45000</v></cell><cell r="H4098"><v>51830</v></cell><cell r="I4098"><v>2925</v></cell><cell r="J4098" t="str"><v>Outstanding</v></cell><cell r="K4098" t="str"><v>Never</v></cell><cell r="L4098" t="str"><v>send</v></cell><cell r="M4098" t="str"><v>No</v></cell><cell r="N4098" t="str"><v>As POD last communication 07(Outstanding Rs. 2925/-)</v></cell></row><row r="4099"><cell r="C4099" t="str"><v>302256 1</v></cell><cell r="D4099" t="str"><v>D.Purchaser</v></cell><cell r="E4099" t="str"><v>Sushil K Mandhyan</v></cell><cell r="F4099"><v>34013</v></cell><cell r="G4099"><v>35000</v></cell><cell r="H4099"><v>35015</v></cell><cell r="I4099"><v>0</v></cell><cell r="J4099" t="str"><v>R.M</v></cell><cell r="K4099"><v>2007</v></cell><cell r="L4099" t="str"><v>send</v></cell><cell r="M4099" t="str"><v>yes</v></cell><cell r="N4099" t="str"><v>No reminder send so last communication 07</v></cell></row><row r="4100"><cell r="C4100" t="str"><v>302269 1</v></cell><cell r="D4100" t="str"><v>D.Purchaser</v></cell><cell r="E4100" t="str"><v>C.K Malik</v></cell><cell r="F4100"><v>34069</v></cell><cell r="G4100"><v>35000</v></cell><cell r="H4100"><v>35015</v></cell><cell r="I4100"><v>0</v></cell><cell r="J4100" t="str"><v>I.R.M</v></cell><cell r="K4100" t="str"><v>Never</v></cell><cell r="L4100" t="str"><v>Not del.</v></cell><cell r="M4100" t="str"><v>No</v></cell><cell r="N4100" t="str"><v>last communication 96</v></cell></row><row r="4101"><cell r="C4101" t="str"><v>302270 1</v></cell><cell r="D4101" t="str"><v>D.Purchaser</v></cell><cell r="E4101" t="str"><v>Parmath Prakash</v></cell><cell r="F4101"><v>34072</v></cell><cell r="G4101"><v>45000</v></cell><cell r="H4101"><v>45002</v></cell><cell r="I4101"><v>0</v></cell><cell r="J4101" t="str"><v>I.R.M</v></cell><cell r="K4101" t="str"><v>Never</v></cell><cell r="L4101" t="str"><v>Not del.</v></cell><cell r="M4101" t="str"><v>No</v></cell><cell r="N4101" t="str"><v>no communication till date</v></cell></row><row r="4102"><cell r="C4102" t="str"><v>302271 1</v></cell><cell r="D4102" t="str"><v>D.Purchaser</v></cell><cell r="E4102" t="str"><v>Nandita Machine Works</v></cell><cell r="F4102"><v>34073</v></cell><cell r="G4102"><v>65000</v></cell><cell r="H4102"><v>65020</v></cell><cell r="I4102"><v>0</v></cell><cell r="J4102" t="str"><v>I.R.M</v></cell><cell r="K4102" t="str"><v>Never</v></cell><cell r="L4102" t="str"><v>send</v></cell><cell r="M4102" t="str"><v>No</v></cell><cell r="N4102" t="str"><v>no reminder send so last communication 15</v></cell></row><row r="4103"><cell r="C4103" t="str"><v>302272 1</v></cell><cell r="D4103"><v>0</v></cell><cell r="E4103" t="str"><v>S.K Jain</v></cell><cell r="F4103"><v>34076</v></cell><cell r="G4103"><v>45002</v></cell><cell r="H4103" t="str"><v>Nil</v></cell><cell r="I4103"><v>0</v></cell><cell r="J4103" t="str"><v>Cancelled</v></cell><cell r="K4103"><v>0</v></cell><cell r="L4103"><v>0</v></cell><cell r="M4103"><v>0</v></cell><cell r="N4103" t="str"><v>Cancelled</v></cell></row><row r="4104"><cell r="C4104" t="str"><v>302273 1</v></cell><cell r="D4104" t="str"><v>D.Purchaser</v></cell><cell r="E4104" t="str"><v>Mahendra Kapoor</v></cell><cell r="F4104"><v>34082</v></cell><cell r="G4104"><v>54755</v></cell><cell r="H4104"><v>48200</v></cell><cell r="I4104"><v>6555</v></cell><cell r="J4104" t="str"><v>Outstanding</v></cell><cell r="K4104" t="str"><v>Never</v></cell><cell r="L4104" t="str"><v>send</v></cell><cell r="M4104" t="str"><v>No</v></cell><cell r="N4104" t="str"><v>As POD last communication 07 (Outstanding Rs. 6555/-) app frmt agrmnt</v></cell></row><row r="4105"><cell r="C4105" t="str"><v>302274 1</v></cell><cell r="D4105" t="str"><v>D.Purchaser</v></cell><cell r="E4105" t="str"><v>Ajay Kumar Agarwal</v></cell><cell r="F4105"><v>34086</v></cell><cell r="G4105"><v>45000</v></cell><cell r="H4105"><v>45002</v></cell><cell r="I4105"><v>0</v></cell><cell r="J4105" t="str"><v>I.R.M</v></cell><cell r="K4105" t="str"><v>Never</v></cell><cell r="L4105" t="str"><v>send</v></cell><cell r="M4105" t="str"><v>No</v></cell><cell r="N4105" t="str"><v>As POD last communication 2007</v></cell></row><row r="4106"><cell r="C4106" t="str"><v>302275 1</v></cell><cell r="D4106" t="str"><v>D.Purchaser</v></cell><cell r="E4106" t="str"><v>Praveen Kumar Chopra</v></cell><cell r="F4106"><v>34089</v></cell><cell r="G4106"><v>35000</v></cell><cell r="H4106"><v>35015</v></cell><cell r="I4106"><v>0</v></cell><cell r="J4106" t="str"><v>I.R.M</v></cell><cell r="K4106" t="str"><v>Never</v></cell><cell r="L4106" t="str"><v>not send</v></cell><cell r="M4106" t="str"><v>No</v></cell><cell r="N4106" t="str"><v>last communication 05</v></cell></row><row r="4107"><cell r="C4107" t="str"><v>302276 1</v></cell><cell r="D4107" t="str"><v>D.Purchaser</v></cell><cell r="E4107" t="str"><v>Vinay Marwah</v></cell><cell r="F4107"><v>34145</v></cell><cell r="G4107"><v>54755</v></cell><cell r="H4107"><v>37275</v></cell><cell r="I4107"><v>17480</v></cell><cell r="J4107" t="str"><v>Cancelled</v></cell><cell r="K4107" t="str"><v>Never</v></cell><cell r="L4107"><v>0</v></cell><cell r="M4107"><v>0</v></cell><cell r="N4107" t="str"><v>cancelled on 03/09/2022</v></cell></row><row r="4108"><cell r="C4108"><v>31001</v></cell><cell r="D4108" t="str"><v>D.Purchaser</v></cell><cell r="E4108" t="str"><v>Alok Magan</v></cell><cell r="F4108"><v>34094</v></cell><cell r="G4108"><v>52000</v></cell><cell r="H4108"><v>15600</v></cell><cell r="I4108"><v>36400</v></cell><cell r="J4108" t="str"><v>Outstanding</v></cell><cell r="K4108" t="str"><v>Never</v></cell><cell r="L4108" t="str"><v>send</v></cell><cell r="M4108" t="str"><v>No</v></cell><cell r="N4108" t="str"><v>last communication 07 (Outstanding Rs. 36400/-)</v></cell></row><row r="4109"><cell r="C4109"><v>31002</v></cell><cell r="D4109" t="str"><v>L. N. C</v></cell><cell r="E4109" t="str"><v>Bharat Enterprises</v></cell><cell r="F4109"><v>34101</v></cell><cell r="G4109"><v>65000</v></cell><cell r="H4109"><v>65000</v></cell><cell r="I4109"><v>0</v></cell><cell r="J4109" t="str"><v>I.R.M</v></cell><cell r="K4109" t="str"><v>Never</v></cell><cell r="L4109" t="str"><v>not send</v></cell><cell r="M4109" t="str"><v>No</v></cell><cell r="N4109" t="str"><v>last communication 15</v></cell></row><row r="4110"><cell r="C4110"><v>31003</v></cell><cell r="D4110" t="str"><v>L. N. C</v></cell><cell r="E4110" t="str"><v>Bharati Tolani</v></cell><cell r="F4110"><v>34116</v></cell><cell r="G4110"><v>52000</v></cell><cell r="H4110"><v>52000</v></cell><cell r="I4110"><v>0</v></cell><cell r="J4110" t="str"><v>I.R.M</v></cell><cell r="K4110" t="str"><v>Never</v></cell><cell r="L4110" t="str"><v>send</v></cell><cell r="M4110" t="str"><v>yes</v></cell><cell r="N4110" t="str"><v>last communication 16</v></cell></row><row r="4111"><cell r="C4111"><v>31004</v></cell><cell r="D4111" t="str"><v>L. N. C</v></cell><cell r="E4111" t="str"><v>Ravi A\garwal</v></cell><cell r="F4111"><v>34119</v></cell><cell r="G4111"><v>52000</v></cell><cell r="H4111"><v>49400</v></cell><cell r="I4111"><v>0</v></cell><cell r="J4111" t="str"><v>I.R.M</v></cell><cell r="K4111" t="str"><v>Never</v></cell><cell r="L4111" t="str"><v>send</v></cell><cell r="M4111" t="str"><v>yes</v></cell><cell r="N4111" t="str"><v>last communication 13</v></cell></row><row r="4112"><cell r="C4112"><v>31005</v></cell><cell r="D4112" t="str"><v>L. N. C</v></cell><cell r="E4112" t="str"><v>Mahesh Kumar Tolani</v></cell><cell r="F4112"><v>34124</v></cell><cell r="G4112"><v>22000</v></cell><cell r="H4112"><v>22000</v></cell><cell r="I4112"><v>0</v></cell><cell r="J4112" t="str"><v>I.R.M</v></cell><cell r="K4112" t="str"><v>Never</v></cell><cell r="L4112" t="str"><v>send</v></cell><cell r="M4112" t="str"><v>No</v></cell><cell r="N4112" t="str"><v>last communication 07</v></cell></row><row r="4113"><cell r="C4113"><v>31007</v></cell><cell r="D4113" t="str"><v>L. N. C</v></cell><cell r="E4113" t="str"><v>Punam Berry</v></cell><cell r="F4113"><v>34129</v></cell><cell r="G4113"><v>22000</v></cell><cell r="H4113"><v>20900</v></cell><cell r="I4113"><v>0</v></cell><cell r="J4113" t="str"><v>I.R.M</v></cell><cell r="K4113" t="str"><v>Never</v></cell><cell r="L4113" t="str"><v>send</v></cell><cell r="M4113" t="str"><v>No</v></cell><cell r="N4113" t="str"><v>last communication 12</v></cell></row><row r="4114"><cell r="C4114"><v>31008</v></cell><cell r="D4114" t="str"><v>L. N. C</v></cell><cell r="E4114" t="str"><v>Namita Theraja</v></cell><cell r="F4114"><v>34129</v></cell><cell r="G4114"><v>22000</v></cell><cell r="H4114"><v>22000</v></cell><cell r="I4114"><v>0</v></cell><cell r="J4114" t="str"><v>I.R.M</v></cell><cell r="K4114" t="str"><v>Never</v></cell><cell r="L4114" t="str"><v>not send</v></cell><cell r="M4114" t="str"><v>yes</v></cell><cell r="N4114" t="str"><v>no communication till date</v></cell></row><row r="4115"><cell r="C4115"><v>31011</v></cell><cell r="D4115" t="str"><v>L. N. C</v></cell><cell r="E4115" t="str"><v>Neelason International</v></cell><cell r="F4115"><v>34136</v></cell><cell r="G4115"><v>52000</v></cell><cell r="H4115"><v>50180</v></cell><cell r="I4115"><v>0</v></cell><cell r="J4115" t="str"><v>I.R.M</v></cell><cell r="K4115" t="str"><v>Never</v></cell><cell r="L4115" t="str"><v>not send</v></cell><cell r="M4115" t="str"><v>No</v></cell><cell r="N4115" t="str"><v>last communication 02</v></cell></row><row r="4116"><cell r="C4116"><v>31012</v></cell><cell r="D4116" t="str"><v>L. N. C</v></cell><cell r="E4116" t="str"><v>Shambhu Dayal</v></cell><cell r="F4116"><v>34131</v></cell><cell r="G4116"><v>22000</v></cell><cell r="H4116"><v>22000</v></cell><cell r="I4116"><v>0</v></cell><cell r="J4116" t="str"><v>I.R.M</v></cell><cell r="K4116" t="str"><v>Never</v></cell><cell r="L4116" t="str"><v>not send</v></cell><cell r="M4116" t="str"><v>No</v></cell><cell r="N4116" t="str"><v>last communication 05</v></cell></row><row r="4117"><cell r="C4117"><v>31015</v></cell><cell r="D4117" t="str"><v>L. N. C</v></cell><cell r="E4117" t="str"><v>Agarwal Enterprises</v></cell><cell r="F4117"><v>34162</v></cell><cell r="G4117"><v>28500</v></cell><cell r="H4117"><v>28500</v></cell><cell r="I4117"><v>0</v></cell><cell r="J4117" t="str"><v>Cancelled</v></cell><cell r="K4117" t="str"><v>Never</v></cell><cell r="L4117"><v>0</v></cell><cell r="M4117"><v>0</v></cell><cell r="N4117" t="str"><v>cancelled on 5/01/23</v></cell></row><row r="4118"><cell r="C4118"><v>31016</v></cell><cell r="D4118" t="str"><v>L. N. C</v></cell><cell r="E4118" t="str"><v>Agarwal Enterprises</v></cell><cell r="F4118"><v>34162</v></cell><cell r="G4118"><v>49400</v></cell><cell r="H4118"><v>49400</v></cell><cell r="I4118"><v>0</v></cell><cell r="J4118" t="str"><v>Cancelled</v></cell><cell r="K4118"><v>2014</v></cell><cell r="L4118"><v>0</v></cell><cell r="M4118"><v>0</v></cell><cell r="N4118" t="str"><v>cancelled on 21/01/23</v></cell></row><row r="4119"><cell r="C4119"><v>31017</v></cell><cell r="D4119" t="str"><v>L. N. C</v></cell><cell r="E4119" t="str"><v>J. Verghese</v></cell><cell r="F4119"><v>34169</v></cell><cell r="G4119"><v>20900</v></cell><cell r="H4119"><v>20900</v></cell><cell r="I4119"><v>0</v></cell><cell r="J4119" t="str"><v>cancelled</v></cell><cell r="K4119"><v>2016</v></cell><cell r="L4119"><v>0</v></cell><cell r="M4119"><v>0</v></cell><cell r="N4119" t="str"><v>cancellded on 18/7/22</v></cell></row><row r="4120"><cell r="C4120"><v>31018</v></cell><cell r="D4120" t="str"><v>L. N. C</v></cell><cell r="E4120" t="str"><v>Kishore Narain Khanna</v></cell><cell r="F4120"><v>34171</v></cell><cell r="G4120"><v>65000</v></cell><cell r="H4120"><v>61750</v></cell><cell r="I4120"><v>0</v></cell><cell r="J4120" t="str"><v>I.R.M</v></cell><cell r="K4120" t="str"><v>Never</v></cell><cell r="L4120" t="str"><v>not send</v></cell><cell r="M4120" t="str"><v>No</v></cell><cell r="N4120" t="str"><v>last communication 13</v></cell></row><row r="4121"><cell r="C4121"><v>31019</v></cell><cell r="D4121" t="str"><v>L. N. C</v></cell><cell r="E4121" t="str"><v>Ajay Agarwal</v></cell><cell r="F4121"><v>34171</v></cell><cell r="G4121"><v>40000</v></cell><cell r="H4121"><v>38000</v></cell><cell r="I4121"><v>0</v></cell><cell r="J4121" t="str"><v>I.R.M</v></cell><cell r="K4121" t="str"><v>Never</v></cell><cell r="L4121" t="str"><v>not send</v></cell><cell r="M4121" t="str"><v>yes</v></cell><cell r="N4121" t="str"><v>we send last reminder in 2012.then we did not receive any reply.</v></cell></row><row r="4122"><cell r="C4122"><v>31021</v></cell><cell r="D4122" t="str"><v>L. N. C</v></cell><cell r="E4122" t="str"><v>Kailash Kumar</v></cell><cell r="F4122"><v>34171</v></cell><cell r="G4122"><v>22000</v></cell><cell r="H4122"><v>22000</v></cell><cell r="I4122"><v>0</v></cell><cell r="J4122" t="str"><v>I.R.M</v></cell><cell r="K4122" t="str"><v>Never</v></cell><cell r="L4122" t="str"><v>not send</v></cell><cell r="M4122" t="str"><v>No</v></cell><cell r="N4122" t="str"><v>last communication 08</v></cell></row><row r="4123"><cell r="C4123"><v>31022</v></cell><cell r="D4123" t="str"><v>L. N. C</v></cell><cell r="E4123" t="str"><v>Kamal Kumar</v></cell><cell r="F4123"><v>34171</v></cell><cell r="G4123"><v>22000</v></cell><cell r="H4123"><v>22000</v></cell><cell r="I4123"><v>0</v></cell><cell r="J4123" t="str"><v>I.R.M</v></cell><cell r="K4123" t="str"><v>Never</v></cell><cell r="L4123" t="str"><v>Not del.</v></cell><cell r="M4123" t="str"><v>No</v></cell><cell r="N4123" t="str"><v>last communication 96</v></cell></row><row r="4124"><cell r="C4124"><v>31023</v></cell><cell r="D4124" t="str"><v>L. N. C</v></cell><cell r="E4124" t="str"><v>Genda Singh</v></cell><cell r="F4124"><v>34171</v></cell><cell r="G4124"><v>22000</v></cell><cell r="H4124"><v>22000</v></cell><cell r="I4124"><v>0</v></cell><cell r="J4124" t="str"><v>I.R.M</v></cell><cell r="K4124" t="str"><v>Never</v></cell><cell r="L4124" t="str"><v>not send</v></cell><cell r="M4124" t="str"><v>No</v></cell><cell r="N4124" t="str"><v>last communication 08</v></cell></row><row r="4125"><cell r="C4125"><v>31024</v></cell><cell r="D4125" t="str"><v>L. N. C</v></cell><cell r="E4125" t="str"><v>Ranjan Singh</v></cell><cell r="F4125"><v>34176</v></cell><cell r="G4125"><v>52000</v></cell><cell r="H4125"><v>52000</v></cell><cell r="I4125"><v>0</v></cell><cell r="J4125" t="str"><v>I.R.M</v></cell><cell r="K4125" t="str"><v>Never</v></cell><cell r="L4125" t="str"><v>send</v></cell><cell r="M4125" t="str"><v>yes</v></cell><cell r="N4125" t="str"><v>we send last reminder in 2012.then we did not receive any reply.</v></cell></row><row r="4126"><cell r="C4126"><v>31025</v></cell><cell r="D4126" t="str"><v>L. N. C</v></cell><cell r="E4126" t="str"><v>S.R Ahuja</v></cell><cell r="F4126"><v>34180</v></cell><cell r="G4126"><v>42000</v></cell><cell r="H4126"><v>39900</v></cell><cell r="I4126"><v>0</v></cell><cell r="J4126" t="str"><v>R.M</v></cell><cell r="K4126"><v>2008</v></cell><cell r="L4126" t="str"><v>send</v></cell><cell r="M4126" t="str"><v>No</v></cell><cell r="N4126" t="str"><v>last communication 10</v></cell></row><row r="4127"><cell r="C4127"><v>31026</v></cell><cell r="D4127" t="str"><v>L. N. C</v></cell><cell r="E4127" t="str"><v>Vijay Arora</v></cell><cell r="F4127"><v>34180</v></cell><cell r="G4127"><v>32000</v></cell><cell r="H4127"><v>30400</v></cell><cell r="I4127"><v>0</v></cell><cell r="J4127" t="str"><v>R.M</v></cell><cell r="K4127"><v>2011</v></cell><cell r="L4127" t="str"><v>not send</v></cell><cell r="M4127" t="str"><v>No</v></cell><cell r="N4127" t="str"><v>we send last reminder in 2012.then we did not receive any reply.</v></cell></row><row r="4128"><cell r="C4128"><v>31027</v></cell><cell r="D4128" t="str"><v>L. N. C</v></cell><cell r="E4128" t="str"><v>Paramjit Vill</v></cell><cell r="F4128"><v>34201</v></cell><cell r="G4128"><v>22000</v></cell><cell r="H4128"><v>22000</v></cell><cell r="I4128"><v>0</v></cell><cell r="J4128" t="str"><v>I.R.M</v></cell><cell r="K4128" t="str"><v>Never</v></cell><cell r="L4128" t="str"><v>not send</v></cell><cell r="M4128" t="str"><v>No</v></cell><cell r="N4128" t="str"><v>last communication 02</v></cell></row><row r="4129"><cell r="C4129"><v>31028</v></cell><cell r="D4129" t="str"><v>L. N. C</v></cell><cell r="E4129" t="str"><v>Ashok Bhatia</v></cell><cell r="F4129"><v>34207</v></cell><cell r="G4129"><v>32000</v></cell><cell r="H4129"><v>30400</v></cell><cell r="I4129"><v>0</v></cell><cell r="J4129" t="str"><v>R.M</v></cell><cell r="K4129"><v>2016</v></cell><cell r="L4129" t="str"><v>send</v></cell><cell r="M4129" t="str"><v>No</v></cell><cell r="N4129" t="str"><v>last reminder send on 2022</v></cell></row><row r="4130"><cell r="C4130"><v>31029</v></cell><cell r="D4130" t="str"><v>L. N. C</v></cell><cell r="E4130" t="str"><v>Kulbhushan Anand</v></cell><cell r="F4130"><v>34208</v></cell><cell r="G4130"><v>22000</v></cell><cell r="H4130"><v>20900</v></cell><cell r="I4130"><v>0</v></cell><cell r="J4130" t="str"><v>I.R.M</v></cell><cell r="K4130" t="str"><v>Never</v></cell><cell r="L4130" t="str"><v>not send</v></cell><cell r="M4130" t="str"><v>No</v></cell><cell r="N4130" t="str"><v>last communication 96</v></cell></row><row r="4131"><cell r="C4131"><v>31030</v></cell><cell r="D4131" t="str"><v>L. N. C</v></cell><cell r="E4131" t="str"><v>Anil Kumar</v></cell><cell r="F4131"><v>34209</v></cell><cell r="G4131"><v>30000</v></cell><cell r="H4131"><v>28500</v></cell><cell r="I4131"><v>0</v></cell><cell r="J4131" t="str"><v>I.R.M</v></cell><cell r="K4131" t="str"><v>Never</v></cell><cell r="L4131" t="str"><v>send</v></cell><cell r="M4131" t="str"><v>No</v></cell><cell r="N4131" t="str"><v>we send last reminder in 2012.then we did not receive any reply.</v></cell></row><row r="4132"><cell r="C4132"><v>31031</v></cell><cell r="D4132" t="str"><v>L. N. C</v></cell><cell r="E4132" t="str"><v>Dinesh Chopra</v></cell><cell r="F4132"><v>34217</v></cell><cell r="G4132"><v>40000</v></cell><cell r="H4132"><v>40000</v></cell><cell r="I4132"><v>0</v></cell><cell r="J4132" t="str"><v>R.M</v></cell><cell r="K4132"><v>2009</v></cell><cell r="L4132" t="str"><v>send</v></cell><cell r="M4132" t="str"><v>yes</v></cell><cell r="N4132" t="str"><v>we send last reminder in 2012.then we did not receive any reply.</v></cell></row><row r="4133"><cell r="C4133"><v>31032</v></cell><cell r="D4133" t="str"><v>L. N. C</v></cell><cell r="E4133" t="str"><v>Mohan Nair</v></cell><cell r="F4133"><v>34251</v></cell><cell r="G4133"><v>22000</v></cell><cell r="H4133"><v>22000</v></cell><cell r="I4133"><v>0</v></cell><cell r="J4133" t="str"><v>R.M</v></cell><cell r="K4133"><v>2007</v></cell><cell r="L4133" t="str"><v>send</v></cell><cell r="M4133" t="str"><v>yes</v></cell><cell r="N4133" t="str"><v>no reminder send so last communication 15</v></cell></row><row r="4134"><cell r="C4134"><v>31033</v></cell><cell r="D4134" t="str"><v>L. N. C</v></cell><cell r="E4134" t="str"><v>Satya Prakash</v></cell><cell r="F4134"><v>34258</v></cell><cell r="G4134"><v>30000</v></cell><cell r="H4134"><v>28500</v></cell><cell r="I4134"><v>0</v></cell><cell r="J4134" t="str"><v>I.R.M</v></cell><cell r="K4134" t="str"><v>Never</v></cell><cell r="L4134" t="str"><v>not send</v></cell><cell r="M4134" t="str"><v>No</v></cell><cell r="N4134" t="str"><v>last communication 10</v></cell></row><row r="4135"><cell r="C4135"><v>31034</v></cell><cell r="D4135" t="str"><v>L. N. C</v></cell><cell r="E4135" t="str"><v>Subra Lal</v></cell><cell r="F4135"><v>34260</v></cell><cell r="G4135"><v>42000</v></cell><cell r="H4135"><v>42000</v></cell><cell r="I4135"><v>0</v></cell><cell r="J4135" t="str"><v>I.R.M</v></cell><cell r="K4135" t="str"><v>Never</v></cell><cell r="L4135" t="str"><v>not send</v></cell><cell r="M4135" t="str"><v>No</v></cell><cell r="N4135" t="str"><v>last communication 09</v></cell></row><row r="4136"><cell r="C4136"><v>31037</v></cell><cell r="D4136" t="str"><v>L. N. C</v></cell><cell r="E4136" t="str"><v>Raju Jaiswal</v></cell><cell r="F4136"><v>34262</v></cell><cell r="G4136"><v>22000</v></cell><cell r="H4136"><v>22000</v></cell><cell r="I4136"><v>0</v></cell><cell r="J4136" t="str"><v>I.R.M</v></cell><cell r="K4136" t="str"><v>Never</v></cell><cell r="L4136" t="str"><v>send</v></cell><cell r="M4136" t="str"><v>yes</v></cell><cell r="N4136" t="str"><v>we send last reminder in 2012.then we did not receive any reply.</v></cell></row><row r="4137"><cell r="C4137"><v>31040</v></cell><cell r="D4137" t="str"><v>L. N. C</v></cell><cell r="E4137" t="str"><v>Neeraj Kapoor</v></cell><cell r="F4137"><v>33896</v></cell><cell r="G4137"><v>22000</v></cell><cell r="H4137"><v>20900</v></cell><cell r="I4137"><v>0</v></cell><cell r="J4137" t="str"><v>R.M</v></cell><cell r="K4137"><v>2011</v></cell><cell r="L4137" t="str"><v>send</v></cell><cell r="M4137" t="str"><v>yes</v></cell><cell r="N4137" t="str"><v>we send last reminder in 2012.then we did not receive any reply.</v></cell></row><row r="4138"><cell r="C4138"><v>31049</v></cell><cell r="D4138" t="str"><v>L. N. C</v></cell><cell r="E4138" t="str"><v>Neeraj Kapoor</v></cell><cell r="F4138"><v>34261</v></cell><cell r="G4138"><v>52000</v></cell><cell r="H4138"><v>49400</v></cell><cell r="I4138"><v>0</v></cell><cell r="J4138" t="str"><v>R.M</v></cell><cell r="K4138"><v>2012</v></cell><cell r="L4138" t="str"><v>send</v></cell><cell r="M4138" t="str"><v>yes</v></cell><cell r="N4138" t="str"><v>we send last reminder in 2012.then we did not receive any reply.</v></cell></row><row r="4139"><cell r="C4139"><v>31050</v></cell><cell r="D4139" t="str"><v>L. N. C</v></cell><cell r="E4139" t="str"><v>Satish Sagar</v></cell><cell r="F4139"><v>34269</v></cell><cell r="G4139"><v>22000</v></cell><cell r="H4139"><v>20900</v></cell><cell r="I4139"><v>0</v></cell><cell r="J4139" t="str"><v>I.R.M</v></cell><cell r="K4139" t="str"><v>Never</v></cell><cell r="L4139" t="str"><v>not send</v></cell><cell r="M4139" t="str"><v>No</v></cell><cell r="N4139" t="str"><v>last communication 00</v></cell></row><row r="4140"><cell r="C4140"><v>31053</v></cell><cell r="D4140" t="str"><v>L. N. C</v></cell><cell r="E4140" t="str"><v>City Linkers Tours & Travels</v></cell><cell r="F4140"><v>34267</v></cell><cell r="G4140"><v>65000</v></cell><cell r="H4140"><v>61750</v></cell><cell r="I4140"><v>0</v></cell><cell r="J4140" t="str"><v>I.R.M</v></cell><cell r="K4140" t="str"><v>Never</v></cell><cell r="L4140" t="str"><v>Not del.</v></cell><cell r="M4140" t="str"><v>No</v></cell><cell r="N4140" t="str"><v>last communication 96</v></cell></row><row r="4141"><cell r="C4141"><v>31054</v></cell><cell r="D4141" t="str"><v>L. N. C</v></cell><cell r="E4141" t="str"><v>M.K Bhatt</v></cell><cell r="F4141"><v>34267</v></cell><cell r="G4141"><v>30000</v></cell><cell r="H4141"><v>30000</v></cell><cell r="I4141"><v>0</v></cell><cell r="J4141" t="str"><v>I.R.M</v></cell><cell r="K4141" t="str"><v>Never</v></cell><cell r="L4141" t="str"><v>send</v></cell><cell r="M4141" t="str"><v>No</v></cell><cell r="N4141" t="str"><v>we send last reminder in 2012.then we did not receive any reply.</v></cell></row><row r="4142"><cell r="C4142"><v>31055</v></cell><cell r="D4142" t="str"><v>L. N. C</v></cell><cell r="E4142" t="str"><v>Sharad Gorawala</v></cell><cell r="F4142"><v>34271</v></cell><cell r="G4142"><v>42000</v></cell><cell r="H4142"><v>42000</v></cell><cell r="I4142"><v>0</v></cell><cell r="J4142" t="str"><v>R.M</v></cell><cell r="K4142"><v>2008</v></cell><cell r="L4142" t="str"><v>not send</v></cell><cell r="M4142" t="str"><v>yes</v></cell><cell r="N4142" t="str"><v>last communication 14</v></cell></row><row r="4143"><cell r="C4143"><v>31057</v></cell><cell r="D4143" t="str"><v>L. N. C</v></cell><cell r="E4143" t="str"><v>Abhiram Dasgupta</v></cell><cell r="F4143"><v>34281</v></cell><cell r="G4143"><v>30000</v></cell><cell r="H4143"><v>30000</v></cell><cell r="I4143"><v>0</v></cell><cell r="J4143" t="str"><v>I.R.M</v></cell><cell r="K4143" t="str"><v>Never</v></cell><cell r="L4143" t="str"><v>Not del.</v></cell><cell r="M4143" t="str"><v>yes</v></cell><cell r="N4143" t="str"><v>last communication 00</v></cell></row><row r="4144"><cell r="C4144"><v>31058</v></cell><cell r="D4144" t="str"><v>L. N. C</v></cell><cell r="E4144" t="str"><v>Raj Singh Gehlot</v></cell><cell r="F4144"><v>34283</v></cell><cell r="G4144"><v>52000</v></cell><cell r="H4144"><v>49400</v></cell><cell r="I4144"><v>0</v></cell><cell r="J4144" t="str"><v>I.R.M</v></cell><cell r="K4144" t="str"><v>Never</v></cell><cell r="L4144" t="str"><v>send</v></cell><cell r="M4144" t="str"><v>No</v></cell><cell r="N4144" t="str"><v>we send last reminder in 2012.then we did not receive any reply.</v></cell></row><row r="4145"><cell r="C4145"><v>31060</v></cell><cell r="D4145" t="str"><v>L. N. C</v></cell><cell r="E4145" t="str"><v>Binod Sarawagi</v></cell><cell r="F4145"><v>34279</v></cell><cell r="G4145"><v>22000</v></cell><cell r="H4145"><v>20900</v></cell><cell r="I4145"><v>0</v></cell><cell r="J4145" t="str"><v>I.R.M</v></cell><cell r="K4145" t="str"><v>Never</v></cell><cell r="L4145" t="str"><v>Not del.</v></cell><cell r="M4145" t="str"><v>No</v></cell><cell r="N4145" t="str"><v>last communication 01,,,,,,,membership transferred from B.K Singh to Binod Sarwagi</v></cell></row><row r="4146"><cell r="C4146"><v>31061</v></cell><cell r="D4146" t="str"><v>L. N. C</v></cell><cell r="E4146" t="str"><v>Rajat Banerji</v></cell><cell r="F4146"><v>34283</v></cell><cell r="G4146"><v>30000</v></cell><cell r="H4146"><v>30000</v></cell><cell r="I4146"><v>0</v></cell><cell r="J4146" t="str"><v>R.M</v></cell><cell r="K4146"><v>2010</v></cell><cell r="L4146" t="str"><v>not send</v></cell><cell r="M4146" t="str"><v>yes</v></cell><cell r="N4146" t="str"><v>last communication 14…… membership transferred from Sunil Das Gupta to Rajat Banerji in 07</v></cell></row><row r="4147"><cell r="C4147"><v>31063</v></cell><cell r="D4147" t="str"><v>L. N. C</v></cell><cell r="E4147" t="str"><v>Sadhna Gupta</v></cell><cell r="F4147"><v>34288</v></cell><cell r="G4147"><v>52000</v></cell><cell r="H4147"><v>49400</v></cell><cell r="I4147"><v>0</v></cell><cell r="J4147" t="str"><v>I.R.M</v></cell><cell r="K4147" t="str"><v>Never</v></cell><cell r="L4147" t="str"><v>send</v></cell><cell r="M4147" t="str"><v>No</v></cell><cell r="N4147" t="str"><v>we send last reminder in 2012.then we did not receive any reply.</v></cell></row><row r="4148"><cell r="C4148"><v>31064</v></cell><cell r="D4148" t="str"><v>L. N. C</v></cell><cell r="E4148" t="str"><v>Vikaram Kohli</v></cell><cell r="F4148"><v>34293</v></cell><cell r="G4148"><v>22000</v></cell><cell r="H4148"><v>22000</v></cell><cell r="I4148"><v>0</v></cell><cell r="J4148" t="str"><v>I.R.M</v></cell><cell r="K4148" t="str"><v>Never</v></cell><cell r="L4148" t="str"><v>not send</v></cell><cell r="M4148" t="str"><v>No</v></cell><cell r="N4148" t="str"><v>no communication till date</v></cell></row><row r="4149"><cell r="C4149"><v>31065</v></cell><cell r="D4149" t="str"><v>L. N. C</v></cell><cell r="E4149" t="str"><v>Satish Chander Kochar</v></cell><cell r="F4149"><v>34292</v></cell><cell r="G4149"><v>30000</v></cell><cell r="H4149"><v>30000</v></cell><cell r="I4149"><v>0</v></cell><cell r="J4149" t="str"><v>I.R.M</v></cell><cell r="K4149" t="str"><v>Never</v></cell><cell r="L4149" t="str"><v>not send</v></cell><cell r="M4149" t="str"><v>yes</v></cell><cell r="N4149" t="str"><v>last communication 04</v></cell></row><row r="4150"><cell r="C4150"><v>31066</v></cell><cell r="D4150" t="str"><v>L. N. C</v></cell><cell r="E4150" t="str"><v>Suman Saxen</v></cell><cell r="F4150"><v>34295</v></cell><cell r="G4150"><v>22000</v></cell><cell r="H4150"><v>22000</v></cell><cell r="I4150"><v>0</v></cell><cell r="J4150" t="str"><v>I.R.M</v></cell><cell r="K4150" t="str"><v>Never</v></cell><cell r="L4150" t="str"><v>not send</v></cell><cell r="M4150" t="str"><v>No</v></cell><cell r="N4150" t="str"><v>last communication 06</v></cell></row><row r="4151"><cell r="C4151"><v>31068</v></cell><cell r="D4151" t="str"><v>L. N. C</v></cell><cell r="E4151" t="str"><v>Thakur Vaidyanath Aryar & Co</v></cell><cell r="F4151"><v>34297</v></cell><cell r="G4151"><v>22000</v></cell><cell r="H4151"><v>22000</v></cell><cell r="I4151"><v>0</v></cell><cell r="J4151" t="str"><v>I.R.M</v></cell><cell r="K4151" t="str"><v>Never</v></cell><cell r="L4151" t="str"><v>not send</v></cell><cell r="M4151" t="str"><v>No</v></cell><cell r="N4151" t="str"><v>no communication till date</v></cell></row><row r="4152"><cell r="C4152"><v>31069</v></cell><cell r="D4152" t="str"><v>L. N. C</v></cell><cell r="E4152" t="str"><v>Genesis Medivia Pvt Ltd</v></cell><cell r="F4152"><v>34294</v></cell><cell r="G4152"><v>22000</v></cell><cell r="H4152"><v>22000</v></cell><cell r="I4152"><v>0</v></cell><cell r="J4152" t="str"><v>I.R.M</v></cell><cell r="K4152" t="str"><v>Never</v></cell><cell r="L4152" t="str"><v>not send</v></cell><cell r="M4152" t="str"><v>No</v></cell><cell r="N4152" t="str"><v>last communication 01</v></cell></row><row r="4153"><cell r="C4153"><v>31070</v></cell><cell r="D4153" t="str"><v>L. N. C</v></cell><cell r="E4153" t="str"><v>Manish Jain</v></cell><cell r="F4153"><v>34301</v></cell><cell r="G4153"><v>22000</v></cell><cell r="H4153"><v>22000</v></cell><cell r="I4153"><v>0</v></cell><cell r="J4153" t="str"><v>I.R.M</v></cell><cell r="K4153" t="str"><v>Never</v></cell><cell r="L4153" t="str"><v>not send</v></cell><cell r="M4153" t="str"><v>yes</v></cell><cell r="N4153" t="str"><v>last communication 03</v></cell></row><row r="4154"><cell r="C4154"><v>31073</v></cell><cell r="D4154" t="str"><v>L. N. C</v></cell><cell r="E4154" t="str"><v>Gurbinder Singh Gill</v></cell><cell r="F4154"><v>34303</v></cell><cell r="G4154"><v>22000</v></cell><cell r="H4154"><v>22000</v></cell><cell r="I4154"><v>0</v></cell><cell r="J4154" t="str"><v>R.M</v></cell><cell r="K4154"><v>2011</v></cell><cell r="L4154" t="str"><v>send</v></cell><cell r="M4154" t="str"><v>yes</v></cell><cell r="N4154" t="str"><v>no reminder send so last communication 11</v></cell></row><row r="4155"><cell r="C4155"><v>31075</v></cell><cell r="D4155" t="str"><v>L. N. C</v></cell><cell r="E4155" t="str"><v>Purshottam Kumar</v></cell><cell r="F4155"><v>34011</v></cell><cell r="G4155"><v>42000</v></cell><cell r="H4155"><v>42000</v></cell><cell r="I4155"><v>0</v></cell><cell r="J4155" t="str"><v>I.R.M</v></cell><cell r="K4155" t="str"><v>Never</v></cell><cell r="L4155" t="str"><v>not send</v></cell><cell r="M4155" t="str"><v>No</v></cell><cell r="N4155" t="str"><v>last communication 02</v></cell></row><row r="4156"><cell r="C4156"><v>31076</v></cell><cell r="D4156" t="str"><v>L. N. C</v></cell><cell r="E4156" t="str"><v>Kauslendra Bali</v></cell><cell r="F4156"><v>34306</v></cell><cell r="G4156"><v>22000</v></cell><cell r="H4156"><v>22000</v></cell><cell r="I4156"><v>0</v></cell><cell r="J4156" t="str"><v>R.M</v></cell><cell r="K4156"><v>2010</v></cell><cell r="L4156" t="str"><v>send</v></cell><cell r="M4156" t="str"><v>No</v></cell><cell r="N4156" t="str"><v>no reminder send so last communication 11</v></cell></row><row r="4157"><cell r="C4157"><v>31077</v></cell><cell r="D4157" t="str"><v>L. N. C</v></cell><cell r="E4157" t="str"><v>Shri Gopal Gupta</v></cell><cell r="F4157"><v>34310</v></cell><cell r="G4157"><v>65000</v></cell><cell r="H4157"><v>65000</v></cell><cell r="I4157"><v>0</v></cell><cell r="J4157" t="str"><v>I.R.M</v></cell><cell r="K4157" t="str"><v>Never</v></cell><cell r="L4157" t="str"><v>Not del.</v></cell><cell r="M4157" t="str"><v>No</v></cell><cell r="N4157" t="str"><v>last communication 05</v></cell></row><row r="4158"><cell r="C4158"><v>31078</v></cell><cell r="D4158" t="str"><v>L. N. C</v></cell><cell r="E4158" t="str"><v>Ashish Vikaram</v></cell><cell r="F4158"><v>34311</v></cell><cell r="G4158"><v>42000</v></cell><cell r="H4158"><v>42000</v></cell><cell r="I4158"><v>0</v></cell><cell r="J4158" t="str"><v>R.M</v></cell><cell r="K4158"><v>2011</v></cell><cell r="L4158" t="str"><v>send</v></cell><cell r="M4158" t="str"><v>No</v></cell><cell r="N4158"><v>0</v></cell></row><row r="4159"><cell r="C4159"><v>31079</v></cell><cell r="D4159" t="str"><v>L. N. C</v></cell><cell r="E4159" t="str"><v>Lalit Syal</v></cell><cell r="F4159"><v>34312</v></cell><cell r="G4159"><v>65000</v></cell><cell r="H4159"><v>75175</v></cell><cell r="I4159"><v>0</v></cell><cell r="J4159" t="str"><v>Cancelled</v></cell><cell r="K4159" t="str"><v>No</v></cell><cell r="L4159"><v>0</v></cell><cell r="M4159"><v>0</v></cell><cell r="N4159" t="str"><v>cancelled on 14/11/2019</v></cell></row><row r="4160"><cell r="C4160"><v>31080</v></cell><cell r="D4160" t="str"><v>L. N. C</v></cell><cell r="E4160" t="str"><v>Bina Lal</v></cell><cell r="F4160"><v>34313</v></cell><cell r="G4160"><v>30000</v></cell><cell r="H4160"><v>30000</v></cell><cell r="I4160"><v>0</v></cell><cell r="J4160" t="str"><v>R.M</v></cell><cell r="K4160"><v>2010</v></cell><cell r="L4160" t="str"><v>send</v></cell><cell r="M4160" t="str"><v>yes</v></cell><cell r="N4160" t="str"><v>no reminder send so last communication 11</v></cell></row><row r="4161"><cell r="C4161"><v>31081</v></cell><cell r="D4161" t="str"><v>L. N. C</v></cell><cell r="E4161" t="str"><v>Satish Chander Sharma</v></cell><cell r="F4161"><v>34316</v></cell><cell r="G4161"><v>52000</v></cell><cell r="H4161"><v>52000</v></cell><cell r="I4161"><v>0</v></cell><cell r="J4161" t="str"><v>I.R.M</v></cell><cell r="K4161" t="str"><v>Never</v></cell><cell r="L4161" t="str"><v>Not del.</v></cell><cell r="M4161" t="str"><v>No</v></cell><cell r="N4161" t="str"><v>no communication till date</v></cell></row><row r="4162"><cell r="C4162"><v>31082</v></cell><cell r="D4162" t="str"><v>L. N. C</v></cell><cell r="E4162" t="str"><v>Usha Sikka</v></cell><cell r="F4162"><v>34309</v></cell><cell r="G4162"><v>30000</v></cell><cell r="H4162"><v>30000</v></cell><cell r="I4162"><v>0</v></cell><cell r="J4162" t="str"><v>I.R.M</v></cell><cell r="K4162" t="str"><v>Never</v></cell><cell r="L4162" t="str"><v>not send</v></cell><cell r="M4162" t="str"><v>No</v></cell><cell r="N4162" t="str"><v>last communication 04</v></cell></row><row r="4163"><cell r="C4163"><v>31083</v></cell><cell r="D4163" t="str"><v>L. N. C</v></cell><cell r="E4163" t="str"><v>Sanjeev Bhatnagar</v></cell><cell r="F4163"><v>34315</v></cell><cell r="G4163"><v>22000</v></cell><cell r="H4163"><v>22000</v></cell><cell r="I4163"><v>0</v></cell><cell r="J4163" t="str"><v>I.R.M</v></cell><cell r="K4163" t="str"><v>Never</v></cell><cell r="L4163" t="str"><v>not send</v></cell><cell r="M4163" t="str"><v>yes</v></cell><cell r="N4163" t="str"><v>last communication 08</v></cell></row><row r="4164"><cell r="C4164"><v>31085</v></cell><cell r="D4164" t="str"><v>L. N. C</v></cell><cell r="E4164" t="str"><v>Suniti Dube</v></cell><cell r="F4164"><v>34317</v></cell><cell r="G4164"><v>22000</v></cell><cell r="H4164"><v>22000</v></cell><cell r="I4164"><v>0</v></cell><cell r="J4164" t="str"><v>I.R.M</v></cell><cell r="K4164" t="str"><v>Never</v></cell><cell r="L4164" t="str"><v>send</v></cell><cell r="M4164" t="str"><v>No</v></cell><cell r="N4164" t="str"><v>we send last reminder in 2012.then we did not receive any reply.</v></cell></row><row r="4165"><cell r="C4165"><v>31087</v></cell><cell r="D4165" t="str"><v>L. N. C</v></cell><cell r="E4165" t="str"><v>M.G Gupta</v></cell><cell r="F4165"><v>34318</v></cell><cell r="G4165"><v>22000</v></cell><cell r="H4165"><v>22000</v></cell><cell r="I4165"><v>0</v></cell><cell r="J4165" t="str"><v>I.R.M</v></cell><cell r="K4165" t="str"><v>Never</v></cell><cell r="L4165" t="str"><v>send</v></cell><cell r="M4165" t="str"><v>No</v></cell><cell r="N4165" t="str"><v> no reminder send so last communication 12..total 3 membership of Goa:- 31087, 31088,31089</v></cell></row><row r="4166"><cell r="C4166"><v>31088</v></cell><cell r="D4166" t="str"><v>L. N. C</v></cell><cell r="E4166" t="str"><v>M.G Gupta</v></cell><cell r="F4166"><v>34318</v></cell><cell r="G4166"><v>22000</v></cell><cell r="H4166"><v>22000</v></cell><cell r="I4166"><v>0</v></cell><cell r="J4166" t="str"><v>I.R.M</v></cell><cell r="K4166" t="str"><v>Never</v></cell><cell r="L4166" t="str"><v>send</v></cell><cell r="M4166" t="str"><v>No</v></cell><cell r="N4166" t="str"><v> no reminder send so last communication 12..total 3 membership of Goa:- 31087, 31088,31089</v></cell></row><row r="4167"><cell r="C4167"><v>31089</v></cell><cell r="D4167" t="str"><v>L. N. C</v></cell><cell r="E4167" t="str"><v>M.G Gupta</v></cell><cell r="F4167"><v>34318</v></cell><cell r="G4167"><v>22000</v></cell><cell r="H4167"><v>22000</v></cell><cell r="I4167"><v>0</v></cell><cell r="J4167" t="str"><v>I.R.M</v></cell><cell r="K4167" t="str"><v>Never</v></cell><cell r="L4167" t="str"><v>send</v></cell><cell r="M4167" t="str"><v>No</v></cell><cell r="N4167" t="str"><v> no reminder send so last communication 12..total 3 membership of Goa:- 31087, 31088,31089</v></cell></row><row r="4168"><cell r="C4168"><v>31090</v></cell><cell r="D4168" t="str"><v>L. N. C</v></cell><cell r="E4168" t="str"><v>Narinder Bedi</v></cell><cell r="F4168"><v>34319</v></cell><cell r="G4168"><v>40000</v></cell><cell r="H4168"><v>12000</v></cell><cell r="I4168"><v>28000</v></cell><cell r="J4168" t="str"><v>Outstanding</v></cell><cell r="K4168" t="str"><v>Never</v></cell><cell r="L4168" t="str"><v>send</v></cell><cell r="M4168" t="str"><v>No</v></cell><cell r="N4168" t="str"><v>As POD last communication 2007</v></cell></row><row r="4169"><cell r="C4169"><v>31091</v></cell><cell r="D4169" t="str"><v>L. N. C</v></cell><cell r="E4169" t="str"><v>Tejpal Singh Bedi</v></cell><cell r="F4169"><v>34321</v></cell><cell r="G4169"><v>52000</v></cell><cell r="H4169"><v>31200</v></cell><cell r="I4169"><v>20800</v></cell><cell r="J4169" t="str"><v>Outstanding</v></cell><cell r="K4169" t="str"><v>Never</v></cell><cell r="L4169" t="str"><v>send</v></cell><cell r="M4169" t="str"><v>No</v></cell><cell r="N4169" t="str"><v>As POD last communication 2007</v></cell></row><row r="4170"><cell r="C4170"><v>31092</v></cell><cell r="D4170" t="str"><v>L. N. C</v></cell><cell r="E4170" t="str"><v>Satish C Dogra</v></cell><cell r="F4170"><v>34321</v></cell><cell r="G4170"><v>30000</v></cell><cell r="H4170"><v>30000</v></cell><cell r="I4170"><v>0</v></cell><cell r="J4170" t="str"><v>I.R.M</v></cell><cell r="K4170" t="str"><v>Never</v></cell><cell r="L4170" t="str"><v>send</v></cell><cell r="M4170" t="str"><v>yes</v></cell><cell r="N4170" t="str"><v>Letter sent, last communication 07</v></cell></row><row r="4171"><cell r="C4171"><v>31093</v></cell><cell r="D4171" t="str"><v>L. N. C</v></cell><cell r="E4171" t="str"><v>Sudhir Kohli</v></cell><cell r="F4171"><v>34316</v></cell><cell r="G4171"><v>42000</v></cell><cell r="H4171"><v>42000</v></cell><cell r="I4171"><v>0</v></cell><cell r="J4171" t="str"><v>I.R.M</v></cell><cell r="K4171" t="str"><v>Never</v></cell><cell r="L4171" t="str"><v>not send</v></cell><cell r="M4171" t="str"><v>yes</v></cell><cell r="N4171" t="str"><v> last communication 01</v></cell></row><row r="4172"><cell r="C4172"><v>31096</v></cell><cell r="D4172" t="str"><v>L. N. C</v></cell><cell r="E4172" t="str"><v>M.L Malhotra</v></cell><cell r="F4172"><v>34319</v></cell><cell r="G4172"><v>65000</v></cell><cell r="H4172"><v>65000</v></cell><cell r="I4172"><v>0</v></cell><cell r="J4172" t="str"><v>I.R.M</v></cell><cell r="K4172" t="str"><v>Never</v></cell><cell r="L4172" t="str"><v>send</v></cell><cell r="M4172" t="str"><v>No</v></cell><cell r="N4172" t="str"><v>we send last reminder in 2012.then we did not receive any reply.</v></cell></row><row r="4173"><cell r="C4173"><v>31097</v></cell><cell r="D4173" t="str"><v>L. N. C</v></cell><cell r="E4173" t="str"><v>Tanamy Kapur</v></cell><cell r="F4173"><v>34321</v></cell><cell r="G4173"><v>62400</v></cell><cell r="H4173"><v>62400</v></cell><cell r="I4173"><v>0</v></cell><cell r="J4173" t="str"><v>R.M</v></cell><cell r="K4173"><v>2011</v></cell><cell r="L4173" t="str"><v>Not del.</v></cell><cell r="M4173" t="str"><v>yes</v></cell><cell r="N4173" t="str"><v>no reminders send so  last communication 11</v></cell></row><row r="4174"><cell r="C4174"><v>31098</v></cell><cell r="D4174" t="str"><v>L. N. C</v></cell><cell r="E4174" t="str"><v>Sanjay Joshi</v></cell><cell r="F4174"><v>34324</v></cell><cell r="G4174"><v>22000</v></cell><cell r="H4174"><v>22000</v></cell><cell r="I4174"><v>0</v></cell><cell r="J4174" t="str"><v>I.R.M</v></cell><cell r="K4174" t="str"><v>Never</v></cell><cell r="L4174" t="str"><v>Not del.</v></cell><cell r="M4174" t="str"><v>yes</v></cell><cell r="N4174" t="str"><v> last communication 08</v></cell></row><row r="4175"><cell r="C4175"><v>31099</v></cell><cell r="D4175" t="str"><v>L. N. C</v></cell><cell r="E4175" t="str"><v>Subir Dhar</v></cell><cell r="F4175"><v>34324</v></cell><cell r="G4175"><v>22000</v></cell><cell r="H4175"><v>22000</v></cell><cell r="I4175"><v>0</v></cell><cell r="J4175" t="str"><v>I.R.M</v></cell><cell r="K4175" t="str"><v>Never</v></cell><cell r="L4175" t="str"><v>not send</v></cell><cell r="M4175" t="str"><v>yes</v></cell><cell r="N4175" t="str"><v> last communication 07</v></cell></row><row r="4176"><cell r="C4176"><v>31100</v></cell><cell r="D4176" t="str"><v>L. N. C</v></cell><cell r="E4176" t="str"><v>Sudhir Chhocker</v></cell><cell r="F4176"><v>34325</v></cell><cell r="G4176"><v>22000</v></cell><cell r="H4176"><v>22000</v></cell><cell r="I4176"><v>0</v></cell><cell r="J4176" t="str"><v>I.R.M</v></cell><cell r="K4176" t="str"><v>Never</v></cell><cell r="L4176" t="str"><v>Not del.</v></cell><cell r="M4176" t="str"><v>No</v></cell><cell r="N4176" t="str"><v> no communication till date</v></cell></row><row r="4177"><cell r="C4177"><v>31101</v></cell><cell r="D4177" t="str"><v>L. N. C</v></cell><cell r="E4177" t="str"><v>Khan Mohinuddin</v></cell><cell r="F4177"><v>34325</v></cell><cell r="G4177"><v>22000</v></cell><cell r="H4177"><v>22000</v></cell><cell r="I4177"><v>0</v></cell><cell r="J4177" t="str"><v>I.R.M</v></cell><cell r="K4177" t="str"><v>Never</v></cell><cell r="L4177" t="str"><v>not send</v></cell><cell r="M4177" t="str"><v>yes</v></cell><cell r="N4177" t="str"><v>last communication 09</v></cell></row><row r="4178"><cell r="C4178"><v>31102</v></cell><cell r="D4178" t="str"><v>L. N. C</v></cell><cell r="E4178" t="str"><v>Dlip Koral</v></cell><cell r="F4178"><v>34322</v></cell><cell r="G4178"><v>22000</v></cell><cell r="H4178"><v>13200</v></cell><cell r="I4178"><v>8800</v></cell><cell r="J4178" t="str"><v>Outstanding</v></cell><cell r="K4178" t="str"><v>Never</v></cell><cell r="L4178" t="str"><v>Not del.</v></cell><cell r="M4178" t="str"><v>No</v></cell><cell r="N4178" t="str"><v>no communication till date.. (Outstanding Rs 8800/-)</v></cell></row><row r="4179"><cell r="C4179"><v>31103</v></cell><cell r="D4179" t="str"><v>L. N. C</v></cell><cell r="E4179" t="str"><v>Deepak Gupta</v></cell><cell r="F4179"><v>34324</v></cell><cell r="G4179"><v>22000</v></cell><cell r="H4179"><v>20900</v></cell><cell r="I4179"><v>0</v></cell><cell r="J4179" t="str"><v>I.R.M</v></cell><cell r="K4179" t="str"><v>Never</v></cell><cell r="L4179" t="str"><v>Not del.</v></cell><cell r="M4179" t="str"><v>No</v></cell><cell r="N4179" t="str"><v>no communication till date...total 2 membership of Goa:- 31184 and 31103</v></cell></row><row r="4180"><cell r="C4180"><v>31104</v></cell><cell r="D4180" t="str"><v>L. N. C</v></cell><cell r="E4180" t="str"><v>Kusum Aggarwal</v></cell><cell r="F4180"><v>34323</v></cell><cell r="G4180"><v>22000</v></cell><cell r="H4180"><v>22000</v></cell><cell r="I4180"><v>0</v></cell><cell r="J4180" t="str"><v>R.M</v></cell><cell r="K4180"><v>2007</v></cell><cell r="L4180" t="str"><v>not send</v></cell><cell r="M4180" t="str"><v>No</v></cell><cell r="N4180" t="str"><v>last communication 14…… membership transferred from Sunil Das Gupta to Rajat Banerji in 07</v></cell></row><row r="4181"><cell r="C4181"><v>31105</v></cell><cell r="D4181" t="str"><v>L. N. C</v></cell><cell r="E4181" t="str"><v>H. M Singh</v></cell><cell r="F4181"><v>34326</v></cell><cell r="G4181"><v>22000</v></cell><cell r="H4181"><v>6600</v></cell><cell r="I4181"><v>15400</v></cell><cell r="J4181" t="str"><v>Outstanding</v></cell><cell r="K4181" t="str"><v>Never</v></cell><cell r="L4181" t="str"><v>not send</v></cell><cell r="M4181" t="str"><v>No</v></cell><cell r="N4181" t="str"><v>no communication till date.. (Outstanding Rs 15400/-)</v></cell></row><row r="4182"><cell r="C4182"><v>31107</v></cell><cell r="D4182" t="str"><v>L. N. C</v></cell><cell r="E4182" t="str"><v>Vinod Bajaj</v></cell><cell r="F4182"><v>34318</v></cell><cell r="G4182"><v>52000</v></cell><cell r="H4182"><v>52000</v></cell><cell r="I4182"><v>0</v></cell><cell r="J4182" t="str"><v>R.M</v></cell><cell r="K4182"><v>2009</v></cell><cell r="L4182" t="str"><v>send</v></cell><cell r="M4182" t="str"><v>No</v></cell><cell r="N4182" t="str"><v>last communication 10</v></cell></row><row r="4183"><cell r="C4183"><v>31108</v></cell><cell r="D4183" t="str"><v>L. N. C</v></cell><cell r="E4183" t="str"><v>Impact Marketing</v></cell><cell r="F4183"><v>34330</v></cell><cell r="G4183"><v>30000</v></cell><cell r="H4183"><v>30000</v></cell><cell r="I4183"><v>0</v></cell><cell r="J4183" t="str"><v>I.R.M</v></cell><cell r="K4183" t="str"><v>Never</v></cell><cell r="L4183" t="str"><v>send</v></cell><cell r="M4183" t="str"><v>No</v></cell><cell r="N4183" t="str"><v>we send last reminder in 2012.then we did not receive any reply.</v></cell></row><row r="4184"><cell r="C4184"><v>31109</v></cell><cell r="D4184" t="str"><v>L. N. C</v></cell><cell r="E4184" t="str"><v>Rajiv Malick</v></cell><cell r="F4184"><v>34329</v></cell><cell r="G4184"><v>40000</v></cell><cell r="H4184"><v>40000</v></cell><cell r="I4184"><v>0</v></cell><cell r="J4184" t="str"><v>R.M</v></cell><cell r="K4184"><v>2008</v></cell><cell r="L4184" t="str"><v>send</v></cell><cell r="M4184" t="str"><v>yes</v></cell><cell r="N4184" t="str"><v>last communication 10</v></cell></row><row r="4185"><cell r="C4185"><v>31111</v></cell><cell r="D4185" t="str"><v>L. N. C</v></cell><cell r="E4185" t="str"><v>Suriendra Daina</v></cell><cell r="F4185"><v>34331</v></cell><cell r="G4185"><v>22000</v></cell><cell r="H4185"><v>20900</v></cell><cell r="I4185"><v>0</v></cell><cell r="J4185" t="str"><v>I.R.M</v></cell><cell r="K4185" t="str"><v>Never</v></cell><cell r="L4185" t="str"><v>send</v></cell><cell r="M4185" t="str"><v>No</v></cell><cell r="N4185" t="str"><v>we send last reminder in 2012.then we did not receive any reply.</v></cell></row><row r="4186"><cell r="C4186"><v>31112</v></cell><cell r="D4186" t="str"><v>L. N. C</v></cell><cell r="E4186" t="str"><v>Sushil Daina</v></cell><cell r="F4186"><v>34331</v></cell><cell r="G4186"><v>30000</v></cell><cell r="H4186"><v>30000</v></cell><cell r="I4186"><v>0</v></cell><cell r="J4186" t="str"><v>I.R.M</v></cell><cell r="K4186" t="str"><v>Never</v></cell><cell r="L4186" t="str"><v>send</v></cell><cell r="M4186" t="str"><v>yes</v></cell><cell r="N4186" t="str"><v>last communication 07</v></cell></row><row r="4187"><cell r="C4187"><v>31114</v></cell><cell r="D4187" t="str"><v>L. N. C</v></cell><cell r="E4187" t="str"><v>Pradeep Katyal</v></cell><cell r="F4187"><v>34341</v></cell><cell r="G4187"><v>22000</v></cell><cell r="H4187"><v>22000</v></cell><cell r="I4187"><v>0</v></cell><cell r="J4187" t="str"><v>cancelled</v></cell><cell r="K4187" t="str"><v>No</v></cell><cell r="L4187"><v>0</v></cell><cell r="M4187"><v>0</v></cell><cell r="N4187" t="str"><v>cancelled on 21/04/2022</v></cell></row><row r="4188"><cell r="C4188"><v>31115</v></cell><cell r="D4188" t="str"><v>L. N. C</v></cell><cell r="E4188" t="str"><v>Sudharshan Sheel Bhakri</v></cell><cell r="F4188"><v>34326</v></cell><cell r="G4188"><v>22000</v></cell><cell r="H4188"><v>22000</v></cell><cell r="I4188"><v>0</v></cell><cell r="J4188" t="str"><v>I.R.M</v></cell><cell r="K4188" t="str"><v>Never</v></cell><cell r="L4188" t="str"><v>not send</v></cell><cell r="M4188" t="str"><v>yes</v></cell><cell r="N4188" t="str"><v>no communication till date</v></cell></row><row r="4189"><cell r="C4189"><v>31116</v></cell><cell r="D4189" t="str"><v>L. N. C</v></cell><cell r="E4189" t="str"><v>Bhagirathi Adventure Tours Pvt Ltd</v></cell><cell r="F4189"><v>34333</v></cell><cell r="G4189"><v>22000</v></cell><cell r="H4189"><v>22000</v></cell><cell r="I4189"><v>0</v></cell><cell r="J4189" t="str"><v>I.R.M</v></cell><cell r="K4189" t="str"><v>Never</v></cell><cell r="L4189" t="str"><v>Not del.</v></cell><cell r="M4189" t="str"><v>yes</v></cell><cell r="N4189" t="str"><v>last communication 04</v></cell></row><row r="4190"><cell r="C4190"><v>31117</v></cell><cell r="D4190" t="str"><v>L. N. C</v></cell><cell r="E4190" t="str"><v>Ravinder Singh</v></cell><cell r="F4190"><v>34344</v></cell><cell r="G4190"><v>65000</v></cell><cell r="H4190"><v>65000</v></cell><cell r="I4190"><v>0</v></cell><cell r="J4190" t="str"><v>I.R.M</v></cell><cell r="K4190" t="str"><v>Never</v></cell><cell r="L4190" t="str"><v>not send</v></cell><cell r="M4190" t="str"><v>yes</v></cell><cell r="N4190" t="str"><v>last communication 15</v></cell></row><row r="4191"><cell r="C4191"><v>31118</v></cell><cell r="D4191" t="str"><v>L. N. C</v></cell><cell r="E4191" t="str"><v>Khawer Mahmood Lari</v></cell><cell r="F4191"><v>34331</v></cell><cell r="G4191"><v>22000</v></cell><cell r="H4191"><v>24200</v></cell><cell r="I4191" t="str"><v>2,200 Ex</v></cell><cell r="J4191" t="str"><v>I.R.M</v></cell><cell r="K4191" t="str"><v>Never</v></cell><cell r="L4191" t="str"><v>send</v></cell><cell r="M4191" t="str"><v>No</v></cell><cell r="N4191" t="str"><v>last communication 07</v></cell></row><row r="4192"><cell r="C4192"><v>31119</v></cell><cell r="D4192" t="str"><v>L. N. C</v></cell><cell r="E4192" t="str"><v>Kashap State Consultant</v></cell><cell r="F4192"><v>34319</v></cell><cell r="G4192"><v>22000</v></cell><cell r="H4192"><v>22000</v></cell><cell r="I4192"><v>0</v></cell><cell r="J4192" t="str"><v>I.R.M</v></cell><cell r="K4192" t="str"><v>Never</v></cell><cell r="L4192" t="str"><v>not send</v></cell><cell r="M4192" t="str"><v>No</v></cell><cell r="N4192" t="str"><v>last communication 15</v></cell></row><row r="4193"><cell r="C4193"><v>31120</v></cell><cell r="D4193" t="str"><v>L. N. C</v></cell><cell r="E4193" t="str"><v>Divya Gupta</v></cell><cell r="F4193"><v>34327</v></cell><cell r="G4193"><v>52000</v></cell><cell r="H4193"><v>49400</v></cell><cell r="I4193"><v>0</v></cell><cell r="J4193" t="str"><v>I.R.M</v></cell><cell r="K4193" t="str"><v>Never</v></cell><cell r="L4193" t="str"><v>send</v></cell><cell r="M4193" t="str"><v>No</v></cell><cell r="N4193" t="str"><v>we send last reminder in 2012.then we did not receive any reply.</v></cell></row><row r="4194"><cell r="C4194"><v>31121</v></cell><cell r="D4194" t="str"><v>L. N. C</v></cell><cell r="E4194" t="str"><v>Arvind K Gupta</v></cell><cell r="F4194"><v>34327</v></cell><cell r="G4194"><v>22000</v></cell><cell r="H4194" t="str"><v>Nil</v></cell><cell r="I4194"><v>0</v></cell><cell r="J4194" t="str"><v>Cancelled</v></cell><cell r="K4194"><v>0</v></cell><cell r="L4194"><v>0</v></cell><cell r="M4194"><v>0</v></cell><cell r="N4194" t="str"><v>Cancelled</v></cell></row><row r="4195"><cell r="C4195"><v>31122</v></cell><cell r="D4195" t="str"><v>L. N. C</v></cell><cell r="E4195" t="str"><v>Jagjit Siyan</v></cell><cell r="F4195"><v>34327</v></cell><cell r="G4195"><v>42000</v></cell><cell r="H4195"><v>42000</v></cell><cell r="I4195"><v>0</v></cell><cell r="J4195" t="str"><v>R.M</v></cell><cell r="K4195"><v>2007</v></cell><cell r="L4195" t="str"><v>send</v></cell><cell r="M4195" t="str"><v>yes</v></cell><cell r="N4195" t="str"><v>no reminder send last communication 11</v></cell></row><row r="4196"><cell r="C4196"><v>31123</v></cell><cell r="D4196" t="str"><v>L. N. C</v></cell><cell r="E4196" t="str"><v>Rajni Gobil</v></cell><cell r="F4196"><v>34327</v></cell><cell r="G4196"><v>65000</v></cell><cell r="H4196" t="str"><v>Nil</v></cell><cell r="I4196"><v>0</v></cell><cell r="J4196" t="str"><v>Cancelled</v></cell><cell r="K4196"><v>0</v></cell><cell r="L4196"><v>0</v></cell><cell r="M4196"><v>0</v></cell><cell r="N4196" t="str"><v>cancelled on 15/11/2008</v></cell></row><row r="4197"><cell r="C4197"><v>31124</v></cell><cell r="D4197" t="str"><v>L. N. C</v></cell><cell r="E4197" t="str"><v>Anurah Bhatnagar</v></cell><cell r="F4197"><v>34331</v></cell><cell r="G4197"><v>30000</v></cell><cell r="H4197"><v>28500</v></cell><cell r="I4197"><v>0</v></cell><cell r="J4197" t="str"><v>I.R.M</v></cell><cell r="K4197" t="str"><v>Never</v></cell><cell r="L4197" t="str"><v>not send</v></cell><cell r="M4197" t="str"><v>yes</v></cell><cell r="N4197" t="str"><v>last communication 07</v></cell></row><row r="4198"><cell r="C4198"><v>31125</v></cell><cell r="D4198" t="str"><v>L. N. C</v></cell><cell r="E4198" t="str"><v>Lalit Kumar Alluria</v></cell><cell r="F4198"><v>34331</v></cell><cell r="G4198"><v>22000</v></cell><cell r="H4198"><v>22000</v></cell><cell r="I4198"><v>0</v></cell><cell r="J4198" t="str"><v>I.R.M</v></cell><cell r="K4198" t="str"><v>Never</v></cell><cell r="L4198" t="str"><v>send</v></cell><cell r="M4198" t="str"><v>No</v></cell><cell r="N4198" t="str"><v>we send last reminder in 2012.then we did not receive any reply.</v></cell></row><row r="4199"><cell r="C4199"><v>31126</v></cell><cell r="D4199" t="str"><v>L. N. C</v></cell><cell r="E4199" t="str"><v>Adiya Surana</v></cell><cell r="F4199"><v>34333</v></cell><cell r="G4199"><v>52000</v></cell><cell r="H4199"><v>49400</v></cell><cell r="I4199"><v>0</v></cell><cell r="J4199" t="str"><v>I.R.M</v></cell><cell r="K4199" t="str"><v>Never</v></cell><cell r="L4199" t="str"><v>send</v></cell><cell r="M4199" t="str"><v>No</v></cell><cell r="N4199" t="str"><v>last communication 07</v></cell></row><row r="4200"><cell r="C4200"><v>31128</v></cell><cell r="D4200" t="str"><v>L. N. C</v></cell><cell r="E4200" t="str"><v>Vinod Bansal</v></cell><cell r="F4200"><v>34334</v></cell><cell r="G4200"><v>30000</v></cell><cell r="H4200"><v>30000</v></cell><cell r="I4200"><v>0</v></cell><cell r="J4200" t="str"><v>I.R.M</v></cell><cell r="K4200" t="str"><v>Never</v></cell><cell r="L4200" t="str"><v>not send</v></cell><cell r="M4200" t="str"><v>No</v></cell><cell r="N4200" t="str"><v>last communication 07</v></cell></row><row r="4201"><cell r="C4201"><v>31129</v></cell><cell r="D4201" t="str"><v>L. N. C</v></cell><cell r="E4201" t="str"><v>Naveen Kant Bhatt</v></cell><cell r="F4201"><v>34334</v></cell><cell r="G4201"><v>22000</v></cell><cell r="H4201"><v>22000</v></cell><cell r="I4201"><v>0</v></cell><cell r="J4201" t="str"><v>I.R.M</v></cell><cell r="K4201" t="str"><v>Never</v></cell><cell r="L4201" t="str"><v>not send</v></cell><cell r="M4201" t="str"><v>No</v></cell><cell r="N4201" t="str"><v>last communication 07</v></cell></row><row r="4202"><cell r="C4202"><v>31132</v></cell><cell r="D4202" t="str"><v>L. N. C</v></cell><cell r="E4202" t="str"><v>Rajni Chugh</v></cell><cell r="F4202"><v>34425</v></cell><cell r="G4202"><v>42000</v></cell><cell r="H4202"><v>39900</v></cell><cell r="I4202"><v>0</v></cell><cell r="J4202" t="str"><v>I.R.M</v></cell><cell r="K4202" t="str"><v>Never</v></cell><cell r="L4202" t="str"><v>send</v></cell><cell r="M4202" t="str"><v>No</v></cell><cell r="N4202" t="str"><v>we send last reminder in 2012.then we did not receive any reply.</v></cell></row><row r="4203"><cell r="C4203"><v>31136</v></cell><cell r="D4203" t="str"><v>L. N. C</v></cell><cell r="E4203" t="str"><v>Rakesh Sahini</v></cell><cell r="F4203"><v>34425</v></cell><cell r="G4203"><v>30000</v></cell><cell r="H4203"><v>30000</v></cell><cell r="I4203"><v>0</v></cell><cell r="J4203" t="str"><v>I.R.M</v></cell><cell r="K4203" t="str"><v>Never</v></cell><cell r="L4203" t="str"><v>not send</v></cell><cell r="M4203" t="str"><v>No</v></cell><cell r="N4203" t="str"><v>we send last reminder in 2012.then we did not receive any reply.</v></cell></row><row r="4204"><cell r="C4204"><v>31138</v></cell><cell r="D4204" t="str"><v>L. N. C</v></cell><cell r="E4204" t="str"><v>Anand Goel</v></cell><cell r="F4204"><v>34339</v></cell><cell r="G4204"><v>22000</v></cell><cell r="H4204"><v>20900</v></cell><cell r="I4204"><v>0</v></cell><cell r="J4204" t="str"><v>I.R.M</v></cell><cell r="K4204" t="str"><v>Never</v></cell><cell r="L4204" t="str"><v>Not del.</v></cell><cell r="M4204" t="str"><v>No</v></cell><cell r="N4204" t="str"><v>last communication 02</v></cell></row><row r="4205"><cell r="C4205"><v>31139</v></cell><cell r="D4205" t="str"><v>L. N. C</v></cell><cell r="E4205" t="str"><v>Vinod Suri</v></cell><cell r="F4205"><v>34339</v></cell><cell r="G4205"><v>22000</v></cell><cell r="H4205"><v>20900</v></cell><cell r="I4205"><v>0</v></cell><cell r="J4205" t="str"><v>I.R.M</v></cell><cell r="K4205" t="str"><v>Never</v></cell><cell r="L4205" t="str"><v>not send</v></cell><cell r="M4205" t="str"><v>No</v></cell><cell r="N4205" t="str"><v>we send last reminder in 2012.then we did not receive any reply.</v></cell></row><row r="4206"><cell r="C4206"><v>31140</v></cell><cell r="D4206" t="str"><v>L. N. C</v></cell><cell r="E4206" t="str"><v>Vineet Gulati</v></cell><cell r="F4206"><v>34340</v></cell><cell r="G4206"><v>22000</v></cell><cell r="H4206"><v>20900</v></cell><cell r="I4206"><v>0</v></cell><cell r="J4206" t="str"><v>I.R.M</v></cell><cell r="K4206" t="str"><v>Never</v></cell><cell r="L4206" t="str"><v>not send</v></cell><cell r="M4206" t="str"><v>No</v></cell><cell r="N4206" t="str"><v>Letter not sent, last communication 05</v></cell></row><row r="4207"><cell r="C4207"><v>31141</v></cell><cell r="D4207" t="str"><v>L. N. C</v></cell><cell r="E4207" t="str"><v>Ashok Galgolia</v></cell><cell r="F4207"><v>34340</v></cell><cell r="G4207"><v>22000</v></cell><cell r="H4207"><v>20900</v></cell><cell r="I4207"><v>0</v></cell><cell r="J4207" t="str"><v>I.R.M</v></cell><cell r="K4207"><v>2012</v></cell><cell r="L4207" t="str"><v>not send</v></cell><cell r="M4207" t="str"><v>No</v></cell><cell r="N4207" t="str"><v>we send last reminder in 2012.then we did not receive any reply.</v></cell></row><row r="4208"><cell r="C4208"><v>31142</v></cell><cell r="D4208" t="str"><v>L. N. C</v></cell><cell r="E4208" t="str"><v>Radha Krishna Galgotia</v></cell><cell r="F4208"><v>34340</v></cell><cell r="G4208"><v>22000</v></cell><cell r="H4208"><v>20900</v></cell><cell r="I4208"><v>0</v></cell><cell r="J4208" t="str"><v>I.R.M</v></cell><cell r="K4208" t="str"><v>Never</v></cell><cell r="L4208" t="str"><v>not send</v></cell><cell r="M4208" t="str"><v>No</v></cell><cell r="N4208" t="str"><v>we send last reminder in 2012.then we did not receive any reply.</v></cell></row><row r="4209"><cell r="C4209"><v>31143</v></cell><cell r="D4209" t="str"><v>L. N. C</v></cell><cell r="E4209" t="str"><v>Indu Malhotra</v></cell><cell r="F4209"><v>34338</v></cell><cell r="G4209"><v>52000</v></cell><cell r="H4209"><v>49400</v></cell><cell r="I4209"><v>0</v></cell><cell r="J4209" t="str"><v>I.R.M</v></cell><cell r="K4209" t="str"><v>Never</v></cell><cell r="L4209" t="str"><v>send</v></cell><cell r="M4209" t="str"><v>yes</v></cell><cell r="N4209" t="str"><v>last communication 13</v></cell></row><row r="4210"><cell r="C4210"><v>31144</v></cell><cell r="D4210" t="str"><v>L. N. C</v></cell><cell r="E4210" t="str"><v>Kamini Satin</v></cell><cell r="F4210"><v>34341</v></cell><cell r="G4210"><v>22000</v></cell><cell r="H4210"><v>22000</v></cell><cell r="I4210"><v>0</v></cell><cell r="J4210" t="str"><v>I.R.M</v></cell><cell r="K4210" t="str"><v>Never</v></cell><cell r="L4210" t="str"><v>not send</v></cell><cell r="M4210" t="str"><v>yes</v></cell><cell r="N4210" t="str"><v>we send last reminder in 2012.then we did not receive any reply.</v></cell></row><row r="4211"><cell r="C4211"><v>31146</v></cell><cell r="D4211" t="str"><v>L. N. C</v></cell><cell r="E4211" t="str"><v>Dinesh Lohani</v></cell><cell r="F4211"><v>34344</v></cell><cell r="G4211"><v>30000</v></cell><cell r="H4211"><v>30000</v></cell><cell r="I4211"><v>0</v></cell><cell r="J4211" t="str"><v>I.R.M</v></cell><cell r="K4211" t="str"><v>Never</v></cell><cell r="L4211" t="str"><v>not send</v></cell><cell r="M4211" t="str"><v>No</v></cell><cell r="N4211" t="str"><v>we send last reminder in 2012.then we did not receive any reply.</v></cell></row><row r="4212"><cell r="C4212"><v>31147</v></cell><cell r="D4212" t="str"><v>L. N. C</v></cell><cell r="E4212" t="str"><v>R.A Agarwal</v></cell><cell r="F4212"><v>34344</v></cell><cell r="G4212"><v>42000</v></cell><cell r="H4212"><v>42000</v></cell><cell r="I4212"><v>0</v></cell><cell r="J4212" t="str"><v>I.R.M</v></cell><cell r="K4212" t="str"><v>Never</v></cell><cell r="L4212" t="str"><v>not send</v></cell><cell r="M4212" t="str"><v>No</v></cell><cell r="N4212" t="str"><v>we send last reminder in 2012.then we did not receive any reply.</v></cell></row><row r="4213"><cell r="C4213"><v>31148</v></cell><cell r="D4213" t="str"><v>L. N. C</v></cell><cell r="E4213" t="str"><v>N.K Agarwal</v></cell><cell r="F4213"><v>34345</v></cell><cell r="G4213"><v>30000</v></cell><cell r="H4213"><v>28500</v></cell><cell r="I4213"><v>0</v></cell><cell r="J4213" t="str"><v>Cancelled</v></cell><cell r="K4213"><v>2012</v></cell><cell r="L4213" t="str"><v>not send</v></cell><cell r="M4213" t="str"><v>No</v></cell><cell r="N4213" t="str"><v>cancelled</v></cell></row><row r="4214"><cell r="C4214"><v>31149</v></cell><cell r="D4214" t="str"><v>L. N. C</v></cell><cell r="E4214" t="str"><v>Vishal Agarwal</v></cell><cell r="F4214"><v>34346</v></cell><cell r="G4214"><v>22000</v></cell><cell r="H4214"><v>22000</v></cell><cell r="I4214"><v>0</v></cell><cell r="J4214" t="str"><v>R.M</v></cell><cell r="K4214"><v>2010</v></cell><cell r="L4214" t="str"><v>send</v></cell><cell r="M4214" t="str"><v>yes</v></cell><cell r="N4214" t="str"><v>no reminder send last communication 10</v></cell></row><row r="4215"><cell r="C4215"><v>31150</v></cell><cell r="D4215" t="str"><v>L. N. C</v></cell><cell r="E4215" t="str"><v>Harish Lahani</v></cell><cell r="F4215"><v>34346</v></cell><cell r="G4215"><v>30000</v></cell><cell r="H4215"><v>30000</v></cell><cell r="I4215"><v>0</v></cell><cell r="J4215" t="str"><v>I.R.M</v></cell><cell r="K4215" t="str"><v>Never</v></cell><cell r="L4215" t="str"><v>not send</v></cell><cell r="M4215" t="str"><v>No</v></cell><cell r="N4215" t="str"><v>last communication 14</v></cell></row><row r="4216"><cell r="C4216"><v>31151</v></cell><cell r="D4216" t="str"><v>L. N. C</v></cell><cell r="E4216" t="str"><v>Abhar Movies</v></cell><cell r="F4216"><v>34345</v></cell><cell r="G4216"><v>65000</v></cell><cell r="H4216"><v>65000</v></cell><cell r="I4216"><v>0</v></cell><cell r="J4216" t="str"><v>I.R.M</v></cell><cell r="K4216" t="str"><v>Never</v></cell><cell r="L4216" t="str"><v>not send</v></cell><cell r="M4216" t="str"><v>yes</v></cell><cell r="N4216" t="str"><v>we send last reminder in 2012.then we did not receive any reply.</v></cell></row><row r="4217"><cell r="C4217"><v>31152</v></cell><cell r="D4217" t="str"><v>L. N. C</v></cell><cell r="E4217" t="str"><v>Mohinder Kumar Jhamb</v></cell><cell r="F4217"><v>34347</v></cell><cell r="G4217"><v>52000</v></cell><cell r="H4217"><v>52000</v></cell><cell r="I4217"><v>0</v></cell><cell r="J4217" t="str"><v>Cancelled</v></cell><cell r="K4217"><v>2018</v></cell><cell r="L4217"><v>0</v></cell><cell r="M4217"><v>0</v></cell><cell r="N4217" t="str"><v>cancelled on 24/6/2022</v></cell></row><row r="4218"><cell r="C4218"><v>31153</v></cell><cell r="D4218" t="str"><v>L. N. C</v></cell><cell r="E4218" t="str"><v>V,K Tandon</v></cell><cell r="F4218"><v>34347</v></cell><cell r="G4218"><v>65000</v></cell><cell r="H4218"><v>25800</v></cell><cell r="I4218"><v>39200</v></cell><cell r="J4218" t="str"><v>Outstanding</v></cell><cell r="K4218" t="str"><v>Never</v></cell><cell r="L4218" t="str"><v>Not del.</v></cell><cell r="M4218" t="str"><v>No</v></cell><cell r="N4218" t="str"><v>last communication 94</v></cell></row><row r="4219"><cell r="C4219"><v>31155</v></cell><cell r="D4219" t="str"><v>L. N. C</v></cell><cell r="E4219" t="str"><v>Kamal Devohri</v></cell><cell r="F4219"><v>34348</v></cell><cell r="G4219"><v>30000</v></cell><cell r="H4219"><v>30000</v></cell><cell r="I4219"><v>0</v></cell><cell r="J4219" t="str"><v>R.M</v></cell><cell r="K4219"><v>2009</v></cell><cell r="L4219" t="str"><v>not send</v></cell><cell r="M4219" t="str"><v>No</v></cell><cell r="N4219" t="str"><v>no reminder send last communication 14</v></cell></row><row r="4220"><cell r="C4220"><v>31158</v></cell><cell r="D4220" t="str"><v>L. N. C</v></cell><cell r="E4220" t="str"><v>Dimension Designers Pvt ltd</v></cell><cell r="F4220"><v>34349</v></cell><cell r="G4220"><v>65000</v></cell><cell r="H4220"><v>65000</v></cell><cell r="I4220"><v>0</v></cell><cell r="J4220" t="str"><v>I.R.M</v></cell><cell r="K4220" t="str"><v>Never</v></cell><cell r="L4220" t="str"><v>not send</v></cell><cell r="M4220" t="str"><v>yes</v></cell><cell r="N4220" t="str"><v>we send last reminder in 2012.then we did not receive any reply.</v></cell></row><row r="4221"><cell r="C4221"><v>31161</v></cell><cell r="D4221" t="str"><v>L. N. C</v></cell><cell r="E4221" t="str"><v>swaddha Bhargava</v></cell><cell r="F4221"><v>34344</v></cell><cell r="G4221"><v>22000</v></cell><cell r="H4221"><v>22000</v></cell><cell r="I4221"><v>0</v></cell><cell r="J4221" t="str"><v>I.R.M</v></cell><cell r="K4221" t="str"><v>Never</v></cell><cell r="L4221" t="str"><v>send</v></cell><cell r="M4221" t="str"><v>No</v></cell><cell r="N4221" t="str"><v>we send last reminder in 2012.then we did not receive any reply.</v></cell></row><row r="4222"><cell r="C4222"><v>31162</v></cell><cell r="D4222" t="str"><v>L. N. C</v></cell><cell r="E4222" t="str"><v>S.P Weaving Mills Pvt Ltd</v></cell><cell r="F4222"><v>34355</v></cell><cell r="G4222"><v>52000</v></cell><cell r="H4222"><v>52000</v></cell><cell r="I4222"><v>0</v></cell><cell r="J4222" t="str"><v>R.M</v></cell><cell r="K4222"><v>2010</v></cell><cell r="L4222" t="str"><v>not send</v></cell><cell r="M4222" t="str"><v>yes</v></cell><cell r="N4222" t="str"><v>send perform invoice so Last Communication Till 2011</v></cell></row><row r="4223"><cell r="C4223"><v>31163</v></cell><cell r="D4223" t="str"><v>L. N. C</v></cell><cell r="E4223" t="str"><v>Brij Mohan Kapoor</v></cell><cell r="F4223"><v>34358</v></cell><cell r="G4223"><v>22000</v></cell><cell r="H4223"><v>22000</v></cell><cell r="I4223"><v>0</v></cell><cell r="J4223" t="str"><v>I.R.M</v></cell><cell r="K4223" t="str"><v>Never</v></cell><cell r="L4223" t="str"><v>not send</v></cell><cell r="M4223" t="str"><v>yes</v></cell><cell r="N4223" t="str"><v>we send last reminder in 2012.then we did not receive any reply.</v></cell></row><row r="4224"><cell r="C4224"><v>31164</v></cell><cell r="D4224" t="str"><v>L. N. C</v></cell><cell r="E4224" t="str"><v>Deepak Kapoor</v></cell><cell r="F4224"><v>34358</v></cell><cell r="G4224"><v>22000</v></cell><cell r="H4224"><v>22000</v></cell><cell r="I4224"><v>0</v></cell><cell r="J4224" t="str"><v>R.M</v></cell><cell r="K4224"><v>2008</v></cell><cell r="L4224" t="str"><v>send</v></cell><cell r="M4224" t="str"><v>yes</v></cell><cell r="N4224" t="str"><v>send perform invoice so Last Communication Till 2011</v></cell></row><row r="4225"><cell r="C4225"><v>31165</v></cell><cell r="D4225" t="str"><v>L. N. C</v></cell><cell r="E4225" t="str"><v>Abhay Tandon</v></cell><cell r="F4225"><v>34358</v></cell><cell r="G4225"><v>30000</v></cell><cell r="H4225"><v>31500</v></cell><cell r="I4225" t="str"><v>1,050Ex</v></cell><cell r="J4225" t="str"><v>I.R.M</v></cell><cell r="K4225" t="str"><v>Never</v></cell><cell r="L4225" t="str"><v>Not del.</v></cell><cell r="M4225" t="str"><v>yes</v></cell><cell r="N4225" t="str"><v>no communication till date</v></cell></row><row r="4226"><cell r="C4226"><v>31167</v></cell><cell r="D4226" t="str"><v>L. N. C</v></cell><cell r="E4226" t="str"><v>Raj Gogia</v></cell><cell r="F4226"><v>34358</v></cell><cell r="G4226"><v>52000</v></cell><cell r="H4226"><v>52000</v></cell><cell r="I4226"><v>0</v></cell><cell r="J4226" t="str"><v>I.R.M</v></cell><cell r="K4226" t="str"><v>Never</v></cell><cell r="L4226" t="str"><v>not send</v></cell><cell r="M4226" t="str"><v>No</v></cell><cell r="N4226" t="str"><v>we send last reminder in 2012.then we did not receive any reply.</v></cell></row><row r="4227"><cell r="C4227"><v>31169</v></cell><cell r="D4227" t="str"><v>L. N. C</v></cell><cell r="E4227" t="str"><v>Pankaj Shah</v></cell><cell r="F4227"><v>34359</v></cell><cell r="G4227"><v>30000</v></cell><cell r="H4227"><v>30000</v></cell><cell r="I4227"><v>0</v></cell><cell r="J4227" t="str"><v>I.R.M</v></cell><cell r="K4227" t="str"><v>Never</v></cell><cell r="L4227" t="str"><v>not send</v></cell><cell r="M4227" t="str"><v>No</v></cell><cell r="N4227" t="str"><v>we send last reminder in 2012.then we did not receive any reply.</v></cell></row><row r="4228"><cell r="C4228"><v>31170</v></cell><cell r="D4228" t="str"><v>L. N. C</v></cell><cell r="E4228" t="str"><v>Raman Kapur </v></cell><cell r="F4228"><v>34359</v></cell><cell r="G4228"><v>30000</v></cell><cell r="H4228"><v>30000</v></cell><cell r="I4228"><v>0</v></cell><cell r="J4228" t="str"><v>I.R.M</v></cell><cell r="K4228" t="str"><v>Never</v></cell><cell r="L4228" t="str"><v>Not del.</v></cell><cell r="M4228" t="str"><v>No</v></cell><cell r="N4228" t="str"><v>no communication till date</v></cell></row><row r="4229"><cell r="C4229"><v>31171</v></cell><cell r="D4229" t="str"><v>L. N. C</v></cell><cell r="E4229" t="str"><v>Prakash Thawani</v></cell><cell r="F4229"><v>34359</v></cell><cell r="G4229"><v>42000</v></cell><cell r="H4229"><v>42000</v></cell><cell r="I4229"><v>0</v></cell><cell r="J4229" t="str"><v>Cancelled</v></cell><cell r="K4229" t="str"><v>No</v></cell><cell r="L4229"><v>0</v></cell><cell r="M4229"><v>0</v></cell><cell r="N4229" t="str"><v>cancelled</v></cell></row><row r="4230"><cell r="C4230"><v>31172</v></cell><cell r="D4230" t="str"><v>L. N. C</v></cell><cell r="E4230" t="str"><v>Caji Exports Pvt Ltd</v></cell><cell r="F4230"><v>34355</v></cell><cell r="G4230"><v>28500</v></cell><cell r="H4230"><v>28500</v></cell><cell r="I4230"><v>0</v></cell><cell r="J4230" t="str"><v>I.R.M</v></cell><cell r="K4230" t="str"><v>Never</v></cell><cell r="L4230" t="str"><v>not send</v></cell><cell r="M4230" t="str"><v>No</v></cell><cell r="N4230" t="str"><v>we send last reminder in 2012.then we did not receive any reply.</v></cell></row><row r="4231"><cell r="C4231"><v>31173</v></cell><cell r="D4231" t="str"><v>L. N. C</v></cell><cell r="E4231" t="str"><v>Praveen Breja</v></cell><cell r="F4231"><v>34362</v></cell><cell r="G4231"><v>28500</v></cell><cell r="H4231"><v>28500</v></cell><cell r="I4231"><v>0</v></cell><cell r="J4231" t="str"><v>I.R.M</v></cell><cell r="K4231" t="str"><v>Never</v></cell><cell r="L4231" t="str"><v>not send</v></cell><cell r="M4231" t="str"><v>No</v></cell><cell r="N4231" t="str"><v>we send last reminder in 2012.then we did not receive any reply.</v></cell></row><row r="4232"><cell r="C4232"><v>31174</v></cell><cell r="D4232" t="str"><v>L. N. C</v></cell><cell r="E4232" t="str"><v>Vive Gupta</v></cell><cell r="F4232"><v>34344</v></cell><cell r="G4232"><v>52000</v></cell><cell r="H4232"><v>52000</v></cell><cell r="I4232"><v>0</v></cell><cell r="J4232" t="str"><v>I.R.M</v></cell><cell r="K4232" t="str"><v>Never</v></cell><cell r="L4232" t="str"><v>send</v></cell><cell r="M4232" t="str"><v>No</v></cell><cell r="N4232" t="str"><v>we send last reminder in 2012.then we did not receive any reply.</v></cell></row><row r="4233"><cell r="C4233"><v>31175</v></cell><cell r="D4233" t="str"><v>L. N. C</v></cell><cell r="E4233" t="str"><v>Dinesh Kapoor</v></cell><cell r="F4233"><v>34346</v></cell><cell r="G4233"><v>22000</v></cell><cell r="H4233"><v>15400</v></cell><cell r="I4233"><v>6600</v></cell><cell r="J4233" t="str"><v>Outstanding</v></cell><cell r="K4233" t="str"><v>Never</v></cell><cell r="L4233" t="str"><v>Not del.</v></cell><cell r="M4233" t="str"><v>No</v></cell><cell r="N4233" t="str"><v>no communication till date (Outstanding Rs.6600/-)</v></cell></row><row r="4234"><cell r="C4234"><v>31176</v></cell><cell r="D4234" t="str"><v>L. N. C</v></cell><cell r="E4234" t="str"><v>Keshav Malhotra</v></cell><cell r="F4234"><v>34355</v></cell><cell r="G4234"><v>22000</v></cell><cell r="H4234"><v>22000</v></cell><cell r="I4234"><v>0</v></cell><cell r="J4234" t="str"><v>R.M</v></cell><cell r="K4234"><v>2007</v></cell><cell r="L4234" t="str"><v>send</v></cell><cell r="M4234" t="str"><v>yes</v></cell><cell r="N4234" t="str"><v>No reminder send last communication 07</v></cell></row><row r="4235"><cell r="C4235"><v>31178</v></cell><cell r="D4235" t="str"><v>L. N. C</v></cell><cell r="E4235" t="str"><v>Kamlesh Arya</v></cell><cell r="F4235"><v>34359</v></cell><cell r="G4235"><v>22500</v></cell><cell r="H4235"><v>22500</v></cell><cell r="I4235"><v>0</v></cell><cell r="J4235" t="str"><v>R.M</v></cell><cell r="K4235"><v>2010</v></cell><cell r="L4235" t="str"><v>not send</v></cell><cell r="M4235" t="str"><v>yes</v></cell><cell r="N4235" t="str"><v>no reminder send so last communication 10</v></cell></row><row r="4236"><cell r="C4236"><v>31179</v></cell><cell r="D4236" t="str"><v>L. N. C</v></cell><cell r="E4236" t="str"><v>A Datta</v></cell><cell r="F4236"><v>34359</v></cell><cell r="G4236"><v>22000</v></cell><cell r="H4236"><v>22000</v></cell><cell r="I4236"><v>0</v></cell><cell r="J4236" t="str"><v>I.R.M</v></cell><cell r="K4236" t="str"><v>Never</v></cell><cell r="L4236" t="str"><v>not send</v></cell><cell r="M4236" t="str"><v>yes</v></cell><cell r="N4236" t="str"><v>we send last reminder in 2012.then we did not receive any reply.</v></cell></row><row r="4237"><cell r="C4237"><v>31181</v></cell><cell r="D4237" t="str"><v>L. N. C</v></cell><cell r="E4237" t="str"><v>Geeta Arora</v></cell><cell r="F4237"><v>34361</v></cell><cell r="G4237"><v>22000</v></cell><cell r="H4237"><v>22000</v></cell><cell r="I4237"><v>0</v></cell><cell r="J4237" t="str"><v>I.R.M</v></cell><cell r="K4237" t="str"><v>Never</v></cell><cell r="L4237" t="str"><v>not send</v></cell><cell r="M4237" t="str"><v>yes</v></cell><cell r="N4237" t="str"><v>we send last reminder in 2012.then we did not receive any reply.</v></cell></row><row r="4238"><cell r="C4238"><v>31182</v></cell><cell r="D4238" t="str"><v>L. N. C</v></cell><cell r="E4238" t="str"><v>Deepa Duggal</v></cell><cell r="F4238"><v>34361</v></cell><cell r="G4238"><v>49400</v></cell><cell r="H4238"><v>49400</v></cell><cell r="I4238"><v>0</v></cell><cell r="J4238" t="str"><v>R.M</v></cell><cell r="K4238"><v>2012</v></cell><cell r="L4238"><v>0</v></cell><cell r="M4238"><v>0</v></cell><cell r="N4238" t="str"><v>cancelled on 29/11/22</v></cell></row><row r="4239"><cell r="C4239"><v>31185</v></cell><cell r="D4239" t="str"><v>L. N. C</v></cell><cell r="E4239" t="str"><v>P.P Pukayastha </v></cell><cell r="F4239"><v>34362</v></cell><cell r="G4239"><v>22000</v></cell><cell r="H4239" t="str"><v>Nil</v></cell><cell r="I4239"><v>0</v></cell><cell r="J4239" t="str"><v>Cancelled</v></cell><cell r="K4239"><v>0</v></cell><cell r="L4239"><v>0</v></cell><cell r="M4239"><v>0</v></cell><cell r="N4239" t="str"><v>Cancelled</v></cell></row><row r="4240"><cell r="C4240"><v>31186</v></cell><cell r="D4240" t="str"><v>L. N. C</v></cell><cell r="E4240" t="str"><v>Lal Bahadur Bali</v></cell><cell r="F4240"><v>34363</v></cell><cell r="G4240"><v>52000</v></cell><cell r="H4240"><v>15600</v></cell><cell r="I4240"><v>36400</v></cell><cell r="J4240" t="str"><v>Outstanding</v></cell><cell r="K4240" t="str"><v>Never</v></cell><cell r="L4240" t="str"><v>Not del.</v></cell><cell r="M4240" t="str"><v>No</v></cell><cell r="N4240" t="str"><v>no communication till date (Outstanding Rs.36400/-)</v></cell></row><row r="4241"><cell r="C4241"><v>31187</v></cell><cell r="D4241" t="str"><v>L. N. C</v></cell><cell r="E4241" t="str"><v>Rakesh Saden</v></cell><cell r="F4241"><v>34364</v></cell><cell r="G4241"><v>38000</v></cell><cell r="H4241"><v>38000</v></cell><cell r="I4241"><v>0</v></cell><cell r="J4241" t="str"><v>I.R.M</v></cell><cell r="K4241" t="str"><v>Never</v></cell><cell r="L4241" t="str"><v>Not del.</v></cell><cell r="M4241" t="str"><v>No</v></cell><cell r="N4241" t="str"><v>last communication 07</v></cell></row><row r="4242"><cell r="C4242"><v>31188</v></cell><cell r="D4242" t="str"><v>L. N. C</v></cell><cell r="E4242" t="str"><v>A.P Gupta</v></cell><cell r="F4242"><v>34394</v></cell><cell r="G4242"><v>30000</v></cell><cell r="H4242"><v>30000</v></cell><cell r="I4242"><v>0</v></cell><cell r="J4242" t="str"><v>I.R.M</v></cell><cell r="K4242" t="str"><v>Never</v></cell><cell r="L4242" t="str"><v>not send</v></cell><cell r="M4242" t="str"><v>yes</v></cell><cell r="N4242" t="str"><v>we send last reminder in 2012.then we did not receive any reply.</v></cell></row><row r="4243"><cell r="C4243"><v>31189</v></cell><cell r="D4243" t="str"><v>L. N. C</v></cell><cell r="E4243" t="str"><v>Ravinder Goel</v></cell><cell r="F4243"><v>34358</v></cell><cell r="G4243"><v>22000</v></cell><cell r="H4243"><v>22000</v></cell><cell r="I4243"><v>0</v></cell><cell r="J4243" t="str"><v>I.R.M</v></cell><cell r="K4243" t="str"><v>Never</v></cell><cell r="L4243" t="str"><v>not send</v></cell><cell r="M4243" t="str"><v>yes</v></cell><cell r="N4243" t="str"><v>we send last reminder in 2012.then we did not receive any reply.</v></cell></row><row r="4244"><cell r="C4244"><v>31190</v></cell><cell r="D4244" t="str"><v>L. N. C</v></cell><cell r="E4244" t="str"><v>N.K Nathan</v></cell><cell r="F4244"><v>34363</v></cell><cell r="G4244"><v>30000</v></cell><cell r="H4244"><v>30000</v></cell><cell r="I4244"><v>0</v></cell><cell r="J4244" t="str"><v>I.R.M</v></cell><cell r="K4244" t="str"><v>Never</v></cell><cell r="L4244" t="str"><v>not send</v></cell><cell r="M4244" t="str"><v>No</v></cell><cell r="N4244" t="str"><v>we send last reminder in 2012.then we did not receive any reply.</v></cell></row><row r="4245"><cell r="C4245"><v>31191</v></cell><cell r="D4245" t="str"><v>L. N. C</v></cell><cell r="E4245" t="str"><v>Puneet Nikore</v></cell><cell r="F4245"><v>34365</v></cell><cell r="G4245"><v>30000</v></cell><cell r="H4245"><v>30000</v></cell><cell r="I4245"><v>0</v></cell><cell r="J4245" t="str"><v>I.R.M</v></cell><cell r="K4245" t="str"><v>Never</v></cell><cell r="L4245" t="str"><v>not send</v></cell><cell r="M4245" t="str"><v>yes</v></cell><cell r="N4245" t="str"><v>we send last reminder in 2012.then we did not receive any reply.</v></cell></row><row r="4246"><cell r="C4246"><v>31192</v></cell><cell r="D4246" t="str"><v>L. N. C</v></cell><cell r="E4246" t="str"><v>Romi Singh</v></cell><cell r="F4246"><v>34361</v></cell><cell r="G4246"><v>22000</v></cell><cell r="H4246"><v>12100</v></cell><cell r="I4246"><v>9900</v></cell><cell r="J4246" t="str"><v>Outstanding</v></cell><cell r="K4246" t="str"><v>Never</v></cell><cell r="L4246" t="str"><v>send</v></cell><cell r="M4246" t="str"><v>No</v></cell><cell r="N4246" t="str"><v>No documents is in file only POD receipt is in file (Outstanding Rs. 9900/-)</v></cell></row><row r="4247"><cell r="C4247"><v>31193</v></cell><cell r="D4247" t="str"><v>L. N. C</v></cell><cell r="E4247" t="str"><v>Manjeet Singh Sarna</v></cell><cell r="F4247"><v>34361</v></cell><cell r="G4247"><v>22000</v></cell><cell r="H4247"><v>5500</v></cell><cell r="I4247"><v>16500</v></cell><cell r="J4247" t="str"><v>outstanding</v></cell><cell r="K4247" t="str"><v>Never</v></cell><cell r="L4247" t="str"><v>send</v></cell><cell r="M4247" t="str"><v>No</v></cell><cell r="N4247" t="str"><v>last communication 07 (Outstanding Rs. 16500/-)</v></cell></row><row r="4248"><cell r="C4248"><v>31194</v></cell><cell r="D4248" t="str"><v>L. N. C</v></cell><cell r="E4248" t="str"><v>Sharat Rangalani</v></cell><cell r="F4248"><v>34363</v></cell><cell r="G4248"><v>22000</v></cell><cell r="H4248" t="str"><v>Nil</v></cell><cell r="I4248"><v>0</v></cell><cell r="J4248" t="str"><v>Cancelled</v></cell><cell r="K4248"><v>0</v></cell><cell r="L4248"><v>0</v></cell><cell r="M4248"><v>0</v></cell><cell r="N4248" t="str"><v>Cancelled</v></cell></row><row r="4249"><cell r="C4249"><v>31195</v></cell><cell r="D4249" t="str"><v>L. N. C</v></cell><cell r="E4249" t="str"><v>J.S Lamba</v></cell><cell r="F4249"><v>34365</v></cell><cell r="G4249"><v>30000</v></cell><cell r="H4249"><v>15000</v></cell><cell r="I4249"><v>15000</v></cell><cell r="J4249" t="str"><v>Outstanding</v></cell><cell r="K4249" t="str"><v>Never</v></cell><cell r="L4249" t="str"><v>not send</v></cell><cell r="M4249" t="str"><v>No</v></cell><cell r="N4249" t="str"><v>we send last reminder in 2012.then we did not receive any reply.</v></cell></row><row r="4250"><cell r="C4250"><v>31196</v></cell><cell r="D4250" t="str"><v>L. N. C</v></cell><cell r="E4250" t="str"><v>Sumeet Puri</v></cell><cell r="F4250"><v>34365</v></cell><cell r="G4250"><v>40000</v></cell><cell r="H4250"><v>40000</v></cell><cell r="I4250"><v>0</v></cell><cell r="J4250" t="str"><v>I.R.M</v></cell><cell r="K4250" t="str"><v>Never</v></cell><cell r="L4250" t="str"><v>not send</v></cell><cell r="M4250" t="str"><v>yes</v></cell><cell r="N4250" t="str"><v>we send last reminder in 2012.then we did not receive any reply.</v></cell></row><row r="4251"><cell r="C4251"><v>31197</v></cell><cell r="D4251"><v>0</v></cell><cell r="E4251" t="str"><v>Madan Malhotra</v></cell><cell r="F4251"><v>34354</v></cell><cell r="G4251"><v>30000</v></cell><cell r="H4251"><v>30000</v></cell><cell r="I4251"><v>0</v></cell><cell r="J4251" t="str"><v>cancelled</v></cell><cell r="K4251" t="str"><v>No</v></cell><cell r="L4251"><v>0</v></cell><cell r="M4251"><v>0</v></cell><cell r="N4251" t="str"><v>cancelled 27/07/2022</v></cell></row><row r="4252"><cell r="C4252"><v>31198</v></cell><cell r="D4252" t="str"><v>L. N. C</v></cell><cell r="E4252" t="str"><v>Grace Travels India Pvt Ltd</v></cell><cell r="F4252"><v>34336</v></cell><cell r="G4252"><v>30000</v></cell><cell r="H4252"><v>30000</v></cell><cell r="I4252"><v>0</v></cell><cell r="J4252" t="str"><v>I.R.M</v></cell><cell r="K4252" t="str"><v>Never</v></cell><cell r="L4252" t="str"><v>Not del.</v></cell><cell r="M4252" t="str"><v>yes</v></cell><cell r="N4252" t="str"><v>last reminder send on 2007</v></cell></row><row r="4253"><cell r="C4253"><v>31199</v></cell><cell r="D4253" t="str"><v>L. N. C</v></cell><cell r="E4253" t="str"><v>J.S Bindra</v></cell><cell r="F4253"><v>34367</v></cell><cell r="G4253"><v>30000</v></cell><cell r="H4253"><v>30000</v></cell><cell r="I4253"><v>0</v></cell><cell r="J4253" t="str"><v>I.R.M</v></cell><cell r="K4253" t="str"><v>Never</v></cell><cell r="L4253" t="str"><v>not send</v></cell><cell r="M4253" t="str"><v>No</v></cell><cell r="N4253" t="str"><v>last mail communication 2014</v></cell></row><row r="4254"><cell r="C4254"><v>31200</v></cell><cell r="D4254" t="str"><v>L. N. C</v></cell><cell r="E4254" t="str"><v>A.K Singhal</v></cell><cell r="F4254"><v>34367</v></cell><cell r="G4254"><v>30000</v></cell><cell r="H4254"><v>30000</v></cell><cell r="I4254"><v>0</v></cell><cell r="J4254" t="str"><v>I.R.M</v></cell><cell r="K4254" t="str"><v>Never</v></cell><cell r="L4254" t="str"><v>not send</v></cell><cell r="M4254" t="str"><v>No</v></cell><cell r="N4254" t="str"><v>we send last reminder in 2012.then we did not receive any reply.</v></cell></row><row r="4255"><cell r="C4255"><v>31201</v></cell><cell r="D4255" t="str"><v>L. N. C</v></cell><cell r="E4255" t="str"><v>Prem Krishna Bahl</v></cell><cell r="F4255"><v>34367</v></cell><cell r="G4255"><v>30000</v></cell><cell r="H4255"><v>30000</v></cell><cell r="I4255"><v>0</v></cell><cell r="J4255" t="str"><v>I.R.M</v></cell><cell r="K4255" t="str"><v>Never</v></cell><cell r="L4255" t="str"><v>send</v></cell><cell r="M4255" t="str"><v>yes</v></cell><cell r="N4255" t="str"><v>we send last reminder in 2012.then we did not receive any reply.</v></cell></row><row r="4256"><cell r="C4256"><v>31203</v></cell><cell r="D4256" t="str"><v>L. N. C</v></cell><cell r="E4256" t="str"><v>Shiv Prakash Panday</v></cell><cell r="F4256"><v>34456</v></cell><cell r="G4256"><v>22000</v></cell><cell r="H4256"><v>22000</v></cell><cell r="I4256"><v>0</v></cell><cell r="J4256" t="str"><v>I.R.M</v></cell><cell r="K4256" t="str"><v>Never</v></cell><cell r="L4256" t="str"><v>send</v></cell><cell r="M4256" t="str"><v>yes</v></cell><cell r="N4256" t="str"><v>we send last reminder in 2012.then we did not receive any reply.</v></cell></row><row r="4257"><cell r="C4257"><v>31204</v></cell><cell r="D4257" t="str"><v>L. N. C</v></cell><cell r="E4257" t="str"><v>Kanta Aggarwal</v></cell><cell r="F4257"><v>34367</v></cell><cell r="G4257"><v>30000</v></cell><cell r="H4257"><v>30000</v></cell><cell r="I4257"><v>0</v></cell><cell r="J4257" t="str"><v>I.R.M</v></cell><cell r="K4257" t="str"><v>Never</v></cell><cell r="L4257" t="str"><v>Not del.</v></cell><cell r="M4257" t="str"><v>No</v></cell><cell r="N4257" t="str"><v>we send last reminder in 2012.then we did not receive any reply.</v></cell></row><row r="4258"><cell r="C4258"><v>31205</v></cell><cell r="D4258"><v>0</v></cell><cell r="E4258" t="str"><v>Manjit Singh Narang</v></cell><cell r="F4258"><v>34369</v></cell><cell r="G4258"><v>65000</v></cell><cell r="H4258" t="str"><v>Nil</v></cell><cell r="I4258"><v>0</v></cell><cell r="J4258" t="str"><v>Cancelled</v></cell><cell r="K4258"><v>0</v></cell><cell r="L4258"><v>0</v></cell><cell r="M4258"><v>0</v></cell><cell r="N4258" t="str"><v>Cancelled 22/3/2013</v></cell></row><row r="4259"><cell r="C4259"><v>31206</v></cell><cell r="D4259" t="str"><v>L. N. C</v></cell><cell r="E4259" t="str"><v>Alok Khemka</v></cell><cell r="F4259"><v>34372</v></cell><cell r="G4259"><v>22000</v></cell><cell r="H4259"><v>22000</v></cell><cell r="I4259"><v>0</v></cell><cell r="J4259" t="str"><v>I.R.M</v></cell><cell r="K4259" t="str"><v>Never</v></cell><cell r="L4259" t="str"><v>not send</v></cell><cell r="M4259" t="str"><v>yes</v></cell><cell r="N4259" t="str"><v>we send last reminder in 2012.then we did not receive any reply.</v></cell></row><row r="4260"><cell r="C4260"><v>31207</v></cell><cell r="D4260" t="str"><v>L. N. C</v></cell><cell r="E4260" t="str"><v>Sudesh</v></cell><cell r="F4260"><v>34372</v></cell><cell r="G4260"><v>65000</v></cell><cell r="H4260"><v>65000</v></cell><cell r="I4260"><v>0</v></cell><cell r="J4260" t="str"><v>I.R.M</v></cell><cell r="K4260" t="str"><v>Never</v></cell><cell r="L4260" t="str"><v>send</v></cell><cell r="M4260" t="str"><v>yes</v></cell><cell r="N4260" t="str"><v>we send last reminder in 2012.then we did not receive any reply.</v></cell></row><row r="4261"><cell r="C4261"><v>31209</v></cell><cell r="D4261" t="str"><v>L. N. C</v></cell><cell r="E4261" t="str"><v>Munish Tyagi</v></cell><cell r="F4261"><v>34372</v></cell><cell r="G4261"><v>30000</v></cell><cell r="H4261"><v>30000</v></cell><cell r="I4261"><v>0</v></cell><cell r="J4261" t="str"><v>I.R.M</v></cell><cell r="K4261" t="str"><v>Never</v></cell><cell r="L4261" t="str"><v>not send</v></cell><cell r="M4261" t="str"><v>yes</v></cell><cell r="N4261" t="str"><v>last communication with member in 2012</v></cell></row><row r="4262"><cell r="C4262"><v>31210</v></cell><cell r="D4262" t="str"><v>L. N. C</v></cell><cell r="E4262" t="str"><v>Speed ways Clearing Agents</v></cell><cell r="F4262"><v>34579</v></cell><cell r="G4262"><v>22000</v></cell><cell r="H4262"><v>22000</v></cell><cell r="I4262"><v>0</v></cell><cell r="J4262" t="str"><v>I.R.M</v></cell><cell r="K4262" t="str"><v>Never</v></cell><cell r="L4262" t="str"><v>Not del.</v></cell><cell r="M4262" t="str"><v>No</v></cell><cell r="N4262" t="str"><v>last communication 00</v></cell></row><row r="4263"><cell r="C4263"><v>31211</v></cell><cell r="D4263" t="str"><v>L. N. C</v></cell><cell r="E4263" t="str"><v>Subhash Sharma</v></cell><cell r="F4263"><v>34579</v></cell><cell r="G4263"><v>52000</v></cell><cell r="H4263"><v>52000</v></cell><cell r="I4263"><v>0</v></cell><cell r="J4263" t="str"><v>I.R.M</v></cell><cell r="K4263" t="str"><v>Never</v></cell><cell r="L4263" t="str"><v>Not del.</v></cell><cell r="M4263" t="str"><v>No</v></cell><cell r="N4263" t="str"><v>last telephonic communication 2014</v></cell></row><row r="4264"><cell r="C4264"><v>31212</v></cell><cell r="D4264" t="str"><v>L. N. C</v></cell><cell r="E4264" t="str"><v>Pankaj Gupta</v></cell><cell r="F4264"><v>34609</v></cell><cell r="G4264"><v>22000</v></cell><cell r="H4264"><v>22000</v></cell><cell r="I4264"><v>0</v></cell><cell r="J4264" t="str"><v>R.M</v></cell><cell r="K4264"><v>2007</v></cell><cell r="L4264" t="str"><v>send</v></cell><cell r="M4264" t="str"><v>No</v></cell><cell r="N4264" t="str"><v>last telephonic communication 2009</v></cell></row><row r="4265"><cell r="C4265"><v>31213</v></cell><cell r="D4265" t="str"><v>L. N. C</v></cell><cell r="E4265" t="str"><v>Great Adventure Travels Pvt Ltd</v></cell><cell r="F4265"><v>34609</v></cell><cell r="G4265"><v>42000</v></cell><cell r="H4265"><v>42000</v></cell><cell r="I4265"><v>0</v></cell><cell r="J4265" t="str"><v>I.R.M</v></cell><cell r="K4265" t="str"><v>Never</v></cell><cell r="L4265" t="str"><v>not send</v></cell><cell r="M4265" t="str"><v>No</v></cell><cell r="N4265" t="str"><v>we send last reminder in 2012.then we did not receive any reply.</v></cell></row><row r="4266"><cell r="C4266"><v>31214</v></cell><cell r="D4266" t="str"><v>L. N. C</v></cell><cell r="E4266" t="str"><v>Harsh Vardhan Ganda</v></cell><cell r="F4266"><v>34640</v></cell><cell r="G4266"><v>22000</v></cell><cell r="H4266"><v>22000</v></cell><cell r="I4266"><v>0</v></cell><cell r="J4266" t="str"><v>I.R.M</v></cell><cell r="K4266" t="str"><v>Never</v></cell><cell r="L4266" t="str"><v>not send</v></cell><cell r="M4266" t="str"><v>yes</v></cell><cell r="N4266" t="str"><v>last mail communication 2019</v></cell></row><row r="4267"><cell r="C4267"><v>31215</v></cell><cell r="D4267" t="str"><v>L. N. C</v></cell><cell r="E4267" t="str"><v>S.R Bansal</v></cell><cell r="F4267"><v>34548</v></cell><cell r="G4267"><v>30000</v></cell><cell r="H4267"><v>30000</v></cell><cell r="I4267"><v>0</v></cell><cell r="J4267" t="str"><v>R.M</v></cell><cell r="K4267"><v>2010</v></cell><cell r="L4267" t="str"><v>send</v></cell><cell r="M4267" t="str"><v>yes</v></cell><cell r="N4267" t="str"><v>last visit communication 2016</v></cell></row><row r="4268"><cell r="C4268"><v>31216</v></cell><cell r="D4268"><v>0</v></cell><cell r="E4268" t="str"><v>Satish Pahuja</v></cell><cell r="F4268"><v>34377</v></cell><cell r="G4268"><v>22000</v></cell><cell r="H4268" t="str"><v>Nil</v></cell><cell r="I4268"><v>0</v></cell><cell r="J4268" t="str"><v>Cancelled</v></cell><cell r="K4268"><v>0</v></cell><cell r="L4268"><v>0</v></cell><cell r="M4268"><v>0</v></cell><cell r="N4268" t="str"><v>Cancelled</v></cell></row><row r="4269"><cell r="C4269"><v>31217</v></cell><cell r="D4269" t="str"><v>L. N. C</v></cell><cell r="E4269" t="str"><v>Naresh Chandra Dass</v></cell><cell r="F4269"><v>34670</v></cell><cell r="G4269"><v>22000</v></cell><cell r="H4269"><v>13200</v></cell><cell r="I4269"><v>8800</v></cell><cell r="J4269" t="str"><v>Outstanding</v></cell><cell r="K4269" t="str"><v>Never</v></cell><cell r="L4269" t="str"><v>Not del.</v></cell><cell r="M4269" t="str"><v>No</v></cell><cell r="N4269" t="str"><v>last communication 94, (Outstanding Rs8800/-)</v></cell></row><row r="4270"><cell r="C4270"><v>31218</v></cell><cell r="D4270" t="str"><v>L. N. C</v></cell><cell r="E4270" t="str"><v>D.P Singh</v></cell><cell r="F4270"><v>34670</v></cell><cell r="G4270"><v>65000</v></cell><cell r="H4270"><v>65000</v></cell><cell r="I4270"><v>0</v></cell><cell r="J4270" t="str"><v>I.R.M</v></cell><cell r="K4270" t="str"><v>Never</v></cell><cell r="L4270" t="str"><v>send</v></cell><cell r="M4270" t="str"><v>yes</v></cell><cell r="N4270" t="str"><v>we send last reminder in 2012.then we did not receive any reply.</v></cell></row><row r="4271"><cell r="C4271"><v>31219</v></cell><cell r="D4271"><v>0</v></cell><cell r="E4271" t="str"><v>K.J Singh</v></cell><cell r="F4271"><v>34377</v></cell><cell r="G4271"><v>22000</v></cell><cell r="H4271" t="str"><v>Nil</v></cell><cell r="I4271"><v>0</v></cell><cell r="J4271" t="str"><v>Cancelled</v></cell><cell r="K4271"><v>0</v></cell><cell r="L4271"><v>0</v></cell><cell r="M4271"><v>0</v></cell><cell r="N4271" t="str"><v>Cancelled</v></cell></row><row r="4272"><cell r="C4272"><v>31220</v></cell><cell r="D4272" t="str"><v>L. N. C</v></cell><cell r="E4272" t="str"><v>Akhilesh Kumar Bhargava</v></cell><cell r="F4272"><v>34670</v></cell><cell r="G4272"><v>22000</v></cell><cell r="H4272"><v>22000</v></cell><cell r="I4272"><v>0</v></cell><cell r="J4272" t="str"><v>I.R.M</v></cell><cell r="K4272" t="str"><v>Never</v></cell><cell r="L4272" t="str"><v>send</v></cell><cell r="M4272" t="str"><v>yes</v></cell><cell r="N4272" t="str"><v>we send last reminder in 2012.then we did not receive any reply.</v></cell></row><row r="4273"><cell r="C4273"><v>31222</v></cell><cell r="D4273"><v>0</v></cell><cell r="E4273" t="str"><v>Sanjay Goel</v></cell><cell r="F4273"><v>34379</v></cell><cell r="G4273"><v>28500</v></cell><cell r="H4273" t="str"><v>Nil</v></cell><cell r="I4273"><v>0</v></cell><cell r="J4273" t="str"><v>Cancelled</v></cell><cell r="K4273"><v>0</v></cell><cell r="L4273"><v>0</v></cell><cell r="M4273"><v>0</v></cell><cell r="N4273" t="str"><v>Cancelled</v></cell></row><row r="4274"><cell r="C4274"><v>31223</v></cell><cell r="D4274" t="str"><v>L. N. C</v></cell><cell r="E4274" t="str"><v>Zohra Foods (India) Pvt Ltd</v></cell><cell r="F4274"><v>34375</v></cell><cell r="G4274"><v>22000</v></cell><cell r="H4274"><v>8800</v></cell><cell r="I4274"><v>13200</v></cell><cell r="J4274" t="str"><v>Outstanding</v></cell><cell r="K4274" t="str"><v>Never</v></cell><cell r="L4274" t="str"><v>Not del.</v></cell><cell r="M4274" t="str"><v>No</v></cell><cell r="N4274" t="str"><v>no communication till date (Outstanding Rs 13200/-)</v></cell></row><row r="4275"><cell r="C4275"><v>31224</v></cell><cell r="D4275" t="str"><v>L. N. C</v></cell><cell r="E4275" t="str"><v>Manjul Grover</v></cell><cell r="F4275"><v>34640</v></cell><cell r="G4275"><v>20900</v></cell><cell r="H4275"><v>20900</v></cell><cell r="I4275"><v>0</v></cell><cell r="J4275" t="str"><v>R.M</v></cell><cell r="K4275"><v>2022</v></cell><cell r="L4275" t="str"><v>not send</v></cell><cell r="M4275" t="str"><v>yes</v></cell><cell r="N4275" t="str"><v>They are regular member</v></cell></row><row r="4276"><cell r="C4276"><v>31225</v></cell><cell r="D4276" t="str"><v>L. N. C</v></cell><cell r="E4276" t="str"><v>Kapil Kalja Associates</v></cell><cell r="F4276"><v>34380</v></cell><cell r="G4276"><v>22000</v></cell><cell r="H4276"><v>22000</v></cell><cell r="I4276"><v>0</v></cell><cell r="J4276" t="str"><v>I.R.M</v></cell><cell r="K4276" t="str"><v>Never</v></cell><cell r="L4276" t="str"><v>send</v></cell><cell r="M4276" t="str"><v>yes</v></cell><cell r="N4276" t="str"><v>we send last reminder in 2012.then we did not receive any reply.</v></cell></row><row r="4277"><cell r="C4277"><v>31226</v></cell><cell r="D4277" t="str"><v>L. N. C</v></cell><cell r="E4277" t="str"><v>Ajay Malhotra</v></cell><cell r="F4277"><v>34381</v></cell><cell r="G4277"><v>22000</v></cell><cell r="H4277"><v>22000</v></cell><cell r="I4277"><v>0</v></cell><cell r="J4277" t="str"><v>I.R.M</v></cell><cell r="K4277" t="str"><v>Never</v></cell><cell r="L4277" t="str"><v>Not del.</v></cell><cell r="M4277" t="str"><v>yes</v></cell><cell r="N4277" t="str"><v>send perform invoice so Last Communication Till 2011</v></cell></row><row r="4278"><cell r="C4278"><v>31227</v></cell><cell r="D4278" t="str"><v>L. N. C</v></cell><cell r="E4278" t="str"><v>Atul Gulati</v></cell><cell r="F4278"><v>34386</v></cell><cell r="G4278"><v>42000</v></cell><cell r="H4278"><v>42000</v></cell><cell r="I4278"><v>0</v></cell><cell r="J4278" t="str"><v>I.R.M</v></cell><cell r="K4278" t="str"><v>Never</v></cell><cell r="L4278" t="str"><v>send</v></cell><cell r="M4278" t="str"><v>yes</v></cell><cell r="N4278" t="str"><v>we send last reminder in 2012.then we did not receive any reply.</v></cell></row><row r="4279"><cell r="C4279"><v>31228</v></cell><cell r="D4279" t="str"><v>L. N. C</v></cell><cell r="E4279" t="str"><v>Ashwani Mehra</v></cell><cell r="F4279"><v>34384</v></cell><cell r="G4279"><v>22000</v></cell><cell r="H4279"><v>22000</v></cell><cell r="I4279"><v>0</v></cell><cell r="J4279" t="str"><v>R.M</v></cell><cell r="K4279"><v>2010</v></cell><cell r="L4279" t="str"><v>not send</v></cell><cell r="M4279" t="str"><v>No</v></cell><cell r="N4279" t="str"><v>send perform invoice so Last Communication Till 2012</v></cell></row><row r="4280"><cell r="C4280"><v>31229</v></cell><cell r="D4280" t="str"><v>L. N. C</v></cell><cell r="E4280" t="str"><v>Sanjeev Bhatiani</v></cell><cell r="F4280"><v>34383</v></cell><cell r="G4280"><v>22000</v></cell><cell r="H4280"><v>22000</v></cell><cell r="I4280"><v>0</v></cell><cell r="J4280" t="str"><v>I.R.M</v></cell><cell r="K4280" t="str"><v>Never</v></cell><cell r="L4280" t="str"><v>not send</v></cell><cell r="M4280" t="str"><v>No</v></cell><cell r="N4280" t="str"><v>we send last reminder in 2012.then we did not receive any reply.</v></cell></row><row r="4281"><cell r="C4281"><v>31230</v></cell><cell r="D4281" t="str"><v>L. N. C</v></cell><cell r="E4281" t="str"><v>Rajeev Khanna</v></cell><cell r="F4281"><v>34382</v></cell><cell r="G4281"><v>22000</v></cell><cell r="H4281"><v>6600</v></cell><cell r="I4281"><v>15400</v></cell><cell r="J4281" t="str"><v>Outstanding</v></cell><cell r="K4281" t="str"><v>Never</v></cell><cell r="L4281" t="str"><v>Not del.</v></cell><cell r="M4281" t="str"><v>No</v></cell><cell r="N4281" t="str"><v>last communication 94..(Outstanding Rs.15400/-)</v></cell></row><row r="4282"><cell r="C4282"><v>31231</v></cell><cell r="D4282" t="str"><v>L. N. C</v></cell><cell r="E4282" t="str"><v>S.H Chhabra</v></cell><cell r="F4282"><v>34368</v></cell><cell r="G4282"><v>30000</v></cell><cell r="H4282"><v>30000</v></cell><cell r="I4282"><v>0</v></cell><cell r="J4282" t="str"><v>I.R.M</v></cell><cell r="K4282" t="str"><v>Never</v></cell><cell r="L4282" t="str"><v>not send</v></cell><cell r="M4282" t="str"><v>No</v></cell><cell r="N4282" t="str"><v>we send last reminder in 2012.then we did not receive any reply.</v></cell></row><row r="4283"><cell r="C4283"><v>31232</v></cell><cell r="D4283" t="str"><v>L. N. C</v></cell><cell r="E4283" t="str"><v>Praveen Mittal</v></cell><cell r="F4283"><v>34384</v></cell><cell r="G4283"><v>32000</v></cell><cell r="H4283"><v>32000</v></cell><cell r="I4283"><v>0</v></cell><cell r="J4283" t="str"><v>I.R.M</v></cell><cell r="K4283" t="str"><v>Never</v></cell><cell r="L4283" t="str"><v>send</v></cell><cell r="M4283" t="str"><v>No</v></cell><cell r="N4283" t="str"><v>we send last reminder in 2012.then we did not receive any reply.</v></cell></row><row r="4284"><cell r="C4284"><v>31233</v></cell><cell r="D4284" t="str"><v>L. N. C</v></cell><cell r="E4284" t="str"><v>Raghubir Singh</v></cell><cell r="F4284"><v>34387</v></cell><cell r="G4284"><v>30000</v></cell><cell r="H4284"><v>7500</v></cell><cell r="I4284"><v>22500</v></cell><cell r="J4284" t="str"><v>Outstanding</v></cell><cell r="K4284" t="str"><v>Never</v></cell><cell r="L4284" t="str"><v>send</v></cell><cell r="M4284" t="str"><v>No</v></cell><cell r="N4284" t="str"><v>As POD last communication 07(Outstanding Rs. 22500/-)</v></cell></row><row r="4285"><cell r="C4285"><v>31235</v></cell><cell r="D4285" t="str"><v>L. N. C</v></cell><cell r="E4285" t="str"><v>Manjula Mohan</v></cell><cell r="F4285"><v>34389</v></cell><cell r="G4285"><v>61750</v></cell><cell r="H4285"><v>61750</v></cell><cell r="I4285"><v>0</v></cell><cell r="J4285" t="str"><v>I.R.M</v></cell><cell r="K4285" t="str"><v>Never</v></cell><cell r="L4285" t="str"><v>send</v></cell><cell r="M4285" t="str"><v>No</v></cell><cell r="N4285" t="str"><v>we send last reminder in 2012.then we did not receive any reply.</v></cell></row><row r="4286"><cell r="C4286"><v>31236</v></cell><cell r="D4286" t="str"><v>L. N. C</v></cell><cell r="E4286" t="str"><v>Man Mohan Mitra</v></cell><cell r="F4286"><v>34389</v></cell><cell r="G4286"><v>52000</v></cell><cell r="H4286"><v>52000</v></cell><cell r="I4286"><v>0</v></cell><cell r="J4286" t="str"><v>R.M</v></cell><cell r="K4286"><v>2007</v></cell><cell r="L4286" t="str"><v>send</v></cell><cell r="M4286" t="str"><v>yes</v></cell><cell r="N4286" t="str"><v>we send last reminder in 2013.then we did not receive any reply.</v></cell></row><row r="4287"><cell r="C4287"><v>31237</v></cell><cell r="D4287" t="str"><v>L. N. C</v></cell><cell r="E4287" t="str"><v>S. C. Joshi</v></cell><cell r="F4287"><v>34387</v></cell><cell r="G4287"><v>42000</v></cell><cell r="H4287"><v>10500</v></cell><cell r="I4287"><v>31500</v></cell><cell r="J4287" t="str"><v>Outstanding</v></cell><cell r="K4287" t="str"><v>Never</v></cell><cell r="L4287" t="str"><v>send</v></cell><cell r="M4287" t="str"><v>No</v></cell><cell r="N4287" t="str"><v>we send last reminder in 2012.then we did not receive any reply. (Outstanding Rs 31500/-)</v></cell></row><row r="4288"><cell r="C4288"><v>31238</v></cell><cell r="D4288" t="str"><v>L. N. C</v></cell><cell r="E4288" t="str"><v>Prashant Mathur</v></cell><cell r="F4288"><v>34370</v></cell><cell r="G4288"><v>20900</v></cell><cell r="H4288"><v>20900</v></cell><cell r="I4288"><v>0</v></cell><cell r="J4288" t="str"><v>I.R.M</v></cell><cell r="K4288" t="str"><v>Never</v></cell><cell r="L4288" t="str"><v>not send</v></cell><cell r="M4288" t="str"><v>No</v></cell><cell r="N4288" t="str"><v>we send last reminder in 2012.then we did not receive any reply.</v></cell></row><row r="4289"><cell r="C4289"><v>31239</v></cell><cell r="D4289" t="str"><v>L. N. C</v></cell><cell r="E4289" t="str"><v>Harbinder Singh</v></cell><cell r="F4289"><v>34376</v></cell><cell r="G4289"><v>65000</v></cell><cell r="H4289"><v>65000</v></cell><cell r="I4289"><v>0</v></cell><cell r="J4289" t="str"><v>I.R.M</v></cell><cell r="K4289" t="str"><v>Never</v></cell><cell r="L4289" t="str"><v>send</v></cell><cell r="M4289" t="str"><v>No</v></cell><cell r="N4289" t="str"><v>As POD last communication 2007</v></cell></row><row r="4290"><cell r="C4290"><v>31240</v></cell><cell r="D4290" t="str"><v>L. N. C</v></cell><cell r="E4290" t="str"><v>Rajinder Singh</v></cell><cell r="F4290"><v>34376</v></cell><cell r="G4290"><v>65000</v></cell><cell r="H4290"><v>65000</v></cell><cell r="I4290"><v>0</v></cell><cell r="J4290" t="str"><v>I.R.M</v></cell><cell r="K4290" t="str"><v>Never</v></cell><cell r="L4290" t="str"><v>send</v></cell><cell r="M4290" t="str"><v>No</v></cell><cell r="N4290" t="str"><v>we send last reminder in 2012.then we did not receive any reply.</v></cell></row><row r="4291"><cell r="C4291"><v>31241</v></cell><cell r="D4291" t="str"><v>L. N. C</v></cell><cell r="E4291" t="str"><v>Harjit Singh</v></cell><cell r="F4291"><v>34640</v></cell><cell r="G4291"><v>65000</v></cell><cell r="H4291"><v>65000</v></cell><cell r="I4291"><v>0</v></cell><cell r="J4291" t="str"><v>I.R.M</v></cell><cell r="K4291" t="str"><v>Never</v></cell><cell r="L4291" t="str"><v>send</v></cell><cell r="M4291" t="str"><v>No</v></cell><cell r="N4291" t="str"><v>we send last reminder in 2012.then we did not receive any reply.</v></cell></row><row r="4292"><cell r="C4292"><v>31242</v></cell><cell r="D4292" t="str"><v>L. N. C</v></cell><cell r="E4292" t="str"><v>Harmohan Singh</v></cell><cell r="F4292"><v>34640</v></cell><cell r="G4292"><v>65000</v></cell><cell r="H4292"><v>65000</v></cell><cell r="I4292"><v>0</v></cell><cell r="J4292" t="str"><v>I.R.M</v></cell><cell r="K4292" t="str"><v>Never</v></cell><cell r="L4292" t="str"><v>not send</v></cell><cell r="M4292" t="str"><v>No</v></cell><cell r="N4292" t="str"><v>we send last reminder in 2012.then we did not receive any reply.</v></cell></row><row r="4293"><cell r="C4293"><v>31244</v></cell><cell r="D4293" t="str"><v>L. N. C</v></cell><cell r="E4293" t="str"><v>Vijay Katyal</v></cell><cell r="F4293"><v>34389</v></cell><cell r="G4293"><v>22000</v></cell><cell r="H4293"><v>22000</v></cell><cell r="I4293"><v>0</v></cell><cell r="J4293" t="str"><v>I.R.M</v></cell><cell r="K4293" t="str"><v>Never</v></cell><cell r="L4293" t="str"><v>send</v></cell><cell r="M4293" t="str"><v>yes</v></cell><cell r="N4293" t="str"><v>we send last reminder in 2012.then we did not receive any reply.</v></cell></row><row r="4294"><cell r="C4294"><v>31246</v></cell><cell r="D4294" t="str"><v>L. N. C</v></cell><cell r="E4294" t="str"><v>Sukhdeep Singh Bora</v></cell><cell r="F4294"><v>34389</v></cell><cell r="G4294"><v>52000</v></cell><cell r="H4294"><v>52000</v></cell><cell r="I4294"><v>0</v></cell><cell r="J4294" t="str"><v>I.R.M</v></cell><cell r="K4294" t="str"><v>Never</v></cell><cell r="L4294" t="str"><v>send</v></cell><cell r="M4294" t="str"><v>No</v></cell><cell r="N4294" t="str"><v>we send last reminder in 2012.then we did not receive any reply.</v></cell></row><row r="4295"><cell r="C4295"><v>31247</v></cell><cell r="D4295" t="str"><v>L. N. C</v></cell><cell r="E4295" t="str"><v>Julius Packiam</v></cell><cell r="F4295"><v>34389</v></cell><cell r="G4295"><v>22000</v></cell><cell r="H4295"><v>5500</v></cell><cell r="I4295"><v>16500</v></cell><cell r="J4295" t="str"><v>Outstanding</v></cell><cell r="K4295" t="str"><v>Never</v></cell><cell r="L4295" t="str"><v>send</v></cell><cell r="M4295" t="str"><v>No</v></cell><cell r="N4295" t="str"><v>A sPOD last communication 07 (Outstanding Rs. 16500)</v></cell></row><row r="4296"><cell r="C4296"><v>31248</v></cell><cell r="D4296" t="str"><v>L. N. C</v></cell><cell r="E4296" t="str"><v>Prakash Sachdeva</v></cell><cell r="F4296"><v>34389</v></cell><cell r="G4296"><v>61750</v></cell><cell r="H4296"><v>61750</v></cell><cell r="I4296"><v>0</v></cell><cell r="J4296" t="str"><v>R.M</v></cell><cell r="K4296"><v>2008</v></cell><cell r="L4296" t="str"><v>send</v></cell><cell r="M4296" t="str"><v>No</v></cell><cell r="N4296" t="str"><v>send perform invoice so Last Communication Till 2010</v></cell></row><row r="4297"><cell r="C4297"><v>31250</v></cell><cell r="D4297" t="str"><v>L. N. C</v></cell><cell r="E4297" t="str"><v>S. Amarjeet Singh</v></cell><cell r="F4297"><v>34390</v></cell><cell r="G4297"><v>22000</v></cell><cell r="H4297"><v>22000</v></cell><cell r="I4297"><v>0</v></cell><cell r="J4297" t="str"><v>R.M</v></cell><cell r="K4297"><v>2007</v></cell><cell r="L4297" t="str"><v>send</v></cell><cell r="M4297" t="str"><v>yes</v></cell><cell r="N4297" t="str"><v>last communication 07</v></cell></row><row r="4298"><cell r="C4298"><v>31253</v></cell><cell r="D4298" t="str"><v>L. N. C</v></cell><cell r="E4298" t="str"><v>Chauhan Satyavir</v></cell><cell r="F4298"><v>34390</v></cell><cell r="G4298"><v>22000</v></cell><cell r="H4298"><v>6600</v></cell><cell r="I4298"><v>15400</v></cell><cell r="J4298" t="str"><v>Outstanding</v></cell><cell r="K4298" t="str"><v>Never</v></cell><cell r="L4298" t="str"><v>Not del.</v></cell><cell r="M4298" t="str"><v>No</v></cell><cell r="N4298" t="str"><v>last communication 94 (Outstanding Rs. 15400/-)</v></cell></row><row r="4299"><cell r="C4299"><v>31254</v></cell><cell r="D4299" t="str"><v>L. N. C</v></cell><cell r="E4299" t="str"><v>Rajesh Narad</v></cell><cell r="F4299"><v>34391</v></cell><cell r="G4299"><v>30000</v></cell><cell r="H4299"><v>30000</v></cell><cell r="I4299"><v>0</v></cell><cell r="J4299" t="str"><v>I.R.M</v></cell><cell r="K4299" t="str"><v>Never</v></cell><cell r="L4299" t="str"><v>send</v></cell><cell r="M4299" t="str"><v>No</v></cell><cell r="N4299" t="str"><v>we send last reminder in 2012.then we did not receive any reply.</v></cell></row><row r="4300"><cell r="C4300"><v>31255</v></cell><cell r="D4300" t="str"><v>L. N. C</v></cell><cell r="E4300" t="str"><v>Sushil H Gurani</v></cell><cell r="F4300"><v>34391</v></cell><cell r="G4300"><v>20900</v></cell><cell r="H4300" t="str"><v>13,933.32</v></cell><cell r="I4300" t="str"><v>6,966.68</v></cell><cell r="J4300" t="str"><v>Outstanding</v></cell><cell r="K4300" t="str"><v>Never</v></cell><cell r="L4300" t="str"><v>send</v></cell><cell r="M4300" t="str"><v>No</v></cell><cell r="N4300" t="str"><v>last communication 96 (outstanding Rs. 6966.68/-)</v></cell></row><row r="4301"><cell r="C4301"><v>31257</v></cell><cell r="D4301" t="str"><v>L. N. C</v></cell><cell r="E4301" t="str"><v>P.V S.M Murthy</v></cell><cell r="F4301"><v>34392</v></cell><cell r="G4301"><v>22000</v></cell><cell r="H4301"><v>22000</v></cell><cell r="I4301"><v>0</v></cell><cell r="J4301" t="str"><v>R.M</v></cell><cell r="K4301"><v>2010</v></cell><cell r="L4301" t="str"><v>Not del.</v></cell><cell r="M4301" t="str"><v>yes</v></cell><cell r="N4301" t="str"><v>no reminders send last communication 10</v></cell></row><row r="4302"><cell r="C4302"><v>31258</v></cell><cell r="D4302" t="str"><v>L. N. C</v></cell><cell r="E4302" t="str"><v>Sandeep Bajaj</v></cell><cell r="F4302"><v>34391</v></cell><cell r="G4302"><v>65000</v></cell><cell r="H4302"><v>65000</v></cell><cell r="I4302"><v>0</v></cell><cell r="J4302" t="str"><v>I.R.M</v></cell><cell r="K4302" t="str"><v>Never</v></cell><cell r="L4302" t="str"><v>send</v></cell><cell r="M4302" t="str"><v>No</v></cell><cell r="N4302" t="str"><v>we send last reminder in 2012.then we did not receive any reply.</v></cell></row><row r="4303"><cell r="C4303"><v>31259</v></cell><cell r="D4303" t="str"><v>L. N. C</v></cell><cell r="E4303" t="str"><v>Anurag Gupta</v></cell><cell r="F4303"><v>34393</v></cell><cell r="G4303"><v>42000</v></cell><cell r="H4303"><v>42000</v></cell><cell r="I4303"><v>0</v></cell><cell r="J4303" t="str"><v>I.R.M</v></cell><cell r="K4303" t="str"><v>Never</v></cell><cell r="L4303" t="str"><v>send</v></cell><cell r="M4303" t="str"><v>No</v></cell><cell r="N4303" t="str"><v>we send last reminder in 2012.then we did not receive any reply.</v></cell></row><row r="4304"><cell r="C4304"><v>31261</v></cell><cell r="D4304" t="str"><v>L. N. C</v></cell><cell r="E4304" t="str"><v>V.K Sawhney</v></cell><cell r="F4304"><v>34393</v></cell><cell r="G4304"><v>20900</v></cell><cell r="H4304"><v>20900</v></cell><cell r="I4304"><v>0</v></cell><cell r="J4304" t="str"><v>I.R.M</v></cell><cell r="K4304" t="str"><v>Never</v></cell><cell r="L4304" t="str"><v>send</v></cell><cell r="M4304" t="str"><v>No</v></cell><cell r="N4304" t="str"><v>we send last reminder in 2012.then we did not receive any reply.</v></cell></row><row r="4305"><cell r="C4305"><v>31262</v></cell><cell r="D4305" t="str"><v>L. N. C</v></cell><cell r="E4305" t="str"><v>Sunil Singhania</v></cell><cell r="F4305"><v>34393</v></cell><cell r="G4305"><v>49400</v></cell><cell r="H4305"><v>49400</v></cell><cell r="I4305"><v>0</v></cell><cell r="J4305" t="str"><v>I.R.M</v></cell><cell r="K4305" t="str"><v>Never</v></cell><cell r="L4305" t="str"><v>Not del.</v></cell><cell r="M4305" t="str"><v>No</v></cell><cell r="N4305" t="str"><v>last communication 04</v></cell></row><row r="4306"><cell r="C4306"><v>31264</v></cell><cell r="D4306" t="str"><v>L. N. C</v></cell><cell r="E4306" t="str"><v>Ravi Bhasin</v></cell><cell r="F4306"><v>34384</v></cell><cell r="G4306"><v>22000</v></cell><cell r="H4306"><v>18366</v></cell><cell r="I4306"><v>3634</v></cell><cell r="J4306" t="str"><v>Outstanding</v></cell><cell r="K4306" t="str"><v>Never</v></cell><cell r="L4306" t="str"><v>send</v></cell><cell r="M4306" t="str"><v>No</v></cell><cell r="N4306" t="str"><v>last communication 12 (Outstanding Rs. 3634/-)</v></cell></row><row r="4307"><cell r="C4307"><v>31266</v></cell><cell r="D4307" t="str"><v>L. N. C</v></cell><cell r="E4307" t="str"><v>Rajesh Khosla</v></cell><cell r="F4307"><v>34393</v></cell><cell r="G4307"><v>22000</v></cell><cell r="H4307" t="str"><v>Nil</v></cell><cell r="I4307"><v>0</v></cell><cell r="J4307" t="str"><v>Cancelled</v></cell><cell r="K4307"><v>0</v></cell><cell r="L4307"><v>0</v></cell><cell r="M4307"><v>0</v></cell><cell r="N4307" t="str"><v>Cancelled</v></cell></row><row r="4308"><cell r="C4308"><v>31268</v></cell><cell r="D4308" t="str"><v>L. N. C</v></cell><cell r="E4308" t="str"><v>Rajnish Gupta</v></cell><cell r="F4308"><v>34397</v></cell><cell r="G4308"><v>22000</v></cell><cell r="H4308"><v>22000</v></cell><cell r="I4308"><v>0</v></cell><cell r="J4308" t="str"><v>I.R.M</v></cell><cell r="K4308" t="str"><v>Never</v></cell><cell r="L4308" t="str"><v>send</v></cell><cell r="M4308" t="str"><v>No</v></cell><cell r="N4308" t="str"><v>we send last reminder in 2012.then we did not receive any reply.</v></cell></row><row r="4309"><cell r="C4309"><v>31269</v></cell><cell r="D4309" t="str"><v>L. N. C</v></cell><cell r="E4309" t="str"><v>Rajinder Kaul</v></cell><cell r="F4309"><v>34427</v></cell><cell r="G4309"><v>22000</v></cell><cell r="H4309"><v>22000</v></cell><cell r="I4309"><v>0</v></cell><cell r="J4309" t="str"><v>R.M</v></cell><cell r="K4309"><v>2010</v></cell><cell r="L4309" t="str"><v>not send</v></cell><cell r="M4309" t="str"><v>No</v></cell><cell r="N4309" t="str"><v>No reminders send last communication 10</v></cell></row><row r="4310"><cell r="C4310"><v>31270</v></cell><cell r="D4310" t="str"><v>L. N. C</v></cell><cell r="E4310" t="str"><v>Baljit Singh</v></cell><cell r="F4310"><v>34396</v></cell><cell r="G4310"><v>22000</v></cell><cell r="H4310"><v>16500</v></cell><cell r="I4310"><v>5500</v></cell><cell r="J4310" t="str"><v>Outstanding</v></cell><cell r="K4310" t="str"><v>Never</v></cell><cell r="L4310" t="str"><v>Not del.</v></cell><cell r="M4310" t="str"><v>yes</v></cell><cell r="N4310" t="str"><v>no communication till date (Outstanding Rs 5500/-)</v></cell></row><row r="4311"><cell r="C4311"><v>31272</v></cell><cell r="D4311" t="str"><v>L. N. C</v></cell><cell r="E4311" t="str"><v>Vijay Kumar Soni</v></cell><cell r="F4311"><v>34457</v></cell><cell r="G4311"><v>22000</v></cell><cell r="H4311"><v>22000</v></cell><cell r="I4311"><v>0</v></cell><cell r="J4311" t="str"><v>I.R.M</v></cell><cell r="K4311" t="str"><v>Never</v></cell><cell r="L4311" t="str"><v>not send</v></cell><cell r="M4311" t="str"><v>yes</v></cell><cell r="N4311" t="str"><v>last communication 12  membership transferred from Subaco Exports Pvt Ltd to Vijay Kumar Soni in 96</v></cell></row><row r="4312"><cell r="C4312"><v>31273</v></cell><cell r="D4312" t="str"><v>L. N. C</v></cell><cell r="E4312" t="str"><v>Loveleena Nadir</v></cell><cell r="F4312"><v>34457</v></cell><cell r="G4312"><v>22000</v></cell><cell r="H4312"><v>22000</v></cell><cell r="I4312"><v>0</v></cell><cell r="J4312" t="str"><v>I.R.M</v></cell><cell r="K4312" t="str"><v>Never</v></cell><cell r="L4312" t="str"><v>not send</v></cell><cell r="M4312" t="str"><v>No</v></cell><cell r="N4312" t="str"><v>we send last reminder in 2012.then we did not receive any reply.</v></cell></row><row r="4313"><cell r="C4313"><v>31274</v></cell><cell r="D4313" t="str"><v>L. N. C</v></cell><cell r="E4313" t="str"><v>Prafulla Synthetics Pvt Ltd</v></cell><cell r="F4313"><v>34457</v></cell><cell r="G4313"><v>20900</v></cell><cell r="H4313"><v>20900</v></cell><cell r="I4313"><v>0</v></cell><cell r="J4313" t="str"><v>I.R.M</v></cell><cell r="K4313" t="str"><v>Never</v></cell><cell r="L4313" t="str"><v>not send</v></cell><cell r="M4313" t="str"><v>yes</v></cell><cell r="N4313" t="str"><v>we send last reminder in 2012.then we did not receive any reply.</v></cell></row><row r="4314"><cell r="C4314"><v>31275</v></cell><cell r="D4314" t="str"><v>L. N. C</v></cell><cell r="E4314" t="str"><v>Subhash Chand Shah</v></cell><cell r="F4314"><v>34398</v></cell><cell r="G4314"><v>22000</v></cell><cell r="H4314"><v>15400</v></cell><cell r="I4314"><v>6600</v></cell><cell r="J4314" t="str"><v>Outstanding</v></cell><cell r="K4314" t="str"><v>Never</v></cell><cell r="L4314" t="str"><v>not send</v></cell><cell r="M4314" t="str"><v>No</v></cell><cell r="N4314" t="str"><v>last communication 12 (Outstanding Rs. 6600/-)</v></cell></row><row r="4315"><cell r="C4315"><v>31276</v></cell><cell r="D4315" t="str"><v>L. N. C</v></cell><cell r="E4315" t="str"><v>A.K Syal</v></cell><cell r="F4315"><v>34396</v></cell><cell r="G4315"><v>52000</v></cell><cell r="H4315"><v>52000</v></cell><cell r="I4315"><v>0</v></cell><cell r="J4315" t="str"><v>I.R.M</v></cell><cell r="K4315" t="str"><v>Never</v></cell><cell r="L4315" t="str"><v>send</v></cell><cell r="M4315" t="str"><v>No</v></cell><cell r="N4315" t="str"><v>we send last reminder in 2012.then we did not receive any reply.</v></cell></row><row r="4316"><cell r="C4316"><v>31277</v></cell><cell r="D4316" t="str"><v>L. N. C</v></cell><cell r="E4316" t="str"><v>Satish Kumar</v></cell><cell r="F4316"><v>34399</v></cell><cell r="G4316"><v>22000</v></cell><cell r="H4316"><v>22000</v></cell><cell r="I4316"><v>0</v></cell><cell r="J4316" t="str"><v>I.R.M</v></cell><cell r="K4316" t="str"><v>Never</v></cell><cell r="L4316" t="str"><v>Not del.</v></cell><cell r="M4316" t="str"><v>No</v></cell><cell r="N4316" t="str"><v>last communication 04</v></cell></row><row r="4317"><cell r="C4317"><v>31278</v></cell><cell r="D4317" t="str"><v>L. N. C</v></cell><cell r="E4317" t="str"><v>Sumeet Pahwa</v></cell><cell r="F4317"><v>34401</v></cell><cell r="G4317"><v>22000</v></cell><cell r="H4317"><v>22000</v></cell><cell r="I4317"><v>0</v></cell><cell r="J4317" t="str"><v>I.R.M</v></cell><cell r="K4317" t="str"><v>Never</v></cell><cell r="L4317" t="str"><v>send</v></cell><cell r="M4317" t="str"><v>No</v></cell><cell r="N4317" t="str"><v>we send last reminder in 2012.then we did not receive any reply.</v></cell></row><row r="4318"><cell r="C4318"><v>31279</v></cell><cell r="D4318" t="str"><v>L. N. C</v></cell><cell r="E4318" t="str"><v>Suresh Kumar Ajmera</v></cell><cell r="F4318"><v>34401</v></cell><cell r="G4318"><v>52000</v></cell><cell r="H4318"><v>52000</v></cell><cell r="I4318"><v>0</v></cell><cell r="J4318" t="str"><v>R.M</v></cell><cell r="K4318"><v>2007</v></cell><cell r="L4318" t="str"><v>not send</v></cell><cell r="M4318" t="str"><v>No</v></cell><cell r="N4318" t="str"><v>No reminder send last communication 09</v></cell></row><row r="4319"><cell r="C4319"><v>31281</v></cell><cell r="D4319" t="str"><v>L. N. C</v></cell><cell r="E4319" t="str"><v>Alok Mehrotra</v></cell><cell r="F4319"><v>34404</v></cell><cell r="G4319"><v>52000</v></cell><cell r="H4319"><v>52000</v></cell><cell r="I4319"><v>0</v></cell><cell r="J4319" t="str"><v>R.M</v></cell><cell r="K4319"><v>2008</v></cell><cell r="L4319" t="str"><v>send</v></cell><cell r="M4319" t="str"><v>yes</v></cell><cell r="N4319" t="str"><v>Last mail communication 2014</v></cell></row><row r="4320"><cell r="C4320"><v>31282</v></cell><cell r="D4320" t="str"><v>L. N. C</v></cell><cell r="E4320" t="str"><v>Sameer Ahuja</v></cell><cell r="F4320"><v>34400</v></cell><cell r="G4320"><v>22000</v></cell><cell r="H4320"><v>22000</v></cell><cell r="I4320"><v>0</v></cell><cell r="J4320" t="str"><v>R.M</v></cell><cell r="K4320"><v>2010</v></cell><cell r="L4320" t="str"><v>not send</v></cell><cell r="M4320" t="str"><v>No</v></cell><cell r="N4320" t="str"><v>no reminder send so last communication 10</v></cell></row><row r="4321"><cell r="C4321"><v>31283</v></cell><cell r="D4321" t="str"><v>L. N. C</v></cell><cell r="E4321" t="str"><v>Sanjay Chaurey</v></cell><cell r="F4321"><v>34402</v></cell><cell r="G4321"><v>22000</v></cell><cell r="H4321"><v>22000</v></cell><cell r="I4321"><v>0</v></cell><cell r="J4321" t="str"><v>R.M</v></cell><cell r="K4321"><v>2019</v></cell><cell r="L4321" t="str"><v>not send</v></cell><cell r="M4321" t="str"><v>No</v></cell><cell r="N4321" t="str"><v>last  communication 2021 send invoice </v></cell></row><row r="4322"><cell r="C4322"><v>31284</v></cell><cell r="D4322" t="str"><v>L. N. C</v></cell><cell r="E4322" t="str"><v>Speedways Cleasin Agents Pvt Ltd</v></cell><cell r="F4322"><v>34403</v></cell><cell r="G4322"><v>22000</v></cell><cell r="H4322"><v>22000</v></cell><cell r="I4322"><v>0</v></cell><cell r="J4322" t="str"><v>I.R.M</v></cell><cell r="K4322" t="str"><v>Never</v></cell><cell r="L4322" t="str"><v>Not del.</v></cell><cell r="M4322" t="str"><v>No</v></cell><cell r="N4322" t="str"><v>last communication 00</v></cell></row><row r="4323"><cell r="C4323"><v>31285</v></cell><cell r="D4323" t="str"><v>L. N. C</v></cell><cell r="E4323" t="str"><v>Om Makhija</v></cell><cell r="F4323"><v>34404</v></cell><cell r="G4323"><v>52000</v></cell><cell r="H4323"><v>52000</v></cell><cell r="I4323"><v>0</v></cell><cell r="J4323" t="str"><v>I.R.M</v></cell><cell r="K4323" t="str"><v>Never</v></cell><cell r="L4323" t="str"><v>send</v></cell><cell r="M4323" t="str"><v>No</v></cell><cell r="N4323" t="str"><v>last mail communication 2013</v></cell></row><row r="4324"><cell r="C4324"><v>31286</v></cell><cell r="D4324" t="str"><v>L. N. C</v></cell><cell r="E4324" t="str"><v>S.N Thakur</v></cell><cell r="F4324"><v>34407</v></cell><cell r="G4324"><v>28500</v></cell><cell r="H4324"><v>28500</v></cell><cell r="I4324"><v>0</v></cell><cell r="J4324" t="str"><v>I.R.M</v></cell><cell r="K4324" t="str"><v>Never</v></cell><cell r="L4324" t="str"><v>not send</v></cell><cell r="M4324" t="str"><v>No</v></cell><cell r="N4324" t="str"><v>last telephonic communication 2017</v></cell></row><row r="4325"><cell r="C4325"><v>31287</v></cell><cell r="D4325" t="str"><v>L. N. C</v></cell><cell r="E4325" t="str"><v>Vijay Dembla</v></cell><cell r="F4325"><v>34402</v></cell><cell r="G4325"><v>22000</v></cell><cell r="H4325"><v>22000</v></cell><cell r="I4325"><v>0</v></cell><cell r="J4325" t="str"><v>I.R.M</v></cell><cell r="K4325" t="str"><v>Never</v></cell><cell r="L4325" t="str"><v>send</v></cell><cell r="M4325" t="str"><v>No</v></cell><cell r="N4325" t="str"><v>we send last reminder in 2012.then we did not receive any reply.</v></cell></row><row r="4326"><cell r="C4326"><v>31288</v></cell><cell r="D4326" t="str"><v>L. N. C</v></cell><cell r="E4326" t="str"><v>Prem Kapur</v></cell><cell r="F4326"><v>34402</v></cell><cell r="G4326"><v>52000</v></cell><cell r="H4326"><v>15600</v></cell><cell r="I4326"><v>36400</v></cell><cell r="J4326" t="str"><v>Outstanding</v></cell><cell r="K4326" t="str"><v>Never</v></cell><cell r="L4326" t="str"><v>Not del.</v></cell><cell r="M4326" t="str"><v>No</v></cell><cell r="N4326" t="str"><v>no communication till date (Outstanding Rs 36400/-)</v></cell></row><row r="4327"><cell r="C4327"><v>31289</v></cell><cell r="D4327" t="str"><v>L. N. C</v></cell><cell r="E4327" t="str"><v>Govind Ram Awana</v></cell><cell r="F4327"><v>34404</v></cell><cell r="G4327"><v>30000</v></cell><cell r="H4327"><v>12000</v></cell><cell r="I4327"><v>18000</v></cell><cell r="J4327" t="str"><v>Outstanding</v></cell><cell r="K4327" t="str"><v>Never</v></cell><cell r="L4327" t="str"><v>send</v></cell><cell r="M4327" t="str"><v>No</v></cell><cell r="N4327" t="str"><v>last communication 94 (Outstanding Rs. 18000/-)</v></cell></row><row r="4328"><cell r="C4328"><v>31290</v></cell><cell r="D4328" t="str"><v>L. N. C</v></cell><cell r="E4328" t="str"><v>Pushkar Srivastava</v></cell><cell r="F4328"><v>34404</v></cell><cell r="G4328"><v>22000</v></cell><cell r="H4328"><v>22000</v></cell><cell r="I4328"><v>0</v></cell><cell r="J4328" t="str"><v>I.R.M</v></cell><cell r="K4328" t="str"><v>Never</v></cell><cell r="L4328" t="str"><v>send</v></cell><cell r="M4328" t="str"><v>yes</v></cell><cell r="N4328" t="str"><v>we send last reminder in 2012.then we did not receive any reply.</v></cell></row><row r="4329"><cell r="C4329"><v>31291</v></cell><cell r="D4329" t="str"><v>L. N. C</v></cell><cell r="E4329" t="str"><v>J.C Malik</v></cell><cell r="F4329"><v>34405</v></cell><cell r="G4329"><v>22000</v></cell><cell r="H4329"><v>13200</v></cell><cell r="I4329"><v>8800</v></cell><cell r="J4329" t="str"><v>Outstanding</v></cell><cell r="K4329" t="str"><v>Never</v></cell><cell r="L4329" t="str"><v>not send</v></cell><cell r="M4329" t="str"><v>No</v></cell><cell r="N4329" t="str"><v>last communication 12 (Outstanding Rs. 8800/-)</v></cell></row><row r="4330"><cell r="C4330"><v>31292</v></cell><cell r="D4330" t="str"><v>L. N. C</v></cell><cell r="E4330" t="str"><v>Vijender Singh</v></cell><cell r="F4330"><v>34405</v></cell><cell r="G4330"><v>22000</v></cell><cell r="H4330"><v>22000</v></cell><cell r="I4330"><v>0</v></cell><cell r="J4330" t="str"><v>I.R.M</v></cell><cell r="K4330" t="str"><v>Never</v></cell><cell r="L4330" t="str"><v>Not del.</v></cell><cell r="M4330" t="str"><v>No</v></cell><cell r="N4330" t="str"><v>no communication till date</v></cell></row><row r="4331"><cell r="C4331"><v>31293</v></cell><cell r="D4331" t="str"><v>L. N. C</v></cell><cell r="E4331" t="str"><v>Rabinder Pal Singh Pau;</v></cell><cell r="F4331"><v>34407</v></cell><cell r="G4331"><v>22000</v></cell><cell r="H4331"><v>22000</v></cell><cell r="I4331"><v>0</v></cell><cell r="J4331" t="str"><v>I.R.M</v></cell><cell r="K4331" t="str"><v>Never</v></cell><cell r="L4331" t="str"><v>not send</v></cell><cell r="M4331" t="str"><v>No</v></cell><cell r="N4331" t="str"><v>we send last reminder in 2012.then we did not receive any reply.</v></cell></row><row r="4332"><cell r="C4332"><v>31294</v></cell><cell r="D4332" t="str"><v>L. N. C</v></cell><cell r="E4332" t="str"><v>Kashish Chandan</v></cell><cell r="F4332"><v>34406</v></cell><cell r="G4332"><v>52000</v></cell><cell r="H4332"><v>52000</v></cell><cell r="I4332"><v>0</v></cell><cell r="J4332" t="str"><v>R.M</v></cell><cell r="K4332"><v>2010</v></cell><cell r="L4332" t="str"><v>not send</v></cell><cell r="M4332" t="str"><v>yes</v></cell><cell r="N4332" t="str"><v>no reminders sendlast communication 10...membership transferred from Surender Chandan to Kashish Chandan in 10</v></cell></row><row r="4333"><cell r="C4333"><v>31296</v></cell><cell r="D4333" t="str"><v>L. N. C</v></cell><cell r="E4333" t="str"><v>Pradeep K Jain</v></cell><cell r="F4333"><v>34396</v></cell><cell r="G4333"><v>22000</v></cell><cell r="H4333"><v>22000</v></cell><cell r="I4333"><v>0</v></cell><cell r="J4333" t="str"><v>I.R.M</v></cell><cell r="K4333" t="str"><v>Never</v></cell><cell r="L4333" t="str"><v>Not del.</v></cell><cell r="M4333" t="str"><v>yes</v></cell><cell r="N4333" t="str"><v>no communication till date</v></cell></row><row r="4334"><cell r="C4334"><v>31297</v></cell><cell r="D4334" t="str"><v>L. N. C</v></cell><cell r="E4334" t="str"><v>Tara Industries Ltd</v></cell><cell r="F4334"><v>34403</v></cell><cell r="G4334"><v>61750</v></cell><cell r="H4334"><v>61750</v></cell><cell r="I4334"><v>0</v></cell><cell r="J4334" t="str"><v>Legal</v></cell><cell r="K4334" t="str"><v>Never</v></cell><cell r="L4334" t="str"><v>send</v></cell><cell r="M4334" t="str"><v>yes</v></cell><cell r="N4334" t="str"><v>Letter sent, last communication 13</v></cell></row><row r="4335"><cell r="C4335"><v>31298</v></cell><cell r="D4335" t="str"><v>L. N. C</v></cell><cell r="E4335" t="str"><v>Balraj Singh</v></cell><cell r="F4335"><v>34404</v></cell><cell r="G4335"><v>52000</v></cell><cell r="H4335"><v>44200</v></cell><cell r="I4335"><v>7800</v></cell><cell r="J4335" t="str"><v>Outstanding</v></cell><cell r="K4335" t="str"><v>Never</v></cell><cell r="L4335" t="str"><v>Not del.</v></cell><cell r="M4335" t="str"><v>No</v></cell><cell r="N4335" t="str"><v>last communication 95 (Outstanding Rs. 7800/-)</v></cell></row><row r="4336"><cell r="C4336"><v>31299</v></cell><cell r="D4336" t="str"><v>L. N. C</v></cell><cell r="E4336" t="str"><v>Amit Gupta</v></cell><cell r="F4336"><v>34404</v></cell><cell r="G4336"><v>65000</v></cell><cell r="H4336"><v>65000</v></cell><cell r="I4336"><v>0</v></cell><cell r="J4336" t="str"><v>Legal</v></cell><cell r="K4336" t="str"><v>Never</v></cell><cell r="L4336" t="str"><v>send</v></cell><cell r="M4336" t="str"><v>yes</v></cell><cell r="N4336" t="str"><v>Letter sent, last communication 13</v></cell></row><row r="4337"><cell r="C4337"><v>31300</v></cell><cell r="D4337" t="str"><v>L. N. C</v></cell><cell r="E4337" t="str"><v>Harish Attri</v></cell><cell r="F4337"><v>34408</v></cell><cell r="G4337"><v>22000</v></cell><cell r="H4337"><v>22000</v></cell><cell r="I4337"><v>0</v></cell><cell r="J4337" t="str"><v>R.M</v></cell><cell r="K4337"><v>2010</v></cell><cell r="L4337" t="str"><v>not send</v></cell><cell r="M4337" t="str"><v>No</v></cell><cell r="N4337" t="str"><v>No reminder send last communication 11</v></cell></row><row r="4338"><cell r="C4338"><v>31301</v></cell><cell r="D4338" t="str"><v>L. N. C</v></cell><cell r="E4338" t="str"><v>Aman Arora</v></cell><cell r="F4338"><v>34408</v></cell><cell r="G4338"><v>30000</v></cell><cell r="H4338"><v>9000</v></cell><cell r="I4338"><v>21000</v></cell><cell r="J4338" t="str"><v>Outstanding</v></cell><cell r="K4338" t="str"><v>Never</v></cell><cell r="L4338" t="str"><v>not send</v></cell><cell r="M4338" t="str"><v>No</v></cell><cell r="N4338" t="str"><v>last communication 12, (Outstanding Rs. 21000/-)but in RIMES refund status is showing</v></cell></row><row r="4339"><cell r="C4339"><v>31302</v></cell><cell r="D4339" t="str"><v>L. N. C</v></cell><cell r="E4339" t="str"><v>Puran Chand Sachdeva</v></cell><cell r="F4339"><v>34400</v></cell><cell r="G4339"><v>52000</v></cell><cell r="H4339"><v>52000</v></cell><cell r="I4339"><v>0</v></cell><cell r="J4339" t="str"><v>I.R.M</v></cell><cell r="K4339" t="str"><v>Never</v></cell><cell r="L4339" t="str"><v>send</v></cell><cell r="M4339" t="str"><v>No</v></cell><cell r="N4339" t="str"><v>Last mail communication 2013</v></cell></row><row r="4340"><cell r="C4340"><v>31303</v></cell><cell r="D4340" t="str"><v>L. N. C</v></cell><cell r="E4340" t="str"><v>P.P.S Chauhan</v></cell><cell r="F4340"><v>34409</v></cell><cell r="G4340"><v>42000</v></cell><cell r="H4340"><v>42000</v></cell><cell r="I4340"><v>0</v></cell><cell r="J4340" t="str"><v>I.R.M</v></cell><cell r="K4340" t="str"><v>Never</v></cell><cell r="L4340" t="str"><v>Not del.</v></cell><cell r="M4340" t="str"><v>yes</v></cell><cell r="N4340" t="str"><v>no communication till date</v></cell></row><row r="4341"><cell r="C4341"><v>31304</v></cell><cell r="D4341" t="str"><v>L. N. C</v></cell><cell r="E4341" t="str"><v>Irfan Hussain</v></cell><cell r="F4341"><v>34403</v></cell><cell r="G4341"><v>22000</v></cell><cell r="H4341"><v>6600</v></cell><cell r="I4341"><v>15400</v></cell><cell r="J4341" t="str"><v>Outstanding</v></cell><cell r="K4341" t="str"><v>Never</v></cell><cell r="L4341" t="str"><v>send</v></cell><cell r="M4341" t="str"><v>No</v></cell><cell r="N4341" t="str"><v>A sPOD last communication 07 (Outstanding Rs. 15400)</v></cell></row><row r="4342"><cell r="C4342"><v>31305</v></cell><cell r="D4342" t="str"><v>L. N. C</v></cell><cell r="E4342" t="str"><v>P.K Tandon Colur Lab</v></cell><cell r="F4342"><v>34424</v></cell><cell r="G4342"><v>22000</v></cell><cell r="H4342"><v>22000</v></cell><cell r="I4342"><v>0</v></cell><cell r="J4342" t="str"><v>I.R.M</v></cell><cell r="K4342" t="str"><v>Never</v></cell><cell r="L4342" t="str"><v>send</v></cell><cell r="M4342" t="str"><v>No</v></cell><cell r="N4342" t="str"><v>we send last reminder in 2012.then we did not receive any reply.</v></cell></row><row r="4343"><cell r="C4343"><v>31306</v></cell><cell r="D4343" t="str"><v>L. N. C</v></cell><cell r="E4343" t="str"><v>Rajiv Kumar Chawla</v></cell><cell r="F4343"><v>34424</v></cell><cell r="G4343"><v>22000</v></cell><cell r="H4343"><v>12100</v></cell><cell r="I4343"><v>9900</v></cell><cell r="J4343" t="str"><v>Outstanding</v></cell><cell r="K4343" t="str"><v>Never</v></cell><cell r="L4343" t="str"><v>send</v></cell><cell r="M4343" t="str"><v>No</v></cell><cell r="N4343" t="str"><v>A sPOD last communication 07 (Outstanding Rs. 9900)</v></cell></row><row r="4344"><cell r="C4344"><v>31307</v></cell><cell r="D4344" t="str"><v>L. N. C</v></cell><cell r="E4344" t="str"><v>V.K Panday</v></cell><cell r="F4344"><v>34408</v></cell><cell r="G4344"><v>22000</v></cell><cell r="H4344"><v>22000</v></cell><cell r="I4344"><v>0</v></cell><cell r="J4344" t="str"><v>I.R.M</v></cell><cell r="K4344" t="str"><v>Never</v></cell><cell r="L4344" t="str"><v>not send</v></cell><cell r="M4344" t="str"><v>yes</v></cell><cell r="N4344" t="str"><v>we send last reminder in 2012.then we did not receive any reply.</v></cell></row><row r="4345"><cell r="C4345"><v>31309</v></cell><cell r="D4345" t="str"><v>L. N. C</v></cell><cell r="E4345" t="str"><v>K.P.A Menson</v></cell><cell r="F4345"><v>34400</v></cell><cell r="G4345"><v>22000</v></cell><cell r="H4345"><v>22000</v></cell><cell r="I4345"><v>0</v></cell><cell r="J4345" t="str"><v>I.R.M</v></cell><cell r="K4345" t="str"><v>Never</v></cell><cell r="L4345" t="str"><v>not send</v></cell><cell r="M4345" t="str"><v>No</v></cell><cell r="N4345" t="str"><v>we send last reminder in 2012.then we did not receive any reply.</v></cell></row><row r="4346"><cell r="C4346"><v>31310</v></cell><cell r="D4346" t="str"><v>L. N. C</v></cell><cell r="E4346" t="str"><v>Ashish Sadh</v></cell><cell r="F4346"><v>34400</v></cell><cell r="G4346"><v>20900</v></cell><cell r="H4346"><v>20900</v></cell><cell r="I4346"><v>0</v></cell><cell r="J4346" t="str"><v>I.R.M</v></cell><cell r="K4346" t="str"><v>Never</v></cell><cell r="L4346" t="str"><v>Not del.</v></cell><cell r="M4346" t="str"><v>No</v></cell><cell r="N4346" t="str"><v>no communication till date</v></cell></row><row r="4347"><cell r="C4347"><v>31311</v></cell><cell r="D4347" t="str"><v>L. N. C</v></cell><cell r="E4347" t="str"><v>Raghubir Singh Kataria</v></cell><cell r="F4347"><v>34412</v></cell><cell r="G4347"><v>20900</v></cell><cell r="H4347"><v>20900</v></cell><cell r="I4347"><v>0</v></cell><cell r="J4347" t="str"><v>I.R.M</v></cell><cell r="K4347" t="str"><v>Never</v></cell><cell r="L4347" t="str"><v>send</v></cell><cell r="M4347" t="str"><v>No</v></cell><cell r="N4347" t="str"><v>As POD last communication 2007</v></cell></row><row r="4348"><cell r="C4348"><v>31312</v></cell><cell r="D4348" t="str"><v>L. N. C</v></cell><cell r="E4348" t="str"><v>I.C Jain</v></cell><cell r="F4348"><v>34412</v></cell><cell r="G4348"><v>30000</v></cell><cell r="H4348"><v>30000</v></cell><cell r="I4348"><v>0</v></cell><cell r="J4348" t="str"><v>I.R.M</v></cell><cell r="K4348" t="str"><v>Never</v></cell><cell r="L4348" t="str"><v>not send</v></cell><cell r="M4348" t="str"><v>No</v></cell><cell r="N4348" t="str"><v>we send last reminder in 2012.then we did not receive any reply.</v></cell></row><row r="4349"><cell r="C4349"><v>31313</v></cell><cell r="D4349" t="str"><v>L. N. C</v></cell><cell r="E4349" t="str"><v>Mala Rishi</v></cell><cell r="F4349"><v>34412</v></cell><cell r="G4349"><v>30000</v></cell><cell r="H4349"><v>30000</v></cell><cell r="I4349"><v>0</v></cell><cell r="J4349" t="str"><v>R.M</v></cell><cell r="K4349"><v>2008</v></cell><cell r="L4349" t="str"><v>not send</v></cell><cell r="M4349" t="str"><v>yes</v></cell><cell r="N4349" t="str"><v>No reminder send after last communication 08</v></cell></row><row r="4350"><cell r="C4350"><v>31314</v></cell><cell r="D4350" t="str"><v>L. N. C</v></cell><cell r="E4350" t="str"><v>Navneet Saxena</v></cell><cell r="F4350"><v>34411</v></cell><cell r="G4350"><v>22000</v></cell><cell r="H4350"><v>22000</v></cell><cell r="I4350"><v>0</v></cell><cell r="J4350" t="str"><v>I.R.M</v></cell><cell r="K4350" t="str"><v>Never</v></cell><cell r="L4350" t="str"><v>send</v></cell><cell r="M4350" t="str"><v>No</v></cell><cell r="N4350" t="str"><v>we send last reminder in 2012.then we did not receive any reply.</v></cell></row><row r="4351"><cell r="C4351"><v>31317</v></cell><cell r="D4351" t="str"><v>L. N. C</v></cell><cell r="E4351" t="str"><v>Anand Lescuyer Polymers</v></cell><cell r="F4351"><v>34414</v></cell><cell r="G4351"><v>20900</v></cell><cell r="H4351"><v>20900</v></cell><cell r="I4351"><v>0</v></cell><cell r="J4351" t="str"><v>I.R.M</v></cell><cell r="K4351" t="str"><v>Never</v></cell><cell r="L4351" t="str"><v>send</v></cell><cell r="M4351" t="str"><v>No</v></cell><cell r="N4351" t="str"><v>we send last reminder in 2012.then we did not receive any reply.</v></cell></row><row r="4352"><cell r="C4352"><v>31318</v></cell><cell r="D4352" t="str"><v>L. N. C</v></cell><cell r="E4352" t="str"><v>Amit Saxena</v></cell><cell r="F4352"><v>34414</v></cell><cell r="G4352"><v>22000</v></cell><cell r="H4352"><v>22000</v></cell><cell r="I4352"><v>0</v></cell><cell r="J4352" t="str"><v>I.R.M</v></cell><cell r="K4352" t="str"><v>Never</v></cell><cell r="L4352" t="str"><v>Not del.</v></cell><cell r="M4352" t="str"><v>No</v></cell><cell r="N4352" t="str"><v>In 1999 then no communication till date</v></cell></row><row r="4353"><cell r="C4353"><v>31319</v></cell><cell r="D4353" t="str"><v>L. N. C</v></cell><cell r="E4353" t="str"><v>K.K Arora</v></cell><cell r="F4353"><v>34414</v></cell><cell r="G4353"><v>22000</v></cell><cell r="H4353"><v>22000</v></cell><cell r="I4353"><v>0</v></cell><cell r="J4353" t="str"><v>I.R.M</v></cell><cell r="K4353" t="str"><v>Never</v></cell><cell r="L4353" t="str"><v>Not del.</v></cell><cell r="M4353" t="str"><v>yes</v></cell><cell r="N4353" t="str"><v>last communication 95</v></cell></row><row r="4354"><cell r="C4354"><v>31320</v></cell><cell r="D4354" t="str"><v>L. N. C</v></cell><cell r="E4354" t="str"><v>Sakesh Gangahan</v></cell><cell r="F4354"><v>34417</v></cell><cell r="G4354"><v>22000</v></cell><cell r="H4354"><v>5500</v></cell><cell r="I4354"><v>16500</v></cell><cell r="J4354" t="str"><v>Outstanding</v></cell><cell r="K4354" t="str"><v>Never</v></cell><cell r="L4354" t="str"><v>send</v></cell><cell r="M4354" t="str"><v>No</v></cell><cell r="N4354" t="str"><v>last communication 12 (Outstanding Rs 16500/-)</v></cell></row><row r="4355"><cell r="C4355"><v>31321</v></cell><cell r="D4355" t="str"><v>L. N. C</v></cell><cell r="E4355" t="str"><v>Rakesh Chander</v></cell><cell r="F4355"><v>34417</v></cell><cell r="G4355"><v>49400</v></cell><cell r="H4355"><v>49400</v></cell><cell r="I4355"><v>0</v></cell><cell r="J4355" t="str"><v>I.R.M</v></cell><cell r="K4355" t="str"><v>Never</v></cell><cell r="L4355" t="str"><v>not send</v></cell><cell r="M4355" t="str"><v>No</v></cell><cell r="N4355" t="str"><v>we send last reminder in 2012.then we did not receive any reply.</v></cell></row><row r="4356"><cell r="C4356"><v>31322</v></cell><cell r="D4356" t="str"><v>L. N. C</v></cell><cell r="E4356" t="str"><v>Ramesh Datt Nayar</v></cell><cell r="F4356"><v>34412</v></cell><cell r="G4356"><v>22000</v></cell><cell r="H4356"><v>16500</v></cell><cell r="I4356"><v>5500</v></cell><cell r="J4356" t="str"><v>Outstanding</v></cell><cell r="K4356" t="str"><v>Never</v></cell><cell r="L4356" t="str"><v>Not del.</v></cell><cell r="M4356" t="str"><v>No</v></cell><cell r="N4356" t="str"><v>last communication 95 (Outstanding Rs. 5500/-)</v></cell></row><row r="4357"><cell r="C4357"><v>31324</v></cell><cell r="D4357" t="str"><v>L. N. C</v></cell><cell r="E4357" t="str"><v>Kapil Kathuria</v></cell><cell r="F4357"><v>34410</v></cell><cell r="G4357"><v>22000</v></cell><cell r="H4357" t="str"><v>Nil</v></cell><cell r="I4357"><v>0</v></cell><cell r="J4357" t="str"><v>Cancelled</v></cell><cell r="K4357"><v>0</v></cell><cell r="L4357"><v>0</v></cell><cell r="M4357"><v>0</v></cell><cell r="N4357" t="str"><v>Cancelled</v></cell></row><row r="4358"><cell r="C4358"><v>31325</v></cell><cell r="D4358" t="str"><v>L. N. C</v></cell><cell r="E4358" t="str"><v>Praveen K Bhagat</v></cell><cell r="F4358"><v>34417</v></cell><cell r="G4358"><v>42000</v></cell><cell r="H4358"><v>42000</v></cell><cell r="I4358"><v>0</v></cell><cell r="J4358" t="str"><v>I.R.M</v></cell><cell r="K4358" t="str"><v>Never</v></cell><cell r="L4358" t="str"><v>not send</v></cell><cell r="M4358" t="str"><v>yes</v></cell><cell r="N4358" t="str"><v>No reminder send last communication 15</v></cell></row><row r="4359"><cell r="C4359"><v>31330</v></cell><cell r="D4359" t="str"><v>L. N. C</v></cell><cell r="E4359" t="str"><v>Jagdish Sachdeva</v></cell><cell r="F4359"><v>34415</v></cell><cell r="G4359"><v>22000</v></cell><cell r="H4359"><v>22000</v></cell><cell r="I4359"><v>0</v></cell><cell r="J4359" t="str"><v>I.R.M</v></cell><cell r="K4359" t="str"><v>Never</v></cell><cell r="L4359" t="str"><v>send</v></cell><cell r="M4359" t="str"><v>No</v></cell><cell r="N4359" t="str"><v>we send last reminder in 2012.then we did not receive any reply.</v></cell></row><row r="4360"><cell r="C4360"><v>31331</v></cell><cell r="D4360" t="str"><v>L. N. C</v></cell><cell r="E4360" t="str"><v>Manish Juneja</v></cell><cell r="F4360"><v>34418</v></cell><cell r="G4360"><v>22000</v></cell><cell r="H4360"><v>22000</v></cell><cell r="I4360"><v>0</v></cell><cell r="J4360" t="str"><v>I.R.M</v></cell><cell r="K4360" t="str"><v>Never</v></cell><cell r="L4360" t="str"><v>not send</v></cell><cell r="M4360" t="str"><v>No</v></cell><cell r="N4360" t="str"><v>we send last reminder in 2012.then we did not receive any reply.</v></cell></row><row r="4361"><cell r="C4361"><v>31332</v></cell><cell r="D4361" t="str"><v>L. N. C</v></cell><cell r="E4361" t="str"><v>Satish Sharma</v></cell><cell r="F4361"><v>34418</v></cell><cell r="G4361"><v>22000</v></cell><cell r="H4361"><v>22000</v></cell><cell r="I4361"><v>0</v></cell><cell r="J4361" t="str"><v>R.M</v></cell><cell r="K4361"><v>2009</v></cell><cell r="L4361" t="str"><v>not send</v></cell><cell r="M4361" t="str"><v>No</v></cell><cell r="N4361" t="str"><v>No reminder send last communication 10</v></cell></row><row r="4362"><cell r="C4362"><v>31334</v></cell><cell r="D4362" t="str"><v>L. N. C</v></cell><cell r="E4362" t="str"><v>Tarun Mehendra</v></cell><cell r="F4362"><v>34424</v></cell><cell r="G4362"><v>22000</v></cell><cell r="H4362"><v>22000</v></cell><cell r="I4362"><v>0</v></cell><cell r="J4362" t="str"><v>I.R.M</v></cell><cell r="K4362" t="str"><v>Never</v></cell><cell r="L4362" t="str"><v>Not del.</v></cell><cell r="M4362" t="str"><v>No</v></cell><cell r="N4362" t="str"><v>send perform invoice so Last Communication Till 2011</v></cell></row><row r="4363"><cell r="C4363"><v>31339</v></cell><cell r="D4363" t="str"><v>L. N. C</v></cell><cell r="E4363" t="str"><v>Rakesh Paliwal</v></cell><cell r="F4363"><v>34422</v></cell><cell r="G4363"><v>22000</v></cell><cell r="H4363"><v>22000</v></cell><cell r="I4363"><v>0</v></cell><cell r="J4363" t="str"><v>I.R.M</v></cell><cell r="K4363" t="str"><v>Never</v></cell><cell r="L4363" t="str"><v>Not del.</v></cell><cell r="M4363" t="str"><v>yes</v></cell><cell r="N4363" t="str"><v>last communication 00</v></cell></row><row r="4364"><cell r="C4364"><v>31340</v></cell><cell r="D4364" t="str"><v>L. N. C</v></cell><cell r="E4364" t="str"><v>Vijay Kumar Jain</v></cell><cell r="F4364"><v>34420</v></cell><cell r="G4364"><v>22000</v></cell><cell r="H4364"><v>22000</v></cell><cell r="I4364"><v>0</v></cell><cell r="J4364" t="str"><v>I.R.M</v></cell><cell r="K4364" t="str"><v>Never</v></cell><cell r="L4364" t="str"><v>not send</v></cell><cell r="M4364" t="str"><v>yes</v></cell><cell r="N4364" t="str"><v>reply to his status mail on 07/01/2017</v></cell></row><row r="4365"><cell r="C4365"><v>31341</v></cell><cell r="D4365" t="str"><v>L. N. C</v></cell><cell r="E4365" t="str"><v>Harmohinder Singh Oberoi</v></cell><cell r="F4365"><v>34422</v></cell><cell r="G4365"><v>22000</v></cell><cell r="H4365"><v>22000</v></cell><cell r="I4365"><v>0</v></cell><cell r="J4365" t="str"><v>I.R.M</v></cell><cell r="K4365" t="str"><v>Never</v></cell><cell r="L4365" t="str"><v>Not del.</v></cell><cell r="M4365" t="str"><v>No</v></cell><cell r="N4365" t="str"><v>last communication 94</v></cell></row><row r="4366"><cell r="C4366"><v>31342</v></cell><cell r="D4366" t="str"><v>L. N. C</v></cell><cell r="E4366" t="str"><v>Oasis Exports</v></cell><cell r="F4366"><v>34422</v></cell><cell r="G4366"><v>52000</v></cell><cell r="H4366"><v>29600</v></cell><cell r="I4366"><v>22400</v></cell><cell r="J4366" t="str"><v>Outstanding</v></cell><cell r="K4366" t="str"><v>Never</v></cell><cell r="L4366" t="str"><v>send</v></cell><cell r="M4366" t="str"><v>yes</v></cell><cell r="N4366" t="str"><v>Letter sent, last communication 07 (Not Singned) Outstanding Rs 22400/- REFUND in rimes</v></cell></row><row r="4367"><cell r="C4367"><v>31343</v></cell><cell r="D4367" t="str"><v>L. N. C</v></cell><cell r="E4367" t="str"><v>Anita Bhagwani</v></cell><cell r="F4367"><v>34422</v></cell><cell r="G4367"><v>42000</v></cell><cell r="H4367"><v>42000</v></cell><cell r="I4367"><v>0</v></cell><cell r="J4367" t="str"><v>I.R.M</v></cell><cell r="K4367" t="str"><v>Never</v></cell><cell r="L4367" t="str"><v>not send</v></cell><cell r="M4367" t="str"><v>yes</v></cell><cell r="N4367" t="str"><v>we send last reminder in 2012.then we did not receive any reply.</v></cell></row><row r="4368"><cell r="C4368"><v>31344</v></cell><cell r="D4368" t="str"><v>L. N. C</v></cell><cell r="E4368" t="str"><v>Naresh Arora</v></cell><cell r="F4368"><v>34419</v></cell><cell r="G4368"><v>65000</v></cell><cell r="H4368"><v>65000</v></cell><cell r="I4368"><v>0</v></cell><cell r="J4368" t="str"><v>R.M</v></cell><cell r="K4368"><v>2007</v></cell><cell r="L4368" t="str"><v>send</v></cell><cell r="M4368" t="str"><v>No</v></cell><cell r="N4368" t="str"><v>no remimder send but last dues letter on communication 11</v></cell></row><row r="4369"><cell r="C4369"><v>31345</v></cell><cell r="D4369" t="str"><v>L. N. C</v></cell><cell r="E4369" t="str"><v>Kunwaljit Singh Talwar</v></cell><cell r="F4369"><v>34424</v></cell><cell r="G4369"><v>22000</v></cell><cell r="H4369" t="str"><v>Nil</v></cell><cell r="I4369"><v>0</v></cell><cell r="J4369" t="str"><v>Cancelled</v></cell><cell r="K4369"><v>0</v></cell><cell r="L4369"><v>0</v></cell><cell r="M4369"><v>0</v></cell><cell r="N4369" t="str"><v>Cancelled</v></cell></row><row r="4370"><cell r="C4370"><v>31346</v></cell><cell r="D4370" t="str"><v>L. N. C</v></cell><cell r="E4370" t="str"><v>Jagat Narain Rastogi</v></cell><cell r="F4370"><v>34408</v></cell><cell r="G4370"><v>22000</v></cell><cell r="H4370"><v>22000</v></cell><cell r="I4370"><v>0</v></cell><cell r="J4370" t="str"><v>I.R.M</v></cell><cell r="K4370" t="str"><v>Never</v></cell><cell r="L4370" t="str"><v>send</v></cell><cell r="M4370" t="str"><v>yes</v></cell><cell r="N4370" t="str"><v>we send last reminder in 2012.then we did not receive any reply.</v></cell></row><row r="4371"><cell r="C4371"><v>31347</v></cell><cell r="D4371" t="str"><v>L. N. C</v></cell><cell r="E4371" t="str"><v>B. Kannan</v></cell><cell r="F4371"><v>34421</v></cell><cell r="G4371"><v>22000</v></cell><cell r="H4371"><v>22000</v></cell><cell r="I4371"><v>0</v></cell><cell r="J4371" t="str"><v>R.M</v></cell><cell r="K4371"><v>2011</v></cell><cell r="L4371" t="str"><v>Not del.</v></cell><cell r="M4371" t="str"><v>No</v></cell><cell r="N4371" t="str"><v>telephonic reply on mail with dues detalis on 2013</v></cell></row><row r="4372"><cell r="C4372"><v>31348</v></cell><cell r="D4372" t="str"><v>L. N. C</v></cell><cell r="E4372" t="str"><v>Daljeet Kaur</v></cell><cell r="F4372"><v>34421</v></cell><cell r="G4372"><v>22000</v></cell><cell r="H4372" t="str"><v>Nil</v></cell><cell r="I4372"><v>0</v></cell><cell r="J4372" t="str"><v>Cancelled</v></cell><cell r="K4372"><v>0</v></cell><cell r="L4372"><v>0</v></cell><cell r="M4372"><v>0</v></cell><cell r="N4372" t="str"><v>Cancelled</v></cell></row><row r="4373"><cell r="C4373"><v>31351</v></cell><cell r="D4373" t="str"><v>L. N. C</v></cell><cell r="E4373" t="str"><v>Gurdeep Singh Komal</v></cell><cell r="F4373"><v>34422</v></cell><cell r="G4373"><v>22000</v></cell><cell r="H4373"><v>5500</v></cell><cell r="I4373"><v>16500</v></cell><cell r="J4373" t="str"><v>Outstanding</v></cell><cell r="K4373" t="str"><v>Never</v></cell><cell r="L4373" t="str"><v>Not del.</v></cell><cell r="M4373" t="str"><v>No</v></cell><cell r="N4373" t="str"><v>last communication 96 (Outstanding Rs. 16500/-)</v></cell></row><row r="4374"><cell r="C4374"><v>31352</v></cell><cell r="D4374" t="str"><v>L. N. C</v></cell><cell r="E4374" t="str"><v>Rakesh Kumar Bajpai</v></cell><cell r="F4374"><v>34424</v></cell><cell r="G4374"><v>22000</v></cell><cell r="H4374"><v>22000</v></cell><cell r="I4374"><v>0</v></cell><cell r="J4374" t="str"><v>I.R.M</v></cell><cell r="K4374" t="str"><v>Never</v></cell><cell r="L4374" t="str"><v>send</v></cell><cell r="M4374" t="str"><v>yes</v></cell><cell r="N4374" t="str"><v>we send last reminder in 2012.then we did not receive any reply.</v></cell></row><row r="4375"><cell r="C4375"><v>31353</v></cell><cell r="D4375" t="str"><v>L. N. C</v></cell><cell r="E4375" t="str"><v>Raunaq Overeas</v></cell><cell r="F4375"><v>34423</v></cell><cell r="G4375"><v>30000</v></cell><cell r="H4375"><v>30000</v></cell><cell r="I4375"><v>0</v></cell><cell r="J4375" t="str"><v>I.R.M</v></cell><cell r="K4375" t="str"><v>Never</v></cell><cell r="L4375" t="str"><v>not send</v></cell><cell r="M4375" t="str"><v>No</v></cell><cell r="N4375" t="str"><v>we send last reminder in 2012.then we did not receive any reply.</v></cell></row><row r="4376"><cell r="C4376"><v>31356</v></cell><cell r="D4376" t="str"><v>L. N. C</v></cell><cell r="E4376" t="str"><v>Misra Kalyani</v></cell><cell r="F4376"><v>34424</v></cell><cell r="G4376"><v>52000</v></cell><cell r="H4376"><v>52000</v></cell><cell r="I4376"><v>0</v></cell><cell r="J4376" t="str"><v>I.R.M</v></cell><cell r="K4376" t="str"><v>Never</v></cell><cell r="L4376" t="str"><v>send</v></cell><cell r="M4376" t="str"><v>No</v></cell><cell r="N4376" t="str"><v>we send last reminder in 2012.then we did not receive any reply.</v></cell></row><row r="4377"><cell r="C4377"><v>31357</v></cell><cell r="D4377" t="str"><v>L. N. C</v></cell><cell r="E4377" t="str"><v>Shagun Berry</v></cell><cell r="F4377"><v>34423</v></cell><cell r="G4377"><v>22000</v></cell><cell r="H4377"><v>22000</v></cell><cell r="I4377"><v>0</v></cell><cell r="J4377" t="str"><v>R.M</v></cell><cell r="K4377"><v>2010</v></cell><cell r="L4377" t="str"><v>not send</v></cell><cell r="M4377" t="str"><v>yes</v></cell><cell r="N4377" t="str"><v>telephonic reply on mail with dues detalis on 18/05/2015.</v></cell></row><row r="4378"><cell r="C4378"><v>31358</v></cell><cell r="D4378" t="str"><v>L. N. C</v></cell><cell r="E4378" t="str"><v>Gyanesh Prasad Bhargava</v></cell><cell r="F4378"><v>34423</v></cell><cell r="G4378"><v>52000</v></cell><cell r="H4378"><v>52000</v></cell><cell r="I4378"><v>0</v></cell><cell r="J4378" t="str"><v>I.R.M</v></cell><cell r="K4378" t="str"><v>Never</v></cell><cell r="L4378" t="str"><v>send</v></cell><cell r="M4378" t="str"><v>No</v></cell><cell r="N4378" t="str"><v>we send last reminder in 2012.then we did not receive any reply.</v></cell></row><row r="4379"><cell r="C4379"><v>31359</v></cell><cell r="D4379" t="str"><v>L. N. C</v></cell><cell r="E4379" t="str"><v>Vikas Singh</v></cell><cell r="F4379"><v>34424</v></cell><cell r="G4379"><v>3000</v></cell><cell r="H4379" t="str"><v>Nil</v></cell><cell r="I4379"><v>0</v></cell><cell r="J4379" t="str"><v>Cancelled</v></cell><cell r="K4379"><v>0</v></cell><cell r="L4379"><v>0</v></cell><cell r="M4379"><v>0</v></cell><cell r="N4379" t="str"><v>Cancelled</v></cell></row><row r="4380"><cell r="C4380"><v>31360</v></cell><cell r="D4380" t="str"><v>L. N. C</v></cell><cell r="E4380" t="str"><v>Harjeet Singh Malhotra</v></cell><cell r="F4380"><v>34423</v></cell><cell r="G4380"><v>22000</v></cell><cell r="H4380"><v>2000</v></cell><cell r="I4380"><v>20000</v></cell><cell r="J4380" t="str"><v>Outstanding</v></cell><cell r="K4380" t="str"><v>Never</v></cell><cell r="L4380" t="str"><v>send</v></cell><cell r="M4380" t="str"><v>No</v></cell><cell r="N4380" t="str"><v>A sPOD last communication 07 (Outstanding Rs. 20000)</v></cell></row><row r="4381"><cell r="C4381"><v>31361</v></cell><cell r="D4381" t="str"><v>L. N. C</v></cell><cell r="E4381" t="str"><v>Subhash Mahajan</v></cell><cell r="F4381"><v>34421</v></cell><cell r="G4381"><v>52000</v></cell><cell r="H4381"><v>52000</v></cell><cell r="I4381"><v>0</v></cell><cell r="J4381" t="str"><v>I.R.M</v></cell><cell r="K4381" t="str"><v>Never</v></cell><cell r="L4381" t="str"><v>send</v></cell><cell r="M4381" t="str"><v>yes</v></cell><cell r="N4381" t="str"><v>we send last reminder in 2012.then we did not receive any reply.</v></cell></row><row r="4382"><cell r="C4382"><v>31362</v></cell><cell r="D4382" t="str"><v>L. N. C</v></cell><cell r="E4382" t="str"><v>Anoop Singh</v></cell><cell r="F4382"><v>34412</v></cell><cell r="G4382"><v>32000</v></cell><cell r="H4382"><v>32000</v></cell><cell r="I4382"><v>0</v></cell><cell r="J4382" t="str"><v>I.R.M</v></cell><cell r="K4382" t="str"><v>Never</v></cell><cell r="L4382" t="str"><v>send</v></cell><cell r="M4382" t="str"><v>yes</v></cell><cell r="N4382" t="str"><v>we send last reminder in 2012.then we did not receive any reply.</v></cell></row><row r="4383"><cell r="C4383"><v>31364</v></cell><cell r="D4383" t="str"><v>L. N. C</v></cell><cell r="E4383" t="str"><v>Kumar Soaps & Chemicals Pvt Ltd</v></cell><cell r="F4383"><v>34422</v></cell><cell r="G4383"><v>22000</v></cell><cell r="H4383"><v>22000</v></cell><cell r="I4383"><v>0</v></cell><cell r="J4383" t="str"><v>I.R.M</v></cell><cell r="K4383" t="str"><v>Never</v></cell><cell r="L4383" t="str"><v>send</v></cell><cell r="M4383" t="str"><v>yes</v></cell><cell r="N4383" t="str"><v>we send last reminder in 2012.then we did not receive any reply.</v></cell></row><row r="4384"><cell r="C4384"><v>31365</v></cell><cell r="D4384" t="str"><v>L. N. C</v></cell><cell r="E4384" t="str"><v>Suraj Sood</v></cell><cell r="F4384"><v>34422</v></cell><cell r="G4384"><v>22000</v></cell><cell r="H4384"><v>22000</v></cell><cell r="I4384"><v>0</v></cell><cell r="J4384" t="str"><v>I.R.M</v></cell><cell r="K4384" t="str"><v>Never</v></cell><cell r="L4384" t="str"><v>send</v></cell><cell r="M4384" t="str"><v>No</v></cell><cell r="N4384" t="str"><v>we send last reminder in 2012.then we did not receive any reply.</v></cell></row><row r="4385"><cell r="C4385"><v>31366</v></cell><cell r="D4385" t="str"><v>L. N. C</v></cell><cell r="E4385" t="str"><v>Rajiv Suri</v></cell><cell r="F4385"><v>34418</v></cell><cell r="G4385"><v>22000</v></cell><cell r="H4385"><v>22000</v></cell><cell r="I4385"><v>0</v></cell><cell r="J4385" t="str"><v>I.R.M</v></cell><cell r="K4385" t="str"><v>Never</v></cell><cell r="L4385" t="str"><v>send</v></cell><cell r="M4385" t="str"><v>No</v></cell><cell r="N4385" t="str"><v>we send last reminder in 2012.then we did not receive any reply.</v></cell></row><row r="4386"><cell r="C4386"><v>31368</v></cell><cell r="D4386" t="str"><v>L. N. C</v></cell><cell r="E4386" t="str"><v>Poonam Bhuhraja</v></cell><cell r="F4386"><v>34425</v></cell><cell r="G4386"><v>52000</v></cell><cell r="H4386"><v>52000</v></cell><cell r="I4386"><v>0</v></cell><cell r="J4386" t="str"><v>I.R.M</v></cell><cell r="K4386" t="str"><v>Never</v></cell><cell r="L4386" t="str"><v>send</v></cell><cell r="M4386" t="str"><v>No</v></cell><cell r="N4386" t="str"><v>we send last reminder in 2012.then we did not receive any reply.</v></cell></row><row r="4387"><cell r="C4387"><v>31371</v></cell><cell r="D4387" t="str"><v>L. N. C</v></cell><cell r="E4387" t="str"><v>Thapar Charanjit</v></cell><cell r="F4387"><v>34425</v></cell><cell r="G4387"><v>49400</v></cell><cell r="H4387"><v>49400</v></cell><cell r="I4387"><v>0</v></cell><cell r="J4387" t="str"><v>Cancelled</v></cell><cell r="K4387"><v>0</v></cell><cell r="L4387"><v>0</v></cell><cell r="M4387"><v>0</v></cell><cell r="N4387" t="str"><v>Cancelled, chq no:- 749446, dated:- 05/03/13, Rs. 1,268/- have been payout to member </v></cell></row><row r="4388"><cell r="C4388"><v>31373</v></cell><cell r="D4388" t="str"><v>L. N. C</v></cell><cell r="E4388" t="str"><v>Gurucharan Sigh Lakhmna</v></cell><cell r="F4388"><v>34425</v></cell><cell r="G4388"><v>42000</v></cell><cell r="H4388"><v>12600</v></cell><cell r="I4388"><v>29400</v></cell><cell r="J4388" t="str"><v>Outstanding</v></cell><cell r="K4388" t="str"><v>Never</v></cell><cell r="L4388" t="str"><v>Not del.</v></cell><cell r="M4388" t="str"><v>No</v></cell><cell r="N4388" t="str"><v>last communication 94 (Outstanding Rs. 29400/-)</v></cell></row><row r="4389"><cell r="C4389"><v>31374</v></cell><cell r="D4389" t="str"><v>L. N. C</v></cell><cell r="E4389" t="str"><v>Rajpal Singh</v></cell><cell r="F4389"><v>34425</v></cell><cell r="G4389"><v>22000</v></cell><cell r="H4389"><v>22000</v></cell><cell r="I4389"><v>0</v></cell><cell r="J4389" t="str"><v>R.M</v></cell><cell r="K4389"><v>2010</v></cell><cell r="L4389" t="str"><v>Not del.</v></cell><cell r="M4389" t="str"><v>yes</v></cell><cell r="N4389" t="str"><v>no reminder send last communication 10….membership transferred from K.P Singh to Randhir Singh to Rajpal Singh in 08</v></cell></row><row r="4390"><cell r="C4390"><v>31375</v></cell><cell r="D4390" t="str"><v>L. N. C</v></cell><cell r="E4390" t="str"><v>Lakshmi Chamel Ansari</v></cell><cell r="F4390"><v>34428</v></cell><cell r="G4390"><v>22000</v></cell><cell r="H4390"><v>22000</v></cell><cell r="I4390"><v>0</v></cell><cell r="J4390" t="str"><v>I.R.M</v></cell><cell r="K4390" t="str"><v>Never</v></cell><cell r="L4390" t="str"><v>not send</v></cell><cell r="M4390" t="str"><v>No</v></cell><cell r="N4390" t="str"><v>we send last reminder in 2012.then we did not receive any reply.</v></cell></row><row r="4391"><cell r="C4391"><v>31376</v></cell><cell r="D4391" t="str"><v>L. N. C</v></cell><cell r="E4391" t="str"><v>Naresh Tolani</v></cell><cell r="F4391"><v>34428</v></cell><cell r="G4391"><v>22000</v></cell><cell r="H4391"><v>22000</v></cell><cell r="I4391"><v>0</v></cell><cell r="J4391" t="str"><v>I.R.M</v></cell><cell r="K4391" t="str"><v>Never</v></cell><cell r="L4391" t="str"><v>not send</v></cell><cell r="M4391" t="str"><v>No</v></cell><cell r="N4391" t="str"><v>we send last reminder in 2012.then we did not receive any reply.</v></cell></row><row r="4392"><cell r="C4392"><v>31377</v></cell><cell r="D4392" t="str"><v>L. N. C</v></cell><cell r="E4392" t="str"><v>Sandeep Sarkar</v></cell><cell r="F4392"><v>34428</v></cell><cell r="G4392"><v>22000</v></cell><cell r="H4392"><v>22000</v></cell><cell r="I4392"><v>0</v></cell><cell r="J4392" t="str"><v>I.R.M</v></cell><cell r="K4392" t="str"><v>Never</v></cell><cell r="L4392" t="str"><v>not send</v></cell><cell r="M4392" t="str"><v>No</v></cell><cell r="N4392" t="str"><v>we send last reminder in 2012.then we did not receive any reply.</v></cell></row><row r="4393"><cell r="C4393"><v>31379</v></cell><cell r="D4393" t="str"><v>L. N. C</v></cell><cell r="E4393" t="str"><v>Bhanmati Singh</v></cell><cell r="F4393"><v>34428</v></cell><cell r="G4393"><v>49400</v></cell><cell r="H4393" t="str"><v>Nil</v></cell><cell r="I4393"><v>0</v></cell><cell r="J4393" t="str"><v>Cancelled</v></cell><cell r="K4393"><v>0</v></cell><cell r="L4393"><v>0</v></cell><cell r="M4393"><v>0</v></cell><cell r="N4393" t="str"><v>Cancelled</v></cell></row><row r="4394"><cell r="C4394"><v>31380</v></cell><cell r="D4394" t="str"><v>L. N. C</v></cell><cell r="E4394" t="str"><v>Om Prakash Shahi</v></cell><cell r="F4394"><v>34429</v></cell><cell r="G4394"><v>65000</v></cell><cell r="H4394"><v>61750</v></cell><cell r="I4394"><v>0</v></cell><cell r="J4394" t="str"><v>I.R.M</v></cell><cell r="K4394" t="str"><v>Never</v></cell><cell r="L4394" t="str"><v>send</v></cell><cell r="M4394" t="str"><v>No</v></cell><cell r="N4394" t="str"><v>we send last reminder in 2012.then we did not receive any reply.</v></cell></row><row r="4395"><cell r="C4395"><v>31381</v></cell><cell r="D4395" t="str"><v>L. N. C</v></cell><cell r="E4395" t="str"><v>Sandeep Sahae</v></cell><cell r="F4395"><v>34429</v></cell><cell r="G4395"><v>22000</v></cell><cell r="H4395"><v>22000</v></cell><cell r="I4395"><v>0</v></cell><cell r="J4395" t="str"><v>I.R.M</v></cell><cell r="K4395" t="str"><v>Never</v></cell><cell r="L4395" t="str"><v>Not del.</v></cell><cell r="M4395" t="str"><v>yes</v></cell><cell r="N4395" t="str"><v>visit reply for his status of membership on last communication 07/06/2017</v></cell></row><row r="4396"><cell r="C4396"><v>31382</v></cell><cell r="D4396" t="str"><v>L. N. C</v></cell><cell r="E4396" t="str"><v>Seema Gogia</v></cell><cell r="F4396"><v>34429</v></cell><cell r="G4396"><v>30000</v></cell><cell r="H4396"><v>30000</v></cell><cell r="I4396"><v>0</v></cell><cell r="J4396" t="str"><v>I.R.M</v></cell><cell r="K4396" t="str"><v>Never</v></cell><cell r="L4396" t="str"><v>Not del.</v></cell><cell r="M4396" t="str"><v>No</v></cell><cell r="N4396" t="str"><v>last communication 06</v></cell></row><row r="4397"><cell r="C4397"><v>31383</v></cell><cell r="D4397" t="str"><v>L. N. C</v></cell><cell r="E4397" t="str"><v>S.K Mahajan</v></cell><cell r="F4397"><v>34408</v></cell><cell r="G4397"><v>22000</v></cell><cell r="H4397"><v>22000</v></cell><cell r="I4397"><v>0</v></cell><cell r="J4397" t="str"><v>I.R.M</v></cell><cell r="K4397" t="str"><v>Never</v></cell><cell r="L4397" t="str"><v>not send</v></cell><cell r="M4397" t="str"><v>yes</v></cell><cell r="N4397" t="str"><v>we send last reminder in 2012.then we did not receive any reply.</v></cell></row><row r="4398"><cell r="C4398"><v>31384</v></cell><cell r="D4398" t="str"><v>L. N. C</v></cell><cell r="E4398" t="str"><v>Jyoti Berry</v></cell><cell r="F4398"><v>34458</v></cell><cell r="G4398"><v>42000</v></cell><cell r="H4398"><v>42000</v></cell><cell r="I4398"><v>0</v></cell><cell r="J4398" t="str"><v>I.R.M</v></cell><cell r="K4398" t="str"><v>Never</v></cell><cell r="L4398" t="str"><v>Not del.</v></cell><cell r="M4398" t="str"><v>yes</v></cell><cell r="N4398" t="str"><v>last communication 2006</v></cell></row><row r="4399"><cell r="C4399"><v>31385</v></cell><cell r="D4399" t="str"><v>L. N. C</v></cell><cell r="E4399" t="str"><v>Super Engg Works</v></cell><cell r="F4399"><v>38085</v></cell><cell r="G4399"><v>22000</v></cell><cell r="H4399"><v>22000</v></cell><cell r="I4399"><v>0</v></cell><cell r="J4399" t="str"><v>I.R.M</v></cell><cell r="K4399" t="str"><v>Never</v></cell><cell r="L4399" t="str"><v>not send</v></cell><cell r="M4399" t="str"><v>No</v></cell><cell r="N4399" t="str"><v>we send last reminder in 2012.then we did not receive any reply.</v></cell></row><row r="4400"><cell r="C4400"><v>31386</v></cell><cell r="D4400" t="str"><v>L. N. C</v></cell><cell r="E4400" t="str"><v>Shankar Maitra</v></cell><cell r="F4400"><v>34431</v></cell><cell r="G4400"><v>22000</v></cell><cell r="H4400"><v>6600</v></cell><cell r="I4400"><v>15400</v></cell><cell r="J4400" t="str"><v>Outstanding</v></cell><cell r="K4400" t="str"><v>Never</v></cell><cell r="L4400" t="str"><v>not send</v></cell><cell r="M4400" t="str"><v>No</v></cell><cell r="N4400" t="str"><v>last communication 95 (Outstanding Rs. 15400/-)</v></cell></row><row r="4401"><cell r="C4401"><v>31387</v></cell><cell r="D4401" t="str"><v>L. N. C</v></cell><cell r="E4401" t="str"><v>Shree Baidynath Ayurved</v></cell><cell r="F4401"><v>34431</v></cell><cell r="G4401"><v>65000</v></cell><cell r="H4401"><v>65000</v></cell><cell r="I4401"><v>0</v></cell><cell r="J4401" t="str"><v>R.M</v></cell><cell r="K4401"><v>2022</v></cell><cell r="L4401" t="str"><v>send</v></cell><cell r="M4401" t="str"><v>yes</v></cell><cell r="N4401" t="str"><v>They are regular member,,,total 3 membership of Goa:- 31387, 31388, 31389</v></cell></row><row r="4402"><cell r="C4402"><v>31388</v></cell><cell r="D4402" t="str"><v>L. N. C</v></cell><cell r="E4402" t="str"><v>Shree Baidynath Ayurved</v></cell><cell r="F4402"><v>34431</v></cell><cell r="G4402"><v>65000</v></cell><cell r="H4402"><v>65000</v></cell><cell r="I4402"><v>0</v></cell><cell r="J4402" t="str"><v>R.M</v></cell><cell r="K4402"><v>2022</v></cell><cell r="L4402" t="str"><v>send</v></cell><cell r="M4402" t="str"><v>No</v></cell><cell r="N4402" t="str"><v>They are regular member,,,total 3 membership of Goa:- 31387, 31388, 31389</v></cell></row><row r="4403"><cell r="C4403"><v>31389</v></cell><cell r="D4403" t="str"><v>L. N. C</v></cell><cell r="E4403" t="str"><v>Shree Baidynath Ayurved</v></cell><cell r="F4403"><v>34431</v></cell><cell r="G4403"><v>65000</v></cell><cell r="H4403"><v>65000</v></cell><cell r="I4403"><v>0</v></cell><cell r="J4403" t="str"><v>R.M</v></cell><cell r="K4403"><v>2022</v></cell><cell r="L4403" t="str"><v>send</v></cell><cell r="M4403" t="str"><v>yes</v></cell><cell r="N4403" t="str"><v>They are regular member,,,total 3 membership of Goa:- 31387, 31388, 31389</v></cell></row><row r="4404"><cell r="C4404"><v>31390</v></cell><cell r="D4404" t="str"><v>L. N. C</v></cell><cell r="E4404" t="str"><v>Hari Krishan Nandwani</v></cell><cell r="F4404"><v>34431</v></cell><cell r="G4404"><v>30000</v></cell><cell r="H4404" t="str"><v>Nil</v></cell><cell r="I4404"><v>0</v></cell><cell r="J4404" t="str"><v>Cancelled</v></cell><cell r="K4404"><v>0</v></cell><cell r="L4404"><v>0</v></cell><cell r="M4404"><v>0</v></cell><cell r="N4404" t="str"><v>Cancelled</v></cell></row><row r="4405"><cell r="C4405"><v>31391</v></cell><cell r="D4405" t="str"><v>L. N. C</v></cell><cell r="E4405" t="str"><v>Rajeev Makhija</v></cell><cell r="F4405"><v>34431</v></cell><cell r="G4405"><v>22000</v></cell><cell r="H4405"><v>22000</v></cell><cell r="I4405"><v>0</v></cell><cell r="J4405" t="str"><v>I.R.M</v></cell><cell r="K4405" t="str"><v>Never</v></cell><cell r="L4405" t="str"><v>not send</v></cell><cell r="M4405" t="str"><v>No</v></cell><cell r="N4405" t="str"><v>we send last reminder in 2012.then we did not receive any reply.</v></cell></row><row r="4406"><cell r="C4406"><v>31392</v></cell><cell r="D4406" t="str"><v>L. N. C</v></cell><cell r="E4406" t="str"><v>Ram Chandra Krishna Chandra</v></cell><cell r="F4406"><v>34432</v></cell><cell r="G4406"><v>30000</v></cell><cell r="H4406"><v>30000</v></cell><cell r="I4406"><v>0</v></cell><cell r="J4406" t="str"><v>I.R.M</v></cell><cell r="K4406" t="str"><v>Never</v></cell><cell r="L4406" t="str"><v>not send</v></cell><cell r="M4406" t="str"><v>No</v></cell><cell r="N4406" t="str"><v>we send last reminder in 2012.then we did not receive any reply.</v></cell></row><row r="4407"><cell r="C4407"><v>31393</v></cell><cell r="D4407" t="str"><v>L. N. C</v></cell><cell r="E4407" t="str"><v>Deepak Malik</v></cell><cell r="F4407"><v>34433</v></cell><cell r="G4407"><v>52000</v></cell><cell r="H4407"><v>52000</v></cell><cell r="I4407"><v>0</v></cell><cell r="J4407" t="str"><v>R.M</v></cell><cell r="K4407"><v>2008</v></cell><cell r="L4407" t="str"><v>send</v></cell><cell r="M4407" t="str"><v>yes</v></cell><cell r="N4407" t="str"><v>we send last reminder in 2012.then we did not receive any reply.</v></cell></row><row r="4408"><cell r="C4408"><v>31394</v></cell><cell r="D4408" t="str"><v>L. N. C</v></cell><cell r="E4408" t="str"><v>Dev Ashish Jain</v></cell><cell r="F4408"><v>34431</v></cell><cell r="G4408"><v>22000</v></cell><cell r="H4408"><v>6000</v></cell><cell r="I4408"><v>16000</v></cell><cell r="J4408" t="str"><v>Outstanding</v></cell><cell r="K4408" t="str"><v>Never</v></cell><cell r="L4408" t="str"><v>not send</v></cell><cell r="M4408" t="str"><v>No</v></cell><cell r="N4408" t="str"><v>last communication 12 (Outstanding Rs 16000/-)</v></cell></row><row r="4409"><cell r="C4409"><v>31395</v></cell><cell r="D4409" t="str"><v>L. N. C</v></cell><cell r="E4409" t="str"><v>R.K Nagpal</v></cell><cell r="F4409"><v>34431</v></cell><cell r="G4409"><v>22000</v></cell><cell r="H4409"><v>22000</v></cell><cell r="I4409"><v>0</v></cell><cell r="J4409" t="str"><v>R.M</v></cell><cell r="K4409"><v>2009</v></cell><cell r="L4409" t="str"><v>not send</v></cell><cell r="M4409" t="str"><v>No</v></cell><cell r="N4409" t="str"><v>telephonic reply on mail with dues detalis on 19/05/2018.</v></cell></row><row r="4410"><cell r="C4410"><v>31397</v></cell><cell r="D4410" t="str"><v>L. N. C</v></cell><cell r="E4410" t="str"><v>Sharon Patrick</v></cell><cell r="F4410"><v>34435</v></cell><cell r="G4410"><v>22000</v></cell><cell r="H4410"><v>22000</v></cell><cell r="I4410"><v>0</v></cell><cell r="J4410" t="str"><v>I.R.M</v></cell><cell r="K4410" t="str"><v>Never</v></cell><cell r="L4410"><v>0</v></cell><cell r="M4410"><v>0</v></cell><cell r="N4410" t="str"><v>Letter undelivered, last communication 94</v></cell></row><row r="4411"><cell r="C4411"><v>31398</v></cell><cell r="D4411" t="str"><v>L. N. C</v></cell><cell r="E4411" t="str"><v>Ashok Agarwal</v></cell><cell r="F4411"><v>34428</v></cell><cell r="G4411"><v>30000</v></cell><cell r="H4411"><v>30000</v></cell><cell r="I4411"><v>0</v></cell><cell r="J4411" t="str"><v>I.R.M</v></cell><cell r="K4411" t="str"><v>Never</v></cell><cell r="L4411"><v>0</v></cell><cell r="M4411"><v>0</v></cell><cell r="N4411" t="str"><v>Letter undelivered, last communication 94</v></cell></row><row r="4412"><cell r="C4412"><v>31399</v></cell><cell r="D4412" t="str"><v>L. N. C</v></cell><cell r="E4412" t="str"><v>Narendera Shah</v></cell><cell r="F4412"><v>34435</v></cell><cell r="G4412"><v>40500</v></cell><cell r="H4412"><v>40500</v></cell><cell r="I4412"><v>0</v></cell><cell r="J4412" t="str"><v>I.R.M</v></cell><cell r="K4412" t="str"><v>Never</v></cell><cell r="L4412"><v>0</v></cell><cell r="M4412"><v>0</v></cell><cell r="N4412" t="str"><v>we send last reminder in 2012.then we did not receive any reply.</v></cell></row><row r="4413"><cell r="C4413"><v>31400</v></cell><cell r="D4413" t="str"><v>L. N. C</v></cell><cell r="E4413" t="str"><v>Suranjit Sayal</v></cell><cell r="F4413"><v>34435</v></cell><cell r="G4413"><v>61750</v></cell><cell r="H4413"><v>61750</v></cell><cell r="I4413"><v>0</v></cell><cell r="J4413" t="str"><v>I.R.M</v></cell><cell r="K4413" t="str"><v>Never</v></cell><cell r="L4413"><v>0</v></cell><cell r="M4413"><v>0</v></cell><cell r="N4413" t="str"><v>They are regular member,,,total 3 membership of Goa:- 31387, 31388, 31389</v></cell></row><row r="4414"><cell r="C4414"><v>31401</v></cell><cell r="D4414" t="str"><v>L. N. C</v></cell><cell r="E4414" t="str"><v>K.R Khillwani</v></cell><cell r="F4414"><v>34435</v></cell><cell r="G4414"><v>30000</v></cell><cell r="H4414" t="str"><v>Nil</v></cell><cell r="I4414"><v>0</v></cell><cell r="J4414" t="str"><v>Cancelled</v></cell><cell r="K4414"><v>0</v></cell><cell r="L4414"><v>0</v></cell><cell r="M4414"><v>0</v></cell><cell r="N4414" t="str"><v>Cancelled</v></cell></row><row r="4415"><cell r="C4415"><v>31402</v></cell><cell r="D4415" t="str"><v>L. N. C</v></cell><cell r="E4415" t="str"><v>Fiberchem</v></cell><cell r="F4415"><v>34431</v></cell><cell r="G4415"><v>30000</v></cell><cell r="H4415"><v>21000</v></cell><cell r="I4415"><v>9000</v></cell><cell r="J4415" t="str"><v>Outstanding</v></cell><cell r="K4415" t="str"><v>Never</v></cell><cell r="L4415" t="str"><v>send</v></cell><cell r="M4415" t="str"><v>No</v></cell><cell r="N4415" t="str"><v>last communication 96 (Outstanding Rs. 9000/-)</v></cell></row><row r="4416"><cell r="C4416"><v>31403</v></cell><cell r="D4416" t="str"><v>L. N. C</v></cell><cell r="E4416" t="str"><v>Shiva Daye Chemicals</v></cell><cell r="F4416"><v>34436</v></cell><cell r="G4416"><v>30000</v></cell><cell r="H4416" t="str"><v>Nil</v></cell><cell r="I4416"><v>0</v></cell><cell r="J4416" t="str"><v>Cancelled</v></cell><cell r="K4416"><v>0</v></cell><cell r="L4416"><v>0</v></cell><cell r="M4416"><v>0</v></cell><cell r="N4416" t="str"><v>Cancelled</v></cell></row><row r="4417"><cell r="C4417"><v>31404</v></cell><cell r="D4417" t="str"><v>L. N. C</v></cell><cell r="E4417" t="str"><v>Luna Jaiswal</v></cell><cell r="F4417"><v>34431</v></cell><cell r="G4417"><v>50000</v></cell><cell r="H4417"><v>50000</v></cell><cell r="I4417"><v>0</v></cell><cell r="J4417" t="str"><v>I.R.M</v></cell><cell r="K4417" t="str"><v>Never</v></cell><cell r="L4417" t="str"><v>send</v></cell><cell r="M4417" t="str"><v>yes</v></cell><cell r="N4417" t="str"><v>we send last reminder in 2012.then we did not receive any reply.</v></cell></row><row r="4418"><cell r="C4418"><v>31405</v></cell><cell r="D4418" t="str"><v>L. N. C</v></cell><cell r="E4418" t="str"><v>Naresh Arora</v></cell><cell r="F4418"><v>34436</v></cell><cell r="G4418"><v>65000</v></cell><cell r="H4418"><v>65000</v></cell><cell r="I4418"><v>0</v></cell><cell r="J4418" t="str"><v>R.M</v></cell><cell r="K4418"><v>2007</v></cell><cell r="L4418" t="str"><v>send</v></cell><cell r="M4418" t="str"><v>No</v></cell><cell r="N4418" t="str"><v>no remimder send but last dues letter on communication 11</v></cell></row><row r="4419"><cell r="C4419" t="str"><v>400329 1</v></cell><cell r="D4419" t="str"><v>L. N. C</v></cell><cell r="E4419" t="str"><v>Satya Narayan Joshi</v></cell><cell r="F4419"><v>33576</v></cell><cell r="G4419"><v>15300</v></cell><cell r="H4419"><v>15300</v></cell><cell r="I4419"><v>0</v></cell><cell r="J4419" t="str"><v>cancelled</v></cell><cell r="K4419"><v>2008</v></cell><cell r="L4419"><v>0</v></cell><cell r="M4419"><v>0</v></cell><cell r="N4419" t="str"><v>cancelled 6/1/2022</v></cell></row><row r="4420"><cell r="C4420" t="str"><v>400330 1</v></cell><cell r="D4420" t="str"><v>D. Purchaser </v></cell><cell r="E4420" t="str"><v>Arun Kumar S</v></cell><cell r="F4420"><v>33387</v></cell><cell r="G4420"><v>18000</v></cell><cell r="H4420"><v>9300</v></cell><cell r="I4420"><v>8700</v></cell><cell r="J4420" t="str"><v>Outstanding</v></cell><cell r="K4420" t="str"><v>never</v></cell><cell r="L4420" t="str"><v>Not del.</v></cell><cell r="M4420" t="str"><v>No</v></cell><cell r="N4420" t="str"><v>last communication 93 (Outstanding Rs. 8700/-) No APP frm no agrrmnt</v></cell></row><row r="4421"><cell r="C4421" t="str"><v>400331 1</v></cell><cell r="D4421" t="str"><v>D. Purchaser </v></cell><cell r="E4421" t="str"><v>Lakshmandas P</v></cell><cell r="F4421"><v>33389</v></cell><cell r="G4421"><v>22680</v></cell><cell r="H4421"><v>22680</v></cell><cell r="I4421"><v>0</v></cell><cell r="J4421" t="str"><v>I.R.M</v></cell><cell r="K4421" t="str"><v>Never</v></cell><cell r="L4421" t="str"><v>send</v></cell><cell r="M4421" t="str"><v>yes</v></cell><cell r="N4421" t="str"><v>we send last reminder in 2012.then we did not receive any reply.</v></cell></row><row r="4422"><cell r="C4422" t="str"><v>400332 1</v></cell><cell r="D4422" t="str"><v>D. Purchaser </v></cell><cell r="E4422" t="str"><v>Anant Vaman Joshi</v></cell><cell r="F4422"><v>33417</v></cell><cell r="G4422"><v>19800</v></cell><cell r="H4422"><v>19800</v></cell><cell r="I4422"><v>0</v></cell><cell r="J4422" t="str"><v>R.M</v></cell><cell r="K4422"><v>2008</v></cell><cell r="L4422" t="str"><v>send</v></cell><cell r="M4422" t="str"><v>yes</v></cell><cell r="N4422" t="str"><v>No reminder send last communication 08</v></cell></row><row r="4423"><cell r="C4423" t="str"><v>400333 1</v></cell><cell r="D4423" t="str"><v>D. Purchaser </v></cell><cell r="E4423" t="str"><v>Alex Kuruvilla </v></cell><cell r="F4423"><v>33418</v></cell><cell r="G4423"><v>18900</v></cell><cell r="H4423"><v>18900</v></cell><cell r="I4423"><v>0</v></cell><cell r="J4423" t="str"><v>I.R.M</v></cell><cell r="K4423" t="str"><v>Never</v></cell><cell r="L4423" t="str"><v>send</v></cell><cell r="M4423" t="str"><v>yes</v></cell><cell r="N4423" t="str"><v>we send last reminder in 2012.then we did not receive any reply. No App frm</v></cell></row><row r="4424"><cell r="C4424" t="str"><v>400334 1</v></cell><cell r="D4424" t="str"><v>D. Purchaser </v></cell><cell r="E4424" t="str"><v>Sadagopan R</v></cell><cell r="F4424"><v>33439</v></cell><cell r="G4424"><v>23700</v></cell><cell r="H4424"><v>13825</v></cell><cell r="I4424"><v>9875</v></cell><cell r="J4424" t="str"><v>Outstanding</v></cell><cell r="K4424" t="str"><v>Never</v></cell><cell r="L4424" t="str"><v>Not del.</v></cell><cell r="M4424" t="str"><v>yes</v></cell><cell r="N4424" t="str"><v>last communication 00.. No app frm</v></cell></row><row r="4425"><cell r="C4425" t="str"><v>400335 1</v></cell><cell r="D4425" t="str"><v>D. Purchaser </v></cell><cell r="E4425" t="str"><v>K Komalavalli</v></cell><cell r="F4425"><v>33448</v></cell><cell r="G4425"><v>17500</v></cell><cell r="H4425"><v>18900</v></cell><cell r="I4425"><v>0</v></cell><cell r="J4425" t="str"><v>I.R.M</v></cell><cell r="K4425" t="str"><v>Never</v></cell><cell r="L4425" t="str"><v>Not del.</v></cell><cell r="M4425" t="str"><v>yes</v></cell><cell r="N4425" t="str"><v>last communication 95</v></cell></row><row r="4426"><cell r="C4426" t="str"><v>400336 1</v></cell><cell r="D4426" t="str"><v>D. Purchaser </v></cell><cell r="E4426" t="str"><v>J. Satish</v></cell><cell r="F4426"><v>33481</v></cell><cell r="G4426"><v>19800</v></cell><cell r="H4426"><v>19800</v></cell><cell r="I4426"><v>0</v></cell><cell r="J4426" t="str"><v>I.R.M</v></cell><cell r="K4426" t="str"><v>Never</v></cell><cell r="L4426" t="str"><v>Not del.</v></cell><cell r="M4426" t="str"><v>No</v></cell><cell r="N4426" t="str"><v>last communication 08… No app no agmnt </v></cell></row><row r="4427"><cell r="C4427" t="str"><v>400337 1</v></cell><cell r="D4427" t="str"><v>D. Purchaser </v></cell><cell r="E4427" t="str"><v>D.L.V Sharma</v></cell><cell r="F4427"><v>33495</v></cell><cell r="G4427"><v>26500</v></cell><cell r="H4427"><v>27650</v></cell><cell r="I4427"><v>0</v></cell><cell r="J4427" t="str"><v>I.R.M</v></cell><cell r="K4427" t="str"><v>Never</v></cell><cell r="L4427" t="str"><v>send</v></cell><cell r="M4427" t="str"><v>No</v></cell><cell r="N4427" t="str"><v>last mail on 2013</v></cell></row><row r="4428"><cell r="C4428" t="str"><v>400338 1</v></cell><cell r="D4428" t="str"><v>D. Purchaser </v></cell><cell r="E4428" t="str"><v>Naresh S Gackwad</v></cell><cell r="F4428"><v>33530</v></cell><cell r="G4428"><v>20000</v></cell><cell r="H4428"><v>20850</v></cell><cell r="I4428"><v>0</v></cell><cell r="J4428" t="str"><v>I.R.M</v></cell><cell r="K4428" t="str"><v>Never</v></cell><cell r="L4428" t="str"><v>not send</v></cell><cell r="M4428" t="str"><v>No</v></cell><cell r="N4428" t="str"><v>we send last reminder in 2012.then we did not receive any reply. No App frm</v></cell></row><row r="4429"><cell r="C4429" t="str"><v>400339 1</v></cell><cell r="D4429" t="str"><v>D. Purchaser </v></cell><cell r="E4429" t="str"><v>Shailesh Sekhar</v></cell><cell r="F4429"><v>33526</v></cell><cell r="G4429"><v>25500</v></cell><cell r="H4429"><v>21250</v></cell><cell r="I4429"><v>4250</v></cell><cell r="J4429" t="str"><v>outstanding</v></cell><cell r="K4429" t="str"><v>Never</v></cell><cell r="L4429" t="str"><v>Not del.</v></cell><cell r="M4429" t="str"><v>No</v></cell><cell r="N4429" t="str"><v>Letter undelivered, no documents is in file</v></cell></row><row r="4430"><cell r="C4430" t="str"><v>400340 1</v></cell><cell r="D4430" t="str"><v>D. Purchaser </v></cell><cell r="E4430" t="str"><v>Mohd Yanus Khan</v></cell><cell r="F4430"><v>33527</v></cell><cell r="G4430"><v>23700</v></cell><cell r="H4430"><v>10270</v></cell><cell r="I4430"><v>13430</v></cell><cell r="J4430" t="str"><v>Outstanding</v></cell><cell r="K4430" t="str"><v>Never</v></cell><cell r="L4430" t="str"><v>send</v></cell><cell r="M4430" t="str"><v>No</v></cell><cell r="N4430" t="str"><v>last communication 93 (Outstanding Rs. 13430/-) No APP frm no agrrmnt</v></cell></row><row r="4431"><cell r="C4431" t="str"><v>400341 1</v></cell><cell r="D4431"><v>0</v></cell><cell r="E4431" t="str"><v>S.D Suryanarayan</v></cell><cell r="F4431"><v>33535</v></cell><cell r="G4431"><v>26500</v></cell><cell r="H4431"><v>0</v></cell><cell r="I4431"><v>26500</v></cell><cell r="J4431" t="str"><v>Missing</v></cell><cell r="K4431" t="str"><v>Never</v></cell><cell r="L4431" t="str"><v>send</v></cell><cell r="M4431" t="str"><v>No</v></cell><cell r="N4431" t="str"><v>As POD last communication 07, rest all documents is not in file</v></cell></row><row r="4432"><cell r="C4432" t="str"><v>400342 1</v></cell><cell r="D4432" t="str"><v>D. Purchaser </v></cell><cell r="E4432" t="str"><v>Anil Paragal</v></cell><cell r="F4432"><v>33539</v></cell><cell r="G4432"><v>34000</v></cell><cell r="H4432"><v>34000</v></cell><cell r="I4432"><v>0</v></cell><cell r="J4432" t="str"><v>I.R.M</v></cell><cell r="K4432" t="str"><v>Never</v></cell><cell r="L4432" t="str"><v>not send</v></cell><cell r="M4432" t="str"><v>No</v></cell><cell r="N4432" t="str"><v>Document missing last communication 99.. No app frm </v></cell></row><row r="4433"><cell r="C4433" t="str"><v>400343 1</v></cell><cell r="D4433" t="str"><v>D. Purchaser </v></cell><cell r="E4433" t="str"><v>Sumeet Sharma</v></cell><cell r="F4433"><v>33542</v></cell><cell r="G4433"><v>15300</v></cell><cell r="H4433"><v>2040</v></cell><cell r="I4433"><v>13260</v></cell><cell r="J4433" t="str"><v>Outstanding</v></cell><cell r="K4433" t="str"><v>Never</v></cell><cell r="L4433" t="str"><v>not send</v></cell><cell r="M4433" t="str"><v>No</v></cell><cell r="N4433" t="str"><v>no communication till date (Outstanding Rs 34000/-)</v></cell></row><row r="4434"><cell r="C4434" t="str"><v>400344 1</v></cell><cell r="D4434" t="str"><v>D. Purchaser </v></cell><cell r="E4434" t="str"><v>Shamanthaka Mani</v></cell><cell r="F4434"><v>33553</v></cell><cell r="G4434"><v>31200</v></cell><cell r="H4434"><v>16640</v></cell><cell r="I4434"><v>14560</v></cell><cell r="J4434" t="str"><v>Outstanding</v></cell><cell r="K4434" t="str"><v>Never</v></cell><cell r="L4434" t="str"><v>send</v></cell><cell r="M4434" t="str"><v>yes</v></cell><cell r="N4434" t="str"><v>A sPOD last communication 07 (Outstanding Rs. 14650/-)</v></cell></row><row r="4435"><cell r="C4435" t="str"><v>400345 1</v></cell><cell r="D4435" t="str"><v>D. Purchaser </v></cell><cell r="E4435" t="str"><v>Iyaz Adam</v></cell><cell r="F4435"><v>33568</v></cell><cell r="G4435"><v>23700</v></cell><cell r="H4435"><v>20540</v></cell><cell r="I4435"><v>3160</v></cell><cell r="J4435" t="str"><v>Outstanding</v></cell><cell r="K4435" t="str"><v>Never</v></cell><cell r="L4435" t="str"><v>send</v></cell><cell r="M4435" t="str"><v>No</v></cell><cell r="N4435" t="str"><v>A sPOD last communication 07 (Outstanding Rs. 3160/-) No app frm no agrmnt</v></cell></row><row r="4436"><cell r="C4436" t="str"><v>400346 1</v></cell><cell r="D4436" t="str"><v>D. Purchaser </v></cell><cell r="E4436" t="str"><v>S.A Sridhar</v></cell><cell r="F4436"><v>33570</v></cell><cell r="G4436"><v>26500</v></cell><cell r="H4436"><v>28212</v></cell><cell r="I4436"><v>0</v></cell><cell r="J4436" t="str"><v>I.R.M</v></cell><cell r="K4436" t="str"><v>Never</v></cell><cell r="L4436" t="str"><v>send</v></cell><cell r="M4436" t="str"><v>No</v></cell><cell r="N4436" t="str"><v>we send last reminder in 2012.then we did not receive any reply. No App frm</v></cell></row><row r="4437"><cell r="C4437" t="str"><v>400348 1</v></cell><cell r="D4437" t="str"><v>D. Purchaser </v></cell><cell r="E4437" t="str"><v>Anmol A Mangharam</v></cell><cell r="F4437"><v>33582</v></cell><cell r="G4437"><v>26500</v></cell><cell r="H4437"><v>26500</v></cell><cell r="I4437"><v>0</v></cell><cell r="J4437" t="str"><v>I.R.M</v></cell><cell r="K4437" t="str"><v>Never</v></cell><cell r="L4437" t="str"><v>send</v></cell><cell r="M4437" t="str"><v>No</v></cell><cell r="N4437" t="str"><v>we send last reminder in 2013.then we did not receive any reply.</v></cell></row><row r="4438"><cell r="C4438" t="str"><v>400350 1</v></cell><cell r="D4438" t="str"><v>D. Purchaser </v></cell><cell r="E4438" t="str"><v>Y.G Yadunandan</v></cell><cell r="F4438"><v>33575</v></cell><cell r="G4438"><v>25500</v></cell><cell r="H4438"><v>13600</v></cell><cell r="I4438"><v>11900</v></cell><cell r="J4438" t="str"><v>Outstanding</v></cell><cell r="K4438" t="str"><v>Never</v></cell><cell r="L4438" t="str"><v>Not del.</v></cell><cell r="M4438" t="str"><v>yes</v></cell><cell r="N4438" t="str"><v>(outstanding Rs 11900/-)last communication 99…. No app frm </v></cell></row><row r="4439"><cell r="C4439" t="str"><v>400353 1</v></cell><cell r="D4439" t="str"><v>D. Purchaser </v></cell><cell r="E4439" t="str"><v>T.R Madhukar</v></cell><cell r="F4439"><v>33588</v></cell><cell r="G4439"><v>24120</v></cell><cell r="H4439"><v>24120</v></cell><cell r="I4439"><v>0</v></cell><cell r="J4439" t="str"><v>I.R.M</v></cell><cell r="K4439" t="str"><v>Never</v></cell><cell r="L4439" t="str"><v>send</v></cell><cell r="M4439" t="str"><v>No</v></cell><cell r="N4439" t="str"><v>we send last reminder in 2012.then we did not receive any reply. No App frm</v></cell></row><row r="4440"><cell r="C4440" t="str"><v>400354 1</v></cell><cell r="D4440" t="str"><v>D. Purchaser </v></cell><cell r="E4440" t="str"><v>K.L Ramesh</v></cell><cell r="F4440"><v>33582</v></cell><cell r="G4440"><v>20000</v></cell><cell r="H4440"><v>20850</v></cell><cell r="I4440"><v>0</v></cell><cell r="J4440" t="str"><v>I.R.M</v></cell><cell r="K4440" t="str"><v>Never</v></cell><cell r="L4440" t="str"><v>send</v></cell><cell r="M4440" t="str"><v>No</v></cell><cell r="N4440" t="str"><v>we send last reminder in 2012.then we did not receive any reply. No App frm</v></cell></row><row r="4441"><cell r="C4441" t="str"><v>400355 1</v></cell><cell r="D4441" t="str"><v>D. Purchaser </v></cell><cell r="E4441" t="str"><v>K.R Kamal</v></cell><cell r="F4441"><v>33582</v></cell><cell r="G4441"><v>20000</v></cell><cell r="H4441"><v>20850</v></cell><cell r="I4441"><v>0</v></cell><cell r="J4441" t="str"><v>I.R.M</v></cell><cell r="K4441" t="str"><v>Never</v></cell><cell r="L4441" t="str"><v>send</v></cell><cell r="M4441" t="str"><v>No</v></cell><cell r="N4441" t="str"><v>we send last reminder in 2012.then we did not receive any reply. No App frm</v></cell></row><row r="4442"><cell r="C4442" t="str"><v>400356 1</v></cell><cell r="D4442" t="str"><v>D. Purchaser </v></cell><cell r="E4442" t="str"><v>K.R Swetha</v></cell><cell r="F4442"><v>33582</v></cell><cell r="G4442"><v>20000</v></cell><cell r="H4442"><v>20850</v></cell><cell r="I4442"><v>0</v></cell><cell r="J4442" t="str"><v>I.R.M</v></cell><cell r="K4442" t="str"><v>Never</v></cell><cell r="L4442" t="str"><v>send</v></cell><cell r="M4442" t="str"><v>No</v></cell><cell r="N4442" t="str"><v>we send last reminder in 2012.then we did not receive any reply. No App frm</v></cell></row><row r="4443"><cell r="C4443" t="str"><v>400357 1</v></cell><cell r="D4443" t="str"><v>D. Purchaser </v></cell><cell r="E4443" t="str"><v>Clipper Holdings</v></cell><cell r="F4443"><v>33582</v></cell><cell r="G4443"><v>13500</v></cell><cell r="H4443"><v>15300</v></cell><cell r="I4443"><v>0</v></cell><cell r="J4443" t="str"><v>R.M</v></cell><cell r="K4443"><v>2010</v></cell><cell r="L4443" t="str"><v>send</v></cell><cell r="M4443" t="str"><v>yes</v></cell><cell r="N4443" t="str"><v>we send last reminder in 2012.then we did not receive any reply. No App frm</v></cell></row><row r="4444"><cell r="C4444" t="str"><v>400358 1</v></cell><cell r="D4444" t="str"><v>D. Purchaser </v></cell><cell r="E4444" t="str"><v>Madhu Seshdri Kadambi</v></cell><cell r="F4444"><v>33582</v></cell><cell r="G4444"><v>20000</v></cell><cell r="H4444"><v>20850</v></cell><cell r="I4444"><v>0</v></cell><cell r="J4444" t="str"><v>I.R.M</v></cell><cell r="K4444" t="str"><v>Never</v></cell><cell r="L4444" t="str"><v>send</v></cell><cell r="M4444" t="str"><v>No</v></cell><cell r="N4444" t="str"><v>we send last reminder in 2012.then we did not receive any reply. No App frm</v></cell></row><row r="4445"><cell r="C4445" t="str"><v>400360 1</v></cell><cell r="D4445" t="str"><v>D. Purchaser </v></cell><cell r="E4445" t="str"><v>S.M.M Kirmani</v></cell><cell r="F4445"><v>33582</v></cell><cell r="G4445"><v>22000</v></cell><cell r="H4445"><v>25500</v></cell><cell r="I4445"><v>0</v></cell><cell r="J4445" t="str"><v>I.R.M</v></cell><cell r="K4445" t="str"><v>Never</v></cell><cell r="L4445" t="str"><v>send</v></cell><cell r="M4445" t="str"><v>No</v></cell><cell r="N4445" t="str"><v>we send last reminder in 2012.then we did not receive any reply. No App frm</v></cell></row><row r="4446"><cell r="C4446" t="str"><v>400361 1</v></cell><cell r="D4446" t="str"><v>D. Purchaser </v></cell><cell r="E4446" t="str"><v>S.C Shetty</v></cell><cell r="F4446"><v>33582</v></cell><cell r="G4446"><v>34000</v></cell><cell r="H4446"><v>35450</v></cell><cell r="I4446"><v>0</v></cell><cell r="J4446" t="str"><v>I.R.M</v></cell><cell r="K4446" t="str"><v>Never</v></cell><cell r="L4446" t="str"><v>Not del.</v></cell><cell r="M4446" t="str"><v>No</v></cell><cell r="N4446" t="str"><v>no communication till date.. NO APP frm</v></cell></row><row r="4447"><cell r="C4447" t="str"><v>400362 1</v></cell><cell r="D4447" t="str"><v>D. Purchaser </v></cell><cell r="E4447" t="str"><v>Chiranjiv Zutshi</v></cell><cell r="F4447"><v>33582</v></cell><cell r="G4447"><v>22000</v></cell><cell r="H4447"><v>25500</v></cell><cell r="I4447"><v>0</v></cell><cell r="J4447" t="str"><v>I.R.M</v></cell><cell r="K4447" t="str"><v>Never</v></cell><cell r="L4447" t="str"><v>Not del.</v></cell><cell r="M4447" t="str"><v>yes</v></cell><cell r="N4447" t="str"><v>no communication till date.. NO APP frm</v></cell></row><row r="4448"><cell r="C4448" t="str"><v>400363 1</v></cell><cell r="D4448" t="str"><v>D. Purchaser </v></cell><cell r="E4448" t="str"><v>Preeth Somana</v></cell><cell r="F4448"><v>33582</v></cell><cell r="G4448"><v>34000</v></cell><cell r="H4448"><v>34000</v></cell><cell r="I4448"><v>0</v></cell><cell r="J4448" t="str"><v>I.R.M</v></cell><cell r="K4448" t="str"><v>Never</v></cell><cell r="L4448" t="str"><v>Not del.</v></cell><cell r="M4448" t="str"><v>No</v></cell><cell r="N4448" t="str"><v>last communication 00.. No app frm</v></cell></row><row r="4449"><cell r="C4449" t="str"><v>400364 1</v></cell><cell r="D4449"><v>0</v></cell><cell r="E4449" t="str"><v>Gowari Anand Swamy</v></cell><cell r="F4449"><v>33582</v></cell><cell r="G4449"><v>26500</v></cell><cell r="H4449"><v>28212</v></cell><cell r="I4449"><v>0</v></cell><cell r="J4449" t="str"><v>I.R.M</v></cell><cell r="K4449" t="str"><v>Never</v></cell><cell r="L4449" t="str"><v>send</v></cell><cell r="M4449" t="str"><v>No</v></cell><cell r="N4449" t="str"><v>we send last reminder in 2012.then we did not receive any reply. No App frm</v></cell></row><row r="4450"><cell r="C4450" t="str"><v>400365 1</v></cell><cell r="D4450" t="str"><v>D. Purchaser </v></cell><cell r="E4450" t="str"><v>Shree Abrahan</v></cell><cell r="F4450"><v>33582</v></cell><cell r="G4450"><v>15300</v></cell><cell r="H4450"><v>7650</v></cell><cell r="I4450"><v>7650</v></cell><cell r="J4450" t="str"><v>Outstanding</v></cell><cell r="K4450" t="str"><v>Never</v></cell><cell r="L4450" t="str"><v>not send</v></cell><cell r="M4450" t="str"><v>yes</v></cell><cell r="N4450" t="str"><v>last communication 93 (Outstanding Rs. 7650/-) No APP frm no agrrmnt</v></cell></row><row r="4451"><cell r="C4451" t="str"><v>400366 1</v></cell><cell r="D4451" t="str"><v>D. Purchaser </v></cell><cell r="E4451" t="str"><v>ARF Jesudas</v></cell><cell r="F4451"><v>33582</v></cell><cell r="G4451"><v>15300</v></cell><cell r="H4451"><v>4080</v></cell><cell r="I4451"><v>11220</v></cell><cell r="J4451" t="str"><v>Outstanding</v></cell><cell r="K4451" t="str"><v>Never</v></cell><cell r="L4451" t="str"><v>send</v></cell><cell r="M4451" t="str"><v>No</v></cell><cell r="N4451" t="str"><v>A sPOD last communication 07 (Outstanding Rs. 11220/-) No app frm no agrmnt</v></cell></row><row r="4452"><cell r="C4452" t="str"><v>400367 1</v></cell><cell r="D4452" t="str"><v>D. Purchaser </v></cell><cell r="E4452" t="str"><v>K Rajeev Kumar</v></cell><cell r="F4452"><v>33582</v></cell><cell r="G4452"><v>17500</v></cell><cell r="H4452"><v>19800</v></cell><cell r="I4452"><v>0</v></cell><cell r="J4452" t="str"><v>R.M</v></cell><cell r="K4452"><v>2008</v></cell><cell r="L4452" t="str"><v>send</v></cell><cell r="M4452" t="str"><v>yes</v></cell><cell r="N4452" t="str"><v>telepnonoic reply on last communication  07/12/2019 status of membership </v></cell></row><row r="4453"><cell r="C4453" t="str"><v>400368 1</v></cell><cell r="D4453"><v>0</v></cell><cell r="E4453" t="str"><v>Anand Paul Balraj</v></cell><cell r="F4453"><v>33582</v></cell><cell r="G4453"><v>13500</v></cell><cell r="H4453"><v>15300</v></cell><cell r="I4453"><v>0</v></cell><cell r="J4453" t="str"><v>I.R.M</v></cell><cell r="K4453" t="str"><v>Never</v></cell><cell r="L4453" t="str"><v>Not del.</v></cell><cell r="M4453" t="str"><v>No</v></cell><cell r="N4453" t="str"><v>last communication 94.. No app frm no agment </v></cell></row><row r="4454"><cell r="C4454" t="str"><v>400369 1</v></cell><cell r="D4454" t="str"><v>D. Purchaser </v></cell><cell r="E4454" t="str"><v>Ravi Shankar</v></cell><cell r="F4454"><v>33582</v></cell><cell r="G4454"><v>23700</v></cell><cell r="H4454"><v>13965</v></cell><cell r="I4454"><v>9735</v></cell><cell r="J4454" t="str"><v>Outstanding</v></cell><cell r="K4454" t="str"><v>Never</v></cell><cell r="L4454" t="str"><v>send</v></cell><cell r="M4454" t="str"><v>no</v></cell><cell r="N4454" t="str"><v>No Documents is in file (Outstanding Rs.9735/-) No app frm</v></cell></row><row r="4455"><cell r="C4455" t="str"><v>400371 1</v></cell><cell r="D4455" t="str"><v>D. Purchaser </v></cell><cell r="E4455" t="str"><v>R.C Sekhara</v></cell><cell r="F4455"><v>33582</v></cell><cell r="G4455"><v>17500</v></cell><cell r="H4455"><v>19800</v></cell><cell r="I4455"><v>0</v></cell><cell r="J4455" t="str"><v>I.R.M</v></cell><cell r="K4455" t="str"><v>Never</v></cell><cell r="L4455" t="str"><v>send</v></cell><cell r="M4455" t="str"><v>No</v></cell><cell r="N4455" t="str"><v>we send last reminder in 2012.then we did not receive any reply. No App frm</v></cell></row><row r="4456"><cell r="C4456" t="str"><v>400372 1</v></cell><cell r="D4456" t="str"><v>D. Purchaser </v></cell><cell r="E4456" t="str"><v>A.K Bhargava</v></cell><cell r="F4456"><v>33582</v></cell><cell r="G4456"><v>15300</v></cell><cell r="H4456"><v>7905</v></cell><cell r="I4456"><v>7395</v></cell><cell r="J4456" t="str"><v>Outstanding</v></cell><cell r="K4456" t="str"><v>Never</v></cell><cell r="L4456" t="str"><v>Not del.</v></cell><cell r="M4456" t="str"><v>No</v></cell><cell r="N4456" t="str"><v>last communication 99 (Outstanding Rs. 7395/-) No APP frm no agrrmnt</v></cell></row><row r="4457"><cell r="C4457" t="str"><v>400374 1</v></cell><cell r="D4457" t="str"><v>D. Purchaser </v></cell><cell r="E4457" t="str"><v>CN Govinda Raju</v></cell><cell r="F4457"><v>33582</v></cell><cell r="G4457"><v>26500</v></cell><cell r="H4457"><v>28212</v></cell><cell r="I4457"><v>0</v></cell><cell r="J4457" t="str"><v>I.R.M</v></cell><cell r="K4457" t="str"><v>Never</v></cell><cell r="L4457" t="str"><v>send</v></cell><cell r="M4457" t="str"><v>No</v></cell><cell r="N4457" t="str"><v>we send last reminder in 2012.then we did not receive any reply.</v></cell></row><row r="4458"><cell r="C4458" t="str"><v>400375 1</v></cell><cell r="D4458" t="str"><v>D. Purchaser </v></cell><cell r="E4458" t="str"><v>Jayaprakash</v></cell><cell r="F4458"><v>33582</v></cell><cell r="G4458"><v>19800</v></cell><cell r="H4458"><v>7590</v></cell><cell r="I4458"><v>12210</v></cell><cell r="J4458" t="str"><v>Outstanding</v></cell><cell r="K4458" t="str"><v>Never</v></cell><cell r="L4458" t="str"><v>Not del.</v></cell><cell r="M4458" t="str"><v>No</v></cell><cell r="N4458" t="str"><v>last communication 99 (Outstanding Rs. 12210/-) No APP frm no agrrmnt</v></cell></row><row r="4459"><cell r="C4459" t="str"><v>400376 1</v></cell><cell r="D4459" t="str"><v>D. Purchaser </v></cell><cell r="E4459" t="str"><v>S.A Shyamala</v></cell><cell r="F4459"><v>33582</v></cell><cell r="G4459"><v>14580</v></cell><cell r="H4459" t="str"><v>11340</v></cell><cell r="I4459" t="str"><v>3240</v></cell><cell r="J4459" t="str"><v>Outstanding</v></cell><cell r="K4459" t="str"><v>Never</v></cell><cell r="L4459" t="str"><v>send</v></cell><cell r="M4459" t="str"><v>No</v></cell><cell r="N4459" t="str"><v>A sPOD last communication 07 (Outstanding Rs. 3240/-) No app frm no agrmnt</v></cell></row><row r="4460"><cell r="C4460" t="str"><v>400377 1</v></cell><cell r="D4460" t="str"><v>D. Purchaser </v></cell><cell r="E4460" t="str"><v>C.K Subramaniam</v></cell><cell r="F4460"><v>33582</v></cell><cell r="G4460"><v>17500</v></cell><cell r="H4460"><v>19800</v></cell><cell r="I4460"><v>0</v></cell><cell r="J4460" t="str"><v>I.R.M</v></cell><cell r="K4460" t="str"><v>Never</v></cell><cell r="L4460" t="str"><v>not send</v></cell><cell r="M4460" t="str"><v>yes</v></cell><cell r="N4460" t="str"><v>last communication on 30/12/2022 reply to his telephonic for his status and surrender details</v></cell></row><row r="4461"><cell r="C4461" t="str"><v>400373 1</v></cell><cell r="D4461" t="str"><v>D. Purchaser </v></cell><cell r="E4461" t="str"><v>Padma Sharma</v></cell><cell r="F4461"><v>33582</v></cell><cell r="G4461"><v>28050</v></cell><cell r="H4461"><v>28050</v></cell><cell r="I4461"><v>0</v></cell><cell r="J4461" t="str"><v>I.R.M</v></cell><cell r="K4461" t="str"><v>Never</v></cell><cell r="L4461" t="str"><v>Not del.</v></cell><cell r="M4461" t="str"><v>No</v></cell><cell r="N4461" t="str"><v>last communication 03</v></cell></row><row r="4462"><cell r="C4462" t="str"><v>400379 1</v></cell><cell r="D4462" t="str"><v>D. Purchaser </v></cell><cell r="E4462" t="str"><v>Sushila Rana</v></cell><cell r="F4462"><v>33582</v></cell><cell r="G4462"><v>34400</v></cell><cell r="H4462"><v>44370</v></cell><cell r="I4462"><v>0</v></cell><cell r="J4462" t="str"><v>I.R.M</v></cell><cell r="K4462" t="str"><v>Never</v></cell><cell r="L4462" t="str"><v>send</v></cell><cell r="M4462" t="str"><v>No</v></cell><cell r="N4462" t="str"><v>we send last reminder in 2012.then we did not receive any reply.</v></cell></row><row r="4463"><cell r="C4463" t="str"><v>400380 1</v></cell><cell r="D4463" t="str"><v>D. Purchaser </v></cell><cell r="E4463" t="str"><v>Raja Kumar Makana</v></cell><cell r="F4463"><v>33625</v></cell><cell r="G4463"><v>16800</v></cell><cell r="H4463"><v>21700</v></cell><cell r="I4463"><v>0</v></cell><cell r="J4463" t="str"><v>I.R.M</v></cell><cell r="K4463" t="str"><v>Never</v></cell><cell r="L4463" t="str"><v>send</v></cell><cell r="M4463" t="str"><v>No</v></cell><cell r="N4463" t="str"><v>we send last reminder in 2012.then we did not receive any reply.</v></cell></row><row r="4464"><cell r="C4464" t="str"><v>400381 1</v></cell><cell r="D4464" t="str"><v>D. Purchaser </v></cell><cell r="E4464" t="str"><v>S. Indira </v></cell><cell r="F4464"><v>33631</v></cell><cell r="G4464"><v>28000</v></cell><cell r="H4464"><v>36750</v></cell><cell r="I4464"><v>0</v></cell><cell r="J4464" t="str"><v>I.R.M</v></cell><cell r="K4464" t="str"><v>Never</v></cell><cell r="L4464" t="str"><v>Not del.</v></cell><cell r="M4464" t="str"><v>yes</v></cell><cell r="N4464" t="str"><v>last communication 02</v></cell></row><row r="4465"><cell r="C4465" t="str"><v>400382 1</v></cell><cell r="D4465" t="str"><v>D. Purchaser </v></cell><cell r="E4465" t="str"><v>Malhati Rao</v></cell><cell r="F4465"><v>33631</v></cell><cell r="G4465"><v>22400</v></cell><cell r="H4465"><v>22400</v></cell><cell r="I4465"><v>0</v></cell><cell r="J4465" t="str"><v>Missing</v></cell><cell r="K4465" t="str"><v>Never</v></cell><cell r="L4465"><v>0</v></cell><cell r="M4465"><v>0</v></cell><cell r="N4465" t="str"><v>No documents is in file .MISSING</v></cell></row><row r="4466"><cell r="C4466" t="str"><v>400383 1</v></cell><cell r="D4466" t="str"><v>D. Purchaser </v></cell><cell r="E4466" t="str"><v>Syeed Ahmed Peer</v></cell><cell r="F4466"><v>33648</v></cell><cell r="G4466"><v>44650</v></cell><cell r="H4466"><v>8600</v></cell><cell r="I4466"><v>36050</v></cell><cell r="J4466" t="str"><v>Outstanding</v></cell><cell r="K4466" t="str"><v>Never</v></cell><cell r="L4466" t="str"><v>Not del.</v></cell><cell r="M4466" t="str"><v>No</v></cell><cell r="N4466" t="str"><v>Only App from and Outstanding Rs 36050/-.. No cummunication </v></cell></row><row r="4467"><cell r="C4467" t="str"><v>400384 1</v></cell><cell r="D4467" t="str"><v>D. Purchaser </v></cell><cell r="E4467" t="str"><v>C Somasekhar</v></cell><cell r="F4467"><v>33635</v></cell><cell r="G4467"><v>25000</v></cell><cell r="H4467"><v>29825</v></cell><cell r="I4467"><v>0</v></cell><cell r="J4467" t="str"><v>R.M</v></cell><cell r="K4467"><v>2007</v></cell><cell r="L4467" t="str"><v>send</v></cell><cell r="M4467" t="str"><v>No</v></cell><cell r="N4467" t="str"><v>send Money Back  Scheme Chq so  last communication 12 (copy chq)</v></cell></row><row r="4468"><cell r="C4468" t="str"><v>400385 1</v></cell><cell r="D4468" t="str"><v>D. Purchaser </v></cell><cell r="E4468" t="str"><v>P Radheshyam</v></cell><cell r="F4468"><v>33661</v></cell><cell r="G4468"><v>35000</v></cell><cell r="H4468"><v>35015</v></cell><cell r="I4468"><v>0</v></cell><cell r="J4468" t="str"><v>I.R.M</v></cell><cell r="K4468" t="str"><v>never</v></cell><cell r="L4468" t="str"><v>Not del.</v></cell><cell r="M4468" t="str"><v>No</v></cell><cell r="N4468" t="str"><v>last communication 06</v></cell></row><row r="4469"><cell r="C4469" t="str"><v>400386 1</v></cell><cell r="D4469" t="str"><v>D. Purchaser </v></cell><cell r="E4469" t="str"><v>Raghu P Mambiyar</v></cell><cell r="F4469"><v>33683</v></cell><cell r="G4469"><v>41755</v></cell><cell r="H4469" t="str"><v>Nil</v></cell><cell r="I4469"><v>0</v></cell><cell r="J4469" t="str"><v>Cancelled</v></cell><cell r="K4469"><v>0</v></cell><cell r="L4469"><v>0</v></cell><cell r="M4469"><v>0</v></cell><cell r="N4469" t="str"><v>Cancelled</v></cell></row><row r="4470"><cell r="C4470" t="str"><v>400387 1</v></cell><cell r="D4470" t="str"><v>D. Purchaser </v></cell><cell r="E4470" t="str"><v>Malethia Rao</v></cell><cell r="F4470"><v>33686</v></cell><cell r="G4470"><v>25000</v></cell><cell r="H4470"><v>29755</v></cell><cell r="I4470"><v>0</v></cell><cell r="J4470" t="str"><v>I.R.M</v></cell><cell r="K4470" t="str"><v>never</v></cell><cell r="L4470" t="str"><v>Not del.</v></cell><cell r="M4470" t="str"><v>No</v></cell><cell r="N4470" t="str"><v>send Money Back  Scheme Chq so  last communication 12 (copy chq)</v></cell></row><row r="4471"><cell r="C4471" t="str"><v>400388 1</v></cell><cell r="D4471" t="str"><v>D. Purchaser </v></cell><cell r="E4471" t="str"><v>M.R Seshagiri</v></cell><cell r="F4471"><v>33694</v></cell><cell r="G4471"><v>53685</v></cell><cell r="H4471"><v>49995</v></cell><cell r="I4471"><v>3690</v></cell><cell r="J4471" t="str"><v>Outstanding</v></cell><cell r="K4471" t="str"><v>Never</v></cell><cell r="L4471" t="str"><v>send</v></cell><cell r="M4471" t="str"><v>No</v></cell><cell r="N4471" t="str"><v>A sPOD last communication 07 (Outstanding Rs. 3690/-) no agrmnt</v></cell></row><row r="4472"><cell r="C4472" t="str"><v>400389 1</v></cell><cell r="D4472" t="str"><v>D. Purchaser </v></cell><cell r="E4472" t="str"><v>S.S Gupta</v></cell><cell r="F4472"><v>33694</v></cell><cell r="G4472"><v>29825</v></cell><cell r="H4472"><v>26750</v></cell><cell r="I4472"><v>3075</v></cell><cell r="J4472" t="str"><v>Outstanding</v></cell><cell r="K4472" t="str"><v>Never</v></cell><cell r="L4472" t="str"><v>send</v></cell><cell r="M4472" t="str"><v>No</v></cell><cell r="N4472" t="str"><v>A sPOD last communication 07 (Outstanding Rs. 3075/-) no agrmnt</v></cell></row><row r="4473"><cell r="C4473" t="str"><v>400390 1</v></cell><cell r="D4473" t="str"><v>D. Purchaser </v></cell><cell r="E4473" t="str"><v>Raj Bharat</v></cell><cell r="F4473"><v>33694</v></cell><cell r="G4473"><v>25000</v></cell><cell r="H4473"><v>25000</v></cell><cell r="I4473"><v>0</v></cell><cell r="J4473" t="str"><v>Missing</v></cell><cell r="K4473" t="str"><v>Never</v></cell><cell r="L4473"><v>0</v></cell><cell r="M4473"><v>0</v></cell><cell r="N4473" t="str"><v>No documents is in file</v></cell></row><row r="4474"><cell r="C4474" t="str"><v>400391 1</v></cell><cell r="D4474" t="str"><v>D. Purchaser </v></cell><cell r="E4474" t="str"><v>Jay Sevak</v></cell><cell r="F4474"><v>33694</v></cell><cell r="G4474"><v>25000</v></cell><cell r="H4474"><v>25000</v></cell><cell r="I4474"><v>0</v></cell><cell r="J4474" t="str"><v>Missing</v></cell><cell r="K4474" t="str"><v>Never</v></cell><cell r="L4474"><v>0</v></cell><cell r="M4474"><v>0</v></cell><cell r="N4474" t="str"><v>No documents is in file</v></cell></row><row r="4475"><cell r="C4475" t="str"><v>400392 1</v></cell><cell r="D4475" t="str"><v>D. Purchaser </v></cell><cell r="E4475" t="str"><v>Modern Process Printers</v></cell><cell r="F4475"><v>33711</v></cell><cell r="G4475"><v>35000</v></cell><cell r="H4475"><v>41755</v></cell><cell r="I4475"><v>0</v></cell><cell r="J4475" t="str"><v>R.M</v></cell><cell r="K4475"><v>2010</v></cell><cell r="L4475" t="str"><v>send</v></cell><cell r="M4475" t="str"><v>No</v></cell><cell r="N4475" t="str"><v>we send last reminder in 2012.then we did not receive any reply.</v></cell></row><row r="4476"><cell r="C4476" t="str"><v>400393 1</v></cell><cell r="D4476" t="str"><v>D. Purchaser </v></cell><cell r="E4476" t="str"><v>S Om Prakash</v></cell><cell r="F4476"><v>33740</v></cell><cell r="G4476"><v>25000</v></cell><cell r="H4476"><v>29825</v></cell><cell r="I4476"><v>0</v></cell><cell r="J4476" t="str"><v>I.R.M</v></cell><cell r="K4476" t="str"><v>Never</v></cell><cell r="L4476" t="str"><v>send</v></cell><cell r="M4476" t="str"><v>No</v></cell><cell r="N4476" t="str"><v>send Money Back  Scheme Chq so  last communication 12 (copy chq)</v></cell></row><row r="4477"><cell r="C4477" t="str"><v>400394 1</v></cell><cell r="D4477" t="str"><v>D. Purchaser </v></cell><cell r="E4477" t="str"><v>Sudhir Patil</v></cell><cell r="F4477"><v>33765</v></cell><cell r="G4477"><v>25000</v></cell><cell r="H4477"><v>29825</v></cell><cell r="I4477"><v>0</v></cell><cell r="J4477" t="str"><v>I.R.M</v></cell><cell r="K4477" t="str"><v>Never</v></cell><cell r="L4477" t="str"><v>send</v></cell><cell r="M4477" t="str"><v>No</v></cell><cell r="N4477" t="str"><v>Last mail  on 15/06/2016 for his pending Amc dues…</v></cell></row><row r="4478"><cell r="C4478" t="str"><v>400398 1</v></cell><cell r="D4478" t="str"><v>D. Purchaser </v></cell><cell r="E4478" t="str"><v>H Narayan Swamy</v></cell><cell r="F4478"><v>33828</v></cell><cell r="G4478"><v>25000</v></cell><cell r="H4478"><v>5000</v></cell><cell r="I4478"><v>20000</v></cell><cell r="J4478" t="str"><v>Outstanding</v></cell><cell r="K4478" t="str"><v>Never</v></cell><cell r="L4478" t="str"><v>send</v></cell><cell r="M4478" t="str"><v>No</v></cell><cell r="N4478" t="str"><v>A sPOD last communication 07 (Outstanding Rs. 20000/-) no agrmnt. Money back</v></cell></row><row r="4479"><cell r="C4479" t="str"><v>400399 1</v></cell><cell r="D4479" t="str"><v>D. Purchaser </v></cell><cell r="E4479" t="str"><v>B Uday Kumar</v></cell><cell r="F4479"><v>33845</v></cell><cell r="G4479"><v>25500</v></cell><cell r="H4479"><v>5000</v></cell><cell r="I4479"><v>20000</v></cell><cell r="J4479" t="str"><v>Outstanding</v></cell><cell r="K4479" t="str"><v>Never</v></cell><cell r="L4479" t="str"><v>send</v></cell><cell r="M4479" t="str"><v>No</v></cell><cell r="N4479" t="str"><v>A sPOD last communication 07 (Outstanding Rs. 20000/-) no agrmnt. Money back</v></cell></row><row r="4480"><cell r="C4480" t="str"><v>400401 1</v></cell><cell r="D4480" t="str"><v>D. Purchaser </v></cell><cell r="E4480" t="str"><v>P.C Srivastava</v></cell><cell r="F4480"><v>33845</v></cell><cell r="G4480"><v>23860</v></cell><cell r="H4480"><v>14840</v></cell><cell r="I4480"><v>9020</v></cell><cell r="J4480" t="str"><v>Outstanding</v></cell><cell r="K4480" t="str"><v>Never</v></cell><cell r="L4480" t="str"><v>Not del.</v></cell><cell r="M4480" t="str"><v>No</v></cell><cell r="N4480" t="str"><v>last communication 99. (Outstanding Rs. 9020/-) Money Back</v></cell></row><row r="4481"><cell r="C4481" t="str"><v>400403 1</v></cell><cell r="D4481" t="str"><v>Purchaser</v></cell><cell r="E4481" t="str"><v>M.S Bajaj</v></cell><cell r="F4481"><v>33959</v></cell><cell r="G4481"><v>35015</v></cell><cell r="H4481"><v>35015</v></cell><cell r="I4481"><v>0</v></cell><cell r="J4481" t="str"><v>I.R.M</v></cell><cell r="K4481" t="str"><v>Never</v></cell><cell r="L4481" t="str"><v>Not del.</v></cell><cell r="M4481" t="str"><v>yes</v></cell><cell r="N4481" t="str"><v>reply to his status mail in 2014</v></cell></row><row r="4482"><cell r="C4482" t="str"><v>400404 1</v></cell><cell r="D4482" t="str"><v>L. N. C</v></cell><cell r="E4482" t="str"><v>B.A Radha Krishana</v></cell><cell r="F4482"><v>33962</v></cell><cell r="G4482"><v>65020</v></cell><cell r="H4482"><v>65020</v></cell><cell r="I4482"><v>0</v></cell><cell r="J4482" t="str"><v>R.M</v></cell><cell r="K4482"><v>2007</v></cell><cell r="L4482" t="str"><v>not send</v></cell><cell r="M4482" t="str"><v>yes</v></cell><cell r="N4482" t="str"><v>send perform invoice so Last Communication Till 2009 and aggrnt copy in file </v></cell></row><row r="4483"><cell r="C4483" t="str"><v>400405 1</v></cell><cell r="D4483" t="str"><v>Purchaser</v></cell><cell r="E4483" t="str"><v>D Nagaraju</v></cell><cell r="F4483"><v>33926</v></cell><cell r="G4483"><v>65020</v></cell><cell r="H4483"><v>65020</v></cell><cell r="I4483"><v>0</v></cell><cell r="J4483" t="str"><v>I.R.M</v></cell><cell r="K4483" t="str"><v>Never</v></cell><cell r="L4483" t="str"><v>send</v></cell><cell r="M4483" t="str"><v>yes</v></cell><cell r="N4483" t="str"><v>As POD last communication 07.. Agmtn in app frmt</v></cell></row><row r="4484"><cell r="C4484" t="str"><v>400406 1</v></cell><cell r="D4484" t="str"><v>Purchaser</v></cell><cell r="E4484" t="str"><v>B.M Sunanda</v></cell><cell r="F4484"><v>33983</v></cell><cell r="G4484"><v>45002</v></cell><cell r="H4484"><v>45002</v></cell><cell r="I4484"><v>0</v></cell><cell r="J4484" t="str"><v>I.R.M</v></cell><cell r="K4484" t="str"><v>Never</v></cell><cell r="L4484" t="str"><v>send</v></cell><cell r="M4484" t="str"><v>yes</v></cell><cell r="N4484" t="str"><v>As POD last communication 07.. Agmtn in app frmt</v></cell></row><row r="4485"><cell r="C4485" t="str"><v>400407 1</v></cell><cell r="D4485" t="str"><v>D. Purchaser </v></cell><cell r="E4485" t="str"><v>Jyoti Murali </v></cell><cell r="F4485"><v>33999</v></cell><cell r="G4485"><v>45002</v></cell><cell r="H4485"><v>45002</v></cell><cell r="I4485"><v>0</v></cell><cell r="J4485" t="str"><v>I.R.M</v></cell><cell r="K4485" t="str"><v>Never</v></cell><cell r="L4485" t="str"><v>send</v></cell><cell r="M4485" t="str"><v>yes</v></cell><cell r="N4485" t="str"><v>As POD last communication 07.. Agmtn in app frmt</v></cell></row><row r="4486"><cell r="C4486" t="str"><v>400408 1</v></cell><cell r="D4486" t="str"><v>L. N. C</v></cell><cell r="E4486" t="str"><v>Master Vinay Murli Bhardwaj</v></cell><cell r="F4486"><v>34015</v></cell><cell r="G4486"><v>35000</v></cell><cell r="H4486"><v>35000</v></cell><cell r="I4486"><v>0</v></cell><cell r="J4486" t="str"><v>I.R.M</v></cell><cell r="K4486" t="str"><v>Never</v></cell><cell r="L4486" t="str"><v>send</v></cell><cell r="M4486" t="str"><v>yes</v></cell><cell r="N4486" t="str"><v>As POD last communication 07..membrshp transfe from V Murli to Vinay Murli Bhardwaj (NO app Frm)</v></cell></row><row r="4487"><cell r="C4487" t="str"><v>400409 1</v></cell><cell r="D4487" t="str"><v>Purchaser</v></cell><cell r="E4487" t="str"><v>Anand Lingappa</v></cell><cell r="F4487"><v>34032</v></cell><cell r="G4487"><v>45002</v></cell><cell r="H4487"><v>45002</v></cell><cell r="I4487"><v>0</v></cell><cell r="J4487" t="str"><v>R.M</v></cell><cell r="K4487"><v>2007</v></cell><cell r="L4487" t="str"><v>send</v></cell><cell r="M4487" t="str"><v>yes</v></cell><cell r="N4487" t="str"><v>last communication 11 agmt app frmt</v></cell></row><row r="4488"><cell r="C4488" t="str"><v>400410 1</v></cell><cell r="D4488" t="str"><v>Purchaser</v></cell><cell r="E4488" t="str"><v>T A Patil</v></cell><cell r="F4488"><v>34037</v></cell><cell r="G4488"><v>54755</v></cell><cell r="H4488"><v>45000</v></cell><cell r="I4488"><v>9755</v></cell><cell r="J4488" t="str"><v>Outstanding</v></cell><cell r="K4488" t="str"><v>Never</v></cell><cell r="L4488" t="str"><v>send</v></cell><cell r="M4488" t="str"><v>yes</v></cell><cell r="N4488" t="str"><v>As POD last communication 2007 and agmnt in app frmt (Outstanding Rs. 9755/-)</v></cell></row><row r="4489"><cell r="C4489" t="str"><v>400411 1</v></cell><cell r="D4489" t="str"><v>Purchaser</v></cell><cell r="E4489" t="str"><v>Jayanth Chandrashekahar</v></cell><cell r="F4489"><v>33674</v></cell><cell r="G4489"><v>35015</v></cell><cell r="H4489"><v>35015</v></cell><cell r="I4489"><v>0</v></cell><cell r="J4489" t="str"><v>I.R.M</v></cell><cell r="K4489" t="str"><v>Never</v></cell><cell r="L4489" t="str"><v>not send</v></cell><cell r="M4489" t="str"><v>yes</v></cell><cell r="N4489" t="str"><v>only Application frm and agmnt in app frmt..</v></cell></row><row r="4490"><cell r="C4490" t="str"><v>400412 1</v></cell><cell r="D4490" t="str"><v>Purchaser</v></cell><cell r="E4490" t="str"><v>C V Suryanarayana</v></cell><cell r="F4490"><v>34045</v></cell><cell r="G4490"><v>35015</v></cell><cell r="H4490"><v>22500</v></cell><cell r="I4490"><v>12515</v></cell><cell r="J4490" t="str"><v>Outstanding</v></cell><cell r="K4490" t="str"><v>Never</v></cell><cell r="L4490" t="str"><v>send</v></cell><cell r="M4490" t="str"><v>yes</v></cell><cell r="N4490" t="str"><v>As POD last communication 2007 and agmnt in app frmt (Outstanding Rs. 12515/-)</v></cell></row><row r="4491"><cell r="C4491" t="str"><v>400413 1</v></cell><cell r="D4491" t="str"><v>Purchaser</v></cell><cell r="E4491" t="str"><v>A.K Kapur</v></cell><cell r="F4491"><v>34044</v></cell><cell r="G4491"><v>35000</v></cell><cell r="H4491"><v>34835</v></cell><cell r="I4491"><v>0</v></cell><cell r="J4491" t="str"><v>I.R.M</v></cell><cell r="K4491" t="str"><v>Never</v></cell><cell r="L4491" t="str"><v>send</v></cell><cell r="M4491" t="str"><v>yes</v></cell><cell r="N4491" t="str"><v>As POD last communication 2007 and agmnt in app frmt</v></cell></row><row r="4492"><cell r="C4492" t="str"><v>400414 1</v></cell><cell r="D4492" t="str"><v>D. Purchaser </v></cell><cell r="E4492" t="str"><v>Syed Shyuddin Ahmed</v></cell><cell r="F4492"><v>34047</v></cell><cell r="G4492"><v>45000</v></cell><cell r="H4492"><v>42750</v></cell><cell r="I4492"><v>0</v></cell><cell r="J4492" t="str"><v>R.M</v></cell><cell r="K4492"><v>2008</v></cell><cell r="L4492"><v>0</v></cell><cell r="M4492"><v>0</v></cell><cell r="N4492" t="str"><v>Letter sent, last communication 13</v></cell></row><row r="4493"><cell r="C4493" t="str"><v>400416 1</v></cell><cell r="D4493" t="str"><v>D. Purchaser </v></cell><cell r="E4493" t="str"><v>P Ramakrishna</v></cell><cell r="F4493"><v>34064</v></cell><cell r="G4493"><v>35015</v></cell><cell r="H4493"><v>3500</v></cell><cell r="I4493"><v>31515</v></cell><cell r="J4493" t="str"><v>Outstanding</v></cell><cell r="K4493" t="str"><v>Never</v></cell><cell r="L4493" t="str"><v>Not del.</v></cell><cell r="M4493" t="str"><v>yes</v></cell><cell r="N4493" t="str"><v>no communication till date..(Outstanding Rs.31515/-) app frmt agmnt</v></cell></row><row r="4494"><cell r="C4494" t="str"><v>400417 1</v></cell><cell r="D4494" t="str"><v>D. Purchaser </v></cell><cell r="E4494" t="str"><v>M.M Narendra</v></cell><cell r="F4494"><v>34076</v></cell><cell r="G4494"><v>35000</v></cell><cell r="H4494"><v>33250</v></cell><cell r="I4494"><v>0</v></cell><cell r="J4494" t="str"><v>R.M</v></cell><cell r="K4494"><v>2012</v></cell><cell r="L4494" t="str"><v>Not del.</v></cell><cell r="M4494" t="str"><v>No</v></cell><cell r="N4494" t="str"><v>last send reminder & surrender option in 13/10/2022</v></cell></row><row r="4495"><cell r="C4495" t="str"><v>400415 1</v></cell><cell r="D4495" t="str"><v>D. Purchaser </v></cell><cell r="E4495" t="str"><v>Rajkumar Batheja</v></cell><cell r="F4495"><v>33983</v></cell><cell r="G4495"><v>35000</v></cell><cell r="H4495"><v>35000</v></cell><cell r="I4495"><v>0</v></cell><cell r="J4495" t="str"><v>I.R.M</v></cell><cell r="K4495" t="str"><v>Never</v></cell><cell r="L4495" t="str"><v>Not del.</v></cell><cell r="M4495" t="str"><v>No</v></cell><cell r="N4495" t="str"><v>last communication 93.. Agmnt in app frmt</v></cell></row><row r="4496"><cell r="C4496" t="str"><v>400418 1</v></cell><cell r="D4496" t="str"><v>D. Purchaser </v></cell><cell r="E4496" t="str"><v>Satish Rao</v></cell><cell r="F4496"><v>34099</v></cell><cell r="G4496"><v>35015</v></cell><cell r="H4496"><v>32150</v></cell><cell r="I4496"><v>2865</v></cell><cell r="J4496" t="str"><v>Outstanding</v></cell><cell r="K4496" t="str"><v>Never</v></cell><cell r="L4496" t="str"><v>not send</v></cell><cell r="M4496" t="str"><v>No</v></cell><cell r="N4496" t="str"><v>Letter undelivered, last communication 13</v></cell></row><row r="4497"><cell r="C4497"><v>41001</v></cell><cell r="D4497" t="str"><v>L. N. C</v></cell><cell r="E4497" t="str"><v>Pankaj R Sheth</v></cell><cell r="F4497"><v>34114</v></cell><cell r="G4497"><v>22000</v></cell><cell r="H4497"><v>20900</v></cell><cell r="I4497"><v>0</v></cell><cell r="J4497" t="str"><v>I.R.M</v></cell><cell r="K4497" t="str"><v>Never</v></cell><cell r="L4497" t="str"><v>Not del.</v></cell><cell r="M4497" t="str"><v>No</v></cell><cell r="N4497" t="str"><v>last communication 03</v></cell></row><row r="4498"><cell r="C4498"><v>41002</v></cell><cell r="D4498" t="str"><v>L. N. C</v></cell><cell r="E4498" t="str"><v>K.S Ramesh</v></cell><cell r="F4498"><v>34117</v></cell><cell r="G4498"><v>22000</v></cell><cell r="H4498"><v>6600</v></cell><cell r="I4498"><v>15400</v></cell><cell r="J4498" t="str"><v>Outstanding</v></cell><cell r="K4498" t="str"><v>Never</v></cell><cell r="L4498" t="str"><v>send</v></cell><cell r="M4498" t="str"><v>No</v></cell><cell r="N4498" t="str"><v>As POD last communication 2007</v></cell></row><row r="4499"><cell r="C4499"><v>41003</v></cell><cell r="D4499" t="str"><v>L. N. C</v></cell><cell r="E4499" t="str"><v>L Giridhar</v></cell><cell r="F4499"><v>34139</v></cell><cell r="G4499"><v>52000</v></cell><cell r="H4499"><v>52000</v></cell><cell r="I4499"><v>0</v></cell><cell r="J4499" t="str"><v>R.M</v></cell><cell r="K4499"><v>2009</v></cell><cell r="L4499" t="str"><v>send</v></cell><cell r="M4499" t="str"><v>yes</v></cell><cell r="N4499" t="str"><v>No reminder send and last communication 10</v></cell></row><row r="4500"><cell r="C4500"><v>41004</v></cell><cell r="D4500" t="str"><v>L. N. C</v></cell><cell r="E4500" t="str"><v>D Dharwish</v></cell><cell r="F4500"><v>34149</v></cell><cell r="G4500"><v>22000</v></cell><cell r="H4500"><v>22000</v></cell><cell r="I4500"><v>0</v></cell><cell r="J4500" t="str"><v>I.R.M</v></cell><cell r="K4500" t="str"><v>Never</v></cell><cell r="L4500" t="str"><v>send</v></cell><cell r="M4500" t="str"><v>yes</v></cell><cell r="N4500" t="str"><v>we send last reminder in 2012.then we did not receive any reply.</v></cell></row><row r="4501"><cell r="C4501"><v>41005</v></cell><cell r="D4501" t="str"><v>L. N. C</v></cell><cell r="E4501" t="str"><v>B.G Rajeev</v></cell><cell r="F4501"><v>34096</v></cell><cell r="G4501"><v>22000</v></cell><cell r="H4501"><v>22000</v></cell><cell r="I4501"><v>0</v></cell><cell r="J4501" t="str"><v>I.R.M</v></cell><cell r="K4501" t="str"><v>Never</v></cell><cell r="L4501" t="str"><v>Not del.</v></cell><cell r="M4501" t="str"><v>No</v></cell><cell r="N4501" t="str"><v>reply to his status mail in 20/06/2018</v></cell></row><row r="4502"><cell r="C4502"><v>41006</v></cell><cell r="D4502" t="str"><v>L. N. C</v></cell><cell r="E4502" t="str"><v>G. Bhakthavatsala</v></cell><cell r="F4502"><v>34171</v></cell><cell r="G4502"><v>22000</v></cell><cell r="H4502"><v>22000</v></cell><cell r="I4502"><v>0</v></cell><cell r="J4502" t="str"><v>R.M</v></cell><cell r="K4502"><v>2007</v></cell><cell r="L4502" t="str"><v>send</v></cell><cell r="M4502" t="str"><v>yes</v></cell><cell r="N4502" t="str"><v>send perform invoice so Last Communication Till 2011</v></cell></row><row r="4503"><cell r="C4503"><v>41007</v></cell><cell r="D4503" t="str"><v>L. N. C</v></cell><cell r="E4503" t="str"><v>Ramesh Bhagwandas Narang</v></cell><cell r="F4503"><v>34176</v></cell><cell r="G4503"><v>30000</v></cell><cell r="H4503"><v>30000</v></cell><cell r="I4503"><v>0</v></cell><cell r="J4503" t="str"><v>I.R.M</v></cell><cell r="K4503" t="str"><v>Never</v></cell><cell r="L4503" t="str"><v>send</v></cell><cell r="M4503" t="str"><v>No</v></cell><cell r="N4503" t="str"><v>we send last reminder in 2012.then we did not receive any reply.</v></cell></row><row r="4504"><cell r="C4504"><v>41008</v></cell><cell r="D4504" t="str"><v>L. N. C</v></cell><cell r="E4504" t="str"><v>Pradeep Agarwal</v></cell><cell r="F4504"><v>34192</v></cell><cell r="G4504"><v>30000</v></cell><cell r="H4504"><v>30000</v></cell><cell r="I4504"><v>0</v></cell><cell r="J4504" t="str"><v>I.R.M</v></cell><cell r="K4504" t="str"><v>Never</v></cell><cell r="L4504" t="str"><v>Not del.</v></cell><cell r="M4504" t="str"><v>no</v></cell><cell r="N4504" t="str"><v>last communication 99</v></cell></row><row r="4505"><cell r="C4505"><v>41009</v></cell><cell r="D4505" t="str"><v>L. N. C</v></cell><cell r="E4505" t="str"><v>K Hari Kumar</v></cell><cell r="F4505"><v>34192</v></cell><cell r="G4505"><v>42000</v></cell><cell r="H4505"><v>42000</v></cell><cell r="I4505"><v>0</v></cell><cell r="J4505" t="str"><v>Cancelled</v></cell><cell r="K4505"><v>2017</v></cell><cell r="L4505"><v>0</v></cell><cell r="M4505"><v>0</v></cell><cell r="N4505" t="str"><v>cancelled on 28/10/2022</v></cell></row><row r="4506"><cell r="C4506"><v>41010</v></cell><cell r="D4506" t="str"><v>L. N. C</v></cell><cell r="E4506" t="str"><v>A S Nagarjan</v></cell><cell r="F4506"><v>34197</v></cell><cell r="G4506"><v>22000</v></cell><cell r="H4506"><v>22000</v></cell><cell r="I4506"><v>0</v></cell><cell r="J4506" t="str"><v>I.R.M</v></cell><cell r="K4506" t="str"><v>Never</v></cell><cell r="L4506" t="str"><v>send</v></cell><cell r="M4506" t="str"><v>No</v></cell><cell r="N4506" t="str"><v>we send last reminder in 2012.then we did not receive any reply.</v></cell></row><row r="4507"><cell r="C4507"><v>41011</v></cell><cell r="D4507" t="str"><v>L. N. C</v></cell><cell r="E4507" t="str"><v>Ambalal R Jain</v></cell><cell r="F4507"><v>34199</v></cell><cell r="G4507"><v>22000</v></cell><cell r="H4507"><v>22000</v></cell><cell r="I4507"><v>0</v></cell><cell r="J4507" t="str"><v>I.R.M</v></cell><cell r="K4507" t="str"><v>Never</v></cell><cell r="L4507" t="str"><v>send</v></cell><cell r="M4507" t="str"><v>yes</v></cell><cell r="N4507" t="str"><v>we send last reminder in 2012.then we did not receive any reply.</v></cell></row><row r="4508"><cell r="C4508"><v>41012</v></cell><cell r="D4508" t="str"><v>L. N. C</v></cell><cell r="E4508" t="str"><v>Prakash A Patel</v></cell><cell r="F4508"><v>34198</v></cell><cell r="G4508"><v>30000</v></cell><cell r="H4508"><v>30000</v></cell><cell r="I4508"><v>0</v></cell><cell r="J4508" t="str"><v>I.R.M</v></cell><cell r="K4508" t="str"><v>Never</v></cell><cell r="L4508" t="str"><v>send</v></cell><cell r="M4508" t="str"><v>No</v></cell><cell r="N4508" t="str"><v>we send last reminder in 2012.then we did not receive any reply.</v></cell></row><row r="4509"><cell r="C4509"><v>41013</v></cell><cell r="D4509" t="str"><v>L. N. C</v></cell><cell r="E4509" t="str"><v>Nirmnal Bafna</v></cell><cell r="F4509"><v>34204</v></cell><cell r="G4509"><v>40000</v></cell><cell r="H4509"><v>40000</v></cell><cell r="I4509"><v>0</v></cell><cell r="J4509" t="str"><v>I.R.M</v></cell><cell r="K4509" t="str"><v>Never</v></cell><cell r="L4509" t="str"><v>send</v></cell><cell r="M4509" t="str"><v>No</v></cell><cell r="N4509" t="str"><v>we send last reminder in 2012.then we did not receive any reply.</v></cell></row><row r="4510"><cell r="C4510"><v>41014</v></cell><cell r="D4510" t="str"><v>L. N. C</v></cell><cell r="E4510" t="str"><v>Amiralim Dossaji</v></cell><cell r="F4510"><v>34208</v></cell><cell r="G4510"><v>30000</v></cell><cell r="H4510"><v>30000</v></cell><cell r="I4510"><v>0</v></cell><cell r="J4510" t="str"><v>I.R.M</v></cell><cell r="K4510" t="str"><v>Never</v></cell><cell r="L4510" t="str"><v>send</v></cell><cell r="M4510" t="str"><v>No</v></cell><cell r="N4510" t="str"><v>we send last reminder in 2012.then we did not receive any reply.</v></cell></row><row r="4511"><cell r="C4511"><v>41015</v></cell><cell r="D4511" t="str"><v>L. N. C</v></cell><cell r="E4511" t="str"><v>G Narasimha Murthy</v></cell><cell r="F4511"><v>34211</v></cell><cell r="G4511"><v>22000</v></cell><cell r="H4511"><v>16200</v></cell><cell r="I4511"><v>5800</v></cell><cell r="J4511" t="str"><v>Outstanding</v></cell><cell r="K4511" t="str"><v>Never</v></cell><cell r="L4511" t="str"><v>send</v></cell><cell r="M4511" t="str"><v>No</v></cell><cell r="N4511" t="str"><v>As POD last communication 07(Outstanding Rs. 5800/-)</v></cell></row><row r="4512"><cell r="C4512"><v>41016</v></cell><cell r="D4512" t="str"><v>L. N. C</v></cell><cell r="E4512" t="str"><v>Pukhrajj M Jain</v></cell><cell r="F4512"><v>34214</v></cell><cell r="G4512"><v>32000</v></cell><cell r="H4512"><v>32000</v></cell><cell r="I4512"><v>0</v></cell><cell r="J4512" t="str"><v>I.R.M</v></cell><cell r="K4512" t="str"><v>Never</v></cell><cell r="L4512" t="str"><v>send</v></cell><cell r="M4512" t="str"><v>No</v></cell><cell r="N4512" t="str"><v>we send last reminder in 2012.then we did not receive any reply.</v></cell></row><row r="4513"><cell r="C4513"><v>41017</v></cell><cell r="D4513" t="str"><v>L. N. C</v></cell><cell r="E4513" t="str"><v>Surender Kumar Agarwal</v></cell><cell r="F4513"><v>34239</v></cell><cell r="G4513"><v>52000</v></cell><cell r="H4513"><v>57200</v></cell><cell r="I4513" t="str"><v>5,200 Ex</v></cell><cell r="J4513" t="str"><v>I.R.M</v></cell><cell r="K4513" t="str"><v>Never</v></cell><cell r="L4513" t="str"><v>not send</v></cell><cell r="M4513" t="str"><v>No</v></cell><cell r="N4513" t="str"><v>last communication 93</v></cell></row><row r="4514"><cell r="C4514"><v>41018</v></cell><cell r="D4514" t="str"><v>L. N. C</v></cell><cell r="E4514" t="str"><v>Palav Kunal Khan</v></cell><cell r="F4514"><v>34220</v></cell><cell r="G4514"><v>22000</v></cell><cell r="H4514"><v>6600</v></cell><cell r="I4514"><v>15400</v></cell><cell r="J4514" t="str"><v>I.R.M</v></cell><cell r="K4514" t="str"><v>Never</v></cell><cell r="L4514" t="str"><v>send</v></cell><cell r="M4514"><v>0</v></cell><cell r="N4514" t="str"><v>Missing Doucments …only POD (Outstanding Rs.15400/-)</v></cell></row><row r="4515"><cell r="C4515"><v>41019</v></cell><cell r="D4515" t="str"><v>L. N. C</v></cell><cell r="E4515" t="str"><v>Ramesh Bhatia</v></cell><cell r="F4515"><v>34225</v></cell><cell r="G4515"><v>42000</v></cell><cell r="H4515"><v>42000</v></cell><cell r="I4515"><v>0</v></cell><cell r="J4515" t="str"><v>I.R.M</v></cell><cell r="K4515" t="str"><v>Never</v></cell><cell r="L4515" t="str"><v>send</v></cell><cell r="M4515" t="str"><v>yes</v></cell><cell r="N4515" t="str"><v>we send last reminder in 2012.then we did not receive any reply.</v></cell></row><row r="4516"><cell r="C4516"><v>41020</v></cell><cell r="D4516" t="str"><v>L. N. C</v></cell><cell r="E4516" t="str"><v>M.S Raghavendra</v></cell><cell r="F4516"><v>34248</v></cell><cell r="G4516"><v>22000</v></cell><cell r="H4516"><v>22000</v></cell><cell r="I4516"><v>0</v></cell><cell r="J4516" t="str"><v>I.R.M</v></cell><cell r="K4516" t="str"><v>Never</v></cell><cell r="L4516" t="str"><v>send</v></cell><cell r="M4516" t="str"><v>yes</v></cell><cell r="N4516" t="str"><v>we send last reminder in 2012.then we did not receive any reply.</v></cell></row><row r="4517"><cell r="C4517"><v>41022</v></cell><cell r="D4517" t="str"><v>L. N. C</v></cell><cell r="E4517" t="str"><v>Santosh Chandrakant Hindalgekar</v></cell><cell r="F4517"><v>34283</v></cell><cell r="G4517"><v>22000</v></cell><cell r="H4517"><v>20900</v></cell><cell r="I4517"><v>0</v></cell><cell r="J4517" t="str"><v>I.R.M</v></cell><cell r="K4517" t="str"><v>never</v></cell><cell r="L4517" t="str"><v>Not del.</v></cell><cell r="M4517" t="str"><v>yes</v></cell><cell r="N4517" t="str"><v>last communication 93</v></cell></row><row r="4518"><cell r="C4518"><v>41023</v></cell><cell r="D4518" t="str"><v>L. N. C</v></cell><cell r="E4518" t="str"><v>Lalit M Ahuja</v></cell><cell r="F4518"><v>34258</v></cell><cell r="G4518"><v>22000</v></cell><cell r="H4518"><v>6600</v></cell><cell r="I4518"><v>15400</v></cell><cell r="J4518" t="str"><v>Outstanding</v></cell><cell r="K4518" t="str"><v>never</v></cell><cell r="L4518" t="str"><v>Not del.</v></cell><cell r="M4518" t="str"><v>No</v></cell><cell r="N4518" t="str"><v>last communication 93, but in rimes refund is showing.. Outstanding Rs 15400/- </v></cell></row><row r="4519"><cell r="C4519"><v>41024</v></cell><cell r="D4519" t="str"><v>L. N. C</v></cell><cell r="E4519" t="str"><v>R Srinivas </v></cell><cell r="F4519"><v>34272</v></cell><cell r="G4519"><v>52000</v></cell><cell r="H4519"><v>52000</v></cell><cell r="I4519"><v>0</v></cell><cell r="J4519" t="str"><v>I.R.M</v></cell><cell r="K4519" t="str"><v>never</v></cell><cell r="L4519" t="str"><v>send</v></cell><cell r="M4519" t="str"><v>yes</v></cell><cell r="N4519" t="str"><v>we send last reminder in 2013.then we did not receive any reply.</v></cell></row><row r="4520"><cell r="C4520"><v>41025</v></cell><cell r="D4520" t="str"><v>L. N. C</v></cell><cell r="E4520" t="str"><v>Supriya Nerli</v></cell><cell r="F4520"><v>34269</v></cell><cell r="G4520"><v>22000</v></cell><cell r="H4520"><v>15400</v></cell><cell r="I4520"><v>6600</v></cell><cell r="J4520" t="str"><v>Outstanding</v></cell><cell r="K4520" t="str"><v>never</v></cell><cell r="L4520" t="str"><v>send</v></cell><cell r="M4520" t="str"><v>No</v></cell><cell r="N4520" t="str"><v>only 'As POD last communication 07(Outstanding Rs. 6600/-)</v></cell></row><row r="4521"><cell r="C4521"><v>41026</v></cell><cell r="D4521" t="str"><v>L. N. C</v></cell><cell r="E4521" t="str"><v>E. A Verghese</v></cell><cell r="F4521"><v>34276</v></cell><cell r="G4521"><v>39900</v></cell><cell r="H4521"><v>39900</v></cell><cell r="I4521"><v>0</v></cell><cell r="J4521" t="str"><v>I.R.M</v></cell><cell r="K4521" t="str"><v>Never</v></cell><cell r="L4521" t="str"><v>Not del.</v></cell><cell r="M4521" t="str"><v>No</v></cell><cell r="N4521" t="str"><v>last communication 99</v></cell></row><row r="4522"><cell r="C4522"><v>41028</v></cell><cell r="D4522" t="str"><v>L. N. C</v></cell><cell r="E4522" t="str"><v>Lokesh G Shetty</v></cell><cell r="F4522"><v>34253</v></cell><cell r="G4522"><v>30000</v></cell><cell r="H4522"><v>21000</v></cell><cell r="I4522"><v>9000</v></cell><cell r="J4522" t="str"><v>Outstanding</v></cell><cell r="K4522" t="str"><v>Never</v></cell><cell r="L4522" t="str"><v>send</v></cell><cell r="M4522" t="str"><v>yes</v></cell><cell r="N4522" t="str"><v>As POD last communication 07(Outstanding Rs. 9000/-)</v></cell></row><row r="4523"><cell r="C4523"><v>41031</v></cell><cell r="D4523" t="str"><v>L. N. C</v></cell><cell r="E4523" t="str"><v>Vinod E Bhatkad</v></cell><cell r="F4523"><v>34290</v></cell><cell r="G4523"><v>32000</v></cell><cell r="H4523"><v>27200</v></cell><cell r="I4523"><v>4800</v></cell><cell r="J4523" t="str"><v>Outstanding</v></cell><cell r="K4523" t="str"><v>Never</v></cell><cell r="L4523" t="str"><v>send</v></cell><cell r="M4523" t="str"><v>No</v></cell><cell r="N4523" t="str"><v>As POD last communication 07(Outstanding Rs. 4800/-)</v></cell></row><row r="4524"><cell r="C4524"><v>41032</v></cell><cell r="D4524" t="str"><v>L. N. C</v></cell><cell r="E4524" t="str"><v>Dinker M Shetty</v></cell><cell r="F4524"><v>34292</v></cell><cell r="G4524"><v>22000</v></cell><cell r="H4524" t="str"><v>Nil</v></cell><cell r="I4524"><v>0</v></cell><cell r="J4524" t="str"><v>Cancelled</v></cell><cell r="K4524"><v>0</v></cell><cell r="L4524"><v>0</v></cell><cell r="M4524"><v>0</v></cell><cell r="N4524" t="str"><v>Cancelled</v></cell></row><row r="4525"><cell r="C4525"><v>41033</v></cell><cell r="D4525" t="str"><v>L. N. C</v></cell><cell r="E4525" t="str"><v>Mahantesh S Katti</v></cell><cell r="F4525"><v>34295</v></cell><cell r="G4525"><v>22000</v></cell><cell r="H4525"><v>6600</v></cell><cell r="I4525"><v>15400</v></cell><cell r="J4525" t="str"><v>Outstanding</v></cell><cell r="K4525" t="str"><v>Never</v></cell><cell r="L4525" t="str"><v>Not del.</v></cell><cell r="M4525" t="str"><v>No</v></cell><cell r="N4525" t="str"><v>last communication 99. (Outstanding Rs. 15400/-)</v></cell></row><row r="4526"><cell r="C4526"><v>41034</v></cell><cell r="D4526" t="str"><v>L. N. C</v></cell><cell r="E4526" t="str"><v>Rajesh G Chabbaria</v></cell><cell r="F4526"><v>34297</v></cell><cell r="G4526"><v>30000</v></cell><cell r="H4526"><v>30000</v></cell><cell r="I4526"><v>0</v></cell><cell r="J4526" t="str"><v>I.R.M</v></cell><cell r="K4526" t="str"><v>Never</v></cell><cell r="L4526" t="str"><v>send</v></cell><cell r="M4526" t="str"><v>yes</v></cell><cell r="N4526" t="str"><v>we send last reminder in 2012.then we did not receive any reply.</v></cell></row><row r="4527"><cell r="C4527"><v>41035</v></cell><cell r="D4527" t="str"><v>L. N. C</v></cell><cell r="E4527" t="str"><v>Saboo Silks</v></cell><cell r="F4527"><v>34297</v></cell><cell r="G4527"><v>65000</v></cell><cell r="H4527"><v>65000</v></cell><cell r="I4527"><v>0</v></cell><cell r="J4527" t="str"><v>I.R.M</v></cell><cell r="K4527" t="str"><v>Never</v></cell><cell r="L4527" t="str"><v>send</v></cell><cell r="M4527" t="str"><v>No</v></cell><cell r="N4527" t="str"><v>we send last reminder in 2013.then we did not receive any reply.</v></cell></row><row r="4528"><cell r="C4528"><v>41036</v></cell><cell r="D4528" t="str"><v>L. N. C</v></cell><cell r="E4528" t="str"><v>Ashok Vaikunt Shanbhay</v></cell><cell r="F4528"><v>34299</v></cell><cell r="G4528"><v>30000</v></cell><cell r="H4528"><v>30000</v></cell><cell r="I4528"><v>0</v></cell><cell r="J4528" t="str"><v>I.R.M</v></cell><cell r="K4528" t="str"><v>Never</v></cell><cell r="L4528" t="str"><v>send</v></cell><cell r="M4528" t="str"><v>No</v></cell><cell r="N4528" t="str"><v>we send last reminder in 2012.then we did not receive any reply.</v></cell></row><row r="4529"><cell r="C4529"><v>41037</v></cell><cell r="D4529" t="str"><v>L. N. C</v></cell><cell r="E4529" t="str"><v>K Ravi Shanker</v></cell><cell r="F4529"><v>34302</v></cell><cell r="G4529"><v>20900</v></cell><cell r="H4529"><v>20900</v></cell><cell r="I4529"><v>0</v></cell><cell r="J4529" t="str"><v>I.R.M</v></cell><cell r="K4529" t="str"><v>Never</v></cell><cell r="L4529" t="str"><v>send</v></cell><cell r="M4529" t="str"><v>yes</v></cell><cell r="N4529" t="str"><v>we send last reminder in 2012.then we did not receive any reply.</v></cell></row><row r="4530"><cell r="C4530"><v>41039</v></cell><cell r="D4530" t="str"><v>L. N. C</v></cell><cell r="E4530" t="str"><v>Manohar Kumar</v></cell><cell r="F4530"><v>34303</v></cell><cell r="G4530"><v>30000</v></cell><cell r="H4530"><v>30000</v></cell><cell r="I4530"><v>0</v></cell><cell r="J4530" t="str"><v>I.R.M</v></cell><cell r="K4530" t="str"><v>Never</v></cell><cell r="L4530" t="str"><v>send</v></cell><cell r="M4530" t="str"><v>No</v></cell><cell r="N4530" t="str"><v>we send last reminder in 2012.then we did not receive any reply.</v></cell></row><row r="4531"><cell r="C4531"><v>41042</v></cell><cell r="D4531" t="str"><v>L. N. C</v></cell><cell r="E4531" t="str"><v>Anuradha Agarwal</v></cell><cell r="F4531"><v>34317</v></cell><cell r="G4531"><v>22000</v></cell><cell r="H4531"><v>6600</v></cell><cell r="I4531"><v>15400</v></cell><cell r="J4531" t="str"><v>Outstanding</v></cell><cell r="K4531" t="str"><v>Never</v></cell><cell r="L4531" t="str"><v>Not del.</v></cell><cell r="M4531" t="str"><v>No</v></cell><cell r="N4531" t="str"><v>last communication 94. (Outstanding Rs. 15400/-)</v></cell></row><row r="4532"><cell r="C4532"><v>41044</v></cell><cell r="D4532" t="str"><v>L. N. C</v></cell><cell r="E4532" t="str"><v>Tirupati Silks</v></cell><cell r="F4532"><v>34317</v></cell><cell r="G4532"><v>22000</v></cell><cell r="H4532"><v>22000</v></cell><cell r="I4532"><v>0</v></cell><cell r="J4532" t="str"><v>I.R.M</v></cell><cell r="K4532" t="str"><v>Never</v></cell><cell r="L4532" t="str"><v>Not del.</v></cell><cell r="M4532" t="str"><v>No</v></cell><cell r="N4532" t="str"><v>last communication 08</v></cell></row><row r="4533"><cell r="C4533"><v>41047</v></cell><cell r="D4533" t="str"><v>L. N. C</v></cell><cell r="E4533" t="str"><v>A K Alagarswamy</v></cell><cell r="F4533"><v>34326</v></cell><cell r="G4533"><v>22000</v></cell><cell r="H4533"><v>6600</v></cell><cell r="I4533"><v>15400</v></cell><cell r="J4533" t="str"><v>Outstanding</v></cell><cell r="K4533" t="str"><v>Never</v></cell><cell r="L4533" t="str"><v>send</v></cell><cell r="M4533" t="str"><v>No</v></cell><cell r="N4533" t="str"><v>As POD last communication 07(Outstanding Rs. 15400/-)</v></cell></row><row r="4534"><cell r="C4534"><v>41048</v></cell><cell r="D4534" t="str"><v>L. N. C</v></cell><cell r="E4534" t="str"><v>Vijay S Desai</v></cell><cell r="F4534"><v>34332</v></cell><cell r="G4534"><v>22000</v></cell><cell r="H4534"><v>22000</v></cell><cell r="I4534"><v>0</v></cell><cell r="J4534" t="str"><v>R.M</v></cell><cell r="K4534"><v>2012</v></cell><cell r="L4534" t="str"><v>send</v></cell><cell r="M4534" t="str"><v>yes</v></cell><cell r="N4534" t="str"><v>last communicaton 02/04/2016</v></cell></row><row r="4535"><cell r="C4535"><v>41052</v></cell><cell r="D4535" t="str"><v>L. N. C</v></cell><cell r="E4535" t="str"><v>Savitri R Dodanavan</v></cell><cell r="F4535"><v>34343</v></cell><cell r="G4535"><v>22000</v></cell><cell r="H4535"><v>22000</v></cell><cell r="I4535"><v>0</v></cell><cell r="J4535" t="str"><v>I.R.M</v></cell><cell r="K4535" t="str"><v>Never</v></cell><cell r="L4535" t="str"><v>send</v></cell><cell r="M4535" t="str"><v>yes</v></cell><cell r="N4535" t="str"><v>we send last reminder in 2012.then we did not receive any reply.</v></cell></row><row r="4536"><cell r="C4536"><v>41053</v></cell><cell r="D4536" t="str"><v>L. N. C</v></cell><cell r="E4536" t="str"><v>Shobha J Savadatti</v></cell><cell r="F4536"><v>34348</v></cell><cell r="G4536"><v>22000</v></cell><cell r="H4536"><v>22000</v></cell><cell r="I4536"><v>0</v></cell><cell r="J4536" t="str"><v>I.R.M</v></cell><cell r="K4536" t="str"><v>Never</v></cell><cell r="L4536" t="str"><v>send</v></cell><cell r="M4536" t="str"><v>yes</v></cell><cell r="N4536" t="str"><v>we send last reminder in 2012.then we did not receive any reply.</v></cell></row><row r="4537"><cell r="C4537"><v>41054</v></cell><cell r="D4537" t="str"><v>L. N. C</v></cell><cell r="E4537" t="str"><v>Seetharniah Exports Pvt Ltd</v></cell><cell r="F4537"><v>34351</v></cell><cell r="G4537"><v>65000</v></cell><cell r="H4537" t="str"><v>64,592</v></cell><cell r="I4537"><v>0</v></cell><cell r="J4537" t="str"><v>I.R.M</v></cell><cell r="K4537" t="str"><v>Never</v></cell><cell r="L4537" t="str"><v>send</v></cell><cell r="M4537" t="str"><v>yes</v></cell><cell r="N4537" t="str"><v>we send last reminder in 2012.then we did not receive any reply.</v></cell></row><row r="4538"><cell r="C4538"><v>41055</v></cell><cell r="D4538" t="str"><v>L. N. C</v></cell><cell r="E4538" t="str"><v>K.L Nargund</v></cell><cell r="F4538"><v>34347</v></cell><cell r="G4538"><v>22000</v></cell><cell r="H4538"><v>22000</v></cell><cell r="I4538"><v>0</v></cell><cell r="J4538" t="str"><v>R.M</v></cell><cell r="K4538"><v>2014</v></cell><cell r="L4538" t="str"><v>send</v></cell><cell r="M4538" t="str"><v>yes</v></cell><cell r="N4538" t="str"><v>surrender letter details send on 23/08/2022</v></cell></row><row r="4539"><cell r="C4539"><v>41058</v></cell><cell r="D4539" t="str"><v>L. N. C</v></cell><cell r="E4539" t="str"><v>CV Ashok Kumar</v></cell><cell r="F4539"><v>34355</v></cell><cell r="G4539"><v>22000</v></cell><cell r="H4539"><v>22000</v></cell><cell r="I4539"><v>0</v></cell><cell r="J4539" t="str"><v>I.R.M</v></cell><cell r="K4539" t="str"><v>Never</v></cell><cell r="L4539" t="str"><v>send</v></cell><cell r="M4539" t="str"><v>No</v></cell><cell r="N4539" t="str"><v>we send last reminder in 2012.then we did not receive any reply.</v></cell></row><row r="4540"><cell r="C4540"><v>41059</v></cell><cell r="D4540" t="str"><v>L. N. C</v></cell><cell r="E4540" t="str"><v>Royal Road Lines</v></cell><cell r="F4540"><v>34356</v></cell><cell r="G4540"><v>65000</v></cell><cell r="H4540"><v>65000</v></cell><cell r="I4540"><v>0</v></cell><cell r="J4540" t="str"><v>I.R.M</v></cell><cell r="K4540" t="str"><v>Never</v></cell><cell r="L4540" t="str"><v>Not del.</v></cell><cell r="M4540" t="str"><v>yes</v></cell><cell r="N4540" t="str"><v>after 1994 no communication till date</v></cell></row><row r="4541"><cell r="C4541"><v>41061</v></cell><cell r="D4541" t="str"><v>L. N. C</v></cell><cell r="E4541" t="str"><v>Arun Kumar Bajaj</v></cell><cell r="F4541"><v>34363</v></cell><cell r="G4541"><v>22000</v></cell><cell r="H4541"><v>22000</v></cell><cell r="I4541"><v>0</v></cell><cell r="J4541" t="str"><v>I.R.M</v></cell><cell r="K4541" t="str"><v>Never</v></cell><cell r="L4541" t="str"><v>Not del.</v></cell><cell r="M4541" t="str"><v>No</v></cell><cell r="N4541" t="str"><v>last communication 00</v></cell></row><row r="4542"><cell r="C4542"><v>41062</v></cell><cell r="D4542" t="str"><v>L. N. C</v></cell><cell r="E4542" t="str"><v>Niteen C Shetye</v></cell><cell r="F4542"><v>34360</v></cell><cell r="G4542"><v>22000</v></cell><cell r="H4542"><v>22000</v></cell><cell r="I4542"><v>0</v></cell><cell r="J4542" t="str"><v>R.M</v></cell><cell r="K4542"><v>2008</v></cell><cell r="L4542" t="str"><v>Not del.</v></cell><cell r="M4542" t="str"><v>No</v></cell><cell r="N4542" t="str"><v>No reminder send so last communication 10</v></cell></row><row r="4543"><cell r="C4543"><v>41063</v></cell><cell r="D4543" t="str"><v>L. N. C</v></cell><cell r="E4543" t="str"><v>Alka Dinesh Kale</v></cell><cell r="F4543"><v>34363</v></cell><cell r="G4543"><v>22000</v></cell><cell r="H4543"><v>22000</v></cell><cell r="I4543"><v>0</v></cell><cell r="J4543" t="str"><v>I.R.M</v></cell><cell r="K4543" t="str"><v>Never</v></cell><cell r="L4543" t="str"><v>send</v></cell><cell r="M4543" t="str"><v>No</v></cell><cell r="N4543" t="str"><v>we send last reminder in 2012.then we did not receive any reply.</v></cell></row><row r="4544"><cell r="C4544"><v>41065</v></cell><cell r="D4544" t="str"><v>L. N. C</v></cell><cell r="E4544" t="str"><v>Sandeep Kedia</v></cell><cell r="F4544"><v>34363</v></cell><cell r="G4544"><v>22000</v></cell><cell r="H4544"><v>22000</v></cell><cell r="I4544"><v>0</v></cell><cell r="J4544" t="str"><v>I.R.M</v></cell><cell r="K4544" t="str"><v>Never</v></cell><cell r="L4544" t="str"><v>send</v></cell><cell r="M4544" t="str"><v>No</v></cell><cell r="N4544" t="str"><v>we send last reminder in 2012.then we did not receive any reply.</v></cell></row><row r="4545"><cell r="C4545"><v>41069</v></cell><cell r="D4545" t="str"><v>L. N. C</v></cell><cell r="E4545" t="str"><v>R Mohan Chandran</v></cell><cell r="F4545"><v>34365</v></cell><cell r="G4545"><v>22000</v></cell><cell r="H4545"><v>22000</v></cell><cell r="I4545"><v>0</v></cell><cell r="J4545" t="str"><v>I.R.M</v></cell><cell r="K4545" t="str"><v>Never</v></cell><cell r="L4545" t="str"><v>Not del.</v></cell><cell r="M4545" t="str"><v>No</v></cell><cell r="N4545" t="str"><v>last communication 00</v></cell></row><row r="4546"><cell r="C4546"><v>41072</v></cell><cell r="D4546" t="str"><v>L. N. C</v></cell><cell r="E4546" t="str"><v>S R Krishnan Raju</v></cell><cell r="F4546"><v>34371</v></cell><cell r="G4546"><v>30000</v></cell><cell r="H4546"><v>30000</v></cell><cell r="I4546"><v>0</v></cell><cell r="J4546" t="str"><v>I.R.M</v></cell><cell r="K4546" t="str"><v>Never</v></cell><cell r="L4546" t="str"><v>send</v></cell><cell r="M4546" t="str"><v>No</v></cell><cell r="N4546" t="str"><v>last communication 99</v></cell></row><row r="4547"><cell r="C4547"><v>41078</v></cell><cell r="D4547" t="str"><v>L. N. C</v></cell><cell r="E4547" t="str"><v>Rastra Ravinder Roy Jain</v></cell><cell r="F4547"><v>34389</v></cell><cell r="G4547"><v>30000</v></cell><cell r="H4547"><v>30000</v></cell><cell r="I4547"><v>0</v></cell><cell r="J4547" t="str"><v>I.R.M</v></cell><cell r="K4547" t="str"><v>Never</v></cell><cell r="L4547" t="str"><v>send</v></cell><cell r="M4547" t="str"><v>No</v></cell><cell r="N4547" t="str"><v>no reminder send last communication 14</v></cell></row><row r="4548"><cell r="C4548"><v>41079</v></cell><cell r="D4548" t="str"><v>L. N. C</v></cell><cell r="E4548" t="str"><v>Krishan Mari</v></cell><cell r="F4548"><v>34389</v></cell><cell r="G4548"><v>30400</v></cell><cell r="H4548"><v>30400</v></cell><cell r="I4548"><v>0</v></cell><cell r="J4548" t="str"><v>R.M</v></cell><cell r="K4548"><v>2007</v></cell><cell r="L4548" t="str"><v>send</v></cell><cell r="M4548" t="str"><v>yes</v></cell><cell r="N4548" t="str"><v>last letter on communication 10</v></cell></row><row r="4549"><cell r="C4549"><v>41080</v></cell><cell r="D4549" t="str"><v>L. N. C</v></cell><cell r="E4549" t="str"><v>G Y Prakash</v></cell><cell r="F4549"><v>34390</v></cell><cell r="G4549"><v>61750</v></cell><cell r="H4549"><v>61750</v></cell><cell r="I4549"><v>0</v></cell><cell r="J4549" t="str"><v>I.R.M</v></cell><cell r="K4549" t="str"><v>Never</v></cell><cell r="L4549" t="str"><v>send</v></cell><cell r="M4549" t="str"><v>No</v></cell><cell r="N4549" t="str"><v>we send last reminder in 2012.then we did not receive any reply.</v></cell></row><row r="4550"><cell r="C4550"><v>41082</v></cell><cell r="D4550" t="str"><v>L. N. C</v></cell><cell r="E4550" t="str"><v>S P Ramchander</v></cell><cell r="F4550"><v>34393</v></cell><cell r="G4550"><v>22000</v></cell><cell r="H4550"><v>18700</v></cell><cell r="I4550"><v>3300</v></cell><cell r="J4550" t="str"><v>Outstanding</v></cell><cell r="K4550" t="str"><v>Never</v></cell><cell r="L4550" t="str"><v>send</v></cell><cell r="M4550" t="str"><v>No</v></cell><cell r="N4550" t="str"><v>As POD last communication 07(Outstanding Rs. 3300/-)</v></cell></row><row r="4551"><cell r="C4551"><v>41089</v></cell><cell r="D4551" t="str"><v>L. N. C</v></cell><cell r="E4551" t="str"><v>Mangi Lal Chaudhury</v></cell><cell r="F4551"><v>34393</v></cell><cell r="G4551"><v>22000</v></cell><cell r="H4551"><v>22000</v></cell><cell r="I4551"><v>0</v></cell><cell r="J4551" t="str"><v>I.R.M</v></cell><cell r="K4551" t="str"><v>Never</v></cell><cell r="L4551" t="str"><v>not send</v></cell><cell r="M4551" t="str"><v>yes</v></cell><cell r="N4551" t="str"><v>last letter on communication 2028</v></cell></row><row r="4552"><cell r="C4552"><v>41092</v></cell><cell r="D4552" t="str"><v>L. N. C</v></cell><cell r="E4552" t="str"><v>Dinesh Kumar Bajaj</v></cell><cell r="F4552"><v>34393</v></cell><cell r="G4552"><v>22000</v></cell><cell r="H4552"><v>22000</v></cell><cell r="I4552"><v>0</v></cell><cell r="J4552" t="str"><v>I.R.M</v></cell><cell r="K4552" t="str"><v>Never</v></cell><cell r="L4552" t="str"><v>send</v></cell><cell r="M4552" t="str"><v>No</v></cell><cell r="N4552" t="str"><v>we send last reminder in 2012.then we did not receive any reply.</v></cell></row><row r="4553"><cell r="C4553"><v>41093</v></cell><cell r="D4553" t="str"><v>L. N. C</v></cell><cell r="E4553" t="str"><v>B.D Jadhav</v></cell><cell r="F4553"><v>34408</v></cell><cell r="G4553"><v>22000</v></cell><cell r="H4553"><v>22000</v></cell><cell r="I4553"><v>0</v></cell><cell r="J4553" t="str"><v>I.R.M</v></cell><cell r="K4553" t="str"><v>Never</v></cell><cell r="L4553" t="str"><v>send</v></cell><cell r="M4553" t="str"><v>No</v></cell><cell r="N4553" t="str"><v>we send last reminder in 2012.then we did not receive any reply.</v></cell></row><row r="4554"><cell r="C4554"><v>41094</v></cell><cell r="D4554" t="str"><v>L. N. C</v></cell><cell r="E4554" t="str"><v>P V Jatli</v></cell><cell r="F4554"><v>34409</v></cell><cell r="G4554"><v>42000</v></cell><cell r="H4554"><v>42000</v></cell><cell r="I4554"><v>0</v></cell><cell r="J4554" t="str"><v>I.R.M</v></cell><cell r="K4554" t="str"><v>Never</v></cell><cell r="L4554" t="str"><v>send</v></cell><cell r="M4554" t="str"><v>no</v></cell><cell r="N4554" t="str"><v>we send last reminder in 2012.then we did not receive any reply.</v></cell></row><row r="4555"><cell r="C4555"><v>41095</v></cell><cell r="D4555" t="str"><v>L. N. C</v></cell><cell r="E4555" t="str"><v>Kops Finance Private Ltd</v></cell><cell r="F4555"><v>34406</v></cell><cell r="G4555"><v>49400</v></cell><cell r="H4555"><v>0</v></cell><cell r="I4555"><v>0</v></cell><cell r="J4555" t="str"><v>Cancelled</v></cell><cell r="K4555"><v>0</v></cell><cell r="L4555"><v>0</v></cell><cell r="M4555"><v>0</v></cell><cell r="N4555" t="str"><v>Amount refunded:- chq no:- 749478, dated:- 07/09/13, amount:- 23989</v></cell></row><row r="4556"><cell r="C4556"><v>41096</v></cell><cell r="D4556" t="str"><v>L. N. C</v></cell><cell r="E4556" t="str"><v>Kops Finance Private Ltd</v></cell><cell r="F4556"><v>34402</v></cell><cell r="G4556"><v>65000</v></cell><cell r="H4556"><v>0</v></cell><cell r="I4556"><v>0</v></cell><cell r="J4556" t="str"><v>Cancelled</v></cell><cell r="K4556"><v>0</v></cell><cell r="L4556"><v>0</v></cell><cell r="M4556"><v>0</v></cell><cell r="N4556" t="str"><v>Amount refunded:- chq no:- 749479, dated:- 07/09/13, amount:- 33047</v></cell></row><row r="4557"><cell r="C4557"><v>41097</v></cell><cell r="D4557" t="str"><v>L. N. C</v></cell><cell r="E4557" t="str"><v>S P Ramchander</v></cell><cell r="F4557"><v>34409</v></cell><cell r="G4557"><v>42000</v></cell><cell r="H4557"><v>13000</v></cell><cell r="I4557"><v>29000</v></cell><cell r="J4557" t="str"><v>Outstanding</v></cell><cell r="K4557" t="str"><v>Never</v></cell><cell r="L4557" t="str"><v>send</v></cell><cell r="M4557" t="str"><v>No</v></cell><cell r="N4557" t="str"><v>last communication 12 (Outstanding Rs 29000/-) second membrshp 4198</v></cell></row><row r="4558"><cell r="C4558"><v>41098</v></cell><cell r="D4558" t="str"><v>L. N. C</v></cell><cell r="E4558" t="str"><v>S.P Ramchander</v></cell><cell r="F4558"><v>34409</v></cell><cell r="G4558"><v>32000</v></cell><cell r="H4558"><v>8000</v></cell><cell r="I4558"><v>24000</v></cell><cell r="J4558" t="str"><v>Outstanding</v></cell><cell r="K4558" t="str"><v>Never</v></cell><cell r="L4558" t="str"><v>send</v></cell><cell r="M4558" t="str"><v>No</v></cell><cell r="N4558" t="str"><v>last communication 12 (Outstanding Rs 24000/-) second membrshp 4197</v></cell></row><row r="4559"><cell r="C4559"><v>41099</v></cell><cell r="D4559" t="str"><v>L. N. C</v></cell><cell r="E4559" t="str"><v>Ingrid Lall</v></cell><cell r="F4559"><v>34424</v></cell><cell r="G4559"><v>22000</v></cell><cell r="H4559" t="str"><v>Nil</v></cell><cell r="I4559"><v>0</v></cell><cell r="J4559" t="str"><v>Cancelled</v></cell><cell r="K4559"><v>0</v></cell><cell r="L4559"><v>0</v></cell><cell r="M4559"><v>0</v></cell><cell r="N4559" t="str"><v>Cancelled</v></cell></row><row r="4560"><cell r="C4560"><v>41100</v></cell><cell r="D4560" t="str"><v>L. N. C</v></cell><cell r="E4560" t="str"><v>S.P Ravishankar</v></cell><cell r="F4560"><v>34412</v></cell><cell r="G4560"><v>32000</v></cell><cell r="H4560"><v>8000</v></cell><cell r="I4560"><v>24000</v></cell><cell r="J4560" t="str"><v>Outstanding</v></cell><cell r="K4560" t="str"><v>Never</v></cell><cell r="L4560" t="str"><v>send</v></cell><cell r="M4560" t="str"><v>No</v></cell><cell r="N4560" t="str"><v>As POD last communication 07(Outstanding Rs. 24000/-)</v></cell></row><row r="4561"><cell r="C4561"><v>41105</v></cell><cell r="D4561" t="str"><v>L. N. C</v></cell><cell r="E4561" t="str"><v>V.B Jawoor</v></cell><cell r="F4561"><v>34406</v></cell><cell r="G4561"><v>52000</v></cell><cell r="H4561"><v>49400</v></cell><cell r="I4561"><v>0</v></cell><cell r="J4561" t="str"><v>I.R.M</v></cell><cell r="K4561" t="str"><v>Never</v></cell><cell r="L4561" t="str"><v>send</v></cell><cell r="M4561" t="str"><v>yes</v></cell><cell r="N4561" t="str"><v>we send last reminder in 2012.then we did not receive any reply.</v></cell></row><row r="4562"><cell r="C4562"><v>41106</v></cell><cell r="D4562" t="str"><v>L. N. C</v></cell><cell r="E4562" t="str"><v>Mallinath Investment Pvt Ltd</v></cell><cell r="F4562"><v>34424</v></cell><cell r="G4562"><v>22000</v></cell><cell r="H4562"><v>22000</v></cell><cell r="I4562"><v>0</v></cell><cell r="J4562" t="str"><v>I.R.M</v></cell><cell r="K4562" t="str"><v>Never</v></cell><cell r="L4562" t="str"><v>send</v></cell><cell r="M4562" t="str"><v>yes</v></cell><cell r="N4562" t="str"><v>we send last reminder in 2012.then we did not receive any reply.</v></cell></row><row r="4563"><cell r="C4563"><v>41116</v></cell><cell r="D4563" t="str"><v>L. N. C</v></cell><cell r="E4563" t="str"><v>Sharmila Banerjea</v></cell><cell r="F4563"><v>34424</v></cell><cell r="G4563"><v>40000</v></cell><cell r="H4563"><v>50000</v></cell><cell r="I4563"><v>0</v></cell><cell r="J4563" t="str"><v>R.M</v></cell><cell r="K4563"><v>2009</v></cell><cell r="L4563" t="str"><v>not send</v></cell><cell r="M4563" t="str"><v>yes</v></cell><cell r="N4563" t="str"><v>No reminder send so last communication 09</v></cell></row><row r="4564"><cell r="C4564"><v>41117</v></cell><cell r="D4564" t="str"><v>L. N. C</v></cell><cell r="E4564" t="str"><v>CS Andani</v></cell><cell r="F4564"><v>34408</v></cell><cell r="G4564"><v>22000</v></cell><cell r="H4564"><v>22000</v></cell><cell r="I4564"><v>0</v></cell><cell r="J4564" t="str"><v>I.R.M</v></cell><cell r="K4564" t="str"><v>Never</v></cell><cell r="L4564" t="str"><v>send</v></cell><cell r="M4564" t="str"><v>yes</v></cell><cell r="N4564" t="str"><v>we send last reminder in 2012.then we did not receive any reply.</v></cell></row><row r="4565"><cell r="C4565"><v>41118</v></cell><cell r="D4565" t="str"><v>L. N. C</v></cell><cell r="E4565" t="str"><v>KC Ravi Kumar</v></cell><cell r="F4565"><v>34423</v></cell><cell r="G4565"><v>22000</v></cell><cell r="H4565"><v>22000</v></cell><cell r="I4565"><v>0</v></cell><cell r="J4565" t="str"><v>I.R.M</v></cell><cell r="K4565" t="str"><v>Never</v></cell><cell r="L4565" t="str"><v>send</v></cell><cell r="M4565" t="str"><v>yes</v></cell><cell r="N4565" t="str"><v>we send last reminder in 2012.then we did not receive any reply.</v></cell></row><row r="4566"><cell r="C4566" t="str"><v>500275 1</v></cell><cell r="D4566" t="str"><v>L. N. C</v></cell><cell r="E4566" t="str"><v>Parthasarthy K Srinivasan</v></cell><cell r="F4566"><v>33414</v></cell><cell r="G4566"><v>18000</v></cell><cell r="H4566"><v>18000</v></cell><cell r="I4566"><v>0</v></cell><cell r="J4566" t="str"><v>I.R.M</v></cell><cell r="K4566" t="str"><v>Never</v></cell><cell r="L4566" t="str"><v>not send</v></cell><cell r="M4566" t="str"><v>yes</v></cell><cell r="N4566" t="str"><v>we send last reminder in 2012.then we did not receive any reply.</v></cell></row><row r="4567"><cell r="C4567" t="str"><v>500276 1</v></cell><cell r="D4567" t="str"><v>D. Purchaser </v></cell><cell r="E4567" t="str"><v>S.K.N Indicom (Madras) Enterprises Pvt Ltd</v></cell><cell r="F4567"><v>33417</v></cell><cell r="G4567"><v>23700</v></cell><cell r="H4567"><v>22910</v></cell><cell r="I4567"><v>790</v></cell><cell r="J4567" t="str"><v>Outstanding</v></cell><cell r="K4567" t="str"><v>never</v></cell><cell r="L4567" t="str"><v>Not del.</v></cell><cell r="M4567" t="str"><v>yes</v></cell><cell r="N4567" t="str"><v>last communication 91 (Outstanding Rs. 790/-) No App Frm</v></cell></row><row r="4568"><cell r="C4568" t="str"><v>500277 1</v></cell><cell r="D4568" t="str"><v>D. Purchaser </v></cell><cell r="E4568" t="str"><v>C.P sarathi</v></cell><cell r="F4568"><v>33419</v></cell><cell r="G4568"><v>15300</v></cell><cell r="H4568"><v>7650</v></cell><cell r="I4568"><v>7650</v></cell><cell r="J4568" t="str"><v>Outstanding</v></cell><cell r="K4568" t="str"><v>never</v></cell><cell r="L4568" t="str"><v>Not del.</v></cell><cell r="M4568" t="str"><v>yes</v></cell><cell r="N4568" t="str"><v>last communication 99 (Outstanding Rs 7650/-), application form is not in file</v></cell></row><row r="4569"><cell r="C4569" t="str"><v>500278 1</v></cell><cell r="D4569" t="str"><v>D. Purchaser </v></cell><cell r="E4569" t="str"><v>Mosur Venkataraman Chandrani</v></cell><cell r="F4569"><v>33419</v></cell><cell r="G4569"><v>18000</v></cell><cell r="H4569"><v>14400</v></cell><cell r="I4569"><v>3600</v></cell><cell r="J4569" t="str"><v>Outstanding</v></cell><cell r="K4569" t="str"><v>never</v></cell><cell r="L4569" t="str"><v>not send</v></cell><cell r="M4569" t="str"><v>yes</v></cell><cell r="N4569" t="str"><v>last communication 93 (Outstanding Rs. 3600/-) No APP frm </v></cell></row><row r="4570"><cell r="C4570" t="str"><v>500270 1</v></cell><cell r="D4570" t="str"><v>D. Purchaser </v></cell><cell r="E4570" t="str"><v>Usha Morthi</v></cell><cell r="F4570"><v>33358</v></cell><cell r="G4570"><v>23700</v></cell><cell r="H4570"><v>10665</v></cell><cell r="I4570"><v>13035</v></cell><cell r="J4570" t="str"><v>Outstanding</v></cell><cell r="K4570" t="str"><v>never</v></cell><cell r="L4570" t="str"><v>Not del.</v></cell><cell r="M4570" t="str"><v>yes</v></cell><cell r="N4570" t="str"><v>last communication 99 (Outstanding Rs 13035/-), application form is not in file</v></cell></row><row r="4571"><cell r="C4571" t="str"><v>500272 1</v></cell><cell r="D4571" t="str"><v>D. Purchaser </v></cell><cell r="E4571" t="str"><v>R Jagannathan</v></cell><cell r="F4571"><v>33379</v></cell><cell r="G4571"><v>18000</v></cell><cell r="H4571"><v>18000</v></cell><cell r="I4571"><v>0</v></cell><cell r="J4571" t="str"><v>I.R.M</v></cell><cell r="K4571" t="str"><v>Never</v></cell><cell r="L4571" t="str"><v>Not del.</v></cell><cell r="M4571" t="str"><v>No</v></cell><cell r="N4571" t="str"><v>last communication 2016</v></cell></row><row r="4572"><cell r="C4572" t="str"><v>500273 1</v></cell><cell r="D4572" t="str"><v>D. Purchaser </v></cell><cell r="E4572" t="str"><v>Gautam D Ranka</v></cell><cell r="F4572"><v>33379</v></cell><cell r="G4572"><v>27000</v></cell><cell r="H4572"><v>31200</v></cell><cell r="I4572"><v>0</v></cell><cell r="J4572" t="str"><v>I.R.M</v></cell><cell r="K4572" t="str"><v>Never</v></cell><cell r="L4572" t="str"><v>Not del.</v></cell><cell r="M4572" t="str"><v>yes</v></cell><cell r="N4572" t="str"><v>last mail reply communication 2016, application form is not in file</v></cell></row><row r="4573"><cell r="C4573" t="str"><v>500274 1</v></cell><cell r="D4573" t="str"><v>D. Purchaser </v></cell><cell r="E4573" t="str"><v>Jayashree Mahesh</v></cell><cell r="F4573"><v>33389</v></cell><cell r="G4573"><v>26500</v></cell><cell r="H4573"><v>27650</v></cell><cell r="I4573"><v>0</v></cell><cell r="J4573" t="str"><v>I.R.M</v></cell><cell r="K4573" t="str"><v>Never</v></cell><cell r="L4573" t="str"><v>not send</v></cell><cell r="M4573" t="str"><v>No</v></cell><cell r="N4573" t="str"><v>last communication 05</v></cell></row><row r="4574"><cell r="C4574" t="str"><v>500279 1</v></cell><cell r="D4574" t="str"><v>D. Purchaser </v></cell><cell r="E4574" t="str"><v>Central Exports</v></cell><cell r="F4574"><v>33441</v></cell><cell r="G4574"><v>35450</v></cell><cell r="H4574"><v>35450</v></cell><cell r="I4574"><v>0</v></cell><cell r="J4574" t="str"><v>I.R.M</v></cell><cell r="K4574" t="str"><v>Never</v></cell><cell r="L4574" t="str"><v>Not del.</v></cell><cell r="M4574" t="str"><v>No</v></cell><cell r="N4574" t="str"><v>last communication 05</v></cell></row><row r="4575"><cell r="C4575" t="str"><v>500280 1</v></cell><cell r="D4575" t="str"><v>D. Purchaser </v></cell><cell r="E4575" t="str"><v>Gursamy Manokaran</v></cell><cell r="F4575"><v>33443</v></cell><cell r="G4575"><v>17500</v></cell><cell r="H4575"><v>19800</v></cell><cell r="I4575"><v>0</v></cell><cell r="J4575" t="str"><v>I.R.M</v></cell><cell r="K4575" t="str"><v>Never</v></cell><cell r="L4575" t="str"><v>not send</v></cell><cell r="M4575" t="str"><v>yes</v></cell><cell r="N4575" t="str"><v>we send last reminder in 2012.then we did not receive any reply. No App frm</v></cell></row><row r="4576"><cell r="C4576" t="str"><v>500281 1</v></cell><cell r="D4576" t="str"><v>D. Purchaser </v></cell><cell r="E4576" t="str"><v>Chakravarthi LVS</v></cell><cell r="F4576"><v>33448</v></cell><cell r="G4576"><v>16000</v></cell><cell r="H4576"><v>17700</v></cell><cell r="I4576"><v>0</v></cell><cell r="J4576" t="str"><v>I.R.M</v></cell><cell r="K4576" t="str"><v>Never</v></cell><cell r="L4576" t="str"><v>not send</v></cell><cell r="M4576" t="str"><v>yes</v></cell><cell r="N4576" t="str"><v>we send last reminder in 2012.then we did not receive any reply. No App frm</v></cell></row><row r="4577"><cell r="C4577" t="str"><v>500282 1</v></cell><cell r="D4577" t="str"><v>D. Purchaser </v></cell><cell r="E4577" t="str"><v>Ramdas Bhardwaj</v></cell><cell r="F4577"><v>33448</v></cell><cell r="G4577"><v>16000</v></cell><cell r="H4577"><v>17700</v></cell><cell r="I4577"><v>0</v></cell><cell r="J4577" t="str"><v>I.R.M</v></cell><cell r="K4577" t="str"><v>Never</v></cell><cell r="L4577" t="str"><v>not send</v></cell><cell r="M4577" t="str"><v>yes</v></cell><cell r="N4577" t="str"><v>we send last reminder in 2012.then we did not receive any reply. No App frm</v></cell></row><row r="4578"><cell r="C4578" t="str"><v>500284 1</v></cell><cell r="D4578" t="str"><v>D. Purchaser </v></cell><cell r="E4578" t="str"><v>Pallavur A Vedhanarayan</v></cell><cell r="F4578"><v>33466</v></cell><cell r="G4578"><v>27000</v></cell><cell r="H4578"><v>31200</v></cell><cell r="I4578"><v>0</v></cell><cell r="J4578" t="str"><v>I.R.M</v></cell><cell r="K4578" t="str"><v>Never</v></cell><cell r="L4578" t="str"><v>not send</v></cell><cell r="M4578" t="str"><v>yes</v></cell><cell r="N4578" t="str"><v>we send last reminder in 2012.then we did not receive any reply. No App frm</v></cell></row><row r="4579"><cell r="C4579" t="str"><v>500285 1</v></cell><cell r="D4579" t="str"><v>D. Purchaser </v></cell><cell r="E4579" t="str"><v>Ashok Kumar Shetty</v></cell><cell r="F4579"><v>33477</v></cell><cell r="G4579"><v>34000</v></cell><cell r="H4579"><v>35450</v></cell><cell r="I4579"><v>0</v></cell><cell r="J4579" t="str"><v>I.R.M</v></cell><cell r="K4579" t="str"><v>Never</v></cell><cell r="L4579" t="str"><v>send</v></cell><cell r="M4579" t="str"><v>No</v></cell><cell r="N4579" t="str"><v>As POD last communication 2007</v></cell></row><row r="4580"><cell r="C4580" t="str"><v>500286 1</v></cell><cell r="D4580" t="str"><v>D. Purchaser </v></cell><cell r="E4580" t="str"><v>Altaf Pasha</v></cell><cell r="F4580"><v>33278</v></cell><cell r="G4580"><v>34000</v></cell><cell r="H4580"><v>34000</v></cell><cell r="I4580"><v>0</v></cell><cell r="J4580" t="str"><v>I.R.M</v></cell><cell r="K4580" t="str"><v>Never</v></cell><cell r="L4580" t="str"><v>Not del.</v></cell><cell r="M4580" t="str"><v>No</v></cell><cell r="N4580" t="str"><v>last communication 94</v></cell></row><row r="4581"><cell r="C4581" t="str"><v>500287 1</v></cell><cell r="D4581" t="str"><v>D. Purchaser </v></cell><cell r="E4581" t="str"><v>Nagaraj Sharma</v></cell><cell r="F4581"><v>33481</v></cell><cell r="G4581"><v>31200</v></cell><cell r="H4581"><v>18200</v></cell><cell r="I4581"><v>13000</v></cell><cell r="J4581" t="str"><v>Outstanding</v></cell><cell r="K4581" t="str"><v>Never</v></cell><cell r="L4581" t="str"><v>send</v></cell><cell r="M4581" t="str"><v>No</v></cell><cell r="N4581" t="str"><v>No documents is in file Outstanding Rs 13000/-..only POD 2007 letter.. MISSING</v></cell></row><row r="4582"><cell r="C4582" t="str"><v>500288 1</v></cell><cell r="D4582" t="str"><v>D. Purchaser </v></cell><cell r="E4582" t="str"><v>S Purushothaman</v></cell><cell r="F4582"><v>33491</v></cell><cell r="G4582"><v>19800</v></cell><cell r="H4582"><v>7926</v></cell><cell r="I4582"><v>11874</v></cell><cell r="J4582" t="str"><v>I.R.M</v></cell><cell r="K4582" t="str"><v>Never</v></cell><cell r="L4582" t="str"><v>not send</v></cell><cell r="M4582" t="str"><v>No</v></cell><cell r="N4582" t="str"><v>last communication 00, no application form is in file</v></cell></row><row r="4583"><cell r="C4583" t="str"><v>500289 1</v></cell><cell r="D4583" t="str"><v>D. Purchaser </v></cell><cell r="E4583" t="str"><v>Man Management</v></cell><cell r="F4583"><v>33511</v></cell><cell r="G4583"><v>19800</v></cell><cell r="H4583"><v>19800</v></cell><cell r="I4583"><v>0</v></cell><cell r="J4583" t="str"><v>I.R.M</v></cell><cell r="K4583" t="str"><v>Never</v></cell><cell r="L4583" t="str"><v>send</v></cell><cell r="M4583" t="str"><v>yes</v></cell><cell r="N4583" t="str"><v>we send last reminder in 2012.then we did not receive any reply.</v></cell></row><row r="4584"><cell r="C4584" t="str"><v>500290 1</v></cell><cell r="D4584" t="str"><v>D. Purchaser </v></cell><cell r="E4584" t="str"><v>Anajani Ramjith</v></cell><cell r="F4584"><v>33499</v></cell><cell r="G4584"><v>22000</v></cell><cell r="H4584"><v>22000</v></cell><cell r="I4584"><v>0</v></cell><cell r="J4584" t="str"><v>I.R.M</v></cell><cell r="K4584" t="str"><v>Never</v></cell><cell r="L4584" t="str"><v>send</v></cell><cell r="M4584" t="str"><v>yes</v></cell><cell r="N4584" t="str"><v>As POD last communication 2007</v></cell></row><row r="4585"><cell r="C4585" t="str"><v>500291 1</v></cell><cell r="D4585" t="str"><v>D. Purchaser </v></cell><cell r="E4585" t="str"><v>Enviro Control Association</v></cell><cell r="F4585"><v>33503</v></cell><cell r="G4585"><v>20000</v></cell><cell r="H4585"><v>20000</v></cell><cell r="I4585"><v>0</v></cell><cell r="J4585" t="str"><v>I.R.M</v></cell><cell r="K4585"><v>2009</v></cell><cell r="L4585" t="str"><v>send</v></cell><cell r="M4585" t="str"><v>No</v></cell><cell r="N4585" t="str"><v>we send last reminder in 2012.then we did not receive any reply.total 4 membership of Goa:- 50021,50022,50023,50024</v></cell></row><row r="4586"><cell r="C4586" t="str"><v>500292 1</v></cell><cell r="D4586" t="str"><v>D. Purchaser </v></cell><cell r="E4586" t="str"><v>Enviro Control Association</v></cell><cell r="F4586"><v>33503</v></cell><cell r="G4586"><v>20000</v></cell><cell r="H4586"><v>20000</v></cell><cell r="I4586"><v>0</v></cell><cell r="J4586" t="str"><v>I.R.M</v></cell><cell r="K4586"><v>2009</v></cell><cell r="L4586" t="str"><v>send</v></cell><cell r="M4586" t="str"><v>No</v></cell><cell r="N4586" t="str"><v>we send last reminder in 2012.then we did not receive any reply.total 4 membership of Goa:- 50021,50022,50023,50024</v></cell></row><row r="4587"><cell r="C4587" t="str"><v>500293 1</v></cell><cell r="D4587" t="str"><v>D. Purchaser </v></cell><cell r="E4587" t="str"><v>Enviro Control Association</v></cell><cell r="F4587"><v>33503</v></cell><cell r="G4587"><v>20000</v></cell><cell r="H4587"><v>20000</v></cell><cell r="I4587"><v>0</v></cell><cell r="J4587" t="str"><v>I.R.M</v></cell><cell r="K4587"><v>2009</v></cell><cell r="L4587" t="str"><v>send</v></cell><cell r="M4587" t="str"><v>No</v></cell><cell r="N4587" t="str"><v>we send last reminder in 2012.then we did not receive any reply.total 4 membership of Goa:- 50021,50022,50023,50024</v></cell></row><row r="4588"><cell r="C4588" t="str"><v>500294 1</v></cell><cell r="D4588" t="str"><v>D. Purchaser </v></cell><cell r="E4588" t="str"><v>Enviro Control Association</v></cell><cell r="F4588"><v>33503</v></cell><cell r="G4588"><v>34000</v></cell><cell r="H4588"><v>34000</v></cell><cell r="I4588"><v>0</v></cell><cell r="J4588" t="str"><v>R.M</v></cell><cell r="K4588"><v>2009</v></cell><cell r="L4588" t="str"><v>send</v></cell><cell r="M4588" t="str"><v>No</v></cell><cell r="N4588" t="str"><v>we send last reminder in 2012.then we did not receive any reply.total 4 membership of Goa:- 50021,50022,50023,50024</v></cell></row><row r="4589"><cell r="C4589" t="str"><v>500295 1</v></cell><cell r="D4589" t="str"><v>D. Purchaser </v></cell><cell r="E4589" t="str"><v>Ashok Krishnam Katuputkar</v></cell><cell r="F4589"><v>33307</v></cell><cell r="G4589"><v>25500</v></cell><cell r="H4589"><v>25075</v></cell><cell r="I4589"><v>425</v></cell><cell r="J4589" t="str"><v>Outstanding</v></cell><cell r="K4589" t="str"><v>Never</v></cell><cell r="L4589" t="str"><v>send</v></cell><cell r="M4589" t="str"><v>yes</v></cell><cell r="N4589" t="str"><v>we send last reminder in 2012.then we did not receive any reply.Outstanding Rs. 425/- NoAppl</v></cell></row><row r="4590"><cell r="C4590" t="str"><v>500296 1</v></cell><cell r="D4590" t="str"><v>D. Purchaser </v></cell><cell r="E4590" t="str"><v>Kesho G Hazari</v></cell><cell r="F4590"><v>33527</v></cell><cell r="G4590"><v>13500</v></cell><cell r="H4590"><v>14790</v></cell><cell r="I4590"><v>0</v></cell><cell r="J4590" t="str"><v>I.R.M</v></cell><cell r="K4590"><v>2011</v></cell><cell r="L4590" t="str"><v>send</v></cell><cell r="M4590" t="str"><v>yes</v></cell><cell r="N4590" t="str"><v>last communication 12...total 3 membership of Goa:- 50026,3538,840</v></cell></row><row r="4591"><cell r="C4591" t="str"><v>500298 1</v></cell><cell r="D4591" t="str"><v>D. Purchaser </v></cell><cell r="E4591" t="str"><v>Rajiv Udaybhanu</v></cell><cell r="F4591"><v>33541</v></cell><cell r="G4591"><v>15300</v></cell><cell r="H4591"><v>15045</v></cell><cell r="I4591"><v>255</v></cell><cell r="J4591" t="str"><v>Outstanding</v></cell><cell r="K4591" t="str"><v>Never</v></cell><cell r="L4591" t="str"><v>send</v></cell><cell r="M4591" t="str"><v>yes</v></cell><cell r="N4591" t="str"><v>last communication 12...total 2 membership of Goa:- 50028, 50029</v></cell></row><row r="4592"><cell r="C4592" t="str"><v>500299 1</v></cell><cell r="D4592" t="str"><v>D. Purchaser </v></cell><cell r="E4592" t="str"><v>Rajiv Udaybhanu</v></cell><cell r="F4592"><v>33633</v></cell><cell r="G4592"><v>18000</v></cell><cell r="H4592"><v>18000</v></cell><cell r="I4592"><v>0</v></cell><cell r="J4592" t="str"><v>I.R.M</v></cell><cell r="K4592" t="str"><v>Never</v></cell><cell r="L4592" t="str"><v>not send</v></cell><cell r="M4592" t="str"><v>yes</v></cell><cell r="N4592" t="str"><v>last communication 12...total 2 membership of Goa:- 50028, 50029</v></cell></row><row r="4593"><cell r="C4593" t="str"><v>500300 1</v></cell><cell r="D4593" t="str"><v>D. Purchaser </v></cell><cell r="E4593" t="str"><v>Parnell Belliappa</v></cell><cell r="F4593"><v>33542</v></cell><cell r="G4593"><v>23700</v></cell><cell r="H4593"><v>23700</v></cell><cell r="I4593"><v>0</v></cell><cell r="J4593" t="str"><v>I.R.M</v></cell><cell r="K4593" t="str"><v>Never</v></cell><cell r="L4593" t="str"><v>not send</v></cell><cell r="M4593" t="str"><v>yes</v></cell><cell r="N4593" t="str"><v>we send last reminder in 2012.then we did not receive any reply.</v></cell></row><row r="4594"><cell r="C4594" t="str"><v>500301 1</v></cell><cell r="D4594" t="str"><v>D. Purchaser </v></cell><cell r="E4594" t="str"><v>Harrisons New Cakes & Coffee Shops</v></cell><cell r="F4594"><v>33564</v></cell><cell r="G4594"><v>31200</v></cell><cell r="H4594"><v>11960</v></cell><cell r="I4594"><v>19240</v></cell><cell r="J4594" t="str"><v>Outstanding</v></cell><cell r="K4594" t="str"><v>Never</v></cell><cell r="L4594" t="str"><v>Not del.</v></cell><cell r="M4594" t="str"><v>yes</v></cell><cell r="N4594" t="str"><v>last communication 93..(Outstanding Rs.19240/-)</v></cell></row><row r="4595"><cell r="C4595" t="str"><v>500302 1</v></cell><cell r="D4595" t="str"><v>D. Purchaser </v></cell><cell r="E4595" t="str"><v>Balan Velan</v></cell><cell r="F4595"><v>33552</v></cell><cell r="G4595"><v>17500</v></cell><cell r="H4595"><v>17500</v></cell><cell r="I4595"><v>0</v></cell><cell r="J4595" t="str"><v>I.R.M</v></cell><cell r="K4595" t="str"><v>Never</v></cell><cell r="L4595" t="str"><v>send</v></cell><cell r="M4595" t="str"><v>No</v></cell><cell r="N4595" t="str"><v>we send last reminder in 2012.then we did not receive any reply.</v></cell></row><row r="4596"><cell r="C4596" t="str"><v>500304 1</v></cell><cell r="D4596" t="str"><v>D. Purchaser </v></cell><cell r="E4596" t="str"><v>A.S Transport Pvt Ltd</v></cell><cell r="F4596"><v>33561</v></cell><cell r="G4596"><v>31200</v></cell><cell r="H4596"><v>29120</v></cell><cell r="I4596"><v>2080</v></cell><cell r="J4596" t="str"><v>Outstanding</v></cell><cell r="K4596" t="str"><v>Never</v></cell><cell r="L4596" t="str"><v>send</v></cell><cell r="M4596" t="str"><v>yes</v></cell><cell r="N4596" t="str"><v>A sPOD last communication 07 (Outstanding Rs. 2080) No App frm</v></cell></row><row r="4597"><cell r="C4597" t="str"><v>500305 1</v></cell><cell r="D4597" t="str"><v>D. Purchaser </v></cell><cell r="E4597" t="str"><v>Radhika Ramkumar</v></cell><cell r="F4597"><v>33562</v></cell><cell r="G4597"><v>31200</v></cell><cell r="H4597"><v>31200</v></cell><cell r="I4597"><v>0</v></cell><cell r="J4597" t="str"><v>I.R.M</v></cell><cell r="K4597" t="str"><v>Never</v></cell><cell r="L4597" t="str"><v>send</v></cell><cell r="M4597" t="str"><v>yes</v></cell><cell r="N4597" t="str"><v>we send last reminder in 2012.then we did not receive any reply.</v></cell></row><row r="4598"><cell r="C4598" t="str"><v>500306 1</v></cell><cell r="D4598" t="str"><v>D. Purchaser </v></cell><cell r="E4598" t="str"><v>B.V Sanjay Reddy</v></cell><cell r="F4598"><v>33523</v></cell><cell r="G4598"><v>31200</v></cell><cell r="H4598"><v>30160</v></cell><cell r="I4598"><v>1040</v></cell><cell r="J4598" t="str"><v>Outstanding</v></cell><cell r="K4598" t="str"><v>Never</v></cell><cell r="L4598" t="str"><v>send</v></cell><cell r="M4598" t="str"><v>No</v></cell><cell r="N4598" t="str"><v>we send last reminder in 2012.then we did not receive any reply.Outstanding Rs. 1040/- </v></cell></row><row r="4599"><cell r="C4599" t="str"><v>500307 1</v></cell><cell r="D4599" t="str"><v>D. Purchaser </v></cell><cell r="E4599" t="str"><v>Prag P Pandey</v></cell><cell r="F4599"><v>33523</v></cell><cell r="G4599"><v>31200</v></cell><cell r="H4599"><v>20800</v></cell><cell r="I4599"><v>10400</v></cell><cell r="J4599" t="str"><v>Outstanding</v></cell><cell r="K4599" t="str"><v>Never</v></cell><cell r="L4599" t="str"><v>send</v></cell><cell r="M4599" t="str"><v>yes</v></cell><cell r="N4599" t="str"><v>As POD last communication 07(Outstanding Rs. 10400/-)</v></cell></row><row r="4600"><cell r="C4600" t="str"><v>500308 1</v></cell><cell r="D4600" t="str"><v>D. Purchaser </v></cell><cell r="E4600" t="str"><v>Kola Venkata Subharao</v></cell><cell r="F4600"><v>33493</v></cell><cell r="G4600"><v>28050</v></cell><cell r="H4600"><v>28050</v></cell><cell r="I4600"><v>0</v></cell><cell r="J4600" t="str"><v>I.R.M</v></cell><cell r="K4600" t="str"><v>Never</v></cell><cell r="L4600" t="str"><v>send</v></cell><cell r="M4600" t="str"><v>No</v></cell><cell r="N4600" t="str"><v>we send last reminder in 2012.then we did not receive any reply.</v></cell></row><row r="4601"><cell r="C4601" t="str"><v>500309 1</v></cell><cell r="D4601" t="str"><v>D. Purchaser </v></cell><cell r="E4601" t="str"><v>Chevrao Leather Manufacturer</v></cell><cell r="F4601"><v>33401</v></cell><cell r="G4601"><v>20000</v></cell><cell r="H4601" t="str"><v>20000</v></cell><cell r="I4601"><v>0</v></cell><cell r="J4601" t="str"><v>I.R.M</v></cell><cell r="K4601" t="str"><v>Never</v></cell><cell r="L4601" t="str"><v>not send</v></cell><cell r="M4601" t="str"><v>No</v></cell><cell r="N4601" t="str"><v>No communication till date..total 5 membership of Goa:- 50039, 50040,50041,50042,50043</v></cell></row><row r="4602"><cell r="C4602" t="str"><v>500310 1</v></cell><cell r="D4602" t="str"><v>D. Purchaser </v></cell><cell r="E4602" t="str"><v>Chevrao Leather Manufacturer</v></cell><cell r="F4602"><v>33401</v></cell><cell r="G4602"><v>20000</v></cell><cell r="H4602" t="str"><v>20000</v></cell><cell r="I4602"><v>0</v></cell><cell r="J4602" t="str"><v>I.R.M</v></cell><cell r="K4602" t="str"><v>Never</v></cell><cell r="L4602" t="str"><v>not send</v></cell><cell r="M4602" t="str"><v>No</v></cell><cell r="N4602" t="str"><v>No communication till date..total 5 membership of Goa:- 50039, 50040,50041,50042,50043</v></cell></row><row r="4603"><cell r="C4603" t="str"><v>500311 1</v></cell><cell r="D4603" t="str"><v>D. Purchaser </v></cell><cell r="E4603" t="str"><v>Chevrao Leather Manufacturer</v></cell><cell r="F4603"><v>33401</v></cell><cell r="G4603"><v>34000</v></cell><cell r="H4603"><v>34000</v></cell><cell r="I4603"><v>0</v></cell><cell r="J4603" t="str"><v>I.R.M</v></cell><cell r="K4603" t="str"><v>Never</v></cell><cell r="L4603" t="str"><v>not send</v></cell><cell r="M4603" t="str"><v>No</v></cell><cell r="N4603" t="str"><v>No communication till date..total 5 membership of Goa:- 50039, 50040,50041,50042,50043</v></cell></row><row r="4604"><cell r="C4604" t="str"><v>500312 1</v></cell><cell r="D4604" t="str"><v>D. Purchaser </v></cell><cell r="E4604" t="str"><v>Chevrao Leather Manufacturer</v></cell><cell r="F4604"><v>33401</v></cell><cell r="G4604"><v>34000</v></cell><cell r="H4604"><v>34000</v></cell><cell r="I4604"><v>0</v></cell><cell r="J4604" t="str"><v>I.R.M</v></cell><cell r="K4604" t="str"><v>Never</v></cell><cell r="L4604" t="str"><v>not send</v></cell><cell r="M4604" t="str"><v>no</v></cell><cell r="N4604" t="str"><v>No communication till date..total 5 membership of Goa:- 50039, 50040,50041,50042,50043</v></cell></row><row r="4605"><cell r="C4605" t="str"><v>500313 1</v></cell><cell r="D4605" t="str"><v>D. Purchaser </v></cell><cell r="E4605" t="str"><v>Chevrao Leather Manufacturer</v></cell><cell r="F4605"><v>33401</v></cell><cell r="G4605"><v>34000</v></cell><cell r="H4605"><v>34000</v></cell><cell r="I4605"><v>0</v></cell><cell r="J4605" t="str"><v>I.R.M</v></cell><cell r="K4605" t="str"><v>Never</v></cell><cell r="L4605" t="str"><v>not send</v></cell><cell r="M4605" t="str"><v>No</v></cell><cell r="N4605" t="str"><v>No communication till date..total 5 membership of Goa:- 50039, 50040,50041,50042,50043</v></cell></row><row r="4606"><cell r="C4606" t="str"><v>500314 1</v></cell><cell r="D4606" t="str"><v>D. Purchaser </v></cell><cell r="E4606" t="str"><v>Krishna Rajendran</v></cell><cell r="F4606"><v>33581</v></cell><cell r="G4606"><v>23700</v></cell><cell r="H4606"><v>23305</v></cell><cell r="I4606"><v>0</v></cell><cell r="J4606" t="str"><v>I.R.M</v></cell><cell r="K4606" t="str"><v>Never</v></cell><cell r="L4606" t="str"><v>Not del.</v></cell><cell r="M4606" t="str"><v>yes</v></cell><cell r="N4606" t="str"><v>no communication till date
</v></cell></row><row r="4607"><cell r="C4607" t="str"><v>500315 1</v></cell><cell r="D4607" t="str"><v>D. Purchaser </v></cell><cell r="E4607" t="str"><v>Vidayanthi Vishwanathan</v></cell><cell r="F4607"><v>33523</v></cell><cell r="G4607"><v>23700</v></cell><cell r="H4607"><v>23700</v></cell><cell r="I4607"><v>0</v></cell><cell r="J4607" t="str"><v>R.M</v></cell><cell r="K4607"><v>2010</v></cell><cell r="L4607" t="str"><v>Not del.</v></cell><cell r="M4607" t="str"><v>yes</v></cell><cell r="N4607" t="str"><v>we send last reminder letter in 2012.then we did not receive any reply.</v></cell></row><row r="4608"><cell r="C4608" t="str"><v>500316 1</v></cell><cell r="D4608" t="str"><v>D. Purchaser </v></cell><cell r="E4608" t="str"><v>Santha Vasudev</v></cell><cell r="F4608"><v>33431</v></cell><cell r="G4608"><v>23700</v></cell><cell r="H4608"><v>23700</v></cell><cell r="I4608"><v>0</v></cell><cell r="J4608" t="str"><v>I.R.M</v></cell><cell r="K4608" t="str"><v>Never</v></cell><cell r="L4608" t="str"><v>send</v></cell><cell r="M4608" t="str"><v>yes</v></cell><cell r="N4608" t="str"><v>we send last reminder in 2012.then we did not receive any reply.</v></cell></row><row r="4609"><cell r="C4609" t="str"><v>500317 1</v></cell><cell r="D4609" t="str"><v>D. Purchaser </v></cell><cell r="E4609" t="str"><v>Kaliappa Pillat Pathmansham</v></cell><cell r="F4609"><v>33610</v></cell><cell r="G4609"><v>62400</v></cell><cell r="H4609"><v>52320</v></cell><cell r="I4609"><v>10080</v></cell><cell r="J4609" t="str"><v>Outstanding</v></cell><cell r="K4609" t="str"><v>Never</v></cell><cell r="L4609" t="str"><v>Not del.</v></cell><cell r="M4609" t="str"><v>yes</v></cell><cell r="N4609" t="str"><v>last communication 92 (Outstanding Rs 10080/-) </v></cell></row><row r="4610"><cell r="C4610" t="str"><v>500318 1</v></cell><cell r="D4610" t="str"><v>D. Purchaser </v></cell><cell r="E4610" t="str"><v>James Samulraj</v></cell><cell r="F4610"><v>33634</v></cell><cell r="G4610"><v>36400</v></cell><cell r="H4610"><v>7000</v></cell><cell r="I4610"><v>29400</v></cell><cell r="J4610" t="str"><v>Outstanding</v></cell><cell r="K4610" t="str"><v>Never</v></cell><cell r="L4610" t="str"><v>send</v></cell><cell r="M4610" t="str"><v>No</v></cell><cell r="N4610" t="str"><v>As POD last communication 07(Outstanding Rs. 29400/-)</v></cell></row><row r="4611"><cell r="C4611" t="str"><v>500320 1</v></cell><cell r="D4611" t="str"><v>D. Purchaser </v></cell><cell r="E4611" t="str"><v>Kamalesh Kumar Sheth</v></cell><cell r="F4611"><v>33662</v></cell><cell r="G4611"><v>45000</v></cell><cell r="H4611"><v>45000</v></cell><cell r="I4611"><v>0</v></cell><cell r="J4611" t="str"><v>I.R.M</v></cell><cell r="K4611" t="str"><v>Never</v></cell><cell r="L4611" t="str"><v>not send</v></cell><cell r="M4611" t="str"><v>No</v></cell><cell r="N4611" t="str"><v>send Money Back Scheme Chq so  last communication 12 (Orig chq)</v></cell></row><row r="4612"><cell r="C4612" t="str"><v>500322 1</v></cell><cell r="D4612" t="str"><v>D. Purchaser </v></cell><cell r="E4612" t="str"><v>Eagle Press</v></cell><cell r="F4612"><v>33688</v></cell><cell r="G4612"><v>20000</v></cell><cell r="H4612"><v>20000</v></cell><cell r="I4612"><v>0</v></cell><cell r="J4612" t="str"><v>I.R.M</v></cell><cell r="K4612" t="str"><v>Never</v></cell><cell r="L4612" t="str"><v>send</v></cell><cell r="M4612" t="str"><v>No</v></cell><cell r="N4612" t="str"><v>send Money Back  Scheme Chq so  last communication 12 (copy chq)</v></cell></row><row r="4613"><cell r="C4613" t="str"><v>500323 1</v></cell><cell r="D4613" t="str"><v>D. Purchaser </v></cell><cell r="E4613" t="str"><v>V. Kumar</v></cell><cell r="F4613"><v>33714</v></cell><cell r="G4613"><v>65000</v></cell><cell r="H4613"><v>65000</v></cell><cell r="I4613"><v>0</v></cell><cell r="J4613" t="str"><v>I.R.M</v></cell><cell r="K4613" t="str"><v>Never</v></cell><cell r="L4613" t="str"><v>send</v></cell><cell r="M4613" t="str"><v>No</v></cell><cell r="N4613" t="str"><v>As POD last communication 2007</v></cell></row><row r="4614"><cell r="C4614" t="str"><v>500324 1</v></cell><cell r="D4614" t="str"><v>D. Purchaser </v></cell><cell r="E4614" t="str"><v>B Ali Akbar</v></cell><cell r="F4614"><v>33703</v></cell><cell r="G4614"><v>77568</v></cell><cell r="H4614"><v>77568</v></cell><cell r="I4614"><v>0</v></cell><cell r="J4614" t="str"><v>I.R.M</v></cell><cell r="K4614" t="str"><v>Never</v></cell><cell r="L4614" t="str"><v>send</v></cell><cell r="M4614" t="str"><v>yes</v></cell><cell r="N4614" t="str"><v>send Money Back  Scheme Chq so  last communication 12 (copy chq)</v></cell></row><row r="4615"><cell r="C4615" t="str"><v>500325 1</v></cell><cell r="D4615" t="str"><v>D. Purchaser </v></cell><cell r="E4615" t="str"><v>T Muralidharan</v></cell><cell r="F4615"><v>33754</v></cell><cell r="G4615"><v>29825</v></cell><cell r="H4615"><v>29825</v></cell><cell r="I4615"><v>0</v></cell><cell r="J4615" t="str"><v>I.R.M</v></cell><cell r="K4615" t="str"><v>Never</v></cell><cell r="L4615" t="str"><v>not send</v></cell><cell r="M4615" t="str"><v>yes</v></cell><cell r="N4615" t="str"><v>send Money Back  Scheme Chq so  last communication 12 (copy chq)</v></cell></row><row r="4616"><cell r="C4616" t="str"><v>500329 1</v></cell><cell r="D4616" t="str"><v>D. Purchaser </v></cell><cell r="E4616" t="str"><v>M Muralidharan</v></cell><cell r="F4616"><v>33836</v></cell><cell r="G4616"><v>35015</v></cell><cell r="H4616"><v>35015</v></cell><cell r="I4616"><v>0</v></cell><cell r="J4616" t="str"><v>I.R.M</v></cell><cell r="K4616" t="str"><v>Never</v></cell><cell r="L4616" t="str"><v>send</v></cell><cell r="M4616" t="str"><v>yes</v></cell><cell r="N4616" t="str"><v>As POD last communication 2007</v></cell></row><row r="4617"><cell r="C4617" t="str"><v>500330 1</v></cell><cell r="D4617"><v>0</v></cell><cell r="E4617" t="str"><v> Maruthi Enterprises</v></cell><cell r="F4617"><v>33840</v></cell><cell r="G4617"><v>45002</v></cell><cell r="H4617" t="str"><v>Nil</v></cell><cell r="I4617"><v>0</v></cell><cell r="J4617" t="str"><v>Cancelled</v></cell><cell r="K4617"><v>0</v></cell><cell r="L4617"><v>0</v></cell><cell r="M4617"><v>0</v></cell><cell r="N4617" t="str"><v>Cancelled</v></cell></row><row r="4618"><cell r="C4618" t="str"><v>500331 1</v></cell><cell r="D4618" t="str"><v>D. Purchaser </v></cell><cell r="E4618" t="str"><v>SLS Agencies</v></cell><cell r="F4618"><v>33841</v></cell><cell r="G4618"><v>45002</v></cell><cell r="H4618"><v>45002</v></cell><cell r="I4618"><v>0</v></cell><cell r="J4618" t="str"><v>I.R.M</v></cell><cell r="K4618" t="str"><v>never</v></cell><cell r="L4618" t="str"><v>Not del.</v></cell><cell r="M4618" t="str"><v>yes</v></cell><cell r="N4618" t="str"><v>last communication 97</v></cell></row><row r="4619"><cell r="C4619" t="str"><v>500332 1</v></cell><cell r="D4619" t="str"><v>L. N. C</v></cell><cell r="E4619" t="str"><v>Thin Chemic Formulations</v></cell><cell r="F4619"><v>33843</v></cell><cell r="G4619"><v>45002</v></cell><cell r="H4619"><v>48684</v></cell><cell r="I4619" t="str"><v>3,682 Ex</v></cell><cell r="J4619" t="str"><v>I.R.M</v></cell><cell r="K4619" t="str"><v>never</v></cell><cell r="L4619" t="str"><v>send</v></cell><cell r="M4619" t="str"><v>yes</v></cell><cell r="N4619" t="str"><v>we send last reminder letter in 2013.then we did not receive any reply.</v></cell></row><row r="4620"><cell r="C4620" t="str"><v>500334 1</v></cell><cell r="D4620" t="str"><v>D. Purchaser </v></cell><cell r="E4620" t="str"><v>Duriya A Lehri</v></cell><cell r="F4620"><v>33844</v></cell><cell r="G4620"><v>35015</v></cell><cell r="H4620"><v>35015</v></cell><cell r="I4620"><v>0</v></cell><cell r="J4620" t="str"><v>I.R.M</v></cell><cell r="K4620" t="str"><v>No</v></cell><cell r="L4620" t="str"><v>Not del.</v></cell><cell r="M4620" t="str"><v>yes</v></cell><cell r="N4620" t="str"><v>last communication 92</v></cell></row><row r="4621"><cell r="C4621" t="str"><v>500336 1</v></cell><cell r="D4621" t="str"><v>D. Purchaser </v></cell><cell r="E4621" t="str"><v>Kima Sattar</v></cell><cell r="F4621"><v>33867</v></cell><cell r="G4621"><v>35015</v></cell><cell r="H4621"><v>35015</v></cell><cell r="I4621"><v>0</v></cell><cell r="J4621" t="str"><v>I.R.M</v></cell><cell r="K4621" t="str"><v>Never</v></cell><cell r="L4621" t="str"><v>send</v></cell><cell r="M4621" t="str"><v>yes</v></cell><cell r="N4621" t="str"><v>As POD last communication 2007</v></cell></row><row r="4622"><cell r="C4622" t="str"><v>500335 1</v></cell><cell r="D4622" t="str"><v>D. Purchaser </v></cell><cell r="E4622" t="str"><v>Pan Hours Garment Pvt Ltd</v></cell><cell r="F4622"><v>33877</v></cell><cell r="G4622"><v>45002</v></cell><cell r="H4622"><v>45002</v></cell><cell r="I4622"><v>0</v></cell><cell r="J4622" t="str"><v>I.R.M</v></cell><cell r="K4622" t="str"><v>Never</v></cell><cell r="L4622" t="str"><v>send</v></cell><cell r="M4622" t="str"><v>yes</v></cell><cell r="N4622" t="str"><v>As POD last communication 2007</v></cell></row><row r="4623"><cell r="C4623" t="str"><v>500337 1</v></cell><cell r="D4623" t="str"><v>D. Purchaser </v></cell><cell r="E4623" t="str"><v>Elmin Electrodes Pvt Ltd</v></cell><cell r="F4623"><v>33877</v></cell><cell r="G4623"><v>45002</v></cell><cell r="H4623"><v>41320</v></cell><cell r="I4623"><v>3682</v></cell><cell r="J4623" t="str"><v>Outstanding</v></cell><cell r="K4623" t="str"><v>Never</v></cell><cell r="L4623" t="str"><v>send</v></cell><cell r="M4623" t="str"><v>yes</v></cell><cell r="N4623" t="str"><v>As POD last communication 07(Outstanding Rs. 3682/-)</v></cell></row><row r="4624"><cell r="C4624" t="str"><v>500340 1</v></cell><cell r="D4624" t="str"><v>L. N. C</v></cell><cell r="E4624" t="str"><v>A.B Industries</v></cell><cell r="F4624"><v>33894</v></cell><cell r="G4624"><v>42600</v></cell><cell r="H4624"><v>42600</v></cell><cell r="I4624"><v>0</v></cell><cell r="J4624" t="str"><v>I.R.M</v></cell><cell r="K4624" t="str"><v>Never</v></cell><cell r="L4624" t="str"><v>Not del.</v></cell><cell r="M4624" t="str"><v>yes</v></cell><cell r="N4624" t="str"><v>letter last communication 08</v></cell></row><row r="4625"><cell r="C4625" t="str"><v>500341 1</v></cell><cell r="D4625" t="str"><v>D. Purchaser </v></cell><cell r="E4625" t="str"><v>Azeez Zoyeeb Matchwala</v></cell><cell r="F4625"><v>33705</v></cell><cell r="G4625"><v>35000</v></cell><cell r="H4625"><v>33250</v></cell><cell r="I4625"><v>0</v></cell><cell r="J4625" t="str"><v>I.R.M</v></cell><cell r="K4625" t="str"><v>Never</v></cell><cell r="L4625" t="str"><v>send</v></cell><cell r="M4625" t="str"><v>No</v></cell><cell r="N4625" t="str"><v>As POD last communication 2007</v></cell></row><row r="4626"><cell r="C4626" t="str"><v>500342 1</v></cell><cell r="D4626" t="str"><v>D. Purchaser </v></cell><cell r="E4626" t="str"><v>Servals</v></cell><cell r="F4626"><v>33718</v></cell><cell r="G4626"><v>42600</v></cell><cell r="H4626"><v>42600</v></cell><cell r="I4626"><v>0</v></cell><cell r="J4626" t="str"><v>R.M</v></cell><cell r="K4626"><v>2015</v></cell><cell r="L4626" t="str"><v>send</v></cell><cell r="M4626" t="str"><v>yes</v></cell><cell r="N4626" t="str"><v>last reminder send on 05/07/2022 reg for his pending Amc dues but they cut the call every time.</v></cell></row><row r="4627"><cell r="C4627" t="str"><v>500344 1</v></cell><cell r="D4627" t="str"><v>D. Purchaser </v></cell><cell r="E4627" t="str"><v>Swaraj Yalakshmi</v></cell><cell r="F4627"><v>33621</v></cell><cell r="G4627"><v>35015</v></cell><cell r="H4627"><v>35015</v></cell><cell r="I4627"><v>0</v></cell><cell r="J4627" t="str"><v>R.M</v></cell><cell r="K4627"><v>2010</v></cell><cell r="L4627" t="str"><v>send</v></cell><cell r="M4627" t="str"><v>yes</v></cell><cell r="N4627" t="str"><v>No reminder send so last communication 10</v></cell></row><row r="4628"><cell r="C4628" t="str"><v>500345 1</v></cell><cell r="D4628" t="str"><v>D. Purchaser </v></cell><cell r="E4628" t="str"><v>K. Narheshwara Rao</v></cell><cell r="F4628"><v>33999</v></cell><cell r="G4628"><v>45000</v></cell><cell r="H4628"><v>45000</v></cell><cell r="I4628"><v>0</v></cell><cell r="J4628" t="str"><v>I.R.M</v></cell><cell r="K4628" t="str"><v>Never</v></cell><cell r="L4628" t="str"><v>Not del.</v></cell><cell r="M4628" t="str"><v>yes</v></cell><cell r="N4628" t="str"><v>last communication 93</v></cell></row><row r="4629"><cell r="C4629" t="str"><v>500348 1</v></cell><cell r="D4629" t="str"><v>D. Purchaser </v></cell><cell r="E4629" t="str"><v>Indo French Labrotories Pvt Ltd</v></cell><cell r="F4629"><v>34088</v></cell><cell r="G4629"><v>45002</v></cell><cell r="H4629"><v>44980</v></cell><cell r="I4629"><v>0</v></cell><cell r="J4629" t="str"><v>I.R.M</v></cell><cell r="K4629" t="str"><v>Never</v></cell><cell r="L4629" t="str"><v>send</v></cell><cell r="M4629" t="str"><v>yes</v></cell><cell r="N4629" t="str"><v>No Reminder send but Last reply to his auodit query on 17/03/2022</v></cell></row><row r="4630"><cell r="C4630"><v>51001</v></cell><cell r="D4630" t="str"><v>L. N. C</v></cell><cell r="E4630" t="str"><v>V.M.K Premchand</v></cell><cell r="F4630"><v>34260</v></cell><cell r="G4630"><v>20900</v></cell><cell r="H4630"><v>20900</v></cell><cell r="I4630"><v>0</v></cell><cell r="J4630" t="str"><v>I.R.M</v></cell><cell r="K4630" t="str"><v>Never</v></cell><cell r="L4630" t="str"><v>not send</v></cell><cell r="M4630" t="str"><v>No</v></cell><cell r="N4630" t="str"><v>last communication 03</v></cell></row><row r="4631"><cell r="C4631"><v>51021</v></cell><cell r="D4631" t="str"><v>L. N. C</v></cell><cell r="E4631" t="str"><v>Neelam Kapoor</v></cell><cell r="F4631"><v>34364</v></cell><cell r="G4631"><v>40000</v></cell><cell r="H4631"><v>40000</v></cell><cell r="I4631"><v>0</v></cell><cell r="J4631" t="str"><v>I.R.M</v></cell><cell r="K4631" t="str"><v>Never</v></cell><cell r="L4631" t="str"><v>not send</v></cell><cell r="M4631" t="str"><v>No</v></cell><cell r="N4631" t="str"><v>we send last reminder in 2012.then we did not receive any reply.</v></cell></row><row r="4632"><cell r="C4632"><v>51044</v></cell><cell r="D4632" t="str"><v>L. N. C</v></cell><cell r="E4632" t="str"><v>C Bhaskar</v></cell><cell r="F4632"><v>34389</v></cell><cell r="G4632"><v>40000</v></cell><cell r="H4632"><v>40000</v></cell><cell r="I4632"><v>0</v></cell><cell r="J4632" t="str"><v>I.R.M</v></cell><cell r="K4632" t="str"><v>Never</v></cell><cell r="L4632" t="str"><v>Not del.</v></cell><cell r="M4632" t="str"><v>No</v></cell><cell r="N4632" t="str"><v>last communication 95</v></cell></row><row r="4633"><cell r="C4633"><v>51045</v></cell><cell r="D4633" t="str"><v>L. N. C</v></cell><cell r="E4633" t="str"><v>Crecent Narine Ventures Pvt Ltd</v></cell><cell r="F4633"><v>34390</v></cell><cell r="G4633"><v>65000</v></cell><cell r="H4633"><v>65000</v></cell><cell r="I4633"><v>0</v></cell><cell r="J4633" t="str"><v>I.R.M</v></cell><cell r="K4633" t="str"><v>Never</v></cell><cell r="L4633" t="str"><v>not send</v></cell><cell r="M4633" t="str"><v>No</v></cell><cell r="N4633" t="str"><v>we send last reminder in 2012.then we did not receive any reply.</v></cell></row><row r="4634"><cell r="C4634"><v>51046</v></cell><cell r="D4634" t="str"><v>L. N. C</v></cell><cell r="E4634" t="str"><v>V.B Radhakrishnan Nair</v></cell><cell r="F4634"><v>34396</v></cell><cell r="G4634"><v>42000</v></cell><cell r="H4634"><v>42000</v></cell><cell r="I4634"><v>0</v></cell><cell r="J4634" t="str"><v>I.R.M</v></cell><cell r="K4634" t="str"><v>Never</v></cell><cell r="L4634" t="str"><v>Not del.</v></cell><cell r="M4634" t="str"><v>yes</v></cell><cell r="N4634" t="str"><v>after 94 no communication till date</v></cell></row><row r="4635"><cell r="C4635"><v>51052</v></cell><cell r="D4635"><v>0</v></cell><cell r="E4635" t="str"><v>Annie Rita Rajan</v></cell><cell r="F4635"><v>34416</v></cell><cell r="G4635"><v>52000</v></cell><cell r="H4635" t="str"><v>Nil</v></cell><cell r="I4635"><v>0</v></cell><cell r="J4635" t="str"><v>Cancelled</v></cell><cell r="K4635"><v>0</v></cell><cell r="L4635"><v>0</v></cell><cell r="M4635"><v>0</v></cell><cell r="N4635" t="str"><v>Cancelled</v></cell></row><row r="4636"><cell r="C4636"><v>51053</v></cell><cell r="D4636"><v>0</v></cell><cell r="E4636" t="str"><v>S. Satyaendran</v></cell><cell r="F4636"><v>34411</v></cell><cell r="G4636"><v>30000</v></cell><cell r="H4636" t="str"><v>Nil</v></cell><cell r="I4636"><v>0</v></cell><cell r="J4636" t="str"><v>Cancelled</v></cell><cell r="K4636"><v>0</v></cell><cell r="L4636"><v>0</v></cell><cell r="M4636"><v>0</v></cell><cell r="N4636" t="str"><v>Cancelled</v></cell></row><row r="4637"><cell r="C4637"><v>51054</v></cell><cell r="D4637" t="str"><v>L. N. C</v></cell><cell r="E4637" t="str"><v>Manjulla Ramchandrundu</v></cell><cell r="F4637"><v>34408</v></cell><cell r="G4637"><v>47500</v></cell><cell r="H4637"><v>47500</v></cell><cell r="I4637"><v>0</v></cell><cell r="J4637" t="str"><v>I.R.M</v></cell><cell r="K4637" t="str"><v>Never</v></cell><cell r="L4637" t="str"><v>not send</v></cell><cell r="M4637" t="str"><v>No</v></cell><cell r="N4637" t="str"><v>we send last reminder in 2012.then we did not receive any reply.</v></cell></row><row r="4638"><cell r="C4638"><v>71001</v></cell><cell r="D4638" t="str"><v>L. N. C</v></cell><cell r="E4638" t="str"><v>Chinar Builders </v></cell><cell r="F4638"><v>34414</v></cell><cell r="G4638"><v>28500</v></cell><cell r="H4638"><v>28500</v></cell><cell r="I4638"><v>0</v></cell><cell r="J4638" t="str"><v>I.R.M</v></cell><cell r="K4638" t="str"><v>Never</v></cell><cell r="L4638" t="str"><v>Not del.</v></cell><cell r="M4638" t="str"><v>No</v></cell><cell r="N4638" t="str"><v>last communication 07</v></cell></row><row r="4639"><cell r="C4639"><v>71002</v></cell><cell r="D4639" t="str"><v>L. N. C</v></cell><cell r="E4639" t="str"><v>Makul Gulati</v></cell><cell r="F4639"><v>34435</v></cell><cell r="G4639"><v>22000</v></cell><cell r="H4639"><v>22000</v></cell><cell r="I4639"><v>0</v></cell><cell r="J4639" t="str"><v>I.R.M</v></cell><cell r="K4639" t="str"><v>Never</v></cell><cell r="L4639" t="str"><v>not send</v></cell><cell r="M4639" t="str"><v>No</v></cell><cell r="N4639" t="str"><v>we send last reminder in 2012.then we did not receive any reply.</v></cell></row><row r="4640"><cell r="C4640"><v>1000001</v></cell><cell r="D4640" t="str"><v>L. N. C</v></cell><cell r="E4640" t="str"><v>Samman Fabrics Pvt Ltd</v></cell><cell r="F4640"><v>34436</v></cell><cell r="G4640"><v>20000</v></cell><cell r="H4640"><v>20900</v></cell><cell r="I4640"><v>0</v></cell><cell r="J4640" t="str"><v>I.R.M</v></cell><cell r="K4640" t="str"><v>Never</v></cell><cell r="L4640" t="str"><v>not send</v></cell><cell r="M4640" t="str"><v>No</v></cell><cell r="N4640" t="str"><v>we send last reminder in 2012.then we did not receive any reply.</v></cell></row><row r="4641"><cell r="C4641"><v>1000002</v></cell><cell r="D4641" t="str"><v>L. N. C</v></cell><cell r="E4641" t="str"><v>Arvind Balchandra Grove</v></cell><cell r="F4641"><v>34431</v></cell><cell r="G4641"><v>22000</v></cell><cell r="H4641"><v>22000</v></cell><cell r="I4641"><v>0</v></cell><cell r="J4641" t="str"><v>I.R.M</v></cell><cell r="K4641" t="str"><v>Never</v></cell><cell r="L4641" t="str"><v>Not del.</v></cell><cell r="M4641" t="str"><v>yes</v></cell><cell r="N4641" t="str"><v>last communication 00</v></cell></row><row r="4642"><cell r="C4642"><v>1000003</v></cell><cell r="D4642" t="str"><v>L. N. C</v></cell><cell r="E4642" t="str"><v>Dileep Ganpat Rao Kulkarni</v></cell><cell r="F4642"><v>34436</v></cell><cell r="G4642"><v>30000</v></cell><cell r="H4642"><v>30000</v></cell><cell r="I4642"><v>0</v></cell><cell r="J4642" t="str"><v>I.R.M</v></cell><cell r="K4642" t="str"><v>Never</v></cell><cell r="L4642" t="str"><v>send</v></cell><cell r="M4642" t="str"><v>No</v></cell><cell r="N4642" t="str"><v>we send last reminder in 2012.then we did not receive any reply.</v></cell></row><row r="4643"><cell r="C4643"><v>1000004</v></cell><cell r="D4643" t="str"><v>L. N. C</v></cell><cell r="E4643" t="str"><v>Yunus Y Rangoonwala</v></cell><cell r="F4643"><v>34439</v></cell><cell r="G4643"><v>50000</v></cell><cell r="H4643"><v>50000</v></cell><cell r="I4643"><v>0</v></cell><cell r="J4643" t="str"><v>R.M</v></cell><cell r="K4643"><v>2010</v></cell><cell r="L4643" t="str"><v>send</v></cell><cell r="M4643" t="str"><v>yes</v></cell><cell r="N4643" t="str"><v>No reminder send so last communication 10</v></cell></row><row r="4644"><cell r="C4644"><v>1000005</v></cell><cell r="D4644" t="str"><v>L. N. C</v></cell><cell r="E4644" t="str"><v>Gopal Kapila</v></cell><cell r="F4644"><v>34437</v></cell><cell r="G4644"><v>22000</v></cell><cell r="H4644"><v>22000</v></cell><cell r="I4644"><v>0</v></cell><cell r="J4644" t="str"><v>I.R.M</v></cell><cell r="K4644" t="str"><v>Never</v></cell><cell r="L4644" t="str"><v>not send</v></cell><cell r="M4644" t="str"><v>No</v></cell><cell r="N4644" t="str"><v>we send last reminder in 2012.then we did not receive any reply.</v></cell></row><row r="4645"><cell r="C4645"><v>1000006</v></cell><cell r="D4645" t="str"><v>L. N. C</v></cell><cell r="E4645" t="str"><v>Vijay Gangadhar Kane</v></cell><cell r="F4645"><v>34439</v></cell><cell r="G4645"><v>30000</v></cell><cell r="H4645"><v>30000</v></cell><cell r="I4645"><v>0</v></cell><cell r="J4645" t="str"><v>I.R.M</v></cell><cell r="K4645" t="str"><v>Never</v></cell><cell r="L4645" t="str"><v>Not del.</v></cell><cell r="M4645" t="str"><v>yes</v></cell><cell r="N4645" t="str"><v>we send last reminder in 2012.then we did not receive any reply.</v></cell></row><row r="4646"><cell r="C4646"><v>1000007</v></cell><cell r="D4646" t="str"><v>L. N. C</v></cell><cell r="E4646" t="str"><v>Jialal K Sheth</v></cell><cell r="F4646"><v>34439</v></cell><cell r="G4646"><v>22000</v></cell><cell r="H4646" t="str"><v>Nil</v></cell><cell r="I4646"><v>0</v></cell><cell r="J4646" t="str"><v>Cancelled</v></cell><cell r="K4646"><v>0</v></cell><cell r="L4646"><v>0</v></cell><cell r="M4646"><v>0</v></cell><cell r="N4646" t="str"><v>Cancelled</v></cell></row><row r="4647"><cell r="C4647"><v>1000008</v></cell><cell r="D4647" t="str"><v>L. N. C</v></cell><cell r="E4647" t="str"><v>Jialal K Sheth</v></cell><cell r="F4647"><v>34439</v></cell><cell r="G4647"><v>22000</v></cell><cell r="H4647"><v>13200</v></cell><cell r="I4647"><v>8800</v></cell><cell r="J4647" t="str"><v>Outstanding</v></cell><cell r="K4647" t="str"><v>Never</v></cell><cell r="L4647" t="str"><v>send</v></cell><cell r="M4647" t="str"><v>No</v></cell><cell r="N4647" t="str"><v>As POD last communication 07(Outstanding Rs. 8800/-)</v></cell></row><row r="4648"><cell r="C4648"><v>1000012</v></cell><cell r="D4648" t="str"><v>L. N. C</v></cell><cell r="E4648" t="str"><v>Ketan A Rajpopat</v></cell><cell r="F4648"><v>34447</v></cell><cell r="G4648"><v>65000</v></cell><cell r="H4648"><v>26000</v></cell><cell r="I4648"><v>39000</v></cell><cell r="J4648" t="str"><v>Outstanding</v></cell><cell r="K4648" t="str"><v>Never</v></cell><cell r="L4648" t="str"><v>send</v></cell><cell r="M4648" t="str"><v>No</v></cell><cell r="N4648" t="str"><v>As POD last communication 07(Outstanding Rs. 39000/-)</v></cell></row><row r="4649"><cell r="C4649"><v>1000013</v></cell><cell r="D4649" t="str"><v>L. N. C</v></cell><cell r="E4649" t="str"><v>J.J Hoist Services</v></cell><cell r="F4649"><v>34436</v></cell><cell r="G4649"><v>42000</v></cell><cell r="H4649"><v>42000</v></cell><cell r="I4649"><v>0</v></cell><cell r="J4649" t="str"><v>I.R.M</v></cell><cell r="K4649" t="str"><v>Never</v></cell><cell r="L4649" t="str"><v>send</v></cell><cell r="M4649" t="str"><v>No</v></cell><cell r="N4649" t="str"><v>we send last reminder in 2012.then we did not receive any reply.</v></cell></row><row r="4650"><cell r="C4650"><v>1000014</v></cell><cell r="D4650" t="str"><v>L. N. C</v></cell><cell r="E4650" t="str"><v>Gaurang V Desai</v></cell><cell r="F4650"><v>34435</v></cell><cell r="G4650"><v>65000</v></cell><cell r="H4650"><v>65000</v></cell><cell r="I4650"><v>0</v></cell><cell r="J4650" t="str"><v>I.R.M</v></cell><cell r="K4650" t="str"><v>Never</v></cell><cell r="L4650" t="str"><v>Not del.</v></cell><cell r="M4650" t="str"><v>yes</v></cell><cell r="N4650" t="str"><v>telephonic reply on mail with dues detalis on 14/06/2014.</v></cell></row><row r="4651"><cell r="C4651"><v>1000015</v></cell><cell r="D4651" t="str"><v>L. N. C</v></cell><cell r="E4651" t="str"><v>Sadruddin Shariff Merchant</v></cell><cell r="F4651"><v>34444</v></cell><cell r="G4651"><v>22000</v></cell><cell r="H4651"><v>22000</v></cell><cell r="I4651"><v>0</v></cell><cell r="J4651" t="str"><v>I.R.M</v></cell><cell r="K4651" t="str"><v>Never</v></cell><cell r="L4651" t="str"><v>send</v></cell><cell r="M4651" t="str"><v>No</v></cell><cell r="N4651" t="str"><v>we send last reminder in 2012.then we did not receive any reply.</v></cell></row><row r="4652"><cell r="C4652"><v>1000016</v></cell><cell r="D4652" t="str"><v>L. N. C</v></cell><cell r="E4652" t="str"><v>Vivek Vithal Joshi</v></cell><cell r="F4652"><v>34440</v></cell><cell r="G4652"><v>22000</v></cell><cell r="H4652"><v>22000</v></cell><cell r="I4652"><v>0</v></cell><cell r="J4652" t="str"><v>I.R.M</v></cell><cell r="K4652" t="str"><v>Never</v></cell><cell r="L4652" t="str"><v>send</v></cell><cell r="M4652" t="str"><v>yes</v></cell><cell r="N4652" t="str"><v>we send last reminder in 2012.then we did not receive any reply.</v></cell></row><row r="4653"><cell r="C4653"><v>1000017</v></cell><cell r="D4653" t="str"><v>L. N. C</v></cell><cell r="E4653" t="str"><v>Jitendra J Shah Gudhaka</v></cell><cell r="F4653"><v>34442</v></cell><cell r="G4653"><v>22000</v></cell><cell r="H4653"><v>22000</v></cell><cell r="I4653"><v>0</v></cell><cell r="J4653" t="str"><v>I.R.M</v></cell><cell r="K4653" t="str"><v>Never</v></cell><cell r="L4653" t="str"><v>send</v></cell><cell r="M4653" t="str"><v>yes</v></cell><cell r="N4653" t="str"><v>we send last reminder in 2012.then we did not receive any reply.</v></cell></row><row r="4654"><cell r="C4654"><v>1000018</v></cell><cell r="D4654" t="str"><v>L. N. C</v></cell><cell r="E4654" t="str"><v>Samir Anant Rai Parekh</v></cell><cell r="F4654"><v>34442</v></cell><cell r="G4654"><v>22000</v></cell><cell r="H4654"><v>20900</v></cell><cell r="I4654"><v>0</v></cell><cell r="J4654" t="str"><v>R.M</v></cell><cell r="K4654"><v>2007</v></cell><cell r="L4654" t="str"><v>send</v></cell><cell r="M4654" t="str"><v>no</v></cell><cell r="N4654" t="str"><v>No reminder send so last communication 10</v></cell></row><row r="4655"><cell r="C4655"><v>1000019</v></cell><cell r="D4655" t="str"><v>L. N. C</v></cell><cell r="E4655" t="str"><v>Nisarg Travels Pvt Ltd</v></cell><cell r="F4655"><v>34451</v></cell><cell r="G4655"><v>22000</v></cell><cell r="H4655"><v>22000</v></cell><cell r="I4655"><v>0</v></cell><cell r="J4655" t="str"><v>I.R.M</v></cell><cell r="K4655" t="str"><v>Never</v></cell><cell r="L4655" t="str"><v>send</v></cell><cell r="M4655" t="str"><v>No</v></cell><cell r="N4655" t="str"><v>we send last reminder in 2012.then we did not receive any reply.</v></cell></row><row r="4656"><cell r="C4656"><v>1000021</v></cell><cell r="D4656" t="str"><v>L. N. C</v></cell><cell r="E4656" t="str"><v>Kollare Krishna Raj</v></cell><cell r="F4656"><v>34451</v></cell><cell r="G4656"><v>22000</v></cell><cell r="H4656"><v>22000</v></cell><cell r="I4656"><v>0</v></cell><cell r="J4656" t="str"><v>I.R.M</v></cell><cell r="K4656" t="str"><v>Never</v></cell><cell r="L4656" t="str"><v>send</v></cell><cell r="M4656" t="str"><v>yes</v></cell><cell r="N4656" t="str"><v>we send last reminder in 2012.then we did not receive any reply.</v></cell></row><row r="4657"><cell r="C4657"><v>1000023</v></cell><cell r="D4657" t="str"><v>L. N. C</v></cell><cell r="E4657" t="str"><v>Prashant Pralhad Ashtekar</v></cell><cell r="F4657"><v>34451</v></cell><cell r="G4657"><v>22000</v></cell><cell r="H4657"><v>17600</v></cell><cell r="I4657"><v>4400</v></cell><cell r="J4657" t="str"><v>Outstanding</v></cell><cell r="K4657" t="str"><v>Never</v></cell><cell r="L4657" t="str"><v>send</v></cell><cell r="M4657" t="str"><v>No</v></cell><cell r="N4657" t="str"><v>As POD last communication 07(Outstanding Rs. 4400/-)</v></cell></row><row r="4658"><cell r="C4658"><v>1000024</v></cell><cell r="D4658" t="str"><v>L. N. C</v></cell><cell r="E4658" t="str"><v>A.M Deoghare</v></cell><cell r="F4658"><v>34451</v></cell><cell r="G4658"><v>22000</v></cell><cell r="H4658"><v>22000</v></cell><cell r="I4658"><v>0</v></cell><cell r="J4658" t="str"><v>I.R.M</v></cell><cell r="K4658" t="str"><v>Never</v></cell><cell r="L4658" t="str"><v>not send</v></cell><cell r="M4658" t="str"><v>No</v></cell><cell r="N4658" t="str"><v>we send last reminder in 2012.then we did not receive any reply.</v></cell></row><row r="4659"><cell r="C4659"><v>1000025</v></cell><cell r="D4659" t="str"><v>L. N. C</v></cell><cell r="E4659" t="str"><v>Ashok Murlidhar Ashtekar</v></cell><cell r="F4659"><v>34451</v></cell><cell r="G4659"><v>22000</v></cell><cell r="H4659"><v>22000</v></cell><cell r="I4659"><v>0</v></cell><cell r="J4659" t="str"><v>I.R.M</v></cell><cell r="K4659" t="str"><v>Never</v></cell><cell r="L4659" t="str"><v>not send</v></cell><cell r="M4659" t="str"><v>yes</v></cell><cell r="N4659" t="str"><v>we send last reminder in 2012.then we did not receive any reply.</v></cell></row><row r="4660"><cell r="C4660"><v>1000027</v></cell><cell r="D4660" t="str"><v>L. N. C</v></cell><cell r="E4660" t="str"><v>Girish Sanjeev Shetty</v></cell><cell r="F4660"><v>34442</v></cell><cell r="G4660"><v>22000</v></cell><cell r="H4660"><v>5500</v></cell><cell r="I4660"><v>16500</v></cell><cell r="J4660" t="str"><v>Outstanding</v></cell><cell r="K4660" t="str"><v>Never</v></cell><cell r="L4660" t="str"><v>Not del.</v></cell><cell r="M4660" t="str"><v>No</v></cell><cell r="N4660" t="str"><v>no communication till date (Outstanding Rs 16500/-) MISSING </v></cell></row><row r="4661"><cell r="C4661"><v>1000032</v></cell><cell r="D4661" t="str"><v>L. N. C</v></cell><cell r="E4661" t="str"><v>James Jones</v></cell><cell r="F4661"><v>34453</v></cell><cell r="G4661"><v>22000</v></cell><cell r="H4661"><v>5500</v></cell><cell r="I4661"><v>16500</v></cell><cell r="J4661" t="str"><v>Outstanding</v></cell><cell r="K4661" t="str"><v>Never</v></cell><cell r="L4661" t="str"><v>send</v></cell><cell r="M4661" t="str"><v>No</v></cell><cell r="N4661" t="str"><v>no communication till date (Outstanding Rs 16500/-) MISSING </v></cell></row><row r="4662"><cell r="C4662"><v>1000033</v></cell><cell r="D4662" t="str"><v>L. N. C</v></cell><cell r="E4662" t="str"><v>Dinesh K Arya</v></cell><cell r="F4662"><v>34452</v></cell><cell r="G4662"><v>30000</v></cell><cell r="H4662"><v>15000</v></cell><cell r="I4662"><v>15000</v></cell><cell r="J4662" t="str"><v>Outstanding</v></cell><cell r="K4662" t="str"><v>Never</v></cell><cell r="L4662" t="str"><v>send</v></cell><cell r="M4662" t="str"><v>No</v></cell><cell r="N4662" t="str"><v>no communication till date (Outstanding Rs 16500/-) MISSING </v></cell></row><row r="4663"><cell r="C4663"><v>1000034</v></cell><cell r="D4663" t="str"><v>L. N. C</v></cell><cell r="E4663" t="str"><v>Ketan P Gajjar</v></cell><cell r="F4663"><v>34452</v></cell><cell r="G4663"><v>22000</v></cell><cell r="H4663"><v>22000</v></cell><cell r="I4663"><v>0</v></cell><cell r="J4663" t="str"><v>I.R.M</v></cell><cell r="K4663" t="str"><v>Never</v></cell><cell r="L4663" t="str"><v>send</v></cell><cell r="M4663" t="str"><v>yes</v></cell><cell r="N4663" t="str"><v>we send last reminder in 2012.then we did not receive any reply.</v></cell></row><row r="4664"><cell r="C4664"><v>1000035</v></cell><cell r="D4664" t="str"><v>L. N. C</v></cell><cell r="E4664" t="str"><v>Gupta Sunita Mahesh</v></cell><cell r="F4664"><v>34453</v></cell><cell r="G4664"><v>22000</v></cell><cell r="H4664"><v>22000</v></cell><cell r="I4664"><v>0</v></cell><cell r="J4664" t="str"><v>R.M</v></cell><cell r="K4664"><v>2010</v></cell><cell r="L4664" t="str"><v>send</v></cell><cell r="M4664" t="str"><v>yes</v></cell><cell r="N4664" t="str"><v>telephonic reply on mail with dues detalis on 09/09/2015.</v></cell></row><row r="4665"><cell r="C4665"><v>1000036</v></cell><cell r="D4665" t="str"><v>L. N. C</v></cell><cell r="E4665" t="str"><v>B.J Subhedar</v></cell><cell r="F4665"><v>34446</v></cell><cell r="G4665"><v>22000</v></cell><cell r="H4665"><v>22000</v></cell><cell r="I4665"><v>0</v></cell><cell r="J4665" t="str"><v>I.R.M</v></cell><cell r="K4665" t="str"><v>Never</v></cell><cell r="L4665" t="str"><v>send</v></cell><cell r="M4665" t="str"><v>yes</v></cell><cell r="N4665" t="str"><v>we send last reminder in 2012.then we did not receive any reply.</v></cell></row><row r="4666"><cell r="C4666"><v>1000037</v></cell><cell r="D4666" t="str"><v>L. N. C</v></cell><cell r="E4666" t="str"><v>Keith Anthony D Lyma</v></cell><cell r="F4666"><v>34452</v></cell><cell r="G4666"><v>22000</v></cell><cell r="H4666"><v>5500</v></cell><cell r="I4666"><v>16500</v></cell><cell r="J4666" t="str"><v>Outstanding</v></cell><cell r="K4666" t="str"><v>Never</v></cell><cell r="L4666" t="str"><v>send</v></cell><cell r="M4666" t="str"><v>No</v></cell><cell r="N4666" t="str"><v>As POD last communication 07(Outstanding Rs. 16500/-)</v></cell></row><row r="4667"><cell r="C4667"><v>1000038</v></cell><cell r="D4667" t="str"><v>L. N. C</v></cell><cell r="E4667" t="str"><v>Avinash D Deshmukh</v></cell><cell r="F4667"><v>34450</v></cell><cell r="G4667"><v>22000</v></cell><cell r="H4667"><v>25400</v></cell><cell r="I4667" t="str"><v>3,400 (Excess)</v></cell><cell r="J4667" t="str"><v>I.R.M</v></cell><cell r="K4667" t="str"><v>No</v></cell><cell r="L4667" t="str"><v>not send</v></cell><cell r="M4667" t="str"><v>No</v></cell><cell r="N4667" t="str"><v>we send last reminder in 2012.then we did not receive any reply.</v></cell></row><row r="4668"><cell r="C4668"><v>1000039</v></cell><cell r="D4668" t="str"><v>L. N. C</v></cell><cell r="E4668" t="str"><v>Jayant C Shah</v></cell><cell r="F4668"><v>34449</v></cell><cell r="G4668"><v>30000</v></cell><cell r="H4668"><v>28500</v></cell><cell r="I4668"><v>0</v></cell><cell r="J4668" t="str"><v>R.M</v></cell><cell r="K4668"><v>2011</v></cell><cell r="L4668" t="str"><v>send</v></cell><cell r="M4668" t="str"><v>yes</v></cell><cell r="N4668" t="str"><v>reply to his status mail in 13/10/2015</v></cell></row><row r="4669"><cell r="C4669"><v>1000040</v></cell><cell r="D4669" t="str"><v>L. N. C</v></cell><cell r="E4669" t="str"><v>D.K Sareen</v></cell><cell r="F4669"><v>34449</v></cell><cell r="G4669"><v>30000</v></cell><cell r="H4669"><v>30000</v></cell><cell r="I4669"><v>0</v></cell><cell r="J4669" t="str"><v>Cancelled</v></cell><cell r="K4669"><v>2013</v></cell><cell r="L4669"><v>0</v></cell><cell r="M4669"><v>0</v></cell><cell r="N4669" t="str"><v>Cancelled 27/9/2022</v></cell></row><row r="4670"><cell r="C4670"><v>1000041</v></cell><cell r="D4670" t="str"><v>L. N. C</v></cell><cell r="E4670" t="str"><v>B.B.L Goyal</v></cell><cell r="F4670"><v>34453</v></cell><cell r="G4670"><v>22000</v></cell><cell r="H4670"><v>19800</v></cell><cell r="I4670"><v>2200</v></cell><cell r="J4670" t="str"><v>Outstanding</v></cell><cell r="K4670" t="str"><v>Never</v></cell><cell r="L4670" t="str"><v>not send</v></cell><cell r="M4670" t="str"><v>yes</v></cell><cell r="N4670" t="str"><v>we send last reminder in 2012.then we did not receive any reply.Outstanding Rs. 2200/-</v></cell></row><row r="4671"><cell r="C4671"><v>1000042</v></cell><cell r="D4671" t="str"><v>L. N. C</v></cell><cell r="E4671" t="str"><v>Arvind Mahadeo Deoghare</v></cell><cell r="F4671"><v>34453</v></cell><cell r="G4671"><v>22000</v></cell><cell r="H4671"><v>15400</v></cell><cell r="I4671"><v>6600</v></cell><cell r="J4671" t="str"><v>Outstanding</v></cell><cell r="K4671" t="str"><v>Never</v></cell><cell r="L4671" t="str"><v>not send</v></cell><cell r="M4671" t="str"><v>No</v></cell><cell r="N4671" t="str"><v>we send last reminder in 2012.then we did not receive any reply.Outstanding Rs. 6600/-</v></cell></row><row r="4672"><cell r="C4672"><v>1000043</v></cell><cell r="D4672" t="str"><v>L. N. C</v></cell><cell r="E4672" t="str"><v>Brain Niranda</v></cell><cell r="F4672"><v>34453</v></cell><cell r="G4672"><v>22000</v></cell><cell r="H4672" t="str"><v>Nil</v></cell><cell r="I4672"><v>0</v></cell><cell r="J4672" t="str"><v>Cancelled</v></cell><cell r="K4672"><v>0</v></cell><cell r="L4672"><v>0</v></cell><cell r="M4672"><v>0</v></cell><cell r="N4672" t="str"><v>Cancelled</v></cell></row><row r="4673"><cell r="C4673"><v>1000053</v></cell><cell r="D4673" t="str"><v>L. N. C</v></cell><cell r="E4673" t="str"><v>Lawrence D Lyma</v></cell><cell r="F4673"><v>34454</v></cell><cell r="G4673"><v>39900</v></cell><cell r="H4673"><v>39900</v></cell><cell r="I4673"><v>0</v></cell><cell r="J4673" t="str"><v>I.R.M</v></cell><cell r="K4673" t="str"><v>Never</v></cell><cell r="L4673" t="str"><v>send</v></cell><cell r="M4673" t="str"><v>yes</v></cell><cell r="N4673" t="str"><v>send perform invoice so Last Communication Till 2011</v></cell></row><row r="4674"><cell r="C4674"><v>1000054</v></cell><cell r="D4674" t="str"><v>L. N. C</v></cell><cell r="E4674" t="str"><v>Ashok S Hindeja</v></cell><cell r="F4674"><v>34454</v></cell><cell r="G4674"><v>30000</v></cell><cell r="H4674"><v>30000</v></cell><cell r="I4674"><v>0</v></cell><cell r="J4674" t="str"><v>I.R.M</v></cell><cell r="K4674" t="str"><v>Never</v></cell><cell r="L4674" t="str"><v>not send</v></cell><cell r="M4674" t="str"><v>yes</v></cell><cell r="N4674" t="str"><v>we send last reminder in 2012.then we did not receive any reply.</v></cell></row><row r="4675"><cell r="C4675"><v>1000056</v></cell><cell r="D4675" t="str"><v>L. N. C</v></cell><cell r="E4675" t="str"><v>Thokardas A Gordia</v></cell><cell r="F4675"><v>34454</v></cell><cell r="G4675"><v>30000</v></cell><cell r="H4675"><v>30000</v></cell><cell r="I4675"><v>0</v></cell><cell r="J4675" t="str"><v>I.R.M</v></cell><cell r="K4675" t="str"><v>Never</v></cell><cell r="L4675" t="str"><v>send</v></cell><cell r="M4675" t="str"><v>yes</v></cell><cell r="N4675" t="str"><v>we send last reminder in 2012.then we did not receive any reply.</v></cell></row><row r="4676"><cell r="C4676"><v>1000058</v></cell><cell r="D4676" t="str"><v>L. N. C</v></cell><cell r="E4676" t="str"><v>Yeshwant G Ghorpade</v></cell><cell r="F4676"><v>34452</v></cell><cell r="G4676"><v>45000</v></cell><cell r="H4676"><v>45000</v></cell><cell r="I4676"><v>0</v></cell><cell r="J4676" t="str"><v>I.R.M</v></cell><cell r="K4676"><v>2011</v></cell><cell r="L4676" t="str"><v>send</v></cell><cell r="M4676" t="str"><v>yes</v></cell><cell r="N4676" t="str"><v>last communication 14/04/2022 on telephonic for his dues,Verification pending, under rectification</v></cell></row><row r="4677"><cell r="C4677"><v>1000062</v></cell><cell r="D4677" t="str"><v>L. N. C</v></cell><cell r="E4677" t="str"><v>Jagdish Hiremath</v></cell><cell r="F4677"><v>34438</v></cell><cell r="G4677"><v>49400</v></cell><cell r="H4677"><v>49400</v></cell><cell r="I4677"><v>0</v></cell><cell r="J4677" t="str"><v>I.R.M</v></cell><cell r="K4677" t="str"><v>Never</v></cell><cell r="L4677" t="str"><v>send</v></cell><cell r="M4677" t="str"><v>No</v></cell><cell r="N4677" t="str"><v>last communication 99</v></cell></row><row r="4678"><cell r="C4678"><v>1000064</v></cell><cell r="D4678" t="str"><v>L. N. C</v></cell><cell r="E4678" t="str"><v>Rishikesh Ashok Mangolkar</v></cell><cell r="F4678"><v>34452</v></cell><cell r="G4678"><v>52000</v></cell><cell r="H4678"><v>13000</v></cell><cell r="I4678"><v>39000</v></cell><cell r="J4678" t="str"><v>Outstanding</v></cell><cell r="K4678" t="str"><v>Never</v></cell><cell r="L4678" t="str"><v>send</v></cell><cell r="M4678" t="str"><v>No</v></cell><cell r="N4678" t="str"><v>As POD last communication 07(Outstanding Rs. 39000/-)</v></cell></row><row r="4679"><cell r="C4679"><v>1000065</v></cell><cell r="D4679" t="str"><v>L. N. C</v></cell><cell r="E4679" t="str"><v>Deepak J Grime</v></cell><cell r="F4679"><v>34452</v></cell><cell r="G4679"><v>45000</v></cell><cell r="H4679"><v>45000</v></cell><cell r="I4679"><v>0</v></cell><cell r="J4679" t="str"><v>I.R.M</v></cell><cell r="K4679" t="str"><v>Never</v></cell><cell r="L4679" t="str"><v>send</v></cell><cell r="M4679" t="str"><v>yes</v></cell><cell r="N4679" t="str"><v>last communication 07 .. App frmt agmnt</v></cell></row><row r="4680"><cell r="C4680"><v>1000066</v></cell><cell r="D4680" t="str"><v>L. N. C</v></cell><cell r="E4680" t="str"><v>Jaynatilal Kalyandas Mistry</v></cell><cell r="F4680"><v>34454</v></cell><cell r="G4680"><v>30000</v></cell><cell r="H4680"><v>30000</v></cell><cell r="I4680"><v>0</v></cell><cell r="J4680" t="str"><v>I.R.M</v></cell><cell r="K4680" t="str"><v>Never</v></cell><cell r="L4680" t="str"><v>send</v></cell><cell r="M4680" t="str"><v>No</v></cell><cell r="N4680" t="str"><v>we send last reminder in 2012.then we did not receive any reply.</v></cell></row><row r="4681"><cell r="C4681"><v>1000068</v></cell><cell r="D4681" t="str"><v>L. N. C</v></cell><cell r="E4681" t="str"><v>Kanta V Swami</v></cell><cell r="F4681"><v>34450</v></cell><cell r="G4681"><v>40000</v></cell><cell r="H4681"><v>40000</v></cell><cell r="I4681"><v>0</v></cell><cell r="J4681" t="str"><v>I.R.M</v></cell><cell r="K4681" t="str"><v>Never</v></cell><cell r="L4681" t="str"><v>send</v></cell><cell r="M4681" t="str"><v>No</v></cell><cell r="N4681" t="str"><v>we send last reminder in 2012.then we did not receive any reply.</v></cell></row><row r="4682"><cell r="C4682"><v>1000069</v></cell><cell r="D4682" t="str"><v>L. N. C</v></cell><cell r="E4682" t="str"><v>Mansukh Savla</v></cell><cell r="F4682"><v>34454</v></cell><cell r="G4682"><v>30000</v></cell><cell r="H4682"><v>30000</v></cell><cell r="I4682"><v>0</v></cell><cell r="J4682" t="str"><v>I.R.M</v></cell><cell r="K4682" t="str"><v>Never</v></cell><cell r="L4682" t="str"><v>send</v></cell><cell r="M4682" t="str"><v>No</v></cell><cell r="N4682" t="str"><v>we send last reminder in 2012.then we did not receive any reply.</v></cell></row><row r="4683"><cell r="C4683"><v>1000074</v></cell><cell r="D4683" t="str"><v>L. N. C</v></cell><cell r="E4683" t="str"><v>Firos Sorab Irani</v></cell><cell r="F4683"><v>34454</v></cell><cell r="G4683"><v>52000</v></cell><cell r="H4683"><v>52000</v></cell><cell r="I4683"><v>0</v></cell><cell r="J4683" t="str"><v>R.M</v></cell><cell r="K4683"><v>2007</v></cell><cell r="L4683" t="str"><v>send</v></cell><cell r="M4683" t="str"><v>yes</v></cell><cell r="N4683" t="str"><v>As POD last communication 2007</v></cell></row><row r="4684"><cell r="C4684"><v>1000075</v></cell><cell r="D4684" t="str"><v>L. N. C</v></cell><cell r="E4684" t="str"><v>Aruna Ashok Margundkar</v></cell><cell r="F4684"><v>34438</v></cell><cell r="G4684"><v>22000</v></cell><cell r="H4684"><v>22000</v></cell><cell r="I4684"><v>0</v></cell><cell r="J4684" t="str"><v>R.M</v></cell><cell r="K4684"><v>2008</v></cell><cell r="L4684" t="str"><v>send</v></cell><cell r="M4684" t="str"><v>yes</v></cell><cell r="N4684" t="str"><v>send perform invoice so Last Communication Till 2010</v></cell></row><row r="4685"><cell r="C4685"><v>1000076</v></cell><cell r="D4685" t="str"><v>L. N. C</v></cell><cell r="E4685" t="str"><v>Dhanesh Chander Bhardwaj</v></cell><cell r="F4685"><v>34451</v></cell><cell r="G4685"><v>22000</v></cell><cell r="H4685"><v>20900</v></cell><cell r="I4685"><v>0</v></cell><cell r="J4685" t="str"><v>I.R.M</v></cell><cell r="K4685" t="str"><v>Never</v></cell><cell r="L4685" t="str"><v>send</v></cell><cell r="M4685" t="str"><v>yes</v></cell><cell r="N4685" t="str"><v>we send last reminder in 2012.then we did not receive any reply.</v></cell></row><row r="4686"><cell r="C4686"><v>1000077</v></cell><cell r="D4686" t="str"><v>L. N. C</v></cell><cell r="E4686" t="str"><v>Nayana Jayaram Reddy</v></cell><cell r="F4686"><v>34453</v></cell><cell r="G4686"><v>52000</v></cell><cell r="H4686"><v>49400</v></cell><cell r="I4686"><v>0</v></cell><cell r="J4686" t="str"><v>R.M</v></cell><cell r="K4686"><v>2021</v></cell><cell r="L4686" t="str"><v>send</v></cell><cell r="M4686" t="str"><v>No</v></cell><cell r="N4686" t="str"><v>They are regular member</v></cell></row><row r="4687"><cell r="C4687"><v>1000078</v></cell><cell r="D4687" t="str"><v>L. N. C</v></cell><cell r="E4687" t="str"><v>Zoeb Akbaradi Arsiwala</v></cell><cell r="F4687"><v>34454</v></cell><cell r="G4687"><v>32000</v></cell><cell r="H4687"><v>32000</v></cell><cell r="I4687"><v>0</v></cell><cell r="J4687" t="str"><v>I.R.M</v></cell><cell r="K4687" t="str"><v>Never</v></cell><cell r="L4687" t="str"><v>send</v></cell><cell r="M4687" t="str"><v>yes</v></cell><cell r="N4687" t="str"><v>we send last reminder in 2012.then we did not receive any reply.</v></cell></row><row r="4688"><cell r="C4688"><v>1000079</v></cell><cell r="D4688" t="str"><v>L. N. C</v></cell><cell r="E4688" t="str"><v>Parikh Vipul Natwarlal</v></cell><cell r="F4688"><v>34438</v></cell><cell r="G4688"><v>22000</v></cell><cell r="H4688"><v>20900</v></cell><cell r="I4688"><v>0</v></cell><cell r="J4688" t="str"><v>I.R.M</v></cell><cell r="K4688" t="str"><v>Never</v></cell><cell r="L4688" t="str"><v>not send</v></cell><cell r="M4688" t="str"><v>No</v></cell><cell r="N4688" t="str"><v>we send last reminder in 2012.then we did not receive any reply.</v></cell></row><row r="4689"><cell r="C4689"><v>1000080</v></cell><cell r="D4689" t="str"><v>L. N. C</v></cell><cell r="E4689" t="str"><v>Shahsi Reluram Ishwani</v></cell><cell r="F4689"><v>34454</v></cell><cell r="G4689"><v>52000</v></cell><cell r="H4689"><v>52000</v></cell><cell r="I4689"><v>0</v></cell><cell r="J4689" t="str"><v>R.M</v></cell><cell r="K4689"><v>2007</v></cell><cell r="L4689" t="str"><v>send</v></cell><cell r="M4689" t="str"><v>No</v></cell><cell r="N4689" t="str"><v>As POD last communication 2007</v></cell></row><row r="4690"><cell r="C4690"><v>1000081</v></cell><cell r="D4690" t="str"><v>L. N. C</v></cell><cell r="E4690" t="str"><v>Kapal Kapoor</v></cell><cell r="F4690"><v>34454</v></cell><cell r="G4690"><v>22000</v></cell><cell r="H4690"><v>22000</v></cell><cell r="I4690"><v>0</v></cell><cell r="J4690" t="str"><v>I.R.M</v></cell><cell r="K4690" t="str"><v>Never</v></cell><cell r="L4690" t="str"><v>send</v></cell><cell r="M4690" t="str"><v>No</v></cell><cell r="N4690" t="str"><v>As POD last communication 2007</v></cell></row><row r="4691"><cell r="C4691"><v>1000082</v></cell><cell r="D4691" t="str"><v>L. N. C</v></cell><cell r="E4691" t="str"><v>Kishore D Pendkar</v></cell><cell r="F4691"><v>34454</v></cell><cell r="G4691"><v>30000</v></cell><cell r="H4691"><v>30000</v></cell><cell r="I4691"><v>0</v></cell><cell r="J4691" t="str"><v>I.R.M</v></cell><cell r="K4691" t="str"><v>Never</v></cell><cell r="L4691" t="str"><v>send</v></cell><cell r="M4691" t="str"><v>No</v></cell><cell r="N4691" t="str"><v>we send last reminder in 2012.then we did not receive any reply.</v></cell></row><row r="4692"><cell r="C4692"><v>1000083</v></cell><cell r="D4692" t="str"><v>L. N. C</v></cell><cell r="E4692" t="str"><v>Ajay Sood</v></cell><cell r="F4692"><v>34454</v></cell><cell r="G4692"><v>22000</v></cell><cell r="H4692"><v>8800</v></cell><cell r="I4692"><v>13200</v></cell><cell r="J4692" t="str"><v>Outstanding</v></cell><cell r="K4692" t="str"><v>Never</v></cell><cell r="L4692" t="str"><v>send</v></cell><cell r="M4692" t="str"><v>No</v></cell><cell r="N4692" t="str"><v>last reminder in  communication 2009</v></cell></row><row r="4693"><cell r="C4693"><v>1000084</v></cell><cell r="D4693" t="str"><v>L. N. C</v></cell><cell r="E4693" t="str"><v>J.R Gurunani</v></cell><cell r="F4693"><v>34449</v></cell><cell r="G4693"><v>22000</v></cell><cell r="H4693"><v>22000</v></cell><cell r="I4693"><v>0</v></cell><cell r="J4693" t="str"><v>I.R.M</v></cell><cell r="K4693" t="str"><v>Never</v></cell><cell r="L4693" t="str"><v>send</v></cell><cell r="M4693" t="str"><v>yes</v></cell><cell r="N4693" t="str"><v>we send last reminder in 2012.then we did not receive any reply.</v></cell></row><row r="4694"><cell r="C4694"><v>1000085</v></cell><cell r="D4694" t="str"><v>L. N. C</v></cell><cell r="E4694" t="str"><v>Gopal Chinta Manrao Wakhnade</v></cell><cell r="F4694"><v>34454</v></cell><cell r="G4694"><v>22000</v></cell><cell r="H4694"><v>22000</v></cell><cell r="I4694"><v>0</v></cell><cell r="J4694" t="str"><v>I.R.M</v></cell><cell r="K4694" t="str"><v>Never</v></cell><cell r="L4694" t="str"><v>send</v></cell><cell r="M4694" t="str"><v>yes</v></cell><cell r="N4694" t="str"><v>As POD last communication 2007</v></cell></row><row r="4695"><cell r="C4695"><v>1000086</v></cell><cell r="D4695" t="str"><v>L. N. C</v></cell><cell r="E4695" t="str"><v>Jagdish Tandon</v></cell><cell r="F4695"><v>34454</v></cell><cell r="G4695"><v>22000</v></cell><cell r="H4695"><v>22000</v></cell><cell r="I4695"><v>0</v></cell><cell r="J4695" t="str"><v>R.M</v></cell><cell r="K4695"><v>2009</v></cell><cell r="L4695" t="str"><v>send</v></cell><cell r="M4695" t="str"><v>No</v></cell><cell r="N4695" t="str"><v>No reminder send so last communication 09</v></cell></row><row r="4696"><cell r="C4696"><v>1000087</v></cell><cell r="D4696" t="str"><v>L. N. C</v></cell><cell r="E4696" t="str"><v>Kishore Sadnarad Karpady</v></cell><cell r="F4696"><v>34453</v></cell><cell r="G4696"><v>45000</v></cell><cell r="H4696"><v>45000</v></cell><cell r="I4696"><v>0</v></cell><cell r="J4696" t="str"><v>I.R.M</v></cell><cell r="K4696" t="str"><v>Never</v></cell><cell r="L4696" t="str"><v>send</v></cell><cell r="M4696" t="str"><v>yes</v></cell><cell r="N4696" t="str"><v>we send last reminder in 2012.then we did not receive any reply.</v></cell></row><row r="4697"><cell r="C4697"><v>1000088</v></cell><cell r="D4697" t="str"><v>L. N. C</v></cell><cell r="E4697" t="str"><v>Shabbir K Ebrahmin & Co Accountant</v></cell><cell r="F4697"><v>34454</v></cell><cell r="G4697"><v>42000</v></cell><cell r="H4697"><v>16800</v></cell><cell r="I4697"><v>25200</v></cell><cell r="J4697" t="str"><v>Outstanding</v></cell><cell r="K4697" t="str"><v>Never</v></cell><cell r="L4697" t="str"><v>send</v></cell><cell r="M4697" t="str"><v>No</v></cell><cell r="N4697" t="str"><v>As POD last communication 07(Outstanding Rs. 25200/-)</v></cell></row><row r="4698"><cell r="C4698"><v>1000089</v></cell><cell r="D4698" t="str"><v>L. N. C</v></cell><cell r="E4698" t="str"><v>Mandini Ashwin Majumdar</v></cell><cell r="F4698"><v>34454</v></cell><cell r="G4698"><v>35000</v></cell><cell r="H4698"><v>35000</v></cell><cell r="I4698"><v>0</v></cell><cell r="J4698" t="str"><v>I.R.M</v></cell><cell r="K4698" t="str"><v>Never</v></cell><cell r="L4698" t="str"><v>not send</v></cell><cell r="M4698" t="str"><v>yes</v></cell><cell r="N4698" t="str"><v>we send last reminder in 2012.then we did not receive any reply.</v></cell></row><row r="4699"><cell r="C4699"><v>1000091</v></cell><cell r="D4699" t="str"><v>L. N. C</v></cell><cell r="E4699" t="str"><v>Dhanesh Hukumchand Shewani</v></cell><cell r="F4699"><v>34453</v></cell><cell r="G4699"><v>22000</v></cell><cell r="H4699"><v>26400</v></cell><cell r="I4699" t="str"><v>4,400 ex</v></cell><cell r="J4699" t="str"><v>I.R.M</v></cell><cell r="K4699" t="str"><v>Never</v></cell><cell r="L4699" t="str"><v>Not del.</v></cell><cell r="M4699" t="str"><v>No</v></cell><cell r="N4699" t="str"><v>we send last reminder in 2012.then we did not receive any reply.</v></cell></row><row r="4700"><cell r="C4700"><v>1000092</v></cell><cell r="D4700" t="str"><v>L. N. C</v></cell><cell r="E4700" t="str"><v>Padmaja Himanshu Desai</v></cell><cell r="F4700"><v>34454</v></cell><cell r="G4700"><v>22000</v></cell><cell r="H4700"><v>22000</v></cell><cell r="I4700"><v>0</v></cell><cell r="J4700" t="str"><v>I.R.M</v></cell><cell r="K4700" t="str"><v>Never</v></cell><cell r="L4700" t="str"><v>send</v></cell><cell r="M4700" t="str"><v>No</v></cell><cell r="N4700" t="str"><v>last communication 00</v></cell></row><row r="4701"><cell r="C4701"><v>1000093</v></cell><cell r="D4701" t="str"><v>L. N. C</v></cell><cell r="E4701" t="str"><v>Ramesh P Mutha</v></cell><cell r="F4701"><v>34448</v></cell><cell r="G4701"><v>30000</v></cell><cell r="H4701"><v>30000</v></cell><cell r="I4701"><v>0</v></cell><cell r="J4701" t="str"><v>I.R.M</v></cell><cell r="K4701" t="str"><v>Never</v></cell><cell r="L4701" t="str"><v>send</v></cell><cell r="M4701" t="str"><v>yes</v></cell><cell r="N4701" t="str"><v>we send last reminder in 2012.then we did not receive any reply.</v></cell></row><row r="4702"><cell r="C4702"><v>1000094</v></cell><cell r="D4702" t="str"><v>L. N. C</v></cell><cell r="E4702" t="str"><v>Pradeep Khatri</v></cell><cell r="F4702"><v>34454</v></cell><cell r="G4702"><v>22000</v></cell><cell r="H4702"><v>5500</v></cell><cell r="I4702"><v>16500</v></cell><cell r="J4702" t="str"><v>Outstanding</v></cell><cell r="K4702" t="str"><v>Never</v></cell><cell r="L4702" t="str"><v>Not del.</v></cell><cell r="M4702" t="str"><v>no</v></cell><cell r="N4702" t="str"><v>last communication 99 (Outstanding Rs.16500/-)</v></cell></row><row r="4703"><cell r="C4703"><v>1000096</v></cell><cell r="D4703" t="str"><v>L. N. C</v></cell><cell r="E4703" t="str"><v>Ibrahim M</v></cell><cell r="F4703"><v>34454</v></cell><cell r="G4703"><v>22000</v></cell><cell r="H4703"><v>23600</v></cell><cell r="I4703" t="str"><v>1,600 (excess)</v></cell><cell r="J4703" t="str"><v>I.R.M</v></cell><cell r="K4703" t="str"><v>Never</v></cell><cell r="L4703" t="str"><v>Not del.</v></cell><cell r="M4703" t="str"><v>yes</v></cell><cell r="N4703" t="str"><v> no Documents last communication 01</v></cell></row><row r="4704"><cell r="C4704"><v>1000097</v></cell><cell r="D4704" t="str"><v>L. N. C</v></cell><cell r="E4704" t="str"><v>Vineet Kuber</v></cell><cell r="F4704"><v>34453</v></cell><cell r="G4704"><v>22000</v></cell><cell r="H4704"><v>22000</v></cell><cell r="I4704"><v>0</v></cell><cell r="J4704" t="str"><v>I.R.M</v></cell><cell r="K4704" t="str"><v>Never</v></cell><cell r="L4704" t="str"><v>send</v></cell><cell r="M4704" t="str"><v>no</v></cell><cell r="N4704" t="str"><v>we send last reminder in 2012.then we did not receive any reply.</v></cell></row><row r="4705"><cell r="C4705"><v>1000098</v></cell><cell r="D4705" t="str"><v>L. N. C</v></cell><cell r="E4705" t="str"><v>Rajiv Wadhwa</v></cell><cell r="F4705"><v>34454</v></cell><cell r="G4705"><v>22000</v></cell><cell r="H4705"><v>17600</v></cell><cell r="I4705"><v>4400</v></cell><cell r="J4705" t="str"><v>Outstanding</v></cell><cell r="K4705" t="str"><v>Never</v></cell><cell r="L4705" t="str"><v>Not del.</v></cell><cell r="M4705" t="str"><v>No</v></cell><cell r="N4705" t="str"><v>we send last reminder in 2012.then we did not receive any reply.Outstanding Rs. 4400/-</v></cell></row><row r="4706"><cell r="C4706"><v>1000101</v></cell><cell r="D4706" t="str"><v>L. N. C</v></cell><cell r="E4706" t="str"><v>Keith Mascarenhas</v></cell><cell r="F4706"><v>34452</v></cell><cell r="G4706"><v>65000</v></cell><cell r="H4706"><v>65000</v></cell><cell r="I4706"><v>0</v></cell><cell r="J4706" t="str"><v>I.R.M</v></cell><cell r="K4706" t="str"><v>Never</v></cell><cell r="L4706" t="str"><v>send</v></cell><cell r="M4706" t="str"><v>No</v></cell><cell r="N4706" t="str"><v>we send last reminder in 2012.then we did not receive any reply.</v></cell></row><row r="4707"><cell r="C4707"><v>1000103</v></cell><cell r="D4707" t="str"><v>L. N. C</v></cell><cell r="E4707" t="str"><v>S.L Gaikwad</v></cell><cell r="F4707"><v>34454</v></cell><cell r="G4707"><v>22000</v></cell><cell r="H4707"><v>22000</v></cell><cell r="I4707"><v>0</v></cell><cell r="J4707" t="str"><v>I.R.M</v></cell><cell r="K4707" t="str"><v>Never</v></cell><cell r="L4707" t="str"><v>send</v></cell><cell r="M4707" t="str"><v>No</v></cell><cell r="N4707" t="str"><v>last communication 98</v></cell></row><row r="4708"><cell r="C4708"><v>1000104</v></cell><cell r="D4708" t="str"><v>L. N. C</v></cell><cell r="E4708" t="str"><v>Anil T Kapoor</v></cell><cell r="F4708"><v>34454</v></cell><cell r="G4708"><v>22000</v></cell><cell r="H4708"><v>5500</v></cell><cell r="I4708"><v>16500</v></cell><cell r="J4708" t="str"><v>Outstanding</v></cell><cell r="K4708" t="str"><v>Never</v></cell><cell r="L4708" t="str"><v>send</v></cell><cell r="M4708" t="str"><v>No</v></cell><cell r="N4708" t="str"><v>As POD last communication 07(Outstanding Rs. 16500/-)</v></cell></row><row r="4709"><cell r="C4709"><v>1000105</v></cell><cell r="D4709" t="str"><v>L. N. C</v></cell><cell r="E4709" t="str"><v>Suresh Mutreja</v></cell><cell r="F4709"><v>34454</v></cell><cell r="G4709"><v>22000</v></cell><cell r="H4709"><v>18700</v></cell><cell r="I4709"><v>3300</v></cell><cell r="J4709" t="str"><v>Outstanding</v></cell><cell r="K4709" t="str"><v>Never</v></cell><cell r="L4709" t="str"><v>Not del.</v></cell><cell r="M4709" t="str"><v>No</v></cell><cell r="N4709" t="str"><v>no communication till date. (Outstanding Rs 3300/-)</v></cell></row><row r="4710"><cell r="C4710"><v>1000106</v></cell><cell r="D4710" t="str"><v>L. N. C</v></cell><cell r="E4710" t="str"><v>Rajiv Navnitlal Kothari</v></cell><cell r="F4710"><v>34454</v></cell><cell r="G4710"><v>30000</v></cell><cell r="H4710"><v>30000</v></cell><cell r="I4710"><v>0</v></cell><cell r="J4710" t="str"><v>I.R.M</v></cell><cell r="K4710" t="str"><v>Never</v></cell><cell r="L4710" t="str"><v>not send</v></cell><cell r="M4710" t="str"><v>No</v></cell><cell r="N4710" t="str"><v>we send last reminder in 2012.then we did not receive any reply.</v></cell></row><row r="4711"><cell r="C4711"><v>1000107</v></cell><cell r="D4711" t="str"><v>L. N. C</v></cell><cell r="E4711" t="str"><v>PG (Alias) Anil Gulab Rao Shinde</v></cell><cell r="F4711"><v>34459</v></cell><cell r="G4711"><v>22000</v></cell><cell r="H4711"><v>22000</v></cell><cell r="I4711"><v>0</v></cell><cell r="J4711" t="str"><v>I.R.M</v></cell><cell r="K4711" t="str"><v>Never</v></cell><cell r="L4711" t="str"><v>send</v></cell><cell r="M4711" t="str"><v>yes</v></cell><cell r="N4711" t="str"><v>we send last reminder in 2012.then we did not receive any reply.</v></cell></row><row r="4712"><cell r="C4712"><v>1000108</v></cell><cell r="D4712" t="str"><v>L. N. C</v></cell><cell r="E4712" t="str"><v>Jyoti Rasiklal Sanghvi</v></cell><cell r="F4712"><v>34429</v></cell><cell r="G4712"><v>22000</v></cell><cell r="H4712"><v>20900</v></cell><cell r="I4712"><v>0</v></cell><cell r="J4712" t="str"><v>I.R.M</v></cell><cell r="K4712" t="str"><v>Never</v></cell><cell r="L4712" t="str"><v>send</v></cell><cell r="M4712" t="str"><v>yes</v></cell><cell r="N4712" t="str"><v>No reminder send so last communication 2010</v></cell></row><row r="4713"><cell r="C4713"><v>1000110</v></cell><cell r="D4713" t="str"><v>L. N. C</v></cell><cell r="E4713" t="str"><v>Gautan Manharlal Bhukhanwala</v></cell><cell r="F4713"><v>34461</v></cell><cell r="G4713"><v>30000</v></cell><cell r="H4713"><v>30000</v></cell><cell r="I4713"><v>0</v></cell><cell r="J4713" t="str"><v>I.R.M</v></cell><cell r="K4713" t="str"><v>Never</v></cell><cell r="L4713" t="str"><v>send</v></cell><cell r="M4713" t="str"><v>No</v></cell><cell r="N4713" t="str"><v>we send last reminder in 2012.then we did not receive any reply.</v></cell></row><row r="4714"><cell r="C4714"><v>1000111</v></cell><cell r="D4714" t="str"><v>L. N. C</v></cell><cell r="E4714" t="str"><v>Arun Raghubir Jaiswal</v></cell><cell r="F4714"><v>34461</v></cell><cell r="G4714"><v>30000</v></cell><cell r="H4714"><v>30000</v></cell><cell r="I4714"><v>0</v></cell><cell r="J4714" t="str"><v>I.R.M</v></cell><cell r="K4714" t="str"><v>Never</v></cell><cell r="L4714" t="str"><v>not send</v></cell><cell r="M4714" t="str"><v>yes</v></cell><cell r="N4714" t="str"><v>telphonic reply for his status of membership on 14/03/2019</v></cell></row><row r="4715"><cell r="C4715"><v>1000112</v></cell><cell r="D4715" t="str"><v>L. N. C</v></cell><cell r="E4715" t="str"><v>Nirani Sridhar Lakshmikant</v></cell><cell r="F4715"><v>34469</v></cell><cell r="G4715"><v>65000</v></cell><cell r="H4715"><v>63375</v></cell><cell r="I4715"><v>0</v></cell><cell r="J4715" t="str"><v>I.R.M</v></cell><cell r="K4715" t="str"><v>Never</v></cell><cell r="L4715" t="str"><v>Not del.</v></cell><cell r="M4715" t="str"><v>No</v></cell><cell r="N4715" t="str"><v>last communication 06</v></cell></row><row r="4716"><cell r="C4716"><v>1000113</v></cell><cell r="D4716" t="str"><v>L. N. C</v></cell><cell r="E4716" t="str"><v>Abhay R Deshpande</v></cell><cell r="F4716"><v>34476</v></cell><cell r="G4716"><v>22000</v></cell><cell r="H4716"><v>22000</v></cell><cell r="I4716"><v>0</v></cell><cell r="J4716" t="str"><v>I.R.M</v></cell><cell r="K4716" t="str"><v>Never</v></cell><cell r="L4716" t="str"><v>send</v></cell><cell r="M4716" t="str"><v>yes</v></cell><cell r="N4716" t="str"><v>we send last reminder in 2012.then we did not receive any reply.</v></cell></row><row r="4717"><cell r="C4717"><v>1000116</v></cell><cell r="D4717" t="str"><v>L. N. C</v></cell><cell r="E4717" t="str"><v>Shiraj Abbas Fodkar</v></cell><cell r="F4717"><v>34463</v></cell><cell r="G4717"><v>40000</v></cell><cell r="H4717"><v>24000</v></cell><cell r="I4717"><v>16000</v></cell><cell r="J4717" t="str"><v>Outstanding</v></cell><cell r="K4717" t="str"><v>Never</v></cell><cell r="L4717" t="str"><v>send</v></cell><cell r="M4717" t="str"><v>No</v></cell><cell r="N4717" t="str"><v>As POD last communication 07(Outstanding Rs. 16000/-)</v></cell></row><row r="4718"><cell r="C4718"><v>1000119</v></cell><cell r="D4718" t="str"><v>L. N. C</v></cell><cell r="E4718" t="str"><v>Vinayak Trimbak Sarkhot</v></cell><cell r="F4718"><v>34463</v></cell><cell r="G4718"><v>22000</v></cell><cell r="H4718"><v>22000</v></cell><cell r="I4718"><v>0</v></cell><cell r="J4718" t="str"><v>I.R.M</v></cell><cell r="K4718" t="str"><v>Never</v></cell><cell r="L4718" t="str"><v>send</v></cell><cell r="M4718" t="str"><v>yes</v></cell><cell r="N4718" t="str"><v>we send last reminder in 2012.then we did not receive any reply.</v></cell></row><row r="4719"><cell r="C4719"><v>1000120</v></cell><cell r="D4719" t="str"><v>L. N. C</v></cell><cell r="E4719" t="str"><v>Sandeep Kumar B Modi</v></cell><cell r="F4719"><v>34461</v></cell><cell r="G4719"><v>39900</v></cell><cell r="H4719"><v>39900</v></cell><cell r="I4719"><v>0</v></cell><cell r="J4719" t="str"><v>I.R.M</v></cell><cell r="K4719" t="str"><v>Never</v></cell><cell r="L4719" t="str"><v>send</v></cell><cell r="M4719" t="str"><v>No</v></cell><cell r="N4719" t="str"><v>we send last reminder in 2012.then we did not receive any reply.</v></cell></row><row r="4720"><cell r="C4720"><v>1000121</v></cell><cell r="D4720" t="str"><v>L. N. C</v></cell><cell r="E4720" t="str"><v>Jerustin Aspey Captain</v></cell><cell r="F4720"><v>34478</v></cell><cell r="G4720"><v>52000</v></cell><cell r="H4720"><v>52000</v></cell><cell r="I4720"><v>0</v></cell><cell r="J4720" t="str"><v>I.R.M</v></cell><cell r="K4720" t="str"><v>Never</v></cell><cell r="L4720" t="str"><v>send</v></cell><cell r="M4720" t="str"><v>yes</v></cell><cell r="N4720" t="str"><v>we send last reminder in 2012.then we did not receive any reply.</v></cell></row><row r="4721"><cell r="C4721"><v>1000126</v></cell><cell r="D4721" t="str"><v>L. N. C</v></cell><cell r="E4721" t="str"><v>Madanmohan Gangadas Shah</v></cell><cell r="F4721"><v>34471</v></cell><cell r="G4721"><v>52000</v></cell><cell r="H4721"><v>52000</v></cell><cell r="I4721"><v>0</v></cell><cell r="J4721" t="str"><v>I.R.M</v></cell><cell r="K4721" t="str"><v>Never</v></cell><cell r="L4721" t="str"><v>send</v></cell><cell r="M4721" t="str"><v>yes</v></cell><cell r="N4721" t="str"><v>we send last reminder in 2012.then we did not receive any reply.</v></cell></row><row r="4722"><cell r="C4722"><v>1000128</v></cell><cell r="D4722" t="str"><v>L. N. C</v></cell><cell r="E4722" t="str"><v>Devendra Om Prakash Agarwal</v></cell><cell r="F4722"><v>34473</v></cell><cell r="G4722"><v>30000</v></cell><cell r="H4722"><v>30000</v></cell><cell r="I4722"><v>0</v></cell><cell r="J4722" t="str"><v>I.R.M</v></cell><cell r="K4722" t="str"><v>Never</v></cell><cell r="L4722" t="str"><v>send</v></cell><cell r="M4722" t="str"><v>yes</v></cell><cell r="N4722" t="str"><v>we send last reminder in 2012.then we did not receive any reply.</v></cell></row><row r="4723"><cell r="C4723"><v>1000130</v></cell><cell r="D4723" t="str"><v>L. N. C</v></cell><cell r="E4723" t="str"><v>Kundan Bhanwat</v></cell><cell r="F4723"><v>34470</v></cell><cell r="G4723"><v>20900</v></cell><cell r="H4723"><v>20900</v></cell><cell r="I4723"><v>0</v></cell><cell r="J4723" t="str"><v>I.R.M</v></cell><cell r="K4723" t="str"><v>Never</v></cell><cell r="L4723" t="str"><v>send</v></cell><cell r="M4723" t="str"><v>yes</v></cell><cell r="N4723" t="str"><v>we send last reminder in 2012.then we did not receive any reply.</v></cell></row><row r="4724"><cell r="C4724"><v>1000131</v></cell><cell r="D4724" t="str"><v>L. N. C</v></cell><cell r="E4724" t="str"><v>Shirpad R Boda S</v></cell><cell r="F4724"><v>34465</v></cell><cell r="G4724"><v>42000</v></cell><cell r="H4724"><v>42000</v></cell><cell r="I4724"><v>0</v></cell><cell r="J4724" t="str"><v>I.R.M</v></cell><cell r="K4724" t="str"><v>Never</v></cell><cell r="L4724" t="str"><v>not send</v></cell><cell r="M4724" t="str"><v>yes</v></cell><cell r="N4724" t="str"><v>we send last reminder in 2012.then we did not receive any reply.</v></cell></row><row r="4725"><cell r="C4725"><v>1000132</v></cell><cell r="D4725" t="str"><v>L. N. C</v></cell><cell r="E4725" t="str"><v>Jyotindra Sanghvi</v></cell><cell r="F4725"><v>34469</v></cell><cell r="G4725"><v>39900</v></cell><cell r="H4725"><v>39900</v></cell><cell r="I4725"><v>0</v></cell><cell r="J4725" t="str"><v>I.R.M</v></cell><cell r="K4725" t="str"><v>Never</v></cell><cell r="L4725" t="str"><v>send</v></cell><cell r="M4725" t="str"><v>yes</v></cell><cell r="N4725" t="str"><v>we send last reminder in 2012.then we did not receive any reply.</v></cell></row><row r="4726"><cell r="C4726"><v>1000133</v></cell><cell r="D4726" t="str"><v>L. N. C</v></cell><cell r="E4726" t="str"><v>Ashwin C Shah</v></cell><cell r="F4726"><v>34471</v></cell><cell r="G4726"><v>42000</v></cell><cell r="H4726"><v>42000</v></cell><cell r="I4726"><v>0</v></cell><cell r="J4726" t="str"><v>I.R.M</v></cell><cell r="K4726" t="str"><v>Never</v></cell><cell r="L4726" t="str"><v>send</v></cell><cell r="M4726" t="str"><v>yes</v></cell><cell r="N4726" t="str"><v>we send last reminder in 2012.then we did not receive any reply.</v></cell></row><row r="4727"><cell r="C4727"><v>1000135</v></cell><cell r="D4727" t="str"><v>L. N. C</v></cell><cell r="E4727" t="str"><v>Sambhaji Rao S Bhuvad</v></cell><cell r="F4727"><v>34458</v></cell><cell r="G4727"><v>42000</v></cell><cell r="H4727"><v>4000</v></cell><cell r="I4727"><v>38000</v></cell><cell r="J4727" t="str"><v>Outstanding</v></cell><cell r="K4727" t="str"><v>Never</v></cell><cell r="L4727" t="str"><v>send</v></cell><cell r="M4727" t="str"><v>No</v></cell><cell r="N4727" t="str"><v>As POD last communication 07(Outstanding Rs. 38000/-)</v></cell></row><row r="4728"><cell r="C4728"><v>1000136</v></cell><cell r="D4728" t="str"><v>L. N. C</v></cell><cell r="E4728" t="str"><v>Merchant Mohd Aslam</v></cell><cell r="F4728"><v>34481</v></cell><cell r="G4728"><v>22000</v></cell><cell r="H4728"><v>22000</v></cell><cell r="I4728"><v>0</v></cell><cell r="J4728" t="str"><v>I.R.M</v></cell><cell r="K4728" t="str"><v>Never</v></cell><cell r="L4728" t="str"><v>send</v></cell><cell r="M4728" t="str"><v>yes</v></cell><cell r="N4728" t="str"><v>we send last reminder in 2012.then we did not receive any reply.</v></cell></row><row r="4729"><cell r="C4729"><v>1000137</v></cell><cell r="D4729" t="str"><v>L. N. C</v></cell><cell r="E4729" t="str"><v>Merchant Mohmmed Aslam</v></cell><cell r="F4729"><v>34481</v></cell><cell r="G4729"><v>22000</v></cell><cell r="H4729"><v>22000</v></cell><cell r="I4729"><v>0</v></cell><cell r="J4729" t="str"><v>I.R.M</v></cell><cell r="K4729" t="str"><v>Never</v></cell><cell r="L4729" t="str"><v>send</v></cell><cell r="M4729" t="str"><v>yes</v></cell><cell r="N4729" t="str"><v>we send last reminder in 2012.then we did not receive any reply.</v></cell></row><row r="4730"><cell r="C4730"><v>1000139</v></cell><cell r="D4730" t="str"><v>L. N. C</v></cell><cell r="E4730" t="str"><v>Ashwin Thandani</v></cell><cell r="F4730"><v>34463</v></cell><cell r="G4730"><v>22000</v></cell><cell r="H4730"><v>22000</v></cell><cell r="I4730"><v>0</v></cell><cell r="J4730" t="str"><v>I.R.M</v></cell><cell r="K4730" t="str"><v>Never</v></cell><cell r="L4730" t="str"><v>Not del.</v></cell><cell r="M4730" t="str"><v>yes</v></cell><cell r="N4730" t="str"><v>no communication till date</v></cell></row><row r="4731"><cell r="C4731"><v>1000140</v></cell><cell r="D4731" t="str"><v>L. N. C</v></cell><cell r="E4731" t="str"><v>Aziz T Rhajiwala</v></cell><cell r="F4731"><v>34480</v></cell><cell r="G4731"><v>32000</v></cell><cell r="H4731"><v>32000</v></cell><cell r="I4731"><v>0</v></cell><cell r="J4731" t="str"><v>I.R.M</v></cell><cell r="K4731" t="str"><v>Never</v></cell><cell r="L4731" t="str"><v>send</v></cell><cell r="M4731" t="str"><v>yes</v></cell><cell r="N4731" t="str"><v>we send last reminder in 2012.then we did not receive any reply.</v></cell></row><row r="4732"><cell r="C4732"><v>1000141</v></cell><cell r="D4732" t="str"><v>L. N. C</v></cell><cell r="E4732" t="str"><v>Bhagwaan Das Agarwal</v></cell><cell r="F4732"><v>34484</v></cell><cell r="G4732"><v>22000</v></cell><cell r="H4732"><v>8800</v></cell><cell r="I4732"><v>13200</v></cell><cell r="J4732" t="str"><v>Outstanding</v></cell><cell r="K4732" t="str"><v>Never</v></cell><cell r="L4732" t="str"><v>Not del.</v></cell><cell r="M4732" t="str"><v>No</v></cell><cell r="N4732" t="str"><v>we send last reminder in 2012.then we did not receive any reply.Outstanding Rs. 13200/-</v></cell></row><row r="4733"><cell r="C4733"><v>1000142</v></cell><cell r="D4733" t="str"><v>L. N. C</v></cell><cell r="E4733" t="str"><v>K.K Taparia</v></cell><cell r="F4733"><v>34483</v></cell><cell r="G4733"><v>30000</v></cell><cell r="H4733"><v>28500</v></cell><cell r="I4733"><v>0</v></cell><cell r="J4733" t="str"><v>R.M</v></cell><cell r="K4733"><v>2009</v></cell><cell r="L4733" t="str"><v>send</v></cell><cell r="M4733" t="str"><v>No</v></cell><cell r="N4733" t="str"><v>last mail reply communication 2014</v></cell></row><row r="4734"><cell r="C4734"><v>1000149</v></cell><cell r="D4734" t="str"><v>L. N. C</v></cell><cell r="E4734" t="str"><v>Sunil Parikh</v></cell><cell r="F4734"><v>34484</v></cell><cell r="G4734"><v>22000</v></cell><cell r="H4734"><v>12100</v></cell><cell r="I4734"><v>9900</v></cell><cell r="J4734" t="str"><v>Outstanding</v></cell><cell r="K4734" t="str"><v>Never</v></cell><cell r="L4734" t="str"><v>not send</v></cell><cell r="M4734" t="str"><v>No</v></cell><cell r="N4734" t="str"><v>we send last reminder in 2012.then we did not receive any reply.Outstanding Rs. 9900/-</v></cell></row><row r="4735"><cell r="C4735"><v>1000151</v></cell><cell r="D4735" t="str"><v>L. N. C</v></cell><cell r="E4735" t="str"><v>Ravi Tyagrajan</v></cell><cell r="F4735"><v>34479</v></cell><cell r="G4735"><v>42000</v></cell><cell r="H4735"><v>42000</v></cell><cell r="I4735"><v>0</v></cell><cell r="J4735" t="str"><v>I.R.M</v></cell><cell r="K4735" t="str"><v>Never</v></cell><cell r="L4735" t="str"><v>send</v></cell><cell r="M4735" t="str"><v>yes</v></cell><cell r="N4735" t="str"><v>we send last reminder in 2012.then we did not receive any reply.</v></cell></row><row r="4736"><cell r="C4736"><v>1000153</v></cell><cell r="D4736" t="str"><v>L. N. C</v></cell><cell r="E4736" t="str"><v>Gilbert Hubert Flex</v></cell><cell r="F4736"><v>34485</v></cell><cell r="G4736"><v>22000</v></cell><cell r="H4736"><v>22000</v></cell><cell r="I4736"><v>0</v></cell><cell r="J4736" t="str"><v>R.M</v></cell><cell r="K4736"><v>2010</v></cell><cell r="L4736" t="str"><v>send</v></cell><cell r="M4736" t="str"><v>yes</v></cell><cell r="N4736" t="str"><v>No reminder send so last communication 2010</v></cell></row><row r="4737"><cell r="C4737"><v>1000154</v></cell><cell r="D4737" t="str"><v>L. N. C</v></cell><cell r="E4737" t="str"><v>Surendera M Mehat</v></cell><cell r="F4737"><v>34484</v></cell><cell r="G4737"><v>22000</v></cell><cell r="H4737"><v>22000</v></cell><cell r="I4737"><v>0</v></cell><cell r="J4737" t="str"><v>I.R.M</v></cell><cell r="K4737" t="str"><v>Never</v></cell><cell r="L4737" t="str"><v>send</v></cell><cell r="M4737" t="str"><v>yes</v></cell><cell r="N4737" t="str"><v>we send last reminder in 2012.then we did not receive any reply.</v></cell></row><row r="4738"><cell r="C4738"><v>1000156</v></cell><cell r="D4738" t="str"><v>L. N. C</v></cell><cell r="E4738" t="str"><v>Geeta N Singh</v></cell><cell r="F4738"><v>34472</v></cell><cell r="G4738"><v>42000</v></cell><cell r="H4738"><v>10500</v></cell><cell r="I4738"><v>31500</v></cell><cell r="J4738" t="str"><v>Outstanding</v></cell><cell r="K4738" t="str"><v>Never</v></cell><cell r="L4738" t="str"><v>not send</v></cell><cell r="M4738" t="str"><v>No</v></cell><cell r="N4738" t="str"><v>we send last reminder in 2012.then we did not receive any reply.Outstanding Rs. 31500/-</v></cell></row><row r="4739"><cell r="C4739"><v>1000157</v></cell><cell r="D4739" t="str"><v>L. N. C</v></cell><cell r="E4739" t="str"><v>Avinash Abhaynkar</v></cell><cell r="F4739"><v>34484</v></cell><cell r="G4739"><v>42000</v></cell><cell r="H4739"><v>29400</v></cell><cell r="I4739"><v>12600</v></cell><cell r="J4739" t="str"><v>Outstanding</v></cell><cell r="K4739" t="str"><v>Never</v></cell><cell r="L4739" t="str"><v>send</v></cell><cell r="M4739" t="str"><v>No</v></cell><cell r="N4739" t="str"><v>As POD last communication 07(Outstanding Rs. 12600/-)</v></cell></row><row r="4740"><cell r="C4740"><v>1000162</v></cell><cell r="D4740" t="str"><v>L. N. C</v></cell><cell r="E4740" t="str"><v>Hurshikesh J V Vyas</v></cell><cell r="F4740"><v>34484</v></cell><cell r="G4740"><v>30000</v></cell><cell r="H4740"><v>30000</v></cell><cell r="I4740"><v>0</v></cell><cell r="J4740" t="str"><v>I.R.M</v></cell><cell r="K4740" t="str"><v>Never</v></cell><cell r="L4740" t="str"><v>send</v></cell><cell r="M4740" t="str"><v>No</v></cell><cell r="N4740" t="str"><v>we send last reminder in 2012.then we did not receive any reply.</v></cell></row><row r="4741"><cell r="C4741"><v>1000163</v></cell><cell r="D4741" t="str"><v>L. N. C</v></cell><cell r="E4741" t="str"><v>Jayaprakash Crime</v></cell><cell r="F4741"><v>34479</v></cell><cell r="G4741"><v>32000</v></cell><cell r="H4741"><v>32000</v></cell><cell r="I4741"><v>0</v></cell><cell r="J4741" t="str"><v>I.R.M</v></cell><cell r="K4741" t="str"><v>Never</v></cell><cell r="L4741" t="str"><v>not send</v></cell><cell r="M4741" t="str"><v>No</v></cell><cell r="N4741" t="str"><v>we send last reminder in 2012.then we did not receive any reply.</v></cell></row><row r="4742"><cell r="C4742"><v>1000164</v></cell><cell r="D4742" t="str"><v>L. N. C</v></cell><cell r="E4742" t="str"><v>Sudhir Raja Ram Pandit</v></cell><cell r="F4742"><v>34479</v></cell><cell r="G4742"><v>22000</v></cell><cell r="H4742"><v>22000</v></cell><cell r="I4742"><v>0</v></cell><cell r="J4742" t="str"><v>I.R.M</v></cell><cell r="K4742" t="str"><v>Never</v></cell><cell r="L4742" t="str"><v>send</v></cell><cell r="M4742" t="str"><v>No</v></cell><cell r="N4742" t="str"><v>we send last reminder in 2012.then we did not receive any reply.</v></cell></row><row r="4743"><cell r="C4743"><v>1000165</v></cell><cell r="D4743" t="str"><v>L. N. C</v></cell><cell r="E4743" t="str"><v>Waman Sitaram Date</v></cell><cell r="F4743"><v>34485</v></cell><cell r="G4743"><v>22000</v></cell><cell r="H4743"><v>22000</v></cell><cell r="I4743"><v>0</v></cell><cell r="J4743" t="str"><v>I.R.M</v></cell><cell r="K4743" t="str"><v>Never</v></cell><cell r="L4743" t="str"><v>not send</v></cell><cell r="M4743" t="str"><v>yes</v></cell><cell r="N4743" t="str"><v>we send last reminder in 2012.then we did not receive any reply.</v></cell></row><row r="4744"><cell r="C4744"><v>1000166</v></cell><cell r="D4744" t="str"><v>L. N. C</v></cell><cell r="E4744" t="str"><v>Gokhale Shanatanu Shrikrishan</v></cell><cell r="F4744"><v>34482</v></cell><cell r="G4744"><v>20900</v></cell><cell r="H4744" t="str"><v>Nil</v></cell><cell r="I4744"><v>0</v></cell><cell r="J4744" t="str"><v>Cancelled</v></cell><cell r="K4744"><v>0</v></cell><cell r="L4744"><v>0</v></cell><cell r="M4744"><v>0</v></cell><cell r="N4744" t="str"><v>Cancelled</v></cell></row><row r="4745"><cell r="C4745"><v>1000167</v></cell><cell r="D4745" t="str"><v>L. N. C</v></cell><cell r="E4745" t="str"><v>Madhusudan Keshav Bhide</v></cell><cell r="F4745"><v>34484</v></cell><cell r="G4745"><v>22000</v></cell><cell r="H4745"><v>22000</v></cell><cell r="I4745"><v>0</v></cell><cell r="J4745" t="str"><v>R.M</v></cell><cell r="K4745"><v>2011</v></cell><cell r="L4745" t="str"><v>Not del.</v></cell><cell r="M4745" t="str"><v>No</v></cell><cell r="N4745" t="str"><v>telephonic reply on mail with dues detalis on 2014.</v></cell></row><row r="4746"><cell r="C4746"><v>1000168</v></cell><cell r="D4746" t="str"><v>L. N. C</v></cell><cell r="E4746" t="str"><v>Avinash Vaman Rao Surve</v></cell><cell r="F4746"><v>34466</v></cell><cell r="G4746"><v>42000</v></cell><cell r="H4746"><v>42000</v></cell><cell r="I4746"><v>0</v></cell><cell r="J4746" t="str"><v>I.R.M</v></cell><cell r="K4746" t="str"><v>Never</v></cell><cell r="L4746" t="str"><v>send</v></cell><cell r="M4746" t="str"><v>yes</v></cell><cell r="N4746" t="str"><v>we send last reminder in 2012.then we did not receive any reply.</v></cell></row><row r="4747"><cell r="C4747"><v>1000169</v></cell><cell r="D4747" t="str"><v>L. N. C</v></cell><cell r="E4747" t="str"><v>Pankaj L Shah</v></cell><cell r="F4747"><v>34478</v></cell><cell r="G4747"><v>30000</v></cell><cell r="H4747"><v>30000</v></cell><cell r="I4747"><v>0</v></cell><cell r="J4747" t="str"><v>Cancelled</v></cell><cell r="K4747" t="str"><v>Never</v></cell><cell r="L4747" t="str"><v>send</v></cell><cell r="M4747"><v>0</v></cell><cell r="N4747" t="str"><v>cancelled on 13/12/2022</v></cell></row><row r="4748"><cell r="C4748"><v>1000170</v></cell><cell r="D4748" t="str"><v>L. N. C</v></cell><cell r="E4748" t="str"><v>K Manikandan</v></cell><cell r="F4748"><v>34480</v></cell><cell r="G4748"><v>22000</v></cell><cell r="H4748"><v>20900</v></cell><cell r="I4748"><v>0</v></cell><cell r="J4748" t="str"><v>I.R.M</v></cell><cell r="K4748" t="str"><v>Never</v></cell><cell r="L4748" t="str"><v>send</v></cell><cell r="M4748" t="str"><v>No</v></cell><cell r="N4748" t="str"><v>we send last reminder in 2012.then we did not receive any reply.</v></cell></row><row r="4749"><cell r="C4749"><v>1000171</v></cell><cell r="D4749" t="str"><v>L. N. C</v></cell><cell r="E4749" t="str"><v>Anil Chandiram Pherwani</v></cell><cell r="F4749"><v>34484</v></cell><cell r="G4749"><v>30000</v></cell><cell r="H4749"><v>27000</v></cell><cell r="I4749"><v>3000</v></cell><cell r="J4749" t="str"><v>Outstanding</v></cell><cell r="K4749" t="str"><v>Never</v></cell><cell r="L4749" t="str"><v>send</v></cell><cell r="M4749" t="str"><v>yes</v></cell><cell r="N4749" t="str"><v>we send last reminder  for his dues in 2014.then we did not receive any reply.Outstanding Rs. 3000/-</v></cell></row><row r="4750"><cell r="C4750"><v>1000174</v></cell><cell r="D4750" t="str"><v>L. N. C</v></cell><cell r="E4750" t="str"><v>Prakash Sridhar Karve</v></cell><cell r="F4750"><v>34484</v></cell><cell r="G4750"><v>22000</v></cell><cell r="H4750"><v>13200</v></cell><cell r="I4750"><v>8800</v></cell><cell r="J4750" t="str"><v>Outstanding</v></cell><cell r="K4750" t="str"><v>Never</v></cell><cell r="L4750" t="str"><v>not send</v></cell><cell r="M4750" t="str"><v>No</v></cell><cell r="N4750" t="str"><v>we send last reminder  for his dues in 2012.then we did not receive any reply.Outstanding Rs. 8800/-</v></cell></row><row r="4751"><cell r="C4751"><v>1000177</v></cell><cell r="D4751" t="str"><v>L. N. C</v></cell><cell r="E4751" t="str"><v>Mohd Farooq</v></cell><cell r="F4751"><v>34484</v></cell><cell r="G4751"><v>22000</v></cell><cell r="H4751"><v>22000</v></cell><cell r="I4751"><v>0</v></cell><cell r="J4751" t="str"><v>I.R.M</v></cell><cell r="K4751" t="str"><v>Never</v></cell><cell r="L4751" t="str"><v>Not del.</v></cell><cell r="M4751" t="str"><v>yes</v></cell><cell r="N4751" t="str"><v>last communication 00</v></cell></row><row r="4752"><cell r="C4752"><v>1000181</v></cell><cell r="D4752" t="str"><v>L. N. C</v></cell><cell r="E4752" t="str"><v>Shirish Prayag</v></cell><cell r="F4752"><v>34483</v></cell><cell r="G4752"><v>52000</v></cell><cell r="H4752" t="str"><v>Nil</v></cell><cell r="I4752"><v>0</v></cell><cell r="J4752" t="str"><v>Cancelled</v></cell><cell r="K4752"><v>0</v></cell><cell r="L4752"><v>0</v></cell><cell r="M4752"><v>0</v></cell><cell r="N4752" t="str"><v>Cancelled</v></cell></row><row r="4753"><cell r="C4753"><v>1000184</v></cell><cell r="D4753" t="str"><v>L. N. C</v></cell><cell r="E4753" t="str"><v>Bakjeet Singh Sethi</v></cell><cell r="F4753"><v>34480</v></cell><cell r="G4753"><v>22000</v></cell><cell r="H4753"><v>22000</v></cell><cell r="I4753"><v>0</v></cell><cell r="J4753" t="str"><v>I.R.M</v></cell><cell r="K4753" t="str"><v>Never</v></cell><cell r="L4753" t="str"><v>not send</v></cell><cell r="M4753" t="str"><v>no</v></cell><cell r="N4753" t="str"><v>we send last reminder in 2012.then we did not receive any reply.</v></cell></row><row r="4754"><cell r="C4754"><v>1000185</v></cell><cell r="D4754" t="str"><v>L. N. C</v></cell><cell r="E4754" t="str"><v>Vilas Anant Ganjan</v></cell><cell r="F4754"><v>34485</v></cell><cell r="G4754"><v>30000</v></cell><cell r="H4754"><v>28500</v></cell><cell r="I4754"><v>0</v></cell><cell r="J4754" t="str"><v>I.R.M</v></cell><cell r="K4754" t="str"><v>Never</v></cell><cell r="L4754" t="str"><v>not send</v></cell><cell r="M4754" t="str"><v>yes</v></cell><cell r="N4754" t="str"><v>we send last reminder in 2012.then we did not receive any reply.</v></cell></row><row r="4755"><cell r="C4755"><v>1000186</v></cell><cell r="D4755" t="str"><v>L. N. C</v></cell><cell r="E4755" t="str"><v>Rajendra Gajanan Sangellar</v></cell><cell r="F4755"><v>34484</v></cell><cell r="G4755"><v>30000</v></cell><cell r="H4755"><v>30000</v></cell><cell r="I4755"><v>0</v></cell><cell r="J4755" t="str"><v>R.M</v></cell><cell r="K4755" t="str"><v>Never</v></cell><cell r="L4755" t="str"><v>Not del.</v></cell><cell r="M4755" t="str"><v>yes</v></cell><cell r="N4755" t="str"><v>not send reply his last mail on 2017 rgd for booking .</v></cell></row><row r="4756"><cell r="C4756"><v>1000188</v></cell><cell r="D4756" t="str"><v>L. N. C</v></cell><cell r="E4756" t="str"><v>Hemant Bhaskar Deshmukh</v></cell><cell r="F4756"><v>34482</v></cell><cell r="G4756"><v>32000</v></cell><cell r="H4756"><v>9600</v></cell><cell r="I4756"><v>22400</v></cell><cell r="J4756" t="str"><v>Outstanding</v></cell><cell r="K4756" t="str"><v>Never</v></cell><cell r="L4756" t="str"><v>Not del.</v></cell><cell r="M4756" t="str"><v>No</v></cell><cell r="N4756" t="str"><v>last communication 99 (Outstanding Rs. 22400/-)</v></cell></row><row r="4757"><cell r="C4757"><v>1000195</v></cell><cell r="D4757" t="str"><v>L. N. C</v></cell><cell r="E4757" t="str"><v>Abbas Ebrahim Kheriwal</v></cell><cell r="F4757"><v>34485</v></cell><cell r="G4757"><v>52000</v></cell><cell r="H4757"><v>52000</v></cell><cell r="I4757"><v>0</v></cell><cell r="J4757" t="str"><v>I.R.M</v></cell><cell r="K4757" t="str"><v>Never</v></cell><cell r="L4757" t="str"><v>send</v></cell><cell r="M4757" t="str"><v>yes</v></cell><cell r="N4757" t="str"><v>we send last reminder in 2012.then we did not receive any reply.</v></cell></row><row r="4758"><cell r="C4758"><v>1000199</v></cell><cell r="D4758" t="str"><v>L. N. C</v></cell><cell r="E4758" t="str"><v>Subhash Laxman</v></cell><cell r="F4758"><v>34485</v></cell><cell r="G4758"><v>20900</v></cell><cell r="H4758" t="str"><v>Nil</v></cell><cell r="I4758"><v>0</v></cell><cell r="J4758" t="str"><v>Cancelled</v></cell><cell r="K4758"><v>0</v></cell><cell r="L4758"><v>0</v></cell><cell r="M4758"><v>0</v></cell><cell r="N4758" t="str"><v>Cancelled</v></cell></row><row r="4759"><cell r="C4759"><v>1000200</v></cell><cell r="D4759" t="str"><v>L. N. C</v></cell><cell r="E4759" t="str"><v>S.H Mindra</v></cell><cell r="F4759"><v>34485</v></cell><cell r="G4759"><v>39900</v></cell><cell r="H4759" t="str"><v>Nil</v></cell><cell r="I4759"><v>0</v></cell><cell r="J4759" t="str"><v>Cancelled</v></cell><cell r="K4759"><v>0</v></cell><cell r="L4759"><v>0</v></cell><cell r="M4759"><v>0</v></cell><cell r="N4759" t="str"><v>Cancelled</v></cell></row><row r="4760"><cell r="C4760"><v>1000203</v></cell><cell r="D4760" t="str"><v>L. N. C</v></cell><cell r="E4760" t="str"><v>Deilip S Paradkar</v></cell><cell r="F4760"><v>34489</v></cell><cell r="G4760"><v>30000</v></cell><cell r="H4760"><v>30000</v></cell><cell r="I4760"><v>0</v></cell><cell r="J4760" t="str"><v>I.R.M</v></cell><cell r="K4760" t="str"><v>Never</v></cell><cell r="L4760" t="str"><v>send</v></cell><cell r="M4760" t="str"><v>No</v></cell><cell r="N4760" t="str"><v>we send last reminder in 2012.then we did not receive any reply.</v></cell></row><row r="4761"><cell r="C4761"><v>1000204</v></cell><cell r="D4761" t="str"><v>L. N. C</v></cell><cell r="E4761" t="str"><v>Vandana Marchanda</v></cell><cell r="F4761"><v>34494</v></cell><cell r="G4761"><v>30000</v></cell><cell r="H4761"><v>30000</v></cell><cell r="I4761"><v>0</v></cell><cell r="J4761" t="str"><v>I.R.M</v></cell><cell r="K4761" t="str"><v>Never</v></cell><cell r="L4761" t="str"><v>send</v></cell><cell r="M4761" t="str"><v>yes</v></cell><cell r="N4761" t="str"><v>Last mail on 2014</v></cell></row><row r="4762"><cell r="C4762"><v>1000205</v></cell><cell r="D4762" t="str"><v>L. N. C</v></cell><cell r="E4762" t="str"><v>Anita Jivraj Singh</v></cell><cell r="F4762"><v>34493</v></cell><cell r="G4762"><v>22000</v></cell><cell r="H4762"><v>22000</v></cell><cell r="I4762"><v>0</v></cell><cell r="J4762" t="str"><v>I.R.M</v></cell><cell r="K4762" t="str"><v>Never</v></cell><cell r="L4762" t="str"><v>send</v></cell><cell r="M4762" t="str"><v>yes</v></cell><cell r="N4762" t="str"><v>we send last reminder in 2012.then we did not receive any reply.</v></cell></row><row r="4763"><cell r="C4763"><v>1000206</v></cell><cell r="D4763" t="str"><v>L. N. C</v></cell><cell r="E4763" t="str"><v>R.K Sarma</v></cell><cell r="F4763"><v>34495</v></cell><cell r="G4763"><v>56200</v></cell><cell r="H4763"><v>56200</v></cell><cell r="I4763"><v>0</v></cell><cell r="J4763" t="str"><v>I.R.M</v></cell><cell r="K4763" t="str"><v>Never</v></cell><cell r="L4763" t="str"><v>send</v></cell><cell r="M4763" t="str"><v>yes</v></cell><cell r="N4763" t="str"><v>we send last reminder in 2012.then we did not receive any reply.</v></cell></row><row r="4764"><cell r="C4764"><v>1000207</v></cell><cell r="D4764" t="str"><v>L. N. C</v></cell><cell r="E4764" t="str"><v>Girish M Savla</v></cell><cell r="F4764"><v>34494</v></cell><cell r="G4764"><v>30000</v></cell><cell r="H4764"><v>30000</v></cell><cell r="I4764"><v>0</v></cell><cell r="J4764" t="str"><v>I.R.M</v></cell><cell r="K4764" t="str"><v>Never</v></cell><cell r="L4764" t="str"><v>not send</v></cell><cell r="M4764" t="str"><v>No</v></cell><cell r="N4764" t="str"><v>we send last reminder in 2012.then we did not receive any reply.</v></cell></row><row r="4765"><cell r="C4765"><v>1000208</v></cell><cell r="D4765" t="str"><v>L. N. C</v></cell><cell r="E4765" t="str"><v>Narendra Shamji Thakker</v></cell><cell r="F4765"><v>34500</v></cell><cell r="G4765"><v>30000</v></cell><cell r="H4765"><v>30000</v></cell><cell r="I4765"><v>0</v></cell><cell r="J4765" t="str"><v>R.M</v></cell><cell r="K4765"><v>2011</v></cell><cell r="L4765" t="str"><v>Not del.</v></cell><cell r="M4765" t="str"><v>yes</v></cell><cell r="N4765" t="str"><v>last letter send so communication 12...total 3 membership of DRI, TPT:-  01001450, 01001451, Goa:- 01000208 </v></cell></row><row r="4766"><cell r="C4766"><v>1000211</v></cell><cell r="D4766" t="str"><v>L. N. C</v></cell><cell r="E4766" t="str"><v>Madhusudhan Krishanji</v></cell><cell r="F4766"><v>34495</v></cell><cell r="G4766"><v>42000</v></cell><cell r="H4766"><v>42000</v></cell><cell r="I4766"><v>0</v></cell><cell r="J4766" t="str"><v>I.R.M</v></cell><cell r="K4766" t="str"><v>Never</v></cell><cell r="L4766" t="str"><v>send</v></cell><cell r="M4766" t="str"><v>yes</v></cell><cell r="N4766" t="str"><v>we send last reminder in 2012.then we did not receive any reply.</v></cell></row><row r="4767"><cell r="C4767"><v>1000213</v></cell><cell r="D4767" t="str"><v>L. N. C</v></cell><cell r="E4767" t="str"><v>Smita Puniayani</v></cell><cell r="F4767"><v>34495</v></cell><cell r="G4767"><v>52000</v></cell><cell r="H4767"><v>52000</v></cell><cell r="I4767"><v>0</v></cell><cell r="J4767" t="str"><v>Cancelled</v></cell><cell r="K4767"><v>2018</v></cell><cell r="L4767"><v>0</v></cell><cell r="M4767"><v>0</v></cell><cell r="N4767" t="str"><v>cancelled on 27/7/2022</v></cell></row><row r="4768"><cell r="C4768"><v>1000214</v></cell><cell r="D4768" t="str"><v>L. N. C</v></cell><cell r="E4768" t="str"><v>Sumitra Figuredeo</v></cell><cell r="F4768"><v>34506</v></cell><cell r="G4768"><v>22000</v></cell><cell r="H4768"><v>22000</v></cell><cell r="I4768"><v>0</v></cell><cell r="J4768" t="str"><v>cancelled</v></cell><cell r="K4768"><v>2014</v></cell><cell r="L4768"><v>0</v></cell><cell r="M4768"><v>0</v></cell><cell r="N4768" t="str"><v>cancelled on 18/8/2022</v></cell></row><row r="4769"><cell r="C4769"><v>1000215</v></cell><cell r="D4769" t="str"><v>L. N. C</v></cell><cell r="E4769" t="str"><v>Shubhangi Sanjay Chore</v></cell><cell r="F4769"><v>34502</v></cell><cell r="G4769"><v>22000</v></cell><cell r="H4769"><v>22000</v></cell><cell r="I4769"><v>0</v></cell><cell r="J4769" t="str"><v>I.R.M</v></cell><cell r="K4769" t="str"><v>Never</v></cell><cell r="L4769" t="str"><v>Not del.</v></cell><cell r="M4769" t="str"><v>yes</v></cell><cell r="N4769" t="str"><v>last communication 94</v></cell></row><row r="4770"><cell r="C4770"><v>1000216</v></cell><cell r="D4770" t="str"><v>L. N. C</v></cell><cell r="E4770" t="str"><v>Ashwini Keshav Vaze</v></cell><cell r="F4770"><v>34501</v></cell><cell r="G4770"><v>22000</v></cell><cell r="H4770" t="str"><v>Nil</v></cell><cell r="I4770"><v>0</v></cell><cell r="J4770" t="str"><v>Cancelled</v></cell><cell r="K4770"><v>0</v></cell><cell r="L4770"><v>0</v></cell><cell r="M4770"><v>0</v></cell><cell r="N4770" t="str"><v>Cancelled</v></cell></row><row r="4771"><cell r="C4771"><v>1000217</v></cell><cell r="D4771" t="str"><v>L. N. C</v></cell><cell r="E4771" t="str"><v>U.Y Shariff</v></cell><cell r="F4771"><v>34493</v></cell><cell r="G4771"><v>22000</v></cell><cell r="H4771"><v>22000</v></cell><cell r="I4771"><v>0</v></cell><cell r="J4771" t="str"><v>I.R.M</v></cell><cell r="K4771" t="str"><v>Never</v></cell><cell r="L4771" t="str"><v>Not del.</v></cell><cell r="M4771" t="str"><v>No</v></cell><cell r="N4771" t="str"><v>no communication till date</v></cell></row><row r="4772"><cell r="C4772"><v>1000218</v></cell><cell r="D4772" t="str"><v>L. N. C</v></cell><cell r="E4772" t="str"><v>Asha Basavraj Waichal</v></cell><cell r="F4772"><v>34505</v></cell><cell r="G4772"><v>22000</v></cell><cell r="H4772"><v>15400</v></cell><cell r="I4772"><v>6600</v></cell><cell r="J4772" t="str"><v>Outstanding</v></cell><cell r="K4772" t="str"><v>Never</v></cell><cell r="L4772" t="str"><v>send</v></cell><cell r="M4772" t="str"><v>No</v></cell><cell r="N4772" t="str"><v>As POD last communication 07(Outstanding Rs. 6600/-)</v></cell></row><row r="4773"><cell r="C4773"><v>1000219</v></cell><cell r="D4773" t="str"><v>L. N. C</v></cell><cell r="E4773" t="str"><v>Ram Chetwani</v></cell><cell r="F4773"><v>34499</v></cell><cell r="G4773"><v>22000</v></cell><cell r="H4773"><v>6600</v></cell><cell r="I4773"><v>15400</v></cell><cell r="J4773" t="str"><v>Outstanding</v></cell><cell r="K4773" t="str"><v>Never</v></cell><cell r="L4773" t="str"><v>send</v></cell><cell r="M4773" t="str"><v>No</v></cell><cell r="N4773" t="str"><v>As POD last communication 07(Outstanding Rs. 15400/-)</v></cell></row><row r="4774"><cell r="C4774"><v>1000220</v></cell><cell r="D4774" t="str"><v>L. N. C</v></cell><cell r="E4774" t="str"><v>Vijay Varghese</v></cell><cell r="F4774"><v>34545</v></cell><cell r="G4774"><v>22000</v></cell><cell r="H4774"><v>20900</v></cell><cell r="I4774"><v>0</v></cell><cell r="J4774" t="str"><v>I.R.M</v></cell><cell r="K4774" t="str"><v>Never</v></cell><cell r="L4774" t="str"><v>send</v></cell><cell r="M4774" t="str"><v>No</v></cell><cell r="N4774" t="str"><v>As POD last communication 2007</v></cell></row><row r="4775"><cell r="C4775"><v>1000221</v></cell><cell r="D4775" t="str"><v>L. N. C</v></cell><cell r="E4775" t="str"><v>G.M Mohalta</v></cell><cell r="F4775"><v>34502</v></cell><cell r="G4775"><v>20900</v></cell><cell r="H4775"><v>20900</v></cell><cell r="I4775"><v>0</v></cell><cell r="J4775" t="str"><v>I.R.M</v></cell><cell r="K4775" t="str"><v>Never</v></cell><cell r="L4775" t="str"><v>Not del.</v></cell><cell r="M4775" t="str"><v>yes</v></cell><cell r="N4775" t="str"><v>last communication 94</v></cell></row><row r="4776"><cell r="C4776"><v>1000222</v></cell><cell r="D4776" t="str"><v>L. N. C</v></cell><cell r="E4776" t="str"><v>Western Control System Pvt Ltd</v></cell><cell r="F4776"><v>34512</v></cell><cell r="G4776"><v>65000</v></cell><cell r="H4776"><v>65000</v></cell><cell r="I4776"><v>0</v></cell><cell r="J4776" t="str"><v>I.R.M</v></cell><cell r="K4776" t="str"><v>Never</v></cell><cell r="L4776" t="str"><v>Not del.</v></cell><cell r="M4776" t="str"><v>yes</v></cell><cell r="N4776" t="str"><v>last communication 02</v></cell></row><row r="4777"><cell r="C4777"><v>1000223</v></cell><cell r="D4777" t="str"><v>L. N. C</v></cell><cell r="E4777" t="str"><v>Subhash Bapu Shaab Chougle</v></cell><cell r="F4777"><v>34504</v></cell><cell r="G4777"><v>22000</v></cell><cell r="H4777"><v>20900</v></cell><cell r="I4777"><v>0</v></cell><cell r="J4777" t="str"><v>I.R.M</v></cell><cell r="K4777" t="str"><v>Never</v></cell><cell r="L4777" t="str"><v>send</v></cell><cell r="M4777" t="str"><v>yes</v></cell><cell r="N4777" t="str"><v>we send last reminder in 2012.then we did not receive any reply.</v></cell></row><row r="4778"><cell r="C4778"><v>1000225</v></cell><cell r="D4778" t="str"><v>L. N. C</v></cell><cell r="E4778" t="str"><v>Dada Saheb Chavangonda Patil</v></cell><cell r="F4778"><v>34505</v></cell><cell r="G4778"><v>22000</v></cell><cell r="H4778"><v>20900</v></cell><cell r="I4778"><v>0</v></cell><cell r="J4778" t="str"><v>I.R.M</v></cell><cell r="K4778" t="str"><v>Never</v></cell><cell r="L4778" t="str"><v>send</v></cell><cell r="M4778" t="str"><v>No</v></cell><cell r="N4778" t="str"><v>we send last reminder in 2012.then we did not receive any reply.</v></cell></row><row r="4779"><cell r="C4779"><v>1000226</v></cell><cell r="D4779" t="str"><v>L. N. C</v></cell><cell r="E4779" t="str"><v>Bahubali C Patil</v></cell><cell r="F4779"><v>34505</v></cell><cell r="G4779"><v>22000</v></cell><cell r="H4779"><v>20900</v></cell><cell r="I4779"><v>0</v></cell><cell r="J4779" t="str"><v>I.R.M</v></cell><cell r="K4779" t="str"><v>Never</v></cell><cell r="L4779" t="str"><v>Not del.</v></cell><cell r="M4779" t="str"><v>No</v></cell><cell r="N4779" t="str"><v>last communication 06</v></cell></row><row r="4780"><cell r="C4780"><v>1000228</v></cell><cell r="D4780" t="str"><v>L. N. C</v></cell><cell r="E4780" t="str"><v>Raja Ram Dattatreya Patil</v></cell><cell r="F4780"><v>34501</v></cell><cell r="G4780"><v>28900</v></cell><cell r="H4780"><v>28900</v></cell><cell r="I4780"><v>0</v></cell><cell r="J4780" t="str"><v>I.R.M</v></cell><cell r="K4780" t="str"><v>Never</v></cell><cell r="L4780" t="str"><v>send</v></cell><cell r="M4780" t="str"><v>yes</v></cell><cell r="N4780" t="str"><v>we send last reminder in 2012.then we did not receive any reply.</v></cell></row><row r="4781"><cell r="C4781"><v>1000229</v></cell><cell r="D4781" t="str"><v>L. N. C</v></cell><cell r="E4781" t="str"><v>Nitin Shrikant Chougle</v></cell><cell r="F4781"><v>34507</v></cell><cell r="G4781"><v>22000</v></cell><cell r="H4781"><v>20900</v></cell><cell r="I4781"><v>0</v></cell><cell r="J4781" t="str"><v>I.R.M</v></cell><cell r="K4781" t="str"><v>Never</v></cell><cell r="L4781" t="str"><v>send</v></cell><cell r="M4781" t="str"><v>No</v></cell><cell r="N4781" t="str"><v>we send last reminder in 2012.then we did not receive any reply.</v></cell></row><row r="4782"><cell r="C4782"><v>1000230</v></cell><cell r="D4782" t="str"><v>L. N. C</v></cell><cell r="E4782" t="str"><v>Kantilal Premraj Chordiya</v></cell><cell r="F4782"><v>34505</v></cell><cell r="G4782"><v>22000</v></cell><cell r="H4782"><v>20900</v></cell><cell r="I4782"><v>0</v></cell><cell r="J4782" t="str"><v>I.R.M</v></cell><cell r="K4782" t="str"><v>Never</v></cell><cell r="L4782" t="str"><v>send</v></cell><cell r="M4782" t="str"><v>yes</v></cell><cell r="N4782" t="str"><v>we send last reminder in 2012.then we did not receive any reply.</v></cell></row><row r="4783"><cell r="C4783"><v>1000231</v></cell><cell r="D4783" t="str"><v>L. N. C</v></cell><cell r="E4783" t="str"><v>Neurosurgery Centre Ratna Clinic</v></cell><cell r="F4783"><v>34507</v></cell><cell r="G4783"><v>22000</v></cell><cell r="H4783"><v>22000</v></cell><cell r="I4783"><v>0</v></cell><cell r="J4783" t="str"><v>I.R.M</v></cell><cell r="K4783" t="str"><v>Never</v></cell><cell r="L4783" t="str"><v>send</v></cell><cell r="M4783" t="str"><v>No</v></cell><cell r="N4783" t="str"><v>we send last reminder in 2012.then we did not receive any reply.</v></cell></row><row r="4784"><cell r="C4784"><v>1000232</v></cell><cell r="D4784" t="str"><v>L. N. C</v></cell><cell r="E4784" t="str"><v>Lalit Premswamy Chordiya</v></cell><cell r="F4784"><v>34507</v></cell><cell r="G4784"><v>22000</v></cell><cell r="H4784"><v>20900</v></cell><cell r="I4784"><v>0</v></cell><cell r="J4784" t="str"><v>I.R.M</v></cell><cell r="K4784" t="str"><v>Never</v></cell><cell r="L4784" t="str"><v>send</v></cell><cell r="M4784" t="str"><v>yes</v></cell><cell r="N4784" t="str"><v>we send last reminder in 2012.then we did not receive any reply.</v></cell></row><row r="4785"><cell r="C4785"><v>1000233</v></cell><cell r="D4785" t="str"><v>L. N. C</v></cell><cell r="E4785" t="str"><v>Prasanna Bhagwan Acharya</v></cell><cell r="F4785"><v>34506</v></cell><cell r="G4785"><v>22000</v></cell><cell r="H4785"><v>22000</v></cell><cell r="I4785"><v>0</v></cell><cell r="J4785" t="str"><v>I.R.M</v></cell><cell r="K4785" t="str"><v>Never</v></cell><cell r="L4785" t="str"><v>Not del.</v></cell><cell r="M4785" t="str"><v>yes</v></cell><cell r="N4785" t="str"><v>last communication 01</v></cell></row><row r="4786"><cell r="C4786"><v>1000234</v></cell><cell r="D4786" t="str"><v>L. N. C</v></cell><cell r="E4786" t="str"><v>Celina D Souza</v></cell><cell r="F4786"><v>34512</v></cell><cell r="G4786"><v>40000</v></cell><cell r="H4786"><v>40000</v></cell><cell r="I4786"><v>0</v></cell><cell r="J4786" t="str"><v>I.R.M</v></cell><cell r="K4786" t="str"><v>Never</v></cell><cell r="L4786" t="str"><v>not send</v></cell><cell r="M4786" t="str"><v>yes</v></cell><cell r="N4786" t="str"><v>we send last reminder in 2012.then we did not receive any reply.</v></cell></row><row r="4787"><cell r="C4787"><v>1000235</v></cell><cell r="D4787" t="str"><v>L. N. C</v></cell><cell r="E4787" t="str"><v>Smita Harish Shah</v></cell><cell r="F4787"><v>34505</v></cell><cell r="G4787"><v>65000</v></cell><cell r="H4787"><v>65000</v></cell><cell r="I4787"><v>0</v></cell><cell r="J4787" t="str"><v>I.R.M</v></cell><cell r="K4787" t="str"><v>Never</v></cell><cell r="L4787" t="str"><v>Not del.</v></cell><cell r="M4787" t="str"><v>No</v></cell><cell r="N4787" t="str"><v>send perform invoice so Last Communication Till 2011</v></cell></row><row r="4788"><cell r="C4788"><v>1000236</v></cell><cell r="D4788" t="str"><v>L. N. C</v></cell><cell r="E4788" t="str"><v>Anand R Bhawkar</v></cell><cell r="F4788"><v>34506</v></cell><cell r="G4788"><v>30000</v></cell><cell r="H4788"><v>30000</v></cell><cell r="I4788"><v>0</v></cell><cell r="J4788" t="str"><v>I.R.M</v></cell><cell r="K4788" t="str"><v>Never</v></cell><cell r="L4788" t="str"><v>not send</v></cell><cell r="M4788" t="str"><v>yes</v></cell><cell r="N4788" t="str"><v>we send last reminder in 2012.then we did not receive any reply.</v></cell></row><row r="4789"><cell r="C4789"><v>1000237</v></cell><cell r="D4789" t="str"><v>L. N. C</v></cell><cell r="E4789" t="str"><v>Hiru Jai Singhani</v></cell><cell r="F4789"><v>34497</v></cell><cell r="G4789"><v>22000</v></cell><cell r="H4789"><v>22000</v></cell><cell r="I4789"><v>0</v></cell><cell r="J4789" t="str"><v>R.M</v></cell><cell r="K4789"><v>2017</v></cell><cell r="L4789" t="str"><v>send</v></cell><cell r="M4789" t="str"><v>No</v></cell><cell r="N4789" t="str"><v>They are regular member .. Owner has been xpired and tranfr porcess not complete</v></cell></row><row r="4790"><cell r="C4790"><v>1000238</v></cell><cell r="D4790" t="str"><v>L. N. C</v></cell><cell r="E4790" t="str"><v>Sanjay J Parikh</v></cell><cell r="F4790"><v>34510</v></cell><cell r="G4790"><v>22000</v></cell><cell r="H4790"><v>18700</v></cell><cell r="I4790"><v>3300</v></cell><cell r="J4790" t="str"><v>Outstanding</v></cell><cell r="K4790" t="str"><v>Never</v></cell><cell r="L4790" t="str"><v>Not del.</v></cell><cell r="M4790" t="str"><v>No</v></cell><cell r="N4790" t="str"><v>last communication 97 (Outstanding Rs. 3300/-)</v></cell></row><row r="4791"><cell r="C4791"><v>1000239</v></cell><cell r="D4791" t="str"><v>L. N. C</v></cell><cell r="E4791" t="str"><v>Bhavesh Navnitalal</v></cell><cell r="F4791"><v>34495</v></cell><cell r="G4791"><v>22000</v></cell><cell r="H4791"><v>22000</v></cell><cell r="I4791"><v>0</v></cell><cell r="J4791" t="str"><v>I.R.M</v></cell><cell r="K4791" t="str"><v>Never</v></cell><cell r="L4791" t="str"><v>send</v></cell><cell r="M4791" t="str"><v>yes</v></cell><cell r="N4791" t="str"><v>we send last reminder in 2012.then we did not receive any reply.</v></cell></row><row r="4792"><cell r="C4792"><v>1000240</v></cell><cell r="D4792" t="str"><v>L. N. C</v></cell><cell r="E4792" t="str"><v>Jigar Arvind Desai</v></cell><cell r="F4792"><v>34510</v></cell><cell r="G4792"><v>30000</v></cell><cell r="H4792"><v>30000</v></cell><cell r="I4792"><v>0</v></cell><cell r="J4792" t="str"><v>I.R.M</v></cell><cell r="K4792" t="str"><v>Never</v></cell><cell r="L4792" t="str"><v>send</v></cell><cell r="M4792" t="str"><v>yes</v></cell><cell r="N4792" t="str"><v>we send last reminder in 2012.then we did not receive any reply.</v></cell></row><row r="4793"><cell r="C4793"><v>1000241</v></cell><cell r="D4793" t="str"><v>L. N. C</v></cell><cell r="E4793" t="str"><v>Walter Fernendes</v></cell><cell r="F4793"><v>34513</v></cell><cell r="G4793"><v>22000</v></cell><cell r="H4793" t="str"><v>22000</v></cell><cell r="I4793"><v>0</v></cell><cell r="J4793" t="str"><v>I.R.M</v></cell><cell r="K4793" t="str"><v>Never</v></cell><cell r="L4793" t="str"><v>send</v></cell><cell r="M4793" t="str"><v>yes</v></cell><cell r="N4793" t="str"><v>we send last reminder in 2012.then we did not receive any reply.total 3 membership of Goa:- 01000241, 01000243, 01000244</v></cell></row><row r="4794"><cell r="C4794"><v>1000242</v></cell><cell r="D4794" t="str"><v>L. N. C</v></cell><cell r="E4794" t="str"><v>Ramesh Manilal Vasani</v></cell><cell r="F4794"><v>34509</v></cell><cell r="G4794"><v>22000</v></cell><cell r="H4794"><v>22000</v></cell><cell r="I4794"><v>0</v></cell><cell r="J4794" t="str"><v>I.R.M</v></cell><cell r="K4794" t="str"><v>Never</v></cell><cell r="L4794" t="str"><v>send</v></cell><cell r="M4794" t="str"><v>yes</v></cell><cell r="N4794" t="str"><v>we send last reminder in 2012.then we did not receive any reply.</v></cell></row><row r="4795"><cell r="C4795"><v>1000243</v></cell><cell r="D4795" t="str"><v>L. N. C</v></cell><cell r="E4795" t="str"><v>Walter Fernendes</v></cell><cell r="F4795"><v>34513</v></cell><cell r="G4795"><v>22000</v></cell><cell r="H4795" t="str"><v>22000</v></cell><cell r="I4795"><v>0</v></cell><cell r="J4795" t="str"><v>I.R.M</v></cell><cell r="K4795" t="str"><v>Never</v></cell><cell r="L4795" t="str"><v>send</v></cell><cell r="M4795" t="str"><v>yes</v></cell><cell r="N4795" t="str"><v>we send last reminder in 2012.then we did not receive any reply.total 3 membership of Goa:- 01000241, 01000243, 01000244</v></cell></row><row r="4796"><cell r="C4796"><v>1000244</v></cell><cell r="D4796" t="str"><v>L. N. C</v></cell><cell r="E4796" t="str"><v>Walter Fernendes</v></cell><cell r="F4796"><v>34513</v></cell><cell r="G4796"><v>22000</v></cell><cell r="H4796" t="str"><v>22000</v></cell><cell r="I4796"><v>0</v></cell><cell r="J4796" t="str"><v>I.R.M</v></cell><cell r="K4796" t="str"><v>Never</v></cell><cell r="L4796" t="str"><v>send</v></cell><cell r="M4796" t="str"><v>yes</v></cell><cell r="N4796" t="str"><v>we send last reminder in 2012.then we did not receive any reply.total 3 membership of Goa:- 01000241, 01000243, 01000244</v></cell></row><row r="4797"><cell r="C4797"><v>1000245</v></cell><cell r="D4797" t="str"><v>L. N. C</v></cell><cell r="E4797" t="str"><v>Sameer Ramesh Choksey</v></cell><cell r="F4797"><v>34510</v></cell><cell r="G4797"><v>22000</v></cell><cell r="H4797"><v>8800</v></cell><cell r="I4797"><v>13200</v></cell><cell r="J4797" t="str"><v>Outstanding</v></cell><cell r="K4797" t="str"><v>Never</v></cell><cell r="L4797" t="str"><v>send</v></cell><cell r="M4797" t="str"><v>No</v></cell><cell r="N4797" t="str"><v>last communication 11. (Outstanding Rs. 13200/-)</v></cell></row><row r="4798"><cell r="C4798"><v>1000246</v></cell><cell r="D4798" t="str"><v>L. N. C</v></cell><cell r="E4798" t="str"><v>Sarat Chandra Dash</v></cell><cell r="F4798"><v>34508</v></cell><cell r="G4798"><v>22000</v></cell><cell r="H4798"><v>22000</v></cell><cell r="I4798"><v>0</v></cell><cell r="J4798" t="str"><v>I.R.M</v></cell><cell r="K4798" t="str"><v>Never</v></cell><cell r="L4798" t="str"><v>send</v></cell><cell r="M4798" t="str"><v>yes</v></cell><cell r="N4798" t="str"><v>we send last reminder in 2012.then we did not receive any reply.</v></cell></row><row r="4799"><cell r="C4799"><v>1000247</v></cell><cell r="D4799" t="str"><v>L. N. C</v></cell><cell r="E4799" t="str"><v>Rayavarapu Sadasiva Seshagiri Rao</v></cell><cell r="F4799"><v>34507</v></cell><cell r="G4799"><v>22000</v></cell><cell r="H4799"><v>22000</v></cell><cell r="I4799"><v>0</v></cell><cell r="J4799" t="str"><v>I.R.M</v></cell><cell r="K4799" t="str"><v>Never</v></cell><cell r="L4799" t="str"><v>Not del.</v></cell><cell r="M4799" t="str"><v>yes</v></cell><cell r="N4799" t="str"><v>so many coresponcence in between 2018 with member by mail ….</v></cell></row><row r="4800"><cell r="C4800"><v>1000248</v></cell><cell r="D4800" t="str"><v>L. N. C</v></cell><cell r="E4800" t="str"><v>Dinesh A Rawal</v></cell><cell r="F4800"><v>34511</v></cell><cell r="G4800"><v>22000</v></cell><cell r="H4800"><v>22000</v></cell><cell r="I4800"><v>0</v></cell><cell r="J4800" t="str"><v>I.R.M</v></cell><cell r="K4800" t="str"><v>Never</v></cell><cell r="L4800" t="str"><v>send</v></cell><cell r="M4800" t="str"><v>yes</v></cell><cell r="N4800" t="str"><v>we send last reminder in 2012.then we did not receive any reply.</v></cell></row><row r="4801"><cell r="C4801"><v>1000250</v></cell><cell r="D4801" t="str"><v>L. N. C</v></cell><cell r="E4801" t="str"><v>Ajay Kapoor</v></cell><cell r="F4801"><v>34509</v></cell><cell r="G4801"><v>52000</v></cell><cell r="H4801"><v>28600</v></cell><cell r="I4801"><v>23400</v></cell><cell r="J4801" t="str"><v>Outstanding</v></cell><cell r="K4801" t="str"><v>Never</v></cell><cell r="L4801" t="str"><v>not send</v></cell><cell r="M4801" t="str"><v>yes</v></cell><cell r="N4801" t="str"><v>As POD last communication 07(Outstanding Rs. 23400/-)</v></cell></row><row r="4802"><cell r="C4802"><v>1000251</v></cell><cell r="D4802" t="str"><v>L. N. C</v></cell><cell r="E4802" t="str"><v>Nemade Chandrakant Gunnaji</v></cell><cell r="F4802"><v>34497</v></cell><cell r="G4802"><v>22000</v></cell><cell r="H4802"><v>22000</v></cell><cell r="I4802"><v>0</v></cell><cell r="J4802" t="str"><v>R.M</v></cell><cell r="K4802"><v>2012</v></cell><cell r="L4802" t="str"><v>send</v></cell><cell r="M4802" t="str"><v>yes</v></cell><cell r="N4802" t="str"><v>reply to his letter on 2015 status of his membership</v></cell></row><row r="4803"><cell r="C4803"><v>1000252</v></cell><cell r="D4803" t="str"><v>L. N. C</v></cell><cell r="E4803" t="str"><v>Nand Kumar Girme</v></cell><cell r="F4803"><v>34512</v></cell><cell r="G4803"><v>32000</v></cell><cell r="H4803"><v>32000</v></cell><cell r="I4803"><v>0</v></cell><cell r="J4803" t="str"><v>I.R.M</v></cell><cell r="K4803" t="str"><v>Never</v></cell><cell r="L4803" t="str"><v>Not del.</v></cell><cell r="M4803" t="str"><v>no</v></cell><cell r="N4803" t="str"><v>last communication 96</v></cell></row><row r="4804"><cell r="C4804"><v>1000253</v></cell><cell r="D4804" t="str"><v>L. N. C</v></cell><cell r="E4804" t="str"><v>Shivaji Rao Dattatreya Patil</v></cell><cell r="F4804"><v>34506</v></cell><cell r="G4804"><v>28900</v></cell><cell r="H4804"><v>28900</v></cell><cell r="I4804"><v>0</v></cell><cell r="J4804" t="str"><v>I.R.M</v></cell><cell r="K4804" t="str"><v>Never</v></cell><cell r="L4804" t="str"><v>not send</v></cell><cell r="M4804" t="str"><v>yes</v></cell><cell r="N4804" t="str"><v>we send last reminder in 2012.then we did not receive any reply.</v></cell></row><row r="4805"><cell r="C4805"><v>1000254</v></cell><cell r="D4805" t="str"><v>L. N. C</v></cell><cell r="E4805" t="str"><v>Deepak Chande</v></cell><cell r="F4805"><v>34496</v></cell><cell r="G4805"><v>22000</v></cell><cell r="H4805"><v>12100</v></cell><cell r="I4805"><v>9900</v></cell><cell r="J4805" t="str"><v>Outstanding</v></cell><cell r="K4805" t="str"><v>Never</v></cell><cell r="L4805" t="str"><v>send</v></cell><cell r="M4805" t="str"><v>No</v></cell><cell r="N4805" t="str"><v>As POD last communication 07(Outstanding Rs. 9900/-)</v></cell></row><row r="4806"><cell r="C4806"><v>1000255</v></cell><cell r="D4806" t="str"><v>L. N. C</v></cell><cell r="E4806" t="str"><v>Aniruddha Malpani</v></cell><cell r="F4806"><v>34515</v></cell><cell r="G4806"><v>30000</v></cell><cell r="H4806"><v>28500</v></cell><cell r="I4806"><v>0</v></cell><cell r="J4806" t="str"><v>I.R.M</v></cell><cell r="K4806" t="str"><v>Never</v></cell><cell r="L4806" t="str"><v>not send</v></cell><cell r="M4806" t="str"><v>yes</v></cell><cell r="N4806" t="str"><v>we send last reminder in 2012.then we did not receive any reply.</v></cell></row><row r="4807"><cell r="C4807"><v>1000257</v></cell><cell r="D4807" t="str"><v>L. N. C</v></cell><cell r="E4807" t="str"><v>Sudesh Chand Khanna</v></cell><cell r="F4807"><v>34514</v></cell><cell r="G4807"><v>22000</v></cell><cell r="H4807"><v>22000</v></cell><cell r="I4807"><v>0</v></cell><cell r="J4807" t="str"><v>I.R.M</v></cell><cell r="K4807" t="str"><v>Never</v></cell><cell r="L4807" t="str"><v>send</v></cell><cell r="M4807" t="str"><v>yes</v></cell><cell r="N4807" t="str"><v>we send last reminder in 2012.then we did not receive any reply.</v></cell></row><row r="4808"><cell r="C4808"><v>1000259</v></cell><cell r="D4808" t="str"><v>L. N. C</v></cell><cell r="E4808" t="str"><v>Elesbao Gracias</v></cell><cell r="F4808"><v>34515</v></cell><cell r="G4808"><v>42000</v></cell><cell r="H4808"><v>29400</v></cell><cell r="I4808"><v>12600</v></cell><cell r="J4808" t="str"><v>Outstanding</v></cell><cell r="K4808" t="str"><v>Never</v></cell><cell r="L4808" t="str"><v>send</v></cell><cell r="M4808" t="str"><v>yes</v></cell><cell r="N4808" t="str"><v>As POD last communication 07(Outstanding Rs. 12600/-)</v></cell></row><row r="4809"><cell r="C4809"><v>1000260</v></cell><cell r="D4809" t="str"><v>L. N. C</v></cell><cell r="E4809" t="str"><v>Suveer Prem Chainaini</v></cell><cell r="F4809"><v>34515</v></cell><cell r="G4809"><v>65000</v></cell><cell r="H4809"><v>65000</v></cell><cell r="I4809"><v>0</v></cell><cell r="J4809" t="str"><v>I.R.M</v></cell><cell r="K4809" t="str"><v>Never</v></cell><cell r="L4809" t="str"><v>send</v></cell><cell r="M4809" t="str"><v>No</v></cell><cell r="N4809" t="str"><v>we send last reminder in 2012.then we did not receive any reply.membership transferred from Sunil Vanarse to Suveer Chainani in 99</v></cell></row><row r="4810"><cell r="C4810"><v>1000261</v></cell><cell r="D4810" t="str"><v>L. N. C</v></cell><cell r="E4810" t="str"><v>Sanjay Ranka</v></cell><cell r="F4810"><v>34546</v></cell><cell r="G4810"><v>22000</v></cell><cell r="H4810" t="str"><v>Nil</v></cell><cell r="I4810"><v>0</v></cell><cell r="J4810" t="str"><v>Cancelled</v></cell><cell r="K4810"><v>0</v></cell><cell r="L4810"><v>0</v></cell><cell r="M4810"><v>0</v></cell><cell r="N4810" t="str"><v>Cancelled</v></cell></row><row r="4811"><cell r="C4811"><v>1000262</v></cell><cell r="D4811" t="str"><v>L. N. C</v></cell><cell r="E4811" t="str"><v>Padmakar Marut Rao Thambre</v></cell><cell r="F4811"><v>34515</v></cell><cell r="G4811"><v>22000</v></cell><cell r="H4811"><v>22000</v></cell><cell r="I4811"><v>0</v></cell><cell r="J4811" t="str"><v>I.R.M</v></cell><cell r="K4811" t="str"><v>Never</v></cell><cell r="L4811" t="str"><v>Not del.</v></cell><cell r="M4811" t="str"><v>yes</v></cell><cell r="N4811" t="str"><v>last communication 96</v></cell></row><row r="4812"><cell r="C4812"><v>1000263</v></cell><cell r="D4812" t="str"><v>L. N. C</v></cell><cell r="E4812" t="str"><v>Narendra Sancheti</v></cell><cell r="F4812"><v>34515</v></cell><cell r="G4812"><v>49400</v></cell><cell r="H4812" t="str"><v>Nil</v></cell><cell r="I4812"><v>0</v></cell><cell r="J4812" t="str"><v>Cancelled</v></cell><cell r="K4812"><v>0</v></cell><cell r="L4812"><v>0</v></cell><cell r="M4812"><v>0</v></cell><cell r="N4812" t="str"><v>Cancelled</v></cell></row><row r="4813"><cell r="C4813"><v>1000264</v></cell><cell r="D4813" t="str"><v>L. N. C</v></cell><cell r="E4813" t="str"><v>S.M Tene</v></cell><cell r="F4813"><v>34515</v></cell><cell r="G4813"><v>20900</v></cell><cell r="H4813" t="str"><v>Nil</v></cell><cell r="I4813"><v>0</v></cell><cell r="J4813" t="str"><v>Cancelled</v></cell><cell r="K4813"><v>0</v></cell><cell r="L4813"><v>0</v></cell><cell r="M4813"><v>0</v></cell><cell r="N4813" t="str"><v>Cancelled</v></cell></row><row r="4814"><cell r="C4814"><v>1000265</v></cell><cell r="D4814" t="str"><v>L. N. C</v></cell><cell r="E4814" t="str"><v>P.R Sardeshmukh</v></cell><cell r="F4814"><v>34515</v></cell><cell r="G4814"><v>20900</v></cell><cell r="H4814" t="str"><v>Nil</v></cell><cell r="I4814"><v>0</v></cell><cell r="J4814" t="str"><v>Cancelled</v></cell><cell r="K4814"><v>0</v></cell><cell r="L4814"><v>0</v></cell><cell r="M4814"><v>0</v></cell><cell r="N4814" t="str"><v>Cancelled</v></cell></row><row r="4815"><cell r="C4815"><v>1000272</v></cell><cell r="D4815" t="str"><v>L. N. C</v></cell><cell r="E4815" t="str"><v>Pulkiit Bafna</v></cell><cell r="F4815"><v>34514</v></cell><cell r="G4815"><v>32000</v></cell><cell r="H4815"><v>32000</v></cell><cell r="I4815"><v>0</v></cell><cell r="J4815" t="str"><v>I.R.M</v></cell><cell r="K4815" t="str"><v>Never</v></cell><cell r="L4815" t="str"><v>send</v></cell><cell r="M4815" t="str"><v>yes</v></cell><cell r="N4815" t="str"><v>we send last reminder in 2012.then we did not receive any reply.</v></cell></row><row r="4816"><cell r="C4816"><v>1000273</v></cell><cell r="D4816" t="str"><v>L. N. C</v></cell><cell r="E4816" t="str"><v>Akshay D Sevak</v></cell><cell r="F4816"><v>34514</v></cell><cell r="G4816"><v>22000</v></cell><cell r="H4816"><v>22000</v></cell><cell r="I4816"><v>0</v></cell><cell r="J4816" t="str"><v>I.R.M</v></cell><cell r="K4816" t="str"><v>Never</v></cell><cell r="L4816" t="str"><v>send</v></cell><cell r="M4816" t="str"><v>yes</v></cell><cell r="N4816" t="str"><v>we send last reminder in 2012.then we did not receive any reply.</v></cell></row><row r="4817"><cell r="C4817"><v>1000274</v></cell><cell r="D4817" t="str"><v>L. N. C</v></cell><cell r="E4817" t="str"><v>Uma Mahesh Sharma</v></cell><cell r="F4817"><v>34514</v></cell><cell r="G4817"><v>30000</v></cell><cell r="H4817"><v>28500</v></cell><cell r="I4817"><v>0</v></cell><cell r="J4817" t="str"><v>R.M</v></cell><cell r="K4817"><v>2012</v></cell><cell r="L4817" t="str"><v>send</v></cell><cell r="M4817" t="str"><v>yes</v></cell><cell r="N4817" t="str"><v>we send last reminder in 2012.then we did not receive any reply.</v></cell></row><row r="4818"><cell r="C4818"><v>1000275</v></cell><cell r="D4818" t="str"><v>L. N. C</v></cell><cell r="E4818" t="str"><v>Bhupendra Nibre</v></cell><cell r="F4818"><v>34515</v></cell><cell r="G4818"><v>30000</v></cell><cell r="H4818"><v>30000</v></cell><cell r="I4818"><v>0</v></cell><cell r="J4818" t="str"><v>R.M</v></cell><cell r="K4818"><v>2008</v></cell><cell r="L4818" t="str"><v>send</v></cell><cell r="M4818" t="str"><v>yes</v></cell><cell r="N4818" t="str"><v>telephonic reply on mail with dues detalis on 2018.</v></cell></row><row r="4819"><cell r="C4819"><v>1000276</v></cell><cell r="D4819" t="str"><v>L. N. C</v></cell><cell r="E4819" t="str"><v>Soni Travels</v></cell><cell r="F4819"><v>34514</v></cell><cell r="G4819"><v>22000</v></cell><cell r="H4819"><v>11000</v></cell><cell r="I4819"><v>11000</v></cell><cell r="J4819" t="str"><v>Outstanding</v></cell><cell r="K4819" t="str"><v>Never</v></cell><cell r="L4819" t="str"><v>Not del.</v></cell><cell r="M4819" t="str"><v>No</v></cell><cell r="N4819" t="str"><v>no communication till date (Outstanding Rs 11000/-) </v></cell></row><row r="4820"><cell r="C4820"><v>1000277</v></cell><cell r="D4820" t="str"><v>L. N. C</v></cell><cell r="E4820" t="str"><v>Tarun J Shah</v></cell><cell r="F4820"><v>34515</v></cell><cell r="G4820"><v>22000</v></cell><cell r="H4820"><v>22000</v></cell><cell r="I4820"><v>0</v></cell><cell r="J4820" t="str"><v>I.R.M</v></cell><cell r="K4820" t="str"><v>Never</v></cell><cell r="L4820" t="str"><v>send</v></cell><cell r="M4820" t="str"><v>No</v></cell><cell r="N4820" t="str"><v>we send last reminder in 2012.then we did not receive any reply.</v></cell></row><row r="4821"><cell r="C4821"><v>1000278</v></cell><cell r="D4821" t="str"><v>L. N. C</v></cell><cell r="E4821" t="str"><v>Neela Ashok Nora</v></cell><cell r="F4821"><v>34511</v></cell><cell r="G4821"><v>22000</v></cell><cell r="H4821"><v>22000</v></cell><cell r="I4821"><v>0</v></cell><cell r="J4821" t="str"><v>R.M</v></cell><cell r="K4821"><v>2010</v></cell><cell r="L4821" t="str"><v>send</v></cell><cell r="M4821" t="str"><v>yes</v></cell><cell r="N4821" t="str"><v>Last reply for transferr in 2012 by mail then not send any reminder to memebr </v></cell></row><row r="4822"><cell r="C4822"><v>1000279</v></cell><cell r="D4822" t="str"><v>L. N. C</v></cell><cell r="E4822" t="str"><v>Satish Shyam Rao Bhute</v></cell><cell r="F4822"><v>34512</v></cell><cell r="G4822"><v>30000</v></cell><cell r="H4822"><v>30000</v></cell><cell r="I4822"><v>0</v></cell><cell r="J4822" t="str"><v>R.M</v></cell><cell r="K4822"><v>2016</v></cell><cell r="L4822" t="str"><v>send</v></cell><cell r="M4822" t="str"><v>yes</v></cell><cell r="N4822" t="str"><v>send reminder for his pending amc on 23/06/2022 and many more…</v></cell></row><row r="4823"><cell r="C4823"><v>1000280</v></cell><cell r="D4823" t="str"><v>L. N. C</v></cell><cell r="E4823" t="str"><v>R,M Sanghrajka</v></cell><cell r="F4823"><v>34511</v></cell><cell r="G4823"><v>30000</v></cell><cell r="H4823"><v>30000</v></cell><cell r="I4823"><v>0</v></cell><cell r="J4823" t="str"><v>I.R.M</v></cell><cell r="K4823" t="str"><v>Never</v></cell><cell r="L4823" t="str"><v>send</v></cell><cell r="M4823" t="str"><v>yes</v></cell><cell r="N4823" t="str"><v>we send last reminder in 2012.then we did not receive any reply.</v></cell></row><row r="4824"><cell r="C4824"><v>1000281</v></cell><cell r="D4824" t="str"><v>L. N. C</v></cell><cell r="E4824" t="str"><v>Cines Labrotory</v></cell><cell r="F4824"><v>34507</v></cell><cell r="G4824"><v>65000</v></cell><cell r="H4824" t="str"><v>Lky. Winner</v></cell><cell r="I4824"><v>0</v></cell><cell r="J4824" t="str"><v>I.R.M</v></cell><cell r="K4824"><v>2011</v></cell><cell r="L4824" t="str"><v>not send</v></cell><cell r="M4824" t="str"><v>No</v></cell><cell r="N4824" t="str"><v>no reminder send so last communication 12, Lucky winner</v></cell></row><row r="4825"><cell r="C4825"><v>1000282</v></cell><cell r="D4825" t="str"><v>L. N. C</v></cell><cell r="E4825" t="str"><v>Bharat Shah</v></cell><cell r="F4825"><v>34514</v></cell><cell r="G4825"><v>30000</v></cell><cell r="H4825"><v>7500</v></cell><cell r="I4825"><v>22500</v></cell><cell r="J4825" t="str"><v>Outstanding</v></cell><cell r="K4825" t="str"><v>Never</v></cell><cell r="L4825" t="str"><v>send</v></cell><cell r="M4825" t="str"><v>No</v></cell><cell r="N4825" t="str"><v>As POD last communication 07(Outstanding Rs. 22000/-)</v></cell></row><row r="4826"><cell r="C4826"><v>1000283</v></cell><cell r="D4826" t="str"><v>L. N. C</v></cell><cell r="E4826" t="str"><v>Praful Durlabhdas Raokodia</v></cell><cell r="F4826"><v>34503</v></cell><cell r="G4826"><v>52000</v></cell><cell r="H4826"><v>52000</v></cell><cell r="I4826"><v>0</v></cell><cell r="J4826" t="str"><v>I.R.M</v></cell><cell r="K4826" t="str"><v>Never</v></cell><cell r="L4826" t="str"><v>not send</v></cell><cell r="M4826" t="str"><v>No</v></cell><cell r="N4826" t="str"><v>last communication 99</v></cell></row><row r="4827"><cell r="C4827"><v>1000285</v></cell><cell r="D4827" t="str"><v>L. N. C</v></cell><cell r="E4827" t="str"><v>Kanayalal Vallabhdas Gor</v></cell><cell r="F4827"><v>34509</v></cell><cell r="G4827"><v>52000</v></cell><cell r="H4827"><v>52000</v></cell><cell r="I4827"><v>0</v></cell><cell r="J4827" t="str"><v>Cancelled</v></cell><cell r="K4827"><v>2017</v></cell><cell r="L4827"><v>0</v></cell><cell r="M4827" t="str"><v>yes</v></cell><cell r="N4827" t="str"><v>cancelled on 20/8/2022</v></cell></row><row r="4828"><cell r="C4828"><v>1000286</v></cell><cell r="D4828" t="str"><v>L. N. C</v></cell><cell r="E4828" t="str"><v>Khetpal Gordas Kherajmal</v></cell><cell r="F4828"><v>34494</v></cell><cell r="G4828"><v>22000</v></cell><cell r="H4828"><v>15600</v></cell><cell r="I4828"><v>6400</v></cell><cell r="J4828" t="str"><v>Outstanding</v></cell><cell r="K4828" t="str"><v>Never</v></cell><cell r="L4828" t="str"><v>send</v></cell><cell r="M4828" t="str"><v>No</v></cell><cell r="N4828" t="str"><v>AsPOD last communication 07 (Outstanding Rs. 6400) No App frm</v></cell></row><row r="4829"><cell r="C4829"><v>1000287</v></cell><cell r="D4829" t="str"><v>L. N. C</v></cell><cell r="E4829" t="str"><v>Shah Sanjay Chimanlal</v></cell><cell r="F4829"><v>34514</v></cell><cell r="G4829"><v>22000</v></cell><cell r="H4829"><v>22000</v></cell><cell r="I4829"><v>0</v></cell><cell r="J4829" t="str"><v>I.R.M</v></cell><cell r="K4829" t="str"><v>Never</v></cell><cell r="L4829" t="str"><v>not send</v></cell><cell r="M4829" t="str"><v>No</v></cell><cell r="N4829" t="str"><v>last communication 94</v></cell></row><row r="4830"><cell r="C4830"><v>1000291</v></cell><cell r="D4830" t="str"><v>L. N. C</v></cell><cell r="E4830" t="str"><v>Naimish H Jhaveri</v></cell><cell r="F4830"><v>34501</v></cell><cell r="G4830"><v>22000</v></cell><cell r="H4830"><v>22000</v></cell><cell r="I4830"><v>0</v></cell><cell r="J4830" t="str"><v>I.R.M</v></cell><cell r="K4830" t="str"><v>Never</v></cell><cell r="L4830" t="str"><v>send</v></cell><cell r="M4830" t="str"><v>No</v></cell><cell r="N4830" t="str"><v>telephonic reply on mail with dues detalis on 01/10/2015.</v></cell></row><row r="4831"><cell r="C4831"><v>1000294</v></cell><cell r="D4831" t="str"><v>L. N. C</v></cell><cell r="E4831" t="str"><v>Kashana Atmaram Shirali</v></cell><cell r="F4831"><v>34512</v></cell><cell r="G4831"><v>42000</v></cell><cell r="H4831"><v>42000</v></cell><cell r="I4831"><v>0</v></cell><cell r="J4831" t="str"><v>I.R.M</v></cell><cell r="K4831" t="str"><v>Never</v></cell><cell r="L4831" t="str"><v>Not del.</v></cell><cell r="M4831" t="str"><v>No</v></cell><cell r="N4831" t="str"><v>last communication 98</v></cell></row><row r="4832"><cell r="C4832"><v>1000302</v></cell><cell r="D4832" t="str"><v>L. N. C</v></cell><cell r="E4832" t="str"><v>Anupam Printers & Stationers</v></cell><cell r="F4832"><v>34515</v></cell><cell r="G4832"><v>40000</v></cell><cell r="H4832"><v>40000</v></cell><cell r="I4832"><v>0</v></cell><cell r="J4832" t="str"><v>I.R.M</v></cell><cell r="K4832" t="str"><v>Never</v></cell><cell r="L4832" t="str"><v>not send</v></cell><cell r="M4832" t="str"><v>No</v></cell><cell r="N4832" t="str"><v>we send last reminder in 2012.then we did not receive any reply.</v></cell></row><row r="4833"><cell r="C4833"><v>1000303</v></cell><cell r="D4833" t="str"><v>L. N. C</v></cell><cell r="E4833" t="str"><v>Allen G D Silva</v></cell><cell r="F4833"><v>34512</v></cell><cell r="G4833"><v>52000</v></cell><cell r="H4833"><v>52000</v></cell><cell r="I4833"><v>0</v></cell><cell r="J4833" t="str"><v>R.M</v></cell><cell r="K4833"><v>2012</v></cell><cell r="L4833" t="str"><v>send</v></cell><cell r="M4833" t="str"><v>yes</v></cell><cell r="N4833" t="str"><v>last mail in 2014 for booking details </v></cell></row><row r="4834"><cell r="C4834"><v>1000304</v></cell><cell r="D4834" t="str"><v>L. N. C</v></cell><cell r="E4834" t="str"><v>Manoj B Malkan</v></cell><cell r="F4834"><v>34515</v></cell><cell r="G4834"><v>30000</v></cell><cell r="H4834"><v>15000</v></cell><cell r="I4834"><v>15000</v></cell><cell r="J4834" t="str"><v>Outstanding</v></cell><cell r="K4834" t="str"><v>Never</v></cell><cell r="L4834" t="str"><v>send</v></cell><cell r="M4834" t="str"><v>No</v></cell><cell r="N4834" t="str"><v>As POD last communication 07(Outstanding Rs. 15000/-)</v></cell></row><row r="4835"><cell r="C4835"><v>1000306</v></cell><cell r="D4835" t="str"><v>L. N. C</v></cell><cell r="E4835" t="str"><v>Mukund Sohani</v></cell><cell r="F4835"><v>34509</v></cell><cell r="G4835"><v>30400</v></cell><cell r="H4835"><v>30400</v></cell><cell r="I4835"><v>0</v></cell><cell r="J4835" t="str"><v>cancelled</v></cell><cell r="K4835"><v>2012</v></cell><cell r="L4835"><v>0</v></cell><cell r="M4835"><v>0</v></cell><cell r="N4835" t="str"><v>cancelled on 23/11/2022</v></cell></row><row r="4836"><cell r="C4836"><v>1000310</v></cell><cell r="D4836" t="str"><v>L. N. C</v></cell><cell r="E4836" t="str"><v>Anwar Abbas Foodkar</v></cell><cell r="F4836"><v>34514</v></cell><cell r="G4836"><v>40000</v></cell><cell r="H4836"><v>12000</v></cell><cell r="I4836"><v>28000</v></cell><cell r="J4836" t="str"><v>Outstanding</v></cell><cell r="K4836" t="str"><v>Never</v></cell><cell r="L4836" t="str"><v>Not del.</v></cell><cell r="M4836" t="str"><v>No</v></cell><cell r="N4836" t="str"><v>no communication till date (Outstanding Rs 28000/-) </v></cell></row><row r="4837"><cell r="C4837"><v>1000311</v></cell><cell r="D4837" t="str"><v>L. N. C</v></cell><cell r="E4837" t="str"><v>Vinay Mohan Lal Shah</v></cell><cell r="F4837"><v>34514</v></cell><cell r="G4837"><v>22000</v></cell><cell r="H4837" t="str"><v>Nil</v></cell><cell r="I4837"><v>0</v></cell><cell r="J4837" t="str"><v>Cancelled</v></cell><cell r="K4837"><v>0</v></cell><cell r="L4837"><v>0</v></cell><cell r="M4837"><v>0</v></cell><cell r="N4837" t="str"><v>Cancelled</v></cell></row><row r="4838"><cell r="C4838"><v>1000312</v></cell><cell r="D4838" t="str"><v>L. N. C</v></cell><cell r="E4838" t="str"><v>C.A Ram</v></cell><cell r="F4838"><v>34515</v></cell><cell r="G4838"><v>22000</v></cell><cell r="H4838"><v>22000</v></cell><cell r="I4838"><v>0</v></cell><cell r="J4838" t="str"><v>R.M</v></cell><cell r="K4838"><v>2007</v></cell><cell r="L4838" t="str"><v>not send</v></cell><cell r="M4838" t="str"><v>yes</v></cell><cell r="N4838" t="str"><v>last letter send on 2009 </v></cell></row><row r="4839"><cell r="C4839"><v>1000313</v></cell><cell r="D4839" t="str"><v>L. N. C</v></cell><cell r="E4839" t="str"><v>Shalrnaz Mehta</v></cell><cell r="F4839"><v>34514</v></cell><cell r="G4839"><v>22000</v></cell><cell r="H4839"><v>5500</v></cell><cell r="I4839"><v>16500</v></cell><cell r="J4839" t="str"><v>Outstanding</v></cell><cell r="K4839" t="str"><v>Never</v></cell><cell r="L4839" t="str"><v>Not del.</v></cell><cell r="M4839" t="str"><v>No</v></cell><cell r="N4839" t="str"><v>no communication till date (Outstanding Rs 16500/-) </v></cell></row><row r="4840"><cell r="C4840"><v>1000316</v></cell><cell r="D4840" t="str"><v>L. N. C</v></cell><cell r="E4840" t="str"><v>Santosh Kumar Jain</v></cell><cell r="F4840"><v>34515</v></cell><cell r="G4840"><v>39900</v></cell><cell r="H4840" t="str"><v>Nil</v></cell><cell r="I4840"><v>0</v></cell><cell r="J4840" t="str"><v>Cancelled</v></cell><cell r="K4840"><v>0</v></cell><cell r="L4840"><v>0</v></cell><cell r="M4840"><v>0</v></cell><cell r="N4840" t="str"><v>Cancelled</v></cell></row><row r="4841"><cell r="C4841"><v>1000317</v></cell><cell r="D4841" t="str"><v>L. N. C</v></cell><cell r="E4841" t="str"><v>B.B Bhasin</v></cell><cell r="F4841"><v>34512</v></cell><cell r="G4841"><v>22000</v></cell><cell r="H4841" t="str"><v>Nil</v></cell><cell r="I4841"><v>0</v></cell><cell r="J4841" t="str"><v>Cancelled</v></cell><cell r="K4841"><v>0</v></cell><cell r="L4841"><v>0</v></cell><cell r="M4841"><v>0</v></cell><cell r="N4841" t="str"><v>Cancelled</v></cell></row><row r="4842"><cell r="C4842"><v>1000321</v></cell><cell r="D4842" t="str"><v>L. N. C</v></cell><cell r="E4842" t="str"><v>Suresh Bapu Rao Deshmukh</v></cell><cell r="F4842"><v>34509</v></cell><cell r="G4842"><v>22000</v></cell><cell r="H4842" t="str"><v>Nil</v></cell><cell r="I4842"><v>0</v></cell><cell r="J4842" t="str"><v>Cancelled</v></cell><cell r="K4842"><v>0</v></cell><cell r="L4842"><v>0</v></cell><cell r="M4842"><v>0</v></cell><cell r="N4842" t="str"><v>Cancelled</v></cell></row><row r="4843"><cell r="C4843"><v>1000323</v></cell><cell r="D4843" t="str"><v>L. N. C</v></cell><cell r="E4843" t="str"><v>Vasant Rao Vishnu Patil</v></cell><cell r="F4843"><v>34511</v></cell><cell r="G4843"><v>52000</v></cell><cell r="H4843"><v>52000</v></cell><cell r="I4843"><v>0</v></cell><cell r="J4843" t="str"><v>I.R.M</v></cell><cell r="K4843" t="str"><v>Never</v></cell><cell r="L4843" t="str"><v>Not del.</v></cell><cell r="M4843" t="str"><v>yes</v></cell><cell r="N4843" t="str"><v>we send last reminder in 2012.then we did not receive any reply.</v></cell></row><row r="4844"><cell r="C4844"><v>1000324</v></cell><cell r="D4844" t="str"><v>L. N. C</v></cell><cell r="E4844" t="str"><v>H.R Adyanthta</v></cell><cell r="F4844"><v>34502</v></cell><cell r="G4844"><v>52000</v></cell><cell r="H4844"><v>31200</v></cell><cell r="I4844"><v>20800</v></cell><cell r="J4844" t="str"><v>Outstanding</v></cell><cell r="K4844" t="str"><v>Never</v></cell><cell r="L4844" t="str"><v>send</v></cell><cell r="M4844" t="str"><v>no</v></cell><cell r="N4844" t="str"><v>As POD last communication 07(Outstanding Rs. 20800/-)</v></cell></row><row r="4845"><cell r="C4845"><v>1000327</v></cell><cell r="D4845" t="str"><v>L. N. C</v></cell><cell r="E4845" t="str"><v>Kirit N Parekh</v></cell><cell r="F4845"><v>34509</v></cell><cell r="G4845"><v>30000</v></cell><cell r="H4845"><v>30000</v></cell><cell r="I4845"><v>0</v></cell><cell r="J4845" t="str"><v>I.R.M</v></cell><cell r="K4845" t="str"><v>Never</v></cell><cell r="L4845" t="str"><v>send</v></cell><cell r="M4845" t="str"><v>no</v></cell><cell r="N4845" t="str"><v>we send last reminder in 2012.then we did not receive any reply.</v></cell></row><row r="4846"><cell r="C4846"><v>1000329</v></cell><cell r="D4846" t="str"><v>L. N. C</v></cell><cell r="E4846" t="str"><v>Maurice Misquittla</v></cell><cell r="F4846"><v>34515</v></cell><cell r="G4846"><v>30000</v></cell><cell r="H4846"><v>7500</v></cell><cell r="I4846"><v>22500</v></cell><cell r="J4846" t="str"><v>Outstanding</v></cell><cell r="K4846" t="str"><v>Never</v></cell><cell r="L4846" t="str"><v>Not del.</v></cell><cell r="M4846" t="str"><v>yes</v></cell><cell r="N4846" t="str"><v>no communication till date (Outstanding Rs 22500/-) </v></cell></row><row r="4847"><cell r="C4847"><v>1000331</v></cell><cell r="D4847" t="str"><v>L. N. C</v></cell><cell r="E4847" t="str"><v>Bharat Kantilal Dhatalia</v></cell><cell r="F4847"><v>34515</v></cell><cell r="G4847"><v>52000</v></cell><cell r="H4847"><v>52000</v></cell><cell r="I4847"><v>0</v></cell><cell r="J4847" t="str"><v>I.R.M</v></cell><cell r="K4847" t="str"><v>Never</v></cell><cell r="L4847" t="str"><v>send</v></cell><cell r="M4847" t="str"><v>no</v></cell><cell r="N4847" t="str"><v>we send last reminder in 2012.then we did not receive any reply.</v></cell></row><row r="4848"><cell r="C4848"><v>1000333</v></cell><cell r="D4848" t="str"><v>L. N. C</v></cell><cell r="E4848" t="str"><v>Kamal D Awasthi</v></cell><cell r="F4848"><v>34502</v></cell><cell r="G4848"><v>22000</v></cell><cell r="H4848"><v>22000</v></cell><cell r="I4848"><v>0</v></cell><cell r="J4848" t="str"><v>I.R.M</v></cell><cell r="K4848" t="str"><v>Never</v></cell><cell r="L4848" t="str"><v>send</v></cell><cell r="M4848" t="str"><v>yes</v></cell><cell r="N4848" t="str"><v>last communication 98</v></cell></row><row r="4849"><cell r="C4849"><v>1000334</v></cell><cell r="D4849" t="str"><v>L. N. C</v></cell><cell r="E4849" t="str"><v>Nitin Balkrishna Gujar</v></cell><cell r="F4849"><v>34512</v></cell><cell r="G4849"><v>30000</v></cell><cell r="H4849"><v>7500</v></cell><cell r="I4849"><v>22500</v></cell><cell r="J4849" t="str"><v>Outstanding</v></cell><cell r="K4849" t="str"><v>Never</v></cell><cell r="L4849" t="str"><v>send</v></cell><cell r="M4849" t="str"><v>no</v></cell><cell r="N4849" t="str"><v>As POD last communication 07(Outstanding Rs. 22500/-)</v></cell></row><row r="4850"><cell r="C4850"><v>1000335</v></cell><cell r="D4850" t="str"><v>L. N. C</v></cell><cell r="E4850" t="str"><v>Akhil Kapur</v></cell><cell r="F4850"><v>34531</v></cell><cell r="G4850"><v>22000</v></cell><cell r="H4850"><v>8800</v></cell><cell r="I4850"><v>13200</v></cell><cell r="J4850" t="str"><v>Outstanding</v></cell><cell r="K4850" t="str"><v>Never</v></cell><cell r="L4850" t="str"><v>send</v></cell><cell r="M4850" t="str"><v>no</v></cell><cell r="N4850" t="str"><v>As POD last communication 07(Outstanding Rs. 13200/-)</v></cell></row><row r="4851"><cell r="C4851"><v>1000336</v></cell><cell r="D4851" t="str"><v>L. N. C</v></cell><cell r="E4851" t="str"><v>Ashok Nayak</v></cell><cell r="F4851"><v>34530</v></cell><cell r="G4851"><v>22000</v></cell><cell r="H4851"><v>20900</v></cell><cell r="I4851"><v>0</v></cell><cell r="J4851" t="str"><v>R.M</v></cell><cell r="K4851"><v>2012</v></cell><cell r="L4851" t="str"><v>send</v></cell><cell r="M4851" t="str"><v>yes</v></cell><cell r="N4851" t="str"><v>we send last reminder in 2012.then we did not receive any reply.</v></cell></row><row r="4852"><cell r="C4852"><v>1000337</v></cell><cell r="D4852" t="str"><v>L. N. C</v></cell><cell r="E4852" t="str"><v>Damayanti S Chedda</v></cell><cell r="F4852"><v>34530</v></cell><cell r="G4852"><v>22000</v></cell><cell r="H4852"><v>22000</v></cell><cell r="I4852"><v>0</v></cell><cell r="J4852" t="str"><v>I.R.M</v></cell><cell r="K4852" t="str"><v>Never</v></cell><cell r="L4852" t="str"><v>send</v></cell><cell r="M4852" t="str"><v>yes</v></cell><cell r="N4852" t="str"><v>we send last reminder in 2012.then we did not receive any reply.</v></cell></row><row r="4853"><cell r="C4853"><v>1000338</v></cell><cell r="D4853" t="str"><v>L. N. C</v></cell><cell r="E4853" t="str"><v>Rohit H Desai</v></cell><cell r="F4853"><v>34521</v></cell><cell r="G4853"><v>52000</v></cell><cell r="H4853"><v>52000</v></cell><cell r="I4853"><v>0</v></cell><cell r="J4853" t="str"><v>I.R.M</v></cell><cell r="K4853" t="str"><v>Never</v></cell><cell r="L4853" t="str"><v>send</v></cell><cell r="M4853" t="str"><v>no</v></cell><cell r="N4853" t="str"><v>we send last reminder in 2012.then we did not receive any reply.</v></cell></row><row r="4854"><cell r="C4854"><v>1000339</v></cell><cell r="D4854" t="str"><v>L. N. C</v></cell><cell r="E4854" t="str"><v>Nanak Mohanlal Ghundilal</v></cell><cell r="F4854"><v>34530</v></cell><cell r="G4854"><v>30000</v></cell><cell r="H4854"><v>30000</v></cell><cell r="I4854"><v>0</v></cell><cell r="J4854" t="str"><v>I.R.M</v></cell><cell r="K4854" t="str"><v>Never</v></cell><cell r="L4854" t="str"><v>send</v></cell><cell r="M4854" t="str"><v>yes</v></cell><cell r="N4854" t="str"><v>we send last reminder in 2012.then we did not receive any reply.</v></cell></row><row r="4855"><cell r="C4855"><v>1000340</v></cell><cell r="D4855" t="str"><v>L. N. C</v></cell><cell r="E4855" t="str"><v>Abhay Waman Bhide</v></cell><cell r="F4855"><v>34533</v></cell><cell r="G4855"><v>40000</v></cell><cell r="H4855"><v>40000</v></cell><cell r="I4855"><v>0</v></cell><cell r="J4855" t="str"><v>I.R.M</v></cell><cell r="K4855" t="str"><v>Never</v></cell><cell r="L4855" t="str"><v>Not del.</v></cell><cell r="M4855" t="str"><v>yes</v></cell><cell r="N4855" t="str"><v>last communication 00</v></cell></row><row r="4856"><cell r="C4856"><v>1000341</v></cell><cell r="D4856" t="str"><v>L. N. C</v></cell><cell r="E4856" t="str"><v>Philomena H Braz</v></cell><cell r="F4856"><v>34535</v></cell><cell r="G4856"><v>22000</v></cell><cell r="H4856"><v>22000</v></cell><cell r="I4856"><v>0</v></cell><cell r="J4856" t="str"><v>I.R.M</v></cell><cell r="K4856" t="str"><v>Never</v></cell><cell r="L4856" t="str"><v>Not del.</v></cell><cell r="M4856" t="str"><v>yes</v></cell><cell r="N4856" t="str"><v> last  letter send on 2011</v></cell></row><row r="4857"><cell r="C4857"><v>1000342</v></cell><cell r="D4857" t="str"><v>L. N. C</v></cell><cell r="E4857" t="str"><v>Sharif Ahmed</v></cell><cell r="F4857"><v>34535</v></cell><cell r="G4857"><v>20900</v></cell><cell r="H4857" t="str"><v>Nil</v></cell><cell r="I4857"><v>0</v></cell><cell r="J4857" t="str"><v>Cancelled</v></cell><cell r="K4857"><v>0</v></cell><cell r="L4857"><v>0</v></cell><cell r="M4857"><v>0</v></cell><cell r="N4857" t="str"><v>Cancelled</v></cell></row><row r="4858"><cell r="C4858"><v>1000344</v></cell><cell r="D4858" t="str"><v>L. N. C</v></cell><cell r="E4858" t="str"><v>Amanullah A Khan</v></cell><cell r="F4858"><v>34536</v></cell><cell r="G4858"><v>30000</v></cell><cell r="H4858"><v>30000</v></cell><cell r="I4858"><v>0</v></cell><cell r="J4858" t="str"><v>I.R.M</v></cell><cell r="K4858" t="str"><v>Never</v></cell><cell r="L4858" t="str"><v>Not del.</v></cell><cell r="M4858" t="str"><v>yes</v></cell><cell r="N4858" t="str"><v>last communication 06</v></cell></row><row r="4859"><cell r="C4859"><v>1000345</v></cell><cell r="D4859" t="str"><v>L. N. C</v></cell><cell r="E4859" t="str"><v>Faride S Khonrewala</v></cell><cell r="F4859"><v>34535</v></cell><cell r="G4859"><v>32000</v></cell><cell r="H4859"><v>32000</v></cell><cell r="I4859"><v>0</v></cell><cell r="J4859" t="str"><v>I.R.M</v></cell><cell r="K4859" t="str"><v>Never</v></cell><cell r="L4859" t="str"><v>not send</v></cell><cell r="M4859" t="str"><v>No</v></cell><cell r="N4859" t="str"><v>we send last reminder in 2012.then we did not receive any reply.</v></cell></row><row r="4860"><cell r="C4860"><v>1000346</v></cell><cell r="D4860" t="str"><v>L. N. C</v></cell><cell r="E4860" t="str"><v>Habiba Ismail M</v></cell><cell r="F4860"><v>34543</v></cell><cell r="G4860"><v>28500</v></cell><cell r="H4860"><v>28500</v></cell><cell r="I4860"><v>0</v></cell><cell r="J4860" t="str"><v>I.R.M</v></cell><cell r="K4860" t="str"><v>Never</v></cell><cell r="L4860" t="str"><v>send</v></cell><cell r="M4860" t="str"><v>yes</v></cell><cell r="N4860" t="str"><v>we send last reminder in 2012.then we did not receive any reply….membership transferred from Ismail Hussain Modak to Habiba Ismail Modak in 03 (nominee)</v></cell></row><row r="4861"><cell r="C4861"><v>1000351</v></cell><cell r="D4861" t="str"><v>L. N. C</v></cell><cell r="E4861" t="str"><v>Neha Anil Wagdhare</v></cell><cell r="F4861"><v>34543</v></cell><cell r="G4861"><v>40000</v></cell><cell r="H4861"><v>40000</v></cell><cell r="I4861"><v>0</v></cell><cell r="J4861" t="str"><v>I.R.M</v></cell><cell r="K4861" t="str"><v>Never</v></cell><cell r="L4861" t="str"><v>send</v></cell><cell r="M4861" t="str"><v>yes</v></cell><cell r="N4861" t="str"><v>we send last reminder in 2012.then we did not receive any reply.</v></cell></row><row r="4862"><cell r="C4862"><v>1000353</v></cell><cell r="D4862" t="str"><v>L. N. C</v></cell><cell r="E4862" t="str"><v>Vikaram Mehta</v></cell><cell r="F4862"><v>34543</v></cell><cell r="G4862"><v>32000</v></cell><cell r="H4862"><v>32000</v></cell><cell r="I4862"><v>0</v></cell><cell r="J4862" t="str"><v>I.R.M</v></cell><cell r="K4862"><v>2008</v></cell><cell r="L4862" t="str"><v>send</v></cell><cell r="M4862" t="str"><v>yes</v></cell><cell r="N4862" t="str"><v>last letter send on 2010</v></cell></row><row r="4863"><cell r="C4863"><v>1000356</v></cell><cell r="D4863" t="str"><v>L. N. C</v></cell><cell r="E4863" t="str"><v>Renuka Nilesh Sohni</v></cell><cell r="F4863"><v>34543</v></cell><cell r="G4863"><v>20900</v></cell><cell r="H4863"><v>20900</v></cell><cell r="I4863"><v>0</v></cell><cell r="J4863" t="str"><v>I.R.M</v></cell><cell r="K4863" t="str"><v>Never</v></cell><cell r="L4863" t="str"><v>send</v></cell><cell r="M4863" t="str"><v>No</v></cell><cell r="N4863" t="str"><v>we send last reminder in 2012.then we did not receive any reply.</v></cell></row><row r="4864"><cell r="C4864"><v>1000357</v></cell><cell r="D4864" t="str"><v>L. N. C</v></cell><cell r="E4864" t="str"><v>Pradeep Nair</v></cell><cell r="F4864"><v>34537</v></cell><cell r="G4864"><v>22000</v></cell><cell r="H4864"><v>5500</v></cell><cell r="I4864"><v>16500</v></cell><cell r="J4864" t="str"><v>Outstanding</v></cell><cell r="K4864" t="str"><v>Never</v></cell><cell r="L4864" t="str"><v>Not del.</v></cell><cell r="M4864" t="str"><v>yes</v></cell><cell r="N4864" t="str"><v>no communication till date (Outstanding Rs 16500/-) </v></cell></row><row r="4865"><cell r="C4865"><v>1000358</v></cell><cell r="D4865" t="str"><v>L. N. C</v></cell><cell r="E4865" t="str"><v>J D Image Promotions Ltd</v></cell><cell r="F4865"><v>34540</v></cell><cell r="G4865"><v>42000</v></cell><cell r="H4865"><v>35700</v></cell><cell r="I4865"><v>6300</v></cell><cell r="J4865" t="str"><v>Outstanding</v></cell><cell r="K4865" t="str"><v>Never</v></cell><cell r="L4865" t="str"><v>send</v></cell><cell r="M4865" t="str"><v>No</v></cell><cell r="N4865" t="str"><v>As POD last communication 07(Outstanding Rs. 6300/-)</v></cell></row><row r="4866"><cell r="C4866"><v>1000359</v></cell><cell r="D4866" t="str"><v>L. N. C</v></cell><cell r="E4866" t="str"><v>Arun Shyam Bhute</v></cell><cell r="F4866"><v>34529</v></cell><cell r="G4866"><v>30000</v></cell><cell r="H4866"><v>25500</v></cell><cell r="I4866"><v>4500</v></cell><cell r="J4866" t="str"><v>Outstanding</v></cell><cell r="K4866" t="str"><v>Never</v></cell><cell r="L4866" t="str"><v>send</v></cell><cell r="M4866" t="str"><v>No</v></cell><cell r="N4866" t="str"><v>As POD last communication 07(Outstanding Rs. 4500/-)</v></cell></row><row r="4867"><cell r="C4867"><v>1000360</v></cell><cell r="D4867" t="str"><v>L. N. C</v></cell><cell r="E4867" t="str"><v>Kishore Lal Chugh</v></cell><cell r="F4867"><v>34535</v></cell><cell r="G4867"><v>52000</v></cell><cell r="H4867"><v>52000</v></cell><cell r="I4867"><v>0</v></cell><cell r="J4867" t="str"><v>R.M</v></cell><cell r="K4867"><v>2010</v></cell><cell r="L4867" t="str"><v>send</v></cell><cell r="M4867" t="str"><v>No</v></cell><cell r="N4867" t="str"><v>not send any reminder so last reminder 2010</v></cell></row><row r="4868"><cell r="C4868"><v>1000361</v></cell><cell r="D4868" t="str"><v>L. N. C</v></cell><cell r="E4868" t="str"><v>Lucky Pamani</v></cell><cell r="F4868"><v>34531</v></cell><cell r="G4868"><v>40000</v></cell><cell r="H4868"><v>10000</v></cell><cell r="I4868" t="str"><v>30,000</v></cell><cell r="J4868" t="str"><v>Outstanding</v></cell><cell r="K4868" t="str"><v>Never</v></cell><cell r="L4868" t="str"><v>Not del.</v></cell><cell r="M4868" t="str"><v>No</v></cell><cell r="N4868" t="str"><v>we send last reminder in 2012.then we did not receive any reply.Outstanding Rs. 30000/-</v></cell></row><row r="4869"><cell r="C4869"><v>1000362</v></cell><cell r="D4869" t="str"><v>L. N. C</v></cell><cell r="E4869" t="str"><v>Uday Ambiye</v></cell><cell r="F4869"><v>34541</v></cell><cell r="G4869"><v>30000</v></cell><cell r="H4869"><v>10000</v></cell><cell r="I4869"><v>20000</v></cell><cell r="J4869" t="str"><v>Outstanding</v></cell><cell r="K4869" t="str"><v>Never</v></cell><cell r="L4869" t="str"><v>send</v></cell><cell r="M4869" t="str"><v>No</v></cell><cell r="N4869" t="str"><v>As POD last communication 07(Outstanding Rs. 20000/-)</v></cell></row><row r="4870"><cell r="C4870"><v>1000363</v></cell><cell r="D4870" t="str"><v>L. N. C</v></cell><cell r="E4870" t="str"><v>Rasik Lal M Parikh</v></cell><cell r="F4870"><v>34534</v></cell><cell r="G4870"><v>40000</v></cell><cell r="H4870"><v>40000</v></cell><cell r="I4870"><v>0</v></cell><cell r="J4870" t="str"><v>I.R.M</v></cell><cell r="K4870" t="str"><v>Never</v></cell><cell r="L4870" t="str"><v>send</v></cell><cell r="M4870" t="str"><v>No</v></cell><cell r="N4870" t="str"><v>we send last reminder in 2012.then we did not receive any reply.</v></cell></row><row r="4871"><cell r="C4871"><v>1000364</v></cell><cell r="D4871" t="str"><v>L. N. C</v></cell><cell r="E4871" t="str"><v>H.C Uday Shankar</v></cell><cell r="F4871"><v>34541</v></cell><cell r="G4871"><v>22000</v></cell><cell r="H4871" t="str"><v>18,700</v></cell><cell r="I4871" t="str"><v>3,300</v></cell><cell r="J4871" t="str"><v>Outstanding</v></cell><cell r="K4871" t="str"><v>Never</v></cell><cell r="L4871" t="str"><v>Not del.</v></cell><cell r="M4871" t="str"><v>No</v></cell><cell r="N4871" t="str"><v>no communication till date (Outstanding Rs 3300/-) </v></cell></row><row r="4872"><cell r="C4872"><v>1000367</v></cell><cell r="D4872" t="str"><v>L. N. C</v></cell><cell r="E4872" t="str"><v>OM Investments</v></cell><cell r="F4872"><v>34540</v></cell><cell r="G4872"><v>22000</v></cell><cell r="H4872"><v>22000</v></cell><cell r="I4872"><v>0</v></cell><cell r="J4872" t="str"><v>I.R.M</v></cell><cell r="K4872" t="str"><v>Never</v></cell><cell r="L4872" t="str"><v>send</v></cell><cell r="M4872" t="str"><v>yes</v></cell><cell r="N4872" t="str"><v>we send last reminder in 2012.then we did not receive any reply.</v></cell></row><row r="4873"><cell r="C4873"><v>1000368</v></cell><cell r="D4873" t="str"><v>L. N. C</v></cell><cell r="E4873" t="str"><v>Yusuf Khan</v></cell><cell r="F4873"><v>34527</v></cell><cell r="G4873"><v>22000</v></cell><cell r="H4873" t="str"><v>Nil</v></cell><cell r="I4873"><v>0</v></cell><cell r="J4873" t="str"><v>Cancelled</v></cell><cell r="K4873"><v>0</v></cell><cell r="L4873"><v>0</v></cell><cell r="M4873"><v>0</v></cell><cell r="N4873" t="str"><v>Cancelled</v></cell></row><row r="4874"><cell r="C4874"><v>1000369</v></cell><cell r="D4874" t="str"><v>L. N. C</v></cell><cell r="E4874" t="str"><v>Ahuja Gouri Shankar Pribhdas</v></cell><cell r="F4874"><v>34533</v></cell><cell r="G4874"><v>28500</v></cell><cell r="H4874"><v>28500</v></cell><cell r="I4874"><v>0</v></cell><cell r="J4874" t="str"><v>I.R.M</v></cell><cell r="K4874" t="str"><v>Never</v></cell><cell r="L4874" t="str"><v>not send</v></cell><cell r="M4874" t="str"><v>yes</v></cell><cell r="N4874" t="str"><v>we send last reminder in 2012.then we did not receive any reply.</v></cell></row><row r="4875"><cell r="C4875"><v>1000370</v></cell><cell r="D4875" t="str"><v>L. N. C</v></cell><cell r="E4875" t="str"><v>Kishore D Patankar</v></cell><cell r="F4875"><v>34542</v></cell><cell r="G4875"><v>52000</v></cell><cell r="H4875"><v>52000</v></cell><cell r="I4875"><v>0</v></cell><cell r="J4875" t="str"><v>I.R.M</v></cell><cell r="K4875" t="str"><v>Never</v></cell><cell r="L4875" t="str"><v>send</v></cell><cell r="M4875" t="str"><v>yes</v></cell><cell r="N4875" t="str"><v>we send last reminder in 2012.then we did not receive any reply.</v></cell></row><row r="4876"><cell r="C4876"><v>1000374</v></cell><cell r="D4876" t="str"><v>L. N. C</v></cell><cell r="E4876" t="str"><v>Renu Gouri Shankar Ahuja</v></cell><cell r="F4876"><v>34544</v></cell><cell r="G4876"><v>28500</v></cell><cell r="H4876" t="str"><v>Nil</v></cell><cell r="I4876"><v>0</v></cell><cell r="J4876" t="str"><v>Cancelled</v></cell><cell r="K4876"><v>0</v></cell><cell r="L4876"><v>0</v></cell><cell r="M4876"><v>0</v></cell><cell r="N4876" t="str"><v>Cancelled</v></cell></row><row r="4877"><cell r="C4877"><v>1000375</v></cell><cell r="D4877" t="str"><v>L. N. C</v></cell><cell r="E4877" t="str"><v>Chandra Bhal Agarwal</v></cell><cell r="F4877"><v>34535</v></cell><cell r="G4877"><v>52000</v></cell><cell r="H4877"><v>15700</v></cell><cell r="I4877"><v>36300</v></cell><cell r="J4877" t="str"><v>Outstanding</v></cell><cell r="K4877" t="str"><v>Never</v></cell><cell r="L4877" t="str"><v>send</v></cell><cell r="M4877" t="str"><v>No</v></cell><cell r="N4877" t="str"><v>As POD last communication 07(Outstanding Rs. 36000/-)</v></cell></row><row r="4878"><cell r="C4878"><v>1000376</v></cell><cell r="D4878" t="str"><v>L. N. C</v></cell><cell r="E4878" t="str"><v>Durgadas Raghumal Bharwani</v></cell><cell r="F4878"><v>34535</v></cell><cell r="G4878"><v>30000</v></cell><cell r="H4878"><v>7500</v></cell><cell r="I4878"><v>22500</v></cell><cell r="J4878" t="str"><v>Outstanding</v></cell><cell r="K4878" t="str"><v>Never</v></cell><cell r="L4878" t="str"><v>send</v></cell><cell r="M4878" t="str"><v>No</v></cell><cell r="N4878" t="str"><v>As POD last communication 07(Outstanding Rs. 22500/-)</v></cell></row><row r="4879"><cell r="C4879"><v>1000378</v></cell><cell r="D4879" t="str"><v>L. N. C</v></cell><cell r="E4879" t="str"><v>Kamlesh Shah</v></cell><cell r="F4879"><v>34544</v></cell><cell r="G4879"><v>30000</v></cell><cell r="H4879"><v>30000</v></cell><cell r="I4879"><v>0</v></cell><cell r="J4879" t="str"><v>I.R.M</v></cell><cell r="K4879" t="str"><v>Never</v></cell><cell r="L4879" t="str"><v>Not del.</v></cell><cell r="M4879" t="str"><v>yes</v></cell><cell r="N4879" t="str"><v>no communication till date</v></cell></row><row r="4880"><cell r="C4880"><v>1000380</v></cell><cell r="D4880" t="str"><v>L. N. C</v></cell><cell r="E4880" t="str"><v>Dwarkadas T Mulchandani</v></cell><cell r="F4880"><v>34544</v></cell><cell r="G4880"><v>22000</v></cell><cell r="H4880"><v>22000</v></cell><cell r="I4880"><v>0</v></cell><cell r="J4880" t="str"><v>R.M</v></cell><cell r="K4880"><v>2022</v></cell><cell r="L4880" t="str"><v>send</v></cell><cell r="M4880" t="str"><v>yes</v></cell><cell r="N4880" t="str"><v>they are regular member </v></cell></row><row r="4881"><cell r="C4881"><v>1000384</v></cell><cell r="D4881" t="str"><v>L. N. C</v></cell><cell r="E4881" t="str"><v>Uday Suchak</v></cell><cell r="F4881"><v>34544</v></cell><cell r="G4881"><v>20900</v></cell><cell r="H4881"><v>20900</v></cell><cell r="I4881"><v>0</v></cell><cell r="J4881" t="str"><v>I.R.M</v></cell><cell r="K4881" t="str"><v>Never</v></cell><cell r="L4881" t="str"><v>send</v></cell><cell r="M4881" t="str"><v>No</v></cell><cell r="N4881" t="str"><v>we send last reminder in 2012.then we did not receive any reply.</v></cell></row><row r="4882"><cell r="C4882"><v>1000387</v></cell><cell r="D4882" t="str"><v>L. N. C</v></cell><cell r="E4882" t="str"><v>Manhar Mohanlal Gohil</v></cell><cell r="F4882"><v>34536</v></cell><cell r="G4882"><v>30000</v></cell><cell r="H4882"><v>30000</v></cell><cell r="I4882"><v>0</v></cell><cell r="J4882" t="str"><v>I.R.M</v></cell><cell r="K4882" t="str"><v>Never</v></cell><cell r="L4882" t="str"><v>send</v></cell><cell r="M4882" t="str"><v>yes</v></cell><cell r="N4882" t="str"><v>we send last reminder in 2012.then we did not receive any reply.</v></cell></row><row r="4883"><cell r="C4883"><v>1000388</v></cell><cell r="D4883" t="str"><v>L. N. C</v></cell><cell r="E4883" t="str"><v>Tanna Vipin K</v></cell><cell r="F4883"><v>34545</v></cell><cell r="G4883"><v>20900</v></cell><cell r="H4883"><v>20900</v></cell><cell r="I4883"><v>0</v></cell><cell r="J4883" t="str"><v>I.R.M</v></cell><cell r="K4883" t="str"><v>Never</v></cell><cell r="L4883" t="str"><v>send</v></cell><cell r="M4883" t="str"><v>yes</v></cell><cell r="N4883" t="str"><v>we send last reminder in 2012.then we did not receive any reply.</v></cell></row><row r="4884"><cell r="C4884"><v>1000389</v></cell><cell r="D4884" t="str"><v>L. N. C</v></cell><cell r="E4884" t="str"><v>Rajnikant M Jain</v></cell><cell r="F4884"><v>34545</v></cell><cell r="G4884"><v>22000</v></cell><cell r="H4884"><v>6600</v></cell><cell r="I4884"><v>15400</v></cell><cell r="J4884" t="str"><v>Outstanding</v></cell><cell r="K4884" t="str"><v>Never</v></cell><cell r="L4884" t="str"><v>Not del.</v></cell><cell r="M4884" t="str"><v>No</v></cell><cell r="N4884" t="str"><v>no communication till date (Outstanding Rs 15400/-) </v></cell></row><row r="4885"><cell r="C4885"><v>1000390</v></cell><cell r="D4885" t="str"><v>L. N. C</v></cell><cell r="E4885" t="str"><v>Oswald Bazil Fernendes</v></cell><cell r="F4885"><v>34545</v></cell><cell r="G4885"><v>22000</v></cell><cell r="H4885"><v>22000</v></cell><cell r="I4885"><v>0</v></cell><cell r="J4885" t="str"><v>I.R.M</v></cell><cell r="K4885" t="str"><v>Never</v></cell><cell r="L4885" t="str"><v>send</v></cell><cell r="M4885" t="str"><v>yes</v></cell><cell r="N4885" t="str"><v>we send last reminder in 2012.then we did not receive any reply.</v></cell></row><row r="4886"><cell r="C4886"><v>1000391</v></cell><cell r="D4886" t="str"><v>L. N. C</v></cell><cell r="E4886" t="str"><v>Shabnam Sadik Laldal</v></cell><cell r="F4886"><v>34546</v></cell><cell r="G4886"><v>30000</v></cell><cell r="H4886"><v>30000</v></cell><cell r="I4886"><v>0</v></cell><cell r="J4886" t="str"><v>I.R.M</v></cell><cell r="K4886" t="str"><v>Never</v></cell><cell r="L4886" t="str"><v>send</v></cell><cell r="M4886" t="str"><v>yes</v></cell><cell r="N4886" t="str"><v>we send last reminder in 2012.then we did not receive any reply.</v></cell></row><row r="4887"><cell r="C4887"><v>1000392</v></cell><cell r="D4887" t="str"><v>L. N. C</v></cell><cell r="E4887" t="str"><v>Maru Miyant Rohit</v></cell><cell r="F4887"><v>34545</v></cell><cell r="G4887"><v>22000</v></cell><cell r="H4887"><v>22000</v></cell><cell r="I4887"><v>0</v></cell><cell r="J4887" t="str"><v>I.R.M</v></cell><cell r="K4887" t="str"><v>Never</v></cell><cell r="L4887" t="str"><v>send</v></cell><cell r="M4887" t="str"><v>No</v></cell><cell r="N4887" t="str"><v>we send last reminder in 2012.then we did not receive any reply.</v></cell></row><row r="4888"><cell r="C4888"><v>1000393</v></cell><cell r="D4888" t="str"><v>L. N. C</v></cell><cell r="E4888" t="str"><v>Prakash Chandra J Shah</v></cell><cell r="F4888"><v>34545</v></cell><cell r="G4888"><v>22000</v></cell><cell r="H4888"><v>22000</v></cell><cell r="I4888"><v>0</v></cell><cell r="J4888" t="str"><v>I.R.M</v></cell><cell r="K4888" t="str"><v>Never</v></cell><cell r="L4888" t="str"><v>send</v></cell><cell r="M4888" t="str"><v>No</v></cell><cell r="N4888" t="str"><v>we send last reminder in 2012.then we did not receive any reply.</v></cell></row><row r="4889"><cell r="C4889"><v>1000394</v></cell><cell r="D4889" t="str"><v>L. N. C</v></cell><cell r="E4889" t="str"><v>Prasad S Nair</v></cell><cell r="F4889"><v>34545</v></cell><cell r="G4889"><v>22000</v></cell><cell r="H4889"><v>5500</v></cell><cell r="I4889"><v>16500</v></cell><cell r="J4889" t="str"><v>Outstanding</v></cell><cell r="K4889" t="str"><v>Never</v></cell><cell r="L4889" t="str"><v>Not del.</v></cell><cell r="M4889" t="str"><v>No</v></cell><cell r="N4889" t="str"><v>no communication till date (Outstanding Rs 16500/-) </v></cell></row><row r="4890"><cell r="C4890"><v>1000395</v></cell><cell r="D4890" t="str"><v>L. N. C</v></cell><cell r="E4890" t="str"><v>Jhaveri Kishore S</v></cell><cell r="F4890"><v>34545</v></cell><cell r="G4890"><v>30000</v></cell><cell r="H4890"><v>30000</v></cell><cell r="I4890"><v>0</v></cell><cell r="J4890" t="str"><v>I.R.M</v></cell><cell r="K4890" t="str"><v>Never</v></cell><cell r="L4890" t="str"><v>Not del.</v></cell><cell r="M4890" t="str"><v>no</v></cell><cell r="N4890" t="str"><v>last communication 01</v></cell></row><row r="4891"><cell r="C4891"><v>1000397</v></cell><cell r="D4891" t="str"><v>L. N. C</v></cell><cell r="E4891" t="str"><v>Adil Yusuf Harianwale</v></cell><cell r="F4891"><v>34545</v></cell><cell r="G4891"><v>52000</v></cell><cell r="H4891" t="str"><v>Nil</v></cell><cell r="I4891"><v>0</v></cell><cell r="J4891" t="str"><v>Cancelled</v></cell><cell r="K4891"><v>0</v></cell><cell r="L4891"><v>0</v></cell><cell r="M4891"><v>0</v></cell><cell r="N4891" t="str"><v>Cancelled</v></cell></row><row r="4892"><cell r="C4892"><v>1000398</v></cell><cell r="D4892" t="str"><v>L. N. C</v></cell><cell r="E4892" t="str"><v>Sudhir Khanna</v></cell><cell r="F4892"><v>34545</v></cell><cell r="G4892"><v>22000</v></cell><cell r="H4892"><v>6600</v></cell><cell r="I4892"><v>15400</v></cell><cell r="J4892" t="str"><v>Outstanding</v></cell><cell r="K4892" t="str"><v>Never</v></cell><cell r="L4892" t="str"><v>send</v></cell><cell r="M4892" t="str"><v>no</v></cell><cell r="N4892" t="str"><v>As POD last communication 07(Outstanding Rs. 15400/-)</v></cell></row><row r="4893"><cell r="C4893"><v>1000400</v></cell><cell r="D4893" t="str"><v>L. N. C</v></cell><cell r="E4893" t="str"><v>Nimesh J Desai</v></cell><cell r="F4893"><v>34545</v></cell><cell r="G4893"><v>52000</v></cell><cell r="H4893"><v>13000</v></cell><cell r="I4893"><v>39000</v></cell><cell r="J4893" t="str"><v>Outstanding</v></cell><cell r="K4893" t="str"><v>Never</v></cell><cell r="L4893" t="str"><v>not send</v></cell><cell r="M4893" t="str"><v>no</v></cell><cell r="N4893" t="str"><v>No communication till date (Outstanding Rs 39000/-) </v></cell></row><row r="4894"><cell r="C4894"><v>1000401</v></cell><cell r="D4894" t="str"><v>L. N. C</v></cell><cell r="E4894" t="str"><v>Aktar Abdul Sheikh</v></cell><cell r="F4894"><v>34541</v></cell><cell r="G4894"><v>52000</v></cell><cell r="H4894" t="str"><v>Nil</v></cell><cell r="I4894"><v>0</v></cell><cell r="J4894" t="str"><v>Cancelled</v></cell><cell r="K4894"><v>0</v></cell><cell r="L4894"><v>0</v></cell><cell r="M4894"><v>0</v></cell><cell r="N4894" t="str"><v>Cancelled</v></cell></row><row r="4895"><cell r="C4895"><v>1000404</v></cell><cell r="D4895" t="str"><v>L. N. C</v></cell><cell r="E4895" t="str"><v>Sukhinder Singh</v></cell><cell r="F4895"><v>34543</v></cell><cell r="G4895"><v>52000</v></cell><cell r="H4895" t="str"><v>Nil</v></cell><cell r="I4895"><v>0</v></cell><cell r="J4895" t="str"><v>Cancelled</v></cell><cell r="K4895"><v>0</v></cell><cell r="L4895"><v>0</v></cell><cell r="M4895"><v>0</v></cell><cell r="N4895" t="str"><v>Cancelled</v></cell></row><row r="4896"><cell r="C4896"><v>1000405</v></cell><cell r="D4896" t="str"><v>L. N. C</v></cell><cell r="E4896" t="str"><v>B.C Kathrani</v></cell><cell r="F4896"><v>34545</v></cell><cell r="G4896"><v>22000</v></cell><cell r="H4896"><v>6600</v></cell><cell r="I4896"><v>15400</v></cell><cell r="J4896" t="str"><v>Outstanding</v></cell><cell r="K4896" t="str"><v>Never</v></cell><cell r="L4896" t="str"><v>not send</v></cell><cell r="M4896" t="str"><v>yes</v></cell><cell r="N4896" t="str"><v>we send last reminder in 2012.then we did not receive any reply.Outstanding Rs. 15400/-</v></cell></row><row r="4897"><cell r="C4897"><v>1000406</v></cell><cell r="D4897" t="str"><v>L. N. C</v></cell><cell r="E4897" t="str"><v>Sujata Bhawale</v></cell><cell r="F4897"><v>34542</v></cell><cell r="G4897"><v>22000</v></cell><cell r="H4897"><v>22000</v></cell><cell r="I4897"><v>0</v></cell><cell r="J4897" t="str"><v>I.R.M</v></cell><cell r="K4897" t="str"><v>Never</v></cell><cell r="L4897" t="str"><v>Not del.</v></cell><cell r="M4897" t="str"><v>no</v></cell><cell r="N4897" t="str"><v>last communication 94</v></cell></row><row r="4898"><cell r="C4898"><v>1000407</v></cell><cell r="D4898" t="str"><v>L. N. C</v></cell><cell r="E4898" t="str"><v>Balchandra M Patil</v></cell><cell r="F4898"><v>34520</v></cell><cell r="G4898"><v>22000</v></cell><cell r="H4898"><v>13200</v></cell><cell r="I4898"><v>8800</v></cell><cell r="J4898" t="str"><v>Outstanding</v></cell><cell r="K4898" t="str"><v>Never</v></cell><cell r="L4898" t="str"><v>send</v></cell><cell r="M4898" t="str"><v>no</v></cell><cell r="N4898" t="str"><v>As POD last communication 07(Outstanding Rs. 8800/-)</v></cell></row><row r="4899"><cell r="C4899"><v>1000408</v></cell><cell r="D4899" t="str"><v>L. N. C</v></cell><cell r="E4899" t="str"><v>Indur D Advani</v></cell><cell r="F4899"><v>34545</v></cell><cell r="G4899"><v>22000</v></cell><cell r="H4899"><v>0</v></cell><cell r="I4899"><v>0</v></cell><cell r="J4899" t="str"><v>I.R.M</v></cell><cell r="K4899"><v>0</v></cell><cell r="L4899"><v>0</v></cell><cell r="M4899"><v>0</v></cell><cell r="N4899" t="str"><v>Cancelled</v></cell></row><row r="4900"><cell r="C4900"><v>1000409</v></cell><cell r="D4900" t="str"><v>L. N. C</v></cell><cell r="E4900" t="str"><v>Jaspal Singh Gunani</v></cell><cell r="F4900"><v>34545</v></cell><cell r="G4900"><v>22000</v></cell><cell r="H4900"><v>0</v></cell><cell r="I4900"><v>0</v></cell><cell r="J4900" t="str"><v>I.R.M</v></cell><cell r="K4900"><v>0</v></cell><cell r="L4900"><v>0</v></cell><cell r="M4900"><v>0</v></cell><cell r="N4900" t="str"><v>Cancelled</v></cell></row><row r="4901"><cell r="C4901"><v>1000410</v></cell><cell r="D4901" t="str"><v>L. N. C</v></cell><cell r="E4901" t="str"><v>Dr. Babulal Chunilal Shah</v></cell><cell r="F4901"><v>34545</v></cell><cell r="G4901"><v>30000</v></cell><cell r="H4901"><v>7500</v></cell><cell r="I4901"><v>22500</v></cell><cell r="J4901" t="str"><v>Outstanding</v></cell><cell r="K4901" t="str"><v>Never</v></cell><cell r="L4901" t="str"><v>send</v></cell><cell r="M4901" t="str"><v>no</v></cell><cell r="N4901" t="str"><v>last letter send on 2008</v></cell></row><row r="4902"><cell r="C4902"><v>1000411</v></cell><cell r="D4902" t="str"><v>L. N. C</v></cell><cell r="E4902" t="str"><v>Shah Manish Chiman Lal</v></cell><cell r="F4902"><v>34545</v></cell><cell r="G4902"><v>22000</v></cell><cell r="H4902"><v>22000</v></cell><cell r="I4902"><v>0</v></cell><cell r="J4902" t="str"><v>I.R.M</v></cell><cell r="K4902" t="str"><v>Never</v></cell><cell r="L4902" t="str"><v>send</v></cell><cell r="M4902" t="str"><v>no</v></cell><cell r="N4902" t="str"><v>we send last reminder in 2012.then we did not receive any reply.</v></cell></row><row r="4903"><cell r="C4903"><v>1000412</v></cell><cell r="D4903" t="str"><v>L. N. C</v></cell><cell r="E4903" t="str"><v>Hemal M Thakker</v></cell><cell r="F4903"><v>34545</v></cell><cell r="G4903"><v>22000</v></cell><cell r="H4903"><v>22000</v></cell><cell r="I4903"><v>0</v></cell><cell r="J4903" t="str"><v>I.R.M</v></cell><cell r="K4903" t="str"><v>Never</v></cell><cell r="L4903" t="str"><v>send</v></cell><cell r="M4903" t="str"><v>no</v></cell><cell r="N4903" t="str"><v>we send last reminder in 2012.then we did not receive any reply.</v></cell></row><row r="4904"><cell r="C4904"><v>1000414</v></cell><cell r="D4904" t="str"><v>L. N. C</v></cell><cell r="E4904" t="str"><v>Vaddadi Srinivas Rao</v></cell><cell r="F4904"><v>34545</v></cell><cell r="G4904"><v>20900</v></cell><cell r="H4904" t="str"><v>Nil</v></cell><cell r="I4904"><v>0</v></cell><cell r="J4904" t="str"><v>Cancelled</v></cell><cell r="K4904"><v>0</v></cell><cell r="L4904"><v>0</v></cell><cell r="M4904"><v>0</v></cell><cell r="N4904" t="str"><v>Cancelled</v></cell></row><row r="4905"><cell r="C4905"><v>1000417</v></cell><cell r="D4905" t="str"><v>L. N. C</v></cell><cell r="E4905" t="str"><v>Nitin Pranlal Mistry</v></cell><cell r="F4905"><v>34530</v></cell><cell r="G4905"><v>52000</v></cell><cell r="H4905" t="str"><v>Nil</v></cell><cell r="I4905"><v>0</v></cell><cell r="J4905" t="str"><v>Cancelled</v></cell><cell r="K4905"><v>0</v></cell><cell r="L4905"><v>0</v></cell><cell r="M4905"><v>0</v></cell><cell r="N4905" t="str"><v>Cancelled</v></cell></row><row r="4906"><cell r="C4906"><v>1000418</v></cell><cell r="D4906" t="str"><v>L. N. C</v></cell><cell r="E4906" t="str"><v>Kasi Bheema Rao</v></cell><cell r="F4906"><v>34545</v></cell><cell r="G4906"><v>22000</v></cell><cell r="H4906"><v>22000</v></cell><cell r="I4906"><v>0</v></cell><cell r="J4906" t="str"><v>I.R.M</v></cell><cell r="K4906" t="str"><v>Never</v></cell><cell r="L4906" t="str"><v>send</v></cell><cell r="M4906" t="str"><v>yes</v></cell><cell r="N4906" t="str"><v>we send last reminder in 2012.then we did not receive any reply.</v></cell></row><row r="4907"><cell r="C4907"><v>1000419</v></cell><cell r="D4907" t="str"><v>L. N. C</v></cell><cell r="E4907" t="str"><v>Rajendra Shah</v></cell><cell r="F4907"><v>34541</v></cell><cell r="G4907"><v>30000</v></cell><cell r="H4907" t="str"><v>Nil</v></cell><cell r="I4907"><v>0</v></cell><cell r="J4907" t="str"><v>Cancelled</v></cell><cell r="K4907"><v>0</v></cell><cell r="L4907"><v>0</v></cell><cell r="M4907"><v>0</v></cell><cell r="N4907" t="str"><v>Cancelled</v></cell></row><row r="4908"><cell r="C4908"><v>1000420</v></cell><cell r="D4908" t="str"><v>L. N. C</v></cell><cell r="E4908" t="str"><v>Pratap Madhav Sapre</v></cell><cell r="F4908"><v>34543</v></cell><cell r="G4908"><v>22000</v></cell><cell r="H4908" t="str"><v>Nil</v></cell><cell r="I4908"><v>0</v></cell><cell r="J4908" t="str"><v>Cancelled</v></cell><cell r="K4908"><v>0</v></cell><cell r="L4908"><v>0</v></cell><cell r="M4908"><v>0</v></cell><cell r="N4908" t="str"><v>Cancelled</v></cell></row><row r="4909"><cell r="C4909"><v>1000421</v></cell><cell r="D4909" t="str"><v>L. N. C</v></cell><cell r="E4909" t="str"><v>Ashok Malu</v></cell><cell r="F4909"><v>34544</v></cell><cell r="G4909"><v>30000</v></cell><cell r="H4909" t="str"><v>Nil</v></cell><cell r="I4909"><v>0</v></cell><cell r="J4909" t="str"><v>Cancelled</v></cell><cell r="K4909"><v>0</v></cell><cell r="L4909"><v>0</v></cell><cell r="M4909"><v>0</v></cell><cell r="N4909" t="str"><v>Cancelled</v></cell></row><row r="4910"><cell r="C4910"><v>1000422</v></cell><cell r="D4910" t="str"><v>L. N. C</v></cell><cell r="E4910" t="str"><v>Mittue Shah</v></cell><cell r="F4910"><v>34546</v></cell><cell r="G4910"><v>30000</v></cell><cell r="H4910" t="str"><v>Nil</v></cell><cell r="I4910"><v>0</v></cell><cell r="J4910" t="str"><v>Cancelled</v></cell><cell r="K4910"><v>0</v></cell><cell r="L4910"><v>0</v></cell><cell r="M4910"><v>0</v></cell><cell r="N4910" t="str"><v>Cancelled</v></cell></row><row r="4911"><cell r="C4911"><v>1000423</v></cell><cell r="D4911" t="str"><v>L. N. C</v></cell><cell r="E4911" t="str"><v>Arvind A Jogalekar</v></cell><cell r="F4911"><v>34546</v></cell><cell r="G4911"><v>22000</v></cell><cell r="H4911" t="str"><v>Nil</v></cell><cell r="I4911"><v>0</v></cell><cell r="J4911" t="str"><v>Cancelled</v></cell><cell r="K4911"><v>0</v></cell><cell r="L4911"><v>0</v></cell><cell r="M4911"><v>0</v></cell><cell r="N4911" t="str"><v>Cancelled</v></cell></row><row r="4912"><cell r="C4912"><v>1000424</v></cell><cell r="D4912" t="str"><v>L. N. C</v></cell><cell r="E4912" t="str"><v>A Rathod</v></cell><cell r="F4912"><v>34541</v></cell><cell r="G4912"><v>30000</v></cell><cell r="H4912" t="str"><v>Nil</v></cell><cell r="I4912"><v>0</v></cell><cell r="J4912" t="str"><v>Cancelled</v></cell><cell r="K4912"><v>0</v></cell><cell r="L4912"><v>0</v></cell><cell r="M4912"><v>0</v></cell><cell r="N4912" t="str"><v>Cancelled</v></cell></row><row r="4913"><cell r="C4913"><v>1000425</v></cell><cell r="D4913" t="str"><v>L. N. C</v></cell><cell r="E4913" t="str"><v>Rajeev Gandhi</v></cell><cell r="F4913"><v>34546</v></cell><cell r="G4913"><v>65000</v></cell><cell r="H4913" t="str"><v>Nil</v></cell><cell r="I4913"><v>0</v></cell><cell r="J4913" t="str"><v>Cancelled</v></cell><cell r="K4913"><v>0</v></cell><cell r="L4913"><v>0</v></cell><cell r="M4913"><v>0</v></cell><cell r="N4913" t="str"><v>Cancelled</v></cell></row><row r="4914"><cell r="C4914"><v>1000426</v></cell><cell r="D4914" t="str"><v>L. N. C</v></cell><cell r="E4914" t="str"><v>Dhiraj Dharshi Satra</v></cell><cell r="F4914"><v>34541</v></cell><cell r="G4914"><v>22000</v></cell><cell r="H4914"><v>6600</v></cell><cell r="I4914"><v>15400</v></cell><cell r="J4914" t="str"><v>Outstanding</v></cell><cell r="K4914" t="str"><v>Never</v></cell><cell r="L4914" t="str"><v>send</v></cell><cell r="M4914" t="str"><v>No</v></cell><cell r="N4914" t="str"><v>As POD last communication 07(Outstanding Rs. 15400/-)</v></cell></row><row r="4915"><cell r="C4915"><v>1000427</v></cell><cell r="D4915" t="str"><v>L. N. C</v></cell><cell r="E4915" t="str"><v>Jitendra Gandhi</v></cell><cell r="F4915"><v>34544</v></cell><cell r="G4915"><v>52000</v></cell><cell r="H4915" t="str"><v>Nil</v></cell><cell r="I4915"><v>0</v></cell><cell r="J4915" t="str"><v>Cancelled</v></cell><cell r="K4915"><v>0</v></cell><cell r="L4915"><v>0</v></cell><cell r="M4915"><v>0</v></cell><cell r="N4915" t="str"><v>Cancelled</v></cell></row><row r="4916"><cell r="C4916"><v>1000428</v></cell><cell r="D4916"><v>0</v></cell><cell r="E4916" t="str"><v>Piyush Chunilal Satra</v></cell><cell r="F4916"><v>34546</v></cell><cell r="G4916"><v>65000</v></cell><cell r="H4916"><v>19500</v></cell><cell r="I4916"><v>45500</v></cell><cell r="J4916" t="str"><v>Outstanding</v></cell><cell r="K4916" t="str"><v>Never</v></cell><cell r="L4916" t="str"><v>send</v></cell><cell r="M4916" t="str"><v>No</v></cell><cell r="N4916" t="str"><v>Only POD 2007 (Outstanding Rs. 45500/-)Missing</v></cell></row><row r="4917"><cell r="C4917"><v>1000429</v></cell><cell r="D4917"><v>0</v></cell><cell r="E4917" t="str"><v>Bharat Oswal</v></cell><cell r="F4917"><v>34543</v></cell><cell r="G4917"><v>30000</v></cell><cell r="H4917" t="str"><v>Nil</v></cell><cell r="I4917"><v>0</v></cell><cell r="J4917" t="str"><v>Cancelled</v></cell><cell r="K4917"><v>0</v></cell><cell r="L4917"><v>0</v></cell><cell r="M4917"><v>0</v></cell><cell r="N4917" t="str"><v>Cancelled</v></cell></row><row r="4918"><cell r="C4918"><v>1000430</v></cell><cell r="D4918"><v>0</v></cell><cell r="E4918" t="str"><v>Lalit S Gandhi</v></cell><cell r="F4918"><v>34542</v></cell><cell r="G4918"><v>30000</v></cell><cell r="H4918"><v>30000</v></cell><cell r="I4918"><v>0</v></cell><cell r="J4918" t="str"><v>I.R.M</v></cell><cell r="K4918" t="str"><v>Never</v></cell><cell r="L4918" t="str"><v>not send</v></cell><cell r="M4918" t="str"><v>No</v></cell><cell r="N4918" t="str"><v>last communication 98</v></cell></row><row r="4919"><cell r="C4919"><v>1000431</v></cell><cell r="D4919" t="str"><v>L. N. C</v></cell><cell r="E4919" t="str"><v>Ashok Lila Chand Gundesha</v></cell><cell r="F4919"><v>34544</v></cell><cell r="G4919"><v>22000</v></cell><cell r="H4919"><v>22000</v></cell><cell r="I4919"><v>0</v></cell><cell r="J4919" t="str"><v>I.R.M</v></cell><cell r="K4919" t="str"><v>Never</v></cell><cell r="L4919" t="str"><v>Not del.</v></cell><cell r="M4919" t="str"><v>No</v></cell><cell r="N4919" t="str"><v>no communication till date</v></cell></row><row r="4920"><cell r="C4920"><v>1000432</v></cell><cell r="D4920" t="str"><v>L. N. C</v></cell><cell r="E4920" t="str"><v>Parshuram Shankar Jhadav</v></cell><cell r="F4920"><v>34541</v></cell><cell r="G4920"><v>42000</v></cell><cell r="H4920"><v>42000</v></cell><cell r="I4920"><v>0</v></cell><cell r="J4920" t="str"><v>I.R.M</v></cell><cell r="K4920" t="str"><v>Never</v></cell><cell r="L4920" t="str"><v>send</v></cell><cell r="M4920" t="str"><v>yes</v></cell><cell r="N4920" t="str"><v>we send last reminder in 2012.then we did not receive any reply.</v></cell></row><row r="4921"><cell r="C4921"><v>1000433</v></cell><cell r="D4921" t="str"><v>L. N. C</v></cell><cell r="E4921" t="str"><v>Vinod R Menon</v></cell><cell r="F4921"><v>34542</v></cell><cell r="G4921"><v>42000</v></cell><cell r="H4921" t="str"><v>Nil</v></cell><cell r="I4921"><v>0</v></cell><cell r="J4921" t="str"><v>Cancelled</v></cell><cell r="K4921"><v>0</v></cell><cell r="L4921"><v>0</v></cell><cell r="M4921"><v>0</v></cell><cell r="N4921" t="str"><v>Cancelled</v></cell></row><row r="4922"><cell r="C4922"><v>1000434</v></cell><cell r="D4922" t="str"><v>L. N. C</v></cell><cell r="E4922" t="str"><v>Dilip Ramchandra Mohite</v></cell><cell r="F4922"><v>34535</v></cell><cell r="G4922"><v>49400</v></cell><cell r="H4922"><v>49400</v></cell><cell r="I4922"><v>0</v></cell><cell r="J4922" t="str"><v>I.R.M</v></cell><cell r="K4922" t="str"><v>Never</v></cell><cell r="L4922" t="str"><v>send</v></cell><cell r="M4922" t="str"><v>No</v></cell><cell r="N4922" t="str"><v>we send last reminder in 2012.then we did not receive any reply.</v></cell></row><row r="4923"><cell r="C4923"><v>1000435</v></cell><cell r="D4923" t="str"><v>L. N. C</v></cell><cell r="E4923" t="str"><v>Veena K Parwani</v></cell><cell r="F4923"><v>34526</v></cell><cell r="G4923"><v>22000</v></cell><cell r="H4923"><v>22000</v></cell><cell r="I4923"><v>0</v></cell><cell r="J4923" t="str"><v>I.R.M</v></cell><cell r="K4923" t="str"><v>Never</v></cell><cell r="L4923" t="str"><v>send</v></cell><cell r="M4923" t="str"><v>No</v></cell><cell r="N4923" t="str"><v>we send last reminder in 2012.then we did not receive any reply.</v></cell></row><row r="4924"><cell r="C4924"><v>1000436</v></cell><cell r="D4924" t="str"><v>L. N. C</v></cell><cell r="E4924" t="str"><v>Narayan Bhai Patel</v></cell><cell r="F4924"><v>34542</v></cell><cell r="G4924"><v>30000</v></cell><cell r="H4924" t="str"><v>Nil</v></cell><cell r="I4924"><v>0</v></cell><cell r="J4924" t="str"><v>Cancelled</v></cell><cell r="K4924"><v>0</v></cell><cell r="L4924"><v>0</v></cell><cell r="M4924"><v>0</v></cell><cell r="N4924" t="str"><v>Cancelled</v></cell></row><row r="4925"><cell r="C4925"><v>1000437</v></cell><cell r="D4925" t="str"><v>L. N. C</v></cell><cell r="E4925" t="str"><v>A Baliga</v></cell><cell r="F4925"><v>34542</v></cell><cell r="G4925"><v>30000</v></cell><cell r="H4925" t="str"><v>Nil</v></cell><cell r="I4925"><v>0</v></cell><cell r="J4925" t="str"><v>Cancelled</v></cell><cell r="K4925"><v>0</v></cell><cell r="L4925"><v>0</v></cell><cell r="M4925"><v>0</v></cell><cell r="N4925" t="str"><v>Cancelled</v></cell></row><row r="4926"><cell r="C4926"><v>1000438</v></cell><cell r="D4926" t="str"><v>L. N. C</v></cell><cell r="E4926" t="str"><v>Anil Sirodhar</v></cell><cell r="F4926"><v>34542</v></cell><cell r="G4926"><v>22000</v></cell><cell r="H4926" t="str"><v>Nil</v></cell><cell r="I4926"><v>0</v></cell><cell r="J4926" t="str"><v>Cancelled</v></cell><cell r="K4926"><v>0</v></cell><cell r="L4926"><v>0</v></cell><cell r="M4926"><v>0</v></cell><cell r="N4926" t="str"><v>Cancelled</v></cell></row><row r="4927"><cell r="C4927"><v>1000439</v></cell><cell r="D4927" t="str"><v>L. N. C</v></cell><cell r="E4927" t="str"><v>Prabhakar Purshottam Tamhankar</v></cell><cell r="F4927"><v>34546</v></cell><cell r="G4927"><v>52000</v></cell><cell r="H4927"><v>52400</v></cell><cell r="I4927"><v>0</v></cell><cell r="J4927" t="str"><v>I.R.M</v></cell><cell r="K4927" t="str"><v>Never</v></cell><cell r="L4927" t="str"><v>send</v></cell><cell r="M4927" t="str"><v>yes</v></cell><cell r="N4927" t="str"><v>we send last reminder in 2012.then we did not receive any reply.</v></cell></row><row r="4928"><cell r="C4928"><v>1000440</v></cell><cell r="D4928" t="str"><v>L. N. C</v></cell><cell r="E4928" t="str"><v>Ashok Kumar Jaswant Lal Shah</v></cell><cell r="F4928"><v>34549</v></cell><cell r="G4928"><v>22000</v></cell><cell r="H4928"><v>22000</v></cell><cell r="I4928"><v>0</v></cell><cell r="J4928" t="str"><v>I.R.M</v></cell><cell r="K4928" t="str"><v>Never</v></cell><cell r="L4928" t="str"><v>send</v></cell><cell r="M4928" t="str"><v>No</v></cell><cell r="N4928" t="str"><v>we send last reminder in 2012.then we did not receive any reply.</v></cell></row><row r="4929"><cell r="C4929"><v>1000442</v></cell><cell r="D4929" t="str"><v>L. N. C</v></cell><cell r="E4929" t="str"><v>Vikaram S Shah</v></cell><cell r="F4929"><v>34549</v></cell><cell r="G4929"><v>22000</v></cell><cell r="H4929" t="str"><v>Nil</v></cell><cell r="I4929"><v>0</v></cell><cell r="J4929" t="str"><v>Cancelled</v></cell><cell r="K4929"><v>0</v></cell><cell r="L4929"><v>0</v></cell><cell r="M4929"><v>0</v></cell><cell r="N4929" t="str"><v>Cancelled</v></cell></row><row r="4930"><cell r="C4930"><v>1000443</v></cell><cell r="D4930" t="str"><v>L. N. C</v></cell><cell r="E4930" t="str"><v>Rajendra Kumar J Shah</v></cell><cell r="F4930"><v>34549</v></cell><cell r="G4930"><v>22000</v></cell><cell r="H4930"><v>22000</v></cell><cell r="I4930"><v>0</v></cell><cell r="J4930" t="str"><v>I.R.M</v></cell><cell r="K4930" t="str"><v>Never</v></cell><cell r="L4930" t="str"><v>not send</v></cell><cell r="M4930" t="str"><v>No</v></cell><cell r="N4930" t="str"><v>we send last reminder in 2012.then we did not receive any reply.</v></cell></row><row r="4931"><cell r="C4931"><v>1000444</v></cell><cell r="D4931" t="str"><v>L. N. C</v></cell><cell r="E4931" t="str"><v>Jignesh Chimanlal</v></cell><cell r="F4931"><v>34550</v></cell><cell r="G4931"><v>22000</v></cell><cell r="H4931"><v>22000</v></cell><cell r="I4931"><v>0</v></cell><cell r="J4931" t="str"><v>I.R.M</v></cell><cell r="K4931" t="str"><v>Never</v></cell><cell r="L4931" t="str"><v>send</v></cell><cell r="M4931" t="str"><v>No</v></cell><cell r="N4931" t="str"><v>we send last reminder in 2012.then we did not receive any reply.</v></cell></row><row r="4932"><cell r="C4932"><v>1000445</v></cell><cell r="D4932" t="str"><v>L. N. C</v></cell><cell r="E4932" t="str"><v>Domain Data Products</v></cell><cell r="F4932"><v>34549</v></cell><cell r="G4932"><v>22000</v></cell><cell r="H4932"><v>22000</v></cell><cell r="I4932"><v>0</v></cell><cell r="J4932" t="str"><v>I.R.M</v></cell><cell r="K4932" t="str"><v>Never</v></cell><cell r="L4932" t="str"><v>Not del.</v></cell><cell r="M4932" t="str"><v>No</v></cell><cell r="N4932" t="str"><v>last communication 13</v></cell></row><row r="4933"><cell r="C4933"><v>1000446</v></cell><cell r="D4933" t="str"><v>L. N. C</v></cell><cell r="E4933" t="str"><v>Dilip S Shah</v></cell><cell r="F4933"><v>34549</v></cell><cell r="G4933"><v>22000</v></cell><cell r="H4933"><v>22000</v></cell><cell r="I4933"><v>0</v></cell><cell r="J4933" t="str"><v>I.R.M</v></cell><cell r="K4933" t="str"><v>Never</v></cell><cell r="L4933" t="str"><v>Not del.</v></cell><cell r="M4933" t="str"><v>No</v></cell><cell r="N4933" t="str"><v>we send last reminder in 2012.then we did not receive any reply.</v></cell></row><row r="4934"><cell r="C4934"><v>1000447</v></cell><cell r="D4934" t="str"><v>L. N. C</v></cell><cell r="E4934" t="str"><v>Samir S Shah</v></cell><cell r="F4934"><v>34549</v></cell><cell r="G4934"><v>22000</v></cell><cell r="H4934"><v>22000</v></cell><cell r="I4934"><v>0</v></cell><cell r="J4934" t="str"><v>I.R.M</v></cell><cell r="K4934" t="str"><v>Never</v></cell><cell r="L4934" t="str"><v>send</v></cell><cell r="M4934" t="str"><v>No</v></cell><cell r="N4934" t="str"><v>we send last reminder in 2012.then we did not receive any reply.</v></cell></row><row r="4935"><cell r="C4935"><v>1000448</v></cell><cell r="D4935" t="str"><v>L. N. C</v></cell><cell r="E4935" t="str"><v>Usha Sisaudia</v></cell><cell r="F4935"><v>34549</v></cell><cell r="G4935"><v>49400</v></cell><cell r="H4935"><v>49400</v></cell><cell r="I4935"><v>0</v></cell><cell r="J4935" t="str"><v>R.M</v></cell><cell r="K4935"><v>2022</v></cell><cell r="L4935" t="str"><v>send</v></cell><cell r="M4935" t="str"><v>yes</v></cell><cell r="N4935" t="str"><v>they are regular member</v></cell></row><row r="4936"><cell r="C4936"><v>1000449</v></cell><cell r="D4936" t="str"><v>L. N. C</v></cell><cell r="E4936" t="str"><v>Suryanarayana Murthy K</v></cell><cell r="F4936"><v>34551</v></cell><cell r="G4936"><v>22000</v></cell><cell r="H4936"><v>22000</v></cell><cell r="I4936"><v>0</v></cell><cell r="J4936" t="str"><v>I.R.M</v></cell><cell r="K4936" t="str"><v>Never</v></cell><cell r="L4936" t="str"><v>send</v></cell><cell r="M4936" t="str"><v>yes</v></cell><cell r="N4936" t="str"><v>we send last reminder in 2012.then we did not receive any reply.</v></cell></row><row r="4937"><cell r="C4937"><v>1000450</v></cell><cell r="D4937" t="str"><v>L. N. C</v></cell><cell r="E4937" t="str"><v>Rama Bhathija</v></cell><cell r="F4937"><v>34551</v></cell><cell r="G4937"><v>22000</v></cell><cell r="H4937" t="str"><v>Nil</v></cell><cell r="I4937"><v>0</v></cell><cell r="J4937" t="str"><v>Cancelled</v></cell><cell r="K4937"><v>0</v></cell><cell r="L4937"><v>0</v></cell><cell r="M4937"><v>0</v></cell><cell r="N4937" t="str"><v>Cancelled</v></cell></row><row r="4938"><cell r="C4938"><v>1000451</v></cell><cell r="D4938" t="str"><v>L. N. C</v></cell><cell r="E4938" t="str"><v>Arvind C Shah</v></cell><cell r="F4938"><v>34568</v></cell><cell r="G4938"><v>20900</v></cell><cell r="H4938"><v>20900</v></cell><cell r="I4938"><v>0</v></cell><cell r="J4938" t="str"><v>I.R.M</v></cell><cell r="K4938" t="str"><v>Never</v></cell><cell r="L4938" t="str"><v>send</v></cell><cell r="M4938" t="str"><v>No</v></cell><cell r="N4938" t="str"><v>we send last reminder in 2012.then we did not receive any reply.</v></cell></row><row r="4939"><cell r="C4939"><v>1000453</v></cell><cell r="D4939" t="str"><v>L. N. C</v></cell><cell r="E4939" t="str"><v>Vasant Lal Vadilal Mehta</v></cell><cell r="F4939"><v>34568</v></cell><cell r="G4939"><v>20900</v></cell><cell r="H4939"><v>20900</v></cell><cell r="I4939"><v>0</v></cell><cell r="J4939" t="str"><v>I.R.M</v></cell><cell r="K4939" t="str"><v>Never</v></cell><cell r="L4939" t="str"><v>send</v></cell><cell r="M4939" t="str"><v>No</v></cell><cell r="N4939" t="str"><v>we send last reminder in 2012.then we did not receive any reply.</v></cell></row><row r="4940"><cell r="C4940"><v>1000454</v></cell><cell r="D4940" t="str"><v>L. N. C</v></cell><cell r="E4940" t="str"><v>S.C Dey</v></cell><cell r="F4940"><v>34566</v></cell><cell r="G4940"><v>22000</v></cell><cell r="H4940" t="str"><v>Nil</v></cell><cell r="I4940"><v>0</v></cell><cell r="J4940" t="str"><v>Cancelled</v></cell><cell r="K4940"><v>0</v></cell><cell r="L4940"><v>0</v></cell><cell r="M4940"><v>0</v></cell><cell r="N4940" t="str"><v>Cancelled</v></cell></row><row r="4941"><cell r="C4941"><v>1000455</v></cell><cell r="D4941" t="str"><v>L. N. C</v></cell><cell r="E4941" t="str"><v>Chandrakant C Shah</v></cell><cell r="F4941"><v>34568</v></cell><cell r="G4941"><v>20900</v></cell><cell r="H4941"><v>20900</v></cell><cell r="I4941"><v>0</v></cell><cell r="J4941" t="str"><v>I.R.M</v></cell><cell r="K4941" t="str"><v>Never</v></cell><cell r="L4941" t="str"><v>send</v></cell><cell r="M4941" t="str"><v>yes</v></cell><cell r="N4941" t="str"><v>we send last reminder in 2012.then we did not receive any reply.</v></cell></row><row r="4942"><cell r="C4942"><v>1000457</v></cell><cell r="D4942" t="str"><v>L. N. C</v></cell><cell r="E4942" t="str"><v>Mahesg Vinay Chandra Shah</v></cell><cell r="F4942"><v>34568</v></cell><cell r="G4942"><v>20900</v></cell><cell r="H4942"><v>20900</v></cell><cell r="I4942"><v>0</v></cell><cell r="J4942" t="str"><v>I.R.M</v></cell><cell r="K4942" t="str"><v>Never</v></cell><cell r="L4942" t="str"><v>send</v></cell><cell r="M4942" t="str"><v>yes</v></cell><cell r="N4942" t="str"><v>we send last reminder in 2012.then we did not receive any reply.</v></cell></row><row r="4943"><cell r="C4943"><v>1000458</v></cell><cell r="D4943" t="str"><v>L. N. C</v></cell><cell r="E4943" t="str"><v>Shabbir F Jugandhwala</v></cell><cell r="F4943"><v>34558</v></cell><cell r="G4943"><v>22000</v></cell><cell r="H4943"><v>22000</v></cell><cell r="I4943"><v>0</v></cell><cell r="J4943" t="str"><v>I.R.M</v></cell><cell r="K4943" t="str"><v>Never</v></cell><cell r="L4943" t="str"><v>send</v></cell><cell r="M4943" t="str"><v>yes</v></cell><cell r="N4943" t="str"><v>we send last reminder in 2012.then we did not receive any reply.</v></cell></row><row r="4944"><cell r="C4944"><v>1000460</v></cell><cell r="D4944" t="str"><v>L. N. C</v></cell><cell r="E4944" t="str"><v>C Sreekumaran</v></cell><cell r="F4944"><v>34562</v></cell><cell r="G4944"><v>22000</v></cell><cell r="H4944"><v>20900</v></cell><cell r="I4944"><v>0</v></cell><cell r="J4944" t="str"><v>I.R.M</v></cell><cell r="K4944" t="str"><v>Never</v></cell><cell r="L4944" t="str"><v>Not del.</v></cell><cell r="M4944" t="str"><v>no</v></cell><cell r="N4944" t="str"><v>no communication till date</v></cell></row><row r="4945"><cell r="C4945"><v>1000461</v></cell><cell r="D4945" t="str"><v>L. N. C</v></cell><cell r="E4945" t="str"><v>Rajesh V Patil</v></cell><cell r="F4945"><v>34566</v></cell><cell r="G4945"><v>30000</v></cell><cell r="H4945"><v>28500</v></cell><cell r="I4945"><v>0</v></cell><cell r="J4945" t="str"><v>I.R.M</v></cell><cell r="K4945" t="str"><v>Never</v></cell><cell r="L4945" t="str"><v>send</v></cell><cell r="M4945" t="str"><v>no</v></cell><cell r="N4945" t="str"><v>we send last reminder in 2012.then we did not receive any reply.</v></cell></row><row r="4946"><cell r="C4946"><v>1000462</v></cell><cell r="D4946" t="str"><v>L. N. C</v></cell><cell r="E4946" t="str"><v>Vijay Ankush Tamhanekar</v></cell><cell r="F4946"><v>34566</v></cell><cell r="G4946"><v>38000</v></cell><cell r="H4946"><v>0</v></cell><cell r="I4946"><v>0</v></cell><cell r="J4946"><v>0</v></cell><cell r="K4946"><v>0</v></cell><cell r="L4946"><v>0</v></cell><cell r="M4946"><v>0</v></cell><cell r="N4946" t="str"><v>Cancelled</v></cell></row><row r="4947"><cell r="C4947"><v>1000463</v></cell><cell r="D4947" t="str"><v>L. N. C</v></cell><cell r="E4947" t="str"><v>Bharat Kumar J Shah</v></cell><cell r="F4947"><v>34462</v></cell><cell r="G4947"><v>22000</v></cell><cell r="H4947"><v>22000</v></cell><cell r="I4947"><v>0</v></cell><cell r="J4947" t="str"><v>I.R.M</v></cell><cell r="K4947" t="str"><v>Never</v></cell><cell r="L4947" t="str"><v>send</v></cell><cell r="M4947" t="str"><v>no</v></cell><cell r="N4947" t="str"><v>we send last reminder in 2012.then we did not receive any reply.</v></cell></row><row r="4948"><cell r="C4948"><v>1000464</v></cell><cell r="D4948" t="str"><v>L. N. C</v></cell><cell r="E4948" t="str"><v>Mh. Ebrahim Khorakiwala</v></cell><cell r="F4948"><v>34548</v></cell><cell r="G4948"><v>52000</v></cell><cell r="H4948"><v>52000</v></cell><cell r="I4948"><v>0</v></cell><cell r="J4948" t="str"><v>I.R.M</v></cell><cell r="K4948" t="str"><v>Never</v></cell><cell r="L4948" t="str"><v>send</v></cell><cell r="M4948" t="str"><v>yes</v></cell><cell r="N4948" t="str"><v>we send last reminder in 2012.then we did not receive any reply.</v></cell></row><row r="4949"><cell r="C4949"><v>1000465</v></cell><cell r="D4949" t="str"><v>L. N. C</v></cell><cell r="E4949" t="str"><v>G.K Odeshi</v></cell><cell r="F4949"><v>34570</v></cell><cell r="G4949"><v>22000</v></cell><cell r="H4949" t="str"><v>Nil</v></cell><cell r="I4949"><v>0</v></cell><cell r="J4949" t="str"><v>Cancelled</v></cell><cell r="K4949"><v>0</v></cell><cell r="L4949"><v>0</v></cell><cell r="M4949"><v>0</v></cell><cell r="N4949" t="str"><v>Cancelled</v></cell></row><row r="4950"><cell r="C4950"><v>1000475</v></cell><cell r="D4950" t="str"><v>L. N. C</v></cell><cell r="E4950" t="str"><v>Nityanand Shetty</v></cell><cell r="F4950"><v>34576</v></cell><cell r="G4950"><v>22000</v></cell><cell r="H4950" t="str"><v>Nil</v></cell><cell r="I4950"><v>0</v></cell><cell r="J4950" t="str"><v>Cancelled</v></cell><cell r="K4950"><v>0</v></cell><cell r="L4950"><v>0</v></cell><cell r="M4950"><v>0</v></cell><cell r="N4950" t="str"><v>Cancelled</v></cell></row><row r="4951"><cell r="C4951"><v>1000478</v></cell><cell r="D4951" t="str"><v>L. N. C</v></cell><cell r="E4951" t="str"><v>Nityanand Shetty</v></cell><cell r="F4951"><v>34576</v></cell><cell r="G4951"><v>22000</v></cell><cell r="H4951" t="str"><v>Nil</v></cell><cell r="I4951"><v>0</v></cell><cell r="J4951" t="str"><v>Cancelled</v></cell><cell r="K4951"><v>0</v></cell><cell r="L4951"><v>0</v></cell><cell r="M4951"><v>0</v></cell><cell r="N4951" t="str"><v>Cancelled</v></cell></row><row r="4952"><cell r="C4952"><v>1000479</v></cell><cell r="D4952" t="str"><v>L. N. C</v></cell><cell r="E4952" t="str"><v>Almas Tajuddin Shaikh</v></cell><cell r="F4952"><v>34577</v></cell><cell r="G4952"><v>40000</v></cell><cell r="H4952"><v>10000</v></cell><cell r="I4952"><v>30000</v></cell><cell r="J4952" t="str"><v>cancelled</v></cell><cell r="K4952" t="str"><v>Never</v></cell><cell r="L4952"><v>0</v></cell><cell r="M4952"><v>0</v></cell><cell r="N4952" t="str"><v>cancelled</v></cell></row><row r="4953"><cell r="C4953"><v>1000481</v></cell><cell r="D4953" t="str"><v>L. N. C</v></cell><cell r="E4953" t="str"><v>Suresh Kamath</v></cell><cell r="F4953"><v>34576</v></cell><cell r="G4953"><v>22000</v></cell><cell r="H4953"><v>5500</v></cell><cell r="I4953"><v>16500</v></cell><cell r="J4953" t="str"><v>Outstanding</v></cell><cell r="K4953" t="str"><v>Never</v></cell><cell r="L4953" t="str"><v>Not del.</v></cell><cell r="M4953" t="str"><v>no</v></cell><cell r="N4953" t="str"><v>No communication till date (Outstanding Rs 16500/-) </v></cell></row><row r="4954"><cell r="C4954"><v>1000482</v></cell><cell r="D4954" t="str"><v>L. N. C</v></cell><cell r="E4954" t="str"><v>Firoz Taherali Mansawala</v></cell><cell r="F4954"><v>34577</v></cell><cell r="G4954"><v>30000</v></cell><cell r="H4954" t="str"><v>Nil</v></cell><cell r="I4954"><v>0</v></cell><cell r="J4954" t="str"><v>Cancelled</v></cell><cell r="K4954"><v>0</v></cell><cell r="L4954"><v>0</v></cell><cell r="M4954"><v>0</v></cell><cell r="N4954" t="str"><v>Cancelled</v></cell></row><row r="4955"><cell r="C4955"><v>1000483</v></cell><cell r="D4955" t="str"><v>L. N. C</v></cell><cell r="E4955" t="str"><v>Anil Kshatriya</v></cell><cell r="F4955"><v>34577</v></cell><cell r="G4955"><v>22000</v></cell><cell r="H4955"><v>22000</v></cell><cell r="I4955"><v>0</v></cell><cell r="J4955" t="str"><v>I.R.M</v></cell><cell r="K4955" t="str"><v>Never</v></cell><cell r="L4955" t="str"><v>send</v></cell><cell r="M4955" t="str"><v>yes</v></cell><cell r="N4955" t="str"><v>we send last reminder in 2012.then we did not receive any reply.</v></cell></row><row r="4956"><cell r="C4956"><v>1000484</v></cell><cell r="D4956" t="str"><v>L. N. C</v></cell><cell r="E4956" t="str"><v>Shishir J Jalundwala</v></cell><cell r="F4956"><v>34577</v></cell><cell r="G4956"><v>30000</v></cell><cell r="H4956" t="str"><v>Nil</v></cell><cell r="I4956"><v>0</v></cell><cell r="J4956" t="str"><v>Cancelled</v></cell><cell r="K4956"><v>0</v></cell><cell r="L4956"><v>0</v></cell><cell r="M4956"><v>0</v></cell><cell r="N4956" t="str"><v>Cancelled</v></cell></row><row r="4957"><cell r="C4957"><v>1000485</v></cell><cell r="D4957" t="str"><v>L. N. C</v></cell><cell r="E4957" t="str"><v>Saurabh Bengali</v></cell><cell r="F4957"><v>34577</v></cell><cell r="G4957"><v>22000</v></cell><cell r="H4957" t="str"><v>Nil</v></cell><cell r="I4957"><v>0</v></cell><cell r="J4957" t="str"><v>Cancelled</v></cell><cell r="K4957"><v>0</v></cell><cell r="L4957"><v>0</v></cell><cell r="M4957"><v>0</v></cell><cell r="N4957" t="str"><v>Cancelled</v></cell></row><row r="4958"><cell r="C4958"><v>1000486</v></cell><cell r="D4958" t="str"><v>L. N. C</v></cell><cell r="E4958" t="str"><v>Desh Raj Jagat Ram Dhiman</v></cell><cell r="F4958"><v>34577</v></cell><cell r="G4958"><v>30000</v></cell><cell r="H4958" t="str"><v>Nil</v></cell><cell r="I4958"><v>0</v></cell><cell r="J4958" t="str"><v>Cancelled</v></cell><cell r="K4958"><v>0</v></cell><cell r="L4958"><v>0</v></cell><cell r="M4958"><v>0</v></cell><cell r="N4958" t="str"><v>Cancelled</v></cell></row><row r="4959"><cell r="C4959"><v>1000487</v></cell><cell r="D4959" t="str"><v>L. N. C</v></cell><cell r="E4959" t="str"><v>Balraj Jagjeet Thethi</v></cell><cell r="F4959"><v>34554</v></cell><cell r="G4959"><v>22000</v></cell><cell r="H4959"><v>22000</v></cell><cell r="I4959"><v>0</v></cell><cell r="J4959" t="str"><v>I.R.M</v></cell><cell r="K4959" t="str"><v>Never</v></cell><cell r="L4959" t="str"><v>Not del.</v></cell><cell r="M4959" t="str"><v>yes</v></cell><cell r="N4959" t="str"><v>last communication 94</v></cell></row><row r="4960"><cell r="C4960"><v>1000488</v></cell><cell r="D4960" t="str"><v>L. N. C</v></cell><cell r="E4960" t="str"><v>Santosh Kumar Singh</v></cell><cell r="F4960"><v>34577</v></cell><cell r="G4960"><v>22000</v></cell><cell r="H4960"><v>5500</v></cell><cell r="I4960"><v>16500</v></cell><cell r="J4960" t="str"><v>Outstanding</v></cell><cell r="K4960" t="str"><v>Never</v></cell><cell r="L4960" t="str"><v>Not del.</v></cell><cell r="M4960" t="str"><v>No</v></cell><cell r="N4960" t="str"><v>last communication 00. (Outstanding Rs. 16500/-)</v></cell></row><row r="4961"><cell r="C4961"><v>1000489</v></cell><cell r="D4961" t="str"><v>L. N. C</v></cell><cell r="E4961" t="str"><v>Jitendra P Bhanusali</v></cell><cell r="F4961"><v>34568</v></cell><cell r="G4961"><v>30000</v></cell><cell r="H4961" t="str"><v>Nil</v></cell><cell r="I4961"><v>0</v></cell><cell r="J4961" t="str"><v>Cancelled</v></cell><cell r="K4961"><v>0</v></cell><cell r="L4961"><v>0</v></cell><cell r="M4961"><v>0</v></cell><cell r="N4961" t="str"><v>Cancelled</v></cell></row><row r="4962"><cell r="C4962"><v>1000490</v></cell><cell r="D4962" t="str"><v>L. N. C</v></cell><cell r="E4962" t="str"><v>Kishore Jayantilal Mehta</v></cell><cell r="F4962"><v>34577</v></cell><cell r="G4962"><v>30000</v></cell><cell r="H4962" t="str"><v>Nil</v></cell><cell r="I4962"><v>0</v></cell><cell r="J4962" t="str"><v>Cancelled</v></cell><cell r="K4962"><v>0</v></cell><cell r="L4962"><v>0</v></cell><cell r="M4962"><v>0</v></cell><cell r="N4962" t="str"><v>Cancelled</v></cell></row><row r="4963"><cell r="C4963"><v>1000491</v></cell><cell r="D4963" t="str"><v>L. N. C</v></cell><cell r="E4963" t="str"><v>Brijesh Singh</v></cell><cell r="F4963"><v>34577</v></cell><cell r="G4963"><v>20900</v></cell><cell r="H4963" t="str"><v>Nil</v></cell><cell r="I4963"><v>0</v></cell><cell r="J4963" t="str"><v>Cancelled</v></cell><cell r="K4963"><v>0</v></cell><cell r="L4963"><v>0</v></cell><cell r="M4963"><v>0</v></cell><cell r="N4963" t="str"><v>Cancelled</v></cell></row><row r="4964"><cell r="C4964"><v>1000492</v></cell><cell r="D4964" t="str"><v>L. N. C</v></cell><cell r="E4964" t="str"><v>Bipinchandra Jaynatilal Shah</v></cell><cell r="F4964"><v>34576</v></cell><cell r="G4964"><v>22000</v></cell><cell r="H4964"><v>15400</v></cell><cell r="I4964"><v>6600</v></cell><cell r="J4964" t="str"><v>Outstanding</v></cell><cell r="K4964" t="str"><v>Never</v></cell><cell r="L4964" t="str"><v>send</v></cell><cell r="M4964" t="str"><v>No</v></cell><cell r="N4964" t="str"><v>As POD last communication 07(Outstanding Rs. 6600/-)</v></cell></row><row r="4965"><cell r="C4965"><v>1000493</v></cell><cell r="D4965" t="str"><v>L. N. C</v></cell><cell r="E4965" t="str"><v>Ramesh Chandara Jaynatial Shah</v></cell><cell r="F4965"><v>34576</v></cell><cell r="G4965"><v>22000</v></cell><cell r="H4965"><v>15400</v></cell><cell r="I4965"><v>6600</v></cell><cell r="J4965" t="str"><v>Outstanding</v></cell><cell r="K4965" t="str"><v>Never</v></cell><cell r="L4965" t="str"><v>send</v></cell><cell r="M4965" t="str"><v>No</v></cell><cell r="N4965" t="str"><v>As POD last communication 07(Outstanding Rs. 6600/-)</v></cell></row><row r="4966"><cell r="C4966"><v>1000494</v></cell><cell r="D4966" t="str"><v>L. N. C</v></cell><cell r="E4966" t="str"><v>Rajinakanth J Shah</v></cell><cell r="F4966"><v>34576</v></cell><cell r="G4966"><v>22000</v></cell><cell r="H4966"><v>15400</v></cell><cell r="I4966"><v>6600</v></cell><cell r="J4966" t="str"><v>Outstanding</v></cell><cell r="K4966" t="str"><v>Never</v></cell><cell r="L4966" t="str"><v>send</v></cell><cell r="M4966" t="str"><v>No</v></cell><cell r="N4966" t="str"><v>As POD last communication 07(Outstanding Rs. 6600/-)</v></cell></row><row r="4967"><cell r="C4967"><v>1000495</v></cell><cell r="D4967" t="str"><v>L. N. C</v></cell><cell r="E4967" t="str"><v>Surendra J Shah</v></cell><cell r="F4967"><v>34576</v></cell><cell r="G4967"><v>22000</v></cell><cell r="H4967"><v>15400</v></cell><cell r="I4967"><v>6600</v></cell><cell r="J4967" t="str"><v>Outstanding</v></cell><cell r="K4967" t="str"><v>Never</v></cell><cell r="L4967" t="str"><v>send</v></cell><cell r="M4967" t="str"><v>No</v></cell><cell r="N4967" t="str"><v>As POD last communication 07(Outstanding Rs. 6600/-)</v></cell></row><row r="4968"><cell r="C4968"><v>1000496</v></cell><cell r="D4968" t="str"><v>L. N. C</v></cell><cell r="E4968" t="str"><v>Ravindra J Shah</v></cell><cell r="F4968"><v>34576</v></cell><cell r="G4968"><v>22000</v></cell><cell r="H4968"><v>15400</v></cell><cell r="I4968"><v>6600</v></cell><cell r="J4968" t="str"><v>Outstanding</v></cell><cell r="K4968" t="str"><v>Never</v></cell><cell r="L4968" t="str"><v>send</v></cell><cell r="M4968" t="str"><v>No</v></cell><cell r="N4968" t="str"><v>As POD last communication 07(Outstanding Rs. 6600/-)</v></cell></row><row r="4969"><cell r="C4969"><v>1000497</v></cell><cell r="D4969" t="str"><v>L. N. C</v></cell><cell r="E4969" t="str"><v>Gajajnan Dattatreya Pal</v></cell><cell r="F4969"><v>34576</v></cell><cell r="G4969"><v>30000</v></cell><cell r="H4969"><v>7500</v></cell><cell r="I4969"><v>22500</v></cell><cell r="J4969" t="str"><v>Outstanding</v></cell><cell r="K4969"><v>2007</v></cell><cell r="L4969" t="str"><v>send</v></cell><cell r="M4969" t="str"><v>No</v></cell><cell r="N4969" t="str"><v>As POD last communication 07(Outstanding Rs. 22500/-)</v></cell></row><row r="4970"><cell r="C4970"><v>1000498</v></cell><cell r="D4970" t="str"><v>L. N. C</v></cell><cell r="E4970" t="str"><v>Vivek Karve</v></cell><cell r="F4970"><v>34577</v></cell><cell r="G4970"><v>42000</v></cell><cell r="H4970"><v>39000</v></cell><cell r="I4970"><v>0</v></cell><cell r="J4970" t="str"><v>I.R.M</v></cell><cell r="K4970" t="str"><v>Never</v></cell><cell r="L4970" t="str"><v>send</v></cell><cell r="M4970" t="str"><v>No</v></cell><cell r="N4970" t="str"><v>As POD last communication 2007</v></cell></row><row r="4971"><cell r="C4971"><v>1000499</v></cell><cell r="D4971" t="str"><v>L. N. C</v></cell><cell r="E4971" t="str"><v>Suman Patel</v></cell><cell r="F4971"><v>34576</v></cell><cell r="G4971"><v>65000</v></cell><cell r="H4971" t="str"><v>Nil</v></cell><cell r="I4971"><v>0</v></cell><cell r="J4971" t="str"><v>Cancelled</v></cell><cell r="K4971"><v>0</v></cell><cell r="L4971"><v>0</v></cell><cell r="M4971"><v>0</v></cell><cell r="N4971" t="str"><v>Cancelled</v></cell></row><row r="4972"><cell r="C4972"><v>1000500</v></cell><cell r="D4972" t="str"><v>L. N. C</v></cell><cell r="E4972" t="str"><v>Aarti Mehra</v></cell><cell r="F4972"><v>34569</v></cell><cell r="G4972"><v>22000</v></cell><cell r="H4972"><v>22000</v></cell><cell r="I4972"><v>0</v></cell><cell r="J4972" t="str"><v>I.R.M</v></cell><cell r="K4972" t="str"><v>Never</v></cell><cell r="L4972" t="str"><v>not send</v></cell><cell r="M4972" t="str"><v>No</v></cell><cell r="N4972" t="str"><v>we send last reminder in 2012.then we did not receive any reply.</v></cell></row><row r="4973"><cell r="C4973"><v>1000501</v></cell><cell r="D4973" t="str"><v>L. N. C</v></cell><cell r="E4973" t="str"><v>Cyril Anthony Matthews</v></cell><cell r="F4973"><v>34577</v></cell><cell r="G4973"><v>30000</v></cell><cell r="H4973"><v>30000</v></cell><cell r="I4973"><v>0</v></cell><cell r="J4973" t="str"><v>I.R.M</v></cell><cell r="K4973" t="str"><v>Never</v></cell><cell r="L4973" t="str"><v>not send</v></cell><cell r="M4973" t="str"><v>No</v></cell><cell r="N4973" t="str"><v>we send last reminder in 2012.then we did not receive any reply.</v></cell></row><row r="4974"><cell r="C4974"><v>1000502</v></cell><cell r="D4974" t="str"><v>L. N. C</v></cell><cell r="E4974" t="str"><v>Bharat S Ranka</v></cell><cell r="F4974"><v>34571</v></cell><cell r="G4974"><v>22000</v></cell><cell r="H4974"><v>6600</v></cell><cell r="I4974"><v>15400</v></cell><cell r="J4974" t="str"><v>Outstanding</v></cell><cell r="K4974" t="str"><v>Never</v></cell><cell r="L4974" t="str"><v>Not del.</v></cell><cell r="M4974" t="str"><v>No</v></cell><cell r="N4974" t="str"><v>No communication till date (Outstanding Rs 15400/-) </v></cell></row><row r="4975"><cell r="C4975"><v>1000506</v></cell><cell r="D4975" t="str"><v>L. N. C</v></cell><cell r="E4975" t="str"><v>Fakurrdin F Furniturewala</v></cell><cell r="F4975"><v>34578</v></cell><cell r="G4975"><v>52000</v></cell><cell r="H4975"><v>52000</v></cell><cell r="I4975"><v>0</v></cell><cell r="J4975" t="str"><v>I.R.M</v></cell><cell r="K4975" t="str"><v>Never</v></cell><cell r="L4975" t="str"><v>Not del.</v></cell><cell r="M4975" t="str"><v>yes</v></cell><cell r="N4975" t="str"><v>last communication 05</v></cell></row><row r="4976"><cell r="C4976"><v>1000507</v></cell><cell r="D4976" t="str"><v>L. N. C</v></cell><cell r="E4976" t="str"><v>Sanjay Biharilal Narang</v></cell><cell r="F4976"><v>34552</v></cell><cell r="G4976"><v>30000</v></cell><cell r="H4976"><v>30000</v></cell><cell r="I4976"><v>0</v></cell><cell r="J4976" t="str"><v>I.R.M</v></cell><cell r="K4976" t="str"><v>Never</v></cell><cell r="L4976" t="str"><v>Not del.</v></cell><cell r="M4976" t="str"><v>No</v></cell><cell r="N4976" t="str"><v>last communication 00</v></cell></row><row r="4977"><cell r="C4977"><v>1000508</v></cell><cell r="D4977" t="str"><v>L. N. C</v></cell><cell r="E4977" t="str"><v>Narendra Labhshankar Joshi</v></cell><cell r="F4977"><v>34550</v></cell><cell r="G4977"><v>52000</v></cell><cell r="H4977"><v>52000</v></cell><cell r="I4977"><v>0</v></cell><cell r="J4977" t="str"><v>I.R.M</v></cell><cell r="K4977" t="str"><v>Never</v></cell><cell r="L4977" t="str"><v>send</v></cell><cell r="M4977" t="str"><v>yes</v></cell><cell r="N4977" t="str"><v>we send last reminder in 2012.then we did not receive any reply.</v></cell></row><row r="4978"><cell r="C4978"><v>1000509</v></cell><cell r="D4978" t="str"><v>L. N. C</v></cell><cell r="E4978" t="str"><v>Vijay Shivlal Oswal</v></cell><cell r="F4978"><v>34577</v></cell><cell r="G4978"><v>30000</v></cell><cell r="H4978"><v>30000</v></cell><cell r="I4978"><v>0</v></cell><cell r="J4978" t="str"><v>I.R.M</v></cell><cell r="K4978" t="str"><v>Never</v></cell><cell r="L4978" t="str"><v>send</v></cell><cell r="M4978" t="str"><v>yes</v></cell><cell r="N4978" t="str"><v>we send last reminder in 2012.then we did not receive any reply.</v></cell></row><row r="4979"><cell r="C4979"><v>1000510</v></cell><cell r="D4979" t="str"><v>L. N. C</v></cell><cell r="E4979" t="str"><v>Sunil Yashwnat Pandit</v></cell><cell r="F4979"><v>34577</v></cell><cell r="G4979"><v>30000</v></cell><cell r="H4979"><v>30000</v></cell><cell r="I4979"><v>0</v></cell><cell r="J4979" t="str"><v>I.R.M</v></cell><cell r="K4979" t="str"><v>Never</v></cell><cell r="L4979" t="str"><v>send</v></cell><cell r="M4979" t="str"><v>yes</v></cell><cell r="N4979" t="str"><v>we send last reminder in 2012.then we did not receive any reply.</v></cell></row><row r="4980"><cell r="C4980"><v>1000511</v></cell><cell r="D4980" t="str"><v>L. N. C</v></cell><cell r="E4980" t="str"><v>Eknath V Lad</v></cell><cell r="F4980"><v>34577</v></cell><cell r="G4980"><v>22000</v></cell><cell r="H4980"><v>22000</v></cell><cell r="I4980"><v>0</v></cell><cell r="J4980" t="str"><v>I.R.M</v></cell><cell r="K4980" t="str"><v>Never</v></cell><cell r="L4980" t="str"><v>Not del.</v></cell><cell r="M4980" t="str"><v>yes</v></cell><cell r="N4980" t="str"><v>no communication till date</v></cell></row><row r="4981"><cell r="C4981"><v>1000512</v></cell><cell r="D4981" t="str"><v>L. N. C</v></cell><cell r="E4981" t="str"><v>Nemchand Chandanmal Sanghvi</v></cell><cell r="F4981"><v>34576</v></cell><cell r="G4981"><v>42000</v></cell><cell r="H4981"><v>29400</v></cell><cell r="I4981"><v>12600</v></cell><cell r="J4981" t="str"><v>Outstanding</v></cell><cell r="K4981" t="str"><v>Never</v></cell><cell r="L4981" t="str"><v>send</v></cell><cell r="M4981" t="str"><v>No</v></cell><cell r="N4981" t="str"><v>we send reminder for his pending dues 2008 communication </v></cell></row><row r="4982"><cell r="C4982"><v>1000514</v></cell><cell r="D4982" t="str"><v>L. N. C</v></cell><cell r="E4982" t="str"><v>Noorallah Sholapurwalal</v></cell><cell r="F4982"><v>34577</v></cell><cell r="G4982"><v>22000</v></cell><cell r="H4982"><v>18700</v></cell><cell r="I4982"><v>3300</v></cell><cell r="J4982" t="str"><v>Outstanding</v></cell><cell r="K4982" t="str"><v>Never</v></cell><cell r="L4982" t="str"><v>send</v></cell><cell r="M4982" t="str"><v>No</v></cell><cell r="N4982" t="str"><v>As POD last communication 07(Outstanding Rs. 3300/-)</v></cell></row><row r="4983"><cell r="C4983"><v>1000515</v></cell><cell r="D4983" t="str"><v>L. N. C</v></cell><cell r="E4983" t="str"><v>Ramakant Shantaram Parab</v></cell><cell r="F4983"><v>34576</v></cell><cell r="G4983"><v>22000</v></cell><cell r="H4983" t="str"><v>Nil</v></cell><cell r="I4983"><v>0</v></cell><cell r="J4983" t="str"><v>Cancelled</v></cell><cell r="K4983"><v>0</v></cell><cell r="L4983"><v>0</v></cell><cell r="M4983"><v>0</v></cell><cell r="N4983" t="str"><v>Cancelled</v></cell></row><row r="4984"><cell r="C4984"><v>1000517</v></cell><cell r="D4984" t="str"><v>L. N. C</v></cell><cell r="E4984" t="str"><v>San Enterprises</v></cell><cell r="F4984"><v>34573</v></cell><cell r="G4984"><v>32000</v></cell><cell r="H4984"><v>32000</v></cell><cell r="I4984"><v>0</v></cell><cell r="J4984" t="str"><v>I.R.M</v></cell><cell r="K4984" t="str"><v>Never</v></cell><cell r="L4984" t="str"><v>send</v></cell><cell r="M4984" t="str"><v>No</v></cell><cell r="N4984" t="str"><v>we send last reminder in 2012.then we did not receive any reply.</v></cell></row><row r="4985"><cell r="C4985"><v>1000519</v></cell><cell r="D4985" t="str"><v>L. N. C</v></cell><cell r="E4985" t="str"><v>Narsingh Ramchandra Kunchus</v></cell><cell r="F4985"><v>34552</v></cell><cell r="G4985"><v>22000</v></cell><cell r="H4985"><v>22000</v></cell><cell r="I4985"><v>0</v></cell><cell r="J4985" t="str"><v>I.R.M</v></cell><cell r="K4985" t="str"><v>Never</v></cell><cell r="L4985" t="str"><v>send</v></cell><cell r="M4985" t="str"><v>No</v></cell><cell r="N4985" t="str"><v>we send last reminder in 2012.then we did not receive any reply.</v></cell></row><row r="4986"><cell r="C4986"><v>1000520</v></cell><cell r="D4986" t="str"><v>L. N. C</v></cell><cell r="E4986" t="str"><v>Mayura Steels Pvt Ltd</v></cell><cell r="F4986"><v>34563</v></cell><cell r="G4986"><v>22000</v></cell><cell r="H4986"><v>22000</v></cell><cell r="I4986"><v>0</v></cell><cell r="J4986" t="str"><v>R.M</v></cell><cell r="K4986"><v>2008</v></cell><cell r="L4986" t="str"><v>not send</v></cell><cell r="M4986" t="str"><v>yes</v></cell><cell r="N4986" t="str"><v>No reminder send so last communication 11</v></cell></row><row r="4987"><cell r="C4987"><v>1000522</v></cell><cell r="D4987" t="str"><v>L. N. C</v></cell><cell r="E4987" t="str"><v>Ashok Narhar Marathey</v></cell><cell r="F4987"><v>34577</v></cell><cell r="G4987"><v>52000</v></cell><cell r="H4987"><v>31200</v></cell><cell r="I4987"><v>20800</v></cell><cell r="J4987" t="str"><v>Outstanding</v></cell><cell r="K4987" t="str"><v>Never</v></cell><cell r="L4987" t="str"><v>Not del.</v></cell><cell r="M4987" t="str"><v>No</v></cell><cell r="N4987" t="str"><v>last communication 94</v></cell></row><row r="4988"><cell r="C4988"><v>1000523</v></cell><cell r="D4988" t="str"><v>L. N. C</v></cell><cell r="E4988" t="str"><v>Harsh Shantilal Shah</v></cell><cell r="F4988"><v>34566</v></cell><cell r="G4988"><v>32000</v></cell><cell r="H4988"><v>32000</v></cell><cell r="I4988"><v>0</v></cell><cell r="J4988" t="str"><v>I.R.M</v></cell><cell r="K4988" t="str"><v>Never</v></cell><cell r="L4988" t="str"><v>send</v></cell><cell r="M4988" t="str"><v>No</v></cell><cell r="N4988" t="str"><v>we send last reminder in 2012.then we did not receive any reply.</v></cell></row><row r="4989"><cell r="C4989"><v>1000524</v></cell><cell r="D4989" t="str"><v>L. N. C</v></cell><cell r="E4989" t="str"><v>Anil Arvind Shirodkar</v></cell><cell r="F4989"><v>34562</v></cell><cell r="G4989"><v>22000</v></cell><cell r="H4989"><v>22000</v></cell><cell r="I4989"><v>0</v></cell><cell r="J4989" t="str"><v>I.R.M</v></cell><cell r="K4989" t="str"><v>Never</v></cell><cell r="L4989" t="str"><v>Not del.</v></cell><cell r="M4989" t="str"><v>yes</v></cell><cell r="N4989" t="str"><v>we send last reminder in 2012.then we did not receive any reply.</v></cell></row><row r="4990"><cell r="C4990"><v>1000525</v></cell><cell r="D4990" t="str"><v>L. N. C</v></cell><cell r="E4990" t="str"><v>Ashok Dnyaneshwer Bidkar</v></cell><cell r="F4990"><v>34553</v></cell><cell r="G4990"><v>22000</v></cell><cell r="H4990"><v>19800</v></cell><cell r="I4990"><v>2200</v></cell><cell r="J4990" t="str"><v>Outstanding</v></cell><cell r="K4990" t="str"><v>Never</v></cell><cell r="L4990" t="str"><v>send</v></cell><cell r="M4990" t="str"><v>yes</v></cell><cell r="N4990" t="str"><v>As POD last communication 07(Outstanding Rs. 2200/-)</v></cell></row><row r="4991"><cell r="C4991"><v>1000526</v></cell><cell r="D4991" t="str"><v>L. N. C</v></cell><cell r="E4991" t="str"><v>Milind Kamalkar Haval</v></cell><cell r="F4991"><v>34562</v></cell><cell r="G4991"><v>65000</v></cell><cell r="H4991"><v>65000</v></cell><cell r="I4991"><v>0</v></cell><cell r="J4991" t="str"><v>I.R.M</v></cell><cell r="K4991" t="str"><v>Never</v></cell><cell r="L4991" t="str"><v>send</v></cell><cell r="M4991" t="str"><v>no</v></cell><cell r="N4991" t="str"><v>we send last reminder in 2012.then we did not receive any reply.</v></cell></row><row r="4992"><cell r="C4992"><v>1000527</v></cell><cell r="D4992" t="str"><v>L. N. C</v></cell><cell r="E4992" t="str"><v>Gurpreet Kaur Sable</v></cell><cell r="F4992"><v>34577</v></cell><cell r="G4992"><v>22000</v></cell><cell r="H4992" t="str"><v>Nil</v></cell><cell r="I4992"><v>0</v></cell><cell r="J4992" t="str"><v>Cancelled</v></cell><cell r="K4992"><v>0</v></cell><cell r="L4992"><v>0</v></cell><cell r="M4992"><v>0</v></cell><cell r="N4992" t="str"><v>Cancelled</v></cell></row><row r="4993"><cell r="C4993"><v>1000528</v></cell><cell r="D4993" t="str"><v>L. N. C</v></cell><cell r="E4993" t="str"><v>Jojimma Jacob</v></cell><cell r="F4993"><v>34566</v></cell><cell r="G4993"><v>52000</v></cell><cell r="H4993"><v>52000</v></cell><cell r="I4993"><v>0</v></cell><cell r="J4993" t="str"><v>R.M</v></cell><cell r="K4993"><v>2017</v></cell><cell r="L4993"><v>0</v></cell><cell r="M4993"><v>0</v></cell><cell r="N4993" t="str"><v>cancelled </v></cell></row><row r="4994"><cell r="C4994"><v>1000530</v></cell><cell r="D4994" t="str"><v>L. N. C</v></cell><cell r="E4994" t="str"><v>K.S Mahadevan</v></cell><cell r="F4994"><v>34548</v></cell><cell r="G4994"><v>22000</v></cell><cell r="H4994"><v>22000</v></cell><cell r="I4994"><v>0</v></cell><cell r="J4994" t="str"><v>I.R.M</v></cell><cell r="K4994" t="str"><v>Never</v></cell><cell r="L4994" t="str"><v>send</v></cell><cell r="M4994" t="str"><v>yes</v></cell><cell r="N4994" t="str"><v>we send last reminder in 2012.then we did not receive any reply.</v></cell></row><row r="4995"><cell r="C4995"><v>1000528</v></cell><cell r="D4995" t="str"><v>L. N. C</v></cell><cell r="E4995" t="str"><v>Rakesh Bhandari</v></cell><cell r="F4995"><v>34577</v></cell><cell r="G4995"><v>65000</v></cell><cell r="H4995" t="str"><v>Nil</v></cell><cell r="I4995"><v>0</v></cell><cell r="J4995" t="str"><v>Cancelled</v></cell><cell r="K4995"><v>0</v></cell><cell r="L4995"><v>0</v></cell><cell r="M4995"><v>0</v></cell><cell r="N4995" t="str"><v>Cancelled</v></cell></row><row r="4996"><cell r="C4996"><v>1000534</v></cell><cell r="D4996" t="str"><v>L. N. C</v></cell><cell r="E4996" t="str"><v>K.C Roy</v></cell><cell r="F4996"><v>34568</v></cell><cell r="G4996"><v>39900</v></cell><cell r="H4996"><v>39900</v></cell><cell r="I4996"><v>0</v></cell><cell r="J4996" t="str"><v>cancelled</v></cell><cell r="K4996" t="str"><v>Never</v></cell><cell r="L4996" t="str"><v>Not del.</v></cell><cell r="M4996" t="str"><v>no</v></cell><cell r="N4996" t="str"><v>cancelled </v></cell></row><row r="4997"><cell r="C4997"><v>1000528</v></cell><cell r="D4997" t="str"><v>L. N. C</v></cell><cell r="E4997" t="str"><v>Manoj G Somani</v></cell><cell r="F4997"><v>34577</v></cell><cell r="G4997"><v>22000</v></cell><cell r="H4997" t="str"><v>Nil</v></cell><cell r="I4997"><v>0</v></cell><cell r="J4997" t="str"><v>Cancelled</v></cell><cell r="K4997"><v>0</v></cell><cell r="L4997"><v>0</v></cell><cell r="M4997"><v>0</v></cell><cell r="N4997" t="str"><v>Cancelled</v></cell></row><row r="4998"><cell r="C4998"><v>1000536</v></cell><cell r="D4998" t="str"><v>L. N. C</v></cell><cell r="E4998" t="str"><v>Rajendra K.K</v></cell><cell r="F4998"><v>34574</v></cell><cell r="G4998"><v>39900</v></cell><cell r="H4998"><v>39900</v></cell><cell r="I4998"><v>0</v></cell><cell r="J4998" t="str"><v>Cancelled</v></cell><cell r="K4998" t="str"><v>Never</v></cell><cell r="L4998"><v>0</v></cell><cell r="M4998"><v>0</v></cell><cell r="N4998" t="str"><v>cancelled on 23/10/2022</v></cell></row><row r="4999"><cell r="C4999"><v>1000538</v></cell><cell r="D4999" t="str"><v>L. N. C</v></cell><cell r="E4999" t="str"><v>Vasant Vivek Joshi</v></cell><cell r="F4999"><v>34577</v></cell><cell r="G4999"><v>22000</v></cell><cell r="H4999" t="str"><v>Nil</v></cell><cell r="I4999"><v>0</v></cell><cell r="J4999" t="str"><v>Cancelled</v></cell><cell r="K4999"><v>0</v></cell><cell r="L4999"><v>0</v></cell><cell r="M4999"><v>0</v></cell><cell r="N4999" t="str"><v>Cancelled</v></cell></row><row r="5000"><cell r="C5000"><v>1000529</v></cell><cell r="D5000" t="str"><v>L. N. C</v></cell><cell r="E5000" t="str"><v>Sunbhash Palam</v></cell><cell r="F5000"><v>34549</v></cell><cell r="G5000"><v>22000</v></cell><cell r="H5000" t="str"><v>Nil</v></cell><cell r="I5000"><v>0</v></cell><cell r="J5000" t="str"><v>Cancelled</v></cell><cell r="K5000"><v>0</v></cell><cell r="L5000"><v>0</v></cell><cell r="M5000"><v>0</v></cell><cell r="N5000" t="str"><v>Cancelled</v></cell></row><row r="5001"><cell r="C5001"><v>1000540</v></cell><cell r="D5001" t="str"><v>L. N. C</v></cell><cell r="E5001" t="str"><v>Dhaneh Sainaini</v></cell><cell r="F5001"><v>34549</v></cell><cell r="G5001"><v>30000</v></cell><cell r="H5001" t="str"><v>Nil</v></cell><cell r="I5001"><v>0</v></cell><cell r="J5001" t="str"><v>Cancelled</v></cell><cell r="K5001"><v>0</v></cell><cell r="L5001"><v>0</v></cell><cell r="M5001"><v>0</v></cell><cell r="N5001" t="str"><v>Cancelled</v></cell></row><row r="5002"><cell r="C5002"><v>1000550</v></cell><cell r="D5002" t="str"><v>L. N. C</v></cell><cell r="E5002" t="str"><v>Sri Ram Iyer</v></cell><cell r="F5002"><v>34571</v></cell><cell r="G5002"><v>22000</v></cell><cell r="H5002"><v>22000</v></cell><cell r="I5002"><v>0</v></cell><cell r="J5002" t="str"><v>I.R.M</v></cell><cell r="K5002" t="str"><v>Never</v></cell><cell r="L5002" t="str"><v>send</v></cell><cell r="M5002" t="str"><v>no</v></cell><cell r="N5002" t="str"><v>we send last reminder in 2012.then we did not receive any reply.</v></cell></row><row r="5003"><cell r="C5003"><v>1000551</v></cell><cell r="D5003" t="str"><v>L. N. C</v></cell><cell r="E5003" t="str"><v>Prashant Kumar Pandey</v></cell><cell r="F5003"><v>34565</v></cell><cell r="G5003"><v>22000</v></cell><cell r="H5003"><v>22000</v></cell><cell r="I5003"><v>0</v></cell><cell r="J5003" t="str"><v>I.R.M</v></cell><cell r="K5003" t="str"><v>Never</v></cell><cell r="L5003" t="str"><v>not send</v></cell><cell r="M5003" t="str"><v>yes</v></cell><cell r="N5003" t="str"><v>we send last reminder in 2012.then we did not receive any reply.</v></cell></row><row r="5004"><cell r="C5004"><v>1000552</v></cell><cell r="D5004" t="str"><v>L. N. C</v></cell><cell r="E5004" t="str"><v>Desai Rajnikant Natwarlal</v></cell><cell r="F5004"><v>34572</v></cell><cell r="G5004"><v>22000</v></cell><cell r="H5004"><v>22000</v></cell><cell r="I5004"><v>0</v></cell><cell r="J5004" t="str"><v>I.R.M</v></cell><cell r="K5004" t="str"><v>Never</v></cell><cell r="L5004" t="str"><v>not send</v></cell><cell r="M5004" t="str"><v>No</v></cell><cell r="N5004" t="str"><v>we send last reminder in 2012.then we did not receive any reply.</v></cell></row><row r="5005"><cell r="C5005"><v>1000553</v></cell><cell r="D5005" t="str"><v>L. N. C</v></cell><cell r="E5005" t="str"><v>Milind R Joshi</v></cell><cell r="F5005"><v>34564</v></cell><cell r="G5005"><v>20900</v></cell><cell r="H5005"><v>20900</v></cell><cell r="I5005"><v>0</v></cell><cell r="J5005" t="str"><v>I.R.M</v></cell><cell r="K5005" t="str"><v>Never</v></cell><cell r="L5005" t="str"><v>Not del.</v></cell><cell r="M5005" t="str"><v>yes</v></cell><cell r="N5005" t="str"><v>last communication 94, only application form is in file</v></cell></row><row r="5006"><cell r="C5006"><v>1000555</v></cell><cell r="D5006" t="str"><v>L. N. C</v></cell><cell r="E5006" t="str"><v>Jugal Kishore Krishnagopal</v></cell><cell r="F5006"><v>34570</v></cell><cell r="G5006"><v>30000</v></cell><cell r="H5006" t="str"><v>Nil</v></cell><cell r="I5006"><v>0</v></cell><cell r="J5006" t="str"><v>Cancelled</v></cell><cell r="K5006"><v>0</v></cell><cell r="L5006"><v>0</v></cell><cell r="M5006"><v>0</v></cell><cell r="N5006" t="str"><v>Refunded amount Rs. 11,834/-, Chq No:- 73150, dated:- 23/01/13</v></cell></row><row r="5007"><cell r="C5007"><v>1000557</v></cell><cell r="D5007" t="str"><v>L. N. C</v></cell><cell r="E5007" t="str"><v>Narsinghani Ghanshyamdas Moolchandani</v></cell><cell r="F5007"><v>34573</v></cell><cell r="G5007"><v>22000</v></cell><cell r="H5007"><v>22000</v></cell><cell r="I5007"><v>0</v></cell><cell r="J5007" t="str"><v>R.M</v></cell><cell r="K5007"><v>2017</v></cell><cell r="L5007" t="str"><v>send</v></cell><cell r="M5007" t="str"><v>yes</v></cell><cell r="N5007" t="str"><v>last reminder send on 24/6/2022 </v></cell></row><row r="5008"><cell r="C5008"><v>1000559</v></cell><cell r="D5008" t="str"><v>L. N. C</v></cell><cell r="E5008" t="str"><v>Joseph Mudiar</v></cell><cell r="F5008"><v>34571</v></cell><cell r="G5008"><v>52000</v></cell><cell r="H5008" t="str"><v>Nil</v></cell><cell r="I5008"><v>0</v></cell><cell r="J5008" t="str"><v>Cancelled</v></cell><cell r="K5008"><v>0</v></cell><cell r="L5008"><v>0</v></cell><cell r="M5008"><v>0</v></cell><cell r="N5008" t="str"><v>Cancelled</v></cell></row><row r="5009"><cell r="C5009"><v>1000562</v></cell><cell r="D5009" t="str"><v>L. N. C</v></cell><cell r="E5009" t="str"><v>R. D. Hazanavis </v></cell><cell r="F5009"><v>34556</v></cell><cell r="G5009"><v>62000</v></cell><cell r="H5009"><v>40000</v></cell><cell r="I5009"><v>22000</v></cell><cell r="J5009" t="str"><v>I.R.M</v></cell><cell r="K5009" t="str"><v>Never</v></cell><cell r="L5009" t="str"><v>send</v></cell><cell r="M5009" t="str"><v>No</v></cell><cell r="N5009" t="str"><v>As POD last communication 2007</v></cell></row><row r="5010"><cell r="C5010"><v>1000563</v></cell><cell r="D5010" t="str"><v>L. N. C</v></cell><cell r="E5010" t="str"><v>Harish Gopalji Thakkar</v></cell><cell r="F5010"><v>34577</v></cell><cell r="G5010"><v>49400</v></cell><cell r="H5010"><v>49400</v></cell><cell r="I5010"><v>0</v></cell><cell r="J5010" t="str"><v>Cancelled</v></cell><cell r="K5010"><v>2013</v></cell><cell r="L5010"><v>0</v></cell><cell r="M5010"><v>0</v></cell><cell r="N5010" t="str"><v>cancelled on 24/8/2022</v></cell></row><row r="5011"><cell r="C5011"><v>1000564</v></cell><cell r="D5011" t="str"><v>L. N. C</v></cell><cell r="E5011" t="str"><v>Archana Anand Gune</v></cell><cell r="F5011"><v>34577</v></cell><cell r="G5011"><v>49400</v></cell><cell r="H5011"><v>49400</v></cell><cell r="I5011"><v>0</v></cell><cell r="J5011" t="str"><v>Cancelled</v></cell><cell r="K5011"><v>2013</v></cell><cell r="L5011"><v>0</v></cell><cell r="M5011"><v>0</v></cell><cell r="N5011" t="str"><v>cancelled on 18/6/2022</v></cell></row><row r="5012"><cell r="C5012"><v>1000566</v></cell><cell r="D5012" t="str"><v>L. N. C</v></cell><cell r="E5012" t="str"><v>Gope Advani</v></cell><cell r="F5012"><v>34566</v></cell><cell r="G5012"><v>22000</v></cell><cell r="H5012"><v>22000</v></cell><cell r="I5012"><v>0</v></cell><cell r="J5012" t="str"><v>cancelled</v></cell><cell r="K5012"><v>2017</v></cell><cell r="L5012"><v>0</v></cell><cell r="M5012"><v>0</v></cell><cell r="N5012" t="str"><v>cancelled on 16/02/2022</v></cell></row><row r="5013"><cell r="C5013"><v>1000569</v></cell><cell r="D5013" t="str"><v>L. N. C</v></cell><cell r="E5013" t="str"><v>Stanley Easo Vargehse</v></cell><cell r="F5013"><v>34593</v></cell><cell r="G5013"><v>22000</v></cell><cell r="H5013"><v>22000</v></cell><cell r="I5013"><v>0</v></cell><cell r="J5013" t="str"><v>I.R.M</v></cell><cell r="K5013" t="str"><v>Never</v></cell><cell r="L5013" t="str"><v>send</v></cell><cell r="M5013" t="str"><v>yes</v></cell><cell r="N5013" t="str"><v>we send last reminder in 2012.then we did not receive any reply.</v></cell></row><row r="5014"><cell r="C5014"><v>1000570</v></cell><cell r="D5014" t="str"><v>L. N. C</v></cell><cell r="E5014" t="str"><v>Yashwant K More</v></cell><cell r="F5014"><v>34578</v></cell><cell r="G5014"><v>40000</v></cell><cell r="H5014"><v>40000</v></cell><cell r="I5014"><v>0</v></cell><cell r="J5014" t="str"><v>I.R.M</v></cell><cell r="K5014" t="str"><v>Never</v></cell><cell r="L5014" t="str"><v>Not del.</v></cell><cell r="M5014" t="str"><v>No</v></cell><cell r="N5014" t="str"><v>last communication 94, only application form is in file</v></cell></row><row r="5015"><cell r="C5015"><v>1000571</v></cell><cell r="D5015" t="str"><v>L. N. C</v></cell><cell r="E5015" t="str"><v>Suresh Kumar Santlal Agarwal</v></cell><cell r="F5015"><v>34581</v></cell><cell r="G5015"><v>22000</v></cell><cell r="H5015"><v>22000</v></cell><cell r="I5015"><v>0</v></cell><cell r="J5015" t="str"><v>I.R.M</v></cell><cell r="K5015" t="str"><v>Never</v></cell><cell r="L5015" t="str"><v>Not del.</v></cell><cell r="M5015" t="str"><v>yes</v></cell><cell r="N5015" t="str"><v>last communication 00</v></cell></row><row r="5016"><cell r="C5016"><v>1000573</v></cell><cell r="D5016" t="str"><v>L. N. C</v></cell><cell r="E5016" t="str"><v>Bipin Trimabak Patil</v></cell><cell r="F5016"><v>34584</v></cell><cell r="G5016"><v>20900</v></cell><cell r="H5016"><v>20900</v></cell><cell r="I5016"><v>0</v></cell><cell r="J5016" t="str"><v>I.R.M</v></cell><cell r="K5016" t="str"><v>Never</v></cell><cell r="L5016" t="str"><v>send</v></cell><cell r="M5016" t="str"><v>yes</v></cell><cell r="N5016" t="str"><v>we send last reminder in 2012.then we did not receive any reply.</v></cell></row><row r="5017"><cell r="C5017"><v>1000576</v></cell><cell r="D5017" t="str"><v>L. N. C</v></cell><cell r="E5017" t="str"><v>Hemant Shankar Kaptan</v></cell><cell r="F5017"><v>34583</v></cell><cell r="G5017"><v>22000</v></cell><cell r="H5017"><v>22000</v></cell><cell r="I5017"><v>0</v></cell><cell r="J5017" t="str"><v>I.R.M</v></cell><cell r="K5017" t="str"><v>Never</v></cell><cell r="L5017" t="str"><v>send</v></cell><cell r="M5017" t="str"><v>yes</v></cell><cell r="N5017" t="str"><v>we send last reminder in 2012.then we did not receive any reply.</v></cell></row><row r="5018"><cell r="C5018"><v>1000577</v></cell><cell r="D5018" t="str"><v>L. N. C</v></cell><cell r="E5018" t="str"><v>Aziz  Surti</v></cell><cell r="F5018"><v>34582</v></cell><cell r="G5018"><v>42000</v></cell><cell r="H5018"><v>42000</v></cell><cell r="I5018"><v>0</v></cell><cell r="J5018" t="str"><v>I.R.M</v></cell><cell r="K5018" t="str"><v>Never</v></cell><cell r="L5018" t="str"><v>Not del.</v></cell><cell r="M5018" t="str"><v>yes</v></cell><cell r="N5018" t="str"><v>we send last reminder in 2012.then we did not receive any reply.</v></cell></row><row r="5019"><cell r="C5019"><v>1000578</v></cell><cell r="D5019" t="str"><v>L. N. C</v></cell><cell r="E5019" t="str"><v>N.C Bhatt</v></cell><cell r="F5019"><v>34591</v></cell><cell r="G5019"><v>22000</v></cell><cell r="H5019"><v>6600</v></cell><cell r="I5019"><v>15400</v></cell><cell r="J5019" t="str"><v>Outstanding</v></cell><cell r="K5019" t="str"><v>Never</v></cell><cell r="L5019" t="str"><v>Not del.</v></cell><cell r="M5019" t="str"><v>No</v></cell><cell r="N5019" t="str"><v>No communication till date (Outstanding Rs 15400/-) </v></cell></row><row r="5020"><cell r="C5020"><v>1000579</v></cell><cell r="D5020" t="str"><v>L. N. C</v></cell><cell r="E5020" t="str"><v>Shabbir N Imani</v></cell><cell r="F5020"><v>34584</v></cell><cell r="G5020"><v>30000</v></cell><cell r="H5020"><v>30000</v></cell><cell r="I5020"><v>0</v></cell><cell r="J5020" t="str"><v>I.R.M</v></cell><cell r="K5020" t="str"><v>Never</v></cell><cell r="L5020" t="str"><v>not send</v></cell><cell r="M5020" t="str"><v>No</v></cell><cell r="N5020" t="str"><v>we send last reminder in 2013.then we did not receive any reply.</v></cell></row><row r="5021"><cell r="C5021"><v>1000580</v></cell><cell r="D5021" t="str"><v>L. N. C</v></cell><cell r="E5021" t="str"><v>Kanhaiya Vishandas Sachdev</v></cell><cell r="F5021"><v>34443</v></cell><cell r="G5021"><v>30000</v></cell><cell r="H5021"><v>30000</v></cell><cell r="I5021"><v>0</v></cell><cell r="J5021" t="str"><v>I.R.M</v></cell><cell r="K5021" t="str"><v>Never</v></cell><cell r="L5021" t="str"><v>send</v></cell><cell r="M5021" t="str"><v>yes</v></cell><cell r="N5021" t="str"><v>we send last reminder in 2012.then we did not receive any reply.</v></cell></row><row r="5022"><cell r="C5022"><v>1000581</v></cell><cell r="D5022" t="str"><v>L. N. C</v></cell><cell r="E5022" t="str"><v>Umesh Pandurang Nikte</v></cell><cell r="F5022"><v>34443</v></cell><cell r="G5022"><v>30000</v></cell><cell r="H5022"><v>7500</v></cell><cell r="I5022"><v>22500</v></cell><cell r="J5022" t="str"><v>Outstanding</v></cell><cell r="K5022" t="str"><v>Never</v></cell><cell r="L5022" t="str"><v>send</v></cell><cell r="M5022" t="str"><v>No</v></cell><cell r="N5022" t="str"><v>As POD last communication 07(Outstanding Rs. 22500/-)</v></cell></row><row r="5023"><cell r="C5023"><v>1000592</v></cell><cell r="D5023" t="str"><v>L. N. C</v></cell><cell r="E5023" t="str"><v>Gayatri Shivaji Rao Jagtap</v></cell><cell r="F5023"><v>34591</v></cell><cell r="G5023"><v>52000</v></cell><cell r="H5023"><v>52000</v></cell><cell r="I5023"><v>0</v></cell><cell r="J5023" t="str"><v>I.R.M</v></cell><cell r="K5023" t="str"><v>Never</v></cell><cell r="L5023" t="str"><v>send</v></cell><cell r="M5023" t="str"><v>yes</v></cell><cell r="N5023" t="str"><v>we send last reminder in 2012.then we did not receive any reply.</v></cell></row><row r="5024"><cell r="C5024"><v>1000593</v></cell><cell r="D5024" t="str"><v>L. N. C</v></cell><cell r="E5024" t="str"><v>Jayashree Vidhyadhar Marathey</v></cell><cell r="F5024"><v>34589</v></cell><cell r="G5024"><v>52000</v></cell><cell r="H5024"><v>46800</v></cell><cell r="I5024"><v>5200</v></cell><cell r="J5024" t="str"><v>Outstanding</v></cell><cell r="K5024" t="str"><v>Never</v></cell><cell r="L5024" t="str"><v>Not del.</v></cell><cell r="M5024" t="str"><v>No</v></cell><cell r="N5024" t="str"><v>No communication till date (Outstanding Rs 5200/-) </v></cell></row><row r="5025"><cell r="C5025"><v>1000594</v></cell><cell r="D5025" t="str"><v>L. N. C</v></cell><cell r="E5025" t="str"><v>Caspro Metal Industries</v></cell><cell r="F5025"><v>34580</v></cell><cell r="G5025"><v>52000</v></cell><cell r="H5025"><v>49400</v></cell><cell r="I5025"><v>0</v></cell><cell r="J5025"><v>0</v></cell><cell r="K5025" t="str"><v>Never</v></cell><cell r="L5025" t="str"><v>send</v></cell><cell r="M5025" t="str"><v>No</v></cell><cell r="N5025" t="str"><v>Letter sent, last communication 07, only application and POD is in file</v></cell></row><row r="5026"><cell r="C5026"><v>1000595</v></cell><cell r="D5026" t="str"><v>L. N. C</v></cell><cell r="E5026" t="str"><v>Anuj Chandra Vadan Gandhi</v></cell><cell r="F5026"><v>34600</v></cell><cell r="G5026"><v>52000</v></cell><cell r="H5026"><v>52000</v></cell><cell r="I5026"><v>0</v></cell><cell r="J5026" t="str"><v>I.R.M</v></cell><cell r="K5026" t="str"><v>No</v></cell><cell r="L5026" t="str"><v>send</v></cell><cell r="M5026" t="str"><v>yes</v></cell><cell r="N5026" t="str"><v>we send last reminder in 2012.then we did not receive any reply.</v></cell></row><row r="5027"><cell r="C5027"><v>1000599</v></cell><cell r="D5027" t="str"><v>L. N. C</v></cell><cell r="E5027" t="str"><v>Yunus Ship Chander</v></cell><cell r="F5027"><v>34589</v></cell><cell r="G5027"><v>42000</v></cell><cell r="H5027"><v>42000</v></cell><cell r="I5027"><v>0</v></cell><cell r="J5027" t="str"><v>I.R.M</v></cell><cell r="K5027" t="str"><v>Never</v></cell><cell r="L5027" t="str"><v>send</v></cell><cell r="M5027" t="str"><v>yes</v></cell><cell r="N5027" t="str"><v>we send last reminder in 2012.then we did not receive any reply.</v></cell></row><row r="5028"><cell r="C5028"><v>1000600</v></cell><cell r="D5028" t="str"><v>L. N. C</v></cell><cell r="E5028" t="str"><v>B K Murthi</v></cell><cell r="F5028"><v>34598</v></cell><cell r="G5028"><v>30000</v></cell><cell r="H5028"><v>7500</v></cell><cell r="I5028"><v>22500</v></cell><cell r="J5028" t="str"><v>Outstanding</v></cell><cell r="K5028" t="str"><v>Never</v></cell><cell r="L5028" t="str"><v>not send</v></cell><cell r="M5028" t="str"><v>no</v></cell><cell r="N5028" t="str"><v>No communication till date (Outstanding Rs 22000/-) </v></cell></row><row r="5029"><cell r="C5029"><v>1000608</v></cell><cell r="D5029" t="str"><v>L. N. C</v></cell><cell r="E5029" t="str"><v>Maj Gen Dev Raj Dutt</v></cell><cell r="F5029"><v>34598</v></cell><cell r="G5029"><v>22000</v></cell><cell r="H5029" t="str"><v>Nil</v></cell><cell r="I5029"><v>0</v></cell><cell r="J5029" t="str"><v>Cancelled</v></cell><cell r="K5029"><v>0</v></cell><cell r="L5029"><v>0</v></cell><cell r="M5029"><v>0</v></cell><cell r="N5029" t="str"><v>Cancelled</v></cell></row><row r="5030"><cell r="C5030"><v>1000609</v></cell><cell r="D5030" t="str"><v>L. N. C</v></cell><cell r="E5030" t="str"><v>Sushil S Shirodkar</v></cell><cell r="F5030"><v>34600</v></cell><cell r="G5030"><v>52000</v></cell><cell r="H5030"><v>52000</v></cell><cell r="I5030"><v>0</v></cell><cell r="J5030" t="str"><v>I.R.M</v></cell><cell r="K5030" t="str"><v>Never</v></cell><cell r="L5030" t="str"><v>send</v></cell><cell r="M5030" t="str"><v>yes</v></cell><cell r="N5030" t="str"><v>we send last reminder in 2012.then we did not receive any reply.</v></cell></row><row r="5031"><cell r="C5031"><v>1000610</v></cell><cell r="D5031" t="str"><v>L. N. C</v></cell><cell r="E5031" t="str"><v>Renu Gouri Shanker Ahuja</v></cell><cell r="F5031"><v>34604</v></cell><cell r="G5031"><v>28500</v></cell><cell r="H5031"><v>28500</v></cell><cell r="I5031"><v>0</v></cell><cell r="J5031" t="str"><v>I.R.M</v></cell><cell r="K5031" t="str"><v>Never</v></cell><cell r="L5031" t="str"><v>not send</v></cell><cell r="M5031" t="str"><v>yes</v></cell><cell r="N5031" t="str"><v>we send last reminder in 2012.then we did not receive any reply.</v></cell></row><row r="5032"><cell r="C5032"><v>1000613</v></cell><cell r="D5032" t="str"><v>L. N. C</v></cell><cell r="E5032" t="str"><v>Shyam Kothakanda</v></cell><cell r="F5032"><v>34583</v></cell><cell r="G5032"><v>30000</v></cell><cell r="H5032"><v>30000</v></cell><cell r="I5032"><v>0</v></cell><cell r="J5032" t="str"><v>I.R.M</v></cell><cell r="K5032" t="str"><v>Never</v></cell><cell r="L5032" t="str"><v>send</v></cell><cell r="M5032" t="str"><v>yes</v></cell><cell r="N5032" t="str"><v>we send last reminder in 2012.then we did not receive any reply.</v></cell></row><row r="5033"><cell r="C5033"><v>1000614</v></cell><cell r="D5033" t="str"><v>L. N. C</v></cell><cell r="E5033" t="str"><v>Dinesh Lakshman Sandge</v></cell><cell r="F5033"><v>34599</v></cell><cell r="G5033"><v>30000</v></cell><cell r="H5033"><v>7500</v></cell><cell r="I5033"><v>22500</v></cell><cell r="J5033" t="str"><v>Outstanding</v></cell><cell r="K5033" t="str"><v>Never</v></cell><cell r="L5033" t="str"><v>send</v></cell><cell r="M5033" t="str"><v>No</v></cell><cell r="N5033" t="str"><v>As POD last communication 07(Outstanding Rs. 22500/-)</v></cell></row><row r="5034"><cell r="C5034"><v>1000615</v></cell><cell r="D5034" t="str"><v>L. N. C</v></cell><cell r="E5034" t="str"><v>Suhas Vithal</v></cell><cell r="F5034"><v>34606</v></cell><cell r="G5034"><v>30000</v></cell><cell r="H5034"><v>30000</v></cell><cell r="I5034"><v>0</v></cell><cell r="J5034" t="str"><v>I.R.M</v></cell><cell r="K5034" t="str"><v>Never</v></cell><cell r="L5034" t="str"><v>send</v></cell><cell r="M5034" t="str"><v>yes</v></cell><cell r="N5034" t="str"><v>we send last reminder in 2012.then we did not receive any reply.</v></cell></row><row r="5035"><cell r="C5035"><v>1000622</v></cell><cell r="D5035" t="str"><v>L. N. C</v></cell><cell r="E5035" t="str"><v>Yashmin Maun</v></cell><cell r="F5035"><v>34606</v></cell><cell r="G5035"><v>22000</v></cell><cell r="H5035" t="str"><v>Nil</v></cell><cell r="I5035"><v>0</v></cell><cell r="J5035" t="str"><v>Cancelled</v></cell><cell r="K5035"><v>0</v></cell><cell r="L5035"><v>0</v></cell><cell r="M5035"><v>0</v></cell><cell r="N5035" t="str"><v>Cancelled</v></cell></row><row r="5036"><cell r="C5036"><v>1000623</v></cell><cell r="D5036" t="str"><v>L. N. C</v></cell><cell r="E5036" t="str"><v>Lalita Shyma Pandit</v></cell><cell r="F5036"><v>34603</v></cell><cell r="G5036"><v>22000</v></cell><cell r="H5036"><v>13200</v></cell><cell r="I5036"><v>8800</v></cell><cell r="J5036" t="str"><v>Outstanding</v></cell><cell r="K5036" t="str"><v>Never</v></cell><cell r="L5036" t="str"><v>send</v></cell><cell r="M5036" t="str"><v>No</v></cell><cell r="N5036" t="str"><v>As POD last communication 07(Outstanding Rs. 8800/-)</v></cell></row><row r="5037"><cell r="C5037"><v>1000625</v></cell><cell r="D5037" t="str"><v>L. N. C</v></cell><cell r="E5037" t="str"><v>S.R Pathak</v></cell><cell r="F5037"><v>34605</v></cell><cell r="G5037"><v>42000</v></cell><cell r="H5037"><v>25200</v></cell><cell r="I5037"><v>16800</v></cell><cell r="J5037" t="str"><v>Outstanding</v></cell><cell r="K5037" t="str"><v>Never</v></cell><cell r="L5037" t="str"><v>Not del.</v></cell><cell r="M5037" t="str"><v>No</v></cell><cell r="N5037" t="str"><v>No communication till date (Outstanding Rs 16800/-) </v></cell></row><row r="5038"><cell r="C5038"><v>1000626</v></cell><cell r="D5038" t="str"><v>L. N. C</v></cell><cell r="E5038" t="str"><v>Govind Kant Gupta</v></cell><cell r="F5038"><v>34603</v></cell><cell r="G5038"><v>52000</v></cell><cell r="H5038" t="str"><v>Nil</v></cell><cell r="I5038"><v>0</v></cell><cell r="J5038" t="str"><v>Cancelled</v></cell><cell r="K5038"><v>0</v></cell><cell r="L5038"><v>0</v></cell><cell r="M5038"><v>0</v></cell><cell r="N5038" t="str"><v>Cancelled</v></cell></row><row r="5039"><cell r="C5039"><v>1000627</v></cell><cell r="D5039" t="str"><v>L. N. C</v></cell><cell r="E5039" t="str"><v>Navinder Pal Singh</v></cell><cell r="F5039"><v>34606</v></cell><cell r="G5039"><v>22000</v></cell><cell r="H5039" t="str"><v>Nil</v></cell><cell r="I5039"><v>0</v></cell><cell r="J5039" t="str"><v>Cancelled</v></cell><cell r="K5039"><v>0</v></cell><cell r="L5039"><v>0</v></cell><cell r="M5039"><v>0</v></cell><cell r="N5039" t="str"><v>Cancelled</v></cell></row><row r="5040"><cell r="C5040"><v>1000628</v></cell><cell r="D5040" t="str"><v>L. N. C</v></cell><cell r="E5040" t="str"><v>Firoz T Mansawala</v></cell><cell r="F5040"><v>34607</v></cell><cell r="G5040"><v>38000</v></cell><cell r="H5040"><v>38000</v></cell><cell r="I5040"><v>0</v></cell><cell r="J5040" t="str"><v>I.R.M</v></cell><cell r="K5040" t="str"><v>Never</v></cell><cell r="L5040" t="str"><v>send</v></cell><cell r="M5040" t="str"><v>no</v></cell><cell r="N5040" t="str"><v>we send last reminder in 2012.then we did not receive any reply.</v></cell></row><row r="5041"><cell r="C5041"><v>1000629</v></cell><cell r="D5041" t="str"><v>L. N. C</v></cell><cell r="E5041" t="str"><v>Jerry Sabu Vadukhut</v></cell><cell r="F5041"><v>34607</v></cell><cell r="G5041"><v>22000</v></cell><cell r="H5041" t="str"><v>Nil</v></cell><cell r="I5041"><v>0</v></cell><cell r="J5041" t="str"><v>Cancelled</v></cell><cell r="K5041"><v>0</v></cell><cell r="L5041"><v>0</v></cell><cell r="M5041"><v>0</v></cell><cell r="N5041" t="str"><v>Cancelled</v></cell></row><row r="5042"><cell r="C5042"><v>1000630</v></cell><cell r="D5042" t="str"><v>L. N. C</v></cell><cell r="E5042" t="str"><v>Ashok Vinod Chandra Shah</v></cell><cell r="F5042"><v>34604</v></cell><cell r="G5042"><v>65000</v></cell><cell r="H5042"><v>65000</v></cell><cell r="I5042"><v>0</v></cell><cell r="J5042" t="str"><v>I.R.M</v></cell><cell r="K5042" t="str"><v>Never</v></cell><cell r="L5042" t="str"><v>send</v></cell><cell r="M5042" t="str"><v>yes</v></cell><cell r="N5042" t="str"><v>we send last reminder in 2012.then we did not receive any reply.</v></cell></row><row r="5043"><cell r="C5043"><v>1000631</v></cell><cell r="D5043" t="str"><v>L. N. C</v></cell><cell r="E5043" t="str"><v>Makarand Tare</v></cell><cell r="F5043"><v>34592</v></cell><cell r="G5043"><v>22000</v></cell><cell r="H5043"><v>22000</v></cell><cell r="I5043"><v>0</v></cell><cell r="J5043" t="str"><v>I.R.M</v></cell><cell r="K5043" t="str"><v>Never</v></cell><cell r="L5043" t="str"><v>not </v></cell><cell r="M5043" t="str"><v>yes</v></cell><cell r="N5043" t="str"><v>Letter undelivered, last communication 97</v></cell></row><row r="5044"><cell r="C5044"><v>1000632</v></cell><cell r="D5044" t="str"><v>L. N. C</v></cell><cell r="E5044" t="str"><v>Nayan Shah</v></cell><cell r="F5044"><v>34607</v></cell><cell r="G5044"><v>22000</v></cell><cell r="H5044" t="str"><v>Nil</v></cell><cell r="I5044"><v>0</v></cell><cell r="J5044" t="str"><v>Cancelled</v></cell><cell r="K5044"><v>0</v></cell><cell r="L5044"><v>0</v></cell><cell r="M5044"><v>0</v></cell><cell r="N5044" t="str"><v>Cancelled</v></cell></row><row r="5045"><cell r="C5045"><v>1000633</v></cell><cell r="D5045" t="str"><v>L. N. C</v></cell><cell r="E5045" t="str"><v>Gadgil Ramchandra Nilkanth</v></cell><cell r="F5045"><v>34599</v></cell><cell r="G5045"><v>22000</v></cell><cell r="H5045"><v>22000</v></cell><cell r="I5045"><v>0</v></cell><cell r="J5045" t="str"><v>I.R.M</v></cell><cell r="K5045" t="str"><v>Never</v></cell><cell r="L5045" t="str"><v>send</v></cell><cell r="M5045" t="str"><v>no</v></cell><cell r="N5045" t="str"><v>we send last reminder in 2012.then we did not receive any reply.</v></cell></row><row r="5046"><cell r="C5046"><v>1000634</v></cell><cell r="D5046" t="str"><v>L. N. C</v></cell><cell r="E5046" t="str"><v>Chandra Kanth Mohan Lal Shah</v></cell><cell r="F5046"><v>34607</v></cell><cell r="G5046"><v>52000</v></cell><cell r="H5046"><v>52000</v></cell><cell r="I5046"><v>0</v></cell><cell r="J5046" t="str"><v>I.R.M</v></cell><cell r="K5046" t="str"><v>Never</v></cell><cell r="L5046" t="str"><v>not send</v></cell><cell r="M5046" t="str"><v>yes</v></cell><cell r="N5046" t="str"><v>we send last reminder in 2012.then we did not receive any reply.</v></cell></row><row r="5047"><cell r="C5047"><v>1000638</v></cell><cell r="D5047" t="str"><v>L. N. C</v></cell><cell r="E5047" t="str"><v>Haresh Lakshmandas Bhag Chandani</v></cell><cell r="F5047"><v>34585</v></cell><cell r="G5047"><v>30000</v></cell><cell r="H5047"><v>30000</v></cell><cell r="I5047"><v>0</v></cell><cell r="J5047" t="str"><v>I.R.M</v></cell><cell r="K5047" t="str"><v>Never</v></cell><cell r="L5047" t="str"><v>Not del.</v></cell><cell r="M5047" t="str"><v>no</v></cell><cell r="N5047" t="str"><v>no communication till date</v></cell></row><row r="5048"><cell r="C5048"><v>1000646</v></cell><cell r="D5048" t="str"><v>L. N. C</v></cell><cell r="E5048" t="str"><v>Padmakat Laxman Kulkarni</v></cell><cell r="F5048"><v>34586</v></cell><cell r="G5048"><v>40000</v></cell><cell r="H5048"><v>10000</v></cell><cell r="I5048"><v>30000</v></cell><cell r="J5048" t="str"><v>Outstanding</v></cell><cell r="K5048" t="str"><v>Never</v></cell><cell r="L5048" t="str"><v>not send</v></cell><cell r="M5048" t="str"><v>no</v></cell><cell r="N5048" t="str"><v>we send last reminder in 2012.then we did not receive any reply.Outstanding Rs. 30000/-</v></cell></row><row r="5049"><cell r="C5049"><v>1000647</v></cell><cell r="D5049" t="str"><v>L. N. C</v></cell><cell r="E5049" t="str"><v>Trayambak Chotu Pawar</v></cell><cell r="F5049"><v>34605</v></cell><cell r="G5049"><v>40000</v></cell><cell r="H5049"><v>12000</v></cell><cell r="I5049"><v>28000</v></cell><cell r="J5049" t="str"><v>Outstanding</v></cell><cell r="K5049" t="str"><v>Never</v></cell><cell r="L5049" t="str"><v>not send</v></cell><cell r="M5049" t="str"><v>no</v></cell><cell r="N5049" t="str"><v>we send last reminder in 2012.then we did not receive any reply.Outstanding Rs. 28000/-</v></cell></row><row r="5050"><cell r="C5050"><v>1000648</v></cell><cell r="D5050" t="str"><v>L. N. C</v></cell><cell r="E5050" t="str"><v>Lalita Shyma Pandit</v></cell><cell r="F5050"><v>34605</v></cell><cell r="G5050"><v>52000</v></cell><cell r="H5050"><v>15600</v></cell><cell r="I5050"><v>36400</v></cell><cell r="J5050" t="str"><v>Outstanding</v></cell><cell r="K5050" t="str"><v>Never</v></cell><cell r="L5050" t="str"><v>Not del.</v></cell><cell r="M5050" t="str"><v>no</v></cell><cell r="N5050" t="str"><v>last communication 95</v></cell></row><row r="5051"><cell r="C5051"><v>1000649</v></cell><cell r="D5051" t="str"><v>L. N. C</v></cell><cell r="E5051" t="str"><v>Anuragabakar Vikaram Murlidhar</v></cell><cell r="F5051"><v>34603</v></cell><cell r="G5051"><v>52000</v></cell><cell r="H5051"><v>52000</v></cell><cell r="I5051"><v>0</v></cell><cell r="J5051" t="str"><v>R.M</v></cell><cell r="K5051"><v>2010</v></cell><cell r="L5051" t="str"><v>send</v></cell><cell r="M5051" t="str"><v>no</v></cell><cell r="N5051" t="str"><v>not send any reminder and last communication 11</v></cell></row><row r="5052"><cell r="C5052"><v>1000653</v></cell><cell r="D5052" t="str"><v>L. N. C</v></cell><cell r="E5052" t="str"><v>Parvez K Umrigar</v></cell><cell r="F5052"><v>34607</v></cell><cell r="G5052"><v>32000</v></cell><cell r="H5052" t="str"><v>Nil</v></cell><cell r="I5052"><v>0</v></cell><cell r="J5052" t="str"><v>Cancelled</v></cell><cell r="K5052"><v>0</v></cell><cell r="L5052"><v>0</v></cell><cell r="M5052"><v>0</v></cell><cell r="N5052" t="str"><v>Cancelled</v></cell></row><row r="5053"><cell r="C5053"><v>1000658</v></cell><cell r="D5053" t="str"><v>L. N. C</v></cell><cell r="E5053" t="str"><v>Hiten L Furia</v></cell><cell r="F5053"><v>34597</v></cell><cell r="G5053"><v>42000</v></cell><cell r="H5053" t="str"><v>Nil</v></cell><cell r="I5053"><v>0</v></cell><cell r="J5053" t="str"><v>Cancelled</v></cell><cell r="K5053"><v>0</v></cell><cell r="L5053"><v>0</v></cell><cell r="M5053"><v>0</v></cell><cell r="N5053" t="str"><v>Cancelled</v></cell></row><row r="5054"><cell r="C5054"><v>1000664</v></cell><cell r="D5054" t="str"><v>L. N. C</v></cell><cell r="E5054" t="str"><v>Nirmal Kumar Sharma</v></cell><cell r="F5054"><v>34607</v></cell><cell r="G5054"><v>52000</v></cell><cell r="H5054" t="str"><v>Nil</v></cell><cell r="I5054"><v>0</v></cell><cell r="J5054" t="str"><v>Cancelled</v></cell><cell r="K5054"><v>0</v></cell><cell r="L5054"><v>0</v></cell><cell r="M5054"><v>0</v></cell><cell r="N5054" t="str"><v>Cancelled</v></cell></row><row r="5055"><cell r="C5055"><v>1000669</v></cell><cell r="D5055" t="str"><v>L. N. C</v></cell><cell r="E5055" t="str"><v>Madhuri Sunil Bangera</v></cell><cell r="F5055"><v>34607</v></cell><cell r="G5055"><v>49400</v></cell><cell r="H5055"><v>5500</v></cell><cell r="I5055"><v>43900</v></cell><cell r="J5055" t="str"><v>Outstanding</v></cell><cell r="K5055" t="str"><v>Never</v></cell><cell r="L5055" t="str"><v>send</v></cell><cell r="M5055" t="str"><v>No</v></cell><cell r="N5055" t="str"><v>As POD last communication 07(Outstanding Rs. 43900/-)</v></cell></row><row r="5056"><cell r="C5056"><v>1000677</v></cell><cell r="D5056" t="str"><v>L. N. C</v></cell><cell r="E5056" t="str"><v>Rohera Vishal Narayan</v></cell><cell r="F5056"><v>34607</v></cell><cell r="G5056"><v>65000</v></cell><cell r="H5056" t="str"><v>Nil</v></cell><cell r="I5056"><v>0</v></cell><cell r="J5056" t="str"><v>Cancelled</v></cell><cell r="K5056"><v>0</v></cell><cell r="L5056"><v>0</v></cell><cell r="M5056"><v>0</v></cell><cell r="N5056" t="str"><v>Cancelled</v></cell></row><row r="5057"><cell r="C5057"><v>1000697</v></cell><cell r="D5057" t="str"><v>L. N. C</v></cell><cell r="E5057" t="str"><v>Vinod Dattatreya Kadam</v></cell><cell r="F5057"><v>34605</v></cell><cell r="G5057"><v>40000</v></cell><cell r="H5057"><v>40000</v></cell><cell r="I5057"><v>0</v></cell><cell r="J5057" t="str"><v>I.R.M</v></cell><cell r="K5057" t="str"><v>Never</v></cell><cell r="L5057" t="str"><v>send</v></cell><cell r="M5057" t="str"><v>yes</v></cell><cell r="N5057" t="str"><v>we send last reminder in 2012.then we did not receive any reply.</v></cell></row><row r="5058"><cell r="C5058"><v>1000698</v></cell><cell r="D5058" t="str"><v>L. N. C</v></cell><cell r="E5058" t="str"><v>Ramakant Mahadev Trade</v></cell><cell r="F5058"><v>34607</v></cell><cell r="G5058"><v>30000</v></cell><cell r="H5058" t="str"><v>Nil</v></cell><cell r="I5058"><v>0</v></cell><cell r="J5058" t="str"><v>Cancelled</v></cell><cell r="K5058"><v>0</v></cell><cell r="L5058"><v>0</v></cell><cell r="M5058"><v>0</v></cell><cell r="N5058" t="str"><v>Cancelled</v></cell></row><row r="5059"><cell r="C5059"><v>1000703</v></cell><cell r="D5059" t="str"><v>L. N. C</v></cell><cell r="E5059" t="str"><v>Upen Jayachandra Vasa</v></cell><cell r="F5059"><v>34604</v></cell><cell r="G5059"><v>52000</v></cell><cell r="H5059"><v>49400</v></cell><cell r="I5059"><v>2600</v></cell><cell r="J5059" t="str"><v>Outstanding</v></cell><cell r="K5059" t="str"><v>Never</v></cell><cell r="L5059" t="str"><v>send</v></cell><cell r="M5059" t="str"><v>No</v></cell><cell r="N5059" t="str"><v>As POD last communication 07(Outstanding Rs. 2600/-)</v></cell></row><row r="5060"><cell r="C5060"><v>1000704</v></cell><cell r="D5060" t="str"><v>L. N. C</v></cell><cell r="E5060" t="str"><v>Bhalchandra Paredshi</v></cell><cell r="F5060"><v>34598</v></cell><cell r="G5060"><v>40000</v></cell><cell r="H5060"><v>0</v></cell><cell r="I5060"><v>40000</v></cell><cell r="J5060" t="str"><v>Outstanding</v></cell><cell r="K5060" t="str"><v>Never</v></cell><cell r="L5060" t="str"><v>send</v></cell><cell r="M5060" t="str"><v>No</v></cell><cell r="N5060" t="str"><v>As POD last communication 07(Outstanding Rs. 40000/-)</v></cell></row><row r="5061"><cell r="C5061"><v>1000707</v></cell><cell r="D5061" t="str"><v>L. N. C</v></cell><cell r="E5061" t="str"><v>Gautam Shankar Rao</v></cell><cell r="F5061"><v>34599</v></cell><cell r="G5061"><v>42000</v></cell><cell r="H5061"><v>42000</v></cell><cell r="I5061"><v>0</v></cell><cell r="J5061" t="str"><v>I.R.M</v></cell><cell r="K5061" t="str"><v>Never</v></cell><cell r="L5061" t="str"><v>send</v></cell><cell r="M5061" t="str"><v>yes</v></cell><cell r="N5061" t="str"><v>we send last reminder in 2012.then we did not receive any reply.</v></cell></row><row r="5062"><cell r="C5062"><v>1000708</v></cell><cell r="D5062" t="str"><v>L. N. C</v></cell><cell r="E5062" t="str"><v>Vinod R Menon</v></cell><cell r="F5062"><v>34607</v></cell><cell r="G5062"><v>42000</v></cell><cell r="H5062" t="str"><v>Nil</v></cell><cell r="I5062"><v>0</v></cell><cell r="J5062" t="str"><v>Cancelled</v></cell><cell r="K5062"><v>0</v></cell><cell r="L5062"><v>0</v></cell><cell r="M5062"><v>0</v></cell><cell r="N5062" t="str"><v>Cancelled</v></cell></row><row r="5063"><cell r="C5063"><v>1000709</v></cell><cell r="D5063" t="str"><v>L. N. C</v></cell><cell r="E5063" t="str"><v>Ajay Podia</v></cell><cell r="F5063"><v>34607</v></cell><cell r="G5063"><v>52000</v></cell><cell r="H5063"><v>52000</v></cell><cell r="I5063"><v>0</v></cell><cell r="J5063" t="str"><v>I.R.M</v></cell><cell r="K5063" t="str"><v>Never</v></cell><cell r="L5063" t="str"><v>Not del.</v></cell><cell r="M5063" t="str"><v>yes</v></cell><cell r="N5063" t="str"><v>no communication till date</v></cell></row><row r="5064"><cell r="C5064"><v>1000712</v></cell><cell r="D5064" t="str"><v>L. N. C</v></cell><cell r="E5064" t="str"><v>Shama Avinash Kanikar</v></cell><cell r="F5064"><v>34592</v></cell><cell r="G5064"><v>52000</v></cell><cell r="H5064"><v>52000</v></cell><cell r="I5064"><v>0</v></cell><cell r="J5064" t="str"><v>I.R.M</v></cell><cell r="K5064" t="str"><v>Never</v></cell><cell r="L5064" t="str"><v>send</v></cell><cell r="M5064" t="str"><v>yes</v></cell><cell r="N5064" t="str"><v>we send last reminder in 2012.then we did not receive any reply.</v></cell></row><row r="5065"><cell r="C5065"><v>1000713</v></cell><cell r="D5065" t="str"><v>L. N. C</v></cell><cell r="E5065" t="str"><v>Tejas Dhiraj Satra</v></cell><cell r="F5065"><v>34595</v></cell><cell r="G5065"><v>52000</v></cell><cell r="H5065"><v>52000</v></cell><cell r="I5065"><v>0</v></cell><cell r="J5065" t="str"><v>I.R.M</v></cell><cell r="K5065" t="str"><v>Never</v></cell><cell r="L5065" t="str"><v>send</v></cell><cell r="M5065" t="str"><v>yes</v></cell><cell r="N5065" t="str"><v>we send last reminder in 2012.then we did not receive any reply.</v></cell></row><row r="5066"><cell r="C5066"><v>1000717</v></cell><cell r="D5066" t="str"><v>L. N. C</v></cell><cell r="E5066" t="str"><v>Water Buthello</v></cell><cell r="F5066"><v>34607</v></cell><cell r="G5066"><v>30000</v></cell><cell r="H5066"><v>0</v></cell><cell r="I5066"><v>0</v></cell><cell r="J5066" t="str"><v>Cancelled</v></cell><cell r="K5066"><v>0</v></cell><cell r="L5066"><v>0</v></cell><cell r="M5066"><v>0</v></cell><cell r="N5066" t="str"><v>Cancelled</v></cell></row><row r="5067"><cell r="C5067"><v>1000719</v></cell><cell r="D5067" t="str"><v>L. N. C</v></cell><cell r="E5067" t="str"><v>Umesh Mullay</v></cell><cell r="F5067"><v>34628</v></cell><cell r="G5067"><v>30000</v></cell><cell r="H5067"><v>30000</v></cell><cell r="I5067"><v>0</v></cell><cell r="J5067" t="str"><v>R.M</v></cell><cell r="K5067"><v>2011</v></cell><cell r="L5067" t="str"><v>send</v></cell><cell r="M5067" t="str"><v>No</v></cell><cell r="N5067" t="str"><v>no reminder send last communication 11</v></cell></row><row r="5068"><cell r="C5068"><v>1000720</v></cell><cell r="D5068" t="str"><v>L. N. C</v></cell><cell r="E5068" t="str"><v>Anthony P D Fernendes</v></cell><cell r="F5068"><v>34621</v></cell><cell r="G5068"><v>28500</v></cell><cell r="H5068"><v>28500</v></cell><cell r="I5068"><v>0</v></cell><cell r="J5068" t="str"><v>I.R.M</v></cell><cell r="K5068" t="str"><v>Never</v></cell><cell r="L5068" t="str"><v>not send</v></cell><cell r="M5068" t="str"><v>No</v></cell><cell r="N5068" t="str"><v>we send last reminder in 2012.then we did not receive any reply.</v></cell></row><row r="5069"><cell r="C5069"><v>1000723</v></cell><cell r="D5069" t="str"><v>L. N. C</v></cell><cell r="E5069" t="str"><v>Prashant R Shete</v></cell><cell r="F5069"><v>34634</v></cell><cell r="G5069"><v>30000</v></cell><cell r="H5069"><v>30000</v></cell><cell r="I5069"><v>0</v></cell><cell r="J5069" t="str"><v>I.R.M</v></cell><cell r="K5069" t="str"><v>Never</v></cell><cell r="L5069" t="str"><v>send</v></cell><cell r="M5069" t="str"><v>yes</v></cell><cell r="N5069" t="str"><v>we send last reminder in 2012.then we did not receive any reply.</v></cell></row><row r="5070"><cell r="C5070"><v>1000724</v></cell><cell r="D5070" t="str"><v>L. N. C</v></cell><cell r="E5070" t="str"><v>Dilip Anand Rao Thorat</v></cell><cell r="F5070"><v>34630</v></cell><cell r="G5070"><v>65000</v></cell><cell r="H5070"><v>65000</v></cell><cell r="I5070"><v>0</v></cell><cell r="J5070" t="str"><v>I.R.M</v></cell><cell r="K5070" t="str"><v>Never</v></cell><cell r="L5070" t="str"><v>send</v></cell><cell r="M5070" t="str"><v>yes</v></cell><cell r="N5070" t="str"><v>we send last reminder in 2012.then we did not receive any reply.</v></cell></row><row r="5071"><cell r="C5071"><v>1000727</v></cell><cell r="D5071" t="str"><v>L. N. C</v></cell><cell r="E5071" t="str"><v>Ashok Shridhar Patil</v></cell><cell r="F5071"><v>34629</v></cell><cell r="G5071"><v>52000</v></cell><cell r="H5071"><v>46800</v></cell><cell r="I5071"><v>5200</v></cell><cell r="J5071" t="str"><v>Outstanding</v></cell><cell r="K5071" t="str"><v>Never</v></cell><cell r="L5071" t="str"><v>send</v></cell><cell r="M5071" t="str"><v>no</v></cell><cell r="N5071" t="str"><v>As POD last communication 07(Outstanding Rs. 5200/-)</v></cell></row><row r="5072"><cell r="C5072"><v>1000728</v></cell><cell r="D5072" t="str"><v>L. N. C</v></cell><cell r="E5072" t="str"><v>Nirmal Kumar Sharma</v></cell><cell r="F5072"><v>34638</v></cell><cell r="G5072"><v>52000</v></cell><cell r="H5072" t="str"><v>Nil</v></cell><cell r="I5072"><v>0</v></cell><cell r="J5072" t="str"><v>Cancelled</v></cell><cell r="K5072"><v>0</v></cell><cell r="L5072"><v>0</v></cell><cell r="M5072"><v>0</v></cell><cell r="N5072" t="str"><v>Cancelled</v></cell></row><row r="5073"><cell r="C5073"><v>1000730</v></cell><cell r="D5073" t="str"><v>L. N. C</v></cell><cell r="E5073" t="str"><v>Nitin P Mistry</v></cell><cell r="F5073"><v>34638</v></cell><cell r="G5073"><v>30000</v></cell><cell r="H5073" t="str"><v>Nil</v></cell><cell r="I5073"><v>0</v></cell><cell r="J5073" t="str"><v>Cancelled</v></cell><cell r="K5073"><v>0</v></cell><cell r="L5073"><v>0</v></cell><cell r="M5073"><v>0</v></cell><cell r="N5073" t="str"><v>Cancelled</v></cell></row><row r="5074"><cell r="C5074"><v>1000740</v></cell><cell r="D5074" t="str"><v>L. N. C</v></cell><cell r="E5074" t="str"><v>Ujwala Mohan Sanzgiri</v></cell><cell r="F5074"><v>34638</v></cell><cell r="G5074"><v>42000</v></cell><cell r="H5074"><v>42000</v></cell><cell r="I5074"><v>0</v></cell><cell r="J5074" t="str"><v>I.R.M</v></cell><cell r="K5074" t="str"><v>Never</v></cell><cell r="L5074" t="str"><v>send</v></cell><cell r="M5074" t="str"><v>yes</v></cell><cell r="N5074" t="str"><v>we send last reminder in 2012.then we did not receive any reply.</v></cell></row><row r="5075"><cell r="C5075"><v>1000744</v></cell><cell r="D5075" t="str"><v>L. N. C</v></cell><cell r="E5075" t="str"><v>Mukul Kumar Gupta</v></cell><cell r="F5075"><v>34638</v></cell><cell r="G5075"><v>30000</v></cell><cell r="H5075"><v>30000</v></cell><cell r="I5075"><v>0</v></cell><cell r="J5075" t="str"><v>R.M</v></cell><cell r="K5075"><v>2010</v></cell><cell r="L5075" t="str"><v>send</v></cell><cell r="M5075" t="str"><v>yes</v></cell><cell r="N5075" t="str"><v>send perform invoice so Last Communication Till 2011</v></cell></row><row r="5076"><cell r="C5076"><v>1000745</v></cell><cell r="D5076" t="str"><v>L. N. C</v></cell><cell r="E5076" t="str"><v>Sailesh C Bagadia</v></cell><cell r="F5076"><v>34637</v></cell><cell r="G5076"><v>22000</v></cell><cell r="H5076" t="str"><v>Nil</v></cell><cell r="I5076"><v>0</v></cell><cell r="J5076" t="str"><v>Cancelled</v></cell><cell r="K5076"><v>0</v></cell><cell r="L5076"><v>0</v></cell><cell r="M5076"><v>0</v></cell><cell r="N5076" t="str"><v>Cancelled</v></cell></row><row r="5077"><cell r="C5077"><v>1000746</v></cell><cell r="D5077" t="str"><v>L. N. C</v></cell><cell r="E5077" t="str"><v>Nilesh Anand Warekar</v></cell><cell r="F5077"><v>34634</v></cell><cell r="G5077"><v>30000</v></cell><cell r="H5077"><v>18000</v></cell><cell r="I5077"><v>12000</v></cell><cell r="J5077" t="str"><v>Outstanding</v></cell><cell r="K5077" t="str"><v>Never</v></cell><cell r="L5077" t="str"><v>send</v></cell><cell r="M5077" t="str"><v>no</v></cell><cell r="N5077" t="str"><v>As POD last communication 07(Outstanding Rs. 12000/-)</v></cell></row><row r="5078"><cell r="C5078"><v>1000748</v></cell><cell r="D5078" t="str"><v>L. N. C</v></cell><cell r="E5078" t="str"><v>Sailesh Rasiklal Mithani</v></cell><cell r="F5078"><v>34624</v></cell><cell r="G5078"><v>65000</v></cell><cell r="H5078"><v>65000</v></cell><cell r="I5078"><v>0</v></cell><cell r="J5078" t="str"><v>I.R.M</v></cell><cell r="K5078" t="str"><v>Never</v></cell><cell r="L5078" t="str"><v>send</v></cell><cell r="M5078" t="str"><v>no</v></cell><cell r="N5078" t="str"><v>we send last reminder in 2012.then we did not receive any reply.</v></cell></row><row r="5079"><cell r="C5079"><v>1000751</v></cell><cell r="D5079" t="str"><v>L. N. C</v></cell><cell r="E5079" t="str"><v>Gouri Kumar Sitram Kulkarni</v></cell><cell r="F5079"><v>34636</v></cell><cell r="G5079"><v>52000</v></cell><cell r="H5079" t="str"><v>52000</v></cell><cell r="I5079"><v>0</v></cell><cell r="J5079" t="str"><v>I.R.M</v></cell><cell r="K5079" t="str"><v>Never</v></cell><cell r="L5079"><v>0</v></cell><cell r="M5079"><v>0</v></cell><cell r="N5079" t="str"><v>As POD last communication 07(Outstanding Rs. 40000/-)</v></cell></row><row r="5080"><cell r="C5080"><v>1000752</v></cell><cell r="D5080" t="str"><v>L. N. C</v></cell><cell r="E5080" t="str"><v>Sunil Raghunath Bhane</v></cell><cell r="F5080"><v>34635</v></cell><cell r="G5080"><v>30000</v></cell><cell r="H5080"><v>7500</v></cell><cell r="I5080"><v>22500</v></cell><cell r="J5080" t="str"><v>Outstanding</v></cell><cell r="K5080" t="str"><v>Never</v></cell><cell r="L5080" t="str"><v>Not del.</v></cell><cell r="M5080" t="str"><v>No</v></cell><cell r="N5080" t="str"><v>no communication till date, outstanding Rs. 22500/- only application form is in file</v></cell></row><row r="5081"><cell r="C5081"><v>1000753</v></cell><cell r="D5081" t="str"><v>L. N. C</v></cell><cell r="E5081" t="str"><v>Hansa A Amin</v></cell><cell r="F5081"><v>34634</v></cell><cell r="G5081"><v>30000</v></cell><cell r="H5081" t="str"><v>Nil</v></cell><cell r="I5081"><v>0</v></cell><cell r="J5081" t="str"><v>Cancelled</v></cell><cell r="K5081"><v>0</v></cell><cell r="L5081"><v>0</v></cell><cell r="M5081"><v>0</v></cell><cell r="N5081" t="str"><v>Cancelled</v></cell></row><row r="5082"><cell r="C5082"><v>1000754</v></cell><cell r="D5082" t="str"><v>L. N. C</v></cell><cell r="E5082" t="str"><v>Jahagirdar Sharad Raghaven</v></cell><cell r="F5082"><v>34634</v></cell><cell r="G5082"><v>42000</v></cell><cell r="H5082"><v>42000</v></cell><cell r="I5082"><v>0</v></cell><cell r="J5082" t="str"><v>I.R.M</v></cell><cell r="K5082" t="str"><v>Never</v></cell><cell r="L5082" t="str"><v>send</v></cell><cell r="M5082" t="str"><v>No</v></cell><cell r="N5082" t="str"><v>we send last reminder in 2012.then we did not receive any reply.</v></cell></row><row r="5083"><cell r="C5083"><v>1000755</v></cell><cell r="D5083" t="str"><v>L. N. C</v></cell><cell r="E5083" t="str"><v>Santosh Gajanan Ginde</v></cell><cell r="F5083"><v>34633</v></cell><cell r="G5083"><v>30000</v></cell><cell r="H5083"><v>30000</v></cell><cell r="I5083"><v>0</v></cell><cell r="J5083" t="str"><v>I.R.M</v></cell><cell r="K5083" t="str"><v>Never</v></cell><cell r="L5083" t="str"><v>Not del.</v></cell><cell r="M5083" t="str"><v>No</v></cell><cell r="N5083" t="str"><v>last communication 00</v></cell></row><row r="5084"><cell r="C5084"><v>1000780</v></cell><cell r="D5084" t="str"><v>L. N. C</v></cell><cell r="E5084" t="str"><v>Vinayak Bhagwan Kulkarni</v></cell><cell r="F5084"><v>34638</v></cell><cell r="G5084"><v>65000</v></cell><cell r="H5084" t="str"><v>Nil</v></cell><cell r="I5084"><v>0</v></cell><cell r="J5084" t="str"><v>Cancelled</v></cell><cell r="K5084"><v>0</v></cell><cell r="L5084"><v>0</v></cell><cell r="M5084"><v>0</v></cell><cell r="N5084" t="str"><v>Cancelled</v></cell></row><row r="5085"><cell r="C5085"><v>1000781</v></cell><cell r="D5085" t="str"><v>L. N. C</v></cell><cell r="E5085" t="str"><v>Keshav Magan</v></cell><cell r="F5085"><v>34638</v></cell><cell r="G5085"><v>30000</v></cell><cell r="H5085" t="str"><v>Nil</v></cell><cell r="I5085"><v>0</v></cell><cell r="J5085" t="str"><v>Cancelled</v></cell><cell r="K5085"><v>0</v></cell><cell r="L5085"><v>0</v></cell><cell r="M5085"><v>0</v></cell><cell r="N5085" t="str"><v>Cancelled</v></cell></row><row r="5086"><cell r="C5086"><v>1000783</v></cell><cell r="D5086" t="str"><v>L. N. C</v></cell><cell r="E5086" t="str"><v>Dhanesh Sainiai</v></cell><cell r="F5086"><v>34638</v></cell><cell r="G5086"><v>30000</v></cell><cell r="H5086" t="str"><v>Nil</v></cell><cell r="I5086"><v>0</v></cell><cell r="J5086" t="str"><v>Cancelled</v></cell><cell r="K5086"><v>0</v></cell><cell r="L5086"><v>0</v></cell><cell r="M5086"><v>0</v></cell><cell r="N5086" t="str"><v>Cancelled</v></cell></row><row r="5087"><cell r="C5087"><v>1000784</v></cell><cell r="D5087" t="str"><v>L. N. C</v></cell><cell r="E5087" t="str"><v>Pooja Magam</v></cell><cell r="F5087"><v>34638</v></cell><cell r="G5087"><v>30000</v></cell><cell r="H5087" t="str"><v>Nil</v></cell><cell r="I5087"><v>0</v></cell><cell r="J5087" t="str"><v>Cancelled</v></cell><cell r="K5087"><v>0</v></cell><cell r="L5087"><v>0</v></cell><cell r="M5087"><v>0</v></cell><cell r="N5087" t="str"><v>Cancelled</v></cell></row><row r="5088"><cell r="C5088"><v>1000785</v></cell><cell r="D5088" t="str"><v>L. N. C</v></cell><cell r="E5088" t="str"><v>Anil Kullarwar</v></cell><cell r="F5088"><v>34638</v></cell><cell r="G5088"><v>42000</v></cell><cell r="H5088"><v>42000</v></cell><cell r="I5088"><v>0</v></cell><cell r="J5088" t="str"><v>I.R.M</v></cell><cell r="K5088" t="str"><v>Never</v></cell><cell r="L5088" t="str"><v>send</v></cell><cell r="M5088" t="str"><v>no</v></cell><cell r="N5088" t="str"><v>we send last reminder in 2012.then we did not receive any reply.</v></cell></row><row r="5089"><cell r="C5089"><v>1000786</v></cell><cell r="D5089" t="str"><v>L. N. C</v></cell><cell r="E5089" t="str"><v>Nitin Mandlik</v></cell><cell r="F5089"><v>34638</v></cell><cell r="G5089"><v>30000</v></cell><cell r="H5089"><v>30000</v></cell><cell r="I5089"><v>0</v></cell><cell r="J5089" t="str"><v>I.R.M</v></cell><cell r="K5089" t="str"><v>Never</v></cell><cell r="L5089" t="str"><v>send</v></cell><cell r="M5089" t="str"><v>yes</v></cell><cell r="N5089" t="str"><v>we send last reminder in 2012.then we did not receive any reply.</v></cell></row><row r="5090"><cell r="C5090"><v>1000787</v></cell><cell r="D5090" t="str"><v>L. N. C</v></cell><cell r="E5090" t="str"><v>Govind Kant Gupta</v></cell><cell r="F5090"><v>34626</v></cell><cell r="G5090"><v>52000</v></cell><cell r="H5090"><v>52000</v></cell><cell r="I5090"><v>0</v></cell><cell r="J5090" t="str"><v>I.R.M</v></cell><cell r="K5090" t="str"><v>Never</v></cell><cell r="L5090" t="str"><v>send</v></cell><cell r="M5090" t="str"><v>no</v></cell><cell r="N5090" t="str"><v>we send last reminder in 2012.then we did not receive any reply.</v></cell></row><row r="5091"><cell r="C5091"><v>1000788</v></cell><cell r="D5091" t="str"><v>L. N. C</v></cell><cell r="E5091" t="str"><v>Vijay Ankush Tamhanekar</v></cell><cell r="F5091"><v>34633</v></cell><cell r="G5091"><v>38000</v></cell><cell r="H5091" t="str"><v>Nil</v></cell><cell r="I5091"><v>0</v></cell><cell r="J5091" t="str"><v>Cancelled</v></cell><cell r="K5091"><v>0</v></cell><cell r="L5091"><v>0</v></cell><cell r="M5091"><v>0</v></cell><cell r="N5091" t="str"><v>Cancelled</v></cell></row><row r="5092"><cell r="C5092"><v>1000790</v></cell><cell r="D5092" t="str"><v>L. N. C</v></cell><cell r="E5092" t="str"><v>P.S.R Vijay Kumar</v></cell><cell r="F5092"><v>34638</v></cell><cell r="G5092"><v>32000</v></cell><cell r="H5092" t="str"><v>Nil</v></cell><cell r="I5092"><v>0</v></cell><cell r="J5092" t="str"><v>Cancelled</v></cell><cell r="K5092"><v>0</v></cell><cell r="L5092"><v>0</v></cell><cell r="M5092"><v>0</v></cell><cell r="N5092" t="str"><v>Cancelled</v></cell></row><row r="5093"><cell r="C5093"><v>1000792</v></cell><cell r="D5093" t="str"><v>L. N. C</v></cell><cell r="E5093" t="str"><v>Jayant R Godgil</v></cell><cell r="F5093"><v>34635</v></cell><cell r="G5093"><v>30000</v></cell><cell r="H5093"><v>30000</v></cell><cell r="I5093"><v>0</v></cell><cell r="J5093" t="str"><v>I.R.M</v></cell><cell r="K5093" t="str"><v>Never</v></cell><cell r="L5093" t="str"><v>send</v></cell><cell r="M5093" t="str"><v>yes</v></cell><cell r="N5093" t="str"><v>we send last reminder in 2012.then we did not receive any reply.</v></cell></row><row r="5094"><cell r="C5094"><v>1000793</v></cell><cell r="D5094" t="str"><v>L. N. C</v></cell><cell r="E5094" t="str"><v>Snehal M Patel</v></cell><cell r="F5094"><v>34638</v></cell><cell r="G5094"><v>30000</v></cell><cell r="H5094"><v>30000</v></cell><cell r="I5094"><v>0</v></cell><cell r="J5094" t="str"><v>Cancelled</v></cell><cell r="K5094"><v>0</v></cell><cell r="L5094"><v>0</v></cell><cell r="M5094"><v>0</v></cell><cell r="N5094" t="str"><v>Cancelled</v></cell></row><row r="5095"><cell r="C5095"><v>1000794</v></cell><cell r="D5095" t="str"><v>L. N. C</v></cell><cell r="E5095" t="str"><v>Viral M Patel</v></cell><cell r="F5095"><v>34638</v></cell><cell r="G5095"><v>30000</v></cell><cell r="H5095"><v>30000</v></cell><cell r="I5095"><v>0</v></cell><cell r="J5095" t="str"><v>I.R.M</v></cell><cell r="K5095" t="str"><v>Never</v></cell><cell r="L5095" t="str"><v>send</v></cell><cell r="M5095" t="str"><v>yes</v></cell><cell r="N5095" t="str"><v>Letter sent, last communication 14 (UR*)</v></cell></row><row r="5096"><cell r="C5096"><v>1000799</v></cell><cell r="D5096" t="str"><v>L. N. C</v></cell><cell r="E5096" t="str"><v>Subhash Dhamji Varu</v></cell><cell r="F5096"><v>34636</v></cell><cell r="G5096"><v>48000</v></cell><cell r="H5096" t="str"><v>Nil</v></cell><cell r="I5096"><v>0</v></cell><cell r="J5096" t="str"><v>Cancelled</v></cell><cell r="K5096"><v>0</v></cell><cell r="L5096"><v>0</v></cell><cell r="M5096"><v>0</v></cell><cell r="N5096" t="str"><v>Cancelled</v></cell></row><row r="5097"><cell r="C5097"><v>1000800</v></cell><cell r="D5097" t="str"><v>L. N. C</v></cell><cell r="E5097" t="str"><v>Yashwant Raghunath Joshi</v></cell><cell r="F5097"><v>34635</v></cell><cell r="G5097"><v>52000</v></cell><cell r="H5097"><v>9000</v></cell><cell r="I5097"><v>43000</v></cell><cell r="J5097" t="str"><v>Outstanding</v></cell><cell r="K5097" t="str"><v>Never</v></cell><cell r="L5097" t="str"><v>send</v></cell><cell r="M5097" t="str"><v>no</v></cell><cell r="N5097" t="str"><v>As POD last communication 07(Outstanding Rs. 43000/-)</v></cell></row><row r="5098"><cell r="C5098"><v>1000802</v></cell><cell r="D5098" t="str"><v>L. N. C</v></cell><cell r="E5098" t="str"><v>Arun Prabhakar Patil</v></cell><cell r="F5098"><v>34638</v></cell><cell r="G5098"><v>30000</v></cell><cell r="H5098"><v>30000</v></cell><cell r="I5098"><v>0</v></cell><cell r="J5098" t="str"><v>I.R.M</v></cell><cell r="K5098" t="str"><v>No</v></cell><cell r="L5098" t="str"><v>send</v></cell><cell r="M5098" t="str"><v>no</v></cell><cell r="N5098" t="str"><v>we send last reminder in 2012.then we did not receive any reply.</v></cell></row><row r="5099"><cell r="C5099"><v>1000805</v></cell><cell r="D5099" t="str"><v>L. N. C</v></cell><cell r="E5099" t="str"><v>Gauri Anand Tavargiri</v></cell><cell r="F5099"><v>34631</v></cell><cell r="G5099"><v>65000</v></cell><cell r="H5099"><v>65000</v></cell><cell r="I5099"><v>0</v></cell><cell r="J5099" t="str"><v>R.M</v></cell><cell r="K5099"><v>2010</v></cell><cell r="L5099" t="str"><v>send</v></cell><cell r="M5099" t="str"><v>yes</v></cell><cell r="N5099" t="str"><v>As POD last communication 07
membership transferred from Vijay Vasant Rao Kulkarni to Gauri Tavargiri in 08</v></cell></row><row r="5100"><cell r="C5100"><v>1000806</v></cell><cell r="D5100" t="str"><v>L. N. C</v></cell><cell r="E5100" t="str"><v>Sunita Vijay Wanere</v></cell><cell r="F5100"><v>34624</v></cell><cell r="G5100"><v>52000</v></cell><cell r="H5100"><v>15600</v></cell><cell r="I5100"><v>36400</v></cell><cell r="J5100" t="str"><v>Outstanding</v></cell><cell r="K5100" t="str"><v>Never</v></cell><cell r="L5100" t="str"><v>Not del.</v></cell><cell r="M5100" t="str"><v>no</v></cell><cell r="N5100" t="str"><v>No communication till date (Outstanding Rs 36400/-) </v></cell></row><row r="5101"><cell r="C5101"><v>1000808</v></cell><cell r="D5101" t="str"><v>L. N. C</v></cell><cell r="E5101" t="str"><v>Prabha P Kulkarni</v></cell><cell r="F5101"><v>34637</v></cell><cell r="G5101"><v>65000</v></cell><cell r="H5101"><v>65000</v></cell><cell r="I5101"><v>0</v></cell><cell r="J5101" t="str"><v>R.M</v></cell><cell r="K5101"><v>2008</v></cell><cell r="L5101" t="str"><v>send</v></cell><cell r="M5101" t="str"><v>yes</v></cell><cell r="N5101" t="str"><v>last mail on communication 15</v></cell></row><row r="5102"><cell r="C5102"><v>1000809</v></cell><cell r="D5102" t="str"><v>L. N. C</v></cell><cell r="E5102" t="str"><v>Care Pack Pvt Ltd</v></cell><cell r="F5102"><v>34621</v></cell><cell r="G5102"><v>65000</v></cell><cell r="H5102"><v>65000</v></cell><cell r="I5102"><v>0</v></cell><cell r="J5102" t="str"><v>R.M</v></cell><cell r="K5102"><v>2008</v></cell><cell r="L5102" t="str"><v>send</v></cell><cell r="M5102" t="str"><v>No</v></cell><cell r="N5102" t="str"><v>Letter sent, last communication 08</v></cell></row><row r="5103"><cell r="C5103"><v>1000810</v></cell><cell r="D5103" t="str"><v>L. N. C</v></cell><cell r="E5103" t="str"><v>Radha Ajit Joshi</v></cell><cell r="F5103"><v>34638</v></cell><cell r="G5103"><v>61750</v></cell><cell r="H5103"><v>61750</v></cell><cell r="I5103"><v>0</v></cell><cell r="J5103" t="str"><v>I.R.M</v></cell><cell r="K5103" t="str"><v>Never</v></cell><cell r="L5103" t="str"><v>send</v></cell><cell r="M5103" t="str"><v>yes</v></cell><cell r="N5103" t="str"><v>we send last reminder in 2012.then we did not receive any reply..total 3 membership of Goa:- 831,832,810</v></cell></row><row r="5104"><cell r="C5104"><v>1000811</v></cell><cell r="D5104" t="str"><v>L. N. C</v></cell><cell r="E5104" t="str"><v>Preshit Ulhas Vahikar</v></cell><cell r="F5104"><v>34627</v></cell><cell r="G5104"><v>52000</v></cell><cell r="H5104" t="str"><v>Nil</v></cell><cell r="I5104"><v>0</v></cell><cell r="J5104" t="str"><v>Cancelled</v></cell><cell r="K5104"><v>0</v></cell><cell r="L5104"><v>0</v></cell><cell r="M5104"><v>0</v></cell><cell r="N5104" t="str"><v>Cancelled</v></cell></row><row r="5105"><cell r="C5105"><v>1000812</v></cell><cell r="D5105" t="str"><v>L. N. C</v></cell><cell r="E5105" t="str"><v>Sandhaya Rajeev Joshi</v></cell><cell r="F5105"><v>34627</v></cell><cell r="G5105"><v>52000</v></cell><cell r="H5105"><v>31200</v></cell><cell r="I5105"><v>20800</v></cell><cell r="J5105" t="str"><v>Outstanding</v></cell><cell r="K5105" t="str"><v>Never</v></cell><cell r="L5105" t="str"><v>Not del.</v></cell><cell r="M5105" t="str"><v>No</v></cell><cell r="N5105" t="str"><v>No communication till date (Outstanding Rs 20800/-) </v></cell></row><row r="5106"><cell r="C5106"><v>1000813</v></cell><cell r="D5106" t="str"><v>L. N. C</v></cell><cell r="E5106" t="str"><v>Milind D Kulkarni</v></cell><cell r="F5106"><v>34636</v></cell><cell r="G5106"><v>42000</v></cell><cell r="H5106" t="str"><v>Nil</v></cell><cell r="I5106"><v>0</v></cell><cell r="J5106" t="str"><v>Cancelled</v></cell><cell r="K5106"><v>0</v></cell><cell r="L5106"><v>0</v></cell><cell r="M5106"><v>0</v></cell><cell r="N5106" t="str"><v>Cancelled</v></cell></row><row r="5107"><cell r="C5107"><v>1000814</v></cell><cell r="D5107" t="str"><v>L. N. C</v></cell><cell r="E5107" t="str"><v>Lokande Arun Rajaram</v></cell><cell r="F5107"><v>34627</v></cell><cell r="G5107"><v>52000</v></cell><cell r="H5107"><v>31200</v></cell><cell r="I5107"><v>20800</v></cell><cell r="J5107" t="str"><v>Outstanding</v></cell><cell r="K5107" t="str"><v>Never</v></cell><cell r="L5107" t="str"><v>send</v></cell><cell r="M5107" t="str"><v>No</v></cell><cell r="N5107" t="str"><v>As POD last communication 07(Outstanding Rs. 20800/-)</v></cell></row><row r="5108"><cell r="C5108"><v>1000815</v></cell><cell r="D5108" t="str"><v>L. N. C</v></cell><cell r="E5108" t="str"><v>Vasant Keshav Shinde</v></cell><cell r="F5108"><v>34627</v></cell><cell r="G5108"><v>52000</v></cell><cell r="H5108"><v>31200</v></cell><cell r="I5108"><v>20800</v></cell><cell r="J5108" t="str"><v>Outstanding</v></cell><cell r="K5108" t="str"><v>Never</v></cell><cell r="L5108" t="str"><v>send</v></cell><cell r="M5108" t="str"><v>No</v></cell><cell r="N5108" t="str"><v>As POD last communication 07(Outstanding Rs. 20800/-)</v></cell></row><row r="5109"><cell r="C5109"><v>1000817</v></cell><cell r="D5109" t="str"><v>L. N. C</v></cell><cell r="E5109" t="str"><v>Sameer R Pandit</v></cell><cell r="F5109"><v>34628</v></cell><cell r="G5109"><v>52000</v></cell><cell r="H5109" t="str"><v>Nil</v></cell><cell r="I5109"><v>0</v></cell><cell r="J5109" t="str"><v>Cancelled</v></cell><cell r="K5109"><v>0</v></cell><cell r="L5109"><v>0</v></cell><cell r="M5109"><v>0</v></cell><cell r="N5109" t="str"><v>Cancelled</v></cell></row><row r="5110"><cell r="C5110"><v>1000819</v></cell><cell r="D5110" t="str"><v>L. N. C</v></cell><cell r="E5110" t="str"><v>Rohit P Kolespatil</v></cell><cell r="F5110"><v>34622</v></cell><cell r="G5110"><v>42000</v></cell><cell r="H5110" t="str"><v>Nil</v></cell><cell r="I5110"><v>0</v></cell><cell r="J5110" t="str"><v>Cancelled</v></cell><cell r="K5110"><v>0</v></cell><cell r="L5110"><v>0</v></cell><cell r="M5110"><v>0</v></cell><cell r="N5110" t="str"><v>Cancelled</v></cell></row><row r="5111"><cell r="C5111"><v>1000820</v></cell><cell r="D5111" t="str"><v>L. N. C</v></cell><cell r="E5111" t="str"><v>Mohnish Sawant</v></cell><cell r="F5111"><v>34625</v></cell><cell r="G5111"><v>52000</v></cell><cell r="H5111" t="str"><v>Nil</v></cell><cell r="I5111"><v>0</v></cell><cell r="J5111" t="str"><v>Cancelled</v></cell><cell r="K5111"><v>0</v></cell><cell r="L5111"><v>0</v></cell><cell r="M5111"><v>0</v></cell><cell r="N5111" t="str"><v>Cancelled</v></cell></row><row r="5112"><cell r="C5112"><v>1000822</v></cell><cell r="D5112" t="str"><v>L. N. C</v></cell><cell r="E5112" t="str"><v>Ashraf Ayub Manga</v></cell><cell r="F5112"><v>34633</v></cell><cell r="G5112"><v>61750</v></cell><cell r="H5112" t="str"><v>Nil</v></cell><cell r="I5112"><v>0</v></cell><cell r="J5112" t="str"><v>Cancelled</v></cell><cell r="K5112"><v>0</v></cell><cell r="L5112"><v>0</v></cell><cell r="M5112"><v>0</v></cell><cell r="N5112" t="str"><v>Refunded amount:- 15,894/- Chq No:- 701218, Dated:- 22/06/12</v></cell></row><row r="5113"><cell r="C5113"><v>1000823</v></cell><cell r="D5113" t="str"><v>L. N. C</v></cell><cell r="E5113" t="str"><v>Prabhat M Ubriani</v></cell><cell r="F5113"><v>34638</v></cell><cell r="G5113"><v>42000</v></cell><cell r="H5113"><v>27300</v></cell><cell r="I5113"><v>14700</v></cell><cell r="J5113" t="str"><v>Outstanding</v></cell><cell r="K5113" t="str"><v>Never</v></cell><cell r="L5113" t="str"><v>send</v></cell><cell r="M5113" t="str"><v>No</v></cell><cell r="N5113" t="str"><v>As POD last communication 07(Outstanding Rs. 14700/-)</v></cell></row><row r="5114"><cell r="C5114"><v>1000824</v></cell><cell r="D5114" t="str"><v>L. N. C</v></cell><cell r="E5114" t="str"><v>Joshana Rober Samson</v></cell><cell r="F5114"><v>34638</v></cell><cell r="G5114"><v>40000</v></cell><cell r="H5114" t="str"><v>Nil</v></cell><cell r="I5114"><v>0</v></cell><cell r="J5114" t="str"><v>Cancelled</v></cell><cell r="K5114"><v>0</v></cell><cell r="L5114"><v>0</v></cell><cell r="M5114"><v>0</v></cell><cell r="N5114" t="str"><v>Cancelled</v></cell></row><row r="5115"><cell r="C5115"><v>1000825</v></cell><cell r="D5115" t="str"><v>L. N. C</v></cell><cell r="E5115" t="str"><v>Abhay Shankar Rao Chaugle</v></cell><cell r="F5115"><v>34627</v></cell><cell r="G5115"><v>40000</v></cell><cell r="H5115" t="str"><v>Nil</v></cell><cell r="I5115"><v>0</v></cell><cell r="J5115" t="str"><v>Cancelled</v></cell><cell r="K5115"><v>0</v></cell><cell r="L5115"><v>0</v></cell><cell r="M5115"><v>0</v></cell><cell r="N5115" t="str"><v>Cancelled</v></cell></row><row r="5116"><cell r="C5116"><v>1000827</v></cell><cell r="D5116" t="str"><v>L. N. C</v></cell><cell r="E5116" t="str"><v>Nadeem Aslam Mujarwar</v></cell><cell r="F5116"><v>34634</v></cell><cell r="G5116"><v>40740</v></cell><cell r="H5116" t="str"><v>Nil</v></cell><cell r="I5116"><v>0</v></cell><cell r="J5116" t="str"><v>Cancelled</v></cell><cell r="K5116"><v>0</v></cell><cell r="L5116"><v>0</v></cell><cell r="M5116"><v>0</v></cell><cell r="N5116" t="str"><v>Cancelled</v></cell></row><row r="5117"><cell r="C5117"><v>1000828</v></cell><cell r="D5117" t="str"><v>L. N. C</v></cell><cell r="E5117" t="str"><v>Rakesh Bhandari HUF</v></cell><cell r="F5117"><v>34638</v></cell><cell r="G5117"><v>65000</v></cell><cell r="H5117" t="str"><v>Nil</v></cell><cell r="I5117"><v>0</v></cell><cell r="J5117" t="str"><v>Cancelled</v></cell><cell r="K5117"><v>0</v></cell><cell r="L5117"><v>0</v></cell><cell r="M5117"><v>0</v></cell><cell r="N5117" t="str"><v>Cancelled</v></cell></row><row r="5118"><cell r="C5118"><v>1000831</v></cell><cell r="D5118" t="str"><v>L. N. C</v></cell><cell r="E5118" t="str"><v>Chawata Anil Joshi</v></cell><cell r="F5118"><v>34638</v></cell><cell r="G5118"><v>49400</v></cell><cell r="H5118"><v>49400</v></cell><cell r="I5118"><v>0</v></cell><cell r="J5118" t="str"><v>I.R.M</v></cell><cell r="K5118" t="str"><v>Never</v></cell><cell r="L5118" t="str"><v>send</v></cell><cell r="M5118" t="str"><v>yes</v></cell><cell r="N5118" t="str"><v>we send last reminder in 2012.then we did not receive any reply..total 3 membership of Goa:- 831,832,810</v></cell></row><row r="5119"><cell r="C5119"><v>1000832</v></cell><cell r="D5119" t="str"><v>L. N. C</v></cell><cell r="E5119" t="str"><v>Radha Ajit Joshi</v></cell><cell r="F5119"><v>34638</v></cell><cell r="G5119"><v>49400</v></cell><cell r="H5119"><v>49400</v></cell><cell r="I5119"><v>0</v></cell><cell r="J5119" t="str"><v>I.R.M</v></cell><cell r="K5119" t="str"><v>Never</v></cell><cell r="L5119" t="str"><v>send</v></cell><cell r="M5119" t="str"><v>yes</v></cell><cell r="N5119" t="str"><v>we send last reminder in 2012.then we did not receive any reply..total 3 membership of Goa:- 831,832,810</v></cell></row><row r="5120"><cell r="C5120"><v>1000833</v></cell><cell r="D5120" t="str"><v>L. N. C</v></cell><cell r="E5120" t="str"><v>Nitin M Trasi</v></cell><cell r="F5120"><v>34646</v></cell><cell r="G5120"><v>40000</v></cell><cell r="H5120" t="str"><v>Nil</v></cell><cell r="I5120"><v>0</v></cell><cell r="J5120" t="str"><v>Cancelled</v></cell><cell r="K5120"><v>0</v></cell><cell r="L5120"><v>0</v></cell><cell r="M5120"><v>0</v></cell><cell r="N5120" t="str"><v>Cancelled</v></cell></row><row r="5121"><cell r="C5121"><v>1000839</v></cell><cell r="D5121" t="str"><v>L. N. C</v></cell><cell r="E5121" t="str"><v>Lt Vijay Padukone</v></cell><cell r="F5121"><v>34660</v></cell><cell r="G5121"><v>42000</v></cell><cell r="H5121"><v>42000</v></cell><cell r="I5121"><v>0</v></cell><cell r="J5121" t="str"><v>I.R.M</v></cell><cell r="K5121" t="str"><v>Never</v></cell><cell r="L5121" t="str"><v>send</v></cell><cell r="M5121" t="str"><v>yes</v></cell><cell r="N5121" t="str"><v>we send last reminder in 2012.then we did not receive any reply., applicant has been demise</v></cell></row><row r="5122"><cell r="C5122"><v>1000856</v></cell><cell r="D5122" t="str"><v>L. N. C</v></cell><cell r="E5122" t="str"><v>Nilesh J Parekh</v></cell><cell r="F5122"><v>34667</v></cell><cell r="G5122"><v>61750</v></cell><cell r="H5122" t="str"><v>Nil</v></cell><cell r="I5122"><v>0</v></cell><cell r="J5122" t="str"><v>Cancelled</v></cell><cell r="K5122"><v>0</v></cell><cell r="L5122"><v>0</v></cell><cell r="M5122"><v>0</v></cell><cell r="N5122" t="str"><v>Cancelled</v></cell></row><row r="5123"><cell r="C5123"><v>1000873</v></cell><cell r="D5123" t="str"><v>L. N. C</v></cell><cell r="E5123" t="str"><v>Sidhart Export Corporations</v></cell><cell r="F5123"><v>34666</v></cell><cell r="G5123"><v>40000</v></cell><cell r="H5123"><v>40000</v></cell><cell r="I5123"><v>0</v></cell><cell r="J5123" t="str"><v>I.R.M</v></cell><cell r="K5123" t="str"><v>Never</v></cell><cell r="L5123" t="str"><v>send</v></cell><cell r="M5123" t="str"><v>yes</v></cell><cell r="N5123" t="str"><v>we send last reminder in 2012.then we did not receive any reply.</v></cell></row><row r="5124"><cell r="C5124"><v>1000877</v></cell><cell r="D5124" t="str"><v>L. N. C</v></cell><cell r="E5124" t="str"><v>Vinayak Bhagwan Kulkarni</v></cell><cell r="F5124"><v>34648</v></cell><cell r="G5124"><v>65000</v></cell><cell r="H5124"><v>65000</v></cell><cell r="I5124"><v>0</v></cell><cell r="J5124" t="str"><v>I.R.M</v></cell><cell r="K5124" t="str"><v>Never</v></cell><cell r="L5124" t="str"><v>send</v></cell><cell r="M5124" t="str"><v>no</v></cell><cell r="N5124" t="str"><v>we send last reminder in 2012.then we did not receive any reply.</v></cell></row><row r="5125"><cell r="C5125"><v>1000886</v></cell><cell r="D5125" t="str"><v>L. N. C</v></cell><cell r="E5125" t="str"><v>Hemant Waman Deshpande</v></cell><cell r="F5125"><v>34672</v></cell><cell r="G5125"><v>42000</v></cell><cell r="H5125"><v>10500</v></cell><cell r="I5125"><v>31500</v></cell><cell r="J5125" t="str"><v>Outstanding</v></cell><cell r="K5125" t="str"><v>Never</v></cell><cell r="L5125" t="str"><v>Not del.</v></cell><cell r="M5125" t="str"><v>no</v></cell><cell r="N5125" t="str"><v>we send last reminder in 2012.then we did not receive any reply.Outstanding Rs. 31500/-</v></cell></row><row r="5126"><cell r="C5126"><v>1000887</v></cell><cell r="D5126" t="str"><v>L. N. C</v></cell><cell r="E5126" t="str"><v>Pradeep Joshi</v></cell><cell r="F5126"><v>34672</v></cell><cell r="G5126"><v>49400</v></cell><cell r="H5126"><v>49400</v></cell><cell r="I5126"><v>0</v></cell><cell r="J5126" t="str"><v>I.R.M</v></cell><cell r="K5126" t="str"><v>Never</v></cell><cell r="L5126" t="str"><v>send</v></cell><cell r="M5126" t="str"><v>no</v></cell><cell r="N5126" t="str"><v>we send last reminder in 2012.then we did not receive any reply.</v></cell></row><row r="5127"><cell r="C5127"><v>1000888</v></cell><cell r="D5127" t="str"><v>L. N. C</v></cell><cell r="E5127" t="str"><v>Jitendra L Wagh</v></cell><cell r="F5127"><v>34669</v></cell><cell r="G5127"><v>40000</v></cell><cell r="H5127"><v>38000</v></cell><cell r="I5127"><v>0</v></cell><cell r="J5127" t="str"><v>I.R.M</v></cell><cell r="K5127" t="str"><v>Never</v></cell><cell r="L5127" t="str"><v>Not del.</v></cell><cell r="M5127" t="str"><v>yes</v></cell><cell r="N5127" t="str"><v>last communication 01</v></cell></row><row r="5128"><cell r="C5128"><v>1000891</v></cell><cell r="D5128" t="str"><v>L. N. C</v></cell><cell r="E5128" t="str"><v>Rakesh Bhandari</v></cell><cell r="F5128"><v>34687</v></cell><cell r="G5128"><v>65000</v></cell><cell r="H5128"><v>65000</v></cell><cell r="I5128"><v>0</v></cell><cell r="J5128" t="str"><v>I.R.M</v></cell><cell r="K5128" t="str"><v>Never</v></cell><cell r="L5128" t="str"><v>send</v></cell><cell r="M5128" t="str"><v>no</v></cell><cell r="N5128" t="str"><v>last mail on communication 15</v></cell></row><row r="5129"><cell r="C5129"><v>1000911</v></cell><cell r="D5129" t="str"><v>L. N. C</v></cell><cell r="E5129" t="str"><v>Azim Mohmmed Jumal</v></cell><cell r="F5129"><v>34699</v></cell><cell r="G5129"><v>42000</v></cell><cell r="H5129" t="str"><v>Nil</v></cell><cell r="I5129"><v>0</v></cell><cell r="J5129" t="str"><v>Cancelled</v></cell><cell r="K5129"><v>0</v></cell><cell r="L5129"><v>0</v></cell><cell r="M5129"><v>0</v></cell><cell r="N5129" t="str"><v>Cancelled</v></cell></row><row r="5130"><cell r="C5130"><v>1000912</v></cell><cell r="D5130" t="str"><v>L. N. C</v></cell><cell r="E5130" t="str"><v>Vijay Vinayak Kullarwar</v></cell><cell r="F5130"><v>34696</v></cell><cell r="G5130"><v>32000</v></cell><cell r="H5130"><v>12800</v></cell><cell r="I5130"><v>19200</v></cell><cell r="J5130" t="str"><v>Outstanding</v></cell><cell r="K5130" t="str"><v>Never</v></cell><cell r="L5130" t="str"><v>send</v></cell><cell r="M5130" t="str"><v>no</v></cell><cell r="N5130" t="str"><v>As POD last communication 07(Outstanding Rs. 19200/-)</v></cell></row><row r="5131"><cell r="C5131"><v>1000914</v></cell><cell r="D5131" t="str"><v>L. N. C</v></cell><cell r="E5131" t="str"><v>Shekhar A Soman</v></cell><cell r="F5131"><v>34673</v></cell><cell r="G5131"><v>32000</v></cell><cell r="H5131" t="str"><v>Nil</v></cell><cell r="I5131"><v>0</v></cell><cell r="J5131" t="str"><v>Cancelled</v></cell><cell r="K5131"><v>0</v></cell><cell r="L5131"><v>0</v></cell><cell r="M5131"><v>0</v></cell><cell r="N5131" t="str"><v>Cancelled</v></cell></row><row r="5132"><cell r="C5132"><v>1000921</v></cell><cell r="D5132" t="str"><v>L. N. C</v></cell><cell r="E5132" t="str"><v>Suresh S Dhumal</v></cell><cell r="F5132"><v>34697</v></cell><cell r="G5132"><v>42000</v></cell><cell r="H5132"><v>42000</v></cell><cell r="I5132"><v>0</v></cell><cell r="J5132" t="str"><v>I.R.M</v></cell><cell r="K5132" t="str"><v>Never</v></cell><cell r="L5132" t="str"><v>Not del.</v></cell><cell r="M5132" t="str"><v>yes</v></cell><cell r="N5132" t="str"><v>last communication 97</v></cell></row><row r="5133"><cell r="C5133"><v>1000922</v></cell><cell r="D5133" t="str"><v>L. N. C</v></cell><cell r="E5133" t="str"><v>Dinesh J Kuwadia</v></cell><cell r="F5133"><v>34698</v></cell><cell r="G5133"><v>61750</v></cell><cell r="H5133"><v>61750</v></cell><cell r="I5133"><v>0</v></cell><cell r="J5133" t="str"><v>R.M</v></cell><cell r="K5133"><v>2008</v></cell><cell r="L5133" t="str"><v>send</v></cell><cell r="M5133" t="str"><v>yes</v></cell><cell r="N5133" t="str"><v>No reminder send so last communication 09</v></cell></row><row r="5134"><cell r="C5134"><v>1000933</v></cell><cell r="D5134" t="str"><v>L. N. C</v></cell><cell r="E5134" t="str"><v>Anjali Travels</v></cell><cell r="F5134"><v>34696</v></cell><cell r="G5134"><v>39900</v></cell><cell r="H5134" t="str"><v>Nil</v></cell><cell r="I5134"><v>0</v></cell><cell r="J5134" t="str"><v>Cancelled</v></cell><cell r="K5134"><v>0</v></cell><cell r="L5134"><v>0</v></cell><cell r="M5134"><v>0</v></cell><cell r="N5134" t="str"><v>Cancelled</v></cell></row><row r="5135"><cell r="C5135"><v>1000934</v></cell><cell r="D5135" t="str"><v>L. N. C</v></cell><cell r="E5135" t="str"><v>Anjali Travels</v></cell><cell r="F5135"><v>34696</v></cell><cell r="G5135"><v>39900</v></cell><cell r="H5135" t="str"><v>Nil</v></cell><cell r="I5135"><v>0</v></cell><cell r="J5135" t="str"><v>Cancelled</v></cell><cell r="K5135"><v>0</v></cell><cell r="L5135"><v>0</v></cell><cell r="M5135"><v>0</v></cell><cell r="N5135" t="str"><v>Cancelled</v></cell></row><row r="5136"><cell r="C5136"><v>1000939</v></cell><cell r="D5136" t="str"><v>L. N. C</v></cell><cell r="E5136" t="str"><v>Ashish A Kulkarni</v></cell><cell r="F5136"><v>34683</v></cell><cell r="G5136"><v>22000</v></cell><cell r="H5136" t="str"><v>Nil</v></cell><cell r="I5136"><v>0</v></cell><cell r="J5136" t="str"><v>Cancelled</v></cell><cell r="K5136"><v>0</v></cell><cell r="L5136"><v>0</v></cell><cell r="M5136"><v>0</v></cell><cell r="N5136" t="str"><v>Cancelled</v></cell></row><row r="5137"><cell r="C5137"><v>1000962</v></cell><cell r="D5137" t="str"><v>L. N. C</v></cell><cell r="E5137" t="str"><v>Rajesh Sadashiv Kulkarni</v></cell><cell r="F5137"><v>34699</v></cell><cell r="G5137"><v>40000</v></cell><cell r="H5137" t="str"><v>Nil</v></cell><cell r="I5137"><v>0</v></cell><cell r="J5137" t="str"><v>Cancelled</v></cell><cell r="K5137"><v>0</v></cell><cell r="L5137"><v>0</v></cell><cell r="M5137"><v>0</v></cell><cell r="N5137" t="str"><v>Cancelled</v></cell></row><row r="5138"><cell r="C5138"><v>1000971</v></cell><cell r="D5138" t="str"><v>LNC/BEACHES</v></cell><cell r="E5138" t="str"><v>Usha Kulkarni</v></cell><cell r="F5138" t="str"><v>28/1/1995</v></cell><cell r="G5138"><v>40000</v></cell><cell r="H5138"><v>12000</v></cell><cell r="I5138"><v>28000</v></cell><cell r="J5138" t="str"><v>Outstanding </v></cell><cell r="K5138" t="str"><v>Never</v></cell><cell r="L5138" t="str"><v>send</v></cell><cell r="M5138" t="str"><v>no</v></cell><cell r="N5138" t="str"><v>As POD last communication 07(Outstanding Rs. 19200/-)</v></cell></row><row r="5139"><cell r="C5139"><v>1000972</v></cell><cell r="D5139" t="str"><v>LNC/BEACHES</v></cell><cell r="E5139" t="str"><v>Kiran Moreshwar Ghosalkar</v></cell><cell r="F5139" t="str"><v>30/1/1995</v></cell><cell r="G5139"><v>40000</v></cell><cell r="H5139"><v>40000</v></cell><cell r="I5139"><v>0</v></cell><cell r="J5139" t="str"><v>I.R.M</v></cell><cell r="K5139" t="str"><v>Never</v></cell><cell r="L5139" t="str"><v>send</v></cell><cell r="M5139" t="str"><v>yes</v></cell><cell r="N5139" t="str"><v>we send last reminder in 2012.then we did not receive any reply.</v></cell></row><row r="5140"><cell r="C5140"><v>1000987</v></cell><cell r="D5140" t="str"><v>LNC/BEACHES</v></cell><cell r="E5140" t="str"><v>Ghanshyam Valaji Patel</v></cell><cell r="F5140" t="str"><v>28/1/1995</v></cell><cell r="G5140"><v>50000</v></cell><cell r="H5140"><v>50000</v></cell><cell r="I5140"><v>0</v></cell><cell r="J5140" t="str"><v>I.R.M</v></cell><cell r="K5140" t="str"><v>Never</v></cell><cell r="L5140" t="str"><v>not send</v></cell><cell r="M5140" t="str"><v>no</v></cell><cell r="N5140" t="str"><v>we send last reminder in 2012.then we did not receive any reply.</v></cell></row><row r="5141"><cell r="C5141"><v>1001001</v></cell><cell r="D5141" t="str"><v>LNC/BEACHES</v></cell><cell r="E5141" t="str"><v>Prena Modi</v></cell><cell r="F5141"><v>34974</v></cell><cell r="G5141"><v>61750</v></cell><cell r="H5141"><v>61750</v></cell><cell r="I5141"><v>0</v></cell><cell r="J5141" t="str"><v>I.R.M</v></cell><cell r="K5141" t="str"><v>Never</v></cell><cell r="L5141" t="str"><v>send</v></cell><cell r="M5141" t="str"><v>no</v></cell><cell r="N5141" t="str"><v>we send last reminder in 2012.then we did not receive any reply.</v></cell></row><row r="5142"><cell r="C5142"><v>1001028</v></cell><cell r="D5142" t="str"><v>LNC/BEACHES</v></cell><cell r="E5142" t="str"><v>Sunil Lalchand Todermal</v></cell><cell r="F5142" t="str"><v>16/3/1995</v></cell><cell r="G5142"><v>32000</v></cell><cell r="H5142"><v>19200</v></cell><cell r="I5142"><v>12800</v></cell><cell r="J5142" t="str"><v>Outstanding</v></cell><cell r="K5142" t="str"><v>Never</v></cell><cell r="L5142" t="str"><v>send</v></cell><cell r="M5142" t="str"><v>no</v></cell><cell r="N5142" t="str"><v>As POD last communication 07(Outstanding Rs. 12800/-)</v></cell></row><row r="5143"><cell r="C5143"><v>1001034</v></cell><cell r="D5143" t="str"><v>LNC/BEACHES</v></cell><cell r="E5143" t="str"><v>Meenakshi Prakash</v></cell><cell r="F5143"><v>34853</v></cell><cell r="G5143"><v>65000</v></cell><cell r="H5143"><v>65000</v></cell><cell r="I5143"><v>0</v></cell><cell r="J5143" t="str"><v>I.R.M</v></cell><cell r="K5143" t="str"><v>Never</v></cell><cell r="L5143" t="str"><v>Not del.</v></cell><cell r="M5143" t="str"><v>yes</v></cell><cell r="N5143" t="str"><v>Last Communication Till 1998
</v></cell></row><row r="5144"><cell r="C5144" t="str"><v>01001038</v></cell><cell r="D5144" t="str"><v>?</v></cell><cell r="E5144" t="str"><v>Manoj Jain</v></cell><cell r="F5144" t="str"><v>31/3/1994</v></cell><cell r="G5144"><v>39900</v></cell><cell r="H5144" t="str"><v>Nil</v></cell><cell r="I5144"><v>0</v></cell><cell r="J5144" t="str"><v>Cancelled</v></cell><cell r="K5144"><v>0</v></cell><cell r="L5144"><v>0</v></cell><cell r="M5144"><v>0</v></cell><cell r="N5144" t="str"><v>Cancellection Date:- 19-07-1995</v></cell></row><row r="5145"><cell r="C5145"><v>1001063</v></cell><cell r="D5145" t="str"><v>LNC/BEACHES</v></cell><cell r="E5145" t="str"><v>Late:-Ashok Gupta</v></cell><cell r="F5145"><v>35037</v></cell><cell r="G5145"><v>30400</v></cell><cell r="H5145"><v>30400</v></cell><cell r="I5145"><v>0</v></cell><cell r="J5145" t="str"><v>R.M</v></cell><cell r="K5145"><v>2011</v></cell><cell r="L5145" t="str"><v>not send</v></cell><cell r="M5145" t="str"><v>yes</v></cell><cell r="N5145" t="str"><v>last communication 2013, Applicant Has Been Demise</v></cell></row><row r="5146"><cell r="C5146"><v>1001098</v></cell><cell r="D5146" t="str"><v>LNC/BEACHES</v></cell><cell r="E5146" t="str"><v>J Roy</v></cell><cell r="F5146" t="str"><v>30/4/1995</v></cell><cell r="G5146"><v>22000</v></cell><cell r="H5146"><v>20900</v></cell><cell r="I5146"><v>0</v></cell><cell r="J5146" t="str"><v>I.R.M</v></cell><cell r="K5146" t="str"><v>Never</v></cell><cell r="L5146" t="str"><v>send</v></cell><cell r="M5146" t="str"><v>yes</v></cell><cell r="N5146" t="str"><v>Last Communication Till 2012, Application Form Is Not In File</v></cell></row><row r="5147"><cell r="C5147"><v>1001105</v></cell><cell r="D5147" t="str"><v>LNC/BEACHES</v></cell><cell r="E5147" t="str"><v>Ram Kumar Agarwal</v></cell><cell r="F5147" t="str"><v>25/4/1995</v></cell><cell r="G5147"><v>30000</v></cell><cell r="H5147"><v>25500</v></cell><cell r="I5147"><v>4500</v></cell><cell r="J5147" t="str"><v>Outstanding</v></cell><cell r="K5147" t="str"><v>Never</v></cell><cell r="L5147" t="str"><v>Not del.</v></cell><cell r="M5147" t="str"><v>yes</v></cell><cell r="N5147" t="str"><v>Last Communication Till 2012, Outstanding Rs. 4500/- (Status:- REFUND)</v></cell></row><row r="5148"><cell r="C5148"><v>1001106</v></cell><cell r="D5148" t="str"><v>LNC/BEACHES</v></cell><cell r="E5148" t="str"><v>Ashok Ambedkar</v></cell><cell r="F5148" t="str"><v>23/5/1995</v></cell><cell r="G5148"><v>42750</v></cell><cell r="H5148"><v>42750</v></cell><cell r="I5148"><v>0</v></cell><cell r="J5148" t="str"><v>I.R.M</v></cell><cell r="K5148" t="str"><v>Never</v></cell><cell r="L5148" t="str"><v>not send</v></cell><cell r="M5148" t="str"><v>yes</v></cell><cell r="N5148" t="str"><v>we send last reminder in 2012.then we did not receive any reply.</v></cell></row><row r="5149"><cell r="C5149"><v>1001122</v></cell><cell r="D5149" t="str"><v>LNC/BEACHES</v></cell><cell r="E5149" t="str"><v>Jayant Wadekar</v></cell><cell r="F5149" t="str"><v>30/5/1995</v></cell><cell r="G5149"><v>45000</v></cell><cell r="H5149"><v>45000</v></cell><cell r="I5149"><v>0</v></cell><cell r="J5149" t="str"><v>R.M</v></cell><cell r="K5149"><v>2009</v></cell><cell r="L5149" t="str"><v>Not del.</v></cell><cell r="M5149" t="str"><v>yes</v></cell><cell r="N5149" t="str"><v>Last mail reminder on 2015, (Status:- REFUND)</v></cell></row><row r="5150"><cell r="C5150"><v>1001124</v></cell><cell r="D5150" t="str"><v>LNC/BEACHES</v></cell><cell r="E5150" t="str"><v>Sanjay Vitthal Valujas</v></cell><cell r="F5150" t="str"><v>30/5/1995</v></cell><cell r="G5150"><v>48000</v></cell><cell r="H5150"><v>48000</v></cell><cell r="I5150"><v>0</v></cell><cell r="J5150" t="str"><v>I.R.M</v></cell><cell r="K5150" t="str"><v>Never</v></cell><cell r="L5150" t="str"><v>send</v></cell><cell r="M5150" t="str"><v>yes</v></cell><cell r="N5150" t="str"><v>we send last reminder in 2012.then we did not receive any reply.</v></cell></row><row r="5151"><cell r="C5151"><v>1001172</v></cell><cell r="D5151" t="str"><v>LNC/GOLDEN TELACO</v></cell><cell r="E5151" t="str"><v>Behram Sarosh Nagarwalla</v></cell><cell r="F5151" t="str"><v>29/5/1995</v></cell><cell r="G5151"><v>20900</v></cell><cell r="H5151"><v>20900</v></cell><cell r="I5151"><v>0</v></cell><cell r="J5151" t="str"><v>I.R.M</v></cell><cell r="K5151" t="str"><v>Never</v></cell><cell r="L5151" t="str"><v>not send</v></cell><cell r="M5151" t="str"><v>yes</v></cell><cell r="N5151" t="str"><v>last communication 17</v></cell></row><row r="5152"><cell r="C5152"><v>1001173</v></cell><cell r="D5152" t="str"><v>LNC/BEACHES</v></cell><cell r="E5152" t="str"><v>Sonic Electrnoics Ltd</v></cell><cell r="F5152" t="str"><v>27/5/1995</v></cell><cell r="G5152"><v>50000</v></cell><cell r="H5152"><v>50000</v></cell><cell r="I5152"><v>0</v></cell><cell r="J5152" t="str"><v>I.R.M</v></cell><cell r="K5152" t="str"><v>Never</v></cell><cell r="L5152" t="str"><v>send</v></cell><cell r="M5152" t="str"><v>yes</v></cell><cell r="N5152" t="str"><v>we send last reminder in 2012.then we did not receive any reply.</v></cell></row><row r="5153"><cell r="C5153"><v>1001175</v></cell><cell r="D5153" t="str"><v>LNC/BEACHES</v></cell><cell r="E5153" t="str"><v>Nitin Gujral</v></cell><cell r="F5153" t="str"><v>29/5/1995</v></cell><cell r="G5153"><v>42000</v></cell><cell r="H5153"><v>10500</v></cell><cell r="I5153"><v>31500</v></cell><cell r="J5153" t="str"><v>Outstanding</v></cell><cell r="K5153" t="str"><v>Never</v></cell><cell r="L5153" t="str"><v>Not del.</v></cell><cell r="M5153" t="str"><v>No</v></cell><cell r="N5153" t="str"><v>Last Communication Till 1998 (outstanding Rs.31500/-)</v></cell></row><row r="5154"><cell r="C5154"><v>1001178</v></cell><cell r="D5154" t="str"><v>?</v></cell><cell r="E5154" t="str"><v>Bhilai Dignostic & Centre</v></cell><cell r="F5154" t="str"><v>23/5/1995</v></cell><cell r="G5154"><v>42000</v></cell><cell r="H5154" t="str"><v>Nil</v></cell><cell r="I5154"><v>0</v></cell><cell r="J5154" t="str"><v>Cancelled</v></cell><cell r="K5154"><v>0</v></cell><cell r="L5154"><v>0</v></cell><cell r="M5154"><v>0</v></cell><cell r="N5154" t="str"><v>Cancellection Date:- 11-01-2013</v></cell></row><row r="5155"><cell r="C5155"><v>1001179</v></cell><cell r="D5155" t="str"><v>LNC/BEACHES</v></cell><cell r="E5155" t="str"><v>Sandeep Joshi</v></cell><cell r="F5155"><v>34735</v></cell><cell r="G5155"><v>42000</v></cell><cell r="H5155"><v>12600</v></cell><cell r="I5155"><v>29400</v></cell><cell r="J5155" t="str"><v>Outstanding</v></cell><cell r="K5155" t="str"><v>Never</v></cell><cell r="L5155" t="str"><v>Not del.</v></cell><cell r="M5155" t="str"><v>No</v></cell><cell r="N5155" t="str"><v>we send last reminder in 2012.then we did not receive any reply.Outstanding Rs. 29400/- (Status:- REFUND)</v></cell></row><row r="5156"><cell r="C5156"><v>1001181</v></cell><cell r="D5156" t="str"><v>LNC/BEACHES</v></cell><cell r="E5156" t="str"><v>Akshat Construction </v></cell><cell r="F5156" t="str"><v>30/5/1995</v></cell><cell r="G5156"><v>42000</v></cell><cell r="H5156"><v>42000</v></cell><cell r="I5156"><v>0</v></cell><cell r="J5156" t="str"><v>I.R.M</v></cell><cell r="K5156" t="str"><v>Never</v></cell><cell r="L5156" t="str"><v>send</v></cell><cell r="M5156" t="str"><v>yes</v></cell><cell r="N5156" t="str"><v>we send last reminder in 2012.then we did not receive any reply</v></cell></row><row r="5157"><cell r="C5157"><v>1001182</v></cell><cell r="D5157" t="str"><v>LNC/BEACHES</v></cell><cell r="E5157" t="str"><v>Mahendra Kumar Lunkad</v></cell><cell r="F5157" t="str"><v>30/5/1995</v></cell><cell r="G5157"><v>65000</v></cell><cell r="H5157"><v>48750</v></cell><cell r="I5157"><v>16250</v></cell><cell r="J5157" t="str"><v>Outstanding</v></cell><cell r="K5157" t="str"><v>Never</v></cell><cell r="L5157" t="str"><v>Not del.</v></cell><cell r="M5157" t="str"><v>No</v></cell><cell r="N5157" t="str"><v>Last Communication Till 2001, Outstanding Rs. 16250/- (Status:- REFUND)</v></cell></row><row r="5158"><cell r="C5158"><v>1001183</v></cell><cell r="D5158" t="str"><v>LNC/BEACHES</v></cell><cell r="E5158" t="str"><v>Esmail Safari</v></cell><cell r="F5158" t="str"><v>31/5/1995</v></cell><cell r="G5158"><v>35000</v></cell><cell r="H5158"><v>32000</v></cell><cell r="I5158"><v>0</v></cell><cell r="J5158" t="str"><v>I.R.M</v></cell><cell r="K5158" t="str"><v>Never</v></cell><cell r="L5158" t="str"><v>send</v></cell><cell r="M5158" t="str"><v>No</v></cell><cell r="N5158" t="str"><v>Letter Sent, Last Communication Till 2009.. </v></cell></row><row r="5159"><cell r="C5159"><v>1001217</v></cell><cell r="D5159" t="str"><v>?</v></cell><cell r="E5159" t="str"><v>Umid Abdul Bhudhwani</v></cell><cell r="F5159"><v>34878</v></cell><cell r="G5159"><v>35000</v></cell><cell r="H5159" t="str"><v>Nil</v></cell><cell r="I5159"><v>0</v></cell><cell r="J5159" t="str"><v>Cancelled</v></cell><cell r="K5159"><v>0</v></cell><cell r="L5159"><v>0</v></cell><cell r="M5159"><v>0</v></cell><cell r="N5159" t="str"><v>Cancellection Date:- 06-11-1995</v></cell></row><row r="5160"><cell r="C5160"><v>1001218</v></cell><cell r="D5160" t="str"><v>LNC/BEACHES</v></cell><cell r="E5160" t="str"><v>Rahul Awasthee</v></cell><cell r="F5160" t="str"><v>30/6/1995</v></cell><cell r="G5160"><v>45000</v></cell><cell r="H5160"><v>45000</v></cell><cell r="I5160"><v>0</v></cell><cell r="J5160" t="str"><v>I.R.M</v></cell><cell r="K5160" t="str"><v>Never</v></cell><cell r="L5160" t="str"><v>send</v></cell><cell r="M5160" t="str"><v>No</v></cell><cell r="N5160" t="str"><v>we send last reminder in 2012.then we did not receive any reply.</v></cell></row><row r="5161"><cell r="C5161" t="str"><v>01001219</v></cell><cell r="D5161" t="str"><v>?</v></cell><cell r="E5161" t="str"><v>Vishal Narendra Shah</v></cell><cell r="F5161"><v>34880</v></cell><cell r="G5161"><v>42750</v></cell><cell r="H5161" t="str"><v>Nil</v></cell><cell r="I5161"><v>0</v></cell><cell r="J5161" t="str"><v>Cancelled</v></cell><cell r="K5161"><v>0</v></cell><cell r="L5161"><v>0</v></cell><cell r="M5161"><v>0</v></cell><cell r="N5161" t="str"><v>Cancellection Date:- 07-09-1995</v></cell></row><row r="5162"><cell r="C5162"><v>1001252</v></cell><cell r="D5162" t="str"><v>LNC/BEACHES</v></cell><cell r="E5162" t="str"><v>El Dorado Gurantee Pvt Ltd</v></cell><cell r="F5162"><v>34917</v></cell><cell r="G5162"><v>45000</v></cell><cell r="H5162"><v>45000</v></cell><cell r="I5162"><v>0</v></cell><cell r="J5162" t="str"><v>I.R.M</v></cell><cell r="K5162" t="str"><v>Never</v></cell><cell r="L5162" t="str"><v>send</v></cell><cell r="M5162" t="str"><v>No</v></cell><cell r="N5162" t="str"><v>we send last reminder in 2012.then we did not receive any reply.</v></cell></row><row r="5163"><cell r="C5163"><v>1001265</v></cell><cell r="D5163" t="str"><v>LNC/BEACHES</v></cell><cell r="E5163" t="str"><v>Sahabuddin T Kachwala</v></cell><cell r="F5163" t="str"><v>19/6/1995</v></cell><cell r="G5163"><v>35000</v></cell><cell r="H5163"><v>32000</v></cell><cell r="I5163"><v>0</v></cell><cell r="J5163" t="str"><v>I.R.M</v></cell><cell r="K5163" t="str"><v>Never</v></cell><cell r="L5163" t="str"><v>send</v></cell><cell r="M5163" t="str"><v>yes</v></cell><cell r="N5163" t="str"><v>As POD Last communication on 2007</v></cell></row><row r="5164"><cell r="C5164"><v>1001271</v></cell><cell r="D5164" t="str"><v>LNC/BEACHES</v></cell><cell r="E5164" t="str"><v>Graduate Agaro & Mech Engineers</v></cell><cell r="F5164" t="str"><v>24/6/1995</v></cell><cell r="G5164"><v>45000</v></cell><cell r="H5164"><v>45000</v></cell><cell r="I5164"><v>0</v></cell><cell r="J5164" t="str"><v>I.R.M</v></cell><cell r="K5164" t="str"><v>Never</v></cell><cell r="L5164" t="str"><v>send</v></cell><cell r="M5164" t="str"><v>yes</v></cell><cell r="N5164" t="str"><v>we send last reminder in 2012.then we did not receive any reply.</v></cell></row><row r="5165"><cell r="C5165"><v>1001272</v></cell><cell r="D5165" t="str"><v>LNC/BEACHES</v></cell><cell r="E5165" t="str"><v>Rajendra Jain</v></cell><cell r="F5165"><v>34917</v></cell><cell r="G5165"><v>45000</v></cell><cell r="H5165"><v>45000</v></cell><cell r="I5165"><v>0</v></cell><cell r="J5165" t="str"><v>I.R.M</v></cell><cell r="K5165" t="str"><v>Never</v></cell><cell r="L5165" t="str"><v>Not del.</v></cell><cell r="M5165" t="str"><v>yes</v></cell><cell r="N5165" t="str"><v>we send last reminder in 2012.then we did not receive any reply.</v></cell></row><row r="5166"><cell r="C5166"><v>1001304</v></cell><cell r="D5166" t="str"><v>LNC/BEACHES</v></cell><cell r="E5166" t="str"><v>Anita Agarwal</v></cell><cell r="F5166"><v>34706</v></cell><cell r="G5166"><v>32000</v></cell><cell r="H5166"><v>32000</v></cell><cell r="I5166"><v>0</v></cell><cell r="J5166" t="str"><v>I.R.M</v></cell><cell r="K5166" t="str"><v>Never</v></cell><cell r="L5166" t="str"><v>send</v></cell><cell r="M5166" t="str"><v>yes</v></cell><cell r="N5166" t="str"><v>we send last reminder in 2012.then we did not receive any reply.</v></cell></row><row r="5167"><cell r="C5167" t="str"><v>01001311</v></cell><cell r="D5167" t="str"><v>?</v></cell><cell r="E5167" t="str"><v>N.B Lalson</v></cell><cell r="F5167" t="str"><v>19/7/1995</v></cell><cell r="G5167"><v>39900</v></cell><cell r="H5167" t="str"><v>Nil</v></cell><cell r="I5167"><v>0</v></cell><cell r="J5167" t="str"><v>Cancelled</v></cell><cell r="K5167"><v>0</v></cell><cell r="L5167"><v>0</v></cell><cell r="M5167"><v>0</v></cell><cell r="N5167" t="str"><v>Cancellection Date:- 01-02-1996</v></cell></row><row r="5168"><cell r="C5168"><v>1001324</v></cell><cell r="D5168" t="str"><v>LNC/BEACHES</v></cell><cell r="E5168" t="str"><v>Centre For Monitoring Indian Economy Pvt Ltd</v></cell><cell r="F5168" t="str"><v>29/7/1995</v></cell><cell r="G5168"><v>42750</v></cell><cell r="H5168"><v>42750</v></cell><cell r="I5168"><v>0</v></cell><cell r="J5168" t="str"><v>I.R.M</v></cell><cell r="K5168" t="str"><v>Never</v></cell><cell r="L5168" t="str"><v>send</v></cell><cell r="M5168" t="str"><v>no</v></cell><cell r="N5168" t="str"><v>we send last reminder in 2012.then we did not receive any reply.</v></cell></row><row r="5169"><cell r="C5169"><v>1001358</v></cell><cell r="D5169" t="str"><v>LNC/BEACHES</v></cell><cell r="E5169" t="str"><v>Vishal Narendra Shah</v></cell><cell r="F5169" t="str"><v>24/7/1995</v></cell><cell r="G5169"><v>42750</v></cell><cell r="H5169"><v>42750</v></cell><cell r="I5169"><v>0</v></cell><cell r="J5169" t="str"><v>I.R.M</v></cell><cell r="K5169" t="str"><v>Never</v></cell><cell r="L5169" t="str"><v>send</v></cell><cell r="M5169" t="str"><v>no</v></cell><cell r="N5169" t="str"><v>we send last reminder in 2012.then we did not receive any reply.</v></cell></row><row r="5170"><cell r="C5170"><v>1001369</v></cell><cell r="D5170" t="str"><v>LNC/BEACHES</v></cell><cell r="E5170" t="str"><v>Bipin Ashok Shrotriya</v></cell><cell r="F5170" t="str"><v>31/7/1995</v></cell><cell r="G5170"><v>45000</v></cell><cell r="H5170"><v>45000</v></cell><cell r="I5170"><v>0</v></cell><cell r="J5170" t="str"><v>I.R.M</v></cell><cell r="K5170" t="str"><v>Never</v></cell><cell r="L5170" t="str"><v>not send</v></cell><cell r="M5170" t="str"><v>no</v></cell><cell r="N5170" t="str"><v>we send last reminder in 2012.then we did not receive any reply.</v></cell></row><row r="5171"><cell r="C5171"><v>1001376</v></cell><cell r="D5171" t="str"><v>LNC/BEACHES</v></cell><cell r="E5171" t="str"><v>Shrikant Srivastava</v></cell><cell r="F5171" t="str"><v>31/7/1995</v></cell><cell r="G5171"><v>45000</v></cell><cell r="H5171"><v>45000</v></cell><cell r="I5171"><v>0</v></cell><cell r="J5171" t="str"><v>I.R.M</v></cell><cell r="K5171" t="str"><v>Never</v></cell><cell r="L5171" t="str"><v>not send</v></cell><cell r="M5171" t="str"><v>no</v></cell><cell r="N5171" t="str"><v>we send last reminder in 2012.then we did not receive any reply.</v></cell></row><row r="5172"><cell r="C5172"><v>1001399</v></cell><cell r="D5172" t="str"><v>LNC/BEACHES</v></cell><cell r="E5172" t="str"><v>S Gopal Krishna Iyer</v></cell><cell r="F5172" t="str"><v>30/7/1995</v></cell><cell r="G5172"><v>45000</v></cell><cell r="H5172"><v>45000</v></cell><cell r="I5172"><v>0</v></cell><cell r="J5172" t="str"><v>I.R.M</v></cell><cell r="K5172" t="str"><v>Never</v></cell><cell r="L5172" t="str"><v>Not del.</v></cell><cell r="M5172" t="str"><v>yes</v></cell><cell r="N5172" t="str"><v>Letter Undelivered, Last Communication Till 1997</v></cell></row><row r="5173"><cell r="C5173" t="str"><v>01001414</v></cell><cell r="D5173" t="str"><v>?</v></cell><cell r="E5173" t="str"><v>Dhanjay M Sarokar</v></cell><cell r="F5173" t="str"><v>16/8/1995</v></cell><cell r="G5173"><v>45000</v></cell><cell r="H5173" t="str"><v>Nil</v></cell><cell r="I5173"><v>0</v></cell><cell r="J5173" t="str"><v>Cancelled</v></cell><cell r="K5173"><v>0</v></cell><cell r="L5173"><v>0</v></cell><cell r="M5173"><v>0</v></cell><cell r="N5173" t="str"><v>Cancellection Date:- 29-06-1996</v></cell></row><row r="5174"><cell r="C5174" t="str"><v>01001418</v></cell><cell r="D5174" t="str"><v>?</v></cell><cell r="E5174" t="str"><v>Sheela Sushil Kumar</v></cell><cell r="F5174" t="str"><v>17/8/1995</v></cell><cell r="G5174"><v>45000</v></cell><cell r="H5174" t="str"><v>Nil</v></cell><cell r="I5174"><v>0</v></cell><cell r="J5174" t="str"><v>Cancelled</v></cell><cell r="K5174"><v>0</v></cell><cell r="L5174"><v>0</v></cell><cell r="M5174"><v>0</v></cell><cell r="N5174" t="str"><v>Cancellection Date:- 08-04-1996</v></cell></row><row r="5175"><cell r="C5175" t="str"><v>01001420</v></cell><cell r="D5175" t="str"><v>?</v></cell><cell r="E5175" t="str"><v>Sunil Gandhi</v></cell><cell r="F5175" t="str"><v>31/8/1995</v></cell><cell r="G5175"><v>45000</v></cell><cell r="H5175" t="str"><v>Nil</v></cell><cell r="I5175"><v>0</v></cell><cell r="J5175" t="str"><v>Cancelled</v></cell><cell r="K5175"><v>0</v></cell><cell r="L5175"><v>0</v></cell><cell r="M5175"><v>0</v></cell><cell r="N5175" t="str"><v>Cancellection Date:- 08-04-1996</v></cell></row><row r="5176"><cell r="C5176" t="str"><v>01001421</v></cell><cell r="D5176" t="str"><v>?</v></cell><cell r="E5176" t="str"><v>Dharmadhikari Ramchandra</v></cell><cell r="F5176" t="str"><v>30/8/1995</v></cell><cell r="G5176"><v>26600</v></cell><cell r="H5176" t="str"><v>Nil</v></cell><cell r="I5176"><v>0</v></cell><cell r="J5176" t="str"><v>Cancelled</v></cell><cell r="K5176"><v>0</v></cell><cell r="L5176"><v>0</v></cell><cell r="M5176"><v>0</v></cell><cell r="N5176" t="str"><v>Cancellection Date:- 08-04-1996</v></cell></row><row r="5177"><cell r="C5177"><v>1001433</v></cell><cell r="D5177" t="str"><v>LNC/BEACHES</v></cell><cell r="E5177" t="str"><v>Ashok Haryani</v></cell><cell r="F5177" t="str"><v>25/8/1995</v></cell><cell r="G5177"><v>28000</v></cell><cell r="H5177"><v>28000</v></cell><cell r="I5177"><v>0</v></cell><cell r="J5177" t="str"><v>I.R.M</v></cell><cell r="K5177" t="str"><v>Never</v></cell><cell r="L5177" t="str"><v>send</v></cell><cell r="M5177" t="str"><v>no</v></cell><cell r="N5177" t="str"><v>we send last reminder in 2012.then we did not receive any reply.</v></cell></row><row r="5178"><cell r="C5178"><v>1001444</v></cell><cell r="D5178" t="str"><v>LNC/BEACHES</v></cell><cell r="E5178" t="str"><v>Greeta Sudheer Kumar</v></cell><cell r="F5178" t="str"><v>28/8/1995</v></cell><cell r="G5178"><v>42750</v></cell><cell r="H5178"><v>42750</v></cell><cell r="I5178"><v>0</v></cell><cell r="J5178" t="str"><v>R.M</v></cell><cell r="K5178"><v>2008</v></cell><cell r="L5178" t="str"><v>not send</v></cell><cell r="M5178" t="str"><v>yes</v></cell><cell r="N5178" t="str"><v>not send any reminder so Last Communication Till 2009</v></cell></row><row r="5179"><cell r="C5179"><v>1001477</v></cell><cell r="D5179" t="str"><v>LNC/BEACHES</v></cell><cell r="E5179" t="str"><v>Nina M Manmani</v></cell><cell r="F5179" t="str"><v>30/8/1995</v></cell><cell r="G5179"><v>45000</v></cell><cell r="H5179"><v>45000</v></cell><cell r="I5179"><v>0</v></cell><cell r="J5179" t="str"><v>I.R.M</v></cell><cell r="K5179" t="str"><v>Never</v></cell><cell r="L5179" t="str"><v>send</v></cell><cell r="M5179" t="str"><v>yes</v></cell><cell r="N5179" t="str"><v>we send last reminder in 2012.then we did not receive any reply.</v></cell></row><row r="5180"><cell r="C5180" t="str"><v>01001506</v></cell><cell r="D5180" t="str"><v>?</v></cell><cell r="E5180" t="str"><v>Taheer Abbas bhai Mansawala</v></cell><cell r="F5180" t="str"><v>22/8/1995</v></cell><cell r="G5180"><v>35000</v></cell><cell r="H5180" t="str"><v>Nil</v></cell><cell r="I5180"><v>0</v></cell><cell r="J5180" t="str"><v>Cancelled</v></cell><cell r="K5180"><v>0</v></cell><cell r="L5180"><v>0</v></cell><cell r="M5180"><v>0</v></cell><cell r="N5180" t="str"><v>Cancellection Date:- 31-01-1996</v></cell></row><row r="5181"><cell r="C5181" t="str"><v>01001520</v></cell><cell r="D5181" t="str"><v>?</v></cell><cell r="E5181" t="str"><v>Sushil Agarwal</v></cell><cell r="F5181" t="str"><v>30/8/1995</v></cell><cell r="G5181"><v>45000</v></cell><cell r="H5181" t="str"><v>Nil</v></cell><cell r="I5181"><v>0</v></cell><cell r="J5181" t="str"><v>Cancelled</v></cell><cell r="K5181"><v>0</v></cell><cell r="L5181"><v>0</v></cell><cell r="M5181"><v>0</v></cell><cell r="N5181" t="str"><v>Cancellection Date:- 08-04-1996</v></cell></row><row r="5182"><cell r="C5182" t="str"><v>01001522</v></cell><cell r="D5182" t="str"><v>?</v></cell><cell r="E5182" t="str"><v>Arvind Chaudhary</v></cell><cell r="F5182" t="str"><v>30/8/1995</v></cell><cell r="G5182"><v>45000</v></cell><cell r="H5182" t="str"><v>Nil</v></cell><cell r="I5182"><v>0</v></cell><cell r="J5182" t="str"><v>Cancelled</v></cell><cell r="K5182"><v>0</v></cell><cell r="L5182"><v>0</v></cell><cell r="M5182"><v>0</v></cell><cell r="N5182" t="str"><v>Cancellection Date:- 11-02-1996</v></cell></row><row r="5183"><cell r="C5183"><v>1001554</v></cell><cell r="D5183" t="str"><v>LNC/BEACHES</v></cell><cell r="E5183" t="str"><v>Anoop Nakra</v></cell><cell r="F5183" t="str"><v>15/9/1995</v></cell><cell r="G5183"><v>45000</v></cell><cell r="H5183"><v>45000</v></cell><cell r="I5183"><v>0</v></cell><cell r="J5183" t="str"><v>I.R.M</v></cell><cell r="K5183" t="str"><v>Never</v></cell><cell r="L5183" t="str"><v>not send</v></cell><cell r="M5183" t="str"><v>no</v></cell><cell r="N5183" t="str"><v>we send last reminder in 2012.then we did not receive any reply.</v></cell></row><row r="5184"><cell r="C5184"><v>1001558</v></cell><cell r="D5184" t="str"><v>LNC/BEACHES</v></cell><cell r="E5184" t="str"><v>Bharti Sunil Chintnis</v></cell><cell r="F5184" t="str"><v>23/9/1995</v></cell><cell r="G5184"><v>45000</v></cell><cell r="H5184"><v>74000</v></cell><cell r="I5184" t="str"><v>29,000 Ex</v></cell><cell r="J5184" t="str"><v>I.R.M</v></cell><cell r="K5184" t="str"><v>Never</v></cell><cell r="L5184" t="str"><v>not send</v></cell><cell r="M5184" t="str"><v>yes</v></cell><cell r="N5184" t="str"><v>Letter Not Sent, Last Communication Till 1999, Total 2 Membership Of DRI:- 01001558 (Goa) and 01001559,Which Has Been Cancel</v></cell></row><row r="5185"><cell r="C5185"><v>1001563</v></cell><cell r="D5185" t="str"><v>LNC/BEACHES</v></cell><cell r="E5185" t="str"><v>Basant Kumar Soni</v></cell><cell r="F5185" t="str"><v>27/9/1995</v></cell><cell r="G5185"><v>45000</v></cell><cell r="H5185"><v>45000</v></cell><cell r="I5185"><v>0</v></cell><cell r="J5185" t="str"><v>I.R.M</v></cell><cell r="K5185" t="str"><v>Never</v></cell><cell r="L5185" t="str"><v>not send</v></cell><cell r="M5185" t="str"><v>no</v></cell><cell r="N5185" t="str"><v>we send last reminder in 2012.then we did not receive any reply.</v></cell></row><row r="5186"><cell r="C5186" t="str"><v>31.10.18</v></cell></row><row r="5187"><cell r="C5187"><v>1001617</v></cell><cell r="D5187" t="str"><v>L.N.C /Beaches</v></cell><cell r="E5187" t="str"><v>Rajesh Shukhla</v></cell><cell r="F5187"><v>34971</v></cell><cell r="G5187"><v>28000</v></cell><cell r="H5187"><v>28000</v></cell><cell r="I5187"><v>0</v></cell><cell r="J5187" t="str"><v>I.R.M</v></cell><cell r="K5187" t="str"><v>Never</v></cell><cell r="L5187" t="str"><v>Not del.</v></cell><cell r="M5187" t="str"><v>yes</v></cell><cell r="N5187" t="str"><v>we send last reminder in 2012.then we did not receive any reply.</v></cell></row><row r="5188"><cell r="C5188"><v>1001637</v></cell><cell r="D5188" t="str"><v>L.N.C /Beaches</v></cell><cell r="E5188" t="str"><v>Shrikant Jain</v></cell><cell r="F5188"><v>34970</v></cell><cell r="G5188"><v>45000</v></cell><cell r="H5188" t="str"><v>Nil</v></cell><cell r="I5188"><v>0</v></cell><cell r="J5188" t="str"><v>Cancelled</v></cell><cell r="K5188"><v>0</v></cell><cell r="L5188"><v>0</v></cell><cell r="M5188"><v>0</v></cell><cell r="N5188" t="str"><v>Cancelled</v></cell></row><row r="5189"><cell r="C5189"><v>1001646</v></cell><cell r="D5189" t="str"><v>L.N.C /Beaches</v></cell><cell r="E5189" t="str"><v>Devdatta G Pathak</v></cell><cell r="F5189"><v>34957</v></cell><cell r="G5189"><v>45000</v></cell><cell r="H5189"><v>45000</v></cell><cell r="I5189"><v>0</v></cell><cell r="J5189" t="str"><v>I.R.M</v></cell><cell r="K5189" t="str"><v>Never</v></cell><cell r="L5189" t="str"><v>send</v></cell><cell r="M5189" t="str"><v>yes</v></cell><cell r="N5189" t="str"><v>we send last reminder in 2012.then we did not receive any reply.</v></cell></row><row r="5190"><cell r="C5190"><v>1001650</v></cell><cell r="D5190" t="str"><v>L.N.C /Beaches</v></cell><cell r="E5190" t="str"><v>Shrichand Pram Chandani</v></cell><cell r="F5190"><v>34947</v></cell><cell r="G5190"><v>35000</v></cell><cell r="H5190" t="str"><v>Nil</v></cell><cell r="I5190"><v>0</v></cell><cell r="J5190" t="str"><v>Cancelled</v></cell><cell r="K5190"><v>0</v></cell><cell r="L5190"><v>0</v></cell><cell r="M5190"><v>0</v></cell><cell r="N5190" t="str"><v>Cancelled</v></cell></row><row r="5191"><cell r="C5191"><v>1001687</v></cell><cell r="D5191" t="str"><v>L.N.C /Beaches</v></cell><cell r="E5191" t="str"><v>Mahendra Singh</v></cell><cell r="F5191"><v>34993</v></cell><cell r="G5191"><v>42750</v></cell><cell r="H5191"><v>42750</v></cell><cell r="I5191"><v>0</v></cell><cell r="J5191" t="str"><v>I.R.M</v></cell><cell r="K5191" t="str"><v>Never</v></cell><cell r="L5191" t="str"><v>Not del.</v></cell><cell r="M5191" t="str"><v>yes</v></cell><cell r="N5191" t="str"><v>we send last reminder in 2012.then we did not receive any reply.</v></cell></row><row r="5192"><cell r="C5192"><v>1001697</v></cell><cell r="D5192" t="str"><v>L.N.C /Beaches</v></cell><cell r="E5192" t="str"><v>Khatri Sajid</v></cell><cell r="F5192"><v>35003</v></cell><cell r="G5192"><v>28000</v></cell><cell r="H5192" t="str"><v>Nil</v></cell><cell r="I5192"><v>0</v></cell><cell r="J5192" t="str"><v>Cancelled</v></cell><cell r="K5192"><v>0</v></cell><cell r="L5192"><v>0</v></cell><cell r="M5192"><v>0</v></cell><cell r="N5192" t="str"><v>Cancelled</v></cell></row><row r="5193"><cell r="C5193"><v>1001718</v></cell><cell r="D5193" t="str"><v>L.N.C /Beaches</v></cell><cell r="E5193" t="str"><v>Adrian Stanny Miranda</v></cell><cell r="F5193"><v>34981</v></cell><cell r="G5193"><v>28000</v></cell><cell r="H5193"><v>28000</v></cell><cell r="I5193"><v>0</v></cell><cell r="J5193" t="str"><v>I.R.M</v></cell><cell r="K5193" t="str"><v>Never</v></cell><cell r="L5193" t="str"><v>Not del.</v></cell><cell r="M5193" t="str"><v>yes</v></cell><cell r="N5193" t="str"><v>last communication 98</v></cell></row><row r="5194"><cell r="C5194"><v>1001723</v></cell><cell r="D5194" t="str"><v>L.N.C /Beaches</v></cell><cell r="E5194" t="str"><v>Rama Nitin Salaye</v></cell><cell r="F5194"><v>34990</v></cell><cell r="G5194"><v>95000</v></cell><cell r="H5194"><v>95000</v></cell><cell r="I5194"><v>0</v></cell><cell r="J5194" t="str"><v>R.M</v></cell><cell r="K5194"><v>2010</v></cell><cell r="L5194" t="str"><v>send</v></cell><cell r="M5194" t="str"><v>yes</v></cell><cell r="N5194" t="str"><v>not send any reminder so , last communication 10
membership transferred from Munnar to Goa in 96</v></cell></row><row r="5195"><cell r="C5195"><v>1001741</v></cell><cell r="D5195" t="str"><v>L.N.C /Beaches</v></cell><cell r="E5195" t="str"><v>Tekchand H Gosar</v></cell><cell r="F5195"><v>35002</v></cell><cell r="G5195"><v>28000</v></cell><cell r="H5195" t="str"><v>Nil</v></cell><cell r="I5195"><v>0</v></cell><cell r="J5195" t="str"><v>Cancelled</v></cell><cell r="K5195"><v>0</v></cell><cell r="L5195"><v>0</v></cell><cell r="M5195"><v>0</v></cell><cell r="N5195" t="str"><v>Cancelled</v></cell></row><row r="5196"><cell r="C5196"><v>1001759</v></cell><cell r="D5196" t="str"><v>L.N.C /Beaches</v></cell><cell r="E5196" t="str"><v>Sushma Sushil Sohani</v></cell><cell r="F5196"><v>35003</v></cell><cell r="G5196"><v>45000</v></cell><cell r="H5196"><v>45000</v></cell><cell r="I5196"><v>0</v></cell><cell r="J5196" t="str"><v>I.R.M</v></cell><cell r="K5196" t="str"><v>Never</v></cell><cell r="L5196" t="str"><v>send</v></cell><cell r="M5196" t="str"><v>yes</v></cell><cell r="N5196" t="str"><v>we send last reminder in 2012.then we did not receive any reply.</v></cell></row><row r="5197"><cell r="C5197"><v>1001772</v></cell><cell r="D5197" t="str"><v>L.N.C /Beaches</v></cell><cell r="E5197" t="str"><v>Hunaid H Naaz</v></cell><cell r="F5197"><v>34984</v></cell><cell r="G5197"><v>35000</v></cell><cell r="H5197"><v>35000</v></cell><cell r="I5197"><v>0</v></cell><cell r="J5197" t="str"><v>I.R.M</v></cell><cell r="K5197" t="str"><v>Never</v></cell><cell r="L5197" t="str"><v>Not del.</v></cell><cell r="M5197" t="str"><v>No</v></cell><cell r="N5197" t="str"><v>last communication 00</v></cell></row><row r="5198"><cell r="C5198"><v>1001778</v></cell><cell r="D5198" t="str"><v>L.N.C /Beaches</v></cell><cell r="E5198" t="str"><v>Chandrashekhar Govind Ghanekar</v></cell><cell r="F5198"><v>35026</v></cell><cell r="G5198"><v>42750</v></cell><cell r="H5198"><v>42750</v></cell><cell r="I5198"><v>0</v></cell><cell r="J5198" t="str"><v>I.R.M</v></cell><cell r="K5198" t="str"><v>Never</v></cell><cell r="L5198" t="str"><v>send</v></cell><cell r="M5198" t="str"><v>yes</v></cell><cell r="N5198" t="str"><v>we send last reminder in 2012.then we did not receive any reply.</v></cell></row><row r="5199"><cell r="C5199"><v>1001814</v></cell><cell r="D5199" t="str"><v>L.N.C /Beaches</v></cell><cell r="E5199" t="str"><v>Alok Bansal</v></cell><cell r="F5199"><v>35032</v></cell><cell r="G5199"><v>35000</v></cell><cell r="H5199"><v>35000</v></cell><cell r="I5199"><v>0</v></cell><cell r="J5199" t="str"><v>I.R.M</v></cell><cell r="K5199" t="str"><v>Never</v></cell><cell r="L5199" t="str"><v>send</v></cell><cell r="M5199" t="str"><v>yes</v></cell><cell r="N5199" t="str"><v>we send last reminder in 2012.then we did not receive any reply.</v></cell></row><row r="5200"><cell r="C5200"><v>1001815</v></cell><cell r="D5200" t="str"><v>L.N.C /Beaches</v></cell><cell r="E5200" t="str"><v>Pradip Kuamr Brahma</v></cell><cell r="F5200"><v>35033</v></cell><cell r="G5200"><v>62000</v></cell><cell r="H5200"><v>62000</v></cell><cell r="I5200"><v>0</v></cell><cell r="J5200" t="str"><v>I.R.M</v></cell><cell r="K5200" t="str"><v>Never</v></cell><cell r="L5200" t="str"><v>send</v></cell><cell r="M5200" t="str"><v>No</v></cell><cell r="N5200" t="str"><v>we send last reminder in 2012.then we did not receive any reply.</v></cell></row><row r="5201"><cell r="C5201" t="str"><v>BH950005</v></cell><cell r="D5201" t="str"><v>L.N.C /Beaches</v></cell><cell r="E5201" t="str"><v>B.K Pansey</v></cell><cell r="F5201"><v>35058</v></cell><cell r="G5201"><v>62000</v></cell><cell r="H5201"><v>62000</v></cell><cell r="I5201"><v>0</v></cell><cell r="J5201" t="str"><v>I.R.M</v></cell><cell r="K5201" t="str"><v>Never</v></cell><cell r="L5201" t="str"><v>send</v></cell><cell r="M5201" t="str"><v>yes</v></cell><cell r="N5201" t="str"><v>we send last reminder in 2012.then we did not receive any reply.</v></cell></row><row r="5202"><cell r="C5202" t="str"><v>BO950040</v></cell><cell r="D5202" t="str"><v>L.N.C /Beaches</v></cell><cell r="E5202" t="str"><v>Monica Atul Kulshetra</v></cell><cell r="F5202"><v>35037</v></cell><cell r="G5202"><v>45000</v></cell><cell r="H5202"><v>25000</v></cell><cell r="I5202"><v>20000</v></cell><cell r="J5202" t="str"><v>Outstanding</v></cell><cell r="K5202" t="str"><v>Never</v></cell><cell r="L5202" t="str"><v>Not del.</v></cell><cell r="M5202" t="str"><v>No</v></cell><cell r="N5202" t="str"><v>No communication till date (Outstanding Rs 20000/-) </v></cell></row><row r="5203"><cell r="C5203" t="str"><v>PU950004</v></cell><cell r="D5203" t="str"><v>L.N.C /Beaches</v></cell><cell r="E5203" t="str"><v>Manohar Ganpat Nadkarni</v></cell><cell r="F5203"><v>35052</v></cell><cell r="G5203"><v>35000</v></cell><cell r="H5203"><v>35000</v></cell><cell r="I5203"><v>0</v></cell><cell r="J5203" t="str"><v>I.R.M</v></cell><cell r="K5203" t="str"><v>Never</v></cell><cell r="L5203" t="str"><v>send</v></cell><cell r="M5203" t="str"><v>yes</v></cell><cell r="N5203" t="str"><v>we send last reminder in 2012.then we did not receive any reply.</v></cell></row><row r="5204"><cell r="C5204" t="str"><v>RA950002</v></cell><cell r="D5204" t="str"><v>L.N.C /Beaches</v></cell><cell r="E5204" t="str"><v>Purva Khandelwal</v></cell><cell r="F5204"><v>35034</v></cell><cell r="G5204"><v>62000</v></cell><cell r="H5204"><v>39000</v></cell><cell r="I5204"><v>23000</v></cell><cell r="J5204" t="str"><v>Outstanding</v></cell><cell r="K5204" t="str"><v>Never</v></cell><cell r="L5204" t="str"><v>send</v></cell><cell r="M5204" t="str"><v>yes</v></cell><cell r="N5204" t="str"><v>As POD last communication 07(Outstanding Rs. 23000/-)</v></cell></row><row r="5205"><cell r="C5205" t="str"><v>RA950006</v></cell><cell r="D5205" t="str"><v>L.N.C /Beaches</v></cell><cell r="E5205" t="str"><v>Vanita Bharos</v></cell><cell r="F5205"><v>35060</v></cell><cell r="G5205"><v>62000</v></cell><cell r="H5205"><v>62000</v></cell><cell r="I5205"><v>0</v></cell><cell r="J5205" t="str"><v>I.R.M</v></cell><cell r="K5205" t="str"><v>Never</v></cell><cell r="L5205" t="str"><v>send</v></cell><cell r="M5205" t="str"><v>No</v></cell><cell r="N5205" t="str"><v>we send last reminder in 2012.then we did not receive any reply.</v></cell></row><row r="5206"><cell r="C5206" t="str"><v>RA960012</v></cell><cell r="D5206" t="str"><v>L.N.C /Beaches</v></cell><cell r="E5206" t="str"><v>Jaitesh Steel Forgings Pvt Ltd</v></cell><cell r="F5206"><v>35278</v></cell><cell r="G5206"><v>45000</v></cell><cell r="H5206"><v>45000</v></cell><cell r="I5206"><v>0</v></cell><cell r="J5206" t="str"><v>I.R.M</v></cell><cell r="K5206" t="str"><v>Never</v></cell><cell r="L5206" t="str"><v>send</v></cell><cell r="M5206" t="str"><v>yes</v></cell><cell r="N5206" t="str"><v>we send last reminder in 2012.then we did not receive any reply.</v></cell></row><row r="5207"><cell r="C5207" t="str"><v>PU960006</v></cell><cell r="D5207" t="str"><v>L.N.C /Beaches</v></cell><cell r="E5207" t="str"><v>Suresh Balkrishna Rao Shedar</v></cell><cell r="F5207"><v>35087</v></cell><cell r="G5207"><v>45000</v></cell><cell r="H5207"><v>45000</v></cell><cell r="I5207"><v>0</v></cell><cell r="J5207" t="str"><v>I.R.M</v></cell><cell r="K5207" t="str"><v>Never</v></cell><cell r="L5207" t="str"><v>Not del.</v></cell><cell r="M5207" t="str"><v>yes</v></cell><cell r="N5207" t="str"><v>we send last reminder in 2012.then we did not receive any reply.</v></cell></row><row r="5208"><cell r="C5208" t="str"><v>AN960001</v></cell><cell r="D5208" t="str"><v>L.N.C /Beaches</v></cell><cell r="E5208" t="str"><v>Girdharilal Bishmabar Nayyar</v></cell><cell r="F5208"><v>35065</v></cell><cell r="G5208"><v>48000</v></cell><cell r="H5208"><v>48000</v></cell><cell r="I5208"><v>0</v></cell><cell r="J5208" t="str"><v>I.R.M</v></cell><cell r="K5208" t="str"><v>Never</v></cell><cell r="L5208" t="str"><v>Not del.</v></cell><cell r="M5208" t="str"><v>yes</v></cell><cell r="N5208" t="str"><v>last communication 06</v></cell></row><row r="5209"><cell r="C5209" t="str"><v>PU950005</v></cell><cell r="D5209" t="str"><v>L.N.C /Beaches</v></cell><cell r="E5209" t="str"><v>Dhanjay M Saokar</v></cell><cell r="F5209"><v>35063</v></cell><cell r="G5209"><v>45000</v></cell><cell r="H5209"><v>45000</v></cell><cell r="I5209"><v>0</v></cell><cell r="J5209" t="str"><v>I.R.M</v></cell><cell r="K5209" t="str"><v>Never</v></cell><cell r="L5209" t="str"><v>send</v></cell><cell r="M5209" t="str"><v>yes</v></cell><cell r="N5209" t="str"><v>we send last reminder in 2012.then we did not receive any reply.</v></cell></row><row r="5210"><cell r="C5210" t="str"><v>RA960015</v></cell><cell r="D5210" t="str"><v>L.N.C /Beaches</v></cell><cell r="E5210" t="str"><v>Mukesh Dhody</v></cell><cell r="F5210"><v>35074</v></cell><cell r="G5210"><v>62000</v></cell><cell r="H5210"><v>62000</v></cell><cell r="I5210"><v>0</v></cell><cell r="J5210" t="str"><v>I.R.M</v></cell><cell r="K5210" t="str"><v>Never</v></cell><cell r="L5210" t="str"><v>not send</v></cell><cell r="M5210" t="str"><v>yes</v></cell><cell r="N5210" t="str"><v>we send last reminder in 2012.then we did not receive any reply.</v></cell></row><row r="5211"><cell r="C5211" t="str"><v>PU960022</v></cell><cell r="D5211" t="str"><v>L.N.C /Beaches</v></cell><cell r="E5211" t="str"><v>Umesh Paryani</v></cell><cell r="F5211"><v>35123</v></cell><cell r="G5211"><v>45000</v></cell><cell r="H5211"><v>45000</v></cell><cell r="I5211"><v>0</v></cell><cell r="J5211" t="str"><v>I.R.M</v></cell><cell r="K5211" t="str"><v>Never</v></cell><cell r="L5211" t="str"><v>send</v></cell><cell r="M5211" t="str"><v>yes</v></cell><cell r="N5211" t="str"><v>we send last reminder in 2012.then we did not receive any reply.</v></cell></row><row r="5212"><cell r="C5212" t="str"><v>PU960032</v></cell><cell r="D5212" t="str"><v>L.N.C /Beaches</v></cell><cell r="E5212" t="str"><v>Meena M Parekh</v></cell><cell r="F5212"><v>35124</v></cell><cell r="G5212"><v>45000</v></cell><cell r="H5212"><v>45000</v></cell><cell r="I5212"><v>0</v></cell><cell r="J5212" t="str"><v>I.R.M</v></cell><cell r="K5212" t="str"><v>Never</v></cell><cell r="L5212" t="str"><v>send</v></cell><cell r="M5212" t="str"><v>yes</v></cell><cell r="N5212" t="str"><v>we send last reminder in 2012.then we did not receive any reply.</v></cell></row><row r="5213"><cell r="C5213" t="str"><v>IN960015</v></cell><cell r="D5213" t="str"><v>L.N.C /Beaches</v></cell><cell r="E5213" t="str"><v>Meena Ahluwalia</v></cell><cell r="F5213"><v>35121</v></cell><cell r="G5213"><v>42750</v></cell><cell r="H5213"><v>42750</v></cell><cell r="I5213"><v>0</v></cell><cell r="J5213" t="str"><v>I.R.M</v></cell><cell r="K5213" t="str"><v>Never</v></cell><cell r="L5213" t="str"><v>send</v></cell><cell r="M5213" t="str"><v>yes</v></cell><cell r="N5213" t="str"><v>we send last reminder in 2012.then we did not receive any reply.</v></cell></row><row r="5214"><cell r="C5214" t="str"><v>BH960023</v></cell><cell r="D5214" t="str"><v>L.N.C /Beaches</v></cell><cell r="E5214" t="str"><v>Bakulesh Kumar Pandeya</v></cell><cell r="F5214"><v>35121</v></cell><cell r="G5214"><v>28000</v></cell><cell r="H5214"><v>28000</v></cell><cell r="I5214"><v>0</v></cell><cell r="J5214" t="str"><v>I.R.M</v></cell><cell r="K5214" t="str"><v>Never</v></cell><cell r="L5214" t="str"><v>send</v></cell><cell r="M5214" t="str"><v>yes</v></cell><cell r="N5214" t="str"><v>we send last reminder in 2012.then we did not receive any reply.</v></cell></row><row r="5215"><cell r="D5215" t="e"><v>#VALUE!</v></cell><cell r="E5215" t="e"><v>#VALUE!</v></cell></row><row r="5215"><cell r="G5215" t="e"><v>#VALUE!</v></cell><cell r="H5215" t="e"><v>#VALUE!</v></cell><cell r="I5215" t="e"><v>#VALUE!</v></cell><cell r="J5215" t="e"><v>#VALUE!</v></cell><cell r="K5215" t="e"><v>#VALUE!</v></cell><cell r="L5215" t="e"><v>#VALUE!</v></cell><cell r="M5215" t="e"><v>#VALUE!</v></cell><cell r="N5215" t="e"><v>#VALUE!</v></cell></row><row r="5216"><cell r="C5216" t="str"><v>RA960025</v></cell><cell r="D5216" t="str"><v>LNC/BEACHES</v></cell><cell r="E5216" t="str"><v>Chandrojwala Gajbhiya</v></cell><cell r="F5216"><v>35066</v></cell><cell r="G5216"><v>45000</v></cell><cell r="H5216"><v>45000</v></cell><cell r="I5216"><v>0</v></cell><cell r="J5216" t="str"><v>R.M</v></cell><cell r="K5216"><v>2012</v></cell><cell r="L5216" t="str"><v>send</v></cell><cell r="M5216" t="str"><v>yes</v></cell><cell r="N5216" t="str"><v>last conversation on 2022 regarding for his surreder option</v></cell></row><row r="5217"><cell r="C5217" t="str"><v>BO960038</v></cell><cell r="D5217" t="str"><v>LNC/BEACHES</v></cell><cell r="E5217" t="str"><v>Mahavir Djeehem</v></cell><cell r="F5217"><v>35065</v></cell><cell r="G5217"><v>84000</v></cell><cell r="H5217"><v>8400</v></cell><cell r="I5217"><v>75600</v></cell><cell r="J5217" t="str"><v>Outstanding</v></cell><cell r="K5217" t="str"><v>No</v></cell><cell r="L5217" t="str"><v>Not del.</v></cell><cell r="M5217" t="str"><v>no</v></cell><cell r="N5217" t="str"><v>No communication till date (Outstanding Rs 75600/-) </v></cell></row><row r="5218"><cell r="C5218" t="str"><v>PU960048</v></cell><cell r="D5218" t="str"><v>LNC/BEACHES</v></cell><cell r="E5218" t="str"><v>Trilok Mohan Lal Jangda</v></cell><cell r="F5218" t="str"><v>30/3/1996</v></cell><cell r="G5218"><v>45000</v></cell><cell r="H5218"><v>31500</v></cell><cell r="I5218"><v>13500</v></cell><cell r="J5218" t="str"><v>Outstanding</v></cell><cell r="K5218" t="str"><v>No</v></cell><cell r="L5218" t="str"><v>not send</v></cell><cell r="M5218" t="str"><v>yes</v></cell><cell r="N5218" t="str"><v>Last Communication Till 2008 (Outstanding Rs.13500/-)</v></cell></row><row r="5219"><cell r="C5219" t="str"><v>NG960011</v></cell><cell r="D5219" t="str"><v>LNC/BEACHES</v></cell><cell r="E5219" t="str"><v>Manohar Namdeo Tule</v></cell><cell r="F5219"><v>35067</v></cell><cell r="G5219"><v>45000</v></cell><cell r="H5219"><v>45000</v></cell><cell r="I5219"><v>0</v></cell><cell r="J5219" t="str"><v>I.R.M</v></cell><cell r="K5219" t="str"><v>Never</v></cell><cell r="L5219" t="str"><v>send</v></cell><cell r="M5219" t="str"><v>yes</v></cell><cell r="N5219" t="str"><v>we send last reminder in 2012.then we did not receive any reply.</v></cell></row><row r="5220"><cell r="C5220" t="str"><v>NG960017</v></cell><cell r="D5220" t="str"><v>LNC/BEACHES</v></cell><cell r="E5220" t="str"><v>Lokendra Singh</v></cell><cell r="F5220"><v>35067</v></cell><cell r="G5220"><v>45000</v></cell><cell r="H5220"><v>45000</v></cell><cell r="I5220"><v>0</v></cell><cell r="J5220" t="str"><v>I.R.M</v></cell><cell r="K5220" t="str"><v>Never</v></cell><cell r="L5220" t="str"><v>send</v></cell><cell r="M5220" t="str"><v>no</v></cell><cell r="N5220" t="str"><v>Last Communication Till 2000</v></cell></row><row r="5221"><cell r="C5221" t="str"><v>RA960034</v></cell><cell r="D5221" t="str"><v>LNC/BEACHES</v></cell><cell r="E5221" t="str"><v>Rajesh Vashist</v></cell><cell r="F5221"><v>35372</v></cell><cell r="G5221"><v>35000</v></cell><cell r="H5221"><v>35000</v></cell><cell r="I5221"><v>0</v></cell><cell r="J5221" t="str"><v>I.R.M</v></cell><cell r="K5221" t="str"><v>Never</v></cell><cell r="L5221" t="str"><v>Not del.</v></cell><cell r="M5221" t="str"><v>yes</v></cell><cell r="N5221" t="str"><v>Last Communication Till 2006</v></cell></row><row r="5222"><cell r="D5222" t="e"><v>#VALUE!</v></cell><cell r="E5222" t="e"><v>#VALUE!</v></cell></row><row r="5222"><cell r="G5222" t="e"><v>#VALUE!</v></cell><cell r="H5222" t="e"><v>#VALUE!</v></cell><cell r="I5222" t="e"><v>#VALUE!</v></cell><cell r="J5222" t="e"><v>#VALUE!</v></cell><cell r="K5222" t="e"><v>#VALUE!</v></cell><cell r="L5222" t="e"><v>#VALUE!</v></cell><cell r="M5222" t="e"><v>#VALUE!</v></cell><cell r="N5222" t="e"><v>#VALUE!</v></cell></row><row r="5223"><cell r="C5223" t="str"><v>NG960024</v></cell><cell r="D5223" t="str"><v>LNC/BEACHES</v></cell><cell r="E5223" t="str"><v>Anil Vishwatinitra</v></cell><cell r="F5223" t="str"><v>27/4/1996</v></cell><cell r="G5223"><v>45000</v></cell><cell r="H5223"><v>45000</v></cell><cell r="I5223"><v>0</v></cell><cell r="J5223" t="str"><v>R.M</v></cell><cell r="K5223"><v>2011</v></cell><cell r="L5223" t="str"><v>send</v></cell><cell r="M5223" t="str"><v>yes</v></cell><cell r="N5223" t="str"><v>not send any reminder so Last Communication Till 2011</v></cell></row><row r="5224"><cell r="C5224" t="str"><v>BO960084</v></cell><cell r="D5224" t="str"><v>LNC/BEACHES</v></cell><cell r="E5224" t="str"><v>Kamlesh M Khirani</v></cell><cell r="F5224" t="str"><v>19/3/1996</v></cell><cell r="G5224"><v>45000</v></cell><cell r="H5224"><v>45000</v></cell><cell r="I5224"><v>0</v></cell><cell r="J5224" t="str"><v>I.R.M</v></cell><cell r="K5224" t="str"><v>Never</v></cell><cell r="L5224" t="str"><v>send</v></cell><cell r="M5224" t="str"><v>no</v></cell><cell r="N5224" t="str"><v>we send last reminder in 2012.then we did not receive any reply.</v></cell></row><row r="5225"><cell r="C5225" t="str"><v>PU960064</v></cell><cell r="D5225" t="str"><v>LNC/BEACHES</v></cell><cell r="E5225" t="str"><v>Sachin Babsaheb Navaghane</v></cell><cell r="F5225" t="str"><v>30/4/1996</v></cell><cell r="G5225"><v>45000</v></cell><cell r="H5225"><v>11250</v></cell><cell r="I5225"><v>33750</v></cell><cell r="J5225" t="str"><v>Outstanding</v></cell><cell r="K5225" t="str"><v>Never</v></cell><cell r="L5225" t="str"><v>send</v></cell><cell r="M5225" t="str"><v>no</v></cell><cell r="N5225" t="str"><v>As POD last communication 07(Outstanding Rs. 33750/-) only app frm</v></cell></row><row r="5226"><cell r="C5226" t="str"><v>AH960003</v></cell><cell r="D5226" t="str"><v>LNC/BEACHES</v></cell><cell r="E5226" t="str"><v>Suresh J Dani</v></cell><cell r="F5226" t="str"><v>30/4/1996</v></cell><cell r="G5226"><v>45000</v></cell><cell r="H5226"><v>45000</v></cell><cell r="I5226"><v>0</v></cell><cell r="J5226" t="str"><v>I.R.M</v></cell><cell r="K5226" t="str"><v>Never</v></cell><cell r="L5226" t="str"><v>send</v></cell><cell r="M5226" t="str"><v>yes</v></cell><cell r="N5226" t="str"><v>we send last reminder in 2012.then we did not receive any reply.</v></cell></row><row r="5227"><cell r="C5227" t="str"><v>IN960014</v></cell><cell r="D5227" t="str"><v>LNC/BEACHES</v></cell><cell r="E5227" t="str"><v>Jagdeep Singh Chawla</v></cell><cell r="F5227" t="str"><v>28/2/1996</v></cell><cell r="G5227"><v>45000</v></cell><cell r="H5227"><v>45000</v></cell><cell r="I5227"><v>0</v></cell><cell r="J5227" t="str"><v>I.R.M</v></cell><cell r="K5227" t="str"><v>Never</v></cell><cell r="L5227" t="str"><v>send</v></cell><cell r="M5227" t="str"><v>yes</v></cell><cell r="N5227" t="str"><v>we send last reminder in 2012.then we did not receive any reply.</v></cell></row><row r="5228"><cell r="C5228" t="str"><v>NG960012</v></cell><cell r="D5228" t="str"><v>LNC/BEACHES</v></cell><cell r="E5228" t="str"><v>Lakshmi Rao</v></cell><cell r="F5228"><v>35067</v></cell><cell r="G5228"><v>45000</v></cell><cell r="H5228"><v>45000</v></cell><cell r="I5228"><v>0</v></cell><cell r="J5228" t="str"><v>R.M</v></cell><cell r="K5228"><v>2011</v></cell><cell r="L5228" t="str"><v>send</v></cell><cell r="M5228" t="str"><v>yes</v></cell><cell r="N5228" t="str"><v>we send last reminder in 2012.then we did not receive any reply.</v></cell></row><row r="5229"><cell r="C5229" t="str"><v>BO960139</v></cell><cell r="D5229" t="str"><v>LNC/BEACHES</v></cell><cell r="E5229" t="str"><v>Juliet Morais</v></cell><cell r="F5229" t="str"><v>30/4/1996</v></cell><cell r="G5229"><v>79800</v></cell><cell r="H5229"><v>79800</v></cell><cell r="I5229"><v>0</v></cell><cell r="J5229" t="str"><v>R.M</v></cell><cell r="K5229"><v>2022</v></cell><cell r="L5229" t="str"><v>send</v></cell><cell r="M5229" t="str"><v>yes</v></cell><cell r="N5229" t="str"><v>they are regular member</v></cell></row><row r="5230"><cell r="C5230" t="str"><v>BH960036</v></cell><cell r="D5230" t="str"><v>LNC/BEACHES</v></cell><cell r="E5230" t="str"><v>Sunil Dubey</v></cell><cell r="F5230" t="str"><v>30/4/1996</v></cell><cell r="G5230"><v>45000</v></cell><cell r="H5230"><v>45000</v></cell><cell r="I5230"><v>0</v></cell><cell r="J5230" t="str"><v>I.R.M</v></cell><cell r="K5230" t="str"><v>Never</v></cell><cell r="L5230" t="str"><v>send</v></cell><cell r="M5230" t="str"><v>no</v></cell><cell r="N5230" t="str"><v>we send last reminder in 2012.then we did not receive any reply.</v></cell></row><row r="5231"><cell r="C5231" t="str"><v>PU960066</v></cell><cell r="D5231" t="str"><v>LNC/GTC INDUSTRIES</v></cell><cell r="E5231" t="str"><v>Deilip B Katariya</v></cell><cell r="F5231" t="str"><v>19/4/1996</v></cell><cell r="G5231"><v>22000</v></cell><cell r="H5231"><v>22000</v></cell><cell r="I5231"><v>0</v></cell><cell r="J5231" t="str"><v>I.R.M</v></cell><cell r="K5231" t="str"><v>Never</v></cell><cell r="L5231" t="str"><v>send</v></cell><cell r="M5231" t="str"><v>yes</v></cell><cell r="N5231" t="str"><v>we send last reminder in 2012.then we did not receive any reply.</v></cell></row><row r="5232"><cell r="C5232" t="str"><v>PU960046</v></cell><cell r="D5232" t="str"><v>LNC/BEACHES</v></cell><cell r="E5232" t="str"><v>Dhanajay Govind Kale</v></cell><cell r="F5232" t="str"><v>15/3/1996</v></cell><cell r="G5232"><v>35000</v></cell><cell r="H5232"><v>35000</v></cell><cell r="I5232"><v>0</v></cell><cell r="J5232" t="str"><v>I.R.M</v></cell><cell r="K5232" t="str"><v>Never</v></cell><cell r="L5232" t="str"><v>send</v></cell><cell r="M5232" t="str"><v>yes</v></cell><cell r="N5232" t="str"><v>no reminder send Last Communication Till 2011
</v></cell></row><row r="5233"><cell r="C5233" t="str"><v>NG960034</v></cell><cell r="D5233" t="str"><v>LNC/BEACHES</v></cell><cell r="E5233" t="str"><v>Nitin Mudholkar</v></cell><cell r="F5233" t="str"><v>31/5/1996</v></cell><cell r="G5233"><v>45000</v></cell><cell r="H5233"><v>45000</v></cell><cell r="I5233"><v>0</v></cell><cell r="J5233" t="str"><v>I.R.M</v></cell><cell r="K5233" t="str"><v>Never</v></cell><cell r="L5233" t="str"><v>not send</v></cell><cell r="M5233" t="str"><v>no</v></cell><cell r="N5233" t="str"><v>we send last reminder in 2012.then we did not receive any reply.</v></cell></row><row r="5234"><cell r="C5234" t="str"><v>IN960053</v></cell><cell r="D5234" t="str"><v>LNC/BEACHES</v></cell><cell r="E5234" t="str"><v>Amar Bajaj</v></cell><cell r="F5234" t="str"><v>31/5/1996</v></cell><cell r="G5234"><v>45000</v></cell><cell r="H5234"><v>45000</v></cell><cell r="I5234"><v>0</v></cell><cell r="J5234" t="str"><v>I.R.M</v></cell><cell r="K5234" t="str"><v>Never</v></cell><cell r="L5234" t="str"><v>send</v></cell><cell r="M5234" t="str"><v>yes</v></cell><cell r="N5234" t="str"><v>we send last reminder in 2012.then we did not receive any reply.</v></cell></row><row r="5235"><cell r="C5235" t="str"><v>IN960054</v></cell><cell r="D5235" t="str"><v>LNC/BEACHES</v></cell><cell r="E5235" t="str"><v>Ranveer Singh Chabbra</v></cell><cell r="F5235" t="str"><v>31/5/1996</v></cell><cell r="G5235"><v>45000</v></cell><cell r="H5235"><v>45000</v></cell><cell r="I5235"><v>0</v></cell><cell r="J5235" t="str"><v>I.R.M</v></cell><cell r="K5235" t="str"><v>Never</v></cell><cell r="L5235" t="str"><v>send</v></cell><cell r="M5235" t="str"><v>yes</v></cell><cell r="N5235" t="str"><v>we send last reminder in 2012.then we did not receive any reply.</v></cell></row><row r="5236"><cell r="C5236" t="str"><v>PU960077</v></cell><cell r="D5236" t="str"><v>LNC/BEACHES</v></cell><cell r="E5236" t="str"><v>Shirish C Bhagwat</v></cell><cell r="F5236" t="str"><v>27/6/1996</v></cell><cell r="G5236"><v>45000</v></cell><cell r="H5236"><v>45000</v></cell><cell r="I5236"><v>0</v></cell><cell r="J5236" t="str"><v>I.R.M</v></cell><cell r="K5236" t="str"><v>Never</v></cell><cell r="L5236" t="str"><v>send</v></cell><cell r="M5236" t="str"><v>yes</v></cell><cell r="N5236" t="str"><v>As POD Last communication on 2007</v></cell></row><row r="5237"><cell r="C5237" t="str"><v>BH960066</v></cell><cell r="D5237" t="str"><v>LNC/BEACHES</v></cell><cell r="E5237" t="str"><v>R.K Bhandari</v></cell><cell r="F5237" t="str"><v>27/6/1996</v></cell><cell r="G5237"><v>45000</v></cell><cell r="H5237"><v>45000</v></cell><cell r="I5237"><v>0</v></cell><cell r="J5237" t="str"><v>I.R.M</v></cell><cell r="K5237" t="str"><v>Never</v></cell><cell r="L5237" t="str"><v>Not del.</v></cell><cell r="M5237" t="str"><v>yes</v></cell><cell r="N5237" t="str"><v>Letter Undelivered, Last Communication Till 2011</v></cell></row><row r="5238"><cell r="C5238" t="str"><v>BO960199</v></cell><cell r="D5238" t="str"><v>LNC/BEACHES</v></cell><cell r="E5238" t="str"><v>Mahesh M Ved</v></cell><cell r="F5238" t="str"><v>26/6/1996</v></cell><cell r="G5238"><v>28000</v></cell><cell r="H5238"><v>28000</v></cell><cell r="I5238"><v>0</v></cell><cell r="J5238" t="str"><v>I.R.M</v></cell><cell r="K5238" t="str"><v>Never</v></cell><cell r="L5238" t="str"><v>send</v></cell><cell r="M5238" t="str"><v>yes</v></cell><cell r="N5238" t="str"><v>we send last reminder in 2012.then we did not receive any reply.</v></cell></row><row r="5239"><cell r="C5239" t="str"><v>BO960208</v></cell><cell r="D5239" t="str"><v>LNC/BEACHES</v></cell><cell r="E5239" t="str"><v>Vinay Raj Suvarna</v></cell><cell r="F5239" t="str"><v>25/6/1996</v></cell><cell r="G5239"><v>45000</v></cell><cell r="H5239"><v>45000</v></cell><cell r="I5239"><v>0</v></cell><cell r="J5239" t="str"><v>R.M</v></cell><cell r="K5239"><v>2017</v></cell><cell r="L5239" t="str"><v>send</v></cell><cell r="M5239" t="str"><v>yes</v></cell><cell r="N5239" t="str"><v>last communication in 2022 for surrender option</v></cell></row><row r="5240"><cell r="C5240" t="str"><v>BO960188</v></cell><cell r="D5240" t="str"><v>LNC/BEACHES</v></cell><cell r="E5240" t="str"><v>George Hillary D Silva</v></cell><cell r="F5240" t="str"><v>18/6/1996</v></cell><cell r="G5240"><v>48000</v></cell><cell r="H5240"><v>48000</v></cell><cell r="I5240"><v>0</v></cell><cell r="J5240" t="str"><v>I.R.M</v></cell><cell r="K5240" t="str"><v>Never</v></cell><cell r="L5240" t="str"><v>Not del.</v></cell><cell r="M5240" t="str"><v>yes</v></cell><cell r="N5240" t="str"><v>Last Communication Till 2001</v></cell></row><row r="5241"><cell r="C5241" t="str"><v>BO960198</v></cell><cell r="D5241" t="str"><v>LNC/BEACHES</v></cell><cell r="E5241" t="str"><v>Aloysis Noronha</v></cell><cell r="F5241" t="str"><v>29/6/1996</v></cell><cell r="G5241"><v>35000</v></cell><cell r="H5241"><v>35000</v></cell><cell r="I5241"><v>0</v></cell><cell r="J5241" t="str"><v>I.R.M</v></cell><cell r="K5241" t="str"><v>Never</v></cell><cell r="L5241" t="str"><v>send</v></cell><cell r="M5241" t="str"><v>yes</v></cell><cell r="N5241" t="str"><v>we send last reminder in 2012.then we did not receive any reply.</v></cell></row><row r="5242"><cell r="C5242" t="str"><v>PU960081</v></cell><cell r="D5242" t="str"><v>LNC/BEACHES</v></cell><cell r="E5242" t="str"><v>Nand Kumar J Grime</v></cell><cell r="F5242" t="str"><v>31/7/1996</v></cell><cell r="G5242"><v>45000</v></cell><cell r="H5242"><v>45000</v></cell><cell r="I5242"><v>0</v></cell><cell r="J5242" t="str"><v>I.R.M</v></cell><cell r="K5242" t="str"><v>Never</v></cell><cell r="L5242" t="str"><v>not send</v></cell><cell r="M5242" t="str"><v>yes</v></cell><cell r="N5242" t="str"><v>we send last reminder in 2012.then we did not receive any reply...Total 2 Membership Of GOA:- 01002292 & 01000252</v></cell></row><row r="5243"><cell r="C5243" t="str"><v>IN960074</v></cell><cell r="D5243" t="str"><v>LNC/BEACHES</v></cell><cell r="E5243" t="str"><v>Rajesh Jain</v></cell><cell r="F5243" t="str"><v>30/7/1996</v></cell><cell r="G5243"><v>45000</v></cell><cell r="H5243"><v>45000</v></cell><cell r="I5243"><v>0</v></cell><cell r="J5243" t="str"><v>I.R.M</v></cell><cell r="K5243" t="str"><v>Never</v></cell><cell r="L5243" t="str"><v>send</v></cell><cell r="M5243" t="str"><v>yes</v></cell><cell r="N5243" t="str"><v>we send last reminder in 2012.then we did not receive any reply.</v></cell></row><row r="5244"><cell r="C5244" t="str"><v>IN960089</v></cell><cell r="D5244" t="str"><v>LNC/BEACHES</v></cell><cell r="E5244" t="str"><v>Vishnu Tughwat</v></cell><cell r="F5244"><v>35071</v></cell><cell r="G5244"><v>45000</v></cell><cell r="H5244"><v>45000</v></cell><cell r="I5244"><v>0</v></cell><cell r="J5244" t="str"><v>I.R.M</v></cell><cell r="K5244" t="str"><v>Never</v></cell><cell r="L5244" t="str"><v>send</v></cell><cell r="M5244" t="str"><v>yes</v></cell><cell r="N5244" t="str"><v>As POD Last communication on 2007</v></cell></row><row r="5245"><cell r="C5245" t="str"><v>NG960047</v></cell><cell r="D5245" t="str"><v>LNC/BEACHES</v></cell><cell r="E5245" t="str"><v>Ravi Sawal</v></cell><cell r="F5245" t="str"><v>31/7/1996</v></cell><cell r="G5245"><v>45000</v></cell><cell r="H5245"><v>13500</v></cell><cell r="I5245"><v>31500</v></cell><cell r="J5245" t="str"><v>Outstanding</v></cell><cell r="K5245" t="str"><v>Never</v></cell><cell r="L5245" t="str"><v>send</v></cell><cell r="M5245" t="str"><v>yes</v></cell><cell r="N5245" t="str"><v>As POD last communication 07(Outstanding Rs. 31500/-)..Total 2 Membership If DRI:- 01002308 (GOA) & 01002307 (MANALI)</v></cell></row><row r="5246"><cell r="C5246" t="str"><v>NG960051</v></cell><cell r="D5246" t="str"><v>LNC</v></cell><cell r="E5246" t="str"><v>Ram Bhojwani</v></cell><cell r="F5246" t="str"><v>31/7/1996</v></cell><cell r="G5246"><v>65000</v></cell><cell r="H5246"><v>65000</v></cell><cell r="I5246"><v>0</v></cell><cell r="J5246" t="str"><v>I.R.M</v></cell><cell r="K5246" t="str"><v>Never</v></cell><cell r="L5246" t="str"><v>send</v></cell><cell r="M5246" t="str"><v>yes</v></cell><cell r="N5246" t="str"><v>we send last reminder in 2012.then we did not receive any reply….Membership Transfer From Manali To Goa</v></cell></row><row r="5247"><cell r="C5247" t="str"><v>BO960254</v></cell><cell r="D5247" t="str"><v>LNC/BEACHES</v></cell><cell r="E5247" t="str"><v>Jitendra M Shah</v></cell><cell r="F5247"><v>35071</v></cell><cell r="G5247"><v>42750</v></cell><cell r="H5247"><v>42750</v></cell><cell r="I5247"><v>0</v></cell><cell r="J5247" t="str"><v>I.R.M</v></cell><cell r="K5247" t="str"><v>Never</v></cell><cell r="L5247" t="str"><v>send</v></cell><cell r="M5247" t="str"><v>yes</v></cell><cell r="N5247" t="str"><v>Letter Sent, Last Communication Till 2012</v></cell></row><row r="5248"><cell r="C5248" t="str"><v>BH960107</v></cell><cell r="D5248" t="str"><v>LNC/BEACHES</v></cell><cell r="E5248" t="str"><v>Narendra Agarwal</v></cell><cell r="F5248" t="str"><v>29/7/1996</v></cell><cell r="G5248"><v>28000</v></cell><cell r="H5248"><v>28000</v></cell><cell r="I5248"><v>0</v></cell><cell r="J5248" t="str"><v>I.R.M</v></cell><cell r="K5248" t="str"><v>Never</v></cell><cell r="L5248" t="str"><v>send</v></cell><cell r="M5248" t="str"><v>yes</v></cell><cell r="N5248" t="str"><v>we send last reminder in 2012.then we did not receive any reply...Total 2 Membership Of DRI:- 01002343 (GOA) & 0100335 (TPT)</v></cell></row><row r="5249"><cell r="C5249" t="str"><v>BH960100</v></cell><cell r="D5249" t="str"><v>LNC/BEACHES</v></cell><cell r="E5249" t="str"><v>C.C Dutta</v></cell><cell r="F5249" t="str"><v>31/7/1996</v></cell><cell r="G5249"><v>28000</v></cell><cell r="H5249"><v>7000</v></cell><cell r="I5249"><v>21000</v></cell><cell r="J5249" t="str"><v>Outstanding</v></cell><cell r="K5249" t="str"><v>Never</v></cell><cell r="L5249" t="str"><v>Not del.</v></cell><cell r="M5249" t="str"><v>yes</v></cell><cell r="N5249" t="str"><v>No communication till date (Outstanding Rs 21000/-) </v></cell></row><row r="5250"><cell r="C5250" t="str"><v>BH960096</v></cell><cell r="D5250" t="str"><v>LNC/BEACHES</v></cell><cell r="E5250" t="str"><v>Machhi Singh</v></cell><cell r="F5250" t="str"><v>31/7/1996</v></cell><cell r="G5250"><v>45000</v></cell><cell r="H5250"><v>18000</v></cell><cell r="I5250"><v>27000</v></cell><cell r="J5250" t="str"><v>Outstanding</v></cell><cell r="K5250" t="str"><v>Never</v></cell><cell r="L5250" t="str"><v>send</v></cell><cell r="M5250" t="str"><v>yes</v></cell><cell r="N5250" t="str"><v>As POD last communication 07(Outstanding Rs. 27000/-)</v></cell></row><row r="5251"><cell r="C5251" t="str"><v>NG960049</v></cell><cell r="D5251" t="str"><v>LNC/BEACHES</v></cell><cell r="E5251" t="str"><v>Shailesh Suchar</v></cell><cell r="F5251" t="str"><v>31/7/1996</v></cell><cell r="G5251"><v>45000</v></cell><cell r="H5251"><v>27000</v></cell><cell r="I5251"><v>18000</v></cell><cell r="J5251" t="str"><v>Outstanding</v></cell><cell r="K5251" t="str"><v>Never</v></cell><cell r="L5251" t="str"><v>send</v></cell><cell r="M5251" t="str"><v>yes</v></cell><cell r="N5251" t="str"><v>As POD last communication 07(Outstanding Rs. 18000/-)</v></cell></row><row r="5252"><cell r="C5252" t="str"><v>BO960240</v></cell><cell r="D5252" t="str"><v>LNC</v></cell><cell r="E5252" t="str"><v>Harshendu H Shah</v></cell><cell r="F5252"><v>35192</v></cell><cell r="G5252"><v>48000</v></cell><cell r="H5252"><v>48000</v></cell><cell r="I5252"><v>0</v></cell><cell r="J5252" t="str"><v>I.R.M</v></cell><cell r="K5252" t="str"><v>Never</v></cell><cell r="L5252" t="str"><v>send</v></cell><cell r="M5252" t="str"><v>yes</v></cell><cell r="N5252" t="str"><v>we send last reminder in 2012.then we did not receive any reply.</v></cell></row><row r="5253"><cell r="C5253" t="str"><v>BH960083</v></cell><cell r="D5253" t="str"><v>LNC/BEACHES</v></cell><cell r="E5253" t="str"><v>Kamal Das</v></cell><cell r="F5253" t="str"><v>30/6/1996</v></cell><cell r="G5253"><v>26600</v></cell><cell r="H5253"><v>26600</v></cell><cell r="I5253"><v>0</v></cell><cell r="J5253" t="str"><v>I.R.M</v></cell><cell r="K5253" t="str"><v>Never</v></cell><cell r="L5253" t="str"><v>Not del.</v></cell><cell r="M5253" t="str"><v>yes</v></cell><cell r="N5253" t="str"><v>Last Communication Till 2000</v></cell></row><row r="5254"><cell r="C5254" t="str"><v>BH960108</v></cell><cell r="D5254" t="str"><v>LNC/BEACHES</v></cell><cell r="E5254" t="str"><v>Shaukul Mohd Khan</v></cell><cell r="F5254" t="str"><v>26/7/1996</v></cell><cell r="G5254"><v>28000</v></cell><cell r="H5254"><v>19600</v></cell><cell r="I5254"><v>8400</v></cell><cell r="J5254" t="str"><v>Outstanding</v></cell><cell r="K5254" t="str"><v>Never</v></cell><cell r="L5254" t="str"><v>Not del.</v></cell><cell r="M5254" t="str"><v>yes</v></cell><cell r="N5254" t="str"><v>No communication till date (Outstanding Rs 8400/-) </v></cell></row><row r="5255"><cell r="C5255" t="str"><v>RA960148</v></cell><cell r="D5255" t="str"><v>?</v></cell><cell r="E5255" t="str"><v>B Gopala Krishna</v></cell><cell r="F5255" t="str"><v>21/8/1996</v></cell><cell r="G5255"><v>45000</v></cell><cell r="H5255" t="str"><v>Nil</v></cell><cell r="I5255"><v>0</v></cell><cell r="J5255" t="str"><v>Cancelled</v></cell><cell r="K5255"><v>0</v></cell><cell r="L5255"><v>0</v></cell><cell r="M5255"><v>0</v></cell><cell r="N5255" t="str"><v>Cancelled</v></cell></row><row r="5256"><cell r="C5256" t="str"><v>RA960157</v></cell><cell r="D5256" t="str"><v>LNC/BEACHES</v></cell><cell r="E5256" t="str"><v>Hanumat Nathuji Umredkar</v></cell><cell r="F5256" t="str"><v>20/8/1996</v></cell><cell r="G5256"><v>45000</v></cell><cell r="H5256"><v>45000</v></cell><cell r="I5256"><v>0</v></cell><cell r="J5256" t="str"><v>I.R.M</v></cell><cell r="K5256" t="str"><v>Never</v></cell><cell r="L5256" t="str"><v>Not del.</v></cell><cell r="M5256" t="str"><v>yes</v></cell><cell r="N5256" t="str"><v>Last Communication Till 2000</v></cell></row><row r="5257"><cell r="C5257" t="str"><v>RA960159</v></cell><cell r="D5257" t="str"><v>LNC/BEACHES</v></cell><cell r="E5257" t="str"><v>B.S Prasad</v></cell><cell r="F5257" t="str"><v>27/8/1996</v></cell><cell r="G5257"><v>45000</v></cell><cell r="H5257"><v>45000</v></cell><cell r="I5257"><v>0</v></cell><cell r="J5257" t="str"><v>I.R.M</v></cell><cell r="K5257" t="str"><v>Never</v></cell><cell r="L5257" t="str"><v>send</v></cell><cell r="M5257" t="str"><v>yes</v></cell><cell r="N5257" t="str"><v>we send last reminder in 2012.then we did not receive any reply.</v></cell></row><row r="5258"><cell r="C5258" t="str"><v>RA960160</v></cell><cell r="D5258" t="str"><v>LNC/BEACHES</v></cell><cell r="E5258" t="str"><v>Ajit Kumar Saxena</v></cell><cell r="F5258" t="str"><v>20/8/1996</v></cell><cell r="G5258"><v>45000</v></cell><cell r="H5258"><v>45000</v></cell><cell r="I5258"><v>0</v></cell><cell r="J5258" t="str"><v>I.R.M</v></cell><cell r="K5258" t="str"><v>Never</v></cell><cell r="L5258" t="str"><v>send</v></cell><cell r="M5258" t="str"><v>yes</v></cell><cell r="N5258" t="str"><v>we send last reminder in 2012.then we did not receive any reply.</v></cell></row><row r="5259"><cell r="C5259" t="str"><v>RA960161</v></cell><cell r="D5259" t="str"><v>LNC/BEACHES</v></cell><cell r="E5259" t="str"><v>Subra Gupta</v></cell><cell r="F5259" t="str"><v>31/8/1996</v></cell><cell r="G5259"><v>45000</v></cell><cell r="H5259"><v>38250</v></cell><cell r="I5259"><v>6750</v></cell><cell r="J5259" t="str"><v>Outstanding</v></cell><cell r="K5259" t="str"><v>Never</v></cell><cell r="L5259" t="str"><v>send</v></cell><cell r="M5259" t="str"><v>yes</v></cell><cell r="N5259" t="str"><v>last  remind for his pending dues in 2008 letter ..(Outstanding Rs.6750/-)</v></cell></row><row r="5260"><cell r="C5260" t="str"><v>RA960172</v></cell><cell r="D5260" t="str"><v>LNC/BEACHES</v></cell><cell r="E5260" t="str"><v>Ashok Seth</v></cell><cell r="F5260" t="str"><v>25/8/1996</v></cell><cell r="G5260"><v>45000</v></cell><cell r="H5260"><v>38250</v></cell><cell r="I5260"><v>0</v></cell><cell r="J5260" t="str"><v>Outstanding/*U.R.*</v></cell><cell r="K5260" t="str"><v>Never</v></cell><cell r="L5260" t="str"><v>send</v></cell><cell r="M5260" t="str"><v>yes</v></cell><cell r="N5260" t="str"><v>As POD Last Communication Till 2007, UR*</v></cell></row><row r="5261"><cell r="C5261" t="str"><v>RA960181</v></cell><cell r="D5261" t="str"><v>?</v></cell><cell r="E5261" t="str"><v>Heena Rathod</v></cell><cell r="F5261" t="str"><v>31/8/1996</v></cell><cell r="G5261"><v>45000</v></cell><cell r="H5261" t="str"><v>Nil</v></cell><cell r="I5261"><v>0</v></cell><cell r="J5261" t="str"><v>Cancelled</v></cell><cell r="K5261"><v>0</v></cell><cell r="L5261"><v>0</v></cell><cell r="M5261"><v>0</v></cell><cell r="N5261" t="str"><v>Amount Refunded:- Rs. 26,318/- , Chq No:- 530921, Date:- 21/10/11, Cancellection Date:- 18-05-2012</v></cell></row><row r="5262"><cell r="C5262" t="str"><v>RA960114</v></cell><cell r="D5262" t="str"><v>LNC/BEACHES</v></cell><cell r="E5262" t="str"><v>Central India Motors</v></cell><cell r="F5262" t="str"><v>31/7/1996</v></cell><cell r="G5262"><v>33250</v></cell><cell r="H5262"><v>33250</v></cell><cell r="I5262"><v>0</v></cell><cell r="J5262" t="str"><v>I.R.M</v></cell><cell r="K5262" t="str"><v>Never</v></cell><cell r="L5262" t="str"><v>send</v></cell><cell r="M5262" t="str"><v>yes</v></cell><cell r="N5262" t="str"><v>we send last reminder in 2012.then we did not receive any reply.</v></cell></row><row r="5263"><cell r="C5263" t="str"><v>RA960112</v></cell><cell r="D5263" t="str"><v>LNC/BEACHES</v></cell><cell r="E5263" t="str"><v>Chandra Shekhar Banka</v></cell><cell r="F5263" t="str"><v>30/7/1996</v></cell><cell r="G5263"><v>45000</v></cell><cell r="H5263"><v>45000</v></cell><cell r="I5263"><v>0</v></cell><cell r="J5263" t="str"><v>I.R.M</v></cell><cell r="K5263" t="str"><v>Never</v></cell><cell r="L5263" t="str"><v>send</v></cell><cell r="M5263" t="str"><v>yes</v></cell><cell r="N5263" t="str"><v>we send last reminder in 2012.then we did not receive any reply.</v></cell></row><row r="5264"><cell r="C5264" t="str"><v>RA960112</v></cell><cell r="D5264" t="str"><v>LNC/BEACHES</v></cell><cell r="E5264" t="str"><v>Chandra Shekhar Banka</v></cell><cell r="F5264"><v>35276</v></cell><cell r="G5264"><v>45000</v></cell><cell r="H5264"><v>45000</v></cell><cell r="I5264"><v>0</v></cell><cell r="J5264" t="str"><v>I.R.M</v></cell><cell r="K5264" t="str"><v>Never</v></cell><cell r="L5264" t="str"><v>send</v></cell><cell r="M5264" t="str"><v>yes</v></cell><cell r="N5264" t="str"><v>we send last reminder in 2012.then we did not receive any reply.</v></cell></row><row r="5265"><cell r="C5265" t="str"><v>BH960139</v></cell><cell r="D5265" t="str"><v>L.N.C/Beaches</v></cell><cell r="E5265" t="str"><v>K.G Choudhary</v></cell><cell r="F5265"><v>35308</v></cell><cell r="G5265"><v>45000</v></cell><cell r="H5265"><v>45000</v></cell><cell r="I5265"><v>0</v></cell><cell r="J5265" t="str"><v>Cancelled</v></cell><cell r="K5265"><v>2017</v></cell><cell r="L5265"><v>0</v></cell><cell r="M5265"><v>0</v></cell><cell r="N5265" t="str"><v>Cancelled</v></cell></row><row r="5266"><cell r="C5266" t="str"><v>BO960300</v></cell><cell r="D5266" t="str"><v>L.N.C/Beaches</v></cell><cell r="E5266" t="str"><v>Narendra Kumar M Seth</v></cell><cell r="F5266"><v>35307</v></cell><cell r="G5266"><v>42750</v></cell><cell r="H5266"><v>42750</v></cell><cell r="I5266"><v>0</v></cell><cell r="J5266" t="str"><v>R.M</v></cell><cell r="K5266"><v>2007</v></cell><cell r="L5266" t="str"><v>send</v></cell><cell r="M5266" t="str"><v>yes</v></cell><cell r="N5266" t="str"><v>As POD Last communication on 2007</v></cell></row><row r="5267"><cell r="C5267" t="str"><v>BH960128</v></cell><cell r="D5267" t="str"><v>L.N.C/Beaches</v></cell><cell r="E5267" t="str"><v>Shashank Shukul</v></cell><cell r="F5267"><v>35301</v></cell><cell r="G5267"><v>45000</v></cell><cell r="H5267"><v>45000</v></cell><cell r="I5267"><v>0</v></cell><cell r="J5267" t="str"><v>I.R.M</v></cell><cell r="K5267" t="str"><v>Never</v></cell><cell r="L5267" t="str"><v>Not del.</v></cell><cell r="M5267" t="str"><v>yes</v></cell><cell r="N5267" t="str"><v>last communication 00</v></cell></row><row r="5268"><cell r="C5268" t="str"><v>BO960309</v></cell><cell r="D5268" t="str"><v>L.N.C/Beaches</v></cell><cell r="E5268" t="str"><v>Priyush D Seth</v></cell><cell r="F5268"><v>35307</v></cell><cell r="G5268"><v>42750</v></cell><cell r="H5268"><v>42750</v></cell><cell r="I5268"><v>0</v></cell><cell r="J5268" t="str"><v>I.R.M</v></cell><cell r="K5268" t="str"><v>Never</v></cell><cell r="L5268" t="str"><v>send</v></cell><cell r="M5268" t="str"><v>yes</v></cell><cell r="N5268" t="str"><v>we send last reminder in 2012.then we did not receive any reply.</v></cell></row><row r="5269"><cell r="C5269" t="str"><v>RA960131</v></cell><cell r="D5269" t="str"><v>L.N.C/Beaches</v></cell><cell r="E5269" t="str"><v>Charanjit Lal Anuja</v></cell><cell r="F5269"><v>35247</v></cell><cell r="G5269"><v>28000</v></cell><cell r="H5269"><v>28000</v></cell><cell r="I5269"><v>0</v></cell><cell r="J5269" t="str"><v>I.R.M</v></cell><cell r="K5269" t="str"><v>Never</v></cell><cell r="L5269" t="str"><v>send</v></cell><cell r="M5269" t="str"><v>yes</v></cell><cell r="N5269" t="str"><v>we send last reminder in 2012.then we did not receive any reply.</v></cell></row><row r="5270"><cell r="C5270" t="str"><v>RA960136</v></cell><cell r="D5270" t="str"><v>L.N.C/Beaches</v></cell><cell r="E5270" t="str"><v>A Agarwal</v></cell><cell r="F5270"><v>35247</v></cell><cell r="G5270"><v>45000</v></cell><cell r="H5270"><v>31250</v></cell><cell r="I5270"><v>13750</v></cell><cell r="J5270" t="str"><v>Outstanding</v></cell><cell r="K5270" t="str"><v>Never</v></cell><cell r="L5270" t="str"><v>send</v></cell><cell r="M5270" t="str"><v>no</v></cell><cell r="N5270" t="str"><v>As POD last communication 07(Outstanding Rs. 13750/-)</v></cell></row><row r="5271"><cell r="C5271" t="str"><v>RA960080</v></cell><cell r="D5271" t="str"><v>L.N.C/Beaches</v></cell><cell r="E5271" t="str"><v>Manoj Jain</v></cell><cell r="F5271"><v>35276</v></cell><cell r="G5271"><v>45000</v></cell><cell r="H5271"><v>45000</v></cell><cell r="I5271"><v>0</v></cell><cell r="J5271" t="str"><v>I.R.M</v></cell><cell r="K5271" t="str"><v>Never</v></cell><cell r="L5271" t="str"><v>send</v></cell><cell r="M5271" t="str"><v>yes</v></cell><cell r="N5271" t="str"><v>we send last reminder in 2012.then we did not receive any reply.</v></cell></row><row r="5272"><cell r="C5272" t="str"><v>BH960130</v></cell><cell r="D5272" t="str"><v>L.N.C/Beaches</v></cell><cell r="E5272" t="str"><v>Amrat Pal Singh Chawala</v></cell><cell r="F5272"><v>35302</v></cell><cell r="G5272"><v>28000</v></cell><cell r="H5272"><v>28000</v></cell><cell r="I5272"><v>0</v></cell><cell r="J5272" t="str"><v>I.R.M</v></cell><cell r="K5272" t="str"><v>Never</v></cell><cell r="L5272" t="str"><v>Not del.</v></cell><cell r="M5272" t="str"><v>yes</v></cell><cell r="N5272" t="str"><v>we send last reminder in 2012.then we did not receive any reply.</v></cell></row><row r="5273"><cell r="C5273" t="str"><v>BO960311</v></cell><cell r="D5273" t="str"><v>L.N.C/Beaches</v></cell><cell r="E5273" t="str"><v>Jai Kishan Dhingra</v></cell><cell r="F5273"><v>35308</v></cell><cell r="G5273"><v>42000</v></cell><cell r="H5273"><v>42000</v></cell><cell r="I5273"><v>0</v></cell><cell r="J5273" t="str"><v>R.M</v></cell><cell r="K5273"><v>2009</v></cell><cell r="L5273" t="str"><v>send</v></cell><cell r="M5273" t="str"><v>yes</v></cell><cell r="N5273" t="str"><v>Last reminder send on 2020</v></cell></row><row r="5274"><cell r="C5274" t="str"><v>PU960112</v></cell><cell r="D5274" t="str"><v>L.N.C/Beaches</v></cell><cell r="E5274" t="str"><v>Prabhakar Mahadev Shinde</v></cell><cell r="F5274"><v>35399</v></cell><cell r="G5274"><v>60000</v></cell><cell r="H5274" t="str"><v>Nil</v></cell><cell r="I5274"><v>0</v></cell><cell r="J5274" t="str"><v>Cancelled</v></cell><cell r="K5274"><v>0</v></cell><cell r="L5274"><v>0</v></cell><cell r="M5274"><v>0</v></cell><cell r="N5274" t="str"><v>Cancelled</v></cell></row><row r="5275"><cell r="C5275" t="str"><v>PU960110</v></cell><cell r="D5275" t="str"><v>L.N.C/Beaches</v></cell><cell r="E5275" t="str"><v>Hemant Dattatray Appte</v></cell><cell r="F5275"><v>35399</v></cell><cell r="G5275"><v>38000</v></cell><cell r="H5275"><v>26600</v></cell><cell r="I5275"><v>11400</v></cell><cell r="J5275" t="str"><v>Outstanding</v></cell><cell r="K5275" t="str"><v>Never</v></cell><cell r="L5275" t="str"><v>send</v></cell><cell r="M5275" t="str"><v>no</v></cell><cell r="N5275" t="str"><v>As POD last communication 07(Outstanding Rs. 11400/-)</v></cell></row><row r="5276"><cell r="C5276" t="str"><v>NG960083</v></cell><cell r="D5276" t="str"><v>L.N.C/Beaches</v></cell><cell r="E5276" t="str"><v>D.M Kullarkar</v></cell><cell r="F5276"><v>35397</v></cell><cell r="G5276"><v>36100</v></cell><cell r="H5276"><v>36100</v></cell><cell r="I5276"><v>0</v></cell><cell r="J5276" t="str"><v>I.R.M</v></cell><cell r="K5276" t="str"><v>Never</v></cell><cell r="L5276" t="str"><v>send</v></cell><cell r="M5276" t="str"><v>yes</v></cell><cell r="N5276" t="str"><v>we send last reminder in 2012.then we did not receive any reply.</v></cell></row><row r="5277"><cell r="C5277" t="str"><v>RA960217</v></cell><cell r="D5277" t="str"><v>L.N.C/Beaches</v></cell><cell r="E5277" t="str"><v>H.B Joshi</v></cell><cell r="F5277"><v>35399</v></cell><cell r="G5277"><v>38000</v></cell><cell r="H5277"><v>38000</v></cell><cell r="I5277"><v>0</v></cell><cell r="J5277" t="str"><v>I.R.M</v></cell><cell r="K5277" t="str"><v>Never</v></cell><cell r="L5277" t="str"><v>Not del.</v></cell><cell r="M5277" t="str"><v>yes</v></cell><cell r="N5277" t="str"><v>last communication 16</v></cell></row><row r="5278"><cell r="C5278" t="str"><v>AH960009</v></cell><cell r="D5278" t="str"><v>L.N.C/Beaches</v></cell><cell r="E5278" t="str"><v>Green Voluntary Blood Bank Pathology</v></cell><cell r="F5278"><v>35339</v></cell><cell r="G5278"><v>45000</v></cell><cell r="H5278"><v>45000</v></cell><cell r="I5278"><v>0</v></cell><cell r="J5278" t="str"><v>I.R.M</v></cell><cell r="K5278" t="str"><v>Never</v></cell><cell r="L5278" t="str"><v>send</v></cell><cell r="M5278" t="str"><v>yes</v></cell><cell r="N5278" t="str"><v>we send last reminder in 2012.then we did not receive any reply.</v></cell></row><row r="5279"><cell r="C5279" t="str"><v>BO960400</v></cell><cell r="D5279" t="str"><v>L.N.C/Beaches</v></cell><cell r="E5279" t="str"><v>Anil Bir Singh Bedi</v></cell><cell r="F5279"><v>35430</v></cell><cell r="G5279"><v>105000</v></cell><cell r="H5279"><v>105000</v></cell><cell r="I5279"><v>0</v></cell><cell r="J5279" t="str"><v>R.M</v></cell><cell r="K5279"><v>2007</v></cell><cell r="L5279" t="str"><v>not send</v></cell><cell r="M5279" t="str"><v>yes</v></cell><cell r="N5279" t="str"><v>tnsferrr from Manali to Goa, last communication 2010, </v></cell></row><row r="5280"><cell r="C5280" t="str"><v>IN960122</v></cell><cell r="D5280" t="str"><v>L.N.C/Beaches</v></cell><cell r="E5280" t="str"><v>Mithlesh Garg</v></cell><cell r="F5280"><v>35399</v></cell><cell r="G5280"><v>62000</v></cell><cell r="H5280" t="str"><v>Nil</v></cell><cell r="I5280"><v>0</v></cell><cell r="J5280" t="str"><v>Cancelled</v></cell><cell r="K5280"><v>0</v></cell><cell r="L5280"><v>0</v></cell><cell r="M5280"><v>0</v></cell><cell r="N5280" t="str"><v>Cancelled</v></cell></row><row r="5281"><cell r="C5281" t="str"><v>IN960120</v></cell><cell r="D5281" t="str"><v>L.N.C/Beaches</v></cell><cell r="E5281" t="str"><v>Amit Garg</v></cell><cell r="F5281"><v>35399</v></cell><cell r="G5281"><v>62000</v></cell><cell r="H5281" t="str"><v>Nil</v></cell><cell r="I5281"><v>0</v></cell><cell r="J5281" t="str"><v>Cancelled</v></cell><cell r="K5281"><v>0</v></cell><cell r="L5281"><v>0</v></cell><cell r="M5281"><v>0</v></cell><cell r="N5281" t="str"><v>Amount refunded:- Rs. 37,200/-, chq No:- 749475, dated:- 27/08/13</v></cell></row><row r="5282"><cell r="C5282" t="str"><v>IN960121</v></cell><cell r="D5282" t="str"><v>L.N.C/Beaches</v></cell><cell r="E5282" t="str"><v>Namita Garg</v></cell><cell r="F5282"><v>35399</v></cell><cell r="G5282"><v>62000</v></cell><cell r="H5282" t="str"><v>Nil</v></cell><cell r="I5282"><v>0</v></cell><cell r="J5282" t="str"><v>Cancelled</v></cell><cell r="K5282"><v>0</v></cell><cell r="L5282"><v>0</v></cell><cell r="M5282"><v>0</v></cell><cell r="N5282" t="str"><v>Cancelled</v></cell></row><row r="5283"><cell r="C5283" t="str"><v>PU960118</v></cell><cell r="D5283" t="str"><v>L.N.C/Beaches</v></cell><cell r="E5283" t="str"><v>Shrikant Gajanan Bhave</v></cell><cell r="F5283"><v>35429</v></cell><cell r="G5283"><v>58900</v></cell><cell r="H5283"><v>58900</v></cell><cell r="I5283"><v>0</v></cell><cell r="J5283" t="str"><v>I.R.M</v></cell><cell r="K5283" t="str"><v>Never</v></cell><cell r="L5283" t="str"><v>Not del.</v></cell><cell r="M5283" t="str"><v>yes</v></cell><cell r="N5283" t="str"><v>Letter undelivered, last communication 97</v></cell></row><row r="5284"><cell r="C5284" t="str"><v>RA970001</v></cell><cell r="D5284" t="str"><v>L.N.C/Beaches</v></cell><cell r="E5284" t="str"><v>Anil Gupta</v></cell><cell r="F5284"><v>35458</v></cell><cell r="G5284"><v>38000</v></cell><cell r="H5284"><v>38000</v></cell><cell r="I5284"><v>0</v></cell><cell r="J5284" t="str"><v>I.R.M</v></cell><cell r="K5284" t="str"><v>Never</v></cell><cell r="L5284" t="str"><v>not send</v></cell><cell r="M5284" t="str"><v>yes</v></cell><cell r="N5284" t="str"><v>not send any reminder last communication 09</v></cell></row><row r="5285"><cell r="C5285" t="str"><v>RA970009</v></cell><cell r="D5285" t="str"><v>L.N.C/Beaches</v></cell><cell r="E5285" t="str"><v>Anjali Banerjee</v></cell><cell r="F5285"><v>35461</v></cell><cell r="G5285"><v>58900</v></cell><cell r="H5285"><v>58900</v></cell><cell r="I5285"><v>0</v></cell><cell r="J5285" t="str"><v>I.R.M</v></cell><cell r="K5285" t="str"><v>Never</v></cell><cell r="L5285" t="str"><v>send</v></cell><cell r="M5285" t="str"><v>yes</v></cell><cell r="N5285" t="str"><v>we send last reminder in 2012.then we did not receive any reply.</v></cell></row><row r="5286"><cell r="C5286" t="str"><v>RA960226</v></cell><cell r="D5286" t="str"><v>L.N.C/Beaches</v></cell><cell r="E5286" t="str"><v>Mamta Kamra</v></cell><cell r="F5286"><v>35430</v></cell><cell r="G5286"><v>45000</v></cell><cell r="H5286"><v>45000</v></cell><cell r="I5286"><v>0</v></cell><cell r="J5286" t="str"><v>I.R.M</v></cell><cell r="K5286" t="str"><v>Never</v></cell><cell r="L5286" t="str"><v>send</v></cell><cell r="M5286" t="str"><v>yes</v></cell><cell r="N5286" t="str"><v>we send last reminder in 2012.then we did not receive any reply...membership transferred from Manali to Goa</v></cell></row><row r="5287"><cell r="C5287" t="str"><v>PU960099</v></cell><cell r="D5287" t="str"><v>L.N.C/Beaches</v></cell><cell r="E5287" t="str"><v>Suresh Vaman Rao Deshpande</v></cell><cell r="F5287"><v>35278</v></cell><cell r="G5287"><v>28000</v></cell><cell r="H5287"><v>6600</v></cell><cell r="I5287"><v>21400</v></cell><cell r="J5287" t="str"><v>Outstanding</v></cell><cell r="K5287" t="str"><v>Never</v></cell><cell r="L5287" t="str"><v>send</v></cell><cell r="M5287" t="str"><v>no</v></cell><cell r="N5287" t="str"><v>As POD last communication 07(Outstanding Rs. 21400/-)</v></cell></row><row r="5288"><cell r="C5288" t="str"><v>NG970002</v></cell><cell r="D5288" t="str"><v>L.N.C/Beaches</v></cell><cell r="E5288" t="str"><v>Anurag G Purohit</v></cell><cell r="F5288"><v>35461</v></cell><cell r="G5288"><v>105000</v></cell><cell r="H5288"><v>105000</v></cell><cell r="I5288"><v>0</v></cell><cell r="J5288" t="str"><v>I.R.M</v></cell><cell r="K5288" t="str"><v>Never</v></cell><cell r="L5288" t="str"><v>not send</v></cell><cell r="M5288" t="str"><v>yes</v></cell><cell r="N5288" t="str"><v>reply on last communication 17...membership transferred from Manali to Goa in 03 and also(Lata Devi Ghanshyam to Anurag G Purohit)</v></cell></row><row r="5289"><cell r="C5289" t="str"><v>BH960077</v></cell><cell r="D5289" t="str"><v>L.N.C/Beaches</v></cell><cell r="E5289" t="str"><v>Abhay Dubay</v></cell><cell r="F5289"><v>35246</v></cell><cell r="G5289"><v>45000</v></cell><cell r="H5289"><v>45000</v></cell><cell r="I5289"><v>0</v></cell><cell r="J5289" t="str"><v>I.R.M</v></cell><cell r="K5289" t="str"><v>Never</v></cell><cell r="L5289" t="str"><v>send</v></cell><cell r="M5289" t="str"><v>yes</v></cell><cell r="N5289" t="str"><v>we send last reminder in 2012.then we did not receive any reply.</v></cell></row><row r="5290"><cell r="C5290" t="str"><v>BO960267</v></cell><cell r="D5290" t="str"><v>L.N.C/Beaches</v></cell><cell r="E5290" t="str"><v>Vatsal S Parikh</v></cell><cell r="F5290"><v>35276</v></cell><cell r="G5290"><v>45000</v></cell><cell r="H5290"><v>45000</v></cell><cell r="I5290"><v>0</v></cell><cell r="J5290" t="str"><v>I.R.M</v></cell><cell r="K5290" t="str"><v>Never</v></cell><cell r="L5290" t="str"><v>send</v></cell><cell r="M5290" t="str"><v>yes</v></cell><cell r="N5290" t="str"><v>we send last reminder in 2012.then we did not receive any reply.</v></cell></row><row r="5291"><cell r="C5291" t="str"><v>BH960120</v></cell><cell r="D5291" t="str"><v>L.N.C/Beaches</v></cell><cell r="E5291" t="str"><v>Rajeev Tiwari</v></cell><cell r="F5291"><v>35276</v></cell><cell r="G5291"><v>45000</v></cell><cell r="H5291"><v>18000</v></cell><cell r="I5291"><v>27000</v></cell><cell r="J5291" t="str"><v>Outstanding</v></cell><cell r="K5291" t="str"><v>Never</v></cell><cell r="L5291" t="str"><v>send</v></cell><cell r="M5291" t="str"><v>yes</v></cell><cell r="N5291" t="str"><v>As POD last communication 07(Outstanding Rs. 27000/-)</v></cell></row><row r="5292"><cell r="C5292" t="str"><v>BO960299</v></cell><cell r="D5292" t="str"><v>L.N.C/Beaches</v></cell><cell r="E5292" t="str"><v>Modi Vikaram Himatlal</v></cell><cell r="F5292"><v>35306</v></cell><cell r="G5292"><v>45000</v></cell><cell r="H5292"><v>45000</v></cell><cell r="I5292"><v>0</v></cell><cell r="J5292" t="str"><v>R.M</v></cell><cell r="K5292"><v>2011</v></cell><cell r="L5292" t="str"><v>send</v></cell><cell r="M5292" t="str"><v>yes</v></cell><cell r="N5292" t="str"><v>not send any reminder last communication 11</v></cell></row><row r="5293"><cell r="C5293" t="str"><v>IN960021</v></cell><cell r="D5293" t="str"><v>L.N.C/Beaches</v></cell><cell r="E5293" t="str"><v>Mubarak Khan</v></cell><cell r="F5293"><v>35125</v></cell><cell r="G5293"><v>45000</v></cell><cell r="H5293"><v>13500</v></cell><cell r="I5293"><v>31500</v></cell><cell r="J5293" t="str"><v>Outstanding</v></cell><cell r="K5293" t="str"><v>Never</v></cell><cell r="L5293" t="str"><v>send</v></cell><cell r="M5293" t="str"><v>yes</v></cell><cell r="N5293" t="str"><v>As POD last communication 07(Outstanding Rs. 31500/-)</v></cell></row><row r="5294"><cell r="C5294" t="str"><v>BH970020</v></cell><cell r="D5294" t="str"><v>LNC/BEACHES</v></cell><cell r="E5294" t="str"><v>Super Developers & Promoters Pvt Ltd</v></cell><cell r="F5294" t="str"><v>21/3/1997</v></cell><cell r="G5294"><v>62000</v></cell><cell r="H5294"><v>34100</v></cell><cell r="I5294"><v>27900</v></cell><cell r="J5294" t="str"><v>Outstanding</v></cell><cell r="K5294" t="str"><v>Never</v></cell><cell r="L5294" t="str"><v>send</v></cell><cell r="M5294" t="str"><v>yes</v></cell><cell r="N5294" t="str"><v>As POD last communication 07(Outstanding Rs. 27900/-)</v></cell></row><row r="5295"><cell r="C5295" t="str"><v>BH970018</v></cell><cell r="D5295" t="str"><v>LNC/BEACHES</v></cell><cell r="E5295" t="str"><v>Krishna Kumar Daryani</v></cell><cell r="F5295" t="str"><v>31/3/1997</v></cell><cell r="G5295"><v>62000</v></cell><cell r="H5295"><v>37200</v></cell><cell r="I5295"><v>24800</v></cell><cell r="J5295" t="str"><v>Outstanding</v></cell><cell r="K5295" t="str"><v>Never</v></cell><cell r="L5295" t="str"><v>send</v></cell><cell r="M5295" t="str"><v>yes</v></cell><cell r="N5295" t="str"><v>As POD last communication 07(Outstanding Rs. 24800/-)</v></cell></row><row r="5296"><cell r="C5296" t="str"><v>BO970090</v></cell><cell r="D5296" t="str"><v>LNC/BEACHES</v></cell><cell r="E5296" t="str"><v>Kripa Shankar Modi</v></cell><cell r="F5296" t="str"><v>30/4/1997</v></cell><cell r="G5296"><v>58900</v></cell><cell r="H5296"><v>58900</v></cell><cell r="I5296"><v>0</v></cell><cell r="J5296" t="str"><v>I.R.M</v></cell><cell r="K5296" t="str"><v>Never</v></cell><cell r="L5296" t="str"><v>not send</v></cell><cell r="M5296" t="str"><v>yes</v></cell><cell r="N5296" t="str"><v>we send last reminder in 2012.then we did not receive any reply.</v></cell></row><row r="5297"><cell r="C5297" t="str"><v>BH970019</v></cell><cell r="D5297" t="str"><v>LNC/BEACHES</v></cell><cell r="E5297" t="str"><v>Ajay Kumar Majumdar</v></cell><cell r="F5297" t="str"><v>31/3/1997</v></cell><cell r="G5297"><v>58900</v></cell><cell r="H5297"><v>58900</v></cell><cell r="I5297"><v>0</v></cell><cell r="J5297" t="str"><v>I.R.M</v></cell><cell r="K5297" t="str"><v>Never</v></cell><cell r="L5297" t="str"><v>send</v></cell><cell r="M5297" t="str"><v>yes</v></cell><cell r="N5297" t="str"><v>we send last reminder in 2012.then we did not receive any reply....Membership Transferred From Shaibal Datta To Ajay Dutta On 27-05-2005</v></cell></row><row r="5298"><cell r="C5298" t="str"><v>NG970018</v></cell><cell r="D5298" t="str"><v>LNC/BEACHES</v></cell><cell r="E5298" t="str"><v>Shara Developers & Promoters Ltd</v></cell><cell r="F5298" t="str"><v>31/3/1997</v></cell><cell r="G5298"><v>60000</v></cell><cell r="H5298"><v>60000</v></cell><cell r="I5298"><v>0</v></cell><cell r="J5298" t="str"><v>I.R.M</v></cell><cell r="K5298" t="str"><v>Never</v></cell><cell r="L5298" t="str"><v>send</v></cell><cell r="M5298" t="str"><v>yes</v></cell><cell r="N5298" t="str"><v>we send last reminder in 2012.then we did not receive any reply.</v></cell></row><row r="5299"><cell r="C5299" t="str"><v>NG970036</v></cell><cell r="D5299" t="str"><v>LNC/BEACHES</v></cell><cell r="E5299" t="str"><v>Mukund Mireshwar Joshi</v></cell><cell r="F5299" t="str"><v>30/6/1997</v></cell><cell r="G5299"><v>38000</v></cell><cell r="H5299"><v>9500</v></cell><cell r="I5299"><v>28500</v></cell><cell r="J5299" t="str"><v>Outstanding</v></cell><cell r="K5299" t="str"><v>Never</v></cell><cell r="L5299" t="str"><v>not send</v></cell><cell r="M5299" t="str"><v>yes</v></cell><cell r="N5299" t="str"><v>we send last reminder in 2012.then we did not receive any reply.Outstanding Rs. 28500/- (Status:- REFUND)</v></cell></row><row r="5300"><cell r="C5300" t="str"><v>RA970069</v></cell><cell r="D5300" t="str"><v>LNC/BEACHES</v></cell><cell r="E5300" t="str"><v>Pushpa Devi</v></cell><cell r="F5300" t="str"><v>30/8/1997</v></cell><cell r="G5300"><v>36100</v></cell><cell r="H5300"><v>36100</v></cell><cell r="I5300"><v>0</v></cell><cell r="J5300" t="str"><v>I.R.M</v></cell><cell r="K5300" t="str"><v>Never</v></cell><cell r="L5300"><v>0</v></cell><cell r="M5300"><v>0</v></cell><cell r="N5300" t="str"><v>we send last reminder in 2012.then we did not receive any reply.</v></cell></row><row r="5301"><cell r="C5301" t="str"><v>BO970114</v></cell><cell r="D5301" t="str"><v>LNC</v></cell><cell r="E5301" t="str"><v>Suresh Shivaji Rao Kakde</v></cell><cell r="F5301" t="str"><v>30/5/1997</v></cell><cell r="G5301"><v>38000</v></cell><cell r="H5301"><v>11400</v></cell><cell r="I5301"><v>26600</v></cell><cell r="J5301" t="str"><v>Outstanding</v></cell><cell r="K5301" t="str"><v>Never</v></cell><cell r="L5301" t="str"><v>not send</v></cell><cell r="M5301" t="str"><v>yes</v></cell><cell r="N5301" t="str"><v>we send last reminder in 2012.then we did not receive any reply.Outstanding Rs. 26600/- (Status:- REFUND)</v></cell></row><row r="5302"><cell r="C5302" t="str"><v>RA960149</v></cell><cell r="D5302" t="str"><v>LNC/BEACHES</v></cell><cell r="E5302" t="str"><v>Jitender Mehar</v></cell><cell r="F5302" t="str"><v>29/8/1996</v></cell><cell r="G5302"><v>42750</v></cell><cell r="H5302"><v>32062.5</v></cell><cell r="I5302"><v>10687.5</v></cell><cell r="J5302" t="str"><v>Outstanding</v></cell><cell r="K5302" t="str"><v>Never</v></cell><cell r="L5302" t="str"><v>not send</v></cell><cell r="M5302" t="str"><v>yes</v></cell><cell r="N5302" t="str"><v>As POD last communication 07(Outstanding Rs. 10688/-)</v></cell></row><row r="5303"><cell r="C5303" t="str"><v>vinita</v></cell><cell r="D5303" t="e"><v>#VALUE!</v></cell><cell r="E5303" t="e"><v>#VALUE!</v></cell></row><row r="5303"><cell r="G5303" t="e"><v>#VALUE!</v></cell><cell r="H5303" t="e"><v>#VALUE!</v></cell><cell r="I5303" t="e"><v>#VALUE!</v></cell><cell r="J5303" t="e"><v>#VALUE!</v></cell><cell r="K5303" t="e"><v>#VALUE!</v></cell><cell r="L5303" t="e"><v>#VALUE!</v></cell><cell r="M5303" t="e"><v>#VALUE!</v></cell><cell r="N5303" t="e"><v>#VALUE!</v></cell></row><row r="5304"><cell r="C5304"><v>2000001</v></cell><cell r="D5304" t="str"><v>L.N.C/GTC</v></cell><cell r="E5304" t="str"><v>Nadir Shah</v></cell><cell r="F5304"><v>34436</v></cell><cell r="G5304"><v>20900</v></cell><cell r="H5304"><v>20900</v></cell><cell r="I5304"><v>0</v></cell><cell r="J5304" t="str"><v>I.R.M</v></cell><cell r="K5304" t="str"><v>Never</v></cell><cell r="L5304" t="str"><v>send</v></cell><cell r="M5304" t="str"><v>yes</v></cell><cell r="N5304" t="str"><v>we send last reminder in 2012.then we did not receive any reply.</v></cell></row><row r="5305"><cell r="C5305"><v>2000002</v></cell><cell r="D5305" t="str"><v>L.N.C/GTC</v></cell><cell r="E5305" t="str"><v>Jahnu Barua</v></cell><cell r="F5305"><v>34442</v></cell><cell r="G5305"><v>52000</v></cell><cell r="H5305"><v>52000</v></cell><cell r="I5305"><v>0</v></cell><cell r="J5305" t="str"><v>I.R.M</v></cell><cell r="K5305" t="str"><v>Never</v></cell><cell r="L5305" t="str"><v>send</v></cell><cell r="M5305" t="str"><v>No</v></cell><cell r="N5305" t="str"><v>no reminder sedn last communication 11</v></cell></row><row r="5306"><cell r="C5306"><v>2000003</v></cell><cell r="D5306" t="str"><v>L.N.C/GTC</v></cell><cell r="E5306" t="str"><v>Eastern Tea Brokers Pvt Ltd</v></cell><cell r="F5306"><v>34445</v></cell><cell r="G5306"><v>49400</v></cell><cell r="H5306"><v>49400</v></cell><cell r="I5306"><v>0</v></cell><cell r="J5306" t="str"><v>R.M</v></cell><cell r="K5306"><v>2008</v></cell><cell r="L5306" t="str"><v>send</v></cell><cell r="M5306" t="str"><v>yes</v></cell><cell r="N5306" t="str"><v>last reply on communication 13</v></cell></row><row r="5307"><cell r="C5307"><v>2000005</v></cell><cell r="D5307" t="str"><v>L.N.C/GTC</v></cell><cell r="E5307" t="str"><v>D.B Gupta (H.U.F)</v></cell><cell r="F5307"><v>34463</v></cell><cell r="G5307"><v>61750</v></cell><cell r="H5307"><v>61750</v></cell><cell r="I5307"><v>0</v></cell><cell r="J5307" t="str"><v>I.R.M</v></cell><cell r="K5307" t="str"><v>Never</v></cell><cell r="L5307" t="str"><v>send</v></cell><cell r="M5307" t="str"><v>yes</v></cell><cell r="N5307" t="str"><v>we send last reminder in 2012.then we did not receive any reply.</v></cell></row><row r="5308"><cell r="C5308"><v>2000008</v></cell><cell r="D5308" t="str"><v>L.N.C/GTC</v></cell><cell r="E5308" t="str"><v>Sidharth Sharma</v></cell><cell r="F5308"><v>34463</v></cell><cell r="G5308"><v>22000</v></cell><cell r="H5308"><v>8800</v></cell><cell r="I5308"><v>13200</v></cell><cell r="J5308" t="str"><v>Outstanding</v></cell><cell r="K5308" t="str"><v>Never</v></cell><cell r="L5308" t="str"><v>send</v></cell><cell r="M5308" t="str"><v>yes</v></cell><cell r="N5308" t="str"><v>As POD last communication 07(Outstanding Rs. 13200/-)</v></cell></row><row r="5309"><cell r="C5309"><v>2000009</v></cell><cell r="D5309" t="str"><v>L.N.C/GTC</v></cell><cell r="E5309" t="str"><v>Monisha Bhattacharya</v></cell><cell r="F5309"><v>34463</v></cell><cell r="G5309"><v>49400</v></cell><cell r="H5309"><v>49400</v></cell><cell r="I5309"><v>0</v></cell><cell r="J5309" t="str"><v>R.M</v></cell><cell r="K5309"><v>2008</v></cell><cell r="L5309" t="str"><v>not send</v></cell><cell r="M5309" t="str"><v>yes</v></cell><cell r="N5309" t="str"><v>reply to his mail on last communication 16...total 3 membership of Goa:- 02000009, 02000010, 02000011</v></cell></row><row r="5310"><cell r="C5310"><v>2000010</v></cell><cell r="D5310" t="str"><v>L.N.C/GTC</v></cell><cell r="E5310" t="str"><v>Rishi Raj Bhattacharya</v></cell><cell r="F5310"><v>34463</v></cell><cell r="G5310"><v>38000</v></cell><cell r="H5310"><v>38000</v></cell><cell r="I5310"><v>0</v></cell><cell r="J5310" t="str"><v>R.M</v></cell><cell r="K5310"><v>2009</v></cell><cell r="L5310" t="str"><v>Not del.</v></cell><cell r="M5310" t="str"><v>yes</v></cell><cell r="N5310" t="str"><v>reply to his mail on last communication 16...total 3 membership of Goa:- 02000009, 02000010, 02000011</v></cell></row><row r="5311"><cell r="C5311"><v>2000011</v></cell><cell r="D5311" t="str"><v>L.N.C/GTC</v></cell><cell r="E5311" t="str"><v>Rajneesh Bhattacharya</v></cell><cell r="F5311"><v>34582</v></cell><cell r="G5311"><v>28500</v></cell><cell r="H5311"><v>28500</v></cell><cell r="I5311"><v>0</v></cell><cell r="J5311" t="str"><v>R.M</v></cell><cell r="K5311"><v>2010</v></cell><cell r="L5311" t="str"><v>send</v></cell><cell r="M5311" t="str"><v>yes</v></cell><cell r="N5311" t="str"><v>reply to his mail on last communication 16...total 3 membership of Goa:- 02000009, 02000010, 02000011</v></cell></row><row r="5312"><cell r="C5312"><v>2000012</v></cell><cell r="D5312" t="str"><v>L.N.C/GTC</v></cell><cell r="E5312" t="str"><v>Surendra Kuamr Jaiswal</v></cell><cell r="F5312"><v>34454</v></cell><cell r="G5312"><v>22000</v></cell><cell r="H5312"><v>22000</v></cell><cell r="I5312"><v>0</v></cell><cell r="J5312" t="str"><v>R.M</v></cell><cell r="K5312"><v>2007</v></cell><cell r="L5312" t="str"><v>send</v></cell><cell r="M5312" t="str"><v>No</v></cell><cell r="N5312" t="str"><v>send perform invoice so Last Communication Till 2011</v></cell></row><row r="5313"><cell r="C5313"><v>2000013</v></cell><cell r="D5313" t="str"><v>L.N.C/GTC</v></cell><cell r="E5313" t="str"><v>Narendra Kumae Pal</v></cell><cell r="F5313"><v>34428</v></cell><cell r="G5313"><v>22000</v></cell><cell r="H5313"><v>5500</v></cell><cell r="I5313"><v>16500</v></cell><cell r="J5313" t="str"><v>Outstanding</v></cell><cell r="K5313" t="str"><v>Never</v></cell><cell r="L5313" t="str"><v>Not del.</v></cell><cell r="M5313" t="str"><v>no</v></cell><cell r="N5313" t="str"><v>No communication till date (Outstanding Rs 16500/-) </v></cell></row><row r="5314"><cell r="C5314"><v>2000014</v></cell><cell r="D5314" t="str"><v>L.N.C/GTC</v></cell><cell r="E5314" t="str"><v>Sudhir S Bailur</v></cell><cell r="F5314"><v>34443</v></cell><cell r="G5314"><v>30000</v></cell><cell r="H5314"><v>30000</v></cell><cell r="I5314"><v>0</v></cell><cell r="J5314" t="str"><v>I.R.M</v></cell><cell r="K5314" t="str"><v>Never</v></cell><cell r="L5314" t="str"><v>not send</v></cell><cell r="M5314" t="str"><v>No</v></cell><cell r="N5314" t="str"><v>we send last reminder in 2012.then we did not receive any reply.</v></cell></row><row r="5315"><cell r="C5315"><v>2000015</v></cell><cell r="D5315" t="str"><v>L.N.C/GTC</v></cell><cell r="E5315" t="str"><v>Ashok Singhi</v></cell><cell r="F5315"><v>34439</v></cell><cell r="G5315"><v>20900</v></cell><cell r="H5315"><v>20900</v></cell><cell r="I5315"><v>0</v></cell><cell r="J5315" t="str"><v>I.R.M</v></cell><cell r="K5315" t="str"><v>Never</v></cell><cell r="L5315" t="str"><v>send</v></cell><cell r="M5315" t="str"><v>No</v></cell><cell r="N5315" t="str"><v>we send last reminder in 2012.then we did not receive any reply.</v></cell></row><row r="5316"><cell r="C5316"><v>2000016</v></cell><cell r="D5316" t="str"><v>L.N.C/GTC</v></cell><cell r="E5316" t="str"><v>Pratha Pratim Roy</v></cell><cell r="F5316"><v>34437</v></cell><cell r="G5316"><v>22000</v></cell><cell r="H5316"><v>12100</v></cell><cell r="I5316"><v>9900</v></cell><cell r="J5316" t="str"><v>Outstanding</v></cell><cell r="K5316" t="str"><v>Never</v></cell><cell r="L5316" t="str"><v>send</v></cell><cell r="M5316" t="str"><v>no</v></cell><cell r="N5316" t="str"><v>As POD last communication 07(Outstanding Rs. 9900/-)</v></cell></row><row r="5317"><cell r="C5317"><v>2000017</v></cell><cell r="D5317" t="str"><v>L.N.C/GTC</v></cell><cell r="E5317" t="str"><v>Sushil Kumar Agarwal</v></cell><cell r="F5317"><v>34449</v></cell><cell r="G5317"><v>22000</v></cell><cell r="H5317"><v>22000</v></cell><cell r="I5317"><v>0</v></cell><cell r="J5317" t="str"><v>I.R.M</v></cell><cell r="K5317" t="str"><v>Never</v></cell><cell r="L5317" t="str"><v>Not del.</v></cell><cell r="M5317" t="str"><v>yes</v></cell><cell r="N5317" t="str"><v>last communication 94</v></cell></row><row r="5318"><cell r="C5318"><v>2000018</v></cell><cell r="D5318" t="str"><v>L.N.C/GTC</v></cell><cell r="E5318" t="str"><v>Sanjay Kumar Sultania</v></cell><cell r="F5318"><v>34449</v></cell><cell r="G5318"><v>22000</v></cell><cell r="H5318"><v>22000</v></cell><cell r="I5318"><v>0</v></cell><cell r="J5318" t="str"><v>I.R.M</v></cell><cell r="K5318" t="str"><v>Never</v></cell><cell r="L5318" t="str"><v>send</v></cell><cell r="M5318" t="str"><v>yes</v></cell><cell r="N5318" t="str"><v>we send last reminder in 2012.then we did not receive any reply.</v></cell></row><row r="5319"><cell r="C5319"><v>2000019</v></cell><cell r="D5319" t="str"><v>L.N.C/GTC</v></cell><cell r="E5319" t="str"><v>R.M Mansukhani</v></cell><cell r="F5319"><v>34443</v></cell><cell r="G5319"><v>22000</v></cell><cell r="H5319"><v>5500</v></cell><cell r="I5319"><v>16500</v></cell><cell r="J5319" t="str"><v>Outstanding</v></cell><cell r="K5319" t="str"><v>Never</v></cell><cell r="L5319" t="str"><v>Not del.</v></cell><cell r="M5319" t="str"><v>no</v></cell><cell r="N5319" t="str"><v>No communication till date (Outstanding Rs 16500/-) </v></cell></row><row r="5320"><cell r="C5320"><v>2000020</v></cell><cell r="D5320" t="str"><v>L.N.C/GTC</v></cell><cell r="E5320" t="str"><v>Sushil Kumar Mittal</v></cell><cell r="F5320"><v>34440</v></cell><cell r="G5320"><v>22000</v></cell><cell r="H5320"><v>22000</v></cell><cell r="I5320"><v>0</v></cell><cell r="J5320" t="str"><v>I.R.M</v></cell><cell r="K5320" t="str"><v>Never</v></cell><cell r="L5320" t="str"><v>not send</v></cell><cell r="M5320" t="str"><v>yes</v></cell><cell r="N5320" t="str"><v>we send last reminder in 2012.then we did not receive any reply.</v></cell></row><row r="5321"><cell r="C5321"><v>2000021</v></cell><cell r="D5321" t="str"><v>L.N.C/GTC</v></cell><cell r="E5321" t="str"><v>Kakali Ghosh Dastidar</v></cell><cell r="F5321"><v>34450</v></cell><cell r="G5321"><v>22000</v></cell><cell r="H5321"><v>13200</v></cell><cell r="I5321"><v>8800</v></cell><cell r="J5321" t="str"><v>Outstanding</v></cell><cell r="K5321" t="str"><v>Never</v></cell><cell r="L5321" t="str"><v>send</v></cell><cell r="M5321" t="str"><v>no</v></cell><cell r="N5321" t="str"><v>As POD last communication 07(Outstanding Rs. 8800/-)</v></cell></row><row r="5322"><cell r="C5322"><v>2000022</v></cell><cell r="D5322" t="str"><v>L.N.C/GTC</v></cell><cell r="E5322" t="str"><v>Abbas Ebrahim Bhai Gudi</v></cell><cell r="F5322"><v>34454</v></cell><cell r="G5322"><v>22000</v></cell><cell r="H5322"><v>22000</v></cell><cell r="I5322"><v>0</v></cell><cell r="J5322" t="str"><v>I.R.M</v></cell><cell r="K5322" t="str"><v>Never</v></cell><cell r="L5322" t="str"><v>send</v></cell><cell r="M5322" t="str"><v>No</v></cell><cell r="N5322" t="str"><v>we send last reminder in 2012.then we did not receive any reply.</v></cell></row><row r="5323"><cell r="C5323"><v>2000023</v></cell><cell r="D5323" t="str"><v>L.N.C/GTC</v></cell><cell r="E5323" t="str"><v>Basubab Prasad Yaduka</v></cell><cell r="F5323"><v>34450</v></cell><cell r="G5323"><v>30000</v></cell><cell r="H5323"><v>30000</v></cell><cell r="I5323"><v>0</v></cell><cell r="J5323" t="str"><v>I.R.M</v></cell><cell r="K5323" t="str"><v>Never</v></cell><cell r="L5323" t="str"><v>send</v></cell><cell r="M5323" t="str"><v>yes</v></cell><cell r="N5323" t="str"><v>we send last reminder in 2012.then we did not receive any reply.</v></cell></row><row r="5324"><cell r="C5324"><v>2000025</v></cell><cell r="D5324" t="str"><v>L.N.C/GTC</v></cell><cell r="E5324" t="str"><v>Husan K Marfatia</v></cell><cell r="F5324"><v>34443</v></cell><cell r="G5324"><v>22000</v></cell><cell r="H5324"><v>10400</v></cell><cell r="I5324"><v>11600</v></cell><cell r="J5324" t="str"><v>Outstanding</v></cell><cell r="K5324" t="str"><v>Never</v></cell><cell r="L5324" t="str"><v>send</v></cell><cell r="M5324" t="str"><v>no</v></cell><cell r="N5324" t="str"><v>As POD last communication 07(Outstanding Rs. 11600/-)</v></cell></row><row r="5325"><cell r="C5325"><v>2000027</v></cell><cell r="D5325" t="str"><v>L.N.C/GTC</v></cell><cell r="E5325" t="str"><v>Mohan Chand Saha</v></cell><cell r="F5325"><v>34453</v></cell><cell r="G5325"><v>22000</v></cell><cell r="H5325"><v>22000</v></cell><cell r="I5325"><v>0</v></cell><cell r="J5325" t="str"><v>I.R.M</v></cell><cell r="K5325" t="str"><v>Never</v></cell><cell r="L5325" t="str"><v>send</v></cell><cell r="M5325" t="str"><v>yes</v></cell><cell r="N5325" t="str"><v>we send last reminder in 2012.then we did not receive any reply.</v></cell></row><row r="5326"><cell r="C5326"><v>2000028</v></cell><cell r="D5326" t="str"><v>L.N.C/GTC</v></cell><cell r="E5326" t="str"><v>Hemant Kumar Gupta</v></cell><cell r="F5326"><v>34453</v></cell><cell r="G5326"><v>20900</v></cell><cell r="H5326"><v>20900</v></cell><cell r="I5326"><v>0</v></cell><cell r="J5326" t="str"><v>I.R.M</v></cell><cell r="K5326" t="str"><v>Never</v></cell><cell r="L5326" t="str"><v>send</v></cell><cell r="M5326" t="str"><v>No</v></cell><cell r="N5326" t="str"><v>we send last reminder in 2012.then we did not receive any reply.</v></cell></row><row r="5327"><cell r="C5327"><v>2000029</v></cell><cell r="D5327" t="str"><v>L.N.C/GTC</v></cell><cell r="E5327" t="str"><v>B.D Churiwala</v></cell><cell r="F5327"><v>34454</v></cell><cell r="G5327"><v>30000</v></cell><cell r="H5327"><v>18000</v></cell><cell r="I5327"><v>12000</v></cell><cell r="J5327" t="str"><v>Outstanding</v></cell><cell r="K5327" t="str"><v>Never</v></cell><cell r="L5327" t="str"><v>not send</v></cell><cell r="M5327" t="str"><v>no</v></cell><cell r="N5327" t="str"><v>we send last reminder in 2012.then we did not receive any reply.Outstanding Rs. 12000/-</v></cell></row><row r="5328"><cell r="C5328"><v>2000030</v></cell><cell r="D5328" t="str"><v>L.N.C/GTC</v></cell><cell r="E5328" t="str"><v>Nupur Jalan</v></cell><cell r="F5328"><v>34454</v></cell><cell r="G5328"><v>22000</v></cell><cell r="H5328"><v>22000</v></cell><cell r="I5328"><v>0</v></cell><cell r="J5328" t="str"><v>I.R.M</v></cell><cell r="K5328" t="str"><v>Never</v></cell><cell r="L5328" t="str"><v>not send</v></cell><cell r="M5328" t="str"><v>No</v></cell><cell r="N5328" t="str"><v>we send last reminder in 2012.then we did not receive any reply.</v></cell></row><row r="5329"><cell r="C5329"><v>2000032</v></cell><cell r="D5329" t="str"><v>L.N.C/GTC</v></cell><cell r="E5329" t="str"><v>Joy Prakash Gunain</v></cell><cell r="F5329"><v>34454</v></cell><cell r="G5329"><v>22000</v></cell><cell r="H5329"><v>22000</v></cell><cell r="I5329"><v>0</v></cell><cell r="J5329" t="str"><v>I.R.M</v></cell><cell r="K5329" t="str"><v>Never</v></cell><cell r="L5329" t="str"><v>not send</v></cell><cell r="M5329" t="str"><v>yes</v></cell><cell r="N5329" t="str"><v>we send last reminder in 2012.then we did not receive any reply.</v></cell></row><row r="5330"><cell r="C5330"><v>2000033</v></cell><cell r="D5330" t="str"><v>L.N.C/GTC</v></cell><cell r="E5330" t="str"><v>Pawan Kumar Singhania</v></cell><cell r="F5330"><v>34454</v></cell><cell r="G5330"><v>40000</v></cell><cell r="H5330"><v>38000</v></cell><cell r="I5330"><v>2000</v></cell><cell r="J5330" t="str"><v>Outstanding</v></cell><cell r="K5330" t="str"><v>Never</v></cell><cell r="L5330" t="str"><v>send</v></cell><cell r="M5330" t="str"><v>no</v></cell><cell r="N5330" t="str"><v>As POD last communication 07(Outstanding Rs. 2000/-)</v></cell></row><row r="5331"><cell r="C5331"><v>2000034</v></cell><cell r="D5331" t="str"><v>L.N.C/GTC</v></cell><cell r="E5331" t="str"><v>Shree Krishna Singhania</v></cell><cell r="F5331"><v>34456</v></cell><cell r="G5331"><v>38000</v></cell><cell r="H5331"><v>38000</v></cell><cell r="I5331"><v>0</v></cell><cell r="J5331" t="str"><v>I.R.M</v></cell><cell r="K5331" t="str"><v>Never</v></cell><cell r="L5331" t="str"><v>send</v></cell><cell r="M5331" t="str"><v>No</v></cell><cell r="N5331" t="str"><v>we send last reminder in 2012.then we did not receive any reply.</v></cell></row><row r="5332"><cell r="C5332"><v>2000036</v></cell><cell r="D5332" t="str"><v>L.N.C/GTC</v></cell><cell r="E5332" t="str"><v>Chinmoy Sharma</v></cell><cell r="F5332"><v>34477</v></cell><cell r="G5332"><v>52000</v></cell><cell r="H5332"><v>52000</v></cell><cell r="I5332"><v>0</v></cell><cell r="J5332" t="str"><v>I.R.M</v></cell><cell r="K5332" t="str"><v>Never</v></cell><cell r="L5332" t="str"><v>send</v></cell><cell r="M5332" t="str"><v>yes</v></cell><cell r="N5332" t="str"><v>we send last reminder in 2012.then we did not receive any reply.</v></cell></row><row r="5333"><cell r="C5333"><v>2000038</v></cell><cell r="D5333" t="str"><v>L.N.C/GTC</v></cell><cell r="E5333" t="str"><v>Ajay Kumar Gupta</v></cell><cell r="F5333"><v>34482</v></cell><cell r="G5333"><v>22000</v></cell><cell r="H5333" t="str"><v>Nil</v></cell><cell r="I5333"><v>0</v></cell><cell r="J5333" t="str"><v>Cancelled</v></cell><cell r="K5333"><v>0</v></cell><cell r="L5333"><v>0</v></cell><cell r="M5333"><v>0</v></cell><cell r="N5333" t="str"><v>Cancelled</v></cell></row><row r="5334"><cell r="C5334"><v>2000039</v></cell><cell r="D5334" t="str"><v>L.N.C/GTC</v></cell><cell r="E5334" t="str"><v>Rajesh Kumar Sonthalia</v></cell><cell r="F5334"><v>34456</v></cell><cell r="G5334"><v>20900</v></cell><cell r="H5334"><v>20900</v></cell><cell r="I5334"><v>0</v></cell><cell r="J5334" t="str"><v>I.R.M</v></cell><cell r="K5334" t="str"><v>Never</v></cell><cell r="L5334" t="str"><v>send</v></cell><cell r="M5334" t="str"><v>yes</v></cell><cell r="N5334" t="str"><v>we send last reminder in 2012.then we did not receive any reply.</v></cell></row><row r="5335"><cell r="C5335"><v>2000040</v></cell><cell r="D5335" t="str"><v>L.N.C/GTC</v></cell><cell r="E5335" t="str"><v>Sandhaya Jaiswal</v></cell><cell r="F5335"><v>34480</v></cell><cell r="G5335"><v>28500</v></cell><cell r="H5335"><v>28500</v></cell><cell r="I5335"><v>0</v></cell><cell r="J5335" t="str"><v>I.R.M</v></cell><cell r="K5335" t="str"><v>Never</v></cell><cell r="L5335" t="str"><v>send</v></cell><cell r="M5335" t="str"><v>No</v></cell><cell r="N5335" t="str"><v>we send last reminder in 2012.then we did not receive any reply.</v></cell></row><row r="5336"><cell r="C5336"><v>2000041</v></cell><cell r="D5336" t="str"><v>L.N.C/GTC</v></cell><cell r="E5336" t="str"><v>Siddhartha Choudhary</v></cell><cell r="F5336"><v>34480</v></cell><cell r="G5336"><v>22000</v></cell><cell r="H5336"><v>12000</v></cell><cell r="I5336"><v>10000</v></cell><cell r="J5336" t="str"><v>Outstanding</v></cell><cell r="K5336" t="str"><v>Never</v></cell><cell r="L5336" t="str"><v>send</v></cell><cell r="M5336" t="str"><v>no</v></cell><cell r="N5336" t="str"><v>As POD last communication 07(Outstanding Rs. 10000/-)</v></cell></row><row r="5337"><cell r="C5337"><v>2000043</v></cell><cell r="D5337" t="str"><v>L.N.C/GTC</v></cell><cell r="E5337" t="str"><v>Ashok Kumar Agarwal</v></cell><cell r="F5337"><v>34485</v></cell><cell r="G5337"><v>22000</v></cell><cell r="H5337"><v>22000</v></cell><cell r="I5337"><v>0</v></cell><cell r="J5337" t="str"><v>I.R.M</v></cell><cell r="K5337" t="str"><v>Never</v></cell><cell r="L5337" t="str"><v>send</v></cell><cell r="M5337" t="str"><v>No</v></cell><cell r="N5337" t="str"><v>we send last reminder in 2012.then we did not receive any reply.</v></cell></row><row r="5338"><cell r="C5338"><v>2000044</v></cell><cell r="D5338" t="str"><v>L.N.C/GTC</v></cell><cell r="E5338" t="str"><v>Multimode Maritime Pvt Ltd</v></cell><cell r="F5338"><v>34474</v></cell><cell r="G5338"><v>28500</v></cell><cell r="H5338"><v>28500</v></cell><cell r="I5338"><v>0</v></cell><cell r="J5338" t="str"><v>I.R.M</v></cell><cell r="K5338" t="str"><v>Never</v></cell><cell r="L5338" t="str"><v>Not del.</v></cell><cell r="M5338" t="str"><v>No</v></cell><cell r="N5338" t="str"><v>last communication 99</v></cell></row><row r="5339"><cell r="C5339"><v>2000045</v></cell><cell r="D5339" t="str"><v>L.N.C/GTC</v></cell><cell r="E5339" t="str"><v>Saifee Mohammed Bhai Johar</v></cell><cell r="F5339"><v>34485</v></cell><cell r="G5339"><v>22000</v></cell><cell r="H5339"><v>22000</v></cell><cell r="I5339"><v>0</v></cell><cell r="J5339" t="str"><v>I.R.M</v></cell><cell r="K5339" t="str"><v>Never</v></cell><cell r="L5339" t="str"><v>send</v></cell><cell r="M5339" t="str"><v>No</v></cell><cell r="N5339" t="str"><v>we send last reminder in 2012.then we did not receive any reply.</v></cell></row><row r="5340"><cell r="C5340"><v>2000046</v></cell><cell r="D5340" t="str"><v>L.N.C/GTC</v></cell><cell r="E5340" t="str"><v>Mohammad Y Zavery</v></cell><cell r="F5340"><v>34485</v></cell><cell r="G5340"><v>22000</v></cell><cell r="H5340"><v>22000</v></cell><cell r="I5340"><v>0</v></cell><cell r="J5340" t="str"><v>I.R.M</v></cell><cell r="K5340" t="str"><v>Never</v></cell><cell r="L5340" t="str"><v>send</v></cell><cell r="M5340" t="str"><v>No</v></cell><cell r="N5340" t="str"><v>we send last reminder in 2012.then we did not receive any reply.</v></cell></row><row r="5341"><cell r="C5341"><v>2000048</v></cell><cell r="D5341" t="str"><v>L.N.C/GTC</v></cell><cell r="E5341" t="str"><v>Ruby Technical Services</v></cell><cell r="F5341"><v>34484</v></cell><cell r="G5341"><v>22000</v></cell><cell r="H5341"><v>16500</v></cell><cell r="I5341"><v>5500</v></cell><cell r="J5341" t="str"><v>Outstanding</v></cell><cell r="K5341" t="str"><v>Never</v></cell><cell r="L5341" t="str"><v>not send</v></cell><cell r="M5341" t="str"><v>No</v></cell><cell r="N5341" t="str"><v>we send last reminder in 2012.then we did not receive any reply.Outstanding Rs. 5500/-</v></cell></row><row r="5342"><cell r="C5342"><v>2000049</v></cell><cell r="D5342" t="str"><v>L.N.C/GTC</v></cell><cell r="E5342" t="str"><v>Argha Chaudhuri</v></cell><cell r="F5342"><v>34479</v></cell><cell r="G5342"><v>30000</v></cell><cell r="H5342"><v>30000</v></cell><cell r="I5342"><v>0</v></cell><cell r="J5342" t="str"><v>I.R.M</v></cell><cell r="K5342" t="str"><v>Never</v></cell><cell r="L5342" t="str"><v>not send</v></cell><cell r="M5342" t="str"><v>No</v></cell><cell r="N5342" t="str"><v>we send last reminder in 2012.then we did not receive any reply.</v></cell></row><row r="5343"><cell r="C5343"><v>2000050</v></cell><cell r="D5343" t="str"><v>L.N.C/GTC</v></cell><cell r="E5343" t="str"><v>Ashok Singhi</v></cell><cell r="F5343"><v>34474</v></cell><cell r="G5343"><v>22000</v></cell><cell r="H5343" t="str"><v>Nil</v></cell><cell r="I5343"><v>0</v></cell><cell r="J5343" t="str"><v>Cancelled</v></cell><cell r="K5343"><v>0</v></cell><cell r="L5343"><v>0</v></cell><cell r="M5343"><v>0</v></cell><cell r="N5343" t="str"><v>Cancelled</v></cell></row><row r="5344"><cell r="D5344" t="e"><v>#VALUE!</v></cell><cell r="E5344" t="e"><v>#VALUE!</v></cell></row><row r="5344"><cell r="G5344" t="e"><v>#VALUE!</v></cell><cell r="H5344" t="e"><v>#VALUE!</v></cell><cell r="I5344" t="e"><v>#VALUE!</v></cell><cell r="J5344" t="e"><v>#VALUE!</v></cell><cell r="K5344" t="e"><v>#VALUE!</v></cell><cell r="L5344" t="e"><v>#VALUE!</v></cell><cell r="M5344" t="e"><v>#VALUE!</v></cell><cell r="N5344" t="e"><v>#VALUE!</v></cell></row><row r="5345"><cell r="C5345"><v>2000051</v></cell><cell r="D5345" t="str"><v>L.N.C/gtc</v></cell><cell r="E5345" t="str"><v>Kishan Lal Jalan</v></cell><cell r="F5345"><v>34461</v></cell><cell r="G5345"><v>22000</v></cell><cell r="H5345"><v>22000</v></cell><cell r="I5345"><v>0</v></cell><cell r="J5345" t="str"><v>I.R.M</v></cell><cell r="K5345" t="str"><v>Never</v></cell><cell r="L5345" t="str"><v>send</v></cell><cell r="M5345" t="str"><v>yes</v></cell><cell r="N5345" t="str"><v>we send last reminder in 2012.then we did not receive any reply.</v></cell></row><row r="5346"><cell r="C5346"><v>2000052</v></cell><cell r="D5346" t="str"><v>L.N.C/GTC</v></cell><cell r="E5346" t="str"><v>Kishan Kumar Kedia</v></cell><cell r="F5346"><v>34485</v></cell><cell r="G5346"><v>22000</v></cell><cell r="H5346"><v>22000</v></cell><cell r="I5346"><v>0</v></cell><cell r="J5346" t="str"><v>I.R.M</v></cell><cell r="K5346" t="str"><v>Never</v></cell><cell r="L5346" t="str"><v>Not del.</v></cell><cell r="M5346" t="str"><v>yes</v></cell><cell r="N5346" t="str"><v>last communication 17</v></cell></row><row r="5347"><cell r="C5347"><v>2000053</v></cell><cell r="D5347" t="str"><v>L.N.C/GTC</v></cell><cell r="E5347" t="str"><v>Rajeev Kumar Shah</v></cell><cell r="F5347"><v>34466</v></cell><cell r="G5347"><v>22000</v></cell><cell r="H5347"><v>20900</v></cell><cell r="I5347"><v>0</v></cell><cell r="J5347" t="str"><v>I.R.M</v></cell><cell r="K5347" t="str"><v>Never</v></cell><cell r="L5347" t="str"><v>send</v></cell><cell r="M5347" t="str"><v>yes</v></cell><cell r="N5347" t="str"><v>we send last reminder in 2012.then we did not receive any reply.</v></cell></row><row r="5348"><cell r="C5348"><v>2000054</v></cell><cell r="D5348" t="str"><v>L.N.C/GTC</v></cell><cell r="E5348" t="str"><v>Narindra Nath </v></cell><cell r="F5348"><v>34470</v></cell><cell r="G5348"><v>62000</v></cell><cell r="H5348"><v>61750</v></cell><cell r="I5348"><v>0</v></cell><cell r="J5348" t="str"><v>I.R.M</v></cell><cell r="K5348" t="str"><v>Never</v></cell><cell r="L5348" t="str"><v>not send</v></cell><cell r="M5348" t="str"><v>yes</v></cell><cell r="N5348" t="str"><v>we send last reminder in 2012.then we did not receive any reply.</v></cell></row><row r="5349"><cell r="C5349"><v>2000055</v></cell><cell r="D5349" t="str"><v>L.N.C/GTC</v></cell><cell r="E5349" t="str"><v>Tapan Kumar Ray</v></cell><cell r="F5349"><v>34470</v></cell><cell r="G5349"><v>30000</v></cell><cell r="H5349" t="str"><v>28500</v></cell><cell r="I5349"><v>0</v></cell><cell r="J5349" t="str"><v>i.R.M</v></cell><cell r="K5349" t="str"><v>Never</v></cell><cell r="L5349" t="str"><v>send</v></cell><cell r="M5349" t="str"><v>yes</v></cell><cell r="N5349" t="str"><v>we send last reminder in 2012.then we did not receive any reply.</v></cell></row><row r="5350"><cell r="C5350"><v>2000056</v></cell><cell r="D5350" t="str"><v>L.N.C/GTC</v></cell><cell r="E5350" t="str"><v>Hitesh R Ajmeria</v></cell><cell r="F5350"><v>34476</v></cell><cell r="G5350"><v>52000</v></cell><cell r="H5350"><v>49400</v></cell><cell r="I5350"><v>0</v></cell><cell r="J5350" t="str"><v>I.R.M</v></cell><cell r="K5350" t="str"><v>Never</v></cell><cell r="L5350" t="str"><v>send</v></cell><cell r="M5350" t="str"><v>No</v></cell><cell r="N5350" t="str"><v>we send last reminder in 2012.then we did not receive any reply.</v></cell></row><row r="5351"><cell r="C5351"><v>2000057</v></cell><cell r="D5351" t="str"><v>L.N.C/GTC</v></cell><cell r="E5351" t="str"><v>Kishore Kumar Trivedi</v></cell><cell r="F5351"><v>34484</v></cell><cell r="G5351"><v>42000</v></cell><cell r="H5351"><v>42000</v></cell><cell r="I5351"><v>0</v></cell><cell r="J5351" t="str"><v>I.R.M</v></cell><cell r="K5351" t="str"><v>Never</v></cell><cell r="L5351" t="str"><v>send</v></cell><cell r="M5351" t="str"><v>yes</v></cell><cell r="N5351" t="str"><v>we send last reminder in 2012.then we did not receive any reply.</v></cell></row><row r="5352"><cell r="C5352"><v>2000058</v></cell><cell r="D5352" t="str"><v>L.N.C/GTC</v></cell><cell r="E5352" t="str"><v>Parashar Lohia</v></cell><cell r="F5352"><v>34470</v></cell><cell r="G5352"><v>22000</v></cell><cell r="H5352"><v>22000</v></cell><cell r="I5352"><v>0</v></cell><cell r="J5352" t="str"><v>I.R.M</v></cell><cell r="K5352" t="str"><v>Never</v></cell><cell r="L5352" t="str"><v>send</v></cell><cell r="M5352" t="str"><v>yes</v></cell><cell r="N5352" t="str"><v>we send last reminder in 2012.then we did not receive any reply.</v></cell></row><row r="5353"><cell r="C5353"><v>2000059</v></cell><cell r="D5353" t="str"><v>L.N.C/GTC</v></cell><cell r="E5353" t="str"><v>Hemanta Kumar Mandal</v></cell><cell r="F5353"><v>34463</v></cell><cell r="G5353"><v>22000</v></cell><cell r="H5353"><v>22000</v></cell><cell r="I5353"><v>0</v></cell><cell r="J5353" t="str"><v>I.R.M</v></cell><cell r="K5353" t="str"><v>Never</v></cell><cell r="L5353" t="str"><v>send</v></cell><cell r="M5353" t="str"><v>yes</v></cell><cell r="N5353" t="str"><v>we send last reminder in 2012.then we did not receive any reply.</v></cell></row><row r="5354"><cell r="C5354"><v>2000060</v></cell><cell r="D5354" t="str"><v>L.N.C/GTC</v></cell><cell r="E5354" t="str"><v>Ishwar R Gularajani</v></cell><cell r="F5354"><v>34463</v></cell><cell r="G5354"><v>22000</v></cell><cell r="H5354"><v>20900</v></cell><cell r="I5354"><v>0</v></cell><cell r="J5354" t="str"><v>I.R.M</v></cell><cell r="K5354" t="str"><v>Never</v></cell><cell r="L5354" t="str"><v>send</v></cell><cell r="M5354" t="str"><v>No</v></cell><cell r="N5354" t="str"><v>we send last reminder in 2012.then we did not receive any reply.</v></cell></row><row r="5355"><cell r="C5355"><v>2000061</v></cell><cell r="D5355" t="str"><v>L.N.C/GTC</v></cell><cell r="E5355" t="str"><v>Ayub T Johar</v></cell><cell r="F5355"><v>34484</v></cell><cell r="G5355"><v>22000</v></cell><cell r="H5355"><v>22000</v></cell><cell r="I5355"><v>0</v></cell><cell r="J5355" t="str"><v>I.R.M</v></cell><cell r="K5355" t="str"><v>Never</v></cell><cell r="L5355" t="str"><v>Not del.</v></cell><cell r="M5355" t="str"><v>yes</v></cell><cell r="N5355" t="str"><v>Letter undelivered, last communication 05</v></cell></row><row r="5356"><cell r="C5356"><v>2000062</v></cell><cell r="D5356" t="str"><v>L.N.C/GTC</v></cell><cell r="E5356" t="str"><v>SMJ Impex Pvt Ltd</v></cell><cell r="F5356"><v>34482</v></cell><cell r="G5356"><v>22000</v></cell><cell r="H5356"><v>5500</v></cell><cell r="I5356"><v>16500</v></cell><cell r="J5356" t="str"><v>Outstanding</v></cell><cell r="K5356" t="str"><v>Never</v></cell><cell r="L5356" t="str"><v>send</v></cell><cell r="M5356" t="str"><v>No</v></cell><cell r="N5356" t="str"><v>As POD last communication 07(Outstanding Rs. 16500/-)</v></cell></row><row r="5357"><cell r="C5357"><v>2000063</v></cell><cell r="D5357" t="str"><v>L.N.C/GTC</v></cell><cell r="E5357" t="str"><v>Ganesh Prasad Agarwal</v></cell><cell r="F5357"><v>34464</v></cell><cell r="G5357"><v>28500</v></cell><cell r="H5357"><v>28500</v></cell><cell r="I5357"><v>0</v></cell><cell r="J5357" t="str"><v>I.R.M</v></cell><cell r="K5357" t="str"><v>Never</v></cell><cell r="L5357" t="str"><v>send</v></cell><cell r="M5357" t="str"><v>yes</v></cell><cell r="N5357" t="str"><v>we send last reminder in 2012.then we did not receive any reply.</v></cell></row><row r="5358"><cell r="C5358"><v>2000064</v></cell><cell r="D5358" t="str"><v>L.N.C/GTC</v></cell><cell r="E5358" t="str"><v>Ami Ambani Baruah</v></cell><cell r="F5358"><v>34479</v></cell><cell r="G5358"><v>52000</v></cell><cell r="H5358"><v>52000</v></cell><cell r="I5358"><v>0</v></cell><cell r="J5358" t="str"><v>I.R.M</v></cell><cell r="K5358" t="str"><v>Never</v></cell><cell r="L5358" t="str"><v>send</v></cell><cell r="M5358" t="str"><v>No</v></cell><cell r="N5358" t="str"><v>we send last reminder in 2012.then we did not receive any reply.</v></cell></row><row r="5359"><cell r="C5359"><v>2000065</v></cell><cell r="D5359" t="str"><v>L.N.C/GTC</v></cell><cell r="E5359" t="str"><v>N.M Jeha</v></cell><cell r="F5359"><v>34482</v></cell><cell r="G5359"><v>22000</v></cell><cell r="H5359"><v>22000</v></cell><cell r="I5359"><v>0</v></cell><cell r="J5359" t="str"><v>I.R.M</v></cell><cell r="K5359" t="str"><v>Never</v></cell><cell r="L5359" t="str"><v>Not del.</v></cell><cell r="M5359" t="str"><v>yes</v></cell><cell r="N5359" t="str"><v>Letter undelivered, last communication 98</v></cell></row><row r="5360"><cell r="C5360"><v>2000066</v></cell><cell r="D5360" t="str"><v>L.N.C/GTC</v></cell><cell r="E5360" t="str"><v>Hanuman Mal Bhutoria</v></cell><cell r="F5360"><v>34459</v></cell><cell r="G5360"><v>22000</v></cell><cell r="H5360"><v>12100</v></cell><cell r="I5360"><v>9900</v></cell><cell r="J5360" t="str"><v>Outstanding</v></cell><cell r="K5360" t="str"><v>Never</v></cell><cell r="L5360" t="str"><v>send</v></cell><cell r="M5360" t="str"><v>No</v></cell><cell r="N5360" t="str"><v>As POD last communication 07(Outstanding Rs. 9900/-)</v></cell></row><row r="5361"><cell r="C5361"><v>2000067</v></cell><cell r="D5361" t="str"><v>L.N.C/GTC</v></cell><cell r="E5361" t="str"><v>Bhagwati Prasad Sonthalia</v></cell><cell r="F5361"><v>34485</v></cell><cell r="G5361"><v>30000</v></cell><cell r="H5361"><v>7500</v></cell><cell r="I5361"><v>22500</v></cell><cell r="J5361" t="str"><v>Outstanding</v></cell><cell r="K5361" t="str"><v>Never</v></cell><cell r="L5361" t="str"><v>send</v></cell><cell r="M5361" t="str"><v>No</v></cell><cell r="N5361" t="str"><v>As POD last communication 07(Outstanding Rs. 22500/-)</v></cell></row><row r="5362"><cell r="C5362"><v>2000068</v></cell><cell r="D5362" t="str"><v>L.N.C/GTC</v></cell><cell r="E5362" t="str"><v>Debraj Paul Chowdhary</v></cell><cell r="F5362"><v>34481</v></cell><cell r="G5362"><v>22000</v></cell><cell r="H5362"><v>5500</v></cell><cell r="I5362"><v>16500</v></cell><cell r="J5362" t="str"><v>Outstanding</v></cell><cell r="K5362" t="str"><v>Never</v></cell><cell r="L5362" t="str"><v>send</v></cell><cell r="M5362" t="str"><v>No</v></cell><cell r="N5362" t="str"><v>As POD last communication 07(Outstanding Rs. 16500/-)</v></cell></row><row r="5363"><cell r="C5363"><v>2000071</v></cell><cell r="D5363" t="str"><v>L.N.C/GTC</v></cell><cell r="E5363" t="str"><v>Jashwair Singh Arora</v></cell><cell r="F5363"><v>34493</v></cell><cell r="G5363"><v>42000</v></cell><cell r="H5363"><v>12600</v></cell><cell r="I5363"><v>29400</v></cell><cell r="J5363" t="str"><v>Outstanding</v></cell><cell r="K5363" t="str"><v>Never</v></cell><cell r="L5363" t="str"><v>send</v></cell><cell r="M5363" t="str"><v>No</v></cell><cell r="N5363" t="str"><v>As POD last communication 07(Outstanding Rs. 29400/-)</v></cell></row><row r="5364"><cell r="C5364"><v>2000072</v></cell><cell r="D5364" t="str"><v>L.N.C/GTC</v></cell><cell r="E5364" t="str"><v>Anant Prasad Anand</v></cell><cell r="F5364"><v>34486</v></cell><cell r="G5364"><v>30000</v></cell><cell r="H5364"><v>30000</v></cell><cell r="I5364"><v>0</v></cell><cell r="J5364" t="str"><v>I.R.M</v></cell><cell r="K5364" t="str"><v>Never</v></cell><cell r="L5364" t="str"><v>send</v></cell><cell r="M5364" t="str"><v>yes</v></cell><cell r="N5364" t="str"><v>we send last reminder in 2012.then we did not receive any reply.</v></cell></row><row r="5365"><cell r="C5365"><v>2000073</v></cell><cell r="D5365" t="str"><v>L.N.C/GTC</v></cell><cell r="E5365" t="str"><v>Ashok Kumar</v></cell><cell r="F5365"><v>34493</v></cell><cell r="G5365"><v>42000</v></cell><cell r="H5365"><v>39900</v></cell><cell r="I5365"><v>0</v></cell><cell r="J5365" t="str"><v>R.M</v></cell><cell r="K5365"><v>2008</v></cell><cell r="L5365" t="str"><v>send</v></cell><cell r="M5365" t="str"><v>yes</v></cell><cell r="N5365" t="str"><v>telephonic conversation reply on 12/07/2016</v></cell></row><row r="5366"><cell r="C5366"><v>2000074</v></cell><cell r="D5366" t="str"><v>L.N.C/GTC</v></cell><cell r="E5366" t="str"><v>Vikas Agarwal</v></cell><cell r="F5366"><v>34493</v></cell><cell r="G5366"><v>52000</v></cell><cell r="H5366" t="str"><v>Nil</v></cell><cell r="I5366"><v>0</v></cell><cell r="J5366" t="str"><v>Cancelled</v></cell><cell r="K5366"><v>0</v></cell><cell r="L5366"><v>0</v></cell><cell r="M5366"><v>0</v></cell><cell r="N5366" t="str"><v>Cancelled</v></cell></row><row r="5367"><cell r="C5367"><v>2000076</v></cell><cell r="D5367" t="str"><v>L.N.C/GTC</v></cell><cell r="E5367" t="str"><v>Imprint</v></cell><cell r="F5367"><v>34489</v></cell><cell r="G5367"><v>65000</v></cell><cell r="H5367"><v>65000</v></cell><cell r="I5367"><v>0</v></cell><cell r="J5367" t="str"><v>I.R.M</v></cell><cell r="K5367" t="str"><v>Never</v></cell><cell r="L5367" t="str"><v>send</v></cell><cell r="M5367" t="str"><v>yes</v></cell><cell r="N5367" t="str"><v>we send last reminder in 2012.then we did not receive any reply.</v></cell></row><row r="5368"><cell r="C5368"><v>2000077</v></cell><cell r="D5368" t="str"><v>L.N.C/GTC</v></cell><cell r="E5368" t="str"><v>Utpal Baruh</v></cell><cell r="F5368"><v>34499</v></cell><cell r="G5368"><v>30000</v></cell><cell r="H5368"><v>28500</v></cell><cell r="I5368"><v>0</v></cell><cell r="J5368" t="str"><v>I.R.M</v></cell><cell r="K5368" t="str"><v>Never</v></cell><cell r="L5368" t="str"><v>send</v></cell><cell r="M5368" t="str"><v>yes</v></cell><cell r="N5368" t="str"><v>we send last reminder in 2012.then we did not receive any reply.</v></cell></row><row r="5369"><cell r="C5369"><v>2000079</v></cell><cell r="D5369" t="str"><v>L.N.C/GTC</v></cell><cell r="E5369" t="str"><v>Raj Baruah</v></cell><cell r="F5369"><v>34493</v></cell><cell r="G5369"><v>52000</v></cell><cell r="H5369"><v>52000</v></cell><cell r="I5369"><v>0</v></cell><cell r="J5369" t="str"><v>I.R.M</v></cell><cell r="K5369" t="str"><v>Never</v></cell><cell r="L5369" t="str"><v>send</v></cell><cell r="M5369" t="str"><v>yes</v></cell><cell r="N5369" t="str"><v>we send last reminder in 2012.then we did not receive any reply.</v></cell></row><row r="5370"><cell r="C5370"><v>2000080</v></cell><cell r="D5370" t="str"><v>L.N.C/GTC</v></cell><cell r="E5370" t="str"><v>Kuljit Kumar Baruah</v></cell><cell r="F5370"><v>34503</v></cell><cell r="G5370"><v>22000</v></cell><cell r="H5370"><v>22000</v></cell><cell r="I5370"><v>0</v></cell><cell r="J5370" t="str"><v>I.R.M</v></cell><cell r="K5370" t="str"><v>Never</v></cell><cell r="L5370" t="str"><v>send</v></cell><cell r="M5370" t="str"><v>yes</v></cell><cell r="N5370" t="str"><v>we send last reminder in 2012.then we did not receive any reply.</v></cell></row><row r="5371"><cell r="C5371"><v>2000082</v></cell><cell r="D5371" t="str"><v>L.N.C/GTC</v></cell><cell r="E5371" t="str"><v>B.V Baroowa</v></cell><cell r="F5371"><v>34505</v></cell><cell r="G5371"><v>65000</v></cell><cell r="H5371"><v>65000</v></cell><cell r="I5371"><v>0</v></cell><cell r="J5371" t="str"><v>I.R.M</v></cell><cell r="K5371" t="str"><v>Never</v></cell><cell r="L5371" t="str"><v>send</v></cell><cell r="M5371" t="str"><v>No</v></cell><cell r="N5371" t="str"><v>we send last reminder in 2012.then we did not receive any reply.</v></cell></row><row r="5372"><cell r="C5372"><v>2000083</v></cell><cell r="D5372" t="str"><v>L.N.C/GTC</v></cell><cell r="E5372" t="str"><v>Apurba Kumar Burman </v></cell><cell r="F5372"><v>34505</v></cell><cell r="G5372"><v>30000</v></cell><cell r="H5372"><v>30000</v></cell><cell r="I5372"><v>0</v></cell><cell r="J5372" t="str"><v>I.R.M</v></cell><cell r="K5372" t="str"><v>Never</v></cell><cell r="L5372" t="str"><v>send</v></cell><cell r="M5372" t="str"><v>yes</v></cell><cell r="N5372" t="str"><v>we send last reminder in 2012.then we did not receive any reply.</v></cell></row><row r="5373"><cell r="C5373"><v>2000084</v></cell><cell r="D5373" t="str"><v>L.N.C/GTC</v></cell><cell r="E5373" t="str"><v>Pankaj Mehta</v></cell><cell r="F5373"><v>34486</v></cell><cell r="G5373"><v>22000</v></cell><cell r="H5373"><v>22000</v></cell><cell r="I5373"><v>0</v></cell><cell r="J5373" t="str"><v>I.R.M</v></cell><cell r="K5373" t="str"><v>Never</v></cell><cell r="L5373" t="str"><v>send</v></cell><cell r="M5373" t="str"><v>No</v></cell><cell r="N5373" t="str"><v>we send last reminder in 2012.then we did not receive any reply.</v></cell></row><row r="5374"><cell r="C5374"><v>2000085</v></cell><cell r="D5374" t="str"><v>L.N.C/GTC</v></cell><cell r="E5374" t="str"><v>Rajiv Agarwal</v></cell><cell r="F5374"><v>34491</v></cell><cell r="G5374"><v>30000</v></cell><cell r="H5374"><v>28500</v></cell><cell r="I5374"><v>0</v></cell><cell r="J5374" t="str"><v>I.R.M</v></cell><cell r="K5374" t="str"><v>Never</v></cell><cell r="L5374" t="str"><v>send</v></cell><cell r="M5374" t="str"><v>yes</v></cell><cell r="N5374" t="str"><v>we send last reminder in 2012.then we did not receive any reply.</v></cell></row><row r="5375"><cell r="C5375"><v>2000086</v></cell><cell r="D5375" t="str"><v>L.N.C/GTC</v></cell><cell r="E5375" t="str"><v>Anil Kr Bhutoria</v></cell><cell r="F5375"><v>34491</v></cell><cell r="G5375"><v>30000</v></cell><cell r="H5375"><v>30000</v></cell><cell r="I5375"><v>0</v></cell><cell r="J5375" t="str"><v>I.R.M</v></cell><cell r="K5375" t="str"><v>Never</v></cell><cell r="L5375" t="str"><v>send</v></cell><cell r="M5375" t="str"><v>yes</v></cell><cell r="N5375" t="str"><v>we send last reminder in 2012.then we did not receive any reply.</v></cell></row><row r="5376"><cell r="C5376"><v>2000087</v></cell><cell r="D5376" t="str"><v>L.N.C/GTC</v></cell><cell r="E5376" t="str"><v>Pawan Kumar Bagla</v></cell><cell r="F5376"><v>34488</v></cell><cell r="G5376"><v>28500</v></cell><cell r="H5376"><v>28500</v></cell><cell r="I5376"><v>0</v></cell><cell r="J5376" t="str"><v>I.R.M</v></cell><cell r="K5376" t="str"><v>Never</v></cell><cell r="L5376" t="str"><v>send</v></cell><cell r="M5376" t="str"><v>yes</v></cell><cell r="N5376" t="str"><v>we send last reminder in 2012.then we did not receive any reply.</v></cell></row><row r="5377"><cell r="C5377"><v>2000088</v></cell><cell r="D5377" t="str"><v>L.N.C/GTC</v></cell><cell r="E5377" t="str"><v>Ashish Manchanda</v></cell><cell r="F5377"><v>34488</v></cell><cell r="G5377"><v>22000</v></cell><cell r="H5377"><v>13200</v></cell><cell r="I5377"><v>8800</v></cell><cell r="J5377" t="str"><v>Outstanding</v></cell><cell r="K5377" t="str"><v>Never</v></cell><cell r="L5377" t="str"><v>Not del.</v></cell><cell r="M5377" t="str"><v>No</v></cell><cell r="N5377" t="str"><v>no communication till date Outstanding Rs 8800/- Only App..frm</v></cell></row><row r="5378"><cell r="C5378"><v>2000089</v></cell><cell r="D5378" t="str"><v>L.N.C/GTC</v></cell><cell r="E5378" t="str"><v>Nil Kamtha Mandy</v></cell><cell r="F5378"><v>34512</v></cell><cell r="G5378"><v>22000</v></cell><cell r="H5378"><v>5500</v></cell><cell r="I5378"><v>16500</v></cell><cell r="J5378" t="str"><v>Outstanding</v></cell><cell r="K5378" t="str"><v>Never</v></cell><cell r="L5378" t="str"><v>send</v></cell><cell r="M5378" t="str"><v>no</v></cell><cell r="N5378" t="str"><v>As POD last communication 07(Outstanding Rs. 16500/-) only app frm..</v></cell></row><row r="5379"><cell r="C5379"><v>2000090</v></cell><cell r="D5379" t="str"><v>L.N.C/GTC</v></cell><cell r="E5379" t="str"><v>K. Aswani (HUF)</v></cell><cell r="F5379"><v>34493</v></cell><cell r="G5379"><v>22000</v></cell><cell r="H5379"><v>22000</v></cell><cell r="I5379"><v>0</v></cell><cell r="J5379" t="str"><v>R.M</v></cell><cell r="K5379"><v>2008</v></cell><cell r="L5379" t="str"><v>send</v></cell><cell r="M5379" t="str"><v>yes</v></cell><cell r="N5379" t="str"><v>we send Last Communication in  2011 (send performa in voice)</v></cell></row><row r="5380"><cell r="C5380"><v>2000091</v></cell><cell r="D5380" t="str"><v>L.N.C/GTC</v></cell><cell r="E5380" t="str"><v>Man Mohan Santhalia</v></cell><cell r="F5380"><v>34502</v></cell><cell r="G5380"><v>22000</v></cell><cell r="H5380" t="str"><v>Nil</v></cell><cell r="I5380"><v>0</v></cell><cell r="J5380" t="str"><v>Cancelled</v></cell><cell r="K5380"><v>0</v></cell><cell r="L5380"><v>0</v></cell><cell r="M5380"><v>0</v></cell><cell r="N5380" t="str"><v>Amount refunded of Rs:- 11,800/-, chq no:- 369590, dated:- 01/08/11</v></cell></row><row r="5381"><cell r="C5381"><v>2000092</v></cell><cell r="D5381" t="str"><v>L.N.C/GTC</v></cell><cell r="E5381" t="str"><v>Harish Sonthalia</v></cell><cell r="F5381"><v>34502</v></cell><cell r="G5381"><v>22000</v></cell><cell r="H5381"><v>22000</v></cell><cell r="I5381"><v>0</v></cell><cell r="J5381" t="str"><v>I.R.M</v></cell><cell r="K5381" t="str"><v>Never</v></cell><cell r="L5381" t="str"><v>send</v></cell><cell r="M5381" t="str"><v>yes</v></cell><cell r="N5381" t="str"><v>we send last reminder in 2012.then we did not receive any reply.</v></cell></row><row r="5382"><cell r="C5382"><v>2000093</v></cell><cell r="D5382" t="str"><v>L.N.C/GTC</v></cell><cell r="E5382" t="str"><v>Mohd M Ram Purawala</v></cell><cell r="F5382"><v>34486</v></cell><cell r="G5382"><v>22000</v></cell><cell r="H5382"><v>22000</v></cell><cell r="I5382"><v>0</v></cell><cell r="J5382" t="str"><v>I.R.M</v></cell><cell r="K5382" t="str"><v>Never</v></cell><cell r="L5382" t="str"><v>send</v></cell><cell r="M5382" t="str"><v>No</v></cell><cell r="N5382" t="str"><v>we send last reminder in 2012.then we did not receive any reply.</v></cell></row><row r="5383"><cell r="C5383"><v>2000094</v></cell><cell r="D5383" t="str"><v>L.N.C/GTC</v></cell><cell r="E5383" t="str"><v>Om Prakash Agarwal</v></cell><cell r="F5383"><v>34502</v></cell><cell r="G5383"><v>22000</v></cell><cell r="H5383"><v>22000</v></cell><cell r="I5383"><v>0</v></cell><cell r="J5383" t="str"><v>I.R.M</v></cell><cell r="K5383" t="str"><v>Never</v></cell><cell r="L5383" t="str"><v>send</v></cell><cell r="M5383" t="str"><v>No</v></cell><cell r="N5383" t="str"><v>we send last reminder in 2012.then we did not receive any reply.</v></cell></row><row r="5384"><cell r="C5384"><v>2000095</v></cell><cell r="D5384" t="str"><v>L.N.C/GTC</v></cell><cell r="E5384" t="str"><v>Santosh Devi Bajaj</v></cell><cell r="F5384"><v>34505</v></cell><cell r="G5384"><v>22000</v></cell><cell r="H5384"><v>22000</v></cell><cell r="I5384"><v>0</v></cell><cell r="J5384" t="str"><v>I.R.M</v></cell><cell r="K5384" t="str"><v>Never</v></cell><cell r="L5384" t="str"><v>send</v></cell><cell r="M5384" t="str"><v>No</v></cell><cell r="N5384" t="str"><v>Letter  sent, last communication 17</v></cell></row><row r="5385"><cell r="C5385"><v>2000097</v></cell><cell r="D5385" t="str"><v>L.N.C/GTC</v></cell><cell r="E5385" t="str"><v>Ambica Ravi medhi</v></cell><cell r="F5385"><v>34513</v></cell><cell r="G5385"><v>22000</v></cell><cell r="H5385"><v>5500</v></cell><cell r="I5385"><v>16500</v></cell><cell r="J5385" t="str"><v>Outstanding</v></cell><cell r="K5385" t="str"><v>Never</v></cell><cell r="L5385" t="str"><v>send</v></cell><cell r="M5385" t="str"><v>No</v></cell><cell r="N5385" t="str"><v>As POD Last comm.. 2007 (Outstanding Rs. 16500) only application form and pod is in file</v></cell></row><row r="5386"><cell r="C5386"><v>2000098</v></cell><cell r="D5386" t="str"><v>L.N.C/GTC</v></cell><cell r="E5386" t="str"><v>B.R Ahmed</v></cell><cell r="F5386"><v>34513</v></cell><cell r="G5386"><v>22000</v></cell><cell r="H5386"><v>5500</v></cell><cell r="I5386"><v>16500</v></cell><cell r="J5386" t="str"><v>Outstanding</v></cell><cell r="K5386" t="str"><v>Never</v></cell><cell r="L5386" t="str"><v>Not del.</v></cell><cell r="M5386" t="str"><v>No</v></cell><cell r="N5386" t="str"><v>no communication till date Outstanding Rs 16500/- Only App..frm</v></cell></row><row r="5387"><cell r="C5387"><v>2000099</v></cell><cell r="D5387" t="str"><v>L.N.C/GTC</v></cell><cell r="E5387" t="str"><v>Krishna Ray Baurah</v></cell><cell r="F5387"><v>34513</v></cell><cell r="G5387"><v>22000</v></cell><cell r="H5387"><v>22000</v></cell><cell r="I5387"><v>0</v></cell><cell r="J5387" t="str"><v>I.R.M</v></cell><cell r="K5387" t="str"><v>Never</v></cell><cell r="L5387" t="str"><v>send</v></cell><cell r="M5387" t="str"><v>yes</v></cell><cell r="N5387" t="str"><v>we send last reminder in 2012.then we did not receive any reply.</v></cell></row><row r="5388"><cell r="C5388"><v>2000100</v></cell><cell r="D5388" t="str"><v>L.N.C/GTC</v></cell><cell r="E5388" t="str"><v>Ispita Ghosal</v></cell><cell r="F5388"><v>34503</v></cell><cell r="G5388"><v>22000</v></cell><cell r="H5388"><v>6600</v></cell><cell r="I5388"><v>15400</v></cell><cell r="J5388" t="str"><v>Outstanding</v></cell><cell r="K5388" t="str"><v>Never</v></cell><cell r="L5388" t="str"><v>Not del.</v></cell><cell r="M5388" t="str"><v>No</v></cell><cell r="N5388" t="str"><v>no communication till date Outstanding Rs 15400/- Only App..frm</v></cell></row><row r="5389"><cell r="C5389"><v>2000101</v></cell><cell r="D5389" t="str"><v>LNC/GTC INDUSTRIES</v></cell><cell r="E5389" t="str"><v>Runa Das</v></cell><cell r="F5389" t="str"><v>18/6/1994</v></cell><cell r="G5389"><v>22000</v></cell><cell r="H5389"><v>22000</v></cell><cell r="I5389"><v>0</v></cell><cell r="J5389" t="str"><v>I.R.M</v></cell><cell r="K5389" t="str"><v>Never</v></cell><cell r="L5389" t="str"><v>Not del.</v></cell><cell r="M5389" t="str"><v>No</v></cell><cell r="N5389" t="str"><v>Last Communication Till 2000</v></cell></row><row r="5390"><cell r="C5390"><v>2000102</v></cell><cell r="D5390" t="str"><v>LNC/GTC INDUSTRIES</v></cell><cell r="E5390" t="str"><v>Sanjay Laha</v></cell><cell r="F5390" t="str"><v>22/6/1994</v></cell><cell r="G5390"><v>22000</v></cell><cell r="H5390"><v>22000</v></cell><cell r="I5390"><v>0</v></cell><cell r="J5390" t="str"><v>I.R.M</v></cell><cell r="K5390" t="str"><v>Never</v></cell><cell r="L5390" t="str"><v>Not del.</v></cell><cell r="M5390" t="str"><v>No</v></cell><cell r="N5390" t="str"><v>Last Communication Till 2000</v></cell></row><row r="5391"><cell r="C5391"><v>2000103</v></cell><cell r="D5391" t="str"><v>LNC/GTC INDUSTRIES</v></cell><cell r="E5391" t="str"><v>Ramesh Sood</v></cell><cell r="F5391" t="str"><v>13/6/1994</v></cell><cell r="G5391"><v>20900</v></cell><cell r="H5391"><v>20900</v></cell><cell r="I5391"><v>0</v></cell><cell r="J5391" t="str"><v>I.R.M</v></cell><cell r="K5391" t="str"><v>Never</v></cell><cell r="L5391" t="str"><v>send</v></cell><cell r="M5391" t="str"><v>No</v></cell><cell r="N5391" t="str"><v>we send last reminder in 2012.then we did not receive any reply.</v></cell></row><row r="5392"><cell r="C5392"><v>2000104</v></cell><cell r="D5392" t="str"><v>LNC/GTC INDUSTRIES</v></cell><cell r="E5392" t="str"><v>Lidcal Enterprises</v></cell><cell r="F5392" t="str"><v>14/6/1994</v></cell><cell r="G5392"><v>22000</v></cell><cell r="H5392"><v>22000</v></cell><cell r="I5392"><v>0</v></cell><cell r="J5392" t="str"><v>R.M</v></cell><cell r="K5392"><v>2016</v></cell><cell r="L5392" t="str"><v>send</v></cell><cell r="M5392" t="str"><v>No</v></cell><cell r="N5392" t="str"><v>semd many reminder so Last Communication 2021 </v></cell></row><row r="5393"><cell r="C5393"><v>2000105</v></cell><cell r="D5393" t="str"><v>LNC/GTC INDUSTRIES</v></cell><cell r="E5393" t="str"><v>Atanu Sen </v></cell><cell r="F5393"><v>34430</v></cell><cell r="G5393"><v>22000</v></cell><cell r="H5393"><v>22000</v></cell><cell r="I5393"><v>0</v></cell><cell r="J5393" t="str"><v>I.R.M</v></cell><cell r="K5393" t="str"><v>Never</v></cell><cell r="L5393" t="str"><v>send</v></cell><cell r="M5393" t="str"><v>yes</v></cell><cell r="N5393" t="str"><v>we send last reminder in 2012.then we did not receive any reply.</v></cell></row><row r="5394"><cell r="C5394"><v>2000106</v></cell><cell r="D5394" t="str"><v>LNC/GTC INDUSTRIES</v></cell><cell r="E5394" t="str"><v>Rama Basak</v></cell><cell r="F5394" t="str"><v>20/6/1994</v></cell><cell r="G5394"><v>40000</v></cell><cell r="H5394"><v>40000</v></cell><cell r="I5394"><v>0</v></cell><cell r="J5394" t="str"><v>I.R.M</v></cell><cell r="K5394" t="str"><v>Never</v></cell><cell r="L5394" t="str"><v>not send</v></cell><cell r="M5394" t="str"><v>No</v></cell><cell r="N5394" t="str"><v>we send last reminder in 2012.then we did not receive any reply.</v></cell></row><row r="5395"><cell r="C5395"><v>2000107</v></cell><cell r="D5395" t="str"><v>?</v></cell><cell r="E5395" t="str"><v>Vivek Steels</v></cell><cell r="F5395" t="str"><v>20/6/1994</v></cell><cell r="G5395"><v>30000</v></cell><cell r="H5395" t="str"><v>Nil</v></cell><cell r="I5395"><v>0</v></cell><cell r="J5395" t="str"><v>Cancelled</v></cell><cell r="K5395"><v>0</v></cell><cell r="L5395"><v>0</v></cell><cell r="M5395"><v>0</v></cell><cell r="N5395" t="str"><v>Cancellection Date:- 13-06-1996</v></cell></row><row r="5396"><cell r="C5396"><v>2000108</v></cell><cell r="D5396" t="str"><v>LNC/GTC INDUSTRIES</v></cell><cell r="E5396" t="str"><v>Kanchan Gandhi</v></cell><cell r="F5396" t="str"><v>30/6/1994</v></cell><cell r="G5396"><v>52000</v></cell><cell r="H5396"><v>52000</v></cell><cell r="I5396"><v>0</v></cell><cell r="J5396" t="str"><v>I.R.M</v></cell><cell r="K5396" t="str"><v>Never</v></cell><cell r="L5396" t="str"><v>not send</v></cell><cell r="M5396" t="str"><v>yes</v></cell><cell r="N5396" t="str"><v>we send last reminder in 2012.then we did not receive any reply.</v></cell></row><row r="5397"><cell r="C5397"><v>2000109</v></cell><cell r="D5397" t="str"><v>LNC/GTC INDUSTRIES</v></cell><cell r="E5397" t="str"><v>Mahesh Barasia</v></cell><cell r="F5397" t="str"><v>30/6/1994</v></cell><cell r="G5397"><v>30000</v></cell><cell r="H5397"><v>30000</v></cell><cell r="I5397"><v>0</v></cell><cell r="J5397" t="str"><v>I.R.M</v></cell><cell r="K5397" t="str"><v>Never</v></cell><cell r="L5397" t="str"><v>send</v></cell><cell r="M5397" t="str"><v>No</v></cell><cell r="N5397" t="str"><v>we send last reminder in 2012.then we did not receive any reply.</v></cell></row><row r="5398"><cell r="C5398"><v>2000110</v></cell><cell r="D5398" t="str"><v>LNC/GTC INDUSTRIES</v></cell><cell r="E5398" t="str"><v>Gobinda Ram Agarwal</v></cell><cell r="F5398" t="str"><v>30/6/1994</v></cell><cell r="G5398"><v>22000</v></cell><cell r="H5398"><v>22000</v></cell><cell r="I5398"><v>0</v></cell><cell r="J5398" t="str"><v>I.R.M</v></cell><cell r="K5398" t="str"><v>Never</v></cell><cell r="L5398" t="str"><v>send</v></cell><cell r="M5398" t="str"><v>No</v></cell><cell r="N5398" t="str"><v>we send last reminder in 2012.then we did not receive any reply.</v></cell></row><row r="5399"><cell r="C5399"><v>2000111</v></cell><cell r="D5399" t="str"><v>LNC/GTC INDUSTRIES</v></cell><cell r="E5399" t="str"><v>Amit Mundra</v></cell><cell r="F5399" t="str"><v>30/6/1994</v></cell><cell r="G5399"><v>22000</v></cell><cell r="H5399"><v>22000</v></cell><cell r="I5399"><v>0</v></cell><cell r="J5399" t="str"><v>I.R.M</v></cell><cell r="K5399" t="str"><v>Never</v></cell><cell r="L5399" t="str"><v>send</v></cell><cell r="M5399" t="str"><v>No</v></cell><cell r="N5399" t="str"><v>we send last reminder in 2012.then we did not receive any reply.</v></cell></row><row r="5400"><cell r="C5400" t="str"><v>02000113</v></cell><cell r="D5400" t="str"><v>?</v></cell><cell r="E5400" t="str"><v>Gour Chandra Ghosh</v></cell><cell r="F5400" t="str"><v>30/6/1994</v></cell><cell r="G5400"><v>22000</v></cell><cell r="H5400" t="str"><v>Nil</v></cell><cell r="I5400"><v>0</v></cell><cell r="J5400" t="str"><v>Cancelled</v></cell><cell r="K5400"><v>0</v></cell><cell r="L5400"><v>0</v></cell><cell r="M5400"><v>0</v></cell><cell r="N5400" t="str"><v>Cancellection Date:- 07-09-1995</v></cell></row><row r="5401"><cell r="C5401"><v>2000114</v></cell><cell r="D5401" t="str"><v>LNC/GTC INDUSTRIES</v></cell><cell r="E5401" t="str"><v>Blue Menfield Ltd</v></cell><cell r="F5401" t="str"><v>30/6/1994</v></cell><cell r="G5401"><v>52000</v></cell><cell r="H5401"><v>52000</v></cell><cell r="I5401"><v>0</v></cell><cell r="J5401" t="str"><v>I.R.M</v></cell><cell r="K5401" t="str"><v>Never</v></cell><cell r="L5401" t="str"><v>not send</v></cell><cell r="M5401" t="str"><v>yes</v></cell><cell r="N5401" t="str"><v>we send last reminder in 2012.then we did not receive any reply.</v></cell></row><row r="5402"><cell r="C5402"><v>2000115</v></cell><cell r="D5402" t="str"><v>LNC/GTC INDUSTRIES</v></cell><cell r="E5402" t="str"><v>Siddhartha Jain</v></cell><cell r="F5402" t="str"><v>30/6/1994</v></cell><cell r="G5402"><v>65000</v></cell><cell r="H5402"><v>65000</v></cell><cell r="I5402"><v>0</v></cell><cell r="J5402" t="str"><v>I.R.M</v></cell><cell r="K5402" t="str"><v>Never</v></cell><cell r="L5402" t="str"><v>send</v></cell><cell r="M5402" t="str"><v>No</v></cell><cell r="N5402" t="str"><v>we send last reminder in 2012.then we did not receive any reply.</v></cell></row><row r="5403"><cell r="C5403"><v>2000116</v></cell><cell r="D5403" t="str"><v>LNC/GTC INDUSTRIES</v></cell><cell r="E5403" t="str"><v>Kirti C Gandhi</v></cell><cell r="F5403" t="str"><v>29/6/1994</v></cell><cell r="G5403"><v>22000</v></cell><cell r="H5403"><v>22000</v></cell><cell r="I5403"><v>0</v></cell><cell r="J5403" t="str"><v>I.R.M</v></cell><cell r="K5403" t="str"><v>Never</v></cell><cell r="L5403" t="str"><v>send</v></cell><cell r="M5403" t="str"><v>yes</v></cell><cell r="N5403" t="str"><v>we send last reminder in 2012.then we did not receive any reply.</v></cell></row><row r="5404"><cell r="C5404"><v>2000117</v></cell><cell r="D5404" t="str"><v>LNC/GTC INDUSTRIES</v></cell><cell r="E5404" t="str"><v>Jennifer Selwyn</v></cell><cell r="F5404"><v>34521</v></cell><cell r="G5404"><v>22000</v></cell><cell r="H5404"><v>22000</v></cell><cell r="I5404"><v>0</v></cell><cell r="J5404" t="str"><v>I.R.M</v></cell><cell r="K5404" t="str"><v>Never</v></cell><cell r="L5404" t="str"><v>not send</v></cell><cell r="M5404" t="str"><v>no</v></cell><cell r="N5404" t="str"><v>we send last reminder in 2012.then we did not receive any reply.</v></cell></row><row r="5405"><cell r="C5405"><v>2000118</v></cell><cell r="D5405" t="str"><v>LNC/GTC INDUSTRIES</v></cell><cell r="E5405" t="str"><v>Jyotirmoy Sarkar</v></cell><cell r="F5405" t="str"><v>29/6/1994</v></cell><cell r="G5405"><v>22000</v></cell><cell r="H5405"><v>22000</v></cell><cell r="I5405"><v>0</v></cell><cell r="J5405" t="str"><v>I.R.M/DOCUMENT MISS</v></cell><cell r="K5405" t="str"><v>Never</v></cell><cell r="L5405" t="str"><v>not send</v></cell><cell r="M5405" t="str"><v>No</v></cell><cell r="N5405" t="str"><v>Letter Undelivered, No Commmuication Till Date, Only Application Form Is In File</v></cell></row><row r="5406"><cell r="C5406"><v>2000120</v></cell><cell r="D5406" t="str"><v>LNC/GTC INDUSTRIES</v></cell><cell r="E5406" t="str"><v>Aditya Vikram Tulsian</v></cell><cell r="F5406" t="str"><v>29/6/1994</v></cell><cell r="G5406"><v>30000</v></cell><cell r="H5406"><v>13000</v></cell><cell r="I5406"><v>17000</v></cell><cell r="J5406" t="str"><v>Outstanding</v></cell><cell r="K5406" t="str"><v>Never</v></cell><cell r="L5406" t="str"><v>send</v></cell><cell r="M5406" t="str"><v>No</v></cell><cell r="N5406" t="str"><v>As POD last communication 07(Outstanding Rs. 17000/-)</v></cell></row><row r="5407"><cell r="C5407"><v>2000121</v></cell><cell r="D5407" t="str"><v>LNC/GTC INDUSTRIES</v></cell><cell r="E5407" t="str"><v>Delip Kumar Saha</v></cell><cell r="F5407"><v>34491</v></cell><cell r="G5407"><v>22000</v></cell><cell r="H5407"><v>22000</v></cell><cell r="I5407"><v>0</v></cell><cell r="J5407" t="str"><v>I.R.M</v></cell><cell r="K5407" t="str"><v>Never</v></cell><cell r="L5407" t="str"><v>send</v></cell><cell r="M5407" t="str"><v>No</v></cell><cell r="N5407" t="str"><v>we send last reminder in 2012.then we did not receive any reply.</v></cell></row><row r="5408"><cell r="C5408"><v>2000122</v></cell><cell r="D5408" t="str"><v>LNC/GTC INDUSTRIES</v></cell><cell r="E5408" t="str"><v>Rabbi Rajendra Joseph</v></cell><cell r="F5408" t="str"><v>30/6/1994</v></cell><cell r="G5408"><v>22000</v></cell><cell r="H5408"><v>5500</v></cell><cell r="I5408"><v>16500</v></cell><cell r="J5408" t="str"><v>Outstanding/DOCUMENT MISS</v></cell><cell r="K5408" t="str"><v>Never</v></cell><cell r="L5408" t="str"><v>Not del.</v></cell><cell r="M5408" t="str"><v>No</v></cell><cell r="N5408" t="str"><v>No Commmuication Till Date,(Outstanding Rs. 16500/-) Only Application Form Is In File</v></cell></row><row r="5409"><cell r="C5409"><v>2000123</v></cell><cell r="D5409" t="str"><v>LNC/GTC INDUSTRIES</v></cell><cell r="E5409" t="str"><v>Sanjay Baghichi</v></cell><cell r="F5409" t="str"><v>22/6/1994</v></cell><cell r="G5409"><v>22000</v></cell><cell r="H5409"><v>22000</v></cell><cell r="I5409"><v>0</v></cell><cell r="J5409" t="str"><v>cancelled</v></cell><cell r="K5409" t="str"><v>No</v></cell><cell r="L5409"><v>0</v></cell><cell r="M5409"><v>0</v></cell><cell r="N5409" t="str"><v>cancelled </v></cell></row><row r="5410"><cell r="C5410"><v>2000124</v></cell><cell r="D5410" t="str"><v>LNC/GTC INDUSTRIES</v></cell><cell r="E5410" t="str"><v>Girdhari Lal Bazaz</v></cell><cell r="F5410" t="str"><v>30/6/1994</v></cell><cell r="G5410"><v>38000</v></cell><cell r="H5410"><v>38000</v></cell><cell r="I5410"><v>0</v></cell><cell r="J5410" t="str"><v>I.R.M</v></cell><cell r="K5410" t="str"><v>Never</v></cell><cell r="L5410" t="str"><v>send</v></cell><cell r="M5410" t="str"><v>yes</v></cell><cell r="N5410" t="str"><v>we send last reminder in 2012.then we did not receive any reply.</v></cell></row><row r="5411"><cell r="C5411"><v>2000126</v></cell><cell r="D5411" t="str"><v>LNC/GTC INDUSTRIES</v></cell><cell r="E5411" t="str"><v>Vijaya Agency</v></cell><cell r="F5411"><v>34492</v></cell><cell r="G5411"><v>52000</v></cell><cell r="H5411"><v>52000</v></cell><cell r="I5411"><v>0</v></cell><cell r="J5411" t="str"><v>I.R.M</v></cell><cell r="K5411" t="str"><v>Never</v></cell><cell r="L5411" t="str"><v>Not del.</v></cell><cell r="M5411" t="str"><v>No</v></cell><cell r="N5411" t="str"><v>telephonic conversation reply on 2015</v></cell></row><row r="5412"><cell r="C5412"><v>2000127</v></cell><cell r="D5412" t="str"><v>LNC/GTC INDUSTRIES</v></cell><cell r="E5412" t="str"><v>Khagun Deka</v></cell><cell r="F5412"><v>34645</v></cell><cell r="G5412"><v>49400</v></cell><cell r="H5412"><v>49400</v></cell><cell r="I5412"><v>0</v></cell><cell r="J5412" t="str"><v>I.R.M</v></cell><cell r="K5412" t="str"><v>Never</v></cell><cell r="L5412" t="str"><v>Not del.</v></cell><cell r="M5412" t="str"><v>yes</v></cell><cell r="N5412" t="str"><v>we send last reminder in 2012.then we did not receive any reply.</v></cell></row><row r="5413"><cell r="C5413"><v>2000130</v></cell><cell r="D5413" t="str"><v>LNC/GTC INDUSTRIES</v></cell><cell r="E5413" t="str"><v>Pramaithesh Choudhary</v></cell><cell r="F5413"><v>34675</v></cell><cell r="G5413"><v>22000</v></cell><cell r="H5413"><v>22000</v></cell><cell r="I5413"><v>0</v></cell><cell r="J5413" t="str"><v>I.R.M</v></cell><cell r="K5413" t="str"><v>Never</v></cell><cell r="L5413" t="str"><v>send</v></cell><cell r="M5413" t="str"><v>yes</v></cell><cell r="N5413" t="str"><v>we send last reminder in 2012.then we did not receive any reply.</v></cell></row><row r="5414"><cell r="C5414"><v>2000131</v></cell><cell r="D5414" t="str"><v>LNC/GTC INDUSTRIES/DRI BEACHES</v></cell><cell r="E5414" t="str"><v>Jaspal Singh</v></cell><cell r="F5414"><v>34675</v></cell><cell r="G5414"><v>45000</v></cell><cell r="H5414"><v>45000</v></cell><cell r="I5414"><v>0</v></cell><cell r="J5414" t="str"><v>R.M</v></cell><cell r="K5414"><v>2008</v></cell><cell r="L5414" t="str"><v>send</v></cell><cell r="M5414" t="str"><v>yes</v></cell><cell r="N5414" t="str"><v>No reminder send so Last Communication Till 2009</v></cell></row><row r="5415"><cell r="C5415"><v>2000132</v></cell><cell r="D5415" t="str"><v>LNC/GTC INDUSTRIES</v></cell><cell r="E5415" t="str"><v>Veena Singh</v></cell><cell r="F5415" t="str"><v>28/10/1994</v></cell><cell r="G5415"><v>32000</v></cell><cell r="H5415"><v>12800</v></cell><cell r="I5415"><v>19200</v></cell><cell r="J5415" t="str"><v>Outstanding/DOCUMENT MISS</v></cell><cell r="K5415" t="str"><v>Never</v></cell><cell r="L5415" t="str"><v>Not del.</v></cell><cell r="M5415" t="str"><v>No</v></cell><cell r="N5415" t="str"><v>No Commmuication Till Date,(Outstanding Rs. 19200) Only Application Form Is In File.MISSING </v></cell></row><row r="5416"><cell r="C5416"><v>2000133</v></cell><cell r="D5416" t="str"><v>LNC/GTC INDUSTRIES</v></cell><cell r="E5416" t="str"><v>Shakeela Khan</v></cell><cell r="F5416" t="str"><v>16/7/1994</v></cell><cell r="G5416"><v>22000</v></cell><cell r="H5416"><v>13200</v></cell><cell r="I5416"><v>8800</v></cell><cell r="J5416" t="str"><v>Outstanding/DOCUMENT MISS</v></cell><cell r="K5416" t="str"><v>Never</v></cell><cell r="L5416" t="str"><v>send</v></cell><cell r="M5416" t="str"><v>No</v></cell><cell r="N5416" t="str"><v>As POD Last Communication Till 2007, (outstanding Rs.8800/-)Only POD & Application Form Is In File</v></cell></row><row r="5417"><cell r="C5417"><v>2000134</v></cell><cell r="D5417" t="str"><v>LNC/GTC INDUSTRIES</v></cell><cell r="E5417" t="str"><v>Rajiv Narayan Singh</v></cell><cell r="F5417" t="str"><v>16/7/1994</v></cell><cell r="G5417"><v>22000</v></cell><cell r="H5417"><v>22000</v></cell><cell r="I5417"><v>0</v></cell><cell r="J5417" t="str"><v>I.R.M</v></cell><cell r="K5417" t="str"><v>Never</v></cell><cell r="L5417" t="str"><v>send</v></cell><cell r="M5417" t="str"><v>yes</v></cell><cell r="N5417" t="str"><v>we send last reminder in 2012.then we did not receive any reply.</v></cell></row><row r="5418"><cell r="C5418"><v>2000135</v></cell><cell r="D5418" t="str"><v>LNC/GTC INDUSTRIES</v></cell><cell r="E5418" t="str"><v>Shatanau Kumar Barua</v></cell><cell r="F5418" t="str"><v>16/7/1994</v></cell><cell r="G5418"><v>42000</v></cell><cell r="H5418"><v>42000</v></cell><cell r="I5418"><v>0</v></cell><cell r="J5418" t="str"><v>R.M</v></cell><cell r="K5418"><v>2008</v></cell><cell r="L5418" t="str"><v>send</v></cell><cell r="M5418" t="str"><v>yes</v></cell><cell r="N5418" t="str"><v>send perform invoice so Last Communication Till 2011</v></cell></row><row r="5419"><cell r="C5419"><v>2000136</v></cell><cell r="D5419" t="str"><v>LNC/GTC INDUSTRIES</v></cell><cell r="E5419" t="str"><v>Sanjay Kumar Agarwal</v></cell><cell r="F5419"><v>34492</v></cell><cell r="G5419"><v>22000</v></cell><cell r="H5419"><v>15400</v></cell><cell r="I5419"><v>6600</v></cell><cell r="J5419" t="str"><v>Outstanding/DOCUMENT MISS</v></cell><cell r="K5419" t="str"><v>Never</v></cell><cell r="L5419" t="str"><v>send</v></cell><cell r="M5419" t="str"><v>No</v></cell><cell r="N5419" t="str"><v>As POD Last Communication Till 2007, (outstanding Rs.6600/-)Only POD & Application Form Is In File</v></cell></row><row r="5420"><cell r="C5420"><v>2000137</v></cell><cell r="D5420" t="str"><v>LNC/GTC INDUSTRIES</v></cell><cell r="E5420" t="str"><v>Pradip Kumar Jhawar</v></cell><cell r="F5420"><v>34645</v></cell><cell r="G5420"><v>20900</v></cell><cell r="H5420"><v>20900</v></cell><cell r="I5420"><v>0</v></cell><cell r="J5420" t="str"><v>I.R.M</v></cell><cell r="K5420" t="str"><v>Never</v></cell><cell r="L5420" t="str"><v>send</v></cell><cell r="M5420" t="str"><v>No</v></cell><cell r="N5420" t="str"><v>we send last reminder in 2012.then we did not receive any reply.</v></cell></row><row r="5421"><cell r="C5421"><v>2000138</v></cell><cell r="D5421" t="str"><v>LNC/GTC INDUSTRIES</v></cell><cell r="E5421" t="str"><v>Mushtaque Mullick</v></cell><cell r="F5421" t="str"><v>16/7/1994</v></cell><cell r="G5421"><v>22000</v></cell><cell r="H5421"><v>22000</v></cell><cell r="I5421"><v>0</v></cell><cell r="J5421" t="str"><v>I.R.M</v></cell><cell r="K5421" t="str"><v>Never</v></cell><cell r="L5421" t="str"><v>send</v></cell><cell r="M5421" t="str"><v>No</v></cell><cell r="N5421" t="str"><v>As POD Last communication on 2007</v></cell></row><row r="5422"><cell r="C5422"><v>2000139</v></cell><cell r="D5422" t="str"><v>?</v></cell><cell r="E5422" t="str"><v>Ram Kumar Damani</v></cell><cell r="F5422" t="str"><v>19/7/1994</v></cell><cell r="G5422"><v>40000</v></cell><cell r="H5422" t="str"><v>Nil</v></cell><cell r="I5422"><v>0</v></cell><cell r="J5422" t="str"><v>Cancelled</v></cell><cell r="K5422"><v>0</v></cell><cell r="L5422"><v>0</v></cell><cell r="M5422"><v>0</v></cell><cell r="N5422" t="str"><v>Cancellection Date:- 07-09-1995</v></cell></row><row r="5423"><cell r="C5423"><v>2000146</v></cell><cell r="D5423" t="str"><v>LNC/GTC INDUSTRIES</v></cell><cell r="E5423" t="str"><v>P.S Choudhary</v></cell><cell r="F5423" t="str"><v>19/7/1994</v></cell><cell r="G5423"><v>22000</v></cell><cell r="H5423"><v>22000</v></cell><cell r="I5423"><v>0</v></cell><cell r="J5423" t="str"><v>I.R.M</v></cell><cell r="K5423" t="str"><v>Never</v></cell><cell r="L5423" t="str"><v>not send</v></cell><cell r="M5423" t="str"><v>yes</v></cell><cell r="N5423" t="str"><v>Letter Not Sent, Last Communication Till 1996</v></cell></row><row r="5424"><cell r="C5424"><v>2000147</v></cell><cell r="D5424" t="str"><v>LNC/GTC INDUSTRIES</v></cell><cell r="E5424" t="str"><v>Deka Consultancy & Agency Services</v></cell><cell r="F5424" t="str"><v>18/7/1994</v></cell><cell r="G5424"><v>49400</v></cell><cell r="H5424"><v>49400</v></cell><cell r="I5424"><v>0</v></cell><cell r="J5424" t="str"><v>I.R.M</v></cell><cell r="K5424" t="str"><v>Never</v></cell><cell r="L5424" t="str"><v>send</v></cell><cell r="M5424" t="str"><v>No</v></cell><cell r="N5424" t="str"><v>we send last reminder in 2012.then we did not receive any reply.</v></cell></row><row r="5425"><cell r="C5425" t="str"><v>02000148</v></cell><cell r="D5425" t="str"><v>?</v></cell><cell r="E5425" t="str"><v>Awadesh Kumar Srivatava</v></cell><cell r="F5425" t="str"><v>26/7/1994</v></cell><cell r="G5425"><v>22000</v></cell><cell r="H5425" t="str"><v>Nil</v></cell><cell r="I5425"><v>0</v></cell><cell r="J5425" t="str"><v>Cancelled/Missing</v></cell><cell r="K5425"><v>0</v></cell><cell r="L5425"><v>0</v></cell><cell r="M5425"><v>0</v></cell><cell r="N5425" t="str"><v>Cancellection Date:- 25-09-1996, MISSING DOCUMENT</v></cell></row><row r="5426"><cell r="C5426"><v>2000149</v></cell><cell r="D5426" t="str"><v>LNC/GTC INDUSTRIES</v></cell><cell r="E5426" t="str"><v>Mukesh Kumar Gupta</v></cell><cell r="F5426" t="str"><v>14/7/1994</v></cell><cell r="G5426"><v>22000</v></cell><cell r="H5426"><v>8800</v></cell><cell r="I5426"><v>13200</v></cell><cell r="J5426" t="str"><v>Outstanding/DOCUMENT MISS</v></cell><cell r="K5426" t="str"><v>No</v></cell><cell r="L5426" t="str"><v>send</v></cell><cell r="M5426" t="str"><v>No</v></cell><cell r="N5426" t="str"><v>As POD Last Communication Till 2007, (outstanding Rs.13200/-)Only POD & Application Form Is In File</v></cell></row><row r="5427"><cell r="C5427"><v>2000150</v></cell><cell r="D5427" t="str"><v>LNC/GTC INDUSTRIES</v></cell><cell r="E5427" t="str"><v>Sanjeev Chaddha</v></cell><cell r="F5427"><v>34675</v></cell><cell r="G5427"><v>22000</v></cell><cell r="H5427"><v>22000</v></cell><cell r="I5427"><v>0</v></cell><cell r="J5427" t="str"><v>I.R.M</v></cell><cell r="K5427" t="str"><v>Never</v></cell><cell r="L5427" t="str"><v>send</v></cell><cell r="M5427" t="str"><v>No</v></cell><cell r="N5427" t="str"><v>we send last reminder in 2012.then we did not receive any reply.</v></cell></row><row r="5428"><cell r="C5428"><v>2000152</v></cell><cell r="D5428" t="str"><v>LNC/GTC INDUSTRIES</v></cell><cell r="E5428" t="str"><v>Sunil Kumar Sinha</v></cell><cell r="F5428" t="str"><v>24/7/1994</v></cell><cell r="G5428"><v>52000</v></cell><cell r="H5428"><v>52000</v></cell><cell r="I5428"><v>0</v></cell><cell r="J5428" t="str"><v>I.R.M</v></cell><cell r="K5428" t="str"><v>Never</v></cell><cell r="L5428" t="str"><v>send</v></cell><cell r="M5428" t="str"><v>No</v></cell><cell r="N5428" t="str"><v>we send last reminder in 2012.then we did not receive any reply.</v></cell></row><row r="5429"><cell r="C5429"><v>2000154</v></cell><cell r="D5429" t="str"><v>LNC/GTC INDUSTRIES</v></cell><cell r="E5429" t="str"><v>Kanaklata Bhuyam</v></cell><cell r="F5429" t="str"><v>23/7/1994</v></cell><cell r="G5429"><v>52000</v></cell><cell r="H5429"><v>52000</v></cell><cell r="I5429"><v>0</v></cell><cell r="J5429" t="str"><v>I.R.M</v></cell><cell r="K5429" t="str"><v>Never</v></cell><cell r="L5429" t="str"><v>Not del.</v></cell><cell r="M5429" t="str"><v>yes</v></cell><cell r="N5429" t="str"><v>Last Communication Till 2003</v></cell></row><row r="5430"><cell r="C5430"><v>2000155</v></cell><cell r="D5430" t="str"><v>LNC/GTC INDUSTRIES</v></cell><cell r="E5430" t="str"><v>Sanjay Sethia</v></cell><cell r="F5430" t="str"><v>28/7/1994</v></cell><cell r="G5430"><v>22000</v></cell><cell r="H5430"><v>22000</v></cell><cell r="I5430"><v>0</v></cell><cell r="J5430" t="str"><v>I.R.M</v></cell><cell r="K5430" t="str"><v>Never</v></cell><cell r="L5430" t="str"><v>send</v></cell><cell r="M5430" t="str"><v>No</v></cell><cell r="N5430" t="str"><v>we send last reminder in 2012.then we did not receive any reply.</v></cell></row><row r="5431"><cell r="C5431"><v>2000156</v></cell><cell r="D5431" t="str"><v>LNC/GTC INDUSTRIES</v></cell><cell r="E5431" t="str"><v>Jiban Kishore Mozumder</v></cell><cell r="F5431" t="str"><v>24/7/1994</v></cell><cell r="G5431"><v>22000</v></cell><cell r="H5431"><v>22000</v></cell><cell r="I5431"><v>0</v></cell><cell r="J5431" t="str"><v>I.R.M/DOCUMENT MISS</v></cell><cell r="K5431" t="str"><v>Never</v></cell><cell r="L5431" t="str"><v>Not del.</v></cell><cell r="M5431" t="str"><v>No</v></cell><cell r="N5431" t="str"><v>Letter Undelivered, No Communication Date, Only Application form Is In File</v></cell></row><row r="5432"><cell r="C5432"><v>2000159</v></cell><cell r="D5432" t="str"><v>LNC/GTC INDUSTRIES</v></cell><cell r="E5432" t="str"><v>Arun Baruah</v></cell><cell r="F5432" t="str"><v>28/7/1994</v></cell><cell r="G5432"><v>40000</v></cell><cell r="H5432"><v>40000</v></cell><cell r="I5432"><v>0</v></cell><cell r="J5432" t="str"><v>*LUCKY WINNER*</v></cell><cell r="K5432" t="str"><v>Never</v></cell><cell r="L5432" t="str"><v>send</v></cell><cell r="M5432" t="str"><v>No</v></cell><cell r="N5432" t="str"><v>As POD Last communication on 2007 LUCKY WINNER </v></cell></row><row r="5433"><cell r="C5433"><v>2000160</v></cell><cell r="D5433" t="str"><v>LNC/GTC INDUSTRIES</v></cell><cell r="E5433" t="str"><v>Assa Printer House</v></cell><cell r="F5433" t="str"><v>28/7/1994</v></cell><cell r="G5433"><v>30000</v></cell><cell r="H5433"><v>18000</v></cell><cell r="I5433"><v>12000</v></cell><cell r="J5433" t="str"><v>Outstanding/DOCUMENT MISS</v></cell><cell r="K5433" t="str"><v>Never</v></cell><cell r="L5433" t="str"><v>send</v></cell><cell r="M5433" t="str"><v>no</v></cell><cell r="N5433" t="str"><v>As POD last communication 07(Outstanding Rs. 12000/-)..Only Application Form And Pod Is In File</v></cell></row><row r="5434"><cell r="C5434"><v>2000161</v></cell><cell r="D5434" t="str"><v>LNC/GTC INDUSTRIES</v></cell><cell r="E5434" t="str"><v>Subash Mitra</v></cell><cell r="F5434" t="str"><v>26/7/1994</v></cell><cell r="G5434"><v>32000</v></cell><cell r="H5434"><v>8000</v></cell><cell r="I5434"><v>24000</v></cell><cell r="J5434" t="str"><v>Outstanding/DOCUMENT MISS</v></cell><cell r="K5434" t="str"><v>Never</v></cell><cell r="L5434" t="str"><v>send</v></cell><cell r="M5434" t="str"><v>No</v></cell><cell r="N5434" t="str"><v>As POD last communication 07(Outstanding Rs. 24000/-)..Only Application Form And Pod Is In File</v></cell></row><row r="5435"><cell r="C5435"><v>2000162</v></cell><cell r="D5435" t="str"><v>LNC/GTC INDUSTRIES</v></cell><cell r="E5435" t="str"><v>Anil Kumar Sharma</v></cell><cell r="F5435" t="str"><v>21/7/1994</v></cell><cell r="G5435"><v>52000</v></cell><cell r="H5435"><v>6500</v></cell><cell r="I5435"><v>45500</v></cell><cell r="J5435" t="str"><v>Outstanding/DOCUMENT MISS</v></cell><cell r="K5435" t="str"><v>Never</v></cell><cell r="L5435" t="str"><v>send</v></cell><cell r="M5435" t="str"><v>No</v></cell><cell r="N5435" t="str"><v>As POD last communication 07(Outstanding Rs. 45500/-)..Only Application Form And Pod Is In File</v></cell></row><row r="5436"><cell r="C5436"><v>2000163</v></cell><cell r="D5436" t="str"><v>LNC/GTC INDUSTRIES</v></cell><cell r="E5436" t="str"><v>Rupmay Baruah</v></cell><cell r="F5436" t="str"><v>26/7/1994</v></cell><cell r="G5436"><v>22000</v></cell><cell r="H5436"><v>19643</v></cell><cell r="I5436" t="str"><v>2,357</v></cell><cell r="J5436" t="str"><v>Outstanding</v></cell><cell r="K5436" t="str"><v>Never</v></cell><cell r="L5436" t="str"><v>send</v></cell><cell r="M5436" t="str"><v>No</v></cell><cell r="N5436" t="str"><v>Last Communication Till 2000 (outstanding Rs 2357/-)</v></cell></row><row r="5437"><cell r="C5437"><v>2000164</v></cell><cell r="D5437" t="str"><v>LNC/GTC INDUSTRIES</v></cell><cell r="E5437" t="str"><v>Nitin Mansata</v></cell><cell r="F5437" t="str"><v>14/7/1994</v></cell><cell r="G5437"><v>22000</v></cell><cell r="H5437"><v>5500</v></cell><cell r="I5437"><v>16500</v></cell><cell r="J5437" t="str"><v>Outstanding</v></cell><cell r="K5437" t="str"><v>Never</v></cell><cell r="L5437" t="str"><v>send</v></cell><cell r="M5437" t="str"><v>No</v></cell><cell r="N5437" t="str"><v>As POD last communication 07(Outstanding Rs. 16500/-)</v></cell></row><row r="5438"><cell r="C5438"><v>2000165</v></cell><cell r="D5438" t="str"><v>LNC/GTC INDUSTRIES</v></cell><cell r="E5438" t="str"><v>Ajay Jain</v></cell><cell r="F5438" t="str"><v>16/7/1994</v></cell><cell r="G5438"><v>22000</v></cell><cell r="H5438"><v>5500</v></cell><cell r="I5438"><v>16500</v></cell><cell r="J5438" t="str"><v>Outstanding</v></cell><cell r="K5438" t="str"><v>Never</v></cell><cell r="L5438" t="str"><v>send</v></cell><cell r="M5438" t="str"><v>No</v></cell><cell r="N5438" t="str"><v>As POD last communication 07(Outstanding Rs. 16500/-)</v></cell></row><row r="5439"><cell r="C5439"><v>2000166</v></cell><cell r="D5439" t="str"><v>LNC/GTC INDUSTRIES</v></cell><cell r="E5439" t="str"><v>Ram Deo Gupta</v></cell><cell r="F5439" t="str"><v>16/7/1994</v></cell><cell r="G5439"><v>22000</v></cell><cell r="H5439"><v>5500</v></cell><cell r="I5439"><v>16500</v></cell><cell r="J5439" t="str"><v>Outstanding/DOCUMENT MISS</v></cell><cell r="K5439" t="str"><v>Never</v></cell><cell r="L5439" t="str"><v>Not del.</v></cell><cell r="M5439" t="str"><v>No</v></cell><cell r="N5439" t="str"><v>No communication till date (Outstanding Rs 16500/-) </v></cell></row><row r="5440"><cell r="C5440"><v>2000168</v></cell><cell r="D5440" t="str"><v>LNC/GTC INDUSTRIES</v></cell><cell r="E5440" t="str"><v>Jayanta Bose</v></cell><cell r="F5440" t="str"><v>21/7/1994</v></cell><cell r="G5440"><v>22000</v></cell><cell r="H5440"><v>22000</v></cell><cell r="I5440"><v>0</v></cell><cell r="J5440" t="str"><v>I.R.M</v></cell><cell r="K5440" t="str"><v>No</v></cell><cell r="L5440"><v>0</v></cell><cell r="M5440"><v>0</v></cell><cell r="N5440" t="str"><v>we send last reminder in 2012.then we did not receive any reply.</v></cell></row><row r="5441"><cell r="C5441"><v>2000169</v></cell><cell r="D5441" t="str"><v>LNC/GTC INDUSTRIES</v></cell><cell r="E5441" t="str"><v>Anita Das</v></cell><cell r="F5441" t="str"><v>25/7/1994</v></cell><cell r="G5441"><v>22000</v></cell><cell r="H5441"><v>5500</v></cell><cell r="I5441"><v>16500</v></cell><cell r="J5441" t="str"><v>Outstanding/DOCUMENT MISS</v></cell><cell r="K5441" t="str"><v>No</v></cell><cell r="L5441" t="str"><v>Not del.</v></cell><cell r="M5441" t="str"><v>yes</v></cell><cell r="N5441" t="str"><v>No communication till date (Outstanding Rs 16500/-) only app & aggnt</v></cell></row><row r="5442"><cell r="C5442"><v>2000170</v></cell><cell r="D5442" t="str"><v>LNC/GTC INDUSTRIES</v></cell><cell r="E5442" t="str"><v>Pramod Kumar Singhania</v></cell><cell r="F5442" t="str"><v>23/7/1994</v></cell><cell r="G5442"><v>22000</v></cell><cell r="H5442"><v>22000</v></cell><cell r="I5442"><v>0</v></cell><cell r="J5442" t="str"><v>I.R.M</v></cell><cell r="K5442" t="str"><v>Never</v></cell><cell r="L5442" t="str"><v>send</v></cell><cell r="M5442" t="str"><v>No</v></cell><cell r="N5442" t="str"><v>we send last reminder in 2012.then we did not receive any reply.</v></cell></row><row r="5443"><cell r="C5443"><v>2000172</v></cell><cell r="D5443" t="str"><v>LNC/GTC INDUSTRIES</v></cell><cell r="E5443" t="str"><v>Kaveri Chatterjee</v></cell><cell r="F5443" t="str"><v>25/7/1994</v></cell><cell r="G5443"><v>22000</v></cell><cell r="H5443"><v>22000</v></cell><cell r="I5443"><v>0</v></cell><cell r="J5443" t="str"><v>I.R.M</v></cell><cell r="K5443" t="str"><v>Never</v></cell><cell r="L5443" t="str"><v>send</v></cell><cell r="M5443" t="str"><v>yes</v></cell><cell r="N5443" t="str"><v>we send last reminder in 2012.then we did not receive any reply.</v></cell></row><row r="5444"><cell r="C5444"><v>2000173</v></cell><cell r="D5444" t="str"><v>LNC/GTC INDUSTRIES</v></cell><cell r="E5444" t="str"><v>Vikash Chwala</v></cell><cell r="F5444" t="str"><v>25/7/1994</v></cell><cell r="G5444"><v>30000</v></cell><cell r="H5444"><v>7500</v></cell><cell r="I5444"><v>22500</v></cell><cell r="J5444" t="str"><v>Outstanding/DOCUMENT MISS</v></cell><cell r="K5444" t="str"><v>Never</v></cell><cell r="L5444" t="str"><v>send</v></cell><cell r="M5444" t="str"><v>No</v></cell><cell r="N5444" t="str"><v>Last Communication Till 2007, Outstanding Rs 22500 Only POD And Application Form Is In File
CUSTOMER SHIFTED TO SOMEWHERE ELSE MISSING</v></cell></row><row r="5445"><cell r="C5445"><v>2000174</v></cell><cell r="D5445" t="str"><v>?</v></cell><cell r="E5445" t="str"><v>Hirak Sarkar</v></cell><cell r="F5445" t="str"><v>29/7/1994</v></cell><cell r="G5445"><v>22000</v></cell><cell r="H5445" t="str"><v>Nil</v></cell><cell r="I5445"><v>0</v></cell><cell r="J5445" t="str"><v>Cancelled</v></cell><cell r="K5445"><v>0</v></cell><cell r="L5445"><v>0</v></cell><cell r="M5445"><v>0</v></cell><cell r="N5445" t="str"><v>Cancellection Date:- 15-04-1998</v></cell></row><row r="5446"><cell r="C5446"><v>2000175</v></cell><cell r="D5446" t="str"><v>LNC/GTC INDUSTRIES</v></cell><cell r="E5446" t="str"><v>Yuvraj Aggarwal</v></cell><cell r="F5446" t="str"><v>29/7/1994</v></cell><cell r="G5446"><v>20900</v></cell><cell r="H5446"><v>20900</v></cell><cell r="I5446"><v>0</v></cell><cell r="J5446" t="str"><v>R.M</v></cell><cell r="K5446"><v>2022</v></cell><cell r="L5446" t="str"><v>Not del.</v></cell><cell r="M5446" t="str"><v>No</v></cell><cell r="N5446" t="str"><v>they are regular member</v></cell></row><row r="5447"><cell r="C5447"><v>2000176</v></cell><cell r="D5447" t="str"><v>LNC/GTC INDUSTRIES</v></cell><cell r="E5447" t="str"><v>Narendra J Pandaya</v></cell><cell r="F5447" t="str"><v>28/7/1994</v></cell><cell r="G5447"><v>52000</v></cell><cell r="H5447"><v>52000</v></cell><cell r="I5447"><v>0</v></cell><cell r="J5447" t="str"><v>I.R.M</v></cell><cell r="K5447" t="str"><v>Never</v></cell><cell r="L5447" t="str"><v>send</v></cell><cell r="M5447" t="str"><v>No</v></cell><cell r="N5447" t="str"><v>we send last reminder in 2012.then we did not receive any reply.</v></cell></row><row r="5448"><cell r="C5448"><v>2000177</v></cell><cell r="D5448" t="str"><v>LNC/GTC INDUSTRIES</v></cell><cell r="E5448" t="str"><v>Udyog Centre</v></cell><cell r="F5448" t="str"><v>29/7/1994</v></cell><cell r="G5448"><v>30000</v></cell><cell r="H5448"><v>30000</v></cell><cell r="I5448"><v>0</v></cell><cell r="J5448" t="str"><v>I.R.M</v></cell><cell r="K5448" t="str"><v>Never</v></cell><cell r="L5448" t="str"><v>send</v></cell><cell r="M5448" t="str"><v>yes</v></cell><cell r="N5448" t="str"><v>we send last reminder in 2012.then we did not receive any reply.</v></cell></row><row r="5449"><cell r="C5449"><v>2000178</v></cell><cell r="D5449" t="str"><v>LNC/GTC INDUSTRIES</v></cell><cell r="E5449" t="str"><v>Rajendra Narayan Wahie</v></cell><cell r="F5449" t="str"><v>21/7/1994</v></cell><cell r="G5449"><v>42000</v></cell><cell r="H5449"><v>42000</v></cell><cell r="I5449"><v>0</v></cell><cell r="J5449" t="str"><v>I.R.M</v></cell><cell r="K5449" t="str"><v>Never</v></cell><cell r="L5449" t="str"><v>send</v></cell><cell r="M5449" t="str"><v>yes</v></cell><cell r="N5449" t="str"><v>we send last reminder in 2012.then we did not receive any reply.</v></cell></row><row r="5450"><cell r="C5450"><v>2000179</v></cell><cell r="D5450" t="str"><v>LNC/GTC INDUSTRIES</v></cell><cell r="E5450" t="str"><v>Karanbir Singh</v></cell><cell r="F5450" t="str"><v>15/7/1994</v></cell><cell r="G5450"><v>30000</v></cell><cell r="H5450"><v>30000</v></cell><cell r="I5450"><v>0</v></cell><cell r="J5450" t="str"><v>I.R.M</v></cell><cell r="K5450" t="str"><v>Never</v></cell><cell r="L5450" t="str"><v>send</v></cell><cell r="M5450" t="str"><v>No</v></cell><cell r="N5450" t="str"><v>we send last reminder in 2012.then we did not receive any reply.</v></cell></row><row r="5451"><cell r="C5451"><v>2000180</v></cell><cell r="D5451" t="str"><v>LNC/GTC INDUSTRIES</v></cell><cell r="E5451" t="str"><v>Sanwar Agarwal</v></cell><cell r="F5451" t="str"><v>19/7/1994</v></cell><cell r="G5451"><v>28500</v></cell><cell r="H5451"><v>28500</v></cell><cell r="I5451"><v>0</v></cell><cell r="J5451" t="str"><v>I.R.M</v></cell><cell r="K5451" t="str"><v>Never</v></cell><cell r="L5451" t="str"><v>send</v></cell><cell r="M5451" t="str"><v>No</v></cell><cell r="N5451" t="str"><v>we send last reminder in 2012.then we did not receive any reply.</v></cell></row><row r="5452"><cell r="C5452"><v>2000181</v></cell><cell r="D5452" t="str"><v>LNC/GTC INDUSTRIES</v></cell><cell r="E5452" t="str"><v>Arjun Lal Falor</v></cell><cell r="F5452" t="str"><v>29/7/1994</v></cell><cell r="G5452"><v>22000</v></cell><cell r="H5452"><v>22000</v></cell><cell r="I5452"><v>0</v></cell><cell r="J5452" t="str"><v>I.R.M</v></cell><cell r="K5452" t="str"><v>Never</v></cell><cell r="L5452" t="str"><v>send</v></cell><cell r="M5452" t="str"><v>No</v></cell><cell r="N5452" t="str"><v>we send last reminder in 2012.then we did not receive any reply.</v></cell></row><row r="5453"><cell r="C5453"><v>2000182</v></cell><cell r="D5453" t="str"><v>?</v></cell><cell r="E5453" t="str"><v>Hirak Sarkar</v></cell><cell r="F5453" t="str"><v>29/7/1994</v></cell><cell r="G5453"><v>22000</v></cell><cell r="H5453" t="str"><v>Nil</v></cell><cell r="I5453"><v>0</v></cell><cell r="J5453" t="str"><v>Cancelled</v></cell><cell r="K5453"><v>0</v></cell><cell r="L5453"><v>0</v></cell><cell r="M5453"><v>0</v></cell><cell r="N5453" t="str"><v>Cancellection Date:- 06-04-2001, Membership Transfer From B. Bhattacharya To M. Mukherjee To H. Sarkar
Total 2 Membership Of GOA:- 02000182 & 02000194</v></cell></row><row r="5454"><cell r="C5454"><v>2000184</v></cell><cell r="D5454" t="str"><v>LNC/GTC INDUSTRIES</v></cell><cell r="E5454" t="str"><v>Shatanau Kumar Banerjee</v></cell><cell r="F5454" t="str"><v>30/7/1994</v></cell><cell r="G5454"><v>22000</v></cell><cell r="H5454"><v>5500</v></cell><cell r="I5454"><v>16500</v></cell><cell r="J5454" t="str"><v>Outstanding</v></cell><cell r="K5454" t="str"><v>Never</v></cell><cell r="L5454" t="str"><v>not send</v></cell><cell r="M5454" t="str"><v>no</v></cell><cell r="N5454" t="str"><v>we send last reminder in 2012.then we did not receive any reply.Outstanding Rs. 164500/-</v></cell></row><row r="5455"><cell r="C5455"><v>2000185</v></cell><cell r="D5455" t="str"><v>LNC/GTC INDUSTRIES</v></cell><cell r="E5455" t="str"><v>Pankaj Agarwal</v></cell><cell r="F5455" t="str"><v>19/7/1994</v></cell><cell r="G5455"><v>30000</v></cell><cell r="H5455"><v>9000</v></cell><cell r="I5455"><v>21000</v></cell><cell r="J5455" t="str"><v>Outstanding</v></cell><cell r="K5455" t="str"><v>Never</v></cell><cell r="L5455" t="str"><v>send</v></cell><cell r="M5455" t="str"><v>No</v></cell><cell r="N5455" t="str"><v>As POD last communication 07(Outstanding Rs. 21000/-)</v></cell></row><row r="5456"><cell r="C5456" t="str"><v>02000189</v></cell><cell r="D5456" t="str"><v>?</v></cell><cell r="E5456" t="str"><v>Vimlesh Agarwal</v></cell><cell r="F5456" t="str"><v>30/7/1994</v></cell><cell r="G5456"><v>22000</v></cell><cell r="H5456" t="str"><v>Nil</v></cell><cell r="I5456"><v>0</v></cell><cell r="J5456" t="str"><v>Cancelled</v></cell><cell r="K5456"><v>0</v></cell><cell r="L5456"><v>0</v></cell><cell r="M5456"><v>0</v></cell><cell r="N5456" t="str"><v>Cancellection Date:- 07-09-1995</v></cell></row><row r="5457"><cell r="C5457"><v>2000191</v></cell><cell r="D5457" t="str"><v>LNC/GTC INDUSTRIES</v></cell><cell r="E5457" t="str"><v>Tapan Kumar Bose</v></cell><cell r="F5457" t="str"><v>30/7/1994</v></cell><cell r="G5457"><v>22000</v></cell><cell r="H5457"><v>22000</v></cell><cell r="I5457"><v>0</v></cell><cell r="J5457" t="str"><v>I.R.M</v></cell><cell r="K5457" t="str"><v>Never</v></cell><cell r="L5457" t="str"><v>send</v></cell><cell r="M5457" t="str"><v>yes</v></cell><cell r="N5457" t="str"><v>we send last reminder in 2012.then we did not receive any reply.</v></cell></row><row r="5458"><cell r="C5458"><v>2000192</v></cell><cell r="D5458" t="str"><v>LNC/GTC INDUSTRIES</v></cell><cell r="E5458" t="str"><v>Subhara SI</v></cell><cell r="F5458" t="str"><v>30/7/1994</v></cell><cell r="G5458"><v>22000</v></cell><cell r="H5458"><v>22000</v></cell><cell r="I5458"><v>0</v></cell><cell r="J5458" t="str"><v>I.R.M</v></cell><cell r="K5458" t="str"><v>Never</v></cell><cell r="L5458" t="str"><v>send</v></cell><cell r="M5458" t="str"><v>yes</v></cell><cell r="N5458" t="str"><v>Letter Sent, Last Communication Till 2012
Membership Transferred From Mahesh Kr Jalan To Subhara S I In 1996</v></cell></row><row r="5459"><cell r="C5459" t="str"><v>02000193</v></cell><cell r="D5459" t="str"><v>?</v></cell><cell r="E5459" t="str"><v>Joyeeta Roy</v></cell><cell r="F5459" t="str"><v>30/7/1994</v></cell><cell r="G5459"><v>22000</v></cell><cell r="H5459" t="str"><v>Nil</v></cell><cell r="I5459"><v>0</v></cell><cell r="J5459" t="str"><v>Cancelled</v></cell><cell r="K5459"><v>0</v></cell><cell r="L5459"><v>0</v></cell><cell r="M5459"><v>0</v></cell><cell r="N5459" t="str"><v>Cancellection Date:- 07-09-1995</v></cell></row><row r="5460"><cell r="C5460" t="str"><v>02000194</v></cell><cell r="D5460" t="str"><v>?</v></cell><cell r="E5460" t="str"><v>Hirak Sarkar</v></cell><cell r="F5460" t="str"><v>30/7/1994</v></cell><cell r="G5460"><v>22000</v></cell><cell r="H5460" t="str"><v>Nil</v></cell><cell r="I5460"><v>0</v></cell><cell r="J5460" t="str"><v>Cancelled</v></cell><cell r="K5460"><v>0</v></cell><cell r="L5460"><v>0</v></cell><cell r="M5460"><v>0</v></cell><cell r="N5460" t="str"><v>cancelled </v></cell></row><row r="5461"><cell r="C5461"><v>2000195</v></cell><cell r="D5461" t="str"><v>LNC/GTC INDUSTRIES</v></cell><cell r="E5461" t="str"><v>Ashok Kumar Jain</v></cell><cell r="F5461"><v>34646</v></cell><cell r="G5461"><v>61750</v></cell><cell r="H5461"><v>61750</v></cell><cell r="I5461"><v>0</v></cell><cell r="J5461" t="str"><v>R.M</v></cell><cell r="K5461"><v>2008</v></cell><cell r="L5461" t="str"><v>send</v></cell><cell r="M5461" t="str"><v>No</v></cell><cell r="N5461" t="str"><v>send performa invoice so Last Communication Till 2009</v></cell></row><row r="5462"><cell r="D5462" t="e"><v>#VALUE!</v></cell><cell r="E5462" t="e"><v>#VALUE!</v></cell></row><row r="5462"><cell r="G5462" t="e"><v>#VALUE!</v></cell><cell r="H5462" t="e"><v>#VALUE!</v></cell><cell r="I5462" t="e"><v>#VALUE!</v></cell><cell r="J5462" t="e"><v>#VALUE!</v></cell><cell r="K5462" t="e"><v>#VALUE!</v></cell><cell r="L5462" t="e"><v>#VALUE!</v></cell><cell r="M5462" t="e"><v>#VALUE!</v></cell><cell r="N5462" t="e"><v>#VALUE!</v></cell></row><row r="5463"><cell r="C5463"><v>2000196</v></cell><cell r="D5463" t="str"><v>LNC/GTC INDUSTRIES</v></cell><cell r="E5463" t="str"><v>Chandra Shekhar Kapoor</v></cell><cell r="F5463"><v>34646</v></cell><cell r="G5463"><v>61750</v></cell><cell r="H5463"><v>61750</v></cell><cell r="I5463"><v>0</v></cell><cell r="J5463" t="str"><v>I.R.M</v></cell><cell r="K5463" t="str"><v>Never</v></cell><cell r="L5463" t="str"><v>send</v></cell><cell r="M5463" t="str"><v>No</v></cell><cell r="N5463" t="str"><v>we send last reminder in 2012.then we did not receive any reply.</v></cell></row><row r="5464"><cell r="C5464"><v>2000197</v></cell><cell r="D5464" t="str"><v>LNC/GTC INDUSTRIES</v></cell><cell r="E5464" t="str"><v>Anil Kumar Bijpuria</v></cell><cell r="F5464"><v>34462</v></cell><cell r="G5464"><v>30000</v></cell><cell r="H5464"><v>30000</v></cell><cell r="I5464"><v>0</v></cell><cell r="J5464" t="str"><v>I.R.M</v></cell><cell r="K5464" t="str"><v>Never</v></cell><cell r="L5464" t="str"><v>send</v></cell><cell r="M5464" t="str"><v>No</v></cell><cell r="N5464" t="str"><v>we send last reminder in 2012.then we did not receive any reply.</v></cell></row><row r="5465"><cell r="C5465"><v>2000198</v></cell><cell r="D5465" t="str"><v>LNC/GTC INDUSTRIES</v></cell><cell r="E5465" t="str"><v>Nitin Gupta</v></cell><cell r="F5465"><v>34646</v></cell><cell r="G5465"><v>30000</v></cell><cell r="H5465"><v>27000</v></cell><cell r="I5465"><v>3000</v></cell><cell r="J5465" t="str"><v>Outstanding/R.M.</v></cell><cell r="K5465"><v>2008</v></cell><cell r="L5465" t="str"><v>send</v></cell><cell r="M5465" t="str"><v>No</v></cell><cell r="N5465" t="str"><v>Last Communication Till 2017 (Outstanding Rs. 3000/-)</v></cell></row><row r="5466"><cell r="C5466"><v>2000199</v></cell><cell r="D5466" t="str"><v>LNC/GTC INDUSTRIES</v></cell><cell r="E5466" t="str"><v>Kiran Yadav</v></cell><cell r="F5466"><v>34462</v></cell><cell r="G5466"><v>30000</v></cell><cell r="H5466"><v>30000</v></cell><cell r="I5466"><v>0</v></cell><cell r="J5466" t="str"><v>I.R.M</v></cell><cell r="K5466" t="str"><v>Never</v></cell><cell r="L5466" t="str"><v>send</v></cell><cell r="M5466" t="str"><v>yes</v></cell><cell r="N5466" t="str"><v>we send last reminder in 2012.then we did not receive any reply.</v></cell></row><row r="5467"><cell r="C5467"><v>2000202</v></cell><cell r="D5467" t="str"><v>?</v></cell><cell r="E5467" t="str"><v>Ajit Krishan Agarwal</v></cell><cell r="F5467"><v>34646</v></cell><cell r="G5467"><v>30000</v></cell><cell r="H5467" t="str"><v>Nil</v></cell><cell r="I5467"><v>0</v></cell><cell r="J5467" t="str"><v>Cancelled</v></cell><cell r="K5467"><v>0</v></cell><cell r="L5467"><v>0</v></cell><cell r="M5467"><v>0</v></cell><cell r="N5467" t="str"><v>Cancellection Date:- 18-03-1995</v></cell></row><row r="5468"><cell r="C5468"><v>2000204</v></cell><cell r="D5468" t="str"><v>LNC/GTC INDUSTRIES</v></cell><cell r="E5468" t="str"><v>Probin Kr Raj Khawa</v></cell><cell r="F5468"><v>34373</v></cell><cell r="G5468"><v>65000</v></cell><cell r="H5468"><v>19500</v></cell><cell r="I5468"><v>45500</v></cell><cell r="J5468" t="str"><v>Outstanding/DOCUMENT MISS</v></cell><cell r="K5468" t="str"><v>Never</v></cell><cell r="L5468" t="str"><v>Not del.</v></cell><cell r="M5468" t="str"><v>No</v></cell><cell r="N5468" t="str"><v>No communication till date (Outstanding Rs 45500/-) </v></cell></row><row r="5469"><cell r="C5469"><v>2000210</v></cell><cell r="D5469" t="str"><v>LNC/GTC INDUSTRIES</v></cell><cell r="E5469" t="str"><v>Sanjeeb Borodoleri</v></cell><cell r="F5469" t="str"><v>16/8/1994</v></cell><cell r="G5469"><v>22000</v></cell><cell r="H5469"><v>8335</v></cell><cell r="I5469"><v>13665</v></cell><cell r="J5469" t="str"><v>Outstanding</v></cell><cell r="K5469" t="str"><v>Never</v></cell><cell r="L5469" t="str"><v>Not del.</v></cell><cell r="M5469" t="str"><v>No</v></cell><cell r="N5469" t="str"><v>No communication till date (Outstanding Rs 13665/-) </v></cell></row><row r="5470"><cell r="C5470"><v>2000211</v></cell><cell r="D5470" t="str"><v>LNC/GTC INDUSTRIES</v></cell><cell r="E5470" t="str"><v>Padam Jain</v></cell><cell r="F5470" t="str"><v>19/8/1994</v></cell><cell r="G5470"><v>52000</v></cell><cell r="H5470"><v>52000</v></cell><cell r="I5470"><v>0</v></cell><cell r="J5470" t="str"><v>I.R.M</v></cell><cell r="K5470" t="str"><v>Never</v></cell><cell r="L5470" t="str"><v>send</v></cell><cell r="M5470" t="str"><v>yes</v></cell><cell r="N5470" t="str"><v>we send last reminder in 2012.then we did not receive any reply...Membership Transferred From Mukut Bharli To Padam Jain On 10-06-2002</v></cell></row><row r="5471"><cell r="C5471"><v>2000212</v></cell><cell r="D5471" t="str"><v>LNC/GTC INDUSTRIES</v></cell><cell r="E5471" t="str"><v>Ronica Baruah</v></cell><cell r="F5471" t="str"><v>19/8/1994</v></cell><cell r="G5471"><v>42000</v></cell><cell r="H5471"><v>42000</v></cell><cell r="I5471"><v>0</v></cell><cell r="J5471" t="str"><v>cancelled </v></cell><cell r="K5471"><v>2012</v></cell><cell r="L5471"><v>0</v></cell><cell r="M5471"><v>0</v></cell><cell r="N5471" t="str"><v>cancelled</v></cell></row><row r="5472"><cell r="C5472"><v>2000213</v></cell><cell r="D5472" t="str"><v>LNC/GTC INDUSTRIES</v></cell><cell r="E5472" t="str"><v>Keshab Chandra Das</v></cell><cell r="F5472" t="str"><v>23/8/1994</v></cell><cell r="G5472"><v>30000</v></cell><cell r="H5472"><v>30000</v></cell><cell r="I5472"><v>0</v></cell><cell r="J5472" t="str"><v>I.R.M</v></cell><cell r="K5472" t="str"><v>Never</v></cell><cell r="L5472" t="str"><v>send</v></cell><cell r="M5472" t="str"><v>yes</v></cell><cell r="N5472" t="str"><v>telephonic repaly in 2018 by mail</v></cell></row><row r="5473"><cell r="C5473"><v>2000214</v></cell><cell r="D5473" t="str"><v>LNC/GTC INDUSTRIES</v></cell><cell r="E5473" t="str"><v>Bimalendra Ray</v></cell><cell r="F5473" t="str"><v>24/8/1994</v></cell><cell r="G5473"><v>22000</v></cell><cell r="H5473"><v>22000</v></cell><cell r="I5473"><v>0</v></cell><cell r="J5473" t="str"><v>I.R.M</v></cell><cell r="K5473" t="str"><v>Never</v></cell><cell r="L5473" t="str"><v>send</v></cell><cell r="M5473" t="str"><v>yes</v></cell><cell r="N5473" t="str"><v>As POD Last communication on 2007</v></cell></row><row r="5474"><cell r="C5474"><v>2000215</v></cell><cell r="D5474" t="str"><v>LNC/GTC INDUSTRIES</v></cell><cell r="E5474" t="str"><v>Hasmukhkharay Laxmichand</v></cell><cell r="F5474" t="str"><v>22/8/1994</v></cell><cell r="G5474"><v>42000</v></cell><cell r="H5474"><v>12600</v></cell><cell r="I5474"><v>29400</v></cell><cell r="J5474" t="str"><v>Outstanding </v></cell><cell r="K5474" t="str"><v>Never</v></cell><cell r="L5474" t="str"><v>not send</v></cell><cell r="M5474" t="str"><v>No</v></cell><cell r="N5474" t="str"><v>we send last reminder in 2012.then we did not receive any reply.Outstanding Rs. 29400/-</v></cell></row><row r="5475"><cell r="C5475"><v>2000216</v></cell><cell r="D5475" t="str"><v>LNC/GTC INDUSTRIES</v></cell><cell r="E5475" t="str"><v>Ajay Kumar Guha</v></cell><cell r="F5475" t="str"><v>22/8/1994</v></cell><cell r="G5475"><v>22000</v></cell><cell r="H5475"><v>5500</v></cell><cell r="I5475"><v>16500</v></cell><cell r="J5475" t="str"><v>Outstanding</v></cell><cell r="K5475" t="str"><v>Never</v></cell><cell r="L5475" t="str"><v>send</v></cell><cell r="M5475" t="str"><v>No</v></cell><cell r="N5475" t="str"><v>As POD last communication 07(Outstanding Rs. 16500/-)</v></cell></row><row r="5476"><cell r="C5476"><v>2000217</v></cell><cell r="D5476" t="str"><v>LNC/GTC INDUSTRIES</v></cell><cell r="E5476" t="str"><v>Suresh Muraka</v></cell><cell r="F5476"><v>34462</v></cell><cell r="G5476"><v>20900</v></cell><cell r="H5476"><v>20900</v></cell><cell r="I5476"><v>0</v></cell><cell r="J5476" t="str"><v>I.R.M</v></cell><cell r="K5476" t="str"><v>Never</v></cell><cell r="L5476" t="str"><v>send</v></cell><cell r="M5476" t="str"><v>yes</v></cell><cell r="N5476" t="str"><v>we send last reminder in 2012.then we did not receive any reply.</v></cell></row><row r="5477"><cell r="C5477"><v>2000219</v></cell><cell r="D5477" t="str"><v>LNC/GTC INDUSTRIES</v></cell><cell r="E5477" t="str"><v>Mehul Mehta</v></cell><cell r="F5477" t="str"><v>17/8/1994</v></cell><cell r="G5477"><v>20900</v></cell><cell r="H5477"><v>20900</v></cell><cell r="I5477"><v>0</v></cell><cell r="J5477" t="str"><v>I.R.M</v></cell><cell r="K5477" t="str"><v>Never</v></cell><cell r="L5477" t="str"><v>send</v></cell><cell r="M5477" t="str"><v>No</v></cell><cell r="N5477" t="str"><v>we send last reminder in 2012.then we did not receive any reply.</v></cell></row><row r="5478"><cell r="C5478"><v>2000221</v></cell><cell r="D5478" t="str"><v>LNC/GTC INDUSTRIES</v></cell><cell r="E5478" t="str"><v>Ram Autar Kedia</v></cell><cell r="F5478" t="str"><v>22/8/1994</v></cell><cell r="G5478"><v>30000</v></cell><cell r="H5478"><v>7500</v></cell><cell r="I5478"><v>22500</v></cell><cell r="J5478" t="str"><v>Outstanding</v></cell><cell r="K5478" t="str"><v>Never</v></cell><cell r="L5478" t="str"><v>send</v></cell><cell r="M5478" t="str"><v>No</v></cell><cell r="N5478" t="str"><v>As POD last communication 07(Outstanding Rs. 22500/-)</v></cell></row><row r="5479"><cell r="C5479"><v>2000222</v></cell><cell r="D5479" t="str"><v>LNC/GTC INDUSTRIES</v></cell><cell r="E5479" t="str"><v>Abhijit Nag</v></cell><cell r="F5479" t="str"><v>22/8/1994</v></cell><cell r="G5479"><v>20900</v></cell><cell r="H5479"><v>20900</v></cell><cell r="I5479"><v>0</v></cell><cell r="J5479" t="str"><v>I.R.M</v></cell><cell r="K5479" t="str"><v>Never</v></cell><cell r="L5479" t="str"><v>not send</v></cell><cell r="M5479" t="str"><v>No</v></cell><cell r="N5479" t="str"><v>we send last reminder in 2012.then we did not receive any reply...Transferred From Pranab Nag To Abhijit Nag (Nominee) On 1995</v></cell></row><row r="5480"><cell r="C5480"><v>2000225</v></cell><cell r="D5480" t="str"><v>LNC/GTC INDUSTRIES</v></cell><cell r="E5480" t="str"><v>Borrah Real Estates & Commercial Pvt Ltd</v></cell><cell r="F5480" t="str"><v>17/8/1994</v></cell><cell r="G5480"><v>22000</v></cell><cell r="H5480"><v>22000</v></cell><cell r="I5480"><v>0</v></cell><cell r="J5480" t="str"><v>I.R.M</v></cell><cell r="K5480" t="str"><v>Never</v></cell><cell r="L5480" t="str"><v>Not del.</v></cell><cell r="M5480" t="str"><v>No</v></cell><cell r="N5480" t="str"><v>Letter Undelivered, No Communication Till Date, Only Application Form Is In File</v></cell></row><row r="5481"><cell r="D5481" t="e"><v>#VALUE!</v></cell><cell r="E5481" t="e"><v>#VALUE!</v></cell></row><row r="5481"><cell r="G5481" t="e"><v>#VALUE!</v></cell><cell r="H5481" t="e"><v>#VALUE!</v></cell><cell r="I5481" t="e"><v>#VALUE!</v></cell><cell r="J5481" t="e"><v>#VALUE!</v></cell><cell r="K5481" t="e"><v>#VALUE!</v></cell><cell r="L5481" t="e"><v>#VALUE!</v></cell><cell r="M5481" t="e"><v>#VALUE!</v></cell><cell r="N5481" t="e"><v>#VALUE!</v></cell></row><row r="5482"><cell r="C5482"><v>2000226</v></cell><cell r="D5482" t="str"><v>L.N.C/GTC</v></cell><cell r="E5482" t="str"><v>Banajit Choudhary</v></cell><cell r="F5482"><v>34566</v></cell><cell r="G5482"><v>22000</v></cell><cell r="H5482"><v>9700</v></cell><cell r="I5482"><v>12300</v></cell><cell r="J5482" t="str"><v>Outstanding</v></cell><cell r="K5482" t="str"><v>Never</v></cell><cell r="L5482" t="str"><v>not send</v></cell><cell r="M5482" t="str"><v>No</v></cell><cell r="N5482" t="str"><v>we send last reminder in 2012.then we did not receive any reply.Outstanding Rs. 12300/-</v></cell></row><row r="5483"><cell r="C5483"><v>2000227</v></cell><cell r="D5483" t="str"><v>L.N.C/GTC</v></cell><cell r="E5483" t="str"><v>Prabaht Bhusan</v></cell><cell r="F5483"><v>34635</v></cell><cell r="G5483"><v>22000</v></cell><cell r="H5483"><v>17600</v></cell><cell r="I5483"><v>4400</v></cell><cell r="J5483" t="str"><v>Outstanding</v></cell><cell r="K5483" t="str"><v>Never</v></cell><cell r="L5483" t="str"><v>Not del.</v></cell><cell r="M5483" t="str"><v>No</v></cell><cell r="N5483" t="str"><v>Last communication 2001.. Outstanding Rs. 4400/- only app frm</v></cell></row><row r="5484"><cell r="C5484"><v>2000229</v></cell><cell r="D5484" t="str"><v>L.N.C/GTC</v></cell><cell r="E5484" t="str"><v>Pradip Kumar Sengupta</v></cell><cell r="F5484"><v>34566</v></cell><cell r="G5484"><v>22000</v></cell><cell r="H5484"><v>5500</v></cell><cell r="I5484"><v>16500</v></cell><cell r="J5484" t="str"><v>Outstanding</v></cell><cell r="K5484" t="str"><v>Never</v></cell><cell r="L5484" t="str"><v>send</v></cell><cell r="M5484" t="str"><v>No</v></cell><cell r="N5484" t="str"><v>As POD last communication 07(Outstanding Rs. 16500/-)</v></cell></row><row r="5485"><cell r="C5485"><v>2000233</v></cell><cell r="D5485" t="str"><v>L.N.C/GTC</v></cell><cell r="E5485" t="str"><v>Nabajyoti Gogoi</v></cell><cell r="F5485"><v>34573</v></cell><cell r="G5485"><v>22000</v></cell><cell r="H5485"><v>13750</v></cell><cell r="I5485"><v>8250</v></cell><cell r="J5485" t="str"><v>Outstanding</v></cell><cell r="K5485" t="str"><v>Never</v></cell><cell r="L5485" t="str"><v>Not del.</v></cell><cell r="M5485" t="str"><v>No</v></cell><cell r="N5485" t="str"><v>As Pod last comm 2007 (Outstanding Rs 15400/-) Only App..frm</v></cell></row><row r="5486"><cell r="C5486"><v>2000234</v></cell><cell r="D5486" t="str"><v>L.N.C/GTC</v></cell><cell r="E5486" t="str"><v>Dilip Kumar Borkakoti</v></cell><cell r="F5486"><v>34576</v></cell><cell r="G5486"><v>22000</v></cell><cell r="H5486"><v>5500</v></cell><cell r="I5486"><v>16500</v></cell><cell r="J5486" t="str"><v>Outstanding</v></cell><cell r="K5486" t="str"><v>Never</v></cell><cell r="L5486" t="str"><v>not send</v></cell><cell r="M5486" t="str"><v>No</v></cell><cell r="N5486" t="str"><v>Letter undelivered, according to file unit cost 16,500/outstanding,last communication 98</v></cell></row><row r="5487"><cell r="C5487"><v>2000235</v></cell><cell r="D5487" t="str"><v>L.N.C/GTC</v></cell><cell r="E5487" t="str"><v>Ranjana Daas</v></cell><cell r="F5487"><v>34575</v></cell><cell r="G5487"><v>42000</v></cell><cell r="H5487"><v>42000</v></cell><cell r="I5487"><v>0</v></cell><cell r="J5487" t="str"><v>I.R.M</v></cell><cell r="K5487" t="str"><v>Never</v></cell><cell r="L5487" t="str"><v>send</v></cell><cell r="M5487" t="str"><v>No</v></cell><cell r="N5487" t="str"><v>we send last reminder in 2012.then we did not receive any reply.</v></cell></row><row r="5488"><cell r="C5488"><v>2000236</v></cell><cell r="D5488" t="str"><v>L.N.C/GTC</v></cell><cell r="E5488" t="str"><v>Nishi Kanta Basak</v></cell><cell r="F5488"><v>34566</v></cell><cell r="G5488"><v>22000</v></cell><cell r="H5488"><v>5500</v></cell><cell r="I5488"><v>16500</v></cell><cell r="J5488" t="str"><v>Outstanding</v></cell><cell r="K5488" t="str"><v>Never</v></cell><cell r="L5488" t="str"><v>send</v></cell><cell r="M5488" t="str"><v>no</v></cell><cell r="N5488" t="str"><v>As Pod last comm 2007 (Outstanding Rs 16500/-) Only App..frm</v></cell></row><row r="5489"><cell r="C5489"><v>2000237</v></cell><cell r="D5489" t="str"><v>L.N.C/GTC</v></cell><cell r="E5489" t="str"><v>Rana Sengupta</v></cell><cell r="F5489"><v>34576</v></cell><cell r="G5489"><v>22000</v></cell><cell r="H5489"><v>22000</v></cell><cell r="I5489"><v>0</v></cell><cell r="J5489" t="str"><v>I.R.M</v></cell><cell r="K5489" t="str"><v>Never</v></cell><cell r="L5489" t="str"><v>send</v></cell><cell r="M5489" t="str"><v>yes</v></cell><cell r="N5489" t="str"><v>we send last reminder in 2012.then we did not receive any reply.</v></cell></row><row r="5490"><cell r="C5490"><v>2000238</v></cell><cell r="D5490" t="str"><v>L.N.C/GTC</v></cell><cell r="E5490" t="str"><v>Papri Basak</v></cell><cell r="F5490"><v>34566</v></cell><cell r="G5490"><v>22000</v></cell><cell r="H5490"><v>22000</v></cell><cell r="I5490"><v>0</v></cell><cell r="J5490" t="str"><v>I.R.M</v></cell><cell r="K5490" t="str"><v>Never</v></cell><cell r="L5490" t="str"><v>send</v></cell><cell r="M5490" t="str"><v>No</v></cell><cell r="N5490" t="str"><v>we send last reminder in 2012.then we did not receive any reply.</v></cell></row><row r="5491"><cell r="C5491"><v>2000239</v></cell><cell r="D5491" t="str"><v>L.N.C GTC/BEACHES</v></cell><cell r="E5491" t="str"><v>Kushal Roy</v></cell><cell r="F5491"><v>34573</v></cell><cell r="G5491"><v>22000</v></cell><cell r="H5491"><v>30000</v></cell><cell r="I5491" t="str"><v>8,000 EX</v></cell><cell r="J5491" t="str"><v>I.R.M</v></cell><cell r="K5491" t="str"><v>Never</v></cell><cell r="L5491" t="str"><v>send</v></cell><cell r="M5491" t="str"><v>yes</v></cell><cell r="N5491" t="str"><v>we send last reminder in 2012.then we did not receive any reply.</v></cell></row><row r="5492"><cell r="C5492"><v>2000240</v></cell><cell r="D5492" t="str"><v>L.N.C GTC/BEACHES</v></cell><cell r="E5492" t="str"><v>Ranjit Kumar Gupta</v></cell><cell r="F5492"><v>34575</v></cell><cell r="G5492"><v>30000</v></cell><cell r="H5492"><v>30000</v></cell><cell r="I5492"><v>0</v></cell><cell r="J5492" t="str"><v>I.R.M</v></cell><cell r="K5492" t="str"><v>Never</v></cell><cell r="L5492" t="str"><v>send</v></cell><cell r="M5492" t="str"><v>No</v></cell><cell r="N5492" t="str"><v>we send last reminder in 2012.then we did not receive any reply.</v></cell></row><row r="5493"><cell r="C5493"><v>2000245</v></cell><cell r="D5493" t="str"><v>L.N.C/GTC</v></cell><cell r="E5493" t="str"><v>Bizit Saika</v></cell><cell r="F5493"><v>34576</v></cell><cell r="G5493"><v>65000</v></cell><cell r="H5493"><v>58500</v></cell><cell r="I5493"><v>6500</v></cell><cell r="J5493" t="str"><v>Outstanding</v></cell><cell r="K5493" t="str"><v>Never</v></cell><cell r="L5493" t="str"><v>send</v></cell><cell r="M5493" t="str"><v>No</v></cell><cell r="N5493" t="str"><v>As Pod last comm 2007 (Outstanding Rs 6500/-) Only App..frm</v></cell></row><row r="5494"><cell r="C5494"><v>2000246</v></cell><cell r="D5494" t="str"><v>L.N.C/GTC</v></cell><cell r="E5494" t="str"><v>Vimal Kumar</v></cell><cell r="F5494"><v>34577</v></cell><cell r="G5494"><v>65000</v></cell><cell r="H5494"><v>65000</v></cell><cell r="I5494"><v>0</v></cell><cell r="J5494" t="str"><v>I.R.M</v></cell><cell r="K5494" t="str"><v>Never</v></cell><cell r="L5494" t="str"><v>send</v></cell><cell r="M5494" t="str"><v>No</v></cell><cell r="N5494" t="str"><v>last communication in2022 for surrender option</v></cell></row><row r="5495"><cell r="C5495"><v>2000249</v></cell><cell r="D5495" t="str"><v>L.N.C/GTC</v></cell><cell r="E5495" t="str"><v>A.M Sangharia</v></cell><cell r="F5495"><v>34577</v></cell><cell r="G5495"><v>22000</v></cell><cell r="H5495"><v>5500</v></cell><cell r="I5495"><v>16500</v></cell><cell r="J5495" t="str"><v>Outstanding</v></cell><cell r="K5495" t="str"><v>Never</v></cell><cell r="L5495" t="str"><v>send</v></cell><cell r="M5495" t="str"><v>No</v></cell><cell r="N5495" t="str"><v>As POD last communication 07(Outstanding Rs. 16500/-)</v></cell></row><row r="5496"><cell r="C5496"><v>2000250</v></cell><cell r="D5496" t="str"><v>L.N.C/GTC</v></cell><cell r="E5496" t="str"><v>Pankaj Kumar Jha</v></cell><cell r="F5496"><v>34569</v></cell><cell r="G5496"><v>22000</v></cell><cell r="H5496" t="str"><v>Nil</v></cell><cell r="I5496"><v>0</v></cell><cell r="J5496" t="str"><v>Cancelled</v></cell><cell r="K5496"><v>0</v></cell><cell r="L5496"><v>0</v></cell><cell r="M5496"><v>0</v></cell><cell r="N5496" t="str"><v>Cancelled</v></cell></row><row r="5497"><cell r="C5497"><v>2000251</v></cell><cell r="D5497" t="str"><v>L.N.C/GTC</v></cell><cell r="E5497" t="str"><v>Chandan Ghosh</v></cell><cell r="F5497"><v>34569</v></cell><cell r="G5497"><v>22000</v></cell><cell r="H5497"><v>22000</v></cell><cell r="I5497"><v>0</v></cell><cell r="J5497" t="str"><v>I.R.M</v></cell><cell r="K5497" t="str"><v>Never</v></cell><cell r="L5497" t="str"><v>send</v></cell><cell r="M5497" t="str"><v>No</v></cell><cell r="N5497" t="str"><v>we send last reminder in 2012.then we did not receive any reply.</v></cell></row><row r="5498"><cell r="C5498"><v>2000252</v></cell><cell r="D5498" t="str"><v>L.N.C/GTC</v></cell><cell r="E5498" t="str"><v>Rajashri Roy</v></cell><cell r="F5498"><v>34571</v></cell><cell r="G5498"><v>22000</v></cell><cell r="H5498" t="str"><v>Nil</v></cell><cell r="I5498"><v>0</v></cell><cell r="J5498" t="str"><v>Cancelled</v></cell><cell r="K5498"><v>0</v></cell><cell r="L5498"><v>0</v></cell><cell r="M5498"><v>0</v></cell><cell r="N5498" t="str"><v>Cancelled</v></cell></row><row r="5499"><cell r="C5499"><v>2000253</v></cell><cell r="D5499" t="str"><v>L.N.C/GTC</v></cell><cell r="E5499" t="str"><v>Kamakhta Borthakur</v></cell><cell r="F5499"><v>34577</v></cell><cell r="G5499"><v>65000</v></cell><cell r="H5499"><v>20900</v></cell><cell r="I5499"><v>44100</v></cell><cell r="J5499" t="str"><v>Outstanding</v></cell><cell r="K5499" t="str"><v>Never</v></cell><cell r="L5499" t="str"><v>send</v></cell><cell r="M5499" t="str"><v>No</v></cell><cell r="N5499" t="str"><v>As POD last communication 07(Outstanding Rs. 44100/-)</v></cell></row><row r="5500"><cell r="C5500"><v>2000254</v></cell><cell r="D5500" t="str"><v>L.N.C/GTC</v></cell><cell r="E5500" t="str"><v>Nalini Agarwal</v></cell><cell r="F5500"><v>34569</v></cell><cell r="G5500"><v>22000</v></cell><cell r="H5500"><v>22000</v></cell><cell r="I5500"><v>0</v></cell><cell r="J5500" t="str"><v>I.R.M</v></cell><cell r="K5500" t="str"><v>Never</v></cell><cell r="L5500" t="str"><v>send</v></cell><cell r="M5500" t="str"><v>yes</v></cell><cell r="N5500" t="str"><v>we send last reminder in 2012.then we did not receive any reply.</v></cell></row><row r="5501"><cell r="C5501"><v>2000255</v></cell><cell r="D5501" t="str"><v>L.N.C/GTC</v></cell><cell r="E5501" t="str"><v>Universal Importers & Exporters</v></cell><cell r="F5501"><v>34557</v></cell><cell r="G5501"><v>22000</v></cell><cell r="H5501"><v>22000</v></cell><cell r="I5501"><v>0</v></cell><cell r="J5501" t="str"><v>I.R.M</v></cell><cell r="K5501" t="str"><v>Never</v></cell><cell r="L5501" t="str"><v>send</v></cell><cell r="M5501" t="str"><v>No</v></cell><cell r="N5501" t="str"><v>we send last reminder in 2012.then we did not receive any reply.</v></cell></row><row r="5502"><cell r="C5502"><v>2000257</v></cell><cell r="D5502" t="str"><v>L.N.C/GTC</v></cell><cell r="E5502" t="str"><v>Swapan Kumar Ghosh</v></cell><cell r="F5502"><v>34577</v></cell><cell r="G5502"><v>22000</v></cell><cell r="H5502"><v>22000</v></cell><cell r="I5502"><v>0</v></cell><cell r="J5502" t="str"><v>R.M</v></cell><cell r="K5502"><v>2009</v></cell><cell r="L5502"><v>0</v></cell><cell r="M5502"><v>0</v></cell><cell r="N5502" t="str"><v>we send last reminder in 2012.then we did not receive any reply.</v></cell></row><row r="5503"><cell r="C5503"><v>2000258</v></cell><cell r="D5503" t="str"><v>L.N.C/GTC</v></cell><cell r="E5503" t="str"><v>Sanjay Kumar Jain</v></cell><cell r="F5503"><v>34576</v></cell><cell r="G5503"><v>22000</v></cell><cell r="H5503"><v>5500</v></cell><cell r="I5503"><v>16500</v></cell><cell r="J5503" t="str"><v>Outstanding</v></cell><cell r="K5503" t="str"><v>Never</v></cell><cell r="L5503" t="str"><v>Not del.</v></cell><cell r="M5503" t="str"><v>No</v></cell><cell r="N5503" t="str"><v>As Pod last comm 2007 (Outstanding Rs 16500/-) Only App..frm</v></cell></row><row r="5504"><cell r="C5504"><v>2000259</v></cell><cell r="D5504" t="str"><v>L.N.C/GTC</v></cell><cell r="E5504" t="str"><v>Atasi Patra</v></cell><cell r="F5504"><v>34570</v></cell><cell r="G5504"><v>22000</v></cell><cell r="H5504"><v>22000</v></cell><cell r="I5504"><v>0</v></cell><cell r="J5504" t="str"><v>I.R.M</v></cell><cell r="K5504" t="str"><v>Never</v></cell><cell r="L5504" t="str"><v>send</v></cell><cell r="M5504" t="str"><v>yes</v></cell><cell r="N5504" t="str"><v>we send last reminder in 2012.then we did not receive any reply.</v></cell></row><row r="5505"><cell r="C5505"><v>2000260</v></cell><cell r="D5505" t="str"><v>L.N.C/GTC</v></cell><cell r="E5505" t="str"><v>Ashok Kumar Shah</v></cell><cell r="F5505"><v>34576</v></cell><cell r="G5505"><v>42000</v></cell><cell r="H5505"><v>42000</v></cell><cell r="I5505"><v>0</v></cell><cell r="J5505" t="str"><v>cancelled </v></cell><cell r="K5505"><v>2012</v></cell><cell r="L5505"><v>0</v></cell><cell r="M5505"><v>0</v></cell><cell r="N5505" t="str"><v>Cancelled</v></cell></row><row r="5506"><cell r="C5506"><v>2000261</v></cell><cell r="D5506" t="str"><v>L.N.C/GTC</v></cell><cell r="E5506" t="str"><v>Kishore Murg</v></cell><cell r="F5506"><v>34578</v></cell><cell r="G5506"><v>22000</v></cell><cell r="H5506"><v>5500</v></cell><cell r="I5506"><v>16500</v></cell><cell r="J5506" t="str"><v>Outstanding</v></cell><cell r="K5506" t="str"><v>Never</v></cell><cell r="L5506" t="str"><v>send</v></cell><cell r="M5506" t="str"><v>yes</v></cell><cell r="N5506" t="str"><v>As POD last communication 07(Outstanding Rs. 16500/-)</v></cell></row><row r="5507"><cell r="C5507"><v>2000262</v></cell><cell r="D5507" t="str"><v>L.N.C/GTC</v></cell><cell r="E5507" t="str"><v>Kaustav Roy</v></cell><cell r="F5507"><v>34577</v></cell><cell r="G5507"><v>22000</v></cell><cell r="H5507"><v>5500</v></cell><cell r="I5507"><v>16500</v></cell><cell r="J5507" t="str"><v>Outstanding</v></cell><cell r="K5507" t="str"><v>Never</v></cell><cell r="L5507" t="str"><v>Not del.</v></cell><cell r="M5507" t="str"><v>No</v></cell><cell r="N5507" t="str"><v>As Pod last comm 2007 (Outstanding Rs 16500/-) Only App..frm</v></cell></row><row r="5508"><cell r="C5508"><v>2000263</v></cell><cell r="D5508" t="str"><v>L.N.C/GTC</v></cell><cell r="E5508" t="str"><v>Ravi Shaw</v></cell><cell r="F5508"><v>34557</v></cell><cell r="G5508"><v>30000</v></cell><cell r="H5508"><v>15500</v></cell><cell r="I5508"><v>14500</v></cell><cell r="J5508" t="str"><v>Outstanding</v></cell><cell r="K5508" t="str"><v>Never</v></cell><cell r="L5508" t="str"><v>not send</v></cell><cell r="M5508" t="str"><v>No</v></cell><cell r="N5508" t="str"><v>we send last reminder in 2012.then we did not receive any reply.Outstanding Rs. 14500/-</v></cell></row><row r="5509"><cell r="C5509"><v>2000264</v></cell><cell r="D5509" t="str"><v>L.N.C/GTC</v></cell><cell r="E5509" t="str"><v>Rajat Chatterjee</v></cell><cell r="F5509"><v>34576</v></cell><cell r="G5509"><v>22000</v></cell><cell r="H5509"><v>5500</v></cell><cell r="I5509"><v>16500</v></cell><cell r="J5509" t="str"><v>Outstanding</v></cell><cell r="K5509" t="str"><v>Never</v></cell><cell r="L5509" t="str"><v>Not del.</v></cell><cell r="M5509" t="str"><v>No</v></cell><cell r="N5509" t="str"><v>no communication till date Outstanding Rs 16500/- Only App..frm</v></cell></row><row r="5510"><cell r="C5510"><v>2000265</v></cell><cell r="D5510" t="str"><v>L.N.C/GTC</v></cell><cell r="E5510" t="str"><v>Sumit Sarkar</v></cell><cell r="F5510"><v>34567</v></cell><cell r="G5510"><v>22000</v></cell><cell r="H5510" t="str"><v>Nil</v></cell><cell r="I5510"><v>0</v></cell><cell r="J5510" t="str"><v>Cancelled</v></cell><cell r="K5510"><v>0</v></cell><cell r="L5510"><v>0</v></cell><cell r="M5510"><v>0</v></cell><cell r="N5510" t="str"><v>Cancelled</v></cell></row><row r="5511"><cell r="C5511"><v>2000266</v></cell><cell r="D5511" t="str"><v>L.N.C/GTC</v></cell><cell r="E5511" t="str"><v>Manan H Rajaj</v></cell><cell r="F5511"><v>34557</v></cell><cell r="G5511"><v>22000</v></cell><cell r="H5511"><v>22000</v></cell><cell r="I5511"><v>0</v></cell><cell r="J5511" t="str"><v>I.R.M</v></cell><cell r="K5511" t="str"><v>Never</v></cell><cell r="L5511" t="str"><v>send</v></cell><cell r="M5511" t="str"><v>No</v></cell><cell r="N5511" t="str"><v>we send last reminder in 2012.then we did not receive any reply.</v></cell></row><row r="5512"><cell r="C5512"><v>2000269</v></cell><cell r="D5512" t="str"><v>L.N.C/GTC</v></cell><cell r="E5512" t="str"><v>Bijay Roy Chowdhary</v></cell><cell r="F5512"><v>34576</v></cell><cell r="G5512"><v>22000</v></cell><cell r="H5512"><v>22000</v></cell><cell r="I5512"><v>0</v></cell><cell r="J5512" t="str"><v>I.R.M</v></cell><cell r="K5512" t="str"><v>Never</v></cell><cell r="L5512" t="str"><v>send</v></cell><cell r="M5512" t="str"><v>yes</v></cell><cell r="N5512" t="str"><v>we send last reminder in 2012.then we did not receive any reply.</v></cell></row><row r="5513"><cell r="C5513"><v>2000270</v></cell><cell r="D5513" t="str"><v>L.N.C/GTC</v></cell><cell r="E5513" t="str"><v>Satish Patodia</v></cell><cell r="F5513"><v>34572</v></cell><cell r="G5513"><v>61750</v></cell><cell r="H5513"><v>61750</v></cell><cell r="I5513"><v>0</v></cell><cell r="J5513" t="str"><v>I.R.M</v></cell><cell r="K5513" t="str"><v>Never</v></cell><cell r="L5513" t="str"><v>send</v></cell><cell r="M5513" t="str"><v>yes</v></cell><cell r="N5513" t="str"><v>we send last reminder in 2012.then we did not receive any reply.</v></cell></row><row r="5514"><cell r="C5514"><v>2000272</v></cell><cell r="D5514" t="str"><v>L.N.C/GTC</v></cell><cell r="E5514" t="str"><v>Jayant Kumar Mitra</v></cell><cell r="F5514"><v>34577</v></cell><cell r="G5514"><v>22000</v></cell><cell r="H5514" t="str"><v>Nil</v></cell><cell r="I5514"><v>0</v></cell><cell r="J5514" t="str"><v>Cancelled</v></cell><cell r="K5514"><v>0</v></cell><cell r="L5514"><v>0</v></cell><cell r="M5514"><v>0</v></cell><cell r="N5514" t="str"><v>Amount refunded Rs:- 4,400/-, chq no:- 240592 dated:- 24/08/16</v></cell></row><row r="5515"><cell r="C5515"><v>2000273</v></cell><cell r="D5515" t="str"><v>L.N.C/GTC</v></cell><cell r="E5515" t="str"><v>Parasnath Industries</v></cell><cell r="F5515"><v>34570</v></cell><cell r="G5515"><v>38000</v></cell><cell r="H5515"><v>38000</v></cell><cell r="I5515"><v>0</v></cell><cell r="J5515" t="str"><v>I.R.M</v></cell><cell r="K5515" t="str"><v>Never</v></cell><cell r="L5515" t="str"><v>send</v></cell><cell r="M5515" t="str"><v>No</v></cell><cell r="N5515" t="str"><v>we send last reminder in 2012.then we did not receive any reply.</v></cell></row><row r="5516"><cell r="C5516"><v>2000274</v></cell><cell r="D5516" t="str"><v>L.N.C/GTC</v></cell><cell r="E5516" t="str"><v>M.K Agarwal</v></cell><cell r="F5516"><v>34576</v></cell><cell r="G5516"><v>22000</v></cell><cell r="H5516"><v>5500</v></cell><cell r="I5516"><v>16500</v></cell><cell r="J5516" t="str"><v>Outstanding</v></cell><cell r="K5516" t="str"><v>Never</v></cell><cell r="L5516" t="str"><v>Not del.</v></cell><cell r="M5516" t="str"><v>No</v></cell><cell r="N5516" t="str"><v>As Pod last comm 2007 (Outstanding Rs 16500/-) Only App..frm</v></cell></row><row r="5517"><cell r="C5517"><v>2000275</v></cell><cell r="D5517" t="str"><v>L.N.C/GTC</v></cell><cell r="E5517" t="str"><v>Vijay Kumar Poddar</v></cell><cell r="F5517"><v>34577</v></cell><cell r="G5517"><v>30000</v></cell><cell r="H5517"><v>7500</v></cell><cell r="I5517"><v>22500</v></cell><cell r="J5517" t="str"><v>Outstanding</v></cell><cell r="K5517" t="str"><v>Never</v></cell><cell r="L5517" t="str"><v>send</v></cell><cell r="M5517" t="str"><v>No</v></cell><cell r="N5517" t="str"><v>As Pod last comm 2007 (Outstanding Rs 22500/-) Only App..frm</v></cell></row><row r="5518"><cell r="C5518"><v>2000276</v></cell><cell r="D5518" t="str"><v>L.N.C/GTC</v></cell><cell r="E5518" t="str"><v>Shree Mohan Goenka</v></cell><cell r="F5518"><v>34577</v></cell><cell r="G5518"><v>22000</v></cell><cell r="H5518"><v>22000</v></cell><cell r="I5518"><v>0</v></cell><cell r="J5518" t="str"><v>I.R.M</v></cell><cell r="K5518" t="str"><v>Never</v></cell><cell r="L5518" t="str"><v>send</v></cell><cell r="M5518" t="str"><v>No</v></cell><cell r="N5518" t="str"><v>we send last reminder in 2012.then we did not receive any reply.</v></cell></row><row r="5519"><cell r="C5519"><v>2000277</v></cell><cell r="D5519" t="str"><v>L.N.C/GTC</v></cell><cell r="E5519" t="str"><v>Sanjeev Jhunjhun Wala</v></cell><cell r="F5519"><v>34576</v></cell><cell r="G5519"><v>22000</v></cell><cell r="H5519"><v>22000</v></cell><cell r="I5519"><v>0</v></cell><cell r="J5519" t="str"><v>I.R.M</v></cell><cell r="K5519" t="str"><v>Never</v></cell><cell r="L5519" t="str"><v>send</v></cell><cell r="M5519" t="str"><v>No</v></cell><cell r="N5519" t="str"><v>last mail on communication 15</v></cell></row><row r="5520"><cell r="C5520"><v>2000279</v></cell><cell r="D5520" t="str"><v>L.N.C/GTC</v></cell><cell r="E5520" t="str"><v>Dilip Kumar Kedia</v></cell><cell r="F5520"><v>34572</v></cell><cell r="G5520"><v>61750</v></cell><cell r="H5520"><v>61750</v></cell><cell r="I5520"><v>0</v></cell><cell r="J5520" t="str"><v>I.R.M</v></cell><cell r="K5520" t="str"><v>Never</v></cell><cell r="L5520" t="str"><v>Not del.</v></cell><cell r="M5520" t="str"><v>yes</v></cell><cell r="N5520" t="str"><v>Letter  sent, last communication 14</v></cell></row><row r="5521"><cell r="C5521"><v>2000280</v></cell><cell r="D5521" t="str"><v>L.N.C/GTC</v></cell><cell r="E5521" t="str"><v>Dinesh Harbhajankar</v></cell><cell r="F5521"><v>34573</v></cell><cell r="G5521"><v>22000</v></cell><cell r="H5521"><v>5500</v></cell><cell r="I5521"><v>16500</v></cell><cell r="J5521" t="str"><v>Outstanding</v></cell><cell r="K5521" t="str"><v>Never</v></cell><cell r="L5521" t="str"><v>send</v></cell><cell r="M5521" t="str"><v>No</v></cell><cell r="N5521" t="str"><v>As Pod last comm 2007 (Outstanding Rs 16500/-) Only App..frm</v></cell></row><row r="5522"><cell r="D5522" t="e"><v>#VALUE!</v></cell><cell r="E5522" t="e"><v>#VALUE!</v></cell></row><row r="5522"><cell r="G5522" t="e"><v>#VALUE!</v></cell><cell r="H5522" t="e"><v>#VALUE!</v></cell><cell r="I5522" t="e"><v>#VALUE!</v></cell><cell r="J5522" t="e"><v>#VALUE!</v></cell><cell r="K5522" t="e"><v>#VALUE!</v></cell><cell r="L5522" t="e"><v>#VALUE!</v></cell><cell r="M5522" t="e"><v>#VALUE!</v></cell><cell r="N5522" t="e"><v>#VALUE!</v></cell></row><row r="5523"><cell r="C5523"><v>2000282</v></cell><cell r="D5523" t="str"><v>LNC/GTC INDUSTRIES</v></cell><cell r="E5523" t="str"><v>Gautam Ghosh</v></cell><cell r="F5523" t="str"><v>26/8/1994</v></cell><cell r="G5523"><v>52000</v></cell><cell r="H5523"><v>52000</v></cell><cell r="I5523"><v>0</v></cell><cell r="J5523" t="str"><v>I.R.M</v></cell><cell r="K5523" t="str"><v>Never</v></cell><cell r="L5523" t="str"><v>send</v></cell><cell r="M5523" t="str"><v>yes</v></cell><cell r="N5523" t="str"><v>we send last reminder in 2012.then we did not receive any reply.</v></cell></row><row r="5524"><cell r="C5524"><v>2000283</v></cell><cell r="D5524" t="str"><v>?</v></cell><cell r="E5524" t="str"><v>Sandeep Kumar Agarwal</v></cell><cell r="F5524" t="str"><v>30/8/1994</v></cell><cell r="G5524"><v>20900</v></cell><cell r="H5524" t="str"><v>Nil</v></cell><cell r="I5524"><v>0</v></cell><cell r="J5524" t="str"><v>Cancelled</v></cell><cell r="K5524"><v>0</v></cell><cell r="L5524"><v>0</v></cell><cell r="M5524"><v>0</v></cell><cell r="N5524" t="str"><v>Cancellection Date:- 07-09-1995</v></cell></row><row r="5525"><cell r="C5525"><v>2000284</v></cell><cell r="D5525" t="str"><v>LNC/GTC INDUSTRIES</v></cell><cell r="E5525" t="str"><v>Mira M Diwan</v></cell><cell r="F5525" t="str"><v>31/8/1994</v></cell><cell r="G5525"><v>22000</v></cell><cell r="H5525"><v>5500</v></cell><cell r="I5525"><v>16500</v></cell><cell r="J5525" t="str"><v>Outstanding</v></cell><cell r="K5525" t="str"><v>Never</v></cell><cell r="L5525" t="str"><v>send</v></cell><cell r="M5525" t="str"><v>No</v></cell><cell r="N5525" t="str"><v>As Pod last comm 2007 (Outstanding Rs 16500/-) Only App..frm</v></cell></row><row r="5526"><cell r="C5526"><v>2000285</v></cell><cell r="D5526" t="str"><v>LNC/GTC INDUSTRIES</v></cell><cell r="E5526" t="str"><v>Mohan M Diwan</v></cell><cell r="F5526" t="str"><v>30/8/1994</v></cell><cell r="G5526"><v>42000</v></cell><cell r="H5526"><v>42000</v></cell><cell r="I5526"><v>0</v></cell><cell r="J5526" t="str"><v>I.R.M</v></cell><cell r="K5526" t="str"><v>Never</v></cell><cell r="L5526" t="str"><v>send</v></cell><cell r="M5526" t="str"><v>yes</v></cell><cell r="N5526" t="str"><v>we send last reminder in 2012.then we did not receive any reply.</v></cell></row><row r="5527"><cell r="C5527"><v>2000287</v></cell><cell r="D5527" t="str"><v>LNC</v></cell><cell r="E5527" t="str"><v>Narayan Saika</v></cell><cell r="F5527"><v>34524</v></cell><cell r="G5527"><v>40000</v></cell><cell r="H5527"><v>24000</v></cell><cell r="I5527"><v>16000</v></cell><cell r="J5527" t="str"><v>Outstanding</v></cell><cell r="K5527" t="str"><v>Never</v></cell><cell r="L5527" t="str"><v>send</v></cell><cell r="M5527" t="str"><v>No</v></cell><cell r="N5527" t="str"><v>As POD last communication 07(Outstanding Rs. 16000/-)</v></cell></row><row r="5528"><cell r="C5528"><v>2000288</v></cell><cell r="D5528" t="str"><v>LNC/GTC INDUSTRIES</v></cell><cell r="E5528" t="str"><v>Anshu Bawri</v></cell><cell r="F5528" t="str"><v>15/9/1994</v></cell><cell r="G5528"><v>42000</v></cell><cell r="H5528"><v>42000</v></cell><cell r="I5528"><v>0</v></cell><cell r="J5528" t="str"><v>I.R.M</v></cell><cell r="K5528" t="str"><v>Never</v></cell><cell r="L5528" t="str"><v>send</v></cell><cell r="M5528" t="str"><v>yes</v></cell><cell r="N5528" t="str"><v>we send last reminder in 2012.then we did not receive any reply.</v></cell></row><row r="5529"><cell r="C5529"><v>2000289</v></cell><cell r="D5529" t="str"><v>LNC/GTC INDUSTRIES</v></cell><cell r="E5529" t="str"><v>Manjit Bhagwati</v></cell><cell r="F5529"><v>34402</v></cell><cell r="G5529"><v>22000</v></cell><cell r="H5529"><v>16500</v></cell><cell r="I5529"><v>5500</v></cell><cell r="J5529" t="str"><v>Outstanding</v></cell><cell r="K5529" t="str"><v>Never</v></cell><cell r="L5529" t="str"><v>Not del.</v></cell><cell r="M5529" t="str"><v>yes</v></cell><cell r="N5529" t="str"><v>we send letter in 2009 for dues… Outstanding Rs. 5500/-)</v></cell></row><row r="5530"><cell r="C5530"><v>2000290</v></cell><cell r="D5530" t="str"><v>LNC/GTC INDUSTRIES</v></cell><cell r="E5530" t="str"><v>Pawan Chaudhary</v></cell><cell r="F5530"><v>34555</v></cell><cell r="G5530"><v>22000</v></cell><cell r="H5530"><v>22000</v></cell><cell r="I5530"><v>0</v></cell><cell r="J5530" t="str"><v>I.R.M</v></cell><cell r="K5530" t="str"><v>Never</v></cell><cell r="L5530" t="str"><v>send</v></cell><cell r="M5530" t="str"><v>no</v></cell><cell r="N5530" t="str"><v>we send last reminder in 2012.then we did not receive any reply.</v></cell></row><row r="5531"><cell r="C5531"><v>2000291</v></cell><cell r="D5531" t="str"><v>LNC/GTC INDUSTRIES</v></cell><cell r="E5531" t="str"><v>Raman Kumar Verma</v></cell><cell r="F5531" t="str"><v>20/9/1994</v></cell><cell r="G5531"><v>30000</v></cell><cell r="H5531"><v>3000</v></cell><cell r="I5531"><v>0</v></cell><cell r="J5531" t="str"><v>I.R.M</v></cell><cell r="K5531" t="str"><v>Never</v></cell><cell r="L5531" t="str"><v>send</v></cell><cell r="M5531" t="str"><v>yes</v></cell><cell r="N5531" t="str"><v>we send last reminder in 2012.then we did not receive any reply.</v></cell></row><row r="5532"><cell r="C5532"><v>2000292</v></cell><cell r="D5532" t="str"><v>LNC/GTC INDUSTRIES</v></cell><cell r="E5532" t="str"><v>Jagmohan Singh</v></cell><cell r="F5532" t="str"><v>13/9/1994</v></cell><cell r="G5532"><v>30000</v></cell><cell r="H5532"><v>12000</v></cell><cell r="I5532"><v>18000</v></cell><cell r="J5532" t="str"><v>Outstanding</v></cell><cell r="K5532" t="str"><v>Never</v></cell><cell r="L5532" t="str"><v>Not del.</v></cell><cell r="M5532" t="str"><v>No</v></cell><cell r="N5532" t="str"><v>no communication till date Outstanding Rs 18000/- Only App..frm</v></cell></row><row r="5533"><cell r="C5533"><v>2000300</v></cell><cell r="D5533" t="str"><v>LNC/GTC INDUSTRIES</v></cell><cell r="E5533" t="str"><v>Auto Glass Agency</v></cell><cell r="F5533"><v>34616</v></cell><cell r="G5533"><v>22000</v></cell><cell r="H5533"><v>5500</v></cell><cell r="I5533"><v>16500</v></cell><cell r="J5533" t="str"><v>Outstanding</v></cell><cell r="K5533" t="str"><v>Never</v></cell><cell r="L5533" t="str"><v>Not del.</v></cell><cell r="M5533" t="str"><v>No</v></cell><cell r="N5533" t="str"><v>Last communication 2012.. (Outstanding Rs.16500/-)</v></cell></row><row r="5534"><cell r="C5534"><v>2000302</v></cell><cell r="D5534" t="str"><v>LNC/GTC INDUSTRIES</v></cell><cell r="E5534" t="str"><v>Ram Avtar Agarwal</v></cell><cell r="F5534"><v>34555</v></cell><cell r="G5534"><v>40000</v></cell><cell r="H5534"><v>40000</v></cell><cell r="I5534"><v>0</v></cell><cell r="J5534" t="str"><v>I.R.M</v></cell><cell r="K5534" t="str"><v>Never</v></cell><cell r="L5534" t="str"><v>send</v></cell><cell r="M5534" t="str"><v>No</v></cell><cell r="N5534" t="str"><v>we send last reminder in 2012.then we did not receive any reply.</v></cell></row><row r="5535"><cell r="C5535"><v>2000303</v></cell><cell r="D5535" t="str"><v>LNC/GTC INDUSTRIES</v></cell><cell r="E5535" t="str"><v>Sharad Agarwal</v></cell><cell r="F5535"><v>34586</v></cell><cell r="G5535"><v>22000</v></cell><cell r="H5535"><v>12100</v></cell><cell r="I5535"><v>9900</v></cell><cell r="J5535" t="str"><v>Outstanding</v></cell><cell r="K5535" t="str"><v>Never</v></cell><cell r="L5535" t="str"><v>send</v></cell><cell r="M5535" t="str"><v>No</v></cell><cell r="N5535" t="str"><v>As Pod last comm 2007 (Outstanding Rs 9900/-) Only App..frm</v></cell></row><row r="5536"><cell r="C5536"><v>2000304</v></cell><cell r="D5536" t="str"><v>LNC/GTC INDUSTRIES</v></cell><cell r="E5536" t="str"><v>Umad Singh Baid</v></cell><cell r="F5536"><v>34374</v></cell><cell r="G5536"><v>22000</v></cell><cell r="H5536"><v>22000</v></cell><cell r="I5536"><v>0</v></cell><cell r="J5536" t="str"><v>I.R.M</v></cell><cell r="K5536" t="str"><v>Never</v></cell><cell r="L5536" t="str"><v>send</v></cell><cell r="M5536" t="str"><v>yes</v></cell><cell r="N5536" t="str"><v>we send last reminder in 2012.then we did not receive any reply.</v></cell></row><row r="5537"><cell r="C5537"><v>2000305</v></cell><cell r="D5537" t="str"><v>LNC/GTC INDUSTRIES</v></cell><cell r="E5537" t="str"><v>Sashi K Boorah</v></cell><cell r="F5537" t="str"><v>19/9/1994</v></cell><cell r="G5537"><v>65000</v></cell><cell r="H5537"><v>65000</v></cell><cell r="I5537"><v>0</v></cell><cell r="J5537" t="str"><v>I.R.M</v></cell><cell r="K5537" t="str"><v>Never</v></cell><cell r="L5537" t="str"><v>send</v></cell><cell r="M5537" t="str"><v>yes</v></cell><cell r="N5537" t="str"><v>we send last reminder in 2012.then we did not receive any reply.</v></cell></row><row r="5538"><cell r="C5538"><v>2000306</v></cell><cell r="D5538" t="str"><v>LNC/GTC INDUSTRIES</v></cell><cell r="E5538" t="str"><v>Bosmi Rajkumar</v></cell><cell r="F5538" t="str"><v>14/9/1994</v></cell><cell r="G5538"><v>30000</v></cell><cell r="H5538"><v>7500</v></cell><cell r="I5538"><v>22500</v></cell><cell r="J5538" t="str"><v>Outstanding</v></cell><cell r="K5538" t="str"><v>Never</v></cell><cell r="L5538" t="str"><v>Not del.</v></cell><cell r="M5538" t="str"><v>No</v></cell><cell r="N5538" t="str"><v>no communication till date Outstanding Rs 22500/- Only App..frm</v></cell></row><row r="5539"><cell r="C5539"><v>2000307</v></cell><cell r="D5539" t="str"><v>?</v></cell><cell r="E5539" t="str"><v>Jamiruddin Ahmed</v></cell><cell r="F5539" t="str"><v>20/9/1994</v></cell><cell r="G5539"><v>42000</v></cell><cell r="H5539" t="str"><v>Nil</v></cell><cell r="I5539"><v>0</v></cell><cell r="J5539" t="str"><v>Cancelled</v></cell><cell r="K5539"><v>0</v></cell><cell r="L5539"><v>0</v></cell><cell r="M5539"><v>0</v></cell><cell r="N5539" t="str"><v>Cancellection Date:- 04-11-1997</v></cell></row><row r="5540"><cell r="C5540"><v>2000308</v></cell><cell r="D5540" t="str"><v>LNC/GTC INDUSTRIES</v></cell><cell r="E5540" t="str"><v>Gajendra Prasad Upamanya</v></cell><cell r="F5540" t="str"><v>24/9/1994</v></cell><cell r="G5540"><v>22000</v></cell><cell r="H5540"><v>5500</v></cell><cell r="I5540"><v>16500</v></cell><cell r="J5540" t="str"><v>Outstanding</v></cell><cell r="K5540" t="str"><v>Never</v></cell><cell r="L5540" t="str"><v>Not del.</v></cell><cell r="M5540" t="str"><v>No</v></cell><cell r="N5540" t="str"><v>no communication till date Outstanding Rs 16500/- Only App..frm</v></cell></row><row r="5541"><cell r="C5541"><v>2000309</v></cell><cell r="D5541" t="str"><v>LNC/GTC INDUSTRIES</v></cell><cell r="E5541" t="str"><v>Nellick Ahmed Tanweer</v></cell><cell r="F5541" t="str"><v>24/9/1994</v></cell><cell r="G5541"><v>30000</v></cell><cell r="H5541"><v>7500</v></cell><cell r="I5541"><v>22500</v></cell><cell r="J5541" t="str"><v>Outstanding</v></cell><cell r="K5541" t="str"><v>Never</v></cell><cell r="L5541" t="str"><v>send</v></cell><cell r="M5541" t="str"><v>No</v></cell><cell r="N5541" t="str"><v>As Pod last comm 2007 (Outstanding Rs 22500/-) </v></cell></row><row r="5542"><cell r="C5542"><v>2000310</v></cell><cell r="D5542" t="str"><v>LNC/GTC INDUSTRIES</v></cell><cell r="E5542" t="str"><v>Pramod Sharma</v></cell><cell r="F5542" t="str"><v>22/9/1994</v></cell><cell r="G5542"><v>22000</v></cell><cell r="H5542"><v>22000</v></cell><cell r="I5542"><v>0</v></cell><cell r="J5542" t="str"><v>I.R.M</v></cell><cell r="K5542" t="str"><v>Never</v></cell><cell r="L5542" t="str"><v>send</v></cell><cell r="M5542" t="str"><v>yes</v></cell><cell r="N5542" t="str"><v>we send last reminder in 2012.then we did not receive any reply.</v></cell></row><row r="5543"><cell r="C5543"><v>2000311</v></cell><cell r="D5543" t="str"><v>LNC/GTC INDUSTRIES</v></cell><cell r="E5543" t="str"><v>Anupam Choudhary</v></cell><cell r="F5543" t="str"><v>21/9/1994</v></cell><cell r="G5543"><v>22000</v></cell><cell r="H5543"><v>13750</v></cell><cell r="I5543"><v>8250</v></cell><cell r="J5543" t="str"><v>Outstanding</v></cell><cell r="K5543" t="str"><v>Never</v></cell><cell r="L5543" t="str"><v>send</v></cell><cell r="M5543" t="str"><v>yes</v></cell><cell r="N5543" t="str"><v>As Pod last comm 2007 (Outstanding Rs 8250/-) </v></cell></row><row r="5544"><cell r="C5544"><v>2000314</v></cell><cell r="D5544" t="str"><v>LNC/GTC INDUSTRIES</v></cell><cell r="E5544" t="str"><v>Vijay Singh Jain</v></cell><cell r="F5544"><v>34494</v></cell><cell r="G5544"><v>30000</v></cell><cell r="H5544"><v>30000</v></cell><cell r="I5544"><v>0</v></cell><cell r="J5544" t="str"><v>I.R.M</v></cell><cell r="K5544" t="str"><v>No</v></cell><cell r="L5544"><v>0</v></cell><cell r="M5544"><v>0</v></cell><cell r="N5544" t="str"><v>Letter Not Sent, Last Communication Till 2012, (PERSONAL PARTICULAR FORM IS NOT IN PAPER'S)
Membership Transferred From Ajay Kumar Jain To Vijay Singh Jain (nominee)</v></cell></row><row r="5545"><cell r="C5545"><v>2000315</v></cell><cell r="D5545" t="str"><v>LNC/GTC INDUSTRIES</v></cell><cell r="E5545" t="str"><v>B.M Dey and Co</v></cell><cell r="F5545" t="str"><v>15/9/1994</v></cell><cell r="G5545"><v>65000</v></cell><cell r="H5545"><v>58500</v></cell><cell r="I5545"><v>6500</v></cell><cell r="J5545" t="str"><v>Outstanding</v></cell><cell r="K5545" t="str"><v>Never</v></cell><cell r="L5545" t="str"><v>send</v></cell><cell r="M5545" t="str"><v>No</v></cell><cell r="N5545" t="str"><v>As Pod last comm 2007 (Outstanding Rs 6500/-) </v></cell></row><row r="5546"><cell r="C5546"><v>2000316</v></cell><cell r="D5546" t="str"><v>LNC/GTC INDUSTRIES</v></cell><cell r="E5546" t="str"><v>Ishan Ch Brahma</v></cell><cell r="F5546"><v>34524</v></cell><cell r="G5546"><v>52000</v></cell><cell r="H5546"><v>52000</v></cell><cell r="I5546"><v>0</v></cell><cell r="J5546" t="str"><v>I.R.M</v></cell><cell r="K5546" t="str"><v>Never</v></cell><cell r="L5546" t="str"><v>Not del.</v></cell><cell r="M5546" t="str"><v>yes</v></cell><cell r="N5546" t="str"><v>No Communication Till Date, Only Application Form Is In File</v></cell></row><row r="5547"><cell r="C5547"><v>2000317</v></cell><cell r="D5547" t="str"><v>LNC/GTC INDUSTRIES</v></cell><cell r="E5547" t="str"><v>Santanu Param Sharagazi</v></cell><cell r="F5547"><v>34494</v></cell><cell r="G5547"><v>22000</v></cell><cell r="H5547"><v>22100</v></cell><cell r="I5547" t="str"><v>100 (Excess)</v></cell><cell r="J5547" t="str"><v>I.R.M</v></cell><cell r="K5547" t="str"><v>No</v></cell><cell r="L5547"><v>0</v></cell><cell r="M5547"><v>0</v></cell><cell r="N5547" t="str"><v>Last Communication Till 1996</v></cell></row><row r="5548"><cell r="C5548"><v>2000318</v></cell><cell r="D5548" t="str"><v>LNC/GTC INDUSTRIES</v></cell><cell r="E5548" t="str"><v>Donald Khohiya</v></cell><cell r="F5548"><v>34463</v></cell><cell r="G5548"><v>30000</v></cell><cell r="H5548"><v>7500</v></cell><cell r="I5548"><v>22500</v></cell><cell r="J5548" t="str"><v>Outstanding</v></cell><cell r="K5548" t="str"><v>Never</v></cell><cell r="L5548" t="str"><v>Not del.</v></cell><cell r="M5548" t="str"><v>No</v></cell><cell r="N5548" t="str"><v>no communication till date Outstanding Rs 22500/- Only App..frm</v></cell></row><row r="5549"><cell r="C5549"><v>2000319</v></cell><cell r="D5549" t="str"><v>LNC/GTC INDUSTRIES</v></cell><cell r="E5549" t="str"><v>Swaraj Das</v></cell><cell r="F5549"><v>34374</v></cell><cell r="G5549"><v>52000</v></cell><cell r="H5549"><v>52000</v></cell><cell r="I5549"><v>0</v></cell><cell r="J5549" t="str"><v>I.R.M</v></cell><cell r="K5549" t="str"><v>Never</v></cell><cell r="L5549" t="str"><v>send</v></cell><cell r="M5549" t="str"><v>No</v></cell><cell r="N5549" t="str"><v>we send last reminder in 2012.then we did not receive any reply.</v></cell></row><row r="5550"><cell r="C5550"><v>2000320</v></cell><cell r="D5550" t="str"><v>LNC/GTC INDUSTRIES</v></cell><cell r="E5550" t="str"><v>Aparajita Das</v></cell><cell r="F5550" t="str"><v>15/9/1994</v></cell><cell r="G5550"><v>22000</v></cell><cell r="H5550"><v>14800</v></cell><cell r="I5550"><v>7200</v></cell><cell r="J5550" t="str"><v>Outstanding</v></cell><cell r="K5550" t="str"><v>Never</v></cell><cell r="L5550" t="str"><v>Not del.</v></cell><cell r="M5550" t="str"><v>no </v></cell><cell r="N5550" t="str"><v>no communication till date Outstanding Rs 7200/- Only App..frm</v></cell></row><row r="5551"><cell r="C5551"><v>2000337</v></cell><cell r="D5551" t="str"><v>?</v></cell><cell r="E5551" t="str"><v>ChandraKant  Marug</v></cell><cell r="F5551" t="str"><v>17/9/1994</v></cell><cell r="G5551"><v>22000</v></cell><cell r="H5551" t="str"><v>Nil</v></cell><cell r="I5551"><v>0</v></cell><cell r="J5551" t="str"><v>Cancelled</v></cell><cell r="K5551"><v>0</v></cell><cell r="L5551"><v>0</v></cell><cell r="M5551"><v>0</v></cell><cell r="N5551" t="str"><v>Cancellection Date:- 07-09-1995</v></cell></row><row r="5552"><cell r="C5552"><v>2000338</v></cell><cell r="D5552" t="str"><v>LNC/GTC INDUSTRIES</v></cell><cell r="E5552" t="str"><v>Sanjay Gupta</v></cell><cell r="F5552" t="str"><v>20/9/1994</v></cell><cell r="G5552"><v>22000</v></cell><cell r="H5552"><v>5500</v></cell><cell r="I5552"><v>16500</v></cell><cell r="J5552" t="str"><v>Outstanding</v></cell><cell r="K5552" t="str"><v>Never</v></cell><cell r="L5552" t="str"><v>send</v></cell><cell r="M5552" t="str"><v>No</v></cell><cell r="N5552" t="str"><v>As POD last communication 07(Outstanding Rs. 16500/-)</v></cell></row><row r="5553"><cell r="C5553"><v>2000339</v></cell><cell r="D5553" t="str"><v>LNC/GTC INDUSTRIES</v></cell><cell r="E5553" t="str"><v>Banhikana Guha</v></cell><cell r="F5553" t="str"><v>16/9/1994</v></cell><cell r="G5553"><v>22000</v></cell><cell r="H5553"><v>22000</v></cell><cell r="I5553"><v>0</v></cell><cell r="J5553" t="str"><v>R.M</v></cell><cell r="K5553"><v>2012</v></cell><cell r="L5553" t="str"><v>send</v></cell><cell r="M5553" t="str"><v>yes</v></cell><cell r="N5553" t="str"><v>not send any reminder so last communication 2012</v></cell></row><row r="5554"><cell r="C5554"><v>2000340</v></cell><cell r="D5554" t="str"><v>?</v></cell><cell r="E5554" t="str"><v>Anil Jaiswal</v></cell><cell r="F5554" t="str"><v>22/9/1994</v></cell><cell r="G5554"><v>22000</v></cell><cell r="H5554" t="str"><v>Nil</v></cell><cell r="I5554"><v>0</v></cell><cell r="J5554" t="str"><v>Cancelled</v></cell><cell r="K5554"><v>0</v></cell><cell r="L5554"><v>0</v></cell><cell r="M5554"><v>0</v></cell><cell r="N5554" t="str"><v>Cancellection Date:- 12-12-1994</v></cell></row><row r="5555"><cell r="C5555"><v>2000341</v></cell><cell r="D5555" t="str"><v>LNC/GTC INDUSTRIES</v></cell><cell r="E5555" t="str"><v>Kunal Dutt</v></cell><cell r="F5555" t="str"><v>26/9/1994</v></cell><cell r="G5555"><v>22000</v></cell><cell r="H5555"><v>22000</v></cell><cell r="I5555"><v>0</v></cell><cell r="J5555" t="str"><v>I.R.M</v></cell><cell r="K5555" t="str"><v>Never</v></cell><cell r="L5555" t="str"><v>not send</v></cell><cell r="M5555" t="str"><v>yes</v></cell><cell r="N5555" t="str"><v>Last Communication Till 2012
Membership Transferred From Manjula Dutta To Kunal Dutt</v></cell></row><row r="5556"><cell r="C5556"><v>2000342</v></cell><cell r="D5556" t="str"><v>LNC/GTC INDUSTRIES</v></cell><cell r="E5556" t="str"><v>Saf fiteen Industries</v></cell><cell r="F5556" t="str"><v>24/9/1994</v></cell><cell r="G5556"><v>20900</v></cell><cell r="H5556"><v>20900</v></cell><cell r="I5556"><v>0</v></cell><cell r="J5556" t="str"><v>I.R.M</v></cell><cell r="K5556" t="str"><v>Never</v></cell><cell r="L5556" t="str"><v>send</v></cell><cell r="M5556" t="str"><v>No</v></cell><cell r="N5556" t="str"><v>we send last reminder in 2012.then we did not receive any reply.</v></cell></row><row r="5557"><cell r="C5557"><v>2000343</v></cell><cell r="D5557" t="str"><v>LNC/GTC INDUSTRIES</v></cell><cell r="E5557" t="str"><v>Sanjay Jaiswal</v></cell><cell r="F5557"><v>34555</v></cell><cell r="G5557"><v>30000</v></cell><cell r="H5557"><v>30000</v></cell><cell r="I5557"><v>0</v></cell><cell r="J5557" t="str"><v>I.R.M</v></cell><cell r="K5557" t="str"><v>Never</v></cell><cell r="L5557" t="str"><v>Not del.</v></cell><cell r="M5557" t="str"><v>yes</v></cell><cell r="N5557" t="str"><v>Last Communication Till 1999</v></cell></row><row r="5558"><cell r="C5558"><v>2000345</v></cell><cell r="D5558" t="str"><v>LNC/GTC INDUSTRIES</v></cell><cell r="E5558" t="str"><v>Ananda Prasad Borgohain</v></cell><cell r="F5558" t="str"><v>23/9/1994</v></cell><cell r="G5558"><v>42000</v></cell><cell r="H5558"><v>42000</v></cell><cell r="I5558"><v>0</v></cell><cell r="J5558" t="str"><v>R.M</v></cell><cell r="K5558"><v>2011</v></cell><cell r="L5558" t="str"><v>send</v></cell><cell r="M5558" t="str"><v>yes</v></cell><cell r="N5558" t="str"><v>no reminders send so Last Communication Till 2011</v></cell></row><row r="5559"><cell r="C5559"><v>2000347</v></cell><cell r="D5559" t="str"><v>LNC/GTC INDUSTRIES</v></cell><cell r="E5559" t="str"><v>Parmesh Dutta</v></cell><cell r="F5559" t="str"><v>27/9/1994</v></cell><cell r="G5559"><v>52000</v></cell><cell r="H5559"><v>52000</v></cell><cell r="I5559"><v>0</v></cell><cell r="J5559" t="str"><v>R.M</v></cell><cell r="K5559"><v>2007</v></cell><cell r="L5559" t="str"><v>Not del.</v></cell><cell r="M5559" t="str"><v>yes</v></cell><cell r="N5559" t="str"><v>As POD Last communication on 2007</v></cell></row><row r="5560"><cell r="C5560"><v>2000348</v></cell><cell r="D5560" t="str"><v>?</v></cell><cell r="E5560" t="str"><v>Kumar Chandra Shekhar Sinha</v></cell><cell r="F5560" t="str"><v>24/9/1994</v></cell><cell r="G5560"><v>22000</v></cell><cell r="H5560" t="str"><v>Nil</v></cell><cell r="I5560"><v>0</v></cell><cell r="J5560" t="str"><v>Cancelled</v></cell><cell r="K5560"><v>0</v></cell><cell r="L5560"><v>0</v></cell><cell r="M5560"><v>0</v></cell><cell r="N5560" t="str"><v>Cancellection Date:- 16-02-1995</v></cell></row><row r="5561"><cell r="C5561"><v>2000349</v></cell><cell r="D5561" t="str"><v>LNC/GTC INDUSTRIES</v></cell><cell r="E5561" t="str"><v>Sagrika Mukherji</v></cell><cell r="F5561" t="str"><v>27/9/1994</v></cell><cell r="G5561"><v>65000</v></cell><cell r="H5561"><v>65000</v></cell><cell r="I5561"><v>0</v></cell><cell r="J5561" t="str"><v>R.M</v></cell><cell r="K5561"><v>2012</v></cell><cell r="L5561" t="str"><v>send</v></cell><cell r="M5561" t="str"><v>yes</v></cell><cell r="N5561" t="str"><v>last mail on communication 2016</v></cell></row><row r="5562"><cell r="C5562"><v>2000350</v></cell><cell r="D5562" t="str"><v>LNC/GTC INDUSTRIES</v></cell><cell r="E5562" t="str"><v>Subhas Baghichi</v></cell><cell r="F5562" t="str"><v>28/9/1994</v></cell><cell r="G5562"><v>22000</v></cell><cell r="H5562"><v>22000</v></cell><cell r="I5562"><v>0</v></cell><cell r="J5562" t="str"><v>I.R.M</v></cell><cell r="K5562" t="str"><v>Never</v></cell><cell r="L5562" t="str"><v>send</v></cell><cell r="M5562" t="str"><v>No</v></cell><cell r="N5562" t="str"><v>we send last reminder in 2012.then we did not receive any reply.</v></cell></row><row r="5563"><cell r="D5563" t="e"><v>#VALUE!</v></cell><cell r="E5563" t="e"><v>#VALUE!</v></cell></row><row r="5563"><cell r="G5563" t="e"><v>#VALUE!</v></cell><cell r="H5563" t="e"><v>#VALUE!</v></cell><cell r="I5563" t="e"><v>#VALUE!</v></cell><cell r="J5563" t="e"><v>#VALUE!</v></cell><cell r="K5563" t="e"><v>#VALUE!</v></cell><cell r="L5563" t="e"><v>#VALUE!</v></cell><cell r="M5563" t="e"><v>#VALUE!</v></cell><cell r="N5563" t="e"><v>#VALUE!</v></cell></row><row r="5564"><cell r="C5564"><v>2000351</v></cell><cell r="D5564" t="str"><v>L.N.C/GTC</v></cell><cell r="E5564" t="str"><v>Krishna Kanta Das</v></cell><cell r="F5564"><v>34605</v></cell><cell r="G5564"><v>22000</v></cell><cell r="H5564"><v>5500</v></cell><cell r="I5564"><v>16500</v></cell><cell r="J5564" t="str"><v>Outstanding</v></cell><cell r="K5564" t="str"><v>Never</v></cell><cell r="L5564" t="str"><v>Not del.</v></cell><cell r="M5564" t="str"><v>No</v></cell><cell r="N5564" t="str"><v>we send last reminder in 2012.then we did not receive any reply.Outstanding Rs. 16500/-</v></cell></row><row r="5565"><cell r="C5565"><v>2000353</v></cell><cell r="D5565" t="str"><v>L.N.C/GTC</v></cell><cell r="E5565" t="str"><v>Kali Pada Sai</v></cell><cell r="F5565"><v>34591</v></cell><cell r="G5565"><v>52000</v></cell><cell r="H5565"><v>13000</v></cell><cell r="I5565"><v>39000</v></cell><cell r="J5565" t="str"><v>Outstanding</v></cell><cell r="K5565" t="str"><v>Never</v></cell><cell r="L5565" t="str"><v>send</v></cell><cell r="M5565" t="str"><v>No</v></cell><cell r="N5565" t="str"><v>As Pod last comm 2007 (Outstanding Rs 39000/-) </v></cell></row><row r="5566"><cell r="C5566"><v>2000354</v></cell><cell r="D5566" t="str"><v>L.N.C/GTC</v></cell><cell r="E5566" t="str"><v>Pramod Kumar S</v></cell><cell r="F5566"><v>34604</v></cell><cell r="G5566"><v>22000</v></cell><cell r="H5566"><v>22000</v></cell><cell r="I5566"><v>0</v></cell><cell r="J5566" t="str"><v>I.R.M</v></cell><cell r="K5566" t="str"><v>Never</v></cell><cell r="L5566" t="str"><v>Not del.</v></cell><cell r="M5566" t="str"><v>yes</v></cell><cell r="N5566" t="str"><v>last communication 95</v></cell></row><row r="5567"><cell r="C5567"><v>2000355</v></cell><cell r="D5567" t="str"><v>L.N.C/GTC</v></cell><cell r="E5567" t="str"><v>Milan Krishan Barooh</v></cell><cell r="F5567"><v>34601</v></cell><cell r="G5567"><v>30000</v></cell><cell r="H5567"><v>30000</v></cell><cell r="I5567"><v>0</v></cell><cell r="J5567" t="str"><v>I.R.M</v></cell><cell r="K5567" t="str"><v>Never</v></cell><cell r="L5567" t="str"><v>send</v></cell><cell r="M5567" t="str"><v>No</v></cell><cell r="N5567" t="str"><v>we send last reminder in 2012.then we did not receive any reply.</v></cell></row><row r="5568"><cell r="C5568"><v>2000356</v></cell><cell r="D5568" t="str"><v>L.N.C/GTC</v></cell><cell r="E5568" t="str"><v>Jay Singh T Jerisker</v></cell><cell r="F5568"><v>34599</v></cell><cell r="G5568"><v>22000</v></cell><cell r="H5568" t="str"><v>Nil</v></cell><cell r="I5568"><v>0</v></cell><cell r="J5568" t="str"><v>Cancelled</v></cell><cell r="K5568"><v>0</v></cell><cell r="L5568"><v>0</v></cell><cell r="M5568"><v>0</v></cell><cell r="N5568" t="str"><v>Cancelled</v></cell></row><row r="5569"><cell r="C5569"><v>2000358</v></cell><cell r="D5569" t="str"><v>L.N.C/GTC</v></cell><cell r="E5569" t="str"><v>Alok Chaudhary</v></cell><cell r="F5569"><v>34596</v></cell><cell r="G5569"><v>22000</v></cell><cell r="H5569"><v>22000</v></cell><cell r="I5569"><v>0</v></cell><cell r="J5569" t="str"><v>I.R.M</v></cell><cell r="K5569" t="str"><v>Never</v></cell><cell r="L5569" t="str"><v>send</v></cell><cell r="M5569" t="str"><v>No</v></cell><cell r="N5569" t="str"><v>we send last reminder in 2012.then we did not receive any reply.</v></cell></row><row r="5570"><cell r="C5570"><v>2000360</v></cell><cell r="D5570" t="str"><v>L.N.C/GTC</v></cell><cell r="E5570" t="str"><v>Kundan Verma</v></cell><cell r="F5570"><v>34604</v></cell><cell r="G5570"><v>42000</v></cell><cell r="H5570" t="str"><v>Nil</v></cell><cell r="I5570"><v>0</v></cell><cell r="J5570" t="str"><v>Cancelled</v></cell><cell r="K5570"><v>0</v></cell><cell r="L5570"><v>0</v></cell><cell r="M5570"><v>0</v></cell><cell r="N5570" t="str"><v>Cancelled</v></cell></row><row r="5571"><cell r="C5571"><v>2000362</v></cell><cell r="D5571" t="str"><v>L.N.C/GTC</v></cell><cell r="E5571" t="str"><v>Latendu Moharty</v></cell><cell r="F5571"><v>34604</v></cell><cell r="G5571"><v>30000</v></cell><cell r="H5571"><v>21000</v></cell><cell r="I5571"><v>9000</v></cell><cell r="J5571" t="str"><v>Outstanding</v></cell><cell r="K5571" t="str"><v>Never</v></cell><cell r="L5571" t="str"><v>send</v></cell><cell r="M5571" t="str"><v>yes</v></cell><cell r="N5571" t="str"><v>As POD last communication 07(Outstanding Rs. 9000/-)</v></cell></row><row r="5572"><cell r="C5572"><v>2000363</v></cell><cell r="D5572" t="str"><v>L.N.C/GTC</v></cell><cell r="E5572" t="str"><v>Bearing & Mile Store</v></cell><cell r="F5572"><v>34601</v></cell><cell r="G5572"><v>30000</v></cell><cell r="H5572" t="str"><v>Nil</v></cell><cell r="I5572"><v>0</v></cell><cell r="J5572" t="str"><v>Cancelled</v></cell><cell r="K5572"><v>0</v></cell><cell r="L5572"><v>0</v></cell><cell r="M5572"><v>0</v></cell><cell r="N5572" t="str"><v>Cancelled</v></cell></row><row r="5573"><cell r="C5573"><v>2000366</v></cell><cell r="D5573" t="str"><v>L.N.C/GTC</v></cell><cell r="E5573" t="str"><v>Subarana Prava Halder</v></cell><cell r="F5573"><v>34597</v></cell><cell r="G5573"><v>22000</v></cell><cell r="H5573"><v>22000</v></cell><cell r="I5573"><v>0</v></cell><cell r="J5573" t="str"><v>I.R.M</v></cell><cell r="K5573" t="str"><v>Never</v></cell><cell r="L5573" t="str"><v>send</v></cell><cell r="M5573" t="str"><v>yes</v></cell><cell r="N5573" t="str"><v>As POD Last communication on 2007</v></cell></row><row r="5574"><cell r="C5574"><v>2000367</v></cell><cell r="D5574" t="str"><v>L.N.C/GTC</v></cell><cell r="E5574" t="str"><v>Nepal Chandra Panday</v></cell><cell r="F5574"><v>34604</v></cell><cell r="G5574"><v>22000</v></cell><cell r="H5574"><v>7500</v></cell><cell r="I5574"><v>14500</v></cell><cell r="J5574" t="str"><v>Outstanding</v></cell><cell r="K5574" t="str"><v>Never</v></cell><cell r="L5574" t="str"><v>not send</v></cell><cell r="M5574" t="str"><v>No</v></cell><cell r="N5574" t="str"><v>we send last reminder in 2012.then we did not receive any reply.Outstanding Rs. 14500/-</v></cell></row><row r="5575"><cell r="C5575"><v>2000368</v></cell><cell r="D5575" t="str"><v>L.N.C/GTC</v></cell><cell r="E5575" t="str"><v>Sweta Singh</v></cell><cell r="F5575"><v>34601</v></cell><cell r="G5575"><v>22000</v></cell><cell r="H5575" t="str"><v>Nil</v></cell><cell r="I5575"><v>0</v></cell><cell r="J5575" t="str"><v>Cancelled</v></cell><cell r="K5575"><v>0</v></cell><cell r="L5575"><v>0</v></cell><cell r="M5575"><v>0</v></cell><cell r="N5575" t="str"><v>Cancelled</v></cell></row><row r="5576"><cell r="C5576"><v>2000370</v></cell><cell r="D5576" t="str"><v>L.N.C/GTC</v></cell><cell r="E5576" t="str"><v>Sucheta Chatterjee</v></cell><cell r="F5576"><v>34604</v></cell><cell r="G5576"><v>22000</v></cell><cell r="H5576"><v>5500</v></cell><cell r="I5576"><v>16500</v></cell><cell r="J5576" t="str"><v>Outstanding</v></cell><cell r="K5576" t="str"><v>Never</v></cell><cell r="L5576" t="str"><v>send</v></cell><cell r="M5576" t="str"><v>No</v></cell><cell r="N5576" t="str"><v>As POD last communication 07(Outstanding Rs. 16500/-)</v></cell></row><row r="5577"><cell r="C5577"><v>2000374</v></cell><cell r="D5577" t="str"><v>L.N.C/GTC</v></cell><cell r="E5577" t="str"><v>Basant Kr Bagree</v></cell><cell r="F5577"><v>34599</v></cell><cell r="G5577"><v>30000</v></cell><cell r="H5577"><v>30000</v></cell><cell r="I5577"><v>0</v></cell><cell r="J5577" t="str"><v>I.R.M</v></cell><cell r="K5577" t="str"><v>Never</v></cell><cell r="L5577" t="str"><v>send</v></cell><cell r="M5577" t="str"><v>yes</v></cell><cell r="N5577" t="str"><v>we send last reminder in 2012.then we did not receive any reply.</v></cell></row><row r="5578"><cell r="C5578"><v>2000375</v></cell><cell r="D5578" t="str"><v>L.N.C/GTC</v></cell><cell r="E5578" t="str"><v>Hitech Systems & Services Ltd</v></cell><cell r="F5578"><v>34583</v></cell><cell r="G5578"><v>28500</v></cell><cell r="H5578"><v>28500</v></cell><cell r="I5578"><v>0</v></cell><cell r="J5578" t="str"><v>I.R.M</v></cell><cell r="K5578" t="str"><v>Never</v></cell><cell r="L5578" t="str"><v>send</v></cell><cell r="M5578" t="str"><v>No</v></cell><cell r="N5578" t="str"><v>we send last reminder in 2012.then we did not receive any reply.</v></cell></row><row r="5579"><cell r="C5579"><v>2000395</v></cell><cell r="D5579" t="str"><v>L.N.C/GTC</v></cell><cell r="E5579" t="str"><v>Surendra Kumar Mehta</v></cell><cell r="F5579"><v>34607</v></cell><cell r="G5579"><v>22000</v></cell><cell r="H5579"><v>22000</v></cell><cell r="I5579"><v>0</v></cell><cell r="J5579" t="str"><v>I.R.M</v></cell><cell r="K5579" t="str"><v>Never</v></cell><cell r="L5579" t="str"><v>not send</v></cell><cell r="M5579" t="str"><v>yes</v></cell><cell r="N5579" t="str"><v>we send last reminder in 2012.then we did not receive any reply.(Transferr to nominee..late sampat kumar mehta to surendra kumar mehta )</v></cell></row><row r="5580"><cell r="C5580"><v>2000396</v></cell><cell r="D5580" t="str"><v>L.N.C/GTC</v></cell><cell r="E5580" t="str"><v>Ramesh Kumar Jajodia</v></cell><cell r="F5580"><v>34605</v></cell><cell r="G5580"><v>22000</v></cell><cell r="H5580"><v>22000</v></cell><cell r="I5580"><v>0</v></cell><cell r="J5580" t="str"><v>I.R.M</v></cell><cell r="K5580" t="str"><v>Never</v></cell><cell r="L5580" t="str"><v>send</v></cell><cell r="M5580" t="str"><v>yes</v></cell><cell r="N5580" t="str"><v>we send last reminder in 2012.then we did not receive any reply.</v></cell></row><row r="5581"><cell r="C5581"><v>2000397</v></cell><cell r="D5581" t="str"><v>L.N.C/GTC</v></cell><cell r="E5581" t="str"><v>Nilesh Patel</v></cell><cell r="F5581"><v>34605</v></cell><cell r="G5581"><v>20900</v></cell><cell r="H5581"><v>20900</v></cell><cell r="I5581"><v>0</v></cell><cell r="J5581" t="str"><v>I.R.M</v></cell><cell r="K5581" t="str"><v>Never</v></cell><cell r="L5581" t="str"><v>send</v></cell><cell r="M5581" t="str"><v>yes</v></cell><cell r="N5581" t="str"><v>we send last reminder in 2012.then we did not receive any reply.</v></cell></row><row r="5582"><cell r="C5582"><v>2000398</v></cell><cell r="D5582" t="str"><v>L.N.C/GTC</v></cell><cell r="E5582" t="str"><v>Mahesh Kumar Jain</v></cell><cell r="F5582"><v>34605</v></cell><cell r="G5582"><v>30000</v></cell><cell r="H5582"><v>9000</v></cell><cell r="I5582"><v>21000</v></cell><cell r="J5582" t="str"><v>Outstanding</v></cell><cell r="K5582" t="str"><v>Never</v></cell><cell r="L5582" t="str"><v>send</v></cell><cell r="M5582" t="str"><v>No</v></cell><cell r="N5582" t="str"><v>we send last reminder in 2012.then we did not receive any reply.Outstanding Rs. 21000/-</v></cell></row><row r="5583"><cell r="C5583"><v>2000400</v></cell><cell r="D5583" t="str"><v>L.N.C/GTC</v></cell><cell r="E5583" t="str"><v>Kripal Chandra Khound</v></cell><cell r="F5583"><v>34611</v></cell><cell r="G5583"><v>52000</v></cell><cell r="H5583"><v>52000</v></cell><cell r="I5583"><v>0</v></cell><cell r="J5583" t="str"><v>I.R.M</v></cell><cell r="K5583" t="str"><v>Never</v></cell><cell r="L5583" t="str"><v>not send</v></cell><cell r="M5583" t="str"><v>yes</v></cell><cell r="N5583" t="str"><v>we send last reminder in 2012.then we did not receive any reply.</v></cell></row><row r="5584"><cell r="C5584"><v>2000401</v></cell><cell r="D5584" t="str"><v>L.N.C GTC/BEACHES</v></cell><cell r="E5584" t="str"><v>Kuntala Das Kalita</v></cell><cell r="F5584"><v>34614</v></cell><cell r="G5584"><v>22000</v></cell><cell r="H5584"><v>18700</v></cell><cell r="I5584"><v>3300</v></cell><cell r="J5584" t="str"><v>Outstanding</v></cell><cell r="K5584" t="str"><v>Never</v></cell><cell r="L5584" t="str"><v>send</v></cell><cell r="M5584" t="str"><v>yes</v></cell><cell r="N5584" t="str"><v>no communication till date Outstanding Rs 3300/-</v></cell></row><row r="5585"><cell r="C5585"><v>2000402</v></cell><cell r="D5585" t="str"><v>L.N.C/GTC</v></cell><cell r="E5585" t="str"><v>G Grinder Muivah</v></cell><cell r="F5585"><v>34619</v></cell><cell r="G5585"><v>52000</v></cell><cell r="H5585"><v>15600</v></cell><cell r="I5585" t="str"><v>36,400</v></cell><cell r="J5585" t="str"><v>Outstanding</v></cell><cell r="K5585" t="str"><v>Never</v></cell><cell r="L5585" t="str"><v>send</v></cell><cell r="M5585" t="str"><v>No</v></cell><cell r="N5585" t="str"><v>As Pod last comm 2007 (Outstanding Rs 36400/-) aapp form only</v></cell></row><row r="5586"><cell r="C5586"><v>2000403</v></cell><cell r="D5586" t="str"><v>L.N.C/GTC</v></cell><cell r="E5586" t="str"><v>Beni Madhabody</v></cell><cell r="F5586"><v>34611</v></cell><cell r="G5586"><v>32000</v></cell><cell r="H5586"><v>8000</v></cell><cell r="I5586"><v>24000</v></cell><cell r="J5586" t="str"><v>Outstanding</v></cell><cell r="K5586" t="str"><v>Never</v></cell><cell r="L5586" t="str"><v>Not del.</v></cell><cell r="M5586" t="str"><v>No</v></cell><cell r="N5586" t="str"><v>after 1999 no communication till date Outstanding Rs 24000/- only  app frm</v></cell></row><row r="5587"><cell r="C5587"><v>2000404</v></cell><cell r="D5587" t="str"><v>L.N.C/GTC</v></cell><cell r="E5587" t="str"><v>A.K Absar Hazarika</v></cell><cell r="F5587"><v>34612</v></cell><cell r="G5587"><v>30000</v></cell><cell r="H5587"><v>7500</v></cell><cell r="I5587"><v>22500</v></cell><cell r="J5587" t="str"><v>Outstanding</v></cell><cell r="K5587" t="str"><v>Never</v></cell><cell r="L5587" t="str"><v>Not del.</v></cell><cell r="M5587" t="str"><v>No</v></cell><cell r="N5587" t="str"><v>after 1999 no communication till date Outstanding Rs 22500/-</v></cell></row><row r="5588"><cell r="C5588"><v>2000407</v></cell><cell r="D5588" t="str"><v>L.N.C/GTC</v></cell><cell r="E5588" t="str"><v>Sanjay Kalita</v></cell><cell r="F5588"><v>34403</v></cell><cell r="G5588"><v>22000</v></cell><cell r="H5588"><v>5500</v></cell><cell r="I5588"><v>16500</v></cell><cell r="J5588" t="str"><v>Outstanding</v></cell><cell r="K5588" t="str"><v>Never</v></cell><cell r="L5588" t="str"><v>Not del.</v></cell><cell r="M5588" t="str"><v>No</v></cell><cell r="N5588" t="str"><v>As Pod last comm 2007 (Outstanding Rs 16500/-) aapp form only</v></cell></row><row r="5589"><cell r="C5589"><v>2000408</v></cell><cell r="D5589" t="str"><v>L.N.C/GTC</v></cell><cell r="E5589" t="str"><v>Utpal Zazarika</v></cell><cell r="F5589"><v>34608</v></cell><cell r="G5589"><v>30000</v></cell><cell r="H5589" t="str"><v>Lucky Winner</v></cell><cell r="I5589"><v>0</v></cell><cell r="J5589" t="str"><v>I.R.M</v></cell><cell r="K5589" t="str"><v>Never</v></cell><cell r="L5589" t="str"><v>send</v></cell><cell r="M5589" t="str"><v>yes</v></cell><cell r="N5589" t="str"><v>As POD last communication 07, Lucky Winner</v></cell></row><row r="5590"><cell r="C5590"><v>2000409</v></cell><cell r="D5590" t="str"><v>L.N.C/GTC</v></cell><cell r="E5590" t="str"><v>Madhusmita Baroh</v></cell><cell r="F5590"><v>34608</v></cell><cell r="G5590"><v>52000</v></cell><cell r="H5590"><v>52000</v></cell><cell r="I5590"><v>0</v></cell><cell r="J5590" t="str"><v>I.R.M</v></cell><cell r="K5590" t="str"><v>Never</v></cell><cell r="L5590" t="str"><v>send</v></cell><cell r="M5590" t="str"><v>No</v></cell><cell r="N5590" t="str"><v>we send last reminder in 2012.then we did not receive any reply.</v></cell></row><row r="5591"><cell r="C5591"><v>2000410</v></cell><cell r="D5591" t="str"><v>L.N.C/GTC</v></cell><cell r="E5591" t="str"><v>Manbjyoti Baruah</v></cell><cell r="F5591"><v>34608</v></cell><cell r="G5591"><v>22000</v></cell><cell r="H5591"><v>13000</v></cell><cell r="I5591"><v>9000</v></cell><cell r="J5591" t="str"><v>Outstanding</v></cell><cell r="K5591" t="str"><v>Never</v></cell><cell r="L5591" t="str"><v>send</v></cell><cell r="M5591" t="str"><v>No</v></cell><cell r="N5591" t="str"><v>As POD last communication 07(Outstanding Rs. 9000/-)</v></cell></row><row r="5592"><cell r="C5592"><v>2000411</v></cell><cell r="D5592" t="str"><v>L.N.C/GTC</v></cell><cell r="E5592" t="str"><v>Mrinal Kumar Sara</v></cell><cell r="F5592"><v>34631</v></cell><cell r="G5592"><v>65000</v></cell><cell r="H5592"><v>65000</v></cell><cell r="I5592"><v>0</v></cell><cell r="J5592" t="str"><v>R.M</v></cell><cell r="K5592"><v>2011</v></cell><cell r="L5592" t="str"><v>Not del.</v></cell><cell r="M5592" t="str"><v>yes</v></cell><cell r="N5592" t="str"><v>no reminder send so last communication 11</v></cell></row><row r="5593"><cell r="C5593"><v>2000412</v></cell><cell r="D5593" t="str"><v>L.N.C/GTC</v></cell><cell r="E5593" t="str"><v>Vijay Kumar Ahgarwal</v></cell><cell r="F5593"><v>34628</v></cell><cell r="G5593"><v>30000</v></cell><cell r="H5593"><v>30000</v></cell><cell r="I5593"><v>0</v></cell><cell r="J5593" t="str"><v>I.R.M</v></cell><cell r="K5593" t="str"><v>Never</v></cell><cell r="L5593" t="str"><v>send</v></cell><cell r="M5593" t="str"><v>yes</v></cell><cell r="N5593" t="str"><v>As POD Last communication on 2007</v></cell></row><row r="5594"><cell r="C5594"><v>2000413</v></cell><cell r="D5594" t="str"><v>L.N.C/GTC</v></cell><cell r="E5594" t="str"><v>Dulal Kumar Baruah</v></cell><cell r="F5594"><v>34629</v></cell><cell r="G5594"><v>30000</v></cell><cell r="H5594"><v>30000</v></cell><cell r="I5594"><v>0</v></cell><cell r="J5594" t="str"><v>I.R.M</v></cell><cell r="K5594" t="str"><v>Never</v></cell><cell r="L5594" t="str"><v>send</v></cell><cell r="M5594" t="str"><v>No</v></cell><cell r="N5594" t="str"><v>we send last reminder in 2012.then we did not receive any reply.</v></cell></row><row r="5595"><cell r="C5595"><v>2000415</v></cell><cell r="D5595" t="str"><v>L.N.C/GTC, Beaches</v></cell><cell r="E5595" t="str"><v>Ranjit Kumar Khatoniar</v></cell><cell r="F5595"><v>34631</v></cell><cell r="G5595"><v>32000</v></cell><cell r="H5595"><v>32000</v></cell><cell r="I5595"><v>0</v></cell><cell r="J5595" t="str"><v>I.R.M</v></cell><cell r="K5595" t="str"><v>Never</v></cell><cell r="L5595" t="str"><v>send</v></cell><cell r="M5595" t="str"><v>No</v></cell><cell r="N5595" t="str"><v>we send last reminder in 2012.then we did not receive any reply.</v></cell></row><row r="5596"><cell r="C5596"><v>2000416</v></cell><cell r="D5596" t="str"><v>L.N.C/GTC, Beaches</v></cell><cell r="E5596" t="str"><v>Tapan Sarma</v></cell><cell r="F5596"><v>34632</v></cell><cell r="G5596"><v>32000</v></cell><cell r="H5596"><v>32000</v></cell><cell r="I5596"><v>0</v></cell><cell r="J5596" t="str"><v>I.R.M</v></cell><cell r="K5596" t="str"><v>Never</v></cell><cell r="L5596" t="str"><v>send</v></cell><cell r="M5596" t="str"><v>yes</v></cell><cell r="N5596" t="str"><v>we send last reminder in 2012.then we did not receive any reply.</v></cell></row><row r="5597"><cell r="C5597"><v>2000417</v></cell><cell r="D5597" t="str"><v>L.N.C/GTC</v></cell><cell r="E5597" t="str"><v>Mofid Rasul</v></cell><cell r="F5597"><v>34627</v></cell><cell r="G5597"><v>42000</v></cell><cell r="H5597"><v>42000</v></cell><cell r="I5597"><v>0</v></cell><cell r="J5597" t="str"><v>R.M</v></cell><cell r="K5597"><v>2007</v></cell><cell r="L5597" t="str"><v>send</v></cell><cell r="M5597" t="str"><v>yes</v></cell><cell r="N5597" t="str"><v>no reminder send last communication 09</v></cell></row><row r="5598"><cell r="C5598"><v>2000418</v></cell><cell r="D5598" t="str"><v>L.N.C/GTC</v></cell><cell r="E5598" t="str"><v>Indo Gulf Fuel Distributors Pvt Ltd</v></cell><cell r="F5598"><v>34636</v></cell><cell r="G5598"><v>65000</v></cell><cell r="H5598"><v>65000</v></cell><cell r="I5598"><v>0</v></cell><cell r="J5598" t="str"><v>I.R.M</v></cell><cell r="K5598" t="str"><v>Never</v></cell><cell r="L5598" t="str"><v>Not del.</v></cell><cell r="M5598" t="str"><v>yes</v></cell><cell r="N5598" t="str"><v>last communication 98</v></cell></row><row r="5599"><cell r="C5599"><v>2000422</v></cell><cell r="D5599" t="str"><v>L.N.C/GTC</v></cell><cell r="E5599" t="str"><v>Hind Bir Singh Bhatti</v></cell><cell r="F5599"><v>34633</v></cell><cell r="G5599"><v>30000</v></cell><cell r="H5599"><v>24375</v></cell><cell r="I5599"><v>5625</v></cell><cell r="J5599" t="str"><v>Outstanding</v></cell><cell r="K5599" t="str"><v>Never</v></cell><cell r="L5599" t="str"><v>Not del.</v></cell><cell r="M5599" t="str"><v>No</v></cell><cell r="N5599" t="str"><v>no communication till date Outstanding Rs 5625/- </v></cell></row><row r="5600"><cell r="C5600"><v>2000423</v></cell><cell r="D5600" t="str"><v>L.N.C/GTC</v></cell><cell r="E5600" t="str"><v>Sherry May Laking</v></cell><cell r="F5600"><v>34635</v></cell><cell r="G5600"><v>42000</v></cell><cell r="H5600"><v>10500</v></cell><cell r="I5600"><v>31500</v></cell><cell r="J5600" t="str"><v>Outstanding</v></cell><cell r="K5600" t="str"><v>Never</v></cell><cell r="L5600" t="str"><v>send</v></cell><cell r="M5600" t="str"><v>No</v></cell><cell r="N5600" t="str"><v>As POD last communication 07(Outstanding Rs. 31500/-)</v></cell></row><row r="5601"><cell r="C5601"><v>2000425</v></cell><cell r="D5601" t="str"><v>L.N.C/GTC</v></cell><cell r="E5601" t="str"><v>Kamal Paswan</v></cell><cell r="F5601"><v>34633</v></cell><cell r="G5601"><v>30000</v></cell><cell r="H5601" t="str"><v>Nil</v></cell><cell r="I5601"><v>0</v></cell><cell r="J5601" t="str"><v>Cancelled</v></cell><cell r="K5601"><v>0</v></cell><cell r="L5601"><v>0</v></cell><cell r="M5601"><v>0</v></cell><cell r="N5601" t="str"><v>Cancelled</v></cell></row><row r="5602"><cell r="C5602"><v>2000426</v></cell><cell r="D5602" t="str"><v>L.N.C/GTC</v></cell><cell r="E5602" t="str"><v>Syed Naaz Hsan Kazimi</v></cell><cell r="F5602"><v>34628</v></cell><cell r="G5602"><v>30000</v></cell><cell r="H5602"><v>30000</v></cell><cell r="I5602"><v>0</v></cell><cell r="J5602" t="str"><v>I.R.M</v></cell><cell r="K5602" t="str"><v>Never</v></cell><cell r="L5602" t="str"><v>send</v></cell><cell r="M5602" t="str"><v>yes</v></cell><cell r="N5602" t="str"><v>we send last reminder in 2012.then we did not receive any reply.</v></cell></row><row r="5603"><cell r="C5603"><v>2000427</v></cell><cell r="D5603" t="str"><v>L.N.C/GTC</v></cell><cell r="E5603" t="str"><v>Sindhu Sinha</v></cell><cell r="F5603"><v>34632</v></cell><cell r="G5603"><v>30000</v></cell><cell r="H5603" t="str"><v>Nil</v></cell><cell r="I5603"><v>0</v></cell><cell r="J5603" t="str"><v>Cancelled</v></cell><cell r="K5603"><v>0</v></cell><cell r="L5603"><v>0</v></cell><cell r="M5603"><v>0</v></cell><cell r="N5603" t="str"><v>Cancelled</v></cell></row><row r="5604"><cell r="C5604"><v>2000428</v></cell><cell r="D5604" t="str"><v>L.N.C/GTC</v></cell><cell r="E5604" t="str"><v>Jrshad Hassan Masumi</v></cell><cell r="F5604"><v>34628</v></cell><cell r="G5604"><v>30000</v></cell><cell r="H5604"><v>30000</v></cell><cell r="I5604"><v>0</v></cell><cell r="J5604" t="str"><v>I.R.M</v></cell><cell r="K5604" t="str"><v>Never</v></cell><cell r="L5604" t="str"><v>send</v></cell><cell r="M5604" t="str"><v>yes</v></cell><cell r="N5604" t="str"><v>we send last reminder in 2012.then we did not receive any reply.</v></cell></row><row r="5605"><cell r="C5605"><v>2000430</v></cell><cell r="D5605" t="str"><v>L.N.C/GTC</v></cell><cell r="E5605" t="str"><v>Rajib Goswami</v></cell><cell r="F5605"><v>34638</v></cell><cell r="G5605"><v>52000</v></cell><cell r="H5605"><v>52000</v></cell><cell r="I5605"><v>0</v></cell><cell r="J5605" t="str"><v>I.R.M</v></cell><cell r="K5605" t="str"><v>Never</v></cell><cell r="L5605" t="str"><v>Not del.</v></cell><cell r="M5605" t="str"><v>yes</v></cell><cell r="N5605" t="str"><v>Letter undelivered, last communication 99</v></cell></row><row r="5606"><cell r="C5606"><v>2000431</v></cell><cell r="D5606" t="str"><v>L.N.C/GTC</v></cell><cell r="E5606" t="str"><v>Emran Saika</v></cell><cell r="F5606"><v>34638</v></cell><cell r="G5606"><v>40000</v></cell><cell r="H5606"><v>9975</v></cell><cell r="I5606"><v>30025</v></cell><cell r="J5606" t="str"><v>Outstanding</v></cell><cell r="K5606" t="str"><v>Never</v></cell><cell r="L5606" t="str"><v>send</v></cell><cell r="M5606" t="str"><v>no</v></cell><cell r="N5606" t="str"><v>As POD last communication 07(Outstanding Rs. 30025/-)</v></cell></row><row r="5607"><cell r="C5607"><v>2000432</v></cell><cell r="D5607"><v>0</v></cell><cell r="E5607" t="str"><v>Murali Jha</v></cell><cell r="F5607"><v>34634</v></cell><cell r="G5607"><v>30000</v></cell><cell r="H5607" t="str"><v>Nil</v></cell><cell r="I5607"><v>0</v></cell><cell r="J5607" t="str"><v>Missing/Cancelled</v></cell><cell r="K5607"><v>0</v></cell><cell r="L5607"><v>0</v></cell><cell r="M5607"><v>0</v></cell><cell r="N5607" t="str"><v>No documents is in file</v></cell></row><row r="5608"><cell r="D5608" t="e"><v>#VALUE!</v></cell><cell r="E5608" t="e"><v>#VALUE!</v></cell></row><row r="5608"><cell r="G5608" t="e"><v>#VALUE!</v></cell><cell r="H5608" t="e"><v>#VALUE!</v></cell><cell r="I5608" t="e"><v>#VALUE!</v></cell><cell r="J5608" t="e"><v>#VALUE!</v></cell><cell r="K5608" t="e"><v>#VALUE!</v></cell><cell r="L5608" t="e"><v>#VALUE!</v></cell><cell r="M5608" t="e"><v>#VALUE!</v></cell><cell r="N5608" t="e"><v>#VALUE!</v></cell></row><row r="5609"><cell r="C5609"><v>2000437</v></cell><cell r="D5609" t="str"><v>LNC/GTC INDUSTRIES</v></cell><cell r="E5609" t="str"><v>Suresh Kumar Patni</v></cell><cell r="F5609"><v>34344</v></cell><cell r="G5609"><v>42000</v></cell><cell r="H5609"><v>42000</v></cell><cell r="I5609"><v>0</v></cell><cell r="J5609" t="str"><v>R.M</v></cell><cell r="K5609"><v>2011</v></cell><cell r="L5609" t="str"><v>send</v></cell><cell r="M5609" t="str"><v>yes</v></cell><cell r="N5609" t="str"><v>No reminders send so Last Communication Till 2011</v></cell></row><row r="5610"><cell r="C5610"><v>2000440</v></cell><cell r="D5610" t="str"><v>LNC/GTC INDUSTRIES</v></cell><cell r="E5610" t="str"><v>Pushpendra Singh</v></cell><cell r="F5610"><v>34403</v></cell><cell r="G5610"><v>42000</v></cell><cell r="H5610"><v>40250</v></cell><cell r="I5610"><v>0</v></cell><cell r="J5610" t="str"><v>I.R.M</v></cell><cell r="K5610" t="str"><v>Never</v></cell><cell r="L5610" t="str"><v>send</v></cell><cell r="M5610" t="str"><v>yes</v></cell><cell r="N5610" t="str"><v>we send last reminder in 2012.then we did not receive any reply.</v></cell></row><row r="5611"><cell r="C5611"><v>2000441</v></cell><cell r="D5611" t="str"><v>LNC/GTC INDUSTRIES</v></cell><cell r="E5611" t="str"><v>Subhas Bhattacharaya</v></cell><cell r="F5611"><v>34403</v></cell><cell r="G5611"><v>61750</v></cell><cell r="H5611"><v>61750</v></cell><cell r="I5611"><v>0</v></cell><cell r="J5611" t="str"><v>I.R.M</v></cell><cell r="K5611" t="str"><v>Never</v></cell><cell r="L5611" t="str"><v>send</v></cell><cell r="M5611" t="str"><v>No</v></cell><cell r="N5611" t="str"><v>we send last reminder in 2012.then we did not receive any reply.</v></cell></row><row r="5612"><cell r="C5612"><v>2000442</v></cell><cell r="D5612" t="str"><v>?</v></cell><cell r="E5612" t="str"><v>Sandip Agarwal</v></cell><cell r="F5612"><v>34403</v></cell><cell r="G5612"><v>40000</v></cell><cell r="H5612" t="str"><v>Nil</v></cell><cell r="I5612"><v>0</v></cell><cell r="J5612" t="str"><v>Cancelled</v></cell><cell r="K5612"><v>0</v></cell><cell r="L5612"><v>0</v></cell><cell r="M5612"><v>0</v></cell><cell r="N5612" t="str"><v>Cancellection Date:- 17-04-1995</v></cell></row><row r="5613"><cell r="C5613"><v>2000443</v></cell><cell r="D5613" t="str"><v>?</v></cell><cell r="E5613" t="str"><v>Bhagchand Jain</v></cell><cell r="F5613" t="str"><v>31/10/1994</v></cell><cell r="G5613"><v>42000</v></cell><cell r="H5613" t="str"><v>Nil</v></cell><cell r="I5613"><v>0</v></cell><cell r="J5613" t="str"><v>Cancelled</v></cell><cell r="K5613"><v>0</v></cell><cell r="L5613"><v>0</v></cell><cell r="M5613"><v>0</v></cell><cell r="N5613" t="str"><v>Cancellection Date:- 19-07-1995</v></cell></row><row r="5614"><cell r="C5614"><v>2000445</v></cell><cell r="D5614" t="str"><v>LNC/GTC INDUSTRIES</v></cell><cell r="E5614" t="str"><v>Pratap Kumar Biswal</v></cell><cell r="F5614"><v>34464</v></cell><cell r="G5614"><v>65000</v></cell><cell r="H5614"><v>39000</v></cell><cell r="I5614"><v>26000</v></cell><cell r="J5614" t="str"><v>Outstanding</v></cell><cell r="K5614" t="str"><v>Never</v></cell><cell r="L5614" t="str"><v>Not del.</v></cell><cell r="M5614" t="str"><v>no</v></cell><cell r="N5614" t="str"><v>no communication till date Outstanding Rs 26000/- </v></cell></row><row r="5615"><cell r="C5615"><v>2000446</v></cell><cell r="D5615" t="str"><v>?</v></cell><cell r="E5615" t="str"><v>Narinder Pal Singh</v></cell><cell r="F5615" t="str"><v>30/10/1994</v></cell><cell r="G5615"><v>52000</v></cell><cell r="H5615" t="str"><v>Nil</v></cell><cell r="I5615"><v>0</v></cell><cell r="J5615" t="str"><v>Cancelled</v></cell><cell r="K5615"><v>0</v></cell><cell r="L5615"><v>0</v></cell><cell r="M5615"><v>0</v></cell><cell r="N5615" t="str"><v>Cancellection Date:- 16-02-1996</v></cell></row><row r="5616"><cell r="C5616"><v>2000448</v></cell><cell r="D5616" t="str"><v>LNC/GTC INDUSTRIES</v></cell><cell r="E5616" t="str"><v>Dilip Kumar Dutta</v></cell><cell r="F5616" t="str"><v>30/10/1994</v></cell><cell r="G5616"><v>42000</v></cell><cell r="H5616"><v>42000</v></cell><cell r="I5616"><v>0</v></cell><cell r="J5616" t="str"><v>I.R.M</v></cell><cell r="K5616" t="str"><v>Never</v></cell><cell r="L5616" t="str"><v>send</v></cell><cell r="M5616" t="str"><v>yes</v></cell><cell r="N5616" t="str"><v>send perform invoice so Last Communication Till 2011</v></cell></row><row r="5617"><cell r="C5617"><v>2000473</v></cell><cell r="D5617" t="str"><v>LNC/GTC INDUSTRIES</v></cell><cell r="E5617" t="str"><v>Dilip Kumar Bora</v></cell><cell r="F5617"><v>34526</v></cell><cell r="G5617"><v>40000</v></cell><cell r="H5617"><v>40000</v></cell><cell r="I5617"><v>0</v></cell><cell r="J5617" t="str"><v>I.R.M</v></cell><cell r="K5617" t="str"><v>Never</v></cell><cell r="L5617" t="str"><v>send</v></cell><cell r="M5617" t="str"><v>yes</v></cell><cell r="N5617" t="str"><v>we send last reminder in 2012.then we did not receive any reply.</v></cell></row><row r="5618"><cell r="C5618"><v>2000479</v></cell><cell r="D5618" t="str"><v>LNC/GTC INDUSTRIES</v></cell><cell r="E5618" t="str"><v>C Kauslaya Prakash</v></cell><cell r="F5618" t="str"><v>17/11/1994</v></cell><cell r="G5618"><v>42000</v></cell><cell r="H5618"><v>42000</v></cell><cell r="I5618"><v>0</v></cell><cell r="J5618" t="str"><v>I.R.M</v></cell><cell r="K5618" t="str"><v>Never</v></cell><cell r="L5618" t="str"><v>Not del.</v></cell><cell r="M5618" t="str"><v>yes</v></cell><cell r="N5618" t="str"><v>Last Communication Till 2001</v></cell></row><row r="5619"><cell r="C5619"><v>2000480</v></cell><cell r="D5619" t="str"><v>LNC/GTC INDUSTRIES</v></cell><cell r="E5619" t="str"><v>Sanjay Kumar Dugar</v></cell><cell r="F5619"><v>34618</v></cell><cell r="G5619"><v>52000</v></cell><cell r="H5619"><v>49400</v></cell><cell r="I5619"><v>0</v></cell><cell r="J5619" t="str"><v>R.M</v></cell><cell r="K5619"><v>2007</v></cell><cell r="L5619" t="str"><v>send</v></cell><cell r="M5619" t="str"><v>yes</v></cell><cell r="N5619" t="str"><v>Last reminder send in 2008</v></cell></row><row r="5620"><cell r="C5620"><v>2000502</v></cell><cell r="D5620" t="str"><v>LNC/GTC INDUSTRIES</v></cell><cell r="E5620" t="str"><v>Archana Mohanty</v></cell><cell r="F5620" t="str"><v>15/11/1994</v></cell><cell r="G5620"><v>32000</v></cell><cell r="H5620"><v>27800</v></cell><cell r="I5620"><v>4200</v></cell><cell r="J5620" t="str"><v>Outstanding</v></cell><cell r="K5620" t="str"><v>Never</v></cell><cell r="L5620" t="str"><v>send</v></cell><cell r="M5620" t="str"><v>no</v></cell><cell r="N5620" t="str"><v>As POD last communication 07(Outstanding Rs. 4200/-)</v></cell></row><row r="5621"><cell r="C5621"><v>2000505</v></cell><cell r="D5621" t="str"><v>LNC/GTC INDUSTRIES</v></cell><cell r="E5621" t="str"><v>Narinder Pal Singh</v></cell><cell r="F5621" t="str"><v>25/11/1994</v></cell><cell r="G5621"><v>52000</v></cell><cell r="H5621"><v>52000</v></cell><cell r="I5621"><v>0</v></cell><cell r="J5621" t="str"><v>I.R.M</v></cell><cell r="K5621" t="str"><v>Never</v></cell><cell r="L5621" t="str"><v>send</v></cell><cell r="M5621" t="str"><v>yes</v></cell><cell r="N5621" t="str"><v>we send last reminder in 2012.then we did not receive any reply.</v></cell></row><row r="5622"><cell r="D5622" t="e"><v>#VALUE!</v></cell><cell r="E5622" t="e"><v>#VALUE!</v></cell></row><row r="5622"><cell r="G5622" t="e"><v>#VALUE!</v></cell><cell r="H5622" t="e"><v>#VALUE!</v></cell><cell r="I5622" t="e"><v>#VALUE!</v></cell><cell r="J5622" t="e"><v>#VALUE!</v></cell><cell r="K5622" t="e"><v>#VALUE!</v></cell><cell r="L5622" t="e"><v>#VALUE!</v></cell><cell r="M5622" t="e"><v>#VALUE!</v></cell><cell r="N5622" t="e"><v>#VALUE!</v></cell></row><row r="5623"><cell r="C5623"><v>2000508</v></cell><cell r="D5623" t="str"><v>LNC/GTC INDUSTRIES</v></cell><cell r="E5623" t="str"><v>B.K Todiwala</v></cell><cell r="F5623" t="str"><v>18/11/1994</v></cell><cell r="G5623"><v>52000</v></cell><cell r="H5623"><v>52000</v></cell><cell r="I5623"><v>0</v></cell><cell r="J5623" t="str"><v>I.R.M</v></cell><cell r="K5623" t="str"><v>Never</v></cell><cell r="L5623" t="str"><v>send</v></cell><cell r="M5623" t="str"><v>yes</v></cell><cell r="N5623" t="str"><v>we send last reminder in 2012.then we did not receive any reply.</v></cell></row><row r="5624"><cell r="C5624"><v>2000511</v></cell><cell r="D5624" t="str"><v>LNC/GTC INDUSTRIES</v></cell><cell r="E5624" t="str"><v>Sanjit Panda</v></cell><cell r="F5624" t="str"><v>26/11/1994</v></cell><cell r="G5624"><v>52000</v></cell><cell r="H5624"><v>52000</v></cell><cell r="I5624"><v>0</v></cell><cell r="J5624" t="str"><v>I.R.M</v></cell><cell r="K5624" t="str"><v>Never</v></cell><cell r="L5624" t="str"><v>send</v></cell><cell r="M5624" t="str"><v>yes</v></cell><cell r="N5624" t="str"><v>we send last reminder in 2012.then we did not receive any reply.</v></cell></row><row r="5625"><cell r="C5625"><v>2000524</v></cell><cell r="D5625" t="str"><v>?</v></cell><cell r="E5625" t="str"><v>Biswa Rajajan Patnaik</v></cell><cell r="F5625" t="str"><v>30/11/1994</v></cell><cell r="G5625"><v>42000</v></cell><cell r="H5625" t="str"><v>Nil</v></cell><cell r="I5625"><v>0</v></cell><cell r="J5625" t="str"><v>Cancelled</v></cell><cell r="K5625"><v>0</v></cell><cell r="L5625"><v>0</v></cell><cell r="M5625"><v>0</v></cell><cell r="N5625" t="str"><v>Cancellection Date:- 18-03-1995</v></cell></row><row r="5626"><cell r="C5626"><v>2000557</v></cell><cell r="D5626" t="str"><v>LNC/GTC INDUSTRIES</v></cell><cell r="E5626" t="str"><v>Binoy Kumar Mandal</v></cell><cell r="F5626" t="str"><v>15/11/1994</v></cell><cell r="G5626"><v>42000</v></cell><cell r="H5626"><v>42000</v></cell><cell r="I5626"><v>0</v></cell><cell r="J5626" t="str"><v>I.R.M</v></cell><cell r="K5626" t="str"><v>Never</v></cell><cell r="L5626" t="str"><v>send</v></cell><cell r="M5626" t="str"><v>yes</v></cell><cell r="N5626" t="str"><v>we send last reminder in 2012.then we did not receive any reply.</v></cell></row><row r="5627"><cell r="C5627"><v>2000564</v></cell><cell r="D5627" t="str"><v>LNC/DRI BEACHES</v></cell><cell r="E5627" t="str"><v>Surajit Chandra Baruah</v></cell><cell r="F5627" t="str"><v>17/12/1994</v></cell><cell r="G5627"><v>40000</v></cell><cell r="H5627"><v>40000</v></cell><cell r="I5627"><v>0</v></cell><cell r="J5627" t="str"><v>I.R.M</v></cell><cell r="K5627" t="str"><v>Never</v></cell><cell r="L5627" t="str"><v>send</v></cell><cell r="M5627" t="str"><v>No</v></cell><cell r="N5627" t="str"><v>we send last reminder in 2012.then we did not receive any reply.</v></cell></row><row r="5628"><cell r="C5628"><v>2000565</v></cell><cell r="D5628" t="str"><v>LNC/DRI BEACHES</v></cell><cell r="E5628" t="str"><v>Purbamchal Chemicals Ltd</v></cell><cell r="F5628" t="str"><v>15/12/1994</v></cell><cell r="G5628"><v>32000</v></cell><cell r="H5628"><v>32000</v></cell><cell r="I5628"><v>0</v></cell><cell r="J5628" t="str"><v>I.R.M</v></cell><cell r="K5628" t="str"><v>Never</v></cell><cell r="L5628" t="str"><v>send</v></cell><cell r="M5628" t="str"><v>yes</v></cell><cell r="N5628" t="str"><v>we send last reminder in 2012.then we did not receive any reply.</v></cell></row><row r="5629"><cell r="C5629"><v>2000566</v></cell><cell r="D5629" t="str"><v>LNC/DRI BEACHES</v></cell><cell r="E5629" t="str"><v>Grace Labrotories Pvt Ltd</v></cell><cell r="F5629" t="str"><v>16/12/1994</v></cell><cell r="G5629"><v>42000</v></cell><cell r="H5629"><v>42000</v></cell><cell r="I5629"><v>0</v></cell><cell r="J5629" t="str"><v>I.R.M</v></cell><cell r="K5629" t="str"><v>Never</v></cell><cell r="L5629" t="str"><v>send</v></cell><cell r="M5629" t="str"><v>yes</v></cell><cell r="N5629" t="str"><v>we send last reminder in 2012.then we did not receive any reply.</v></cell></row><row r="5630"><cell r="C5630"><v>2000570</v></cell><cell r="D5630" t="str"><v>LNC/DRI BEACHES</v></cell><cell r="E5630" t="str"><v>Laxmi Sharma</v></cell><cell r="F5630" t="str"><v>15/12/1994</v></cell><cell r="G5630"><v>42000</v></cell><cell r="H5630"><v>10500</v></cell><cell r="I5630"><v>31500</v></cell><cell r="J5630" t="str"><v>Outstanding</v></cell><cell r="K5630" t="str"><v>Never</v></cell><cell r="L5630" t="str"><v>Not del.</v></cell><cell r="M5630" t="str"><v>no</v></cell><cell r="N5630" t="str"><v>no communication till date Outstanding Rs 31500/- </v></cell></row><row r="5631"><cell r="C5631"><v>2000571</v></cell><cell r="D5631" t="str"><v>LNC/GTC INDUSTRIES</v></cell><cell r="E5631" t="str"><v>Biswajit Datta Roy</v></cell><cell r="F5631"><v>34346</v></cell><cell r="G5631"><v>32000</v></cell><cell r="H5631"><v>17600</v></cell><cell r="I5631"><v>14400</v></cell><cell r="J5631" t="str"><v>Outstanding</v></cell><cell r="K5631" t="str"><v>Never</v></cell><cell r="L5631" t="str"><v>send</v></cell><cell r="M5631" t="str"><v>no</v></cell><cell r="N5631" t="str"><v>As POD last communication 07(Outstanding Rs. 14400/-)..Only Application Form And Pod Is In File</v></cell></row><row r="5632"><cell r="C5632"><v>2000573</v></cell><cell r="D5632" t="str"><v>LNC/DRI BEACHES</v></cell><cell r="E5632" t="str"><v>Dharmeshwar Saika</v></cell><cell r="F5632" t="str"><v>15/12/1994</v></cell><cell r="G5632"><v>40000</v></cell><cell r="H5632"><v>40000</v></cell><cell r="I5632"><v>0</v></cell><cell r="J5632" t="str"><v>R.M</v></cell><cell r="K5632"><v>2007</v></cell><cell r="L5632" t="str"><v>send</v></cell><cell r="M5632" t="str"><v>No</v></cell><cell r="N5632" t="str"><v>No reminder send Last Communication Till 2008</v></cell></row><row r="5633"><cell r="C5633"><v>2000574</v></cell><cell r="D5633" t="str"><v>LNC/GTC INDUSTRIES</v></cell><cell r="E5633" t="str"><v>Girija Mahapatra</v></cell><cell r="F5633"><v>34619</v></cell><cell r="G5633"><v>42000</v></cell><cell r="H5633"><v>42000</v></cell><cell r="I5633"><v>0</v></cell><cell r="J5633" t="str"><v>I.R.M</v></cell><cell r="K5633" t="str"><v>Never</v></cell><cell r="L5633" t="str"><v>send</v></cell><cell r="M5633" t="str"><v>yes</v></cell><cell r="N5633" t="str"><v>we send last reminder in 2012.then we did not receive any reply.</v></cell></row><row r="5634"><cell r="C5634"><v>2000577</v></cell><cell r="D5634" t="str"><v>LNC/GTC INDUSTRIES</v></cell><cell r="E5634" t="str"><v>Manoj Kumar Lall</v></cell><cell r="F5634"><v>34497</v></cell><cell r="G5634"><v>32000</v></cell><cell r="H5634"><v>32000</v></cell><cell r="I5634"><v>0</v></cell><cell r="J5634" t="str"><v>I.R.M</v></cell><cell r="K5634" t="str"><v>Never</v></cell><cell r="L5634" t="str"><v>send</v></cell><cell r="M5634" t="str"><v>yes</v></cell><cell r="N5634" t="str"><v>we send last reminder in 2012.then we did not receive any reply.</v></cell></row><row r="5635"><cell r="C5635"><v>2000580</v></cell><cell r="D5635" t="str"><v>LNC/DRI BEACHES</v></cell><cell r="E5635" t="str"><v>Shatarupa Chaudhary</v></cell><cell r="F5635" t="str"><v>17/12/1994</v></cell><cell r="G5635"><v>42000</v></cell><cell r="H5635"><v>42000</v></cell><cell r="I5635"><v>0</v></cell><cell r="J5635" t="str"><v>I.R.M</v></cell><cell r="K5635" t="str"><v>Never</v></cell><cell r="L5635" t="str"><v>send</v></cell><cell r="M5635" t="str"><v>No</v></cell><cell r="N5635" t="str"><v>we send last reminder in 2012.then we did not receive any reply.</v></cell></row><row r="5636"><cell r="C5636"><v>2000581</v></cell><cell r="D5636" t="str"><v>LNC/DRI BEACHES</v></cell><cell r="E5636" t="str"><v>Seema Padhi</v></cell><cell r="F5636" t="str"><v>17/12/1994</v></cell><cell r="G5636"><v>42000</v></cell><cell r="H5636"><v>42000</v></cell><cell r="I5636"><v>0</v></cell><cell r="J5636" t="str"><v>I.R.M</v></cell><cell r="K5636" t="str"><v>Never</v></cell><cell r="L5636" t="str"><v>send</v></cell><cell r="M5636" t="str"><v>yes</v></cell><cell r="N5636" t="str"><v>we send last reminder in 2012.then we did not receive any reply.</v></cell></row><row r="5637"><cell r="C5637"><v>2000582</v></cell><cell r="D5637" t="str"><v>?</v></cell><cell r="E5637" t="str"><v>T.C Cherain</v></cell><cell r="F5637" t="str"><v>14/12/1994</v></cell><cell r="G5637"><v>40000</v></cell><cell r="H5637" t="str"><v>Nil</v></cell><cell r="I5637"><v>0</v></cell><cell r="J5637" t="str"><v>Cancelled/Missing Document</v></cell><cell r="K5637"><v>0</v></cell><cell r="L5637"><v>0</v></cell><cell r="M5637"><v>0</v></cell><cell r="N5637" t="str"><v>Cancellection Date:- 18-03-1995, (No Documents Is In File)</v></cell></row><row r="5638"><cell r="C5638"><v>2000583</v></cell><cell r="D5638" t="str"><v>LNC/GTC INDUSTRIES</v></cell><cell r="E5638" t="str"><v>Binerswar Mohnaty</v></cell><cell r="F5638"><v>34650</v></cell><cell r="G5638"><v>32000</v></cell><cell r="H5638"><v>32000</v></cell><cell r="I5638"><v>0</v></cell><cell r="J5638" t="str"><v>I.R.M</v></cell><cell r="K5638" t="str"><v>Never</v></cell><cell r="L5638" t="str"><v>send</v></cell><cell r="M5638" t="str"><v>No</v></cell><cell r="N5638" t="str"><v>we send last reminder in 2012.then we did not receive any reply.</v></cell></row><row r="5639"><cell r="C5639"><v>2000585</v></cell><cell r="D5639" t="str"><v>LNC/DRI BEACHES</v></cell><cell r="E5639" t="str"><v>Ajit Chandra Deka</v></cell><cell r="F5639" t="str"><v>21/12/1994</v></cell><cell r="G5639"><v>42000</v></cell><cell r="H5639"><v>42000</v></cell><cell r="I5639"><v>0</v></cell><cell r="J5639" t="str"><v>I.R.M</v></cell><cell r="K5639" t="str"><v>Never</v></cell><cell r="L5639" t="str"><v>Not del.</v></cell><cell r="M5639" t="str"><v>No</v></cell><cell r="N5639" t="str"><v>Letter Last Communication Till 2009</v></cell></row><row r="5640"><cell r="C5640"><v>2000586</v></cell><cell r="D5640" t="str"><v>LNC/DRI BEACHES</v></cell><cell r="E5640" t="str"><v>Shymal Chakrovarty</v></cell><cell r="F5640" t="str"><v>21/12/1994</v></cell><cell r="G5640"><v>42000</v></cell><cell r="H5640"><v>42000</v></cell><cell r="I5640"><v>0</v></cell><cell r="J5640" t="str"><v>I.R.M</v></cell><cell r="K5640" t="str"><v>Never</v></cell><cell r="L5640" t="str"><v>Not del.</v></cell><cell r="M5640" t="str"><v>No</v></cell><cell r="N5640" t="str"><v>Letter, Last Communication Till 2009</v></cell></row><row r="5641"><cell r="C5641"><v>2000593</v></cell><cell r="D5641" t="str"><v>LNC/DRI BEACHES</v></cell><cell r="E5641" t="str"><v>Tikaram Chawla</v></cell><cell r="F5641" t="str"><v>16/12/1994</v></cell><cell r="G5641"><v>65000</v></cell><cell r="H5641"><v>65000</v></cell><cell r="I5641"><v>0</v></cell><cell r="J5641" t="str"><v>I.R.M</v></cell><cell r="K5641" t="str"><v>Never</v></cell><cell r="L5641" t="str"><v>Not del.</v></cell><cell r="M5641" t="str"><v>No</v></cell><cell r="N5641" t="str"><v>Last Communication Till 2000</v></cell></row><row r="5642"><cell r="C5642"><v>2000594</v></cell><cell r="D5642" t="str"><v>LNC/DRI BEACHES</v></cell><cell r="E5642" t="str"><v>Ashok Kumar Sarogi</v></cell><cell r="F5642" t="str"><v>20/12/1994</v></cell><cell r="G5642"><v>40000</v></cell><cell r="H5642"><v>12000</v></cell><cell r="I5642"><v>28000</v></cell><cell r="J5642" t="str"><v>Outstanding</v></cell><cell r="K5642" t="str"><v>Never</v></cell><cell r="L5642" t="str"><v>Not del.</v></cell><cell r="M5642" t="str"><v>No</v></cell><cell r="N5642" t="str"><v>As POD last communication 07(Outstanding Rs. 28000/-)..Only Application Form And Pod Is In File</v></cell></row><row r="5643"><cell r="C5643"><v>2000604</v></cell><cell r="D5643" t="str"><v>LNC/GTC INDUSTRIES</v></cell><cell r="E5643" t="str"><v>Meenaka Gupta</v></cell><cell r="F5643"><v>34650</v></cell><cell r="G5643"><v>40000</v></cell><cell r="H5643"><v>40000</v></cell><cell r="I5643"><v>0</v></cell><cell r="J5643" t="str"><v>I.R.M</v></cell><cell r="K5643" t="str"><v>Never</v></cell><cell r="L5643" t="str"><v>send</v></cell><cell r="M5643" t="str"><v>yes</v></cell><cell r="N5643" t="str"><v>we send last reminder in 2012.then we did not receive any reply.</v></cell></row><row r="5644"><cell r="C5644"><v>2000605</v></cell><cell r="D5644" t="str"><v>LNC/DRI BEACHES</v></cell><cell r="E5644" t="str"><v>Dwipen Sarma</v></cell><cell r="F5644" t="str"><v>15/12/1994</v></cell><cell r="G5644"><v>65000</v></cell><cell r="H5644"><v>65000</v></cell><cell r="I5644"><v>0</v></cell><cell r="J5644" t="str"><v>I.R.M</v></cell><cell r="K5644" t="str"><v>Never</v></cell><cell r="L5644" t="str"><v>Not del.</v></cell><cell r="M5644" t="str"><v>yes</v></cell><cell r="N5644" t="str"><v>letter send Last Communication Till 2011</v></cell></row><row r="5645"><cell r="C5645"><v>2000606</v></cell><cell r="D5645" t="str"><v>LNC/DRI BEACHES</v></cell><cell r="E5645" t="str"><v>B.R trading & Chemicals Pvt Ltd</v></cell><cell r="F5645" t="str"><v>16/12/1994</v></cell><cell r="G5645"><v>50000</v></cell><cell r="H5645"><v>50000</v></cell><cell r="I5645"><v>0</v></cell><cell r="J5645" t="str"><v>I.R.M</v></cell><cell r="K5645" t="str"><v>Never</v></cell><cell r="L5645" t="str"><v>Not del.</v></cell><cell r="M5645" t="str"><v>yes</v></cell><cell r="N5645" t="str"><v>we send last reminder in 2012.then we did not receive any reply.</v></cell></row><row r="5646"><cell r="C5646"><v>2000612</v></cell><cell r="D5646" t="str"><v>?</v></cell><cell r="E5646" t="str"><v>Sudhanshu Dhar Das</v></cell><cell r="F5646" t="str"><v>25/12/1994</v></cell><cell r="G5646"><v>42000</v></cell><cell r="H5646" t="str"><v>Nil</v></cell><cell r="I5646"><v>0</v></cell><cell r="J5646" t="str"><v>Cancelled</v></cell><cell r="K5646"><v>0</v></cell><cell r="L5646"><v>0</v></cell><cell r="M5646"><v>0</v></cell><cell r="N5646" t="str"><v>Cancellection Date:- 20-10-1995</v></cell></row><row r="5647"><cell r="C5647"><v>2000614</v></cell><cell r="D5647" t="str"><v>?</v></cell><cell r="E5647" t="str"><v>Bidigupta Ch Roy</v></cell><cell r="F5647" t="str"><v>30/12/1994</v></cell><cell r="G5647"><v>32000</v></cell><cell r="H5647" t="str"><v>Nil</v></cell><cell r="I5647"><v>0</v></cell><cell r="J5647" t="str"><v>Cancelled</v></cell><cell r="K5647"><v>0</v></cell><cell r="L5647"><v>0</v></cell><cell r="M5647"><v>0</v></cell><cell r="N5647" t="str"><v>Cancellection Date:- 16-02-1996</v></cell></row><row r="5648"><cell r="C5648"><v>2000615</v></cell><cell r="D5648" t="str"><v>LNC/DRI BEACHES</v></cell><cell r="E5648" t="str"><v>Priyadarsani Mohanty</v></cell><cell r="F5648" t="str"><v>31/12/1994</v></cell><cell r="G5648"><v>32000</v></cell><cell r="H5648"><v>32000</v></cell><cell r="I5648"><v>0</v></cell><cell r="J5648" t="str"><v>I.R.M</v></cell><cell r="K5648" t="str"><v>Never</v></cell><cell r="L5648" t="str"><v>send</v></cell><cell r="M5648" t="str"><v>No</v></cell><cell r="N5648" t="str"><v>we send last reminder in 2012.then we did not receive any reply.</v></cell></row><row r="5649"><cell r="C5649"><v>2000641</v></cell><cell r="D5649" t="str"><v>LNC/DRI BEACHES</v></cell><cell r="E5649" t="str"><v>Laxmi Narayan Bahal</v></cell><cell r="F5649" t="str"><v>27/12/1965</v></cell><cell r="G5649"><v>42000</v></cell><cell r="H5649"><v>42000</v></cell><cell r="I5649"><v>0</v></cell><cell r="J5649" t="str"><v>I.R.M</v></cell><cell r="K5649" t="str"><v>Never</v></cell><cell r="L5649" t="str"><v>send</v></cell><cell r="M5649" t="str"><v>yes</v></cell><cell r="N5649" t="str"><v>we send last reminder in 2012.then we did not receive any reply.</v></cell></row><row r="5650"><cell r="C5650"><v>2000643</v></cell><cell r="D5650" t="str"><v>LNC/GTC INDUSTRIES</v></cell><cell r="E5650" t="str"><v>Govind Shaw</v></cell><cell r="F5650" t="str"><v>13/12/1994</v></cell><cell r="G5650"><v>32000</v></cell><cell r="H5650"><v>9600</v></cell><cell r="I5650"><v>22400</v></cell><cell r="J5650" t="str"><v>Outstanding</v></cell><cell r="K5650" t="str"><v>Never</v></cell><cell r="L5650" t="str"><v>Not del.</v></cell><cell r="M5650" t="str"><v>No</v></cell><cell r="N5650" t="str"><v>no communication till date Outstanding Rs 22400/- </v></cell></row><row r="5651"><cell r="C5651"><v>2000658</v></cell><cell r="D5651" t="str"><v>LNC/DRI BEACHES</v></cell><cell r="E5651" t="str"><v>M.M & Company</v></cell><cell r="F5651" t="str"><v>31/12/1994</v></cell><cell r="G5651"><v>32000</v></cell><cell r="H5651"><v>32000</v></cell><cell r="I5651"><v>0</v></cell><cell r="J5651" t="str"><v>I.R.M</v></cell><cell r="K5651" t="str"><v>Never</v></cell><cell r="L5651" t="str"><v>send</v></cell><cell r="M5651" t="str"><v>No</v></cell><cell r="N5651" t="str"><v>we send last reminder in 2012.then we did not receive any reply.</v></cell></row><row r="5652"><cell r="C5652"><v>2000661</v></cell><cell r="D5652" t="str"><v>LNC/DRI BEACHES</v></cell><cell r="E5652" t="str"><v>Third Wane Data Systems Ltd</v></cell><cell r="F5652" t="str"><v>30/12/1994</v></cell><cell r="G5652"><v>42000</v></cell><cell r="H5652"><v>42000</v></cell><cell r="I5652"><v>0</v></cell><cell r="J5652" t="str"><v>I.R.M</v></cell><cell r="K5652" t="str"><v>Never</v></cell><cell r="L5652" t="str"><v>send</v></cell><cell r="M5652" t="str"><v>No</v></cell><cell r="N5652" t="str"><v>we send last reminder in 2013.then we did not receive any reply.</v></cell></row><row r="5653"><cell r="C5653"><v>2000662</v></cell><cell r="D5653" t="str"><v>LNC/DRI BEACHES</v></cell><cell r="E5653" t="str"><v>Harak Chand Banthia</v></cell><cell r="F5653" t="str"><v>18/12/1994</v></cell><cell r="G5653"><v>42000</v></cell><cell r="H5653"><v>42000</v></cell><cell r="I5653"><v>0</v></cell><cell r="J5653" t="str"><v>I.R.M</v></cell><cell r="K5653" t="str"><v>Never</v></cell><cell r="L5653" t="str"><v>send</v></cell><cell r="M5653" t="str"><v>yes</v></cell><cell r="N5653" t="str"><v>we send last reminder in 2012.then we did not receive any reply.</v></cell></row><row r="5654"><cell r="C5654"><v>2000663</v></cell><cell r="D5654" t="str"><v>?</v></cell><cell r="E5654" t="str"><v>Vithal Bhagvanji</v></cell><cell r="F5654" t="str"><v>27/12/1994</v></cell><cell r="G5654"><v>40000</v></cell><cell r="H5654" t="str"><v>Nil</v></cell><cell r="I5654"><v>0</v></cell><cell r="J5654" t="str"><v>Cancelled</v></cell><cell r="K5654"><v>0</v></cell><cell r="L5654"><v>0</v></cell><cell r="M5654"><v>0</v></cell><cell r="N5654" t="str"><v>Cancellection Date:- 17-04-1995</v></cell></row><row r="5655"><cell r="C5655"><v>2000748</v></cell><cell r="D5655" t="str"><v>LNC/DRI BEACHES</v></cell><cell r="E5655" t="str"><v>Pramod Kumar Nathani</v></cell><cell r="F5655" t="str"><v>13/1/1995</v></cell><cell r="G5655"><v>65000</v></cell><cell r="H5655"><v>65000</v></cell><cell r="I5655"><v>0</v></cell><cell r="J5655" t="str"><v>I.R.M</v></cell><cell r="K5655" t="str"><v>Never</v></cell><cell r="L5655" t="str"><v>Not del.</v></cell><cell r="M5655" t="str"><v>No</v></cell><cell r="N5655" t="str"><v>Last Communication Till 2002</v></cell></row><row r="5656"><cell r="C5656"><v>2000751</v></cell><cell r="D5656" t="str"><v>?</v></cell><cell r="E5656" t="str"><v>Partha Dash</v></cell><cell r="F5656" t="str"><v>19/1/1995</v></cell><cell r="G5656"><v>32000</v></cell><cell r="H5656" t="str"><v>Nil</v></cell><cell r="I5656"><v>0</v></cell><cell r="J5656" t="str"><v>Cancelled</v></cell><cell r="K5656"><v>0</v></cell><cell r="L5656"><v>0</v></cell><cell r="M5656"><v>0</v></cell><cell r="N5656" t="str"><v>Cancellection Date:- 16-02-1996</v></cell></row><row r="5657"><cell r="C5657"><v>2000752</v></cell><cell r="D5657" t="str"><v>LNC/DRI BEACHES</v></cell><cell r="E5657" t="str"><v>K.B Swayir</v></cell><cell r="F5657" t="str"><v>18/1/1995</v></cell><cell r="G5657"><v>32000</v></cell><cell r="H5657" t="str"><v>32000</v></cell><cell r="I5657"><v>0</v></cell><cell r="J5657" t="str"><v>I.R.M</v></cell><cell r="K5657" t="str"><v>Never</v></cell><cell r="L5657" t="str"><v>send</v></cell><cell r="M5657" t="str"><v>yes</v></cell><cell r="N5657" t="str"><v>we send last reminder in 2012.then we did not receive any reply.</v></cell></row><row r="5658"><cell r="C5658"><v>2000754</v></cell><cell r="D5658" t="str"><v>LNC/DRI BEACHES</v></cell><cell r="E5658" t="str"><v>Prachi Ray</v></cell><cell r="F5658" t="str"><v>14/1/1995</v></cell><cell r="G5658"><v>40000</v></cell><cell r="H5658"><v>40000</v></cell><cell r="I5658"><v>0</v></cell><cell r="J5658" t="str"><v>R.M</v></cell><cell r="K5658"><v>2008</v></cell><cell r="L5658" t="str"><v>send</v></cell><cell r="M5658" t="str"><v>yes</v></cell><cell r="N5658" t="str"><v>telephonic conversation reply by mail on 14/11/2022 with surrender option</v></cell></row><row r="5659"><cell r="C5659" t="str"><v>13.11.2018</v></cell><cell r="D5659" t="e"><v>#VALUE!</v></cell><cell r="E5659" t="e"><v>#VALUE!</v></cell></row><row r="5659"><cell r="G5659" t="e"><v>#VALUE!</v></cell><cell r="H5659" t="e"><v>#VALUE!</v></cell><cell r="I5659" t="e"><v>#VALUE!</v></cell><cell r="J5659" t="e"><v>#VALUE!</v></cell><cell r="K5659" t="e"><v>#VALUE!</v></cell><cell r="L5659" t="e"><v>#VALUE!</v></cell><cell r="M5659" t="e"><v>#VALUE!</v></cell><cell r="N5659" t="e"><v>#VALUE!</v></cell></row><row r="5660"><cell r="C5660"><v>2000760</v></cell><cell r="D5660" t="str"><v>L.N.C/Beaches</v></cell><cell r="E5660" t="str"><v>S Khar Mawphlang</v></cell><cell r="F5660"><v>34715</v></cell><cell r="G5660"><v>42000</v></cell><cell r="H5660"><v>10500</v></cell><cell r="I5660"><v>31500</v></cell><cell r="J5660" t="str"><v>Outstanding</v></cell><cell r="K5660" t="str"><v>Never</v></cell><cell r="L5660" t="str"><v>send</v></cell><cell r="M5660" t="str"><v>No</v></cell><cell r="N5660" t="str"><v>we send last reminder in 2012.then we did not receive any reply.Outstanding Rs. 31500/-</v></cell></row><row r="5661"><cell r="C5661"><v>2000761</v></cell><cell r="D5661" t="str"><v>L.N.C/Beaches</v></cell><cell r="E5661" t="str"><v>Gautam Bora</v></cell><cell r="F5661"><v>34705</v></cell><cell r="G5661"><v>42000</v></cell><cell r="H5661"><v>42000</v></cell><cell r="I5661"><v>0</v></cell><cell r="J5661" t="str"><v>I.R.M</v></cell><cell r="K5661" t="str"><v>Never</v></cell><cell r="L5661" t="str"><v>Not del.</v></cell><cell r="M5661" t="str"><v>No</v></cell><cell r="N5661" t="str"><v>last communication 02</v></cell></row><row r="5662"><cell r="C5662"><v>2000762</v></cell><cell r="D5662" t="str"><v>L.N.C/Beaches</v></cell><cell r="E5662" t="str"><v>Jyotimay Goswami</v></cell><cell r="F5662"><v>34709</v></cell><cell r="G5662"><v>40000</v></cell><cell r="H5662"><v>16000</v></cell><cell r="I5662"><v>24000</v></cell><cell r="J5662" t="str"><v>Outstanding</v></cell><cell r="K5662" t="str"><v>Never</v></cell><cell r="L5662" t="str"><v>send</v></cell><cell r="M5662" t="str"><v>No</v></cell><cell r="N5662" t="str"><v>As POD last communication 07(Outstanding Rs. 24000/-)</v></cell></row><row r="5663"><cell r="C5663"><v>2000770</v></cell><cell r="D5663" t="str"><v>L.N.C/Beaches</v></cell><cell r="E5663" t="str"><v>Anuradha </v></cell><cell r="F5663"><v>34711</v></cell><cell r="G5663"><v>42000</v></cell><cell r="H5663"><v>12600</v></cell><cell r="I5663"><v>29400</v></cell><cell r="J5663" t="str"><v>Outstanding</v></cell><cell r="K5663" t="str"><v>Never</v></cell><cell r="L5663" t="str"><v>Not del.</v></cell><cell r="M5663" t="str"><v>No</v></cell><cell r="N5663" t="str"><v>after 1999 no communication till date Outstanding Rs 29400/- only  app frm</v></cell></row><row r="5664"><cell r="C5664"><v>2000771</v></cell><cell r="D5664" t="str"><v>L.N.C/Beaches</v></cell><cell r="E5664" t="str"><v>Anchita Bharwali</v></cell><cell r="F5664"><v>34715</v></cell><cell r="G5664"><v>32000</v></cell><cell r="H5664"><v>12800</v></cell><cell r="I5664"><v>19200</v></cell><cell r="J5664" t="str"><v>Outstanding</v></cell><cell r="K5664" t="str"><v>Never</v></cell><cell r="L5664" t="str"><v>send</v></cell><cell r="M5664" t="str"><v>No</v></cell><cell r="N5664" t="str"><v>As POD last communication 07(Outstanding Rs. 19200/-)</v></cell></row><row r="5665"><cell r="C5665"><v>2000803</v></cell><cell r="D5665" t="str"><v>L.N.C/Beaches</v></cell><cell r="E5665" t="str"><v>Naval K Sharma</v></cell><cell r="F5665"><v>34730</v></cell><cell r="G5665"><v>40000</v></cell><cell r="H5665" t="str"><v>Nil</v></cell><cell r="I5665"><v>0</v></cell><cell r="J5665" t="str"><v>Cancelled</v></cell><cell r="K5665"><v>0</v></cell><cell r="L5665"><v>0</v></cell><cell r="M5665"><v>0</v></cell><cell r="N5665" t="str"><v>Cancelled</v></cell></row><row r="5666"><cell r="C5666"><v>2000804</v></cell><cell r="D5666" t="str"><v>L.N.C/Beaches</v></cell><cell r="E5666" t="str"><v>Sandip Mohanty</v></cell><cell r="F5666"><v>34729</v></cell><cell r="G5666"><v>40000</v></cell><cell r="H5666" t="str"><v>Nil</v></cell><cell r="I5666"><v>0</v></cell><cell r="J5666" t="str"><v>Cancelled</v></cell><cell r="K5666"><v>0</v></cell><cell r="L5666"><v>0</v></cell><cell r="M5666"><v>0</v></cell><cell r="N5666" t="str"><v>Cancelled</v></cell></row><row r="5667"><cell r="C5667"><v>2000806</v></cell><cell r="D5667" t="str"><v>L.N.C/GTC</v></cell><cell r="E5667" t="str"><v>Oberoi Enterprises</v></cell><cell r="F5667"><v>34727</v></cell><cell r="G5667"><v>32000</v></cell><cell r="H5667"><v>32000</v></cell><cell r="I5667"><v>0</v></cell><cell r="J5667" t="str"><v>I.R.M</v></cell><cell r="K5667" t="str"><v>Never</v></cell><cell r="L5667" t="str"><v>send</v></cell><cell r="M5667" t="str"><v>yes</v></cell><cell r="N5667" t="str"><v>we send last reminder in 2012.then we did not receive any reply.</v></cell></row><row r="5668"><cell r="C5668"><v>2000808</v></cell><cell r="D5668" t="str"><v>L.N.C/Beaches</v></cell><cell r="E5668" t="str"><v>Sanita Sahu</v></cell><cell r="F5668"><v>34729</v></cell><cell r="G5668"><v>32000</v></cell><cell r="H5668"><v>9600</v></cell><cell r="I5668"><v>22400</v></cell><cell r="J5668" t="str"><v>Outstanding</v></cell><cell r="K5668" t="str"><v>Never</v></cell><cell r="L5668" t="str"><v>Not del.</v></cell><cell r="M5668" t="str"><v>No</v></cell><cell r="N5668" t="str"><v>after 1995 no communication till date Outstanding Rs 22400/- </v></cell></row><row r="5669"><cell r="C5669"><v>2000812</v></cell><cell r="D5669" t="str"><v>L.N.C/Beaches</v></cell><cell r="E5669" t="str"><v>Mornai Tea Estate</v></cell><cell r="F5669"><v>34729</v></cell><cell r="G5669"><v>42000</v></cell><cell r="H5669"><v>42000</v></cell><cell r="I5669"><v>0</v></cell><cell r="J5669" t="str"><v>I.R.M</v></cell><cell r="K5669" t="str"><v>Never</v></cell><cell r="L5669" t="str"><v>Not del.</v></cell><cell r="M5669" t="str"><v>yes</v></cell><cell r="N5669" t="str"><v>we send last reminder in 2012.then we did not receive any reply.</v></cell></row><row r="5670"><cell r="C5670"><v>2000813</v></cell><cell r="D5670" t="str"><v>L.N.C/Beaches</v></cell><cell r="E5670" t="str"><v>Dinesh Chandra Somani</v></cell><cell r="F5670"><v>34711</v></cell><cell r="G5670"><v>42000</v></cell><cell r="H5670"><v>42000</v></cell><cell r="I5670"><v>0</v></cell><cell r="J5670" t="str"><v>I.R.M</v></cell><cell r="K5670" t="str"><v>Never</v></cell><cell r="L5670" t="str"><v>send</v></cell><cell r="M5670" t="str"><v>yes</v></cell><cell r="N5670" t="str"><v>we send last reminder in 2012.then we did not receive any reply.</v></cell></row><row r="5671"><cell r="C5671"><v>2000815</v></cell><cell r="D5671" t="str"><v>L.N.C/Beaches</v></cell><cell r="E5671" t="str"><v>Karishma Saree Selection</v></cell><cell r="F5671"><v>34724</v></cell><cell r="G5671"><v>42000</v></cell><cell r="H5671"><v>42000</v></cell><cell r="I5671"><v>0</v></cell><cell r="J5671" t="str"><v>I.R.M</v></cell><cell r="K5671" t="str"><v>Never</v></cell><cell r="L5671" t="str"><v>send</v></cell><cell r="M5671" t="str"><v>yes</v></cell><cell r="N5671" t="str"><v>reply to his mail on 2017 with pending dues details</v></cell></row><row r="5672"><cell r="C5672"><v>2000820</v></cell><cell r="D5672" t="str"><v>L.N.C/Beaches</v></cell><cell r="E5672" t="str"><v>Om Prakash</v></cell><cell r="F5672"><v>34729</v></cell><cell r="G5672"><v>32000</v></cell><cell r="H5672" t="str"><v>Nil</v></cell><cell r="I5672"><v>0</v></cell><cell r="J5672" t="str"><v>Cancelled</v></cell><cell r="K5672"><v>0</v></cell><cell r="L5672"><v>0</v></cell><cell r="M5672"><v>0</v></cell><cell r="N5672" t="str"><v>Cancelled</v></cell></row><row r="5673"><cell r="C5673"><v>2000821</v></cell><cell r="D5673" t="str"><v>L.N.C/Beaches</v></cell><cell r="E5673" t="str"><v>U Swain</v></cell><cell r="F5673"><v>34729</v></cell><cell r="G5673"><v>32000</v></cell><cell r="H5673" t="str"><v>Nil</v></cell><cell r="I5673"><v>0</v></cell><cell r="J5673" t="str"><v>Cancelled</v></cell><cell r="K5673"><v>0</v></cell><cell r="L5673"><v>0</v></cell><cell r="M5673"><v>0</v></cell><cell r="N5673" t="str"><v>Cancelled</v></cell></row><row r="5674"><cell r="C5674"><v>2000822</v></cell><cell r="D5674" t="str"><v>L.N.C/Beaches</v></cell><cell r="E5674" t="str"><v>Sanjay Mishra</v></cell><cell r="F5674"><v>34729</v></cell><cell r="G5674"><v>42000</v></cell><cell r="H5674" t="str"><v>Nil</v></cell><cell r="I5674"><v>0</v></cell><cell r="J5674" t="str"><v>Cancelled</v></cell><cell r="K5674"><v>0</v></cell><cell r="L5674"><v>0</v></cell><cell r="M5674"><v>0</v></cell><cell r="N5674" t="str"><v>Cancelled</v></cell></row><row r="5675"><cell r="C5675"><v>2000828</v></cell><cell r="D5675" t="str"><v>L.N.C/Beaches</v></cell><cell r="E5675" t="str"><v>Nirmalaya Prasad Chailka</v></cell><cell r="F5675"><v>34729</v></cell><cell r="G5675"><v>42000</v></cell><cell r="H5675"><v>35700</v></cell><cell r="I5675"><v>6300</v></cell><cell r="J5675" t="str"><v>Outstanding</v></cell><cell r="K5675" t="str"><v>Never</v></cell><cell r="L5675" t="str"><v>Not del.</v></cell><cell r="M5675" t="str"><v>yes</v></cell><cell r="N5675" t="str"><v>we send last reminder in 2012.then we did not receive any reply.Outstanding Rs. 6300/-</v></cell></row><row r="5676"><cell r="C5676"><v>2000832</v></cell><cell r="D5676" t="str"><v>L.N.C/Beaches</v></cell><cell r="E5676" t="str"><v>Shaheen Pyngrope</v></cell><cell r="F5676"><v>34722</v></cell><cell r="G5676"><v>65000</v></cell><cell r="H5676"><v>65000</v></cell><cell r="I5676"><v>0</v></cell><cell r="J5676" t="str"><v>I.R.M</v></cell><cell r="K5676" t="str"><v>Never</v></cell><cell r="L5676" t="str"><v>send</v></cell><cell r="M5676" t="str"><v>yes</v></cell><cell r="N5676" t="str"><v>we send last reminder in 2012.then we did not receive any reply.</v></cell></row><row r="5677"><cell r="C5677"><v>2000837</v></cell><cell r="D5677" t="str"><v>L.N.C/Beaches</v></cell><cell r="E5677" t="str"><v>Jagdish Behera</v></cell><cell r="F5677"><v>34730</v></cell><cell r="G5677"><v>32000</v></cell><cell r="H5677" t="str"><v>Nil</v></cell><cell r="I5677"><v>0</v></cell><cell r="J5677" t="str"><v>Cancelled</v></cell><cell r="K5677"><v>0</v></cell><cell r="L5677"><v>0</v></cell><cell r="M5677"><v>0</v></cell><cell r="N5677" t="str"><v>Cancelled</v></cell></row><row r="5678"><cell r="C5678"><v>2000838</v></cell><cell r="D5678" t="str"><v>L.N.C/Beaches</v></cell><cell r="E5678" t="str"><v>Kumar Rajiv</v></cell><cell r="F5678"><v>34730</v></cell><cell r="G5678"><v>40000</v></cell><cell r="H5678" t="str"><v>Nil</v></cell><cell r="I5678"><v>0</v></cell><cell r="J5678" t="str"><v>Cancelled</v></cell><cell r="K5678"><v>0</v></cell><cell r="L5678"><v>0</v></cell><cell r="M5678"><v>0</v></cell><cell r="N5678" t="str"><v>Cancelled</v></cell></row><row r="5679"><cell r="C5679"><v>2000873</v></cell><cell r="D5679" t="str"><v>L.N.C/Beaches</v></cell><cell r="E5679" t="str"><v>Bidiya Sagar Shaw</v></cell><cell r="F5679"><v>34730</v></cell><cell r="G5679"><v>32000</v></cell><cell r="H5679" t="str"><v>Nil</v></cell><cell r="I5679"><v>0</v></cell><cell r="J5679" t="str"><v>Cancelled</v></cell><cell r="K5679"><v>0</v></cell><cell r="L5679"><v>0</v></cell><cell r="M5679"><v>0</v></cell><cell r="N5679" t="str"><v>Cancelled</v></cell></row><row r="5680"><cell r="C5680"><v>2000875</v></cell><cell r="D5680" t="str"><v>L.N.C/Beaches</v></cell><cell r="E5680" t="str"><v>Ashok Kumar Shaw</v></cell><cell r="F5680"><v>34730</v></cell><cell r="G5680"><v>32000</v></cell><cell r="H5680" t="str"><v>Nil</v></cell><cell r="I5680"><v>0</v></cell><cell r="J5680" t="str"><v>Cancelled</v></cell><cell r="K5680"><v>0</v></cell><cell r="L5680"><v>0</v></cell><cell r="M5680"><v>0</v></cell><cell r="N5680" t="str"><v>Cancelled</v></cell></row><row r="5681"><cell r="C5681"><v>2000876</v></cell><cell r="D5681" t="str"><v>L.N.C/Beaches</v></cell><cell r="E5681" t="str"><v>Binod Kumar Shaw</v></cell><cell r="F5681"><v>34730</v></cell><cell r="G5681"><v>32000</v></cell><cell r="H5681" t="str"><v>Nil</v></cell><cell r="I5681"><v>0</v></cell><cell r="J5681" t="str"><v>Cancelled</v></cell><cell r="K5681"><v>0</v></cell><cell r="L5681"><v>0</v></cell><cell r="M5681"><v>0</v></cell><cell r="N5681" t="str"><v>Cancelled</v></cell></row><row r="5682"><cell r="C5682"><v>2000878</v></cell><cell r="D5682" t="str"><v>L.N.C/Beaches</v></cell><cell r="E5682" t="str"><v>Raja Kumar Shaw</v></cell><cell r="F5682"><v>34730</v></cell><cell r="G5682"><v>32000</v></cell><cell r="H5682" t="str"><v>Nil</v></cell><cell r="I5682"><v>0</v></cell><cell r="J5682" t="str"><v>Cancelled</v></cell><cell r="K5682"><v>0</v></cell><cell r="L5682"><v>0</v></cell><cell r="M5682"><v>0</v></cell><cell r="N5682" t="str"><v>Cancelled</v></cell></row><row r="5683"><cell r="C5683"><v>2000879</v></cell><cell r="D5683" t="str"><v>L.N.C/Beaches</v></cell><cell r="E5683" t="str"><v>Ved Prakash Shaw</v></cell><cell r="F5683"><v>34730</v></cell><cell r="G5683"><v>32000</v></cell><cell r="H5683" t="str"><v>Nil</v></cell><cell r="I5683"><v>0</v></cell><cell r="J5683" t="str"><v>Cancelled</v></cell><cell r="K5683"><v>0</v></cell><cell r="L5683"><v>0</v></cell><cell r="M5683"><v>0</v></cell><cell r="N5683" t="str"><v>Cancelled</v></cell></row><row r="5684"><cell r="C5684"><v>2000916</v></cell><cell r="D5684" t="str"><v>L.N.C/Beaches</v></cell><cell r="E5684" t="str"><v>Harbir Singh</v></cell><cell r="F5684"><v>34733</v></cell><cell r="G5684"><v>40000</v></cell><cell r="H5684" t="str"><v>Nil</v></cell><cell r="I5684"><v>0</v></cell><cell r="J5684" t="str"><v>Cancelled</v></cell><cell r="K5684"><v>0</v></cell><cell r="L5684"><v>0</v></cell><cell r="M5684"><v>0</v></cell><cell r="N5684" t="str"><v>Cancelled</v></cell></row><row r="5685"><cell r="C5685"><v>2000917</v></cell><cell r="D5685" t="str"><v>L.N.C/Beaches</v></cell><cell r="E5685" t="str"><v>Anirudh Rath</v></cell><cell r="F5685"><v>34736</v></cell><cell r="G5685"><v>32000</v></cell><cell r="H5685" t="str"><v>Nil</v></cell><cell r="I5685"><v>0</v></cell><cell r="J5685" t="str"><v>Cancelled</v></cell><cell r="K5685"><v>0</v></cell><cell r="L5685"><v>0</v></cell><cell r="M5685"><v>0</v></cell><cell r="N5685" t="str"><v>Cancelled</v></cell></row><row r="5686"><cell r="C5686"><v>2000918</v></cell><cell r="D5686" t="str"><v>L.N.C/Beaches</v></cell><cell r="E5686" t="str"><v>Jeeban Kumar Mohanty</v></cell><cell r="F5686"><v>34732</v></cell><cell r="G5686"><v>40000</v></cell><cell r="H5686" t="str"><v>Nil</v></cell><cell r="I5686"><v>0</v></cell><cell r="J5686" t="str"><v>Cancelled</v></cell><cell r="K5686"><v>0</v></cell><cell r="L5686"><v>0</v></cell><cell r="M5686"><v>0</v></cell><cell r="N5686" t="str"><v>Cancelled</v></cell></row><row r="5687"><cell r="C5687"><v>2000930</v></cell><cell r="D5687" t="str"><v>L.N.C/Beaches</v></cell><cell r="E5687" t="str"><v>Probal Mookerjee</v></cell><cell r="F5687"><v>34738</v></cell><cell r="G5687"><v>39900</v></cell><cell r="H5687"><v>39900</v></cell><cell r="I5687"><v>0</v></cell><cell r="J5687" t="str"><v>I.R.M</v></cell><cell r="K5687" t="str"><v>No</v></cell><cell r="L5687" t="str"><v>send</v></cell><cell r="M5687" t="str"><v>yes</v></cell><cell r="N5687" t="str"><v>we send last reminder in 2012.then we did not receive any reply.</v></cell></row><row r="5688"><cell r="C5688"><v>2000932</v></cell><cell r="D5688" t="str"><v>L.N.C/Beaches</v></cell><cell r="E5688" t="str"><v>Sita Ram Agarwal</v></cell><cell r="F5688"><v>34731</v></cell><cell r="G5688"><v>40000</v></cell><cell r="H5688"><v>28000</v></cell><cell r="I5688"><v>12000</v></cell><cell r="J5688" t="str"><v>Outstanding</v></cell><cell r="K5688" t="str"><v>Never</v></cell><cell r="L5688" t="str"><v>send</v></cell><cell r="M5688" t="str"><v>yes</v></cell><cell r="N5688" t="str"><v>As POD last communication 07(Outstanding Rs. 12000/-)</v></cell></row><row r="5689"><cell r="C5689"><v>2000952</v></cell><cell r="D5689" t="str"><v>L.N.C/Beaches</v></cell><cell r="E5689" t="str"><v>Prakash Gupta</v></cell><cell r="F5689"><v>34739</v></cell><cell r="G5689"><v>65000</v></cell><cell r="H5689"><v>65000</v></cell><cell r="I5689"><v>0</v></cell><cell r="J5689" t="str"><v>I.R.M</v></cell><cell r="K5689" t="str"><v>Never</v></cell><cell r="L5689" t="str"><v>send</v></cell><cell r="M5689" t="str"><v>No</v></cell><cell r="N5689" t="str"><v>we send last reminder in 2012.then we did not receive any reply.</v></cell></row><row r="5690"><cell r="C5690"><v>2000953</v></cell><cell r="D5690" t="str"><v>L.N.C/Beaches</v></cell><cell r="E5690" t="str"><v>Deepali Mahanta Kayal</v></cell><cell r="F5690"><v>34754</v></cell><cell r="G5690"><v>42000</v></cell><cell r="H5690"><v>42000</v></cell><cell r="I5690"><v>0</v></cell><cell r="J5690" t="str"><v>I.R.M</v></cell><cell r="K5690" t="str"><v>Never</v></cell><cell r="L5690" t="str"><v>not send</v></cell><cell r="M5690" t="str"><v>No</v></cell><cell r="N5690" t="str"><v>we send last reminder in 2012.then we did not receive any reply.</v></cell></row><row r="5691"><cell r="C5691"><v>2000955</v></cell><cell r="D5691" t="str"><v>L.N.C/Beaches</v></cell><cell r="E5691" t="str"><v>A.C Pathak</v></cell><cell r="F5691"><v>34754</v></cell><cell r="G5691"><v>42000</v></cell><cell r="H5691"><v>23100</v></cell><cell r="I5691"><v>18900</v></cell><cell r="J5691" t="str"><v>Outstanding</v></cell><cell r="K5691" t="str"><v>Never</v></cell><cell r="L5691" t="str"><v>not send</v></cell><cell r="M5691" t="str"><v>No</v></cell><cell r="N5691" t="str"><v>we send last reminder in 2012.then we did not receive any reply.Outstanding Rs. 18900/-</v></cell></row><row r="5692"><cell r="C5692"><v>2000960</v></cell><cell r="D5692" t="str"><v>L.N.C/Beaches</v></cell><cell r="E5692" t="str"><v>Kumar Naik</v></cell><cell r="F5692"><v>34752</v></cell><cell r="G5692"><v>32000</v></cell><cell r="H5692" t="str"><v>Nil</v></cell><cell r="I5692"><v>0</v></cell><cell r="J5692" t="str"><v>Cancelled</v></cell><cell r="K5692"><v>0</v></cell><cell r="L5692"><v>0</v></cell><cell r="M5692"><v>0</v></cell><cell r="N5692" t="str"><v>Cancelled</v></cell></row><row r="5693"><cell r="C5693"><v>2000966</v></cell><cell r="D5693" t="str"><v>L.N.C/Beaches</v></cell><cell r="E5693" t="str"><v>Ramesh Chandra Daga</v></cell><cell r="F5693"><v>34753</v></cell><cell r="G5693"><v>65000</v></cell><cell r="H5693"><v>65000</v></cell><cell r="I5693"><v>0</v></cell><cell r="J5693" t="str"><v>I.R.M</v></cell><cell r="K5693" t="str"><v>Never</v></cell><cell r="L5693" t="str"><v>send</v></cell><cell r="M5693" t="str"><v>No</v></cell><cell r="N5693" t="str"><v>we send last reminder in 2012.then we did not receive any reply.total 2 membership 02000976,02000966.</v></cell></row><row r="5694"><cell r="C5694"><v>2000971</v></cell><cell r="D5694" t="str"><v>L.N.C/Beaches</v></cell><cell r="E5694" t="str"><v>Rabindra Narayan Senapati</v></cell><cell r="F5694"><v>34736</v></cell><cell r="G5694"><v>42000</v></cell><cell r="H5694" t="str"><v>Nil</v></cell><cell r="I5694"><v>0</v></cell><cell r="J5694" t="str"><v>Cancelled</v></cell><cell r="K5694"><v>0</v></cell><cell r="L5694"><v>0</v></cell><cell r="M5694"><v>0</v></cell><cell r="N5694" t="str"><v>Cancelled</v></cell></row><row r="5695"><cell r="C5695"><v>2000976</v></cell><cell r="D5695" t="str"><v>L.N.C/Beaches</v></cell><cell r="E5695" t="str"><v>Pradeep Kumar Daga</v></cell><cell r="F5695"><v>34753</v></cell><cell r="G5695"><v>65000</v></cell><cell r="H5695"><v>65000</v></cell><cell r="I5695"><v>0</v></cell><cell r="J5695" t="str"><v>I.R.M</v></cell><cell r="K5695" t="str"><v>Never</v></cell><cell r="L5695" t="str"><v>send</v></cell><cell r="M5695" t="str"><v>No</v></cell><cell r="N5695" t="str"><v>we send last reminder in 2012.then we did not receive any reply.</v></cell></row><row r="5696"><cell r="C5696"><v>2000977</v></cell><cell r="D5696" t="str"><v>L.N.C/Beaches</v></cell><cell r="E5696" t="str"><v>Bijoy Kumar Mahapatra</v></cell><cell r="F5696"><v>34758</v></cell><cell r="G5696"><v>32000</v></cell><cell r="H5696" t="str"><v>Nil</v></cell><cell r="I5696"><v>0</v></cell><cell r="J5696" t="str"><v>Cancelled</v></cell><cell r="K5696"><v>0</v></cell><cell r="L5696"><v>0</v></cell><cell r="M5696"><v>0</v></cell><cell r="N5696" t="str"><v>Cancelled</v></cell></row><row r="5697"><cell r="C5697"><v>2000985</v></cell><cell r="D5697" t="str"><v>L.N.C/Beaches</v></cell><cell r="E5697" t="str"><v>Anasuya Tripathy</v></cell><cell r="F5697"><v>34758</v></cell><cell r="G5697"><v>32000</v></cell><cell r="H5697" t="str"><v>Nil</v></cell><cell r="I5697"><v>0</v></cell><cell r="J5697" t="str"><v>Cancelled</v></cell><cell r="K5697"><v>0</v></cell><cell r="L5697"><v>0</v></cell><cell r="M5697"><v>0</v></cell><cell r="N5697" t="str"><v>Cancelled</v></cell></row><row r="5698"><cell r="C5698"><v>2000989</v></cell><cell r="D5698" t="str"><v>L.N.C/Beaches</v></cell><cell r="E5698" t="str"><v>Kailash Agarwalla</v></cell><cell r="F5698"><v>34758</v></cell><cell r="G5698"><v>42000</v></cell><cell r="H5698"><v>25200</v></cell><cell r="I5698"><v>16800</v></cell><cell r="J5698" t="str"><v>Outstanding</v></cell><cell r="K5698" t="str"><v>Never</v></cell><cell r="L5698" t="str"><v>send</v></cell><cell r="M5698" t="str"><v>yes</v></cell><cell r="N5698" t="str"><v>As POD last communication 07(Outstanding Rs. 16800/-)</v></cell></row><row r="5699"><cell r="C5699"><v>2000990</v></cell><cell r="D5699" t="str"><v>L.N.C/Beaches</v></cell><cell r="E5699" t="str"><v>Munin Gautam</v></cell><cell r="F5699"><v>34755</v></cell><cell r="G5699"><v>42000</v></cell><cell r="H5699"><v>42000</v></cell><cell r="I5699"><v>0</v></cell><cell r="J5699" t="str"><v>R.M</v></cell><cell r="K5699"><v>2007</v></cell><cell r="L5699" t="str"><v>send</v></cell><cell r="M5699" t="str"><v>yes</v></cell><cell r="N5699" t="str"><v>no reminder send last communication 11</v></cell></row><row r="5700"><cell r="C5700"><v>2000991</v></cell><cell r="D5700" t="str"><v>L.N.C/Beaches</v></cell><cell r="E5700" t="str"><v>Kavish Chandre Malhotra</v></cell><cell r="F5700"><v>34758</v></cell><cell r="G5700"><v>32000</v></cell><cell r="H5700" t="str"><v>Nil</v></cell><cell r="I5700"><v>0</v></cell><cell r="J5700" t="str"><v>Cancelled</v></cell><cell r="K5700"><v>0</v></cell><cell r="L5700"><v>0</v></cell><cell r="M5700"><v>0</v></cell><cell r="N5700" t="str"><v>Cancelled</v></cell></row><row r="5701"><cell r="C5701"><v>2000992</v></cell><cell r="D5701" t="str"><v>L.N.C/Beaches</v></cell><cell r="E5701" t="str"><v>Rajani Tibrewal</v></cell><cell r="F5701"><v>34757</v></cell><cell r="G5701"><v>42000</v></cell><cell r="H5701"><v>10500</v></cell><cell r="I5701"><v>31500</v></cell><cell r="J5701" t="str"><v>Outstanding</v></cell><cell r="K5701" t="str"><v>Never</v></cell><cell r="L5701" t="str"><v>send</v></cell><cell r="M5701" t="str"><v>No</v></cell><cell r="N5701" t="str"><v>As POD last communication 07(Outstanding Rs. 31500/-)</v></cell></row><row r="5702"><cell r="D5702" t="e"><v>#VALUE!</v></cell><cell r="E5702" t="e"><v>#VALUE!</v></cell></row><row r="5702"><cell r="G5702" t="e"><v>#VALUE!</v></cell><cell r="H5702" t="e"><v>#VALUE!</v></cell><cell r="I5702" t="e"><v>#VALUE!</v></cell><cell r="J5702" t="e"><v>#VALUE!</v></cell><cell r="K5702" t="e"><v>#VALUE!</v></cell><cell r="L5702" t="e"><v>#VALUE!</v></cell><cell r="M5702" t="e"><v>#VALUE!</v></cell><cell r="N5702" t="e"><v>#VALUE!</v></cell></row><row r="5703"><cell r="C5703"><v>2001022</v></cell><cell r="D5703" t="str"><v>LNC/DRI BEACHES</v></cell><cell r="E5703" t="str"><v>Basant Kumar Kedia</v></cell><cell r="F5703" t="str"><v>25/2/1995</v></cell><cell r="G5703"><v>42000</v></cell><cell r="H5703"><v>42000</v></cell><cell r="I5703"><v>0</v></cell><cell r="J5703" t="str"><v>I.R.M</v></cell><cell r="K5703" t="str"><v>Never</v></cell><cell r="L5703" t="str"><v>send</v></cell><cell r="M5703" t="str"><v>yes</v></cell><cell r="N5703" t="str"><v>we send last reminder in 2012.then we did not receive any reply.</v></cell></row><row r="5704"><cell r="C5704"><v>2001027</v></cell><cell r="D5704" t="str"><v>LNC/GTC INDUSTRIES</v></cell><cell r="E5704" t="str"><v>Vishwanath Gupta</v></cell><cell r="F5704" t="str"><v>14/2/1995</v></cell><cell r="G5704"><v>65000</v></cell><cell r="H5704"><v>19500</v></cell><cell r="I5704" t="str"><v>45,500</v></cell><cell r="J5704" t="str"><v>Outstanding</v></cell><cell r="K5704" t="str"><v>Never</v></cell><cell r="L5704" t="str"><v>send</v></cell><cell r="M5704" t="str"><v>yes</v></cell><cell r="N5704" t="str"><v>As POD last communication 07(Outstanding Rs. 45500/-)</v></cell></row><row r="5705"><cell r="C5705"><v>2001044</v></cell><cell r="D5705" t="str"><v>LNC/DRI BEACHES</v></cell><cell r="E5705" t="str"><v>Arman Sheikh</v></cell><cell r="F5705"><v>34945</v></cell><cell r="G5705"><v>38000</v></cell><cell r="H5705"><v>38000</v></cell><cell r="I5705"><v>0</v></cell><cell r="J5705" t="str"><v>I.R.M</v></cell><cell r="K5705" t="str"><v>Never</v></cell><cell r="L5705" t="str"><v>send</v></cell><cell r="M5705" t="str"><v>No</v></cell><cell r="N5705" t="str"><v>we send last reminder in 2012.then we did not receive any reply.</v></cell></row><row r="5706"><cell r="C5706"><v>2001045</v></cell><cell r="D5706" t="str"><v>LNC/DRI BEACHES</v></cell><cell r="E5706" t="str"><v>I.I Maken</v></cell><cell r="F5706" t="str"><v>15/3/1995</v></cell><cell r="G5706"><v>32000</v></cell><cell r="H5706"><v>19200</v></cell><cell r="I5706"><v>12800</v></cell><cell r="J5706" t="str"><v>Outstanding/Missing Document</v></cell><cell r="K5706" t="str"><v>Never</v></cell><cell r="L5706" t="str"><v>Not del.</v></cell><cell r="M5706" t="str"><v>No</v></cell><cell r="N5706" t="str"><v>No Documents Is In File,,, (Outstanding Rs 12800/-) MISSING</v></cell></row><row r="5707"><cell r="C5707"><v>2001060</v></cell><cell r="D5707" t="str"><v>?</v></cell><cell r="E5707" t="str"><v>Subramanyam Rao</v></cell><cell r="F5707" t="str"><v>15/3/1995</v></cell><cell r="G5707"><v>32000</v></cell><cell r="H5707" t="str"><v>Nil</v></cell><cell r="I5707"><v>0</v></cell><cell r="J5707" t="str"><v>Cancelled</v></cell><cell r="K5707"><v>0</v></cell><cell r="L5707"><v>0</v></cell><cell r="M5707"><v>0</v></cell><cell r="N5707" t="str"><v>Cancellection Date:- 23-06-1995</v></cell></row><row r="5708"><cell r="C5708"><v>2001061</v></cell><cell r="D5708" t="str"><v>?</v></cell><cell r="E5708" t="str"><v>S.K Das</v></cell><cell r="F5708" t="str"><v>28/3/1995</v></cell><cell r="G5708"><v>30400</v></cell><cell r="H5708" t="str"><v>Nil</v></cell><cell r="I5708"><v>0</v></cell><cell r="J5708" t="str"><v>Cancelled</v></cell><cell r="K5708"><v>0</v></cell><cell r="L5708"><v>0</v></cell><cell r="M5708"><v>0</v></cell><cell r="N5708" t="str"><v>Cancellection Date:- 23-06-1995</v></cell></row><row r="5709"><cell r="C5709"><v>2001069</v></cell><cell r="D5709" t="str"><v>LNC/DRI BEACHES</v></cell><cell r="E5709" t="str"><v>Maloti Gomes</v></cell><cell r="F5709"><v>34945</v></cell><cell r="G5709"><v>32000</v></cell><cell r="H5709"><v>32000</v></cell><cell r="I5709"><v>0</v></cell><cell r="J5709" t="str"><v>I.R.M</v></cell><cell r="K5709" t="str"><v>Never</v></cell><cell r="L5709" t="str"><v>send</v></cell><cell r="M5709" t="str"><v>yes</v></cell><cell r="N5709" t="str"><v>we send last reminder in 2012.then we did not receive any reply.</v></cell></row><row r="5710"><cell r="C5710"><v>2001071</v></cell><cell r="D5710" t="str"><v>LNC/DRI BEACHES</v></cell><cell r="E5710" t="str"><v>Leena Bora</v></cell><cell r="F5710" t="str"><v>30/4/1995</v></cell><cell r="G5710"><v>50000</v></cell><cell r="H5710"><v>45000</v></cell><cell r="I5710"><v>5000</v></cell><cell r="J5710" t="str"><v>Outstanding</v></cell><cell r="K5710" t="str"><v>Never</v></cell><cell r="L5710" t="str"><v>Not del.</v></cell><cell r="M5710" t="str"><v>No</v></cell><cell r="N5710" t="str"><v>no communication till date Outstanding Rs 5000/-</v></cell></row><row r="5711"><cell r="C5711"><v>2001075</v></cell><cell r="D5711" t="str"><v>LNC/DRI BEACHES</v></cell><cell r="E5711" t="str"><v>Kishorode Ch Baishya</v></cell><cell r="F5711"><v>34976</v></cell><cell r="G5711"><v>32000</v></cell><cell r="H5711" t="str"><v>12,800</v></cell><cell r="I5711" t="str"><v>19,200</v></cell><cell r="J5711" t="str"><v>Outstanding</v></cell><cell r="K5711" t="str"><v>Never</v></cell><cell r="L5711" t="str"><v>Not del.</v></cell><cell r="M5711" t="str"><v>No</v></cell><cell r="N5711" t="str"><v>As POD last communication 07(Outstanding Rs. 19200/-)</v></cell></row><row r="5712"><cell r="C5712"><v>2001098</v></cell><cell r="D5712" t="str"><v>?</v></cell><cell r="E5712" t="str"><v>Sohan Lal Agarwal</v></cell><cell r="F5712" t="str"><v>27/4/1995</v></cell><cell r="G5712"><v>42000</v></cell><cell r="H5712" t="str"><v>Nil</v></cell><cell r="I5712"><v>0</v></cell><cell r="J5712" t="str"><v>Cancelled</v></cell><cell r="K5712"><v>0</v></cell><cell r="L5712"><v>0</v></cell><cell r="M5712"><v>0</v></cell><cell r="N5712" t="str"><v>Cancellection Date:- 02-08-1995</v></cell></row><row r="5713"><cell r="C5713"><v>2001100</v></cell><cell r="D5713" t="str"><v>?</v></cell><cell r="E5713" t="str"><v>Gyanendra Mohnaty</v></cell><cell r="F5713" t="str"><v>28/4/1995</v></cell><cell r="G5713"><v>20900</v></cell><cell r="H5713" t="str"><v>Nil</v></cell><cell r="I5713"><v>0</v></cell><cell r="J5713" t="str"><v>Cancelled</v></cell><cell r="K5713"><v>0</v></cell><cell r="L5713"><v>0</v></cell><cell r="M5713"><v>0</v></cell><cell r="N5713" t="str"><v>Cancellection Date:- 03-07-1995</v></cell></row><row r="5714"><cell r="C5714"><v>2001108</v></cell><cell r="D5714" t="str"><v>LNC/DRI BEACHES</v></cell><cell r="E5714" t="str"><v>Raj Kumar Jalan</v></cell><cell r="F5714" t="str"><v>26/4/1995</v></cell><cell r="G5714"><v>39900</v></cell><cell r="H5714"><v>39900</v></cell><cell r="I5714"><v>0</v></cell><cell r="J5714" t="str"><v>I.R.M</v></cell><cell r="K5714" t="str"><v>Never</v></cell><cell r="L5714" t="str"><v>Not del.</v></cell><cell r="M5714" t="str"><v>No</v></cell><cell r="N5714" t="str"><v>Last Communication Till 2003</v></cell></row><row r="5715"><cell r="C5715"><v>2001145</v></cell><cell r="D5715" t="str"><v>LNC/DRI BEACHES</v></cell><cell r="E5715" t="str"><v>Suresh Guota</v></cell><cell r="F5715" t="str"><v>28/4/1995</v></cell><cell r="G5715"><v>42000</v></cell><cell r="H5715"><v>42000</v></cell><cell r="I5715"><v>0</v></cell><cell r="J5715" t="str"><v>R.M</v></cell><cell r="K5715"><v>2008</v></cell><cell r="L5715" t="str"><v>send</v></cell><cell r="M5715" t="str"><v>yes</v></cell><cell r="N5715" t="str"><v>no reminder send last communication 11</v></cell></row><row r="5716"><cell r="C5716" t="str"><v>14.11.2018</v></cell><cell r="D5716" t="e"><v>#VALUE!</v></cell><cell r="E5716" t="e"><v>#VALUE!</v></cell></row><row r="5716"><cell r="G5716" t="e"><v>#VALUE!</v></cell><cell r="H5716" t="e"><v>#VALUE!</v></cell><cell r="I5716" t="e"><v>#VALUE!</v></cell><cell r="J5716" t="e"><v>#VALUE!</v></cell><cell r="K5716" t="e"><v>#VALUE!</v></cell><cell r="L5716" t="e"><v>#VALUE!</v></cell><cell r="M5716" t="e"><v>#VALUE!</v></cell><cell r="N5716" t="e"><v>#VALUE!</v></cell></row><row r="5717"><cell r="C5717"><v>2001146</v></cell><cell r="D5717" t="str"><v>L.N.C/Beaches</v></cell><cell r="E5717" t="str"><v>Bipul Hazarika</v></cell><cell r="F5717"><v>34804</v></cell><cell r="G5717"><v>42000</v></cell><cell r="H5717"><v>42000</v></cell><cell r="I5717"><v>0</v></cell><cell r="J5717" t="str"><v>I.R.M</v></cell><cell r="K5717" t="str"><v>Never</v></cell><cell r="L5717" t="str"><v>not send</v></cell><cell r="M5717" t="str"><v>No</v></cell><cell r="N5717" t="str"><v>we send last reminder in 2012.then we did not receive any reply.</v></cell></row><row r="5718"><cell r="C5718"><v>2001147</v></cell><cell r="D5718" t="str"><v>L.N.C/Beaches</v></cell><cell r="E5718" t="str"><v>Monirma Devi</v></cell><cell r="F5718"><v>34813</v></cell><cell r="G5718"><v>32000</v></cell><cell r="H5718" t="str"><v>Nil</v></cell><cell r="I5718"><v>0</v></cell><cell r="J5718" t="str"><v>Cancelled</v></cell><cell r="K5718"><v>0</v></cell><cell r="L5718"><v>0</v></cell><cell r="M5718"><v>0</v></cell><cell r="N5718" t="str"><v>Cancelled</v></cell></row><row r="5719"><cell r="C5719"><v>2001148</v></cell><cell r="D5719" t="str"><v>L.N.C/Beaches</v></cell><cell r="E5719" t="str"><v>Sita Singh</v></cell><cell r="F5719"><v>34817</v></cell><cell r="G5719"><v>20900</v></cell><cell r="H5719" t="str"><v>Nil</v></cell><cell r="I5719"><v>0</v></cell><cell r="J5719" t="str"><v>Cancelled</v></cell><cell r="K5719"><v>0</v></cell><cell r="L5719"><v>0</v></cell><cell r="M5719"><v>0</v></cell><cell r="N5719" t="str"><v>Cancelled</v></cell></row><row r="5720"><cell r="C5720"><v>2001149</v></cell><cell r="D5720" t="str"><v>L.N.C/Beaches</v></cell><cell r="E5720" t="str"><v>Lalitha Rayi</v></cell><cell r="F5720"><v>34819</v></cell><cell r="G5720"><v>22000</v></cell><cell r="H5720" t="str"><v>Nil</v></cell><cell r="I5720"><v>0</v></cell><cell r="J5720" t="str"><v>Cancelled</v></cell><cell r="K5720"><v>0</v></cell><cell r="L5720"><v>0</v></cell><cell r="M5720"><v>0</v></cell><cell r="N5720" t="str"><v>Cancelled</v></cell></row><row r="5721"><cell r="C5721"><v>2001150</v></cell><cell r="D5721" t="str"><v>L.N.C/Beaches</v></cell><cell r="E5721" t="str"><v>Alok Kumar Jhunjhunwala</v></cell><cell r="F5721"><v>34817</v></cell><cell r="G5721"><v>22000</v></cell><cell r="H5721"><v>5500</v></cell><cell r="I5721"><v>16500</v></cell><cell r="J5721" t="str"><v>Outstanding</v></cell><cell r="K5721" t="str"><v>Never</v></cell><cell r="L5721" t="str"><v>Not del.</v></cell><cell r="M5721" t="str"><v>No</v></cell><cell r="N5721" t="str"><v>no communication till date Outstanding Rs 16500/-</v></cell></row><row r="5722"><cell r="C5722"><v>2001159</v></cell><cell r="D5722" t="str"><v>L.N.C/Beaches</v></cell><cell r="E5722" t="str"><v>Kapoor Industries</v></cell><cell r="F5722"><v>34806</v></cell><cell r="G5722"><v>42000</v></cell><cell r="H5722"><v>42000</v></cell><cell r="I5722"><v>0</v></cell><cell r="J5722" t="str"><v>I.R.M</v></cell><cell r="K5722" t="str"><v>Never</v></cell><cell r="L5722" t="str"><v>send</v></cell><cell r="M5722" t="str"><v>yes</v></cell><cell r="N5722" t="str"><v>we send last reminder in 2012.then we did not receive any reply.</v></cell></row><row r="5723"><cell r="C5723"><v>2001206</v></cell><cell r="D5723" t="str"><v>L.N.C/Beaches</v></cell><cell r="E5723" t="str"><v>Prativa Mishra</v></cell><cell r="F5723"><v>34849</v></cell><cell r="G5723"><v>42000</v></cell><cell r="H5723" t="str"><v>Nil</v></cell><cell r="I5723"><v>0</v></cell><cell r="J5723" t="str"><v>Cancelled</v></cell><cell r="K5723"><v>0</v></cell><cell r="L5723"><v>0</v></cell><cell r="M5723"><v>0</v></cell><cell r="N5723" t="str"><v>Cancelled (refund for cancellation of unit cost amout 3,140/ )</v></cell></row><row r="5724"><cell r="C5724"><v>2001249</v></cell><cell r="D5724" t="str"><v>L.N.C/Beaches</v></cell><cell r="E5724" t="str"><v>Birendra Chandra sharma</v></cell><cell r="F5724"><v>34822</v></cell><cell r="G5724"><v>45000</v></cell><cell r="H5724"><v>45000</v></cell><cell r="I5724"><v>0</v></cell><cell r="J5724" t="str"><v>R.M</v></cell><cell r="K5724"><v>2008</v></cell><cell r="L5724" t="str"><v>send</v></cell><cell r="M5724" t="str"><v>No</v></cell><cell r="N5724" t="str"><v>No reminder send last communication 10</v></cell></row><row r="5725"><cell r="C5725"><v>2001251</v></cell><cell r="D5725" t="str"><v>L.N.C/Beaches</v></cell><cell r="E5725" t="str"><v>Krishendu Dutta</v></cell><cell r="F5725"><v>34834</v></cell><cell r="G5725"><v>45000</v></cell><cell r="H5725"><v>11250</v></cell><cell r="I5725"><v>33750</v></cell><cell r="J5725" t="str"><v>Outstanding</v></cell><cell r="K5725" t="str"><v>Never</v></cell><cell r="L5725" t="str"><v>send</v></cell><cell r="M5725" t="str"><v>no</v></cell><cell r="N5725" t="str"><v>As POD last communication 07(Outstanding Rs. 33750/-)</v></cell></row><row r="5726"><cell r="C5726"><v>2001270</v></cell><cell r="D5726" t="str"><v>L.N.C/Beaches</v></cell><cell r="E5726" t="str"><v>C.R Modi</v></cell><cell r="F5726"><v>34849</v></cell><cell r="G5726"><v>42000</v></cell><cell r="H5726"><v>39900</v></cell><cell r="I5726"><v>0</v></cell><cell r="J5726" t="str"><v>I.R.M</v></cell><cell r="K5726" t="str"><v>Never</v></cell><cell r="L5726" t="str"><v>send</v></cell><cell r="M5726" t="str"><v>yes</v></cell><cell r="N5726" t="str"><v>we send last reminder in 2012.then we did not receive any reply.</v></cell></row><row r="5727"><cell r="C5727"><v>2001272</v></cell><cell r="D5727" t="str"><v>L.N.C/Beaches</v></cell><cell r="E5727" t="str"><v>Shantanu Lahkar</v></cell><cell r="F5727"><v>34848</v></cell><cell r="G5727"><v>42000</v></cell><cell r="H5727"><v>42000</v></cell><cell r="I5727"><v>0</v></cell><cell r="J5727" t="str"><v>R.M</v></cell><cell r="K5727"><v>2012</v></cell><cell r="L5727" t="str"><v>send</v></cell><cell r="M5727" t="str"><v>yes</v></cell><cell r="N5727" t="str"><v>last mail reply on 2016</v></cell></row><row r="5728"><cell r="C5728"><v>2001274</v></cell><cell r="D5728" t="str"><v>L.N.C/Beaches</v></cell><cell r="E5728" t="str"><v>Bijoy Raj Jain</v></cell><cell r="F5728"><v>34848</v></cell><cell r="G5728"><v>65000</v></cell><cell r="H5728"><v>65000</v></cell><cell r="I5728"><v>0</v></cell><cell r="J5728" t="str"><v>I.R.M</v></cell><cell r="K5728" t="str"><v>Never</v></cell><cell r="L5728" t="str"><v>send</v></cell><cell r="M5728" t="str"><v>yes</v></cell><cell r="N5728" t="str"><v>we send last reminder in 2012.then we did not receive any reply.</v></cell></row><row r="5729"><cell r="C5729"><v>2001275</v></cell><cell r="D5729" t="str"><v>L.N.C/Beaches</v></cell><cell r="E5729" t="str"><v>Ajit Jain</v></cell><cell r="F5729"><v>34827</v></cell><cell r="G5729"><v>65000</v></cell><cell r="H5729"><v>65000</v></cell><cell r="I5729"><v>0</v></cell><cell r="J5729" t="str"><v>R.M</v></cell><cell r="K5729"><v>2012</v></cell><cell r="L5729" t="str"><v>not send</v></cell><cell r="M5729" t="str"><v>No</v></cell><cell r="N5729" t="str"><v>we send last reminder in 2012.then we did not receive any reply...total 2 membership of Goa:- 02001275 and 1382</v></cell></row><row r="5730"><cell r="C5730"><v>2001301</v></cell><cell r="D5730" t="str"><v>L.N.C/Beaches</v></cell><cell r="E5730" t="str"><v>Dhanpat Singh Jain</v></cell><cell r="F5730"><v>34869</v></cell><cell r="G5730"><v>42750</v></cell><cell r="H5730"><v>42750</v></cell><cell r="I5730"><v>0</v></cell><cell r="J5730" t="str"><v>I.R.M</v></cell><cell r="K5730" t="str"><v>Never</v></cell><cell r="L5730" t="str"><v>send</v></cell><cell r="M5730" t="str"><v>yes</v></cell><cell r="N5730" t="str"><v>we send last reminder in 2012.then we did not receive any reply.</v></cell></row><row r="5731"><cell r="C5731"><v>2001302</v></cell><cell r="D5731" t="str"><v>L.N.C/Beaches</v></cell><cell r="E5731" t="str"><v>Damodar Das Daga</v></cell><cell r="F5731"><v>34865</v></cell><cell r="G5731"><v>45000</v></cell><cell r="H5731"><v>45000</v></cell><cell r="I5731"><v>0</v></cell><cell r="J5731" t="str"><v>I.R.M</v></cell><cell r="K5731" t="str"><v>No</v></cell><cell r="L5731" t="str"><v>send</v></cell><cell r="M5731" t="str"><v>yes</v></cell><cell r="N5731" t="str"><v>we send last reminder in 2012.then we did not receive any reply.</v></cell></row><row r="5732"><cell r="C5732"><v>2001303</v></cell><cell r="D5732" t="str"><v>L.N.C/Beaches</v></cell><cell r="E5732" t="str"><v>Prevat Kumar Jaiswal</v></cell><cell r="F5732"><v>34864</v></cell><cell r="G5732"><v>45000</v></cell><cell r="H5732"><v>27000</v></cell><cell r="I5732"><v>18000</v></cell><cell r="J5732" t="str"><v>Outstanding</v></cell><cell r="K5732" t="str"><v>Never</v></cell><cell r="L5732" t="str"><v>send</v></cell><cell r="M5732" t="str"><v>No</v></cell><cell r="N5732" t="str"><v>As POD last communication 07(Outstanding Rs. 18000/-)</v></cell></row><row r="5733"><cell r="C5733"><v>2001304</v></cell><cell r="D5733" t="str"><v>L.N.C/Beaches</v></cell><cell r="E5733" t="str"><v>Ghan Shyam</v></cell><cell r="F5733"><v>34864</v></cell><cell r="G5733"><v>45000</v></cell><cell r="H5733"><v>27000</v></cell><cell r="I5733"><v>18000</v></cell><cell r="J5733" t="str"><v>Outstanding</v></cell><cell r="K5733" t="str"><v>Never</v></cell><cell r="L5733" t="str"><v>send</v></cell><cell r="M5733" t="str"><v>no</v></cell><cell r="N5733" t="str"><v>As POD last communication 07(Outstanding Rs. 18000/-)</v></cell></row><row r="5734"><cell r="C5734"><v>2001338</v></cell><cell r="D5734" t="str"><v>L.N.C/Beaches</v></cell><cell r="E5734" t="str"><v>Naveen Surana</v></cell><cell r="F5734"><v>34877</v></cell><cell r="G5734"><v>45000</v></cell><cell r="H5734"><v>45000</v></cell><cell r="I5734"><v>0</v></cell><cell r="J5734" t="str"><v>I.R.M</v></cell><cell r="K5734" t="str"><v>Never</v></cell><cell r="L5734" t="str"><v>send</v></cell><cell r="M5734" t="str"><v>yes</v></cell><cell r="N5734" t="str"><v>we send last reminder in 2012.then we did not receive any reply.</v></cell></row><row r="5735"><cell r="C5735"><v>2001366</v></cell><cell r="D5735" t="str"><v>L.N.C/Beaches</v></cell><cell r="E5735" t="str"><v>Nand Kishore Aggarwal</v></cell><cell r="F5735"><v>34880</v></cell><cell r="G5735"><v>22000</v></cell><cell r="H5735"><v>20900</v></cell><cell r="I5735"><v>0</v></cell><cell r="J5735" t="str"><v>I.R.M</v></cell><cell r="K5735" t="str"><v>Never</v></cell><cell r="L5735" t="str"><v>send</v></cell><cell r="M5735" t="str"><v>yes</v></cell><cell r="N5735" t="str"><v>we send last reminder in 2012.then we did not receive any reply.</v></cell></row><row r="5736"><cell r="C5736"><v>2001367</v></cell><cell r="D5736" t="str"><v>L.N.C/Beaches</v></cell><cell r="E5736" t="str"><v>Deepak Panda</v></cell><cell r="F5736"><v>34867</v></cell><cell r="G5736"><v>33250</v></cell><cell r="H5736" t="str"><v>Nil</v></cell><cell r="I5736"><v>0</v></cell><cell r="J5736" t="str"><v>Cancelled</v></cell><cell r="K5736"><v>0</v></cell><cell r="L5736"><v>0</v></cell><cell r="M5736"><v>0</v></cell><cell r="N5736" t="str"><v>Cancelled</v></cell></row><row r="5737"><cell r="C5737"><v>2001371</v></cell><cell r="D5737" t="str"><v>L.N.C/Beaches</v></cell><cell r="E5737" t="str"><v>Prithviraj Duggar</v></cell><cell r="F5737"><v>34875</v></cell><cell r="G5737"><v>45000</v></cell><cell r="H5737"><v>45000</v></cell><cell r="I5737"><v>0</v></cell><cell r="J5737" t="str"><v>R.M</v></cell><cell r="K5737"><v>2007</v></cell><cell r="L5737" t="str"><v>send</v></cell><cell r="M5737" t="str"><v>yes</v></cell><cell r="N5737" t="str"><v>no reminder send last communication 09</v></cell></row><row r="5738"><cell r="C5738"><v>2001378</v></cell><cell r="D5738" t="str"><v>L.N.C/Beaches</v></cell><cell r="E5738" t="str"><v>Jamini Kanta Mohapatra</v></cell><cell r="F5738"><v>34880</v></cell><cell r="G5738"><v>45000</v></cell><cell r="H5738" t="str"><v>Nil</v></cell><cell r="I5738"><v>0</v></cell><cell r="J5738" t="str"><v>Cancelled</v></cell><cell r="K5738"><v>0</v></cell><cell r="L5738"><v>0</v></cell><cell r="M5738"><v>0</v></cell><cell r="N5738" t="str"><v>Cancelled</v></cell></row><row r="5739"><cell r="C5739"><v>2001413</v></cell><cell r="D5739" t="str"><v>L.N.C/Beaches</v></cell><cell r="E5739" t="str"><v>Bikas Surana</v></cell><cell r="F5739"><v>34877</v></cell><cell r="G5739"><v>35000</v></cell><cell r="H5739"><v>35000</v></cell><cell r="I5739"><v>0</v></cell><cell r="J5739" t="str"><v>I.R.M</v></cell><cell r="K5739" t="str"><v>Never</v></cell><cell r="L5739" t="str"><v>send</v></cell><cell r="M5739" t="str"><v>No</v></cell><cell r="N5739" t="str"><v>we send last reminder in 2012.then we did not receive any reply.</v></cell></row><row r="5740"><cell r="C5740"><v>2001424</v></cell><cell r="D5740" t="str"><v>L.N.C/Beaches</v></cell><cell r="E5740" t="str"><v>Pobitra Kenaprai</v></cell><cell r="F5740"><v>34860</v></cell><cell r="G5740"><v>45000</v></cell><cell r="H5740"><v>45000</v></cell><cell r="I5740"><v>0</v></cell><cell r="J5740" t="str"><v>I.R.M</v></cell><cell r="K5740" t="str"><v>Never</v></cell><cell r="L5740" t="str"><v>Not del.</v></cell><cell r="M5740" t="str"><v>yes</v></cell><cell r="N5740" t="str"><v>no communication till date, only application and agreement is in file</v></cell></row><row r="5741"><cell r="C5741"><v>2001453</v></cell><cell r="D5741" t="str"><v>L.N.C/Beaches</v></cell><cell r="E5741" t="str"><v>Pramod Kumar Das</v></cell><cell r="F5741"><v>34910</v></cell><cell r="G5741"><v>35000</v></cell><cell r="H5741" t="str"><v>Nil</v></cell><cell r="I5741"><v>0</v></cell><cell r="J5741" t="str"><v>Cancelled</v></cell><cell r="K5741"><v>0</v></cell><cell r="L5741"><v>0</v></cell><cell r="M5741"><v>0</v></cell><cell r="N5741" t="str"><v>Cancelled</v></cell></row><row r="5742"><cell r="C5742"><v>2001456</v></cell><cell r="D5742" t="str"><v>L.N.C/Beaches</v></cell><cell r="E5742" t="str"><v>Priting Udyog</v></cell><cell r="F5742"><v>34910</v></cell><cell r="G5742"><v>45000</v></cell><cell r="H5742"><v>45000</v></cell><cell r="I5742"><v>0</v></cell><cell r="J5742" t="str"><v>I.R.M</v></cell><cell r="K5742" t="str"><v>Never</v></cell><cell r="L5742" t="str"><v>send</v></cell><cell r="M5742" t="str"><v>yes</v></cell><cell r="N5742" t="str"><v>we send last reminder in 2012.then we did not receive any reply.</v></cell></row><row r="5743"><cell r="C5743"><v>2001500</v></cell><cell r="D5743" t="str"><v>L.N.C/Beaches</v></cell><cell r="E5743" t="str"><v>Amaresh Yadav</v></cell><cell r="F5743"><v>34909</v></cell><cell r="G5743"><v>45000</v></cell><cell r="H5743"><v>45000</v></cell><cell r="I5743"><v>0</v></cell><cell r="J5743" t="str"><v>I.R.M</v></cell><cell r="K5743" t="str"><v>Never</v></cell><cell r="L5743" t="str"><v>send</v></cell><cell r="M5743" t="str"><v>No</v></cell><cell r="N5743" t="str"><v>we send last reminder in 2012.then we did not receive any reply.</v></cell></row><row r="5744"><cell r="C5744"><v>2001506</v></cell><cell r="D5744" t="str"><v>L.N.C/Beaches</v></cell><cell r="E5744" t="str"><v>Tapan Kumar Mohanty</v></cell><cell r="F5744"><v>34923</v></cell><cell r="G5744"><v>45000</v></cell><cell r="H5744"><v>45000</v></cell><cell r="I5744"><v>0</v></cell><cell r="J5744" t="str"><v>I.R.M</v></cell><cell r="K5744" t="str"><v>Never</v></cell><cell r="L5744" t="str"><v>send</v></cell><cell r="M5744" t="str"><v>No</v></cell><cell r="N5744" t="str"><v>As POD Last communication on 2007</v></cell></row><row r="5745"><cell r="C5745"><v>2001511</v></cell><cell r="D5745" t="str"><v>L.N.C/Beaches</v></cell><cell r="E5745" t="str"><v>Dinesh Kr Gupta</v></cell><cell r="F5745"><v>34934</v></cell><cell r="G5745"><v>45000</v></cell><cell r="H5745"><v>45000</v></cell><cell r="I5745"><v>0</v></cell><cell r="J5745" t="str"><v>I.R.M</v></cell><cell r="K5745" t="str"><v>Never</v></cell><cell r="L5745" t="str"><v>send</v></cell><cell r="M5745" t="str"><v>No</v></cell><cell r="N5745" t="str"><v>As POD Last communication on 2007</v></cell></row><row r="5746"><cell r="C5746"><v>2001534</v></cell><cell r="D5746" t="str"><v>L.N.C/Beaches</v></cell><cell r="E5746" t="str"><v>Analjit Ghosh</v></cell><cell r="F5746"><v>34937</v></cell><cell r="G5746"><v>28000</v></cell><cell r="H5746"><v>28000</v></cell><cell r="I5746"><v>0</v></cell><cell r="J5746" t="str"><v>I.R.M</v></cell><cell r="K5746" t="str"><v>Never</v></cell><cell r="L5746" t="str"><v>Not del.</v></cell><cell r="M5746" t="str"><v>No</v></cell><cell r="N5746" t="str"><v>last communication 06
</v></cell></row><row r="5747"><cell r="C5747"><v>2001554</v></cell><cell r="D5747" t="str"><v>L.N.C/Beaches</v></cell><cell r="E5747" t="str"><v>Chow Nantiwa Mantaw</v></cell><cell r="F5747"><v>34919</v></cell><cell r="G5747"><v>45000</v></cell><cell r="H5747"><v>45000</v></cell><cell r="I5747"><v>0</v></cell><cell r="J5747" t="str"><v>I.R.M</v></cell><cell r="K5747" t="str"><v>Never</v></cell><cell r="L5747" t="str"><v>Not del.</v></cell><cell r="M5747" t="str"><v>No</v></cell><cell r="N5747" t="str"><v>we send last reminder in 2012.then we did not receive any reply.</v></cell></row><row r="5748"><cell r="C5748"><v>2001647</v></cell><cell r="D5748" t="str"><v>L.N.C/Beaches</v></cell><cell r="E5748" t="str"><v>Afroz Mohammed</v></cell><cell r="F5748"><v>34948</v></cell><cell r="G5748"><v>45000</v></cell><cell r="H5748"><v>13500</v></cell><cell r="I5748"><v>31500</v></cell><cell r="J5748" t="str"><v>Outstanding</v></cell><cell r="K5748" t="str"><v>Never</v></cell><cell r="L5748" t="str"><v>Not del.</v></cell><cell r="M5748" t="str"><v>No</v></cell><cell r="N5748" t="str"><v>As POD last communication 07(Outstanding Rs. 31500/-)..Only Application Form And Pod Is In File</v></cell></row><row r="5749"><cell r="C5749"><v>2001648</v></cell><cell r="D5749" t="str"><v>L.N.C/Beaches</v></cell><cell r="E5749" t="str"><v>Madhumita Deb</v></cell><cell r="F5749"><v>34954</v></cell><cell r="G5749"><v>42750</v></cell><cell r="H5749"><v>42750</v></cell><cell r="I5749"><v>0</v></cell><cell r="J5749" t="str"><v>I.R.M</v></cell><cell r="K5749" t="str"><v>Never</v></cell><cell r="L5749" t="str"><v>send</v></cell><cell r="M5749" t="str"><v>yes</v></cell><cell r="N5749" t="str"><v>we send last reminder in 2012.then we did not receive any reply.</v></cell></row><row r="5750"><cell r="C5750"><v>2001664</v></cell><cell r="D5750" t="str"><v>L.N.C/Beaches</v></cell><cell r="E5750" t="str"><v>Behazir Kabir</v></cell><cell r="F5750"><v>34971</v></cell><cell r="G5750"><v>45000</v></cell><cell r="H5750" t="str"><v>Nil</v></cell><cell r="I5750"><v>0</v></cell><cell r="J5750" t="str"><v>Cancelled</v></cell><cell r="K5750"><v>0</v></cell><cell r="L5750"><v>0</v></cell><cell r="M5750"><v>0</v></cell><cell r="N5750" t="str"><v>Cancelled</v></cell></row><row r="5751"><cell r="C5751"><v>2001665</v></cell><cell r="D5751" t="str"><v>L.N.C/Beaches</v></cell><cell r="E5751" t="str"><v>Bawanloag Kharpuri</v></cell><cell r="F5751"><v>34966</v></cell><cell r="G5751"><v>45000</v></cell><cell r="H5751"><v>13500</v></cell><cell r="I5751"><v>31500</v></cell><cell r="J5751" t="str"><v>Outstanding</v></cell><cell r="K5751" t="str"><v>Never</v></cell><cell r="L5751" t="str"><v>Not del.</v></cell><cell r="M5751" t="str"><v>No</v></cell><cell r="N5751" t="str"><v>we send last reminder in 2012.then we did not receive any reply.Outstanding Rs. 31500/-</v></cell></row><row r="5752"><cell r="C5752"><v>2001698</v></cell><cell r="D5752" t="str"><v>L.N.C/Beaches</v></cell><cell r="E5752" t="str"><v>Srimonta Rath</v></cell><cell r="F5752"><v>34947</v></cell><cell r="G5752"><v>45000</v></cell><cell r="H5752" t="str"><v>Nil</v></cell><cell r="I5752"><v>0</v></cell><cell r="J5752" t="str"><v>Cancelled</v></cell><cell r="K5752"><v>0</v></cell><cell r="L5752"><v>0</v></cell><cell r="M5752"><v>0</v></cell><cell r="N5752" t="str"><v>Cancelled</v></cell></row><row r="5753"><cell r="C5753"><v>2001699</v></cell><cell r="D5753" t="str"><v>L.N.C/Beaches</v></cell><cell r="E5753" t="str"><v>Rajkumar Chamaria</v></cell><cell r="F5753"><v>34971</v></cell><cell r="G5753"><v>45000</v></cell><cell r="H5753"><v>45000</v></cell><cell r="I5753"><v>0</v></cell><cell r="J5753" t="str"><v>I.R.M</v></cell><cell r="K5753" t="str"><v>Never</v></cell><cell r="L5753" t="str"><v>Not del.</v></cell><cell r="M5753" t="str"><v>yes</v></cell><cell r="N5753" t="str"><v>Letter undelivered, last communication 98</v></cell></row><row r="5754"><cell r="D5754" t="e"><v>#VALUE!</v></cell><cell r="E5754" t="e"><v>#VALUE!</v></cell></row><row r="5754"><cell r="G5754" t="e"><v>#VALUE!</v></cell><cell r="H5754" t="e"><v>#VALUE!</v></cell><cell r="I5754" t="e"><v>#VALUE!</v></cell><cell r="J5754" t="e"><v>#VALUE!</v></cell><cell r="K5754" t="e"><v>#VALUE!</v></cell><cell r="L5754" t="e"><v>#VALUE!</v></cell><cell r="M5754" t="e"><v>#VALUE!</v></cell><cell r="N5754" t="e"><v>#VALUE!</v></cell></row><row r="5755"><cell r="C5755"><v>2001727</v></cell><cell r="D5755" t="str"><v>LNC/DRI BEACHES</v></cell><cell r="E5755" t="str"><v>Yai Mara</v></cell><cell r="F5755" t="str"><v>22/10/1995</v></cell><cell r="G5755"><v>45000</v></cell><cell r="H5755"><v>31500</v></cell><cell r="I5755"><v>13500</v></cell><cell r="J5755" t="str"><v>Outstanding</v></cell><cell r="K5755" t="str"><v>Never</v></cell><cell r="L5755" t="str"><v>Not del.</v></cell><cell r="M5755" t="str"><v>yes</v></cell><cell r="N5755" t="str"><v>As POD last communication 07(Outstanding Rs. 13500/-)..Only Application Form And Pod Is In File</v></cell></row><row r="5756"><cell r="C5756"><v>2001733</v></cell><cell r="D5756" t="str"><v>LNC/DRI BEACHES</v></cell><cell r="E5756" t="str"><v>Om Prakash Jaiswal</v></cell><cell r="F5756" t="str"><v>13/10/1995</v></cell><cell r="G5756"><v>28000</v></cell><cell r="H5756"><v>28000</v></cell><cell r="I5756"><v>0</v></cell><cell r="J5756" t="str"><v>I.R.M</v></cell><cell r="K5756" t="str"><v>Never</v></cell><cell r="L5756" t="str"><v>send</v></cell><cell r="M5756" t="str"><v>No</v></cell><cell r="N5756" t="str"><v>we send last reminder in 2012.then we did not receive any reply.</v></cell></row><row r="5757"><cell r="C5757"><v>2001755</v></cell><cell r="D5757" t="str"><v>LNC/DRI BEACHES</v></cell><cell r="E5757" t="str"><v>Shailendra Dubey</v></cell><cell r="F5757" t="str"><v>13/10/1995</v></cell><cell r="G5757"><v>28000</v></cell><cell r="H5757"><v>28000</v></cell><cell r="I5757"><v>0</v></cell><cell r="J5757" t="str"><v>I.R.M</v></cell><cell r="K5757" t="str"><v>Never</v></cell><cell r="L5757" t="str"><v>not send</v></cell><cell r="M5757" t="str"><v>No</v></cell><cell r="N5757" t="str"><v>we send last reminder in 2012.then we did not receive any reply.</v></cell></row><row r="5758"><cell r="C5758"><v>2001782</v></cell><cell r="D5758" t="str"><v>LNC/DRI BEACHES</v></cell><cell r="E5758" t="str"><v>Phidaro Wajri</v></cell><cell r="F5758"><v>35043</v></cell><cell r="G5758"><v>45000</v></cell><cell r="H5758"><v>45000</v></cell><cell r="I5758"><v>0</v></cell><cell r="J5758" t="str"><v>I.R.M</v></cell><cell r="K5758" t="str"><v>Never</v></cell><cell r="L5758" t="str"><v>send</v></cell><cell r="M5758" t="str"><v>No</v></cell><cell r="N5758" t="str"><v>we send last reminder in 2012.then we did not receive any reply.</v></cell></row><row r="5759"><cell r="C5759"><v>2001786</v></cell><cell r="D5759" t="str"><v>LNC/DRI BEACHES</v></cell><cell r="E5759" t="str"><v>Sandu Kumar Bhagat</v></cell><cell r="F5759" t="str"><v>31/10/1995</v></cell><cell r="G5759"><v>45000</v></cell><cell r="H5759"><v>45000</v></cell><cell r="I5759"><v>0</v></cell><cell r="J5759" t="str"><v>I.R.M</v></cell><cell r="K5759" t="str"><v>Never</v></cell><cell r="L5759" t="str"><v>send</v></cell><cell r="M5759" t="str"><v>No</v></cell><cell r="N5759" t="str"><v>we send last reminder in 2012.then we did not receive any reply.</v></cell></row><row r="5760"><cell r="C5760"><v>2001815</v></cell><cell r="D5760" t="str"><v>LNC/DRI BEACHES</v></cell><cell r="E5760" t="str"><v>Chinta Mani Verma</v></cell><cell r="F5760" t="str"><v>13/10/1995</v></cell><cell r="G5760"><v>35000</v></cell><cell r="H5760"><v>35000</v></cell><cell r="I5760"><v>0</v></cell><cell r="J5760" t="str"><v>I.R.M</v></cell><cell r="K5760" t="str"><v>Never</v></cell><cell r="L5760" t="str"><v>send</v></cell><cell r="M5760" t="str"><v>No</v></cell><cell r="N5760" t="str"><v>we send last reminder in 2012.then we did not receive any reply.</v></cell></row><row r="5761"><cell r="C5761"><v>2001886</v></cell><cell r="D5761" t="str"><v>LNC/GTC INDUSTRIES</v></cell><cell r="E5761" t="str"><v>Devmalya Mitra</v></cell><cell r="F5761" t="str"><v>15/12/1995</v></cell><cell r="G5761"><v>22000</v></cell><cell r="H5761"><v>22000</v></cell><cell r="I5761"><v>0</v></cell><cell r="J5761" t="str"><v>Cancelled</v></cell><cell r="K5761"><v>2017</v></cell><cell r="L5761"><v>0</v></cell><cell r="M5761"><v>0</v></cell><cell r="N5761" t="str"><v>cancellection </v></cell></row><row r="5762"><cell r="C5762" t="str"><v>JM950001</v></cell><cell r="D5762" t="str"><v>LNC/DRI BEACHES</v></cell><cell r="E5762" t="str"><v>B.P Singh</v></cell><cell r="F5762" t="str"><v>30/12/1995</v></cell><cell r="G5762"><v>42750</v></cell><cell r="H5762"><v>42750</v></cell><cell r="I5762"><v>0</v></cell><cell r="J5762" t="str"><v>I.R.M</v></cell><cell r="K5762" t="str"><v>Never</v></cell><cell r="L5762" t="str"><v>send</v></cell><cell r="M5762" t="str"><v>yes</v></cell><cell r="N5762" t="str"><v>Last Communication Till 2012, Application Form Is Not In File</v></cell></row><row r="5763"><cell r="C5763" t="str"><v>GU950024</v></cell><cell r="D5763" t="str"><v>LNC/DRI BEACHES</v></cell><cell r="E5763" t="str"><v>Shiba Prasad Das</v></cell><cell r="F5763" t="str"><v>29/12/1995</v></cell><cell r="G5763"><v>45000</v></cell><cell r="H5763"><v>11250</v></cell><cell r="I5763" t="str"><v>33750</v></cell><cell r="J5763" t="str"><v>Outstanding/Missing Document</v></cell><cell r="K5763" t="str"><v>never</v></cell><cell r="L5763" t="str"><v>Not del.</v></cell><cell r="M5763" t="str"><v>No</v></cell><cell r="N5763" t="str"><v>No Communication Till Date… Outstanding Rs. 33750/- MISSING</v></cell></row><row r="5764"><cell r="C5764" t="str"><v>GU950023</v></cell><cell r="D5764" t="str"><v>LNC/DRI BEACHES</v></cell><cell r="E5764" t="str"><v>Chow Rajingda Nanshum</v></cell><cell r="F5764"><v>34892</v></cell><cell r="G5764"><v>45000</v></cell><cell r="H5764"><v>45000</v></cell><cell r="I5764"><v>0</v></cell><cell r="J5764" t="str"><v>Missing Document</v></cell><cell r="K5764" t="str"><v>Never</v></cell><cell r="L5764" t="str"><v>Not del.</v></cell><cell r="M5764" t="str"><v>yes</v></cell><cell r="N5764" t="str"><v>No Communication Till Date….Only Agreement Is In File MISSING</v></cell></row><row r="5765"><cell r="C5765" t="str"><v>CA950018</v></cell><cell r="D5765" t="str"><v>LNC/DRI BEACHES</v></cell><cell r="E5765" t="str"><v>Setu Roy</v></cell><cell r="F5765"><v>34923</v></cell><cell r="G5765"><v>28000</v></cell><cell r="H5765"><v>28000</v></cell><cell r="I5765"><v>0</v></cell><cell r="J5765" t="str"><v>I.R.M</v></cell><cell r="K5765" t="str"><v>Never</v></cell><cell r="L5765" t="str"><v>not send</v></cell><cell r="M5765" t="str"><v>yes</v></cell><cell r="N5765" t="str"><v>we send last reminder in 2012.then we did not receive any reply...Application Form Is Not In File</v></cell></row><row r="5766"><cell r="C5766" t="str"><v>CA950056</v></cell><cell r="D5766" t="str"><v>LNC/DRI BEACHES</v></cell><cell r="E5766" t="str"><v>Sunil Kedia</v></cell><cell r="F5766"><v>34862</v></cell><cell r="G5766"><v>58000</v></cell><cell r="H5766"><v>58000</v></cell><cell r="I5766"><v>0</v></cell><cell r="J5766" t="str"><v>I.R.M</v></cell><cell r="K5766" t="str"><v>Never</v></cell><cell r="L5766" t="str"><v>not send</v></cell><cell r="M5766" t="str"><v>No</v></cell><cell r="N5766" t="str"><v>we send last reminder in 2012.then we did not receive any reply...Application Form Is Not In File</v></cell></row><row r="5767"><cell r="C5767" t="str"><v>CA950049</v></cell><cell r="D5767" t="str"><v>LNC/DRI BEACHES</v></cell><cell r="E5767" t="str"><v>Saibal Kumar Dutta</v></cell><cell r="F5767" t="str"><v>15/12/1995</v></cell><cell r="G5767"><v>45000</v></cell><cell r="H5767"><v>45000</v></cell><cell r="I5767"><v>0</v></cell><cell r="J5767" t="str"><v>I.R.M</v></cell><cell r="K5767" t="str"><v>Never</v></cell><cell r="L5767" t="str"><v>send</v></cell><cell r="M5767" t="str"><v>yes</v></cell><cell r="N5767" t="str"><v>we send last reminder in 2012.then we did not receive any reply...Application Form Is Not In File</v></cell></row><row r="5768"><cell r="C5768" t="str"><v>CA950044</v></cell><cell r="D5768" t="str"><v>LNC/DRI BEACHES</v></cell><cell r="E5768" t="str"><v>Probal Kumar Dutta</v></cell><cell r="F5768" t="str"><v>15/12/1995</v></cell><cell r="G5768"><v>45000</v></cell><cell r="H5768"><v>45000</v></cell><cell r="I5768"><v>0</v></cell><cell r="J5768" t="str"><v>I.R.M</v></cell><cell r="K5768" t="str"><v>Never</v></cell><cell r="L5768" t="str"><v>send</v></cell><cell r="M5768" t="str"><v>yes</v></cell><cell r="N5768" t="str"><v>we send last reminder in 2012.then we did not receive any reply...Application Form Is Not In File</v></cell></row><row r="5769"><cell r="C5769" t="str"><v>CA950036</v></cell><cell r="D5769" t="str"><v>LNC/DRI BEACHES</v></cell><cell r="E5769" t="str"><v>Tamal Dutta</v></cell><cell r="F5769" t="str"><v>15/12/1995</v></cell><cell r="G5769"><v>45000</v></cell><cell r="H5769"><v>45000</v></cell><cell r="I5769"><v>0</v></cell><cell r="J5769" t="str"><v>I.R.M</v></cell><cell r="K5769" t="str"><v>Never</v></cell><cell r="L5769" t="str"><v>send</v></cell><cell r="M5769" t="str"><v>yes</v></cell><cell r="N5769" t="str"><v>we send last reminder in 2012.then we did not receive any reply.</v></cell></row><row r="5770"><cell r="C5770" t="str"><v>GU950010</v></cell><cell r="D5770" t="str"><v>LNC/DRI BEACHES</v></cell><cell r="E5770" t="str"><v>Yolenda D Rajnath Bhattacharjee</v></cell><cell r="F5770"><v>35045</v></cell><cell r="G5770"><v>45000</v></cell><cell r="H5770"><v>13500</v></cell><cell r="I5770"><v>31500</v></cell><cell r="J5770" t="str"><v>Outstanding</v></cell><cell r="K5770" t="str"><v>Never</v></cell><cell r="L5770" t="str"><v>Not del.</v></cell><cell r="M5770" t="str"><v>No</v></cell><cell r="N5770" t="str"><v>no communication till date Outstanding Rs 31500/-</v></cell></row><row r="5771"><cell r="C5771" t="str"><v>GU950015</v></cell><cell r="D5771" t="str"><v>LNC/DRI BEACHES</v></cell><cell r="E5771" t="str"><v>Nupul Lal Bakshi</v></cell><cell r="F5771" t="str"><v>15/12/1995</v></cell><cell r="G5771"><v>45000</v></cell><cell r="H5771"><v>45000</v></cell><cell r="I5771"><v>0</v></cell><cell r="J5771" t="str"><v>I.R.M</v></cell><cell r="K5771" t="str"><v>Never</v></cell><cell r="L5771" t="str"><v>send</v></cell><cell r="M5771" t="str"><v>yes</v></cell><cell r="N5771" t="str"><v> Last Communication Till 2017</v></cell></row><row r="5772"><cell r="C5772" t="str"><v>CA950025</v></cell><cell r="D5772" t="str"><v>LNC/DRI BEACHES</v></cell><cell r="E5772" t="str"><v>Mrinal Kanti Das</v></cell><cell r="F5772"><v>35045</v></cell><cell r="G5772"><v>28000</v></cell><cell r="H5772"><v>28000</v></cell><cell r="I5772"><v>0</v></cell><cell r="J5772" t="str"><v>I.R.M</v></cell><cell r="K5772" t="str"><v>Never</v></cell><cell r="L5772" t="str"><v>send</v></cell><cell r="M5772" t="str"><v>yes</v></cell><cell r="N5772" t="str"><v>we send last reminder in 2012.then we did not receive any reply.</v></cell></row><row r="5773"><cell r="C5773" t="str"><v>JM950009</v></cell><cell r="D5773" t="str"><v>LNC/DRI BEACHES</v></cell><cell r="E5773" t="str"><v>Kirti Chaoudhary</v></cell><cell r="F5773" t="str"><v>30/12/1995</v></cell><cell r="G5773"><v>45000</v></cell><cell r="H5773"><v>45000</v></cell><cell r="I5773"><v>0</v></cell><cell r="J5773" t="str"><v>R.M</v></cell><cell r="K5773"><v>2012</v></cell><cell r="L5773" t="str"><v>send</v></cell><cell r="M5773" t="str"><v>yes</v></cell><cell r="N5773" t="str"><v>not send any reminder so last communication 2012</v></cell></row><row r="5774"><cell r="C5774" t="str"><v>GU950012</v></cell><cell r="D5774" t="str"><v>LNC/DRI BEACHES</v></cell><cell r="E5774" t="str"><v>Mukut Mithi</v></cell><cell r="F5774" t="str"><v>27/12/1995</v></cell><cell r="G5774"><v>45000</v></cell><cell r="H5774"><v>27000</v></cell><cell r="I5774"><v>18000</v></cell><cell r="J5774" t="str"><v>Outstanding</v></cell><cell r="K5774" t="str"><v>Never</v></cell><cell r="L5774" t="str"><v>send</v></cell><cell r="M5774" t="str"><v>yes</v></cell><cell r="N5774" t="str"><v>As POD last communication 07(Outstanding Rs. 18000/-)</v></cell></row><row r="5775"><cell r="C5775" t="str"><v>CA960055</v></cell><cell r="D5775" t="str"><v>LNC/DRI BEACHES</v></cell><cell r="E5775" t="str"><v>Jitendera Jajodia</v></cell><cell r="F5775" t="str"><v>22/2/1996</v></cell><cell r="G5775"><v>48000</v></cell><cell r="H5775"><v>48000</v></cell><cell r="I5775"><v>0</v></cell><cell r="J5775" t="str"><v>I.R.M</v></cell><cell r="K5775" t="str"><v>Never</v></cell><cell r="L5775" t="str"><v>send</v></cell><cell r="M5775" t="str"><v>yes</v></cell><cell r="N5775" t="str"><v>we send last reminder in 2012.then we did not receive any reply.</v></cell></row><row r="5776"><cell r="C5776" t="str"><v>BB960013</v></cell><cell r="D5776" t="str"><v>LNC/DRI BEACHES</v></cell><cell r="E5776" t="str"><v>Kumkum Sinha</v></cell><cell r="F5776" t="str"><v>20/2/1996</v></cell><cell r="G5776"><v>28000</v></cell><cell r="H5776"><v>19600</v></cell><cell r="I5776"><v>8400</v></cell><cell r="J5776" t="str"><v>Outstanding</v></cell><cell r="K5776" t="str"><v>Never</v></cell><cell r="L5776" t="str"><v>send</v></cell><cell r="M5776" t="str"><v>yes</v></cell><cell r="N5776" t="str"><v>As POD last communication 07(Outstanding Rs. 8400/-)</v></cell></row><row r="5777"><cell r="C5777" t="str"><v>BB960009</v></cell><cell r="D5777" t="str"><v>LNC/DRI BEACHES</v></cell><cell r="E5777" t="str"><v>Anusva Tripathy</v></cell><cell r="F5777" t="str"><v>14/2/1996</v></cell><cell r="G5777"><v>35000</v></cell><cell r="H5777"><v>27000</v></cell><cell r="I5777"><v>8000</v></cell><cell r="J5777" t="str"><v>Outstanding</v></cell><cell r="K5777" t="str"><v>Never</v></cell><cell r="L5777" t="str"><v>Not del.</v></cell><cell r="M5777" t="str"><v>no</v></cell><cell r="N5777" t="str"><v>no communication till date Outstanding Rs 8000/- only app from </v></cell></row><row r="5778"><cell r="C5778" t="str"><v>BB950004</v></cell><cell r="D5778" t="str"><v>LNC/GTC INDUSTRIES</v></cell><cell r="E5778" t="str"><v>Prasanna Kumar Nanda</v></cell><cell r="F5778" t="str"><v>30/12/1995</v></cell><cell r="G5778"><v>28000</v></cell><cell r="H5778"><v>28000</v></cell><cell r="I5778"><v>0</v></cell><cell r="J5778" t="str"><v>I.R.M</v></cell><cell r="K5778" t="str"><v>Never</v></cell><cell r="L5778" t="str"><v>send</v></cell><cell r="M5778" t="str"><v>yes</v></cell><cell r="N5778" t="str"><v>As POD Last communication on 2007</v></cell></row><row r="5779"><cell r="C5779" t="str"><v>GU960071</v></cell><cell r="D5779" t="str"><v>?</v></cell><cell r="E5779" t="str"><v>Sri Abhijit Laskar</v></cell><cell r="F5779" t="str"><v>30/4/1996</v></cell><cell r="G5779"><v>45000</v></cell><cell r="H5779" t="str"><v>Nil</v></cell><cell r="I5779"><v>0</v></cell><cell r="J5779" t="str"><v>Cancelled</v></cell><cell r="K5779"><v>0</v></cell><cell r="L5779"><v>0</v></cell><cell r="M5779"><v>0</v></cell><cell r="N5779" t="str"><v>Cancellection Date:- 09-10-1996</v></cell></row><row r="5780"><cell r="C5780" t="str"><v>GU960063</v></cell><cell r="D5780" t="str"><v>LNC/DRI BEACHES</v></cell><cell r="E5780" t="str"><v>Boa Sunpi</v></cell><cell r="F5780"><v>35403</v></cell><cell r="G5780"><v>45000</v></cell><cell r="H5780"><v>42750</v></cell><cell r="I5780"><v>0</v></cell><cell r="J5780" t="str"><v>I.R.M</v></cell><cell r="K5780" t="str"><v>Never</v></cell><cell r="L5780" t="str"><v>Not del.</v></cell><cell r="M5780" t="str"><v>No</v></cell><cell r="N5780" t="str"><v>Last Communication Till 1999</v></cell></row><row r="5781"><cell r="C5781" t="str"><v>GU960049</v></cell><cell r="D5781" t="str"><v>LNC/DRI BEACHES</v></cell><cell r="E5781" t="str"><v>Capt Ajit Kumar Dey</v></cell><cell r="F5781" t="str"><v>30/3/1996</v></cell><cell r="G5781"><v>45000</v></cell><cell r="H5781"><v>13500</v></cell><cell r="I5781"><v>31500</v></cell><cell r="J5781" t="str"><v>Outstanding</v></cell><cell r="K5781" t="str"><v>Never</v></cell><cell r="L5781" t="str"><v>send</v></cell><cell r="M5781" t="str"><v>No</v></cell><cell r="N5781" t="str"><v>As POD last communication 07(Outstanding Rs. 31500/-)</v></cell></row><row r="5782"><cell r="C5782" t="str"><v>GU960053</v></cell><cell r="D5782" t="str"><v>LNC/DRI BEACHES</v></cell><cell r="E5782" t="str"><v>Talo Mugli</v></cell><cell r="F5782"><v>35068</v></cell><cell r="G5782"><v>45000</v></cell><cell r="H5782"><v>42750</v></cell><cell r="I5782"><v>0</v></cell><cell r="J5782" t="str"><v>I.R.M</v></cell><cell r="K5782" t="str"><v>Never</v></cell><cell r="L5782" t="str"><v>send</v></cell><cell r="M5782" t="str"><v>No</v></cell><cell r="N5782" t="str"><v>we send last reminder in 2012.then we did not receive any reply.</v></cell></row><row r="5783"><cell r="C5783" t="str"><v>GU960052</v></cell><cell r="D5783" t="str"><v>LNC/DRI BEACHES</v></cell><cell r="E5783" t="str"><v>Mrinalini Baruah</v></cell><cell r="F5783"><v>35068</v></cell><cell r="G5783"><v>45000</v></cell><cell r="H5783"><v>42750</v></cell><cell r="I5783"><v>0</v></cell><cell r="J5783" t="str"><v>I.R.M</v></cell><cell r="K5783" t="str"><v>Never</v></cell><cell r="L5783" t="str"><v>send</v></cell><cell r="M5783" t="str"><v>No</v></cell><cell r="N5783" t="str"><v>we send last reminder in 2012.then we did not receive any reply.</v></cell></row><row r="5784"><cell r="C5784" t="str"><v>GU960050</v></cell><cell r="D5784" t="str"><v>LNC/DRI BEACHES</v></cell><cell r="E5784" t="str"><v>Inderjit Mamchoom</v></cell><cell r="F5784"><v>35068</v></cell><cell r="G5784"><v>45000</v></cell><cell r="H5784"><v>42750</v></cell><cell r="I5784"><v>0</v></cell><cell r="J5784" t="str"><v>I.R.M</v></cell><cell r="K5784" t="str"><v>Never</v></cell><cell r="L5784" t="str"><v>send</v></cell><cell r="M5784" t="str"><v>No</v></cell><cell r="N5784" t="str"><v>we send last reminder in 2012.then we did not receive any reply.</v></cell></row><row r="5785"><cell r="C5785" t="str"><v>BB960011</v></cell><cell r="D5785" t="str"><v>LNC/DRI BEACHES</v></cell><cell r="E5785" t="str"><v>Madhukar Financial Services Ltd</v></cell><cell r="F5785" t="str"><v>20/2/1996</v></cell><cell r="G5785"><v>28000</v></cell><cell r="H5785"><v>28000</v></cell><cell r="I5785"><v>0</v></cell><cell r="J5785" t="str"><v>I.R.M</v></cell><cell r="K5785" t="str"><v>Never</v></cell><cell r="L5785" t="str"><v>Not del.</v></cell><cell r="M5785" t="str"><v>No</v></cell><cell r="N5785" t="str"><v>Last Communication Till 2000</v></cell></row><row r="5786"><cell r="C5786" t="str"><v>BB960022</v></cell><cell r="D5786" t="str"><v>LNC/DRI BEACHES</v></cell><cell r="E5786" t="str"><v>Tilu Pattnaik</v></cell><cell r="F5786" t="str"><v>29/3/1996</v></cell><cell r="G5786"><v>45000</v></cell><cell r="H5786"><v>11250</v></cell><cell r="I5786"><v>33750</v></cell><cell r="J5786" t="str"><v>Outstanding</v></cell><cell r="K5786" t="str"><v>Never</v></cell><cell r="L5786" t="str"><v>Not del.</v></cell><cell r="M5786" t="str"><v>No</v></cell><cell r="N5786" t="str"><v>no communication till date Outstanding Rs 33750/-</v></cell></row><row r="5787"><cell r="C5787" t="str"><v>GU960051</v></cell><cell r="D5787" t="str"><v>LNC/DRI BEACHES</v></cell><cell r="E5787" t="str"><v>Mary Tadar</v></cell><cell r="F5787"><v>35068</v></cell><cell r="G5787"><v>45000</v></cell><cell r="H5787"><v>42750</v></cell><cell r="I5787"><v>0</v></cell><cell r="J5787" t="str"><v>I.R.M</v></cell><cell r="K5787" t="str"><v>Never</v></cell><cell r="L5787" t="str"><v>send</v></cell><cell r="M5787" t="str"><v>No</v></cell><cell r="N5787" t="str"><v>we send last reminder in 2012.then we did not receive any reply.</v></cell></row><row r="5788"><cell r="C5788" t="str"><v>CA960234</v></cell><cell r="D5788" t="str"><v>LNC/DRI BEACHES</v></cell><cell r="E5788" t="str"><v>Rita Mitra</v></cell><cell r="F5788"><v>35130</v></cell><cell r="G5788"><v>45000</v></cell><cell r="H5788"><v>45000</v></cell><cell r="I5788"><v>0</v></cell><cell r="J5788" t="str"><v>R.M</v></cell><cell r="K5788"><v>2019</v></cell><cell r="L5788" t="str"><v>send</v></cell><cell r="M5788" t="str"><v>yes</v></cell><cell r="N5788" t="str"><v>they are regular member</v></cell></row><row r="5789"><cell r="C5789" t="str"><v>GU960060</v></cell><cell r="D5789" t="str"><v>LNC/DRI BEACHES</v></cell><cell r="E5789" t="str"><v>Minakshi Baruah</v></cell><cell r="F5789"><v>35067</v></cell><cell r="G5789"><v>45000</v></cell><cell r="H5789"><v>45000</v></cell><cell r="I5789"><v>0</v></cell><cell r="J5789" t="str"><v>I.R.M</v></cell><cell r="K5789" t="str"><v>Never</v></cell><cell r="L5789" t="str"><v>Not del.</v></cell><cell r="M5789" t="str"><v>No</v></cell><cell r="N5789" t="str"><v>Last Communication Till 1996</v></cell></row><row r="5790"><cell r="C5790" t="str"><v>GU960096</v></cell><cell r="D5790" t="str"><v>LNC/DRI BEACHES</v></cell><cell r="E5790" t="str"><v>Suraj Kumar Singhania</v></cell><cell r="F5790"><v>35344</v></cell><cell r="G5790"><v>45000</v></cell><cell r="H5790"><v>19800</v></cell><cell r="I5790"><v>25200</v></cell><cell r="J5790" t="str"><v>Outstanding</v></cell><cell r="K5790" t="str"><v>Never</v></cell><cell r="L5790" t="str"><v>Not del.</v></cell><cell r="M5790" t="str"><v>No</v></cell><cell r="N5790" t="str"><v>no communication till date Outstanding Rs 25200/-</v></cell></row><row r="5791"><cell r="C5791" t="str"><v>GU960046</v></cell><cell r="D5791" t="str"><v>LNC/DRI BEACHES</v></cell><cell r="E5791" t="str"><v>Binit Kumar Baruah</v></cell><cell r="F5791" t="str"><v>29/3/1996</v></cell><cell r="G5791"><v>45000</v></cell><cell r="H5791"><v>45000</v></cell><cell r="I5791"><v>0</v></cell><cell r="J5791" t="str"><v>I.R.M</v></cell><cell r="K5791" t="str"><v>Never</v></cell><cell r="L5791" t="str"><v>send</v></cell><cell r="M5791" t="str"><v>yes</v></cell><cell r="N5791" t="str"><v>we send last reminder in 2012.then we did not receive any reply.</v></cell></row><row r="5792"><cell r="D5792" t="e"><v>#VALUE!</v></cell><cell r="E5792" t="e"><v>#VALUE!</v></cell></row><row r="5792"><cell r="G5792" t="e"><v>#VALUE!</v></cell><cell r="H5792" t="e"><v>#VALUE!</v></cell><cell r="I5792" t="e"><v>#VALUE!</v></cell><cell r="J5792" t="e"><v>#VALUE!</v></cell><cell r="K5792" t="e"><v>#VALUE!</v></cell><cell r="L5792" t="e"><v>#VALUE!</v></cell><cell r="M5792" t="e"><v>#VALUE!</v></cell><cell r="N5792" t="e"><v>#VALUE!</v></cell></row><row r="5793"><cell r="C5793" t="str"><v>BB960032</v></cell><cell r="D5793" t="str"><v>L.N.C/Beaches</v></cell><cell r="E5793" t="str"><v>K Balakrishna Reddy</v></cell><cell r="F5793"><v>35221</v></cell><cell r="G5793"><v>45000</v></cell><cell r="H5793"><v>38250</v></cell><cell r="I5793"><v>6750</v></cell><cell r="J5793" t="str"><v>Outstanding</v></cell><cell r="K5793" t="str"><v>Never</v></cell><cell r="L5793" t="str"><v>Not del.</v></cell><cell r="M5793" t="str"><v>No</v></cell><cell r="N5793" t="str"><v>we send last reminder in 2012.then we did not receive any reply.Outstanding Rs. 6750/-</v></cell></row><row r="5794"><cell r="C5794" t="str"><v>CA960235</v></cell><cell r="D5794" t="str"><v>L.N.C/Beaches</v></cell><cell r="E5794" t="str"><v>Jawahar Joshi</v></cell><cell r="F5794"><v>35220</v></cell><cell r="G5794"><v>45000</v></cell><cell r="H5794"><v>45000</v></cell><cell r="I5794"><v>0</v></cell><cell r="J5794" t="str"><v>I.R.M</v></cell><cell r="K5794" t="str"><v>Never</v></cell><cell r="L5794" t="str"><v>send</v></cell><cell r="M5794" t="str"><v>yes</v></cell><cell r="N5794" t="str"><v>we send last reminder in 2013.then we did not receive any reply.</v></cell></row><row r="5795"><cell r="C5795" t="str"><v>CA960265</v></cell><cell r="D5795" t="str"><v>L.N.C/Beaches</v></cell><cell r="E5795" t="str"><v>Suman Meharia</v></cell><cell r="F5795"><v>35229</v></cell><cell r="G5795"><v>45000</v></cell><cell r="H5795"><v>42750</v></cell><cell r="I5795"><v>0</v></cell><cell r="J5795" t="str"><v>R.M</v></cell><cell r="K5795"><v>2010</v></cell><cell r="L5795" t="str"><v>send</v></cell><cell r="M5795" t="str"><v>yes</v></cell><cell r="N5795" t="str"><v>no reminder send last communication 2010</v></cell></row><row r="5796"><cell r="C5796" t="str"><v>CA960266</v></cell><cell r="D5796" t="str"><v>L.N.C/Beaches</v></cell><cell r="E5796" t="str"><v>Pramila Dugar</v></cell><cell r="F5796"><v>35229</v></cell><cell r="G5796"><v>45000</v></cell><cell r="H5796"><v>42750</v></cell><cell r="I5796"><v>0</v></cell><cell r="J5796" t="str"><v>I.R.M</v></cell><cell r="K5796" t="str"><v>Never</v></cell><cell r="L5796" t="str"><v>not send</v></cell><cell r="M5796" t="str"><v>yes</v></cell><cell r="N5796" t="str"><v>we send last reminder in 2012.then we did not receive any reply.</v></cell></row><row r="5797"><cell r="C5797" t="str"><v>CA960243</v></cell><cell r="D5797" t="str"><v>L.N.C/Beaches</v></cell><cell r="E5797" t="str"><v>Dipak Ghosh</v></cell><cell r="F5797"><v>35221</v></cell><cell r="G5797"><v>42750</v></cell><cell r="H5797"><v>42750</v></cell><cell r="I5797"><v>0</v></cell><cell r="J5797" t="str"><v>I.R.M</v></cell><cell r="K5797" t="str"><v>Never</v></cell><cell r="L5797" t="str"><v>send</v></cell><cell r="M5797" t="str"><v>yes</v></cell><cell r="N5797" t="str"><v>we send last reminder in 2012.then we did not receive any reply.</v></cell></row><row r="5798"><cell r="C5798" t="str"><v>CA960244</v></cell><cell r="D5798" t="str"><v>L.N.C/Beaches</v></cell><cell r="E5798" t="str"><v>Uttam Kumar shah</v></cell><cell r="F5798"><v>35221</v></cell><cell r="G5798"><v>45000</v></cell><cell r="H5798"><v>42750</v></cell><cell r="I5798"><v>0</v></cell><cell r="J5798" t="str"><v>I.R.M</v></cell><cell r="K5798" t="str"><v>Never</v></cell><cell r="L5798" t="str"><v>send</v></cell><cell r="M5798" t="str"><v>yes</v></cell><cell r="N5798" t="str"><v>we send last reminder in 2012.then we did not receive any reply.</v></cell></row><row r="5799"><cell r="C5799" t="str"><v>CA960269</v></cell><cell r="D5799" t="str"><v>L.N.C/Beaches</v></cell><cell r="E5799" t="str"><v>Damodar Tulsayan</v></cell><cell r="F5799"><v>35233</v></cell><cell r="G5799"><v>45000</v></cell><cell r="H5799"><v>42750</v></cell><cell r="I5799"><v>0</v></cell><cell r="J5799" t="str"><v>R.M</v></cell><cell r="K5799"><v>2008</v></cell><cell r="L5799" t="str"><v>not send</v></cell><cell r="M5799" t="str"><v>yes</v></cell><cell r="N5799" t="str"><v>No reminder send Last Communication Till 2007</v></cell></row><row r="5800"><cell r="C5800" t="str"><v>CA960263</v></cell><cell r="D5800" t="str"><v>L.N.C/Beaches</v></cell><cell r="E5800" t="str"><v>Veena Meharia</v></cell><cell r="F5800"><v>35229</v></cell><cell r="G5800"><v>45000</v></cell><cell r="H5800"><v>42750</v></cell><cell r="I5800"><v>0</v></cell><cell r="J5800" t="str"><v>I.R.M</v></cell><cell r="K5800" t="str"><v>Never</v></cell><cell r="L5800" t="str"><v>Not del.</v></cell><cell r="M5800" t="str"><v>yes</v></cell><cell r="N5800" t="str"><v>we send last reminder in 2012.then we did not receive any reply. (applicatrit is dead) his wife,
membership transferred from Satish Chandra Meharia to Veena Meharia, after demise of 1st applicant</v></cell></row><row r="5801"><cell r="C5801" t="str"><v>CA960264</v></cell><cell r="D5801" t="str"><v>L.N.C/Beaches</v></cell><cell r="E5801" t="str"><v>Veena Meharia</v></cell><cell r="F5801"><v>35229</v></cell><cell r="G5801"><v>45000</v></cell><cell r="H5801"><v>42750</v></cell><cell r="I5801"><v>0</v></cell><cell r="J5801" t="str"><v>I.R.M</v></cell><cell r="K5801" t="str"><v>Never</v></cell><cell r="L5801" t="str"><v>Not del.</v></cell><cell r="M5801" t="str"><v>yes</v></cell><cell r="N5801" t="str"><v>we send last reminder in 2012.then we did not receive any reply. (applicatrit is dead) his wife,
membership transferred from Satish Chandra Meharia to Veena Meharia, after demise of 1st applicant</v></cell></row><row r="5802"><cell r="C5802" t="str"><v>CA960271</v></cell><cell r="D5802" t="str"><v>L.N.C/Beaches</v></cell><cell r="E5802" t="str"><v>Chandra More</v></cell><cell r="F5802"><v>35233</v></cell><cell r="G5802"><v>45000</v></cell><cell r="H5802"><v>42750</v></cell><cell r="I5802"><v>0</v></cell><cell r="J5802" t="str"><v>I.R.M</v></cell><cell r="K5802" t="str"><v>Never</v></cell><cell r="L5802" t="str"><v>not send</v></cell><cell r="M5802" t="str"><v>yes</v></cell><cell r="N5802" t="str"><v>we send last reminder in 2012.then we did not receive any reply.</v></cell></row><row r="5803"><cell r="C5803" t="str"><v>CA960248</v></cell><cell r="D5803" t="str"><v>L.N.C/Beaches</v></cell><cell r="E5803" t="str"><v>Atul Sehgal</v></cell><cell r="F5803"><v>35222</v></cell><cell r="G5803"><v>45000</v></cell><cell r="H5803"><v>45000</v></cell><cell r="I5803"><v>0</v></cell><cell r="J5803" t="str"><v>I.R.M</v></cell><cell r="K5803" t="str"><v>Never</v></cell><cell r="L5803" t="str"><v>send</v></cell><cell r="M5803" t="str"><v>yes</v></cell><cell r="N5803" t="str"><v>we send last reminder in 2012.then we did not receive any reply.</v></cell></row><row r="5804"><cell r="C5804" t="str"><v>GU960079</v></cell><cell r="D5804" t="str"><v>L.N.C/Beaches</v></cell><cell r="E5804" t="str"><v>Vijayanand Bhattacharjee</v></cell><cell r="F5804"><v>35214</v></cell><cell r="G5804"><v>45000</v></cell><cell r="H5804"><v>45000</v></cell><cell r="I5804"><v>0</v></cell><cell r="J5804" t="str"><v>R.M</v></cell><cell r="K5804"><v>2011</v></cell><cell r="L5804" t="str"><v>send</v></cell><cell r="M5804" t="str"><v>yes</v></cell><cell r="N5804" t="str"><v>we send last reminder in 2012.then we did not receive any reply.</v></cell></row><row r="5805"><cell r="C5805" t="str"><v>CA960288</v></cell><cell r="D5805" t="str"><v>L.N.C/Beaches</v></cell><cell r="E5805" t="str"><v>Jai Prakash Gupta</v></cell><cell r="F5805"><v>35242</v></cell><cell r="G5805"><v>45000</v></cell><cell r="H5805"><v>45000</v></cell><cell r="I5805"><v>0</v></cell><cell r="J5805" t="str"><v>I.R.M</v></cell><cell r="K5805" t="str"><v>Never</v></cell><cell r="L5805" t="str"><v>send</v></cell><cell r="M5805" t="str"><v>yes</v></cell><cell r="N5805" t="str"><v>Letter sent, last communication 07, pod and agreement is in file, application form is not in file</v></cell></row><row r="5806"><cell r="C5806" t="str"><v>CA960280</v></cell><cell r="D5806" t="str"><v>L.N.C/Beaches</v></cell><cell r="E5806" t="str"><v>Partho Majumdaar</v></cell><cell r="F5806"><v>35217</v></cell><cell r="G5806"><v>45000</v></cell><cell r="H5806"><v>13500</v></cell><cell r="I5806"><v>31500</v></cell><cell r="J5806" t="str"><v>Outstanding</v></cell><cell r="K5806" t="str"><v>Never</v></cell><cell r="L5806" t="str"><v>send</v></cell><cell r="M5806" t="str"><v>yes</v></cell><cell r="N5806" t="str"><v>As POD last communication 07(Outstanding Rs. 31500/-)</v></cell></row><row r="5807"><cell r="C5807" t="str"><v>CA960294</v></cell><cell r="D5807" t="str"><v>L.N.C/Beaches</v></cell><cell r="E5807" t="str"><v>Ram Gopal Sarogi</v></cell><cell r="F5807"><v>35248</v></cell><cell r="G5807"><v>45000</v></cell><cell r="H5807"><v>45000</v></cell><cell r="I5807"><v>0</v></cell><cell r="J5807" t="str"><v>I.R.M</v></cell><cell r="K5807" t="str"><v>Never</v></cell><cell r="L5807" t="str"><v>send</v></cell><cell r="M5807" t="str"><v>yes</v></cell><cell r="N5807" t="str"><v>we send last reminder in 2012.then we did not receive any reply.</v></cell></row><row r="5808"><cell r="C5808" t="str"><v>CA960287</v></cell><cell r="D5808" t="str"><v>L.N.C/Beaches</v></cell><cell r="E5808" t="str"><v>Arnab Basu</v></cell><cell r="F5808"><v>34877</v></cell><cell r="G5808"><v>45000</v></cell><cell r="H5808"><v>42750</v></cell><cell r="I5808"><v>0</v></cell><cell r="J5808" t="str"><v>R.M</v></cell><cell r="K5808"><v>2009</v></cell><cell r="L5808" t="str"><v>send</v></cell><cell r="M5808" t="str"><v>yes</v></cell><cell r="N5808" t="str"><v>we send last reminder in 2012.then we did not receive any reply.</v></cell></row><row r="5809"><cell r="C5809" t="str"><v>GU960111</v></cell><cell r="D5809" t="str"><v>L.N.C/Beaches</v></cell><cell r="E5809" t="str"><v>Deepak Mittal</v></cell><cell r="F5809"><v>35250</v></cell><cell r="G5809"><v>45000</v></cell><cell r="H5809"><v>45000</v></cell><cell r="I5809"><v>0</v></cell><cell r="J5809" t="str"><v>I.R.M</v></cell><cell r="K5809" t="str"><v>Never</v></cell><cell r="L5809" t="str"><v>send</v></cell><cell r="M5809" t="str"><v>yes</v></cell><cell r="N5809" t="str"><v>we send last reminder in 2012.then we did not receive any reply.</v></cell></row><row r="5810"><cell r="C5810" t="str"><v>CA960330</v></cell><cell r="D5810" t="str"><v>?</v></cell><cell r="E5810" t="str"><v>Uday Shankar Gupta</v></cell><cell r="F5810"><v>35076</v></cell><cell r="G5810"><v>65000</v></cell><cell r="H5810"><v>65000</v></cell><cell r="I5810"><v>0</v></cell><cell r="J5810" t="str"><v>I.R.M</v></cell><cell r="K5810" t="str"><v>Never</v></cell><cell r="L5810" t="str"><v>not send</v></cell><cell r="M5810" t="str"><v>yes</v></cell><cell r="N5810" t="str"><v>we send last reminder in 2012.then we did not receive any reply. (membership Transferr from Manali to Goa)</v></cell></row><row r="5811"><cell r="C5811" t="str"><v>GU960119</v></cell><cell r="D5811" t="str"><v>L.N.C/Beaches</v></cell><cell r="E5811" t="str"><v>Kumar Parikshit Narayan Deb</v></cell><cell r="F5811"><v>35277</v></cell><cell r="G5811"><v>45000</v></cell><cell r="H5811"><v>45000</v></cell><cell r="I5811"><v>0</v></cell><cell r="J5811" t="str"><v>I.R.M</v></cell><cell r="K5811" t="str"><v>Never</v></cell><cell r="L5811" t="str"><v>send</v></cell><cell r="M5811" t="str"><v>yes</v></cell><cell r="N5811" t="str"><v>we send last reminder in 2012.then we did not receive any reply.</v></cell></row><row r="5812"><cell r="C5812" t="str"><v>CA960390</v></cell><cell r="D5812" t="str"><v>L.N.C/Beaches</v></cell><cell r="E5812" t="str"><v>Raj Kumar Mantry</v></cell><cell r="F5812"><v>35277</v></cell><cell r="G5812"><v>52000</v></cell><cell r="H5812"><v>52000</v></cell><cell r="I5812"><v>0</v></cell><cell r="J5812" t="str"><v>I.R.M</v></cell><cell r="K5812" t="str"><v>Never</v></cell><cell r="L5812" t="str"><v>Not del.</v></cell><cell r="M5812" t="str"><v>yes</v></cell><cell r="N5812" t="str"><v>not send any reminder so last communication 2009</v></cell></row><row r="5813"><cell r="C5813" t="str"><v>CA960361</v></cell><cell r="D5813" t="str"><v>L.N.C/Beaches</v></cell><cell r="E5813" t="str"><v>Kamla Gupta</v></cell><cell r="F5813"><v>35277</v></cell><cell r="G5813"><v>45000</v></cell><cell r="H5813"><v>42750</v></cell><cell r="I5813"><v>0</v></cell><cell r="J5813" t="str"><v>I.R.M</v></cell><cell r="K5813" t="str"><v>Never</v></cell><cell r="L5813" t="str"><v>send</v></cell><cell r="M5813" t="str"><v>yes</v></cell><cell r="N5813" t="str"><v>we send last reminder in 2012.then we did not receive any reply...total 2 membersip of Goa:- 02002410 and 02002418</v></cell></row><row r="5814"><cell r="C5814" t="str"><v>CA960362</v></cell><cell r="D5814" t="str"><v>L.N.C/Beaches</v></cell><cell r="E5814" t="str"><v>Kamla Gupta</v></cell><cell r="F5814"><v>35277</v></cell><cell r="G5814"><v>45000</v></cell><cell r="H5814"><v>42750</v></cell><cell r="I5814"><v>0</v></cell><cell r="J5814" t="str"><v>I.R.M</v></cell><cell r="K5814" t="str"><v>Never</v></cell><cell r="L5814" t="str"><v>Not del.</v></cell><cell r="M5814" t="str"><v>yes</v></cell><cell r="N5814" t="str"><v>Letter undelivered, no communication till date
total 2 membersip of Goa:- 02002410 and 02002418</v></cell></row><row r="5815"><cell r="C5815" t="str"><v>CA960377</v></cell><cell r="D5815" t="str"><v>L.N.C/Beaches</v></cell><cell r="E5815" t="str"><v>Mahesh Kumar Mantri</v></cell><cell r="F5815"><v>35276</v></cell><cell r="G5815"><v>45000</v></cell><cell r="H5815" t="str"><v>Nil</v></cell><cell r="I5815"><v>0</v></cell><cell r="J5815" t="str"><v>Cancelled</v></cell><cell r="K5815"><v>0</v></cell><cell r="L5815"><v>0</v></cell><cell r="M5815"><v>0</v></cell><cell r="N5815" t="str"><v>Cancelled</v></cell></row><row r="5816"><cell r="C5816" t="str"><v>BB960038</v></cell><cell r="D5816" t="str"><v>L.N.C/Beaches</v></cell><cell r="E5816" t="str"><v>Rajendra Rao</v></cell><cell r="F5816"><v>35275</v></cell><cell r="G5816"><v>45000</v></cell><cell r="H5816"><v>31500</v></cell><cell r="I5816"><v>13500</v></cell><cell r="J5816" t="str"><v>Outstanding</v></cell><cell r="K5816" t="str"><v>Never</v></cell><cell r="L5816" t="str"><v>Not del.</v></cell><cell r="M5816" t="str"><v>yes</v></cell><cell r="N5816" t="str"><v>we send letter in 2010 for dues… Outstanding Rs. 13500/-)</v></cell></row><row r="5817"><cell r="C5817" t="str"><v>GU960171</v></cell><cell r="D5817" t="str"><v>L.N.C/Beaches</v></cell><cell r="E5817" t="str"><v>JMB Engineering </v></cell><cell r="F5817"><v>35296</v></cell><cell r="G5817"><v>28000</v></cell><cell r="H5817"><v>23800</v></cell><cell r="I5817"><v>4200</v></cell><cell r="J5817" t="str"><v>Outstanding</v></cell><cell r="K5817" t="str"><v>Never</v></cell><cell r="L5817" t="str"><v>send</v></cell><cell r="M5817" t="str"><v>yes</v></cell><cell r="N5817" t="str"><v>we send letter in 2009 for dues… Outstanding Rs. 4200/-)</v></cell></row><row r="5818"><cell r="C5818" t="str"><v>GU960200</v></cell><cell r="D5818" t="str"><v>L.N.C/Beaches</v></cell><cell r="E5818" t="str"><v>Alka Prasad</v></cell><cell r="F5818"><v>35298</v></cell><cell r="G5818"><v>45000</v></cell><cell r="H5818"><v>42750</v></cell><cell r="I5818"><v>0</v></cell><cell r="J5818" t="str"><v>I.R.M</v></cell><cell r="K5818" t="str"><v>Never</v></cell><cell r="L5818" t="str"><v>Not del.</v></cell><cell r="M5818" t="str"><v>yes</v></cell><cell r="N5818" t="str"><v>we send last reminder in 2012.then we did not receive any reply.
total 2 membersip of Goa:- 02002459 and 02002655</v></cell></row><row r="5819"><cell r="C5819" t="str"><v>GU960202</v></cell><cell r="D5819" t="str"><v>L.N.C/Beaches</v></cell><cell r="E5819" t="str"><v>Anil Debnath</v></cell><cell r="F5819"><v>35305</v></cell><cell r="G5819"><v>45000</v></cell><cell r="H5819"><v>45000</v></cell><cell r="I5819"><v>0</v></cell><cell r="J5819" t="str"><v>I.R.M</v></cell><cell r="K5819" t="str"><v>Never</v></cell><cell r="L5819" t="str"><v>send</v></cell><cell r="M5819" t="str"><v>yes</v></cell><cell r="N5819" t="str"><v>we send last reminder in 2012.then we did not receive any reply.</v></cell></row><row r="5820"><cell r="C5820" t="str"><v>CA960401</v></cell><cell r="D5820" t="str"><v>L.N.C/Beaches</v></cell><cell r="E5820" t="str"><v>Ajay Kumar Agarwal</v></cell><cell r="F5820"><v>35280</v></cell><cell r="G5820"><v>45000</v></cell><cell r="H5820"><v>45000</v></cell><cell r="I5820"><v>0</v></cell><cell r="J5820" t="str"><v>I.R.M</v></cell><cell r="K5820" t="str"><v>Never</v></cell><cell r="L5820" t="str"><v>send</v></cell><cell r="M5820" t="str"><v>yes</v></cell><cell r="N5820" t="str"><v>we send last reminder in 2012.then we did not receive any reply.</v></cell></row><row r="5821"><cell r="C5821" t="str"><v>CA960403</v></cell><cell r="D5821" t="str"><v>L.N.C/Beaches</v></cell><cell r="E5821" t="str"><v>Chandrani Compliments & Export Pvt Ltd</v></cell><cell r="F5821"><v>35289</v></cell><cell r="G5821"><v>35000</v></cell><cell r="H5821"><v>35000</v></cell><cell r="I5821"><v>0</v></cell><cell r="J5821" t="str"><v>I.R.M</v></cell><cell r="K5821" t="str"><v>Never</v></cell><cell r="L5821" t="str"><v>send</v></cell><cell r="M5821" t="str"><v>yes</v></cell><cell r="N5821" t="str"><v>we send last reminder in 2012.then we did not receive any reply.</v></cell></row><row r="5822"><cell r="C5822" t="str"><v>CA960406</v></cell><cell r="D5822" t="str"><v>L.N.C/Beaches</v></cell><cell r="E5822" t="str"><v>Vijay Kumar Nopany</v></cell><cell r="F5822"><v>35291</v></cell><cell r="G5822"><v>42750</v></cell><cell r="H5822"><v>42750</v></cell><cell r="I5822"><v>0</v></cell><cell r="J5822" t="str"><v>I.R.M</v></cell><cell r="K5822" t="str"><v>Never</v></cell><cell r="L5822" t="str"><v>send</v></cell><cell r="M5822" t="str"><v>yes</v></cell><cell r="N5822" t="str"><v>we send last reminder in 2012.then we did not receive any reply.</v></cell></row><row r="5823"><cell r="D5823" t="e"><v>#VALUE!</v></cell><cell r="E5823" t="e"><v>#VALUE!</v></cell></row><row r="5823"><cell r="G5823" t="e"><v>#VALUE!</v></cell><cell r="H5823" t="e"><v>#VALUE!</v></cell><cell r="I5823" t="e"><v>#VALUE!</v></cell><cell r="J5823" t="e"><v>#VALUE!</v></cell><cell r="K5823" t="e"><v>#VALUE!</v></cell><cell r="L5823" t="e"><v>#VALUE!</v></cell><cell r="M5823" t="e"><v>#VALUE!</v></cell><cell r="N5823" t="e"><v>#VALUE!</v></cell></row><row r="5824"><cell r="C5824" t="str"><v>CA960413</v></cell><cell r="D5824" t="str"><v>LNC/DRI BEACHES</v></cell><cell r="E5824" t="str"><v>Babu Bhowmik</v></cell><cell r="F5824" t="str"><v>19/8/1996</v></cell><cell r="G5824"><v>45000</v></cell><cell r="H5824"><v>27000</v></cell><cell r="I5824"><v>18000</v></cell><cell r="J5824" t="str"><v>Outstanding</v></cell><cell r="K5824" t="str"><v>Never</v></cell><cell r="L5824" t="str"><v>Not del.</v></cell><cell r="M5824" t="str"><v>yes</v></cell><cell r="N5824" t="str"><v>no communication till date Outstanding Rs 18000/-</v></cell></row><row r="5825"><cell r="C5825" t="str"><v>CA960439</v></cell><cell r="D5825" t="str"><v>LNC/DRI BEACHES</v></cell><cell r="E5825" t="str"><v>Alok Kumar Jalan</v></cell><cell r="F5825" t="str"><v>26/8/1996</v></cell><cell r="G5825"><v>42750</v></cell><cell r="H5825"><v>42750</v></cell><cell r="I5825"><v>0</v></cell><cell r="J5825" t="str"><v>I.R.M</v></cell><cell r="K5825" t="str"><v>Never</v></cell><cell r="L5825" t="str"><v>send</v></cell><cell r="M5825" t="str"><v>yes</v></cell><cell r="N5825" t="str"><v>we send last reminder in 2012.then we did not receive any reply.</v></cell></row><row r="5826"><cell r="C5826" t="str"><v>CA960402</v></cell><cell r="D5826" t="str"><v>LNC/DRI BEACHES</v></cell><cell r="E5826" t="str"><v>Uma Sureka</v></cell><cell r="F5826" t="str"><v>13/8/1996</v></cell><cell r="G5826"><v>45000</v></cell><cell r="H5826"><v>11250</v></cell><cell r="I5826"><v>33750</v></cell><cell r="J5826" t="str"><v>Outstanding</v></cell><cell r="K5826" t="str"><v>Never</v></cell><cell r="L5826" t="str"><v>send</v></cell><cell r="M5826" t="str"><v>yes</v></cell><cell r="N5826" t="str"><v>As POD last communication 07(Outstanding Rs. 33750/-)</v></cell></row><row r="5827"><cell r="C5827" t="str"><v>GU970009</v></cell><cell r="D5827" t="str"><v>LNC/DRI BEACHES</v></cell><cell r="E5827" t="str"><v>Rajesh Kumar Gupta</v></cell><cell r="F5827" t="str"><v>31/1/1997</v></cell><cell r="G5827"><v>38000</v></cell><cell r="H5827"><v>15200</v></cell><cell r="I5827"><v>22800</v></cell><cell r="J5827" t="str"><v>Outstanding</v></cell><cell r="K5827" t="str"><v>Never</v></cell><cell r="L5827" t="str"><v>send</v></cell><cell r="M5827" t="str"><v>yes</v></cell><cell r="N5827" t="str"><v>As POD last communication 07(Outstanding Rs. 22800/-)</v></cell></row><row r="5828"><cell r="C5828" t="str"><v>CA970011</v></cell><cell r="D5828" t="str"><v>LNC/DRI BEACHES</v></cell><cell r="E5828" t="str"><v>Showik Guha</v></cell><cell r="F5828" t="str"><v>21/1/1997</v></cell><cell r="G5828"><v>36100</v></cell><cell r="H5828"><v>36100</v></cell><cell r="I5828"><v>0</v></cell><cell r="J5828" t="str"><v>I.R.M</v></cell><cell r="K5828" t="str"><v>Never</v></cell><cell r="L5828"><v>0</v></cell><cell r="M5828"><v>0</v></cell><cell r="N5828" t="str"><v>we send last reminder in 2012.then we did not receive any reply.</v></cell></row><row r="5829"><cell r="C5829" t="str"><v>GU970028</v></cell><cell r="D5829" t="str"><v>LNC/DRI BEACHES</v></cell><cell r="E5829" t="str"><v>Geeta Devi Goswami</v></cell><cell r="F5829" t="str"><v>28/2/1997</v></cell><cell r="G5829"><v>62000</v></cell><cell r="H5829"><v>52700</v></cell><cell r="I5829"><v>9300</v></cell><cell r="J5829" t="str"><v>Outstanding</v></cell><cell r="K5829" t="str"><v>Never</v></cell><cell r="L5829" t="str"><v>send</v></cell><cell r="M5829" t="str"><v>yes</v></cell><cell r="N5829" t="str"><v>As POD last communication 07(Outstanding Rs. 9300/-)</v></cell></row><row r="5830"><cell r="C5830" t="str"><v>GU960246</v></cell><cell r="D5830" t="str"><v>LNC/DRI BEACHES</v></cell><cell r="E5830" t="str"><v>Radha Krishna Gupta</v></cell><cell r="F5830" t="str"><v>31/12/1996</v></cell><cell r="G5830"><v>62000</v></cell><cell r="H5830"><v>15500</v></cell><cell r="I5830"><v>46500</v></cell><cell r="J5830" t="str"><v>Outstanding</v></cell><cell r="K5830" t="str"><v>Never</v></cell><cell r="L5830" t="str"><v>send</v></cell><cell r="M5830" t="str"><v>yes</v></cell><cell r="N5830" t="str"><v>As POD last communication 07(Outstanding Rs. 46500/-)</v></cell></row><row r="5831"><cell r="C5831" t="str"><v>GU960199</v></cell><cell r="D5831" t="str"><v>LNC/DRI BEACHES</v></cell><cell r="E5831" t="str"><v>Alaka Prasad</v></cell><cell r="F5831" t="str"><v>28/8/1996</v></cell><cell r="G5831"><v>45000</v></cell><cell r="H5831"><v>42750</v></cell><cell r="I5831"><v>0</v></cell><cell r="J5831" t="str"><v>I.R.M</v></cell><cell r="K5831" t="str"><v>Never</v></cell><cell r="L5831" t="str"><v>Not del.</v></cell><cell r="M5831" t="str"><v>yes</v></cell><cell r="N5831" t="str"><v>we send last reminder in 2012.then we did not receive any reply.
Total 2 Membersip Of GOA:- 02002459 & 02002655</v></cell></row><row r="5832"><cell r="C5832" t="str"><v>CA960420</v></cell><cell r="D5832" t="str"><v>LNC/DRI BEACHES</v></cell><cell r="E5832" t="str"><v>Shyam Lal Agarwal</v></cell><cell r="F5832"><v>35132</v></cell><cell r="G5832"><v>45000</v></cell><cell r="H5832"><v>27000</v></cell><cell r="I5832"><v>18000</v></cell><cell r="J5832" t="str"><v>Outstanding</v></cell><cell r="K5832" t="str"><v>Never</v></cell><cell r="L5832" t="str"><v>send</v></cell><cell r="M5832" t="str"><v>yes</v></cell><cell r="N5832" t="str"><v>As POD last communication 07(Outstanding Rs. 18000/-)</v></cell></row><row r="5833"><cell r="C5833" t="str"><v>GU970045</v></cell><cell r="D5833" t="str"><v>LNC/DRI BEACHES</v></cell><cell r="E5833" t="str"><v>Manish Gupta</v></cell><cell r="F5833" t="str"><v>31/3/1997</v></cell><cell r="G5833"><v>62000</v></cell><cell r="H5833"><v>15500</v></cell><cell r="I5833"><v>46500</v></cell><cell r="J5833" t="str"><v>Outstanding</v></cell><cell r="K5833" t="str"><v>Never</v></cell><cell r="L5833" t="str"><v>send</v></cell><cell r="M5833" t="str"><v>yes</v></cell><cell r="N5833" t="str"><v>As POD last communication 07(Outstanding Rs. 46500/-)</v></cell></row><row r="5834"><cell r="C5834" t="str"><v>GU970039</v></cell><cell r="D5834" t="str"><v>LNC/DRI BEACHES</v></cell><cell r="E5834" t="str"><v>Rajib Hazarika</v></cell><cell r="F5834" t="str"><v>31/3/1997</v></cell><cell r="G5834"><v>58900</v></cell><cell r="H5834"><v>58900</v></cell><cell r="I5834"><v>0</v></cell><cell r="J5834" t="str"><v>I.R.M</v></cell><cell r="K5834" t="str"><v>No</v></cell><cell r="L5834"><v>0</v></cell><cell r="M5834"><v>0</v></cell><cell r="N5834" t="str"><v>cancelled on 25/11/2021</v></cell></row><row r="5835"><cell r="C5835" t="str"><v>GU970049</v></cell><cell r="D5835" t="str"><v>LNC/DRI BEACHES</v></cell><cell r="E5835" t="str"><v>Enamul Haque</v></cell><cell r="F5835"><v>35493</v></cell><cell r="G5835"><v>62000</v></cell><cell r="H5835"><v>43400</v></cell><cell r="I5835"><v>18600</v></cell><cell r="J5835" t="str"><v>Outstanding</v></cell><cell r="K5835" t="str"><v>Never</v></cell><cell r="L5835" t="str"><v>send</v></cell><cell r="M5835" t="str"><v>yes</v></cell><cell r="N5835" t="str"><v>As POD last communication 07(Outstanding Rs. 18600/-)</v></cell></row><row r="5836"><cell r="C5836" t="str"><v>CA970060</v></cell><cell r="D5836" t="str"><v>LNC/DRI BEACHES</v></cell><cell r="E5836" t="str"><v>Pami Metals Pvt Ltd</v></cell><cell r="F5836" t="str"><v>16/4/1997</v></cell><cell r="G5836"><v>62000</v></cell><cell r="H5836"><v>55800</v></cell><cell r="I5836"><v>6200</v></cell><cell r="J5836" t="str"><v>Outstanding</v></cell><cell r="K5836" t="str"><v>Never</v></cell><cell r="L5836" t="str"><v>not send</v></cell><cell r="M5836" t="str"><v>yes</v></cell><cell r="N5836" t="str"><v>we send last reminder in 2012.then we did not receive any reply.Outstanding Rs. 6200/-</v></cell></row><row r="5837"><cell r="C5837" t="str"><v>GU970058</v></cell><cell r="D5837" t="str"><v>LNC/DRI BEACHES</v></cell><cell r="E5837" t="str"><v>Kishore Baruah</v></cell><cell r="F5837" t="str"><v>31/5/1997</v></cell><cell r="G5837"><v>62000</v></cell><cell r="H5837"><v>62000</v></cell><cell r="I5837"><v>0</v></cell><cell r="J5837" t="str"><v>I.R.M</v></cell><cell r="K5837" t="str"><v>Never</v></cell><cell r="L5837" t="str"><v>not send</v></cell><cell r="M5837" t="str"><v>yes</v></cell><cell r="N5837" t="str"><v>we send last reminder in 2012.then we did not receive any reply. No app no agrm nt</v></cell></row><row r="5838"><cell r="C5838" t="str"><v>GU970066</v></cell><cell r="D5838" t="str"><v>LNC/DRI BEACHES</v></cell><cell r="E5838" t="str"><v>Pradeep Kumar Dev Mahanta</v></cell><cell r="F5838"><v>35708</v></cell><cell r="G5838"><v>38000</v></cell><cell r="H5838"><v>9500</v></cell><cell r="I5838"><v>28500</v></cell><cell r="J5838" t="str"><v>Outstanding</v></cell><cell r="K5838" t="str"><v>Never</v></cell><cell r="L5838" t="str"><v>not send</v></cell><cell r="M5838" t="str"><v>yes</v></cell><cell r="N5838" t="str"><v>we send last reminder in 2012.then we did not receive any reply.Outstanding Rs. 28500/-</v></cell></row><row r="5839"><cell r="C5839" t="str"><v>GU970051</v></cell><cell r="D5839" t="str"><v>LNC/DRI BEACHES</v></cell><cell r="E5839" t="str"><v>Manikut Baruva</v></cell><cell r="F5839"><v>35435</v></cell><cell r="G5839"><v>62000</v></cell><cell r="H5839"><v>43400</v></cell><cell r="I5839"><v>18600</v></cell><cell r="J5839" t="str"><v>Outstanding</v></cell><cell r="K5839" t="str"><v>Never</v></cell><cell r="L5839" t="str"><v>not send</v></cell><cell r="M5839" t="str"><v>yes</v></cell><cell r="N5839" t="str"><v>we send last reminder in 2012.then we did not receive any reply.Outstanding Rs. 18600/-</v></cell></row><row r="5840"><cell r="C5840" t="str"><v>GU970056</v></cell><cell r="D5840" t="str"><v>LNC/DRI BEACHES</v></cell><cell r="E5840" t="str"><v>Hiranya Saika</v></cell><cell r="F5840" t="str"><v>26/5/1997</v></cell><cell r="G5840"><v>62000</v></cell><cell r="H5840"><v>15500</v></cell><cell r="I5840"><v>46500</v></cell><cell r="J5840" t="str"><v>Outstanding</v></cell><cell r="K5840"><v>2007</v></cell><cell r="L5840" t="str"><v>not send</v></cell><cell r="M5840" t="str"><v>yes</v></cell><cell r="N5840" t="str"><v>letter communication on 2010 (Outstanding Rs 46500/-)</v></cell></row><row r="5841"><cell r="C5841" t="str"><v>GU970057</v></cell><cell r="D5841" t="str"><v>LNC/DRI BEACHES</v></cell><cell r="E5841" t="str"><v>Uma Bora</v></cell><cell r="F5841" t="str"><v>29/5/1997</v></cell><cell r="G5841"><v>62000</v></cell><cell r="H5841"><v>15500</v></cell><cell r="I5841"><v>46500</v></cell><cell r="J5841" t="str"><v>Outstanding/R.M.</v></cell><cell r="K5841"><v>2007</v></cell><cell r="L5841" t="str"><v>not send</v></cell><cell r="M5841" t="str"><v>yes</v></cell><cell r="N5841" t="str"><v> last communication 07(Outstanding Rs. 46500/-)</v></cell></row><row r="5842"><cell r="C5842"><v>3000006</v></cell><cell r="D5842" t="str"><v>LNC/GTC INDUSTRIES</v></cell><cell r="E5842" t="str"><v>Krishna Sharma</v></cell><cell r="F5842" t="str"><v>15/4/1994</v></cell><cell r="G5842"><v>30000</v></cell><cell r="H5842"><v>28500</v></cell><cell r="I5842"><v>0</v></cell><cell r="J5842" t="str"><v>I.R.M</v></cell><cell r="K5842" t="str"><v>Never</v></cell><cell r="L5842" t="str"><v>not send</v></cell><cell r="M5842" t="str"><v>yes</v></cell><cell r="N5842" t="str"><v>we send last reminder in 2012.then we did not receive any reply….Transfer From Satpal Sharma To Krishna Sharma</v></cell></row><row r="5843"><cell r="C5843"><v>3000011</v></cell><cell r="D5843" t="str"><v>LNC/GTC INDUSTRIES</v></cell><cell r="E5843" t="str"><v>Inderjit Singh</v></cell><cell r="F5843"><v>34581</v></cell><cell r="G5843"><v>30000</v></cell><cell r="H5843"><v>30000</v></cell><cell r="I5843"><v>0</v></cell><cell r="J5843" t="str"><v>I.R.M</v></cell><cell r="K5843" t="str"><v>Never</v></cell><cell r="L5843" t="str"><v>not send</v></cell><cell r="M5843" t="str"><v>yes</v></cell><cell r="N5843" t="str"><v>we send last reminder in 2012.then we did not receive any reply.</v></cell></row><row r="5844"><cell r="C5844"><v>3000014</v></cell><cell r="D5844" t="str"><v>LNC/GTC INDUSTRIES</v></cell><cell r="E5844" t="str"><v>S Kanwaljit Singh</v></cell><cell r="F5844" t="str"><v>14/4/1994</v></cell><cell r="G5844"><v>30000</v></cell><cell r="H5844"><v>30000</v></cell><cell r="I5844"><v>0</v></cell><cell r="J5844" t="str"><v>I.R.M</v></cell><cell r="K5844" t="str"><v>Never</v></cell><cell r="L5844" t="str"><v>send</v></cell><cell r="M5844" t="str"><v>No</v></cell><cell r="N5844" t="str"><v>we send last reminder in 2012.then we did not receive any reply.</v></cell></row><row r="5845"><cell r="C5845"><v>3000015</v></cell><cell r="D5845" t="str"><v>?</v></cell><cell r="E5845" t="str"><v>Pawan Chaudhary</v></cell><cell r="F5845" t="str"><v>14/4/1994</v></cell><cell r="G5845"><v>42000</v></cell><cell r="H5845" t="str"><v>Nil</v></cell><cell r="I5845"><v>0</v></cell><cell r="J5845" t="str"><v>Cancelled</v></cell><cell r="K5845"><v>0</v></cell><cell r="L5845"><v>0</v></cell><cell r="M5845"><v>0</v></cell><cell r="N5845" t="str"><v>Cancellection Date:- 25-08-2005</v></cell></row><row r="5846"><cell r="C5846"><v>3000020</v></cell><cell r="D5846" t="str"><v>LNC/GTC INDUSTRIES</v></cell><cell r="E5846" t="str"><v>Sunil Bhasin</v></cell><cell r="F5846" t="str"><v>16/4/1994</v></cell><cell r="G5846"><v>65000</v></cell><cell r="H5846"><v>39000</v></cell><cell r="I5846"><v>26000</v></cell><cell r="J5846" t="str"><v>Outstanding</v></cell><cell r="K5846" t="str"><v>Never</v></cell><cell r="L5846" t="str"><v>send</v></cell><cell r="M5846" t="str"><v>No</v></cell><cell r="N5846" t="str"><v>As POD last communication 07(Outstanding Rs. 26000/-)</v></cell></row><row r="5847"><cell r="C5847"><v>3000021</v></cell><cell r="D5847" t="str"><v>LNC/GTC INDUSTRIES</v></cell><cell r="E5847" t="str"><v>Sunil Channa</v></cell><cell r="F5847" t="str"><v>17/4/1994</v></cell><cell r="G5847"><v>22000</v></cell><cell r="H5847"><v>22000</v></cell><cell r="I5847"><v>0</v></cell><cell r="J5847" t="str"><v>I.R.M</v></cell><cell r="K5847" t="str"><v>Never</v></cell><cell r="L5847" t="str"><v>not send</v></cell><cell r="M5847" t="str"><v>yes</v></cell><cell r="N5847" t="str"><v>we send last reminder in 2012.then we did not receive any reply.</v></cell></row><row r="5848"><cell r="C5848"><v>3000024</v></cell><cell r="D5848" t="str"><v>LNC/GTC INDUSTRIES</v></cell><cell r="E5848" t="str"><v>Sanjeev Sethi</v></cell><cell r="F5848" t="str"><v>16/4/1994</v></cell><cell r="G5848"><v>65000</v></cell><cell r="H5848"><v>65000</v></cell><cell r="I5848"><v>0</v></cell><cell r="J5848" t="str"><v>I.R.M</v></cell><cell r="K5848" t="str"><v>Never</v></cell><cell r="L5848" t="str"><v>send</v></cell><cell r="M5848" t="str"><v>No</v></cell><cell r="N5848" t="str"><v>we send last reminder in 2012.then we did not receive any reply.</v></cell></row><row r="5849"><cell r="C5849"><v>3000030</v></cell><cell r="D5849" t="str"><v>LNC/GTC INDUSTRIES</v></cell><cell r="E5849" t="str"><v>Chaman Lal Sharma</v></cell><cell r="F5849" t="str"><v>22/4/1994</v></cell><cell r="G5849"><v>22000</v></cell><cell r="H5849"><v>22000</v></cell><cell r="I5849"><v>0</v></cell><cell r="J5849" t="str"><v>R.M</v></cell><cell r="K5849"><v>2010</v></cell><cell r="L5849" t="str"><v>not send</v></cell><cell r="M5849" t="str"><v>yes</v></cell><cell r="N5849" t="str"><v>we send last performa invoice in 2012.then we did not receive any reply.</v></cell></row><row r="5850"><cell r="C5850"><v>3000031</v></cell><cell r="D5850" t="str"><v>LNC/GTC INDUSTRIES</v></cell><cell r="E5850" t="str"><v>Surinder Kumar Dhuper</v></cell><cell r="F5850"><v>34642</v></cell><cell r="G5850"><v>22000</v></cell><cell r="H5850"><v>6600</v></cell><cell r="I5850"><v>15400</v></cell><cell r="J5850" t="str"><v>Outstanding</v></cell><cell r="K5850" t="str"><v>Never</v></cell><cell r="L5850" t="str"><v>Not del.</v></cell><cell r="M5850" t="str"><v>No</v></cell><cell r="N5850" t="str"><v>no communication till date Outstanding Rs 15400/-</v></cell></row><row r="5851"><cell r="C5851"><v>3000032</v></cell><cell r="D5851" t="str"><v>LNC/GTC INDUSTRIES</v></cell><cell r="E5851" t="str"><v>Lifestyle Exports</v></cell><cell r="F5851" t="str"><v>21/4/1994</v></cell><cell r="G5851"><v>52000</v></cell><cell r="H5851"><v>52000</v></cell><cell r="I5851"><v>0</v></cell><cell r="J5851" t="str"><v>I.R.M</v></cell><cell r="K5851" t="str"><v>Never</v></cell><cell r="L5851" t="str"><v>not send</v></cell><cell r="M5851" t="str"><v>No</v></cell><cell r="N5851" t="str"><v>we send last reminder in 2012.then we did not receive any reply.</v></cell></row><row r="5852"><cell r="C5852"><v>3000033</v></cell><cell r="D5852" t="str"><v>LNC/GTC INDUSTRIES</v></cell><cell r="E5852" t="str"><v>Wendy Academy</v></cell><cell r="F5852" t="str"><v>16/4/1994</v></cell><cell r="G5852"><v>22000</v></cell><cell r="H5852"><v>22000</v></cell><cell r="I5852"><v>0</v></cell><cell r="J5852" t="str"><v>I.R.M</v></cell><cell r="K5852" t="str"><v>Never</v></cell><cell r="L5852" t="str"><v>send</v></cell><cell r="M5852" t="str"><v>yes</v></cell><cell r="N5852" t="str"><v>we send last reminder in 2012.then we did not receive any reply.</v></cell></row><row r="5853"><cell r="C5853"><v>3000035</v></cell><cell r="D5853" t="str"><v>LNC/GTC INDUSTRIES</v></cell><cell r="E5853" t="str"><v>Ashok Chaudhary</v></cell><cell r="F5853" t="str"><v>22/4/1994</v></cell><cell r="G5853"><v>22000</v></cell><cell r="H5853"><v>22000</v></cell><cell r="I5853"><v>0</v></cell><cell r="J5853" t="str"><v>R.M</v></cell><cell r="K5853"><v>2008</v></cell><cell r="L5853" t="str"><v>Not del.</v></cell><cell r="M5853" t="str"><v>yes</v></cell><cell r="N5853" t="str"><v>we send last reminder in 2012.then we did not receive any reply.</v></cell></row><row r="5854"><cell r="C5854"><v>3000036</v></cell><cell r="D5854" t="str"><v>LNC/GTC INDUSTRIES</v></cell><cell r="E5854" t="str"><v>Anil Mehra</v></cell><cell r="F5854" t="str"><v>16/4/1994</v></cell><cell r="G5854"><v>52000</v></cell><cell r="H5854"><v>52000</v></cell><cell r="I5854"><v>0</v></cell><cell r="J5854" t="str"><v>I.R.M</v></cell><cell r="K5854" t="str"><v>Never</v></cell><cell r="L5854" t="str"><v>send</v></cell><cell r="M5854" t="str"><v>yes</v></cell><cell r="N5854" t="str"><v>we send last reminder in 2012.then we did not receive any reply.</v></cell></row><row r="5855"><cell r="C5855"><v>3000037</v></cell><cell r="D5855" t="str"><v>LNC/GTC INDUSTRIES</v></cell><cell r="E5855" t="str"><v>Bharat Bhushan</v></cell><cell r="F5855" t="str"><v>22/4/1994</v></cell><cell r="G5855"><v>42000</v></cell><cell r="H5855"><v>42000</v></cell><cell r="I5855"><v>0</v></cell><cell r="J5855" t="str"><v>I.R.M</v></cell><cell r="K5855" t="str"><v>Never</v></cell><cell r="L5855" t="str"><v>Not del.</v></cell><cell r="M5855" t="str"><v>yes</v></cell><cell r="N5855" t="str"><v>we send last reminder in 2012.then we did not receive any reply.</v></cell></row><row r="5856"><cell r="C5856"><v>3000038</v></cell><cell r="D5856" t="str"><v>LNC/GTC INDUSTRIES</v></cell><cell r="E5856" t="str"><v>Sanjay Jain</v></cell><cell r="F5856" t="str"><v>23/4/1994</v></cell><cell r="G5856"><v>22000</v></cell><cell r="H5856"><v>22000</v></cell><cell r="I5856"><v>0</v></cell><cell r="J5856" t="str"><v>I.R.M</v></cell><cell r="K5856" t="str"><v>Never</v></cell><cell r="L5856" t="str"><v>not send</v></cell><cell r="M5856" t="str"><v>No</v></cell><cell r="N5856" t="str"><v>we send last reminder in 2012.then we did not receive any reply.</v></cell></row><row r="5857"><cell r="C5857"><v>3000040</v></cell><cell r="D5857" t="str"><v>LNC/GTC INDUSTRIES</v></cell><cell r="E5857" t="str"><v>Niti Shree International Pvt Ltd</v></cell><cell r="F5857"><v>34672</v></cell><cell r="G5857"><v>65000</v></cell><cell r="H5857"><v>65000</v></cell><cell r="I5857"><v>0</v></cell><cell r="J5857" t="str"><v>I.R.M</v></cell><cell r="K5857" t="str"><v>Never</v></cell><cell r="L5857" t="str"><v>send</v></cell><cell r="M5857" t="str"><v>yes</v></cell><cell r="N5857" t="str"><v>we send last reminder in 2012.then we did not receive any reply.</v></cell></row><row r="5858"><cell r="C5858"><v>3000041</v></cell><cell r="D5858" t="str"><v>LNC/GTC INDUSTRIES</v></cell><cell r="E5858" t="str"><v>L.R Agarwal</v></cell><cell r="F5858" t="str"><v>24/4/1994</v></cell><cell r="G5858"><v>22000</v></cell><cell r="H5858"><v>20900</v></cell><cell r="I5858"><v>0</v></cell><cell r="J5858" t="str"><v>I.R.M</v></cell><cell r="K5858" t="str"><v>Never</v></cell><cell r="L5858" t="str"><v>send</v></cell><cell r="M5858" t="str"><v>No</v></cell><cell r="N5858" t="str"><v>we send last reminder in 2012.then we did not receive any reply.</v></cell></row><row r="5859"><cell r="C5859"><v>3000044</v></cell><cell r="D5859" t="str"><v>LNC/GTC INDUSTRIES</v></cell><cell r="E5859" t="str"><v>Anil Kr Goel</v></cell><cell r="F5859" t="str"><v>26/4/1994</v></cell><cell r="G5859"><v>22000</v></cell><cell r="H5859"><v>20900</v></cell><cell r="I5859"><v>0</v></cell><cell r="J5859" t="str"><v>R.M</v></cell><cell r="K5859"><v>2008</v></cell><cell r="L5859" t="str"><v>not send</v></cell><cell r="M5859" t="str"><v>yes</v></cell><cell r="N5859" t="str"><v>we send performa invoice so Last Communication Till 2011</v></cell></row><row r="5860"><cell r="C5860"><v>3000049</v></cell><cell r="D5860" t="str"><v>LNC/GTC INDUSTRIES</v></cell><cell r="E5860" t="str"><v>Dharam Vir Uppal</v></cell><cell r="F5860" t="str"><v>26/4/1994</v></cell><cell r="G5860"><v>22000</v></cell><cell r="H5860"><v>5500</v></cell><cell r="I5860"><v>16500</v></cell><cell r="J5860" t="str"><v>Outstanding</v></cell><cell r="K5860" t="str"><v>Never</v></cell><cell r="L5860" t="str"><v>Not del.</v></cell><cell r="M5860" t="str"><v>No</v></cell><cell r="N5860" t="str"><v>no communication till date Outstanding Rs 16500/-</v></cell></row><row r="5861"><cell r="C5861"><v>3000051</v></cell><cell r="D5861" t="str"><v>LNC/GTC INDUSTRIES</v></cell><cell r="E5861" t="str"><v>V.G Investments</v></cell><cell r="F5861" t="str"><v>30/4/1994</v></cell><cell r="G5861"><v>28500</v></cell><cell r="H5861"><v>28500</v></cell><cell r="I5861"><v>0</v></cell><cell r="J5861" t="str"><v>Cancelled</v></cell><cell r="K5861"><v>2018</v></cell><cell r="L5861"><v>0</v></cell><cell r="M5861"><v>0</v></cell><cell r="N5861" t="str"><v>cancelled</v></cell></row><row r="5862"><cell r="C5862"><v>3000055</v></cell><cell r="D5862" t="str"><v>LNC/GTC INDUSTRIES</v></cell><cell r="E5862" t="str"><v>Varun Agnihotri</v></cell><cell r="F5862" t="str"><v>18/4/1994</v></cell><cell r="G5862"><v>65000</v></cell><cell r="H5862"><v>65000</v></cell><cell r="I5862"><v>0</v></cell><cell r="J5862" t="str"><v>R.M</v></cell><cell r="K5862"><v>2018</v></cell><cell r="L5862"><v>0</v></cell><cell r="M5862"><v>0</v></cell><cell r="N5862" t="str"><v>cancelled</v></cell></row><row r="5863"><cell r="C5863"><v>3000059</v></cell><cell r="D5863" t="str"><v>LNC/GTC INDUSTRIES</v></cell><cell r="E5863" t="str"><v>S.C Talwar</v></cell><cell r="F5863" t="str"><v>27/4/1994</v></cell><cell r="G5863"><v>22000</v></cell><cell r="H5863"><v>20900</v></cell><cell r="I5863"><v>0</v></cell><cell r="J5863" t="str"><v>I.R.M</v></cell><cell r="K5863" t="str"><v>Never</v></cell><cell r="L5863" t="str"><v>Not del.</v></cell><cell r="M5863" t="str"><v>No</v></cell><cell r="N5863" t="str"><v>Last Communication Till 1998</v></cell></row><row r="5864"><cell r="C5864"><v>3000064</v></cell><cell r="D5864" t="str"><v>LNC/GTC INDUSTRIES</v></cell><cell r="E5864" t="str"><v>Kulwant Kaur</v></cell><cell r="F5864" t="str"><v>18/4/1994</v></cell><cell r="G5864"><v>22000</v></cell><cell r="H5864"><v>13200</v></cell><cell r="I5864"><v>8800</v></cell><cell r="J5864" t="str"><v>Outstanding</v></cell><cell r="K5864" t="str"><v>Never</v></cell><cell r="L5864" t="str"><v>send</v></cell><cell r="M5864" t="str"><v>no</v></cell><cell r="N5864" t="str"><v>As POD last communication 07(Outstanding Rs. 8800/-)</v></cell></row><row r="5865"><cell r="C5865"><v>3000065</v></cell><cell r="D5865" t="str"><v>LNC/GTC INDUSTRIES</v></cell><cell r="E5865" t="str"><v>Raj Mahendru</v></cell><cell r="F5865" t="str"><v>26/4/1994</v></cell><cell r="G5865"><v>22000</v></cell><cell r="H5865"><v>22000</v></cell><cell r="I5865"><v>0</v></cell><cell r="J5865" t="str"><v>I.R.M</v></cell><cell r="K5865" t="str"><v>Never</v></cell><cell r="L5865" t="str"><v>send</v></cell><cell r="M5865" t="str"><v>yes</v></cell><cell r="N5865" t="str"><v>we send last reminder in 2012.then we did not receive any reply.</v></cell></row><row r="5866"><cell r="C5866"><v>3000066</v></cell><cell r="D5866" t="str"><v>LNC/GTC INDUSTRIES</v></cell><cell r="E5866" t="str"><v>Pankaj Agarwal</v></cell><cell r="F5866" t="str"><v>14/4/1994</v></cell><cell r="G5866"><v>22000</v></cell><cell r="H5866"><v>12100</v></cell><cell r="I5866"><v>9900</v></cell><cell r="J5866" t="str"><v>Outstanding</v></cell><cell r="K5866" t="str"><v>Never</v></cell><cell r="L5866" t="str"><v>send</v></cell><cell r="M5866" t="str"><v>No</v></cell><cell r="N5866" t="str"><v>As POD last communication 07(Outstanding Rs. 9900/-)</v></cell></row><row r="5867"><cell r="C5867"><v>3000068</v></cell><cell r="D5867" t="str"><v>LNC/GTC INDUSTRIES</v></cell><cell r="E5867" t="str"><v>Urvashi sood</v></cell><cell r="F5867" t="str"><v>27/4/1994</v></cell><cell r="G5867"><v>42000</v></cell><cell r="H5867"><v>39900</v></cell><cell r="I5867"><v>0</v></cell><cell r="J5867" t="str"><v>R.M</v></cell><cell r="K5867"><v>2009</v></cell><cell r="L5867" t="str"><v>send</v></cell><cell r="M5867" t="str"><v>yes</v></cell><cell r="N5867" t="str"><v>Last Communication Till 2009...Season Upgrade LOW TO HIGH</v></cell></row><row r="5868"><cell r="C5868"><v>3000070</v></cell><cell r="D5868" t="str"><v>?</v></cell><cell r="E5868" t="str"><v>B.K Bhutani</v></cell><cell r="F5868"><v>34642</v></cell><cell r="G5868"><v>52000</v></cell><cell r="H5868" t="str"><v>Nil</v></cell><cell r="I5868"><v>0</v></cell><cell r="J5868" t="str"><v>Cancelled</v></cell><cell r="K5868" t="str"><v>Nill</v></cell><cell r="L5868"><v>0</v></cell><cell r="M5868"><v>0</v></cell><cell r="N5868" t="str"><v>Amount Refunded:- Rs. 40,954, Chq no:- 180064, Dated:- 26/5/15
Cancellection Date:- 05-06-2015</v></cell></row><row r="5869"><cell r="C5869"><v>3000071</v></cell><cell r="D5869" t="str"><v>LNC/GTC INDUSTRIES</v></cell><cell r="E5869" t="str"><v>Manoj Khandelwal</v></cell><cell r="F5869" t="str"><v>19/4/1994</v></cell><cell r="G5869"><v>42000</v></cell><cell r="H5869"><v>42000</v></cell><cell r="I5869"><v>0</v></cell><cell r="J5869" t="str"><v>I.R.M</v></cell><cell r="K5869" t="str"><v>Never</v></cell><cell r="L5869" t="str"><v>send</v></cell><cell r="M5869" t="str"><v>No</v></cell><cell r="N5869" t="str"><v>we send last reminder in 2012.then we did not receive any reply.</v></cell></row><row r="5870"><cell r="C5870"><v>3000074</v></cell><cell r="D5870" t="str"><v>LNC/GTC INDUSTRIES</v></cell><cell r="E5870" t="str"><v>Manoj Vardhan</v></cell><cell r="F5870" t="str"><v>29/4/1994</v></cell><cell r="G5870"><v>42000</v></cell><cell r="H5870"><v>42000</v></cell><cell r="I5870"><v>0</v></cell><cell r="J5870" t="str"><v>I.R.M</v></cell><cell r="K5870" t="str"><v>Never</v></cell><cell r="L5870" t="str"><v>send</v></cell><cell r="M5870" t="str"><v>No</v></cell><cell r="N5870" t="str"><v>we send last reminder in 2012.then we did not receive any reply.</v></cell></row><row r="5871"><cell r="C5871"><v>3000076</v></cell><cell r="D5871" t="str"><v>?</v></cell><cell r="E5871" t="str"><v>Sonam Prabhakar</v></cell><cell r="F5871" t="str"><v>28/4/1994</v></cell><cell r="G5871"><v>52000</v></cell><cell r="H5871" t="str"><v>Nil</v></cell><cell r="I5871"><v>0</v></cell><cell r="J5871" t="str"><v>Cancelled</v></cell><cell r="K5871"><v>0</v></cell><cell r="L5871"><v>0</v></cell><cell r="M5871"><v>0</v></cell><cell r="N5871" t="str"><v>Cancellection Date:- 26-09-1995</v></cell></row><row r="5872"><cell r="C5872"><v>3000080</v></cell><cell r="D5872" t="str"><v>LNC/GTC INDUSTRIES</v></cell><cell r="E5872" t="str"><v>Rajib Sen Gupta</v></cell><cell r="F5872" t="str"><v>29/4/1994</v></cell><cell r="G5872"><v>49400</v></cell><cell r="H5872"><v>49400</v></cell><cell r="I5872"><v>0</v></cell><cell r="J5872" t="str"><v>I.R.M</v></cell><cell r="K5872" t="str"><v>Never</v></cell><cell r="L5872" t="str"><v>send</v></cell><cell r="M5872" t="str"><v>yes</v></cell><cell r="N5872" t="str"><v>we send last reminder in 2012.then we did not receive any reply.</v></cell></row><row r="5873"><cell r="C5873"><v>3000082</v></cell><cell r="D5873" t="str"><v>LNC/GTC INDUSTRIES</v></cell><cell r="E5873" t="str"><v>Sarabjit Singh Bhutalia</v></cell><cell r="F5873" t="str"><v>28/4/1994</v></cell><cell r="G5873"><v>22000</v></cell><cell r="H5873"><v>22000</v></cell><cell r="I5873"><v>0</v></cell><cell r="J5873" t="str"><v>I.R.M</v></cell><cell r="K5873" t="str"><v>Never</v></cell><cell r="L5873" t="str"><v>not send</v></cell><cell r="M5873" t="str"><v>yes</v></cell><cell r="N5873" t="str"><v>we send last reminder in 2012.then we did not receive any reply.</v></cell></row><row r="5874"><cell r="C5874"><v>3000085</v></cell><cell r="D5874" t="str"><v>LNC/GTC INDUSTRIES</v></cell><cell r="E5874" t="str"><v>Nutan Srivastava</v></cell><cell r="F5874" t="str"><v>18/4/1994</v></cell><cell r="G5874"><v>22000</v></cell><cell r="H5874"><v>22000</v></cell><cell r="I5874"><v>0</v></cell><cell r="J5874" t="str"><v>R.M</v></cell><cell r="K5874"><v>2010</v></cell><cell r="L5874" t="str"><v>send</v></cell><cell r="M5874" t="str"><v>yes</v></cell><cell r="N5874" t="str"><v>last mail communicatio 2018</v></cell></row><row r="5875"><cell r="C5875"><v>3000090</v></cell><cell r="D5875" t="str"><v>LNC/GTC INDUSTRIES</v></cell><cell r="E5875" t="str"><v>R.K Enterprises</v></cell><cell r="F5875" t="str"><v>30/4/1994</v></cell><cell r="G5875"><v>30000</v></cell><cell r="H5875"><v>30000</v></cell><cell r="I5875"><v>0</v></cell><cell r="J5875" t="str"><v>I.R.M</v></cell><cell r="K5875" t="str"><v>Never</v></cell><cell r="L5875" t="str"><v>Not del.</v></cell><cell r="M5875" t="str"><v>No</v></cell><cell r="N5875" t="str"><v>we send last reminder in 2012.then we did not receive any reply.</v></cell></row><row r="5876"><cell r="C5876"><v>3000091</v></cell><cell r="D5876" t="str"><v>?</v></cell><cell r="E5876" t="str"><v>Ashok Kumar</v></cell><cell r="F5876" t="str"><v>30/4/1994</v></cell><cell r="G5876"><v>30000</v></cell><cell r="H5876" t="str"><v>Nil</v></cell><cell r="I5876"><v>0</v></cell><cell r="J5876" t="str"><v>Cancelled</v></cell><cell r="K5876"><v>0</v></cell><cell r="L5876"><v>0</v></cell><cell r="M5876"><v>0</v></cell><cell r="N5876" t="str"><v>Cancellection Date:- 01-12-1997</v></cell></row><row r="5877"><cell r="C5877"><v>3000093</v></cell><cell r="D5877" t="str"><v>LNC/GTC INDUSTRIES</v></cell><cell r="E5877" t="str"><v>K.M.S Nair</v></cell><cell r="F5877" t="str"><v>26/4/1994</v></cell><cell r="G5877"><v>22000</v></cell><cell r="H5877"><v>22000</v></cell><cell r="I5877"><v>0</v></cell><cell r="J5877" t="str"><v>I.R.M</v></cell><cell r="K5877" t="str"><v>Never</v></cell><cell r="L5877" t="str"><v>not send</v></cell><cell r="M5877" t="str"><v>No</v></cell><cell r="N5877" t="str"><v>we send last reminder in 2012.then we did not receive any reply.</v></cell></row><row r="5878"><cell r="C5878"><v>3000094</v></cell><cell r="D5878" t="str"><v>?</v></cell><cell r="E5878" t="str"><v>Adesh Grover</v></cell><cell r="F5878" t="str"><v>30/4/1994</v></cell><cell r="G5878"><v>22000</v></cell><cell r="H5878" t="str"><v>Nil</v></cell><cell r="I5878"><v>0</v></cell><cell r="J5878" t="str"><v>Cancelled</v></cell><cell r="K5878"><v>0</v></cell><cell r="L5878"><v>0</v></cell><cell r="M5878"><v>0</v></cell><cell r="N5878" t="str"><v>Cancellection Date:- 30-07-2012</v></cell></row><row r="5879"><cell r="C5879"><v>3000095</v></cell><cell r="D5879" t="str"><v>LNC/GTC INDUSTRIES</v></cell><cell r="E5879" t="str"><v>Rekha Mehra</v></cell><cell r="F5879"><v>34429</v></cell><cell r="G5879"><v>52000</v></cell><cell r="H5879"><v>81400</v></cell><cell r="I5879" t="str"><v>29,400 (Excess)</v></cell><cell r="J5879" t="str"><v>I.R.M</v></cell><cell r="K5879" t="str"><v>Never</v></cell><cell r="L5879" t="str"><v>send</v></cell><cell r="M5879" t="str"><v>No</v></cell><cell r="N5879" t="str"><v>we send last reminder in 2012.then we did not receive any reply.</v></cell></row><row r="5880"><cell r="C5880"><v>3000096</v></cell><cell r="D5880" t="str"><v>LNC/GTC INDUSTRIES</v></cell><cell r="E5880" t="str"><v>Kapil Kumar Mehta</v></cell><cell r="F5880"><v>34339</v></cell><cell r="G5880"><v>22000</v></cell><cell r="H5880"><v>22000</v></cell><cell r="I5880"><v>0</v></cell><cell r="J5880" t="str"><v>I.R.M</v></cell><cell r="K5880" t="str"><v>Never</v></cell><cell r="L5880" t="str"><v>Not del.</v></cell><cell r="M5880" t="str"><v>yes</v></cell><cell r="N5880" t="str"><v>Last Communication Till 2003</v></cell></row><row r="5881"><cell r="C5881"><v>3000097</v></cell><cell r="D5881" t="str"><v>LNC/GTC INDUSTRIES</v></cell><cell r="E5881" t="str"><v>Yogesh Chandra Agarwal</v></cell><cell r="F5881"><v>34370</v></cell><cell r="G5881"><v>30000</v></cell><cell r="H5881"><v>30000</v></cell><cell r="I5881"><v>0</v></cell><cell r="J5881" t="str"><v>I.R.M</v></cell><cell r="K5881" t="str"><v>Never</v></cell><cell r="L5881" t="str"><v>not send</v></cell><cell r="M5881" t="str"><v>No</v></cell><cell r="N5881" t="str"><v>we send last reminder in 2012.then we did not receive any reply.</v></cell></row><row r="5882"><cell r="C5882"><v>3000098</v></cell><cell r="D5882" t="str"><v>LNC/GTC INDUSTRIES</v></cell><cell r="E5882" t="str"><v>S.P Arora</v></cell><cell r="F5882"><v>34398</v></cell><cell r="G5882"><v>22000</v></cell><cell r="H5882"><v>22000</v></cell><cell r="I5882"><v>0</v></cell><cell r="J5882" t="str"><v>I.R.M</v></cell><cell r="K5882" t="str"><v>Never</v></cell><cell r="L5882" t="str"><v>not send</v></cell><cell r="M5882" t="str"><v>yes</v></cell><cell r="N5882" t="str"><v>we send last reminder in 2012.then we did not receive any reply.</v></cell></row><row r="5883"><cell r="C5883"><v>3000099</v></cell><cell r="D5883" t="str"><v>?</v></cell><cell r="E5883" t="str"><v>Kamal Nath Agarwal</v></cell><cell r="F5883"><v>34429</v></cell><cell r="G5883"><v>42000</v></cell><cell r="H5883" t="str"><v>Nil</v></cell><cell r="I5883"><v>0</v></cell><cell r="J5883" t="str"><v>Cancelled</v></cell><cell r="K5883"><v>0</v></cell><cell r="L5883"><v>0</v></cell><cell r="M5883"><v>0</v></cell><cell r="N5883" t="str"><v>Cancellection Date:- 29-06-1996</v></cell></row><row r="5884"><cell r="C5884"><v>3000103</v></cell><cell r="D5884" t="str"><v>LNC/GTC INDUSTRIES</v></cell><cell r="E5884" t="str"><v>Shajukey Exports</v></cell><cell r="F5884"><v>34459</v></cell><cell r="G5884"><v>22000</v></cell><cell r="H5884"><v>22000</v></cell><cell r="I5884"><v>0</v></cell><cell r="J5884" t="str"><v>I.R.M</v></cell><cell r="K5884" t="str"><v>Never</v></cell><cell r="L5884" t="str"><v>send</v></cell><cell r="M5884" t="str"><v>yes</v></cell><cell r="N5884" t="str"><v>we send last reminder in 2012.then we did not receive any reply.</v></cell></row><row r="5885"><cell r="C5885"><v>3000104</v></cell><cell r="D5885" t="str"><v>LNC/GTC INDUSTRIES</v></cell><cell r="E5885" t="str"><v>Mukesh Chandra</v></cell><cell r="F5885"><v>34459</v></cell><cell r="G5885"><v>65000</v></cell><cell r="H5885"><v>65000</v></cell><cell r="I5885"><v>0</v></cell><cell r="J5885" t="str"><v>I.R.M</v></cell><cell r="K5885" t="str"><v>Never</v></cell><cell r="L5885" t="str"><v>send</v></cell><cell r="M5885" t="str"><v>yes</v></cell><cell r="N5885" t="str"><v>we send last reminder in 2012.then we did not receive any reply.</v></cell></row><row r="5886"><cell r="C5886"><v>3000105</v></cell><cell r="D5886" t="str"><v>LNC/GTC INDUSTRIES</v></cell><cell r="E5886" t="str"><v>Gulshan Rai Sehgal</v></cell><cell r="F5886"><v>34429</v></cell><cell r="G5886"><v>52000</v></cell><cell r="H5886"><v>52000</v></cell><cell r="I5886"><v>0</v></cell><cell r="J5886" t="str"><v>I.R.M</v></cell><cell r="K5886" t="str"><v>Never</v></cell><cell r="L5886" t="str"><v>not send</v></cell><cell r="M5886" t="str"><v>yes</v></cell><cell r="N5886" t="str"><v>we send last reminder in 2012.then we did not receive any reply.</v></cell></row><row r="5887"><cell r="C5887"><v>3000106</v></cell><cell r="D5887" t="str"><v>LNC/GTC INDUSTRIES</v></cell><cell r="E5887" t="str"><v>Ravi Khanna</v></cell><cell r="F5887" t="str"><v>20/7/1994</v></cell><cell r="G5887"><v>52000</v></cell><cell r="H5887"><v>49400</v></cell><cell r="I5887"><v>0</v></cell><cell r="J5887" t="str"><v>I.R.M</v></cell><cell r="K5887" t="str"><v>Never</v></cell><cell r="L5887" t="str"><v>send</v></cell><cell r="M5887" t="str"><v>yes</v></cell><cell r="N5887" t="str"><v>we send last reminder in 2012.then we did not receive any reply.</v></cell></row><row r="5888"><cell r="C5888"><v>3000109</v></cell><cell r="D5888" t="str"><v>LNC/GTC INDUSTRIES</v></cell><cell r="E5888" t="str"><v>Harveen Singh Bali</v></cell><cell r="F5888"><v>34459</v></cell><cell r="G5888"><v>22000</v></cell><cell r="H5888"><v>22000</v></cell><cell r="I5888"><v>0</v></cell><cell r="J5888" t="str"><v>I.R.M</v></cell><cell r="K5888" t="str"><v>Never</v></cell><cell r="L5888" t="str"><v>not send</v></cell><cell r="M5888" t="str"><v>No</v></cell><cell r="N5888" t="str"><v>we send last reminder in 2012.then we did not receive any reply.</v></cell></row><row r="5889"><cell r="C5889"><v>3000111</v></cell><cell r="D5889" t="str"><v>LNC/GTC INDUSTRIES</v></cell><cell r="E5889" t="str"><v>Vimla Verma</v></cell><cell r="F5889"><v>34459</v></cell><cell r="G5889"><v>52000</v></cell><cell r="H5889"><v>52000</v></cell><cell r="I5889"><v>0</v></cell><cell r="J5889" t="str"><v>I.R.M</v></cell><cell r="K5889" t="str"><v>Never</v></cell><cell r="L5889" t="str"><v>send</v></cell><cell r="M5889" t="str"><v>yes</v></cell><cell r="N5889" t="str"><v>we send last reminder in 2012.then we did not receive any reply.</v></cell></row><row r="5890"><cell r="C5890"><v>3000114</v></cell><cell r="D5890" t="str"><v>LNC/GTC INDUSTRIES</v></cell><cell r="E5890" t="str"><v>H Prasad</v></cell><cell r="F5890"><v>34459</v></cell><cell r="G5890"><v>30000</v></cell><cell r="H5890"><v>28500</v></cell><cell r="I5890"><v>0</v></cell><cell r="J5890" t="str"><v>I.R.M</v></cell><cell r="K5890" t="str"><v>Never</v></cell><cell r="L5890" t="str"><v>Not del.</v></cell><cell r="M5890" t="str"><v>yes</v></cell><cell r="N5890" t="str"><v>Last Communication Till 1999</v></cell></row><row r="5891"><cell r="C5891"><v>3000115</v></cell><cell r="D5891" t="str"><v>LNC/GTC INDUSTRIES</v></cell><cell r="E5891" t="str"><v>Ritu Gupta</v></cell><cell r="F5891"><v>34459</v></cell><cell r="G5891"><v>30000</v></cell><cell r="H5891"><v>28500</v></cell><cell r="I5891"><v>0</v></cell><cell r="J5891" t="str"><v>I.R.M</v></cell><cell r="K5891" t="str"><v>Never</v></cell><cell r="L5891" t="str"><v>Not del.</v></cell><cell r="M5891" t="str"><v>yes</v></cell><cell r="N5891" t="str"><v>Last Communication Till 1996</v></cell></row><row r="5892"><cell r="D5892" t="e"><v>#VALUE!</v></cell><cell r="E5892" t="e"><v>#VALUE!</v></cell></row><row r="5892"><cell r="G5892" t="e"><v>#VALUE!</v></cell><cell r="H5892" t="e"><v>#VALUE!</v></cell><cell r="I5892" t="e"><v>#VALUE!</v></cell><cell r="J5892" t="e"><v>#VALUE!</v></cell><cell r="K5892" t="e"><v>#VALUE!</v></cell><cell r="L5892" t="e"><v>#VALUE!</v></cell><cell r="M5892" t="e"><v>#VALUE!</v></cell><cell r="N5892" t="e"><v>#VALUE!</v></cell></row><row r="5893"><cell r="C5893"><v>3000116</v></cell><cell r="D5893" t="str"><v>L.N.C/GTC</v></cell><cell r="E5893" t="str"><v>Rajender Bansal</v></cell><cell r="F5893"><v>34461</v></cell><cell r="G5893"><v>30000</v></cell><cell r="H5893"><v>30000</v></cell><cell r="I5893"><v>0</v></cell><cell r="J5893" t="str"><v>I.R.M</v></cell><cell r="K5893" t="str"><v>Never</v></cell><cell r="L5893" t="str"><v>send</v></cell><cell r="M5893" t="str"><v>No</v></cell><cell r="N5893" t="str"><v>we send last reminder in 2012.then we did not receive any reply.</v></cell></row><row r="5894"><cell r="C5894"><v>3000119</v></cell><cell r="D5894" t="str"><v>L.N.C/GTC</v></cell><cell r="E5894" t="str"><v>Abha Khanna</v></cell><cell r="F5894"><v>34464</v></cell><cell r="G5894"><v>30000</v></cell><cell r="H5894"><v>30000</v></cell><cell r="I5894"><v>0</v></cell><cell r="J5894" t="str"><v>I.R.M</v></cell><cell r="K5894" t="str"><v>Never</v></cell><cell r="L5894" t="str"><v>not send</v></cell><cell r="M5894" t="str"><v>yes</v></cell><cell r="N5894" t="str"><v>we send last reminder in 2012.then we did not receive any reply.</v></cell></row><row r="5895"><cell r="C5895"><v>3000120</v></cell><cell r="D5895" t="str"><v>L.N.C/GTC</v></cell><cell r="E5895" t="str"><v>Jaskaran Singh</v></cell><cell r="F5895"><v>34457</v></cell><cell r="G5895"><v>52000</v></cell><cell r="H5895"><v>52000</v></cell><cell r="I5895"><v>0</v></cell><cell r="J5895" t="str"><v>I.R.M</v></cell><cell r="K5895" t="str"><v>Never</v></cell><cell r="L5895" t="str"><v>not send</v></cell><cell r="M5895" t="str"><v>No</v></cell><cell r="N5895" t="str"><v>we send last reminder in 2012.then we did not receive any reply.</v></cell></row><row r="5896"><cell r="C5896"><v>3000122</v></cell><cell r="D5896" t="str"><v>L.N.C/GTC</v></cell><cell r="E5896" t="str"><v>D Raja Sekharan</v></cell><cell r="F5896"><v>34464</v></cell><cell r="G5896"><v>42000</v></cell><cell r="H5896"><v>42000</v></cell><cell r="I5896"><v>0</v></cell><cell r="J5896" t="str"><v>R.M</v></cell><cell r="K5896"><v>2012</v></cell><cell r="L5896" t="str"><v>send</v></cell><cell r="M5896" t="str"><v>yes</v></cell><cell r="N5896" t="str"><v>last reminder send in 2022</v></cell></row><row r="5897"><cell r="C5897"><v>3000126</v></cell><cell r="D5897" t="str"><v>L.N.C/GTC</v></cell><cell r="E5897" t="str"><v>Anu Kapoor</v></cell><cell r="F5897"><v>34460</v></cell><cell r="G5897"><v>22000</v></cell><cell r="H5897"><v>22000</v></cell><cell r="I5897"><v>0</v></cell><cell r="J5897" t="str"><v>I.R.M</v></cell><cell r="K5897" t="str"><v>Never</v></cell><cell r="L5897" t="str"><v>not send</v></cell><cell r="M5897" t="str"><v>No</v></cell><cell r="N5897" t="str"><v>we send last reminder in 2012.then we did not receive any reply.</v></cell></row><row r="5898"><cell r="C5898"><v>3000127</v></cell><cell r="D5898" t="str"><v>L.N.C/GTC</v></cell><cell r="E5898" t="str"><v>Deepak Kapoor</v></cell><cell r="F5898"><v>34466</v></cell><cell r="G5898"><v>30000</v></cell><cell r="H5898" t="str"><v>Nil</v></cell><cell r="I5898"><v>0</v></cell><cell r="J5898" t="str"><v>Cancelled</v></cell><cell r="K5898"><v>0</v></cell><cell r="L5898"><v>0</v></cell><cell r="M5898"><v>0</v></cell><cell r="N5898" t="str"><v>Cancelled</v></cell></row><row r="5899"><cell r="C5899"><v>3000128</v></cell><cell r="D5899" t="str"><v>L.N.C/GTC</v></cell><cell r="E5899" t="str"><v>Vijay Kumar</v></cell><cell r="F5899"><v>34460</v></cell><cell r="G5899"><v>30000</v></cell><cell r="H5899" t="str"><v>Nil</v></cell><cell r="I5899"><v>0</v></cell><cell r="J5899" t="str"><v>Cancelled</v></cell><cell r="K5899"><v>0</v></cell><cell r="L5899"><v>0</v></cell><cell r="M5899"><v>0</v></cell><cell r="N5899" t="str"><v>Cancelled</v></cell></row><row r="5900"><cell r="C5900"><v>3000129</v></cell><cell r="D5900" t="str"><v>L.N.C/GTC</v></cell><cell r="E5900" t="str"><v>Nalinakshna Mutsuddi</v></cell><cell r="F5900"><v>34468</v></cell><cell r="G5900"><v>30000</v></cell><cell r="H5900"><v>30000</v></cell><cell r="I5900"><v>0</v></cell><cell r="J5900" t="str"><v>I.R.M</v></cell><cell r="K5900" t="str"><v>Never</v></cell><cell r="L5900" t="str"><v>send</v></cell><cell r="M5900" t="str"><v>yes</v></cell><cell r="N5900" t="str"><v>we send last reminder in 2012.then we did not receive any reply.</v></cell></row><row r="5901"><cell r="C5901"><v>3000133</v></cell><cell r="D5901" t="str"><v>L.N.C/GTC</v></cell><cell r="E5901" t="str"><v>N.K Malik</v></cell><cell r="F5901"><v>34465</v></cell><cell r="G5901"><v>49400</v></cell><cell r="H5901"><v>49400</v></cell><cell r="I5901"><v>0</v></cell><cell r="J5901" t="str"><v>R.M</v></cell><cell r="K5901"><v>2008</v></cell><cell r="L5901" t="str"><v>send</v></cell><cell r="M5901" t="str"><v>yes</v></cell><cell r="N5901" t="str"><v>no reminmder send so last communication 10</v></cell></row><row r="5902"><cell r="C5902"><v>3000134</v></cell><cell r="D5902" t="str"><v>L.N.C/GTC</v></cell><cell r="E5902" t="str"><v>R.P Bajaj</v></cell><cell r="F5902"><v>34466</v></cell><cell r="G5902"><v>22000</v></cell><cell r="H5902"><v>22000</v></cell><cell r="I5902"><v>0</v></cell><cell r="J5902" t="str"><v>I.R.M</v></cell><cell r="K5902" t="str"><v>Never</v></cell><cell r="L5902" t="str"><v>not send</v></cell><cell r="M5902" t="str"><v>yes</v></cell><cell r="N5902" t="str"><v>we send last reminder in 2012.then we did not receive any reply.</v></cell></row><row r="5903"><cell r="C5903"><v>3000137</v></cell><cell r="D5903" t="str"><v>L.N.C/GTC</v></cell><cell r="E5903" t="str"><v>Sushil Kumar Goel</v></cell><cell r="F5903"><v>34467</v></cell><cell r="G5903"><v>52000</v></cell><cell r="H5903"><v>52000</v></cell><cell r="I5903"><v>0</v></cell><cell r="J5903" t="str"><v>I.R.M</v></cell><cell r="K5903" t="str"><v>Never</v></cell><cell r="L5903" t="str"><v>send</v></cell><cell r="M5903" t="str"><v>No</v></cell><cell r="N5903" t="str"><v>we send last reminder in 2012.then we did not receive any reply.</v></cell></row><row r="5904"><cell r="C5904"><v>3000138</v></cell><cell r="D5904" t="str"><v>L.N.C/GTC</v></cell><cell r="E5904" t="str"><v>Daljit Singh Nayyar</v></cell><cell r="F5904"><v>34467</v></cell><cell r="G5904"><v>52000</v></cell><cell r="H5904"><v>52000</v></cell><cell r="I5904"><v>0</v></cell><cell r="J5904" t="str"><v>I.R.M</v></cell><cell r="K5904" t="str"><v>Never</v></cell><cell r="L5904" t="str"><v>not send</v></cell><cell r="M5904" t="str"><v>yes</v></cell><cell r="N5904" t="str"><v>we send last reminder in 2012.then we did not receive any reply.</v></cell></row><row r="5905"><cell r="C5905"><v>3000139</v></cell><cell r="D5905" t="str"><v>L.N.C/GTC</v></cell><cell r="E5905" t="str"><v>Tejinder Pal Singh Nayyar</v></cell><cell r="F5905"><v>34467</v></cell><cell r="G5905"><v>52000</v></cell><cell r="H5905"><v>52000</v></cell><cell r="I5905"><v>0</v></cell><cell r="J5905" t="str"><v>I.R.M</v></cell><cell r="K5905" t="str"><v>Never</v></cell><cell r="L5905" t="str"><v>not send</v></cell><cell r="M5905" t="str"><v>yes</v></cell><cell r="N5905" t="str"><v>we send last reminder in 2012.then we did not receive any reply.</v></cell></row><row r="5906"><cell r="C5906"><v>3000141</v></cell><cell r="D5906" t="str"><v>L.N.C/GTC</v></cell><cell r="E5906" t="str"><v>V Singh</v></cell><cell r="F5906"><v>34466</v></cell><cell r="G5906"><v>28500</v></cell><cell r="H5906" t="str"><v>Nil</v></cell><cell r="I5906"><v>0</v></cell><cell r="J5906" t="str"><v>Cancelled</v></cell><cell r="K5906"><v>0</v></cell><cell r="L5906"><v>0</v></cell><cell r="M5906"><v>0</v></cell><cell r="N5906" t="str"><v>Cancelled</v></cell></row><row r="5907"><cell r="C5907"><v>3000143</v></cell><cell r="D5907" t="str"><v>L.N.C/GTC</v></cell><cell r="E5907" t="str"><v>Asha Jain</v></cell><cell r="F5907"><v>34465</v></cell><cell r="G5907"><v>65000</v></cell><cell r="H5907"><v>61750</v></cell><cell r="I5907"><v>0</v></cell><cell r="J5907" t="str"><v>I.R.M</v></cell><cell r="K5907" t="str"><v>Never</v></cell><cell r="L5907" t="str"><v>not send</v></cell><cell r="M5907" t="str"><v>yes</v></cell><cell r="N5907" t="str"><v>we send last reminder in 2012.then we did not receive any reply.</v></cell></row><row r="5908"><cell r="C5908"><v>3000148</v></cell><cell r="D5908" t="str"><v>L.N.C/GTC</v></cell><cell r="E5908" t="str"><v>Manish Arora</v></cell><cell r="F5908"><v>34471</v></cell><cell r="G5908"><v>52000</v></cell><cell r="H5908"><v>52000</v></cell><cell r="I5908"><v>0</v></cell><cell r="J5908" t="str"><v>I.R.M</v></cell><cell r="K5908" t="str"><v>Never</v></cell><cell r="L5908" t="str"><v>send</v></cell><cell r="M5908" t="str"><v>yes</v></cell><cell r="N5908" t="str"><v>we send last reminder in 2012.then we did not receive any reply.</v></cell></row><row r="5909"><cell r="C5909"><v>3000149</v></cell><cell r="D5909" t="str"><v>L.N.C/GTC</v></cell><cell r="E5909" t="str"><v>Kavita Motwani</v></cell><cell r="F5909"><v>34471</v></cell><cell r="G5909"><v>22000</v></cell><cell r="H5909"><v>20900</v></cell><cell r="I5909"><v>0</v></cell><cell r="J5909" t="str"><v>R.M</v></cell><cell r="K5909"><v>2008</v></cell><cell r="L5909" t="str"><v>send</v></cell><cell r="M5909" t="str"><v>yes</v></cell><cell r="N5909" t="str"><v>no reminder so last communication 08</v></cell></row><row r="5910"><cell r="C5910"><v>3000151</v></cell><cell r="D5910" t="str"><v>L.N.C/GTC</v></cell><cell r="E5910" t="str"><v>Gaurav Sachdeva</v></cell><cell r="F5910"><v>34465</v></cell><cell r="G5910"><v>65000</v></cell><cell r="H5910"><v>65000</v></cell><cell r="I5910"><v>0</v></cell><cell r="J5910" t="str"><v>R.M</v></cell><cell r="K5910"><v>2010</v></cell><cell r="L5910" t="str"><v>not send</v></cell><cell r="M5910" t="str"><v>yes</v></cell><cell r="N5910" t="str"><v>Letter not  sent, last communication 11</v></cell></row><row r="5911"><cell r="C5911"><v>3000155</v></cell><cell r="D5911" t="str"><v>L.N.C/GTC</v></cell><cell r="E5911" t="str"><v>Radha Dandapani</v></cell><cell r="F5911"><v>34466</v></cell><cell r="G5911"><v>22000</v></cell><cell r="H5911"><v>5500</v></cell><cell r="I5911"><v>16500</v></cell><cell r="J5911" t="str"><v>Outstanding</v></cell><cell r="K5911" t="str"><v>Never</v></cell><cell r="L5911" t="str"><v>Not del.</v></cell><cell r="M5911" t="str"><v>No</v></cell><cell r="N5911" t="str"><v>no communication 97 (Outstanding Rs. 16500/-)..Only Application Form</v></cell></row><row r="5912"><cell r="C5912"><v>3000156</v></cell><cell r="D5912" t="str"><v>L.N.C/GTC</v></cell><cell r="E5912" t="str"><v>Hardeep Singh</v></cell><cell r="F5912"><v>34456</v></cell><cell r="G5912"><v>30000</v></cell><cell r="H5912"><v>30000</v></cell><cell r="I5912"><v>0</v></cell><cell r="J5912" t="str"><v>I.R.M</v></cell><cell r="K5912" t="str"><v>Never</v></cell><cell r="L5912" t="str"><v>send</v></cell><cell r="M5912" t="str"><v>yes</v></cell><cell r="N5912" t="str"><v>we send last reminder in 2012.then we did not receive any reply.</v></cell></row><row r="5913"><cell r="C5913"><v>3000161</v></cell><cell r="D5913" t="str"><v>L.N.C/GTC</v></cell><cell r="E5913" t="str"><v>Amit & Company Pvt Ltd</v></cell><cell r="F5913"><v>34468</v></cell><cell r="G5913"><v>42000</v></cell><cell r="H5913"><v>42000</v></cell><cell r="I5913"><v>0</v></cell><cell r="J5913" t="str"><v>I.R.M</v></cell><cell r="K5913" t="str"><v>Never</v></cell><cell r="L5913" t="str"><v>Not del.</v></cell><cell r="M5913" t="str"><v>No</v></cell><cell r="N5913" t="str"><v>last communication 99, application form is in file</v></cell></row><row r="5914"><cell r="C5914"><v>3000162</v></cell><cell r="D5914" t="str"><v>L.N.C/GTC</v></cell><cell r="E5914" t="str"><v>Surinder Lal Wason</v></cell><cell r="F5914"><v>34473</v></cell><cell r="G5914"><v>61750</v></cell><cell r="H5914"><v>61750</v></cell><cell r="I5914"><v>0</v></cell><cell r="J5914" t="str"><v>R.M</v></cell><cell r="K5914"><v>2007</v></cell><cell r="L5914" t="str"><v>send</v></cell><cell r="M5914" t="str"><v>yes</v></cell><cell r="N5914" t="str"><v>no reminder send so Last communication on 2007</v></cell></row><row r="5915"><cell r="C5915"><v>3000163</v></cell><cell r="D5915" t="str"><v>L.N.C/GTC</v></cell><cell r="E5915" t="str"><v>Sunil Bhatia</v></cell><cell r="F5915"><v>34473</v></cell><cell r="G5915"><v>52000</v></cell><cell r="H5915"><v>52000</v></cell><cell r="I5915"><v>0</v></cell><cell r="J5915" t="str"><v>I.R.M</v></cell><cell r="K5915" t="str"><v>Never</v></cell><cell r="L5915" t="str"><v>send</v></cell><cell r="M5915" t="str"><v>yes</v></cell><cell r="N5915" t="str"><v>As POD Last communication on 2007</v></cell></row><row r="5916"><cell r="C5916"><v>3000165</v></cell><cell r="D5916" t="str"><v>L.N.C/GTC</v></cell><cell r="E5916" t="str"><v>K.L Narang</v></cell><cell r="F5916"><v>34468</v></cell><cell r="G5916"><v>52000</v></cell><cell r="H5916"><v>52000</v></cell><cell r="I5916"><v>0</v></cell><cell r="J5916" t="str"><v>I.R.M</v></cell><cell r="K5916" t="str"><v>Never</v></cell><cell r="L5916" t="str"><v>send</v></cell><cell r="M5916" t="str"><v>yes</v></cell><cell r="N5916" t="str"><v>we send last reminder in 2012.then we did not receive any reply.</v></cell></row><row r="5917"><cell r="C5917"><v>3000168</v></cell><cell r="D5917" t="str"><v>L.N.C/GTC</v></cell><cell r="E5917" t="str"><v>Ravi Kant Sharma</v></cell><cell r="F5917"><v>34471</v></cell><cell r="G5917"><v>22000</v></cell><cell r="H5917"><v>6600</v></cell><cell r="I5917"><v>15400</v></cell><cell r="J5917" t="str"><v>Outstanding</v></cell><cell r="K5917" t="str"><v>Never</v></cell><cell r="L5917" t="str"><v>Not del.</v></cell><cell r="M5917" t="str"><v>no</v></cell><cell r="N5917" t="str"><v>after 1999 no communication till date Outstanding Rs 15400/- only  app frm</v></cell></row><row r="5918"><cell r="C5918"><v>3000170</v></cell><cell r="D5918" t="str"><v>L.N.C/GTC</v></cell><cell r="E5918" t="str"><v>Amarjeet Singh Malhotra</v></cell><cell r="F5918"><v>34474</v></cell><cell r="G5918"><v>42000</v></cell><cell r="H5918"><v>42000</v></cell><cell r="I5918"><v>0</v></cell><cell r="J5918" t="str"><v>I.R.M</v></cell><cell r="K5918" t="str"><v>Never</v></cell><cell r="L5918" t="str"><v>Not del.</v></cell><cell r="M5918" t="str"><v>yes</v></cell><cell r="N5918" t="str"><v>last communication 03</v></cell></row><row r="5919"><cell r="C5919"><v>3000172</v></cell><cell r="D5919" t="str"><v>L.N.C/GTC</v></cell><cell r="E5919" t="str"><v>Pyrod Engineers Pvt Ltd</v></cell><cell r="F5919"><v>34480</v></cell><cell r="G5919"><v>22000</v></cell><cell r="H5919"><v>20350</v></cell><cell r="I5919"><v>1650</v></cell><cell r="J5919" t="str"><v>Outstanding</v></cell><cell r="K5919" t="str"><v>Never</v></cell><cell r="L5919" t="str"><v>send</v></cell><cell r="M5919" t="str"><v>yes</v></cell><cell r="N5919" t="str"><v>As POD last communication 07(Outstanding Rs. 1650/-)</v></cell></row><row r="5920"><cell r="C5920"><v>3000173</v></cell><cell r="D5920" t="str"><v>L.N.C/GTC</v></cell><cell r="E5920" t="str"><v>Jagdish Pahuja</v></cell><cell r="F5920"><v>34480</v></cell><cell r="G5920"><v>20900</v></cell><cell r="H5920"><v>20900</v></cell><cell r="I5920"><v>0</v></cell><cell r="J5920" t="str"><v>I.R.M</v></cell><cell r="K5920" t="str"><v>Never</v></cell><cell r="L5920" t="str"><v>not send</v></cell><cell r="M5920" t="str"><v>No</v></cell><cell r="N5920" t="str"><v>we send last reminder in 2012.then we did not receive any reply.</v></cell></row><row r="5921"><cell r="C5921"><v>3000176</v></cell><cell r="D5921" t="str"><v>L.N.C/GTC</v></cell><cell r="E5921" t="str"><v>Gurmeet Kaur Kanwal</v></cell><cell r="F5921"><v>34480</v></cell><cell r="G5921"><v>65000</v></cell><cell r="H5921"><v>55250</v></cell><cell r="I5921"><v>9750</v></cell><cell r="J5921" t="str"><v>Outstanding</v></cell><cell r="K5921" t="str"><v>Never</v></cell><cell r="L5921" t="str"><v>not send</v></cell><cell r="M5921" t="str"><v>No</v></cell><cell r="N5921" t="str"><v>we send last reminder in 2012.then we did not receive any reply.Outstanding Rs. 9750/-</v></cell></row><row r="5922"><cell r="C5922"><v>3000178</v></cell><cell r="D5922" t="str"><v>L.N.C/GTC</v></cell><cell r="E5922" t="str"><v>Sanjeev Loharia</v></cell><cell r="F5922"><v>34480</v></cell><cell r="G5922"><v>65000</v></cell><cell r="H5922"><v>65000</v></cell><cell r="I5922"><v>0</v></cell><cell r="J5922" t="str"><v>I.R.M</v></cell><cell r="K5922" t="str"><v>Never</v></cell><cell r="L5922" t="str"><v>send</v></cell><cell r="M5922" t="str"><v>No</v></cell><cell r="N5922" t="str"><v>we send last reminder in 2012.then we did not receive any reply...total 2 membership of Goa:- 03000178 and 03000180</v></cell></row><row r="5923"><cell r="C5923"><v>3000179</v></cell><cell r="D5923" t="str"><v>L.N.C/GTC</v></cell><cell r="E5923" t="str"><v>Ravi Bhalla</v></cell><cell r="F5923"><v>34480</v></cell><cell r="G5923"><v>65000</v></cell><cell r="H5923"><v>65000</v></cell><cell r="I5923"><v>0</v></cell><cell r="J5923" t="str"><v>I.R.M</v></cell><cell r="K5923" t="str"><v>Never</v></cell><cell r="L5923" t="str"><v>Not del.</v></cell><cell r="M5923" t="str"><v>No</v></cell><cell r="N5923" t="str"><v>last communication 94, application form is in file</v></cell></row><row r="5924"><cell r="C5924"><v>3000180</v></cell><cell r="D5924" t="str"><v>L.N.C/GTC</v></cell><cell r="E5924" t="str"><v>Sanjeev Loharia</v></cell><cell r="F5924"><v>34480</v></cell><cell r="G5924"><v>65000</v></cell><cell r="H5924"><v>65000</v></cell><cell r="I5924"><v>0</v></cell><cell r="J5924" t="str"><v>I.R.M</v></cell><cell r="K5924" t="str"><v>Never</v></cell><cell r="L5924" t="str"><v>send</v></cell><cell r="M5924" t="str"><v>No</v></cell><cell r="N5924" t="str"><v>we send last reminder in 2012.then we did not receive any reply...total 2 membership of Goa:- 03000178 and 03000180</v></cell></row><row r="5925"><cell r="C5925"><v>3000185</v></cell><cell r="D5925" t="str"><v>L.N.C/GTC</v></cell><cell r="E5925" t="str"><v>Rajesh Sachdeva</v></cell><cell r="F5925"><v>34480</v></cell><cell r="G5925"><v>22000</v></cell><cell r="H5925"><v>22000</v></cell><cell r="I5925"><v>0</v></cell><cell r="J5925" t="str"><v>I.R.M</v></cell><cell r="K5925" t="str"><v>Never</v></cell><cell r="L5925" t="str"><v>not send</v></cell><cell r="M5925" t="str"><v>No</v></cell><cell r="N5925" t="str"><v>we send last reminder in 2012.then we did not receive any reply.</v></cell></row><row r="5926"><cell r="C5926"><v>3000187</v></cell><cell r="D5926" t="str"><v>L.N.C/GTC</v></cell><cell r="E5926" t="str"><v>Pacific Rubbers Pvt Ltd</v></cell><cell r="F5926"><v>34480</v></cell><cell r="G5926"><v>22000</v></cell><cell r="H5926"><v>22000</v></cell><cell r="I5926"><v>0</v></cell><cell r="J5926" t="str"><v>I.R.M</v></cell><cell r="K5926" t="str"><v>Never</v></cell><cell r="L5926" t="str"><v>Not del.</v></cell><cell r="M5926" t="str"><v>No</v></cell><cell r="N5926" t="str"><v>last communication 94</v></cell></row><row r="5927"><cell r="C5927"><v>3000188</v></cell><cell r="D5927" t="str"><v>L.N.C/GTC</v></cell><cell r="E5927" t="str"><v>Jugal Kishore</v></cell><cell r="F5927"><v>34484</v></cell><cell r="G5927"><v>42000</v></cell><cell r="H5927"><v>42000</v></cell><cell r="I5927"><v>0</v></cell><cell r="J5927" t="str"><v>I.R.M</v></cell><cell r="K5927" t="str"><v>Never</v></cell><cell r="L5927" t="str"><v>send</v></cell><cell r="M5927" t="str"><v>No</v></cell><cell r="N5927" t="str"><v>we send last reminder in 2012.then we did not receive any reply.</v></cell></row><row r="5928"><cell r="C5928"><v>3000189</v></cell><cell r="D5928" t="str"><v>L.N.C/GTC</v></cell><cell r="E5928" t="str"><v>Jagdish Lal Anand</v></cell><cell r="F5928"><v>34484</v></cell><cell r="G5928"><v>42000</v></cell><cell r="H5928"><v>42000</v></cell><cell r="I5928"><v>0</v></cell><cell r="J5928" t="str"><v>I.R.M</v></cell><cell r="K5928" t="str"><v>Never</v></cell><cell r="L5928" t="str"><v>send</v></cell><cell r="M5928" t="str"><v>No</v></cell><cell r="N5928" t="str"><v>we send last reminder in 2012.then we did not receive any reply.</v></cell></row><row r="5929"><cell r="C5929"><v>3000190</v></cell><cell r="D5929" t="str"><v>L.N.C/GTC</v></cell><cell r="E5929" t="str"><v>Suman Kumar</v></cell><cell r="F5929"><v>34476</v></cell><cell r="G5929"><v>42000</v></cell><cell r="H5929"><v>39900</v></cell><cell r="I5929"><v>0</v></cell><cell r="J5929" t="str"><v>I.R.M</v></cell><cell r="K5929" t="str"><v>Never</v></cell><cell r="L5929" t="str"><v>not send</v></cell><cell r="M5929" t="str"><v>No</v></cell><cell r="N5929" t="str"><v>we send last reminder in 2012.then we did not receive any reply.</v></cell></row><row r="5930"><cell r="C5930"><v>3000191</v></cell><cell r="D5930" t="str"><v>L.N.C/GTC</v></cell><cell r="E5930" t="str"><v>Vinod Verma</v></cell><cell r="F5930"><v>34480</v></cell><cell r="G5930"><v>22000</v></cell><cell r="H5930"><v>22000</v></cell><cell r="I5930"><v>0</v></cell><cell r="J5930" t="str"><v>I.R.M</v></cell><cell r="K5930" t="str"><v>Never</v></cell><cell r="L5930" t="str"><v>not send</v></cell><cell r="M5930" t="str"><v>No</v></cell><cell r="N5930" t="str"><v>we send last reminder in 2012.then we did not receive any reply.</v></cell></row><row r="5931"><cell r="C5931"><v>3000192</v></cell><cell r="D5931" t="str"><v>L.N.C/GTC</v></cell><cell r="E5931" t="str"><v>Devendra Kumar Sangal</v></cell><cell r="F5931"><v>34480</v></cell><cell r="G5931"><v>65000</v></cell><cell r="H5931"><v>65000</v></cell><cell r="I5931"><v>0</v></cell><cell r="J5931" t="str"><v>I.R.M</v></cell><cell r="K5931" t="str"><v>Never</v></cell><cell r="L5931" t="str"><v>not send</v></cell><cell r="M5931" t="str"><v>No</v></cell><cell r="N5931" t="str"><v>we send last reminder in 2012.then we did not receive any reply.</v></cell></row><row r="5932"><cell r="C5932"><v>3000193</v></cell><cell r="D5932" t="str"><v>L.N.C/GTC</v></cell><cell r="E5932" t="str"><v>Gulshan Rai Chawla</v></cell><cell r="F5932"><v>34470</v></cell><cell r="G5932"><v>20900</v></cell><cell r="H5932"><v>20900</v></cell><cell r="I5932"><v>0</v></cell><cell r="J5932" t="str"><v>I.R.M</v></cell><cell r="K5932" t="str"><v>Never</v></cell><cell r="L5932" t="str"><v>send</v></cell><cell r="M5932" t="str"><v>No</v></cell><cell r="N5932" t="str"><v>we send last reminder in 2012.then we did not receive any reply.</v></cell></row><row r="5933"><cell r="D5933" t="e"><v>#VALUE!</v></cell><cell r="E5933" t="e"><v>#VALUE!</v></cell></row><row r="5933"><cell r="G5933" t="e"><v>#VALUE!</v></cell><cell r="H5933" t="e"><v>#VALUE!</v></cell><cell r="I5933" t="e"><v>#VALUE!</v></cell><cell r="J5933" t="e"><v>#VALUE!</v></cell><cell r="K5933" t="e"><v>#VALUE!</v></cell><cell r="L5933" t="e"><v>#VALUE!</v></cell><cell r="M5933" t="e"><v>#VALUE!</v></cell><cell r="N5933" t="e"><v>#VALUE!</v></cell></row><row r="5934"><cell r="C5934"><v>3000196</v></cell><cell r="D5934" t="str"><v>LNC/GTC INDUSTRIES</v></cell><cell r="E5934" t="str"><v>Mohammed Sadiq</v></cell><cell r="F5934" t="str"><v>19/5/1994</v></cell><cell r="G5934"><v>22000</v></cell><cell r="H5934"><v>6600</v></cell><cell r="I5934"><v>15400</v></cell><cell r="J5934" t="str"><v>Outstanding</v></cell><cell r="K5934" t="str"><v>Never</v></cell><cell r="L5934" t="str"><v>Not del.</v></cell><cell r="M5934" t="str"><v>No</v></cell><cell r="N5934" t="str"><v>Last Communication Till 2001 Outstanding Rs 15400/-</v></cell></row><row r="5935"><cell r="C5935"><v>3000199</v></cell><cell r="D5935" t="str"><v>LNC/GTC INDUSTRIES</v></cell><cell r="E5935" t="str"><v>Rakesh Taneja</v></cell><cell r="F5935"><v>34371</v></cell><cell r="G5935"><v>52000</v></cell><cell r="H5935"><v>52000</v></cell><cell r="I5935"><v>0</v></cell><cell r="J5935" t="str"><v>I.R.M</v></cell><cell r="K5935" t="str"><v>Never</v></cell><cell r="L5935" t="str"><v>send</v></cell><cell r="M5935" t="str"><v>No</v></cell><cell r="N5935" t="str"><v>we send last reminder in 2012.then we did not receive any reply..Membership Transfer From Rajendra Kumar Diwan To Rakesh Taneja On 1996</v></cell></row><row r="5936"><cell r="C5936"><v>3000202</v></cell><cell r="D5936" t="str"><v>LNC/GTC INDUSTRIES</v></cell><cell r="E5936" t="str"><v>Naresh Kumar Dhir</v></cell><cell r="F5936"><v>34370</v></cell><cell r="G5936"><v>30000</v></cell><cell r="H5936"><v>30000</v></cell><cell r="I5936"><v>0</v></cell><cell r="J5936" t="str"><v>I.R.M</v></cell><cell r="K5936" t="str"><v>Never</v></cell><cell r="L5936" t="str"><v>send</v></cell><cell r="M5936" t="str"><v>yes</v></cell><cell r="N5936" t="str"><v>we send last reminder in 2012.then we did not receive any reply.</v></cell></row><row r="5937"><cell r="C5937"><v>3000204</v></cell><cell r="D5937" t="str"><v>LNC/GTC INDUSTRIES</v></cell><cell r="E5937" t="str"><v>Mohinder Singh Kanwal</v></cell><cell r="F5937" t="str"><v>27/5/1994</v></cell><cell r="G5937"><v>65000</v></cell><cell r="H5937"><v>65000</v></cell><cell r="I5937"><v>0</v></cell><cell r="J5937" t="str"><v>I.R.M</v></cell><cell r="K5937" t="str"><v>Never</v></cell><cell r="L5937" t="str"><v>Not del.</v></cell><cell r="M5937" t="str"><v>No</v></cell><cell r="N5937" t="str"><v>Last Communication Till 1995</v></cell></row><row r="5938"><cell r="C5938"><v>3000208</v></cell><cell r="D5938" t="str"><v>LNC/GTC INDUSTRIES</v></cell><cell r="E5938" t="str"><v>Anil Kumar Jain</v></cell><cell r="F5938" t="str"><v>28/5/1994</v></cell><cell r="G5938"><v>22000</v></cell><cell r="H5938"><v>22000</v></cell><cell r="I5938"><v>0</v></cell><cell r="J5938" t="str"><v>I.R.M</v></cell><cell r="K5938" t="str"><v>Never</v></cell><cell r="L5938" t="str"><v>Not del.</v></cell><cell r="M5938" t="str"><v>yes</v></cell><cell r="N5938" t="str"><v>Last Communication Till 2000</v></cell></row><row r="5939"><cell r="C5939"><v>3000209</v></cell><cell r="D5939" t="str"><v>LNC/GTC INDUSTRIES</v></cell><cell r="E5939" t="str"><v>Neetu Arvind</v></cell><cell r="F5939" t="str"><v>29/5/1994</v></cell><cell r="G5939"><v>42000</v></cell><cell r="H5939"><v>42000</v></cell><cell r="I5939"><v>0</v></cell><cell r="J5939" t="str"><v>I.R.M</v></cell><cell r="K5939" t="str"><v>Never</v></cell><cell r="L5939" t="str"><v>not send</v></cell><cell r="M5939" t="str"><v>No</v></cell><cell r="N5939" t="str"><v>we send last reminder in 2012.then we did not receive any reply.</v></cell></row><row r="5940"><cell r="C5940"><v>3000210</v></cell><cell r="D5940" t="str"><v>LNC/GTC INDUSTRIES</v></cell><cell r="E5940" t="str"><v>Vikas Jain</v></cell><cell r="F5940" t="str"><v>27/5/1994</v></cell><cell r="G5940"><v>52000</v></cell><cell r="H5940"><v>49400</v></cell><cell r="I5940"><v>0</v></cell><cell r="J5940" t="str"><v>I.R.M</v></cell><cell r="K5940" t="str"><v>Never</v></cell><cell r="L5940" t="str"><v>not send</v></cell><cell r="M5940" t="str"><v>yes</v></cell><cell r="N5940" t="str"><v>we send last reminder in 2012.then we did not receive any reply.</v></cell></row><row r="5941"><cell r="C5941"><v>3000212</v></cell><cell r="D5941" t="str"><v>?</v></cell><cell r="E5941" t="str"><v>Harish Bindra</v></cell><cell r="F5941" t="str"><v>26/5/1996</v></cell><cell r="G5941"><v>22000</v></cell><cell r="H5941" t="str"><v>Nil</v></cell><cell r="I5941"><v>0</v></cell><cell r="J5941" t="str"><v>Cancelled</v></cell><cell r="K5941"><v>0</v></cell><cell r="L5941"><v>0</v></cell><cell r="M5941"><v>0</v></cell><cell r="N5941" t="str"><v>Cancellection Date:- 18-01-1996</v></cell></row><row r="5942"><cell r="C5942"><v>3000213</v></cell><cell r="D5942" t="str"><v>LNC/GTC INDUSTRIES</v></cell><cell r="E5942" t="str"><v>Sushil K Verma</v></cell><cell r="F5942" t="str"><v>31/5/1994</v></cell><cell r="G5942"><v>30000</v></cell><cell r="H5942"><v>28500</v></cell><cell r="I5942"><v>0</v></cell><cell r="J5942" t="str"><v>I.R.M</v></cell><cell r="K5942" t="str"><v>Never</v></cell><cell r="L5942" t="str"><v>Not del.</v></cell><cell r="M5942" t="str"><v>No</v></cell><cell r="N5942" t="str"><v>Last Communication Till 2000</v></cell></row><row r="5943"><cell r="C5943"><v>3000217</v></cell><cell r="D5943" t="str"><v>?</v></cell><cell r="E5943" t="str"><v>Arsum Systems Pvt Ltd</v></cell><cell r="F5943" t="str"><v>23/5/1994</v></cell><cell r="G5943"><v>30000</v></cell><cell r="H5943" t="str"><v>Nil</v></cell><cell r="I5943"><v>0</v></cell><cell r="J5943" t="str"><v>Cancelled</v></cell><cell r="K5943"><v>0</v></cell><cell r="L5943"><v>0</v></cell><cell r="M5943"><v>0</v></cell><cell r="N5943" t="str"><v>Cancellection Date:- 18-01-1996</v></cell></row><row r="5944"><cell r="C5944"><v>3000219</v></cell><cell r="D5944" t="str"><v>LNC/GTC INDUSTRIES</v></cell><cell r="E5944" t="str"><v>Kishan Gupta</v></cell><cell r="F5944" t="str"><v>29/5/1994</v></cell><cell r="G5944"><v>52000</v></cell><cell r="H5944"><v>15600</v></cell><cell r="I5944"><v>36400</v></cell><cell r="J5944" t="str"><v>Outstanding</v></cell><cell r="K5944" t="str"><v>Never</v></cell><cell r="L5944" t="str"><v>send</v></cell><cell r="M5944" t="str"><v>No</v></cell><cell r="N5944" t="str"><v>As POD last communication 07(Outstanding Rs. 36400/-)</v></cell></row><row r="5945"><cell r="C5945"><v>3000224</v></cell><cell r="D5945" t="str"><v>?</v></cell><cell r="E5945" t="str"><v>Rajiv Mirchia</v></cell><cell r="F5945"><v>34371</v></cell><cell r="G5945"><v>22000</v></cell><cell r="H5945" t="str"><v>Nil</v></cell><cell r="I5945"><v>0</v></cell><cell r="J5945" t="str"><v>Cancelled</v></cell><cell r="K5945"><v>0</v></cell><cell r="L5945"><v>0</v></cell><cell r="M5945"><v>0</v></cell><cell r="N5945" t="str"><v>Cancellection Date:- 04-06-1996</v></cell></row><row r="5946"><cell r="C5946"><v>3000227</v></cell><cell r="D5946" t="str"><v>?</v></cell><cell r="E5946" t="str"><v>Neeraj Nagpal </v></cell><cell r="F5946"><v>34486</v></cell><cell r="G5946"><v>65000</v></cell><cell r="H5946" t="str"><v>Nil</v></cell><cell r="I5946"><v>0</v></cell><cell r="J5946" t="str"><v>Cancelled</v></cell><cell r="K5946"><v>0</v></cell><cell r="L5946"><v>0</v></cell><cell r="M5946"><v>0</v></cell><cell r="N5946" t="str"><v>Cancellection Date:- 25-08-2005
SETTLED THRU COURT</v></cell></row><row r="5947"><cell r="C5947"><v>3000228</v></cell><cell r="D5947" t="str"><v>?</v></cell><cell r="E5947" t="str"><v>Niren Nagpal</v></cell><cell r="F5947"><v>34399</v></cell><cell r="G5947"><v>65000</v></cell><cell r="H5947" t="str"><v>Nil</v></cell><cell r="I5947"><v>0</v></cell><cell r="J5947" t="str"><v>Cancelled</v></cell><cell r="K5947"><v>0</v></cell><cell r="L5947"><v>0</v></cell><cell r="M5947"><v>0</v></cell><cell r="N5947" t="str"><v>Cancellection Date:- 25-08-2005
SETTLED THRU COURT</v></cell></row><row r="5948"><cell r="C5948"><v>3000233</v></cell><cell r="D5948" t="str"><v>LNC/GTC INDUSTRIES</v></cell><cell r="E5948" t="str"><v>S.R Goyal</v></cell><cell r="F5948"><v>34552</v></cell><cell r="G5948"><v>30000</v></cell><cell r="H5948"><v>6000</v></cell><cell r="I5948"><v>24000</v></cell><cell r="J5948" t="str"><v>Outstanding</v></cell><cell r="K5948" t="str"><v>Never</v></cell><cell r="L5948" t="str"><v>Not del.</v></cell><cell r="M5948" t="str"><v>No</v></cell><cell r="N5948" t="str"><v>no communication till date Outstanding Rs 24000/-</v></cell></row><row r="5949"><cell r="C5949"><v>3000234</v></cell><cell r="D5949" t="str"><v>LNC/GTC INDUSTRIES</v></cell><cell r="E5949" t="str"><v>Anil Sabarwal</v></cell><cell r="F5949"><v>34399</v></cell><cell r="G5949"><v>52000</v></cell><cell r="H5949"><v>52000</v></cell><cell r="I5949"><v>0</v></cell><cell r="J5949" t="str"><v>R.M</v></cell><cell r="K5949"><v>2009</v></cell><cell r="L5949" t="str"><v>send</v></cell><cell r="M5949" t="str"><v>No</v></cell><cell r="N5949" t="str"><v>No reminder send so Last Communication Till 2011</v></cell></row><row r="5950"><cell r="C5950"><v>3000235</v></cell><cell r="D5950" t="str"><v>LNC/GTC INDUSTRIES</v></cell><cell r="E5950" t="str"><v>Mandeep Singh</v></cell><cell r="F5950"><v>34430</v></cell><cell r="G5950"><v>52000</v></cell><cell r="H5950"><v>52000</v></cell><cell r="I5950"><v>0</v></cell><cell r="J5950" t="str"><v>R.M</v></cell><cell r="K5950"><v>2007</v></cell><cell r="L5950" t="str"><v>Not del.</v></cell><cell r="M5950" t="str"><v>yes</v></cell><cell r="N5950" t="str"><v>no reminder send so Last Communication Till 2011'''Consideration Amount Paid 525/- For Year 2002</v></cell></row><row r="5951"><cell r="C5951"><v>3000236</v></cell><cell r="D5951" t="str"><v>LNC/GTC INDUSTRIES</v></cell><cell r="E5951" t="str"><v>Jugal Sharma</v></cell><cell r="F5951"><v>34340</v></cell><cell r="G5951"><v>28500</v></cell><cell r="H5951"><v>28500</v></cell><cell r="I5951"><v>0</v></cell><cell r="J5951" t="str"><v>I.R.M</v></cell><cell r="K5951" t="str"><v>Never</v></cell><cell r="L5951" t="str"><v>not send</v></cell><cell r="M5951" t="str"><v>No</v></cell><cell r="N5951" t="str"><v>we send last reminder in 2012.then we did not receive any reply.</v></cell></row><row r="5952"><cell r="C5952"><v>3000237</v></cell><cell r="D5952" t="str"><v>LNC/GTC INDUSTRIES</v></cell><cell r="E5952" t="str"><v>Raj Shingari</v></cell><cell r="F5952"><v>34371</v></cell><cell r="G5952"><v>22000</v></cell><cell r="H5952"><v>20900</v></cell><cell r="I5952"><v>0</v></cell><cell r="J5952" t="str"><v>I.R.M</v></cell><cell r="K5952" t="str"><v>Never</v></cell><cell r="L5952" t="str"><v>not send</v></cell><cell r="M5952" t="str"><v>No</v></cell><cell r="N5952" t="str"><v>we send last reminder in 2012.then we did not receive any reply.</v></cell></row><row r="5953"><cell r="C5953"><v>3000238</v></cell><cell r="D5953" t="str"><v>?</v></cell><cell r="E5953" t="str"><v>Ramesh Kalra</v></cell><cell r="F5953"><v>34521</v></cell><cell r="G5953"><v>30000</v></cell><cell r="H5953" t="str"><v>Nil</v></cell><cell r="I5953"><v>0</v></cell><cell r="J5953" t="str"><v>Cancelled</v></cell><cell r="K5953"><v>0</v></cell><cell r="L5953"><v>0</v></cell><cell r="M5953"><v>0</v></cell><cell r="N5953" t="str"><v>Cancellection Date:- 20-10-1995</v></cell></row><row r="5954"><cell r="C5954"><v>3000239</v></cell><cell r="D5954" t="str"><v>LNC/GTC INDUSTRIES</v></cell><cell r="E5954" t="str"><v>Jyoti Manchanda</v></cell><cell r="F5954"><v>34552</v></cell><cell r="G5954"><v>38000</v></cell><cell r="H5954"><v>38000</v></cell><cell r="I5954"><v>0</v></cell><cell r="J5954" t="str"><v>I.R.M</v></cell><cell r="K5954" t="str"><v>Never</v></cell><cell r="L5954" t="str"><v>not send</v></cell><cell r="M5954" t="str"><v>No</v></cell><cell r="N5954" t="str"><v>we send last reminder in 2012.then we did not receive any reply.</v></cell></row><row r="5955"><cell r="C5955"><v>3000240</v></cell><cell r="D5955" t="str"><v>LNC/GTC INDUSTRIES</v></cell><cell r="E5955" t="str"><v>Syeed Ahmed</v></cell><cell r="F5955"><v>34399</v></cell><cell r="G5955"><v>22000</v></cell><cell r="H5955"><v>22000</v></cell><cell r="I5955"><v>0</v></cell><cell r="J5955" t="str"><v>I.R.M</v></cell><cell r="K5955" t="str"><v>Never</v></cell><cell r="L5955" t="str"><v>send</v></cell><cell r="M5955" t="str"><v>yes</v></cell><cell r="N5955" t="str"><v>we send last reminder in 2012.then we did not receive any reply.</v></cell></row><row r="5956"><cell r="C5956"><v>3000242</v></cell><cell r="D5956" t="str"><v>LNC/GTC INDUSTRIES</v></cell><cell r="E5956" t="str"><v>Sangeeta Gulati</v></cell><cell r="F5956"><v>34613</v></cell><cell r="G5956"><v>42000</v></cell><cell r="H5956"><v>42000</v></cell><cell r="I5956"><v>0</v></cell><cell r="J5956" t="str"><v>I.R.M</v></cell><cell r="K5956" t="str"><v>Never</v></cell><cell r="L5956" t="str"><v>Not del.</v></cell><cell r="M5956" t="str"><v>No</v></cell><cell r="N5956" t="str"><v>Letter Undelivered, Last Communication Till 2000</v></cell></row><row r="5957"><cell r="C5957"><v>3000243</v></cell><cell r="D5957" t="str"><v>LNC/GTC INDUSTRIES</v></cell><cell r="E5957" t="str"><v>Devika Arora</v></cell><cell r="F5957"><v>34644</v></cell><cell r="G5957"><v>52000</v></cell><cell r="H5957"><v>52000</v></cell><cell r="I5957"><v>0</v></cell><cell r="J5957" t="str"><v>I.R.M</v></cell><cell r="K5957" t="str"><v>Never</v></cell><cell r="L5957" t="str"><v>send</v></cell><cell r="M5957" t="str"><v>yes</v></cell><cell r="N5957" t="str"><v>we send last reminder in 2012.then we did not receive any reply.</v></cell></row><row r="5958"><cell r="C5958"><v>3000245</v></cell><cell r="D5958" t="str"><v>LNC/GTC INDUSTRIES</v></cell><cell r="E5958" t="str"><v>Easy Tours & Cargo Pvt Ltd</v></cell><cell r="F5958"><v>34430</v></cell><cell r="G5958"><v>65000</v></cell><cell r="H5958"><v>65000</v></cell><cell r="I5958"><v>0</v></cell><cell r="J5958" t="str"><v>R.M</v></cell><cell r="K5958"><v>2008</v></cell><cell r="L5958" t="str"><v>send</v></cell><cell r="M5958" t="str"><v>yes</v></cell><cell r="N5958" t="str"><v>no reminder send Last Communication Till 2011</v></cell></row><row r="5959"><cell r="C5959"><v>3000247</v></cell><cell r="D5959" t="str"><v>LNC/GTC INDUSTRIES</v></cell><cell r="E5959" t="str"><v>Raj Malik</v></cell><cell r="F5959"><v>34644</v></cell><cell r="G5959"><v>30000</v></cell><cell r="H5959"><v>30000</v></cell><cell r="I5959"><v>0</v></cell><cell r="J5959" t="str"><v>I.R.M</v></cell><cell r="K5959" t="str"><v>Never</v></cell><cell r="L5959" t="str"><v>send</v></cell><cell r="M5959" t="str"><v>No</v></cell><cell r="N5959" t="str"><v>we send last reminder in 2012.then we did not receive any reply.</v></cell></row><row r="5960"><cell r="C5960"><v>3000252</v></cell><cell r="D5960" t="str"><v>LNC/GTC INDUSTRIES</v></cell><cell r="E5960" t="str"><v>Rakesh Kumar Singh</v></cell><cell r="F5960"><v>34613</v></cell><cell r="G5960"><v>52000</v></cell><cell r="H5960"><v>52000</v></cell><cell r="I5960"><v>0</v></cell><cell r="J5960" t="str"><v>I.R.M</v></cell><cell r="K5960" t="str"><v>Never</v></cell><cell r="L5960" t="str"><v>send</v></cell><cell r="M5960" t="str"><v>yes</v></cell><cell r="N5960" t="str"><v>we send last reminder in 2012.then we did not receive any reply.</v></cell></row><row r="5961"><cell r="C5961"><v>3000262</v></cell><cell r="D5961" t="str"><v>LNC/GTC INDUSTRIES</v></cell><cell r="E5961" t="str"><v>Haimant Chawala</v></cell><cell r="F5961" t="str"><v>14/6/1994</v></cell><cell r="G5961"><v>22000</v></cell><cell r="H5961"><v>22000</v></cell><cell r="I5961"><v>0</v></cell><cell r="J5961" t="str"><v>I.R.M</v></cell><cell r="K5961" t="str"><v>Never</v></cell><cell r="L5961" t="str"><v>not send</v></cell><cell r="M5961" t="str"><v>No</v></cell><cell r="N5961" t="str"><v>we send last reminder in 2012.then we did not receive any reply.</v></cell></row><row r="5962"><cell r="C5962"><v>3000265</v></cell><cell r="D5962" t="str"><v>LNC/GTC INDUSTRIES</v></cell><cell r="E5962" t="str"><v>Kiran Srivastava</v></cell><cell r="F5962" t="str"><v>15/6/1994</v></cell><cell r="G5962"><v>65000</v></cell><cell r="H5962"><v>65000</v></cell><cell r="I5962"><v>0</v></cell><cell r="J5962" t="str"><v>I.R.M</v></cell><cell r="K5962" t="str"><v>Never</v></cell><cell r="L5962" t="str"><v>Not del.</v></cell><cell r="M5962" t="str"><v>yes</v></cell><cell r="N5962" t="str"><v>last communication 2007</v></cell></row><row r="5963"><cell r="C5963"><v>3000266</v></cell><cell r="D5963" t="str"><v>LNC/GTC INDUSTRIES</v></cell><cell r="E5963" t="str"><v>Kumud Arora</v></cell><cell r="F5963" t="str"><v>13/6/1994</v></cell><cell r="G5963"><v>65000</v></cell><cell r="H5963"><v>65000</v></cell><cell r="I5963"><v>0</v></cell><cell r="J5963" t="str"><v>I.R.M</v></cell><cell r="K5963" t="str"><v>Never</v></cell><cell r="L5963" t="str"><v>send</v></cell><cell r="M5963" t="str"><v>yes</v></cell><cell r="N5963" t="str"><v>we send last reminder in 2012.then we did not receive any reply.</v></cell></row><row r="5964"><cell r="C5964"><v>3000267</v></cell><cell r="D5964" t="str"><v>LNC/GTC INDUSTRIES</v></cell><cell r="E5964" t="str"><v>D D Batra</v></cell><cell r="F5964"><v>34613</v></cell><cell r="G5964"><v>22000</v></cell><cell r="H5964"><v>22000</v></cell><cell r="I5964"><v>0</v></cell><cell r="J5964" t="str"><v>I.R.M</v></cell><cell r="K5964" t="str"><v>Never</v></cell><cell r="L5964" t="str"><v>Not del.</v></cell><cell r="M5964" t="str"><v>yes</v></cell><cell r="N5964" t="str"><v>Last Communication Till 2000</v></cell></row><row r="5965"><cell r="C5965"><v>3000268</v></cell><cell r="D5965" t="str"><v>LNC/GTC INDUSTRIES</v></cell><cell r="E5965" t="str"><v>Joginder Singh Narula</v></cell><cell r="F5965" t="str"><v>15/6/1994</v></cell><cell r="G5965"><v>30000</v></cell><cell r="H5965"><v>27000</v></cell><cell r="I5965"><v>3000</v></cell><cell r="J5965" t="str"><v>Outstanding</v></cell><cell r="K5965" t="str"><v>Never</v></cell><cell r="L5965" t="str"><v>send</v></cell><cell r="M5965" t="str"><v>no</v></cell><cell r="N5965" t="str"><v>As POD last communication 07(Outstanding Rs. 3000/-)</v></cell></row><row r="5966"><cell r="C5966"><v>3000270</v></cell><cell r="D5966" t="str"><v>LNC/GTC INDUSTRIES</v></cell><cell r="E5966" t="str"><v>Fateh Chand Shri Krishna Das</v></cell><cell r="F5966" t="str"><v>16/6/1994</v></cell><cell r="G5966"><v>30000</v></cell><cell r="H5966"><v>30000</v></cell><cell r="I5966"><v>0</v></cell><cell r="J5966" t="str"><v>R.M</v></cell><cell r="K5966"><v>2009</v></cell><cell r="L5966" t="str"><v>not send</v></cell><cell r="M5966" t="str"><v>No</v></cell><cell r="N5966" t="str"><v>No reminder send so Last Communication Till 2010</v></cell></row><row r="5967"><cell r="C5967"><v>3000277</v></cell><cell r="D5967" t="str"><v>?</v></cell><cell r="E5967" t="str"><v>S Oddena </v></cell><cell r="F5967" t="str"><v>15/6/1994</v></cell><cell r="G5967"><v>45000</v></cell><cell r="H5967" t="str"><v>Nil</v></cell><cell r="I5967"><v>0</v></cell><cell r="J5967" t="str"><v>Cancelled</v></cell><cell r="K5967"><v>0</v></cell><cell r="L5967"><v>0</v></cell><cell r="M5967"><v>0</v></cell><cell r="N5967" t="str"><v>Amount Refund Rs:- 16,755/- Dated:- 18/02/15, Chq No:- 178806
Cancellection Date:- 20-02-2015</v></cell></row><row r="5968"><cell r="C5968"><v>3000278</v></cell><cell r="D5968" t="str"><v>LNC/GTC INDUSTRIES</v></cell><cell r="E5968" t="str"><v>V.K Arora</v></cell><cell r="F5968" t="str"><v>16/6/1994</v></cell><cell r="G5968"><v>22000</v></cell><cell r="H5968"><v>22000</v></cell><cell r="I5968"><v>0</v></cell><cell r="J5968" t="str"><v>I.R.M</v></cell><cell r="K5968" t="str"><v>Never</v></cell><cell r="L5968" t="str"><v>send</v></cell><cell r="M5968" t="str"><v>yes</v></cell><cell r="N5968" t="str"><v>we send last reminder in 2012.then we did not receive any reply.</v></cell></row><row r="5969"><cell r="C5969"><v>3000279</v></cell><cell r="D5969" t="str"><v>LNC/GTC INDUSTRIES</v></cell><cell r="E5969" t="str"><v>P.K Arora</v></cell><cell r="F5969" t="str"><v>16/6/1994</v></cell><cell r="G5969"><v>22000</v></cell><cell r="H5969"><v>22000</v></cell><cell r="I5969"><v>0</v></cell><cell r="J5969" t="str"><v>I.R.M</v></cell><cell r="K5969" t="str"><v>Never</v></cell><cell r="L5969" t="str"><v>not send</v></cell><cell r="M5969" t="str"><v>No</v></cell><cell r="N5969" t="str"><v>we send last reminder in 2012.then we did not receive any reply.</v></cell></row><row r="5970"><cell r="C5970"><v>3000280</v></cell><cell r="D5970" t="str"><v>LNC/GTC INDUSTRIES</v></cell><cell r="E5970" t="str"><v>Sanjeev Bhadhwar</v></cell><cell r="F5970" t="str"><v>17/6/1994</v></cell><cell r="G5970"><v>22000</v></cell><cell r="H5970"><v>22000</v></cell><cell r="I5970"><v>0</v></cell><cell r="J5970" t="str"><v>I.R.M</v></cell><cell r="K5970" t="str"><v>Never</v></cell><cell r="L5970" t="str"><v>send</v></cell><cell r="M5970" t="str"><v>yes</v></cell><cell r="N5970" t="str"><v>we send last reminder in 2012.then we did not receive any reply.</v></cell></row><row r="5971"><cell r="C5971"><v>3000281</v></cell><cell r="D5971" t="str"><v>LNC/GTC INDUSTRIES</v></cell><cell r="E5971" t="str"><v>Prem Chand</v></cell><cell r="F5971" t="str"><v>17/6/1994</v></cell><cell r="G5971"><v>30000</v></cell><cell r="H5971"><v>28500</v></cell><cell r="I5971"><v>0</v></cell><cell r="J5971" t="str"><v>I.R.M</v></cell><cell r="K5971" t="str"><v>Never</v></cell><cell r="L5971" t="str"><v>send</v></cell><cell r="M5971" t="str"><v>yes</v></cell><cell r="N5971" t="str"><v>we send last reminder in 2012.then we did not receive any reply.</v></cell></row><row r="5972"><cell r="C5972"><v>3000287</v></cell><cell r="D5972" t="str"><v>LNC/GTC INDUSTRIES</v></cell><cell r="E5972" t="str"><v>M.S Bindra</v></cell><cell r="F5972" t="str"><v>20/6/1994</v></cell><cell r="G5972"><v>52000</v></cell><cell r="H5972"><v>52000</v></cell><cell r="I5972"><v>0</v></cell><cell r="J5972" t="str"><v>I.R.M</v></cell><cell r="K5972" t="str"><v>Never</v></cell><cell r="L5972" t="str"><v>send</v></cell><cell r="M5972" t="str"><v>No</v></cell><cell r="N5972" t="str"><v>we send last reminder in 2012.then we did not receive any reply.</v></cell></row><row r="5973"><cell r="C5973"><v>3000294</v></cell><cell r="D5973" t="str"><v>LNC/GTC INDUSTRIES</v></cell><cell r="E5973" t="str"><v>Rajesh Sachdeva</v></cell><cell r="F5973" t="str"><v>22/6/1994</v></cell><cell r="G5973"><v>65000</v></cell><cell r="H5973"><v>61750</v></cell><cell r="I5973"><v>0</v></cell><cell r="J5973" t="str"><v>I.R.M</v></cell><cell r="K5973" t="str"><v>Never</v></cell><cell r="L5973" t="str"><v>send</v></cell><cell r="M5973" t="str"><v>No</v></cell><cell r="N5973" t="str"><v>we send last reminder in 2012.then we did not receive any reply.</v></cell></row><row r="5974"><cell r="C5974"><v>3000297</v></cell><cell r="D5974" t="str"><v>LNC/GTC INDUSTRIES</v></cell><cell r="E5974" t="str"><v>L.R Munjal</v></cell><cell r="F5974" t="str"><v>22/6/1994</v></cell><cell r="G5974"><v>52000</v></cell><cell r="H5974"><v>52000</v></cell><cell r="I5974"><v>0</v></cell><cell r="J5974" t="str"><v>R.M</v></cell><cell r="K5974"><v>2007</v></cell><cell r="L5974" t="str"><v>send</v></cell><cell r="M5974" t="str"><v>No</v></cell><cell r="N5974" t="str"><v>As POD Last communication on 2007</v></cell></row><row r="5975"><cell r="C5975"><v>3000300</v></cell><cell r="D5975" t="str"><v>LNC/GTC INDUSTRIES</v></cell><cell r="E5975" t="str"><v>Jyoti Bara</v></cell><cell r="F5975" t="str"><v>22/6/1994</v></cell><cell r="G5975"><v>22000</v></cell><cell r="H5975"><v>22000</v></cell><cell r="I5975"><v>0</v></cell><cell r="J5975" t="str"><v>I.R.M</v></cell><cell r="K5975" t="str"><v>Never</v></cell><cell r="L5975" t="str"><v>not send</v></cell><cell r="M5975" t="str"><v>yes</v></cell><cell r="N5975" t="str"><v>we send last reminder in 2012.then we did not receive any reply...Membership Transferred From B Bhaghwar To Jyoti Bara On 24-01-2007</v></cell></row><row r="5976"><cell r="C5976"><v>3000304</v></cell><cell r="D5976" t="str"><v>LNC/GTC INDUSTRIES</v></cell><cell r="E5976" t="str"><v>S.K Sood</v></cell><cell r="F5976" t="str"><v>20/6/1994</v></cell><cell r="G5976"><v>22000</v></cell><cell r="H5976"><v>22000</v></cell><cell r="I5976"><v>0</v></cell><cell r="J5976" t="str"><v>I.R.M</v></cell><cell r="K5976" t="str"><v>Never</v></cell><cell r="L5976" t="str"><v>not send</v></cell><cell r="M5976" t="str"><v>yes</v></cell><cell r="N5976" t="str"><v>we send last reminder in 2012.then we did not receive any reply.</v></cell></row><row r="5977"><cell r="C5977"><v>3000311</v></cell><cell r="D5977" t="str"><v>LNC/GTC INDUSTRIES</v></cell><cell r="E5977" t="str"><v>S.F Haider</v></cell><cell r="F5977"><v>34613</v></cell><cell r="G5977"><v>22000</v></cell><cell r="H5977"><v>22000</v></cell><cell r="I5977"><v>0</v></cell><cell r="J5977" t="str"><v>I.R.M</v></cell><cell r="K5977" t="str"><v>Never</v></cell><cell r="L5977" t="str"><v>not send</v></cell><cell r="M5977" t="str"><v>No</v></cell><cell r="N5977" t="str"><v>we send last reminder in 2012.then we did not receive any reply…</v></cell></row><row r="5978"><cell r="C5978"><v>3000314</v></cell><cell r="D5978" t="str"><v>LNC/GTC INDUSTRIES</v></cell><cell r="E5978" t="str"><v>Narinder Kumar Jain</v></cell><cell r="F5978" t="str"><v>27/6/1994</v></cell><cell r="G5978"><v>40000</v></cell><cell r="H5978"><v>38000</v></cell><cell r="I5978"><v>0</v></cell><cell r="J5978" t="str"><v>I.R.M</v></cell><cell r="K5978" t="str"><v>Never</v></cell><cell r="L5978" t="str"><v>not send</v></cell><cell r="M5978" t="str"><v>yes</v></cell><cell r="N5978" t="str"><v>we send last reminder in 2012.then we did not receive any reply.</v></cell></row><row r="5979"><cell r="C5979"><v>3000315</v></cell><cell r="D5979" t="str"><v>LNC/GTC INDUSTRIES</v></cell><cell r="E5979" t="str"><v>Sunil Puri</v></cell><cell r="F5979" t="str"><v>27/6/1994</v></cell><cell r="G5979"><v>40000</v></cell><cell r="H5979"><v>38000</v></cell><cell r="I5979"><v>0</v></cell><cell r="J5979" t="str"><v>I.R.M</v></cell><cell r="K5979" t="str"><v>Never</v></cell><cell r="L5979" t="str"><v>not send</v></cell><cell r="M5979" t="str"><v>No</v></cell><cell r="N5979" t="str"><v>we send last reminder in 2012.then we did not receive any reply.</v></cell></row><row r="5980"><cell r="C5980"><v>3000318</v></cell><cell r="D5980" t="str"><v>LNC/GTC INDUSTRIES</v></cell><cell r="E5980" t="str"><v>Ram Shankar Singh Yadav</v></cell><cell r="F5980"><v>34613</v></cell><cell r="G5980"><v>22000</v></cell><cell r="H5980"><v>22000</v></cell><cell r="I5980"><v>0</v></cell><cell r="J5980" t="str"><v>R.M</v></cell><cell r="K5980"><v>2010</v></cell><cell r="L5980" t="str"><v>send</v></cell><cell r="M5980" t="str"><v>yes</v></cell><cell r="N5980" t="str"><v>No reminder send  Last Communication Till 2010</v></cell></row><row r="5981"><cell r="C5981"><v>3000320</v></cell><cell r="D5981" t="str"><v>LNC/GTC INDUSTRIES</v></cell><cell r="E5981" t="str"><v>R Goyal</v></cell><cell r="F5981" t="str"><v>27/6/1994</v></cell><cell r="G5981"><v>22000</v></cell><cell r="H5981"><v>22000</v></cell><cell r="I5981"><v>0</v></cell><cell r="J5981" t="str"><v>I.R.M</v></cell><cell r="K5981" t="str"><v>Never</v></cell><cell r="L5981" t="str"><v>send</v></cell><cell r="M5981" t="str"><v>No</v></cell><cell r="N5981" t="str"><v>we send last reminder in 2012.then we did not receive any reply.</v></cell></row><row r="5982"><cell r="C5982"><v>3000324</v></cell><cell r="D5982" t="str"><v>LNC/GTC INDUSTRIES</v></cell><cell r="E5982" t="str"><v>S.K Chandel</v></cell><cell r="F5982" t="str"><v>28/6/1994</v></cell><cell r="G5982"><v>22000</v></cell><cell r="H5982"><v>6600</v></cell><cell r="I5982"><v>15400</v></cell><cell r="J5982" t="str"><v>Outstanding</v></cell><cell r="K5982" t="str"><v>Never</v></cell><cell r="L5982" t="str"><v>not send</v></cell><cell r="M5982" t="str"><v>No</v></cell><cell r="N5982" t="str"><v>we send last reminder in 2012.then we did not receive any reply.Outstanding Rs. 15400/-</v></cell></row><row r="5983"><cell r="C5983" t="str"><v>03000327</v></cell><cell r="D5983" t="str"><v>?</v></cell><cell r="E5983" t="str"><v>Amita Dua</v></cell><cell r="F5983" t="str"><v>20/7/1994</v></cell><cell r="G5983"><v>22000</v></cell><cell r="H5983" t="str"><v>Nil</v></cell><cell r="I5983"><v>0</v></cell><cell r="J5983" t="str"><v>Cancelled</v></cell><cell r="K5983"><v>0</v></cell><cell r="L5983"><v>0</v></cell><cell r="M5983"><v>0</v></cell><cell r="N5983" t="str"><v>Cancellection Date:- 05-11-1994</v></cell></row><row r="5984"><cell r="C5984"><v>3000330</v></cell><cell r="D5984" t="str"><v>LNC/GTC INDUSTRIES</v></cell><cell r="E5984" t="str"><v>Atul Kumar Agarwal</v></cell><cell r="F5984" t="str"><v>20/6/1994</v></cell><cell r="G5984"><v>22000</v></cell><cell r="H5984"><v>20900</v></cell><cell r="I5984"><v>0</v></cell><cell r="J5984" t="str"><v>I.R.M</v></cell><cell r="K5984" t="str"><v>Never</v></cell><cell r="L5984" t="str"><v>send</v></cell><cell r="M5984" t="str"><v>No</v></cell><cell r="N5984" t="str"><v>we send last reminder in 2012.then we did not receive any reply.</v></cell></row><row r="5985"><cell r="C5985"><v>3000335</v></cell><cell r="D5985" t="str"><v>LNC/GTC INDUSTRIES</v></cell><cell r="E5985" t="str"><v>M.M Eye Tech Pvt Ltd</v></cell><cell r="F5985" t="str"><v>25/6/1994</v></cell><cell r="G5985"><v>52000</v></cell><cell r="H5985"><v>52000</v></cell><cell r="I5985"><v>0</v></cell><cell r="J5985" t="str"><v>I.R.M</v></cell><cell r="K5985" t="str"><v>Never</v></cell><cell r="L5985" t="str"><v>send</v></cell><cell r="M5985" t="str"><v>yes</v></cell><cell r="N5985" t="str"><v>we send last reminder in 2012.then we did not receive any reply.</v></cell></row><row r="5986"><cell r="D5986" t="e"><v>#VALUE!</v></cell><cell r="E5986" t="e"><v>#VALUE!</v></cell></row><row r="5986"><cell r="G5986" t="e"><v>#VALUE!</v></cell><cell r="H5986" t="e"><v>#VALUE!</v></cell><cell r="I5986" t="e"><v>#VALUE!</v></cell><cell r="J5986" t="e"><v>#VALUE!</v></cell><cell r="K5986" t="e"><v>#VALUE!</v></cell><cell r="L5986" t="e"><v>#VALUE!</v></cell><cell r="M5986" t="e"><v>#VALUE!</v></cell><cell r="N5986" t="e"><v>#VALUE!</v></cell></row><row r="5987"><cell r="C5987"><v>3000336</v></cell><cell r="D5987" t="str"><v>LNC/GTC INDUSTRIES</v></cell><cell r="E5987" t="str"><v>Anand Bhushan</v></cell><cell r="F5987" t="str"><v>24/6/1994</v></cell><cell r="G5987"><v>22000</v></cell><cell r="H5987"><v>22000</v></cell><cell r="I5987"><v>0</v></cell><cell r="J5987" t="str"><v>I.R.M</v></cell><cell r="K5987" t="str"><v>Never</v></cell><cell r="L5987" t="str"><v>send</v></cell><cell r="M5987" t="str"><v>yes</v></cell><cell r="N5987" t="str"><v>we send last reminder in 2012.then we did not receive any reply.</v></cell></row><row r="5988"><cell r="C5988"><v>3000338</v></cell><cell r="D5988" t="str"><v>LNC/GTC INDUSTRIES</v></cell><cell r="E5988" t="str"><v>Ranbir Singh Gandhi</v></cell><cell r="F5988" t="str"><v>26/6/1994</v></cell><cell r="G5988"><v>22000</v></cell><cell r="H5988"><v>22000</v></cell><cell r="I5988"><v>0</v></cell><cell r="J5988" t="str"><v>I.R.M</v></cell><cell r="K5988" t="str"><v>Never</v></cell><cell r="L5988" t="str"><v>send</v></cell><cell r="M5988" t="str"><v>No</v></cell><cell r="N5988" t="str"><v>we send last reminder in 2012.then we did not receive any reply.</v></cell></row><row r="5989"><cell r="C5989"><v>3000343</v></cell><cell r="D5989" t="str"><v>LNC</v></cell><cell r="E5989" t="str"><v>Rita Sareen</v></cell><cell r="F5989" t="str"><v>30/6/1994</v></cell><cell r="G5989"><v>84000</v></cell><cell r="H5989"><v>84000</v></cell><cell r="I5989"><v>0</v></cell><cell r="J5989" t="str"><v>I.R.M</v></cell><cell r="K5989" t="str"><v>Never</v></cell><cell r="L5989" t="str"><v>send</v></cell><cell r="M5989" t="str"><v>yes</v></cell><cell r="N5989" t="str"><v>we send last reminder in 2012.then we did not receive any reply…</v></cell></row><row r="5990"><cell r="C5990"><v>3000345</v></cell><cell r="D5990" t="str"><v>?</v></cell><cell r="E5990" t="str"><v>Saram Prabhakar</v></cell><cell r="F5990" t="str"><v>30/6/1994</v></cell><cell r="G5990"><v>52000</v></cell><cell r="H5990" t="str"><v>Nil</v></cell><cell r="I5990"><v>0</v></cell><cell r="J5990" t="str"><v>Cancelled</v></cell><cell r="K5990"><v>0</v></cell><cell r="L5990"><v>0</v></cell><cell r="M5990"><v>0</v></cell><cell r="N5990" t="str"><v>Cancellection Date:- 18-05-1995</v></cell></row><row r="5991"><cell r="C5991"><v>3000346</v></cell><cell r="D5991" t="str"><v>LNC/GTC INDUSTRIES</v></cell><cell r="E5991" t="str"><v>Rakesh Tandon</v></cell><cell r="F5991" t="str"><v>28/6/1994</v></cell><cell r="G5991"><v>40000</v></cell><cell r="H5991"><v>38000</v></cell><cell r="I5991"><v>0</v></cell><cell r="J5991" t="str"><v>I.R.M</v></cell><cell r="K5991" t="str"><v>Never</v></cell><cell r="L5991" t="str"><v>send</v></cell><cell r="M5991" t="str"><v>yes</v></cell><cell r="N5991" t="str"><v>we send last reminder in 2012.then we did not receive any reply.</v></cell></row><row r="5992"><cell r="C5992"><v>3000353</v></cell><cell r="D5992" t="str"><v>LNC</v></cell><cell r="E5992" t="str"><v>Anil Verma</v></cell><cell r="F5992" t="str"><v>30/6/1994</v></cell><cell r="G5992"><v>65000</v></cell><cell r="H5992"><v>65000</v></cell><cell r="I5992"><v>0</v></cell><cell r="J5992" t="str"><v>I.R.M</v></cell><cell r="K5992" t="str"><v>Never</v></cell><cell r="L5992" t="str"><v>send</v></cell><cell r="M5992" t="str"><v>No</v></cell><cell r="N5992" t="str"><v>we send last reminder in 2012.then we did not receive any reply.</v></cell></row><row r="5993"><cell r="C5993"><v>3000354</v></cell><cell r="D5993" t="str"><v>?</v></cell><cell r="E5993" t="str"><v>Avinash Singh Gigewal</v></cell><cell r="F5993" t="str"><v>22/6/1994</v></cell><cell r="G5993"><v>65000</v></cell><cell r="H5993" t="str"><v>Nil</v></cell><cell r="I5993"><v>0</v></cell><cell r="J5993" t="str"><v>Cancelled</v></cell><cell r="K5993"><v>0</v></cell><cell r="L5993"><v>0</v></cell><cell r="M5993"><v>0</v></cell><cell r="N5993" t="str"><v>Cancellection Date:- 04-06-1996</v></cell></row><row r="5994"><cell r="C5994"><v>3000360</v></cell><cell r="D5994" t="str"><v>LNC/GTC INDUSTRIES</v></cell><cell r="E5994" t="str"><v>D.C  Gupta</v></cell><cell r="F5994" t="str"><v>24/6/1994</v></cell><cell r="G5994"><v>42000</v></cell><cell r="H5994"><v>37800</v></cell><cell r="I5994"><v>4200</v></cell><cell r="J5994" t="str"><v>Outstanding</v></cell><cell r="K5994" t="str"><v>Never</v></cell><cell r="L5994" t="str"><v>send</v></cell><cell r="M5994" t="str"><v>yes</v></cell><cell r="N5994" t="str"><v>As POD last communication 07(Outstanding Rs. 4200/-)</v></cell></row><row r="5995"><cell r="C5995"><v>3000362</v></cell><cell r="D5995" t="str"><v>LNC/GTC INDUSTRIES</v></cell><cell r="E5995" t="str"><v>Salochna Bhudhraj</v></cell><cell r="F5995" t="str"><v>25/6/1994</v></cell><cell r="G5995"><v>39900</v></cell><cell r="H5995"><v>10500</v></cell><cell r="I5995"><v>29400</v></cell><cell r="J5995" t="str"><v>Outstanding</v></cell><cell r="K5995" t="str"><v>Never</v></cell><cell r="L5995" t="str"><v>Not del.</v></cell><cell r="M5995" t="str"><v>No</v></cell><cell r="N5995" t="str"><v>no communication till date Outstanding Rs 29400/-</v></cell></row><row r="5996"><cell r="C5996"><v>3000363</v></cell><cell r="D5996" t="str"><v>LNC/GTC INDUSTRIES</v></cell><cell r="E5996" t="str"><v>D.K Bindra</v></cell><cell r="F5996" t="str"><v>22/6/1994</v></cell><cell r="G5996"><v>22000</v></cell><cell r="H5996"><v>22000</v></cell><cell r="I5996"><v>0</v></cell><cell r="J5996" t="str"><v>I.R.M</v></cell><cell r="K5996" t="str"><v>Never</v></cell><cell r="L5996" t="str"><v>Not del.</v></cell><cell r="M5996" t="str"><v>yes</v></cell><cell r="N5996" t="str"><v>Last Communication Till 2005</v></cell></row><row r="5997"><cell r="C5997"><v>3000364</v></cell><cell r="D5997" t="str"><v>LNC/GTC INDUSTRIES</v></cell><cell r="E5997" t="str"><v>Subhash Gautam</v></cell><cell r="F5997" t="str"><v>29/6/1994</v></cell><cell r="G5997"><v>52000</v></cell><cell r="H5997"><v>52000</v></cell><cell r="I5997"><v>0</v></cell><cell r="J5997" t="str"><v>I.R.M</v></cell><cell r="K5997" t="str"><v>Never</v></cell><cell r="L5997" t="str"><v>Not del.</v></cell><cell r="M5997" t="str"><v>yes</v></cell><cell r="N5997" t="str"><v>we send last reminder in 2012.then we did not receive any reply.</v></cell></row><row r="5998"><cell r="C5998"><v>3000367</v></cell><cell r="D5998" t="str"><v>LNC/GTC INDUSTRIES</v></cell><cell r="E5998" t="str"><v>Yogesh Sharma</v></cell><cell r="F5998" t="str"><v>20/6/1994</v></cell><cell r="G5998"><v>22000</v></cell><cell r="H5998"><v>22000</v></cell><cell r="I5998"><v>0</v></cell><cell r="J5998" t="str"><v>I.R.M</v></cell><cell r="K5998" t="str"><v>Never</v></cell><cell r="L5998" t="str"><v>send</v></cell><cell r="M5998" t="str"><v>yes</v></cell><cell r="N5998" t="str"><v>we send last reminder in 2012.then we did not receive any reply...Membership Transferred From Deepak Sharma To Yogesh Sharma On 1999</v></cell></row><row r="5999"><cell r="C5999"><v>3000368</v></cell><cell r="D5999" t="str"><v>LNC/GTC INDUSTRIES</v></cell><cell r="E5999" t="str"><v>A.K Kotak</v></cell><cell r="F5999" t="str"><v>22/6/1994</v></cell><cell r="G5999"><v>52000</v></cell><cell r="H5999"><v>52000</v></cell><cell r="I5999"><v>0</v></cell><cell r="J5999" t="str"><v>I.R.M</v></cell><cell r="K5999" t="str"><v>Never</v></cell><cell r="L5999" t="str"><v>Not del.</v></cell><cell r="M5999" t="str"><v>yes</v></cell><cell r="N5999" t="str"><v>Last Communication Till 2005</v></cell></row><row r="6000"><cell r="C6000"><v>3000370</v></cell><cell r="D6000" t="str"><v>LNC/GTC INDUSTRIES</v></cell><cell r="E6000" t="str"><v>Mahesh Kumar Mittal</v></cell><cell r="F6000" t="str"><v>16/6/1994</v></cell><cell r="G6000"><v>32000</v></cell><cell r="H6000"><v>12800</v></cell><cell r="I6000"><v>19200</v></cell><cell r="J6000" t="str"><v>Outstanding</v></cell><cell r="K6000" t="str"><v>Never</v></cell><cell r="L6000" t="str"><v>not send</v></cell><cell r="M6000" t="str"><v>No</v></cell><cell r="N6000" t="str"><v>we send last reminder in 2012.then we did not receive any reply.Outstanding Rs. 19200/-</v></cell></row><row r="6001"><cell r="C6001"><v>3000371</v></cell><cell r="D6001" t="str"><v>LNC/GTC INDUSTRIES</v></cell><cell r="E6001" t="str"><v>Syed Mohd Ali Nizami</v></cell><cell r="F6001" t="str"><v>29/6/1994</v></cell><cell r="G6001"><v>22000</v></cell><cell r="H6001"><v>22000</v></cell><cell r="I6001"><v>0</v></cell><cell r="J6001" t="str"><v>I.R.M</v></cell><cell r="K6001" t="str"><v>Never</v></cell><cell r="L6001" t="str"><v>not send</v></cell><cell r="M6001" t="str"><v>yes</v></cell><cell r="N6001" t="str"><v>we send last reminder in 2012.then we did not receive any reply.</v></cell></row><row r="6002"><cell r="C6002"><v>3000373</v></cell><cell r="D6002" t="str"><v>LNC/GTC INDUSTRIES</v></cell><cell r="E6002" t="str"><v>Pawan Sarpal</v></cell><cell r="F6002" t="str"><v>30/6/1994</v></cell><cell r="G6002"><v>22000</v></cell><cell r="H6002"><v>22000</v></cell><cell r="I6002"><v>0</v></cell><cell r="J6002" t="str"><v>I.R.M</v></cell><cell r="K6002" t="str"><v>Never</v></cell><cell r="L6002" t="str"><v>Not del.</v></cell><cell r="M6002" t="str"><v>yes</v></cell><cell r="N6002" t="str"><v>Last Communication Till 2016</v></cell></row><row r="6003"><cell r="C6003"><v>3000374</v></cell><cell r="D6003" t="str"><v>LNC/GTC INDUSTRIES</v></cell><cell r="E6003" t="str"><v>Baldev Kohli</v></cell><cell r="F6003" t="str"><v>29/6/1994</v></cell><cell r="G6003"><v>49400</v></cell><cell r="H6003"><v>49400</v></cell><cell r="I6003"><v>0</v></cell><cell r="J6003" t="str"><v>I.R.M</v></cell><cell r="K6003" t="str"><v>Never</v></cell><cell r="L6003" t="str"><v>not send</v></cell><cell r="M6003" t="str"><v>No</v></cell><cell r="N6003" t="str"><v>we send last reminder in 2012.then we did not receive any reply.</v></cell></row><row r="6004"><cell r="C6004"><v>3000376</v></cell><cell r="D6004" t="str"><v>LNC/GTC INDUSTRIES</v></cell><cell r="E6004" t="str"><v>Rajan Goel</v></cell><cell r="F6004" t="str"><v>22/6/1994</v></cell><cell r="G6004"><v>22000</v></cell><cell r="H6004"><v>22000</v></cell><cell r="I6004"><v>0</v></cell><cell r="J6004" t="str"><v>I.R.M</v></cell><cell r="K6004" t="str"><v>Never</v></cell><cell r="L6004" t="str"><v>not send</v></cell><cell r="M6004" t="str"><v>No</v></cell><cell r="N6004" t="str"><v>we send last reminder in 2012.then we did not receive any reply.</v></cell></row><row r="6005"><cell r="C6005"><v>3000377</v></cell><cell r="D6005" t="str"><v>LNC/GTC INDUSTRIES</v></cell><cell r="E6005" t="str"><v>Tarun Jaggi</v></cell><cell r="F6005" t="str"><v>27/6/1994</v></cell><cell r="G6005"><v>22000</v></cell><cell r="H6005"><v>22000</v></cell><cell r="I6005"><v>0</v></cell><cell r="J6005" t="str"><v>R.M</v></cell><cell r="K6005"><v>2009</v></cell><cell r="L6005" t="str"><v>not send</v></cell><cell r="M6005" t="str"><v>No</v></cell><cell r="N6005" t="str"><v>telephonic conversation reply by mail on 2019</v></cell></row><row r="6006"><cell r="C6006"><v>3000378</v></cell><cell r="D6006" t="str"><v>LNC/GTC INDUSTRIES</v></cell><cell r="E6006" t="str"><v>Vinod Raj Vaushi</v></cell><cell r="F6006" t="str"><v>30/6/1994</v></cell><cell r="G6006"><v>30000</v></cell><cell r="H6006"><v>30000</v></cell><cell r="I6006"><v>0</v></cell><cell r="J6006" t="str"><v>I.R.M</v></cell><cell r="K6006" t="str"><v>Never</v></cell><cell r="L6006" t="str"><v>not send</v></cell><cell r="M6006" t="str"><v>yes</v></cell><cell r="N6006" t="str"><v>last reply by mail in 2015 for status of membership </v></cell></row><row r="6007"><cell r="C6007"><v>3000379</v></cell><cell r="D6007" t="str"><v>LNC/GTC INDUSTRIES</v></cell><cell r="E6007" t="str"><v>Kanwar Ajay Mahipal</v></cell><cell r="F6007" t="str"><v>28/6/1994</v></cell><cell r="G6007"><v>52000</v></cell><cell r="H6007"><v>52000</v></cell><cell r="I6007"><v>0</v></cell><cell r="J6007" t="str"><v>I.R.M</v></cell><cell r="K6007" t="str"><v>Never</v></cell><cell r="L6007" t="str"><v>send</v></cell><cell r="M6007" t="str"><v>yes</v></cell><cell r="N6007" t="str"><v>we send last reminder in 2012.then we did not receive any reply….Transferred From Kanta Midha To Knawar Ajay On 16-08-2001</v></cell></row><row r="6008"><cell r="C6008"><v>3000380</v></cell><cell r="D6008" t="str"><v>LNC/GTC INDUSTRIES</v></cell><cell r="E6008" t="str"><v>J.P Singh</v></cell><cell r="F6008" t="str"><v>20/7/1994</v></cell><cell r="G6008"><v>22000</v></cell><cell r="H6008"><v>22000</v></cell><cell r="I6008"><v>0</v></cell><cell r="J6008" t="str"><v>R.M</v></cell><cell r="K6008"><v>2007</v></cell><cell r="L6008" t="str"><v>not send</v></cell><cell r="M6008" t="str"><v>yes</v></cell><cell r="N6008" t="str"><v>As POD Last communication on 2007...Total 2 Membership:- GOA(03000380) & TIRUPATI(03003077)</v></cell></row><row r="6009"><cell r="C6009"><v>3000382</v></cell><cell r="D6009" t="str"><v>?</v></cell><cell r="E6009" t="str"><v>Abhinav Kumar</v></cell><cell r="F6009" t="str"><v>30/6/1994</v></cell><cell r="G6009"><v>22000</v></cell><cell r="H6009" t="str"><v>Nil</v></cell><cell r="I6009"><v>0</v></cell><cell r="J6009" t="str"><v>Cancelled</v></cell><cell r="K6009"><v>0</v></cell><cell r="L6009"><v>0</v></cell><cell r="M6009"><v>0</v></cell><cell r="N6009" t="str"><v>Cancellection Date:- 31-01-1995</v></cell></row><row r="6010"><cell r="C6010"><v>3000383</v></cell><cell r="D6010" t="str"><v>LNC/GTC INDUSTRIES</v></cell><cell r="E6010" t="str"><v>Neeru Nagpal</v></cell><cell r="F6010" t="str"><v>13/6/1994</v></cell><cell r="G6010"><v>65000</v></cell><cell r="H6010"><v>65000</v></cell><cell r="I6010"><v>0</v></cell><cell r="J6010" t="str"><v>I.R.M</v></cell><cell r="K6010" t="str"><v>Never</v></cell><cell r="L6010" t="str"><v>not send</v></cell><cell r="M6010" t="str"><v>yes</v></cell><cell r="N6010" t="str"><v>we send last reminder in 2012.then we did not receive any reply.</v></cell></row><row r="6011"><cell r="C6011" t="str"><v>03000384</v></cell><cell r="D6011" t="str"><v>?</v></cell><cell r="E6011" t="str"><v>Usha Widge</v></cell><cell r="F6011" t="str"><v>30/6/1994</v></cell><cell r="G6011"><v>22000</v></cell><cell r="H6011" t="str"><v>Nil</v></cell><cell r="I6011"><v>0</v></cell><cell r="J6011" t="str"><v>Cancelled</v></cell><cell r="K6011"><v>0</v></cell><cell r="L6011"><v>0</v></cell><cell r="M6011"><v>0</v></cell><cell r="N6011" t="str"><v>Cancellection Date:- 17-02-1995</v></cell></row><row r="6012"><cell r="C6012"><v>3000385</v></cell><cell r="D6012" t="str"><v>LNC/GTC INDUSTRIES</v></cell><cell r="E6012" t="str"><v>Munish Sawhney</v></cell><cell r="F6012" t="str"><v>28/6/1994</v></cell><cell r="G6012"><v>22000</v></cell><cell r="H6012"><v>22000</v></cell><cell r="I6012"><v>0</v></cell><cell r="J6012" t="str"><v>I.R.M</v></cell><cell r="K6012" t="str"><v>Never</v></cell><cell r="L6012" t="str"><v>send</v></cell><cell r="M6012" t="str"><v>yes</v></cell><cell r="N6012" t="str"><v>we send last reminder in 2012.then we did not receive any reply.</v></cell></row><row r="6013"><cell r="C6013"><v>3000386</v></cell><cell r="D6013" t="str"><v>LNC/GTC INDUSTRIES</v></cell><cell r="E6013" t="str"><v>Ajay Singh</v></cell><cell r="F6013" t="str"><v>29/6/1994</v></cell><cell r="G6013"><v>30000</v></cell><cell r="H6013"><v>30000</v></cell><cell r="I6013"><v>0</v></cell><cell r="J6013" t="str"><v>I.R.M</v></cell><cell r="K6013" t="str"><v>Never</v></cell><cell r="L6013" t="str"><v>not send</v></cell><cell r="M6013" t="str"><v>yes</v></cell><cell r="N6013" t="str"><v>we send last reminder in 2012.then we did not receive any reply.</v></cell></row><row r="6014"><cell r="C6014"><v>3000387</v></cell><cell r="D6014" t="str"><v>LNC/GTC INDUSTRIES</v></cell><cell r="E6014" t="str"><v>Runa Puri</v></cell><cell r="F6014" t="str"><v>20/7/1994</v></cell><cell r="G6014"><v>28500</v></cell><cell r="H6014"><v>28500</v></cell><cell r="I6014"><v>0</v></cell><cell r="J6014" t="str"><v>I.R.M</v></cell><cell r="K6014" t="str"><v>Never</v></cell><cell r="L6014" t="str"><v>not send</v></cell><cell r="M6014" t="str"><v>No</v></cell><cell r="N6014" t="str"><v>we send last reminder in 2012.then we did not receive any reply.</v></cell></row><row r="6015"><cell r="C6015"><v>3000389</v></cell><cell r="D6015" t="str"><v>LNC/GTC INDUSTRIES</v></cell><cell r="E6015" t="str"><v>Harish Chandra Sharma</v></cell><cell r="F6015"><v>34492</v></cell><cell r="G6015"><v>42000</v></cell><cell r="H6015"><v>39900</v></cell><cell r="I6015"><v>0</v></cell><cell r="J6015" t="str"><v>R.M</v></cell><cell r="K6015"><v>2008</v></cell><cell r="L6015" t="str"><v>send</v></cell><cell r="M6015" t="str"><v>yes</v></cell><cell r="N6015" t="str"><v>Letter Sent, Last Communication Till 2008</v></cell></row><row r="6016"><cell r="C6016"><v>3000390</v></cell><cell r="D6016" t="str"><v>LNC/GTC INDUSTRIES</v></cell><cell r="E6016" t="str"><v>Lt Colonelk Ajit Singh Poddar</v></cell><cell r="F6016"><v>34645</v></cell><cell r="G6016"><v>42000</v></cell><cell r="H6016"><v>42000</v></cell><cell r="I6016"><v>0</v></cell><cell r="J6016" t="str"><v>I.R.M</v></cell><cell r="K6016" t="str"><v>Never</v></cell><cell r="L6016" t="str"><v>Not del.</v></cell><cell r="M6016" t="str"><v>yes</v></cell><cell r="N6016" t="str"><v>Last Communication Till 2002</v></cell></row><row r="6017"><cell r="C6017"><v>3000391</v></cell><cell r="D6017" t="str"><v>LNC/GTC INDUSTRIES</v></cell><cell r="E6017" t="str"><v>Devi Dayal</v></cell><cell r="F6017"><v>34584</v></cell><cell r="G6017"><v>30000</v></cell><cell r="H6017"><v>30000</v></cell><cell r="I6017"><v>0</v></cell><cell r="J6017" t="str"><v>I.R.M</v></cell><cell r="K6017" t="str"><v>Never</v></cell><cell r="L6017" t="str"><v>Not del.</v></cell><cell r="M6017" t="str"><v>No</v></cell><cell r="N6017" t="str"><v>Last Communication Till 1996</v></cell></row><row r="6018"><cell r="C6018"><v>3000392</v></cell><cell r="D6018" t="str"><v>LNC/GTC INDUSTRIES</v></cell><cell r="E6018" t="str"><v>Syed Mohd Salimuddin</v></cell><cell r="F6018"><v>34614</v></cell><cell r="G6018"><v>52000</v></cell><cell r="H6018"><v>52000</v></cell><cell r="I6018"><v>0</v></cell><cell r="J6018" t="str"><v>I.R.M</v></cell><cell r="K6018" t="str"><v>Never</v></cell><cell r="L6018" t="str"><v>send</v></cell><cell r="M6018" t="str"><v>yes</v></cell><cell r="N6018" t="str"><v>telephonic conversation reply by mail on 2022 with surrender option too</v></cell></row><row r="6019"><cell r="C6019"><v>3000394</v></cell><cell r="D6019" t="str"><v>LNC/GTC INDUSTRIES</v></cell><cell r="E6019" t="str"><v>Lalit Seth</v></cell><cell r="F6019"><v>34522</v></cell><cell r="G6019"><v>22000</v></cell><cell r="H6019"><v>22000</v></cell><cell r="I6019"><v>0</v></cell><cell r="J6019" t="str"><v>R.M</v></cell><cell r="K6019"><v>2007</v></cell><cell r="L6019" t="str"><v>not send</v></cell><cell r="M6019" t="str"><v>yes</v></cell><cell r="N6019" t="str"><v>no reminder send Last Communication Till 2008</v></cell></row><row r="6020"><cell r="C6020"><v>3000395</v></cell><cell r="D6020" t="str"><v>LNC/GTC INDUSTRIES</v></cell><cell r="E6020" t="str"><v>S.N Mittal</v></cell><cell r="F6020"><v>34372</v></cell><cell r="G6020"><v>22000</v></cell><cell r="H6020"><v>22000</v></cell><cell r="I6020"><v>0</v></cell><cell r="J6020" t="str"><v>R.M</v></cell><cell r="K6020"><v>2008</v></cell><cell r="L6020" t="str"><v>send</v></cell><cell r="M6020" t="str"><v>yes</v></cell><cell r="N6020" t="str"><v>no reminder send Last Communication Till 2008</v></cell></row><row r="6021"><cell r="C6021"><v>3000399</v></cell><cell r="D6021" t="str"><v>LNC/GTC INDUSTRIES</v></cell><cell r="E6021" t="str"><v>Satish Kumar Jain</v></cell><cell r="F6021"><v>34492</v></cell><cell r="G6021"><v>65000</v></cell><cell r="H6021"><v>65000</v></cell><cell r="I6021"><v>0</v></cell><cell r="J6021" t="str"><v>I.R.M</v></cell><cell r="K6021" t="str"><v>Never</v></cell><cell r="L6021" t="str"><v>not send</v></cell><cell r="M6021" t="str"><v>yes</v></cell><cell r="N6021" t="str"><v>we send last reminder in 2012.then we did not receive any reply.</v></cell></row><row r="6022"><cell r="C6022"><v>3000402</v></cell><cell r="D6022" t="str"><v>LNC/GTC INDUSTRIES</v></cell><cell r="E6022" t="str"><v>Rupam Kohli</v></cell><cell r="F6022"><v>34645</v></cell><cell r="G6022"><v>30000</v></cell><cell r="H6022"><v>30000</v></cell><cell r="I6022"><v>0</v></cell><cell r="J6022" t="str"><v>I.R.M</v></cell><cell r="K6022" t="str"><v>Never</v></cell><cell r="L6022" t="str"><v>Not del.</v></cell><cell r="M6022" t="str"><v>yes</v></cell><cell r="N6022" t="str"><v>Last Communication Till 2000</v></cell></row><row r="6023"><cell r="C6023"><v>3000403</v></cell><cell r="D6023" t="str"><v>LNC/GTC INDUSTRIES</v></cell><cell r="E6023" t="str"><v>Bhaskar Basu</v></cell><cell r="F6023"><v>34675</v></cell><cell r="G6023"><v>65000</v></cell><cell r="H6023"><v>65000</v></cell><cell r="I6023"><v>0</v></cell><cell r="J6023" t="str"><v>R.M</v></cell><cell r="K6023"><v>2011</v></cell><cell r="L6023" t="str"><v>send</v></cell><cell r="M6023" t="str"><v>yes</v></cell><cell r="N6023" t="str"><v> Last Communication Till 2015</v></cell></row><row r="6024"><cell r="C6024"><v>3000405</v></cell><cell r="D6024" t="str"><v>LNC/GTC INDUSTRIES</v></cell><cell r="E6024" t="str"><v>Vivek Sarine</v></cell><cell r="F6024"><v>34341</v></cell><cell r="G6024"><v>61750</v></cell><cell r="H6024"><v>61750</v></cell><cell r="I6024"><v>0</v></cell><cell r="J6024" t="str"><v>I.R.M</v></cell><cell r="K6024" t="str"><v>Never</v></cell><cell r="L6024" t="str"><v>Not del.</v></cell><cell r="M6024" t="str"><v>no</v></cell><cell r="N6024" t="str"><v>Last Communication Till 1995</v></cell></row><row r="6025"><cell r="C6025"><v>3000406</v></cell><cell r="D6025" t="str"><v>LNC/GTC INDUSTRIES</v></cell><cell r="E6025" t="str"><v>Surendra Kumar</v></cell><cell r="F6025"><v>34341</v></cell><cell r="G6025"><v>22000</v></cell><cell r="H6025"><v>22000</v></cell><cell r="I6025"><v>0</v></cell><cell r="J6025" t="str"><v>I.R.M</v></cell><cell r="K6025" t="str"><v>Never</v></cell><cell r="L6025" t="str"><v>Not del.</v></cell><cell r="M6025" t="str"><v>No</v></cell><cell r="N6025" t="str"><v>Last Communication Till 1994</v></cell></row><row r="6026"><cell r="C6026"><v>3000412</v></cell><cell r="D6026" t="str"><v>LNC/GTC INDUSTRIES</v></cell><cell r="E6026" t="str"><v>Sudhir Arora</v></cell><cell r="F6026"><v>34461</v></cell><cell r="G6026"><v>22000</v></cell><cell r="H6026"><v>22000</v></cell><cell r="I6026"><v>0</v></cell><cell r="J6026" t="str"><v>I.R.M</v></cell><cell r="K6026" t="str"><v>Never</v></cell><cell r="L6026" t="str"><v>not send</v></cell><cell r="M6026" t="str"><v>No</v></cell><cell r="N6026" t="str"><v>we send last reminder in 2012.then we did not receive any reply.</v></cell></row><row r="6027"><cell r="C6027"><v>3000413</v></cell><cell r="D6027" t="str"><v>LNC/GTC INDUSTRIES</v></cell><cell r="E6027" t="str"><v>Gurdeep Mishra</v></cell><cell r="F6027" t="str"><v>15/7/1994</v></cell><cell r="G6027"><v>22000</v></cell><cell r="H6027"><v>6600</v></cell><cell r="I6027" t="str"><v>15,400</v></cell><cell r="J6027" t="str"><v>Outstanding</v></cell><cell r="K6027" t="str"><v>Never</v></cell><cell r="L6027" t="str"><v>not send</v></cell><cell r="M6027" t="str"><v>no</v></cell><cell r="N6027" t="str"><v>we send last reminder in 2012.then we did not receive any reply.Outstanding Rs. 15400/-</v></cell></row><row r="6028"><cell r="C6028"><v>3000415</v></cell><cell r="D6028" t="str"><v>LNC/GTC INDUSTRIES</v></cell><cell r="E6028" t="str"><v>Bharti Mishra</v></cell><cell r="F6028"><v>34400</v></cell><cell r="G6028"><v>22000</v></cell><cell r="H6028"><v>22000</v></cell><cell r="I6028"><v>0</v></cell><cell r="J6028" t="str"><v>R.M</v></cell><cell r="K6028"><v>2008</v></cell><cell r="L6028" t="str"><v>not send</v></cell><cell r="M6028" t="str"><v>yes</v></cell><cell r="N6028" t="str"><v>Letter Not Sent, Last Communication Till 2017</v></cell></row><row r="6029"><cell r="C6029"><v>3000416</v></cell><cell r="D6029" t="str"><v>LNC/GTC INDUSTRIES</v></cell><cell r="E6029" t="str"><v>Pradeep Kumar Gupta</v></cell><cell r="F6029" t="str"><v>14/7/1994</v></cell><cell r="G6029"><v>61750</v></cell><cell r="H6029"><v>61750</v></cell><cell r="I6029"><v>0</v></cell><cell r="J6029" t="str"><v>R.M</v></cell><cell r="K6029"><v>2012</v></cell><cell r="L6029" t="str"><v>send</v></cell><cell r="M6029" t="str"><v>yes</v></cell><cell r="N6029" t="str"><v>reply to his mail on 2022 with pending dues details</v></cell></row><row r="6030"><cell r="C6030"><v>3000419</v></cell><cell r="D6030" t="str"><v>LNC/GTC INDUSTRIES</v></cell><cell r="E6030" t="str"><v>Rakesh Kumar</v></cell><cell r="F6030" t="str"><v>13/7/1994</v></cell><cell r="G6030"><v>22000</v></cell><cell r="H6030"><v>22000</v></cell><cell r="I6030"><v>0</v></cell><cell r="J6030" t="str"><v>I.R.M</v></cell><cell r="K6030" t="str"><v>Never</v></cell><cell r="L6030" t="str"><v>Not del.</v></cell><cell r="M6030" t="str"><v>No</v></cell><cell r="N6030" t="str"><v>Last Communication Till 2000</v></cell></row><row r="6031"><cell r="C6031"><v>3000420</v></cell><cell r="D6031" t="str"><v>LNC/GTC INDUSTRIES</v></cell><cell r="E6031" t="str"><v>Sneh Lata Bhatia</v></cell><cell r="F6031"><v>34675</v></cell><cell r="G6031"><v>65000</v></cell><cell r="H6031"><v>65000</v></cell><cell r="I6031"><v>0</v></cell><cell r="J6031" t="str"><v>R.M</v></cell><cell r="K6031"><v>2009</v></cell><cell r="L6031" t="str"><v>not send</v></cell><cell r="M6031" t="str"><v>no</v></cell><cell r="N6031" t="str"><v>no reminder send so Last Communication Till 2009</v></cell></row><row r="6032"><cell r="C6032"><v>3000421</v></cell><cell r="D6032" t="str"><v>LNC/GTC INDUSTRIES</v></cell><cell r="E6032" t="str"><v>Ajit Singh</v></cell><cell r="F6032" t="str"><v>15/7/1994</v></cell><cell r="G6032"><v>52000</v></cell><cell r="H6032"><v>52000</v></cell><cell r="I6032"><v>0</v></cell><cell r="J6032" t="str"><v>I.R.M</v></cell><cell r="K6032" t="str"><v>Never</v></cell><cell r="L6032" t="str"><v>send</v></cell><cell r="M6032" t="str"><v>yes</v></cell><cell r="N6032" t="str"><v>we send last reminder in 2012.then we did not receive any reply.</v></cell></row><row r="6033"><cell r="C6033"><v>3000424</v></cell><cell r="D6033" t="str"><v>LNC/GTC INDUSTRIES</v></cell><cell r="E6033" t="str"><v>Renu Walia</v></cell><cell r="F6033" t="str"><v>13/7/1994</v></cell><cell r="G6033"><v>52000</v></cell><cell r="H6033"><v>52000</v></cell><cell r="I6033"><v>0</v></cell><cell r="J6033" t="str"><v>R.M</v></cell><cell r="K6033"><v>2007</v></cell><cell r="L6033" t="str"><v>not send</v></cell><cell r="M6033" t="str"><v>No</v></cell><cell r="N6033" t="str"><v>no reminder send so Last Communication Till 2009</v></cell></row><row r="6034"><cell r="C6034"><v>3000425</v></cell><cell r="D6034" t="str"><v>LNC/GTC INDUSTRIES</v></cell><cell r="E6034" t="str"><v>M.R Khan</v></cell><cell r="F6034"><v>34645</v></cell><cell r="G6034"><v>30000</v></cell><cell r="H6034"><v>30000</v></cell><cell r="I6034"><v>0</v></cell><cell r="J6034" t="str"><v>I.R.M</v></cell><cell r="K6034" t="str"><v>Never</v></cell><cell r="L6034" t="str"><v>not send</v></cell><cell r="M6034" t="str"><v>yes</v></cell><cell r="N6034" t="str"><v>we send last reminder in 2012.then we did not receive any reply.</v></cell></row><row r="6035"><cell r="C6035"><v>3000426</v></cell><cell r="D6035" t="str"><v>LNC/GTC INDUSTRIES</v></cell><cell r="E6035" t="str"><v>Nanad Kishore Arora</v></cell><cell r="F6035" t="str"><v>15/7/1994</v></cell><cell r="G6035"><v>52000</v></cell><cell r="H6035"><v>52000</v></cell><cell r="I6035"><v>0</v></cell><cell r="J6035" t="str"><v>I.R.M</v></cell><cell r="K6035" t="str"><v>Never</v></cell><cell r="L6035" t="str"><v>Not del.</v></cell><cell r="M6035" t="str"><v>No</v></cell><cell r="N6035" t="str"><v>Last Communication Till 1997</v></cell></row><row r="6036"><cell r="C6036"><v>3000427</v></cell><cell r="D6036" t="str"><v>LNC/GTC INDUSTRIES</v></cell><cell r="E6036" t="str"><v>Mahendra Gupta</v></cell><cell r="F6036" t="str"><v>14/7/1994</v></cell><cell r="G6036"><v>22000</v></cell><cell r="H6036"><v>22000</v></cell><cell r="I6036"><v>0</v></cell><cell r="J6036" t="str"><v>I.R.M</v></cell><cell r="K6036" t="str"><v>Never</v></cell><cell r="L6036" t="str"><v>not send</v></cell><cell r="M6036" t="str"><v>yes</v></cell><cell r="N6036" t="str"><v>we send last reminder in 2012.then we did not receive any reply.</v></cell></row><row r="6037"><cell r="C6037"><v>3000429</v></cell><cell r="D6037" t="str"><v>LNC/GTC INDUSTRIES</v></cell><cell r="E6037" t="str"><v>Veena Katyal</v></cell><cell r="F6037"><v>34645</v></cell><cell r="G6037"><v>22000</v></cell><cell r="H6037"><v>22000</v></cell><cell r="I6037"><v>0</v></cell><cell r="J6037" t="str"><v>I.R.M</v></cell><cell r="K6037" t="str"><v>Never</v></cell><cell r="L6037" t="str"><v>not send</v></cell><cell r="M6037" t="str"><v>yes</v></cell><cell r="N6037" t="str"><v>we send last reminder in 2012.then we did not receive any reply.</v></cell></row><row r="6038"><cell r="C6038"><v>3000434</v></cell><cell r="D6038" t="str"><v>LNC/GTC INDUSTRIES</v></cell><cell r="E6038" t="str"><v>Jayesh Kharbanda</v></cell><cell r="F6038" t="str"><v>18/7/1994</v></cell><cell r="G6038"><v>22000</v></cell><cell r="H6038"><v>23100</v></cell><cell r="I6038" t="str"><v>1,100 (Excess Amount)</v></cell><cell r="J6038" t="str"><v>R.M</v></cell><cell r="K6038"><v>2010</v></cell><cell r="L6038" t="str"><v>send</v></cell><cell r="M6038" t="str"><v>No</v></cell><cell r="N6038" t="str"><v> Last mail on Communication 2016</v></cell></row><row r="6039"><cell r="C6039" t="str"><v>19.11.2018</v></cell><cell r="D6039" t="e"><v>#VALUE!</v></cell><cell r="E6039" t="e"><v>#VALUE!</v></cell></row><row r="6039"><cell r="G6039" t="e"><v>#VALUE!</v></cell><cell r="H6039" t="e"><v>#VALUE!</v></cell><cell r="I6039" t="e"><v>#VALUE!</v></cell><cell r="J6039" t="e"><v>#VALUE!</v></cell><cell r="K6039" t="e"><v>#VALUE!</v></cell><cell r="L6039" t="e"><v>#VALUE!</v></cell><cell r="M6039" t="e"><v>#VALUE!</v></cell><cell r="N6039" t="e"><v>#VALUE!</v></cell></row><row r="6040"><cell r="C6040"><v>3000436</v></cell><cell r="D6040" t="str"><v>L.N.C/GTC</v></cell><cell r="E6040" t="str"><v>Samrat Sabharwal</v></cell><cell r="F6040"><v>34530</v></cell><cell r="G6040"><v>22000</v></cell><cell r="H6040"><v>22000</v></cell><cell r="I6040"><v>0</v></cell><cell r="J6040" t="str"><v>I.R.M</v></cell><cell r="K6040" t="str"><v>Never</v></cell><cell r="L6040" t="str"><v>not send</v></cell><cell r="M6040" t="str"><v>No</v></cell><cell r="N6040" t="str"><v>we send last reminder in 2012.then we did not receive any reply.</v></cell></row><row r="6041"><cell r="C6041"><v>3000438</v></cell><cell r="D6041" t="str"><v>L.N.C/GTC</v></cell><cell r="E6041" t="str"><v>S.L Malhotra</v></cell><cell r="F6041"><v>34532</v></cell><cell r="G6041"><v>22000</v></cell><cell r="H6041"><v>22000</v></cell><cell r="I6041"><v>0</v></cell><cell r="J6041" t="str"><v>I.R.M</v></cell><cell r="K6041" t="str"><v>Never</v></cell><cell r="L6041" t="str"><v>not send</v></cell><cell r="M6041" t="str"><v>yes</v></cell><cell r="N6041" t="str"><v>we send last reminder in 2012.then we did not receive any reply.</v></cell></row><row r="6042"><cell r="C6042"><v>3000443</v></cell><cell r="D6042" t="str"><v>L.N.C/GTC</v></cell><cell r="E6042" t="str"><v>V.K Khanna</v></cell><cell r="F6042"><v>34526</v></cell><cell r="G6042"><v>30000</v></cell><cell r="H6042"><v>30000</v></cell><cell r="I6042"><v>0</v></cell><cell r="J6042" t="str"><v>I.R.M</v></cell><cell r="K6042" t="str"><v>Never</v></cell><cell r="L6042" t="str"><v>not send</v></cell><cell r="M6042" t="str"><v>yes</v></cell><cell r="N6042" t="str"><v>we send last reminder in 2012.then we did not receive any reply.</v></cell></row><row r="6043"><cell r="C6043"><v>3000446</v></cell><cell r="D6043" t="str"><v>L.N.C/GTC</v></cell><cell r="E6043" t="str"><v>Satish Mohan Ganju</v></cell><cell r="F6043"><v>34534</v></cell><cell r="G6043"><v>30000</v></cell><cell r="H6043"><v>30000</v></cell><cell r="I6043"><v>0</v></cell><cell r="J6043" t="str"><v>I.R.M</v></cell><cell r="K6043" t="str"><v>Never</v></cell><cell r="L6043" t="str"><v>not send</v></cell><cell r="M6043" t="str"><v>yes</v></cell><cell r="N6043" t="str"><v>we send last reminder in 2012.then we did not receive any reply.</v></cell></row><row r="6044"><cell r="C6044"><v>3000451</v></cell><cell r="D6044" t="str"><v>L.N.C/GTC</v></cell><cell r="E6044" t="str"><v>Satya Narayan Goyal</v></cell><cell r="F6044"><v>34533</v></cell><cell r="G6044"><v>65000</v></cell><cell r="H6044"><v>65000</v></cell><cell r="I6044"><v>0</v></cell><cell r="J6044" t="str"><v>Cancelled</v></cell><cell r="K6044"><v>0</v></cell><cell r="L6044"><v>0</v></cell><cell r="M6044"><v>0</v></cell><cell r="N6044" t="str"><v>Amount refunded Rs. 37,233/-, chq no:- 180067, dated:- 28/05/15</v></cell></row><row r="6045"><cell r="C6045"><v>3000453</v></cell><cell r="D6045" t="str"><v>L.N.C/GTC</v></cell><cell r="E6045" t="str"><v>Girish Bhatia</v></cell><cell r="F6045"><v>34536</v></cell><cell r="G6045"><v>22000</v></cell><cell r="H6045"><v>22000</v></cell><cell r="I6045"><v>0</v></cell><cell r="J6045" t="str"><v>I.R.M</v></cell><cell r="K6045" t="str"><v>Never</v></cell><cell r="L6045" t="str"><v>not send</v></cell><cell r="M6045" t="str"><v>yes</v></cell><cell r="N6045" t="str"><v>we send last reminder in 2012.then we did not receive any reply.</v></cell></row><row r="6046"><cell r="C6046"><v>3000457</v></cell><cell r="D6046" t="str"><v>L.N.C/GTC</v></cell><cell r="E6046" t="str"><v>Suman Kanodia</v></cell><cell r="F6046"><v>34537</v></cell><cell r="G6046"><v>52000</v></cell><cell r="H6046"><v>52000</v></cell><cell r="I6046"><v>0</v></cell><cell r="J6046" t="str"><v>I.R.M</v></cell><cell r="K6046" t="str"><v>Never</v></cell><cell r="L6046" t="str"><v>send</v></cell><cell r="M6046" t="str"><v>No</v></cell><cell r="N6046" t="str"><v>we send last reminder in 2012.then we did not receive any reply.</v></cell></row><row r="6047"><cell r="C6047"><v>3000458</v></cell><cell r="D6047" t="str"><v>L.N.C/GTC</v></cell><cell r="E6047" t="str"><v>Insight Couriers</v></cell><cell r="F6047"><v>34543</v></cell><cell r="G6047"><v>42000</v></cell><cell r="H6047"><v>42000</v></cell><cell r="I6047"><v>0</v></cell><cell r="J6047" t="str"><v>R.M</v></cell><cell r="K6047"><v>2008</v></cell><cell r="L6047" t="str"><v>Not del.</v></cell><cell r="M6047" t="str"><v>yes</v></cell><cell r="N6047" t="str"><v>telephonic communication reply on 2019 by mail</v></cell></row><row r="6048"><cell r="C6048"><v>3000460</v></cell><cell r="D6048" t="str"><v>L.N.C/GTC</v></cell><cell r="E6048" t="str"><v>Mohit Kumar Chadha</v></cell><cell r="F6048"><v>34539</v></cell><cell r="G6048"><v>52000</v></cell><cell r="H6048"><v>52000</v></cell><cell r="I6048"><v>0</v></cell><cell r="J6048" t="str"><v>I.R.M</v></cell><cell r="K6048" t="str"><v>Never</v></cell><cell r="L6048" t="str"><v>send</v></cell><cell r="M6048" t="str"><v>No</v></cell><cell r="N6048" t="str"><v>we send last reminder in 2012.then we did not receive any reply.</v></cell></row><row r="6049"><cell r="C6049"><v>3000461</v></cell><cell r="D6049" t="str"><v>L.N.C/GTC</v></cell><cell r="E6049" t="str"><v>Gurbinder Singh</v></cell><cell r="F6049"><v>34534</v></cell><cell r="G6049"><v>22000</v></cell><cell r="H6049"><v>22000</v></cell><cell r="I6049"><v>0</v></cell><cell r="J6049" t="str"><v>I.R.M</v></cell><cell r="K6049" t="str"><v>Never</v></cell><cell r="L6049" t="str"><v>not send</v></cell><cell r="M6049" t="str"><v>yes</v></cell><cell r="N6049" t="str"><v>we send last reminder in 2012.then we did not receive any reply.</v></cell></row><row r="6050"><cell r="C6050"><v>3000462</v></cell><cell r="D6050" t="str"><v>L.N.C/GTC</v></cell><cell r="E6050" t="str"><v>J. S Kalsi</v></cell><cell r="F6050"><v>34537</v></cell><cell r="G6050"><v>22000</v></cell><cell r="H6050" t="str"><v>Nil</v></cell><cell r="I6050"><v>0</v></cell><cell r="J6050" t="str"><v>Cancelled</v></cell><cell r="K6050"><v>0</v></cell><cell r="L6050"><v>0</v></cell><cell r="M6050"><v>0</v></cell><cell r="N6050" t="str"><v>Cancelled</v></cell></row><row r="6051"><cell r="C6051"><v>3000463</v></cell><cell r="D6051" t="str"><v>L.N.C/GTC</v></cell><cell r="E6051" t="str"><v>Kalatex</v></cell><cell r="F6051"><v>34540</v></cell><cell r="G6051"><v>30000</v></cell><cell r="H6051"><v>30000</v></cell><cell r="I6051"><v>0</v></cell><cell r="J6051" t="str"><v>I.R.M</v></cell><cell r="K6051" t="str"><v>Never</v></cell><cell r="L6051" t="str"><v>Not del.</v></cell><cell r="M6051" t="str"><v>No</v></cell><cell r="N6051" t="str"><v>last communication 00</v></cell></row><row r="6052"><cell r="C6052"><v>3000466</v></cell><cell r="D6052" t="str"><v>L.N.C/ Beaches</v></cell><cell r="E6052" t="str"><v>Rajindra Singh</v></cell><cell r="F6052"><v>34535</v></cell><cell r="G6052"><v>52000</v></cell><cell r="H6052"><v>52000</v></cell><cell r="I6052"><v>0</v></cell><cell r="J6052" t="str"><v>I.R.M</v></cell><cell r="K6052" t="str"><v>Never</v></cell><cell r="L6052" t="str"><v>send</v></cell><cell r="M6052" t="str"><v>yes</v></cell><cell r="N6052" t="str"><v>we send last reminder in 2012.then we did not receive any reply.</v></cell></row><row r="6053"><cell r="C6053"><v>3000467</v></cell><cell r="D6053" t="str"><v>L.N.C/GTC</v></cell><cell r="E6053" t="str"><v>Ritesh Rastogi</v></cell><cell r="F6053"><v>34535</v></cell><cell r="G6053"><v>22000</v></cell><cell r="H6053"><v>22000</v></cell><cell r="I6053"><v>0</v></cell><cell r="J6053" t="str"><v>I.R.M</v></cell><cell r="K6053" t="str"><v>Never</v></cell><cell r="L6053" t="str"><v>send</v></cell><cell r="M6053" t="str"><v>yes</v></cell><cell r="N6053" t="str"><v>we send last reminder in 2012.then we did not receive any reply.</v></cell></row><row r="6054"><cell r="C6054"><v>3000474</v></cell><cell r="D6054" t="str"><v>L.N.C/GTC</v></cell><cell r="E6054" t="str"><v>Leela S.</v></cell><cell r="F6054"><v>34541</v></cell><cell r="G6054"><v>22000</v></cell><cell r="H6054"><v>22000</v></cell><cell r="I6054"><v>0</v></cell><cell r="J6054" t="str"><v>R.M</v></cell><cell r="K6054"><v>2022</v></cell><cell r="L6054" t="str"><v>not send</v></cell><cell r="M6054" t="str"><v>No</v></cell><cell r="N6054" t="str"><v>they are regular member</v></cell></row><row r="6055"><cell r="C6055"><v>3000477</v></cell><cell r="D6055" t="str"><v>L.N.C/GTC</v></cell><cell r="E6055" t="str"><v>Vinita Kohli</v></cell><cell r="F6055"><v>34541</v></cell><cell r="G6055"><v>40400</v></cell><cell r="H6055"><v>49400</v></cell><cell r="I6055"><v>0</v></cell><cell r="J6055" t="str"><v>I.R.M</v></cell><cell r="K6055" t="str"><v>Never</v></cell><cell r="L6055" t="str"><v>send</v></cell><cell r="M6055" t="str"><v>No</v></cell><cell r="N6055" t="str"><v>we send last reminder in 2012.then we did not receive any reply.</v></cell></row><row r="6056"><cell r="C6056"><v>3000479</v></cell><cell r="D6056" t="str"><v>L.N.C/GTC</v></cell><cell r="E6056" t="str"><v>Avtar singh Khanijoun</v></cell><cell r="F6056"><v>34533</v></cell><cell r="G6056"><v>30000</v></cell><cell r="H6056"><v>30000</v></cell><cell r="I6056"><v>0</v></cell><cell r="J6056" t="str"><v>I.R.M</v></cell><cell r="K6056" t="str"><v>Never</v></cell><cell r="L6056" t="str"><v>Not del.</v></cell><cell r="M6056" t="str"><v>yes</v></cell><cell r="N6056" t="str"><v>No communication till date.</v></cell></row><row r="6057"><cell r="C6057"><v>3000480</v></cell><cell r="D6057" t="str"><v>L.N.C/GTC</v></cell><cell r="E6057" t="str"><v>Uttam Chand Wadhwa</v></cell><cell r="F6057"><v>34543</v></cell><cell r="G6057"><v>22000</v></cell><cell r="H6057"><v>22000</v></cell><cell r="I6057"><v>0</v></cell><cell r="J6057" t="str"><v>I.R.M</v></cell><cell r="K6057" t="str"><v>Never</v></cell><cell r="L6057" t="str"><v>not send</v></cell><cell r="M6057" t="str"><v>No</v></cell><cell r="N6057" t="str"><v>we send last reminder in 2012.then we did not receive any reply.</v></cell></row><row r="6058"><cell r="C6058"><v>3000481</v></cell><cell r="D6058" t="str"><v>L.N.C/GTC</v></cell><cell r="E6058" t="str"><v>M.L Vij</v></cell><cell r="F6058"><v>34544</v></cell><cell r="G6058"><v>52000</v></cell><cell r="H6058"><v>52000</v></cell><cell r="I6058"><v>0</v></cell><cell r="J6058" t="str"><v>I.R.M</v></cell><cell r="K6058" t="str"><v>Never</v></cell><cell r="L6058" t="str"><v>Not del.</v></cell><cell r="M6058" t="str"><v>No</v></cell><cell r="N6058" t="str"><v>last communication 11..membership transferred from Deepak Gupta to M.L Vij in 97</v></cell></row><row r="6059"><cell r="C6059"><v>3000482</v></cell><cell r="D6059" t="str"><v>L.N.C/GTC</v></cell><cell r="E6059" t="str"><v>R.P Sood</v></cell><cell r="F6059"><v>34534</v></cell><cell r="G6059"><v>30000</v></cell><cell r="H6059"><v>30000</v></cell><cell r="I6059"><v>0</v></cell><cell r="J6059" t="str"><v>I.R.M</v></cell><cell r="K6059" t="str"><v>Never</v></cell><cell r="L6059" t="str"><v>send</v></cell><cell r="M6059" t="str"><v>No</v></cell><cell r="N6059" t="str"><v>we send last reminder in 2012.then we did not receive any reply.</v></cell></row><row r="6060"><cell r="C6060"><v>3000483</v></cell><cell r="D6060" t="str"><v>L.N.C/GTC</v></cell><cell r="E6060" t="str"><v>J.R Lumb</v></cell><cell r="F6060"><v>34541</v></cell><cell r="G6060"><v>22000</v></cell><cell r="H6060" t="str"><v>Nil</v></cell><cell r="I6060"><v>0</v></cell><cell r="J6060" t="str"><v>Cancelled</v></cell><cell r="K6060"><v>0</v></cell><cell r="L6060"><v>0</v></cell><cell r="M6060"><v>0</v></cell><cell r="N6060" t="str"><v>Cancelled</v></cell></row><row r="6061"><cell r="C6061"><v>3000485</v></cell><cell r="D6061" t="str"><v>L.N.C/GTC</v></cell><cell r="E6061" t="str"><v>Neelam Tahiliani</v></cell><cell r="F6061"><v>34541</v></cell><cell r="G6061"><v>42000</v></cell><cell r="H6061"><v>42000</v></cell><cell r="I6061"><v>0</v></cell><cell r="J6061" t="str"><v>I.R.M</v></cell><cell r="K6061" t="str"><v>Never</v></cell><cell r="L6061" t="str"><v>send</v></cell><cell r="M6061" t="str"><v>No</v></cell><cell r="N6061" t="str"><v>we send last reminder in 2012.then we did not receive any reply.</v></cell></row><row r="6062"><cell r="C6062"><v>3000488</v></cell><cell r="D6062" t="str"><v>L.N.C/GTC</v></cell><cell r="E6062" t="str"><v>Arun Kumar Sabharwal</v></cell><cell r="F6062"><v>34543</v></cell><cell r="G6062"><v>22000</v></cell><cell r="H6062"><v>22000</v></cell><cell r="I6062"><v>0</v></cell><cell r="J6062" t="str"><v>Lucky winner</v></cell><cell r="K6062" t="str"><v>Never</v></cell><cell r="L6062" t="str"><v>not send</v></cell><cell r="M6062" t="str"><v>No</v></cell><cell r="N6062" t="str"><v>last communication 12, Lucky winner</v></cell></row><row r="6063"><cell r="C6063"><v>3000489</v></cell><cell r="D6063" t="str"><v>L.N.C/GTC</v></cell><cell r="E6063" t="str"><v>Sandeep Bhargawa</v></cell><cell r="F6063"><v>34541</v></cell><cell r="G6063"><v>22000</v></cell><cell r="H6063"><v>22000</v></cell><cell r="I6063"><v>0</v></cell><cell r="J6063" t="str"><v>I.R.M</v></cell><cell r="K6063" t="str"><v>Never</v></cell><cell r="L6063" t="str"><v>not send</v></cell><cell r="M6063" t="str"><v>yes</v></cell><cell r="N6063" t="str"><v>we send last reminder in 2012.then we did not receive any reply.</v></cell></row><row r="6064"><cell r="C6064"><v>3000490</v></cell><cell r="D6064" t="str"><v>L.N.C/GTC</v></cell><cell r="E6064" t="str"><v>Harish Bedi</v></cell><cell r="F6064"><v>34537</v></cell><cell r="G6064"><v>30000</v></cell><cell r="H6064"><v>28500</v></cell><cell r="I6064"><v>0</v></cell><cell r="J6064" t="str"><v>R.M</v></cell><cell r="K6064"><v>2008</v></cell><cell r="L6064" t="str"><v>send</v></cell><cell r="M6064" t="str"><v>yes</v></cell><cell r="N6064" t="str"><v>send perform invoice so Last Communication Till 2011</v></cell></row><row r="6065"><cell r="C6065"><v>3000491</v></cell><cell r="D6065" t="str"><v>L.N.C/GTC</v></cell><cell r="E6065" t="str"><v>Ramesh Kumar Mehta</v></cell><cell r="F6065"><v>34542</v></cell><cell r="G6065"><v>22000</v></cell><cell r="H6065" t="str"><v>Nil</v></cell><cell r="I6065"><v>0</v></cell><cell r="J6065" t="str"><v>Cancelled</v></cell><cell r="K6065"><v>0</v></cell><cell r="L6065"><v>0</v></cell><cell r="M6065"><v>0</v></cell><cell r="N6065" t="str"><v>Cancelled</v></cell></row><row r="6066"><cell r="C6066"><v>3000492</v></cell><cell r="D6066" t="str"><v>L.N.C/GTC</v></cell><cell r="E6066" t="str"><v>Virendra Kumar Jain</v></cell><cell r="F6066"><v>34542</v></cell><cell r="G6066"><v>65000</v></cell><cell r="H6066"><v>65000</v></cell><cell r="I6066"><v>0</v></cell><cell r="J6066" t="str"><v>I.R.M</v></cell><cell r="K6066" t="str"><v>Never</v></cell><cell r="L6066" t="str"><v>send</v></cell><cell r="M6066" t="str"><v>yes</v></cell><cell r="N6066" t="str"><v>we send last reminder in 2012.then we did not receive any reply.</v></cell></row><row r="6067"><cell r="C6067"><v>3000495</v></cell><cell r="D6067" t="str"><v>L.N.C/GTC</v></cell><cell r="E6067" t="str"><v>Shyamali Biswas</v></cell><cell r="F6067"><v>34538</v></cell><cell r="G6067"><v>52000</v></cell><cell r="H6067"><v>52000</v></cell><cell r="I6067"><v>0</v></cell><cell r="J6067" t="str"><v>I.R.M</v></cell><cell r="K6067" t="str"><v>Never</v></cell><cell r="L6067" t="str"><v>not send</v></cell><cell r="M6067" t="str"><v>No</v></cell><cell r="N6067" t="str"><v>we send last reminder in 2012.then we did not receive any reply.</v></cell></row><row r="6068"><cell r="C6068"><v>3000501</v></cell><cell r="D6068" t="str"><v>L.N.C/GTC</v></cell><cell r="E6068" t="str"><v>Piyush Bhutani</v></cell><cell r="F6068"><v>34542</v></cell><cell r="G6068"><v>22000</v></cell><cell r="H6068"><v>13200</v></cell><cell r="I6068"><v>8800</v></cell><cell r="J6068" t="str"><v>Outstanding</v></cell><cell r="K6068" t="str"><v>Never</v></cell><cell r="L6068" t="str"><v>send</v></cell><cell r="M6068" t="str"><v>No</v></cell><cell r="N6068" t="str"><v>As POD last communication 07(Outstanding Rs. 8800/-)</v></cell></row><row r="6069"><cell r="C6069"><v>3000503</v></cell><cell r="D6069" t="str"><v>L.N.C/GTC</v></cell><cell r="E6069" t="str"><v>Vardhan Saree Emporium</v></cell><cell r="F6069"><v>34543</v></cell><cell r="G6069"><v>22000</v></cell><cell r="H6069"><v>22000</v></cell><cell r="I6069"><v>0</v></cell><cell r="J6069" t="str"><v>I.R.M</v></cell><cell r="K6069" t="str"><v>Never</v></cell><cell r="L6069" t="str"><v>Not del.</v></cell><cell r="M6069" t="str"><v>no</v></cell><cell r="N6069" t="str"><v>last communication 94, no other documents is in file</v></cell></row><row r="6070"><cell r="C6070"><v>3000505</v></cell><cell r="D6070" t="str"><v>L.N.C/GTC</v></cell><cell r="E6070" t="str"><v>Y Kumar</v></cell><cell r="F6070"><v>34544</v></cell><cell r="G6070"><v>22000</v></cell><cell r="H6070"><v>22000</v></cell><cell r="I6070"><v>0</v></cell><cell r="J6070" t="str"><v>R.M</v></cell><cell r="K6070"><v>2010</v></cell><cell r="L6070" t="str"><v>Not del.</v></cell><cell r="M6070" t="str"><v>no</v></cell><cell r="N6070" t="str"><v>no reminder send so last communication 11</v></cell></row><row r="6071"><cell r="C6071"><v>3000506</v></cell><cell r="D6071" t="str"><v>L.N.C/GTC</v></cell><cell r="E6071" t="str"><v>Deepa Sharma</v></cell><cell r="F6071"><v>34544</v></cell><cell r="G6071"><v>22000</v></cell><cell r="H6071"><v>22000</v></cell><cell r="I6071"><v>0</v></cell><cell r="J6071" t="str"><v>I.R.M</v></cell><cell r="K6071" t="str"><v>Never</v></cell><cell r="L6071" t="str"><v>Not del.</v></cell><cell r="M6071" t="str"><v>no</v></cell><cell r="N6071" t="str"><v>last communication 01</v></cell></row><row r="6072"><cell r="C6072"><v>3000509</v></cell><cell r="D6072" t="str"><v>L.N.C/GTC</v></cell><cell r="E6072" t="str"><v>Kanwal Bhalla</v></cell><cell r="F6072"><v>34544</v></cell><cell r="G6072"><v>30000</v></cell><cell r="H6072"><v>30000</v></cell><cell r="I6072"><v>0</v></cell><cell r="J6072" t="str"><v>I.R.M</v></cell><cell r="K6072" t="str"><v>Never</v></cell><cell r="L6072" t="str"><v>not send</v></cell><cell r="M6072" t="str"><v>no</v></cell><cell r="N6072" t="str"><v>we send last reminder in 2012.then we did not receive any reply.</v></cell></row><row r="6073"><cell r="C6073"><v>3000511</v></cell><cell r="D6073" t="str"><v>L.N.C/GTC</v></cell><cell r="E6073" t="str"><v>N.V International</v></cell><cell r="F6073"><v>34537</v></cell><cell r="G6073"><v>65000</v></cell><cell r="H6073"><v>61750</v></cell><cell r="I6073"><v>0</v></cell><cell r="J6073" t="str"><v>R.M</v></cell><cell r="K6073"><v>2010</v></cell><cell r="L6073" t="str"><v>not send</v></cell><cell r="M6073" t="str"><v>no</v></cell><cell r="N6073" t="str"><v>no reminder send so last communication 11.. No applicatn</v></cell></row><row r="6074"><cell r="C6074"><v>3000512</v></cell><cell r="D6074" t="str"><v>L.N.C/GTC</v></cell><cell r="E6074" t="str"><v>Sunil Agarwal</v></cell><cell r="F6074"><v>34545</v></cell><cell r="G6074"><v>20900</v></cell><cell r="H6074"><v>20900</v></cell><cell r="I6074"><v>0</v></cell><cell r="J6074" t="str"><v>I.R.M</v></cell><cell r="K6074" t="str"><v>Never</v></cell><cell r="L6074" t="str"><v>not send</v></cell><cell r="M6074" t="str"><v>no</v></cell><cell r="N6074" t="str"><v>we send last reminder in 2012.then we did not receive any reply.</v></cell></row><row r="6075"><cell r="C6075"><v>3000513</v></cell><cell r="D6075" t="str"><v>L.N.C/GTC</v></cell><cell r="E6075" t="str"><v>Mohd Maqudul Haq</v></cell><cell r="F6075"><v>34545</v></cell><cell r="G6075"><v>42000</v></cell><cell r="H6075"><v>42000</v></cell><cell r="I6075"><v>0</v></cell><cell r="J6075" t="str"><v>I.R.M</v></cell><cell r="K6075" t="str"><v>Never</v></cell><cell r="L6075" t="str"><v>Not del.</v></cell><cell r="M6075" t="str"><v>no</v></cell><cell r="N6075" t="str"><v>Letter undelivered, last communication 94</v></cell></row><row r="6076"><cell r="C6076" t="str"><v>20.11.18</v></cell><cell r="D6076" t="e"><v>#VALUE!</v></cell><cell r="E6076" t="e"><v>#VALUE!</v></cell></row><row r="6076"><cell r="G6076" t="e"><v>#VALUE!</v></cell><cell r="H6076" t="e"><v>#VALUE!</v></cell><cell r="I6076" t="e"><v>#VALUE!</v></cell><cell r="J6076" t="e"><v>#VALUE!</v></cell><cell r="K6076" t="e"><v>#VALUE!</v></cell><cell r="L6076" t="e"><v>#VALUE!</v></cell><cell r="M6076" t="e"><v>#VALUE!</v></cell><cell r="N6076" t="e"><v>#VALUE!</v></cell></row><row r="6077"><cell r="C6077"><v>3000516</v></cell><cell r="D6077" t="str"><v>L.N.C/GTC</v></cell><cell r="E6077" t="str"><v>Rakesh Arora</v></cell><cell r="F6077"><v>34540</v></cell><cell r="G6077"><v>30000</v></cell><cell r="H6077" t="str"><v>Nil</v></cell><cell r="I6077"><v>0</v></cell><cell r="J6077" t="str"><v>Cancelled</v></cell><cell r="K6077"><v>0</v></cell><cell r="L6077"><v>0</v></cell><cell r="M6077"><v>0</v></cell><cell r="N6077" t="str"><v>Cancelled</v></cell></row><row r="6078"><cell r="C6078"><v>3000517</v></cell><cell r="D6078" t="str"><v>L.N.C/GTC</v></cell><cell r="E6078" t="str"><v>Bela Sachdeva</v></cell><cell r="F6078"><v>34537</v></cell><cell r="G6078"><v>22000</v></cell><cell r="H6078"><v>22000</v></cell><cell r="I6078"><v>0</v></cell><cell r="J6078" t="str"><v>I.R.M</v></cell><cell r="K6078" t="str"><v>Never</v></cell><cell r="L6078" t="str"><v>not send</v></cell><cell r="M6078" t="str"><v>No</v></cell><cell r="N6078" t="str"><v>we send last reminder in 2012.then we did not receive any reply.</v></cell></row><row r="6079"><cell r="C6079"><v>3000519</v></cell><cell r="D6079" t="str"><v>L.N.C/GTC</v></cell><cell r="E6079" t="str"><v>Harish Khanna</v></cell><cell r="F6079"><v>34545</v></cell><cell r="G6079"><v>22000</v></cell><cell r="H6079"><v>5500</v></cell><cell r="I6079"><v>16500</v></cell><cell r="J6079" t="str"><v>Outstanding</v></cell><cell r="K6079" t="str"><v>Never</v></cell><cell r="L6079" t="str"><v>Not del.</v></cell><cell r="M6079" t="str"><v>no</v></cell><cell r="N6079" t="str"><v>no communication till date Outstanding Rs 16500/-</v></cell></row><row r="6080"><cell r="C6080"><v>3000521</v></cell><cell r="D6080" t="str"><v>L.N.C/GTC</v></cell><cell r="E6080" t="str"><v>Manoj Kr Gupta</v></cell><cell r="F6080"><v>34533</v></cell><cell r="G6080"><v>65000</v></cell><cell r="H6080" t="str"><v>Nil</v></cell><cell r="I6080"><v>0</v></cell><cell r="J6080" t="str"><v>Cancelled</v></cell><cell r="K6080"><v>0</v></cell><cell r="L6080"><v>0</v></cell><cell r="M6080"><v>0</v></cell><cell r="N6080" t="str"><v>Cancelled/Forfetted</v></cell></row><row r="6081"><cell r="C6081"><v>3000523</v></cell><cell r="D6081" t="str"><v>L.N.C/GTC</v></cell><cell r="E6081" t="str"><v>Darshan Singh Nagi</v></cell><cell r="F6081"><v>34542</v></cell><cell r="G6081"><v>65000</v></cell><cell r="H6081"><v>65000</v></cell><cell r="I6081"><v>0</v></cell><cell r="J6081" t="str"><v>I.R.M</v></cell><cell r="K6081" t="str"><v>Never</v></cell><cell r="L6081" t="str"><v>Not del.</v></cell><cell r="M6081" t="str"><v>yes</v></cell><cell r="N6081" t="str"><v>Letter undelivered, last communication 17</v></cell></row><row r="6082"><cell r="C6082"><v>3000525</v></cell><cell r="D6082" t="str"><v>L.N.C/GTC</v></cell><cell r="E6082" t="str"><v>Atul Kumar Saksena</v></cell><cell r="F6082"><v>34545</v></cell><cell r="G6082"><v>22000</v></cell><cell r="H6082" t="str"><v>Nil</v></cell><cell r="I6082"><v>0</v></cell><cell r="J6082" t="str"><v>Cancelled</v></cell><cell r="K6082"><v>0</v></cell><cell r="L6082"><v>0</v></cell><cell r="M6082"><v>0</v></cell><cell r="N6082" t="str"><v>Cancelled</v></cell></row><row r="6083"><cell r="C6083"><v>3000531</v></cell><cell r="D6083" t="str"><v>L.N.C/GTC</v></cell><cell r="E6083" t="str"><v>Dinesh Narain Saksena</v></cell><cell r="F6083"><v>34544</v></cell><cell r="G6083"><v>22000</v></cell><cell r="H6083"><v>22000</v></cell><cell r="I6083"><v>0</v></cell><cell r="J6083" t="str"><v>I.R.M</v></cell><cell r="K6083" t="str"><v>Never</v></cell><cell r="L6083" t="str"><v>send</v></cell><cell r="M6083" t="str"><v>yes</v></cell><cell r="N6083" t="str"><v>we send last reminder in 2012.then we did not receive any reply.</v></cell></row><row r="6084"><cell r="C6084"><v>3000532</v></cell><cell r="D6084" t="str"><v>L.N.C/GTC</v></cell><cell r="E6084" t="str"><v>Shiam Kumar Bhardwaj</v></cell><cell r="F6084"><v>34543</v></cell><cell r="G6084"><v>22000</v></cell><cell r="H6084"><v>22000</v></cell><cell r="I6084"><v>0</v></cell><cell r="J6084" t="str"><v>R.M</v></cell><cell r="K6084"><v>2007</v></cell><cell r="L6084" t="str"><v>not send</v></cell><cell r="M6084" t="str"><v>yes</v></cell><cell r="N6084" t="str"><v>last communication 08</v></cell></row><row r="6085"><cell r="C6085"><v>3000536</v></cell><cell r="D6085" t="str"><v>L.N.C/GTC</v></cell><cell r="E6085" t="str"><v>Satish Kumar</v></cell><cell r="F6085"><v>34545</v></cell><cell r="G6085"><v>42000</v></cell><cell r="H6085"><v>42000</v></cell><cell r="I6085"><v>0</v></cell><cell r="J6085" t="str"><v>I.R.M</v></cell><cell r="K6085" t="str"><v>Never</v></cell><cell r="L6085" t="str"><v>send</v></cell><cell r="M6085" t="str"><v>yes</v></cell><cell r="N6085" t="str"><v>we send last reminder in 2012.then we did not receive any reply.</v></cell></row><row r="6086"><cell r="C6086"><v>3000537</v></cell><cell r="D6086" t="str"><v>L.N.C/GTC</v></cell><cell r="E6086" t="str"><v>Vinay Gupta</v></cell><cell r="F6086"><v>34545</v></cell><cell r="G6086"><v>22000</v></cell><cell r="H6086" t="str"><v>Nil</v></cell><cell r="I6086"><v>0</v></cell><cell r="J6086" t="str"><v>Cancelled</v></cell><cell r="K6086"><v>0</v></cell><cell r="L6086"><v>0</v></cell><cell r="M6086"><v>0</v></cell><cell r="N6086" t="str"><v>Cancelled</v></cell></row><row r="6087"><cell r="C6087"><v>3000538</v></cell><cell r="D6087" t="str"><v>L.N.C/GTC</v></cell><cell r="E6087" t="str"><v>Nipun Kain</v></cell><cell r="F6087"><v>34544</v></cell><cell r="G6087"><v>42000</v></cell><cell r="H6087"><v>42000</v></cell><cell r="I6087"><v>0</v></cell><cell r="J6087" t="str"><v>I.R.M</v></cell><cell r="K6087" t="str"><v>Never</v></cell><cell r="L6087" t="str"><v>send</v></cell><cell r="M6087" t="str"><v>yes</v></cell><cell r="N6087" t="str"><v>we send last reminder in 2012.then we did not receive any reply.</v></cell></row><row r="6088"><cell r="C6088"><v>3000540</v></cell><cell r="D6088" t="str"><v>L.N.C/GTC</v></cell><cell r="E6088" t="str"><v>Feroz Khan</v></cell><cell r="F6088"><v>34545</v></cell><cell r="G6088"><v>52000</v></cell><cell r="H6088"><v>52000</v></cell><cell r="I6088"><v>0</v></cell><cell r="J6088" t="str"><v>R.M</v></cell><cell r="K6088"><v>2015</v></cell><cell r="L6088" t="str"><v>send</v></cell><cell r="M6088" t="str"><v>No</v></cell><cell r="N6088" t="str"><v>last reminder send on 05/07/2022</v></cell></row><row r="6089"><cell r="C6089"><v>3000542</v></cell><cell r="D6089" t="str"><v>L.N.C/GTC</v></cell><cell r="E6089" t="str"><v>Krishna Baldev Misra</v></cell><cell r="F6089"><v>34545</v></cell><cell r="G6089"><v>42000</v></cell><cell r="H6089"><v>42000</v></cell><cell r="I6089"><v>0</v></cell><cell r="J6089" t="str"><v>I.R.M</v></cell><cell r="K6089" t="str"><v>Never</v></cell><cell r="L6089" t="str"><v>send</v></cell><cell r="M6089" t="str"><v>yes</v></cell><cell r="N6089" t="str"><v>we send last reminder in 2012.then we did not receive any reply.</v></cell></row><row r="6090"><cell r="C6090"><v>3000543</v></cell><cell r="D6090" t="str"><v>L.N.C/GTC</v></cell><cell r="E6090" t="str"><v>P.K Jain</v></cell><cell r="F6090"><v>34545</v></cell><cell r="G6090"><v>22000</v></cell><cell r="H6090" t="str"><v>Nil</v></cell><cell r="I6090"><v>0</v></cell><cell r="J6090" t="str"><v>Cancelled</v></cell><cell r="K6090"><v>0</v></cell><cell r="L6090"><v>0</v></cell><cell r="M6090"><v>0</v></cell><cell r="N6090" t="str"><v>Cancelled</v></cell></row><row r="6091"><cell r="C6091"><v>3000544</v></cell><cell r="D6091" t="str"><v>L.N.C/GTC</v></cell><cell r="E6091" t="str"><v>Suresh Pratap Singh</v></cell><cell r="F6091"><v>34543</v></cell><cell r="G6091"><v>30000</v></cell><cell r="H6091"><v>30000</v></cell><cell r="I6091"><v>0</v></cell><cell r="J6091" t="str"><v>I.R.M</v></cell><cell r="K6091" t="str"><v>Never</v></cell><cell r="L6091" t="str"><v>Not del.</v></cell><cell r="M6091" t="str"><v>yes</v></cell><cell r="N6091" t="str"><v>As POD Last communication on 2007</v></cell></row><row r="6092"><cell r="C6092"><v>3000551</v></cell><cell r="D6092" t="str"><v>L.N.C/GTC</v></cell><cell r="E6092" t="str"><v>Punnoose Tharyan</v></cell><cell r="F6092"><v>34550</v></cell><cell r="G6092"><v>22000</v></cell><cell r="H6092"><v>22000</v></cell><cell r="I6092"><v>0</v></cell><cell r="J6092" t="str"><v>Cancelled</v></cell><cell r="K6092"><v>2013</v></cell><cell r="L6092"><v>0</v></cell><cell r="M6092"><v>0</v></cell><cell r="N6092" t="str"><v>cancelled </v></cell></row><row r="6093"><cell r="C6093"><v>3000552</v></cell><cell r="D6093" t="str"><v>L.N.C/GTC</v></cell><cell r="E6093" t="str"><v>Ambareesha Agarwal</v></cell><cell r="F6093"><v>34557</v></cell><cell r="G6093"><v>22000</v></cell><cell r="H6093"><v>22000</v></cell><cell r="I6093"><v>0</v></cell><cell r="J6093" t="str"><v>I.R.M</v></cell><cell r="K6093" t="str"><v>Never</v></cell><cell r="L6093" t="str"><v>not send</v></cell><cell r="M6093" t="str"><v>No</v></cell><cell r="N6093" t="str"><v>we send last reminder in 2012.then we did not receive any reply.</v></cell></row><row r="6094"><cell r="C6094"><v>3000553</v></cell><cell r="D6094" t="str"><v>L.N.C/GTC</v></cell><cell r="E6094" t="str"><v>Pankaj Saigal</v></cell><cell r="F6094"><v>34551</v></cell><cell r="G6094"><v>22000</v></cell><cell r="H6094"><v>22000</v></cell><cell r="I6094"><v>0</v></cell><cell r="J6094" t="str"><v>I.R.M</v></cell><cell r="K6094"><v>2008</v></cell><cell r="L6094" t="str"><v>not send</v></cell><cell r="M6094" t="str"><v>no</v></cell><cell r="N6094" t="str"><v>no reminder send so last communication 11</v></cell></row><row r="6095"><cell r="C6095"><v>3000554</v></cell><cell r="D6095" t="str"><v>L.N.C/GTC</v></cell><cell r="E6095" t="str"><v>Naresh Kumar Sharma</v></cell><cell r="F6095"><v>34638</v></cell><cell r="G6095"><v>22000</v></cell><cell r="H6095"><v>22000</v></cell><cell r="I6095"><v>0</v></cell><cell r="J6095" t="str"><v>I.R.M</v></cell><cell r="K6095" t="str"><v>Never</v></cell><cell r="L6095" t="str"><v>send</v></cell><cell r="M6095" t="str"><v>no</v></cell><cell r="N6095" t="str"><v>last communication 12(Reinstaed)</v></cell></row><row r="6096"><cell r="C6096"><v>3000557</v></cell><cell r="D6096" t="str"><v>L.N.C/GTC</v></cell><cell r="E6096" t="str"><v>Sunil Mehra</v></cell><cell r="F6096"><v>34559</v></cell><cell r="G6096"><v>65000</v></cell><cell r="H6096"><v>65000</v></cell><cell r="I6096"><v>0</v></cell><cell r="J6096" t="str"><v>R.M</v></cell><cell r="K6096"><v>2012</v></cell><cell r="L6096" t="str"><v>send</v></cell><cell r="M6096" t="str"><v>yes</v></cell><cell r="N6096" t="str"><v>last reminder send 2022...total 3 memberships Goa:- 03000557, 57, 337</v></cell></row><row r="6097"><cell r="C6097"><v>3000558</v></cell><cell r="D6097" t="str"><v>L.N.C/GTC</v></cell><cell r="E6097" t="str"><v>Usha Pandit</v></cell><cell r="F6097"><v>34563</v></cell><cell r="G6097"><v>22000</v></cell><cell r="H6097"><v>22000</v></cell><cell r="I6097"><v>0</v></cell><cell r="J6097" t="str"><v>I.R.M</v></cell><cell r="K6097" t="str"><v>Never</v></cell><cell r="L6097" t="str"><v>not send</v></cell><cell r="M6097" t="str"><v>no</v></cell><cell r="N6097" t="str"><v>last communication 01</v></cell></row><row r="6098"><cell r="C6098"><v>3000565</v></cell><cell r="D6098" t="str"><v>L.N.C/GTC</v></cell><cell r="E6098" t="str"><v>Rajeev Jain</v></cell><cell r="F6098"><v>34547</v></cell><cell r="G6098"><v>65000</v></cell><cell r="H6098"><v>45500</v></cell><cell r="I6098"><v>19500</v></cell><cell r="J6098" t="str"><v>Outstanding</v></cell><cell r="K6098" t="str"><v>Never</v></cell><cell r="L6098" t="str"><v>not send</v></cell><cell r="M6098" t="str"><v>yes</v></cell><cell r="N6098" t="str"><v>we send last reminder in 2012.then we did not receive any reply.Outstanding Rs. 19500/-</v></cell></row><row r="6099"><cell r="C6099"><v>3000566</v></cell><cell r="D6099" t="str"><v>L.N.C/GTC</v></cell><cell r="E6099" t="str"><v>P.K Kaul</v></cell><cell r="F6099"><v>34554</v></cell><cell r="G6099"><v>40000</v></cell><cell r="H6099"><v>40000</v></cell><cell r="I6099"><v>0</v></cell><cell r="J6099" t="str"><v>I.R.M</v></cell><cell r="K6099" t="str"><v>Never</v></cell><cell r="L6099" t="str"><v>not send</v></cell><cell r="M6099" t="str"><v>No</v></cell><cell r="N6099" t="str"><v>we send last reminder in 2012.then we did not receive any reply.</v></cell></row><row r="6100"><cell r="C6100"><v>3000567</v></cell><cell r="D6100" t="str"><v>L.N.C/GTC</v></cell><cell r="E6100" t="str"><v>R.N Sethi</v></cell><cell r="F6100"><v>34563</v></cell><cell r="G6100"><v>30000</v></cell><cell r="H6100"><v>30000</v></cell><cell r="I6100"><v>0</v></cell><cell r="J6100" t="str"><v>I.R.M</v></cell><cell r="K6100" t="str"><v>Never</v></cell><cell r="L6100" t="str"><v>send</v></cell><cell r="M6100" t="str"><v>yes</v></cell><cell r="N6100" t="str"><v>we send last reminder in 2012.then we did not receive any reply.</v></cell></row><row r="6101"><cell r="C6101"><v>3000569</v></cell><cell r="D6101" t="str"><v>L.N.C/GTC</v></cell><cell r="E6101" t="str"><v>Pradeep Madhok</v></cell><cell r="F6101"><v>34554</v></cell><cell r="G6101"><v>42000</v></cell><cell r="H6101"><v>42000</v></cell><cell r="I6101"><v>0</v></cell><cell r="J6101" t="str"><v>I.R.M</v></cell><cell r="K6101" t="str"><v>Never</v></cell><cell r="L6101" t="str"><v>send</v></cell><cell r="M6101" t="str"><v>No</v></cell><cell r="N6101" t="str"><v>no reminder send so last communication 15</v></cell></row><row r="6102"><cell r="C6102"><v>3000578</v></cell><cell r="D6102" t="str"><v>L.N.C/GTC</v></cell><cell r="E6102" t="str"><v>Rakesh Mehta</v></cell><cell r="F6102"><v>34557</v></cell><cell r="G6102"><v>30000</v></cell><cell r="H6102"><v>30000</v></cell><cell r="I6102"><v>0</v></cell><cell r="J6102" t="str"><v>I.R.M</v></cell><cell r="K6102" t="str"><v>Never</v></cell><cell r="L6102" t="str"><v>not send</v></cell><cell r="M6102" t="str"><v>yes</v></cell><cell r="N6102" t="str"><v>last mail  communication 14...membership transferred from Niyaz fatima to Rakesh Mehta in 97</v></cell></row><row r="6103"><cell r="C6103"><v>3000579</v></cell><cell r="D6103" t="str"><v>L.N.C/GTC</v></cell><cell r="E6103" t="str"><v>Sandeep Kumar</v></cell><cell r="F6103"><v>34556</v></cell><cell r="G6103"><v>52000</v></cell><cell r="H6103"><v>52000</v></cell><cell r="I6103"><v>0</v></cell><cell r="J6103" t="str"><v>I.R.M</v></cell><cell r="K6103" t="str"><v>Never</v></cell><cell r="L6103" t="str"><v>send</v></cell><cell r="M6103" t="str"><v>yes</v></cell><cell r="N6103" t="str"><v>we send last reminder in 2012.then we did not receive any reply.</v></cell></row><row r="6104"><cell r="D6104" t="e"><v>#VALUE!</v></cell><cell r="E6104" t="e"><v>#VALUE!</v></cell></row><row r="6104"><cell r="G6104" t="e"><v>#VALUE!</v></cell><cell r="H6104" t="e"><v>#VALUE!</v></cell><cell r="I6104" t="e"><v>#VALUE!</v></cell><cell r="J6104" t="e"><v>#VALUE!</v></cell><cell r="K6104" t="e"><v>#VALUE!</v></cell><cell r="L6104" t="e"><v>#VALUE!</v></cell><cell r="M6104" t="e"><v>#VALUE!</v></cell><cell r="N6104" t="e"><v>#VALUE!</v></cell></row><row r="6105"><cell r="C6105"><v>3000580</v></cell><cell r="D6105" t="str"><v>?</v></cell><cell r="E6105" t="str"><v>Anil Kumar Gupta</v></cell><cell r="F6105"><v>34554</v></cell><cell r="G6105"><v>52000</v></cell><cell r="H6105" t="str"><v>Nil</v></cell><cell r="I6105"><v>0</v></cell><cell r="J6105" t="str"><v>Cancelled</v></cell><cell r="K6105"><v>0</v></cell><cell r="L6105"><v>0</v></cell><cell r="M6105"><v>0</v></cell><cell r="N6105" t="str"><v>Amount Refunded Rs:- 21,235, Chq No:- 612710, Dated:- 15/12/11
Cancellection Date:- 20-01-2012</v></cell></row><row r="6106"><cell r="C6106"><v>3000581</v></cell><cell r="D6106" t="str"><v>LNC/GTC INDUSTRIES</v></cell><cell r="E6106" t="str"><v>Onkar Singh Khurana</v></cell><cell r="F6106" t="str"><v>16/8/1994</v></cell><cell r="G6106"><v>30000</v></cell><cell r="H6106"><v>30000</v></cell><cell r="I6106"><v>0</v></cell><cell r="J6106" t="str"><v>I.R.M</v></cell><cell r="K6106"><v>2022</v></cell><cell r="L6106" t="str"><v>not send</v></cell><cell r="M6106" t="str"><v>yes</v></cell><cell r="N6106" t="str"><v>now they regular member</v></cell></row><row r="6107"><cell r="C6107"><v>3000582</v></cell><cell r="D6107" t="str"><v>LNC/GTC INDUSTRIES</v></cell><cell r="E6107" t="str"><v>Gurneet Singh Khurana</v></cell><cell r="F6107" t="str"><v>16/8/1994</v></cell><cell r="G6107"><v>30000</v></cell><cell r="H6107"><v>30000</v></cell><cell r="I6107"><v>0</v></cell><cell r="J6107" t="str"><v>R.M</v></cell><cell r="K6107"><v>2009</v></cell><cell r="L6107" t="str"><v>not send</v></cell><cell r="M6107" t="str"><v>yes</v></cell><cell r="N6107" t="str"><v> last send performa invoice so Last Communication 2010</v></cell></row><row r="6108"><cell r="C6108"><v>3000583</v></cell><cell r="D6108" t="str"><v>LNC/GTC INDUSTRIES</v></cell><cell r="E6108" t="str"><v>Milay Kumar Mittal</v></cell><cell r="F6108"><v>34676</v></cell><cell r="G6108"><v>22000</v></cell><cell r="H6108"><v>19800</v></cell><cell r="I6108"><v>2200</v></cell><cell r="J6108" t="str"><v>Outstanding</v></cell><cell r="K6108" t="str"><v>No</v></cell><cell r="L6108" t="str"><v>Not del.</v></cell><cell r="M6108" t="str"><v>no</v></cell><cell r="N6108" t="str"><v>Last Communication Till 1997 (Outstandig Rs 2200/-)</v></cell></row><row r="6109"><cell r="C6109"><v>3000584</v></cell><cell r="D6109" t="str"><v>LNC/GTC INDUSTRIES</v></cell><cell r="E6109" t="str"><v>Mohan Lal Keswani</v></cell><cell r="F6109" t="str"><v>18/8/1994</v></cell><cell r="G6109"><v>30000</v></cell><cell r="H6109"><v>30000</v></cell><cell r="I6109"><v>0</v></cell><cell r="J6109" t="str"><v>I.R.M</v></cell><cell r="K6109" t="str"><v>Never</v></cell><cell r="L6109" t="str"><v>send</v></cell><cell r="M6109" t="str"><v>No</v></cell><cell r="N6109" t="str"><v>we send last reminder in 2012.then we did not receive any reply.</v></cell></row><row r="6110"><cell r="C6110"><v>3000585</v></cell><cell r="D6110" t="str"><v>LNC/GTC INDUSTRIES</v></cell><cell r="E6110" t="str"><v>Jagdish Sharma</v></cell><cell r="F6110"><v>34373</v></cell><cell r="G6110"><v>52000</v></cell><cell r="H6110"><v>13000</v></cell><cell r="I6110"><v>39000</v></cell><cell r="J6110" t="str"><v>Outstanding</v></cell><cell r="K6110" t="str"><v>No</v></cell><cell r="L6110" t="str"><v>Not del.</v></cell><cell r="M6110" t="str"><v>No</v></cell><cell r="N6110" t="str"><v>Last Communication Till 2001 Outstanding Rs 39000/-</v></cell></row><row r="6111"><cell r="C6111"><v>3000586</v></cell><cell r="D6111" t="str"><v>LNC/GTC INDUSTRIES</v></cell><cell r="E6111" t="str"><v>Kaushal Kumar</v></cell><cell r="F6111"><v>34646</v></cell><cell r="G6111"><v>65000</v></cell><cell r="H6111"><v>65000</v></cell><cell r="I6111"><v>0</v></cell><cell r="J6111" t="str"><v>I.R.M</v></cell><cell r="K6111" t="str"><v>Never</v></cell><cell r="L6111" t="str"><v>send</v></cell><cell r="M6111" t="str"><v>yes</v></cell><cell r="N6111" t="str"><v>we send last reminder in 2012.then we did not receive any reply.</v></cell></row><row r="6112"><cell r="C6112"><v>3000593</v></cell><cell r="D6112" t="str"><v>LNC/GTC INDUSTRIES</v></cell><cell r="E6112" t="str"><v>Mohd Haroon</v></cell><cell r="F6112" t="str"><v>24/8/1994</v></cell><cell r="G6112"><v>22000</v></cell><cell r="H6112"><v>20900</v></cell><cell r="I6112"><v>0</v></cell><cell r="J6112" t="str"><v>I.R.M</v></cell><cell r="K6112" t="str"><v>Never</v></cell><cell r="L6112" t="str"><v>not send</v></cell><cell r="M6112" t="str"><v>yes</v></cell><cell r="N6112" t="str"><v>we send last reminder in 2012.then we did not receive any reply.</v></cell></row><row r="6113"><cell r="C6113"><v>3000594</v></cell><cell r="D6113" t="str"><v>?</v></cell><cell r="E6113" t="str"><v>Sukesh Kumar Sadh</v></cell><cell r="F6113" t="str"><v>24/8/1994</v></cell><cell r="G6113"><v>42000</v></cell><cell r="H6113" t="str"><v>Nil</v></cell><cell r="I6113"><v>0</v></cell><cell r="J6113" t="str"><v>Cancelled</v></cell><cell r="K6113"><v>0</v></cell><cell r="L6113"><v>0</v></cell><cell r="M6113"><v>0</v></cell><cell r="N6113" t="str"><v>Cancellection Date:- 07-06-1995</v></cell></row><row r="6114"><cell r="C6114"><v>3000595</v></cell><cell r="D6114" t="str"><v>LNC/GTC INDUSTRIES</v></cell><cell r="E6114" t="str"><v>Satish Arora</v></cell><cell r="F6114" t="str"><v>23/8/1994</v></cell><cell r="G6114"><v>52000</v></cell><cell r="H6114"><v>52000</v></cell><cell r="I6114"><v>0</v></cell><cell r="J6114" t="str"><v>I.R.M</v></cell><cell r="K6114" t="str"><v>Never</v></cell><cell r="L6114" t="str"><v>not send</v></cell><cell r="M6114" t="str"><v>yes</v></cell><cell r="N6114" t="str"><v>we send last reminder in 2012.then we did not receive any reply.</v></cell></row><row r="6115"><cell r="C6115"><v>3000596</v></cell><cell r="D6115" t="str"><v>LNC/GTC INDUSTRIES</v></cell><cell r="E6115" t="str"><v>Gautam Dhir</v></cell><cell r="F6115" t="str"><v>22/8/1994</v></cell><cell r="G6115"><v>65000</v></cell><cell r="H6115"><v>65000</v></cell><cell r="I6115"><v>0</v></cell><cell r="J6115" t="str"><v>R.M</v></cell><cell r="K6115"><v>2011</v></cell><cell r="L6115" t="str"><v>send</v></cell><cell r="M6115" t="str"><v>yes</v></cell><cell r="N6115" t="str"><v>telephonic repaly in 2014 by mail</v></cell></row><row r="6116"><cell r="C6116"><v>3000597</v></cell><cell r="D6116" t="str"><v>LNC/GTC INDUSTRIES</v></cell><cell r="E6116" t="str"><v>Poonam Ahluwalia</v></cell><cell r="F6116"><v>34676</v></cell><cell r="G6116"><v>30000</v></cell><cell r="H6116"><v>28500</v></cell><cell r="I6116"><v>0</v></cell><cell r="J6116" t="str"><v>R.M</v></cell><cell r="K6116"><v>2009</v></cell><cell r="L6116" t="str"><v>not send</v></cell><cell r="M6116" t="str"><v>yes</v></cell><cell r="N6116" t="str"><v>not send any reminder so last communication 2009</v></cell></row><row r="6117"><cell r="C6117"><v>3000598</v></cell><cell r="D6117" t="str"><v>LNC/GTC INDUSTRIES</v></cell><cell r="E6117" t="str"><v>Jag Prakash Goel</v></cell><cell r="F6117" t="str"><v>22/8/1994</v></cell><cell r="G6117"><v>52000</v></cell><cell r="H6117"><v>52000</v></cell><cell r="I6117"><v>0</v></cell><cell r="J6117" t="str"><v>I.R.M</v></cell><cell r="K6117" t="str"><v>Never</v></cell><cell r="L6117" t="str"><v>not send</v></cell><cell r="M6117" t="str"><v>yes</v></cell><cell r="N6117" t="str"><v>we send last reminder in 2012.then we did not receive any reply.</v></cell></row><row r="6118"><cell r="C6118"><v>3000602</v></cell><cell r="D6118" t="str"><v>LNC/GTC INDUSTRIES</v></cell><cell r="E6118" t="str"><v>Jagdish Lal Lakhanpal</v></cell><cell r="F6118" t="str"><v>25/8/1994</v></cell><cell r="G6118"><v>22000</v></cell><cell r="H6118"><v>20900</v></cell><cell r="I6118"><v>0</v></cell><cell r="J6118" t="str"><v>I.R.M</v></cell><cell r="K6118" t="str"><v>Never</v></cell><cell r="L6118" t="str"><v>Not del.</v></cell><cell r="M6118" t="str"><v>No</v></cell><cell r="N6118" t="str"><v>we send last reminder in 2012.then we did not receive any reply.</v></cell></row><row r="6119"><cell r="C6119"><v>3000603</v></cell><cell r="D6119" t="str"><v>LNC/GTC INDUSTRIES</v></cell><cell r="E6119" t="str"><v>A.K Rawat</v></cell><cell r="F6119" t="str"><v>22/8/1994</v></cell><cell r="G6119"><v>65000</v></cell><cell r="H6119"><v>61750</v></cell><cell r="I6119"><v>0</v></cell><cell r="J6119" t="str"><v>I.R.M</v></cell><cell r="K6119" t="str"><v>Never</v></cell><cell r="L6119" t="str"><v>not send</v></cell><cell r="M6119" t="str"><v>No</v></cell><cell r="N6119" t="str"><v>reply to his visit on 02/12/2022 with pending dues details</v></cell></row><row r="6120"><cell r="C6120"><v>3000604</v></cell><cell r="D6120" t="str"><v>?</v></cell><cell r="E6120" t="str"><v>Bhushan Kumar Malhotra</v></cell><cell r="F6120" t="str"><v>30/8/1994</v></cell><cell r="G6120"><v>22000</v></cell><cell r="H6120" t="str"><v>Nil</v></cell><cell r="I6120"><v>0</v></cell><cell r="J6120" t="str"><v>Cancelled</v></cell><cell r="K6120"><v>0</v></cell><cell r="L6120"><v>0</v></cell><cell r="M6120"><v>0</v></cell><cell r="N6120" t="str"><v>Amount refunded:- Rs. 22,000/-, Chq no:- 240747, Dated:- 14/09/16
Cancellection Date:- 13-12-2016</v></cell></row><row r="6121"><cell r="C6121"><v>3000605</v></cell><cell r="D6121" t="str"><v>LNC/GTC INDUSTRIES</v></cell><cell r="E6121" t="str"><v>Kashmir Art Palace</v></cell><cell r="F6121" t="str"><v>13/8/1994</v></cell><cell r="G6121"><v>22000</v></cell><cell r="H6121"><v>22000</v></cell><cell r="I6121"><v>0</v></cell><cell r="J6121" t="str"><v>I.R.M</v></cell><cell r="K6121" t="str"><v>Never</v></cell><cell r="L6121" t="str"><v>not send</v></cell><cell r="M6121" t="str"><v>yes</v></cell><cell r="N6121" t="str"><v>we send last reminder in 2012.then we did not receive any reply.</v></cell></row><row r="6122"><cell r="C6122"><v>3000606</v></cell><cell r="D6122" t="str"><v>LNC/GTC INDUSTRIES</v></cell><cell r="E6122" t="str"><v>Ravik Passi</v></cell><cell r="F6122" t="str"><v>27/8/1994</v></cell><cell r="G6122"><v>52000</v></cell><cell r="H6122"><v>49400</v></cell><cell r="I6122"><v>0</v></cell><cell r="J6122" t="str"><v>I.R.M</v></cell><cell r="K6122" t="str"><v>Never</v></cell><cell r="L6122" t="str"><v>not send</v></cell><cell r="M6122" t="str"><v>yes</v></cell><cell r="N6122" t="str"><v>we send last reminder in 2012.then we did not receive any reply.</v></cell></row><row r="6123"><cell r="C6123"><v>3000607</v></cell><cell r="D6123" t="str"><v>?</v></cell><cell r="E6123" t="str"><v>Mohd Ishfaq</v></cell><cell r="F6123" t="str"><v>27/8/1994</v></cell><cell r="G6123"><v>30000</v></cell><cell r="H6123" t="str"><v>Nil</v></cell><cell r="I6123"><v>0</v></cell><cell r="J6123" t="str"><v>Cancelled</v></cell><cell r="K6123"><v>0</v></cell><cell r="L6123"><v>0</v></cell><cell r="M6123"><v>0</v></cell><cell r="N6123" t="str"><v>Amount Refunded:- Rs. 30,940/-, Chq no:- 869889, Dated:- 18/10/14
Cancellection Date:- 01-11-2014</v></cell></row><row r="6124"><cell r="C6124"><v>3000608</v></cell><cell r="D6124" t="str"><v>LNC/GTC INDUSTRIES</v></cell><cell r="E6124" t="str"><v>Ravinder Pal Singh Lamba</v></cell><cell r="F6124" t="str"><v>24/8/1994</v></cell><cell r="G6124"><v>30000</v></cell><cell r="H6124"><v>30000</v></cell><cell r="I6124"><v>0</v></cell><cell r="J6124" t="str"><v>I.R.M</v></cell><cell r="K6124" t="str"><v>Never</v></cell><cell r="L6124" t="str"><v>not send</v></cell><cell r="M6124" t="str"><v>yes</v></cell><cell r="N6124" t="str"><v>we send last reminder in 2012.then we did not receive any reply.</v></cell></row><row r="6125"><cell r="C6125"><v>3000610</v></cell><cell r="D6125" t="str"><v>?</v></cell><cell r="E6125" t="str"><v>Antesa Bhandari</v></cell><cell r="F6125" t="str"><v>24/8/1994</v></cell><cell r="G6125"><v>37200</v></cell><cell r="H6125" t="str"><v>Nil</v></cell><cell r="I6125"><v>0</v></cell><cell r="J6125" t="str"><v>Cancelled</v></cell><cell r="K6125"><v>0</v></cell><cell r="L6125"><v>0</v></cell><cell r="M6125"><v>0</v></cell><cell r="N6125" t="str"><v>Cancellection Date:- 07-06-1995</v></cell></row><row r="6126"><cell r="C6126"><v>3000611</v></cell><cell r="D6126" t="str"><v>?</v></cell><cell r="E6126" t="str"><v>Ranjana Kher</v></cell><cell r="F6126" t="str"><v>24/8/1994</v></cell><cell r="G6126"><v>37200</v></cell><cell r="H6126" t="str"><v>Nil</v></cell><cell r="I6126"><v>0</v></cell><cell r="J6126" t="str"><v>Cancelled</v></cell><cell r="K6126"><v>0</v></cell><cell r="L6126"><v>0</v></cell><cell r="M6126"><v>0</v></cell><cell r="N6126" t="str"><v>Cancellection Date:- 07-06-1995</v></cell></row><row r="6127"><cell r="C6127"><v>3000612</v></cell><cell r="D6127" t="str"><v>LNC/GTC INDUSTRIES</v></cell><cell r="E6127" t="str"><v>Raj Kumar Bhan</v></cell><cell r="F6127" t="str"><v>20/8/1994</v></cell><cell r="G6127"><v>65000</v></cell><cell r="H6127"><v>65000</v></cell><cell r="I6127"><v>0</v></cell><cell r="J6127" t="str"><v>Cancelled</v></cell><cell r="K6127"><v>0</v></cell><cell r="L6127"><v>0</v></cell><cell r="M6127"><v>0</v></cell><cell r="N6127" t="str"><v>cancelled </v></cell></row><row r="6128"><cell r="C6128"><v>3000616</v></cell><cell r="D6128" t="str"><v>LNC/GTC INDUSTRIES</v></cell><cell r="E6128" t="str"><v>Gurjit Singh</v></cell><cell r="F6128" t="str"><v>30/8/1994</v></cell><cell r="G6128"><v>30000</v></cell><cell r="H6128"><v>12000</v></cell><cell r="I6128"><v>18000</v></cell><cell r="J6128" t="str"><v>Outstanding</v></cell><cell r="K6128" t="str"><v>Never</v></cell><cell r="L6128" t="str"><v>not send</v></cell><cell r="M6128" t="str"><v>No</v></cell><cell r="N6128" t="str"><v>we send last reminder in 2012.then we did not receive any reply.Outstanding Rs. 18000/-</v></cell></row><row r="6129"><cell r="C6129"><v>3000618</v></cell><cell r="D6129" t="str"><v>LNC/GTC INDUSTRIES</v></cell><cell r="E6129" t="str"><v>Prem K Kharbanda</v></cell><cell r="F6129" t="str"><v>28/8/1994</v></cell><cell r="G6129"><v>22000</v></cell><cell r="H6129"><v>22000</v></cell><cell r="I6129"><v>0</v></cell><cell r="J6129" t="str"><v>I.R.M</v></cell><cell r="K6129" t="str"><v>Never</v></cell><cell r="L6129" t="str"><v>send</v></cell><cell r="M6129" t="str"><v>no</v></cell><cell r="N6129" t="str"><v>we send last reminder in 2012.then we did not receive any reply.</v></cell></row><row r="6130"><cell r="C6130"><v>3000619</v></cell><cell r="D6130" t="str"><v>LNC/GTC INDUSTRIES</v></cell><cell r="E6130" t="str"><v>Tapas Kr. Deb Burman</v></cell><cell r="F6130" t="str"><v>30/8/1994</v></cell><cell r="G6130"><v>42000</v></cell><cell r="H6130"><v>42000</v></cell><cell r="I6130"><v>0</v></cell><cell r="J6130" t="str"><v>R.M</v></cell><cell r="K6130"><v>2012</v></cell><cell r="L6130" t="str"><v>send</v></cell><cell r="M6130" t="str"><v>yes</v></cell><cell r="N6130" t="str"><v>send perform invoice so Last Communication Till 2014</v></cell></row><row r="6131"><cell r="C6131"><v>3000620</v></cell><cell r="D6131" t="str"><v>?</v></cell><cell r="E6131" t="str"><v>Bhagwan Gose</v></cell><cell r="F6131" t="str"><v>26/8/1994</v></cell><cell r="G6131"><v>22000</v></cell><cell r="H6131"><v>22000</v></cell><cell r="I6131"><v>0</v></cell><cell r="J6131" t="str"><v>Cancelled</v></cell><cell r="K6131"><v>0</v></cell><cell r="L6131"><v>0</v></cell><cell r="M6131"><v>0</v></cell><cell r="N6131" t="str"><v>Cancellection Date:- 18-10-1996</v></cell></row><row r="6132"><cell r="C6132"><v>3000621</v></cell><cell r="D6132" t="str"><v>?</v></cell><cell r="E6132" t="str"><v>Forwell Pvt Ltd</v></cell><cell r="F6132" t="str"><v>30/8/1994</v></cell><cell r="G6132"><v>65000</v></cell><cell r="H6132" t="str"><v>Nil</v></cell><cell r="I6132"><v>0</v></cell><cell r="J6132" t="str"><v>Cancelled</v></cell><cell r="K6132"><v>0</v></cell><cell r="L6132"><v>0</v></cell><cell r="M6132"><v>0</v></cell><cell r="N6132" t="str"><v>Amount Refunded:- Rs. 29,420/-, Chq No:- 869862, Dated:- 17/09/14
Cancellection Date:- 20-09-2014</v></cell></row><row r="6133"><cell r="C6133"><v>3000622</v></cell><cell r="D6133" t="str"><v>LNC/GTC INDUSTRIES</v></cell><cell r="E6133" t="str"><v>Delhi Forgings & Stambling</v></cell><cell r="F6133" t="str"><v>30/8/1994</v></cell><cell r="G6133"><v>65000</v></cell><cell r="H6133"><v>65000</v></cell><cell r="I6133"><v>0</v></cell><cell r="J6133" t="str"><v>I.R.M</v></cell><cell r="K6133" t="str"><v>Never</v></cell><cell r="L6133" t="str"><v>send</v></cell><cell r="M6133" t="str"><v>yes</v></cell><cell r="N6133" t="str"><v>we send last reminder in 2012.then we did not receive any reply.</v></cell></row><row r="6134"><cell r="C6134"><v>3000623</v></cell><cell r="D6134" t="str"><v>LNC/GTC INDUSTRIES</v></cell><cell r="E6134" t="str"><v>Vinod Khanna</v></cell><cell r="F6134" t="str"><v>25/8/1994</v></cell><cell r="G6134"><v>22000</v></cell><cell r="H6134"><v>13200</v></cell><cell r="I6134"><v>8800</v></cell><cell r="J6134" t="str"><v>Outstanding</v></cell><cell r="K6134" t="str"><v>Never</v></cell><cell r="L6134" t="str"><v>not send</v></cell><cell r="M6134" t="str"><v>No</v></cell><cell r="N6134" t="str"><v>we send last reminder in 2012.then we did not receive any reply.Outstanding Rs. 8800/-</v></cell></row><row r="6135"><cell r="C6135"><v>3000624</v></cell><cell r="D6135" t="str"><v>LNC/GTC INDUSTRIES</v></cell><cell r="E6135" t="str"><v>Santosh Grover</v></cell><cell r="F6135" t="str"><v>26/8/1994</v></cell><cell r="G6135"><v>52000</v></cell><cell r="H6135"><v>52000</v></cell><cell r="I6135"><v>0</v></cell><cell r="J6135" t="str"><v>I.R.M</v></cell><cell r="K6135" t="str"><v>Never</v></cell><cell r="L6135" t="str"><v>not send</v></cell><cell r="M6135" t="str"><v>yes</v></cell><cell r="N6135" t="str"><v>we send last reminder in 2012.then we did not receive any reply.</v></cell></row><row r="6136"><cell r="C6136"><v>3000625</v></cell><cell r="D6136" t="str"><v>?</v></cell><cell r="E6136" t="str"><v>Nirmal Singh Sawhney</v></cell><cell r="F6136" t="str"><v>30/8/1994</v></cell><cell r="G6136"><v>65000</v></cell><cell r="H6136" t="str"><v>Nil</v></cell><cell r="I6136"><v>0</v></cell><cell r="J6136" t="str"><v>Cancelled</v></cell><cell r="K6136"><v>0</v></cell><cell r="L6136"><v>0</v></cell><cell r="M6136"><v>0</v></cell><cell r="N6136" t="str"><v>Cancellection Date:- 26-06-1995</v></cell></row><row r="6137"><cell r="C6137"><v>3000626</v></cell><cell r="D6137" t="str"><v>?</v></cell><cell r="E6137" t="str"><v>Vinod Nohra</v></cell><cell r="F6137" t="str"><v>31/8/1994</v></cell><cell r="G6137"><v>52000</v></cell><cell r="H6137" t="str"><v>Nil</v></cell><cell r="I6137"><v>0</v></cell><cell r="J6137" t="str"><v>Cancelled</v></cell><cell r="K6137"><v>0</v></cell><cell r="L6137"><v>0</v></cell><cell r="M6137"><v>0</v></cell><cell r="N6137" t="str"><v>Cancellection Date:- 09-05-1995</v></cell></row><row r="6138"><cell r="C6138"><v>3000634</v></cell><cell r="D6138" t="str"><v>LNC/GTC INDUSTRIES</v></cell><cell r="E6138" t="str"><v>Cosmo Employees General Welfare</v></cell><cell r="F6138" t="str"><v>23/8/1994</v></cell><cell r="G6138"><v>52000</v></cell><cell r="H6138"><v>47840</v></cell><cell r="I6138"><v>0</v></cell><cell r="J6138" t="str"><v>I.R.M</v></cell><cell r="K6138" t="str"><v>Never</v></cell><cell r="L6138" t="str"><v>not send</v></cell><cell r="M6138" t="str"><v>yes</v></cell><cell r="N6138" t="str"><v>we send last reminder in 2012.then we did not receive any reply...Total 5 Membership Of DRI:- GOA:-03000634 & 30261,MUSSOORIE:- 03000635 & 03000636,TIRUPATI:- 03000633 </v></cell></row><row r="6139"><cell r="C6139"><v>3000637</v></cell><cell r="D6139" t="str"><v>LNC/GTC INDUSTRIES</v></cell><cell r="E6139" t="str"><v>Newton Jacob</v></cell><cell r="F6139" t="str"><v>30/8/1994</v></cell><cell r="G6139"><v>22000</v></cell><cell r="H6139"><v>22000</v></cell><cell r="I6139"><v>0</v></cell><cell r="J6139" t="str"><v>R.M</v></cell><cell r="K6139"><v>2008</v></cell><cell r="L6139" t="str"><v>not send</v></cell><cell r="M6139" t="str"><v>yes</v></cell><cell r="N6139" t="str"><v>send perform invoice so Last Communication Till 2012</v></cell></row><row r="6140"><cell r="C6140"><v>3000638</v></cell><cell r="D6140" t="str"><v>LNC/GTC INDUSTRIES</v></cell><cell r="E6140" t="str"><v>S.K Kataria</v></cell><cell r="F6140" t="str"><v>24/8/1994</v></cell><cell r="G6140"><v>22000</v></cell><cell r="H6140"><v>22000</v></cell><cell r="I6140"><v>0</v></cell><cell r="J6140" t="str"><v>I.R.M</v></cell><cell r="K6140" t="str"><v>Never</v></cell><cell r="L6140" t="str"><v>not send</v></cell><cell r="M6140" t="str"><v>yes</v></cell><cell r="N6140" t="str"><v>we send last reminder in 2012.then we did not receive any reply.</v></cell></row><row r="6141"><cell r="C6141"><v>3000639</v></cell><cell r="D6141" t="str"><v>LNC/GTC INDUSTRIES</v></cell><cell r="E6141" t="str"><v>Hi-Tech Engineers & Constructors </v></cell><cell r="F6141" t="str"><v>27/8/1994</v></cell><cell r="G6141"><v>22000</v></cell><cell r="H6141"><v>22000</v></cell><cell r="I6141"><v>0</v></cell><cell r="J6141" t="str"><v>I.R.M</v></cell><cell r="K6141" t="str"><v>Never</v></cell><cell r="L6141"><v>0</v></cell><cell r="M6141" t="str"><v>yes</v></cell><cell r="N6141" t="str"><v>cancelled on 24/9/2021</v></cell></row><row r="6142"><cell r="C6142"><v>3000640</v></cell><cell r="D6142" t="str"><v>?</v></cell><cell r="E6142" t="str"><v>Arun Premchand</v></cell><cell r="F6142" t="str"><v>31/8/1994</v></cell><cell r="G6142"><v>30000</v></cell><cell r="H6142" t="str"><v>Nil</v></cell><cell r="I6142"><v>0</v></cell><cell r="J6142" t="str"><v>Cancelled</v></cell><cell r="K6142"><v>0</v></cell><cell r="L6142"><v>0</v></cell><cell r="M6142"><v>0</v></cell><cell r="N6142" t="str"><v>Cancellection Date:- 24-03-1995</v></cell></row><row r="6143"><cell r="C6143"><v>3000641</v></cell><cell r="D6143" t="str"><v>?</v></cell><cell r="E6143" t="str"><v>Bhupinder Kalra</v></cell><cell r="F6143" t="str"><v>27/8/1994</v></cell><cell r="G6143"><v>22000</v></cell><cell r="H6143" t="str"><v>Nil</v></cell><cell r="I6143"><v>0</v></cell><cell r="J6143" t="str"><v>Cancelled</v></cell><cell r="K6143"><v>0</v></cell><cell r="L6143"><v>0</v></cell><cell r="M6143"><v>0</v></cell><cell r="N6143" t="str"><v>Cancellection Date:- 01-03-1995</v></cell></row><row r="6144"><cell r="C6144"><v>3000643</v></cell><cell r="D6144" t="str"><v>LNC/GTC INDUSTRIES</v></cell><cell r="E6144" t="str"><v>CRT Engineering Pvt Ltd</v></cell><cell r="F6144" t="str"><v>30/8/1994</v></cell><cell r="G6144"><v>65000</v></cell><cell r="H6144"><v>65000</v></cell><cell r="I6144"><v>0</v></cell><cell r="J6144" t="str"><v>I.R.M</v></cell><cell r="K6144" t="str"><v>Never</v></cell><cell r="L6144" t="str"><v>not send</v></cell><cell r="M6144" t="str"><v>yes</v></cell><cell r="N6144" t="str"><v>we send last reminder in 2012.then we did not receive any reply.</v></cell></row><row r="6145"><cell r="C6145"><v>3000644</v></cell><cell r="D6145" t="str"><v>LNC/GTC INDUSTRIES</v></cell><cell r="E6145" t="str"><v>Surjit Singh</v></cell><cell r="F6145" t="str"><v>30/8/1994</v></cell><cell r="G6145"><v>30000</v></cell><cell r="H6145"><v>30000</v></cell><cell r="I6145"><v>0</v></cell><cell r="J6145" t="str"><v>R.M</v></cell><cell r="K6145"><v>2007</v></cell><cell r="L6145" t="str"><v>not send</v></cell><cell r="M6145" t="str"><v>yes</v></cell><cell r="N6145" t="str"><v>not send any reminder last communication 2010</v></cell></row><row r="6146"><cell r="C6146"><v>3000645</v></cell><cell r="D6146" t="str"><v>LNC/GTC INDUSTRIES</v></cell><cell r="E6146" t="str"><v>Gurubaksh Singh</v></cell><cell r="F6146" t="str"><v>30/8/1994</v></cell><cell r="G6146"><v>30000</v></cell><cell r="H6146"><v>30000</v></cell><cell r="I6146"><v>0</v></cell><cell r="J6146" t="str"><v>R.M</v></cell><cell r="K6146"><v>2007</v></cell><cell r="L6146" t="str"><v>not send</v></cell><cell r="M6146" t="str"><v>yes</v></cell><cell r="N6146" t="str"><v>not send any reminder last communication 2010</v></cell></row><row r="6147"><cell r="C6147"><v>3000646</v></cell><cell r="D6147" t="str"><v>LNC/GTC INDUSTRIES</v></cell><cell r="E6147" t="str"><v>Meenu Dhuper</v></cell><cell r="F6147" t="str"><v>30/8/1994</v></cell><cell r="G6147"><v>42000</v></cell><cell r="H6147"><v>42000</v></cell><cell r="I6147"><v>0</v></cell><cell r="J6147" t="str"><v>I.R.M</v></cell><cell r="K6147" t="str"><v>Never</v></cell><cell r="L6147" t="str"><v>Not del.</v></cell><cell r="M6147" t="str"><v>yes</v></cell><cell r="N6147" t="str"><v>Last Communication Till 1999</v></cell></row><row r="6148"><cell r="C6148"><v>3000648</v></cell><cell r="D6148" t="str"><v>LNC/GTC INDUSTRIES</v></cell><cell r="E6148" t="str"><v>New Dairy Engineering & Trading Co Pvt Ltd</v></cell><cell r="F6148" t="str"><v>31/8/1994</v></cell><cell r="G6148"><v>52000</v></cell><cell r="H6148"><v>52000</v></cell><cell r="I6148"><v>0</v></cell><cell r="J6148" t="str"><v>I.R.M</v></cell><cell r="K6148" t="str"><v>Never</v></cell><cell r="L6148" t="str"><v>not send</v></cell><cell r="M6148" t="str"><v>no</v></cell><cell r="N6148" t="str"><v>we send last reminder in 2012.then we did not receive any reply.</v></cell></row><row r="6149"><cell r="C6149"><v>3000649</v></cell><cell r="D6149" t="str"><v>LNC/GTC INDUSTRIES</v></cell><cell r="E6149" t="str"><v>Arun Kumar Jain</v></cell><cell r="F6149" t="str"><v>31/8/1994</v></cell><cell r="G6149"><v>22000</v></cell><cell r="H6149"><v>22000</v></cell><cell r="I6149"><v>0</v></cell><cell r="J6149" t="str"><v>I.R.M</v></cell><cell r="K6149" t="str"><v>Never</v></cell><cell r="L6149" t="str"><v>not send</v></cell><cell r="M6149" t="str"><v>No</v></cell><cell r="N6149" t="str"><v>we send last reminder in 2012.then we did not receive any reply.</v></cell></row><row r="6150"><cell r="C6150"><v>3000651</v></cell><cell r="D6150" t="str"><v>LNC/GTC INDUSTRIES</v></cell><cell r="E6150" t="str"><v>Harinder K Anand</v></cell><cell r="F6150" t="str"><v>31/8/1994</v></cell><cell r="G6150"><v>35000</v></cell><cell r="H6150"><v>35000</v></cell><cell r="I6150"><v>0</v></cell><cell r="J6150" t="str"><v>I.R.M</v></cell><cell r="K6150" t="str"><v>Never</v></cell><cell r="L6150" t="str"><v>send</v></cell><cell r="M6150" t="str"><v>No</v></cell><cell r="N6150" t="str"><v>we send last reminder in 2012.then we did not receive any reply.</v></cell></row><row r="6151"><cell r="C6151"><v>3000652</v></cell><cell r="D6151" t="str"><v>LNC/GTC INDUSTRIES</v></cell><cell r="E6151" t="str"><v>Jitender Kumar Matta</v></cell><cell r="F6151" t="str"><v>28/8/1994</v></cell><cell r="G6151"><v>30000</v></cell><cell r="H6151"><v>9000</v></cell><cell r="I6151" t="str"><v>21000</v></cell><cell r="J6151" t="str"><v>Outstanding</v></cell><cell r="K6151" t="str"><v>No</v></cell><cell r="L6151" t="str"><v>send</v></cell><cell r="M6151" t="str"><v>No</v></cell><cell r="N6151" t="str"><v>As POD last communication 07(Outstanding Rs. 21000/-)</v></cell></row><row r="6152"><cell r="C6152"><v>3000653</v></cell><cell r="D6152" t="str"><v>LNC/GTC INDUSTRIES</v></cell><cell r="E6152" t="str"><v>Subhash Dhawan</v></cell><cell r="F6152"><v>34646</v></cell><cell r="G6152"><v>30000</v></cell><cell r="H6152"><v>30000</v></cell><cell r="I6152"><v>0</v></cell><cell r="J6152" t="str"><v>R.M</v></cell><cell r="K6152"><v>2012</v></cell><cell r="L6152" t="str"><v>send</v></cell><cell r="M6152" t="str"><v>No</v></cell><cell r="N6152" t="str"><v>we send last reminder in 2012.then we did not receive any reply.</v></cell></row><row r="6153"><cell r="C6153"><v>3000655</v></cell><cell r="D6153" t="str"><v>LNC/GTC INDUSTRIES</v></cell><cell r="E6153" t="str"><v>Sukhpreet Singh Narula</v></cell><cell r="F6153" t="str"><v>29/8/1994</v></cell><cell r="G6153"><v>52000</v></cell><cell r="H6153"><v>52000</v></cell><cell r="I6153"><v>0</v></cell><cell r="J6153" t="str"><v>I.R.M</v></cell><cell r="K6153" t="str"><v>Never</v></cell><cell r="L6153" t="str"><v>send</v></cell><cell r="M6153" t="str"><v>yes</v></cell><cell r="N6153" t="str"><v>we send last reminder in 2012.then we did not receive any reply.</v></cell></row><row r="6154"><cell r="C6154"><v>3000659</v></cell><cell r="D6154" t="str"><v>LNC/GTC INDUSTRIES</v></cell><cell r="E6154" t="str"><v>S. S Ghuman</v></cell><cell r="F6154" t="str"><v>28/8/1994</v></cell><cell r="G6154"><v>52000</v></cell><cell r="H6154"><v>52000</v></cell><cell r="I6154"><v>0</v></cell><cell r="J6154" t="str"><v>I.R.M</v></cell><cell r="K6154" t="str"><v>Never</v></cell><cell r="L6154" t="str"><v>send</v></cell><cell r="M6154" t="str"><v>yes</v></cell><cell r="N6154" t="str"><v>we send last reminder in 2012.then we did not receive any reply.</v></cell></row><row r="6155"><cell r="C6155"><v>3000660</v></cell><cell r="D6155" t="str"><v>LNC/GTC INDUSTRIES</v></cell><cell r="E6155" t="str"><v>Vikrant Electricals Industries Pvt Ltd</v></cell><cell r="F6155" t="str"><v>30/8/1994</v></cell><cell r="G6155"><v>30000</v></cell><cell r="H6155"><v>7500</v></cell><cell r="I6155"><v>22500</v></cell><cell r="J6155" t="str"><v>Outstanding</v></cell><cell r="K6155" t="str"><v>Never</v></cell><cell r="L6155" t="str"><v>send</v></cell><cell r="M6155" t="str"><v>no</v></cell><cell r="N6155" t="str"><v>As POD last communication 07(Outstanding Rs. 22500/-)</v></cell></row><row r="6156"><cell r="C6156"><v>3000663</v></cell><cell r="D6156" t="str"><v>LNC/GTC INDUSTRIES</v></cell><cell r="E6156" t="str"><v>E Roshni Nayar</v></cell><cell r="F6156" t="str"><v>31/8/1994</v></cell><cell r="G6156"><v>30000</v></cell><cell r="H6156"><v>28500</v></cell><cell r="I6156"><v>0</v></cell><cell r="J6156" t="str"><v>I.R.M</v></cell><cell r="K6156" t="str"><v>Never</v></cell><cell r="L6156" t="str"><v>not send</v></cell><cell r="M6156" t="str"><v>no</v></cell><cell r="N6156" t="str"><v>we send last reminder in 2012.then we did not receive any reply.</v></cell></row><row r="6157"><cell r="C6157"><v>3000664</v></cell><cell r="D6157" t="str"><v>?</v></cell><cell r="E6157" t="str"><v>Rakesh Brahni</v></cell><cell r="F6157" t="str"><v>31/8/1994</v></cell><cell r="G6157"><v>22000</v></cell><cell r="H6157" t="str"><v>Nil</v></cell><cell r="I6157"><v>0</v></cell><cell r="J6157" t="str"><v>Cancelled</v></cell><cell r="K6157"><v>0</v></cell><cell r="L6157"><v>0</v></cell><cell r="M6157"><v>0</v></cell><cell r="N6157" t="str"><v>Cancellection Date:- 24-03-1995</v></cell></row><row r="6158"><cell r="C6158"><v>3000665</v></cell><cell r="D6158" t="str"><v>LNC/GTC INDUSTRIES</v></cell><cell r="E6158" t="str"><v>Chuni Lal Kaul</v></cell><cell r="F6158" t="str"><v>31/8/1994</v></cell><cell r="G6158"><v>22000</v></cell><cell r="H6158"><v>22000</v></cell><cell r="I6158"><v>0</v></cell><cell r="J6158" t="str"><v>I.R.M</v></cell><cell r="K6158" t="str"><v>Never</v></cell><cell r="L6158" t="str"><v>send</v></cell><cell r="M6158" t="str"><v>yes</v></cell><cell r="N6158" t="str"><v>we send last reminder in 2012.then we did not receive any reply.</v></cell></row><row r="6159"><cell r="C6159"><v>3000666</v></cell><cell r="D6159" t="str"><v>LNC/GTC INDUSTRIES</v></cell><cell r="E6159" t="str"><v>Anu Products Ltd</v></cell><cell r="F6159" t="str"><v>31/8/1994</v></cell><cell r="G6159"><v>52000</v></cell><cell r="H6159"><v>52000</v></cell><cell r="I6159"><v>0</v></cell><cell r="J6159" t="str"><v>I.R.M</v></cell><cell r="K6159" t="str"><v>Never</v></cell><cell r="L6159" t="str"><v>not send</v></cell><cell r="M6159" t="str"><v>yes</v></cell><cell r="N6159" t="str"><v>we send last reminder in 2012.then we did not receive any reply.</v></cell></row><row r="6160"><cell r="C6160"><v>3000667</v></cell><cell r="D6160" t="str"><v>LNC/GTC INDUSTRIES</v></cell><cell r="E6160" t="str"><v>Tanzy Financial Server</v></cell><cell r="F6160" t="str"><v>31/8/1994</v></cell><cell r="G6160"><v>65000</v></cell><cell r="H6160"><v>65000</v></cell><cell r="I6160"><v>0</v></cell><cell r="J6160" t="str"><v>I.R.M</v></cell><cell r="K6160" t="str"><v>Never</v></cell><cell r="L6160" t="str"><v>not send</v></cell><cell r="M6160"><v>0</v></cell><cell r="N6160" t="str"><v>we send last reminder in 2012.then we did not receive any reply.</v></cell></row><row r="6161"><cell r="C6161"><v>3000668</v></cell><cell r="D6161" t="str"><v>LNC/GTC INDUSTRIES</v></cell><cell r="E6161" t="str"><v>Mamta Ajwani</v></cell><cell r="F6161" t="str"><v>31/8/1994</v></cell><cell r="G6161"><v>20900</v></cell><cell r="H6161"><v>20900</v></cell><cell r="I6161"><v>0</v></cell><cell r="J6161" t="str"><v>LEGAL DOCUMENT</v></cell><cell r="K6161" t="str"><v>No</v></cell><cell r="L6161" t="str"><v>not send</v></cell><cell r="M6161" t="str"><v>yes</v></cell><cell r="N6161" t="str"><v>Letter Not Sent, Last Communication Till 2016, LEGAL DOCUMENT IS IN FILE
Transferred From Vipin Kr. Ajmani To Mamta Ajmani On 28-12-2005</v></cell></row><row r="6162"><cell r="C6162" t="str"><v>21.11.18</v></cell><cell r="D6162" t="e"><v>#VALUE!</v></cell><cell r="E6162" t="e"><v>#VALUE!</v></cell></row><row r="6162"><cell r="G6162" t="e"><v>#VALUE!</v></cell><cell r="H6162" t="e"><v>#VALUE!</v></cell><cell r="I6162" t="e"><v>#VALUE!</v></cell><cell r="J6162" t="e"><v>#VALUE!</v></cell><cell r="K6162" t="e"><v>#VALUE!</v></cell><cell r="L6162" t="e"><v>#VALUE!</v></cell><cell r="M6162" t="e"><v>#VALUE!</v></cell><cell r="N6162" t="e"><v>#VALUE!</v></cell></row><row r="6163"><cell r="C6163"><v>3000671</v></cell><cell r="D6163" t="str"><v>L.N.C/GTC</v></cell><cell r="E6163" t="str"><v>Sanju Tripathy</v></cell><cell r="F6163"><v>34577</v></cell><cell r="G6163"><v>52000</v></cell><cell r="H6163"><v>52000</v></cell><cell r="I6163"><v>0</v></cell><cell r="J6163" t="str"><v>I.R.M</v></cell><cell r="K6163" t="str"><v>Never</v></cell><cell r="L6163" t="str"><v>Not del.</v></cell><cell r="M6163" t="str"><v>yes</v></cell><cell r="N6163" t="str"><v>last communication 00..membership transferred from Sanjay Kumar to Sanju Tripathy in 98</v></cell></row><row r="6164"><cell r="C6164"><v>3000675</v></cell><cell r="D6164" t="str"><v>L.N.C/GTC</v></cell><cell r="E6164" t="str"><v>Abhijeet Pawan</v></cell><cell r="F6164"><v>34574</v></cell><cell r="G6164"><v>61750</v></cell><cell r="H6164"><v>61750</v></cell><cell r="I6164"><v>0</v></cell><cell r="J6164" t="str"><v>I.R.M</v></cell><cell r="K6164" t="str"><v>Never</v></cell><cell r="L6164" t="str"><v>send</v></cell><cell r="M6164" t="str"><v>No</v></cell><cell r="N6164" t="str"><v>we send last reminder in 2012.then we did not receive any reply.</v></cell></row><row r="6165"><cell r="C6165"><v>3000682</v></cell><cell r="D6165" t="str"><v>L.N.C/GTC</v></cell><cell r="E6165" t="str"><v>Naveen Kumar Arora</v></cell><cell r="F6165"><v>34575</v></cell><cell r="G6165"><v>22000</v></cell><cell r="H6165"><v>22000</v></cell><cell r="I6165"><v>0</v></cell><cell r="J6165" t="str"><v>R.M</v></cell><cell r="K6165"><v>2008</v></cell><cell r="L6165" t="str"><v>send</v></cell><cell r="M6165" t="str"><v>No</v></cell><cell r="N6165" t="str"><v>not send any reminders so last communication 08</v></cell></row><row r="6166"><cell r="C6166"><v>3000683</v></cell><cell r="D6166" t="str"><v>L.N.C/GTC</v></cell><cell r="E6166" t="str"><v>Madam Mohan Chawla</v></cell><cell r="F6166"><v>34574</v></cell><cell r="G6166"><v>30000</v></cell><cell r="H6166" t="str"><v>Nil</v></cell><cell r="I6166"><v>0</v></cell><cell r="J6166" t="str"><v>Cancelled</v></cell><cell r="K6166"><v>0</v></cell><cell r="L6166"><v>0</v></cell><cell r="M6166"><v>0</v></cell><cell r="N6166" t="str"><v>Cancelled</v></cell></row><row r="6167"><cell r="C6167"><v>3000686</v></cell><cell r="D6167" t="str"><v>L.N.C/GTC</v></cell><cell r="E6167" t="str"><v>Sashi Kant</v></cell><cell r="F6167"><v>34579</v></cell><cell r="G6167"><v>22000</v></cell><cell r="H6167"><v>22000</v></cell><cell r="I6167"><v>0</v></cell><cell r="J6167" t="str"><v>R.M</v></cell><cell r="K6167"><v>2008</v></cell><cell r="L6167" t="str"><v>send</v></cell><cell r="M6167" t="str"><v>yes</v></cell><cell r="N6167" t="str"><v>last letter send on 2011</v></cell></row><row r="6168"><cell r="C6168"><v>3000687</v></cell><cell r="D6168" t="str"><v>L.N.C/GTC</v></cell><cell r="E6168" t="str"><v>Y.M Mahajan</v></cell><cell r="F6168"><v>34583</v></cell><cell r="G6168"><v>42000</v></cell><cell r="H6168"><v>42000</v></cell><cell r="I6168"><v>0</v></cell><cell r="J6168" t="str"><v>I.R.M</v></cell><cell r="K6168" t="str"><v>Never</v></cell><cell r="L6168" t="str"><v>not send</v></cell><cell r="M6168" t="str"><v>yes</v></cell><cell r="N6168" t="str"><v>we send last reminder in 2012.then we did not receive any reply.</v></cell></row><row r="6169"><cell r="C6169"><v>3000688</v></cell><cell r="D6169" t="str"><v>L.N.C/GTC</v></cell><cell r="E6169" t="str"><v>Rajiv Mathur</v></cell><cell r="F6169"><v>34562</v></cell><cell r="G6169"><v>22000</v></cell><cell r="H6169"><v>22000</v></cell><cell r="I6169"><v>0</v></cell><cell r="J6169" t="str"><v>R.M</v></cell><cell r="K6169"><v>2022</v></cell><cell r="L6169" t="str"><v>not send</v></cell><cell r="M6169" t="str"><v>yes</v></cell><cell r="N6169" t="str"><v>they are regular member</v></cell></row><row r="6170"><cell r="C6170"><v>3000694</v></cell><cell r="D6170" t="str"><v>L.N.C/GTC</v></cell><cell r="E6170" t="str"><v>Kewal Arora</v></cell><cell r="F6170"><v>34570</v></cell><cell r="G6170"><v>52000</v></cell><cell r="H6170"><v>52000</v></cell><cell r="I6170"><v>0</v></cell><cell r="J6170" t="str"><v>I.R.M</v></cell><cell r="K6170" t="str"><v>Never</v></cell><cell r="L6170" t="str"><v>Not del.</v></cell><cell r="M6170" t="str"><v>yes</v></cell><cell r="N6170" t="str"><v>we send last reminder in 2012.then we did not receive any reply.</v></cell></row><row r="6171"><cell r="C6171"><v>3000695</v></cell><cell r="D6171" t="str"><v>L.N.C/GTC</v></cell><cell r="E6171" t="str"><v>Manish Chopra</v></cell><cell r="F6171"><v>34576</v></cell><cell r="G6171"><v>22000</v></cell><cell r="H6171"><v>22000</v></cell><cell r="I6171"><v>0</v></cell><cell r="J6171" t="str"><v>I.R.M</v></cell><cell r="K6171" t="str"><v>Never</v></cell><cell r="L6171" t="str"><v>not send</v></cell><cell r="M6171" t="str"><v>No</v></cell><cell r="N6171" t="str"><v>we send last reminder in 2012.then we did not receive any reply.</v></cell></row><row r="6172"><cell r="C6172"><v>3000696</v></cell><cell r="D6172" t="str"><v>L.N.C/GTC</v></cell><cell r="E6172" t="str"><v>Manish Seth</v></cell><cell r="F6172"><v>34572</v></cell><cell r="G6172"><v>22000</v></cell><cell r="H6172"><v>20900</v></cell><cell r="I6172"><v>0</v></cell><cell r="J6172" t="str"><v>R.M</v></cell><cell r="K6172"><v>2007</v></cell><cell r="L6172" t="str"><v>not send</v></cell><cell r="M6172" t="str"><v>yes</v></cell><cell r="N6172" t="str"><v>last letter send on 2011</v></cell></row><row r="6173"><cell r="C6173"><v>3000700</v></cell><cell r="D6173" t="str"><v>L.N.C/GTC</v></cell><cell r="E6173" t="str"><v>Gaurav Agarwal</v></cell><cell r="F6173"><v>34574</v></cell><cell r="G6173"><v>65000</v></cell><cell r="H6173" t="str"><v>Nil</v></cell><cell r="I6173"><v>0</v></cell><cell r="J6173" t="str"><v>Cancelled</v></cell><cell r="K6173"><v>0</v></cell><cell r="L6173"><v>0</v></cell><cell r="M6173"><v>0</v></cell><cell r="N6173" t="str"><v>Cancelled</v></cell></row><row r="6174"><cell r="C6174"><v>3000701</v></cell><cell r="D6174" t="str"><v>L.N.C/GTC</v></cell><cell r="E6174" t="str"><v>Ajit Sharma</v></cell><cell r="F6174"><v>34577</v></cell><cell r="G6174"><v>30000</v></cell><cell r="H6174"><v>28500</v></cell><cell r="I6174"><v>0</v></cell><cell r="J6174" t="str"><v>I.R.M</v></cell><cell r="K6174" t="str"><v>Never</v></cell><cell r="L6174" t="str"><v>not send</v></cell><cell r="M6174" t="str"><v>yes</v></cell><cell r="N6174" t="str"><v>last communication 2006</v></cell></row><row r="6175"><cell r="C6175"><v>3000703</v></cell><cell r="D6175" t="str"><v>L.N.C/GTC</v></cell><cell r="E6175" t="str"><v>Kamlesh Behari Mathur</v></cell><cell r="F6175"><v>34577</v></cell><cell r="G6175"><v>42000</v></cell><cell r="H6175" t="str"><v>Nil</v></cell><cell r="I6175"><v>0</v></cell><cell r="J6175" t="str"><v>Cancelled</v></cell><cell r="K6175"><v>0</v></cell><cell r="L6175"><v>0</v></cell><cell r="M6175"><v>0</v></cell><cell r="N6175" t="str"><v>Cancelled</v></cell></row><row r="6176"><cell r="C6176"><v>3000704</v></cell><cell r="D6176" t="str"><v>L.N.C/GTC</v></cell><cell r="E6176" t="str"><v>Amita Malhotra</v></cell><cell r="F6176"><v>34583</v></cell><cell r="G6176"><v>22000</v></cell><cell r="H6176"><v>22000</v></cell><cell r="I6176"><v>0</v></cell><cell r="J6176" t="str"><v>I.R.M</v></cell><cell r="K6176" t="str"><v>Never</v></cell><cell r="L6176" t="str"><v>send</v></cell><cell r="M6176" t="str"><v>No</v></cell><cell r="N6176" t="str"><v>reply to his visit on 15/09/2017 with pending dues details</v></cell></row><row r="6177"><cell r="C6177"><v>3000707</v></cell><cell r="D6177" t="str"><v>L.N.C/GTC</v></cell><cell r="E6177" t="str"><v>M.l Satija</v></cell><cell r="F6177"><v>34586</v></cell><cell r="G6177"><v>22000</v></cell><cell r="H6177"><v>22000</v></cell><cell r="I6177"><v>0</v></cell><cell r="J6177" t="str"><v>I.R.M</v></cell><cell r="K6177" t="str"><v>Never</v></cell><cell r="L6177" t="str"><v>send</v></cell><cell r="M6177" t="str"><v>yes</v></cell><cell r="N6177" t="str"><v>we send last reminder in 2012.then we did not receive any reply.</v></cell></row><row r="6178"><cell r="C6178"><v>3000709</v></cell><cell r="D6178" t="str"><v>L.N.C/GTC</v></cell><cell r="E6178" t="str"><v>A.K Khosla</v></cell><cell r="F6178"><v>34591</v></cell><cell r="G6178"><v>22000</v></cell><cell r="H6178"><v>22000</v></cell><cell r="I6178"><v>0</v></cell><cell r="J6178" t="str"><v>I.R.M</v></cell><cell r="K6178" t="str"><v>Never</v></cell><cell r="L6178" t="str"><v>send</v></cell><cell r="M6178" t="str"><v>yes</v></cell><cell r="N6178" t="str"><v>we send last reminder in 2012.then we did not receive any reply.</v></cell></row><row r="6179"><cell r="C6179"><v>3000710</v></cell><cell r="D6179" t="str"><v>L.N.C/GTC</v></cell><cell r="E6179" t="str"><v>Inder Singh</v></cell><cell r="F6179"><v>34578</v></cell><cell r="G6179"><v>30000</v></cell><cell r="H6179"><v>30000</v></cell><cell r="I6179"><v>0</v></cell><cell r="J6179" t="str"><v>R.M</v></cell><cell r="K6179"><v>2011</v></cell><cell r="L6179" t="str"><v>not send</v></cell><cell r="M6179" t="str"><v>No</v></cell><cell r="N6179" t="str"><v>send performa invoice so Last Communication Till 2014</v></cell></row><row r="6180"><cell r="C6180"><v>3000711</v></cell><cell r="D6180" t="str"><v>L.N.C/GTC</v></cell><cell r="E6180" t="str"><v>K.L Alloria</v></cell><cell r="F6180"><v>34579</v></cell><cell r="G6180"><v>22000</v></cell><cell r="H6180"><v>22000</v></cell><cell r="I6180"><v>0</v></cell><cell r="J6180" t="str"><v>I.R.M</v></cell><cell r="K6180" t="str"><v>Never</v></cell><cell r="L6180" t="str"><v>Not del.</v></cell><cell r="M6180" t="str"><v>no</v></cell><cell r="N6180" t="str"><v>not send any reminder so last communication 2011</v></cell></row><row r="6181"><cell r="C6181"><v>3000712</v></cell><cell r="D6181" t="str"><v>L.N.C/GTC</v></cell><cell r="E6181" t="str"><v>Aamod Sharma</v></cell><cell r="F6181"><v>34591</v></cell><cell r="G6181"><v>65000</v></cell><cell r="H6181"><v>16500</v></cell><cell r="I6181"><v>48850</v></cell><cell r="J6181" t="str"><v>Outstanding</v></cell><cell r="K6181" t="str"><v>Never</v></cell><cell r="L6181" t="str"><v>Not del.</v></cell><cell r="M6181" t="str"><v>No</v></cell><cell r="N6181" t="str"><v>no communication (Outstanding Rs. 48850/-)</v></cell></row><row r="6182"><cell r="C6182"><v>3000714</v></cell><cell r="D6182" t="str"><v>L.N.C/GTC</v></cell><cell r="E6182" t="str"><v>Surjeet Singh</v></cell><cell r="F6182"><v>34585</v></cell><cell r="G6182"><v>30000</v></cell><cell r="H6182"><v>28500</v></cell><cell r="I6182"><v>0</v></cell><cell r="J6182" t="str"><v>I.R.M</v></cell><cell r="K6182" t="str"><v>Never</v></cell><cell r="L6182" t="str"><v>send</v></cell><cell r="M6182" t="str"><v>yes</v></cell><cell r="N6182" t="str"><v>we send last reminder in 2012.then we did not receive any reply.</v></cell></row><row r="6183"><cell r="C6183"><v>3000715</v></cell><cell r="D6183" t="str"><v>L.N.C/GTC</v></cell><cell r="E6183" t="str"><v>Vijay Kumar Gupta</v></cell><cell r="F6183"><v>34585</v></cell><cell r="G6183"><v>52000</v></cell><cell r="H6183"><v>49400</v></cell><cell r="I6183"><v>0</v></cell><cell r="J6183" t="str"><v>I.R.M</v></cell><cell r="K6183" t="str"><v>Never</v></cell><cell r="L6183" t="str"><v>Not del.</v></cell><cell r="M6183" t="str"><v>No</v></cell><cell r="N6183" t="str"><v>last communication on 2004</v></cell></row><row r="6184"><cell r="C6184"><v>3000716</v></cell><cell r="D6184" t="str"><v>L.N.C/GTC</v></cell><cell r="E6184" t="str"><v>Eastern Exports</v></cell><cell r="F6184"><v>34578</v></cell><cell r="G6184"><v>42000</v></cell><cell r="H6184"><v>39900</v></cell><cell r="I6184"><v>0</v></cell><cell r="J6184" t="str"><v>R.M</v></cell><cell r="K6184"><v>2008</v></cell><cell r="L6184" t="str"><v>not send</v></cell><cell r="M6184" t="str"><v>yes</v></cell><cell r="N6184" t="str"><v>send perform invoice so Last Communication Till 2010</v></cell></row><row r="6185"><cell r="C6185"><v>3000717</v></cell><cell r="D6185" t="str"><v>L.N.C/GTC</v></cell><cell r="E6185" t="str"><v>J.P Gupta</v></cell><cell r="F6185"><v>34586</v></cell><cell r="G6185"><v>22000</v></cell><cell r="H6185"><v>22000</v></cell><cell r="I6185"><v>0</v></cell><cell r="J6185" t="str"><v>R.M</v></cell><cell r="K6185"><v>2010</v></cell><cell r="L6185" t="str"><v>send</v></cell><cell r="M6185" t="str"><v>No</v></cell><cell r="N6185" t="str"><v>not send any reminder so last communication 2010</v></cell></row><row r="6186"><cell r="C6186"><v>3000720</v></cell><cell r="D6186" t="str"><v>L.N.C/GTC</v></cell><cell r="E6186" t="str"><v>Anurup Sharma</v></cell><cell r="F6186"><v>34581</v></cell><cell r="G6186"><v>20900</v></cell><cell r="H6186"><v>20900</v></cell><cell r="I6186"><v>0</v></cell><cell r="J6186" t="str"><v>I.R.M</v></cell><cell r="K6186" t="str"><v>Never</v></cell><cell r="L6186" t="str"><v>not send</v></cell><cell r="M6186" t="str"><v>yes</v></cell><cell r="N6186" t="str"><v>we send last reminder in 2012.then we did not receive any reply.</v></cell></row><row r="6187"><cell r="C6187"><v>3000723</v></cell><cell r="D6187" t="str"><v>L.N.C/GTC</v></cell><cell r="E6187" t="str"><v>Satbir Singh</v></cell><cell r="F6187"><v>34430</v></cell><cell r="G6187"><v>42000</v></cell><cell r="H6187" t="str"><v>Nil</v></cell><cell r="I6187"><v>0</v></cell><cell r="J6187" t="str"><v>Cancelled</v></cell><cell r="K6187"><v>0</v></cell><cell r="L6187"><v>0</v></cell><cell r="M6187"><v>0</v></cell><cell r="N6187" t="str"><v>Cancelled</v></cell></row><row r="6188"><cell r="C6188"><v>3000727</v></cell><cell r="D6188" t="str"><v>L.N.C/GTC</v></cell><cell r="E6188" t="str"><v>Gurmeet Singh Bindra</v></cell><cell r="F6188"><v>34597</v></cell><cell r="G6188"><v>30000</v></cell><cell r="H6188"><v>28500</v></cell><cell r="I6188"><v>0</v></cell><cell r="J6188" t="str"><v>I.R.M</v></cell><cell r="K6188" t="str"><v>Never</v></cell><cell r="L6188" t="str"><v>Not del.</v></cell><cell r="M6188" t="str"><v>yes</v></cell><cell r="N6188" t="str"><v>last reply to his mail on 01/9/2022</v></cell></row><row r="6189"><cell r="C6189"><v>3000728</v></cell><cell r="D6189" t="str"><v>L.N.C/GTC</v></cell><cell r="E6189" t="str"><v>J. Sikand</v></cell><cell r="F6189"><v>34583</v></cell><cell r="G6189"><v>22000</v></cell><cell r="H6189"><v>22000</v></cell><cell r="I6189"><v>0</v></cell><cell r="J6189" t="str"><v>R.M</v></cell><cell r="K6189"><v>2011</v></cell><cell r="L6189" t="str"><v>not send</v></cell><cell r="M6189" t="str"><v>yes</v></cell><cell r="N6189" t="str"><v>not send any reminder so last communication 2011</v></cell></row><row r="6190"><cell r="C6190"><v>3000729</v></cell><cell r="D6190" t="str"><v>L.N.C/GTC</v></cell><cell r="E6190" t="str"><v>Sudhir Jain</v></cell><cell r="F6190"><v>34592</v></cell><cell r="G6190"><v>42000</v></cell><cell r="H6190" t="str"><v>Nil</v></cell><cell r="I6190"><v>0</v></cell><cell r="J6190" t="str"><v>Cancelled</v></cell><cell r="K6190"><v>0</v></cell><cell r="L6190"><v>0</v></cell><cell r="M6190"><v>0</v></cell><cell r="N6190" t="str"><v>Cancelled</v></cell></row><row r="6191"><cell r="C6191"><v>3000730</v></cell><cell r="D6191" t="str"><v>L.N.C/GTC</v></cell><cell r="E6191" t="str"><v>Mahipati M.R Pawar</v></cell><cell r="F6191"><v>34587</v></cell><cell r="G6191"><v>42000</v></cell><cell r="H6191"><v>42000</v></cell><cell r="I6191"><v>0</v></cell><cell r="J6191" t="str"><v>R.M</v></cell><cell r="K6191"><v>2022</v></cell><cell r="L6191" t="str"><v>send</v></cell><cell r="M6191" t="str"><v>yes</v></cell><cell r="N6191" t="str"><v>they are regular member</v></cell></row><row r="6192"><cell r="C6192"><v>3000731</v></cell><cell r="D6192" t="str"><v>L.N.C/GTC</v></cell><cell r="E6192" t="str"><v>Praveen Kumar</v></cell><cell r="F6192"><v>34579</v></cell><cell r="G6192"><v>22000</v></cell><cell r="H6192"><v>22000</v></cell><cell r="I6192"><v>0</v></cell><cell r="J6192" t="str"><v>I.R.M</v></cell><cell r="K6192" t="str"><v>Never</v></cell><cell r="L6192" t="str"><v>not send</v></cell><cell r="M6192" t="str"><v>No</v></cell><cell r="N6192" t="str"><v>we send last reminder in 2012.then we did not receive any reply.</v></cell></row><row r="6193"><cell r="C6193"><v>3000733</v></cell><cell r="D6193" t="str"><v>L.N.C/GTC</v></cell><cell r="E6193" t="str"><v>Medtech Devices Pvt Ltd</v></cell><cell r="F6193"><v>34592</v></cell><cell r="G6193"><v>65000</v></cell><cell r="H6193"><v>61750</v></cell><cell r="I6193"><v>0</v></cell><cell r="J6193" t="str"><v>I.R.M</v></cell><cell r="K6193" t="str"><v>Never</v></cell><cell r="L6193" t="str"><v>Not del.</v></cell><cell r="M6193" t="str"><v>No</v></cell><cell r="N6193" t="str"><v>last communication 01</v></cell></row><row r="6194"><cell r="C6194"><v>3000734</v></cell><cell r="D6194" t="str"><v>L.N.C/GTC</v></cell><cell r="E6194" t="str"><v>Indu Bhushan</v></cell><cell r="F6194"><v>34593</v></cell><cell r="G6194"><v>22000</v></cell><cell r="H6194"><v>22000</v></cell><cell r="I6194"><v>0</v></cell><cell r="J6194" t="str"><v>I.R.M</v></cell><cell r="K6194" t="str"><v>Never</v></cell><cell r="L6194" t="str"><v>not send</v></cell><cell r="M6194" t="str"><v>yes</v></cell><cell r="N6194" t="str"><v>we send last reminder in 2012.then we did not receive any reply...membership transferred from Suman Chaudhary to Indu Bhushan in 06</v></cell></row><row r="6195"><cell r="C6195"><v>3000735</v></cell><cell r="D6195" t="str"><v>L.N.C/GTC</v></cell><cell r="E6195" t="str"><v>Jyoti Kukreja</v></cell><cell r="F6195"><v>34587</v></cell><cell r="G6195"><v>40000</v></cell><cell r="H6195"><v>40000</v></cell><cell r="I6195"><v>0</v></cell><cell r="J6195" t="str"><v>I.R.M</v></cell><cell r="K6195" t="str"><v>Never</v></cell><cell r="L6195" t="str"><v>not send</v></cell><cell r="M6195" t="str"><v>yes</v></cell><cell r="N6195" t="str"><v>reply to his mail  on 2014 with dues details </v></cell></row><row r="6196"><cell r="C6196"><v>3000737</v></cell><cell r="D6196" t="str"><v>L.N.C/GTC</v></cell><cell r="E6196" t="str"><v>Pradeep Kumar Jain</v></cell><cell r="F6196"><v>34584</v></cell><cell r="G6196"><v>22000</v></cell><cell r="H6196"><v>22000</v></cell><cell r="I6196"><v>0</v></cell><cell r="J6196" t="str"><v>I.R.M</v></cell><cell r="K6196" t="str"><v>Never</v></cell><cell r="L6196" t="str"><v>send</v></cell><cell r="M6196" t="str"><v>yes</v></cell><cell r="N6196" t="str"><v>we send last reminder in 2012.then we did not receive any reply.</v></cell></row><row r="6197"><cell r="C6197"><v>3000738</v></cell><cell r="D6197" t="str"><v>L.N.C/GTC</v></cell><cell r="E6197" t="str"><v>A.B Builders & Leasing Pvt Ltd</v></cell><cell r="F6197"><v>34578</v></cell><cell r="G6197"><v>65000</v></cell><cell r="H6197"><v>65000</v></cell><cell r="I6197"><v>0</v></cell><cell r="J6197" t="str"><v>I.R.M</v></cell><cell r="K6197" t="str"><v>Never</v></cell><cell r="L6197" t="str"><v>send</v></cell><cell r="M6197" t="str"><v>yes</v></cell><cell r="N6197" t="str"><v>we send last reminder in 2012.then we did not receive any reply.</v></cell></row><row r="6198"><cell r="C6198"><v>3000739</v></cell><cell r="D6198" t="str"><v>L.N.C/GTC</v></cell><cell r="E6198" t="str"><v>Vineet Chopra</v></cell><cell r="F6198"><v>34587</v></cell><cell r="G6198"><v>22000</v></cell><cell r="H6198"><v>22000</v></cell><cell r="I6198"><v>0</v></cell><cell r="J6198" t="str"><v>R.M</v></cell><cell r="K6198"><v>2007</v></cell><cell r="L6198" t="str"><v>not send</v></cell><cell r="M6198" t="str"><v>yes</v></cell><cell r="N6198" t="str"><v>reply to his mai on 2014 with dues details </v></cell></row><row r="6199"><cell r="C6199"><v>3000740</v></cell><cell r="D6199" t="str"><v>L.N.C/GTC</v></cell><cell r="E6199" t="str"><v>K.S Wadhwa</v></cell><cell r="F6199"><v>34580</v></cell><cell r="G6199"><v>22000</v></cell><cell r="H6199"><v>22000</v></cell><cell r="I6199"><v>0</v></cell><cell r="J6199" t="str"><v>I.R.M</v></cell><cell r="K6199" t="str"><v>Never</v></cell><cell r="L6199" t="str"><v>not send</v></cell><cell r="M6199" t="str"><v>yes</v></cell><cell r="N6199" t="str"><v>we send last reminder in 2012.then we did not receive any reply.</v></cell></row><row r="6200"><cell r="C6200"><v>3000743</v></cell><cell r="D6200" t="str"><v>L.N.C/GTC</v></cell><cell r="E6200" t="str"><v>Pradeep Gupta</v></cell><cell r="F6200"><v>34590</v></cell><cell r="G6200"><v>52000</v></cell><cell r="H6200"><v>52000</v></cell><cell r="I6200"><v>0</v></cell><cell r="J6200" t="str"><v>I.R.M</v></cell><cell r="K6200" t="str"><v>Never</v></cell><cell r="L6200" t="str"><v>Not del.</v></cell><cell r="M6200" t="str"><v>yes</v></cell><cell r="N6200" t="str"><v>Last communication 2001.. </v></cell></row><row r="6201"><cell r="C6201"><v>3000745</v></cell><cell r="D6201" t="str"><v>L.N.C/GTC</v></cell><cell r="E6201" t="str"><v>Vinod Kumar Bajaj</v></cell><cell r="F6201"><v>34593</v></cell><cell r="G6201"><v>42000</v></cell><cell r="H6201" t="str"><v>Nil</v></cell><cell r="I6201"><v>0</v></cell><cell r="J6201" t="str"><v>Cancelled</v></cell><cell r="K6201"><v>0</v></cell><cell r="L6201"><v>0</v></cell><cell r="M6201"><v>0</v></cell><cell r="N6201" t="str"><v>Cancelled</v></cell></row><row r="6202"><cell r="C6202"><v>3000747</v></cell><cell r="D6202" t="str"><v>L.N.C/GTC</v></cell><cell r="E6202" t="str"><v>A.H Rizvi</v></cell><cell r="F6202"><v>34598</v></cell><cell r="G6202"><v>22000</v></cell><cell r="H6202"><v>22000</v></cell><cell r="I6202"><v>0</v></cell><cell r="J6202" t="str"><v>R.M</v></cell><cell r="K6202"><v>2010</v></cell><cell r="L6202" t="str"><v>not send</v></cell><cell r="M6202" t="str"><v>yes</v></cell><cell r="N6202" t="str"><v>reply to his visit on 11/10/2022 with dues details </v></cell></row><row r="6203"><cell r="C6203"><v>3000748</v></cell><cell r="D6203" t="str"><v>L.N.C/GTC</v></cell><cell r="E6203" t="str"><v>S.K Ahuja</v></cell><cell r="F6203"><v>34597</v></cell><cell r="G6203"><v>42000</v></cell><cell r="H6203"><v>39900</v></cell><cell r="I6203"><v>0</v></cell><cell r="J6203" t="str"><v>I.R.M</v></cell><cell r="K6203" t="str"><v>Never</v></cell><cell r="L6203" t="str"><v>send</v></cell><cell r="M6203" t="str"><v>No</v></cell><cell r="N6203" t="str"><v>we send last reminder in 2012.then we did not receive any reply.</v></cell></row><row r="6204"><cell r="D6204" t="e"><v>#VALUE!</v></cell><cell r="E6204" t="e"><v>#VALUE!</v></cell></row><row r="6204"><cell r="G6204" t="e"><v>#VALUE!</v></cell><cell r="H6204" t="e"><v>#VALUE!</v></cell><cell r="I6204" t="e"><v>#VALUE!</v></cell><cell r="J6204" t="e"><v>#VALUE!</v></cell><cell r="K6204" t="e"><v>#VALUE!</v></cell><cell r="L6204" t="e"><v>#VALUE!</v></cell><cell r="M6204" t="e"><v>#VALUE!</v></cell><cell r="N6204" t="e"><v>#VALUE!</v></cell></row><row r="6205"><cell r="C6205"><v>3000751</v></cell><cell r="D6205" t="str"><v>LNC/GTC INDUSTRIES</v></cell><cell r="E6205" t="str"><v>Rushi C Bakshi</v></cell><cell r="F6205" t="str"><v>16/9/1994</v></cell><cell r="G6205"><v>42000</v></cell><cell r="H6205"><v>42000</v></cell><cell r="I6205"><v>0</v></cell><cell r="J6205" t="str"><v>R.M</v></cell><cell r="K6205"><v>2008</v></cell><cell r="L6205" t="str"><v>not send</v></cell><cell r="M6205" t="str"><v>yes</v></cell><cell r="N6205" t="str"><v>last send performa invoice 2008</v></cell></row><row r="6206"><cell r="C6206"><v>3000755</v></cell><cell r="D6206" t="str"><v>LNC/GTC INDUSTRIES</v></cell><cell r="E6206" t="str"><v>Neeru Gupta</v></cell><cell r="F6206" t="str"><v>19/9/1994</v></cell><cell r="G6206"><v>30000</v></cell><cell r="H6206"><v>30000</v></cell><cell r="I6206"><v>0</v></cell><cell r="J6206" t="str"><v>R.M</v></cell><cell r="K6206"><v>2007</v></cell><cell r="L6206" t="str"><v>not send</v></cell><cell r="M6206" t="str"><v>yes</v></cell><cell r="N6206" t="str"><v>As POD last communication 2007</v></cell></row><row r="6207"><cell r="C6207"><v>3000756</v></cell><cell r="D6207" t="str"><v>LNC/GTC INDUSTRIES</v></cell><cell r="E6207" t="str"><v>N.T Thirani</v></cell><cell r="F6207" t="str"><v>19/9/1994</v></cell><cell r="G6207"><v>22000</v></cell><cell r="H6207"><v>20900</v></cell><cell r="I6207"><v>0</v></cell><cell r="J6207" t="str"><v>I.R.M</v></cell><cell r="K6207" t="str"><v>Never</v></cell><cell r="L6207" t="str"><v>send</v></cell><cell r="M6207" t="str"><v>yes</v></cell><cell r="N6207" t="str"><v>we send last reminder in 2012.then we did not receive any reply.</v></cell></row><row r="6208"><cell r="C6208"><v>3000757</v></cell><cell r="D6208" t="str"><v>LNC/GTC INDUSTRIES</v></cell><cell r="E6208" t="str"><v>Rajinder Sanduja</v></cell><cell r="F6208" t="str"><v>21/9/1994</v></cell><cell r="G6208"><v>30000</v></cell><cell r="H6208"><v>9000</v></cell><cell r="I6208"><v>21000</v></cell><cell r="J6208" t="str"><v>Outstanding</v></cell><cell r="K6208" t="str"><v>Never</v></cell><cell r="L6208" t="str"><v>not send</v></cell><cell r="M6208" t="str"><v>no</v></cell><cell r="N6208" t="str"><v>we send last reminder in 2012.then we did not receive any reply.Outstanding Rs. 21000/-</v></cell></row><row r="6209"><cell r="C6209"><v>3000762</v></cell><cell r="D6209" t="str"><v>?</v></cell><cell r="E6209" t="str"><v>Arvind Sehgal</v></cell><cell r="F6209"><v>34616</v></cell><cell r="G6209"><v>22000</v></cell><cell r="H6209" t="str"><v>Nil</v></cell><cell r="I6209"><v>0</v></cell><cell r="J6209" t="str"><v>Cancelled</v></cell><cell r="K6209" t="str"><v>Nill</v></cell><cell r="L6209"><v>0</v></cell><cell r="M6209"><v>0</v></cell><cell r="N6209" t="str"><v>Cancellection Date:- 12-12-1994</v></cell></row><row r="6210"><cell r="C6210"><v>3000766</v></cell><cell r="D6210" t="str"><v>LNC/GTC INDUSTRIES</v></cell><cell r="E6210" t="str"><v>Ipsita Dey</v></cell><cell r="F6210" t="str"><v>25/9/1994</v></cell><cell r="G6210"><v>42000</v></cell><cell r="H6210"><v>42000</v></cell><cell r="I6210"><v>0</v></cell><cell r="J6210" t="str"><v>I.R.M</v></cell><cell r="K6210" t="str"><v>Never</v></cell><cell r="L6210" t="str"><v>send</v></cell><cell r="M6210" t="str"><v>yes</v></cell><cell r="N6210" t="str"><v>we send last reminder in 2012.then we did not receive any reply.</v></cell></row><row r="6211"><cell r="C6211"><v>3000768</v></cell><cell r="D6211" t="str"><v>LNC/GTC INDUSTRIES</v></cell><cell r="E6211" t="str"><v>Sushil Jindal</v></cell><cell r="F6211" t="str"><v>21/9/1994</v></cell><cell r="G6211"><v>30600</v></cell><cell r="H6211"><v>30600</v></cell><cell r="I6211"><v>0</v></cell><cell r="J6211" t="str"><v>I.R.M</v></cell><cell r="K6211" t="str"><v>Never</v></cell><cell r="L6211" t="str"><v>not send</v></cell><cell r="M6211" t="str"><v>yes</v></cell><cell r="N6211" t="str"><v>we send last reminder in 2012.then we did not receive any reply.</v></cell></row><row r="6212"><cell r="C6212"><v>3000769</v></cell><cell r="D6212" t="str"><v>LNC/GTC INDUSTRIES</v></cell><cell r="E6212" t="str"><v>G.S Sachdev</v></cell><cell r="F6212" t="str"><v>23/9/1994</v></cell><cell r="G6212"><v>22000</v></cell><cell r="H6212"><v>22000</v></cell><cell r="I6212"><v>0</v></cell><cell r="J6212" t="str"><v>I.R.M</v></cell><cell r="K6212" t="str"><v>Never</v></cell><cell r="L6212" t="str"><v>Not del.</v></cell><cell r="M6212" t="str"><v>yes</v></cell><cell r="N6212" t="str"><v>Last Communication Till 2000</v></cell></row><row r="6213"><cell r="C6213"><v>3000771</v></cell><cell r="D6213" t="str"><v>LNC/GTC INDUSTRIES</v></cell><cell r="E6213" t="str"><v>Raman Budhiraja</v></cell><cell r="F6213"><v>34494</v></cell><cell r="G6213"><v>52000</v></cell><cell r="H6213"><v>52000</v></cell><cell r="I6213"><v>0</v></cell><cell r="J6213" t="str"><v>I.R.M</v></cell><cell r="K6213" t="str"><v>Never</v></cell><cell r="L6213" t="str"><v>Not del.</v></cell><cell r="M6213" t="str"><v>yes</v></cell><cell r="N6213" t="str"><v>Last Communication Till 2006</v></cell></row><row r="6214"><cell r="C6214"><v>3000772</v></cell><cell r="D6214" t="str"><v>LNC/GTC INDUSTRIES</v></cell><cell r="E6214" t="str"><v>Mohinder Threads Pvt Ltd</v></cell><cell r="F6214" t="str"><v>22/9/1994</v></cell><cell r="G6214"><v>52000</v></cell><cell r="H6214"><v>52000</v></cell><cell r="I6214"><v>0</v></cell><cell r="J6214" t="str"><v>R.M</v></cell><cell r="K6214"><v>2007</v></cell><cell r="L6214" t="str"><v>Not del.</v></cell><cell r="M6214" t="str"><v>yes</v></cell><cell r="N6214" t="str"><v>send performa invoice in 2008</v></cell></row><row r="6215"><cell r="C6215"><v>3000776</v></cell><cell r="D6215" t="str"><v>LNC</v></cell><cell r="E6215" t="str"><v>Mridula</v></cell><cell r="F6215"><v>34647</v></cell><cell r="G6215"><v>52000</v></cell><cell r="H6215"><v>52000</v></cell><cell r="I6215"><v>0</v></cell><cell r="J6215" t="str"><v>I.R.M</v></cell><cell r="K6215" t="str"><v>Never</v></cell><cell r="L6215" t="str"><v>send</v></cell><cell r="M6215" t="str"><v>No</v></cell><cell r="N6215" t="str"><v>we send last reminder in 2012.then we did not receive any reply.</v></cell></row><row r="6216"><cell r="C6216"><v>3000777</v></cell><cell r="D6216" t="str"><v>LNC/GTC INDUSTRIES</v></cell><cell r="E6216" t="str"><v>S.K Verma</v></cell><cell r="F6216" t="str"><v>27/9/1994</v></cell><cell r="G6216"><v>30000</v></cell><cell r="H6216"><v>30000</v></cell><cell r="I6216"><v>0</v></cell><cell r="J6216" t="str"><v>I.R.M</v></cell><cell r="K6216" t="str"><v>Never</v></cell><cell r="L6216" t="str"><v>not send</v></cell><cell r="M6216" t="str"><v>yes</v></cell><cell r="N6216" t="str"><v>we send last reminder in 2012.then we did not receive any reply.</v></cell></row><row r="6217"><cell r="C6217"><v>3000782</v></cell><cell r="D6217" t="str"><v>LNC/GTC INDUSTRIES</v></cell><cell r="E6217" t="str"><v>Sunil Arora</v></cell><cell r="F6217" t="str"><v>21/9/1994</v></cell><cell r="G6217"><v>52000</v></cell><cell r="H6217"><v>49400</v></cell><cell r="I6217"><v>0</v></cell><cell r="J6217" t="str"><v>I.R.M</v></cell><cell r="K6217" t="str"><v>Never</v></cell><cell r="L6217" t="str"><v>not send</v></cell><cell r="M6217" t="str"><v>yes</v></cell><cell r="N6217" t="str"><v>we send last reminder in 2012.then we did not receive any reply.</v></cell></row><row r="6218"><cell r="C6218"><v>3000785</v></cell><cell r="D6218" t="str"><v>LNC/GTC INDUSTRIES</v></cell><cell r="E6218" t="str"><v>Sandeep Kumar Gupta</v></cell><cell r="F6218" t="str"><v>28/9/1994</v></cell><cell r="G6218"><v>22000</v></cell><cell r="H6218"><v>22000</v></cell><cell r="I6218"><v>0</v></cell><cell r="J6218" t="str"><v>I.R.M</v></cell><cell r="K6218" t="str"><v>Never</v></cell><cell r="L6218" t="str"><v>not send</v></cell><cell r="M6218" t="str"><v>yes</v></cell><cell r="N6218" t="str"><v>we send last reminder in 2012.then we did not receive any reply.</v></cell></row><row r="6219"><cell r="C6219"><v>3000788</v></cell><cell r="D6219" t="str"><v>LNC/GTC INDUSTRIES</v></cell><cell r="E6219" t="str"><v>Hari Om Agarwal</v></cell><cell r="F6219" t="str"><v>23/9/1994</v></cell><cell r="G6219"><v>30000</v></cell><cell r="H6219"><v>30000</v></cell><cell r="I6219"><v>0</v></cell><cell r="J6219" t="str"><v>I.R.M</v></cell><cell r="K6219" t="str"><v>Never</v></cell><cell r="L6219" t="str"><v>send</v></cell><cell r="M6219" t="str"><v>No</v></cell><cell r="N6219" t="str"><v>we send last reminder in 2012.then we did not receive any reply.</v></cell></row><row r="6220"><cell r="C6220"><v>3000789</v></cell><cell r="D6220" t="str"><v>LNC/GTC INDUSTRIES</v></cell><cell r="E6220" t="str"><v>Pramod Kumar Agarwal</v></cell><cell r="F6220" t="str"><v>23/9/1994</v></cell><cell r="G6220"><v>30000</v></cell><cell r="H6220"><v>27750</v></cell><cell r="I6220"><v>2250</v></cell><cell r="J6220" t="str"><v>Outstanding</v></cell><cell r="K6220" t="str"><v>No</v></cell><cell r="L6220" t="str"><v>send</v></cell><cell r="M6220" t="str"><v>No</v></cell><cell r="N6220" t="str"><v>As POD last communication 07(Outstanding Rs. 2250/-)</v></cell></row><row r="6221"><cell r="C6221"><v>3000791</v></cell><cell r="D6221" t="str"><v>?</v></cell><cell r="E6221" t="str"><v>Rajneesh Bawa</v></cell><cell r="F6221" t="str"><v>30/9/1994</v></cell><cell r="G6221"><v>52000</v></cell><cell r="H6221"><v>52000</v></cell><cell r="I6221"><v>0</v></cell><cell r="J6221" t="str"><v>Cancelled</v></cell><cell r="K6221" t="str"><v>Nill</v></cell><cell r="L6221"><v>0</v></cell><cell r="M6221"><v>0</v></cell><cell r="N6221" t="str"><v>Cancellection Date:- 12-12-1994</v></cell></row><row r="6222"><cell r="C6222"><v>3000793</v></cell><cell r="D6222" t="str"><v>LNC/GTC INDUSTRIES</v></cell><cell r="E6222" t="str"><v>Kamla Garg</v></cell><cell r="F6222" t="str"><v>26/9/1994</v></cell><cell r="G6222"><v>65000</v></cell><cell r="H6222"><v>65000</v></cell><cell r="I6222"><v>0</v></cell><cell r="J6222" t="str"><v>I.R.M</v></cell><cell r="K6222" t="str"><v>Never</v></cell><cell r="L6222" t="str"><v>not send</v></cell><cell r="M6222" t="str"><v>yes</v></cell><cell r="N6222" t="str"><v>we send last reminder in 2012.then we did not receive any reply.</v></cell></row><row r="6223"><cell r="C6223"><v>3000800</v></cell><cell r="D6223" t="str"><v>?</v></cell><cell r="E6223" t="str"><v>Nirma Singh Grewal</v></cell><cell r="F6223"><v>34524</v></cell><cell r="G6223"><v>65000</v></cell><cell r="H6223" t="str"><v>Nil</v></cell><cell r="I6223"><v>0</v></cell><cell r="J6223" t="str"><v>Cancelled</v></cell><cell r="K6223" t="str"><v>Nill</v></cell><cell r="L6223"><v>0</v></cell><cell r="M6223"><v>0</v></cell><cell r="N6223" t="str"><v>Cancellection Date:- 12-12-1994</v></cell></row><row r="6224"><cell r="C6224"><v>3000803</v></cell><cell r="D6224" t="str"><v>?</v></cell><cell r="E6224" t="str"><v>Alok K Gupta</v></cell><cell r="F6224" t="str"><v>30/9/1994</v></cell><cell r="G6224"><v>42000</v></cell><cell r="H6224" t="str"><v>Nil</v></cell><cell r="I6224"><v>0</v></cell><cell r="J6224" t="str"><v>Cancelled</v></cell><cell r="K6224" t="str"><v>Nill</v></cell><cell r="L6224"><v>0</v></cell><cell r="M6224"><v>0</v></cell><cell r="N6224" t="str"><v>Cancellection Date:- 29-06-1996</v></cell></row><row r="6225"><cell r="C6225"><v>3000807</v></cell><cell r="D6225" t="str"><v>LNC/GTC INDUSTRIES</v></cell><cell r="E6225" t="str"><v>Manjeet Singh</v></cell><cell r="F6225" t="str"><v>29/9/1994</v></cell><cell r="G6225"><v>65000</v></cell><cell r="H6225"><v>65000</v></cell><cell r="I6225"><v>0</v></cell><cell r="J6225" t="str"><v>I.R.M</v></cell><cell r="K6225" t="str"><v>Never</v></cell><cell r="L6225" t="str"><v>not send</v></cell><cell r="M6225" t="str"><v>yes</v></cell><cell r="N6225" t="str"><v>we send last reminder in 2012.then we did not receive any reply.</v></cell></row><row r="6226"><cell r="C6226"><v>3000815</v></cell><cell r="D6226" t="str"><v>LNC/GTC INDUSTRIES</v></cell><cell r="E6226" t="str"><v>Sushil Gupta</v></cell><cell r="F6226" t="str"><v>24/9/1994</v></cell><cell r="G6226"><v>30000</v></cell><cell r="H6226"><v>30000</v></cell><cell r="I6226"><v>0</v></cell><cell r="J6226" t="str"><v>I.R.M</v></cell><cell r="K6226" t="str"><v>Never</v></cell><cell r="L6226" t="str"><v>not send</v></cell><cell r="M6226" t="str"><v>yes</v></cell><cell r="N6226" t="str"><v>we send last reminder in 2012.then we did not receive any reply.</v></cell></row><row r="6227"><cell r="C6227"><v>3000816</v></cell><cell r="D6227" t="str"><v>LNC/GTC INDUSTRIES</v></cell><cell r="E6227" t="str"><v>Vikas Singh</v></cell><cell r="F6227"><v>34463</v></cell><cell r="G6227"><v>30000</v></cell><cell r="H6227"><v>7500</v></cell><cell r="I6227"><v>22500</v></cell><cell r="J6227" t="str"><v>Outstanding</v></cell><cell r="K6227" t="str"><v>Never</v></cell><cell r="L6227" t="str"><v>Not del.</v></cell><cell r="M6227" t="str"><v>No</v></cell><cell r="N6227" t="str"><v>no communication till date Outstanding Rs 22500/-</v></cell></row><row r="6228"><cell r="C6228"><v>3000820</v></cell><cell r="D6228" t="str"><v>LNC/GTC INDUSTRIES</v></cell><cell r="E6228" t="str"><v>S.K Varma</v></cell><cell r="F6228" t="str"><v>25/9/1994</v></cell><cell r="G6228"><v>30000</v></cell><cell r="H6228"><v>30000</v></cell><cell r="I6228"><v>0</v></cell><cell r="J6228" t="str"><v>R.M</v></cell><cell r="K6228"><v>2010</v></cell><cell r="L6228" t="str"><v>not send</v></cell><cell r="M6228" t="str"><v>yes</v></cell><cell r="N6228" t="str"><v>not send any reminder last communication 2011</v></cell></row><row r="6229"><cell r="C6229"><v>3000821</v></cell><cell r="D6229" t="str"><v>LNC/GTC INDUSTRIES</v></cell><cell r="E6229" t="str"><v>K.L Kakkar</v></cell><cell r="F6229" t="str"><v>27/9/1994</v></cell><cell r="G6229"><v>30000</v></cell><cell r="H6229"><v>30000</v></cell><cell r="I6229"><v>0</v></cell><cell r="J6229" t="str"><v>I.R.M</v></cell><cell r="K6229" t="str"><v>Never</v></cell><cell r="L6229" t="str"><v>send</v></cell><cell r="M6229" t="str"><v>yes</v></cell><cell r="N6229" t="str"><v>we send last reminder in 2012.then we did not receive any reply.</v></cell></row><row r="6230"><cell r="C6230"><v>3000823</v></cell><cell r="D6230" t="str"><v>?</v></cell><cell r="E6230" t="str"><v>I.S. Baweja</v></cell><cell r="F6230" t="str"><v>27/9/1994</v></cell><cell r="G6230"><v>30000</v></cell><cell r="H6230" t="str"><v>Nil</v></cell><cell r="I6230"><v>0</v></cell><cell r="J6230" t="str"><v>Cancelled</v></cell><cell r="K6230" t="str"><v>Nill</v></cell><cell r="L6230"><v>0</v></cell><cell r="M6230"><v>0</v></cell><cell r="N6230" t="str"><v>Cancellection Date:- 25-11-1994</v></cell></row><row r="6231"><cell r="C6231"><v>3000824</v></cell><cell r="D6231" t="str"><v>LNC/GTC INDUSTRIES</v></cell><cell r="E6231" t="str"><v>Vinod Vohra</v></cell><cell r="F6231" t="str"><v>29/9/1994</v></cell><cell r="G6231"><v>52000</v></cell><cell r="H6231"><v>52000</v></cell><cell r="I6231"><v>0</v></cell><cell r="J6231" t="str"><v>I.R.M</v></cell><cell r="K6231" t="str"><v>Never</v></cell><cell r="L6231" t="str"><v>Not del.</v></cell><cell r="M6231" t="str"><v>yes</v></cell><cell r="N6231" t="str"><v>Last Communication Till 1996</v></cell></row><row r="6232"><cell r="C6232"><v>3000825</v></cell><cell r="D6232" t="str"><v>LNC/GTC INDUSTRIES</v></cell><cell r="E6232" t="str"><v>Converted Enginners Pvt Ltd</v></cell><cell r="F6232" t="str"><v>26/9/1994</v></cell><cell r="G6232"><v>42000</v></cell><cell r="H6232"><v>42000</v></cell><cell r="I6232"><v>0</v></cell><cell r="J6232" t="str"><v>I.R.M</v></cell><cell r="K6232" t="str"><v>Never</v></cell><cell r="L6232" t="str"><v>not send</v></cell><cell r="M6232" t="str"><v>yes</v></cell><cell r="N6232" t="str"><v>we send last reminder in 2012.then we did not receive any reply.</v></cell></row><row r="6233"><cell r="C6233"><v>3000826</v></cell><cell r="D6233" t="str"><v>LNC/GTC INDUSTRIES</v></cell><cell r="E6233" t="str"><v>P.D Gupta</v></cell><cell r="F6233"><v>34433</v></cell><cell r="G6233"><v>52000</v></cell><cell r="H6233"><v>49400</v></cell><cell r="I6233"><v>0</v></cell><cell r="J6233" t="str"><v>I.R.M</v></cell><cell r="K6233" t="str"><v>Never</v></cell><cell r="L6233" t="str"><v>not send</v></cell><cell r="M6233" t="str"><v>No</v></cell><cell r="N6233" t="str"><v>we send last reminder in 2012.then we did not receive any reply.</v></cell></row><row r="6234"><cell r="C6234"><v>3000828</v></cell><cell r="D6234" t="str"><v>LNC/GTC INDUSTRIES</v></cell><cell r="E6234" t="str"><v>Pradeep Dhindra</v></cell><cell r="F6234"><v>34343</v></cell><cell r="G6234"><v>30000</v></cell><cell r="H6234"><v>30000</v></cell><cell r="I6234"><v>0</v></cell><cell r="J6234" t="str"><v>R.M</v></cell><cell r="K6234"><v>2007</v></cell><cell r="L6234" t="str"><v>send</v></cell><cell r="M6234" t="str"><v>No</v></cell><cell r="N6234" t="str"><v>As POD Last communication on 2007</v></cell></row><row r="6235"><cell r="C6235"><v>3000833</v></cell><cell r="D6235" t="str"><v>LNC</v></cell><cell r="E6235" t="str"><v>Ajay Sikka</v></cell><cell r="F6235" t="str"><v>24/9/1994</v></cell><cell r="G6235"><v>65000</v></cell><cell r="H6235"><v>65000</v></cell><cell r="I6235"><v>0</v></cell><cell r="J6235" t="str"><v>I.R.M</v></cell><cell r="K6235" t="str"><v>Never</v></cell><cell r="L6235" t="str"><v>send</v></cell><cell r="M6235" t="str"><v>yes</v></cell><cell r="N6235" t="str"><v>we send last reminder in 2012.then we did not receive any reply...Amount:- 26,000/-, Ch. No. 868421, BANK CODE CHECK</v></cell></row><row r="6236"><cell r="C6236"><v>3000836</v></cell><cell r="D6236" t="str"><v>LNC/GTC INDUSTRIES</v></cell><cell r="E6236" t="str"><v>Sandeep Sikka</v></cell><cell r="F6236" t="str"><v>24/9/1994</v></cell><cell r="G6236"><v>65000</v></cell><cell r="H6236"><v>65000</v></cell><cell r="I6236"><v>0</v></cell><cell r="J6236" t="str"><v>I.R.M</v></cell><cell r="K6236" t="str"><v>Never</v></cell><cell r="L6236"><v>0</v></cell><cell r="M6236"><v>0</v></cell><cell r="N6236" t="str"><v>cancelled on 22/11/2021</v></cell></row><row r="6237"><cell r="C6237"><v>3000842</v></cell><cell r="D6237" t="str"><v>LNC/GTC INDUSTRIES</v></cell><cell r="E6237" t="str"><v>Amit Munjal</v></cell><cell r="F6237" t="str"><v>16/9/1994</v></cell><cell r="G6237"><v>40000</v></cell><cell r="H6237"><v>40000</v></cell><cell r="I6237"><v>0</v></cell><cell r="J6237" t="str"><v>I.R.M</v></cell><cell r="K6237" t="str"><v>Never</v></cell><cell r="L6237" t="str"><v>send</v></cell><cell r="M6237" t="str"><v>yes</v></cell><cell r="N6237" t="str"><v>we send last reminder in 2012.then we did not receive any reply.</v></cell></row><row r="6238"><cell r="C6238"><v>3000846</v></cell><cell r="D6238" t="str"><v>LNC/GTC INDUSTRIES</v></cell><cell r="E6238" t="str"><v>Raj Kumar Awasthi</v></cell><cell r="F6238" t="str"><v>28/9/1994</v></cell><cell r="G6238"><v>42000</v></cell><cell r="H6238"><v>42000</v></cell><cell r="I6238"><v>0</v></cell><cell r="J6238" t="str"><v>I.R.M</v></cell><cell r="K6238" t="str"><v>Never</v></cell><cell r="L6238" t="str"><v>send</v></cell><cell r="M6238" t="str"><v>yes</v></cell><cell r="N6238" t="str"><v>As POD Last communication on 2007</v></cell></row><row r="6239"><cell r="C6239" t="str"><v>22.11.18</v></cell><cell r="D6239" t="e"><v>#VALUE!</v></cell><cell r="E6239" t="e"><v>#VALUE!</v></cell></row><row r="6239"><cell r="G6239" t="e"><v>#VALUE!</v></cell><cell r="H6239" t="e"><v>#VALUE!</v></cell><cell r="I6239" t="e"><v>#VALUE!</v></cell><cell r="J6239" t="e"><v>#VALUE!</v></cell><cell r="K6239" t="e"><v>#VALUE!</v></cell><cell r="L6239" t="e"><v>#VALUE!</v></cell><cell r="M6239" t="e"><v>#VALUE!</v></cell><cell r="N6239" t="e"><v>#VALUE!</v></cell></row><row r="6240"><cell r="C6240"><v>3000860</v></cell><cell r="D6240" t="str"><v>L.N.C/GTC</v></cell><cell r="E6240" t="str"><v>R.M Bajpai</v></cell><cell r="F6240"><v>34597</v></cell><cell r="G6240"><v>52000</v></cell><cell r="H6240"><v>49400</v></cell><cell r="I6240"><v>0</v></cell><cell r="J6240" t="str"><v>I.R.M</v></cell><cell r="K6240" t="str"><v>Never</v></cell><cell r="L6240" t="str"><v>send</v></cell><cell r="M6240" t="str"><v>yes</v></cell><cell r="N6240" t="str"><v>we send last reminder in 2012.then we did not receive any reply.</v></cell></row><row r="6241"><cell r="C6241"><v>3000867</v></cell><cell r="D6241" t="str"><v>L.N.C/GTC</v></cell><cell r="E6241" t="str"><v>Vivek Kumar Gupta</v></cell><cell r="F6241"><v>34592</v></cell><cell r="G6241"><v>65000</v></cell><cell r="H6241" t="str"><v>Nil</v></cell><cell r="I6241"><v>0</v></cell><cell r="J6241" t="str"><v>Cancelled</v></cell><cell r="K6241"><v>0</v></cell><cell r="L6241"><v>0</v></cell><cell r="M6241"><v>0</v></cell><cell r="N6241" t="str"><v>Cancelled</v></cell></row><row r="6242"><cell r="C6242"><v>3000871</v></cell><cell r="D6242" t="str"><v>L.N.C/GTC</v></cell><cell r="E6242" t="str"><v>Madan Lal Goel</v></cell><cell r="F6242"><v>34605</v></cell><cell r="G6242"><v>65000</v></cell><cell r="H6242"><v>65000</v></cell><cell r="I6242"><v>0</v></cell><cell r="J6242" t="str"><v>I.R.M</v></cell><cell r="K6242" t="str"><v>Never</v></cell><cell r="L6242" t="str"><v>send</v></cell><cell r="M6242" t="str"><v>yes</v></cell><cell r="N6242" t="str"><v>we send last reminder in 2012.then we did not receive any reply.</v></cell></row><row r="6243"><cell r="C6243"><v>3000873</v></cell><cell r="D6243" t="str"><v>L.N.C/GTC</v></cell><cell r="E6243" t="str"><v>Oriental Rugs Private Ltd</v></cell><cell r="F6243"><v>34607</v></cell><cell r="G6243"><v>52000</v></cell><cell r="H6243"><v>49400</v></cell><cell r="I6243"><v>0</v></cell><cell r="J6243" t="str"><v>I.R.M</v></cell><cell r="K6243" t="str"><v>Never</v></cell><cell r="L6243" t="str"><v>send</v></cell><cell r="M6243" t="str"><v>yes</v></cell><cell r="N6243" t="str"><v>we send last reminder in 2012.then we did not receive any reply.</v></cell></row><row r="6244"><cell r="C6244"><v>3000874</v></cell><cell r="D6244" t="str"><v>L.N.C/GTC</v></cell><cell r="E6244" t="str"><v>Arvind Uppal</v></cell><cell r="F6244"><v>34601</v></cell><cell r="G6244"><v>30000</v></cell><cell r="H6244"><v>30000</v></cell><cell r="I6244"><v>0</v></cell><cell r="J6244" t="str"><v>I.R.M</v></cell><cell r="K6244" t="str"><v>Never</v></cell><cell r="L6244" t="str"><v>send</v></cell><cell r="M6244" t="str"><v>No</v></cell><cell r="N6244" t="str"><v>we send last reminder in 2012.then we did not receive any reply.</v></cell></row><row r="6245"><cell r="C6245"><v>3000884</v></cell><cell r="D6245" t="str"><v>L.N.C/GTC</v></cell><cell r="E6245" t="str"><v>Subhash Gahlot</v></cell><cell r="F6245"><v>34607</v></cell><cell r="G6245"><v>22000</v></cell><cell r="H6245"><v>22000</v></cell><cell r="I6245"><v>0</v></cell><cell r="J6245" t="str"><v>R.M</v></cell><cell r="K6245"><v>2008</v></cell><cell r="L6245" t="str"><v>not send</v></cell><cell r="M6245" t="str"><v>yes</v></cell><cell r="N6245" t="str"><v>not send any reminder last communication 2009</v></cell></row><row r="6246"><cell r="C6246"><v>3000885</v></cell><cell r="D6246" t="str"><v>L.N.C/GTC</v></cell><cell r="E6246" t="str"><v>Ashok K Jain</v></cell><cell r="F6246"><v>34607</v></cell><cell r="G6246"><v>22000</v></cell><cell r="H6246"><v>22000</v></cell><cell r="I6246"><v>0</v></cell><cell r="J6246" t="str"><v>I.R.M</v></cell><cell r="K6246" t="str"><v>No</v></cell><cell r="L6246" t="str"><v>not send</v></cell><cell r="M6246" t="str"><v>no</v></cell><cell r="N6246" t="str"><v>we send last reminder in 2012.then we did not receive any reply.</v></cell></row><row r="6247"><cell r="C6247"><v>3000896</v></cell><cell r="D6247" t="str"><v>L.N.C/GTC</v></cell><cell r="E6247" t="str"><v>Devinder Pal Babu</v></cell><cell r="F6247"><v>34605</v></cell><cell r="G6247"><v>20900</v></cell><cell r="H6247" t="str"><v>Nil</v></cell><cell r="I6247"><v>0</v></cell><cell r="J6247" t="str"><v>Cancelled</v></cell><cell r="K6247"><v>0</v></cell><cell r="L6247"><v>0</v></cell><cell r="M6247"><v>0</v></cell><cell r="N6247" t="str"><v>Cancelled</v></cell></row><row r="6248"><cell r="C6248"><v>3000897</v></cell><cell r="D6248" t="str"><v>L.N.C/GTC</v></cell><cell r="E6248" t="str"><v>S Jawant Singh</v></cell><cell r="F6248"><v>34605</v></cell><cell r="G6248"><v>20900</v></cell><cell r="H6248"><v>20900</v></cell><cell r="I6248"><v>0</v></cell><cell r="J6248" t="str"><v>I.R.M</v></cell><cell r="K6248" t="str"><v>Never</v></cell><cell r="L6248" t="str"><v>not send</v></cell><cell r="M6248" t="str"><v>yes</v></cell><cell r="N6248" t="str"><v>we send last reminder in 2012.then we did not receive any reply.</v></cell></row><row r="6249"><cell r="C6249"><v>3000898</v></cell><cell r="D6249" t="str"><v>L.N.C/GTC</v></cell><cell r="E6249" t="str"><v>Navyug Silk Mills</v></cell><cell r="F6249"><v>34600</v></cell><cell r="G6249"><v>22000</v></cell><cell r="H6249"><v>22000</v></cell><cell r="I6249"><v>0</v></cell><cell r="J6249" t="str"><v>I.R.M</v></cell><cell r="K6249" t="str"><v>Never</v></cell><cell r="L6249" t="str"><v>send</v></cell><cell r="M6249" t="str"><v>yes</v></cell><cell r="N6249" t="str"><v>we send last reminder in 2012.then we did not receive any reply.</v></cell></row><row r="6250"><cell r="C6250"><v>3000899</v></cell><cell r="D6250" t="str"><v>L.N.C/GTC</v></cell><cell r="E6250" t="str"><v>Vinay Kapoor</v></cell><cell r="F6250"><v>34605</v></cell><cell r="G6250"><v>22000</v></cell><cell r="H6250"><v>22000</v></cell><cell r="I6250"><v>0</v></cell><cell r="J6250" t="str"><v>I.R.M</v></cell><cell r="K6250" t="str"><v>Never</v></cell><cell r="L6250" t="str"><v>send</v></cell><cell r="M6250" t="str"><v>yes</v></cell><cell r="N6250" t="str"><v>we send last reminder in 2012.then we did not receive any reply.</v></cell></row><row r="6251"><cell r="C6251"><v>3000900</v></cell><cell r="D6251" t="str"><v>L.N.C/GTC</v></cell><cell r="E6251" t="str"><v>Subhash C Arora</v></cell><cell r="F6251"><v>34592</v></cell><cell r="G6251"><v>20900</v></cell><cell r="H6251"><v>20900</v></cell><cell r="I6251"><v>0</v></cell><cell r="J6251" t="str"><v>I.R.M</v></cell><cell r="K6251" t="str"><v>Never</v></cell><cell r="L6251" t="str"><v>not send</v></cell><cell r="M6251" t="str"><v>yes</v></cell><cell r="N6251" t="str"><v>we send last reminder in 2012.then we did not receive any reply.</v></cell></row><row r="6252"><cell r="C6252"><v>3000901</v></cell><cell r="D6252" t="str"><v>L.N.C/GTC</v></cell><cell r="E6252" t="str"><v>Mohit Agarwal</v></cell><cell r="F6252"><v>34605</v></cell><cell r="G6252"><v>20900</v></cell><cell r="H6252" t="str"><v>Nil</v></cell><cell r="I6252"><v>0</v></cell><cell r="J6252" t="str"><v>Cancelled</v></cell><cell r="K6252"><v>0</v></cell><cell r="L6252"><v>0</v></cell><cell r="M6252"><v>0</v></cell><cell r="N6252" t="str"><v>Cancelled</v></cell></row><row r="6253"><cell r="C6253"><v>3000902</v></cell><cell r="D6253" t="str"><v>L.N.C/GTC</v></cell><cell r="E6253" t="str"><v>Gautam Khanna</v></cell><cell r="F6253"><v>34605</v></cell><cell r="G6253"><v>20900</v></cell><cell r="H6253" t="str"><v>Nil</v></cell><cell r="I6253"><v>0</v></cell><cell r="J6253" t="str"><v>Cancelled</v></cell><cell r="K6253"><v>0</v></cell><cell r="L6253"><v>0</v></cell><cell r="M6253"><v>0</v></cell><cell r="N6253" t="str"><v>Cancelled</v></cell></row><row r="6254"><cell r="C6254"><v>3000903</v></cell><cell r="D6254" t="str"><v>L.N.C/GTC</v></cell><cell r="E6254" t="str"><v>Syed Rahizibul Hasan Jafri</v></cell><cell r="F6254"><v>34604</v></cell><cell r="G6254"><v>22000</v></cell><cell r="H6254" t="str"><v>Nil</v></cell><cell r="I6254"><v>0</v></cell><cell r="J6254" t="str"><v>Cancelled</v></cell><cell r="K6254"><v>0</v></cell><cell r="L6254"><v>0</v></cell><cell r="M6254"><v>0</v></cell><cell r="N6254" t="str"><v>Cancelled</v></cell></row><row r="6255"><cell r="C6255"><v>3000904</v></cell><cell r="D6255" t="str"><v>L.N.C/GTC</v></cell><cell r="E6255" t="str"><v>Avtar Singh</v></cell><cell r="F6255"><v>34605</v></cell><cell r="G6255"><v>22000</v></cell><cell r="H6255" t="str"><v>Nil</v></cell><cell r="I6255"><v>0</v></cell><cell r="J6255" t="str"><v>Cancelled</v></cell><cell r="K6255"><v>0</v></cell><cell r="L6255"><v>0</v></cell><cell r="M6255"><v>0</v></cell><cell r="N6255" t="str"><v>Cancelled</v></cell></row><row r="6256"><cell r="C6256"><v>3000905</v></cell><cell r="D6256" t="str"><v>L.N.C/GTC</v></cell><cell r="E6256" t="str"><v>Mohd Rafey Lalri</v></cell><cell r="F6256"><v>34604</v></cell><cell r="G6256"><v>22000</v></cell><cell r="H6256"><v>22000</v></cell><cell r="I6256"><v>0</v></cell><cell r="J6256" t="str"><v>I.R.M</v></cell><cell r="K6256" t="str"><v>Never</v></cell><cell r="L6256" t="str"><v>send</v></cell><cell r="M6256" t="str"><v>no</v></cell><cell r="N6256" t="str"><v>we send last reminder in 2012.then we did not receive any reply.</v></cell></row><row r="6257"><cell r="C6257"><v>3000906</v></cell><cell r="D6257" t="str"><v>L.N.C/GTC</v></cell><cell r="E6257" t="str"><v>Vikas Kumar</v></cell><cell r="F6257"><v>34604</v></cell><cell r="G6257"><v>22000</v></cell><cell r="H6257"><v>22000</v></cell><cell r="I6257"><v>0</v></cell><cell r="J6257" t="str"><v>I.R.M</v></cell><cell r="K6257" t="str"><v>Never</v></cell><cell r="L6257" t="str"><v>not send</v></cell><cell r="M6257" t="str"><v>yes</v></cell><cell r="N6257" t="str"><v>we send last reminder in 2012.then we did not receive any reply.</v></cell></row><row r="6258"><cell r="C6258"><v>3000939</v></cell><cell r="D6258" t="str"><v>L.N.C/GTC</v></cell><cell r="E6258" t="str"><v>Kanwal Nath Agarwal</v></cell><cell r="F6258"><v>34633</v></cell><cell r="G6258"><v>42000</v></cell><cell r="H6258"><v>16800</v></cell><cell r="I6258"><v>25200</v></cell><cell r="J6258" t="str"><v>Outstanding</v></cell><cell r="K6258" t="str"><v>Never</v></cell><cell r="L6258" t="str"><v>send</v></cell><cell r="M6258" t="str"><v>yes</v></cell><cell r="N6258" t="str"><v>As POD last communication 07(Outstanding Rs. 25200/-)</v></cell></row><row r="6259"><cell r="C6259"><v>3000940</v></cell><cell r="D6259" t="str"><v>L.N.C/GTC</v></cell><cell r="E6259" t="str"><v>Kailash Nath Agarwal</v></cell><cell r="F6259"><v>34633</v></cell><cell r="G6259"><v>42000</v></cell><cell r="H6259"><v>16800</v></cell><cell r="I6259"><v>25200</v></cell><cell r="J6259" t="str"><v>Outstanding</v></cell><cell r="K6259" t="str"><v>Never</v></cell><cell r="L6259" t="str"><v>Not del.</v></cell><cell r="M6259" t="str"><v>no</v></cell><cell r="N6259" t="str"><v>no communication till date Outstanding Rs 22500/- only app frm</v></cell></row><row r="6260"><cell r="C6260"><v>3000942</v></cell><cell r="D6260" t="str"><v>L.N.C/GTC</v></cell><cell r="E6260" t="str"><v>Girish Choudhary</v></cell><cell r="F6260"><v>34638</v></cell><cell r="G6260"><v>30000</v></cell><cell r="H6260"><v>30000</v></cell><cell r="I6260"><v>0</v></cell><cell r="J6260" t="str"><v>I.R.M</v></cell><cell r="K6260" t="str"><v>Never</v></cell><cell r="L6260" t="str"><v>not send</v></cell><cell r="M6260" t="str"><v>No</v></cell><cell r="N6260" t="str"><v>we send last reminder in 2012.then we did not receive any reply.</v></cell></row><row r="6261"><cell r="C6261"><v>3000944</v></cell><cell r="D6261" t="str"><v>L.N.C/GTC</v></cell><cell r="E6261" t="str"><v>S Vishvanathan Iyer</v></cell><cell r="F6261"><v>34635</v></cell><cell r="G6261"><v>30000</v></cell><cell r="H6261"><v>30000</v></cell><cell r="I6261"><v>0</v></cell><cell r="J6261" t="str"><v>I.R.M</v></cell><cell r="K6261" t="str"><v>Never</v></cell><cell r="L6261" t="str"><v>Not del.</v></cell><cell r="M6261" t="str"><v>yes</v></cell><cell r="N6261" t="str"><v>Letter Undelivered, Last Communication Till 2011</v></cell></row><row r="6262"><cell r="C6262"><v>3000946</v></cell><cell r="D6262" t="str"><v>L.N.C/GTC</v></cell><cell r="E6262" t="str"><v>Samptech Engineers Pvt Ltd</v></cell><cell r="F6262"><v>34636</v></cell><cell r="G6262"><v>40000</v></cell><cell r="H6262"><v>40000</v></cell><cell r="I6262"><v>0</v></cell><cell r="J6262" t="str"><v>I.R.M</v></cell><cell r="K6262" t="str"><v>Never</v></cell><cell r="L6262" t="str"><v>not send</v></cell><cell r="M6262" t="str"><v>no</v></cell><cell r="N6262" t="str"><v>we send last reminder in 2012.then we did not receive any reply.</v></cell></row><row r="6263"><cell r="C6263"><v>3000949</v></cell><cell r="D6263" t="str"><v>L.N.C/GTC</v></cell><cell r="E6263" t="str"><v>Avinash Kulkarni</v></cell><cell r="F6263"><v>34636</v></cell><cell r="G6263"><v>52000</v></cell><cell r="H6263"><v>52000</v></cell><cell r="I6263"><v>0</v></cell><cell r="J6263" t="str"><v>R.M</v></cell><cell r="K6263"><v>2011</v></cell><cell r="L6263" t="str"><v>not send</v></cell><cell r="M6263" t="str"><v>yes</v></cell><cell r="N6263" t="str"><v>we send last reminder in 2012.then we did not receive any reply.</v></cell></row><row r="6264"><cell r="C6264"><v>3000958</v></cell><cell r="D6264" t="str"><v>L.N.C/GTC</v></cell><cell r="E6264" t="str"><v>Anil Mahendra</v></cell><cell r="F6264"><v>34637</v></cell><cell r="G6264"><v>40000</v></cell><cell r="H6264" t="str"><v>Nil</v></cell><cell r="I6264"><v>0</v></cell><cell r="J6264" t="str"><v>Cancelled</v></cell><cell r="K6264"><v>0</v></cell><cell r="L6264"><v>0</v></cell><cell r="M6264"><v>0</v></cell><cell r="N6264" t="str"><v>Cancelled</v></cell></row><row r="6265"><cell r="C6265"><v>3000959</v></cell><cell r="D6265" t="str"><v>L.N.C/GTC</v></cell><cell r="E6265" t="str"><v>Inderjeet Singh Chawla</v></cell><cell r="F6265"><v>34633</v></cell><cell r="G6265"><v>30000</v></cell><cell r="H6265"><v>30000</v></cell><cell r="I6265"><v>0</v></cell><cell r="J6265" t="str"><v>R.M</v></cell><cell r="K6265"><v>2010</v></cell><cell r="L6265" t="str"><v>not send</v></cell><cell r="M6265" t="str"><v>yes</v></cell><cell r="N6265" t="str"><v>last letter send on 2011</v></cell></row><row r="6266"><cell r="C6266"><v>3000960</v></cell><cell r="D6266" t="str"><v>L.N.C/GTC</v></cell><cell r="E6266" t="str"><v>Dhanajaya Agarwal</v></cell><cell r="F6266"><v>34625</v></cell><cell r="G6266"><v>39900</v></cell><cell r="H6266"><v>39900</v></cell><cell r="I6266"><v>0</v></cell><cell r="J6266" t="str"><v>I.R.M</v></cell><cell r="K6266" t="str"><v>Never</v></cell><cell r="L6266" t="str"><v>not send</v></cell><cell r="M6266" t="str"><v>No</v></cell><cell r="N6266" t="str"><v>we send last reminder in 2012.then we did not receive any reply.</v></cell></row><row r="6267"><cell r="C6267"><v>3000961</v></cell><cell r="D6267" t="str"><v>L.N.C/GTC</v></cell><cell r="E6267" t="str"><v>Mahvinder Sawhney</v></cell><cell r="F6267"><v>34618</v></cell><cell r="G6267"><v>30000</v></cell><cell r="H6267"><v>30000</v></cell><cell r="I6267"><v>0</v></cell><cell r="J6267" t="str"><v>I.R.M</v></cell><cell r="K6267" t="str"><v>Never</v></cell><cell r="L6267" t="str"><v>not send</v></cell><cell r="M6267" t="str"><v>yes</v></cell><cell r="N6267" t="str"><v>we send last reminder in 2012.then we did not receive any reply.</v></cell></row><row r="6268"><cell r="C6268"><v>3000962</v></cell><cell r="D6268" t="str"><v>L.N.C/GTC</v></cell><cell r="E6268" t="str"><v>D Nainani</v></cell><cell r="F6268"><v>34631</v></cell><cell r="G6268"><v>30000</v></cell><cell r="H6268"><v>30000</v></cell><cell r="I6268"><v>0</v></cell><cell r="J6268" t="str"><v>I.R.M</v></cell><cell r="K6268" t="str"><v>Never</v></cell><cell r="L6268" t="str"><v>Not del.</v></cell><cell r="M6268" t="str"><v>yes</v></cell><cell r="N6268" t="str"><v>last letter communication 08</v></cell></row><row r="6269"><cell r="C6269"><v>3000963</v></cell><cell r="D6269" t="str"><v>L.N.C/GTC</v></cell><cell r="E6269" t="str"><v>Deepak Thakur</v></cell><cell r="F6269"><v>34625</v></cell><cell r="G6269"><v>30000</v></cell><cell r="H6269"><v>30000</v></cell><cell r="I6269"><v>0</v></cell><cell r="J6269" t="str"><v>I.R.M</v></cell><cell r="K6269" t="str"><v>Never</v></cell><cell r="L6269" t="str"><v>send</v></cell><cell r="M6269" t="str"><v>yes</v></cell><cell r="N6269" t="str"><v>we send last reminder in 2012.then we did not receive any reply.</v></cell></row><row r="6270"><cell r="C6270"><v>3000964</v></cell><cell r="D6270" t="str"><v>L.N.C/GTC</v></cell><cell r="E6270" t="str"><v>Ravi Kumar Soni</v></cell><cell r="F6270"><v>34618</v></cell><cell r="G6270"><v>30000</v></cell><cell r="H6270"><v>30000</v></cell><cell r="I6270"><v>0</v></cell><cell r="J6270" t="str"><v>I.R.M</v></cell><cell r="K6270" t="str"><v>Never</v></cell><cell r="L6270" t="str"><v>not send</v></cell><cell r="M6270" t="str"><v>No</v></cell><cell r="N6270" t="str"><v>we send last reminder in 2012.then we did not receive any reply.</v></cell></row><row r="6271"><cell r="C6271"><v>3000965</v></cell><cell r="D6271" t="str"><v>L.N.C/GTC</v></cell><cell r="E6271" t="str"><v>Vinay Ahuja</v></cell><cell r="F6271"><v>34620</v></cell><cell r="G6271"><v>30000</v></cell><cell r="H6271"><v>30000</v></cell><cell r="I6271"><v>0</v></cell><cell r="J6271" t="str"><v>I.R.M</v></cell><cell r="K6271" t="str"><v>Never</v></cell><cell r="L6271" t="str"><v>not send</v></cell><cell r="M6271" t="str"><v>No</v></cell><cell r="N6271" t="str"><v>we send last reminder in 2012.then we did not receive any reply.</v></cell></row><row r="6272"><cell r="C6272"><v>3000966</v></cell><cell r="D6272" t="str"><v>L.N.C/GTC</v></cell><cell r="E6272" t="str"><v>C.V Pipe Distributors</v></cell><cell r="F6272"><v>34620</v></cell><cell r="G6272"><v>30000</v></cell><cell r="H6272" t="str"><v>Nil</v></cell><cell r="I6272"><v>0</v></cell><cell r="J6272" t="str"><v>Cancelled</v></cell><cell r="K6272"><v>0</v></cell><cell r="L6272"><v>0</v></cell><cell r="M6272"><v>0</v></cell><cell r="N6272" t="str"><v>Cancelled</v></cell></row><row r="6273"><cell r="C6273"><v>3000967</v></cell><cell r="D6273" t="str"><v>L.N.C/GTC</v></cell><cell r="E6273" t="str"><v>Kewa Lramani Hatcheiries</v></cell><cell r="F6273"><v>34618</v></cell><cell r="G6273"><v>30000</v></cell><cell r="H6273"><v>30000</v></cell><cell r="I6273"><v>0</v></cell><cell r="J6273" t="str"><v>I.R.M</v></cell><cell r="K6273" t="str"><v>Never</v></cell><cell r="L6273" t="str"><v>not send</v></cell><cell r="M6273" t="str"><v>yes</v></cell><cell r="N6273" t="str"><v>we send last reminder in 2012.then we did not receive any reply.</v></cell></row><row r="6274"><cell r="C6274"><v>3000968</v></cell><cell r="D6274" t="str"><v>L.N.C/GTC</v></cell><cell r="E6274" t="str"><v>Pratap Verma</v></cell><cell r="F6274"><v>34627</v></cell><cell r="G6274"><v>52000</v></cell><cell r="H6274"><v>52000</v></cell><cell r="I6274"><v>0</v></cell><cell r="J6274" t="str"><v>I.R.M</v></cell><cell r="K6274" t="str"><v>Never</v></cell><cell r="L6274" t="str"><v>not send</v></cell><cell r="M6274" t="str"><v>yes</v></cell><cell r="N6274" t="str"><v>we send last reminder in 2012.then we did not receive any reply.</v></cell></row><row r="6275"><cell r="C6275"><v>3000969</v></cell><cell r="D6275" t="str"><v>L.N.C/GTC</v></cell><cell r="E6275" t="str"><v>Satya Lal Madan</v></cell><cell r="F6275"><v>34628</v></cell><cell r="G6275"><v>52000</v></cell><cell r="H6275"><v>13000</v></cell><cell r="I6275"><v>39000</v></cell><cell r="J6275" t="str"><v>Outstanding</v></cell><cell r="K6275" t="str"><v>Never</v></cell><cell r="L6275" t="str"><v>send</v></cell><cell r="M6275" t="str"><v>No</v></cell><cell r="N6275" t="str"><v>As POD last communication 07(Outstanding Rs. 39000/-)</v></cell></row><row r="6276"><cell r="C6276"><v>3000970</v></cell><cell r="D6276" t="str"><v>L.N.C/GTC</v></cell><cell r="E6276" t="str"><v>Rakesh Agnihotri</v></cell><cell r="F6276"><v>34632</v></cell><cell r="G6276"><v>30000</v></cell><cell r="H6276"><v>30000</v></cell><cell r="I6276"><v>0</v></cell><cell r="J6276" t="str"><v>I.R.M</v></cell><cell r="K6276" t="str"><v>Never</v></cell><cell r="L6276" t="str"><v>not send</v></cell><cell r="M6276" t="str"><v>yes</v></cell><cell r="N6276" t="str"><v>we send last reminder in 2012.then we did not receive any reply.</v></cell></row><row r="6277"><cell r="C6277"><v>3000971</v></cell><cell r="D6277" t="str"><v>L.N.C/GTC</v></cell><cell r="E6277" t="str"><v>Rajendra Sharma</v></cell><cell r="F6277"><v>34617</v></cell><cell r="G6277"><v>52000</v></cell><cell r="H6277"><v>52000</v></cell><cell r="I6277"><v>0</v></cell><cell r="J6277" t="str"><v>R.M</v></cell><cell r="K6277"><v>2007</v></cell><cell r="L6277" t="str"><v>send</v></cell><cell r="M6277" t="str"><v>yes</v></cell><cell r="N6277" t="str"><v>not send any reminder so last communication 08</v></cell></row><row r="6278"><cell r="C6278"><v>3000972</v></cell><cell r="D6278" t="str"><v>L.N.C/GTC</v></cell><cell r="E6278" t="str"><v>R.M Ahuja</v></cell><cell r="F6278"><v>34624</v></cell><cell r="G6278"><v>65000</v></cell><cell r="H6278"><v>65000</v></cell><cell r="I6278"><v>0</v></cell><cell r="J6278" t="str"><v>I.R.M</v></cell><cell r="K6278" t="str"><v>Never</v></cell><cell r="L6278" t="str"><v>not send</v></cell><cell r="M6278" t="str"><v>yes</v></cell><cell r="N6278" t="str"><v>we send last reminder in 2012.then we did not receive any reply.</v></cell></row><row r="6279"><cell r="C6279"><v>3000982</v></cell><cell r="D6279" t="str"><v>L.N.C/GTC</v></cell><cell r="E6279" t="str"><v>Rama Dubey</v></cell><cell r="F6279"><v>34636</v></cell><cell r="G6279"><v>52000</v></cell><cell r="H6279"><v>59800</v></cell><cell r="I6279" t="str"><v>7,800 Ex</v></cell><cell r="J6279" t="str"><v>I.R.M</v></cell><cell r="K6279" t="str"><v>Never</v></cell><cell r="L6279" t="str"><v>Not del.</v></cell><cell r="M6279" t="str"><v>yes</v></cell><cell r="N6279" t="str"><v>last communication 99</v></cell></row><row r="6280"><cell r="C6280"><v>3000983</v></cell><cell r="D6280" t="str"><v>L.N.C/GTC</v></cell><cell r="E6280" t="str"><v>S.K Gambhir</v></cell><cell r="F6280"><v>34634</v></cell><cell r="G6280"><v>28500</v></cell><cell r="H6280"><v>28500</v></cell><cell r="I6280"><v>0</v></cell><cell r="J6280" t="str"><v>I.R.M</v></cell><cell r="K6280" t="str"><v>Never</v></cell><cell r="L6280" t="str"><v>not send</v></cell><cell r="M6280" t="str"><v>No</v></cell><cell r="N6280" t="str"><v>last reminder communication 2016 </v></cell></row><row r="6281"><cell r="C6281"><v>3000985</v></cell><cell r="D6281" t="str"><v>L.N.C/GTC</v></cell><cell r="E6281" t="str"><v>Prem Agarwal</v></cell><cell r="F6281"><v>34618</v></cell><cell r="G6281"><v>30000</v></cell><cell r="H6281"><v>30000</v></cell><cell r="I6281"><v>0</v></cell><cell r="J6281" t="str"><v>I.R.M</v></cell><cell r="K6281" t="str"><v>Never</v></cell><cell r="L6281" t="str"><v>not send</v></cell><cell r="M6281" t="str"><v>No</v></cell><cell r="N6281" t="str"><v>we send last reminder in 2012.then we did not receive any reply.</v></cell></row><row r="6282"><cell r="D6282" t="e"><v>#VALUE!</v></cell><cell r="E6282" t="e"><v>#VALUE!</v></cell></row><row r="6282"><cell r="G6282" t="e"><v>#VALUE!</v></cell><cell r="H6282" t="e"><v>#VALUE!</v></cell><cell r="I6282" t="e"><v>#VALUE!</v></cell><cell r="J6282" t="e"><v>#VALUE!</v></cell><cell r="K6282" t="e"><v>#VALUE!</v></cell><cell r="L6282" t="e"><v>#VALUE!</v></cell><cell r="M6282" t="e"><v>#VALUE!</v></cell><cell r="N6282" t="e"><v>#VALUE!</v></cell></row><row r="6283"><cell r="C6283"><v>3000991</v></cell><cell r="D6283" t="str"><v>LNC/GTC INDUSTRIES</v></cell><cell r="E6283" t="str"><v>Pushpa Seghal</v></cell><cell r="F6283" t="str"><v>26/10/1994</v></cell><cell r="G6283"><v>42000</v></cell><cell r="H6283"><v>42000</v></cell><cell r="I6283"><v>0</v></cell><cell r="J6283" t="str"><v>I.R.M</v></cell><cell r="K6283" t="str"><v>Never</v></cell><cell r="L6283" t="str"><v>send</v></cell><cell r="M6283" t="str"><v>yes</v></cell><cell r="N6283" t="str"><v>we send last reminder in 2012.then we did not receive any reply.</v></cell></row><row r="6284"><cell r="C6284"><v>3000994</v></cell><cell r="D6284" t="str"><v>?</v></cell><cell r="E6284" t="str"><v>Anil Chaudhary</v></cell><cell r="F6284" t="str"><v>25/10/1994</v></cell><cell r="G6284"><v>42000</v></cell><cell r="H6284" t="str"><v>Nil</v></cell><cell r="I6284"><v>0</v></cell><cell r="J6284" t="str"><v>Cancelled</v></cell><cell r="K6284" t="str"><v>Nill</v></cell><cell r="L6284"><v>0</v></cell><cell r="M6284"><v>0</v></cell><cell r="N6284" t="str"><v>Cancellection Date:- 07-06-1995</v></cell></row><row r="6285"><cell r="C6285"><v>3000995</v></cell><cell r="D6285" t="str"><v>LNC/GTC INDUSTRIES</v></cell><cell r="E6285" t="str"><v>Jitendra Pal Singh</v></cell><cell r="F6285" t="str"><v>26/10/1994</v></cell><cell r="G6285"><v>42000</v></cell><cell r="H6285"><v>47500</v></cell><cell r="I6285" t="str"><v>5,500 Ex</v></cell><cell r="J6285" t="str"><v>I.R.M</v></cell><cell r="K6285" t="str"><v>Never</v></cell><cell r="L6285" t="str"><v>send</v></cell><cell r="M6285" t="str"><v>yes</v></cell><cell r="N6285" t="str"><v>we send last reminder in 2012.then we did not receive any reply.</v></cell></row><row r="6286"><cell r="C6286"><v>3000996</v></cell><cell r="D6286" t="str"><v>LNC/GTC INDUSTRIES</v></cell><cell r="E6286" t="str"><v>Pradeep Kumar Jain</v></cell><cell r="F6286"><v>34556</v></cell><cell r="G6286"><v>52000</v></cell><cell r="H6286"><v>49400</v></cell><cell r="I6286"><v>0</v></cell><cell r="J6286" t="str"><v>I.R.M</v></cell><cell r="K6286" t="str"><v>Never</v></cell><cell r="L6286" t="str"><v>send</v></cell><cell r="M6286" t="str"><v>yes</v></cell><cell r="N6286" t="str"><v>we send last reminder in 2012.then we did not receive any reply.</v></cell></row><row r="6287"><cell r="C6287" t="str"><v>03000997</v></cell><cell r="D6287" t="str"><v>?</v></cell><cell r="E6287" t="str"><v>Ashwini Kumar</v></cell><cell r="F6287" t="str"><v>26/10/1994</v></cell><cell r="G6287"><v>42000</v></cell><cell r="H6287" t="str"><v>Nil</v></cell><cell r="I6287"><v>0</v></cell><cell r="J6287" t="str"><v>Cancelled</v></cell><cell r="K6287" t="str"><v>Nill</v></cell><cell r="L6287"><v>0</v></cell><cell r="M6287"><v>0</v></cell><cell r="N6287" t="str"><v>Cancellection Date:- 07-06-1995</v></cell></row><row r="6288"><cell r="C6288"><v>3000998</v></cell><cell r="D6288" t="str"><v>LNC/GTC INDUSTRIES</v></cell><cell r="E6288" t="str"><v>Sushma Gupta</v></cell><cell r="F6288"><v>34525</v></cell><cell r="G6288"><v>42000</v></cell><cell r="H6288"><v>54600</v></cell><cell r="I6288" t="str"><v>12,600 Ex</v></cell><cell r="J6288" t="str"><v>I.R.M</v></cell><cell r="K6288" t="str"><v>Never</v></cell><cell r="L6288" t="str"><v>send</v></cell><cell r="M6288" t="str"><v>No</v></cell><cell r="N6288" t="str"><v>As POD Last communication on 2007</v></cell></row><row r="6289"><cell r="C6289"><v>3000999</v></cell><cell r="D6289" t="str"><v>LNC/GTC INDUSTRIES</v></cell><cell r="E6289" t="str"><v>Pradeep Kumar Tewari</v></cell><cell r="F6289" t="str"><v>21/10/1994</v></cell><cell r="G6289"><v>52000</v></cell><cell r="H6289"><v>52000</v></cell><cell r="I6289"><v>0</v></cell><cell r="J6289" t="str"><v>I.R.M</v></cell><cell r="K6289" t="str"><v>Never</v></cell><cell r="L6289" t="str"><v>send</v></cell><cell r="M6289" t="str"><v>No</v></cell><cell r="N6289" t="str"><v>we send last reminder in 2012.then we did not receive any reply.</v></cell></row><row r="6290"><cell r="C6290"><v>3001000</v></cell><cell r="D6290" t="str"><v>LNC/GTC INDUSTRIES</v></cell><cell r="E6290" t="str"><v>Isar A Khan</v></cell><cell r="F6290" t="str"><v>17/10/1994</v></cell><cell r="G6290"><v>52000</v></cell><cell r="H6290"><v>49400</v></cell><cell r="I6290"><v>0</v></cell><cell r="J6290" t="str"><v>I.R.M</v></cell><cell r="K6290" t="str"><v>Never</v></cell><cell r="L6290" t="str"><v>send</v></cell><cell r="M6290" t="str"><v>yes</v></cell><cell r="N6290" t="str"><v>we send last reminder in 2012.then we did not receive any reply.</v></cell></row><row r="6291"><cell r="C6291"><v>3001012</v></cell><cell r="D6291" t="str"><v>?</v></cell><cell r="E6291" t="str"><v>Basant Kumar Pande</v></cell><cell r="F6291" t="str"><v>29/10/1994</v></cell><cell r="G6291"><v>52000</v></cell><cell r="H6291" t="str"><v>Nil</v></cell><cell r="I6291"><v>0</v></cell><cell r="J6291" t="str"><v>Cancelled</v></cell><cell r="K6291" t="str"><v>Nil</v></cell><cell r="L6291"><v>0</v></cell><cell r="M6291"><v>0</v></cell><cell r="N6291" t="str"><v>Cancellection Date:- 24-03-1995</v></cell></row><row r="6292"><cell r="C6292"><v>3001017</v></cell><cell r="D6292" t="str"><v>LNC/GTC INDUSTRIES</v></cell><cell r="E6292" t="str"><v>Anil Bagga</v></cell><cell r="F6292" t="str"><v>22/10/1994</v></cell><cell r="G6292"><v>42000</v></cell><cell r="H6292"><v>39900</v></cell><cell r="I6292"><v>0</v></cell><cell r="J6292" t="str"><v>I.R.M</v></cell><cell r="K6292" t="str"><v>Never</v></cell><cell r="L6292" t="str"><v>send</v></cell><cell r="M6292" t="str"><v>yes</v></cell><cell r="N6292" t="str"><v>we send last reminder in 2013.then we did not receive any reply.</v></cell></row><row r="6293"><cell r="C6293"><v>3001018</v></cell><cell r="D6293" t="str"><v>LNC/GTC INDUSTRIES</v></cell><cell r="E6293" t="str"><v>Usha Sharaf</v></cell><cell r="F6293" t="str"><v>29/10/1994</v></cell><cell r="G6293"><v>49400</v></cell><cell r="H6293"><v>49400</v></cell><cell r="I6293"><v>0</v></cell><cell r="J6293" t="str"><v>I.R.M</v></cell><cell r="K6293" t="str"><v>Never</v></cell><cell r="L6293" t="str"><v>send</v></cell><cell r="M6293" t="str"><v>yes</v></cell><cell r="N6293" t="str"><v>we send last reminder in 2012.then we did not receive any reply.</v></cell></row><row r="6294"><cell r="C6294"><v>3001019</v></cell><cell r="D6294" t="str"><v>LNC/GTC INDUSTRIES</v></cell><cell r="E6294" t="str"><v>Arvind Bhardwaj</v></cell><cell r="F6294"><v>34525</v></cell><cell r="G6294"><v>65000</v></cell><cell r="H6294"><v>65000</v></cell><cell r="I6294"><v>0</v></cell><cell r="J6294" t="str"><v>I.R.M</v></cell><cell r="K6294" t="str"><v>Never</v></cell><cell r="L6294" t="str"><v>not send</v></cell><cell r="M6294" t="str"><v>yes</v></cell><cell r="N6294" t="str"><v>we send last reminder in 2012.then we did not receive any reply.</v></cell></row><row r="6295"><cell r="C6295"><v>3001027</v></cell><cell r="D6295" t="str"><v>LNC/GTC INDUSTRIES</v></cell><cell r="E6295" t="str"><v>Gurwant Singh Chima</v></cell><cell r="F6295"><v>34617</v></cell><cell r="G6295"><v>52000</v></cell><cell r="H6295"><v>52000</v></cell><cell r="I6295"><v>0</v></cell><cell r="J6295" t="str"><v>I.R.M</v></cell><cell r="K6295" t="str"><v>Never</v></cell><cell r="L6295" t="str"><v>send</v></cell><cell r="M6295" t="str"><v>yes</v></cell><cell r="N6295" t="str"><v>we send last reminder in 2012.then we did not receive any reply.</v></cell></row><row r="6296"><cell r="C6296"><v>3001028</v></cell><cell r="D6296" t="str"><v>LNC/GTC INDUSTRIES</v></cell><cell r="E6296" t="str"><v>N.C Trehan</v></cell><cell r="F6296"><v>34617</v></cell><cell r="G6296"><v>42000</v></cell><cell r="H6296"><v>42000</v></cell><cell r="I6296"><v>0</v></cell><cell r="J6296" t="str"><v>R.M</v></cell><cell r="K6296"><v>2018</v></cell><cell r="L6296" t="str"><v>send</v></cell><cell r="M6296" t="str"><v>yes</v></cell><cell r="N6296" t="str"><v>last reminder send on 2022</v></cell></row><row r="6297"><cell r="C6297"><v>3001038</v></cell><cell r="D6297" t="str"><v>LNC/GTC INDUSTRIES</v></cell><cell r="E6297" t="str"><v>Rajender Mohan Agarwal</v></cell><cell r="F6297" t="str"><v>22/10/1994</v></cell><cell r="G6297"><v>40000</v></cell><cell r="H6297"><v>40000</v></cell><cell r="I6297"><v>0</v></cell><cell r="J6297" t="str"><v>R.M</v></cell><cell r="K6297"><v>2007</v></cell><cell r="L6297" t="str"><v>not send</v></cell><cell r="M6297" t="str"><v>yes</v></cell><cell r="N6297" t="str"><v>not send any reminder so last communication 2007</v></cell></row><row r="6298"><cell r="C6298"><v>3001040</v></cell><cell r="D6298" t="str"><v>?</v></cell><cell r="E6298" t="str"><v>S.K Chopra</v></cell><cell r="F6298" t="str"><v>28/10/1994</v></cell><cell r="G6298"><v>32000</v></cell><cell r="H6298" t="str"><v>Nil</v></cell><cell r="I6298"><v>0</v></cell><cell r="J6298" t="str"><v>Cancelled</v></cell><cell r="K6298" t="str"><v>Nil</v></cell><cell r="L6298"><v>0</v></cell><cell r="M6298"><v>0</v></cell><cell r="N6298" t="str"><v>Cancellection Date:- 24-03-1995</v></cell></row><row r="6299"><cell r="D6299" t="e"><v>#VALUE!</v></cell><cell r="E6299" t="e"><v>#VALUE!</v></cell></row><row r="6299"><cell r="G6299" t="e"><v>#VALUE!</v></cell><cell r="H6299" t="e"><v>#VALUE!</v></cell><cell r="I6299" t="e"><v>#VALUE!</v></cell><cell r="J6299" t="e"><v>#VALUE!</v></cell><cell r="K6299" t="e"><v>#VALUE!</v></cell><cell r="L6299" t="e"><v>#VALUE!</v></cell><cell r="M6299" t="e"><v>#VALUE!</v></cell><cell r="N6299" t="e"><v>#VALUE!</v></cell></row><row r="6300"><cell r="C6300"><v>3001041</v></cell><cell r="D6300" t="str"><v>LNC/GTC INDUSTRIES</v></cell><cell r="E6300" t="str"><v>Rupa</v></cell><cell r="F6300" t="str"><v>17/10/1994</v></cell><cell r="G6300"><v>42000</v></cell><cell r="H6300"><v>39900</v></cell><cell r="I6300"><v>0</v></cell><cell r="J6300" t="str"><v>I.R.M</v></cell><cell r="K6300" t="str"><v>Never</v></cell><cell r="L6300" t="str"><v>send</v></cell><cell r="M6300" t="str"><v>no</v></cell><cell r="N6300" t="str"><v>we send last reminder in 2012.then we did not receive any reply.</v></cell></row><row r="6301"><cell r="C6301"><v>3001043</v></cell><cell r="D6301" t="str"><v>LNC/GTC INDUSTRIES</v></cell><cell r="E6301" t="str"><v>Surinder Daima</v></cell><cell r="F6301" t="str"><v>22/11/1994</v></cell><cell r="G6301"><v>42000</v></cell><cell r="H6301"><v>39900</v></cell><cell r="I6301"><v>0</v></cell><cell r="J6301" t="str"><v>I.R.M</v></cell><cell r="K6301" t="str"><v>Never</v></cell><cell r="L6301" t="str"><v>not send</v></cell><cell r="M6301" t="str"><v>no</v></cell><cell r="N6301" t="str"><v>we send last reminder in 2012.then we did not receive any reply.</v></cell></row><row r="6302"><cell r="C6302"><v>3001044</v></cell><cell r="D6302" t="str"><v>LNC/GTC INDUSTRIES</v></cell><cell r="E6302" t="str"><v>CSI Telecom Pvt Ltd</v></cell><cell r="F6302" t="str"><v>15/11/1994</v></cell><cell r="G6302"><v>52000</v></cell><cell r="H6302"><v>52000</v></cell><cell r="I6302"><v>0</v></cell><cell r="J6302" t="str"><v>I.R.M</v></cell><cell r="K6302" t="str"><v>Never</v></cell><cell r="L6302" t="str"><v>not send</v></cell><cell r="M6302" t="str"><v>yes</v></cell><cell r="N6302" t="str"><v>we send last reminder in 2012.then we did not receive any reply.</v></cell></row><row r="6303"><cell r="C6303"><v>3001045</v></cell><cell r="D6303" t="str"><v>LNC/GTC INDUSTRIES</v></cell><cell r="E6303" t="str"><v>N Raheja</v></cell><cell r="F6303"><v>34581</v></cell><cell r="G6303"><v>52000</v></cell><cell r="H6303"><v>52000</v></cell><cell r="I6303"><v>0</v></cell><cell r="J6303" t="str"><v>I.R.M</v></cell><cell r="K6303" t="str"><v>Never</v></cell><cell r="L6303" t="str"><v>not send</v></cell><cell r="M6303" t="str"><v>yes</v></cell><cell r="N6303" t="str"><v>we send last reminder in 2012.then we did not receive any reply.</v></cell></row><row r="6304"><cell r="C6304"><v>3001048</v></cell><cell r="D6304" t="str"><v>LNC/GTC INDUSTRIES</v></cell><cell r="E6304" t="str"><v>Sanjay Gupta</v></cell><cell r="F6304" t="str"><v>21/11/1994</v></cell><cell r="G6304"><v>52000</v></cell><cell r="H6304"><v>49400</v></cell><cell r="I6304"><v>0</v></cell><cell r="J6304" t="str"><v>R.M</v></cell><cell r="K6304"><v>2022</v></cell><cell r="L6304" t="str"><v>not send</v></cell><cell r="M6304" t="str"><v>yes</v></cell><cell r="N6304" t="str"><v>they are regular member</v></cell></row><row r="6305"><cell r="C6305"><v>3001052</v></cell><cell r="D6305" t="str"><v>?</v></cell><cell r="E6305" t="str"><v>Kulvinder Singh Chabra</v></cell><cell r="F6305" t="str"><v>25/11/1994</v></cell><cell r="G6305"><v>52000</v></cell><cell r="H6305" t="str"><v>Nill</v></cell><cell r="I6305"><v>0</v></cell><cell r="J6305" t="str"><v>Cancelled</v></cell><cell r="K6305" t="str"><v>Nill</v></cell><cell r="L6305"><v>0</v></cell><cell r="M6305"><v>0</v></cell><cell r="N6305" t="str"><v>Cancellection Date:- 24-03-1995</v></cell></row><row r="6306"><cell r="C6306"><v>3001056</v></cell><cell r="D6306" t="str"><v>LNC/GTC INDUSTRIES</v></cell><cell r="E6306" t="str"><v>Raman Mehra</v></cell><cell r="F6306"><v>34679</v></cell><cell r="G6306"><v>52000</v></cell><cell r="H6306"><v>49400</v></cell><cell r="I6306"><v>0</v></cell><cell r="J6306" t="str"><v>I.R.M</v></cell><cell r="K6306" t="str"><v>Never</v></cell><cell r="L6306" t="str"><v>not send</v></cell><cell r="M6306" t="str"><v>yes</v></cell><cell r="N6306" t="str"><v>we send last reminder in 2012.then we did not receive any reply.</v></cell></row><row r="6307"><cell r="C6307"><v>3001061</v></cell><cell r="D6307" t="str"><v>LNC/GTC INDUSTRIES</v></cell><cell r="E6307" t="str"><v>Supreme Ofset Press</v></cell><cell r="F6307" t="str"><v>23/11/1994</v></cell><cell r="G6307"><v>22000</v></cell><cell r="H6307"><v>22000</v></cell><cell r="I6307"><v>0</v></cell><cell r="J6307" t="str"><v>I.R.M</v></cell><cell r="K6307" t="str"><v>Never</v></cell><cell r="L6307" t="str"><v>not send</v></cell><cell r="M6307" t="str"><v>yes</v></cell><cell r="N6307" t="str"><v>we send last reminder in 2012.then we did not receive any reply.</v></cell></row><row r="6308"><cell r="C6308"><v>3001065</v></cell><cell r="D6308" t="str"><v>LNC/GTC INDUSTRIES</v></cell><cell r="E6308" t="str"><v>Ajit Kumar Banerjee</v></cell><cell r="F6308"><v>34557</v></cell><cell r="G6308"><v>52000</v></cell><cell r="H6308"><v>52000</v></cell><cell r="I6308"><v>0</v></cell><cell r="J6308" t="str"><v>I.R.M</v></cell><cell r="K6308" t="str"><v>Never</v></cell><cell r="L6308" t="str"><v>send</v></cell><cell r="M6308" t="str"><v>no</v></cell><cell r="N6308" t="str"><v>we send last reminder in 2012.then we did not receive any reply.</v></cell></row><row r="6309"><cell r="C6309"><v>3001068</v></cell><cell r="D6309" t="str"><v>LNC/GTC INDUSTRIES</v></cell><cell r="E6309" t="str"><v>Alka Agarwal</v></cell><cell r="F6309" t="str"><v>23/11/1994</v></cell><cell r="G6309"><v>22000</v></cell><cell r="H6309"><v>22000</v></cell><cell r="I6309"><v>0</v></cell><cell r="J6309" t="str"><v>I.R.M</v></cell><cell r="K6309" t="str"><v>Never</v></cell><cell r="L6309" t="str"><v>send</v></cell><cell r="M6309" t="str"><v>yes</v></cell><cell r="N6309" t="str"><v>we send last reminder in 2012.then we did not receive any reply.</v></cell></row><row r="6310"><cell r="C6310"><v>3001075</v></cell><cell r="D6310" t="str"><v>LNC/GTC INDUSTRIES</v></cell><cell r="E6310" t="str"><v>Anil Kumar Gupta</v></cell><cell r="F6310" t="str"><v>23/11/1994</v></cell><cell r="G6310"><v>52000</v></cell><cell r="H6310"><v>52000</v></cell><cell r="I6310"><v>0</v></cell><cell r="J6310" t="str"><v>I.R.M</v></cell><cell r="K6310" t="str"><v>Never</v></cell><cell r="L6310" t="str"><v>Not del.</v></cell><cell r="M6310" t="str"><v>no</v></cell><cell r="N6310" t="str"><v>last letter send on 2009</v></cell></row><row r="6311"><cell r="C6311"><v>3001076</v></cell><cell r="D6311" t="str"><v>LNC/GTC INDUSTRIES</v></cell><cell r="E6311" t="str"><v>Arvind Vikaram Chaudhary</v></cell><cell r="F6311"><v>34465</v></cell><cell r="G6311"><v>49400</v></cell><cell r="H6311"><v>49400</v></cell><cell r="I6311"><v>0</v></cell><cell r="J6311" t="str"><v>R.M/LUCKY WINNER</v></cell><cell r="K6311"><v>2008</v></cell><cell r="L6311" t="str"><v>send</v></cell><cell r="M6311" t="str"><v>yes</v></cell><cell r="N6311" t="str"><v>we send last reminder in 2012.then we did not receive any reply.</v></cell></row><row r="6312"><cell r="C6312"><v>3001097</v></cell><cell r="D6312" t="str"><v>LNC/GTC INDUSTRIES</v></cell><cell r="E6312" t="str"><v>Hero Steels Ltd</v></cell><cell r="F6312"><v>34526</v></cell><cell r="G6312"><v>65000</v></cell><cell r="H6312"><v>61750</v></cell><cell r="I6312"><v>0</v></cell><cell r="J6312" t="str"><v>R.M</v></cell><cell r="K6312"><v>2019</v></cell><cell r="L6312" t="str"><v>send</v></cell><cell r="M6312" t="str"><v>yes</v></cell><cell r="N6312" t="str"><v>Last reminder send in 2019, Company Name Changed From Hero Cycle's Ltd To Hero Steels Ltd
Total 3 Membership Of DRI:-(MUSSOORIE:- 03001096), (TIRUPATI:- 03001098) & (GOA:- 03001097)</v></cell></row><row r="6313"><cell r="C6313"><v>3001099</v></cell><cell r="D6313" t="str"><v>LNC/GTC INDUSTRIES</v></cell><cell r="E6313" t="str"><v>Amrik Singh</v></cell><cell r="F6313" t="str"><v>23/11/1994</v></cell><cell r="G6313"><v>65000</v></cell><cell r="H6313"><v>61750</v></cell><cell r="I6313"><v>0</v></cell><cell r="J6313" t="str"><v>I.R.M</v></cell><cell r="K6313" t="str"><v>Never</v></cell><cell r="L6313" t="str"><v>not send</v></cell><cell r="M6313" t="str"><v>yes</v></cell><cell r="N6313" t="str"><v>we send last reminder in 2012.then we did not receive any reply.</v></cell></row><row r="6314"><cell r="C6314"><v>3001101</v></cell><cell r="D6314" t="str"><v>LNC/GTC INDUSTRIES</v></cell><cell r="E6314" t="str"><v>M.K Chawla</v></cell><cell r="F6314" t="str"><v>25/11/1994</v></cell><cell r="G6314"><v>65000</v></cell><cell r="H6314"><v>61750</v></cell><cell r="I6314"><v>0</v></cell><cell r="J6314" t="str"><v>I.R.M</v></cell><cell r="K6314" t="str"><v>Never</v></cell><cell r="L6314" t="str"><v>send</v></cell><cell r="M6314" t="str"><v>yes</v></cell><cell r="N6314" t="str"><v>we send last reminder in 2012.then we did not receive any reply.</v></cell></row><row r="6315"><cell r="C6315"><v>3001102</v></cell><cell r="D6315" t="str"><v>LNC/GTC INDUSTRIES</v></cell><cell r="E6315" t="str"><v>Faishon Maker India Pvt Ltd</v></cell><cell r="F6315" t="str"><v>23/11/1994</v></cell><cell r="G6315"><v>65000</v></cell><cell r="H6315"><v>61750</v></cell><cell r="I6315"><v>0</v></cell><cell r="J6315" t="str"><v>I.R.M</v></cell><cell r="K6315" t="str"><v>Never</v></cell><cell r="L6315" t="str"><v>not send</v></cell><cell r="M6315" t="str"><v>yes</v></cell><cell r="N6315" t="str"><v>send mail on 2014 </v></cell></row><row r="6316"><cell r="C6316"><v>3001103</v></cell><cell r="D6316" t="str"><v>?</v></cell><cell r="E6316" t="str"><v>Homeo Impex India</v></cell><cell r="F6316" t="str"><v>23/11/1994</v></cell><cell r="G6316"><v>65000</v></cell><cell r="H6316" t="str"><v>Nill</v></cell><cell r="I6316"><v>0</v></cell><cell r="J6316" t="str"><v>Cancelled</v></cell><cell r="K6316"><v>0</v></cell><cell r="L6316"><v>0</v></cell><cell r="M6316"><v>0</v></cell><cell r="N6316" t="str"><v>Amount Refunded:- Rs. 1,30,000/-, Chq No:- 010129, Dated:- 29-07-2013, (CASE SETTLED IN COURT)
Cancellection Date:- 30-08-2014</v></cell></row><row r="6317"><cell r="C6317"><v>3001104</v></cell><cell r="D6317" t="str"><v>LNC/GTC INDUSTRIES</v></cell><cell r="E6317" t="str"><v>Snigdha Biswas</v></cell><cell r="F6317" t="str"><v>23/11/1994</v></cell><cell r="G6317"><v>65000</v></cell><cell r="H6317"><v>65000</v></cell><cell r="I6317"><v>0</v></cell><cell r="J6317" t="str"><v>I.R.M</v></cell><cell r="K6317" t="str"><v>Never</v></cell><cell r="L6317" t="str"><v>send</v></cell><cell r="M6317" t="str"><v>yes</v></cell><cell r="N6317" t="str"><v>we send last reminder in 2012.then we did not receive any reply.</v></cell></row><row r="6318"><cell r="C6318"><v>3001105</v></cell><cell r="D6318" t="str"><v>LNC/GTC INDUSTRIES</v></cell><cell r="E6318" t="str"><v>Ashok Ghosh</v></cell><cell r="F6318" t="str"><v>23/11/1994</v></cell><cell r="G6318"><v>65000</v></cell><cell r="H6318"><v>65000</v></cell><cell r="I6318"><v>0</v></cell><cell r="J6318" t="str"><v>I.R.M</v></cell><cell r="K6318" t="str"><v>Never</v></cell><cell r="L6318" t="str"><v>send</v></cell><cell r="M6318" t="str"><v>No</v></cell><cell r="N6318" t="str"><v>we send last reminder in 2012.then we did not receive any reply.</v></cell></row><row r="6319"><cell r="C6319"><v>3001106</v></cell><cell r="D6319" t="str"><v>LNC/GTC INDUSTRIES</v></cell><cell r="E6319" t="str"><v>Gadeo Electronics</v></cell><cell r="F6319" t="str"><v>25/11/1994</v></cell><cell r="G6319"><v>30000</v></cell><cell r="H6319"><v>30000</v></cell><cell r="I6319"><v>0</v></cell><cell r="J6319" t="str"><v>I.R.M</v></cell><cell r="K6319" t="str"><v>Never</v></cell><cell r="L6319" t="str"><v>Not del.</v></cell><cell r="M6319" t="str"><v>yes</v></cell><cell r="N6319" t="str"><v>Last Communication Till 2011…Application Form Is Not In File</v></cell></row><row r="6320"><cell r="C6320"><v>3001111</v></cell><cell r="D6320" t="str"><v>LNC/GTC INDUSTRIES</v></cell><cell r="E6320" t="str"><v>Sanjeev Saurabh</v></cell><cell r="F6320" t="str"><v>26/11/1994</v></cell><cell r="G6320"><v>52000</v></cell><cell r="H6320"><v>49400</v></cell><cell r="I6320"><v>0</v></cell><cell r="J6320" t="str"><v>I.R.M</v></cell><cell r="K6320" t="str"><v>Never</v></cell><cell r="L6320" t="str"><v>not send</v></cell><cell r="M6320" t="str"><v>No</v></cell><cell r="N6320" t="str"><v>we send last reminder in 2012.then we did not receive any reply.</v></cell></row><row r="6321"><cell r="C6321"><v>3001118</v></cell><cell r="D6321" t="str"><v>LNC/GTC INDUSTRIES</v></cell><cell r="E6321" t="str"><v>Neeta Khanna</v></cell><cell r="F6321" t="str"><v>26/11/1994</v></cell><cell r="G6321"><v>42000</v></cell><cell r="H6321"><v>42000</v></cell><cell r="I6321"><v>0</v></cell><cell r="J6321" t="str"><v>I.R.M</v></cell><cell r="K6321" t="str"><v>Never</v></cell><cell r="L6321" t="str"><v>not send</v></cell><cell r="M6321" t="str"><v>No</v></cell><cell r="N6321" t="str"><v>we send last reminder in 2012.then we did not receive any reply.</v></cell></row><row r="6322"><cell r="C6322"><v>3001120</v></cell><cell r="D6322" t="str"><v>LNC/GTC INDUSTRIES</v></cell><cell r="E6322" t="str"><v>Vijay Kumar Chopra</v></cell><cell r="F6322" t="str"><v>30/11/1994</v></cell><cell r="G6322"><v>30000</v></cell><cell r="H6322"><v>30000</v></cell><cell r="I6322"><v>0</v></cell><cell r="J6322" t="str"><v>R.M</v></cell><cell r="K6322"><v>2022</v></cell><cell r="L6322" t="str"><v>not send</v></cell><cell r="M6322" t="str"><v>yes</v></cell><cell r="N6322" t="str"><v>they are regular member</v></cell></row><row r="6323"><cell r="C6323"><v>3001121</v></cell><cell r="D6323" t="str"><v>?</v></cell><cell r="E6323" t="str"><v>Gurucharan Singh Bhatia</v></cell><cell r="F6323" t="str"><v>30/11/1994</v></cell><cell r="G6323"><v>65000</v></cell><cell r="H6323" t="str"><v>Nill</v></cell><cell r="I6323"><v>0</v></cell><cell r="J6323" t="str"><v>Cancelled</v></cell><cell r="K6323" t="str"><v>Nill</v></cell><cell r="L6323"><v>0</v></cell><cell r="M6323"><v>0</v></cell><cell r="N6323" t="str"><v>Cancellection Date:- 09-06-1996</v></cell></row><row r="6324"><cell r="C6324"><v>3001122</v></cell><cell r="D6324" t="str"><v>?</v></cell><cell r="E6324" t="str"><v>Monika Complex Pvt Ltd</v></cell><cell r="F6324" t="str"><v>18/5/1995</v></cell><cell r="G6324"><v>65000</v></cell><cell r="H6324" t="str"><v>Nill</v></cell><cell r="I6324"><v>0</v></cell><cell r="J6324" t="str"><v>Cancelled</v></cell><cell r="K6324" t="str"><v>Nill</v></cell><cell r="L6324"><v>0</v></cell><cell r="M6324"><v>0</v></cell><cell r="N6324" t="str"><v>Cancellection Date:- 18-05-1995</v></cell></row><row r="6325"><cell r="C6325"><v>3001124</v></cell><cell r="D6325" t="str"><v>LNC/GTC INDUSTRIES</v></cell><cell r="E6325" t="str"><v>S.B Arora</v></cell><cell r="F6325" t="str"><v>21/11/1994</v></cell><cell r="G6325"><v>42000</v></cell><cell r="H6325"><v>10500</v></cell><cell r="I6325"><v>31500</v></cell><cell r="J6325" t="str"><v>Outstanding</v></cell><cell r="K6325" t="str"><v>No</v></cell><cell r="L6325" t="str"><v>Not del.</v></cell><cell r="M6325" t="str"><v>yes</v></cell><cell r="N6325" t="str"><v>letter communication on 2009 (Outstanding Rs 31500/-)</v></cell></row><row r="6326"><cell r="C6326"><v>3001128</v></cell><cell r="D6326" t="str"><v>LNC/GTC INDUSTRIES</v></cell><cell r="E6326" t="str"><v>Kapoor Jwellers</v></cell><cell r="F6326" t="str"><v>30/11/1994</v></cell><cell r="G6326"><v>65000</v></cell><cell r="H6326"><v>65000</v></cell><cell r="I6326"><v>0</v></cell><cell r="J6326" t="str"><v>I.R.M</v></cell><cell r="K6326" t="str"><v>Never</v></cell><cell r="L6326" t="str"><v>not send</v></cell><cell r="M6326" t="str"><v>yes</v></cell><cell r="N6326" t="str"><v>we send last reminder in 2012.then we did not receive any reply.</v></cell></row><row r="6327"><cell r="C6327"><v>3001141</v></cell><cell r="D6327" t="str"><v>LNC/GTC INDUSTRIES</v></cell><cell r="E6327" t="str"><v>Mukesh Agarwal</v></cell><cell r="F6327" t="str"><v>30/11/1994</v></cell><cell r="G6327"><v>65000</v></cell><cell r="H6327"><v>65000</v></cell><cell r="I6327"><v>0</v></cell><cell r="J6327" t="str"><v>I.R.M</v></cell><cell r="K6327" t="str"><v>Never</v></cell><cell r="L6327" t="str"><v>send</v></cell><cell r="M6327" t="str"><v>yes</v></cell><cell r="N6327" t="str"><v>send mail on 2017.</v></cell></row><row r="6328"><cell r="C6328"><v>3001153</v></cell><cell r="D6328" t="str"><v>LNC/GTC INDUSTRIES</v></cell><cell r="E6328" t="str"><v>Kanwal Luthra</v></cell><cell r="F6328"><v>34345</v></cell><cell r="G6328"><v>61750</v></cell><cell r="H6328"><v>61750</v></cell><cell r="I6328"><v>0</v></cell><cell r="J6328" t="str"><v>I.R.M</v></cell><cell r="K6328" t="str"><v>Never</v></cell><cell r="L6328" t="str"><v>Not del.</v></cell><cell r="M6328" t="str"><v>yes</v></cell><cell r="N6328" t="str"><v>Last Communication Till 2000...Total 3 Membership Of DRI:- (GOA:- 03001153), (TIRUPATI: 03001154) & (MUSSOORIE:- 03001155)</v></cell></row><row r="6329"><cell r="C6329"><v>3001158</v></cell><cell r="D6329" t="str"><v>?</v></cell><cell r="E6329" t="str"><v>D.S Bangari</v></cell><cell r="F6329" t="str"><v>30/11/1994</v></cell><cell r="G6329"><v>52000</v></cell><cell r="H6329" t="str"><v>Nill</v></cell><cell r="I6329"><v>0</v></cell><cell r="J6329" t="str"><v>Cancelled</v></cell><cell r="K6329" t="str"><v>Nill</v></cell><cell r="L6329"><v>0</v></cell><cell r="M6329"><v>0</v></cell><cell r="N6329" t="str"><v>Cancellection Date:- 04-03-1995</v></cell></row><row r="6330"><cell r="C6330"><v>3001160</v></cell><cell r="D6330" t="str"><v>LNC/GTC INDUSTRIES</v></cell><cell r="E6330" t="str"><v>Vinay Duggal</v></cell><cell r="F6330" t="str"><v>23/11/1994</v></cell><cell r="G6330"><v>42000</v></cell><cell r="H6330"><v>42000</v></cell><cell r="I6330"><v>0</v></cell><cell r="J6330" t="str"><v>I.R.M</v></cell><cell r="K6330" t="str"><v>Never</v></cell><cell r="L6330" t="str"><v>send</v></cell><cell r="M6330" t="str"><v>yes</v></cell><cell r="N6330" t="str"><v>we send last reminder in 2012.then we did not receive any reply.</v></cell></row><row r="6331"><cell r="C6331"><v>3001168</v></cell><cell r="D6331" t="str"><v>LNC/GTC INDUSTRIES</v></cell><cell r="E6331" t="str"><v>Subhash Chandra Sahu</v></cell><cell r="F6331" t="str"><v>20/11/1994</v></cell><cell r="G6331"><v>32000</v></cell><cell r="H6331"><v>32000</v></cell><cell r="I6331"><v>0</v></cell><cell r="J6331" t="str"><v>I.R.M</v></cell><cell r="K6331" t="str"><v>Never</v></cell><cell r="L6331" t="str"><v>send</v></cell><cell r="M6331" t="str"><v>yes</v></cell><cell r="N6331" t="str"><v>we send last reminder in 2012.then we did not receive any reply.</v></cell></row><row r="6332"><cell r="C6332"><v>3001169</v></cell><cell r="D6332" t="str"><v>?</v></cell><cell r="E6332" t="str"><v>Rajeev Dhingra</v></cell><cell r="F6332"><v>34557</v></cell><cell r="G6332"><v>52000</v></cell><cell r="H6332" t="str"><v>Nill</v></cell><cell r="I6332"><v>0</v></cell><cell r="J6332" t="str"><v>Cancelled</v></cell><cell r="K6332" t="str"><v>Nill</v></cell><cell r="L6332"><v>0</v></cell><cell r="M6332"><v>0</v></cell><cell r="N6332" t="str"><v>Cancellection Date:- 07-09-1995</v></cell></row><row r="6333"><cell r="C6333"><v>3001172</v></cell><cell r="D6333" t="str"><v>LNC/GTC INDUSTRIES</v></cell><cell r="E6333" t="str"><v>WG. CDR. J.J Deshmukh</v></cell><cell r="F6333" t="str"><v>18/11/1994</v></cell><cell r="G6333"><v>49400</v></cell><cell r="H6333"><v>49400</v></cell><cell r="I6333"><v>0</v></cell><cell r="J6333" t="str"><v>I.R.M</v></cell><cell r="K6333" t="str"><v>Never</v></cell><cell r="L6333" t="str"><v>send</v></cell><cell r="M6333" t="str"><v>yes</v></cell><cell r="N6333" t="str"><v>we reply to his mail on 2020</v></cell></row><row r="6334"><cell r="C6334"><v>3001174</v></cell><cell r="D6334" t="str"><v>LNC/GTC INDUSTRIES</v></cell><cell r="E6334" t="str"><v>Lekha Mayor</v></cell><cell r="F6334" t="str"><v>24/11/1994</v></cell><cell r="G6334"><v>42000</v></cell><cell r="H6334"><v>42000</v></cell><cell r="I6334"><v>0</v></cell><cell r="J6334" t="str"><v>I.R.M</v></cell><cell r="K6334" t="str"><v>Never</v></cell><cell r="L6334" t="str"><v>Not del.</v></cell><cell r="M6334" t="str"><v>yes</v></cell><cell r="N6334" t="str"><v>Last Communication Till 2008...Application Form Is Not In File</v></cell></row><row r="6335"><cell r="C6335"><v>3001175</v></cell><cell r="D6335" t="str"><v>LNC/GTC INDUSTRIES</v></cell><cell r="E6335" t="str"><v>Ajay Kumar</v></cell><cell r="F6335" t="str"><v>17/11/1994</v></cell><cell r="G6335"><v>42000</v></cell><cell r="H6335"><v>12600</v></cell><cell r="I6335"><v>29400</v></cell><cell r="J6335" t="str"><v>Outstanding</v></cell><cell r="K6335" t="str"><v>Never</v></cell><cell r="L6335" t="str"><v>not send</v></cell><cell r="M6335" t="str"><v>No</v></cell><cell r="N6335" t="str"><v>we send last reminder in 2012.then we did not receive any reply.Outstanding Rs. 29400/-</v></cell></row><row r="6336"><cell r="C6336"><v>3001179</v></cell><cell r="D6336" t="str"><v>?</v></cell><cell r="E6336" t="str"><v>Sharad Chaudhary</v></cell><cell r="F6336" t="str"><v>24/3/1995</v></cell><cell r="G6336"><v>52000</v></cell><cell r="H6336" t="str"><v>Nill</v></cell><cell r="I6336"><v>0</v></cell><cell r="J6336" t="str"><v>Cancelled</v></cell><cell r="K6336" t="str"><v>Nill</v></cell><cell r="L6336"><v>0</v></cell><cell r="M6336"><v>0</v></cell><cell r="N6336" t="str"><v>Cancellection Date:- 24-03-1995</v></cell></row><row r="6337"><cell r="C6337"><v>3001180</v></cell><cell r="D6337" t="str"><v>LNC/GTC INDUSTRIES</v></cell><cell r="E6337" t="str"><v>Abhijit Roy</v></cell><cell r="F6337" t="str"><v>23/11/1994</v></cell><cell r="G6337"><v>42000</v></cell><cell r="H6337"><v>42000</v></cell><cell r="I6337"><v>0</v></cell><cell r="J6337" t="str"><v>R.M</v></cell><cell r="K6337"><v>2007</v></cell><cell r="L6337" t="str"><v>not send</v></cell><cell r="M6337" t="str"><v>yes</v></cell><cell r="N6337" t="str"><v>send perform invoice in last communication 2009</v></cell></row><row r="6338"><cell r="C6338"><v>3001181</v></cell><cell r="D6338" t="str"><v>?</v></cell><cell r="E6338" t="str"><v>Sanjya Dewan</v></cell><cell r="F6338" t="str"><v>15/11/1994</v></cell><cell r="G6338"><v>42000</v></cell><cell r="H6338" t="str"><v>Nill</v></cell><cell r="I6338"><v>0</v></cell><cell r="J6338" t="str"><v>Cancelled</v></cell><cell r="K6338" t="str"><v>Nill</v></cell><cell r="L6338"><v>0</v></cell><cell r="M6338"><v>0</v></cell><cell r="N6338" t="str"><v>Cancellection Date:- 24-03-1995</v></cell></row><row r="6339"><cell r="C6339"><v>3001184</v></cell><cell r="D6339" t="str"><v>LNC/GTC INDUSTRIES</v></cell><cell r="E6339" t="str"><v>Deepak Sehgal</v></cell><cell r="F6339" t="str"><v>28/11/1994</v></cell><cell r="G6339"><v>65000</v></cell><cell r="H6339"><v>19500</v></cell><cell r="I6339"><v>45500</v></cell><cell r="J6339" t="str"><v>Outstanding</v></cell><cell r="K6339" t="str"><v>Never</v></cell><cell r="L6339" t="str"><v>not send</v></cell><cell r="M6339" t="str"><v>No</v></cell><cell r="N6339" t="str"><v>we send last reminder in 2012.then we did not receive any reply.Outstanding Rs. 45500/-</v></cell></row><row r="6340"><cell r="C6340"><v>3001196</v></cell><cell r="D6340" t="str"><v>LNC/GTC INDUSTRIES</v></cell><cell r="E6340" t="str"><v>Vipin Saxena</v></cell><cell r="F6340" t="str"><v>29/11/1994</v></cell><cell r="G6340"><v>22000</v></cell><cell r="H6340"><v>20900</v></cell><cell r="I6340"><v>0</v></cell><cell r="J6340" t="str"><v>I.R.M</v></cell><cell r="K6340" t="str"><v>Never</v></cell><cell r="L6340" t="str"><v>not send</v></cell><cell r="M6340" t="str"><v>No</v></cell><cell r="N6340" t="str"><v>we send last reminder in 2012.then we did not receive any reply.</v></cell></row><row r="6341"><cell r="C6341"><v>3001197</v></cell><cell r="D6341" t="str"><v>LNC/GTC INDUSTRIES</v></cell><cell r="E6341" t="str"><v>Muneesh Bhalla</v></cell><cell r="F6341" t="str"><v>29/11/1994</v></cell><cell r="G6341"><v>22000</v></cell><cell r="H6341"><v>22000</v></cell><cell r="I6341"><v>0</v></cell><cell r="J6341" t="str"><v>I.R.M</v></cell><cell r="K6341" t="str"><v>Never</v></cell><cell r="L6341" t="str"><v>send</v></cell><cell r="M6341" t="str"><v>yes</v></cell><cell r="N6341" t="str"><v>we send last reminder in 2012.then we did not receive any reply.</v></cell></row><row r="6342"><cell r="C6342"><v>3001202</v></cell><cell r="D6342" t="str"><v>LNC/GTC INDUSTRIES</v></cell><cell r="E6342" t="str"><v>Renu Nayyar</v></cell><cell r="F6342" t="str"><v>29/11/1994</v></cell><cell r="G6342"><v>22000</v></cell><cell r="H6342"><v>22000</v></cell><cell r="I6342"><v>0</v></cell><cell r="J6342" t="str"><v>I.R.M</v></cell><cell r="K6342" t="str"><v>Never</v></cell><cell r="L6342" t="str"><v>not send</v></cell><cell r="M6342" t="str"><v>yes</v></cell><cell r="N6342" t="str"><v>we send last reminder in 2012.then we did not receive any reply.</v></cell></row><row r="6343"><cell r="C6343"><v>3001203</v></cell><cell r="D6343" t="str"><v>LNC/GTC INDUSTRIES</v></cell><cell r="E6343" t="str"><v>Anil Bhal</v></cell><cell r="F6343" t="str"><v>29/11/1994</v></cell><cell r="G6343"><v>42000</v></cell><cell r="H6343"><v>42000</v></cell><cell r="I6343"><v>0</v></cell><cell r="J6343" t="str"><v>I.R.M</v></cell><cell r="K6343" t="str"><v>Never</v></cell><cell r="L6343" t="str"><v>not send</v></cell><cell r="M6343" t="str"><v>yes</v></cell><cell r="N6343" t="str"><v>we send last reminder in 2012.then we did not receive any reply.</v></cell></row><row r="6344"><cell r="C6344"><v>3001204</v></cell><cell r="D6344" t="str"><v>LNC/GTC INDUSTRIES</v></cell><cell r="E6344" t="str"><v>Ashok Chopra</v></cell><cell r="F6344" t="str"><v>29/11/1994</v></cell><cell r="G6344"><v>22000</v></cell><cell r="H6344"><v>22000</v></cell><cell r="I6344"><v>0</v></cell><cell r="J6344" t="str"><v>I.R.M</v></cell><cell r="K6344" t="str"><v>Never</v></cell><cell r="L6344" t="str"><v>not send</v></cell><cell r="M6344" t="str"><v>no</v></cell><cell r="N6344" t="str"><v>we send last reminder in 2012.then we did not receive any reply.</v></cell></row><row r="6345"><cell r="D6345" t="e"><v>#VALUE!</v></cell><cell r="E6345" t="e"><v>#VALUE!</v></cell></row><row r="6345"><cell r="G6345" t="e"><v>#VALUE!</v></cell><cell r="H6345" t="e"><v>#VALUE!</v></cell><cell r="I6345" t="e"><v>#VALUE!</v></cell><cell r="J6345" t="e"><v>#VALUE!</v></cell><cell r="K6345" t="e"><v>#VALUE!</v></cell><cell r="L6345" t="e"><v>#VALUE!</v></cell><cell r="M6345" t="e"><v>#VALUE!</v></cell><cell r="N6345" t="e"><v>#VALUE!</v></cell></row><row r="6346"><cell r="C6346"><v>3001208</v></cell><cell r="D6346" t="str"><v>LNC/GTC INDUSTRIES</v></cell><cell r="E6346" t="str"><v>Shri Bhagwan Goel</v></cell><cell r="F6346" t="str"><v>29/11/1994</v></cell><cell r="G6346"><v>22000</v></cell><cell r="H6346"><v>22000</v></cell><cell r="I6346"><v>0</v></cell><cell r="J6346" t="str"><v>R.M</v></cell><cell r="K6346"><v>2008</v></cell><cell r="L6346" t="str"><v>Not del.</v></cell><cell r="M6346" t="str"><v>no</v></cell><cell r="N6346" t="str"><v>Send performa invoice in 2011</v></cell></row><row r="6347"><cell r="C6347"><v>3001217</v></cell><cell r="D6347" t="str"><v>LNC</v></cell><cell r="E6347" t="str"><v>R.K Sachdev</v></cell><cell r="F6347"><v>34649</v></cell><cell r="G6347"><v>42000</v></cell><cell r="H6347"><v>42000</v></cell><cell r="I6347"><v>0</v></cell><cell r="J6347" t="str"><v>I.R.M</v></cell><cell r="K6347" t="str"><v>Never</v></cell><cell r="L6347" t="str"><v>send</v></cell><cell r="M6347" t="str"><v>no</v></cell><cell r="N6347" t="str"><v>we send last reminder in 2012.then we did not receive any reply….According To Application Form </v></cell></row><row r="6348"><cell r="C6348"><v>3001219</v></cell><cell r="D6348" t="str"><v>LNC/GTC INDUSTRIES</v></cell><cell r="E6348" t="str"><v>Amit S Katyal</v></cell><cell r="F6348" t="str"><v>22/12/1994</v></cell><cell r="G6348"><v>22000</v></cell><cell r="H6348"><v>22000</v></cell><cell r="I6348"><v>0</v></cell><cell r="J6348" t="str"><v>I.R.M</v></cell><cell r="K6348" t="str"><v>Never</v></cell><cell r="L6348" t="str"><v>not send</v></cell><cell r="M6348" t="str"><v>no</v></cell><cell r="N6348" t="str"><v>Letter Not Sent, Last Communication Till 2014</v></cell></row><row r="6349"><cell r="C6349"><v>3001220</v></cell><cell r="D6349" t="str"><v>LNC/DRI BEACHES</v></cell><cell r="E6349" t="str"><v>I.S Baweja</v></cell><cell r="F6349" t="str"><v>21/12/1994</v></cell><cell r="G6349"><v>30000</v></cell><cell r="H6349"><v>30000</v></cell><cell r="I6349"><v>0</v></cell><cell r="J6349" t="str"><v>I.R.M</v></cell><cell r="K6349" t="str"><v>Never</v></cell><cell r="L6349" t="str"><v>Not del.</v></cell><cell r="M6349" t="str"><v>yes</v></cell><cell r="N6349" t="str"><v>Last Communication Till 1996</v></cell></row><row r="6350"><cell r="C6350"><v>3001223</v></cell><cell r="D6350" t="str"><v>LNC/GTC INDUSTRIES</v></cell><cell r="E6350" t="str"><v>Rawat Jain</v></cell><cell r="F6350" t="str"><v>26/12/1994</v></cell><cell r="G6350"><v>22000</v></cell><cell r="H6350"><v>5500</v></cell><cell r="I6350"><v>16500</v></cell><cell r="J6350" t="str"><v>Outstanding/MISSING DOCUMENT</v></cell><cell r="K6350" t="str"><v>Never</v></cell><cell r="L6350" t="str"><v>Not del.</v></cell><cell r="M6350" t="str"><v>no</v></cell><cell r="N6350" t="str"><v>no communication till date Outstanding Rs 16500/- only app frm</v></cell></row><row r="6351"><cell r="C6351"><v>3001224</v></cell><cell r="D6351" t="str"><v>LNC/GTC INDUSTRIES</v></cell><cell r="E6351" t="str"><v>Lavneet Gyani</v></cell><cell r="F6351" t="str"><v>26/12/1994</v></cell><cell r="G6351"><v>22000</v></cell><cell r="H6351"><v>22000</v></cell><cell r="I6351"><v>0</v></cell><cell r="J6351" t="str"><v>I.R.M</v></cell><cell r="K6351" t="str"><v>Never</v></cell><cell r="L6351" t="str"><v>not send</v></cell><cell r="M6351" t="str"><v>yes</v></cell><cell r="N6351" t="str"><v>we send last reminder in 2012.then we did not receive any reply.</v></cell></row><row r="6352"><cell r="C6352"><v>3001226</v></cell><cell r="D6352" t="str"><v>LNC/DRI BEACHES</v></cell><cell r="E6352" t="str"><v>Lalit Kumar Khurrana</v></cell><cell r="F6352" t="str"><v>17/12/1994</v></cell><cell r="G6352"><v>40000</v></cell><cell r="H6352"><v>40000</v></cell><cell r="I6352"><v>0</v></cell><cell r="J6352" t="str"><v>I.R.M</v></cell><cell r="K6352" t="str"><v>Never</v></cell><cell r="L6352" t="str"><v>send</v></cell><cell r="M6352" t="str"><v>no</v></cell><cell r="N6352" t="str"><v>we send last reminder in 2012.then we did not receive any reply.</v></cell></row><row r="6353"><cell r="C6353"><v>3001229</v></cell><cell r="D6353" t="str"><v>LNC/DRI BEACHES</v></cell><cell r="E6353" t="str"><v>Sundeep Kumar Poddar</v></cell><cell r="F6353" t="str"><v>22/12/1994</v></cell><cell r="G6353"><v>61750</v></cell><cell r="H6353"><v>61750</v></cell><cell r="I6353"><v>0</v></cell><cell r="J6353" t="str"><v>I.R.M</v></cell><cell r="K6353" t="str"><v>Never</v></cell><cell r="L6353" t="str"><v>send</v></cell><cell r="M6353" t="str"><v>yes</v></cell><cell r="N6353" t="str"><v>we send last reminder in 2012.then we did not receive any reply.</v></cell></row><row r="6354"><cell r="C6354"><v>3001241</v></cell><cell r="D6354" t="str"><v>LNC/GTC INDUSTRIES</v></cell><cell r="E6354" t="str"><v>Arvind Vyas</v></cell><cell r="F6354"><v>34527</v></cell><cell r="G6354"><v>40000</v></cell><cell r="H6354"><v>22000</v></cell><cell r="I6354"><v>18000</v></cell><cell r="J6354" t="str"><v>Outstanding</v></cell><cell r="K6354" t="str"><v>No</v></cell><cell r="L6354" t="str"><v>Not del.</v></cell><cell r="M6354" t="str"><v>no</v></cell><cell r="N6354" t="str"><v>letter communication on 2010 (Outstanding Rs 18000/-)</v></cell></row><row r="6355"><cell r="C6355"><v>3001243</v></cell><cell r="D6355" t="str"><v>LNC/DRI BEACHES</v></cell><cell r="E6355" t="str"><v>Manoj Kumar Dahiya</v></cell><cell r="F6355" t="str"><v>15/12/1994</v></cell><cell r="G6355"><v>32000</v></cell><cell r="H6355"><v>32000</v></cell><cell r="I6355"><v>0</v></cell><cell r="J6355" t="str"><v>R.M</v></cell><cell r="K6355"><v>2007</v></cell><cell r="L6355" t="str"><v>Not del.</v></cell><cell r="M6355" t="str"><v>yes</v></cell><cell r="N6355" t="str"><v>As POD Last communication on 2007</v></cell></row><row r="6356"><cell r="C6356"><v>3001250</v></cell><cell r="D6356" t="str"><v>LNC/GTC INDUSTRIES</v></cell><cell r="E6356" t="str"><v>Panex Overseas</v></cell><cell r="F6356"><v>34527</v></cell><cell r="G6356"><v>61750</v></cell><cell r="H6356"><v>61750</v></cell><cell r="I6356"><v>0</v></cell><cell r="J6356" t="str"><v>R.M</v></cell><cell r="K6356"><v>2010</v></cell><cell r="L6356" t="str"><v>not send</v></cell><cell r="M6356" t="str"><v>no</v></cell><cell r="N6356" t="str"><v>telephonic repaly regardimg his dues and surrender optn in 2022 by mail</v></cell></row><row r="6357"><cell r="C6357"><v>3001256</v></cell><cell r="D6357" t="str"><v>LNC/GTC INDUSTRIES</v></cell><cell r="E6357" t="str"><v>Ravi Jain</v></cell><cell r="F6357"><v>34405</v></cell><cell r="G6357"><v>42000</v></cell><cell r="H6357"><v>42000</v></cell><cell r="I6357"><v>0</v></cell><cell r="J6357" t="str"><v>i.R.M</v></cell><cell r="K6357" t="str"><v>Never</v></cell><cell r="L6357" t="str"><v>not send</v></cell><cell r="M6357" t="str"><v>yes</v></cell><cell r="N6357" t="str"><v>we send last reminder in 2012.then we did not receive any reply.</v></cell></row><row r="6358"><cell r="C6358"><v>3001257</v></cell><cell r="D6358" t="str"><v>?</v></cell><cell r="E6358" t="str"><v>Amita Mishra</v></cell><cell r="F6358"><v>34377</v></cell><cell r="G6358"><v>42000</v></cell><cell r="H6358" t="str"><v>Nil</v></cell><cell r="I6358"><v>0</v></cell><cell r="J6358" t="str"><v>Cancelled</v></cell><cell r="K6358" t="str"><v>Nil</v></cell><cell r="L6358"><v>0</v></cell><cell r="M6358"><v>0</v></cell><cell r="N6358" t="str"><v>Cancellection Date:- 22-08-1996</v></cell></row><row r="6359"><cell r="C6359"><v>3001259</v></cell><cell r="D6359" t="str"><v>?</v></cell><cell r="E6359" t="str"><v>Shivender Singh Kochar</v></cell><cell r="F6359" t="str"><v>17/12/1994</v></cell><cell r="G6359"><v>42000</v></cell><cell r="H6359" t="str"><v>Nil</v></cell><cell r="I6359"><v>0</v></cell><cell r="J6359" t="str"><v>Cancelled</v></cell><cell r="K6359" t="str"><v>Nil</v></cell><cell r="L6359"><v>0</v></cell><cell r="M6359"><v>0</v></cell><cell r="N6359" t="str"><v>Cancellection Date:- 07-06-1995</v></cell></row><row r="6360"><cell r="C6360"><v>3001271</v></cell><cell r="D6360" t="str"><v>LNC/DRI BEACHES</v></cell><cell r="E6360" t="str"><v>Sneh lata jain- Uma Yadav</v></cell><cell r="F6360" t="str"><v>19/12/1994</v></cell><cell r="G6360"><v>65000</v></cell><cell r="H6360"><v>65000</v></cell><cell r="I6360"><v>0</v></cell><cell r="J6360" t="str"><v>I.R.M</v></cell><cell r="K6360" t="str"><v>No</v></cell><cell r="L6360"><v>0</v></cell><cell r="M6360"><v>0</v></cell><cell r="N6360" t="str"><v>Letter Sent, Last Communication Till 2012
Membership Transferred From Snehlata Jain To Uma Yadav In 1997</v></cell></row><row r="6361"><cell r="C6361"><v>3001272</v></cell><cell r="D6361" t="str"><v>LNC/DRI BEACHES</v></cell><cell r="E6361" t="str"><v>Neelam Chandra Jain</v></cell><cell r="F6361" t="str"><v>19/12/1994</v></cell><cell r="G6361"><v>65000</v></cell><cell r="H6361"><v>19500</v></cell><cell r="I6361"><v>45500</v></cell><cell r="J6361" t="str"><v>Outstanding</v></cell><cell r="K6361" t="str"><v>Never</v></cell><cell r="L6361" t="str"><v>Not del.</v></cell><cell r="M6361" t="str"><v>no</v></cell><cell r="N6361" t="str"><v>no communication till date Outstanding Rs 45500/- only app frm</v></cell></row><row r="6362"><cell r="C6362"><v>3001289</v></cell><cell r="D6362" t="str"><v>?</v></cell><cell r="E6362" t="str"><v>Om Prakash Bhatia</v></cell><cell r="F6362" t="str"><v>13/12/1994</v></cell><cell r="G6362"><v>42000</v></cell><cell r="H6362" t="str"><v>Nil</v></cell><cell r="I6362"><v>0</v></cell><cell r="J6362" t="str"><v>Cancelled</v></cell><cell r="K6362" t="str"><v>Nil</v></cell><cell r="L6362"><v>0</v></cell><cell r="M6362"><v>0</v></cell><cell r="N6362" t="str"><v>Cancellection Date:- 24-03-1995</v></cell></row><row r="6363"><cell r="C6363"><v>3001290</v></cell><cell r="D6363" t="str"><v>?</v></cell><cell r="E6363" t="str"><v>Ravi Ralhan</v></cell><cell r="F6363" t="str"><v>19/12/1994</v></cell><cell r="G6363"><v>42000</v></cell><cell r="H6363" t="str"><v>Nil</v></cell><cell r="I6363"><v>0</v></cell><cell r="J6363" t="str"><v>Cancelled</v></cell><cell r="K6363" t="str"><v>Nil</v></cell><cell r="L6363"><v>0</v></cell><cell r="M6363"><v>0</v></cell><cell r="N6363" t="str"><v>Cancellection Date:- 23-01-1995</v></cell></row><row r="6364"><cell r="C6364"><v>3001291</v></cell><cell r="D6364" t="str"><v>LNC/DRI BEACHES</v></cell><cell r="E6364" t="str"><v>Gopsons papers Pvt Ltd</v></cell><cell r="F6364" t="str"><v>21/12/1994</v></cell><cell r="G6364"><v>65000</v></cell><cell r="H6364"><v>61750</v></cell><cell r="I6364"><v>0</v></cell><cell r="J6364" t="str"><v>I.R.M</v></cell><cell r="K6364" t="str"><v>Never</v></cell><cell r="L6364" t="str"><v>send</v></cell><cell r="M6364" t="str"><v>No</v></cell><cell r="N6364" t="str"><v>we send last reminder in 2012.then we did not receive any reply.</v></cell></row><row r="6365"><cell r="C6365"><v>3001292</v></cell><cell r="D6365" t="str"><v>LNC/DRI BEACHES</v></cell><cell r="E6365" t="str"><v>Ram Prakash Gupta</v></cell><cell r="F6365" t="str"><v>21/12/1994</v></cell><cell r="G6365"><v>65000</v></cell><cell r="H6365"><v>65000</v></cell><cell r="I6365"><v>0</v></cell><cell r="J6365" t="str"><v>I.R.M</v></cell><cell r="K6365" t="str"><v>Never</v></cell><cell r="L6365" t="str"><v>not send</v></cell><cell r="M6365" t="str"><v>yes</v></cell><cell r="N6365" t="str"><v>we send last reminder in 2012.then we did not receive any reply.</v></cell></row><row r="6366"><cell r="C6366"><v>3001293</v></cell><cell r="D6366" t="str"><v>?</v></cell><cell r="E6366" t="str"><v>Amar S Sharma</v></cell><cell r="F6366"><v>34346</v></cell><cell r="G6366"><v>42000</v></cell><cell r="H6366" t="str"><v>Nil</v></cell><cell r="I6366"><v>0</v></cell><cell r="J6366" t="str"><v>Cancelled</v></cell><cell r="K6366" t="str"><v>Nil</v></cell><cell r="L6366"><v>0</v></cell><cell r="M6366"><v>0</v></cell><cell r="N6366" t="str"><v>Cancellection Date:- 18-01-1996</v></cell></row><row r="6367"><cell r="C6367"><v>3001294</v></cell><cell r="D6367" t="str"><v>?</v></cell><cell r="E6367" t="str"><v>Neera Kapoor</v></cell><cell r="F6367" t="str"><v>30/12/1994</v></cell><cell r="G6367"><v>40000</v></cell><cell r="H6367" t="str"><v>Nil</v></cell><cell r="I6367"><v>0</v></cell><cell r="J6367" t="str"><v>Cancelled</v></cell><cell r="K6367" t="str"><v>Nil</v></cell><cell r="L6367"><v>0</v></cell><cell r="M6367"><v>0</v></cell><cell r="N6367" t="str"><v>Cancellection Date:- 24-03-1995</v></cell></row><row r="6368"><cell r="C6368"><v>3001295</v></cell><cell r="D6368" t="str"><v>?</v></cell><cell r="E6368" t="str"><v>Anil Kumar Jain</v></cell><cell r="F6368" t="str"><v>30/12/1994</v></cell><cell r="G6368"><v>32000</v></cell><cell r="H6368" t="str"><v>Nil</v></cell><cell r="I6368"><v>0</v></cell><cell r="J6368" t="str"><v>Cancelled</v></cell><cell r="K6368" t="str"><v>Nil</v></cell><cell r="L6368"><v>0</v></cell><cell r="M6368"><v>0</v></cell><cell r="N6368" t="str"><v>Cancellection Date:- 24-03-1995</v></cell></row><row r="6369"><cell r="C6369"><v>3001296</v></cell><cell r="D6369" t="str"><v>LNC/DRI BEACHES</v></cell><cell r="E6369" t="str"><v>Surinder Bansal</v></cell><cell r="F6369" t="str"><v>30/12/1994</v></cell><cell r="G6369"><v>65000</v></cell><cell r="H6369"><v>65000</v></cell><cell r="I6369"><v>0</v></cell><cell r="J6369" t="str"><v>I.R.M</v></cell><cell r="K6369" t="str"><v>Never</v></cell><cell r="L6369" t="str"><v>not send</v></cell><cell r="M6369" t="str"><v>yes</v></cell><cell r="N6369" t="str"><v>we send last reminder in 2012.then we did not receive any reply.</v></cell></row><row r="6370"><cell r="C6370"><v>3001297</v></cell><cell r="D6370" t="str"><v>LNC/DRI BEACHES</v></cell><cell r="E6370" t="str"><v>Mahesh Mehta</v></cell><cell r="F6370" t="str"><v>29/12/1994</v></cell><cell r="G6370"><v>61750</v></cell><cell r="H6370"><v>61750</v></cell><cell r="I6370"><v>0</v></cell><cell r="J6370" t="str"><v>I.R.M</v></cell><cell r="K6370" t="str"><v>Never</v></cell><cell r="L6370" t="str"><v>not send</v></cell><cell r="M6370" t="str"><v>No</v></cell><cell r="N6370" t="str"><v>we send last reminder in 2012.then we did not receive any reply.</v></cell></row><row r="6371"><cell r="C6371"><v>3001298</v></cell><cell r="D6371" t="str"><v>LNC/DRI BEACHES</v></cell><cell r="E6371" t="str"><v>Deolinkers</v></cell><cell r="F6371" t="str"><v>30/12/1994</v></cell><cell r="G6371"><v>65000</v></cell><cell r="H6371"><v>65000</v></cell><cell r="I6371"><v>0</v></cell><cell r="J6371" t="str"><v>I.R.M</v></cell><cell r="K6371" t="str"><v>Never</v></cell><cell r="L6371" t="str"><v>Not del.</v></cell><cell r="M6371" t="str"><v>yes</v></cell><cell r="N6371" t="str"><v>Last Communication Till 1999</v></cell></row><row r="6372"><cell r="C6372"><v>3001299</v></cell><cell r="D6372" t="str"><v>?</v></cell><cell r="E6372" t="str"><v>Bharat Bhushan Malhotra</v></cell><cell r="F6372" t="str"><v>31/12/1994</v></cell><cell r="G6372"><v>42000</v></cell><cell r="H6372" t="str"><v>Nil</v></cell><cell r="I6372"><v>0</v></cell><cell r="J6372" t="str"><v>Cancelled</v></cell><cell r="K6372" t="str"><v>Nil</v></cell><cell r="L6372"><v>0</v></cell><cell r="M6372"><v>0</v></cell><cell r="N6372" t="str"><v>Cancellection Date:- 23-01-1995</v></cell></row><row r="6373"><cell r="C6373"><v>3001325</v></cell><cell r="D6373" t="str"><v>LNC/DRI BEACHES</v></cell><cell r="E6373" t="str"><v>Abhijeet Mukherjee</v></cell><cell r="F6373" t="str"><v>15/12/1994</v></cell><cell r="G6373"><v>42000</v></cell><cell r="H6373"><v>42000</v></cell><cell r="I6373"><v>0</v></cell><cell r="J6373" t="str"><v>I.R.M</v></cell><cell r="K6373" t="str"><v>Never</v></cell><cell r="L6373" t="str"><v>not send</v></cell><cell r="M6373" t="str"><v>yes</v></cell><cell r="N6373" t="str"><v>we send last reminder in 2012.then we did not receive any reply.</v></cell></row><row r="6374"><cell r="C6374"><v>3001335</v></cell><cell r="D6374" t="str"><v>LNC/DRI BEACHES</v></cell><cell r="E6374" t="str"><v>Gajendra Dublin</v></cell><cell r="F6374" t="str"><v>22/12/1994</v></cell><cell r="G6374"><v>40000</v></cell><cell r="H6374"><v>12000</v></cell><cell r="I6374"><v>28000</v></cell><cell r="J6374" t="str"><v>Outstanding</v></cell><cell r="K6374" t="str"><v>Never</v></cell><cell r="L6374" t="str"><v>not send</v></cell><cell r="M6374" t="str"><v>no</v></cell><cell r="N6374" t="str"><v>we send last reminder in 2012.then we did not receive any reply.Outstanding Rs. 28000/-</v></cell></row><row r="6375"><cell r="C6375"><v>3001339</v></cell><cell r="D6375" t="str"><v>LNC/DRI BEACHES</v></cell><cell r="E6375" t="str"><v>J.S Bhaika</v></cell><cell r="F6375" t="str"><v>30/12/1994</v></cell><cell r="G6375"><v>42000</v></cell><cell r="H6375"><v>29400</v></cell><cell r="I6375"><v>12600</v></cell><cell r="J6375" t="str"><v>Outstanding</v></cell><cell r="K6375" t="str"><v>Never</v></cell><cell r="L6375" t="str"><v>not send</v></cell><cell r="M6375" t="str"><v>No</v></cell><cell r="N6375" t="str"><v>we send last reminder in 2012.then we did not receive any reply Outstanding Rs 12600/- only app frm copy ..Total 2 Membership Of GOA:- 03001339 & 03001341</v></cell></row><row r="6376"><cell r="C6376"><v>3001341</v></cell><cell r="D6376" t="str"><v>LNC/DRI BEACHES</v></cell><cell r="E6376" t="str"><v>J.S Bhaika</v></cell><cell r="F6376" t="str"><v>30/12/1994</v></cell><cell r="G6376"><v>42000</v></cell><cell r="H6376"><v>29400</v></cell><cell r="I6376"><v>12600</v></cell><cell r="J6376" t="str"><v>Outstanding</v></cell><cell r="K6376" t="str"><v>Never</v></cell><cell r="L6376" t="str"><v>send</v></cell><cell r="M6376" t="str"><v>no</v></cell><cell r="N6376" t="str"><v>no communication till date Outstanding Rs 12600/- only app frm copy ..Total 2 Membership Of GOA:- 03001339 & 03001341</v></cell></row><row r="6377"><cell r="C6377"><v>3001342</v></cell><cell r="D6377" t="str"><v>?</v></cell><cell r="E6377" t="str"><v>Harinder Pal Singh</v></cell><cell r="F6377" t="str"><v>31/12/1994</v></cell><cell r="G6377"><v>42000</v></cell><cell r="H6377" t="str"><v>Nil</v></cell><cell r="I6377"><v>0</v></cell><cell r="J6377" t="str"><v>Cancelled</v></cell><cell r="K6377" t="str"><v>Nil</v></cell><cell r="L6377"><v>0</v></cell><cell r="M6377"><v>0</v></cell><cell r="N6377" t="str"><v>Cancellection Date:- 07-09-1995</v></cell></row><row r="6378"><cell r="C6378"><v>3001343</v></cell><cell r="D6378" t="str"><v>LNC/DRI BEACHES</v></cell><cell r="E6378" t="str"><v>Hardpreet Singh</v></cell><cell r="F6378" t="str"><v>30/12/1994</v></cell><cell r="G6378"><v>42000</v></cell><cell r="H6378"><v>42000</v></cell><cell r="I6378"><v>0</v></cell><cell r="J6378" t="str"><v>I.R.M</v></cell><cell r="K6378" t="str"><v>Never</v></cell><cell r="L6378" t="str"><v>send</v></cell><cell r="M6378" t="str"><v>No</v></cell><cell r="N6378" t="str"><v>we send last reminder in 2012.then we did not receive any reply.</v></cell></row><row r="6379"><cell r="C6379"><v>3001344</v></cell><cell r="D6379" t="str"><v>LNC/DRI BEACHES</v></cell><cell r="E6379" t="str"><v>Manmohan Jakhar</v></cell><cell r="F6379" t="str"><v>30/12/1994</v></cell><cell r="G6379"><v>42000</v></cell><cell r="H6379"><v>42000</v></cell><cell r="I6379"><v>0</v></cell><cell r="J6379" t="str"><v>I.R.M</v></cell><cell r="K6379" t="str"><v>Never</v></cell><cell r="L6379" t="str"><v>send</v></cell><cell r="M6379" t="str"><v>yes</v></cell><cell r="N6379" t="str"><v>we send last reminder in 2012.then we did not receive any reply.</v></cell></row><row r="6380"><cell r="C6380"><v>3001345</v></cell><cell r="D6380" t="str"><v>LNC/DRI BEACHES</v></cell><cell r="E6380" t="str"><v>Vipinjeet Kaur</v></cell><cell r="F6380" t="str"><v>30/12/1994</v></cell><cell r="G6380"><v>42000</v></cell><cell r="H6380"><v>42000</v></cell><cell r="I6380"><v>0</v></cell><cell r="J6380" t="str"><v>I.R.M</v></cell><cell r="K6380" t="str"><v>Never</v></cell><cell r="L6380" t="str"><v>send</v></cell><cell r="M6380" t="str"><v>yes</v></cell><cell r="N6380" t="str"><v>we send last reminder in 2012.then we did not receive any reply.</v></cell></row><row r="6381"><cell r="C6381"><v>3001348</v></cell><cell r="D6381" t="str"><v>LNC/GTC INDUSTRIES</v></cell><cell r="E6381" t="str"><v>Praveen Sharma</v></cell><cell r="F6381" t="str"><v>23/12/1994</v></cell><cell r="G6381"><v>22000</v></cell><cell r="H6381"><v>22000</v></cell><cell r="I6381"><v>0</v></cell><cell r="J6381" t="str"><v>I.R.M</v></cell><cell r="K6381" t="str"><v>Never</v></cell><cell r="L6381" t="str"><v>not send</v></cell><cell r="M6381" t="str"><v>yes</v></cell><cell r="N6381" t="str"><v>we send last reminder in 2012.then we did not receive any reply.</v></cell></row><row r="6382"><cell r="C6382"><v>3001350</v></cell><cell r="D6382" t="str"><v>LNC/GTC INDUSTRIES</v></cell><cell r="E6382" t="str"><v>Gopal Narain</v></cell><cell r="F6382"><v>34405</v></cell><cell r="G6382"><v>61750</v></cell><cell r="H6382"><v>61750</v></cell><cell r="I6382"><v>0</v></cell><cell r="J6382" t="str"><v>I.R.M</v></cell><cell r="K6382" t="str"><v>Never</v></cell><cell r="L6382" t="str"><v>send</v></cell><cell r="M6382" t="str"><v>yes</v></cell><cell r="N6382" t="str"><v>we send last reminder in 2012.then we did not receive any reply.</v></cell></row><row r="6383"><cell r="C6383"><v>3001357</v></cell><cell r="D6383" t="str"><v>LNC/GTC INDUSTRIES</v></cell><cell r="E6383" t="str"><v>Surinder Kumar Khanna</v></cell><cell r="F6383" t="str"><v>27/12/1994</v></cell><cell r="G6383"><v>42000</v></cell><cell r="H6383"><v>31500</v></cell><cell r="I6383"><v>10500</v></cell><cell r="J6383" t="str"><v>Outstanding</v></cell><cell r="K6383" t="str"><v>Never</v></cell><cell r="L6383" t="str"><v>not send</v></cell><cell r="M6383" t="str"><v>yes</v></cell><cell r="N6383" t="str"><v>Last Communication Till 2001.. (Outstanding Rs. 10500/-)</v></cell></row><row r="6384"><cell r="C6384"><v>3001362</v></cell><cell r="D6384" t="str"><v>?</v></cell><cell r="E6384" t="str"><v>Shri Chandra Gupta</v></cell><cell r="F6384" t="str"><v>15/12/1994</v></cell><cell r="G6384"><v>40000</v></cell><cell r="H6384" t="str"><v>Nil</v></cell><cell r="I6384"><v>0</v></cell><cell r="J6384" t="str"><v>Cancelled</v></cell><cell r="K6384" t="str"><v>Nil</v></cell><cell r="L6384"><v>0</v></cell><cell r="M6384"><v>0</v></cell><cell r="N6384" t="str"><v>Cancellection Date:- 09-01-1995</v></cell></row><row r="6385"><cell r="C6385"><v>3001365</v></cell><cell r="D6385" t="str"><v>LNC/DRI BEACHES</v></cell><cell r="E6385" t="str"><v>Pradeep Agarwal</v></cell><cell r="F6385" t="str"><v>16/12/1994</v></cell><cell r="G6385"><v>40000</v></cell><cell r="H6385"><v>12000</v></cell><cell r="I6385"><v>28000</v></cell><cell r="J6385" t="str"><v>Outstanding</v></cell><cell r="K6385" t="str"><v>No</v></cell><cell r="L6385" t="str"><v>send</v></cell><cell r="M6385" t="str"><v>No</v></cell><cell r="N6385" t="str"><v>letter communication on 2010 (Outstanding Rs 28000/-)..Only Application Form And POD Is In File</v></cell></row><row r="6386"><cell r="C6386"><v>3001381</v></cell><cell r="D6386" t="str"><v>LNC/DRI BEACHES</v></cell><cell r="E6386" t="str"><v>Rajesh Monga</v></cell><cell r="F6386" t="str"><v>27/12/1994</v></cell><cell r="G6386"><v>65000</v></cell><cell r="H6386"><v>65000</v></cell><cell r="I6386"><v>0</v></cell><cell r="J6386" t="str"><v>R.M</v></cell><cell r="K6386"><v>2008</v></cell><cell r="L6386" t="str"><v>send</v></cell><cell r="M6386" t="str"><v>No</v></cell><cell r="N6386" t="str"><v> No reminder send so Last Communication Till 2009</v></cell></row><row r="6387"><cell r="D6387" t="e"><v>#VALUE!</v></cell><cell r="E6387" t="e"><v>#VALUE!</v></cell></row><row r="6387"><cell r="G6387" t="e"><v>#VALUE!</v></cell><cell r="H6387" t="e"><v>#VALUE!</v></cell><cell r="I6387" t="e"><v>#VALUE!</v></cell><cell r="J6387" t="e"><v>#VALUE!</v></cell><cell r="K6387" t="e"><v>#VALUE!</v></cell><cell r="L6387" t="e"><v>#VALUE!</v></cell><cell r="M6387" t="e"><v>#VALUE!</v></cell><cell r="N6387" t="e"><v>#VALUE!</v></cell></row><row r="6388"><cell r="C6388"><v>3001389</v></cell><cell r="D6388" t="str"><v>L.N.C/Beaches</v></cell><cell r="E6388" t="str"><v>Sunil K Goyal</v></cell><cell r="F6388"><v>34695</v></cell><cell r="G6388"><v>32000</v></cell><cell r="H6388"><v>32000</v></cell><cell r="I6388"><v>0</v></cell><cell r="J6388" t="str"><v>I.R.M</v></cell><cell r="K6388" t="str"><v>Never</v></cell><cell r="L6388" t="str"><v>Not del.</v></cell><cell r="M6388" t="str"><v>No</v></cell><cell r="N6388" t="str"><v>we send last reminder in 2012.then we did not receive any reply.</v></cell></row><row r="6389"><cell r="C6389"><v>3001388</v></cell><cell r="D6389" t="str"><v>?</v></cell><cell r="E6389" t="str"><v>Avinash Chander jain</v></cell><cell r="F6389"><v>34709</v></cell><cell r="G6389"><v>42000</v></cell><cell r="H6389" t="str"><v>Nil</v></cell><cell r="I6389"><v>0</v></cell><cell r="J6389" t="str"><v>Cancelled</v></cell><cell r="K6389"><v>0</v></cell><cell r="L6389"><v>0</v></cell><cell r="M6389"><v>0</v></cell><cell r="N6389" t="str"><v>Cancelled</v></cell></row><row r="6390"><cell r="C6390"><v>3001389</v></cell><cell r="D6390" t="str"><v>L.N.C/Beaches</v></cell><cell r="E6390" t="str"><v>Sunil K Goyal</v></cell><cell r="F6390"><v>34708</v></cell><cell r="G6390"><v>32000</v></cell><cell r="H6390"><v>32000</v></cell><cell r="I6390"><v>0</v></cell><cell r="J6390" t="str"><v>I.R.M</v></cell><cell r="K6390" t="str"><v>Never</v></cell><cell r="L6390" t="str"><v>Not del.</v></cell><cell r="M6390" t="str"><v>No</v></cell><cell r="N6390" t="str"><v>we send last reminder in 2012.then we did not receive any reply.</v></cell></row><row r="6391"><cell r="C6391"><v>3001390</v></cell><cell r="D6391" t="str"><v>L.N.C/Beaches</v></cell><cell r="E6391" t="str"><v>Khemka Containers Ltd</v></cell><cell r="F6391"><v>34700</v></cell><cell r="G6391"><v>65000</v></cell><cell r="H6391"><v>61750</v></cell><cell r="I6391"><v>0</v></cell><cell r="J6391" t="str"><v>I.R.M</v></cell><cell r="K6391" t="str"><v>Never</v></cell><cell r="L6391" t="str"><v>send</v></cell><cell r="M6391" t="str"><v>No</v></cell><cell r="N6391" t="str"><v>we send last reminder in 2012.then we did not receive any reply.</v></cell></row><row r="6392"><cell r="C6392"><v>3001392</v></cell><cell r="D6392" t="str"><v>L.N.C/Beaches</v></cell><cell r="E6392" t="str"><v>T.R Chamola</v></cell><cell r="F6392"><v>34700</v></cell><cell r="G6392"><v>65000</v></cell><cell r="H6392"><v>65000</v></cell><cell r="I6392"><v>0</v></cell><cell r="J6392" t="str"><v>I.R.M</v></cell><cell r="K6392" t="str"><v>Never</v></cell><cell r="L6392" t="str"><v>not send</v></cell><cell r="M6392" t="str"><v>yes</v></cell><cell r="N6392" t="str"><v>we send last reminder in 2012.then we did not receive any reply.</v></cell></row><row r="6393"><cell r="C6393"><v>3001393</v></cell><cell r="D6393" t="str"><v>L.N.C/Beaches</v></cell><cell r="E6393" t="str"><v>Abhay Maheshwari</v></cell><cell r="F6393"><v>34790</v></cell><cell r="G6393"><v>65000</v></cell><cell r="H6393" t="str"><v>Nil</v></cell><cell r="I6393"><v>0</v></cell><cell r="J6393" t="str"><v>Cancelled</v></cell><cell r="K6393"><v>0</v></cell><cell r="L6393"><v>0</v></cell><cell r="M6393"><v>0</v></cell><cell r="N6393" t="str"><v>Cancelled</v></cell></row><row r="6394"><cell r="C6394"><v>3001394</v></cell><cell r="D6394" t="str"><v>L.N.C/Beaches</v></cell><cell r="E6394" t="str"><v>Praveen Jalan</v></cell><cell r="F6394"><v>34713</v></cell><cell r="G6394"><v>65000</v></cell><cell r="H6394" t="str"><v>Nil</v></cell><cell r="I6394"><v>0</v></cell><cell r="J6394" t="str"><v>Cancelled</v></cell><cell r="K6394"><v>0</v></cell><cell r="L6394"><v>0</v></cell><cell r="M6394"><v>0</v></cell><cell r="N6394" t="str"><v>Cancelled</v></cell></row><row r="6395"><cell r="C6395"><v>3001395</v></cell><cell r="D6395" t="str"><v>L.N.C/Beaches</v></cell><cell r="E6395" t="str"><v>Reston Coir India</v></cell><cell r="F6395"><v>34705</v></cell><cell r="G6395"><v>42000</v></cell><cell r="H6395"><v>42000</v></cell><cell r="I6395"><v>0</v></cell><cell r="J6395" t="str"><v>R.M</v></cell><cell r="K6395"><v>2008</v></cell><cell r="L6395" t="str"><v>not send</v></cell><cell r="M6395" t="str"><v>no</v></cell><cell r="N6395" t="str"><v>not send any reminder so last communication 2007</v></cell></row><row r="6396"><cell r="C6396"><v>3001406</v></cell><cell r="D6396" t="str"><v>L.N.C/Beaches</v></cell><cell r="E6396" t="str"><v>Paramount Polymers</v></cell><cell r="F6396"><v>34700</v></cell><cell r="G6396"><v>65000</v></cell><cell r="H6396"><v>65000</v></cell><cell r="I6396"><v>0</v></cell><cell r="J6396" t="str"><v>I.R.M</v></cell><cell r="K6396" t="str"><v>Never</v></cell><cell r="L6396" t="str"><v>Not del.</v></cell><cell r="M6396" t="str"><v>yes</v></cell><cell r="N6396" t="str"><v>last communication 00</v></cell></row><row r="6397"><cell r="C6397"><v>3001417</v></cell><cell r="D6397" t="str"><v>L.N.C/Beaches</v></cell><cell r="E6397" t="str"><v>Harish Chandra Gupta</v></cell><cell r="F6397"><v>34700</v></cell><cell r="G6397"><v>40000</v></cell><cell r="H6397" t="str"><v>Nil</v></cell><cell r="I6397"><v>0</v></cell><cell r="J6397" t="str"><v>Cancelled</v></cell><cell r="K6397"><v>0</v></cell><cell r="L6397"><v>0</v></cell><cell r="M6397"><v>0</v></cell><cell r="N6397" t="str"><v>Cancelled</v></cell></row><row r="6398"><cell r="C6398"><v>3001418</v></cell><cell r="D6398" t="str"><v>L.N.C/Beaches</v></cell><cell r="E6398" t="str"><v>Sat Pal Arora</v></cell><cell r="F6398"><v>34700</v></cell><cell r="G6398"><v>65000</v></cell><cell r="H6398" t="str"><v>Nil</v></cell><cell r="I6398"><v>0</v></cell><cell r="J6398" t="str"><v>Cancelled</v></cell><cell r="K6398"><v>0</v></cell><cell r="L6398"><v>0</v></cell><cell r="M6398"><v>0</v></cell><cell r="N6398" t="str"><v>Cancelled</v></cell></row><row r="6399"><cell r="C6399"><v>3001419</v></cell><cell r="D6399" t="str"><v>L.N.C/Beaches</v></cell><cell r="E6399" t="str"><v>Rajeev Tyagi</v></cell><cell r="F6399"><v>34700</v></cell><cell r="G6399"><v>42000</v></cell><cell r="H6399" t="str"><v>Nil</v></cell><cell r="I6399"><v>0</v></cell><cell r="J6399" t="str"><v>Cancelled</v></cell><cell r="K6399"><v>0</v></cell><cell r="L6399"><v>0</v></cell><cell r="M6399"><v>0</v></cell><cell r="N6399" t="str"><v>Cancelled</v></cell></row><row r="6400"><cell r="C6400"><v>3001420</v></cell><cell r="D6400" t="str"><v>L.N.C/Beaches</v></cell><cell r="E6400" t="str"><v>Mahendra Singh Binayak</v></cell><cell r="F6400"><v>34716</v></cell><cell r="G6400"><v>40000</v></cell><cell r="H6400"><v>40000</v></cell><cell r="I6400"><v>0</v></cell><cell r="J6400" t="str"><v>I.R.M</v></cell><cell r="K6400" t="str"><v>Never</v></cell><cell r="L6400" t="str"><v>Not del.</v></cell><cell r="M6400" t="str"><v>no</v></cell><cell r="N6400" t="str"><v>last letter send on 2011</v></cell></row><row r="6401"><cell r="C6401"><v>3001423</v></cell><cell r="D6401" t="str"><v>L.N.C/Beaches</v></cell><cell r="E6401" t="str"><v>Surendra Kumar Jain</v></cell><cell r="F6401"><v>34719</v></cell><cell r="G6401"><v>22000</v></cell><cell r="H6401"><v>22000</v></cell><cell r="I6401"><v>0</v></cell><cell r="J6401" t="str"><v>I.R.M</v></cell><cell r="K6401" t="str"><v>Never</v></cell><cell r="L6401" t="str"><v>not send</v></cell><cell r="M6401" t="str"><v>yes</v></cell><cell r="N6401" t="str"><v>we send last reminder in 2012.then we did not receive any reply....membership transferred from Arsun Systems Pvt Ltd to Surendra Kumar in 97</v></cell></row><row r="6402"><cell r="C6402"><v>3001425</v></cell><cell r="D6402" t="str"><v>L.N.C/Beaches</v></cell><cell r="E6402" t="str"><v>Green Woods Systems & Controls</v></cell><cell r="F6402"><v>34729</v></cell><cell r="G6402"><v>65000</v></cell><cell r="H6402"><v>65000</v></cell><cell r="I6402"><v>0</v></cell><cell r="J6402" t="str"><v>R.M</v></cell><cell r="K6402"><v>2011</v></cell><cell r="L6402" t="str"><v>not send</v></cell><cell r="M6402" t="str"><v>yes</v></cell><cell r="N6402" t="str"><v>last letter send on 2011</v></cell></row><row r="6403"><cell r="C6403"><v>3001426</v></cell><cell r="D6403" t="str"><v>L.N.C/Beaches</v></cell><cell r="E6403" t="str"><v>Munish Kaushik</v></cell><cell r="F6403"><v>34719</v></cell><cell r="G6403"><v>40000</v></cell><cell r="H6403" t="str"><v>Nil</v></cell><cell r="I6403"><v>0</v></cell><cell r="J6403" t="str"><v>Cancelled</v></cell><cell r="K6403"><v>0</v></cell><cell r="L6403"><v>0</v></cell><cell r="M6403"><v>0</v></cell><cell r="N6403" t="str"><v>Cancelled</v></cell></row><row r="6404"><cell r="C6404"><v>3001437</v></cell><cell r="D6404" t="str"><v>L.N.C/Beaches</v></cell><cell r="E6404" t="str"><v>Ashok Kumar Gupta</v></cell><cell r="F6404"><v>34711</v></cell><cell r="G6404"><v>65000</v></cell><cell r="H6404" t="str"><v>Nil</v></cell><cell r="I6404"><v>0</v></cell><cell r="J6404" t="str"><v>Cancelled</v></cell><cell r="K6404"><v>0</v></cell><cell r="L6404"><v>0</v></cell><cell r="M6404"><v>0</v></cell><cell r="N6404" t="str"><v>Cancelled</v></cell></row><row r="6405"><cell r="C6405"><v>3001438</v></cell><cell r="D6405" t="str"><v>L.N.C/Beaches</v></cell><cell r="E6405" t="str"><v>Brehm Johan</v></cell><cell r="F6405"><v>34725</v></cell><cell r="G6405"><v>47500</v></cell><cell r="H6405" t="str"><v>Nil</v></cell><cell r="I6405"><v>0</v></cell><cell r="J6405" t="str"><v>Cancelled</v></cell><cell r="K6405"><v>0</v></cell><cell r="L6405"><v>0</v></cell><cell r="M6405"><v>0</v></cell><cell r="N6405" t="str"><v>Cancelled</v></cell></row><row r="6406"><cell r="C6406"><v>3001443</v></cell><cell r="D6406" t="str"><v>L.N.C/Beaches</v></cell><cell r="E6406" t="str"><v>Mainderjit Singh</v></cell><cell r="F6406"><v>34712</v></cell><cell r="G6406"><v>65000</v></cell><cell r="H6406"><v>61750</v></cell><cell r="I6406"><v>0</v></cell><cell r="J6406" t="str"><v>R.M</v></cell><cell r="K6406"><v>2010</v></cell><cell r="L6406" t="str"><v>send</v></cell><cell r="M6406" t="str"><v>yes</v></cell><cell r="N6406" t="str"><v>last mail on 2015 regarding for transferr membership </v></cell></row><row r="6407"><cell r="C6407"><v>3001457</v></cell><cell r="D6407" t="str"><v>L.N.C/Beaches</v></cell><cell r="E6407" t="str"><v>Ajay Mehta</v></cell><cell r="F6407"><v>34726</v></cell><cell r="G6407"><v>42000</v></cell><cell r="H6407"><v>42000</v></cell><cell r="I6407"><v>0</v></cell><cell r="J6407" t="str"><v>R.M</v></cell><cell r="K6407"><v>2009</v></cell><cell r="L6407" t="str"><v>send</v></cell><cell r="M6407" t="str"><v>yes</v></cell><cell r="N6407" t="str"><v>Last Communication Till 2010</v></cell></row><row r="6408"><cell r="C6408"><v>3001459</v></cell><cell r="D6408" t="str"><v>L.N.C/Beaches</v></cell><cell r="E6408" t="str"><v>Gurmeet Singh Gill</v></cell><cell r="F6408"><v>34729</v></cell><cell r="G6408"><v>65000</v></cell><cell r="H6408"><v>16250</v></cell><cell r="I6408"><v>48750</v></cell><cell r="J6408" t="str"><v>Outstanding</v></cell><cell r="K6408" t="str"><v>Never</v></cell><cell r="L6408" t="str"><v>send</v></cell><cell r="M6408" t="str"><v>yes</v></cell><cell r="N6408" t="str"><v>As POD last communication 07(Outstanding Rs. 48750/-)</v></cell></row><row r="6409"><cell r="C6409"><v>3001463</v></cell><cell r="D6409" t="str"><v>L.N.C/Beaches</v></cell><cell r="E6409" t="str"><v>Satish Chander</v></cell><cell r="F6409"><v>34730</v></cell><cell r="G6409"><v>61750</v></cell><cell r="H6409" t="str"><v>Nil</v></cell><cell r="I6409"><v>0</v></cell><cell r="J6409" t="str"><v>Cancelled</v></cell><cell r="K6409"><v>0</v></cell><cell r="L6409"><v>0</v></cell><cell r="M6409"><v>0</v></cell><cell r="N6409" t="str"><v>Cancelled</v></cell></row><row r="6410"><cell r="C6410"><v>3001465</v></cell><cell r="D6410" t="str"><v>L.N.C/Beaches</v></cell><cell r="E6410" t="str"><v>Rajiv Kumar</v></cell><cell r="F6410"><v>34727</v></cell><cell r="G6410"><v>42000</v></cell><cell r="H6410" t="str"><v>Nil</v></cell><cell r="I6410"><v>0</v></cell><cell r="J6410" t="str"><v>Cancelled</v></cell><cell r="K6410"><v>0</v></cell><cell r="L6410"><v>0</v></cell><cell r="M6410"><v>0</v></cell><cell r="N6410" t="str"><v>Cancelled</v></cell></row><row r="6411"><cell r="C6411"><v>3001467</v></cell><cell r="D6411" t="str"><v>L.N.C/Beaches</v></cell><cell r="E6411" t="str"><v>Jasupdesh Singh Shota</v></cell><cell r="F6411"><v>34729</v></cell><cell r="G6411"><v>42000</v></cell><cell r="H6411"><v>42000</v></cell><cell r="I6411"><v>0</v></cell><cell r="J6411" t="str"><v>I.R.M</v></cell><cell r="K6411" t="str"><v>Never</v></cell><cell r="L6411" t="str"><v>Not del.</v></cell><cell r="M6411" t="str"><v>yes</v></cell><cell r="N6411" t="str"><v>last communication 96</v></cell></row><row r="6412"><cell r="C6412"><v>3001471</v></cell><cell r="D6412" t="str"><v>L.N.C/Beaches</v></cell><cell r="E6412" t="str"><v>J.S Sethi</v></cell><cell r="F6412"><v>34727</v></cell><cell r="G6412"><v>65000</v></cell><cell r="H6412"><v>65000</v></cell><cell r="I6412"><v>0</v></cell><cell r="J6412" t="str"><v>I.R.M</v></cell><cell r="K6412" t="str"><v>Never</v></cell><cell r="L6412" t="str"><v>Not del.</v></cell><cell r="M6412" t="str"><v>yes</v></cell><cell r="N6412" t="str"><v>last communication 01</v></cell></row><row r="6413"><cell r="C6413"><v>3001472</v></cell><cell r="D6413" t="str"><v>L.N.C/Beaches</v></cell><cell r="E6413" t="str"><v>Ashok Agarwal</v></cell><cell r="F6413"><v>34723</v></cell><cell r="G6413"><v>32000</v></cell><cell r="H6413"><v>9600</v></cell><cell r="I6413"><v>22400</v></cell><cell r="J6413" t="str"><v>Outstanding</v></cell><cell r="K6413" t="str"><v>Never</v></cell><cell r="L6413" t="str"><v>not send</v></cell><cell r="M6413" t="str"><v>yes</v></cell><cell r="N6413" t="str"><v>we send last reminder in 2012.then we did not receive any reply.Outstanding Rs. 22400/-</v></cell></row><row r="6414"><cell r="C6414"><v>3001473</v></cell><cell r="D6414" t="str"><v>L.N.C/Beaches</v></cell><cell r="E6414" t="str"><v>Sanjeev Garg</v></cell><cell r="F6414"><v>34725</v></cell><cell r="G6414"><v>39900</v></cell><cell r="H6414"><v>39900</v></cell><cell r="I6414"><v>0</v></cell><cell r="J6414" t="str"><v>I.R.M</v></cell><cell r="K6414" t="str"><v>Never</v></cell><cell r="L6414" t="str"><v>send</v></cell><cell r="M6414" t="str"><v>yes</v></cell><cell r="N6414" t="str"><v>we send last reminder in 2012.then we did not receive any reply.</v></cell></row><row r="6415"><cell r="C6415"><v>3001474</v></cell><cell r="D6415" t="str"><v>L.N.C/Beaches</v></cell><cell r="E6415" t="str"><v>Sanjeev Kumar</v></cell><cell r="F6415"><v>34729</v></cell><cell r="G6415"><v>42000</v></cell><cell r="H6415" t="str"><v>Nil</v></cell><cell r="I6415"><v>0</v></cell><cell r="J6415" t="str"><v>Cancelled</v></cell><cell r="K6415"><v>0</v></cell><cell r="L6415"><v>0</v></cell><cell r="M6415"><v>0</v></cell><cell r="N6415" t="str"><v>Cancelled</v></cell></row><row r="6416"><cell r="C6416"><v>3001476</v></cell><cell r="D6416" t="str"><v>L.N.C/Beaches</v></cell><cell r="E6416" t="str"><v>Davinder Singh Riat</v></cell><cell r="F6416"><v>34709</v></cell><cell r="G6416"><v>40000</v></cell><cell r="H6416"><v>40000</v></cell><cell r="I6416"><v>0</v></cell><cell r="J6416" t="str"><v>I.R.M</v></cell><cell r="K6416" t="str"><v>Never</v></cell><cell r="L6416" t="str"><v>send</v></cell><cell r="M6416" t="str"><v>yes</v></cell><cell r="N6416" t="str"><v>we send last reminder in 2012.then we did not receive any reply.</v></cell></row><row r="6417"><cell r="D6417" t="e"><v>#VALUE!</v></cell><cell r="E6417" t="e"><v>#VALUE!</v></cell></row><row r="6417"><cell r="G6417" t="e"><v>#VALUE!</v></cell><cell r="H6417" t="e"><v>#VALUE!</v></cell><cell r="I6417" t="e"><v>#VALUE!</v></cell><cell r="J6417" t="e"><v>#VALUE!</v></cell><cell r="K6417" t="e"><v>#VALUE!</v></cell><cell r="L6417" t="e"><v>#VALUE!</v></cell><cell r="M6417" t="e"><v>#VALUE!</v></cell><cell r="N6417" t="e"><v>#VALUE!</v></cell></row><row r="6418"><cell r="C6418"><v>3001498</v></cell><cell r="D6418" t="str"><v>?</v></cell><cell r="E6418" t="str"><v>Praveen Nigrum</v></cell><cell r="F6418" t="str"><v>13/1/1995</v></cell><cell r="G6418"><v>65000</v></cell><cell r="H6418" t="str"><v>Nil</v></cell><cell r="I6418"><v>0</v></cell><cell r="J6418" t="str"><v>Cancelled</v></cell><cell r="K6418" t="str"><v>Nil</v></cell><cell r="L6418"><v>0</v></cell><cell r="M6418"><v>0</v></cell><cell r="N6418" t="str"><v>Cancellection Date:- 28-04-1995</v></cell></row><row r="6419"><cell r="C6419"><v>3001499</v></cell><cell r="D6419" t="str"><v>LNC/DRI BEACHES</v></cell><cell r="E6419" t="str"><v>Gurmeet Singh</v></cell><cell r="F6419" t="str"><v>31/1/1995</v></cell><cell r="G6419"><v>42000</v></cell><cell r="H6419"><v>42000</v></cell><cell r="I6419"><v>0</v></cell><cell r="J6419" t="str"><v>I.R.M</v></cell><cell r="K6419" t="str"><v>Never</v></cell><cell r="L6419" t="str"><v>not send</v></cell><cell r="M6419" t="str"><v>yes</v></cell><cell r="N6419" t="str"><v>we send last reminder in 2012.then we did not receive any reply.</v></cell></row><row r="6420"><cell r="C6420"><v>3001500</v></cell><cell r="D6420" t="str"><v>LNC/DRI BEACHES</v></cell><cell r="E6420" t="str"><v>Atul Mehrotra</v></cell><cell r="F6420" t="str"><v>31/1/1995</v></cell><cell r="G6420"><v>65000</v></cell><cell r="H6420"><v>65000</v></cell><cell r="I6420"><v>0</v></cell><cell r="J6420" t="str"><v>I.R.M</v></cell><cell r="K6420" t="str"><v>Never</v></cell><cell r="L6420" t="str"><v>not send</v></cell><cell r="M6420" t="str"><v>no</v></cell><cell r="N6420" t="str"><v>we send last reminder in 2012.then we did not receive any reply.</v></cell></row><row r="6421"><cell r="C6421"><v>3001501</v></cell><cell r="D6421" t="str"><v>LNC/DRI BEACHES</v></cell><cell r="E6421" t="str"><v>Anil Chaudhary</v></cell><cell r="F6421" t="str"><v>28/1/1995</v></cell><cell r="G6421"><v>42000</v></cell><cell r="H6421"><v>25200</v></cell><cell r="I6421"><v>16800</v></cell><cell r="J6421" t="str"><v>Outstanding</v></cell><cell r="K6421" t="str"><v>Never</v></cell><cell r="L6421" t="str"><v>send</v></cell><cell r="M6421" t="str"><v>yes</v></cell><cell r="N6421" t="str"><v>As POD last communication 07(Outstanding Rs. 16800/-)Only Application Form,Agreement & POD Receipt Is In File</v></cell></row><row r="6422"><cell r="C6422"><v>3001502</v></cell><cell r="D6422" t="str"><v>LNC/DRI BEACHES</v></cell><cell r="E6422" t="str"><v>R.K Gupta</v></cell><cell r="F6422" t="str"><v>23/1/1995</v></cell><cell r="G6422"><v>40000</v></cell><cell r="H6422"><v>10000</v></cell><cell r="I6422"><v>30000</v></cell><cell r="J6422" t="str"><v>Outstanding</v></cell><cell r="K6422" t="str"><v>Never</v></cell><cell r="L6422" t="str"><v>not send</v></cell><cell r="M6422" t="str"><v>No</v></cell><cell r="N6422" t="str"><v>we send last reminder in 2012.then we did not receive any reply.Outstanding Rs. 30,000/-</v></cell></row><row r="6423"><cell r="C6423"><v>3001503</v></cell><cell r="D6423" t="str"><v>LNC/DRI BEACHES</v></cell><cell r="E6423" t="str"><v>Anil Mahindra</v></cell><cell r="F6423" t="str"><v>30/1/1995</v></cell><cell r="G6423"><v>40000</v></cell><cell r="H6423"><v>40000</v></cell><cell r="I6423"><v>0</v></cell><cell r="J6423" t="str"><v>R.M</v></cell><cell r="K6423"><v>2009</v></cell><cell r="L6423" t="str"><v>not send</v></cell><cell r="M6423" t="str"><v>yes</v></cell><cell r="N6423" t="str"><v>reply in 2016 by mail for his membership status</v></cell></row><row r="6424"><cell r="C6424"><v>3001504</v></cell><cell r="D6424" t="str"><v>?</v></cell><cell r="E6424" t="str"><v>Anju Sinha</v></cell><cell r="F6424"><v>34851</v></cell><cell r="G6424"><v>42000</v></cell><cell r="H6424" t="str"><v>Nil</v></cell><cell r="I6424"><v>0</v></cell><cell r="J6424" t="str"><v>Cancelled</v></cell><cell r="K6424" t="str"><v>Nil</v></cell><cell r="L6424"><v>0</v></cell><cell r="M6424"><v>0</v></cell><cell r="N6424" t="str"><v>Cancellection Date:- 07-06-1995</v></cell></row><row r="6425"><cell r="C6425"><v>3001505</v></cell><cell r="D6425" t="str"><v>?</v></cell><cell r="E6425" t="str"><v>Surender Handa</v></cell><cell r="F6425" t="str"><v>30/1/1995</v></cell><cell r="G6425"><v>42000</v></cell><cell r="H6425" t="str"><v>Nil</v></cell><cell r="I6425"><v>0</v></cell><cell r="J6425" t="str"><v>Cancelled</v></cell><cell r="K6425" t="str"><v>Nil</v></cell><cell r="L6425"><v>0</v></cell><cell r="M6425"><v>0</v></cell><cell r="N6425" t="str"><v>Cancellection Date:- 07-06-1995</v></cell></row><row r="6426"><cell r="C6426"><v>3001506</v></cell><cell r="D6426" t="str"><v>?</v></cell><cell r="E6426" t="str"><v>R.D Mehra</v></cell><cell r="F6426" t="str"><v>25/1/1995</v></cell><cell r="G6426"><v>61750</v></cell><cell r="H6426" t="str"><v>Nil</v></cell><cell r="I6426"><v>0</v></cell><cell r="J6426" t="str"><v>Cancelled</v></cell><cell r="K6426" t="str"><v>Nil</v></cell><cell r="L6426"><v>0</v></cell><cell r="M6426"><v>0</v></cell><cell r="N6426" t="str"><v>Cancellection Date:- 25-08-2005
SETTLED THRU COURT</v></cell></row><row r="6427"><cell r="C6427"><v>3001507</v></cell><cell r="D6427" t="str"><v>LNC/DRI BEACHES</v></cell><cell r="E6427" t="str"><v>Ashok Kumar Puri</v></cell><cell r="F6427" t="str"><v>24/1/1995</v></cell><cell r="G6427"><v>65000</v></cell><cell r="H6427"><v>65000</v></cell><cell r="I6427"><v>0</v></cell><cell r="J6427" t="str"><v>R.M</v></cell><cell r="K6427"><v>2008</v></cell><cell r="L6427" t="str"><v>send</v></cell><cell r="M6427" t="str"><v>yes</v></cell><cell r="N6427" t="str"><v>Letter Sent, Last Communication Till 2008</v></cell></row><row r="6428"><cell r="C6428"><v>3001508</v></cell><cell r="D6428" t="str"><v>LNC/DRI BEACHES</v></cell><cell r="E6428" t="str"><v>Anil Jain</v></cell><cell r="F6428" t="str"><v>24/1/1995</v></cell><cell r="G6428"><v>40000</v></cell><cell r="H6428"><v>16000</v></cell><cell r="I6428"><v>24000</v></cell><cell r="J6428" t="str"><v>Outstanding/MISSING DOCUMENT</v></cell><cell r="K6428" t="str"><v>Never</v></cell><cell r="L6428" t="str"><v>Not del.</v></cell><cell r="M6428" t="str"><v>no</v></cell><cell r="N6428" t="str"><v>no communication till date Outstanding Rs 24000/- only app frm </v></cell></row><row r="6429"><cell r="C6429"><v>3001509</v></cell><cell r="D6429" t="str"><v>LNC/DRI BEACHES</v></cell><cell r="E6429" t="str"><v>Bharat Bhushan Malhotra</v></cell><cell r="F6429" t="str"><v>23/1/1995</v></cell><cell r="G6429"><v>42000</v></cell><cell r="H6429"><v>42000</v></cell><cell r="I6429"><v>0</v></cell><cell r="J6429" t="str"><v>R.M</v></cell><cell r="K6429"><v>2014</v></cell><cell r="L6429" t="str"><v>send</v></cell><cell r="M6429" t="str"><v>yes</v></cell><cell r="N6429" t="str"><v>last reminder send in 2022</v></cell></row><row r="6430"><cell r="C6430"><v>3001510</v></cell><cell r="D6430" t="str"><v>LNC/DRI BEACHES</v></cell><cell r="E6430" t="str"><v>R.S Mukul</v></cell><cell r="F6430" t="str"><v>30/1/1995</v></cell><cell r="G6430"><v>42000</v></cell><cell r="H6430"><v>42000</v></cell><cell r="I6430"><v>0</v></cell><cell r="J6430" t="str"><v>I.R.M</v></cell><cell r="K6430" t="str"><v>Never</v></cell><cell r="L6430" t="str"><v>send</v></cell><cell r="M6430" t="str"><v>no</v></cell><cell r="N6430" t="str"><v>we send last reminder in 2012.then we did not receive any reply.</v></cell></row><row r="6431"><cell r="C6431"><v>3001520</v></cell><cell r="D6431" t="str"><v>LNC/DRI BEACHES</v></cell><cell r="E6431" t="str"><v>Vikas Arora</v></cell><cell r="F6431" t="str"><v>30/1/1995</v></cell><cell r="G6431"><v>42000</v></cell><cell r="H6431"><v>42000</v></cell><cell r="I6431"><v>0</v></cell><cell r="J6431" t="str"><v>I.R.M</v></cell><cell r="K6431" t="str"><v>Never</v></cell><cell r="L6431" t="str"><v>send</v></cell><cell r="M6431" t="str"><v>yes</v></cell><cell r="N6431" t="str"><v>we send last reminder in 2012.then we did not receive any reply.</v></cell></row><row r="6432"><cell r="C6432"><v>3001521</v></cell><cell r="D6432" t="str"><v>LNC/DRI BEACHES</v></cell><cell r="E6432" t="str"><v>Schonica Singh</v></cell><cell r="F6432" t="str"><v>30/1/1995</v></cell><cell r="G6432"><v>42000</v></cell><cell r="H6432"><v>42000</v></cell><cell r="I6432"><v>0</v></cell><cell r="J6432" t="str"><v>R.M</v></cell><cell r="K6432"><v>2008</v></cell><cell r="L6432" t="str"><v>send</v></cell><cell r="M6432" t="str"><v>yes</v></cell><cell r="N6432" t="str"><v>not send any reminder Last Communication Till 2008...Membership Transferred From Bhavneet Singh To Schonica Singh</v></cell></row><row r="6433"><cell r="C6433"><v>3001522</v></cell><cell r="D6433" t="str"><v>LNC/DRI BEACHES</v></cell><cell r="E6433" t="str"><v>KS Brar</v></cell><cell r="F6433" t="str"><v>30/1/1995</v></cell><cell r="G6433"><v>42000</v></cell><cell r="H6433"><v>42000</v></cell><cell r="I6433"><v>0</v></cell><cell r="J6433" t="str"><v>I.R.M</v></cell><cell r="K6433" t="str"><v>No</v></cell><cell r="L6433" t="str"><v>send</v></cell><cell r="M6433" t="str"><v>yes</v></cell><cell r="N6433" t="str"><v>we send last reminder in 2012.then we did not receive any reply.</v></cell></row><row r="6434"><cell r="D6434" t="e"><v>#VALUE!</v></cell><cell r="E6434" t="e"><v>#VALUE!</v></cell></row><row r="6434"><cell r="G6434" t="e"><v>#VALUE!</v></cell><cell r="H6434" t="e"><v>#VALUE!</v></cell><cell r="I6434" t="e"><v>#VALUE!</v></cell><cell r="J6434" t="e"><v>#VALUE!</v></cell><cell r="K6434" t="e"><v>#VALUE!</v></cell><cell r="L6434" t="e"><v>#VALUE!</v></cell><cell r="M6434" t="e"><v>#VALUE!</v></cell><cell r="N6434" t="e"><v>#VALUE!</v></cell></row><row r="6435"><cell r="C6435"><v>3001526</v></cell><cell r="D6435" t="str"><v>?</v></cell><cell r="E6435" t="str"><v>Ravi Dubey</v></cell><cell r="F6435" t="str"><v>30/1/1995</v></cell><cell r="G6435"><v>39900</v></cell><cell r="H6435" t="str"><v>Nil</v></cell><cell r="I6435"><v>0</v></cell><cell r="J6435" t="str"><v>Cancelled</v></cell><cell r="K6435" t="str"><v>Nil</v></cell><cell r="L6435"><v>0</v></cell><cell r="M6435"><v>0</v></cell><cell r="N6435" t="str"><v>Cancellection Date:- 07-06-1995</v></cell></row><row r="6436"><cell r="C6436"><v>3001527</v></cell><cell r="D6436" t="str"><v>?</v></cell><cell r="E6436" t="str"><v>Sunil Swarup</v></cell><cell r="F6436" t="str"><v>31/1/1995</v></cell><cell r="G6436"><v>39900</v></cell><cell r="H6436" t="str"><v>Nil</v></cell><cell r="I6436"><v>0</v></cell><cell r="J6436" t="str"><v>Cancelled</v></cell><cell r="K6436" t="str"><v>Nil</v></cell><cell r="L6436"><v>0</v></cell><cell r="M6436"><v>0</v></cell><cell r="N6436" t="str"><v>Cancellection Date:- 07-06-1995</v></cell></row><row r="6437"><cell r="C6437"><v>3001556</v></cell><cell r="D6437" t="str"><v>LNC/DRI BEACHES</v></cell><cell r="E6437" t="str"><v>G.S Bansal</v></cell><cell r="F6437" t="str"><v>26/1/1995</v></cell><cell r="G6437"><v>65000</v></cell><cell r="H6437"><v>65000</v></cell><cell r="I6437"><v>0</v></cell><cell r="J6437" t="str"><v>I.R.M</v></cell><cell r="K6437" t="str"><v>Never</v></cell><cell r="L6437" t="str"><v>not send</v></cell><cell r="M6437" t="str"><v>yes</v></cell><cell r="N6437" t="str"><v>we send last reminder in 2012.then we did not receive any reply.</v></cell></row><row r="6438"><cell r="C6438"><v>3001558</v></cell><cell r="D6438" t="str"><v>LNC</v></cell><cell r="E6438" t="str"><v>Ashwini Kumar</v></cell><cell r="F6438"><v>34732</v></cell><cell r="G6438"><v>42000</v></cell><cell r="H6438"><v>42000</v></cell><cell r="I6438"><v>0</v></cell><cell r="J6438" t="str"><v>I.R.M</v></cell><cell r="K6438" t="str"><v>Never</v></cell><cell r="L6438" t="str"><v>send</v></cell><cell r="M6438" t="str"><v>yes</v></cell><cell r="N6438" t="str"><v>we send last reminder in 2012.then we did not receive any reply.</v></cell></row><row r="6439"><cell r="C6439"><v>3001559</v></cell><cell r="D6439" t="str"><v>?</v></cell><cell r="E6439" t="str"><v>Alok Jaiswal</v></cell><cell r="F6439"><v>34882</v></cell><cell r="G6439"><v>42000</v></cell><cell r="H6439" t="str"><v>Nil</v></cell><cell r="I6439"><v>0</v></cell><cell r="J6439" t="str"><v>Cancelled</v></cell><cell r="K6439" t="str"><v>Nil</v></cell><cell r="L6439"><v>0</v></cell><cell r="M6439"><v>0</v></cell><cell r="N6439" t="str"><v>Cancellection Date:- 18-06-1996</v></cell></row><row r="6440"><cell r="C6440"><v>3001564</v></cell><cell r="D6440" t="str"><v>LNC/DRI BEACHES</v></cell><cell r="E6440" t="str"><v>Nandini Singh</v></cell><cell r="F6440" t="str"><v>15/2/1995</v></cell><cell r="G6440"><v>22000</v></cell><cell r="H6440"><v>20900</v></cell><cell r="I6440"><v>0</v></cell><cell r="J6440" t="str"><v>I.R.M.</v></cell><cell r="K6440" t="str"><v>Never</v></cell><cell r="L6440" t="str"><v>not send</v></cell><cell r="M6440" t="str"><v>yes</v></cell><cell r="N6440" t="str"><v>we send last reminder in 2012.then we did not receive any reply.</v></cell></row><row r="6441"><cell r="C6441"><v>3001565</v></cell><cell r="D6441" t="str"><v>LNC/DRI BEACHES</v></cell><cell r="E6441" t="str"><v>Kushaldeep Singh Dhillon</v></cell><cell r="F6441"><v>34701</v></cell><cell r="G6441"><v>65000</v></cell><cell r="H6441"><v>39000</v></cell><cell r="I6441"><v>26000</v></cell><cell r="J6441" t="str"><v>Outstanding</v></cell><cell r="K6441" t="str"><v>Never</v></cell><cell r="L6441" t="str"><v>send</v></cell><cell r="M6441" t="str"><v>no</v></cell><cell r="N6441" t="str"><v>As POD last communication 07(Outstanding Rs. 26000/-)Only Application Form,Agreement & POD Receipt Is In File</v></cell></row><row r="6442"><cell r="C6442"><v>3001566</v></cell><cell r="D6442" t="str"><v>?</v></cell><cell r="E6442" t="str"><v>Sanjay Seth</v></cell><cell r="F6442"><v>34760</v></cell><cell r="G6442"><v>27000</v></cell><cell r="H6442" t="str"><v>Nil</v></cell><cell r="I6442"><v>0</v></cell><cell r="J6442" t="str"><v>Cancelled</v></cell><cell r="K6442" t="str"><v>Nil</v></cell><cell r="L6442"><v>0</v></cell><cell r="M6442"><v>0</v></cell><cell r="N6442" t="str"><v>Cancellection Date:- 07-09-1995</v></cell></row><row r="6443"><cell r="C6443"><v>3001567</v></cell><cell r="D6443" t="str"><v>LNC/DRI BEACHES</v></cell><cell r="E6443" t="str"><v>Tejmeet Signh</v></cell><cell r="F6443"><v>34852</v></cell><cell r="G6443"><v>42000</v></cell><cell r="H6443"><v>42000</v></cell><cell r="I6443"><v>0</v></cell><cell r="J6443" t="str"><v>I.R.M.</v></cell><cell r="K6443" t="str"><v>Never</v></cell><cell r="L6443" t="str"><v>send</v></cell><cell r="M6443" t="str"><v>yes</v></cell><cell r="N6443" t="str"><v>we send last reminder in 2013.then we did not receive any reply.</v></cell></row><row r="6444"><cell r="C6444"><v>3001570</v></cell><cell r="D6444" t="str"><v>LNC/DRI BEACHES</v></cell><cell r="E6444" t="str"><v>Touch wood Anand Exports</v></cell><cell r="F6444" t="str"><v>24/2/1995</v></cell><cell r="G6444"><v>65000</v></cell><cell r="H6444"><v>61750</v></cell><cell r="I6444"><v>0</v></cell><cell r="J6444" t="str"><v>R.M</v></cell><cell r="K6444"><v>2007</v></cell><cell r="L6444" t="str"><v>not send</v></cell><cell r="M6444" t="str"><v>yes</v></cell><cell r="N6444" t="str"><v>not send any reminder last communication 2007</v></cell></row><row r="6445"><cell r="C6445"><v>3001572</v></cell><cell r="D6445" t="str"><v>LNC/DRI BEACHES</v></cell><cell r="E6445" t="str"><v>Pradeep Chaudhary</v></cell><cell r="F6445"><v>35005</v></cell><cell r="G6445"><v>42000</v></cell><cell r="H6445"><v>42000</v></cell><cell r="I6445"><v>0</v></cell><cell r="J6445" t="str"><v>I.R.M</v></cell><cell r="K6445" t="str"><v>Never</v></cell><cell r="L6445" t="str"><v>not send</v></cell><cell r="M6445" t="str"><v>yes</v></cell><cell r="N6445" t="str"><v>we send last reminder in 2012.then we did not receive any reply.</v></cell></row><row r="6446"><cell r="C6446"><v>3001577</v></cell><cell r="D6446" t="str"><v>LNC/DRI BEACHES</v></cell><cell r="E6446" t="str"><v>Pramod Kumar Bhargwa</v></cell><cell r="F6446" t="str"><v>14/2/1995</v></cell><cell r="G6446"><v>65000</v></cell><cell r="H6446"><v>39000</v></cell><cell r="I6446"><v>26000</v></cell><cell r="J6446" t="str"><v>Outstanding</v></cell><cell r="K6446" t="str"><v>Never</v></cell><cell r="L6446" t="str"><v>send</v></cell><cell r="M6446" t="str"><v>no</v></cell><cell r="N6446" t="str"><v>As POD last communication 07(Outstanding Rs. 26000/-)Only Application Form,Agreement & POD Receipt Is In File</v></cell></row><row r="6447"><cell r="C6447"><v>3001578</v></cell><cell r="D6447" t="str"><v>LNC/DRI BEACHES</v></cell><cell r="E6447" t="str"><v>Arun Kumar Arora</v></cell><cell r="F6447" t="str"><v>15/2/1995</v></cell><cell r="G6447"><v>65000</v></cell><cell r="H6447"><v>61750</v></cell><cell r="I6447"><v>0</v></cell><cell r="J6447" t="str"><v>I.R.M</v></cell><cell r="K6447" t="str"><v>Never</v></cell><cell r="L6447" t="str"><v>not send</v></cell><cell r="M6447" t="str"><v>yes</v></cell><cell r="N6447" t="str"><v>we send last reminder in 2012.then we did not receive any reply.</v></cell></row><row r="6448"><cell r="C6448"><v>3001579</v></cell><cell r="D6448" t="str"><v>LNC/DRI BEACHES</v></cell><cell r="E6448" t="str"><v>Deepak Puri</v></cell><cell r="F6448" t="str"><v>16/2/1995</v></cell><cell r="G6448"><v>65000</v></cell><cell r="H6448"><v>65000</v></cell><cell r="I6448"><v>0</v></cell><cell r="J6448" t="str"><v>R.M</v></cell><cell r="K6448"><v>2009</v></cell><cell r="L6448" t="str"><v>not send</v></cell><cell r="M6448" t="str"><v>no</v></cell><cell r="N6448" t="str"><v>not send any reminder 2011 </v></cell></row><row r="6449"><cell r="C6449"><v>3001580</v></cell><cell r="D6449" t="str"><v>LNC/DRI BEACHES</v></cell><cell r="E6449" t="str"><v>National Daires Products</v></cell><cell r="F6449" t="str"><v>13/2/1995</v></cell><cell r="G6449"><v>65000</v></cell><cell r="H6449"><v>65000</v></cell><cell r="I6449"><v>0</v></cell><cell r="J6449" t="str"><v>I.R.M</v></cell><cell r="K6449" t="str"><v>Never</v></cell><cell r="L6449" t="str"><v>Not del.</v></cell><cell r="M6449" t="str"><v>yes</v></cell><cell r="N6449" t="str"><v>Last Communication Till 2011</v></cell></row><row r="6450"><cell r="C6450"><v>3001582</v></cell><cell r="D6450" t="str"><v>LNC/DRI BEACHES</v></cell><cell r="E6450" t="str"><v>Sanghi Medical Centre</v></cell><cell r="F6450" t="str"><v>20/2/1995</v></cell><cell r="G6450"><v>42000</v></cell><cell r="H6450"><v>42000</v></cell><cell r="I6450"><v>0</v></cell><cell r="J6450" t="str"><v>R.M</v></cell><cell r="K6450"><v>2007</v></cell><cell r="L6450" t="str"><v>send</v></cell><cell r="M6450" t="str"><v>no</v></cell><cell r="N6450" t="str"><v>Last Communication Till 2011</v></cell></row><row r="6451"><cell r="C6451"><v>3001583</v></cell><cell r="D6451" t="str"><v>LNC/DRI BEACHES</v></cell><cell r="E6451" t="str"><v>V.P Gupta</v></cell><cell r="F6451"><v>35005</v></cell><cell r="G6451"><v>61750</v></cell><cell r="H6451"><v>61750</v></cell><cell r="I6451"><v>0</v></cell><cell r="J6451" t="str"><v>R.M</v></cell><cell r="K6451"><v>2008</v></cell><cell r="L6451" t="str"><v>not send</v></cell><cell r="M6451" t="str"><v>yes</v></cell><cell r="N6451" t="str"><v>Last Communication Till 2015</v></cell></row><row r="6452"><cell r="C6452"><v>3001584</v></cell><cell r="D6452" t="str"><v>?</v></cell><cell r="E6452" t="str"><v>Karan Khanna</v></cell><cell r="F6452"><v>34882</v></cell><cell r="G6452"><v>42000</v></cell><cell r="H6452" t="str"><v>Nil</v></cell><cell r="I6452"><v>0</v></cell><cell r="J6452" t="str"><v>Cancelled</v></cell><cell r="K6452" t="str"><v>Nil</v></cell><cell r="L6452"><v>0</v></cell><cell r="M6452"><v>0</v></cell><cell r="N6452" t="str"><v>Cancellection Date:- 20-10-1995</v></cell></row><row r="6453"><cell r="C6453"><v>3001586</v></cell><cell r="D6453" t="str"><v>?</v></cell><cell r="E6453" t="str"><v>Shruti Gupta</v></cell><cell r="F6453" t="str"><v>28/2/1995</v></cell><cell r="G6453"><v>22000</v></cell><cell r="H6453" t="str"><v>Nil</v></cell><cell r="I6453"><v>0</v></cell><cell r="J6453" t="str"><v>Cancelled</v></cell><cell r="K6453" t="str"><v>Nil</v></cell><cell r="L6453"><v>0</v></cell><cell r="M6453"><v>0</v></cell><cell r="N6453" t="str"><v>Cancellection Date:- 22-03-1995</v></cell></row><row r="6454"><cell r="C6454"><v>3001591</v></cell><cell r="D6454" t="str"><v>LNC/DRI BEACHES</v></cell><cell r="E6454" t="str"><v>Ashwini Talwar</v></cell><cell r="F6454" t="str"><v>24/2/1995</v></cell><cell r="G6454"><v>32000</v></cell><cell r="H6454"><v>32000</v></cell><cell r="I6454"><v>0</v></cell><cell r="J6454" t="str"><v>I.R.M</v></cell><cell r="K6454" t="str"><v>Never</v></cell><cell r="L6454" t="str"><v>not send</v></cell><cell r="M6454" t="str"><v>yes</v></cell><cell r="N6454" t="str"><v>we send last reminder in 2012.then we did not receive any reply.</v></cell></row><row r="6455"><cell r="C6455"><v>3001592</v></cell><cell r="D6455" t="str"><v>?</v></cell><cell r="E6455" t="str"><v>Anil Sarin</v></cell><cell r="F6455" t="str"><v>23/2/1995</v></cell><cell r="G6455"><v>40000</v></cell><cell r="H6455" t="str"><v>Nil</v></cell><cell r="I6455"><v>0</v></cell><cell r="J6455" t="str"><v>Cancelled</v></cell><cell r="K6455" t="str"><v>Nil</v></cell><cell r="L6455"><v>0</v></cell><cell r="M6455"><v>0</v></cell><cell r="N6455" t="str"><v>Cancellection Date:- 20-10-1995</v></cell></row><row r="6456"><cell r="C6456"><v>3001594</v></cell><cell r="D6456" t="str"><v>LNC/DRI BEACHES</v></cell><cell r="E6456" t="str"><v>Murgank Investment Pvt Ltd</v></cell><cell r="F6456" t="str"><v>20/2/1995</v></cell><cell r="G6456"><v>42000</v></cell><cell r="H6456"><v>42000</v></cell><cell r="I6456"><v>0</v></cell><cell r="J6456" t="str"><v>I.R.M</v></cell><cell r="K6456" t="str"><v>Never</v></cell><cell r="L6456" t="str"><v>Not del.</v></cell><cell r="M6456" t="str"><v>yes</v></cell><cell r="N6456" t="str"><v>No Communication Till Date,,,,Only Application Form And Agreement Is In File</v></cell></row><row r="6457"><cell r="C6457"><v>3001601</v></cell><cell r="D6457" t="str"><v>LNC/DRI BEACHES</v></cell><cell r="E6457" t="str"><v>Rakesh Mehandru</v></cell><cell r="F6457" t="str"><v>23/2/1995</v></cell><cell r="G6457"><v>65000</v></cell><cell r="H6457"><v>65000</v></cell><cell r="I6457"><v>0</v></cell><cell r="J6457" t="str"><v>I.R.M</v></cell><cell r="K6457" t="str"><v>Never</v></cell><cell r="L6457" t="str"><v>not send</v></cell><cell r="M6457" t="str"><v>yes</v></cell><cell r="N6457" t="str"><v>we send last reminder in 2012.then we did not receive any reply.</v></cell></row><row r="6458"><cell r="C6458"><v>3001604</v></cell><cell r="D6458" t="str"><v>LNC/DRI BEACHES</v></cell><cell r="E6458" t="str"><v>Getamber Anand</v></cell><cell r="F6458" t="str"><v>25/2/1995</v></cell><cell r="G6458"><v>32000</v></cell><cell r="H6458"><v>32000</v></cell><cell r="I6458"><v>0</v></cell><cell r="J6458" t="str"><v>I.R.M</v></cell><cell r="K6458" t="str"><v>Never</v></cell><cell r="L6458" t="str"><v>Not del.</v></cell><cell r="M6458" t="str"><v>yes</v></cell><cell r="N6458" t="str"><v>Last Communication Till 2000</v></cell></row><row r="6459"><cell r="C6459"><v>3001605</v></cell><cell r="D6459" t="str"><v>?</v></cell><cell r="E6459" t="str"><v>Ravi Dhaliwal</v></cell><cell r="F6459" t="str"><v>24/2/1995</v></cell><cell r="G6459"><v>38000</v></cell><cell r="H6459" t="str"><v>Nil</v></cell><cell r="I6459"><v>0</v></cell><cell r="J6459" t="str"><v>Cancelled</v></cell><cell r="K6459" t="str"><v>Nil</v></cell><cell r="L6459"><v>0</v></cell><cell r="M6459"><v>0</v></cell><cell r="N6459" t="str"><v>Cancellection Date:- 20-10-1995</v></cell></row><row r="6460"><cell r="C6460"><v>3001611</v></cell><cell r="D6460" t="str"><v>?</v></cell><cell r="E6460" t="str"><v>Padam Bansal</v></cell><cell r="F6460" t="str"><v>24/2/1995</v></cell><cell r="G6460"><v>65000</v></cell><cell r="H6460" t="str"><v>Nil</v></cell><cell r="I6460"><v>0</v></cell><cell r="J6460" t="str"><v>Cancelled</v></cell><cell r="K6460" t="str"><v>Nil</v></cell><cell r="L6460"><v>0</v></cell><cell r="M6460"><v>0</v></cell><cell r="N6460" t="str"><v>Cancellection Date:- 12-05-1995</v></cell></row><row r="6461"><cell r="C6461"><v>3001613</v></cell><cell r="D6461" t="str"><v>LNC/DRI BEACHES</v></cell><cell r="E6461" t="str"><v>Alok Mathur</v></cell><cell r="F6461"><v>34944</v></cell><cell r="G6461"><v>42000</v></cell><cell r="H6461"><v>42000</v></cell><cell r="I6461"><v>0</v></cell><cell r="J6461" t="str"><v>I.R.M</v></cell><cell r="K6461" t="str"><v>Never</v></cell><cell r="L6461" t="str"><v>Not del.</v></cell><cell r="M6461" t="str"><v>yes</v></cell><cell r="N6461" t="str"><v>we send last reminder in 2012.then we did not receive any reply.</v></cell></row><row r="6462"><cell r="C6462"><v>3001614</v></cell><cell r="D6462" t="str"><v>LNC/DRI BEACHES</v></cell><cell r="E6462" t="str"><v>Neeta Trivedi</v></cell><cell r="F6462" t="str"><v>23/2/1995</v></cell><cell r="G6462"><v>65000</v></cell><cell r="H6462"><v>65000</v></cell><cell r="I6462"><v>0</v></cell><cell r="J6462" t="str"><v>I.R.M</v></cell><cell r="K6462" t="str"><v>Never</v></cell><cell r="L6462" t="str"><v>send</v></cell><cell r="M6462" t="str"><v>yes</v></cell><cell r="N6462" t="str"><v>we send last reminder in 2012.then we did not receive any reply.</v></cell></row><row r="6463"><cell r="C6463"><v>3001615</v></cell><cell r="D6463" t="str"><v>LNC/DRI BEACHES</v></cell><cell r="E6463" t="str"><v>Harbajan Singh</v></cell><cell r="F6463" t="str"><v>23/2/1995</v></cell><cell r="G6463"><v>65000</v></cell><cell r="H6463"><v>19500</v></cell><cell r="I6463"><v>45500</v></cell><cell r="J6463" t="str"><v>Outstanding</v></cell><cell r="K6463" t="str"><v>Never</v></cell><cell r="L6463" t="str"><v>not send</v></cell><cell r="M6463" t="str"><v>no</v></cell><cell r="N6463" t="str"><v>we send last reminder in 2012.then we did not receive any reply.Outstanding Rs. 45,500/-</v></cell></row><row r="6464"><cell r="C6464"><v>3001616</v></cell><cell r="D6464" t="str"><v>LNC/DRI BEACHES</v></cell><cell r="E6464" t="str"><v>Pic Internationa Pvt Ltd</v></cell><cell r="F6464" t="str"><v>28/2/1995</v></cell><cell r="G6464"><v>65000</v></cell><cell r="H6464"><v>61750</v></cell><cell r="I6464"><v>0</v></cell><cell r="J6464" t="str"><v>I.R.M</v></cell><cell r="K6464" t="str"><v>Never</v></cell><cell r="L6464" t="str"><v>Not del.</v></cell><cell r="M6464" t="str"><v>no</v></cell><cell r="N6464" t="str"><v>we send last reminder in 2012.then we did not receive any reply.</v></cell></row><row r="6465"><cell r="C6465"><v>3001630</v></cell><cell r="D6465" t="str"><v>LNC/DRI BEACHES</v></cell><cell r="E6465" t="str"><v>Suneeta Mahrotra</v></cell><cell r="F6465" t="str"><v>15/2/1995</v></cell><cell r="G6465"><v>52000</v></cell><cell r="H6465"><v>52000</v></cell><cell r="I6465"><v>0</v></cell><cell r="J6465" t="str"><v>I.R.M</v></cell><cell r="K6465" t="str"><v>Never</v></cell><cell r="L6465" t="str"><v>not send</v></cell><cell r="M6465" t="str"><v>no</v></cell><cell r="N6465" t="str"><v>we send last reminder in 2012.then we did not receive any reply.</v></cell></row><row r="6466"><cell r="C6466"><v>3001642</v></cell><cell r="D6466" t="str"><v>LNC/DRI BEACHES</v></cell><cell r="E6466" t="str"><v>Kapoor Medical Centre</v></cell><cell r="F6466" t="str"><v>25/2/1995</v></cell><cell r="G6466"><v>42000</v></cell><cell r="H6466"><v>39900</v></cell><cell r="I6466"><v>0</v></cell><cell r="J6466" t="str"><v>R.M</v></cell><cell r="K6466"><v>2007</v></cell><cell r="L6466" t="str"><v>send</v></cell><cell r="M6466" t="str"><v>yes</v></cell><cell r="N6466" t="str"><v>not send any reminder last communication 2008</v></cell></row><row r="6467"><cell r="C6467"><v>3001643</v></cell><cell r="D6467" t="str"><v>LNC/DRI BEACHES</v></cell><cell r="E6467" t="str"><v>Amitabh Khandelwal</v></cell><cell r="F6467" t="str"><v>22/2/1995</v></cell><cell r="G6467"><v>42000</v></cell><cell r="H6467"><v>42000</v></cell><cell r="I6467"><v>0</v></cell><cell r="J6467" t="str"><v>R.M</v></cell><cell r="K6467"><v>2010</v></cell><cell r="L6467" t="str"><v>not send</v></cell><cell r="M6467" t="str"><v>yes</v></cell><cell r="N6467" t="str"><v>telephonic repaly regardimg his dues in 2022 by mail</v></cell></row><row r="6468"><cell r="C6468"><v>3001644</v></cell><cell r="D6468" t="str"><v>LNC/DRI BEACHES</v></cell><cell r="E6468" t="str"><v>Annu Bakshi</v></cell><cell r="F6468" t="str"><v>28/2/1995</v></cell><cell r="G6468"><v>65000</v></cell><cell r="H6468"><v>65000</v></cell><cell r="I6468"><v>0</v></cell><cell r="J6468" t="str"><v>I.R.M</v></cell><cell r="K6468" t="str"><v>Never</v></cell><cell r="L6468" t="str"><v>not send</v></cell><cell r="M6468" t="str"><v>yes</v></cell><cell r="N6468" t="str"><v>telephonic repaly regardimg his dues in 2017 by mail</v></cell></row><row r="6469"><cell r="C6469"><v>3001655</v></cell><cell r="D6469" t="str"><v>LNC/DRI BEACHES</v></cell><cell r="E6469" t="str"><v>Ajay Pal Singh</v></cell><cell r="F6469"><v>34882</v></cell><cell r="G6469"><v>42000</v></cell><cell r="H6469"><v>42000</v></cell><cell r="I6469"><v>0</v></cell><cell r="J6469" t="str"><v>I.R.M</v></cell><cell r="K6469" t="str"><v>Never</v></cell><cell r="L6469" t="str"><v>not send</v></cell><cell r="M6469" t="str"><v>yes</v></cell><cell r="N6469" t="str"><v>last communication 2005…</v></cell></row><row r="6470"><cell r="C6470"><v>3001656</v></cell><cell r="D6470" t="str"><v>LNC/DRI BEACHES</v></cell><cell r="E6470" t="str"><v>Jiwadeep Singh Ghai</v></cell><cell r="F6470"><v>34882</v></cell><cell r="G6470"><v>65000</v></cell><cell r="H6470"><v>65000</v></cell><cell r="I6470"><v>0</v></cell><cell r="J6470" t="str"><v>I.R.M</v></cell><cell r="K6470" t="str"><v>Never</v></cell><cell r="L6470" t="str"><v>send</v></cell><cell r="M6470" t="str"><v>yes</v></cell><cell r="N6470" t="str"><v>we send last reminder in 2012.then we did not receive any reply.</v></cell></row><row r="6471"><cell r="C6471"><v>3001658</v></cell><cell r="D6471" t="str"><v>?</v></cell><cell r="E6471" t="str"><v>Deepinder Pal Singh Chahal</v></cell><cell r="F6471" t="str"><v>28/2/1995</v></cell><cell r="G6471"><v>42000</v></cell><cell r="H6471" t="str"><v>Nil</v></cell><cell r="I6471"><v>0</v></cell><cell r="J6471" t="str"><v>Cancelled</v></cell><cell r="K6471" t="str"><v>Nil</v></cell><cell r="L6471"><v>0</v></cell><cell r="M6471"><v>0</v></cell><cell r="N6471" t="str"><v>Cancellection Date:- 07-09-1995</v></cell></row><row r="6472"><cell r="C6472"><v>3001659</v></cell><cell r="D6472" t="str"><v>LNC/DRI BEACHES</v></cell><cell r="E6472" t="str"><v>Praveen Sibia</v></cell><cell r="F6472" t="str"><v>28/2/1995</v></cell><cell r="G6472"><v>42000</v></cell><cell r="H6472"><v>10500</v></cell><cell r="I6472"><v>31500</v></cell><cell r="J6472" t="str"><v>I.R.M/Lucky Winner/Outstanding</v></cell><cell r="K6472" t="str"><v>Never</v></cell><cell r="L6472" t="str"><v>send</v></cell><cell r="M6472" t="str"><v>No</v></cell><cell r="N6472" t="str"><v>As POD last communication 2007 Lucky winner</v></cell></row><row r="6473"><cell r="C6473"><v>3001660</v></cell><cell r="D6473" t="str"><v>?</v></cell><cell r="E6473" t="str"><v>Rajodh Singh</v></cell><cell r="F6473" t="str"><v>28/2/1995</v></cell><cell r="G6473"><v>42000</v></cell><cell r="H6473" t="str"><v>Nil</v></cell><cell r="I6473"><v>0</v></cell><cell r="J6473" t="str"><v>Cancelled</v></cell><cell r="K6473" t="str"><v>Nil</v></cell><cell r="L6473"><v>0</v></cell><cell r="M6473"><v>0</v></cell><cell r="N6473" t="str"><v>Cancellection Date:- 07-09-1995</v></cell></row><row r="6474"><cell r="C6474"><v>3001661</v></cell><cell r="D6474" t="str"><v>LNC/DRI BEACHES</v></cell><cell r="E6474" t="str"><v>Prince Rubber Industries</v></cell><cell r="F6474" t="str"><v>27/2/1995</v></cell><cell r="G6474"><v>65000</v></cell><cell r="H6474"><v>65000</v></cell><cell r="I6474"><v>0</v></cell><cell r="J6474" t="str"><v>I.R.M</v></cell><cell r="K6474" t="str"><v>Never</v></cell><cell r="L6474" t="str"><v>send</v></cell><cell r="M6474" t="str"><v>yes</v></cell><cell r="N6474" t="str"><v>we send last reminder in 2012.then we did not receive any reply.</v></cell></row><row r="6475"><cell r="C6475"><v>3001662</v></cell><cell r="D6475" t="str"><v>LNC/DRI BEACHES</v></cell><cell r="E6475" t="str"><v>Arun Mittal</v></cell><cell r="F6475" t="str"><v>28/2/1995</v></cell><cell r="G6475"><v>32000</v></cell><cell r="H6475"><v>32000</v></cell><cell r="I6475"><v>0</v></cell><cell r="J6475" t="str"><v>I.R.M</v></cell><cell r="K6475" t="str"><v>Never</v></cell><cell r="L6475" t="str"><v>not send</v></cell><cell r="M6475" t="str"><v>no</v></cell><cell r="N6475" t="str"><v>we send last reminder in 2012.then we did not receive any reply.</v></cell></row><row r="6476"><cell r="C6476"><v>3001665</v></cell><cell r="D6476" t="str"><v>?</v></cell><cell r="E6476" t="str"><v>Sardar Singh Makkar</v></cell><cell r="F6476" t="str"><v>26/6/1995</v></cell><cell r="G6476"><v>30400</v></cell><cell r="H6476" t="str"><v>Nil</v></cell><cell r="I6476"><v>0</v></cell><cell r="J6476" t="str"><v>Cancelled</v></cell><cell r="K6476" t="str"><v>Nil</v></cell><cell r="L6476"><v>0</v></cell><cell r="M6476"><v>0</v></cell><cell r="N6476" t="str"><v>Cancellection Date:- 31-01-1996</v></cell></row><row r="6477"><cell r="C6477"><v>3001666</v></cell><cell r="D6477" t="str"><v>LNC/DRI BEACHES</v></cell><cell r="E6477" t="str"><v>Sunita Garg</v></cell><cell r="F6477" t="str"><v>27/2/1995</v></cell><cell r="G6477"><v>42000</v></cell><cell r="H6477"><v>39900</v></cell><cell r="I6477"><v>0</v></cell><cell r="J6477" t="str"><v>I.R.M</v></cell><cell r="K6477" t="str"><v>Never</v></cell><cell r="L6477" t="str"><v>send</v></cell><cell r="M6477" t="str"><v>yes</v></cell><cell r="N6477" t="str"><v>we send last reminder in 2012.then we did not receive any reply.</v></cell></row><row r="6478"><cell r="C6478"><v>3001690</v></cell><cell r="D6478" t="str"><v>LNC/DRI BEACHES</v></cell><cell r="E6478" t="str"><v>Kamal Kumar Sawhney</v></cell><cell r="F6478" t="str"><v>28/2/1995</v></cell><cell r="G6478"><v>65000</v></cell><cell r="H6478"><v>19500</v></cell><cell r="I6478"><v>45500</v></cell><cell r="J6478" t="str"><v>Outstanding</v></cell><cell r="K6478" t="str"><v>Never</v></cell><cell r="L6478" t="str"><v>Not del.</v></cell><cell r="M6478" t="str"><v>no</v></cell><cell r="N6478" t="str"><v>no communication till date Outstanding Rs 45500/- only app frm </v></cell></row><row r="6479"><cell r="C6479"><v>3001712</v></cell><cell r="D6479" t="str"><v>LNC/DRI BEACHES</v></cell><cell r="E6479" t="str"><v>V.M Goenka</v></cell><cell r="F6479" t="str"><v>15/3/1995</v></cell><cell r="G6479"><v>42000</v></cell><cell r="H6479"><v>42000</v></cell><cell r="I6479"><v>0</v></cell><cell r="J6479" t="str"><v>I.R.M</v></cell><cell r="K6479" t="str"><v>Never</v></cell><cell r="L6479" t="str"><v>send</v></cell><cell r="M6479" t="str"><v>yes</v></cell><cell r="N6479" t="str"><v>As POD Last communication on 2007</v></cell></row><row r="6480"><cell r="C6480"><v>3001713</v></cell><cell r="D6480" t="str"><v>LNC/DRI BEACHES</v></cell><cell r="E6480" t="str"><v>Shruti Gupta</v></cell><cell r="F6480" t="str"><v>22/3/1995</v></cell><cell r="G6480"><v>22000</v></cell><cell r="H6480"><v>8800</v></cell><cell r="I6480"><v>13200</v></cell><cell r="J6480" t="str"><v>Outstanding</v></cell><cell r="K6480" t="str"><v>Never</v></cell><cell r="L6480" t="str"><v>not send</v></cell><cell r="M6480" t="str"><v>no</v></cell><cell r="N6480" t="str"><v>we send last reminder in 2012.then we did not receive any reply.Outstanding Rs. 13,200/-</v></cell></row><row r="6481"><cell r="C6481"><v>3001732</v></cell><cell r="D6481" t="str"><v>?</v></cell><cell r="E6481" t="str"><v>Maj Gen Devraj Dutt</v></cell><cell r="F6481"><v>34945</v></cell><cell r="G6481"><v>42000</v></cell><cell r="H6481" t="str"><v>Nil</v></cell><cell r="I6481"><v>0</v></cell><cell r="J6481" t="str"><v>Cancelled</v></cell><cell r="K6481" t="str"><v>Nil</v></cell><cell r="L6481"><v>0</v></cell><cell r="M6481"><v>0</v></cell><cell r="N6481" t="str"><v>Amount Has Refunded:- Rs:- 39,091/-, Chq No:- 027976, Dated:- 21/04/17
Cancellection Date:- 07-06-2017</v></cell></row><row r="6482"><cell r="D6482" t="e"><v>#VALUE!</v></cell><cell r="E6482" t="e"><v>#VALUE!</v></cell></row><row r="6482"><cell r="G6482" t="e"><v>#VALUE!</v></cell><cell r="H6482" t="e"><v>#VALUE!</v></cell><cell r="I6482" t="e"><v>#VALUE!</v></cell><cell r="J6482" t="e"><v>#VALUE!</v></cell><cell r="K6482" t="e"><v>#VALUE!</v></cell><cell r="L6482" t="e"><v>#VALUE!</v></cell><cell r="M6482" t="e"><v>#VALUE!</v></cell><cell r="N6482" t="e"><v>#VALUE!</v></cell></row><row r="6483"><cell r="C6483"><v>3001757</v></cell><cell r="D6483" t="str"><v>L.N.C/Beaches</v></cell><cell r="E6483" t="str"><v>Ashok Jain</v></cell><cell r="F6483"><v>34788</v></cell><cell r="G6483"><v>65000</v></cell><cell r="H6483"><v>65000</v></cell><cell r="I6483"><v>0</v></cell><cell r="J6483" t="str"><v>I.R.M</v></cell><cell r="K6483" t="str"><v>Never</v></cell><cell r="L6483" t="str"><v>not send</v></cell><cell r="M6483" t="str"><v>no</v></cell><cell r="N6483" t="str"><v>telephonic repaly regardimg his dues in 2014 by mail</v></cell></row><row r="6484"><cell r="C6484"><v>3001785</v></cell><cell r="D6484" t="str"><v>L.N.C/Beaches</v></cell><cell r="E6484" t="str"><v>rakash Mani Sadh</v></cell><cell r="F6484"><v>34789</v></cell><cell r="G6484"><v>42000</v></cell><cell r="H6484"><v>39900</v></cell><cell r="I6484"><v>0</v></cell><cell r="J6484" t="str"><v>R.M</v></cell><cell r="K6484"><v>2007</v></cell><cell r="L6484" t="str"><v>not send</v></cell><cell r="M6484" t="str"><v>yes</v></cell><cell r="N6484" t="str"><v>we send last reminder in 2012.then we did not receive any reply.</v></cell></row><row r="6485"><cell r="C6485"><v>3001786</v></cell><cell r="D6485" t="str"><v>L.N.C/Beaches</v></cell><cell r="E6485" t="str"><v>Madan Verma</v></cell><cell r="F6485"><v>34787</v></cell><cell r="G6485"><v>42000</v></cell><cell r="H6485"><v>42000</v></cell><cell r="I6485"><v>0</v></cell><cell r="J6485" t="str"><v>I.R.M</v></cell><cell r="K6485" t="str"><v>Never</v></cell><cell r="L6485" t="str"><v>not send</v></cell><cell r="M6485" t="str"><v>yes</v></cell><cell r="N6485" t="str"><v>we send last reminder in 2012.then we did not receive any reply.</v></cell></row><row r="6486"><cell r="C6486"><v>3001787</v></cell><cell r="D6486" t="str"><v>L.N.C/Beaches</v></cell><cell r="E6486" t="str"><v>Meena Thukral</v></cell><cell r="F6486"><v>34789</v></cell><cell r="G6486"><v>65000</v></cell><cell r="H6486"><v>61750</v></cell><cell r="I6486"><v>0</v></cell><cell r="J6486" t="str"><v>I.R.M</v></cell><cell r="K6486" t="str"><v>Never</v></cell><cell r="L6486" t="str"><v>not send</v></cell><cell r="M6486" t="str"><v>yes</v></cell><cell r="N6486" t="str"><v>we send last reminder in 2012.then we did not receive any reply.</v></cell></row><row r="6487"><cell r="C6487"><v>3001788</v></cell><cell r="D6487" t="str"><v>L.N.C/Beaches</v></cell><cell r="E6487" t="str"><v>Mukul Thukral</v></cell><cell r="F6487"><v>34789</v></cell><cell r="G6487"><v>65000</v></cell><cell r="H6487"><v>61750</v></cell><cell r="I6487"><v>0</v></cell><cell r="J6487" t="str"><v>I.R.M</v></cell><cell r="K6487" t="str"><v>Never</v></cell><cell r="L6487" t="str"><v>not send</v></cell><cell r="M6487" t="str"><v>yes</v></cell><cell r="N6487" t="str"><v>we send last reminder in 2012.then we did not receive any reply.</v></cell></row><row r="6488"><cell r="C6488"><v>3001797</v></cell><cell r="D6488" t="str"><v>L.N.C/Beaches</v></cell><cell r="E6488" t="str"><v>Geeta Ghai</v></cell><cell r="F6488"><v>34782</v></cell><cell r="G6488"><v>40000</v></cell><cell r="H6488"><v>40000</v></cell><cell r="I6488"><v>0</v></cell><cell r="J6488" t="str"><v>I.R.M</v></cell><cell r="K6488" t="str"><v>Never</v></cell><cell r="L6488" t="str"><v>send</v></cell><cell r="M6488" t="str"><v>yes</v></cell><cell r="N6488" t="str"><v>we send last reminder in 2013.then we did not receive any reply.</v></cell></row><row r="6489"><cell r="C6489"><v>3001798</v></cell><cell r="D6489" t="str"><v>L.N.C/Beaches</v></cell><cell r="E6489" t="str"><v>Gurjit Singh Grewal</v></cell><cell r="F6489"><v>34788</v></cell><cell r="G6489"><v>42000</v></cell><cell r="H6489"><v>42000</v></cell><cell r="I6489"><v>0</v></cell><cell r="J6489" t="str"><v>I.R.M</v></cell><cell r="K6489" t="str"><v>Never</v></cell><cell r="L6489" t="str"><v>not send</v></cell><cell r="M6489" t="str"><v>yes</v></cell><cell r="N6489" t="str"><v>we send last reminder in 2012.then we did not receive any reply.</v></cell></row><row r="6490"><cell r="C6490"><v>3001809</v></cell><cell r="D6490" t="str"><v>L.N.C/Beaches</v></cell><cell r="E6490" t="str"><v>Madhur Vikaram Gosain</v></cell><cell r="F6490"><v>34789</v></cell><cell r="G6490"><v>42000</v></cell><cell r="H6490"><v>42000</v></cell><cell r="I6490"><v>0</v></cell><cell r="J6490" t="str"><v>I.R.M</v></cell><cell r="K6490" t="str"><v>Never</v></cell><cell r="L6490" t="str"><v>not send</v></cell><cell r="M6490" t="str"><v>yes</v></cell><cell r="N6490" t="str"><v>we send last reminder in 2012.then we did not receive any reply.</v></cell></row><row r="6491"><cell r="C6491"><v>3001811</v></cell><cell r="D6491" t="str"><v>L.N.C/Beaches</v></cell><cell r="E6491" t="str"><v>Manish Krishna</v></cell><cell r="F6491"><v>34789</v></cell><cell r="G6491"><v>42000</v></cell><cell r="H6491" t="str"><v>Nil</v></cell><cell r="I6491"><v>0</v></cell><cell r="J6491" t="str"><v>Cancelled</v></cell><cell r="K6491"><v>0</v></cell><cell r="L6491"><v>0</v></cell><cell r="M6491"><v>0</v></cell><cell r="N6491" t="str"><v>Cancelled</v></cell></row><row r="6492"><cell r="C6492"><v>3001812</v></cell><cell r="D6492" t="str"><v>L.N.C/Beaches</v></cell><cell r="E6492" t="str"><v>Meenu Parhawak</v></cell><cell r="F6492"><v>34788</v></cell><cell r="G6492"><v>42000</v></cell><cell r="H6492" t="str"><v>Nil</v></cell><cell r="I6492"><v>0</v></cell><cell r="J6492" t="str"><v>Cancelled</v></cell><cell r="K6492"><v>0</v></cell><cell r="L6492"><v>0</v></cell><cell r="M6492"><v>0</v></cell><cell r="N6492" t="str"><v>Cancelled</v></cell></row><row r="6493"><cell r="C6493"><v>3001832</v></cell><cell r="D6493" t="str"><v>L.N.C/Beaches</v></cell><cell r="E6493" t="str"><v>Sanjeev Garg</v></cell><cell r="F6493"><v>34783</v></cell><cell r="G6493"><v>42000</v></cell><cell r="H6493"><v>39900</v></cell><cell r="I6493"><v>0</v></cell><cell r="J6493" t="str"><v>I.R.M</v></cell><cell r="K6493" t="str"><v>Never</v></cell><cell r="L6493" t="str"><v>send</v></cell><cell r="M6493" t="str"><v>yes</v></cell><cell r="N6493" t="str"><v>we send last reminder in 2012.then we did not receive any reply.</v></cell></row><row r="6494"><cell r="C6494"><v>3001836</v></cell><cell r="D6494" t="str"><v>L.N.C/Beaches</v></cell><cell r="E6494" t="str"><v>Sushil Kumar Agarwal</v></cell><cell r="F6494"><v>34788</v></cell><cell r="G6494"><v>42000</v></cell><cell r="H6494" t="str"><v>Nil</v></cell><cell r="I6494"><v>0</v></cell><cell r="J6494" t="str"><v>Cancelled</v></cell><cell r="K6494"><v>0</v></cell><cell r="L6494"><v>0</v></cell><cell r="M6494"><v>0</v></cell><cell r="N6494" t="str"><v>Cancelled</v></cell></row><row r="6495"><cell r="C6495"><v>3001838</v></cell><cell r="D6495" t="str"><v>L.N.C/Beaches</v></cell><cell r="E6495" t="str"><v>Anil Sachdeva</v></cell><cell r="F6495"><v>34785</v></cell><cell r="G6495"><v>42000</v></cell><cell r="H6495"><v>42000</v></cell><cell r="I6495"><v>0</v></cell><cell r="J6495" t="str"><v>I.R.M</v></cell><cell r="K6495" t="str"><v>Never</v></cell><cell r="L6495" t="str"><v>send</v></cell><cell r="M6495" t="str"><v>yes</v></cell><cell r="N6495" t="str"><v>we send last reminder in 2012.then we did not receive any reply.</v></cell></row><row r="6496"><cell r="C6496"><v>3001843</v></cell><cell r="D6496" t="str"><v>L.N.C/Beaches</v></cell><cell r="E6496" t="str"><v>Late.Inderjit Singh Saini</v></cell><cell r="F6496"><v>34786</v></cell><cell r="G6496"><v>40000</v></cell><cell r="H6496"><v>12000</v></cell><cell r="I6496"><v>28000</v></cell><cell r="J6496" t="str"><v>Outstanding</v></cell><cell r="K6496" t="str"><v>Never</v></cell><cell r="L6496" t="str"><v>send</v></cell><cell r="M6496" t="str"><v>no</v></cell><cell r="N6496" t="str"><v>As POD last communication 07(Outstanding Rs. 28000/-)</v></cell></row><row r="6497"><cell r="C6497"><v>3001844</v></cell><cell r="D6497" t="str"><v>L.N.C/Beaches</v></cell><cell r="E6497" t="str"><v>Ajay Kumar Ghai</v></cell><cell r="F6497"><v>34783</v></cell><cell r="G6497"><v>40000</v></cell><cell r="H6497"><v>40000</v></cell><cell r="I6497"><v>0</v></cell><cell r="J6497" t="str"><v>I.R.M</v></cell><cell r="K6497" t="str"><v>Never</v></cell><cell r="L6497" t="str"><v>send</v></cell><cell r="M6497" t="str"><v>yes</v></cell><cell r="N6497" t="str"><v>last communication 13 total Three memberships Goa 03001844,03001845,03001797.</v></cell></row><row r="6498"><cell r="C6498"><v>3001845</v></cell><cell r="D6498" t="str"><v>L.N.C/Beaches</v></cell><cell r="E6498" t="str"><v>Ajay Kumar Ghai</v></cell><cell r="F6498"><v>34783</v></cell><cell r="G6498"><v>40000</v></cell><cell r="H6498"><v>40000</v></cell><cell r="I6498"><v>0</v></cell><cell r="J6498" t="str"><v>I.R.M</v></cell><cell r="K6498" t="str"><v>Never</v></cell><cell r="L6498" t="str"><v>send</v></cell><cell r="M6498" t="str"><v>yes</v></cell><cell r="N6498" t="str"><v>last communication 13 total Three memberships Goa 03001844,03001845,03001797.</v></cell></row><row r="6499"><cell r="C6499"><v>3001847</v></cell><cell r="D6499" t="str"><v>L.N.C/Beaches</v></cell><cell r="E6499" t="str"><v>Navneet K Bhaseen</v></cell><cell r="F6499"><v>34787</v></cell><cell r="G6499"><v>42000</v></cell><cell r="H6499"><v>42000</v></cell><cell r="I6499"><v>0</v></cell><cell r="J6499" t="str"><v>I.R.M</v></cell><cell r="K6499" t="str"><v>Never</v></cell><cell r="L6499" t="str"><v>send</v></cell><cell r="M6499" t="str"><v>no</v></cell><cell r="N6499" t="str"><v>we send last reminder in 2012.then we did not receive any reply.</v></cell></row><row r="6500"><cell r="C6500"><v>3001848</v></cell><cell r="D6500" t="str"><v>L.N.C/Beaches</v></cell><cell r="E6500" t="str"><v>Naresh Kumar Sharma</v></cell><cell r="F6500"><v>34788</v></cell><cell r="G6500"><v>50000</v></cell><cell r="H6500"><v>50000</v></cell><cell r="I6500"><v>0</v></cell><cell r="J6500" t="str"><v>I.R.M</v></cell><cell r="K6500" t="str"><v>Never</v></cell><cell r="L6500" t="str"><v>send</v></cell><cell r="M6500" t="str"><v>yes</v></cell><cell r="N6500" t="str"><v>we send last reminder in 2012.then we did not receive any reply.</v></cell></row><row r="6501"><cell r="C6501"><v>3001856</v></cell><cell r="D6501" t="str"><v>L.N.C/Beaches</v></cell><cell r="E6501" t="str"><v>Sunil Oberoi</v></cell><cell r="F6501"><v>34788</v></cell><cell r="G6501"><v>39900</v></cell><cell r="H6501" t="str"><v>Nil</v></cell><cell r="I6501"><v>0</v></cell><cell r="J6501" t="str"><v>Cancelled</v></cell><cell r="K6501"><v>0</v></cell><cell r="L6501"><v>0</v></cell><cell r="M6501"><v>0</v></cell><cell r="N6501" t="str"><v>Cancelled</v></cell></row><row r="6502"><cell r="C6502"><v>3001865</v></cell><cell r="D6502" t="str"><v>L.N.C/Beaches</v></cell><cell r="E6502" t="str"><v>Rajesh Jaiswal</v></cell><cell r="F6502"><v>34800</v></cell><cell r="G6502"><v>22000</v></cell><cell r="H6502"><v>20900</v></cell><cell r="I6502"><v>0</v></cell><cell r="J6502" t="str"><v>I.R.M</v></cell><cell r="K6502" t="str"><v>Never</v></cell><cell r="L6502" t="str"><v>not send</v></cell><cell r="M6502" t="str"><v>yes</v></cell><cell r="N6502" t="str"><v>we send last reminder in 2012.then we did not receive any reply.</v></cell></row><row r="6503"><cell r="C6503"><v>3001870</v></cell><cell r="D6503" t="str"><v>L.N.C/Beaches</v></cell><cell r="E6503" t="str"><v>Aditya Arora</v></cell><cell r="F6503"><v>34790</v></cell><cell r="G6503"><v>42000</v></cell><cell r="H6503" t="str"><v>Nil</v></cell><cell r="I6503"><v>0</v></cell><cell r="J6503" t="str"><v>Cancelled</v></cell><cell r="K6503"><v>0</v></cell><cell r="L6503"><v>0</v></cell><cell r="M6503"><v>0</v></cell><cell r="N6503" t="str"><v>Cancelled</v></cell></row><row r="6504"><cell r="C6504"><v>3001874</v></cell><cell r="D6504" t="str"><v>L.N.C/Beaches</v></cell><cell r="E6504" t="str"><v>Ajay Kumar Ghai</v></cell><cell r="F6504"><v>34795</v></cell><cell r="G6504"><v>40000</v></cell><cell r="H6504" t="str"><v>Nil</v></cell><cell r="I6504"><v>0</v></cell><cell r="J6504" t="str"><v>Cancelled</v></cell><cell r="K6504"><v>0</v></cell><cell r="L6504"><v>0</v></cell><cell r="M6504"><v>0</v></cell><cell r="N6504" t="str"><v>Cancelled</v></cell></row><row r="6505"><cell r="C6505"><v>3001875</v></cell><cell r="D6505" t="str"><v>L.N.C/Beaches</v></cell><cell r="E6505" t="str"><v>Ajay Kumar Ghai</v></cell><cell r="F6505"><v>34795</v></cell><cell r="G6505"><v>40000</v></cell><cell r="H6505" t="str"><v>Nil</v></cell><cell r="I6505"><v>0</v></cell><cell r="J6505" t="str"><v>Cancelled</v></cell><cell r="K6505"><v>0</v></cell><cell r="L6505"><v>0</v></cell><cell r="M6505"><v>0</v></cell><cell r="N6505" t="str"><v>Cancelled</v></cell></row><row r="6506"><cell r="D6506" t="e"><v>#VALUE!</v></cell><cell r="E6506" t="e"><v>#VALUE!</v></cell></row><row r="6506"><cell r="G6506" t="e"><v>#VALUE!</v></cell><cell r="H6506" t="e"><v>#VALUE!</v></cell><cell r="I6506" t="e"><v>#VALUE!</v></cell><cell r="J6506" t="e"><v>#VALUE!</v></cell><cell r="K6506" t="e"><v>#VALUE!</v></cell><cell r="L6506" t="e"><v>#VALUE!</v></cell><cell r="M6506" t="e"><v>#VALUE!</v></cell><cell r="N6506" t="e"><v>#VALUE!</v></cell></row><row r="6507"><cell r="C6507"><v>3001885</v></cell><cell r="D6507" t="str"><v>L.N.C/Beaches</v></cell><cell r="E6507" t="str"><v>Sunil Chandra</v></cell><cell r="F6507"><v>34794</v></cell><cell r="G6507"><v>42000</v></cell><cell r="H6507"><v>42000</v></cell><cell r="I6507"><v>0</v></cell><cell r="J6507" t="str"><v>R.M</v></cell><cell r="K6507"><v>2015</v></cell><cell r="L6507" t="str"><v>send</v></cell><cell r="M6507" t="str"><v>yes</v></cell><cell r="N6507" t="str"><v>send last reminder in 2022</v></cell></row><row r="6508"><cell r="C6508"><v>3001886</v></cell><cell r="D6508" t="str"><v>L.N.C/Beaches</v></cell><cell r="E6508" t="str"><v>Joga Singh</v></cell><cell r="F6508"><v>34794</v></cell><cell r="G6508"><v>42000</v></cell><cell r="H6508"><v>42000</v></cell><cell r="I6508"><v>0</v></cell><cell r="J6508" t="str"><v>R.M</v></cell><cell r="K6508"><v>2008</v></cell><cell r="L6508" t="str"><v>send</v></cell><cell r="M6508" t="str"><v>no</v></cell><cell r="N6508" t="str"><v>not send any reminder so last communication 2009</v></cell></row><row r="6509"><cell r="C6509"><v>3001896</v></cell><cell r="D6509" t="str"><v>L.N.C/Beaches</v></cell><cell r="E6509" t="str"><v>Dinesh Kashyap</v></cell><cell r="F6509"><v>34808</v></cell><cell r="G6509"><v>42000</v></cell><cell r="H6509"><v>42000</v></cell><cell r="I6509"><v>0</v></cell><cell r="J6509" t="str"><v>I.R.M</v></cell><cell r="K6509" t="str"><v>Never</v></cell><cell r="L6509" t="str"><v>not send</v></cell><cell r="M6509" t="str"><v>yes</v></cell><cell r="N6509" t="str"><v>last communication 14 (Agreement in the file GTC industries)</v></cell></row><row r="6510"><cell r="C6510"><v>3001898</v></cell><cell r="D6510" t="str"><v>L.N.C/Beaches</v></cell><cell r="E6510" t="str"><v>First City Realtors</v></cell><cell r="F6510"><v>34806</v></cell><cell r="G6510"><v>42000</v></cell><cell r="H6510"><v>42000</v></cell><cell r="I6510"><v>0</v></cell><cell r="J6510" t="str"><v>I.R.M</v></cell><cell r="K6510" t="str"><v>Never</v></cell><cell r="L6510" t="str"><v>Not del.</v></cell><cell r="M6510" t="str"><v>yes</v></cell><cell r="N6510" t="str"><v>last communication 02</v></cell></row><row r="6511"><cell r="C6511"><v>3001899</v></cell><cell r="D6511" t="str"><v>L.N.C/Beaches</v></cell><cell r="E6511" t="str"><v>Om Prakash Agarwal</v></cell><cell r="F6511"><v>34798</v></cell><cell r="G6511"><v>42000</v></cell><cell r="H6511"><v>42000</v></cell><cell r="I6511"><v>0</v></cell><cell r="J6511" t="str"><v>I.R.M</v></cell><cell r="K6511" t="str"><v>Never</v></cell><cell r="L6511" t="str"><v>Not del.</v></cell><cell r="M6511" t="str"><v>yes</v></cell><cell r="N6511" t="str"><v>last communication 00</v></cell></row><row r="6512"><cell r="C6512"><v>3001906</v></cell><cell r="D6512" t="str"><v>L.N.C/Beaches</v></cell><cell r="E6512" t="str"><v>Bhupinder Singh Batia</v></cell><cell r="F6512"><v>34797</v></cell><cell r="G6512"><v>42000</v></cell><cell r="H6512"><v>39900</v></cell><cell r="I6512"><v>0</v></cell><cell r="J6512" t="str"><v>I.R.M</v></cell><cell r="K6512" t="str"><v>Never</v></cell><cell r="L6512" t="str"><v>not send</v></cell><cell r="M6512" t="str"><v>no</v></cell><cell r="N6512" t="str"><v>we send last reminder in 2012.then we did not receive any reply.</v></cell></row><row r="6513"><cell r="C6513"><v>3001907</v></cell><cell r="D6513" t="str"><v>L.N.C/Beaches</v></cell><cell r="E6513" t="str"><v>Sushil Kumar Agarwal</v></cell><cell r="F6513"><v>34810</v></cell><cell r="G6513"><v>42000</v></cell><cell r="H6513"><v>10500</v></cell><cell r="I6513"><v>31500</v></cell><cell r="J6513" t="str"><v>Outstanding</v></cell><cell r="K6513" t="str"><v>Never</v></cell><cell r="L6513" t="str"><v>not send</v></cell><cell r="M6513" t="str"><v>no</v></cell><cell r="N6513" t="str"><v>we send last reminder in 2012.then we did not receive any reply.Outstanding Rs. 31,500/-</v></cell></row><row r="6514"><cell r="C6514"><v>3001910</v></cell><cell r="D6514" t="str"><v>L.N.C/Beaches</v></cell><cell r="E6514" t="str"><v>Jayee Autofab Pvt Ltd</v></cell><cell r="F6514"><v>34790</v></cell><cell r="G6514"><v>65000</v></cell><cell r="H6514"><v>65000</v></cell><cell r="I6514"><v>0</v></cell><cell r="J6514" t="str"><v>R.M</v></cell><cell r="K6514"><v>2011</v></cell><cell r="L6514" t="str"><v>Not del.</v></cell><cell r="M6514" t="str"><v>no</v></cell><cell r="N6514" t="str"><v>not send any reminder last communication 11...membership transferred from D E D Organics Pvt Ltd to Jayee Auto Fab Pvt Ltd in 2011</v></cell></row><row r="6515"><cell r="C6515"><v>3001915</v></cell><cell r="D6515" t="str"><v>L.N.C/Beaches</v></cell><cell r="E6515" t="str"><v>Darshan Kumar Verma</v></cell><cell r="F6515"><v>34814</v></cell><cell r="G6515"><v>52000</v></cell><cell r="H6515"><v>52000</v></cell><cell r="I6515"><v>0</v></cell><cell r="J6515" t="str"><v>I.R.M</v></cell><cell r="K6515" t="str"><v>Never</v></cell><cell r="L6515" t="str"><v>Not del.</v></cell><cell r="M6515" t="str"><v>yes</v></cell><cell r="N6515" t="str"><v>telephonic reply to his membership status 2018</v></cell></row><row r="6516"><cell r="C6516"><v>3001922</v></cell><cell r="D6516" t="str"><v>L.N.C/Beaches</v></cell><cell r="E6516" t="str"><v>Mukesh Aggarwal</v></cell><cell r="F6516"><v>34813</v></cell><cell r="G6516"><v>22000</v></cell><cell r="H6516"><v>20900</v></cell><cell r="I6516"><v>0</v></cell><cell r="J6516" t="str"><v>I.R.M</v></cell><cell r="K6516" t="str"><v>Never</v></cell><cell r="L6516" t="str"><v>Not del.</v></cell><cell r="M6516" t="str"><v>no</v></cell><cell r="N6516" t="str"><v>last communication 00.</v></cell></row><row r="6517"><cell r="C6517"><v>3001923</v></cell><cell r="D6517" t="str"><v>L.N.C/Beaches</v></cell><cell r="E6517" t="str"><v>Sharat Choudhary</v></cell><cell r="F6517"><v>34799</v></cell><cell r="G6517"><v>65000</v></cell><cell r="H6517"><v>74750</v></cell><cell r="I6517" t="str"><v>9,750Ex</v></cell><cell r="J6517" t="str"><v>R.M</v></cell><cell r="K6517"><v>2009</v></cell><cell r="L6517" t="str"><v>send</v></cell><cell r="M6517" t="str"><v>yes</v></cell><cell r="N6517" t="str"><v>Letter letter send so , last communication 09</v></cell></row><row r="6518"><cell r="C6518"><v>3001927</v></cell><cell r="D6518" t="str"><v>L.N.C/Beaches</v></cell><cell r="E6518" t="str"><v>M.K Mittal</v></cell><cell r="F6518"><v>34806</v></cell><cell r="G6518"><v>40000</v></cell><cell r="H6518"><v>40000</v></cell><cell r="I6518"><v>0</v></cell><cell r="J6518" t="str"><v>I.R.M</v></cell><cell r="K6518" t="str"><v>Never</v></cell><cell r="L6518" t="str"><v>not send</v></cell><cell r="M6518" t="str"><v>yes</v></cell><cell r="N6518" t="str"><v>we send last reminder in 2012.then we did not receive any reply.</v></cell></row><row r="6519"><cell r="C6519"><v>3001928</v></cell><cell r="D6519" t="str"><v>L.N.C/Beaches</v></cell><cell r="E6519" t="str"><v>Suresh Rathi & Co</v></cell><cell r="F6519"><v>34799</v></cell><cell r="G6519"><v>42000</v></cell><cell r="H6519"><v>38000</v></cell><cell r="I6519"><v>0</v></cell><cell r="J6519" t="str"><v>I.R.M</v></cell><cell r="K6519" t="str"><v>Never</v></cell><cell r="L6519" t="str"><v>not send</v></cell><cell r="M6519" t="str"><v>yes</v></cell><cell r="N6519" t="str"><v>we send last reminder in 2012.then we did not receive any reply.</v></cell></row><row r="6520"><cell r="C6520"><v>3001929</v></cell><cell r="D6520" t="str"><v>L.N.C/Beaches</v></cell><cell r="E6520" t="str"><v>Arun Kumar</v></cell><cell r="F6520"><v>34799</v></cell><cell r="G6520"><v>65000</v></cell><cell r="H6520"><v>65000</v></cell><cell r="I6520"><v>0</v></cell><cell r="J6520" t="str"><v>I.R.M</v></cell><cell r="K6520" t="str"><v>Never</v></cell><cell r="L6520" t="str"><v>send</v></cell><cell r="M6520" t="str"><v>yes</v></cell><cell r="N6520" t="str"><v>we send last reminder in 2012.then we did not receive any reply.</v></cell></row><row r="6521"><cell r="C6521"><v>3001930</v></cell><cell r="D6521" t="str"><v>L.N.C/Beaches</v></cell><cell r="E6521" t="str"><v>Sunil Choudhary</v></cell><cell r="F6521"><v>34799</v></cell><cell r="G6521"><v>65000</v></cell><cell r="H6521"><v>65000</v></cell><cell r="I6521"><v>0</v></cell><cell r="J6521" t="str"><v>I.R.M</v></cell><cell r="K6521" t="str"><v>Never</v></cell><cell r="L6521" t="str"><v>send</v></cell><cell r="M6521" t="str"><v>no</v></cell><cell r="N6521" t="str"><v>we send last reminder in 2012.then we did not receive any reply.</v></cell></row><row r="6522"><cell r="C6522"><v>3001932</v></cell><cell r="D6522" t="str"><v>L.N.C/Beaches</v></cell><cell r="E6522" t="str"><v>Harish Kumar Lall</v></cell><cell r="F6522"><v>34805</v></cell><cell r="G6522"><v>42000</v></cell><cell r="H6522"><v>42000</v></cell><cell r="I6522"><v>0</v></cell><cell r="J6522" t="str"><v>R.M</v></cell><cell r="K6522"><v>2021</v></cell><cell r="L6522" t="str"><v>send</v></cell><cell r="M6522" t="str"><v>yes</v></cell><cell r="N6522" t="str"><v>send perfrom invoice for 2022</v></cell></row><row r="6523"><cell r="C6523"><v>3001948</v></cell><cell r="D6523" t="str"><v>L.N.C/Beaches</v></cell><cell r="E6523" t="str"><v>Rajan Sood</v></cell><cell r="F6523"><v>34816</v></cell><cell r="G6523"><v>39900</v></cell><cell r="H6523"><v>39900</v></cell><cell r="I6523"><v>0</v></cell><cell r="J6523" t="str"><v>Cancelled</v></cell><cell r="K6523" t="str"><v>No</v></cell><cell r="L6523"><v>0</v></cell><cell r="M6523"><v>0</v></cell><cell r="N6523" t="str"><v>Cancelled</v></cell></row><row r="6524"><cell r="C6524"><v>3001950</v></cell><cell r="D6524" t="str"><v>L.N.C/Beaches</v></cell><cell r="E6524" t="str"><v>Sunil Gulati</v></cell><cell r="F6524"><v>34816</v></cell><cell r="G6524"><v>39900</v></cell><cell r="H6524"><v>39900</v></cell><cell r="I6524"><v>0</v></cell><cell r="J6524" t="str"><v>Cancelled</v></cell><cell r="K6524" t="str"><v>No</v></cell><cell r="L6524"><v>0</v></cell><cell r="M6524"><v>0</v></cell><cell r="N6524" t="str"><v>Cancelled</v></cell></row><row r="6525"><cell r="C6525"><v>3001956</v></cell><cell r="D6525" t="str"><v>L.N.C/Beaches</v></cell><cell r="E6525" t="str"><v>Preetinder Singh Brar</v></cell><cell r="F6525"><v>34819</v></cell><cell r="G6525"><v>42000</v></cell><cell r="H6525" t="str"><v>Nil</v></cell><cell r="I6525"><v>0</v></cell><cell r="J6525" t="str"><v>Cancelled</v></cell><cell r="K6525"><v>0</v></cell><cell r="L6525"><v>0</v></cell><cell r="M6525"><v>0</v></cell><cell r="N6525" t="str"><v>Cancelled</v></cell></row><row r="6526"><cell r="C6526"><v>3001959</v></cell><cell r="D6526" t="str"><v>L.N.C/Beaches</v></cell><cell r="E6526" t="str"><v>Yograj Dhingra</v></cell><cell r="F6526"><v>34814</v></cell><cell r="G6526"><v>42000</v></cell><cell r="H6526"><v>39900</v></cell><cell r="I6526"><v>0</v></cell><cell r="J6526" t="str"><v>R.M</v></cell><cell r="K6526"><v>2007</v></cell><cell r="L6526" t="str"><v>not send</v></cell><cell r="M6526" t="str"><v>no</v></cell><cell r="N6526" t="str"><v>last letter send on 2009</v></cell></row><row r="6527"><cell r="C6527"><v>3001960</v></cell><cell r="D6527" t="str"><v>L.N.C/Beaches</v></cell><cell r="E6527" t="str"><v>Saroj Maheshwari</v></cell><cell r="F6527"><v>34816</v></cell><cell r="G6527"><v>61750</v></cell><cell r="H6527"><v>61750</v></cell><cell r="I6527"><v>0</v></cell><cell r="J6527" t="str"><v>R.M</v></cell><cell r="K6527"><v>2011</v></cell><cell r="L6527" t="str"><v>send</v></cell><cell r="M6527" t="str"><v>yes</v></cell><cell r="N6527" t="str"><v>last letter send on 2011</v></cell></row><row r="6528"><cell r="C6528"><v>3001961</v></cell><cell r="D6528" t="str"><v>L.N.C/Beaches</v></cell><cell r="E6528" t="str"><v>Rajesh Luthra</v></cell><cell r="F6528"><v>34809</v></cell><cell r="G6528"><v>42000</v></cell><cell r="H6528"><v>23100</v></cell><cell r="I6528"><v>18900</v></cell><cell r="J6528" t="str"><v>Outstanding</v></cell><cell r="K6528" t="str"><v>Never</v></cell><cell r="L6528" t="str"><v>Not del.</v></cell><cell r="M6528" t="str"><v>no</v></cell><cell r="N6528" t="str"><v>As POD last communication 07(Outstanding Rs. 18900/-)</v></cell></row><row r="6529"><cell r="C6529"><v>3001962</v></cell><cell r="D6529" t="str"><v>L.N.C/Beaches</v></cell><cell r="E6529" t="str"><v>Sudarshan Mittar Chadha</v></cell><cell r="F6529"><v>34819</v></cell><cell r="G6529"><v>20900</v></cell><cell r="H6529"><v>20900</v></cell><cell r="I6529"><v>0</v></cell><cell r="J6529" t="str"><v>R.M</v></cell><cell r="K6529"><v>2009</v></cell><cell r="L6529" t="str"><v>not send</v></cell><cell r="M6529" t="str"><v>yes</v></cell><cell r="N6529" t="str"><v>send performa invoice 2015</v></cell></row><row r="6530"><cell r="C6530"><v>3001963</v></cell><cell r="D6530" t="str"><v>L.N.C/Beaches</v></cell><cell r="E6530" t="str"><v>K.C Narang</v></cell><cell r="F6530"><v>34816</v></cell><cell r="G6530"><v>30000</v></cell><cell r="H6530"><v>30000</v></cell><cell r="I6530"><v>0</v></cell><cell r="J6530" t="str"><v>Cancelled</v></cell><cell r="K6530"><v>2008</v></cell><cell r="L6530"><v>0</v></cell><cell r="M6530"><v>0</v></cell><cell r="N6530" t="str"><v>Letter sent, last communication 17 (Membership Cancelled on 20.07.2021)</v></cell></row><row r="6531"><cell r="D6531" t="e"><v>#VALUE!</v></cell><cell r="E6531" t="e"><v>#VALUE!</v></cell></row><row r="6531"><cell r="G6531" t="e"><v>#VALUE!</v></cell><cell r="H6531" t="e"><v>#VALUE!</v></cell><cell r="I6531" t="e"><v>#VALUE!</v></cell><cell r="J6531" t="e"><v>#VALUE!</v></cell><cell r="K6531" t="e"><v>#VALUE!</v></cell><cell r="L6531" t="e"><v>#VALUE!</v></cell><cell r="M6531" t="e"><v>#VALUE!</v></cell><cell r="N6531" t="e"><v>#VALUE!</v></cell></row><row r="6532"><cell r="C6532"><v>3001964</v></cell><cell r="D6532" t="str"><v>LNC/DRI BEACHES</v></cell><cell r="E6532" t="str"><v>Surinder Marwah</v></cell><cell r="F6532" t="str"><v>25/4/1995</v></cell><cell r="G6532"><v>42000</v></cell><cell r="H6532"><v>10500</v></cell><cell r="I6532"><v>31500</v></cell><cell r="J6532" t="str"><v>Outstanding</v></cell><cell r="K6532" t="str"><v>Never</v></cell><cell r="L6532" t="str"><v>not send</v></cell><cell r="M6532" t="str"><v>no</v></cell><cell r="N6532" t="str"><v>we send last reminder in 2012.then we did not receive any reply.Outstanding Rs. 31,500/-</v></cell></row><row r="6533"><cell r="C6533"><v>3001965</v></cell><cell r="D6533" t="str"><v>LNC/DRI BEACHES</v></cell><cell r="E6533" t="str"><v>K.K Thomas</v></cell><cell r="F6533" t="str"><v>30/4/1995</v></cell><cell r="G6533"><v>42000</v></cell><cell r="H6533"><v>39900</v></cell><cell r="I6533"><v>0</v></cell><cell r="J6533" t="str"><v>I.R.M</v></cell><cell r="K6533" t="str"><v>Never</v></cell><cell r="L6533" t="str"><v>send</v></cell><cell r="M6533" t="str"><v>yes</v></cell><cell r="N6533" t="str"><v>we send last reminder in 2012.then we did not receive any reply.</v></cell></row><row r="6534"><cell r="C6534"><v>3001966</v></cell><cell r="D6534" t="str"><v>LNC/DRI BEACHES</v></cell><cell r="E6534" t="str"><v>Mohinder Paul Singh</v></cell><cell r="F6534" t="str"><v>28/4/1995</v></cell><cell r="G6534"><v>42000</v></cell><cell r="H6534"><v>42000</v></cell><cell r="I6534"><v>0</v></cell><cell r="J6534" t="str"><v>I.R.M</v></cell><cell r="K6534" t="str"><v>Never</v></cell><cell r="L6534" t="str"><v>Not del.</v></cell><cell r="M6534" t="str"><v>yes</v></cell><cell r="N6534" t="str"><v>Last Communication Till 1996</v></cell></row><row r="6535"><cell r="C6535"><v>3001967</v></cell><cell r="D6535" t="str"><v>?</v></cell><cell r="E6535" t="str"><v>Dharminder Sahi</v></cell><cell r="F6535" t="str"><v>29/4/1995</v></cell><cell r="G6535"><v>38000</v></cell><cell r="H6535" t="str"><v>Nil</v></cell><cell r="I6535"><v>0</v></cell><cell r="J6535" t="str"><v>Cancelled</v></cell><cell r="K6535" t="str"><v>Nil</v></cell><cell r="L6535"><v>0</v></cell><cell r="M6535"><v>0</v></cell><cell r="N6535" t="str"><v>Cancellection Date:- 03-01-1996</v></cell></row><row r="6536"><cell r="C6536"><v>3001971</v></cell><cell r="D6536" t="str"><v>LNC/DRI BEACHES</v></cell><cell r="E6536" t="str"><v>Vikaram Singh Tanwar</v></cell><cell r="F6536" t="str"><v>23/4/1995</v></cell><cell r="G6536"><v>65000</v></cell><cell r="H6536"><v>65000</v></cell><cell r="I6536"><v>0</v></cell><cell r="J6536" t="str"><v>I.R.M</v></cell><cell r="K6536" t="str"><v>Never</v></cell><cell r="L6536" t="str"><v>not send</v></cell><cell r="M6536" t="str"><v>no</v></cell><cell r="N6536" t="str"><v>telephonic reply to his membership status 2015</v></cell></row><row r="6537"><cell r="C6537"><v>3001976</v></cell><cell r="D6537" t="str"><v>LNC/DRI BEACHES</v></cell><cell r="E6537" t="str"><v>Manak Chand Modi</v></cell><cell r="F6537" t="str"><v>30/4/1995</v></cell><cell r="G6537"><v>65000</v></cell><cell r="H6537"><v>65000</v></cell><cell r="I6537"><v>0</v></cell><cell r="J6537" t="str"><v>I.R.M</v></cell><cell r="K6537" t="str"><v>Never</v></cell><cell r="L6537" t="str"><v>send</v></cell><cell r="M6537" t="str"><v>yes</v></cell><cell r="N6537" t="str"><v>we send last reminder in 2012.then we did not receive any reply.</v></cell></row><row r="6538"><cell r="C6538"><v>3001980</v></cell><cell r="D6538" t="str"><v>?</v></cell><cell r="E6538" t="str"><v>Rajat Grover</v></cell><cell r="F6538" t="str"><v>30/4/1995</v></cell><cell r="G6538"><v>61750</v></cell><cell r="H6538" t="str"><v>Nil</v></cell><cell r="I6538"><v>0</v></cell><cell r="J6538" t="str"><v>Cancelled</v></cell><cell r="K6538" t="str"><v>Nil</v></cell><cell r="L6538"><v>0</v></cell><cell r="M6538"><v>0</v></cell><cell r="N6538" t="str"><v>Cancellection Date:- 08-11-1995</v></cell></row><row r="6539"><cell r="C6539"><v>3001986</v></cell><cell r="D6539" t="str"><v>LNC/GTC INDUSTRIES</v></cell><cell r="E6539" t="str"><v>Nirmal Singh Grewal</v></cell><cell r="F6539" t="str"><v>30/4/1995</v></cell><cell r="G6539"><v>65000</v></cell><cell r="H6539"><v>19500</v></cell><cell r="I6539"><v>45500</v></cell><cell r="J6539" t="str"><v>Outstanding</v></cell><cell r="K6539" t="str"><v>Never</v></cell><cell r="L6539" t="str"><v>send</v></cell><cell r="M6539" t="str"><v>no</v></cell><cell r="N6539" t="str"><v>As POD last communication 07(Outstanding Rs. 45500/-)</v></cell></row><row r="6540"><cell r="C6540"><v>3002002</v></cell><cell r="D6540" t="str"><v>LNC/DRI BEACHES</v></cell><cell r="E6540" t="str"><v>Anupam Kapoor</v></cell><cell r="F6540" t="str"><v>27/4/1995</v></cell><cell r="G6540"><v>39900</v></cell><cell r="H6540"><v>39900</v></cell><cell r="I6540"><v>0</v></cell><cell r="J6540" t="str"><v>Cancelled</v></cell><cell r="K6540"><v>2010</v></cell><cell r="L6540"><v>0</v></cell><cell r="M6540"><v>0</v></cell><cell r="N6540" t="str"><v>cancelled</v></cell></row><row r="6541"><cell r="C6541"><v>3002006</v></cell><cell r="D6541" t="str"><v>?</v></cell><cell r="E6541" t="str"><v>Ajay Sikka</v></cell><cell r="F6541" t="str"><v>30/4/1995</v></cell><cell r="G6541"><v>39900</v></cell><cell r="H6541" t="str"><v>Nil</v></cell><cell r="I6541"><v>0</v></cell><cell r="J6541" t="str"><v>Cancelled</v></cell><cell r="K6541" t="str"><v>Nil</v></cell><cell r="L6541"><v>0</v></cell><cell r="M6541"><v>0</v></cell><cell r="N6541" t="str"><v>Cancellection Date:- 31-01-1996</v></cell></row><row r="6542"><cell r="C6542"><v>3002010</v></cell><cell r="D6542" t="str"><v>?</v></cell><cell r="E6542" t="str"><v>Sandeep Sikka</v></cell><cell r="F6542" t="str"><v>30/4/1995</v></cell><cell r="G6542"><v>39900</v></cell><cell r="H6542" t="str"><v>Nil</v></cell><cell r="I6542"><v>0</v></cell><cell r="J6542" t="str"><v>Cancelled</v></cell><cell r="K6542" t="str"><v>Nil</v></cell><cell r="L6542"><v>0</v></cell><cell r="M6542"><v>0</v></cell><cell r="N6542" t="str"><v>Cancellection Date:- 31-01-1996</v></cell></row><row r="6543"><cell r="C6543"><v>3002013</v></cell><cell r="D6543" t="str"><v>LNC/DRI BEACHES</v></cell><cell r="E6543" t="str"><v>Deepak K Bham</v></cell><cell r="F6543" t="str"><v>29/4/1995</v></cell><cell r="G6543"><v>42000</v></cell><cell r="H6543"><v>42000</v></cell><cell r="I6543"><v>0</v></cell><cell r="J6543" t="str"><v>R.M</v></cell><cell r="K6543"><v>2008</v></cell><cell r="L6543" t="str"><v>send</v></cell><cell r="M6543" t="str"><v>yes</v></cell><cell r="N6543" t="str"><v>no reminder Last Communication Till 2010</v></cell></row><row r="6544"><cell r="C6544"><v>3002050</v></cell><cell r="D6544" t="str"><v>LNC/DRI BEACHES</v></cell><cell r="E6544" t="str"><v>S.S Passi</v></cell><cell r="F6544" t="str"><v>30/4/1995</v></cell><cell r="G6544"><v>42000</v></cell><cell r="H6544"><v>42000</v></cell><cell r="I6544"><v>0</v></cell><cell r="J6544" t="str"><v>I.R.M</v></cell><cell r="K6544" t="str"><v>Never</v></cell><cell r="L6544" t="str"><v>send</v></cell><cell r="M6544" t="str"><v>yes</v></cell><cell r="N6544" t="str"><v>we send last reminder in 2012.then we did not receive any reply.</v></cell></row><row r="6545"><cell r="C6545"><v>3002092</v></cell><cell r="D6545" t="str"><v>LNC/DRI BEACHES</v></cell><cell r="E6545" t="str"><v>Beena Kapoor</v></cell><cell r="F6545" t="str"><v>27/5/1995</v></cell><cell r="G6545"><v>45000</v></cell><cell r="H6545"><v>45000</v></cell><cell r="I6545"><v>0</v></cell><cell r="J6545" t="str"><v>I.R.M</v></cell><cell r="K6545" t="str"><v>Never</v></cell><cell r="L6545" t="str"><v>send</v></cell><cell r="M6545" t="str"><v>yes</v></cell><cell r="N6545" t="str"><v>we send last reminder in 2012.then we did not receive any reply.</v></cell></row><row r="6546"><cell r="C6546"><v>3002111</v></cell><cell r="D6546" t="str"><v>LNC/DRI BEACHES</v></cell><cell r="E6546" t="str"><v>Devendra Gupta</v></cell><cell r="F6546"><v>35008</v></cell><cell r="G6546"><v>45000</v></cell><cell r="H6546"><v>45000</v></cell><cell r="I6546"><v>0</v></cell><cell r="J6546" t="str"><v>I.R.M</v></cell><cell r="K6546" t="str"><v>Never</v></cell><cell r="L6546" t="str"><v>Not del.</v></cell><cell r="M6546" t="str"><v>no</v></cell><cell r="N6546" t="str"><v>Last Communication Till 1996</v></cell></row><row r="6547"><cell r="C6547"><v>3002131</v></cell><cell r="D6547" t="str"><v>LNC/DRI BEACHES</v></cell><cell r="E6547" t="str"><v>J.S Manhas</v></cell><cell r="F6547"><v>34855</v></cell><cell r="G6547"><v>45000</v></cell><cell r="H6547"><v>45000</v></cell><cell r="I6547"><v>0</v></cell><cell r="J6547" t="str"><v>I.R.M</v></cell><cell r="K6547" t="str"><v>Never</v></cell><cell r="L6547" t="str"><v>not send</v></cell><cell r="M6547" t="str"><v>yes</v></cell><cell r="N6547" t="str"><v>we send last reminder in 2012.then we did not receive any reply.</v></cell></row><row r="6548"><cell r="C6548"><v>3002192</v></cell><cell r="D6548" t="str"><v>LNC/DRI BEACHES</v></cell><cell r="E6548" t="str"><v>Jatinder Singh Pannu</v></cell><cell r="F6548" t="str"><v>29/5/1995</v></cell><cell r="G6548"><v>45000</v></cell><cell r="H6548"><v>45000</v></cell><cell r="I6548"><v>0</v></cell><cell r="J6548" t="str"><v>I.R.M</v></cell><cell r="K6548" t="str"><v>Never</v></cell><cell r="L6548" t="str"><v>send</v></cell><cell r="M6548" t="str"><v>yes</v></cell><cell r="N6548" t="str"><v>we send last reminder in 2012.then we did not receive any reply.</v></cell></row><row r="6549"><cell r="C6549"><v>3002203</v></cell><cell r="D6549" t="str"><v>LNC/DRI BEACHES</v></cell><cell r="E6549" t="str"><v>Anand Chaudhary</v></cell><cell r="F6549" t="str"><v>29/5/1995</v></cell><cell r="G6549"><v>32000</v></cell><cell r="H6549"><v>32000</v></cell><cell r="I6549"><v>0</v></cell><cell r="J6549" t="str"><v>I.R.M</v></cell><cell r="K6549" t="str"><v>Never</v></cell><cell r="L6549" t="str"><v>send</v></cell><cell r="M6549" t="str"><v>no</v></cell><cell r="N6549" t="str"><v>we send last reminder in 2012.then we did not receive any reply.</v></cell></row><row r="6550"><cell r="C6550"><v>3002204</v></cell><cell r="D6550" t="str"><v>LNC/DRI BEACHES</v></cell><cell r="E6550" t="str"><v>Mohinder Pal Singh</v></cell><cell r="F6550" t="str"><v>30/5/1995</v></cell><cell r="G6550"><v>42000</v></cell><cell r="H6550"><v>42000</v></cell><cell r="I6550"><v>0</v></cell><cell r="J6550" t="str"><v>I.R.M</v></cell><cell r="K6550" t="str"><v>Never</v></cell><cell r="L6550" t="str"><v>not send</v></cell><cell r="M6550" t="str"><v>no</v></cell><cell r="N6550" t="str"><v>we send last reminder in 2012.then we did not receive any reply.</v></cell></row><row r="6551"><cell r="C6551"><v>3002206</v></cell><cell r="D6551" t="str"><v>LNC/DRI BEACHES</v></cell><cell r="E6551" t="str"><v>Miraj Chandra</v></cell><cell r="F6551"><v>34824</v></cell><cell r="G6551"><v>30400</v></cell><cell r="H6551"><v>33250</v></cell><cell r="I6551" t="str"><v>2,850 (Excess Amount)</v></cell><cell r="J6551" t="str"><v>R.M</v></cell><cell r="K6551"><v>2022</v></cell><cell r="L6551" t="str"><v>send</v></cell><cell r="M6551" t="str"><v>yes</v></cell><cell r="N6551" t="str"><v>they are regular member</v></cell></row><row r="6552"><cell r="C6552"><v>3002208</v></cell><cell r="D6552" t="str"><v>LNC/DRI BEACHES</v></cell><cell r="E6552" t="str"><v>Subhash Agarwal</v></cell><cell r="F6552" t="str"><v>31/5/1995</v></cell><cell r="G6552"><v>45000</v></cell><cell r="H6552"><v>45000</v></cell><cell r="I6552"><v>0</v></cell><cell r="J6552" t="str"><v>I.R.M</v></cell><cell r="K6552" t="str"><v>Never</v></cell><cell r="L6552" t="str"><v>not send</v></cell><cell r="M6552" t="str"><v>no</v></cell><cell r="N6552" t="str"><v>last communicaton 2007</v></cell></row><row r="6553"><cell r="C6553"><v>3002225</v></cell><cell r="D6553" t="str"><v>?</v></cell><cell r="E6553" t="str"><v>Praplasin Industries</v></cell><cell r="F6553" t="str"><v>20/6/1995</v></cell><cell r="G6553"><v>58900</v></cell><cell r="H6553" t="str"><v>Nil</v></cell><cell r="I6553"><v>0</v></cell><cell r="J6553" t="str"><v>Cancelled</v></cell><cell r="K6553" t="str"><v>Nil</v></cell><cell r="L6553"><v>0</v></cell><cell r="M6553"><v>0</v></cell><cell r="N6553" t="str"><v>Cancellection Date:- 30-07-2012</v></cell></row><row r="6554"><cell r="C6554"><v>3002289</v></cell><cell r="D6554" t="str"><v>LNC/DRI BEACHES</v></cell><cell r="E6554" t="str"><v>Inder Pardasani</v></cell><cell r="F6554" t="str"><v>30/6/1995</v></cell><cell r="G6554"><v>62000</v></cell><cell r="H6554"><v>62000</v></cell><cell r="I6554"><v>0</v></cell><cell r="J6554" t="str"><v>I.R.M</v></cell><cell r="K6554" t="str"><v>Never</v></cell><cell r="L6554" t="str"><v>not send</v></cell><cell r="M6554" t="str"><v>no</v></cell><cell r="N6554" t="str"><v>reply to his letter on 2014</v></cell></row><row r="6555"><cell r="C6555"><v>3002295</v></cell><cell r="D6555" t="str"><v>?</v></cell><cell r="E6555" t="str"><v>Arun Kumar Garg</v></cell><cell r="F6555" t="str"><v>30/6/1995</v></cell><cell r="G6555"><v>45000</v></cell><cell r="H6555" t="str"><v>Nil</v></cell><cell r="I6555"><v>0</v></cell><cell r="J6555" t="str"><v>Cancelled</v></cell><cell r="K6555" t="str"><v>Nil</v></cell><cell r="L6555"><v>0</v></cell><cell r="M6555"><v>0</v></cell><cell r="N6555" t="str"><v>Cancellection Date:- 20-10-1995</v></cell></row><row r="6556"><cell r="C6556"><v>3002296</v></cell><cell r="D6556" t="str"><v>LNC/DRI BEACHES</v></cell><cell r="E6556" t="str"><v>Neeraj Mehra</v></cell><cell r="F6556" t="str"><v>30/6/1995</v></cell><cell r="G6556"><v>45000</v></cell><cell r="H6556"><v>42750</v></cell><cell r="I6556"><v>0</v></cell><cell r="J6556" t="str"><v>I.R.M</v></cell><cell r="K6556" t="str"><v>Never</v></cell><cell r="L6556" t="str"><v>not send</v></cell><cell r="M6556" t="str"><v>no</v></cell><cell r="N6556" t="str"><v>we send last reminder in 2012.then we did not receive any reply.</v></cell></row><row r="6557"><cell r="C6557"><v>3002382</v></cell><cell r="D6557" t="str"><v>LNC/DRI BEACHES</v></cell><cell r="E6557" t="str"><v>Pradeep Kumar Ghosh</v></cell><cell r="F6557" t="str"><v>16/6/1995</v></cell><cell r="G6557"><v>45000</v></cell><cell r="H6557"><v>42750</v></cell><cell r="I6557"><v>0</v></cell><cell r="J6557" t="str"><v>I.R.M</v></cell><cell r="K6557" t="str"><v>Never</v></cell><cell r="L6557" t="str"><v>send</v></cell><cell r="M6557" t="str"><v>yes</v></cell><cell r="N6557" t="str"><v>we send last reminder in 2012.then we did not receive any reply.</v></cell></row><row r="6558"><cell r="C6558"><v>3002406</v></cell><cell r="D6558" t="str"><v>LNC/DRI BEACHES</v></cell><cell r="E6558" t="str"><v>Ashishb Wakhlu</v></cell><cell r="F6558" t="str"><v>30/6/1995</v></cell><cell r="G6558"><v>42000</v></cell><cell r="H6558"><v>42000</v></cell><cell r="I6558"><v>0</v></cell><cell r="J6558" t="str"><v>I.R.M</v></cell><cell r="K6558" t="str"><v>Never</v></cell><cell r="L6558" t="str"><v>send</v></cell><cell r="M6558" t="str"><v>yes</v></cell><cell r="N6558" t="str"><v>we send last reminder in 2012.then we did not receive any reply.</v></cell></row><row r="6559"><cell r="C6559"><v>3002407</v></cell><cell r="D6559" t="str"><v>?</v></cell><cell r="E6559" t="str"><v>Amitabh Nagpal</v></cell><cell r="F6559" t="str"><v>30/6/1995</v></cell><cell r="G6559"><v>45000</v></cell><cell r="H6559" t="str"><v>Nil</v></cell><cell r="I6559"><v>0</v></cell><cell r="J6559" t="str"><v>Cancelled</v></cell><cell r="K6559" t="str"><v>Nil</v></cell><cell r="L6559"><v>0</v></cell><cell r="M6559"><v>0</v></cell><cell r="N6559" t="str"><v>Cancellection Date:- 31-01-1996</v></cell></row><row r="6560"><cell r="C6560"><v>3002408</v></cell><cell r="D6560" t="str"><v>LNC/DRI BEACHES</v></cell><cell r="E6560" t="str"><v>Vivek Mittal</v></cell><cell r="F6560" t="str"><v>25/6/1995</v></cell><cell r="G6560"><v>45000</v></cell><cell r="H6560"><v>45000</v></cell><cell r="I6560"><v>0</v></cell><cell r="J6560" t="str"><v>R.M</v></cell><cell r="K6560"><v>2009</v></cell><cell r="L6560" t="str"><v>Not del.</v></cell><cell r="M6560" t="str"><v>no</v></cell><cell r="N6560" t="str"><v>not send any reminder so last communication 2009</v></cell></row><row r="6561"><cell r="C6561"><v>3002454</v></cell><cell r="D6561" t="str"><v>LNC/DRI BEACHES</v></cell><cell r="E6561" t="str"><v>Magan Raj Purohit</v></cell><cell r="F6561"><v>34979</v></cell><cell r="G6561"><v>45000</v></cell><cell r="H6561"><v>42750</v></cell><cell r="I6561"><v>0</v></cell><cell r="J6561" t="str"><v>I.R.M</v></cell><cell r="K6561" t="str"><v>Never</v></cell><cell r="L6561" t="str"><v>send</v></cell><cell r="M6561" t="str"><v>yes</v></cell><cell r="N6561" t="str"><v>we send last reminder in 2012.then we did not receive any reply.</v></cell></row><row r="6562"><cell r="C6562"><v>3002474</v></cell><cell r="D6562" t="str"><v>LNC/DRI BEACHES</v></cell><cell r="E6562" t="str"><v>Ayushi Investments Private Ltd</v></cell><cell r="F6562" t="str"><v>25/7/1995</v></cell><cell r="G6562"><v>45000</v></cell><cell r="H6562"><v>45000</v></cell><cell r="I6562"><v>0</v></cell><cell r="J6562" t="str"><v>I.R.M</v></cell><cell r="K6562" t="str"><v>Never</v></cell><cell r="L6562" t="str"><v>not send</v></cell><cell r="M6562" t="str"><v>yes</v></cell><cell r="N6562" t="str"><v>Letter Not Sent, Last Communication Till 1994</v></cell></row><row r="6563"><cell r="D6563" t="e"><v>#VALUE!</v></cell><cell r="E6563" t="e"><v>#VALUE!</v></cell></row><row r="6563"><cell r="G6563" t="e"><v>#VALUE!</v></cell><cell r="H6563" t="e"><v>#VALUE!</v></cell><cell r="I6563" t="e"><v>#VALUE!</v></cell><cell r="J6563" t="e"><v>#VALUE!</v></cell><cell r="K6563" t="e"><v>#VALUE!</v></cell><cell r="L6563" t="e"><v>#VALUE!</v></cell><cell r="M6563" t="e"><v>#VALUE!</v></cell><cell r="N6563" t="e"><v>#VALUE!</v></cell></row><row r="6564"><cell r="C6564"><v>3002514</v></cell><cell r="D6564" t="str"><v>l.N.C/GTC</v></cell><cell r="E6564" t="str"><v>Renu Bahl</v></cell><cell r="F6564"><v>34909</v></cell><cell r="G6564"><v>45600</v></cell><cell r="H6564"><v>45600</v></cell><cell r="I6564"><v>0</v></cell><cell r="J6564" t="str"><v>R.M</v></cell><cell r="K6564"><v>2022</v></cell><cell r="L6564" t="str"><v>send</v></cell><cell r="M6564" t="str"><v>yes</v></cell><cell r="N6564" t="str"><v>they are regular member.total 2 membership of DRI-:- 03003276 (Mus) and 03002514 (Goa)</v></cell></row><row r="6565"><cell r="C6565"><v>3002561</v></cell><cell r="D6565" t="str"><v>L.N.C/Beaches</v></cell><cell r="E6565" t="str"><v>Madhu Suman Gupta</v></cell><cell r="F6565"><v>34897</v></cell><cell r="G6565"><v>45000</v></cell><cell r="H6565" t="str"><v>Nil</v></cell><cell r="I6565"><v>0</v></cell><cell r="J6565" t="str"><v>Cancelled</v></cell><cell r="K6565"><v>0</v></cell><cell r="L6565"><v>0</v></cell><cell r="M6565"><v>0</v></cell><cell r="N6565" t="str"><v>Cancelled</v></cell></row><row r="6566"><cell r="C6566"><v>3002570</v></cell><cell r="D6566" t="str"><v>L.N.C/Beaches</v></cell><cell r="E6566" t="str"><v>V.A.K Pathak</v></cell><cell r="F6566"><v>34910</v></cell><cell r="G6566"><v>45000</v></cell><cell r="H6566" t="str"><v>Nil</v></cell><cell r="I6566"><v>0</v></cell><cell r="J6566" t="str"><v>Cancelled</v></cell><cell r="K6566"><v>0</v></cell><cell r="L6566"><v>0</v></cell><cell r="M6566"><v>0</v></cell><cell r="N6566" t="str"><v>Cancelled</v></cell></row><row r="6567"><cell r="C6567"><v>3002580</v></cell><cell r="D6567" t="str"><v>L.N.C/Beaches</v></cell><cell r="E6567" t="str"><v>Rajesh Kumar Chugh</v></cell><cell r="F6567"><v>34911</v></cell><cell r="G6567"><v>45000</v></cell><cell r="H6567"><v>45000</v></cell><cell r="I6567"><v>0</v></cell><cell r="J6567" t="str"><v>I.R.M</v></cell><cell r="K6567" t="str"><v>Never</v></cell><cell r="L6567" t="str"><v>send</v></cell><cell r="M6567" t="str"><v>no</v></cell><cell r="N6567" t="str"><v>we send last reminder in 2012.then we did not receive any reply.</v></cell></row><row r="6568"><cell r="C6568"><v>3002596</v></cell><cell r="D6568" t="str"><v>L.N.C/Beaches</v></cell><cell r="E6568" t="str"><v>A.K Dixit</v></cell><cell r="F6568"><v>34890</v></cell><cell r="G6568"><v>45000</v></cell><cell r="H6568"><v>45000</v></cell><cell r="I6568"><v>0</v></cell><cell r="J6568" t="str"><v>I.R.M</v></cell><cell r="K6568" t="str"><v>Never</v></cell><cell r="L6568" t="str"><v>send</v></cell><cell r="M6568" t="str"><v>no</v></cell><cell r="N6568" t="str"><v>surrender membrship request letter reply 2012</v></cell></row><row r="6569"><cell r="C6569"><v>3002693</v></cell><cell r="D6569" t="str"><v>L.N.C/Beaches</v></cell><cell r="E6569" t="str"><v>Krishna Mohan Varsheya</v></cell><cell r="F6569"><v>34937</v></cell><cell r="G6569"><v>42750</v></cell><cell r="H6569" t="str"><v>Nil</v></cell><cell r="I6569"><v>0</v></cell><cell r="J6569" t="str"><v>Cancelled</v></cell><cell r="K6569"><v>0</v></cell><cell r="L6569"><v>0</v></cell><cell r="M6569"><v>0</v></cell><cell r="N6569" t="str"><v>Cancelled</v></cell></row><row r="6570"><cell r="C6570"><v>3002733</v></cell><cell r="D6570" t="str"><v>L.N.C/Beaches</v></cell><cell r="E6570" t="str"><v>Genunie Engineers Pvt Ltd</v></cell><cell r="F6570"><v>34930</v></cell><cell r="G6570"><v>52000</v></cell><cell r="H6570"><v>52000</v></cell><cell r="I6570"><v>0</v></cell><cell r="J6570" t="str"><v>I.R.M</v></cell><cell r="K6570" t="str"><v>Never</v></cell><cell r="L6570" t="str"><v>not send</v></cell><cell r="M6570" t="str"><v>yes</v></cell><cell r="N6570" t="str"><v>we send last reminder in 2012.then we did not receive any reply.</v></cell></row><row r="6571"><cell r="C6571"><v>3002735</v></cell><cell r="D6571" t="str"><v>L.N.C/Beaches</v></cell><cell r="E6571" t="str"><v>Kalra Gagandeep Singh</v></cell><cell r="F6571"><v>34923</v></cell><cell r="G6571"><v>45000</v></cell><cell r="H6571" t="str"><v>Nil</v></cell><cell r="I6571"><v>0</v></cell><cell r="J6571" t="str"><v>Cancelled</v></cell><cell r="K6571"><v>0</v></cell><cell r="L6571"><v>0</v></cell><cell r="M6571"><v>0</v></cell><cell r="N6571" t="str"><v>Cancelled</v></cell></row><row r="6572"><cell r="C6572"><v>3002736</v></cell><cell r="D6572" t="str"><v>L.N.C/Beaches</v></cell><cell r="E6572" t="str"><v>Amarjeet Singh</v></cell><cell r="F6572"><v>34915</v></cell><cell r="G6572"><v>58900</v></cell><cell r="H6572" t="str"><v>Nil</v></cell><cell r="I6572"><v>0</v></cell><cell r="J6572" t="str"><v>Cancelled</v></cell><cell r="K6572"><v>0</v></cell><cell r="L6572"><v>0</v></cell><cell r="M6572"><v>0</v></cell><cell r="N6572" t="str"><v>Cancelled</v></cell></row><row r="6573"><cell r="C6573"><v>3002750</v></cell><cell r="D6573" t="str"><v>L.N.C/Beaches</v></cell><cell r="E6573" t="str"><v>Sanjay Malik</v></cell><cell r="F6573"><v>34968</v></cell><cell r="G6573"><v>45000</v></cell><cell r="H6573"><v>45000</v></cell><cell r="I6573"><v>0</v></cell><cell r="J6573" t="str"><v>I.R.M</v></cell><cell r="K6573" t="str"><v>Never</v></cell><cell r="L6573" t="str"><v>send</v></cell><cell r="M6573" t="str"><v>yes</v></cell><cell r="N6573" t="str"><v>we send last reminder in 2012.then we did not receive any reply.</v></cell></row><row r="6574"><cell r="C6574"><v>3002757</v></cell><cell r="D6574" t="str"><v>L.N.C/Beaches</v></cell><cell r="E6574" t="str"><v>Kant Sameer Yadav</v></cell><cell r="F6574"><v>34953</v></cell><cell r="G6574"><v>45000</v></cell><cell r="H6574" t="str"><v>Nil</v></cell><cell r="I6574"><v>0</v></cell><cell r="J6574" t="str"><v>Cancelled</v></cell><cell r="K6574"><v>0</v></cell><cell r="L6574"><v>0</v></cell><cell r="M6574"><v>0</v></cell><cell r="N6574" t="str"><v>Cancelled</v></cell></row><row r="6575"><cell r="C6575"><v>3002759</v></cell><cell r="D6575" t="str"><v>L.N.C/Beaches</v></cell><cell r="E6575" t="str"><v>Tarandeep Singh Marwah</v></cell><cell r="F6575"><v>34960</v></cell><cell r="G6575"><v>45000</v></cell><cell r="H6575"><v>42750</v></cell><cell r="I6575"><v>0</v></cell><cell r="J6575" t="str"><v>I.R.M</v></cell><cell r="K6575" t="str"><v>Never</v></cell><cell r="L6575" t="str"><v>Not del.</v></cell><cell r="M6575" t="str"><v>no</v></cell><cell r="N6575" t="str"><v>last communication 08</v></cell></row><row r="6576"><cell r="C6576"><v>3002760</v></cell><cell r="D6576" t="str"><v>L.N.C/Beaches</v></cell><cell r="E6576" t="str"><v>G.S Bhatia</v></cell><cell r="F6576"><v>34969</v></cell><cell r="G6576"><v>45000</v></cell><cell r="H6576"><v>45000</v></cell><cell r="I6576"><v>0</v></cell><cell r="J6576" t="str"><v>R.M</v></cell><cell r="K6576"><v>2023</v></cell><cell r="L6576" t="str"><v>not send</v></cell><cell r="M6576" t="str"><v>yes</v></cell><cell r="N6576" t="str"><v>they are regular member ...embership transferred from Late J.S Bhatia to G.S Bhatia in 09</v></cell></row><row r="6577"><cell r="C6577"><v>3002761</v></cell><cell r="D6577" t="str"><v>L.N.C/Beaches</v></cell><cell r="E6577" t="str"><v>Gunjan Lakhani</v></cell><cell r="F6577"><v>34953</v></cell><cell r="G6577"><v>84000</v></cell><cell r="H6577"><v>84000</v></cell><cell r="I6577"><v>0</v></cell><cell r="J6577" t="str"><v>I.R.M</v></cell><cell r="K6577" t="str"><v>Never</v></cell><cell r="L6577" t="str"><v>send</v></cell><cell r="M6577" t="str"><v>no</v></cell><cell r="N6577" t="str"><v>we send last reminder in 2012.then we did not receive any reply.</v></cell></row><row r="6578"><cell r="D6578" t="e"><v>#VALUE!</v></cell><cell r="E6578" t="e"><v>#VALUE!</v></cell></row><row r="6578"><cell r="G6578" t="e"><v>#VALUE!</v></cell><cell r="H6578" t="e"><v>#VALUE!</v></cell><cell r="I6578" t="e"><v>#VALUE!</v></cell><cell r="J6578" t="e"><v>#VALUE!</v></cell><cell r="K6578" t="e"><v>#VALUE!</v></cell><cell r="L6578" t="e"><v>#VALUE!</v></cell><cell r="M6578" t="e"><v>#VALUE!</v></cell><cell r="N6578" t="e"><v>#VALUE!</v></cell></row><row r="6579"><cell r="C6579"><v>3002787</v></cell><cell r="D6579" t="str"><v>?</v></cell><cell r="E6579" t="str"><v>Kavisa Petrochemicals Ltd.</v></cell><cell r="F6579" t="str"><v>30/9/1995</v></cell><cell r="G6579"><v>62000</v></cell><cell r="H6579" t="str"><v>Nil</v></cell><cell r="I6579"><v>0</v></cell><cell r="J6579" t="str"><v>Cancelled</v></cell><cell r="K6579" t="str"><v>Nil</v></cell><cell r="L6579"><v>0</v></cell><cell r="M6579"><v>0</v></cell><cell r="N6579" t="str"><v>Cancellection Date:- 03-01-1996</v></cell></row><row r="6580"><cell r="C6580"><v>3002792</v></cell><cell r="D6580" t="str"><v>LNC/DRI BEACHES</v></cell><cell r="E6580" t="str"><v>Bharat Filling Station</v></cell><cell r="F6580" t="str"><v>29/9/1995</v></cell><cell r="G6580"><v>33250</v></cell><cell r="H6580"><v>33250</v></cell><cell r="I6580"><v>0</v></cell><cell r="J6580" t="str"><v>I.R.M.</v></cell><cell r="K6580" t="str"><v>Never</v></cell><cell r="L6580" t="str"><v>Not del.</v></cell><cell r="M6580" t="str"><v>no</v></cell><cell r="N6580" t="str"><v>Last Communication Till 2000</v></cell></row><row r="6581"><cell r="C6581"><v>3002823</v></cell><cell r="D6581" t="str"><v>LNC/DRI BEACHES</v></cell><cell r="E6581" t="str"><v>Angel International Inc</v></cell><cell r="F6581"><v>34889</v></cell><cell r="G6581"><v>45000</v></cell><cell r="H6581"><v>45000</v></cell><cell r="I6581"><v>0</v></cell><cell r="J6581" t="str"><v>I.R.M.</v></cell><cell r="K6581" t="str"><v>Never</v></cell><cell r="L6581" t="str"><v>not send</v></cell><cell r="M6581" t="str"><v>no</v></cell><cell r="N6581" t="str"><v>Last Communication Till 2008</v></cell></row><row r="6582"><cell r="C6582"><v>3002844</v></cell><cell r="D6582" t="str"><v>LNC/DRI BEACHES</v></cell><cell r="E6582" t="str"><v>Pran Nath Bhanot</v></cell><cell r="F6582" t="str"><v>30/9/1995</v></cell><cell r="G6582"><v>45000</v></cell><cell r="H6582"><v>13500</v></cell><cell r="I6582"><v>31500</v></cell><cell r="J6582" t="str"><v>Outstanding</v></cell><cell r="K6582" t="str"><v>Never</v></cell><cell r="L6582" t="str"><v>not send</v></cell><cell r="M6582" t="str"><v>no</v></cell><cell r="N6582" t="str"><v>we send last reminder in 2012.then we did not receive any reply.Outstanding Rs. 31,500/-</v></cell></row><row r="6583"><cell r="C6583"><v>3002874</v></cell><cell r="D6583" t="str"><v>LNC/DRI BEACHES</v></cell><cell r="E6583" t="str"><v>Navindndra Shankar Mathur</v></cell><cell r="F6583"><v>34859</v></cell><cell r="G6583"><v>45000</v></cell><cell r="H6583"><v>27000</v></cell><cell r="I6583"><v>18000</v></cell><cell r="J6583" t="str"><v>Outstanding</v></cell><cell r="K6583" t="str"><v>Never</v></cell><cell r="L6583" t="str"><v>Not del.</v></cell><cell r="M6583" t="str"><v>yes</v></cell><cell r="N6583" t="str"><v>we send last reminder in 2012.then we did not receive any reply.Outstanding Rs. 18,000/-</v></cell></row><row r="6584"><cell r="C6584"><v>3002928</v></cell><cell r="D6584" t="str"><v>LNC/DRI BEACHES</v></cell><cell r="E6584" t="str"><v>Vikaram Khurana</v></cell><cell r="F6584" t="str"><v>31/10/1995</v></cell><cell r="G6584"><v>62000</v></cell><cell r="H6584"><v>62000</v></cell><cell r="I6584"><v>0</v></cell><cell r="J6584" t="str"><v>R.M</v></cell><cell r="K6584"><v>2007</v></cell><cell r="L6584" t="str"><v>send</v></cell><cell r="M6584" t="str"><v>yes</v></cell><cell r="N6584" t="str"><v>not send any reminder last communication 2010</v></cell></row><row r="6585"><cell r="C6585"><v>3002933</v></cell><cell r="D6585" t="str"><v>LNC/DRI BEACHES</v></cell><cell r="E6585" t="str"><v>Anuprav International</v></cell><cell r="F6585" t="str"><v>30/10/1995</v></cell><cell r="G6585"><v>65000</v></cell><cell r="H6585"><v>61750</v></cell><cell r="I6585"><v>0</v></cell><cell r="J6585" t="str"><v>R.M</v></cell><cell r="K6585"><v>2019</v></cell><cell r="L6585" t="str"><v>not send</v></cell><cell r="M6585" t="str"><v>no</v></cell><cell r="N6585" t="str"><v>send reminder in 2021</v></cell></row><row r="6586"><cell r="C6586"><v>3002939</v></cell><cell r="D6586" t="str"><v>?</v></cell><cell r="E6586" t="str"><v>Kavish Petro Chemicals Ltd</v></cell><cell r="F6586" t="str"><v>30/10/1995</v></cell><cell r="G6586"><v>62000</v></cell><cell r="H6586" t="str"><v>Nil</v></cell><cell r="I6586"><v>0</v></cell><cell r="J6586" t="str"><v>Cancelled</v></cell><cell r="K6586" t="str"><v>Nil</v></cell><cell r="L6586"><v>0</v></cell><cell r="M6586"><v>0</v></cell><cell r="N6586" t="str"><v>Cancellection Date:- 29-06-1996</v></cell></row><row r="6587"><cell r="C6587"><v>3002946</v></cell><cell r="D6587" t="str"><v>LNC/DRI BEACHES</v></cell><cell r="E6587" t="str"><v>Kant Sameer Yadav</v></cell><cell r="F6587" t="str"><v>31/10/1995</v></cell><cell r="G6587"><v>45000</v></cell><cell r="H6587"><v>45000</v></cell><cell r="I6587"><v>0</v></cell><cell r="J6587" t="str"><v>I.R.M</v></cell><cell r="K6587" t="str"><v>Never</v></cell><cell r="L6587" t="str"><v>Not del.</v></cell><cell r="M6587" t="str"><v>yes</v></cell><cell r="N6587" t="str"><v>Last Communication Till 2006</v></cell></row><row r="6588"><cell r="C6588"><v>3002956</v></cell><cell r="D6588" t="str"><v>?</v></cell><cell r="E6588" t="str"><v>A V S Marketing</v></cell><cell r="F6588" t="str"><v>30/10/1995</v></cell><cell r="G6588"><v>28000</v></cell><cell r="H6588" t="str"><v>Nil</v></cell><cell r="I6588"><v>0</v></cell><cell r="J6588" t="str"><v>Cancelled</v></cell><cell r="K6588" t="str"><v>Nil</v></cell><cell r="L6588"><v>0</v></cell><cell r="M6588"><v>0</v></cell><cell r="N6588" t="str"><v>Cancellection Date:- 29-06-1996</v></cell></row><row r="6589"><cell r="C6589"><v>3002985</v></cell><cell r="D6589" t="str"><v>?</v></cell><cell r="E6589" t="str"><v>Roshan Lal Goel</v></cell><cell r="F6589" t="str"><v>31/10/1995</v></cell><cell r="G6589"><v>45000</v></cell><cell r="H6589" t="str"><v>Nil</v></cell><cell r="I6589"><v>0</v></cell><cell r="J6589" t="str"><v>Cancelled</v></cell><cell r="K6589" t="str"><v>Nil</v></cell><cell r="L6589"><v>0</v></cell><cell r="M6589"><v>0</v></cell><cell r="N6589" t="str"><v>Cancellection Date:- 08-04-1996</v></cell></row><row r="6590"><cell r="D6590" t="e"><v>#VALUE!</v></cell><cell r="E6590" t="e"><v>#VALUE!</v></cell></row><row r="6590"><cell r="G6590" t="e"><v>#VALUE!</v></cell><cell r="H6590" t="e"><v>#VALUE!</v></cell><cell r="I6590" t="e"><v>#VALUE!</v></cell><cell r="J6590" t="e"><v>#VALUE!</v></cell><cell r="K6590" t="e"><v>#VALUE!</v></cell><cell r="L6590" t="e"><v>#VALUE!</v></cell><cell r="M6590" t="e"><v>#VALUE!</v></cell><cell r="N6590" t="e"><v>#VALUE!</v></cell></row><row r="6591"><cell r="C6591"><v>3002986</v></cell><cell r="D6591" t="str"><v>L.N.C/Beaches</v></cell><cell r="E6591" t="str"><v>Anand Kumar Srivastava</v></cell><cell r="F6591"><v>35002</v></cell><cell r="G6591"><v>45000</v></cell><cell r="H6591"><v>45000</v></cell><cell r="I6591"><v>0</v></cell><cell r="J6591" t="str"><v>I.R.M</v></cell><cell r="K6591" t="str"><v>Never</v></cell><cell r="L6591" t="str"><v>send</v></cell><cell r="M6591" t="str"><v>yes</v></cell><cell r="N6591" t="str"><v>we send last reminder in 2012.then we did not receive any reply.</v></cell></row><row r="6592"><cell r="C6592"><v>3003013</v></cell><cell r="D6592" t="str"><v>L.N.C/Beaches</v></cell><cell r="E6592" t="str"><v>Pradeep Jaiswal</v></cell><cell r="F6592"><v>34999</v></cell><cell r="G6592"><v>52000</v></cell><cell r="H6592"><v>52000</v></cell><cell r="I6592"><v>0</v></cell><cell r="J6592" t="str"><v>I.R.M</v></cell><cell r="K6592" t="str"><v>Never</v></cell><cell r="L6592" t="str"><v>Not del.</v></cell><cell r="M6592" t="str"><v>yes</v></cell><cell r="N6592" t="str"><v>last communication 05</v></cell></row><row r="6593"><cell r="C6593"><v>3003014</v></cell><cell r="D6593" t="str"><v>L.N.C/Beaches</v></cell><cell r="E6593" t="str"><v>Hira Lal Agarwal</v></cell><cell r="F6593"><v>35030</v></cell><cell r="G6593"><v>65000</v></cell><cell r="H6593"><v>19500</v></cell><cell r="I6593"><v>45500</v></cell><cell r="J6593" t="str"><v>Outstanding</v></cell><cell r="K6593" t="str"><v>Never</v></cell><cell r="L6593" t="str"><v>send</v></cell><cell r="M6593" t="str"><v>no</v></cell><cell r="N6593" t="str"><v>we send last reminder in 2012.then we did not receive any reply.Outstanding Rs. 45,500/-</v></cell></row><row r="6594"><cell r="C6594"><v>3003091</v></cell><cell r="D6594" t="str"><v>L.N.C/Beaches</v></cell><cell r="E6594" t="str"><v>Raeliance Bulk Drugs & Formulations Ltd</v></cell><cell r="F6594"><v>35004</v></cell><cell r="G6594"><v>50000</v></cell><cell r="H6594"><v>50000</v></cell><cell r="I6594"><v>0</v></cell><cell r="J6594" t="str"><v>I.R.M</v></cell><cell r="K6594" t="str"><v>Never</v></cell><cell r="L6594" t="str"><v>Not del.</v></cell><cell r="M6594" t="str"><v>yes</v></cell><cell r="N6594" t="str"><v>last communication 01</v></cell></row><row r="6595"><cell r="C6595"><v>3003100</v></cell><cell r="D6595" t="str"><v>L.N.C/Beaches</v></cell><cell r="E6595" t="str"><v>J.S Sandhu</v></cell><cell r="F6595"><v>35059</v></cell><cell r="G6595"><v>45000</v></cell><cell r="H6595"><v>42750</v></cell><cell r="I6595"><v>0</v></cell><cell r="J6595" t="str"><v>I.R.M</v></cell><cell r="K6595" t="str"><v>Never</v></cell><cell r="L6595" t="str"><v>send</v></cell><cell r="M6595" t="str"><v>yes</v></cell><cell r="N6595" t="str"><v>we send last reminder in 2012.then we did not receive any reply.</v></cell></row><row r="6596"><cell r="C6596" t="str"><v>DE950059</v></cell><cell r="D6596" t="str"><v>L.N.C/Beaches</v></cell><cell r="E6596" t="str"><v>Pradeep Gupta</v></cell><cell r="F6596"><v>35048</v></cell><cell r="G6596"><v>84000</v></cell><cell r="H6596"><v>79800</v></cell><cell r="I6596"><v>0</v></cell><cell r="J6596" t="str"><v>I.R.M</v></cell><cell r="K6596" t="str"><v>Never</v></cell><cell r="L6596" t="str"><v>send</v></cell><cell r="M6596" t="str"><v>no</v></cell><cell r="N6596" t="str"><v>last communication 16</v></cell></row><row r="6597"><cell r="C6597" t="str"><v>DE950029</v></cell><cell r="D6597" t="str"><v>L.N.C/Beaches</v></cell><cell r="E6597" t="str"><v>Paramjit Singh</v></cell><cell r="F6597"><v>35066</v></cell><cell r="G6597"><v>45000</v></cell><cell r="H6597"><v>18000</v></cell><cell r="I6597"><v>27000</v></cell><cell r="J6597" t="str"><v>Outstanding</v></cell><cell r="K6597" t="str"><v>Never</v></cell><cell r="L6597" t="str"><v>Not del.</v></cell><cell r="M6597" t="str"><v>no</v></cell><cell r="N6597" t="str"><v>no communication till date Outstanding Rs 27000/- </v></cell></row><row r="6598"><cell r="C6598" t="str"><v>DE950017</v></cell><cell r="D6598" t="str"><v>L.N.C/Beaches</v></cell><cell r="E6598" t="str"><v>R.S Chadha</v></cell><cell r="F6598"><v>35066</v></cell><cell r="G6598"><v>42750</v></cell><cell r="H6598" t="str"><v>Nil</v></cell><cell r="I6598"><v>0</v></cell><cell r="J6598" t="str"><v>Cancelled</v></cell><cell r="K6598"><v>0</v></cell><cell r="L6598"><v>0</v></cell><cell r="M6598"><v>0</v></cell><cell r="N6598" t="str"><v>Cancelled</v></cell></row><row r="6599"><cell r="C6599" t="str"><v>DE950012</v></cell><cell r="D6599" t="str"><v>L.N.C/Beaches</v></cell><cell r="E6599" t="str"><v>Kuldip Singh</v></cell><cell r="F6599"><v>35063</v></cell><cell r="G6599"><v>45000</v></cell><cell r="H6599"><v>45000</v></cell><cell r="I6599"><v>0</v></cell><cell r="J6599" t="str"><v>I.R.M</v></cell><cell r="K6599" t="str"><v>Never</v></cell><cell r="L6599" t="str"><v>Not del.</v></cell><cell r="M6599" t="str"><v>yes</v></cell><cell r="N6599" t="str"><v>last communication 96</v></cell></row><row r="6600"><cell r="C6600" t="str"><v>DE950002</v></cell><cell r="D6600" t="str"><v>L.N.C/Beaches</v></cell><cell r="E6600" t="str"><v>Savita Saluja</v></cell><cell r="F6600"><v>35066</v></cell><cell r="G6600"><v>45000</v></cell><cell r="H6600"><v>45000</v></cell><cell r="I6600"><v>0</v></cell><cell r="J6600" t="str"><v>I.R.M</v></cell><cell r="K6600" t="str"><v>Never</v></cell><cell r="L6600" t="str"><v>Not del.</v></cell><cell r="M6600" t="str"><v>yes</v></cell><cell r="N6600" t="str"><v>we send last reminder in 2012.then we did not receive any reply.</v></cell></row><row r="6601"><cell r="C6601" t="str"><v>DE950066</v></cell><cell r="D6601" t="str"><v>L.N.C/Beaches</v></cell><cell r="E6601" t="str"><v>Kirti Chopra</v></cell><cell r="F6601"><v>35063</v></cell><cell r="G6601"><v>84000</v></cell><cell r="H6601"><v>84000</v></cell><cell r="I6601"><v>0</v></cell><cell r="J6601" t="str"><v>R.M</v></cell><cell r="K6601"><v>2010</v></cell><cell r="L6601" t="str"><v>send</v></cell><cell r="M6601" t="str"><v>no</v></cell><cell r="N6601" t="str"><v>send mail on 2014 </v></cell></row><row r="6602"><cell r="C6602" t="str"><v>DE950068</v></cell><cell r="D6602" t="str"><v>L.N.C/Beaches</v></cell><cell r="E6602" t="str"><v>A.S Bawa</v></cell><cell r="F6602"><v>35044</v></cell><cell r="G6602"><v>28000</v></cell><cell r="H6602" t="str"><v>Nil</v></cell><cell r="I6602"><v>0</v></cell><cell r="J6602" t="str"><v>Cancelled</v></cell><cell r="K6602"><v>0</v></cell><cell r="L6602"><v>0</v></cell><cell r="M6602"><v>0</v></cell><cell r="N6602" t="str"><v>Amount refunded:- Rs:- 22,340/-, chq no:- 751393, dated:- 6/04/15</v></cell></row><row r="6603"><cell r="C6603" t="str"><v>DE950070</v></cell><cell r="D6603" t="str"><v>L.N.C/Beaches</v></cell><cell r="E6603" t="str"><v>Sumit Dewan</v></cell><cell r="F6603"><v>35044</v></cell><cell r="G6603"><v>45000</v></cell><cell r="H6603"><v>45000</v></cell><cell r="I6603"><v>0</v></cell><cell r="J6603" t="str"><v>I.R.M</v></cell><cell r="K6603" t="str"><v>Never</v></cell><cell r="L6603" t="str"><v>send</v></cell><cell r="M6603" t="str"><v>yes</v></cell><cell r="N6603" t="str"><v>we send last reminder in 2012.then we did not receive any reply.</v></cell></row><row r="6604"><cell r="C6604" t="str"><v>JP950009</v></cell><cell r="D6604" t="str"><v>L.N.C/Beaches</v></cell><cell r="E6604" t="str"><v>National Motars</v></cell><cell r="F6604"><v>35055</v></cell><cell r="G6604"><v>62000</v></cell><cell r="H6604"><v>58900</v></cell><cell r="I6604"><v>0</v></cell><cell r="J6604" t="str"><v>I.R.M</v></cell><cell r="K6604" t="str"><v>Never</v></cell><cell r="L6604" t="str"><v>send</v></cell><cell r="M6604" t="str"><v>no</v></cell><cell r="N6604" t="str"><v>we send last reminder in 2012.then we did not receive any reply.</v></cell></row><row r="6605"><cell r="C6605" t="str"><v>JP950013</v></cell><cell r="D6605" t="str"><v>L.N.C/Beaches</v></cell><cell r="E6605" t="str"><v>Ajay Malviya</v></cell><cell r="F6605"><v>35040</v></cell><cell r="G6605"><v>45000</v></cell><cell r="H6605"><v>45000</v></cell><cell r="I6605"><v>0</v></cell><cell r="J6605" t="str"><v>R.M</v></cell><cell r="K6605"><v>2008</v></cell><cell r="L6605" t="str"><v>send</v></cell><cell r="M6605" t="str"><v>yes</v></cell><cell r="N6605" t="str"><v>no reminder send last communication 08</v></cell></row><row r="6606"><cell r="C6606" t="str"><v>AB950006</v></cell><cell r="D6606" t="str"><v>L.N.C/Beaches</v></cell><cell r="E6606" t="str"><v>Atul Saxena</v></cell><cell r="F6606"><v>35063</v></cell><cell r="G6606"><v>45000</v></cell><cell r="H6606"><v>40500</v></cell><cell r="I6606"><v>0</v></cell><cell r="J6606" t="str"><v>Outstanding</v></cell><cell r="K6606" t="str"><v>Never</v></cell><cell r="L6606" t="str"><v>send</v></cell><cell r="M6606" t="str"><v>no</v></cell><cell r="N6606" t="str"><v>As POD last communication 07(Outstanding Rs. 4500/-)</v></cell></row><row r="6607"><cell r="C6607" t="str"><v>JO950001</v></cell><cell r="D6607" t="str"><v>L.N.C/Beaches</v></cell><cell r="E6607" t="str"><v>Om Prakash Soni</v></cell><cell r="F6607"><v>35046</v></cell><cell r="G6607"><v>33250</v></cell><cell r="H6607"><v>33250</v></cell><cell r="I6607"><v>0</v></cell><cell r="J6607" t="str"><v>I.R.M</v></cell><cell r="K6607" t="str"><v>Never</v></cell><cell r="L6607" t="str"><v>send</v></cell><cell r="M6607" t="str"><v>yes</v></cell><cell r="N6607" t="str"><v>we send last reminder in 2012.then we did not receive any reply.</v></cell></row><row r="6608"><cell r="C6608" t="str"><v>DE950101</v></cell><cell r="D6608" t="str"><v>L.N.C/Beaches</v></cell><cell r="E6608" t="str"><v>Keerti Kukreja</v></cell><cell r="F6608"><v>35038</v></cell><cell r="G6608"><v>42750</v></cell><cell r="H6608"><v>42750</v></cell><cell r="I6608"><v>0</v></cell><cell r="J6608" t="str"><v>I.R.M</v></cell><cell r="K6608" t="str"><v>Never</v></cell><cell r="L6608" t="str"><v>Not del.</v></cell><cell r="M6608" t="str"><v>no</v></cell><cell r="N6608" t="str"><v>last communication 96</v></cell></row><row r="6609"><cell r="C6609" t="str"><v>DE960027</v></cell><cell r="D6609" t="str"><v>L.N.C/Beaches</v></cell><cell r="E6609" t="str"><v>Desh Bala Bagai</v></cell><cell r="F6609"><v>34717</v></cell><cell r="G6609"><v>45000</v></cell><cell r="H6609"><v>45000</v></cell><cell r="I6609"><v>0</v></cell><cell r="J6609" t="str"><v>I.R.M</v></cell><cell r="K6609" t="str"><v>Never</v></cell><cell r="L6609" t="str"><v>send</v></cell><cell r="M6609" t="str"><v>no</v></cell><cell r="N6609" t="str"><v>we send last reminder in 2012.then we did not receive any reply...membership transferred from Subhas Charer Bhagai to Desh Bala Bagai (nominee)</v></cell></row><row r="6610"><cell r="C6610" t="str"><v>DE960004</v></cell><cell r="D6610" t="str"><v>L.N.C/Beaches</v></cell><cell r="E6610" t="str"><v>Sandhaya Merylen Davidson</v></cell><cell r="F6610"><v>35094</v></cell><cell r="G6610"><v>45000</v></cell><cell r="H6610"><v>31500</v></cell><cell r="I6610"><v>13500</v></cell><cell r="J6610" t="str"><v>Outstanding</v></cell><cell r="K6610" t="str"><v>Never</v></cell><cell r="L6610" t="str"><v>send</v></cell><cell r="M6610" t="str"><v>no</v></cell><cell r="N6610" t="str"><v>As POD last communication 07(Outstanding Rs. 13500/-)</v></cell></row><row r="6611"><cell r="C6611" t="str"><v>JP950001</v></cell><cell r="D6611" t="str"><v>L.N.C/Beaches</v></cell><cell r="E6611" t="str"><v>Gautam Raj Singhvi</v></cell><cell r="F6611"><v>35047</v></cell><cell r="G6611"><v>28000</v></cell><cell r="H6611"><v>28000</v></cell><cell r="I6611"><v>0</v></cell><cell r="J6611" t="str"><v>I.R.M</v></cell><cell r="K6611" t="str"><v>Never</v></cell><cell r="L6611" t="str"><v>not send</v></cell><cell r="M6611" t="str"><v>yes</v></cell><cell r="N6611" t="str"><v>we send last reminder in 2012.then we did not receive any reply.</v></cell></row><row r="6612"><cell r="C6612" t="str"><v>AM960002</v></cell><cell r="D6612" t="str"><v>L.N.C/Beaches</v></cell><cell r="E6612" t="str"><v>S.K Kaura</v></cell><cell r="F6612"><v>35082</v></cell><cell r="G6612"><v>45000</v></cell><cell r="H6612"><v>45000</v></cell><cell r="I6612"><v>0</v></cell><cell r="J6612" t="str"><v>I.R.M</v></cell><cell r="K6612" t="str"><v>Never</v></cell><cell r="L6612" t="str"><v>Not del.</v></cell><cell r="M6612" t="str"><v>yes</v></cell><cell r="N6612" t="str"><v>last communication 17</v></cell></row><row r="6613"><cell r="C6613" t="str"><v>LD950002</v></cell><cell r="D6613" t="str"><v>L.N.C/Beaches</v></cell><cell r="E6613" t="str"><v>Amarjit Singh Bhatia</v></cell><cell r="F6613"><v>35040</v></cell><cell r="G6613"><v>35000</v></cell><cell r="H6613"><v>35000</v></cell><cell r="I6613"><v>0</v></cell><cell r="J6613" t="str"><v>I.R.M</v></cell><cell r="K6613" t="str"><v>Never</v></cell><cell r="L6613" t="str"><v>send</v></cell><cell r="M6613" t="str"><v>yes</v></cell><cell r="N6613" t="str"><v>we send last reminder in 2012.then we did not receive any reply.</v></cell></row><row r="6614"><cell r="C6614" t="str"><v>AB950008</v></cell><cell r="D6614" t="str"><v>L.N.C/Beaches</v></cell><cell r="E6614" t="str"><v>Chaitanya Nighoskar</v></cell><cell r="F6614"><v>35063</v></cell><cell r="G6614"><v>45000</v></cell><cell r="H6614"><v>45000</v></cell><cell r="I6614"><v>0</v></cell><cell r="J6614" t="str"><v>I.R.M</v></cell><cell r="K6614" t="str"><v>Never</v></cell><cell r="L6614" t="str"><v>send</v></cell><cell r="M6614" t="str"><v>yes</v></cell><cell r="N6614" t="str"><v>we send last reminder in 2012.then we did not receive any reply.</v></cell></row><row r="6615"><cell r="C6615" t="str"><v>AB960003</v></cell><cell r="D6615" t="str"><v>L.N.C/Beaches</v></cell><cell r="E6615" t="str"><v>Lakshmi Industries</v></cell><cell r="F6615"><v>35118</v></cell><cell r="G6615"><v>45000</v></cell><cell r="H6615"><v>45000</v></cell><cell r="I6615"><v>0</v></cell><cell r="J6615" t="str"><v>I.R.M</v></cell><cell r="K6615" t="str"><v>Never</v></cell><cell r="L6615" t="str"><v>not send</v></cell><cell r="M6615" t="str"><v>no</v></cell><cell r="N6615" t="str"><v>we send last reminder in 2012.then we did not receive any reply.</v></cell></row><row r="6616"><cell r="C6616" t="str"><v>DE960039</v></cell><cell r="D6616" t="str"><v>L.N.C/Beaches</v></cell><cell r="E6616" t="str"><v>Deepak Diwan</v></cell><cell r="F6616"><v>35105</v></cell><cell r="G6616"><v>45000</v></cell><cell r="H6616"><v>45000</v></cell><cell r="I6616"><v>0</v></cell><cell r="J6616" t="str"><v>Cancelled</v></cell><cell r="K6616"><v>2007</v></cell><cell r="L6616"><v>0</v></cell><cell r="M6616"><v>0</v></cell><cell r="N6616" t="str"><v>Cancelled</v></cell></row><row r="6617"><cell r="D6617" t="e"><v>#VALUE!</v></cell><cell r="E6617" t="e"><v>#VALUE!</v></cell></row><row r="6617"><cell r="G6617" t="e"><v>#VALUE!</v></cell><cell r="H6617" t="e"><v>#VALUE!</v></cell><cell r="I6617" t="e"><v>#VALUE!</v></cell><cell r="J6617" t="e"><v>#VALUE!</v></cell><cell r="K6617" t="e"><v>#VALUE!</v></cell><cell r="L6617" t="e"><v>#VALUE!</v></cell><cell r="M6617" t="e"><v>#VALUE!</v></cell><cell r="N6617" t="e"><v>#VALUE!</v></cell></row><row r="6618"><cell r="C6618" t="str"><v>DE960109</v></cell><cell r="D6618" t="str"><v>LNC/DRI BEACHES</v></cell><cell r="E6618" t="str"><v>Sanjeev Moses Davidson</v></cell><cell r="F6618" t="str"><v>30/4/1996</v></cell><cell r="G6618"><v>42750</v></cell><cell r="H6618"><v>42750</v></cell><cell r="I6618"><v>0</v></cell><cell r="J6618" t="str"><v>I.R.M</v></cell><cell r="K6618" t="str"><v>Never</v></cell><cell r="L6618" t="str"><v>Not del.</v></cell><cell r="M6618" t="str"><v>no</v></cell><cell r="N6618" t="str"><v>we send last reminder in 2012.then we did not receive any reply….Total 4 Membership Of GOA:- 03003350,03003517,03003479 & 03003507</v></cell></row><row r="6619"><cell r="C6619" t="str"><v>DE960096</v></cell><cell r="D6619" t="str"><v>LNC/DRI BEACHES</v></cell><cell r="E6619" t="str"><v>Rakesh Kumar Jain</v></cell><cell r="F6619" t="str"><v>30/4/1996</v></cell><cell r="G6619"><v>45000</v></cell><cell r="H6619"><v>45000</v></cell><cell r="I6619"><v>0</v></cell><cell r="J6619" t="str"><v>I.R.M</v></cell><cell r="K6619" t="str"><v>Never</v></cell><cell r="L6619" t="str"><v>send</v></cell><cell r="M6619" t="str"><v>yes</v></cell><cell r="N6619" t="str"><v>we send last reminder in 2012.then we did not receive any reply.</v></cell></row><row r="6620"><cell r="C6620" t="str"><v>DE960079</v></cell><cell r="D6620" t="str"><v>LNC/DRI BEACHES</v></cell><cell r="E6620" t="str"><v>Sanjay Chugh</v></cell><cell r="F6620" t="str"><v>31/3/1996</v></cell><cell r="G6620"><v>45000</v></cell><cell r="H6620"><v>45000</v></cell><cell r="I6620"><v>0</v></cell><cell r="J6620" t="str"><v>I.R.M</v></cell><cell r="K6620" t="str"><v>Never</v></cell><cell r="L6620" t="str"><v>send</v></cell><cell r="M6620" t="str"><v>yes</v></cell><cell r="N6620" t="str"><v>we send last reminder in 2012.then we did not receive any reply.</v></cell></row><row r="6621"><cell r="C6621" t="str"><v>DE960088</v></cell><cell r="D6621" t="str"><v>LNC/DRI BEACHES</v></cell><cell r="E6621" t="str"><v>Geeta Prabhakar</v></cell><cell r="F6621"><v>35342</v></cell><cell r="G6621"><v>28000</v></cell><cell r="H6621"><v>28000</v></cell><cell r="I6621"><v>0</v></cell><cell r="J6621" t="str"><v>R.M</v></cell><cell r="K6621"><v>2009</v></cell><cell r="L6621" t="str"><v>Not del.</v></cell><cell r="M6621" t="str"><v>yes</v></cell><cell r="N6621" t="str"><v>telephonic reply for surrender in 2022</v></cell></row><row r="6622"><cell r="C6622" t="str"><v>AB960005</v></cell><cell r="D6622" t="str"><v>LNC/DRI BEACHES</v></cell><cell r="E6622" t="str"><v>Arkinder Pal Singh Bhatti</v></cell><cell r="F6622"><v>35068</v></cell><cell r="G6622"><v>45000</v></cell><cell r="H6622"><v>18000</v></cell><cell r="I6622"><v>27000</v></cell><cell r="J6622" t="str"><v>Outstanding</v></cell><cell r="K6622" t="str"><v>Never</v></cell><cell r="L6622" t="str"><v>Not del.</v></cell><cell r="M6622" t="str"><v>no</v></cell><cell r="N6622" t="str"><v>As POD last communication 07(Outstanding Rs. 27000/-)..Only Application Form And POD Receipt Is In File</v></cell></row><row r="6623"><cell r="C6623" t="str"><v>JP960027</v></cell><cell r="D6623" t="str"><v>LNC/DRI BEACHES</v></cell><cell r="E6623" t="str"><v>Sidharth Mehta</v></cell><cell r="F6623" t="str"><v>30/3/1996</v></cell><cell r="G6623"><v>62000</v></cell><cell r="H6623"><v>62000</v></cell><cell r="I6623"><v>0</v></cell><cell r="J6623" t="str"><v>I.R.M</v></cell><cell r="K6623" t="str"><v>Never</v></cell><cell r="L6623" t="str"><v>not send</v></cell><cell r="M6623" t="str"><v>yes</v></cell><cell r="N6623" t="str"><v>we send last reminder in 2012.then we did not receive any reply.</v></cell></row><row r="6624"><cell r="C6624" t="str"><v>JP960028</v></cell><cell r="D6624" t="str"><v>LNC/DRI BEACHES</v></cell><cell r="E6624" t="str"><v>Rani Senger</v></cell><cell r="F6624" t="str"><v>31/3/1996</v></cell><cell r="G6624"><v>45000</v></cell><cell r="H6624"><v>45000</v></cell><cell r="I6624"><v>0</v></cell><cell r="J6624" t="str"><v>I.R.M</v></cell><cell r="K6624" t="str"><v>Never</v></cell><cell r="L6624" t="str"><v>not send</v></cell><cell r="M6624" t="str"><v>no</v></cell><cell r="N6624" t="str"><v>not send any reminder so, Last Communication Till 2009
</v></cell></row><row r="6625"><cell r="C6625" t="str"><v>KN960015</v></cell><cell r="D6625" t="str"><v>LNC/DRI BEACHES</v></cell><cell r="E6625" t="str"><v>Anil Chandra Goel</v></cell><cell r="F6625" t="str"><v>30/3/1996</v></cell><cell r="G6625"><v>45000</v></cell><cell r="H6625"><v>45000</v></cell><cell r="I6625"><v>0</v></cell><cell r="J6625" t="str"><v>I.R.M</v></cell><cell r="K6625" t="str"><v>Never</v></cell><cell r="L6625" t="str"><v>Not del.</v></cell><cell r="M6625" t="str"><v>yes</v></cell><cell r="N6625" t="str"><v>Last Communication Till 2005</v></cell></row><row r="6626"><cell r="C6626" t="str"><v>LD960009</v></cell><cell r="D6626" t="str"><v>LNC/DRI BEACHES</v></cell><cell r="E6626" t="str"><v>Classic International Ltd</v></cell><cell r="F6626" t="str"><v>31/3/1996</v></cell><cell r="G6626"><v>45000</v></cell><cell r="H6626"><v>13500</v></cell><cell r="I6626"><v>31500</v></cell><cell r="J6626" t="str"><v>Outstanding</v></cell><cell r="K6626" t="str"><v>Never</v></cell><cell r="L6626" t="str"><v>Not del.</v></cell><cell r="M6626" t="str"><v>no</v></cell><cell r="N6626" t="str"><v>no communication till date Outstanding Rs 31500/- only app frm</v></cell></row><row r="6627"><cell r="C6627" t="str"><v>AB960007</v></cell><cell r="D6627" t="str"><v>LNC/DRI BEACHES</v></cell><cell r="E6627" t="str"><v>Kannhaya Lal</v></cell><cell r="F6627"><v>35128</v></cell><cell r="G6627"><v>45000</v></cell><cell r="H6627"><v>30500</v></cell><cell r="I6627"><v>14500</v></cell><cell r="J6627" t="str"><v>Outstanding</v></cell><cell r="K6627" t="str"><v>Never</v></cell><cell r="L6627" t="str"><v>Not del.</v></cell><cell r="M6627" t="str"><v>yes</v></cell><cell r="N6627" t="str"><v>we send last reminder in 2012.then we did not receive any reply.Outstanding Rs. 14500/-</v></cell></row><row r="6628"><cell r="C6628" t="str"><v>JP960042</v></cell><cell r="D6628" t="str"><v>LNC/DRI BEACHES</v></cell><cell r="E6628" t="str"><v>Design Fabrications Consultant Enginners</v></cell><cell r="F6628" t="str"><v>30/5/1996</v></cell><cell r="G6628"><v>45000</v></cell><cell r="H6628"><v>45000</v></cell><cell r="I6628"><v>0</v></cell><cell r="J6628" t="str"><v>I.R.M</v></cell><cell r="K6628" t="str"><v>Never</v></cell><cell r="L6628" t="str"><v>send</v></cell><cell r="M6628" t="str"><v>yes</v></cell><cell r="N6628" t="str"><v>we send last reminder in 2012.then we did not receive any reply.</v></cell></row><row r="6629"><cell r="C6629" t="str"><v>JP960046</v></cell><cell r="D6629" t="str"><v>LNC/DRI BEACHES</v></cell><cell r="E6629" t="str"><v>Mohini Bakshi</v></cell><cell r="F6629" t="str"><v>30/5/1996</v></cell><cell r="G6629"><v>45000</v></cell><cell r="H6629"><v>45000</v></cell><cell r="I6629"><v>0</v></cell><cell r="J6629" t="str"><v>I.R.M</v></cell><cell r="K6629" t="str"><v>Never</v></cell><cell r="L6629" t="str"><v>not send</v></cell><cell r="M6629" t="str"><v>yes</v></cell><cell r="N6629" t="str"><v>we send last reminder in 2012.then we did not receive any reply.</v></cell></row><row r="6630"><cell r="C6630" t="str"><v>JO960013</v></cell><cell r="D6630" t="str"><v>LNC/DRI BEACHES</v></cell><cell r="E6630" t="str"><v>Prem Bhatia</v></cell><cell r="F6630" t="str"><v>14/6/1996</v></cell><cell r="G6630"><v>28000</v></cell><cell r="H6630"><v>19600</v></cell><cell r="I6630"><v>8400</v></cell><cell r="J6630" t="str"><v>Outstanding</v></cell><cell r="K6630" t="str"><v>Never</v></cell><cell r="L6630" t="str"><v>send</v></cell><cell r="M6630" t="str"><v>yes</v></cell><cell r="N6630" t="str"><v>As POD last communication 07(Outstanding Rs. 8400/-)</v></cell></row><row r="6631"><cell r="C6631" t="str"><v>JP960053</v></cell><cell r="D6631" t="str"><v>LNC/DRI BEACHES</v></cell><cell r="E6631" t="str"><v>Vaishali Metals Pvt Ltd</v></cell><cell r="F6631"><v>35070</v></cell><cell r="G6631"><v>45000</v></cell><cell r="H6631"><v>45000</v></cell><cell r="I6631"><v>0</v></cell><cell r="J6631" t="str"><v>R.M</v></cell><cell r="K6631"><v>2021</v></cell><cell r="L6631" t="str"><v>send</v></cell><cell r="M6631" t="str"><v>yes</v></cell><cell r="N6631" t="str"><v>send perfrom invoice for 2022</v></cell></row><row r="6632"><cell r="C6632" t="str"><v>JP960052</v></cell><cell r="D6632" t="str"><v>?</v></cell><cell r="E6632" t="str"><v>Sunil Saxena</v></cell><cell r="F6632"><v>35071</v></cell><cell r="G6632"><v>28000</v></cell><cell r="H6632" t="str"><v>Nil</v></cell><cell r="I6632"><v>0</v></cell><cell r="J6632" t="str"><v>Cancelled</v></cell><cell r="K6632" t="str"><v>Nil</v></cell><cell r="L6632"><v>0</v></cell><cell r="M6632"><v>0</v></cell><cell r="N6632" t="str"><v>Cancellection Date:- 21-05-2007, Total 2 Membership Of GOA:- 03003564 & 03003568
REMARK:- SALE CANCELLED AS REFUND GIVEN VIDE COURT ORDER ON 20-05-2007</v></cell></row><row r="6633"><cell r="C6633" t="str"><v>JP960054</v></cell><cell r="D6633" t="str"><v>LNC/DRI BEACHES</v></cell><cell r="E6633" t="str"><v>Renaissance Leasing & Finance Pvt Ltd</v></cell><cell r="F6633"><v>35071</v></cell><cell r="G6633"><v>35000</v></cell><cell r="H6633"><v>35000</v></cell><cell r="I6633"><v>0</v></cell><cell r="J6633" t="str"><v>I.R.M</v></cell><cell r="K6633" t="str"><v>Never</v></cell><cell r="L6633" t="str"><v>not send</v></cell><cell r="M6633" t="str"><v>yes</v></cell><cell r="N6633" t="str"><v>we send last reminder in 2012.then we did not receive any reply...Total 2 Membership Of GOA:- 03003544 & 03003466 </v></cell></row><row r="6634"><cell r="C6634" t="str"><v>DE960197</v></cell><cell r="D6634" t="str"><v>LNC/DRI BEACHES</v></cell><cell r="E6634" t="str"><v>Meenu Jain</v></cell><cell r="F6634"><v>35192</v></cell><cell r="G6634"><v>35000</v></cell><cell r="H6634"><v>35000</v></cell><cell r="I6634"><v>0</v></cell><cell r="J6634" t="str"><v>i.R.M</v></cell><cell r="K6634" t="str"><v>Never</v></cell><cell r="L6634" t="str"><v>Not del.</v></cell><cell r="M6634" t="str"><v>yes</v></cell><cell r="N6634" t="str"><v>Not send any reminder last communication 2011</v></cell></row><row r="6635"><cell r="C6635" t="str"><v>DE960195</v></cell><cell r="D6635" t="str"><v>LNC/DRI BEACHES</v></cell><cell r="E6635" t="str"><v>Sanjeev Moses Davidson</v></cell><cell r="F6635"><v>35284</v></cell><cell r="G6635"><v>45000</v></cell><cell r="H6635"><v>42750</v></cell><cell r="I6635"><v>0</v></cell><cell r="J6635" t="str"><v>I.R.M</v></cell><cell r="K6635" t="str"><v>Never</v></cell><cell r="L6635" t="str"><v>send</v></cell><cell r="M6635" t="str"><v>yes</v></cell><cell r="N6635" t="str"><v>we send last reminder in 2012.then we did not receive any reply.</v></cell></row><row r="6636"><cell r="C6636" t="str"><v>JP960051</v></cell><cell r="D6636" t="str"><v>LNC/DRI BEACHES</v></cell><cell r="E6636" t="str"><v>Raj Prakash Bansal</v></cell><cell r="F6636" t="str"><v>27/6/1996</v></cell><cell r="G6636"><v>45000</v></cell><cell r="H6636"><v>45000</v></cell><cell r="I6636"><v>0</v></cell><cell r="J6636" t="str"><v>I.R.M</v></cell><cell r="K6636" t="str"><v>Never</v></cell><cell r="L6636" t="str"><v>send</v></cell><cell r="M6636" t="str"><v>yes</v></cell><cell r="N6636" t="str"><v>we send last reminder in 2013.then we did not receive any reply.</v></cell></row><row r="6637"><cell r="C6637" t="str"><v>LU960055</v></cell><cell r="D6637" t="str"><v>LNC/DRI BEACHES</v></cell><cell r="E6637" t="str"><v>Vinod Kumar Gupta</v></cell><cell r="F6637"><v>35131</v></cell><cell r="G6637"><v>28000</v></cell><cell r="H6637"><v>8400</v></cell><cell r="I6637"><v>19600</v></cell><cell r="J6637" t="str"><v>Outstanding</v></cell><cell r="K6637" t="str"><v>Never</v></cell><cell r="L6637" t="str"><v>send</v></cell><cell r="M6637" t="str"><v>yes</v></cell><cell r="N6637" t="str"><v>As POD last communication 07(Outstanding Rs. 19600/-)</v></cell></row><row r="6638"><cell r="C6638" t="str"><v>DE960214</v></cell><cell r="D6638" t="str"><v>LNC/DRI BEACHES</v></cell><cell r="E6638" t="str"><v>Sanjeev Moses Davidson</v></cell><cell r="F6638"><v>35406</v></cell><cell r="G6638"><v>45000</v></cell><cell r="H6638"><v>42750</v></cell><cell r="I6638"><v>0</v></cell><cell r="J6638" t="str"><v>I.R.M</v></cell><cell r="K6638" t="str"><v>Never</v></cell><cell r="L6638" t="str"><v>not send</v></cell><cell r="M6638" t="str"><v>yes</v></cell><cell r="N6638" t="str"><v>we send last reminder in 2012.then we did not receive any reply….Total 4 Membership Of GOA:- 03003350,03003517,03003479 & 03003507</v></cell></row><row r="6639"><cell r="C6639" t="str"><v>DE960194</v></cell><cell r="D6639" t="str"><v>LNC/DRI BEACHES</v></cell><cell r="E6639" t="str"><v>Sanjeev Moses Davidson</v></cell><cell r="F6639"><v>35376</v></cell><cell r="G6639"><v>45000</v></cell><cell r="H6639"><v>42750</v></cell><cell r="I6639"><v>0</v></cell><cell r="J6639" t="str"><v>I.R.M</v></cell><cell r="K6639" t="str"><v>Never</v></cell><cell r="L6639" t="str"><v>not send</v></cell><cell r="M6639" t="str"><v>yes</v></cell><cell r="N6639" t="str"><v>we send last reminder in 2012.then we did not receive any reply….Total 4 Membership Of GOA:- 03003350,03003517,03003479 & 03003507</v></cell></row><row r="6640"><cell r="C6640" t="str"><v>KN960062</v></cell><cell r="D6640" t="str"><v>LNC/DRI BEACHES</v></cell><cell r="E6640" t="str"><v>Ashish Kumar Gupta</v></cell><cell r="F6640" t="str"><v>27/7/1996</v></cell><cell r="G6640"><v>45000</v></cell><cell r="H6640"><v>45000</v></cell><cell r="I6640"><v>0</v></cell><cell r="J6640" t="str"><v>I.R.M</v></cell><cell r="K6640" t="str"><v>Never</v></cell><cell r="L6640" t="str"><v>send</v></cell><cell r="M6640" t="str"><v>yes</v></cell><cell r="N6640" t="str"><v>we send last reminder in 2012.then we did not receive any reply.</v></cell></row><row r="6641"><cell r="C6641" t="str"><v>JP960090</v></cell><cell r="D6641" t="str"><v>LNC/DRI BEACHES</v></cell><cell r="E6641" t="str"><v>Akshay Kumar Jain</v></cell><cell r="F6641" t="str"><v>30/7/1996</v></cell><cell r="G6641"><v>45000</v></cell><cell r="H6641"><v>31500</v></cell><cell r="I6641"><v>13500</v></cell><cell r="J6641" t="str"><v>Outstanding</v></cell><cell r="K6641" t="str"><v>Never</v></cell><cell r="L6641" t="str"><v>send</v></cell><cell r="M6641" t="str"><v>yes</v></cell><cell r="N6641" t="str"><v>As POD last communication 07(Outstanding Rs. 13500/-)</v></cell></row><row r="6642"><cell r="C6642" t="str"><v>JP960093</v></cell><cell r="D6642" t="str"><v>LNC/DRI BEACHES</v></cell><cell r="E6642" t="str"><v>Aar Aar Finlease</v></cell><cell r="F6642" t="str"><v>30/7/1996</v></cell><cell r="G6642"><v>45000</v></cell><cell r="H6642"><v>45000</v></cell><cell r="I6642"><v>0</v></cell><cell r="J6642" t="str"><v>I.R.M</v></cell><cell r="K6642" t="str"><v>Never</v></cell><cell r="L6642" t="str"><v>Not del.</v></cell><cell r="M6642" t="str"><v>yes</v></cell><cell r="N6642" t="str"><v>Last Communication Till 1998</v></cell></row><row r="6643"><cell r="C6643" t="str"><v>JP960095</v></cell><cell r="D6643" t="str"><v>LNC/DRI BEACHES</v></cell><cell r="E6643" t="str"><v>Chandra Prakash Bothra</v></cell><cell r="F6643" t="str"><v>31/7/1996</v></cell><cell r="G6643"><v>45000</v></cell><cell r="H6643"><v>42750</v></cell><cell r="I6643"><v>0</v></cell><cell r="J6643" t="str"><v>R.M</v></cell><cell r="K6643"><v>2008</v></cell><cell r="L6643" t="str"><v>not send</v></cell><cell r="M6643" t="str"><v>yes</v></cell><cell r="N6643" t="str"><v>telephonic reply on 2019</v></cell></row><row r="6644"><cell r="C6644" t="str"><v>JP960086</v></cell><cell r="D6644" t="str"><v>LNC/DRI BEACHES</v></cell><cell r="E6644" t="str"><v>Renaissance Leasing & Finance Pvt Ltd</v></cell><cell r="F6644" t="str"><v>30/7/1996</v></cell><cell r="G6644"><v>45000</v></cell><cell r="H6644"><v>45000</v></cell><cell r="I6644"><v>0</v></cell><cell r="J6644" t="str"><v>I.R.M</v></cell><cell r="K6644" t="str"><v>Never</v></cell><cell r="L6644" t="str"><v>not send</v></cell><cell r="M6644" t="str"><v>yes</v></cell><cell r="N6644" t="str"><v>we send last reminder in 2012.then we did not receive any reply….Total 2 Membership Of GOA:- 03003544 & 03003466 </v></cell></row><row r="6645"><cell r="C6645" t="str"><v>JP960078</v></cell><cell r="D6645" t="str"><v>?</v></cell><cell r="E6645" t="str"><v>Sunil Saxena</v></cell><cell r="F6645" t="str"><v>15/7/1996</v></cell><cell r="G6645"><v>45000</v></cell><cell r="H6645" t="str"><v>Nil</v></cell><cell r="I6645"><v>0</v></cell><cell r="J6645" t="str"><v>Cancelled</v></cell><cell r="K6645" t="str"><v>Nil</v></cell><cell r="L6645"><v>0</v></cell><cell r="M6645"><v>0</v></cell><cell r="N6645" t="str"><v>Cancellection Date:- 21-05-2007, Total 2 Membership Of GOA:- 03003564 & 03003568
REMARK:- SALE CANCELLED AS REFUND GIVEN VIDE COURT ORDER ON 20-05-2007</v></cell></row><row r="6646"><cell r="C6646" t="str"><v>JP960081</v></cell><cell r="D6646" t="str"><v>LNC/DRI BEACHES</v></cell><cell r="E6646" t="str"><v>Neha Sharma</v></cell><cell r="F6646" t="str"><v>24/7/1996</v></cell><cell r="G6646"><v>45000</v></cell><cell r="H6646"><v>42750</v></cell><cell r="I6646"><v>0</v></cell><cell r="J6646" t="str"><v>I.R.M</v></cell><cell r="K6646" t="str"><v>Never</v></cell><cell r="L6646" t="str"><v>not send</v></cell><cell r="M6646" t="str"><v>yes</v></cell><cell r="N6646" t="str"><v>we send last reminder in 2012.then we did not receive any reply.</v></cell></row><row r="6647"><cell r="C6647" t="str"><v>JP960106</v></cell><cell r="D6647" t="str"><v>LNC/DRI BEACHES</v></cell><cell r="E6647" t="str"><v>Shyam Singh</v></cell><cell r="F6647" t="str"><v>31/7/1996</v></cell><cell r="G6647"><v>45000</v></cell><cell r="H6647"><v>45000</v></cell><cell r="I6647"><v>0</v></cell><cell r="J6647" t="str"><v>Legal Document</v></cell><cell r="K6647" t="str"><v>Never</v></cell><cell r="L6647" t="str"><v>not send</v></cell><cell r="M6647" t="str"><v>yes</v></cell><cell r="N6647" t="str"><v>Letter Not Sent, Last Communication Till 2011, LEGAL DOCUMENT IS IN FILE
Total 4 Membership Of GOA:- 03003576,03003577,03003395 & 03003649</v></cell></row><row r="6648"><cell r="C6648" t="str"><v>JP960107</v></cell><cell r="D6648" t="str"><v>LNC/DRI BEACHES</v></cell><cell r="E6648" t="str"><v>Shyam Singh</v></cell><cell r="F6648"><v>35071</v></cell><cell r="G6648"><v>45000</v></cell><cell r="H6648"><v>45000</v></cell><cell r="I6648"><v>0</v></cell><cell r="J6648" t="str"><v>Missing Document</v></cell><cell r="K6648" t="str"><v>Never</v></cell><cell r="L6648"><v>0</v></cell><cell r="M6648"><v>0</v></cell><cell r="N6648" t="str"><v>No Documents Is In File</v></cell></row><row r="6649"><cell r="C6649" t="str"><v>DE960258</v></cell><cell r="D6649" t="str"><v>LNC/DRI BEACHES</v></cell><cell r="E6649" t="str"><v>Mukul Chandra</v></cell><cell r="F6649" t="str"><v>27/7/1996</v></cell><cell r="G6649"><v>45000</v></cell><cell r="H6649"><v>45000</v></cell><cell r="I6649"><v>0</v></cell><cell r="J6649" t="str"><v>I.R.M</v></cell><cell r="K6649" t="str"><v>Never</v></cell><cell r="L6649" t="str"><v>not send</v></cell><cell r="M6649" t="str"><v>yes</v></cell><cell r="N6649" t="str"><v>we send last reminder in 2012.then we did not receive any reply.</v></cell></row><row r="6650"><cell r="C6650" t="str"><v>DE960266</v></cell><cell r="D6650" t="str"><v>LNC/DRI BEACHES</v></cell><cell r="E6650" t="str"><v>Sanjeev Moses Davidson</v></cell><cell r="F6650" t="str"><v>31/7/1996</v></cell><cell r="G6650"><v>28000</v></cell><cell r="H6650"><v>8400</v></cell><cell r="I6650"><v>19600</v></cell><cell r="J6650" t="str"><v>Outstanding</v></cell><cell r="K6650" t="str"><v>Never</v></cell><cell r="L6650" t="str"><v>send</v></cell><cell r="M6650" t="str"><v>yes</v></cell><cell r="N6650" t="str"><v>we send last reminder in 2012.then we did not receive any reply.Outstanding Rs. 19600/-…..Total 4 Membership Of GOA:- 03003350,03003517,03003479 & 03003507</v></cell></row><row r="6651"><cell r="C6651" t="str"><v>DE960246</v></cell><cell r="D6651" t="str"><v>LNC/DRI BEACHES</v></cell><cell r="E6651" t="str"><v>Sarfaraz Rashid Kawosa</v></cell><cell r="F6651"><v>35071</v></cell><cell r="G6651"><v>28000</v></cell><cell r="H6651"><v>7000</v></cell><cell r="I6651"><v>21000</v></cell><cell r="J6651" t="str"><v>Outstanding</v></cell><cell r="K6651" t="str"><v>Never</v></cell><cell r="L6651" t="str"><v>Not del.</v></cell><cell r="M6651" t="str"><v>yes</v></cell><cell r="N6651" t="str"><v>no cummunication 99 (Outstanding Rs. 21000/-)</v></cell></row><row r="6652"><cell r="C6652" t="str"><v>DE960307</v></cell><cell r="D6652" t="str"><v>LNC/DRI BEACHES</v></cell><cell r="E6652" t="str"><v>Hidustan Agencies Pvt Ltd</v></cell><cell r="F6652" t="str"><v>31/7/1996</v></cell><cell r="G6652"><v>45000</v></cell><cell r="H6652"><v>42750</v></cell><cell r="I6652"><v>0</v></cell><cell r="J6652" t="str"><v>I.R.M</v></cell><cell r="K6652" t="str"><v>Never</v></cell><cell r="L6652" t="str"><v>send</v></cell><cell r="M6652" t="str"><v>yes</v></cell><cell r="N6652" t="str"><v>we send last reminder in 2012.then we did not receive any reply.</v></cell></row><row r="6653"><cell r="C6653" t="str"><v>DE960315</v></cell><cell r="D6653" t="str"><v>LNC/DRI BEACHES</v></cell><cell r="E6653" t="str"><v>Saksham Financial Services Pvt Ltd</v></cell><cell r="F6653" t="str"><v>31/7/1996</v></cell><cell r="G6653"><v>42300</v></cell><cell r="H6653"><v>42300</v></cell><cell r="I6653"><v>0</v></cell><cell r="J6653" t="str"><v>I.R.M</v></cell><cell r="K6653" t="str"><v>Never</v></cell><cell r="L6653" t="str"><v>not send</v></cell><cell r="M6653" t="str"><v>yes</v></cell><cell r="N6653" t="str"><v>we send last reminder in 2012.then we did not receive any reply.</v></cell></row><row r="6654"><cell r="C6654" t="str"><v>DE960240</v></cell><cell r="D6654" t="str"><v>LNC/DRI BEACHES</v></cell><cell r="E6654" t="str"><v>Virendra Kumar Garg</v></cell><cell r="F6654" t="str"><v>23/7/1996</v></cell><cell r="G6654"><v>48000</v></cell><cell r="H6654"><v>45600</v></cell><cell r="I6654"><v>0</v></cell><cell r="J6654" t="str"><v>I.R.M</v></cell><cell r="K6654" t="str"><v>Never</v></cell><cell r="L6654" t="str"><v>not send</v></cell><cell r="M6654" t="str"><v>yes</v></cell><cell r="N6654" t="str"><v>we send last reminder in 2012.then we did not receive any reply.</v></cell></row><row r="6655"><cell r="D6655" t="e"><v>#VALUE!</v></cell><cell r="E6655" t="e"><v>#VALUE!</v></cell></row><row r="6655"><cell r="G6655" t="e"><v>#VALUE!</v></cell><cell r="H6655" t="e"><v>#VALUE!</v></cell><cell r="I6655" t="e"><v>#VALUE!</v></cell><cell r="J6655" t="e"><v>#VALUE!</v></cell><cell r="K6655" t="e"><v>#VALUE!</v></cell><cell r="L6655" t="e"><v>#VALUE!</v></cell><cell r="M6655" t="e"><v>#VALUE!</v></cell><cell r="N6655" t="e"><v>#VALUE!</v></cell></row><row r="6656"><cell r="C6656" t="str"><v>JP960091</v></cell><cell r="D6656" t="str"><v>LNC/DRI BEACHES</v></cell><cell r="E6656" t="str"><v>Amara Ram</v></cell><cell r="F6656" t="str"><v>31/7/1996</v></cell><cell r="G6656"><v>45000</v></cell><cell r="H6656"><v>45000</v></cell><cell r="I6656"><v>0</v></cell><cell r="J6656" t="str"><v>i.R.M</v></cell><cell r="K6656" t="str"><v>Never</v></cell><cell r="L6656" t="str"><v>not send</v></cell><cell r="M6656" t="str"><v>yes</v></cell><cell r="N6656" t="str"><v>Last Communication Till 2011,4 Membership Of GOA:- 03003576,03003577,03003395 & 03003649</v></cell></row><row r="6657"><cell r="C6657" t="str"><v>DE960337</v></cell><cell r="D6657" t="str"><v>LNC/DRI BEACHES</v></cell><cell r="E6657" t="str"><v>Deepak Diwan</v></cell><cell r="F6657" t="str"><v>30/7/1996</v></cell><cell r="G6657"><v>45000</v></cell><cell r="H6657"><v>45000</v></cell><cell r="I6657"><v>0</v></cell><cell r="J6657" t="str"><v>Cancelled</v></cell><cell r="K6657"><v>2007</v></cell><cell r="L6657"><v>0</v></cell><cell r="M6657"><v>0</v></cell><cell r="N6657" t="str"><v>cancelled</v></cell></row><row r="6658"><cell r="C6658" t="str"><v>CH960034</v></cell><cell r="D6658" t="str"><v>LNC/DRI BEACHES</v></cell><cell r="E6658" t="str"><v>R.A Dhiman</v></cell><cell r="F6658" t="str"><v>31/7/1996</v></cell><cell r="G6658"><v>45000</v></cell><cell r="H6658"><v>45000</v></cell><cell r="I6658"><v>0</v></cell><cell r="J6658" t="str"><v>I.R.M</v></cell><cell r="K6658" t="str"><v>Never</v></cell><cell r="L6658" t="str"><v>send</v></cell><cell r="M6658" t="str"><v>yes</v></cell><cell r="N6658" t="str"><v>we send last reminder in 2012.then we did not receive any reply.</v></cell></row><row r="6659"><cell r="C6659" t="str"><v>CH960027</v></cell><cell r="D6659" t="str"><v>LNC/DRI BEACHES</v></cell><cell r="E6659" t="str"><v>Atul Kapoor</v></cell><cell r="F6659" t="str"><v>20/7/1996</v></cell><cell r="G6659"><v>45000</v></cell><cell r="H6659"><v>38250</v></cell><cell r="I6659"><v>6750</v></cell><cell r="J6659" t="str"><v>Outstanding</v></cell><cell r="K6659" t="str"><v>Never</v></cell><cell r="L6659" t="str"><v>Not del.</v></cell><cell r="M6659" t="str"><v>yes</v></cell><cell r="N6659" t="str"><v>Last Communicatio Till 1999 (Outstanding Rs.6750/-)</v></cell></row><row r="6660"><cell r="C6660" t="str"><v>LU960089</v></cell><cell r="D6660" t="str"><v>LNC/DRI BEACHES</v></cell><cell r="E6660" t="str"><v>Anjun Parvez</v></cell><cell r="F6660" t="str"><v>23/8/1996</v></cell><cell r="G6660"><v>35000</v></cell><cell r="H6660"><v>35000</v></cell><cell r="I6660"><v>0</v></cell><cell r="J6660" t="str"><v>I.R.M</v></cell><cell r="K6660" t="str"><v>Never</v></cell><cell r="L6660" t="str"><v>send</v></cell><cell r="M6660" t="str"><v>yes</v></cell><cell r="N6660" t="str"><v>we send last reminder in 2012.then we did not receive any reply.</v></cell></row><row r="6661"><cell r="C6661" t="str"><v>DE960386</v></cell><cell r="D6661" t="str"><v>LNC/DRI BEACHES</v></cell><cell r="E6661" t="str"><v>Rajesh Kumar Gupta</v></cell><cell r="F6661" t="str"><v>19/8/1996</v></cell><cell r="G6661"><v>45000</v></cell><cell r="H6661"><v>45000</v></cell><cell r="I6661"><v>0</v></cell><cell r="J6661" t="str"><v>I.R.M</v></cell><cell r="K6661" t="str"><v>Never</v></cell><cell r="L6661" t="str"><v>send</v></cell><cell r="M6661" t="str"><v>yes</v></cell><cell r="N6661" t="str"><v>we send last reminder in 2012.then we did not receive any reply.</v></cell></row><row r="6662"><cell r="C6662" t="str"><v>DE960384</v></cell><cell r="D6662" t="str"><v>LNC/DRI BEACHES</v></cell><cell r="E6662" t="str"><v>Surender Parmanandaka</v></cell><cell r="F6662" t="str"><v>14/8/1996</v></cell><cell r="G6662"><v>42750</v></cell><cell r="H6662"><v>42750</v></cell><cell r="I6662"><v>0</v></cell><cell r="J6662" t="str"><v>I.R.M</v></cell><cell r="K6662" t="str"><v>Never</v></cell><cell r="L6662" t="str"><v>not send</v></cell><cell r="M6662" t="str"><v>yes</v></cell><cell r="N6662" t="str"><v>we send last reminder in 2012.then we did not receive any reply.</v></cell></row><row r="6663"><cell r="C6663" t="str"><v>01.12.18</v></cell><cell r="D6663" t="e"><v>#VALUE!</v></cell><cell r="E6663" t="e"><v>#VALUE!</v></cell></row><row r="6663"><cell r="G6663" t="e"><v>#VALUE!</v></cell><cell r="H6663" t="e"><v>#VALUE!</v></cell><cell r="I6663" t="e"><v>#VALUE!</v></cell><cell r="J6663" t="e"><v>#VALUE!</v></cell><cell r="K6663" t="e"><v>#VALUE!</v></cell><cell r="L6663" t="e"><v>#VALUE!</v></cell><cell r="M6663" t="e"><v>#VALUE!</v></cell><cell r="N6663" t="e"><v>#VALUE!</v></cell></row><row r="6664"><cell r="C6664" t="str"><v>JP960113</v></cell><cell r="D6664" t="str"><v>L.N.C/Beaches</v></cell><cell r="E6664" t="str"><v>Marshal Sharma</v></cell><cell r="F6664"><v>35304</v></cell><cell r="G6664"><v>45000</v></cell><cell r="H6664"><v>45000</v></cell><cell r="I6664"><v>0</v></cell><cell r="J6664" t="str"><v>I.R.M</v></cell><cell r="K6664" t="str"><v>Never</v></cell><cell r="L6664" t="str"><v>not send</v></cell><cell r="M6664" t="str"><v>yes</v></cell><cell r="N6664" t="str"><v>we send last reminder in 2012.then we did not receive any reply….total 2 membership of DRI:- 03003716 (Goa), 03004419 (Mus)</v></cell></row><row r="6665"><cell r="C6665" t="str"><v>JP960126</v></cell><cell r="D6665" t="str"><v>L.N.C/Beaches</v></cell><cell r="E6665" t="str"><v>Upper Rajasthan Sales & Services</v></cell><cell r="F6665"><v>35307</v></cell><cell r="G6665"><v>45000</v></cell><cell r="H6665"><v>45000</v></cell><cell r="I6665"><v>0</v></cell><cell r="J6665" t="str"><v>I.R.M</v></cell><cell r="K6665" t="str"><v>Never</v></cell><cell r="L6665" t="str"><v>send</v></cell><cell r="M6665" t="str"><v>yes</v></cell><cell r="N6665" t="str"><v>we send last reminder in 2012.then we did not receive any reply.</v></cell></row><row r="6666"><cell r="C6666" t="str"><v>DE960389</v></cell><cell r="D6666" t="str"><v>L.N.C/Beaches</v></cell><cell r="E6666" t="str"><v>Rajni Gupta</v></cell><cell r="F6666"><v>35296</v></cell><cell r="G6666"><v>45000</v></cell><cell r="H6666"><v>22500</v></cell><cell r="I6666"><v>22500</v></cell><cell r="J6666" t="str"><v>Outstanding</v></cell><cell r="K6666" t="str"><v>Never</v></cell><cell r="L6666" t="str"><v>send</v></cell><cell r="M6666" t="str"><v>yes</v></cell><cell r="N6666" t="str"><v>As POD last communication 07(Outstanding Rs. 22500/-)</v></cell></row><row r="6667"><cell r="C6667" t="str"><v>DE960406</v></cell><cell r="D6667" t="str"><v>L.N.C/Beaches</v></cell><cell r="E6667" t="str"><v>Mukul Gupta</v></cell><cell r="F6667"><v>35296</v></cell><cell r="G6667"><v>45000</v></cell><cell r="H6667"><v>11250</v></cell><cell r="I6667"><v>33750</v></cell><cell r="J6667" t="str"><v>Outstanding</v></cell><cell r="K6667" t="str"><v>Never</v></cell><cell r="L6667" t="str"><v>send</v></cell><cell r="M6667" t="str"><v>yes</v></cell><cell r="N6667" t="str"><v>As POD last communication 07(Outstanding Rs. 33750/-)</v></cell></row><row r="6668"><cell r="C6668" t="str"><v>DE960453</v></cell><cell r="D6668" t="str"><v>L.N.C/Beaches</v></cell><cell r="E6668" t="str"><v>Jayant Arora</v></cell><cell r="F6668"><v>35308</v></cell><cell r="G6668"><v>45000</v></cell><cell r="H6668"><v>11250</v></cell><cell r="I6668"><v>33750</v></cell><cell r="J6668" t="str"><v>Outstanding</v></cell><cell r="K6668" t="str"><v>Never</v></cell><cell r="L6668" t="str"><v>Not del.</v></cell><cell r="M6668" t="str"><v>yes</v></cell><cell r="N6668" t="str"><v>Last Communicatio Till 1996 (Outstanding Rs. 33750/-)</v></cell></row><row r="6669"><cell r="C6669" t="str"><v>DE960496</v></cell><cell r="D6669" t="str"><v>L.N.C/Beaches</v></cell><cell r="E6669" t="str"><v>Deepti Kaul</v></cell><cell r="F6669"><v>35362</v></cell><cell r="G6669"><v>58900</v></cell><cell r="H6669"><v>58900</v></cell><cell r="I6669"><v>0</v></cell><cell r="J6669" t="str"><v>I.R.M</v></cell><cell r="K6669" t="str"><v>Never</v></cell><cell r="L6669" t="str"><v>send</v></cell><cell r="M6669" t="str"><v>yes</v></cell><cell r="N6669" t="str"><v>we send last reminder in 2012.then we did not receive any reply.</v></cell></row><row r="6670"><cell r="C6670" t="str"><v>JP960122</v></cell><cell r="D6670" t="str"><v>L.N.C/Beaches</v></cell><cell r="E6670" t="str"><v>Mangal Chand Tubes Pvt Ltd</v></cell><cell r="F6670"><v>35308</v></cell><cell r="G6670"><v>45000</v></cell><cell r="H6670"><v>45000</v></cell><cell r="I6670"><v>0</v></cell><cell r="J6670" t="str"><v>R.M</v></cell><cell r="K6670"><v>2011</v></cell><cell r="L6670" t="str"><v>not send</v></cell><cell r="M6670" t="str"><v>yes</v></cell><cell r="N6670" t="str"><v>send performa invoice in  2012</v></cell></row><row r="6671"><cell r="C6671" t="str"><v>DE960390</v></cell><cell r="D6671" t="str"><v>L.N.C/Beaches</v></cell><cell r="E6671" t="str"><v>Chakresh Jain</v></cell><cell r="F6671"><v>35294</v></cell><cell r="G6671"><v>45000</v></cell><cell r="H6671"><v>45000</v></cell><cell r="I6671"><v>0</v></cell><cell r="J6671" t="str"><v>I.R.M</v></cell><cell r="K6671" t="str"><v>Never</v></cell><cell r="L6671" t="str"><v>not send</v></cell><cell r="M6671" t="str"><v>yes</v></cell><cell r="N6671" t="str"><v>we send last reminder in 2012.then we did not receive any reply.</v></cell></row><row r="6672"><cell r="C6672" t="str"><v>DE960368</v></cell><cell r="D6672" t="str"><v>L.N.C/Beaches</v></cell><cell r="E6672" t="str"><v>Rajendra Gupta</v></cell><cell r="F6672"><v>35294</v></cell><cell r="G6672"><v>45000</v></cell><cell r="H6672"><v>13500</v></cell><cell r="I6672"><v>31500</v></cell><cell r="J6672" t="str"><v>Outstanding</v></cell><cell r="K6672" t="str"><v>Never</v></cell><cell r="L6672" t="str"><v>send</v></cell><cell r="M6672" t="str"><v>yes</v></cell><cell r="N6672" t="str"><v>we send last reminder in 2012.then we did not receive any reply.Outstanding Rs. 31500/-</v></cell></row><row r="6673"><cell r="C6673" t="str"><v>JP960135</v></cell><cell r="D6673" t="str"><v>L.N.C/Beaches</v></cell><cell r="E6673" t="str"><v>Yash Securities Pvt Ltd</v></cell><cell r="F6673"><v>35308</v></cell><cell r="G6673"><v>45000</v></cell><cell r="H6673"><v>18000</v></cell><cell r="I6673"><v>27000</v></cell><cell r="J6673" t="str"><v>Outstanding</v></cell><cell r="K6673" t="str"><v>Never</v></cell><cell r="L6673" t="str"><v>not send</v></cell><cell r="M6673" t="str"><v>yes</v></cell><cell r="N6673" t="str"><v>we send last reminder in 2012.then we did not receive any reply.Outstanding Rs. 27000/-*(Reinstaed)</v></cell></row><row r="6674"><cell r="C6674" t="str"><v>JP960157</v></cell><cell r="D6674" t="str"><v>L.N.C/Beaches</v></cell><cell r="E6674" t="str"><v>Rajasthan Central Stories Pvt Ltd</v></cell><cell r="F6674"><v>35368</v></cell><cell r="G6674"><v>62000</v></cell><cell r="H6674"><v>34100</v></cell><cell r="I6674"><v>27900</v></cell><cell r="J6674" t="str"><v>Outstanding</v></cell><cell r="K6674" t="str"><v>Never</v></cell><cell r="L6674" t="str"><v>not send</v></cell><cell r="M6674" t="str"><v>yes</v></cell><cell r="N6674" t="str"><v>we send last reminder in 2012.then we did not receive any reply.Outstanding Rs. 27900/-</v></cell></row><row r="6675"><cell r="C6675" t="str"><v>AL960018</v></cell><cell r="D6675" t="str"><v>L.N.C/Beaches</v></cell><cell r="E6675" t="str"><v>Sujit Kumar Jaiswal</v></cell><cell r="F6675"><v>35277</v></cell><cell r="G6675"><v>45000</v></cell><cell r="H6675"><v>45000</v></cell><cell r="I6675"><v>0</v></cell><cell r="J6675" t="str"><v>Legal</v></cell><cell r="K6675" t="str"><v>Never</v></cell><cell r="L6675" t="str"><v>not send</v></cell><cell r="M6675" t="str"><v>yes</v></cell><cell r="N6675" t="str"><v>Letter not sent, legal case (Transferr from Mussorrie to Goa )</v></cell></row><row r="6676"><cell r="C6676" t="str"><v>AL960019</v></cell><cell r="D6676" t="str"><v>L.N.C/Beaches</v></cell><cell r="E6676" t="str"><v>Sujit Kumar Jaiswal</v></cell><cell r="F6676"><v>35277</v></cell><cell r="G6676"><v>45000</v></cell><cell r="H6676"><v>45000</v></cell><cell r="I6676"><v>0</v></cell><cell r="J6676" t="str"><v>Legal</v></cell><cell r="K6676" t="str"><v>Never</v></cell><cell r="L6676" t="str"><v>not send</v></cell><cell r="M6676" t="str"><v>yes</v></cell><cell r="N6676" t="str"><v>Letter not sent, legal case (Transferr from Mussorrie to Goa )</v></cell></row><row r="6677"><cell r="C6677" t="str"><v>AL960017</v></cell><cell r="D6677" t="str"><v>L.N.C/Beaches</v></cell><cell r="E6677" t="str"><v>Sujit Kumar Jaiswal</v></cell><cell r="F6677"><v>35277</v></cell><cell r="G6677"><v>45000</v></cell><cell r="H6677"><v>45000</v></cell><cell r="I6677"><v>0</v></cell><cell r="J6677" t="str"><v>Legal</v></cell><cell r="K6677" t="str"><v>Never</v></cell><cell r="L6677" t="str"><v>not send</v></cell><cell r="M6677" t="str"><v>yes</v></cell><cell r="N6677" t="str"><v>Letter not sent, legal case (Transferr from Mussorrie to Goa )</v></cell></row><row r="6678"><cell r="C6678" t="str"><v>AL960028</v></cell><cell r="D6678" t="str"><v>L.N.C/Beaches</v></cell><cell r="E6678" t="str"><v>Sujit Kumar Jaiswal</v></cell><cell r="F6678"><v>35277</v></cell><cell r="G6678"><v>45000</v></cell><cell r="H6678"><v>45000</v></cell><cell r="I6678"><v>0</v></cell><cell r="J6678" t="str"><v>Legal</v></cell><cell r="K6678" t="str"><v>Never</v></cell><cell r="L6678" t="str"><v>not send</v></cell><cell r="M6678" t="str"><v>yes</v></cell><cell r="N6678" t="str"><v>Letter not sent, legal case (Transferr from Mussorrie to Goa )</v></cell></row><row r="6679"><cell r="C6679" t="str"><v>AL960029</v></cell><cell r="D6679" t="str"><v>L.N.C/Beaches</v></cell><cell r="E6679" t="str"><v>Sujit Kumar Jaiswal</v></cell><cell r="F6679"><v>35277</v></cell><cell r="G6679"><v>45000</v></cell><cell r="H6679"><v>45000</v></cell><cell r="I6679"><v>0</v></cell><cell r="J6679" t="str"><v>Legal</v></cell><cell r="K6679" t="str"><v>Never</v></cell><cell r="L6679" t="str"><v>not send</v></cell><cell r="M6679" t="str"><v>yes</v></cell><cell r="N6679" t="str"><v>Letter not sent, legal case (Transferr from Mussorrie to Goa )</v></cell></row><row r="6680"><cell r="C6680" t="str"><v>AL960043</v></cell><cell r="D6680" t="str"><v>L.N.C/Beaches</v></cell><cell r="E6680" t="str"><v>Sujit Kumar Jaiswal</v></cell><cell r="F6680"><v>35277</v></cell><cell r="G6680"><v>45000</v></cell><cell r="H6680"><v>45000</v></cell><cell r="I6680"><v>0</v></cell><cell r="J6680" t="str"><v>Legal</v></cell><cell r="K6680" t="str"><v>Never</v></cell><cell r="L6680" t="str"><v>not send</v></cell><cell r="M6680" t="str"><v>yes</v></cell><cell r="N6680" t="str"><v>Letter not sent, legal case (Transferr from Mussorrie to Goa )</v></cell></row><row r="6681"><cell r="C6681" t="str"><v>AL960044</v></cell><cell r="D6681" t="str"><v>L.N.C/Beaches</v></cell><cell r="E6681" t="str"><v>Sujit Kumar Jaiswal</v></cell><cell r="F6681"><v>35277</v></cell><cell r="G6681"><v>45000</v></cell><cell r="H6681"><v>45000</v></cell><cell r="I6681"><v>0</v></cell><cell r="J6681" t="str"><v>Legal</v></cell><cell r="K6681" t="str"><v>Never</v></cell><cell r="L6681" t="str"><v>not send</v></cell><cell r="M6681" t="str"><v>yes</v></cell><cell r="N6681" t="str"><v>Letter not sent, legal case (Transferr from Mussorrie to Goa )</v></cell></row><row r="6682"><cell r="C6682" t="str"><v>AL960052</v></cell><cell r="D6682" t="str"><v>L.N.C/Beaches</v></cell><cell r="E6682" t="str"><v>Sujit Kumar Jaiswal</v></cell><cell r="F6682"><v>35277</v></cell><cell r="G6682"><v>45000</v></cell><cell r="H6682"><v>45000</v></cell><cell r="I6682"><v>0</v></cell><cell r="J6682" t="str"><v>Legal</v></cell><cell r="K6682" t="str"><v>Never</v></cell><cell r="L6682" t="str"><v>not send</v></cell><cell r="M6682" t="str"><v>yes</v></cell><cell r="N6682" t="str"><v>Letter not sent, legal case (Transferr from Mussorrie to Goa )</v></cell></row><row r="6683"><cell r="C6683" t="str"><v>AL960053</v></cell><cell r="D6683" t="str"><v>L.N.C/Beaches</v></cell><cell r="E6683" t="str"><v>Sujit Kumar Jaiswal</v></cell><cell r="F6683"><v>35277</v></cell><cell r="G6683"><v>45000</v></cell><cell r="H6683"><v>45000</v></cell><cell r="I6683"><v>0</v></cell><cell r="J6683" t="str"><v>Legal</v></cell><cell r="K6683" t="str"><v>Never</v></cell><cell r="L6683" t="str"><v>not send</v></cell><cell r="M6683" t="str"><v>yes</v></cell><cell r="N6683" t="str"><v>Letter not sent, legal case (Transferr from Mussorrie to Goa )</v></cell></row><row r="6684"><cell r="C6684" t="str"><v>AL960058</v></cell><cell r="D6684" t="str"><v>L.N.C/Beaches</v></cell><cell r="E6684" t="str"><v>Sujit Kumar Jaiswal</v></cell><cell r="F6684"><v>35277</v></cell><cell r="G6684"><v>45000</v></cell><cell r="H6684"><v>45000</v></cell><cell r="I6684"><v>0</v></cell><cell r="J6684" t="str"><v>Legal</v></cell><cell r="K6684" t="str"><v>Never</v></cell><cell r="L6684" t="str"><v>not send</v></cell><cell r="M6684" t="str"><v>yes</v></cell><cell r="N6684" t="str"><v>Letter not sent, legal case (Transferr from Mussorrie to Goa )</v></cell></row><row r="6685"><cell r="C6685" t="str"><v>AL960064</v></cell><cell r="D6685" t="str"><v>L.N.C/Beaches</v></cell><cell r="E6685" t="str"><v>Sujit Kumar Jaiswal</v></cell><cell r="F6685"><v>35277</v></cell><cell r="G6685"><v>45000</v></cell><cell r="H6685"><v>45000</v></cell><cell r="I6685"><v>0</v></cell><cell r="J6685" t="str"><v>Legal</v></cell><cell r="K6685" t="str"><v>Never</v></cell><cell r="L6685" t="str"><v>not send</v></cell><cell r="M6685" t="str"><v>yes</v></cell><cell r="N6685" t="str"><v>Letter not sent, legal case (Transferr from Mussorrie to Goa )</v></cell></row><row r="6686"><cell r="C6686" t="str"><v>JP960128</v></cell><cell r="D6686" t="str"><v>L.N.C/Beaches</v></cell><cell r="E6686" t="str"><v>Anil Bhandari</v></cell><cell r="F6686"><v>35307</v></cell><cell r="G6686"><v>45000</v></cell><cell r="H6686"><v>24750</v></cell><cell r="I6686"><v>20250</v></cell><cell r="J6686" t="str"><v>Outstanding</v></cell><cell r="K6686" t="str"><v>Never</v></cell><cell r="L6686" t="str"><v>not send</v></cell><cell r="M6686" t="str"><v>yes</v></cell><cell r="N6686" t="str"><v>we send last reminder in 2012.then we did not receive any reply.Outstanding Rs. 20250/-*(Reinstaed)</v></cell></row><row r="6687"><cell r="C6687" t="str"><v>LD960049</v></cell><cell r="D6687" t="str"><v>L.N.C/Beaches</v></cell><cell r="E6687" t="str"><v>Gurdev Informatics Pvt Ltd</v></cell><cell r="F6687"><v>35339</v></cell><cell r="G6687"><v>45000</v></cell><cell r="H6687"><v>40500</v></cell><cell r="I6687"><v>4500</v></cell><cell r="J6687" t="str"><v>Outstanding</v></cell><cell r="K6687" t="str"><v>Never</v></cell><cell r="L6687" t="str"><v>send</v></cell><cell r="M6687" t="str"><v>yes</v></cell><cell r="N6687" t="str"><v>As POD last communication 07(Outstanding Rs. 4500/-)</v></cell></row><row r="6688"><cell r="C6688" t="str"><v>DE970001</v></cell><cell r="D6688" t="str"><v>L.N.C/Beaches</v></cell><cell r="E6688" t="str"><v>Mahinder Singh Thaper</v></cell><cell r="F6688"><v>35460</v></cell><cell r="G6688"><v>78000</v></cell><cell r="H6688"><v>78000</v></cell><cell r="I6688"><v>0</v></cell><cell r="J6688" t="str"><v>I.R.M</v></cell><cell r="K6688" t="str"><v>Never</v></cell><cell r="L6688" t="str"><v>Not del.</v></cell><cell r="M6688" t="str"><v>yes</v></cell><cell r="N6688" t="str"><v>last communication 05.  Membership Transferr from Munnar to Goa  in 98.</v></cell></row><row r="6689"><cell r="C6689" t="str"><v>LU960016</v></cell><cell r="D6689" t="str"><v>L.N.C/Beaches</v></cell><cell r="E6689" t="str"><v>Sneh Dhingra</v></cell><cell r="F6689"><v>35170</v></cell><cell r="G6689"><v>45000</v></cell><cell r="H6689"><v>45000</v></cell><cell r="I6689"><v>0</v></cell><cell r="J6689" t="str"><v>I.R.M</v></cell><cell r="K6689" t="str"><v>Never</v></cell><cell r="L6689" t="str"><v>send</v></cell><cell r="M6689"><v>0</v></cell><cell r="N6689" t="str"><v>cancelled 16/10/2021</v></cell></row><row r="6690"><cell r="C6690" t="str"><v>CH970008</v></cell><cell r="D6690" t="str"><v>l.N.C/Beaches</v></cell><cell r="E6690" t="str"><v>Inder Kaur Bhasin</v></cell><cell r="F6690"><v>35473</v></cell><cell r="G6690"><v>62000</v></cell><cell r="H6690"><v>62000</v></cell><cell r="I6690"><v>0</v></cell><cell r="J6690" t="str"><v>I.R.M</v></cell><cell r="K6690" t="str"><v>Never</v></cell><cell r="L6690" t="str"><v>send</v></cell><cell r="M6690" t="str"><v>yes</v></cell><cell r="N6690" t="str"><v>we send last reminder in 2012.then we did not receive any reply.</v></cell></row><row r="6691"><cell r="C6691" t="str"><v>KN970007</v></cell><cell r="D6691" t="str"><v>L.N.C/Beaches</v></cell><cell r="E6691" t="str"><v>Pramod Chandra Seth</v></cell><cell r="F6691"><v>35479</v></cell><cell r="G6691"><v>62000</v></cell><cell r="H6691"><v>62000</v></cell><cell r="I6691"><v>0</v></cell><cell r="J6691" t="str"><v>I.R.M</v></cell><cell r="K6691" t="str"><v>Never</v></cell><cell r="L6691" t="str"><v>not send</v></cell><cell r="M6691" t="str"><v>yes</v></cell><cell r="N6691" t="str"><v>we send last reminder in 2012.then we did not receive any reply.</v></cell></row><row r="6692"><cell r="C6692" t="str"><v>DE970056</v></cell><cell r="D6692" t="str"><v>L.N.C/Beaches</v></cell><cell r="E6692" t="str"><v>Sareeta Sharma</v></cell><cell r="F6692"><v>35489</v></cell><cell r="G6692"><v>60000</v></cell><cell r="H6692"><v>60000</v></cell><cell r="I6692"><v>0</v></cell><cell r="J6692" t="str"><v>I.R.M</v></cell><cell r="K6692" t="str"><v>Never</v></cell><cell r="L6692" t="str"><v>not send</v></cell><cell r="M6692" t="str"><v>yes</v></cell><cell r="N6692" t="str"><v>we send last reminder in 2012.then we did not receive any reply.</v></cell></row><row r="6693"><cell r="C6693" t="str"><v>DE970114</v></cell><cell r="D6693" t="str"><v>L.N.C/Beaches</v></cell><cell r="E6693" t="str"><v>Vinod Sachdeva</v></cell><cell r="F6693"><v>35543</v></cell><cell r="G6693"><v>62000</v></cell><cell r="H6693"><v>62000</v></cell><cell r="I6693"><v>0</v></cell><cell r="J6693" t="str"><v>I.R.M</v></cell><cell r="K6693" t="str"><v>Never</v></cell><cell r="L6693" t="str"><v>send</v></cell><cell r="M6693" t="str"><v>yes</v></cell><cell r="N6693" t="str"><v>we send last reminder in 2012.then we did not receive any reply. Membreship transferr from Mussorie to Goa. </v></cell></row><row r="6694"><cell r="C6694" t="str"><v>DE960565</v></cell><cell r="D6694" t="str"><v>L.N.C/Beaches</v></cell><cell r="E6694" t="str"><v>N.K Gupta</v></cell><cell r="F6694"><v>35399</v></cell><cell r="G6694"><v>60000</v></cell><cell r="H6694"><v>60000</v></cell><cell r="I6694"><v>0</v></cell><cell r="J6694" t="str"><v>I.R.M</v></cell><cell r="K6694" t="str"><v>Never</v></cell><cell r="L6694" t="str"><v>not send</v></cell><cell r="M6694" t="str"><v>yes</v></cell><cell r="N6694" t="str"><v>Letter not sent, last communication 12, application form is not in file</v></cell></row><row r="6695"><cell r="C6695" t="str"><v>DE960173</v></cell><cell r="D6695" t="str"><v>L.N.C/Beaches</v></cell><cell r="E6695" t="str"><v>Kamini Behl</v></cell><cell r="F6695"><v>35551</v></cell><cell r="G6695"><v>45000</v></cell><cell r="H6695"><v>45000</v></cell><cell r="I6695"><v>0</v></cell><cell r="J6695" t="str"><v>I.R.M</v></cell><cell r="K6695" t="str"><v>Never</v></cell><cell r="L6695" t="str"><v>Not del.</v></cell><cell r="M6695" t="str"><v>yes</v></cell><cell r="N6695" t="str"><v>we send last reminder in 2012.then we did not receive any reply.No app no agmnt...membership transferred to Nominee from Lt Amar Singh Walia to Kamini Behl</v></cell></row><row r="6696"><cell r="C6696" t="str"><v>KN970014</v></cell><cell r="D6696" t="str"><v>L.N.C/Beaches</v></cell><cell r="E6696" t="str"><v>Sunil Kapoor</v></cell><cell r="F6696"><v>35542</v></cell><cell r="G6696"><v>38000</v></cell><cell r="H6696"><v>20900</v></cell><cell r="I6696" t="str"><v>17100</v></cell><cell r="J6696" t="str"><v>Outstanding</v></cell><cell r="K6696" t="str"><v>Never</v></cell><cell r="L6696" t="str"><v>not send</v></cell><cell r="M6696" t="str"><v>yes</v></cell><cell r="N6696" t="str"><v>we send last reminder in 2012.then we did not receive any reply.Outstanding Rs. 17100/-</v></cell></row><row r="6697"><cell r="C6697" t="str"><v>JP970030</v></cell><cell r="D6697" t="str"><v>L.N.C/Beaches</v></cell><cell r="E6697" t="str"><v>Liyakat Ali</v></cell><cell r="F6697"><v>35522</v></cell><cell r="G6697"><v>62000</v></cell><cell r="H6697"><v>24769</v></cell><cell r="I6697"><v>37231</v></cell><cell r="J6697" t="str"><v>Outstanding</v></cell><cell r="K6697" t="str"><v>Never</v></cell><cell r="L6697" t="str"><v>Not del.</v></cell><cell r="M6697" t="str"><v>yes</v></cell><cell r="N6697" t="str"><v>no cummunication 99 (Outstanding Rs. 37231/-)total 2 membership of DRI:- 03004226(Goa), 03004368(Tpt)</v></cell></row><row r="6698"><cell r="C6698" t="str"><v>LD970013</v></cell><cell r="D6698" t="str"><v>L.N.C/Beaches</v></cell><cell r="E6698" t="str"><v>Lt Col Gopal Kishan</v></cell><cell r="F6698"><v>35578</v></cell><cell r="G6698"><v>62000</v></cell><cell r="H6698"><v>15500</v></cell><cell r="I6698"><v>46500</v></cell><cell r="J6698" t="str"><v>Outstanding</v></cell><cell r="K6698" t="str"><v>Never</v></cell><cell r="L6698" t="str"><v>not send</v></cell><cell r="M6698" t="str"><v>yes</v></cell><cell r="N6698" t="str"><v>we send last reminder in 2012.then we did not receive any reply.Outstanding Rs. 46500/-</v></cell></row><row r="6699"><cell r="C6699" t="str"><v>DE970152</v></cell><cell r="D6699" t="str"><v>L.N.C/Beaches</v></cell><cell r="E6699" t="str"><v>A.K Goyal</v></cell><cell r="F6699"><v>35567</v></cell><cell r="G6699"><v>45000</v></cell><cell r="H6699"><v>45000</v></cell><cell r="I6699"><v>0</v></cell><cell r="J6699" t="str"><v>R.M</v></cell><cell r="K6699"><v>2007</v></cell><cell r="L6699" t="str"><v>not send</v></cell><cell r="M6699" t="str"><v>yes</v></cell><cell r="N6699" t="str"><v>last communication 10</v></cell></row><row r="6700"><cell r="C6700" t="str"><v>LD970015</v></cell><cell r="D6700" t="str"><v>L.N.C/Beaches</v></cell><cell r="E6700" t="str"><v>Anil Venugopal</v></cell><cell r="F6700"><v>35577</v></cell><cell r="G6700"><v>62000</v></cell><cell r="H6700"><v>58840</v></cell><cell r="I6700"><v>0</v></cell><cell r="J6700" t="str"><v>R.M</v></cell><cell r="K6700"><v>2009</v></cell><cell r="L6700" t="str"><v>not send</v></cell><cell r="M6700" t="str"><v>yes</v></cell><cell r="N6700" t="str"><v>we send last reminder in 2012.then we did not receive any reply.</v></cell></row><row r="6701"><cell r="C6701" t="str"><v>JP970039</v></cell><cell r="D6701" t="str"><v>L.N.C/Beaches</v></cell><cell r="E6701" t="str"><v>James Rodgirus</v></cell><cell r="F6701"><v>35579</v></cell><cell r="G6701"><v>25000</v></cell><cell r="H6701"><v>23750</v></cell><cell r="I6701"><v>0</v></cell><cell r="J6701" t="str"><v>I.R.M</v></cell><cell r="K6701" t="str"><v>Never</v></cell><cell r="L6701" t="str"><v>not send</v></cell><cell r="M6701" t="str"><v>yes</v></cell><cell r="N6701" t="str"><v>we send last reminder in 2012.then we did not receive any reply.</v></cell></row><row r="6702"><cell r="C6702" t="str"><v>DE970210</v></cell><cell r="D6702" t="str"><v>L.N.C/Beaches</v></cell><cell r="E6702" t="str"><v>Vipin Vaish</v></cell><cell r="F6702"><v>35606</v></cell><cell r="G6702"><v>62000</v></cell><cell r="H6702"><v>52700</v></cell><cell r="I6702"><v>9300</v></cell><cell r="J6702" t="str"><v>Outstanding</v></cell><cell r="K6702" t="str"><v>Never</v></cell><cell r="L6702" t="str"><v>not send</v></cell><cell r="M6702" t="str"><v>yes</v></cell><cell r="N6702" t="str"><v>we send last reminder in 2012.then we did not receive any reply.Outstanding Rs. 9300/-</v></cell></row><row r="6703"><cell r="C6703" t="str"><v>JP970053</v></cell><cell r="D6703" t="str"><v>L.N.C/Beaches</v></cell><cell r="E6703" t="str"><v>Madhusudan Duggal</v></cell><cell r="F6703"><v>35582</v></cell><cell r="G6703"><v>62000</v></cell><cell r="H6703"><v>11250</v></cell><cell r="I6703"><v>50750</v></cell><cell r="J6703" t="str"><v>Outstanding</v></cell><cell r="K6703" t="str"><v>Never</v></cell><cell r="L6703" t="str"><v>not send</v></cell><cell r="M6703" t="str"><v>yes</v></cell><cell r="N6703" t="str"><v>we send last reminder in 2012.then we did not receive any reply.Outstanding Rs. 50750/-</v></cell></row><row r="6704"><cell r="C6704" t="str"><v>DE960553</v></cell><cell r="D6704" t="str"><v>L.N.C/Beaches</v></cell><cell r="E6704" t="str"><v>Gautam Saini</v></cell><cell r="F6704"><v>35388</v></cell><cell r="G6704"><v>62000</v></cell><cell r="H6704"><v>15500</v></cell><cell r="I6704"><v>46500</v></cell><cell r="J6704" t="str"><v>Outstanding</v></cell><cell r="K6704" t="str"><v>Never</v></cell><cell r="L6704" t="str"><v>Not del.</v></cell><cell r="M6704" t="str"><v>yes</v></cell><cell r="N6704" t="str"><v>last communication 97,outstanding 46,500/ only application form and allotment advice agg. Is in file</v></cell></row><row r="6705"><cell r="C6705" t="str"><v>DE970182</v></cell><cell r="D6705" t="str"><v>L.N.C/Beaches</v></cell><cell r="E6705" t="str"><v>Vijay Kochar</v></cell><cell r="F6705"><v>35578</v></cell><cell r="G6705"><v>60000</v></cell><cell r="H6705"><v>60000</v></cell><cell r="I6705"><v>0</v></cell><cell r="J6705" t="str"><v>I.R.M</v></cell><cell r="K6705" t="str"><v>Never</v></cell><cell r="L6705" t="str"><v>not send</v></cell><cell r="M6705" t="str"><v>yes</v></cell><cell r="N6705" t="str"><v>we send last reminder in 2012.then we did not receive any reply.</v></cell></row><row r="6706"><cell r="C6706" t="str"><v>DE970156</v></cell><cell r="D6706" t="str"><v>L.N.C/Beaches</v></cell><cell r="E6706" t="str"><v>Rakesh Singla</v></cell><cell r="F6706"><v>35578</v></cell><cell r="G6706"><v>45000</v></cell><cell r="H6706"><v>31500</v></cell><cell r="I6706"><v>13500</v></cell><cell r="J6706" t="str"><v>Outstanding</v></cell><cell r="K6706" t="str"><v>Never</v></cell><cell r="L6706" t="str"><v>not send</v></cell><cell r="M6706" t="str"><v>yes</v></cell><cell r="N6706" t="str"><v>we send last reminder in 2012.then we did not receive any reply.Outstanding Rs. 13500/-</v></cell></row><row r="6707"><cell r="C6707" t="str"><v>JP970058</v></cell><cell r="D6707" t="str"><v>L.N.C/Beaches</v></cell><cell r="E6707" t="str"><v>Smita Singh</v></cell><cell r="F6707"><v>35599</v></cell><cell r="G6707"><v>62000</v></cell><cell r="H6707"><v>52700</v></cell><cell r="I6707"><v>9300</v></cell><cell r="J6707" t="str"><v>Outstanding</v></cell><cell r="K6707" t="str"><v>Never</v></cell><cell r="L6707" t="str"><v>not send</v></cell><cell r="M6707" t="str"><v>yes</v></cell><cell r="N6707" t="str"><v>we send last reminder in 2012.then we did not receive any reply.Outstanding Rs. 9300/-</v></cell></row><row r="6708"><cell r="C6708" t="str"><v>JP970065</v></cell><cell r="D6708" t="str"><v>L.N.C/Beaches</v></cell><cell r="E6708" t="str"><v>Sudha Singh</v></cell><cell r="F6708"><v>35607</v></cell><cell r="G6708"><v>62000</v></cell><cell r="H6708"><v>62000</v></cell><cell r="I6708"><v>0</v></cell><cell r="J6708" t="str"><v>I.R.M</v></cell><cell r="K6708" t="str"><v>Never</v></cell><cell r="L6708" t="str"><v>not send</v></cell><cell r="M6708" t="str"><v>yes</v></cell><cell r="N6708" t="str"><v>we send last reminder in 2012.then we did not receive any reply.</v></cell></row><row r="6709"><cell r="D6709" t="e"><v>#VALUE!</v></cell><cell r="E6709" t="e"><v>#VALUE!</v></cell></row><row r="6709"><cell r="G6709" t="e"><v>#VALUE!</v></cell><cell r="H6709" t="e"><v>#VALUE!</v></cell><cell r="I6709" t="e"><v>#VALUE!</v></cell><cell r="J6709" t="e"><v>#VALUE!</v></cell><cell r="K6709" t="e"><v>#VALUE!</v></cell><cell r="L6709" t="e"><v>#VALUE!</v></cell><cell r="M6709" t="e"><v>#VALUE!</v></cell><cell r="N6709" t="e"><v>#VALUE!</v></cell></row><row r="6710"><cell r="C6710" t="str"><v>DE050001</v></cell><cell r="D6710" t="str"><v>LNC/DRI BEACHES</v></cell><cell r="E6710" t="str"><v>Altar Investment Pvt Ltd</v></cell><cell r="F6710"><v>38566</v></cell><cell r="G6710"><v>210000</v></cell><cell r="H6710"><v>210000</v></cell><cell r="I6710"><v>0</v></cell><cell r="J6710" t="str"><v>I.R.M</v></cell><cell r="K6710" t="str"><v>Never</v></cell><cell r="L6710" t="str"><v>not send</v></cell><cell r="M6710" t="str"><v>yes</v></cell><cell r="N6710" t="str"><v>Last Communication Till 2005...C.S.V.:- 2,10,000/-, CHEQUE NO. NOT MENTIONED IN RIMES(DEPOSITE) & PAPER'S</v></cell></row><row r="6711"><cell r="C6711" t="str"><v>DE050002</v></cell><cell r="D6711" t="str"><v>LNC/DRI BEACHES</v></cell><cell r="E6711" t="str"><v>Antartica Investment Pvt Ltd</v></cell><cell r="F6711"><v>38627</v></cell><cell r="G6711"><v>210000</v></cell><cell r="H6711"><v>210000</v></cell><cell r="I6711"><v>0</v></cell><cell r="J6711" t="str"><v>I.R.M</v></cell><cell r="K6711" t="str"><v>Never</v></cell><cell r="L6711" t="str"><v>not send</v></cell><cell r="M6711" t="str"><v>yes</v></cell><cell r="N6711" t="str"><v>Letter Not Sent, Last Communication Till 2005, Total 2 Membership Of Goa:- 03004452 & 03004496
C.S.V.:- 2,10,000/-, CHEQUE NO. NOT MENTIONED IN RIMES(DEPOSITE) & PAPER'S</v></cell></row><row r="6712"><cell r="C6712" t="str"><v>DE050003</v></cell><cell r="D6712" t="str"><v>LNC/DRI BEACHES</v></cell><cell r="E6712" t="str"><v>Gems Commercial Company Ltd</v></cell><cell r="F6712"><v>38627</v></cell><cell r="G6712"><v>210000</v></cell><cell r="H6712"><v>210000</v></cell><cell r="I6712"><v>0</v></cell><cell r="J6712" t="str"><v>I.R.M</v></cell><cell r="K6712" t="str"><v>Never</v></cell><cell r="L6712" t="str"><v>not send</v></cell><cell r="M6712" t="str"><v>yes</v></cell><cell r="N6712" t="str"><v>Letter Not Sent, Last Communication Till 2005, Total 10 Membership Of Goa:- 03004454,03004456,4457,4458,4459,4460,4461,4462,4463 & 03004464
C.S.V.:- 2,10,000/-, CHEQUE NO. NOT MENTIONED IN RIMES(DEPOSITE) & PAPER'S</v></cell></row><row r="6713"><cell r="C6713" t="str"><v>DE050004</v></cell><cell r="D6713" t="str"><v>LNC/DRI BEACHES</v></cell><cell r="E6713" t="str"><v>Sikkim Produce Pvt Ltd</v></cell><cell r="F6713"><v>38627</v></cell><cell r="G6713"><v>210000</v></cell><cell r="H6713"><v>210000</v></cell><cell r="I6713"><v>0</v></cell><cell r="J6713" t="str"><v>I.R.M</v></cell><cell r="K6713" t="str"><v>Never</v></cell><cell r="L6713" t="str"><v>not send</v></cell><cell r="M6713" t="str"><v>yes</v></cell><cell r="N6713" t="str"><v>Letter Not Sent, Last Communication Till 2005, Total 9 Membership Of Goa:-03004455,03004466,4467,4468,4469,4701,4702,4703 & 4704
C.S.V.:- 2,10,000/-, CHEQUE NO. NOT MENTIONED IN RIMES(DEPOSITE) & PAPER'S</v></cell></row><row r="6714"><cell r="C6714" t="str"><v>DE050005</v></cell><cell r="D6714" t="str"><v>LNC/DRI BEACHES</v></cell><cell r="E6714" t="str"><v>Gems Commercial Company Ltd</v></cell><cell r="F6714"><v>38627</v></cell><cell r="G6714"><v>265000</v></cell><cell r="H6714"><v>265000</v></cell><cell r="I6714"><v>0</v></cell><cell r="J6714" t="str"><v>I.R.M</v></cell><cell r="K6714" t="str"><v>Never</v></cell><cell r="L6714" t="str"><v>not send</v></cell><cell r="M6714" t="str"><v>yes</v></cell><cell r="N6714" t="str"><v>Letter Not Sent, Last Communication Till 2005, Total 10 Membership Of Goa:- 03004454,03004456,4457,4458,4459,4460,4461,4462,4463 & 03004464
C.S.V.:- 2,65,000/-, CHEQUE NO. NOT MENTIONED IN RIMES(DEPOSITE) & PAPER'S</v></cell></row><row r="6715"><cell r="C6715" t="str"><v>DE050006</v></cell><cell r="D6715" t="str"><v>LNC/DRI BEACHES</v></cell><cell r="E6715" t="str"><v>Gems Commercial Company Ltd</v></cell><cell r="F6715"><v>38627</v></cell><cell r="G6715"><v>265000</v></cell><cell r="H6715"><v>265000</v></cell><cell r="I6715"><v>0</v></cell><cell r="J6715" t="str"><v>I.R.M</v></cell><cell r="K6715" t="str"><v>Never</v></cell><cell r="L6715" t="str"><v>not send</v></cell><cell r="M6715" t="str"><v>yes</v></cell><cell r="N6715" t="str"><v>Letter Not Sent, Last Communication Till 2005, Total 10 Membership Of Goa:- 03004454,03004456,4457,4458,4459,4460,4461,4462,4463 & 03004464
C.S.V.:- 2,65,000/-, CHEQUE NO. NOT MENTIONED IN RIMES(DEPOSITE) & PAPER'S</v></cell></row><row r="6716"><cell r="C6716" t="str"><v>DE050007</v></cell><cell r="D6716" t="str"><v>LNC/DRI BEACHES</v></cell><cell r="E6716" t="str"><v>Gems Commercial Company Ltd</v></cell><cell r="F6716"><v>38627</v></cell><cell r="G6716"><v>265000</v></cell><cell r="H6716"><v>265000</v></cell><cell r="I6716"><v>0</v></cell><cell r="J6716" t="str"><v>I.R.M</v></cell><cell r="K6716" t="str"><v>Never</v></cell><cell r="L6716" t="str"><v>not send</v></cell><cell r="M6716" t="str"><v>yes</v></cell><cell r="N6716" t="str"><v>Letter Not Sent, Last Communication Till 2005, Total 10 Membership Of Goa:- 03004454,03004456,4457,4458,4459,4460,4461,4462,4463 & 03004464
C.S.V.:- 2,65,000/-, CHEQUE NO. NOT MENTIONED IN RIMES(DEPOSITE) & PAPER'S</v></cell></row><row r="6717"><cell r="C6717" t="str"><v>DE050008</v></cell><cell r="D6717" t="str"><v>LNC/DRI BEACHES</v></cell><cell r="E6717" t="str"><v>Gems Commercial Company Ltd</v></cell><cell r="F6717"><v>38627</v></cell><cell r="G6717"><v>265000</v></cell><cell r="H6717"><v>265000</v></cell><cell r="I6717"><v>0</v></cell><cell r="J6717" t="str"><v>I.R.M</v></cell><cell r="K6717" t="str"><v>Never</v></cell><cell r="L6717" t="str"><v>not send</v></cell><cell r="M6717" t="str"><v>yes</v></cell><cell r="N6717" t="str"><v>Letter Not Sent, Last Communication Till 2005, Total 10 Membership Of Goa:- 03004454,03004456,4457,4458,4459,4460,4461,4462,4463 & 03004464
C.S.V.:- 2,65,000/-, CHEQUE NO. NOT MENTIONED IN RIMES(DEPOSITE) & PAPER'S</v></cell></row><row r="6718"><cell r="C6718" t="str"><v>DE050009</v></cell><cell r="D6718" t="str"><v>LNC/DRI BEACHES</v></cell><cell r="E6718" t="str"><v>Gems Commercial Company Ltd</v></cell><cell r="F6718"><v>38627</v></cell><cell r="G6718"><v>265000</v></cell><cell r="H6718"><v>265000</v></cell><cell r="I6718"><v>0</v></cell><cell r="J6718" t="str"><v>I.R.M</v></cell><cell r="K6718" t="str"><v>Never</v></cell><cell r="L6718" t="str"><v>not send</v></cell><cell r="M6718" t="str"><v>yes</v></cell><cell r="N6718" t="str"><v>Letter Not Sent, Last Communication Till 2005, Total 10 Membership Of Goa:- 03004454,03004456,4457,4458,4459,4460,4461,4462,4463 & 03004464
C.S.V.:- 2,65,000/-, CHEQUE NO. NOT MENTIONED IN RIMES(DEPOSITE) & PAPER'S</v></cell></row><row r="6719"><cell r="C6719" t="str"><v>DE050010</v></cell><cell r="D6719" t="str"><v>LNC/DRI BEACHES</v></cell><cell r="E6719" t="str"><v>Gems Commercial Company Ltd</v></cell><cell r="F6719"><v>38627</v></cell><cell r="G6719"><v>265000</v></cell><cell r="H6719"><v>265000</v></cell><cell r="I6719"><v>0</v></cell><cell r="J6719" t="str"><v>I.R.M</v></cell><cell r="K6719" t="str"><v>Never</v></cell><cell r="L6719" t="str"><v>not send</v></cell><cell r="M6719" t="str"><v>yes</v></cell><cell r="N6719" t="str"><v>Letter Not Sent, Last Communication Till 2005, Total 10 Membership Of Goa:- 03004454,03004456,4457,4458,4459,4460,4461,4462,4463 & 03004464
C.S.V.:- 2,65,000/-, CHEQUE NO. NOT MENTIONED IN RIMES(DEPOSITE) & PAPER'S</v></cell></row><row r="6720"><cell r="C6720" t="str"><v>DE050011</v></cell><cell r="D6720" t="str"><v>LNC/DRI BEACHES</v></cell><cell r="E6720" t="str"><v>Gems Commercial Company Ltd</v></cell><cell r="F6720"><v>38627</v></cell><cell r="G6720"><v>265000</v></cell><cell r="H6720"><v>265000</v></cell><cell r="I6720"><v>0</v></cell><cell r="J6720" t="str"><v>I.R.M</v></cell><cell r="K6720" t="str"><v>Never</v></cell><cell r="L6720" t="str"><v>not send</v></cell><cell r="M6720" t="str"><v>yes</v></cell><cell r="N6720" t="str"><v>Letter Not Sent, Last Communication Till 2005, Total 10 Membership Of Goa:- 03004454,03004456,4457,4458,4459,4460,4461,4462,4463 & 03004464
C.S.V.:- 2,65,000/-, CHEQUE NO. NOT MENTIONED IN RIMES(DEPOSITE) & PAPER'S</v></cell></row><row r="6721"><cell r="C6721" t="str"><v>DE050012</v></cell><cell r="D6721" t="str"><v>LNC/DRI BEACHES</v></cell><cell r="E6721" t="str"><v>Gems Commercial Company Ltd</v></cell><cell r="F6721"><v>38627</v></cell><cell r="G6721"><v>265000</v></cell><cell r="H6721"><v>265000</v></cell><cell r="I6721"><v>0</v></cell><cell r="J6721" t="str"><v>I.R.M</v></cell><cell r="K6721" t="str"><v>Never</v></cell><cell r="L6721" t="str"><v>not send</v></cell><cell r="M6721" t="str"><v>yes</v></cell><cell r="N6721" t="str"><v>Letter Not Sent, Last Communication Till 2005, Total 10 Membership Of Goa:- 03004454,03004456,4457,4458,4459,4460,4461,4462,4463 & 03004464
C.S.V.:- 2,65,000/-, CHEQUE NO. NOT MENTIONED IN RIMES(DEPOSITE) & PAPER'S</v></cell></row><row r="6722"><cell r="C6722" t="str"><v>DE050013</v></cell><cell r="D6722" t="str"><v>LNC/DRI BEACHES</v></cell><cell r="E6722" t="str"><v>Gems Commercial Company Ltd</v></cell><cell r="F6722"><v>38627</v></cell><cell r="G6722"><v>265000</v></cell><cell r="H6722"><v>265000</v></cell><cell r="I6722"><v>0</v></cell><cell r="J6722" t="str"><v>I.R.M</v></cell><cell r="K6722" t="str"><v>Never</v></cell><cell r="L6722" t="str"><v>not send</v></cell><cell r="M6722" t="str"><v>yes</v></cell><cell r="N6722" t="str"><v>Letter Not Sent, Last Communication Till 2005, Total 10 Membership Of Goa:- 03004454,03004456,4457,4458,4459,4460,4461,4462,4463 & 03004464
C.S.V.:- 2,65,000/-, CHEQUE NO. NOT MENTIONED IN RIMES(DEPOSITE) & PAPER'S</v></cell></row><row r="6723"><cell r="C6723" t="str"><v>DE050014</v></cell><cell r="D6723" t="str"><v>LNC/DRI BEACHES</v></cell><cell r="E6723" t="str"><v>Moderate Investments & Commercials Ent Ltd</v></cell><cell r="F6723"><v>38627</v></cell><cell r="G6723"><v>265000</v></cell><cell r="H6723"><v>265000</v></cell><cell r="I6723"><v>0</v></cell><cell r="J6723" t="str"><v>I.R.M</v></cell><cell r="K6723" t="str"><v>Never</v></cell><cell r="L6723" t="str"><v>not send</v></cell><cell r="M6723" t="str"><v>yes</v></cell><cell r="N6723" t="str"><v>Letter Not Sent Last Communication Till 2005
C.S.V.:- 2,65,000/-, CHEQUE NO. NOT MENTIONED IN RIMES(DEPOSITE) & PAPER'S</v></cell></row><row r="6724"><cell r="C6724" t="str"><v>DE050015</v></cell><cell r="D6724" t="str"><v>LNC/DRI BEACHES</v></cell><cell r="E6724" t="str"><v>Sikkim Produce Pvt Ltd</v></cell><cell r="F6724"><v>38627</v></cell><cell r="G6724"><v>265000</v></cell><cell r="H6724"><v>265000</v></cell><cell r="I6724"><v>0</v></cell><cell r="J6724" t="str"><v>I.R.M</v></cell><cell r="K6724" t="str"><v>Never</v></cell><cell r="L6724" t="str"><v>not send</v></cell><cell r="M6724" t="str"><v>yes</v></cell><cell r="N6724" t="str"><v>Letter Not Sent, Last Communication Till 2005, Total 9 Membership Of Goa:-03004455,03004466,4467,4468,4469,4701,4702,4703 & 4704
C.S.V.:- 2,65,000/-, CHEQUE NO. NOT MENTIONED IN RIMES(DEPOSITE) & PAPER'S</v></cell></row><row r="6725"><cell r="C6725" t="str"><v>DE050016</v></cell><cell r="D6725" t="str"><v>LNC/DRI BEACHES</v></cell><cell r="E6725" t="str"><v>Sikkim Produce Pvt Ltd</v></cell><cell r="F6725"><v>38627</v></cell><cell r="G6725"><v>265000</v></cell><cell r="H6725"><v>265000</v></cell><cell r="I6725"><v>0</v></cell><cell r="J6725" t="str"><v>I.R.M</v></cell><cell r="K6725" t="str"><v>Never</v></cell><cell r="L6725" t="str"><v>not send</v></cell><cell r="M6725" t="str"><v>yes</v></cell><cell r="N6725" t="str"><v>Letter Not Sent, Last Communication Till 2005, Total 9 Membership Of Goa:-03004455,03004466,4467,4468,4469,4701,4702,4703 & 4704
C.S.V.:- 2,65,000/-, CHEQUE NO. NOT MENTIONED IN RIMES(DEPOSITE) & PAPER'S</v></cell></row><row r="6726"><cell r="C6726" t="str"><v>DE050017</v></cell><cell r="D6726" t="str"><v>LNC/DRI BEACHES</v></cell><cell r="E6726" t="str"><v>Sikkim Produce Pvt Ltd</v></cell><cell r="F6726"><v>38627</v></cell><cell r="G6726"><v>265000</v></cell><cell r="H6726"><v>265000</v></cell><cell r="I6726"><v>0</v></cell><cell r="J6726" t="str"><v>I.R.M</v></cell><cell r="K6726" t="str"><v>Never</v></cell><cell r="L6726" t="str"><v>not send</v></cell><cell r="M6726" t="str"><v>yes</v></cell><cell r="N6726" t="str"><v>Letter Not Sent, Last Communication Till 2005, Total 9 Membership Of Goa:-03004455,03004466,4467,4468,4469,4701,4702,4703 & 4704
C.S.V.:- 2,65,000/-, CHEQUE NO. NOT MENTIONED IN RIMES(DEPOSITE) & PAPER'S</v></cell></row><row r="6727"><cell r="C6727" t="str"><v>DE050018</v></cell><cell r="D6727" t="str"><v>LNC/DRI BEACHES</v></cell><cell r="E6727" t="str"><v>Sikkim Produce Pvt Ltd</v></cell><cell r="F6727"><v>38627</v></cell><cell r="G6727"><v>265000</v></cell><cell r="H6727"><v>265000</v></cell><cell r="I6727"><v>0</v></cell><cell r="J6727" t="str"><v>I.R.M</v></cell><cell r="K6727" t="str"><v>Never</v></cell><cell r="L6727" t="str"><v>not send</v></cell><cell r="M6727" t="str"><v>yes</v></cell><cell r="N6727" t="str"><v>Letter Not Sent, Last Communication Till 2005, Total 9 Membership Of Goa:-03004455,03004466,4467,4468,4469,4701,4702,4703 & 4704
C.S.V.:- 2,65,000/-, CHEQUE NO. NOT MENTIONED IN RIMES(DEPOSITE) & PAPER'S</v></cell></row><row r="6728"><cell r="C6728" t="str"><v>DE050019</v></cell><cell r="D6728" t="str"><v>LNC/DRI BEACHES</v></cell><cell r="E6728" t="str"><v>Carissa Investment Pvt Ltd</v></cell><cell r="F6728"><v>38627</v></cell><cell r="G6728"><v>265000</v></cell><cell r="H6728"><v>265000</v></cell><cell r="I6728"><v>0</v></cell><cell r="J6728" t="str"><v>I.R.M</v></cell><cell r="K6728" t="str"><v>Never</v></cell><cell r="L6728" t="str"><v>not send</v></cell><cell r="M6728" t="str"><v>yes</v></cell><cell r="N6728" t="str"><v>Letter Not Sent, Last Communication Till 2005
Total 42 Membership Of GOA:- 03004470 To 4501 Or 03004705 To 4712 & 03004717, 03004718
C.S.V.:- 2,65,000/-, CHEQUE NO. NOT MENTIONED IN RIMES(DEPOSITE) & PAPER'S</v></cell></row><row r="6729"><cell r="C6729" t="str"><v>DE050020</v></cell><cell r="D6729" t="str"><v>LNC/DRI BEACHES</v></cell><cell r="E6729" t="str"><v>Carissa Investment Pvt Ltd</v></cell><cell r="F6729"><v>38627</v></cell><cell r="G6729"><v>265000</v></cell><cell r="H6729"><v>265000</v></cell><cell r="I6729"><v>0</v></cell><cell r="J6729" t="str"><v>I.R.M</v></cell><cell r="K6729" t="str"><v>Never</v></cell><cell r="L6729" t="str"><v>not send</v></cell><cell r="M6729" t="str"><v>yes</v></cell><cell r="N6729" t="str"><v>Letter Not Sent, Last Communication Till 2005
Total 42 Membership Of GOA:- 03004470 To 4501 Or 03004705 To 4712 & 03004717, 03004718
C.S.V.:- 2,65,000/-, CHEQUE NO. NOT MENTIONED IN RIMES(DEPOSITE) & PAPER'S</v></cell></row><row r="6730"><cell r="C6730" t="str"><v>DE050021</v></cell><cell r="D6730" t="str"><v>LNC/DRI BEACHES</v></cell><cell r="E6730" t="str"><v>Carissa Investment Pvt Ltd</v></cell><cell r="F6730"><v>38627</v></cell><cell r="G6730"><v>265000</v></cell><cell r="H6730"><v>265000</v></cell><cell r="I6730"><v>0</v></cell><cell r="J6730" t="str"><v>I.R.M</v></cell><cell r="K6730" t="str"><v>Never</v></cell><cell r="L6730" t="str"><v>not send</v></cell><cell r="M6730" t="str"><v>yes</v></cell><cell r="N6730" t="str"><v>Letter Not Sent, Last Communication Till 2005
Total 42 Membership Of GOA:- 03004470 To 4501 Or 03004705 To 4712 & 03004717, 03004718
C.S.V.:- 2,65,000/-, CHEQUE NO. NOT MENTIONED IN RIMES(DEPOSITE) & PAPER'S</v></cell></row><row r="6731"><cell r="C6731" t="str"><v>DE050022</v></cell><cell r="D6731" t="str"><v>LNC/DRI BEACHES</v></cell><cell r="E6731" t="str"><v>Carissa Investment Pvt Ltd</v></cell><cell r="F6731"><v>38627</v></cell><cell r="G6731"><v>265000</v></cell><cell r="H6731"><v>265000</v></cell><cell r="I6731"><v>0</v></cell><cell r="J6731" t="str"><v>I.R.M</v></cell><cell r="K6731" t="str"><v>Never</v></cell><cell r="L6731" t="str"><v>not send</v></cell><cell r="M6731" t="str"><v>yes</v></cell><cell r="N6731" t="str"><v>Letter Not Sent, Last Communication Till 2005
Total 42 Membership Of GOA:- 03004470 To 4501 Or 03004705 To 4712 & 03004717, 03004718
C.S.V.:- 2,65,000/-, CHEQUE NO. NOT MENTIONED IN RIMES(DEPOSITE) & PAPER'S</v></cell></row><row r="6732"><cell r="C6732" t="str"><v>DE050023</v></cell><cell r="D6732" t="str"><v>LNC/DRI BEACHES</v></cell><cell r="E6732" t="str"><v>Carissa Investment Pvt Ltd</v></cell><cell r="F6732"><v>38627</v></cell><cell r="G6732"><v>265000</v></cell><cell r="H6732"><v>265000</v></cell><cell r="I6732"><v>0</v></cell><cell r="J6732" t="str"><v>I.R.M</v></cell><cell r="K6732" t="str"><v>Never</v></cell><cell r="L6732" t="str"><v>not send</v></cell><cell r="M6732" t="str"><v>yes</v></cell><cell r="N6732" t="str"><v>Letter Not Sent, Last Communication Till 2005
Total 42 Membership Of GOA:- 03004470 To 4501 Or 03004705 To 4712 & 03004717, 03004718
C.S.V.:- 2,65,000/-, CHEQUE NO. NOT MENTIONED IN RIMES(DEPOSITE) & PAPER'S</v></cell></row><row r="6733"><cell r="C6733" t="str"><v>DE050024</v></cell><cell r="D6733" t="str"><v>LNC/DRI BEACHES</v></cell><cell r="E6733" t="str"><v>Carissa Investment Pvt Ltd</v></cell><cell r="F6733"><v>38627</v></cell><cell r="G6733"><v>265000</v></cell><cell r="H6733"><v>265000</v></cell><cell r="I6733"><v>0</v></cell><cell r="J6733" t="str"><v>I.R.M</v></cell><cell r="K6733" t="str"><v>Never</v></cell><cell r="L6733" t="str"><v>not send</v></cell><cell r="M6733" t="str"><v>yes</v></cell><cell r="N6733" t="str"><v>Letter Not Sent, Last Communication Till 2005
Total 42 Membership Of GOA:- 03004470 To 4501 Or 03004705 To 4712 & 03004717, 03004718
C.S.V.:- 2,65,000/-, CHEQUE NO. NOT MENTIONED IN RIMES(DEPOSITE) & PAPER'S</v></cell></row><row r="6734"><cell r="C6734" t="str"><v>DE050025</v></cell><cell r="D6734" t="str"><v>LNC/DRI BEACHES</v></cell><cell r="E6734" t="str"><v>Carissa Investment Pvt Ltd</v></cell><cell r="F6734"><v>38627</v></cell><cell r="G6734"><v>265000</v></cell><cell r="H6734"><v>265000</v></cell><cell r="I6734"><v>0</v></cell><cell r="J6734" t="str"><v>I.R.M</v></cell><cell r="K6734" t="str"><v>Never</v></cell><cell r="L6734" t="str"><v>not send</v></cell><cell r="M6734" t="str"><v>yes</v></cell><cell r="N6734" t="str"><v>Letter Not Sent, Last Communication Till 2005
Total 42 Membership Of GOA:- 03004470 To 4501 Or 03004705 To 4712 & 03004717, 03004718
C.S.V.:- 2,65,000/-, CHEQUE NO. NOT MENTIONED IN RIMES(DEPOSITE) & PAPER'S</v></cell></row><row r="6735"><cell r="C6735" t="str"><v>DE050026</v></cell><cell r="D6735" t="str"><v>LNC/DRI BEACHES</v></cell><cell r="E6735" t="str"><v>Carissa Investment Pvt Ltd</v></cell><cell r="F6735"><v>38627</v></cell><cell r="G6735"><v>265000</v></cell><cell r="H6735"><v>265000</v></cell><cell r="I6735"><v>0</v></cell><cell r="J6735" t="str"><v>I.R.M</v></cell><cell r="K6735" t="str"><v>Never</v></cell><cell r="L6735" t="str"><v>not send</v></cell><cell r="M6735" t="str"><v>yes</v></cell><cell r="N6735" t="str"><v>Letter Not Sent, Last Communication Till 2005
Total 42 Membership Of GOA:- 03004470 To 4501 Or 03004705 To 4712 & 03004717, 03004718
C.S.V.:- 2,65,000/-, CHEQUE NO. NOT MENTIONED IN RIMES(DEPOSITE) & PAPER'S</v></cell></row><row r="6736"><cell r="C6736" t="str"><v>DE050027</v></cell><cell r="D6736" t="str"><v>LNC/DRI BEACHES</v></cell><cell r="E6736" t="str"><v>Carissa Investment Pvt Ltd</v></cell><cell r="F6736"><v>38627</v></cell><cell r="G6736"><v>265000</v></cell><cell r="H6736"><v>265000</v></cell><cell r="I6736"><v>0</v></cell><cell r="J6736" t="str"><v>I.R.M</v></cell><cell r="K6736" t="str"><v>Never</v></cell><cell r="L6736" t="str"><v>not send</v></cell><cell r="M6736" t="str"><v>yes</v></cell><cell r="N6736" t="str"><v>Letter Not Sent, Last Communication Till 2005
Total 42 Membership Of GOA:- 03004470 To 4501 Or 03004705 To 4712 & 03004717, 03004718
C.S.V.:- 2,65,000/-, CHEQUE NO. NOT MENTIONED IN RIMES(DEPOSITE) & PAPER'S</v></cell></row><row r="6737"><cell r="C6737" t="str"><v>DE050028</v></cell><cell r="D6737" t="str"><v>LNC/DRI BEACHES</v></cell><cell r="E6737" t="str"><v>Carissa Investment Pvt Ltd</v></cell><cell r="F6737"><v>38627</v></cell><cell r="G6737"><v>265000</v></cell><cell r="H6737"><v>265000</v></cell><cell r="I6737"><v>0</v></cell><cell r="J6737" t="str"><v>I.R.M</v></cell><cell r="K6737" t="str"><v>Never</v></cell><cell r="L6737" t="str"><v>not send</v></cell><cell r="M6737" t="str"><v>yes</v></cell><cell r="N6737" t="str"><v>Letter Not Sent, Last Communication Till 2005
Total 42 Membership Of GOA:- 03004470 To 4501 Or 03004705 To 4712 & 03004717, 03004718
C.S.V.:- 2,65,000/-, CHEQUE NO. NOT MENTIONED IN RIMES(DEPOSITE) & PAPER'S</v></cell></row><row r="6738"><cell r="C6738" t="str"><v>DE050029</v></cell><cell r="D6738" t="str"><v>LNC/DRI BEACHES</v></cell><cell r="E6738" t="str"><v>Carissa Investment Pvt Ltd</v></cell><cell r="F6738"><v>38627</v></cell><cell r="G6738"><v>265000</v></cell><cell r="H6738"><v>265000</v></cell><cell r="I6738"><v>0</v></cell><cell r="J6738" t="str"><v>I.R.M</v></cell><cell r="K6738" t="str"><v>Never</v></cell><cell r="L6738" t="str"><v>not send</v></cell><cell r="M6738" t="str"><v>yes</v></cell><cell r="N6738" t="str"><v>Letter Not Sent, Last Communication Till 2005
Total 42 Membership Of GOA:- 03004470 To 4501 Or 03004705 To 4712 & 03004717, 03004718
C.S.V.:- 2,65,000/-, CHEQUE NO. NOT MENTIONED IN RIMES(DEPOSITE) & PAPER'S</v></cell></row><row r="6739"><cell r="C6739" t="str"><v>DE050030</v></cell><cell r="D6739" t="str"><v>LNC/DRI BEACHES</v></cell><cell r="E6739" t="str"><v>Carissa Investment Pvt Ltd</v></cell><cell r="F6739"><v>38627</v></cell><cell r="G6739"><v>265000</v></cell><cell r="H6739"><v>265000</v></cell><cell r="I6739"><v>0</v></cell><cell r="J6739" t="str"><v>I.R.M</v></cell><cell r="K6739" t="str"><v>Never</v></cell><cell r="L6739" t="str"><v>not send</v></cell><cell r="M6739" t="str"><v>yes</v></cell><cell r="N6739" t="str"><v>Letter Not Sent, Last Communication Till 2005
Total 42 Membership Of GOA:- 03004470 To 4501 Or 03004705 To 4712 & 03004717, 03004718
C.S.V.:- 2,65,000/-, CHEQUE NO. NOT MENTIONED IN RIMES(DEPOSITE) & PAPER'S</v></cell></row><row r="6740"><cell r="C6740" t="str"><v>DE050031</v></cell><cell r="D6740" t="str"><v>LNC/DRI BEACHES</v></cell><cell r="E6740" t="str"><v>Carissa Investment Pvt Ltd</v></cell><cell r="F6740"><v>38627</v></cell><cell r="G6740"><v>265000</v></cell><cell r="H6740"><v>265000</v></cell><cell r="I6740"><v>0</v></cell><cell r="J6740" t="str"><v>I.R.M</v></cell><cell r="K6740" t="str"><v>Never</v></cell><cell r="L6740" t="str"><v>not send</v></cell><cell r="M6740" t="str"><v>yes</v></cell><cell r="N6740" t="str"><v>Letter Not Sent, Last Communication Till 2005
Total 42 Membership Of GOA:- 03004470 To 4501 Or 03004705 To 4712 & 03004717, 03004718
C.S.V.:- 2,65,000/-, CHEQUE NO. NOT MENTIONED IN RIMES(DEPOSITE) & PAPER'S</v></cell></row><row r="6741"><cell r="C6741" t="str"><v>DE050032</v></cell><cell r="D6741" t="str"><v>LNC/DRI BEACHES</v></cell><cell r="E6741" t="str"><v>Carissa Investment Pvt Ltd</v></cell><cell r="F6741"><v>38627</v></cell><cell r="G6741"><v>265000</v></cell><cell r="H6741"><v>265000</v></cell><cell r="I6741"><v>0</v></cell><cell r="J6741" t="str"><v>I.R.M</v></cell><cell r="K6741" t="str"><v>Never</v></cell><cell r="L6741" t="str"><v>not send</v></cell><cell r="M6741" t="str"><v>yes</v></cell><cell r="N6741" t="str"><v>Letter Not Sent, Last Communication Till 2005
Total 42 Membership Of GOA:- 03004470 To 4501 Or 03004705 To 4712 & 03004717, 03004718
C.S.V.:- 2,65,000/-, CHEQUE NO. NOT MENTIONED IN RIMES(DEPOSITE) & PAPER'S</v></cell></row><row r="6742"><cell r="C6742" t="str"><v>DE050033</v></cell><cell r="D6742" t="str"><v>LNC/DRI BEACHES</v></cell><cell r="E6742" t="str"><v>Carissa Investment Pvt Ltd</v></cell><cell r="F6742"><v>38627</v></cell><cell r="G6742"><v>265000</v></cell><cell r="H6742"><v>265000</v></cell><cell r="I6742"><v>0</v></cell><cell r="J6742" t="str"><v>I.R.M</v></cell><cell r="K6742" t="str"><v>Never</v></cell><cell r="L6742" t="str"><v>not send</v></cell><cell r="M6742" t="str"><v>yes</v></cell><cell r="N6742" t="str"><v>Letter Not Sent, Last Communication Till 2005
Total 42 Membership Of GOA:- 03004470 To 4501 Or 03004705 To 4712 & 03004717, 03004718
C.S.V.:- 2,65,000/-, CHEQUE NO. NOT MENTIONED IN RIMES(DEPOSITE) & PAPER'S</v></cell></row><row r="6743"><cell r="C6743" t="str"><v>DE050034</v></cell><cell r="D6743" t="str"><v>LNC/DRI BEACHES</v></cell><cell r="E6743" t="str"><v>Carissa Investment Pvt Ltd</v></cell><cell r="F6743"><v>38627</v></cell><cell r="G6743"><v>265000</v></cell><cell r="H6743"><v>265000</v></cell><cell r="I6743"><v>0</v></cell><cell r="J6743" t="str"><v>I.R.M</v></cell><cell r="K6743" t="str"><v>Never</v></cell><cell r="L6743" t="str"><v>not send</v></cell><cell r="M6743" t="str"><v>yes</v></cell><cell r="N6743" t="str"><v>Letter Not Sent, Last Communication Till 2005
Total 42 Membership Of GOA:- 03004470 To 4501 Or 03004705 To 4712 & 03004717, 03004718
C.S.V.:- 2,65,000/-, CHEQUE NO. NOT MENTIONED IN RIMES(DEPOSITE) & PAPER'S</v></cell></row><row r="6744"><cell r="C6744" t="str"><v>DE050035</v></cell><cell r="D6744" t="str"><v>LNC/DRI BEACHES</v></cell><cell r="E6744" t="str"><v>Carissa Investment Pvt Ltd</v></cell><cell r="F6744"><v>38627</v></cell><cell r="G6744"><v>265000</v></cell><cell r="H6744"><v>265000</v></cell><cell r="I6744"><v>0</v></cell><cell r="J6744" t="str"><v>I.R.M</v></cell><cell r="K6744" t="str"><v>Never</v></cell><cell r="L6744" t="str"><v>not send</v></cell><cell r="M6744" t="str"><v>yes</v></cell><cell r="N6744" t="str"><v>Letter Not Sent, Last Communication Till 2005
Total 42 Membership Of GOA:- 03004470 To 4501 Or 03004705 To 4712 & 03004717, 03004718
C.S.V.:- 2,65,000/-, CHEQUE NO. NOT MENTIONED IN RIMES(DEPOSITE) & PAPER'S</v></cell></row><row r="6745"><cell r="C6745" t="str"><v>DE050036</v></cell><cell r="D6745" t="str"><v>LNC/DRI BEACHES</v></cell><cell r="E6745" t="str"><v>Carissa Investment Pvt Ltd</v></cell><cell r="F6745"><v>38627</v></cell><cell r="G6745"><v>265000</v></cell><cell r="H6745"><v>265000</v></cell><cell r="I6745"><v>0</v></cell><cell r="J6745" t="str"><v>I.R.M</v></cell><cell r="K6745" t="str"><v>Never</v></cell><cell r="L6745" t="str"><v>not send</v></cell><cell r="M6745" t="str"><v>yes</v></cell><cell r="N6745" t="str"><v>Letter Not Sent, Last Communication Till 2005
Total 42 Membership Of GOA:- 03004470 To 4501 Or 03004705 To 4712 & 03004717, 03004718
C.S.V.:- 2,65,000/-, CHEQUE NO. NOT MENTIONED IN RIMES(DEPOSITE) & PAPER'S</v></cell></row><row r="6746"><cell r="C6746" t="str"><v>DE050037</v></cell><cell r="D6746" t="str"><v>LNC/DRI BEACHES</v></cell><cell r="E6746" t="str"><v>Carissa Investment Pvt Ltd</v></cell><cell r="F6746"><v>38627</v></cell><cell r="G6746"><v>265000</v></cell><cell r="H6746"><v>265000</v></cell><cell r="I6746"><v>0</v></cell><cell r="J6746" t="str"><v>I.R.M</v></cell><cell r="K6746" t="str"><v>Never</v></cell><cell r="L6746" t="str"><v>not send</v></cell><cell r="M6746" t="str"><v>yes</v></cell><cell r="N6746" t="str"><v>Letter Not Sent, Last Communication Till 2005
Total 42 Membership Of GOA:- 03004470 To 4501 Or 03004705 To 4712 & 03004717, 03004718
C.S.V.:- 2,65,000/-, CHEQUE NO. NOT MENTIONED IN RIMES(DEPOSITE) & PAPER'S</v></cell></row><row r="6747"><cell r="C6747" t="str"><v>DE050038</v></cell><cell r="D6747" t="str"><v>LNC/DRI BEACHES</v></cell><cell r="E6747" t="str"><v>Carissa Investment Pvt Ltd</v></cell><cell r="F6747"><v>38627</v></cell><cell r="G6747"><v>265000</v></cell><cell r="H6747"><v>265000</v></cell><cell r="I6747"><v>0</v></cell><cell r="J6747" t="str"><v>I.R.M</v></cell><cell r="K6747" t="str"><v>Never</v></cell><cell r="L6747" t="str"><v>not send</v></cell><cell r="M6747" t="str"><v>yes</v></cell><cell r="N6747" t="str"><v>Letter Not Sent, Last Communication Till 2005
Total 42 Membership Of GOA:- 03004470 To 4501 Or 03004705 To 4712 & 03004717, 03004718
C.S.V.:- 2,65,000/-, CHEQUE NO. NOT MENTIONED IN RIMES(DEPOSITE) & PAPER'S</v></cell></row><row r="6748"><cell r="C6748" t="str"><v>DE050039</v></cell><cell r="D6748" t="str"><v>LNC/DRI BEACHES</v></cell><cell r="E6748" t="str"><v>Carissa Investment Pvt Ltd</v></cell><cell r="F6748"><v>38627</v></cell><cell r="G6748"><v>265000</v></cell><cell r="H6748"><v>265000</v></cell><cell r="I6748"><v>0</v></cell><cell r="J6748" t="str"><v>I.R.M</v></cell><cell r="K6748" t="str"><v>Never</v></cell><cell r="L6748" t="str"><v>not send</v></cell><cell r="M6748" t="str"><v>yes</v></cell><cell r="N6748" t="str"><v>Letter Not Sent, Last Communication Till 2005
Total 42 Membership Of GOA:- 03004470 To 4501 Or 03004705 To 4712 & 03004717, 03004718
C.S.V.:- 2,65,000/-, CHEQUE NO. NOT MENTIONED IN RIMES(DEPOSITE) & PAPER'S</v></cell></row><row r="6749"><cell r="C6749" t="str"><v>DE050040</v></cell><cell r="D6749" t="str"><v>LNC/DRI BEACHES</v></cell><cell r="E6749" t="str"><v>Carissa Investment Pvt Ltd</v></cell><cell r="F6749"><v>38627</v></cell><cell r="G6749"><v>265000</v></cell><cell r="H6749"><v>265000</v></cell><cell r="I6749"><v>0</v></cell><cell r="J6749" t="str"><v>I.R.M</v></cell><cell r="K6749" t="str"><v>Never</v></cell><cell r="L6749" t="str"><v>not send</v></cell><cell r="M6749" t="str"><v>yes</v></cell><cell r="N6749" t="str"><v>Letter Not Sent, Last Communication Till 2005
Total 42 Membership Of GOA:- 03004470 To 4501 Or 03004705 To 4712 & 03004717, 03004718
C.S.V.:- 2,65,000/-, CHEQUE NO. NOT MENTIONED IN RIMES(DEPOSITE) & PAPER'S</v></cell></row><row r="6750"><cell r="C6750" t="str"><v>DE050041</v></cell><cell r="D6750" t="str"><v>LNC/DRI BEACHES</v></cell><cell r="E6750" t="str"><v>Carissa Investment Pvt Ltd</v></cell><cell r="F6750"><v>38627</v></cell><cell r="G6750"><v>265000</v></cell><cell r="H6750"><v>265000</v></cell><cell r="I6750"><v>0</v></cell><cell r="J6750" t="str"><v>I.R.M</v></cell><cell r="K6750" t="str"><v>Never</v></cell><cell r="L6750" t="str"><v>not send</v></cell><cell r="M6750" t="str"><v>yes</v></cell><cell r="N6750" t="str"><v>Letter Not Sent, Last Communication Till 2005
Total 42 Membership Of GOA:- 03004470 To 4501 Or 03004705 To 4712 & 03004717, 03004718
C.S.V.:- 2,65,000/-, CHEQUE NO. NOT MENTIONED IN RIMES(DEPOSITE) & PAPER'S</v></cell></row><row r="6751"><cell r="C6751" t="str"><v>DE050042</v></cell><cell r="D6751" t="str"><v>LNC/DRI BEACHES</v></cell><cell r="E6751" t="str"><v>Carissa Investment Pvt Ltd</v></cell><cell r="F6751"><v>38627</v></cell><cell r="G6751"><v>265000</v></cell><cell r="H6751"><v>265000</v></cell><cell r="I6751"><v>0</v></cell><cell r="J6751" t="str"><v>I.R.M</v></cell><cell r="K6751" t="str"><v>Never</v></cell><cell r="L6751" t="str"><v>not send</v></cell><cell r="M6751" t="str"><v>yes</v></cell><cell r="N6751" t="str"><v>Letter Not Sent, Last Communication Till 2005
Total 42 Membership Of GOA:- 03004470 To 4501 Or 03004705 To 4712 & 03004717, 03004718
C.S.V.:- 2,65,000/-, CHEQUE NO. NOT MENTIONED IN RIMES(DEPOSITE) & PAPER'S</v></cell></row><row r="6752"><cell r="C6752" t="str"><v>DE050043</v></cell><cell r="D6752" t="str"><v>LNC/DRI BEACHES</v></cell><cell r="E6752" t="str"><v>Carissa Investment Pvt Ltd</v></cell><cell r="F6752"><v>38627</v></cell><cell r="G6752"><v>265000</v></cell><cell r="H6752"><v>265000</v></cell><cell r="I6752"><v>0</v></cell><cell r="J6752" t="str"><v>I.R.M</v></cell><cell r="K6752" t="str"><v>Never</v></cell><cell r="L6752" t="str"><v>not send</v></cell><cell r="M6752" t="str"><v>yes</v></cell><cell r="N6752" t="str"><v>Letter Not Sent, Last Communication Till 2005
Total 42 Membership Of GOA:- 03004470 To 4501 Or 03004705 To 4712 & 03004717, 03004718
C.S.V.:- 2,65,000/-, CHEQUE NO. NOT MENTIONED IN RIMES(DEPOSITE) & PAPER'S</v></cell></row><row r="6753"><cell r="C6753" t="str"><v>DE050044</v></cell><cell r="D6753" t="str"><v>LNC/DRI BEACHES</v></cell><cell r="E6753" t="str"><v>Carissa Investment Pvt Ltd</v></cell><cell r="F6753"><v>38627</v></cell><cell r="G6753"><v>265000</v></cell><cell r="H6753"><v>265000</v></cell><cell r="I6753"><v>0</v></cell><cell r="J6753" t="str"><v>I.R.M</v></cell><cell r="K6753" t="str"><v>Never</v></cell><cell r="L6753" t="str"><v>not send</v></cell><cell r="M6753" t="str"><v>yes</v></cell><cell r="N6753" t="str"><v>Letter Not Sent, Last Communication Till 2005
Total 42 Membership Of GOA:- 03004470 To 4501 Or 03004705 To 4712 & 03004717, 03004718
C.S.V.:- 2,65,000/-, CHEQUE NO. NOT MENTIONED IN RIMES(DEPOSITE) & PAPER'S</v></cell></row><row r="6754"><cell r="C6754" t="str"><v>DE050045</v></cell><cell r="D6754" t="str"><v>LNC/DRI BEACHES</v></cell><cell r="E6754" t="str"><v>Carissa Investment Pvt Ltd</v></cell><cell r="F6754"><v>38627</v></cell><cell r="G6754"><v>265000</v></cell><cell r="H6754"><v>265000</v></cell><cell r="I6754"><v>0</v></cell><cell r="J6754" t="str"><v>I.R.M</v></cell><cell r="K6754" t="str"><v>Never</v></cell><cell r="L6754" t="str"><v>not send</v></cell><cell r="M6754" t="str"><v>yes</v></cell><cell r="N6754" t="str"><v>Letter Not Sent, Last Communication Till 2005
Total 42 Membership Of GOA:- 03004470 To 4501 Or 03004705 To 4712 & 03004717, 03004718
C.S.V.:- 2,65,000/-, CHEQUE NO. NOT MENTIONED IN RIMES(DEPOSITE) & PAPER'S</v></cell></row><row r="6755"><cell r="C6755" t="str"><v>DE050046</v></cell><cell r="D6755" t="str"><v>LNC/DRI BEACHES</v></cell><cell r="E6755" t="str"><v>Carissa Investment Pvt Ltd</v></cell><cell r="F6755"><v>38627</v></cell><cell r="G6755"><v>265000</v></cell><cell r="H6755"><v>265000</v></cell><cell r="I6755"><v>0</v></cell><cell r="J6755" t="str"><v>I.R.M</v></cell><cell r="K6755" t="str"><v>Never</v></cell><cell r="L6755" t="str"><v>not send</v></cell><cell r="M6755" t="str"><v>yes</v></cell><cell r="N6755" t="str"><v>Letter Not Sent, Last Communication Till 2005
Total 42 Membership Of GOA:- 03004470 To 4501 Or 03004705 To 4712 & 03004717, 03004718
C.S.V.:- 2,65,000/-, CHEQUE NO. NOT MENTIONED IN RIMES(DEPOSITE) & PAPER'S</v></cell></row><row r="6756"><cell r="C6756" t="str"><v>DE050047</v></cell><cell r="D6756" t="str"><v>LNC/DRI BEACHES</v></cell><cell r="E6756" t="str"><v>Carissa Investment Pvt Ltd</v></cell><cell r="F6756"><v>38627</v></cell><cell r="G6756"><v>265000</v></cell><cell r="H6756"><v>265000</v></cell><cell r="I6756"><v>0</v></cell><cell r="J6756" t="str"><v>I.R.M</v></cell><cell r="K6756" t="str"><v>Never</v></cell><cell r="L6756" t="str"><v>not send</v></cell><cell r="M6756" t="str"><v>yes</v></cell><cell r="N6756" t="str"><v>Letter Not Sent, Last Communication Till 2005
Total 42 Membership Of GOA:- 03004470 To 4501 Or 03004705 To 4712 & 03004717, 03004718
C.S.V.:- 2,65,000/-, CHEQUE NO. NOT MENTIONED IN RIMES(DEPOSITE) & PAPER'S</v></cell></row><row r="6757"><cell r="C6757" t="str"><v>DE050048</v></cell><cell r="D6757" t="str"><v>LNC/DRI BEACHES</v></cell><cell r="E6757" t="str"><v>Carissa Investment Pvt Ltd</v></cell><cell r="F6757"><v>38627</v></cell><cell r="G6757"><v>265000</v></cell><cell r="H6757"><v>265000</v></cell><cell r="I6757"><v>0</v></cell><cell r="J6757" t="str"><v>I.R.M</v></cell><cell r="K6757" t="str"><v>Never</v></cell><cell r="L6757" t="str"><v>not send</v></cell><cell r="M6757" t="str"><v>yes</v></cell><cell r="N6757" t="str"><v>Letter Not Sent, Last Communication Till 2005
Total 42 Membership Of GOA:- 03004470 To 4501 Or 03004705 To 4712 & 03004717, 03004718
C.S.V.:- 2,65,000/-, CHEQUE NO. NOT MENTIONED IN RIMES(DEPOSITE) & PAPER'S</v></cell></row><row r="6758"><cell r="C6758" t="str"><v>DE050049</v></cell><cell r="D6758" t="str"><v>LNC/DRI BEACHES</v></cell><cell r="E6758" t="str"><v>Carissa Investment Pvt Ltd</v></cell><cell r="F6758"><v>38627</v></cell><cell r="G6758"><v>265000</v></cell><cell r="H6758"><v>265000</v></cell><cell r="I6758"><v>0</v></cell><cell r="J6758" t="str"><v>I.R.M</v></cell><cell r="K6758" t="str"><v>Never</v></cell><cell r="L6758" t="str"><v>not send</v></cell><cell r="M6758" t="str"><v>yes</v></cell><cell r="N6758" t="str"><v>Letter Not Sent, Last Communication Till 2005
Total 42 Membership Of GOA:- 03004470 To 4501 Or 03004705 To 4712 & 03004717, 03004718
C.S.V.:- 2,65,000/-, CHEQUE NO. NOT MENTIONED IN RIMES(DEPOSITE) & PAPER'S</v></cell></row><row r="6759"><cell r="C6759" t="str"><v>DE050050</v></cell><cell r="D6759" t="str"><v>LNC/DRI BEACHES</v></cell><cell r="E6759" t="str"><v>Carissa Investment Pvt Ltd</v></cell><cell r="F6759"><v>38627</v></cell><cell r="G6759"><v>265000</v></cell><cell r="H6759"><v>265000</v></cell><cell r="I6759"><v>0</v></cell><cell r="J6759" t="str"><v>I.R.M</v></cell><cell r="K6759" t="str"><v>Never</v></cell><cell r="L6759" t="str"><v>not send</v></cell><cell r="M6759" t="str"><v>yes</v></cell><cell r="N6759" t="str"><v>Letter Not Sent, Last Communication Till 2005
Total 42 Membership Of GOA:- 03004470 To 4501 Or 03004705 To 4712 & 03004717, 03004718
C.S.V.:- 2,65,000/-, CHEQUE NO. NOT MENTIONED IN RIMES(DEPOSITE) & PAPER'S</v></cell></row><row r="6760"><cell r="C6760" t="str"><v>DE050051</v></cell><cell r="D6760" t="str"><v>LNC/DRI BEACHES</v></cell><cell r="E6760" t="str"><v>I Lac Investment Pvt Ltd</v></cell><cell r="F6760"><v>38627</v></cell><cell r="G6760"><v>265000</v></cell><cell r="H6760"><v>265000</v></cell><cell r="I6760"><v>0</v></cell><cell r="J6760" t="str"><v>I.R.M</v></cell><cell r="K6760" t="str"><v>Never</v></cell><cell r="L6760" t="str"><v>not send</v></cell><cell r="M6760" t="str"><v>yes</v></cell><cell r="N6760" t="str"><v>Letter Not Sent, Last Communication Till 2005
Total 32 Membership Of GOA:-  03004502 To 03004533
C.S.V.:- 2,65,000/-, CHEQUE NO. NOT MENTIONED IN RIMES(DEPOSITE) & PAPER'S</v></cell></row><row r="6761"><cell r="C6761" t="str"><v>DE050052</v></cell><cell r="D6761" t="str"><v>LNC/DRI BEACHES</v></cell><cell r="E6761" t="str"><v>I Lac Investment Pvt Ltd</v></cell><cell r="F6761"><v>38627</v></cell><cell r="G6761"><v>265000</v></cell><cell r="H6761"><v>265000</v></cell><cell r="I6761"><v>0</v></cell><cell r="J6761" t="str"><v>I.R.M</v></cell><cell r="K6761" t="str"><v>Never</v></cell><cell r="L6761" t="str"><v>not send</v></cell><cell r="M6761" t="str"><v>yes</v></cell><cell r="N6761" t="str"><v>Letter Not Sent, Last Communication Till 2005
Total 32 Membership Of GOA:-  03004502 To 03004533
C.S.V.:- 2,65,000/-, CHEQUE NO. NOT MENTIONED IN RIMES(DEPOSITE) & PAPER'S</v></cell></row><row r="6762"><cell r="C6762" t="str"><v>DE050053</v></cell><cell r="D6762" t="str"><v>LNC/DRI BEACHES</v></cell><cell r="E6762" t="str"><v>I Lac Investment Pvt Ltd</v></cell><cell r="F6762"><v>38627</v></cell><cell r="G6762"><v>265000</v></cell><cell r="H6762"><v>265000</v></cell><cell r="I6762"><v>0</v></cell><cell r="J6762" t="str"><v>I.R.M</v></cell><cell r="K6762" t="str"><v>Never</v></cell><cell r="L6762" t="str"><v>not send</v></cell><cell r="M6762" t="str"><v>yes</v></cell><cell r="N6762" t="str"><v>Letter Not Sent, Last Communication Till 2005
Total 32 Membership Of GOA:-  03004502 To 03004533
C.S.V.:- 2,65,000/-, CHEQUE NO. NOT MENTIONED IN RIMES(DEPOSITE) & PAPER'S</v></cell></row><row r="6763"><cell r="C6763" t="str"><v>DE050054</v></cell><cell r="D6763" t="str"><v>LNC/DRI BEACHES</v></cell><cell r="E6763" t="str"><v>I Lac Investment Pvt Ltd</v></cell><cell r="F6763"><v>38627</v></cell><cell r="G6763"><v>265000</v></cell><cell r="H6763"><v>265000</v></cell><cell r="I6763"><v>0</v></cell><cell r="J6763" t="str"><v>I.R.M</v></cell><cell r="K6763" t="str"><v>Never</v></cell><cell r="L6763" t="str"><v>not send</v></cell><cell r="M6763" t="str"><v>yes</v></cell><cell r="N6763" t="str"><v>Letter Not Sent, Last Communication Till 2005
Total 32 Membership Of GOA:-  03004502 To 03004533
C.S.V.:- 2,65,000/-, CHEQUE NO. NOT MENTIONED IN RIMES(DEPOSITE) & PAPER'S</v></cell></row><row r="6764"><cell r="C6764" t="str"><v>DE050055</v></cell><cell r="D6764" t="str"><v>LNC/DRI BEACHES</v></cell><cell r="E6764" t="str"><v>I Lac Investment Pvt Ltd</v></cell><cell r="F6764"><v>38627</v></cell><cell r="G6764"><v>265000</v></cell><cell r="H6764"><v>265000</v></cell><cell r="I6764"><v>0</v></cell><cell r="J6764" t="str"><v>I.R.M</v></cell><cell r="K6764" t="str"><v>Never</v></cell><cell r="L6764" t="str"><v>not send</v></cell><cell r="M6764" t="str"><v>yes</v></cell><cell r="N6764" t="str"><v>Letter Not Sent, Last Communication Till 2005
Total 32 Membership Of GOA:-  03004502 To 03004533
C.S.V.:- 2,65,000/-, CHEQUE NO. NOT MENTIONED IN RIMES(DEPOSITE) & PAPER'S</v></cell></row><row r="6765"><cell r="C6765" t="str"><v>DE050056</v></cell><cell r="D6765" t="str"><v>LNC/DRI BEACHES</v></cell><cell r="E6765" t="str"><v>I Lac Investment Pvt Ltd</v></cell><cell r="F6765"><v>38627</v></cell><cell r="G6765"><v>265000</v></cell><cell r="H6765"><v>265000</v></cell><cell r="I6765"><v>0</v></cell><cell r="J6765" t="str"><v>I.R.M</v></cell><cell r="K6765" t="str"><v>Never</v></cell><cell r="L6765" t="str"><v>not send</v></cell><cell r="M6765" t="str"><v>yes</v></cell><cell r="N6765" t="str"><v>Letter Not Sent, Last Communication Till 2005
Total 32 Membership Of GOA:-  03004502 To 03004533
C.S.V.:- 2,65,000/-, CHEQUE NO. NOT MENTIONED IN RIMES(DEPOSITE) & PAPER'S</v></cell></row><row r="6766"><cell r="C6766" t="str"><v>DE050057</v></cell><cell r="D6766" t="str"><v>LNC/DRI BEACHES</v></cell><cell r="E6766" t="str"><v>I Lac Investment Pvt Ltd</v></cell><cell r="F6766"><v>38627</v></cell><cell r="G6766"><v>265000</v></cell><cell r="H6766"><v>265000</v></cell><cell r="I6766"><v>0</v></cell><cell r="J6766" t="str"><v>I.R.M</v></cell><cell r="K6766" t="str"><v>Never</v></cell><cell r="L6766" t="str"><v>not send</v></cell><cell r="M6766" t="str"><v>yes</v></cell><cell r="N6766" t="str"><v>Letter Not Sent, Last Communication Till 2005
Total 32 Membership Of GOA:-  03004502 To 03004533
C.S.V.:- 2,65,000/-, CHEQUE NO. NOT MENTIONED IN RIMES(DEPOSITE) & PAPER'S</v></cell></row><row r="6767"><cell r="C6767" t="str"><v>DE050058</v></cell><cell r="D6767" t="str"><v>LNC/DRI BEACHES</v></cell><cell r="E6767" t="str"><v>I Lac Investment Pvt Ltd</v></cell><cell r="F6767"><v>38627</v></cell><cell r="G6767"><v>265000</v></cell><cell r="H6767"><v>265000</v></cell><cell r="I6767"><v>0</v></cell><cell r="J6767" t="str"><v>I.R.M</v></cell><cell r="K6767" t="str"><v>Never</v></cell><cell r="L6767" t="str"><v>not send</v></cell><cell r="M6767" t="str"><v>yes</v></cell><cell r="N6767" t="str"><v>Letter Not Sent, Last Communication Till 2005
Total 32 Membership Of GOA:-  03004502 To 03004533
C.S.V.:- 2,65,000/-, CHEQUE NO. NOT MENTIONED IN RIMES(DEPOSITE) & PAPER'S</v></cell></row><row r="6768"><cell r="C6768" t="str"><v>DE050059</v></cell><cell r="D6768" t="str"><v>LNC/DRI BEACHES</v></cell><cell r="E6768" t="str"><v>I Lac Investment Pvt Ltd</v></cell><cell r="F6768"><v>38627</v></cell><cell r="G6768"><v>265000</v></cell><cell r="H6768"><v>265000</v></cell><cell r="I6768"><v>0</v></cell><cell r="J6768" t="str"><v>I.R.M</v></cell><cell r="K6768" t="str"><v>Never</v></cell><cell r="L6768" t="str"><v>not send</v></cell><cell r="M6768" t="str"><v>yes</v></cell><cell r="N6768" t="str"><v>Letter Not Sent, Last Communication Till 2005
Total 32 Membership Of GOA:-  03004502 To 03004533
C.S.V.:- 2,65,000/-, CHEQUE NO. NOT MENTIONED IN RIMES(DEPOSITE) & PAPER'S</v></cell></row><row r="6769"><cell r="C6769" t="str"><v>DE050060</v></cell><cell r="D6769" t="str"><v>LNC/DRI BEACHES</v></cell><cell r="E6769" t="str"><v>I Lac Investment Pvt Ltd</v></cell><cell r="F6769"><v>38627</v></cell><cell r="G6769"><v>265000</v></cell><cell r="H6769"><v>265000</v></cell><cell r="I6769"><v>0</v></cell><cell r="J6769" t="str"><v>I.R.M</v></cell><cell r="K6769" t="str"><v>Never</v></cell><cell r="L6769" t="str"><v>not send</v></cell><cell r="M6769" t="str"><v>yes</v></cell><cell r="N6769" t="str"><v>Letter Not Sent, Last Communication Till 2005
Total 32 Membership Of GOA:-  03004502 To 03004533
C.S.V.:- 2,65,000/-, CHEQUE NO. NOT MENTIONED IN RIMES(DEPOSITE) & PAPER'S</v></cell></row><row r="6770"><cell r="C6770" t="str"><v>DE050061</v></cell><cell r="D6770" t="str"><v>LNC/DRI BEACHES</v></cell><cell r="E6770" t="str"><v>I Lac Investment Pvt Ltd</v></cell><cell r="F6770"><v>38627</v></cell><cell r="G6770"><v>265000</v></cell><cell r="H6770"><v>265000</v></cell><cell r="I6770"><v>0</v></cell><cell r="J6770" t="str"><v>I.R.M</v></cell><cell r="K6770" t="str"><v>Never</v></cell><cell r="L6770" t="str"><v>not send</v></cell><cell r="M6770" t="str"><v>yes</v></cell><cell r="N6770" t="str"><v>Letter Not Sent, Last Communication Till 2005
Total 32 Membership Of GOA:-  03004502 To 03004533
C.S.V.:- 2,65,000/-, CHEQUE NO. NOT MENTIONED IN RIMES(DEPOSITE) & PAPER'S</v></cell></row><row r="6771"><cell r="C6771" t="str"><v>DE050062</v></cell><cell r="D6771" t="str"><v>LNC/DRI BEACHES</v></cell><cell r="E6771" t="str"><v>I Lac Investment Pvt Ltd</v></cell><cell r="F6771"><v>38627</v></cell><cell r="G6771"><v>265000</v></cell><cell r="H6771"><v>265000</v></cell><cell r="I6771"><v>0</v></cell><cell r="J6771" t="str"><v>I.R.M</v></cell><cell r="K6771" t="str"><v>Never</v></cell><cell r="L6771" t="str"><v>not send</v></cell><cell r="M6771" t="str"><v>yes</v></cell><cell r="N6771" t="str"><v>Letter Not Sent, Last Communication Till 2005
Total 32 Membership Of GOA:-  03004502 To 03004533
C.S.V.:- 2,65,000/-, CHEQUE NO. NOT MENTIONED IN RIMES(DEPOSITE) & PAPER'S</v></cell></row><row r="6772"><cell r="C6772" t="str"><v>DE050063</v></cell><cell r="D6772" t="str"><v>LNC/DRI BEACHES</v></cell><cell r="E6772" t="str"><v>I Lac Investment Pvt Ltd</v></cell><cell r="F6772"><v>38627</v></cell><cell r="G6772"><v>265000</v></cell><cell r="H6772"><v>265000</v></cell><cell r="I6772"><v>0</v></cell><cell r="J6772" t="str"><v>I.R.M</v></cell><cell r="K6772" t="str"><v>Never</v></cell><cell r="L6772" t="str"><v>not send</v></cell><cell r="M6772" t="str"><v>yes</v></cell><cell r="N6772" t="str"><v>Letter Not Sent, Last Communication Till 2005
Total 32 Membership Of GOA:-  03004502 To 03004533
C.S.V.:- 2,65,000/-, CHEQUE NO. NOT MENTIONED IN RIMES(DEPOSITE) & PAPER'S</v></cell></row><row r="6773"><cell r="C6773" t="str"><v>DE050064</v></cell><cell r="D6773" t="str"><v>LNC/DRI BEACHES</v></cell><cell r="E6773" t="str"><v>I Lac Investment Pvt Ltd</v></cell><cell r="F6773"><v>38627</v></cell><cell r="G6773"><v>265000</v></cell><cell r="H6773"><v>265000</v></cell><cell r="I6773"><v>0</v></cell><cell r="J6773" t="str"><v>I.R.M</v></cell><cell r="K6773" t="str"><v>Never</v></cell><cell r="L6773" t="str"><v>not send</v></cell><cell r="M6773" t="str"><v>yes</v></cell><cell r="N6773" t="str"><v>Letter Not Sent, Last Communication Till 2005
Total 32 Membership Of GOA:-  03004502 To 03004533
C.S.V.:- 2,65,000/-, CHEQUE NO. NOT MENTIONED IN RIMES(DEPOSITE) & PAPER'S</v></cell></row><row r="6774"><cell r="C6774" t="str"><v>DE050065</v></cell><cell r="D6774" t="str"><v>LNC/DRI BEACHES</v></cell><cell r="E6774" t="str"><v>I Lac Investment Pvt Ltd</v></cell><cell r="F6774"><v>38627</v></cell><cell r="G6774"><v>265000</v></cell><cell r="H6774"><v>265000</v></cell><cell r="I6774"><v>0</v></cell><cell r="J6774" t="str"><v>I.R.M</v></cell><cell r="K6774" t="str"><v>Never</v></cell><cell r="L6774" t="str"><v>not send</v></cell><cell r="M6774" t="str"><v>yes</v></cell><cell r="N6774" t="str"><v>Letter Not Sent, Last Communication Till 2005
Total 32 Membership Of GOA:-  03004502 To 03004533
C.S.V.:- 2,65,000/-, CHEQUE NO. NOT MENTIONED IN RIMES(DEPOSITE) & PAPER'S</v></cell></row><row r="6775"><cell r="C6775" t="str"><v>DE050066</v></cell><cell r="D6775" t="str"><v>LNC/DRI BEACHES</v></cell><cell r="E6775" t="str"><v>I Lac Investment Pvt Ltd</v></cell><cell r="F6775"><v>38627</v></cell><cell r="G6775"><v>265000</v></cell><cell r="H6775"><v>265000</v></cell><cell r="I6775"><v>0</v></cell><cell r="J6775" t="str"><v>I.R.M</v></cell><cell r="K6775" t="str"><v>Never</v></cell><cell r="L6775" t="str"><v>not send</v></cell><cell r="M6775" t="str"><v>yes</v></cell><cell r="N6775" t="str"><v>Letter Not Sent, Last Communication Till 2005
Total 32 Membership Of GOA:-  03004502 To 03004533
C.S.V.:- 2,65,000/-, CHEQUE NO. NOT MENTIONED IN RIMES(DEPOSITE) & PAPER'S</v></cell></row><row r="6776"><cell r="C6776" t="str"><v>DE050067</v></cell><cell r="D6776" t="str"><v>LNC/DRI BEACHES</v></cell><cell r="E6776" t="str"><v>I Lac Investment Pvt Ltd</v></cell><cell r="F6776"><v>38627</v></cell><cell r="G6776"><v>265000</v></cell><cell r="H6776"><v>265000</v></cell><cell r="I6776"><v>0</v></cell><cell r="J6776" t="str"><v>I.R.M</v></cell><cell r="K6776" t="str"><v>Never</v></cell><cell r="L6776" t="str"><v>not send</v></cell><cell r="M6776" t="str"><v>yes</v></cell><cell r="N6776" t="str"><v>Letter Not Sent, Last Communication Till 2005
Total 32 Membership Of GOA:-  03004502 To 03004533
C.S.V.:- 2,65,000/-, CHEQUE NO. NOT MENTIONED IN RIMES(DEPOSITE) & PAPER'S</v></cell></row><row r="6777"><cell r="C6777" t="str"><v>DE050068</v></cell><cell r="D6777" t="str"><v>LNC/DRI BEACHES</v></cell><cell r="E6777" t="str"><v>I Lac Investment Pvt Ltd</v></cell><cell r="F6777"><v>38627</v></cell><cell r="G6777"><v>265000</v></cell><cell r="H6777"><v>265000</v></cell><cell r="I6777"><v>0</v></cell><cell r="J6777" t="str"><v>I.R.M</v></cell><cell r="K6777" t="str"><v>Never</v></cell><cell r="L6777" t="str"><v>not send</v></cell><cell r="M6777" t="str"><v>yes</v></cell><cell r="N6777" t="str"><v>Letter Not Sent, Last Communication Till 2005
Total 32 Membership Of GOA:-  03004502 To 03004533
C.S.V.:- 2,65,000/-, CHEQUE NO. NOT MENTIONED IN RIMES(DEPOSITE) & PAPER'S</v></cell></row><row r="6778"><cell r="C6778" t="str"><v>DE050069</v></cell><cell r="D6778" t="str"><v>LNC/DRI BEACHES</v></cell><cell r="E6778" t="str"><v>I Lac Investment Pvt Ltd</v></cell><cell r="F6778"><v>38627</v></cell><cell r="G6778"><v>265000</v></cell><cell r="H6778"><v>265000</v></cell><cell r="I6778"><v>0</v></cell><cell r="J6778" t="str"><v>I.R.M</v></cell><cell r="K6778" t="str"><v>Never</v></cell><cell r="L6778" t="str"><v>not send</v></cell><cell r="M6778" t="str"><v>yes</v></cell><cell r="N6778" t="str"><v>Letter Not Sent, Last Communication Till 2005
Total 32 Membership Of GOA:-  03004502 To 03004533
C.S.V.:- 2,65,000/-, CHEQUE NO. NOT MENTIONED IN RIMES(DEPOSITE) & PAPER'S</v></cell></row><row r="6779"><cell r="C6779" t="str"><v>DE050070</v></cell><cell r="D6779" t="str"><v>LNC/DRI BEACHES</v></cell><cell r="E6779" t="str"><v>I Lac Investment Pvt Ltd</v></cell><cell r="F6779"><v>38627</v></cell><cell r="G6779"><v>265000</v></cell><cell r="H6779"><v>265000</v></cell><cell r="I6779"><v>0</v></cell><cell r="J6779" t="str"><v>I.R.M</v></cell><cell r="K6779" t="str"><v>Never</v></cell><cell r="L6779" t="str"><v>not send</v></cell><cell r="M6779" t="str"><v>yes</v></cell><cell r="N6779" t="str"><v>Letter Not Sent, Last Communication Till 2005
Total 32 Membership Of GOA:-  03004502 To 03004533
C.S.V.:- 2,65,000/-, CHEQUE NO. NOT MENTIONED IN RIMES(DEPOSITE) & PAPER'S</v></cell></row><row r="6780"><cell r="C6780" t="str"><v>DE050071</v></cell><cell r="D6780" t="str"><v>LNC/DRI BEACHES</v></cell><cell r="E6780" t="str"><v>I Lac Investment Pvt Ltd</v></cell><cell r="F6780"><v>38627</v></cell><cell r="G6780"><v>265000</v></cell><cell r="H6780"><v>265000</v></cell><cell r="I6780"><v>0</v></cell><cell r="J6780" t="str"><v>I.R.M</v></cell><cell r="K6780" t="str"><v>Never</v></cell><cell r="L6780" t="str"><v>not send</v></cell><cell r="M6780" t="str"><v>yes</v></cell><cell r="N6780" t="str"><v>Letter Not Sent, Last Communication Till 2005
Total 32 Membership Of GOA:-  03004502 To 03004533
C.S.V.:- 2,65,000/-, CHEQUE NO. NOT MENTIONED IN RIMES(DEPOSITE) & PAPER'S</v></cell></row><row r="6781"><cell r="C6781" t="str"><v>DE050072</v></cell><cell r="D6781" t="str"><v>LNC/DRI BEACHES</v></cell><cell r="E6781" t="str"><v>I Lac Investment Pvt Ltd</v></cell><cell r="F6781"><v>38627</v></cell><cell r="G6781"><v>265000</v></cell><cell r="H6781"><v>265000</v></cell><cell r="I6781"><v>0</v></cell><cell r="J6781" t="str"><v>I.R.M</v></cell><cell r="K6781" t="str"><v>Never</v></cell><cell r="L6781" t="str"><v>not send</v></cell><cell r="M6781" t="str"><v>yes</v></cell><cell r="N6781" t="str"><v>Letter Not Sent, Last Communication Till 2005
Total 32 Membership Of GOA:-  03004502 To 03004533
C.S.V.:- 2,65,000/-, CHEQUE NO. NOT MENTIONED IN RIMES(DEPOSITE) & PAPER'S</v></cell></row><row r="6782"><cell r="C6782" t="str"><v>DE050073</v></cell><cell r="D6782" t="str"><v>LNC/DRI BEACHES</v></cell><cell r="E6782" t="str"><v>I Lac Investment Pvt Ltd</v></cell><cell r="F6782"><v>38627</v></cell><cell r="G6782"><v>265000</v></cell><cell r="H6782"><v>265000</v></cell><cell r="I6782"><v>0</v></cell><cell r="J6782" t="str"><v>I.R.M</v></cell><cell r="K6782" t="str"><v>Never</v></cell><cell r="L6782" t="str"><v>not send</v></cell><cell r="M6782" t="str"><v>yes</v></cell><cell r="N6782" t="str"><v>Letter Not Sent, Last Communication Till 2005
Total 32 Membership Of GOA:-  03004502 To 03004533
C.S.V.:- 2,65,000/-, CHEQUE NO. NOT MENTIONED IN RIMES(DEPOSITE) & PAPER'S</v></cell></row><row r="6783"><cell r="C6783" t="str"><v>DE050074</v></cell><cell r="D6783" t="str"><v>LNC/DRI BEACHES</v></cell><cell r="E6783" t="str"><v>I Lac Investment Pvt Ltd</v></cell><cell r="F6783"><v>38627</v></cell><cell r="G6783"><v>265000</v></cell><cell r="H6783"><v>265000</v></cell><cell r="I6783"><v>0</v></cell><cell r="J6783" t="str"><v>I.R.M</v></cell><cell r="K6783" t="str"><v>Never</v></cell><cell r="L6783" t="str"><v>not send</v></cell><cell r="M6783" t="str"><v>yes</v></cell><cell r="N6783" t="str"><v>Letter Not Sent, Last Communication Till 2005
Total 32 Membership Of GOA:-  03004502 To 03004533
C.S.V.:- 2,65,000/-, CHEQUE NO. NOT MENTIONED IN RIMES(DEPOSITE) & PAPER'S</v></cell></row><row r="6784"><cell r="C6784" t="str"><v>DE050075</v></cell><cell r="D6784" t="str"><v>LNC/DRI BEACHES</v></cell><cell r="E6784" t="str"><v>I Lac Investment Pvt Ltd</v></cell><cell r="F6784"><v>38627</v></cell><cell r="G6784"><v>265000</v></cell><cell r="H6784"><v>265000</v></cell><cell r="I6784"><v>0</v></cell><cell r="J6784" t="str"><v>I.R.M</v></cell><cell r="K6784" t="str"><v>Never</v></cell><cell r="L6784" t="str"><v>not send</v></cell><cell r="M6784" t="str"><v>yes</v></cell><cell r="N6784" t="str"><v>Letter Not Sent, Last Communication Till 2005
Total 32 Membership Of GOA:-  03004502 To 03004533
C.S.V.:- 2,65,000/-, CHEQUE NO. NOT MENTIONED IN RIMES(DEPOSITE) & PAPER'S</v></cell></row><row r="6785"><cell r="C6785" t="str"><v>DE050076</v></cell><cell r="D6785" t="str"><v>LNC/DRI BEACHES</v></cell><cell r="E6785" t="str"><v>I Lac Investment Pvt Ltd</v></cell><cell r="F6785"><v>38627</v></cell><cell r="G6785"><v>265000</v></cell><cell r="H6785"><v>265000</v></cell><cell r="I6785"><v>0</v></cell><cell r="J6785" t="str"><v>I.R.M</v></cell><cell r="K6785" t="str"><v>Never</v></cell><cell r="L6785" t="str"><v>not send</v></cell><cell r="M6785" t="str"><v>yes</v></cell><cell r="N6785" t="str"><v>Letter Not Sent, Last Communication Till 2005
Total 32 Membership Of GOA:-  03004502 To 03004533
C.S.V.:- 2,65,000/-, CHEQUE NO. NOT MENTIONED IN RIMES(DEPOSITE) & PAPER'S</v></cell></row><row r="6786"><cell r="C6786" t="str"><v>DE050077</v></cell><cell r="D6786" t="str"><v>LNC/DRI BEACHES</v></cell><cell r="E6786" t="str"><v>I Lac Investment Pvt Ltd</v></cell><cell r="F6786"><v>38627</v></cell><cell r="G6786"><v>265000</v></cell><cell r="H6786"><v>265000</v></cell><cell r="I6786"><v>0</v></cell><cell r="J6786" t="str"><v>I.R.M</v></cell><cell r="K6786" t="str"><v>Never</v></cell><cell r="L6786" t="str"><v>not send</v></cell><cell r="M6786" t="str"><v>yes</v></cell><cell r="N6786" t="str"><v>Letter Not Sent, Last Communication Till 2005
Total 32 Membership Of GOA:-  03004502 To 03004533
C.S.V.:- 2,65,000/-, CHEQUE NO. NOT MENTIONED IN RIMES(DEPOSITE) & PAPER'S</v></cell></row><row r="6787"><cell r="C6787" t="str"><v>DE050078</v></cell><cell r="D6787" t="str"><v>LNC/DRI BEACHES</v></cell><cell r="E6787" t="str"><v>I Lac Investment Pvt Ltd</v></cell><cell r="F6787"><v>38627</v></cell><cell r="G6787"><v>265000</v></cell><cell r="H6787"><v>265000</v></cell><cell r="I6787"><v>0</v></cell><cell r="J6787" t="str"><v>I.R.M</v></cell><cell r="K6787" t="str"><v>Never</v></cell><cell r="L6787" t="str"><v>not send</v></cell><cell r="M6787" t="str"><v>yes</v></cell><cell r="N6787" t="str"><v>Letter Not Sent, Last Communication Till 2005
Total 32 Membership Of GOA:-  03004502 To 03004533
C.S.V.:- 2,65,000/-, CHEQUE NO. NOT MENTIONED IN RIMES(DEPOSITE) & PAPER'S</v></cell></row><row r="6788"><cell r="C6788" t="str"><v>DE050079</v></cell><cell r="D6788" t="str"><v>LNC/DRI BEACHES</v></cell><cell r="E6788" t="str"><v>I Lac Investment Pvt Ltd</v></cell><cell r="F6788"><v>38627</v></cell><cell r="G6788"><v>265000</v></cell><cell r="H6788"><v>265000</v></cell><cell r="I6788"><v>0</v></cell><cell r="J6788" t="str"><v>I.R.M</v></cell><cell r="K6788" t="str"><v>Never</v></cell><cell r="L6788" t="str"><v>not send</v></cell><cell r="M6788" t="str"><v>yes</v></cell><cell r="N6788" t="str"><v>Letter Not Sent, Last Communication Till 2005
Total 32 Membership Of GOA:-  03004502 To 03004533
C.S.V.:- 2,65,000/-, CHEQUE NO. NOT MENTIONED IN RIMES(DEPOSITE) & PAPER'S</v></cell></row><row r="6789"><cell r="C6789" t="str"><v>DE050080</v></cell><cell r="D6789" t="str"><v>LNC/DRI BEACHES</v></cell><cell r="E6789" t="str"><v>I Lac Investment Pvt Ltd</v></cell><cell r="F6789"><v>38627</v></cell><cell r="G6789"><v>265000</v></cell><cell r="H6789"><v>265000</v></cell><cell r="I6789"><v>0</v></cell><cell r="J6789" t="str"><v>I.R.M</v></cell><cell r="K6789" t="str"><v>Never</v></cell><cell r="L6789" t="str"><v>not send</v></cell><cell r="M6789" t="str"><v>yes</v></cell><cell r="N6789" t="str"><v>Letter Not Sent, Last Communication Till 2005
Total 32 Membership Of GOA:-  03004502 To 03004533
C.S.V.:- 2,65,000/-, CHEQUE NO. NOT MENTIONED IN RIMES(DEPOSITE) & PAPER'S</v></cell></row><row r="6790"><cell r="C6790" t="str"><v>DE050081</v></cell><cell r="D6790" t="str"><v>LNC/DRI BEACHES</v></cell><cell r="E6790" t="str"><v>I Lac Investment Pvt Ltd</v></cell><cell r="F6790"><v>38627</v></cell><cell r="G6790"><v>265000</v></cell><cell r="H6790"><v>265000</v></cell><cell r="I6790"><v>0</v></cell><cell r="J6790" t="str"><v>I.R.M</v></cell><cell r="K6790" t="str"><v>Never</v></cell><cell r="L6790" t="str"><v>not send</v></cell><cell r="M6790" t="str"><v>yes</v></cell><cell r="N6790" t="str"><v>Letter Not Sent, Last Communication Till 2005
Total 32 Membership Of GOA:-  03004502 To 03004533
C.S.V.:- 2,65,000/-, CHEQUE NO. NOT MENTIONED IN RIMES(DEPOSITE) & PAPER'S</v></cell></row><row r="6791"><cell r="C6791" t="str"><v>DE050082</v></cell><cell r="D6791" t="str"><v>LNC/DRI BEACHES</v></cell><cell r="E6791" t="str"><v>I Lac Investment Pvt Ltd</v></cell><cell r="F6791"><v>38627</v></cell><cell r="G6791"><v>265000</v></cell><cell r="H6791"><v>265000</v></cell><cell r="I6791"><v>0</v></cell><cell r="J6791" t="str"><v>I.R.M</v></cell><cell r="K6791" t="str"><v>Never</v></cell><cell r="L6791" t="str"><v>not send</v></cell><cell r="M6791" t="str"><v>yes</v></cell><cell r="N6791" t="str"><v>Letter Not Sent, Last Communication Till 2005
Total 32 Membership Of GOA:-  03004502 To 03004533
C.S.V.:- 2,65,000/-, CHEQUE NO. NOT MENTIONED IN RIMES(DEPOSITE) & PAPER'S</v></cell></row><row r="6792"><cell r="C6792" t="str"><v>DE050245</v></cell><cell r="D6792" t="str"><v>LNC/DRI BEACHES</v></cell><cell r="E6792" t="str"><v>Altar Investment Pvt Ltd</v></cell><cell r="F6792" t="str"><v>21/2/2005</v></cell><cell r="G6792"><v>265000</v></cell><cell r="H6792"><v>265000</v></cell><cell r="I6792"><v>0</v></cell><cell r="J6792" t="str"><v>I.R.M</v></cell><cell r="K6792" t="str"><v>Never</v></cell><cell r="L6792" t="str"><v>not send</v></cell><cell r="M6792" t="str"><v>yes</v></cell><cell r="N6792" t="str"><v>Letter Not Sent, Last Communication Till 2005
C.S.V.:- 2,65,000/-, CHEQUE NO. NOT MENTIONED IN RIMES(DEPOSITE) & PAPER'S</v></cell></row><row r="6793"><cell r="C6793" t="str"><v>DE050246</v></cell><cell r="D6793" t="str"><v>LNC/DRI BEACHES</v></cell><cell r="E6793" t="str"><v>Hindustan Commercial Company Ltd</v></cell><cell r="F6793" t="str"><v>21/2/2005</v></cell><cell r="G6793"><v>265000</v></cell><cell r="H6793"><v>265000</v></cell><cell r="I6793"><v>0</v></cell><cell r="J6793" t="str"><v>I.R.M</v></cell><cell r="K6793" t="str"><v>Never</v></cell><cell r="L6793" t="str"><v>not send</v></cell><cell r="M6793" t="str"><v>yes</v></cell><cell r="N6793" t="str"><v>Letter Not Sent, Last Communication Till 2005
Total 4 Membership Of GOA:- 03004697 To 03004700
C.S.V.:- 2,65,000/-, CHEQUE NO. NOT MENTIONED IN RIMES(DEPOSITE) & PAPER'S</v></cell></row><row r="6794"><cell r="C6794" t="str"><v>DE050247</v></cell><cell r="D6794" t="str"><v>LNC/DRI BEACHES</v></cell><cell r="E6794" t="str"><v>Hindustan Commercial Company Ltd</v></cell><cell r="F6794" t="str"><v>21/2/2005</v></cell><cell r="G6794"><v>265000</v></cell><cell r="H6794"><v>265000</v></cell><cell r="I6794"><v>0</v></cell><cell r="J6794" t="str"><v>I.R.M</v></cell><cell r="K6794" t="str"><v>Never</v></cell><cell r="L6794" t="str"><v>not send</v></cell><cell r="M6794" t="str"><v>yes</v></cell><cell r="N6794" t="str"><v>Letter Not Sent, Last Communication Till 2005
Total 4 Membership Of GOA:- 03004697 To 03004700
C.S.V.:- 2,65,000/-, CHEQUE NO. NOT MENTIONED IN RIMES(DEPOSITE) & PAPER'S</v></cell></row><row r="6795"><cell r="C6795" t="str"><v>DE050248</v></cell><cell r="D6795" t="str"><v>LNC/DRI BEACHES</v></cell><cell r="E6795" t="str"><v>Hindustan Commercial Company Ltd</v></cell><cell r="F6795" t="str"><v>21/2/2005</v></cell><cell r="G6795"><v>265000</v></cell><cell r="H6795"><v>265000</v></cell><cell r="I6795"><v>0</v></cell><cell r="J6795" t="str"><v>I.R.M</v></cell><cell r="K6795" t="str"><v>Never</v></cell><cell r="L6795" t="str"><v>not send</v></cell><cell r="M6795" t="str"><v>yes</v></cell><cell r="N6795" t="str"><v>Letter Not Sent, Last Communication Till 2005
Total 4 Membership Of GOA:- 03004697 To 03004700
C.S.V.:- 2,65,000/-, CHEQUE NO. NOT MENTIONED IN RIMES(DEPOSITE) & PAPER'S</v></cell></row><row r="6796"><cell r="C6796" t="str"><v>DE050249</v></cell><cell r="D6796" t="str"><v>LNC/DRI BEACHES</v></cell><cell r="E6796" t="str"><v>Hindustan Commercial Company Ltd</v></cell><cell r="F6796" t="str"><v>21/2/2005</v></cell><cell r="G6796"><v>265000</v></cell><cell r="H6796"><v>265000</v></cell><cell r="I6796"><v>0</v></cell><cell r="J6796" t="str"><v>I.R.M</v></cell><cell r="K6796" t="str"><v>Never</v></cell><cell r="L6796" t="str"><v>not send</v></cell><cell r="M6796" t="str"><v>yes</v></cell><cell r="N6796" t="str"><v>Letter Not Sent, Last Communication Till 2005
Total 4 Membership Of GOA:- 03004697 To 03004700
C.S.V.:- 2,65,000/-, CHEQUE NO. NOT MENTIONED IN RIMES(DEPOSITE) & PAPER'S</v></cell></row><row r="6797"><cell r="C6797" t="str"><v>DE050250</v></cell><cell r="D6797" t="str"><v>LNC/DRI BEACHES</v></cell><cell r="E6797" t="str"><v>Sikkim Produce Pvt Ltd</v></cell><cell r="F6797" t="str"><v>21/2/2005</v></cell><cell r="G6797"><v>265000</v></cell><cell r="H6797"><v>265000</v></cell><cell r="I6797"><v>0</v></cell><cell r="J6797" t="str"><v>I.R.M</v></cell><cell r="K6797" t="str"><v>Never</v></cell><cell r="L6797" t="str"><v>not send</v></cell><cell r="M6797" t="str"><v>yes</v></cell><cell r="N6797" t="str"><v>Letter Not Sent, Last Communication Till 2005, Total 9 Membership Of Goa:-03004455,03004466,4467,4468,4469,4701,4702,4703 & 4704
C.S.V.:- 2,65,000/-, CHEQUE NO. NOT MENTIONED IN RIMES(DEPOSITE) & PAPER'S</v></cell></row><row r="6798"><cell r="C6798" t="str"><v>DE050251</v></cell><cell r="D6798" t="str"><v>LNC/DRI BEACHES</v></cell><cell r="E6798" t="str"><v>Sikkim Produce Pvt Ltd</v></cell><cell r="F6798" t="str"><v>21/2/2005</v></cell><cell r="G6798"><v>265000</v></cell><cell r="H6798"><v>265000</v></cell><cell r="I6798"><v>0</v></cell><cell r="J6798" t="str"><v>I.R.M</v></cell><cell r="K6798" t="str"><v>Never</v></cell><cell r="L6798" t="str"><v>not send</v></cell><cell r="M6798" t="str"><v>yes</v></cell><cell r="N6798" t="str"><v>Letter Not Sent, Last Communication Till 2005, Total 9 Membership Of Goa:-03004455,03004466,4467,4468,4469,4701,4702,4703 & 4704
C.S.V.:- 2,65,000/-, CHEQUE NO. NOT MENTIONED IN RIMES(DEPOSITE) & PAPER'S</v></cell></row><row r="6799"><cell r="C6799" t="str"><v>DE050252</v></cell><cell r="D6799" t="str"><v>LNC/DRI BEACHES</v></cell><cell r="E6799" t="str"><v>Sikkim Produce Pvt Ltd</v></cell><cell r="F6799" t="str"><v>21/2/2005</v></cell><cell r="G6799"><v>265000</v></cell><cell r="H6799"><v>265000</v></cell><cell r="I6799"><v>0</v></cell><cell r="J6799" t="str"><v>I.R.M</v></cell><cell r="K6799" t="str"><v>Never</v></cell><cell r="L6799" t="str"><v>not send</v></cell><cell r="M6799" t="str"><v>yes</v></cell><cell r="N6799" t="str"><v>Letter Not Sent, Last Communication Till 2005, Total 9 Membership Of Goa:-03004455,03004466,4467,4468,4469,4701,4702,4703 & 4704
C.S.V.:- 2,65,000/-, CHEQUE NO. NOT MENTIONED IN RIMES(DEPOSITE) & PAPER'S</v></cell></row><row r="6800"><cell r="C6800" t="str"><v>DE050253</v></cell><cell r="D6800" t="str"><v>LNC/DRI BEACHES</v></cell><cell r="E6800" t="str"><v>Sikkim Produce Pvt Ltd</v></cell><cell r="F6800" t="str"><v>21/2/2005</v></cell><cell r="G6800"><v>265000</v></cell><cell r="H6800"><v>265000</v></cell><cell r="I6800"><v>0</v></cell><cell r="J6800" t="str"><v>I.R.M</v></cell><cell r="K6800" t="str"><v>Never</v></cell><cell r="L6800" t="str"><v>not send</v></cell><cell r="M6800" t="str"><v>yes</v></cell><cell r="N6800" t="str"><v>Letter Not Sent, Last Communication Till 2005, Total 9 Membership Of Goa:-03004455,03004466,4467,4468,4469,4701,4702,4703 & 4704
C.S.V.:- 2,65,000/-, CHEQUE NO. NOT MENTIONED IN RIMES(DEPOSITE) & PAPER'S</v></cell></row><row r="6801"><cell r="C6801" t="str"><v>DE050254</v></cell><cell r="D6801" t="str"><v>LNC/DRI BEACHES</v></cell><cell r="E6801" t="str"><v>Carissa Investment Pvt Ltd</v></cell><cell r="F6801" t="str"><v>21/2/2005</v></cell><cell r="G6801"><v>265000</v></cell><cell r="H6801"><v>265000</v></cell><cell r="I6801"><v>0</v></cell><cell r="J6801" t="str"><v>I.R.M</v></cell><cell r="K6801" t="str"><v>Never</v></cell><cell r="L6801" t="str"><v>not send</v></cell><cell r="M6801" t="str"><v>yes</v></cell><cell r="N6801" t="str"><v>Letter Not Sent, Last Communication Till 2005
Total 42 Membership Of GOA:- 03004470 To 4501 Or 03004705 To 4712 & 03004717, 03004718
C.S.V.:- 2,65,000/-, CHEQUE NO. NOT MENTIONED IN RIMES(DEPOSITE) & PAPER'S</v></cell></row><row r="6802"><cell r="C6802" t="str"><v>DE050255</v></cell><cell r="D6802" t="str"><v>LNC/DRI BEACHES</v></cell><cell r="E6802" t="str"><v>Carissa Investment Pvt Ltd</v></cell><cell r="F6802" t="str"><v>21/2/2006</v></cell><cell r="G6802"><v>265000</v></cell><cell r="H6802"><v>265000</v></cell><cell r="I6802"><v>0</v></cell><cell r="J6802" t="str"><v>I.R.M</v></cell><cell r="K6802" t="str"><v>Never</v></cell><cell r="L6802" t="str"><v>not send</v></cell><cell r="M6802" t="str"><v>yes</v></cell><cell r="N6802" t="str"><v>Letter Not Sent, Last Communication Till 2005
Total 42 Membership Of GOA:- 03004470 To 4501 Or 03004705 To 4712 & 03004717, 03004718
C.S.V.:- 2,65,000/-, CHEQUE NO. NOT MENTIONED IN RIMES(DEPOSITE) & PAPER'S</v></cell></row><row r="6803"><cell r="C6803" t="str"><v>DE050256</v></cell><cell r="D6803" t="str"><v>LNC/DRI BEACHES</v></cell><cell r="E6803" t="str"><v>Carissa Investment Pvt Ltd</v></cell><cell r="F6803" t="str"><v>21/2/2007</v></cell><cell r="G6803"><v>265000</v></cell><cell r="H6803"><v>265000</v></cell><cell r="I6803"><v>0</v></cell><cell r="J6803" t="str"><v>I.R.M</v></cell><cell r="K6803" t="str"><v>Never</v></cell><cell r="L6803" t="str"><v>not send</v></cell><cell r="M6803" t="str"><v>yes</v></cell><cell r="N6803" t="str"><v>Letter Not Sent, Last Communication Till 2005
Total 42 Membership Of GOA:- 03004470 To 4501 Or 03004705 To 4712 & 03004717, 03004718
C.S.V.:- 2,65,000/-, CHEQUE NO. NOT MENTIONED IN RIMES(DEPOSITE) & PAPER'S</v></cell></row><row r="6804"><cell r="C6804" t="str"><v>DE050257</v></cell><cell r="D6804" t="str"><v>LNC/DRI BEACHES</v></cell><cell r="E6804" t="str"><v>Carissa Investment Pvt Ltd</v></cell><cell r="F6804" t="str"><v>21/2/2008</v></cell><cell r="G6804"><v>265000</v></cell><cell r="H6804"><v>265000</v></cell><cell r="I6804"><v>0</v></cell><cell r="J6804" t="str"><v>I.R.M</v></cell><cell r="K6804" t="str"><v>Never</v></cell><cell r="L6804" t="str"><v>not send</v></cell><cell r="M6804" t="str"><v>yes</v></cell><cell r="N6804" t="str"><v>Letter Not Sent, Last Communication Till 2005
Total 42 Membership Of GOA:- 03004470 To 4501 Or 03004705 To 4712 & 03004717, 03004718
C.S.V.:- 2,65,000/-, CHEQUE NO. NOT MENTIONED IN RIMES(DEPOSITE) & PAPER'S</v></cell></row><row r="6805"><cell r="C6805" t="str"><v>DE050258</v></cell><cell r="D6805" t="str"><v>LNC/DRI BEACHES</v></cell><cell r="E6805" t="str"><v>Carissa Investment Pvt Ltd</v></cell><cell r="F6805" t="str"><v>21/2/2009</v></cell><cell r="G6805"><v>265000</v></cell><cell r="H6805"><v>265000</v></cell><cell r="I6805"><v>0</v></cell><cell r="J6805" t="str"><v>I.R.M</v></cell><cell r="K6805" t="str"><v>Never</v></cell><cell r="L6805" t="str"><v>not send</v></cell><cell r="M6805" t="str"><v>yes</v></cell><cell r="N6805" t="str"><v>Letter Not Sent, Last Communication Till 2005
Total 42 Membership Of GOA:- 03004470 To 4501 Or 03004705 To 4712 & 03004717, 03004718
C.S.V.:- 2,65,000/-, CHEQUE NO. NOT MENTIONED IN RIMES(DEPOSITE) & PAPER'S</v></cell></row><row r="6806"><cell r="C6806" t="str"><v>DE050259</v></cell><cell r="D6806" t="str"><v>LNC/DRI BEACHES</v></cell><cell r="E6806" t="str"><v>Carissa Investment Pvt Ltd</v></cell><cell r="F6806" t="str"><v>21/2/2010</v></cell><cell r="G6806"><v>265000</v></cell><cell r="H6806"><v>265000</v></cell><cell r="I6806"><v>0</v></cell><cell r="J6806" t="str"><v>I.R.M</v></cell><cell r="K6806" t="str"><v>Never</v></cell><cell r="L6806" t="str"><v>not send</v></cell><cell r="M6806" t="str"><v>yes</v></cell><cell r="N6806" t="str"><v>Letter Not Sent, Last Communication Till 2005
Total 42 Membership Of GOA:- 03004470 To 4501 Or 03004705 To 4712 & 03004717, 03004718
C.S.V.:- 2,65,000/-, CHEQUE NO. NOT MENTIONED IN RIMES(DEPOSITE) & PAPER'S</v></cell></row><row r="6807"><cell r="C6807" t="str"><v>DE050260</v></cell><cell r="D6807" t="str"><v>LNC/DRI BEACHES</v></cell><cell r="E6807" t="str"><v>Carissa Investment Pvt Ltd</v></cell><cell r="F6807" t="str"><v>21/2/2011</v></cell><cell r="G6807"><v>265000</v></cell><cell r="H6807"><v>265000</v></cell><cell r="I6807"><v>0</v></cell><cell r="J6807" t="str"><v>I.R.M</v></cell><cell r="K6807" t="str"><v>Never</v></cell><cell r="L6807" t="str"><v>not send</v></cell><cell r="M6807" t="str"><v>yes</v></cell><cell r="N6807" t="str"><v>Letter Not Sent, Last Communication Till 2005
Total 42 Membership Of GOA:- 03004470 To 4501 Or 03004705 To 4712 & 03004717, 03004718
C.S.V.:- 2,65,000/-, CHEQUE NO. NOT MENTIONED IN RIMES(DEPOSITE) & PAPER'S</v></cell></row><row r="6808"><cell r="C6808" t="str"><v>DE050261</v></cell><cell r="D6808" t="str"><v>LNC/DRI BEACHES</v></cell><cell r="E6808" t="str"><v>Carissa Investment Pvt Ltd</v></cell><cell r="F6808" t="str"><v>21/2/2012</v></cell><cell r="G6808"><v>265000</v></cell><cell r="H6808"><v>265000</v></cell><cell r="I6808"><v>0</v></cell><cell r="J6808" t="str"><v>I.R.M</v></cell><cell r="K6808" t="str"><v>Never</v></cell><cell r="L6808" t="str"><v>not send</v></cell><cell r="M6808" t="str"><v>yes</v></cell><cell r="N6808" t="str"><v>Letter Not Sent, Last Communication Till 2005
Total 42 Membership Of GOA:- 03004470 To 4501 Or 03004705 To 4712 & 03004717, 03004718
C.S.V.:- 2,65,000/-, CHEQUE NO. NOT MENTIONED IN RIMES(DEPOSITE) & PAPER'S</v></cell></row><row r="6809"><cell r="C6809" t="str"><v>DE050264</v></cell><cell r="D6809" t="str"><v>LNC/DRI BEACHES</v></cell><cell r="E6809" t="str"><v>Comsum Investment Pvt Ltd</v></cell><cell r="F6809" t="str"><v>21/2/2005</v></cell><cell r="G6809"><v>265000</v></cell><cell r="H6809"><v>265000</v></cell><cell r="I6809"><v>0</v></cell><cell r="J6809" t="str"><v>I.R.M</v></cell><cell r="K6809" t="str"><v>Never</v></cell><cell r="L6809" t="str"><v>not send</v></cell><cell r="M6809" t="str"><v>yes</v></cell><cell r="N6809" t="str"><v>Letter Not Sent, Last Communication Till 2005
Total 4 Membership Of GOA:- 03004713 To 03004716
C.S.V.:- 2,65,000/-, CHEQUE NO. NOT MENTIONED IN RIMES(DEPOSITE) & PAPER'S</v></cell></row><row r="6810"><cell r="C6810" t="str"><v>DE050265</v></cell><cell r="D6810" t="str"><v>LNC/DRI BEACHES</v></cell><cell r="E6810" t="str"><v>Comsum Investment Pvt Ltd</v></cell><cell r="F6810" t="str"><v>21/2/2005</v></cell><cell r="G6810"><v>265000</v></cell><cell r="H6810"><v>265000</v></cell><cell r="I6810"><v>0</v></cell><cell r="J6810" t="str"><v>I.R.M</v></cell><cell r="K6810" t="str"><v>Never</v></cell><cell r="L6810" t="str"><v>not send</v></cell><cell r="M6810" t="str"><v>yes</v></cell><cell r="N6810" t="str"><v>Letter Not Sent, Last Communication Till 2005
Total 4 Membership Of GOA:- 03004713 To 03004716
C.S.V.:- 2,65,000/-, CHEQUE NO. NOT MENTIONED IN RIMES(DEPOSITE) & PAPER'S</v></cell></row><row r="6811"><cell r="C6811" t="str"><v>DE050266</v></cell><cell r="D6811" t="str"><v>LNC/DRI BEACHES</v></cell><cell r="E6811" t="str"><v>Comsum Investment Pvt Ltd</v></cell><cell r="F6811" t="str"><v>21/2/2005</v></cell><cell r="G6811"><v>265000</v></cell><cell r="H6811"><v>265000</v></cell><cell r="I6811"><v>0</v></cell><cell r="J6811" t="str"><v>I.R.M</v></cell><cell r="K6811" t="str"><v>Never</v></cell><cell r="L6811" t="str"><v>not send</v></cell><cell r="M6811" t="str"><v>yes</v></cell><cell r="N6811" t="str"><v>Letter Not Sent, Last Communication Till 2005
Total 4 Membership Of GOA:- 03004713 To 03004716
C.S.V.:- 2,65,000/-, CHEQUE NO. NOT MENTIONED IN RIMES(DEPOSITE) & PAPER'S</v></cell></row><row r="6812"><cell r="C6812" t="str"><v>DE050267</v></cell><cell r="D6812" t="str"><v>LNC/DRI BEACHES</v></cell><cell r="E6812" t="str"><v>Comsum Investment Pvt Ltd</v></cell><cell r="F6812" t="str"><v>21/2/2005</v></cell><cell r="G6812"><v>265000</v></cell><cell r="H6812"><v>265000</v></cell><cell r="I6812"><v>0</v></cell><cell r="J6812" t="str"><v>I.R.M</v></cell><cell r="K6812" t="str"><v>Never</v></cell><cell r="L6812" t="str"><v>not send</v></cell><cell r="M6812" t="str"><v>yes</v></cell><cell r="N6812" t="str"><v>Letter Not Sent, Last Communication Till 2005
Total 4 Membership Of GOA:- 03004713 To 03004716
C.S.V.:- 2,65,000/-, CHEQUE NO. NOT MENTIONED IN RIMES(DEPOSITE) & PAPER'S</v></cell></row><row r="6813"><cell r="C6813" t="str"><v>DE050262</v></cell><cell r="D6813" t="str"><v>LNC/DRI BEACHES</v></cell><cell r="E6813" t="str"><v>Carissa Investment Pvt Ltd</v></cell><cell r="F6813" t="str"><v>21/2/2005</v></cell><cell r="G6813"><v>265000</v></cell><cell r="H6813"><v>265000</v></cell><cell r="I6813"><v>0</v></cell><cell r="J6813" t="str"><v>I.R.M</v></cell><cell r="K6813" t="str"><v>Never</v></cell><cell r="L6813" t="str"><v>not send</v></cell><cell r="M6813" t="str"><v>yes</v></cell><cell r="N6813" t="str"><v>Letter Not Sent, Last Communication Till 2005
Total 42 Membership Of GOA:- 03004470 To 4501 Or 03004705 To 4712 & 03004717, 03004718
C.S.V.:- 2,65,000/-, CHEQUE NO. NOT MENTIONED IN RIMES(DEPOSITE) & PAPER'S</v></cell></row><row r="6814"><cell r="C6814" t="str"><v>DE050263</v></cell><cell r="D6814" t="str"><v>LNC/DRI BEACHES</v></cell><cell r="E6814" t="str"><v>Carissa Investment Pvt Ltd</v></cell><cell r="F6814" t="str"><v>21/2/2005</v></cell><cell r="G6814"><v>265000</v></cell><cell r="H6814"><v>265000</v></cell><cell r="I6814"><v>0</v></cell><cell r="J6814" t="str"><v>I.R.M</v></cell><cell r="K6814" t="str"><v>Never</v></cell><cell r="L6814" t="str"><v>not send</v></cell><cell r="M6814" t="str"><v>yes</v></cell><cell r="N6814" t="str"><v>Letter Not Sent, Last Communication Till 2005
Total 42 Membership Of GOA:- 03004470 To 4501 Or 03004705 To 4712 & 03004717, 03004718
C.S.V.:- 2,65,000/-, CHEQUE NO. NOT MENTIONED IN RIMES(DEPOSITE) & PAPER'S</v></cell></row><row r="6815"><cell r="D6815" t="e"><v>#VALUE!</v></cell><cell r="E6815" t="e"><v>#VALUE!</v></cell></row><row r="6815"><cell r="G6815" t="e"><v>#VALUE!</v></cell><cell r="H6815" t="e"><v>#VALUE!</v></cell><cell r="I6815" t="e"><v>#VALUE!</v></cell><cell r="J6815" t="e"><v>#VALUE!</v></cell><cell r="K6815" t="e"><v>#VALUE!</v></cell><cell r="L6815" t="e"><v>#VALUE!</v></cell><cell r="M6815" t="e"><v>#VALUE!</v></cell><cell r="N6815" t="e"><v>#VALUE!</v></cell></row><row r="6816"><cell r="C6816"><v>4000001</v></cell><cell r="D6816" t="str"><v>L.N.C/GTC</v></cell><cell r="E6816" t="str"><v>Ajay Gupta</v></cell><cell r="F6816"><v>34439</v></cell><cell r="G6816"><v>22000</v></cell><cell r="H6816"><v>25300</v></cell><cell r="I6816"><v>0</v></cell><cell r="J6816" t="str"><v>I.R.M</v></cell><cell r="K6816" t="str"><v>Never</v></cell><cell r="L6816" t="str"><v>send</v></cell><cell r="M6816" t="str"><v>no</v></cell><cell r="N6816" t="str"><v>we send last reminder in 2012.then we did not receive any reply.</v></cell></row><row r="6817"><cell r="C6817"><v>4000002</v></cell><cell r="D6817" t="str"><v>L.N.C/GTC</v></cell><cell r="E6817" t="str"><v>Suhas Charudata Shah</v></cell><cell r="F6817"><v>34440</v></cell><cell r="G6817"><v>22000</v></cell><cell r="H6817"><v>13200</v></cell><cell r="I6817"><v>8800</v></cell><cell r="J6817" t="str"><v>Outstanding</v></cell><cell r="K6817" t="str"><v>Never</v></cell><cell r="L6817" t="str"><v>Not del.</v></cell><cell r="M6817" t="str"><v>no</v></cell><cell r="N6817" t="str"><v>last communication 01 (Outstanding Rs. 8800/-)</v></cell></row><row r="6818"><cell r="C6818"><v>4000003</v></cell><cell r="D6818" t="str"><v>L.N.C/GTC</v></cell><cell r="E6818" t="str"><v>Mangala  Shivram</v></cell><cell r="F6818"><v>34445</v></cell><cell r="G6818"><v>32000</v></cell><cell r="H6818"><v>32000</v></cell><cell r="I6818"><v>0</v></cell><cell r="J6818"><v>0</v></cell><cell r="K6818" t="str"><v>Never</v></cell><cell r="L6818" t="str"><v>send</v></cell><cell r="M6818" t="str"><v>yes</v></cell><cell r="N6818" t="str"><v>Letter sent last communication 12
membership transferred from Lt Kadur Shivram to Mangala K Shivram (nominee)</v></cell></row><row r="6819"><cell r="C6819"><v>4000004</v></cell><cell r="D6819" t="str"><v>L.N.C/GTC</v></cell><cell r="E6819" t="str"><v>Anita Sunil Bhardhwaj</v></cell><cell r="F6819"><v>34441</v></cell><cell r="G6819"><v>22000</v></cell><cell r="H6819"><v>5500</v></cell><cell r="I6819"><v>16500</v></cell><cell r="J6819" t="str"><v>Outstanding</v></cell><cell r="K6819" t="str"><v>Never</v></cell><cell r="L6819" t="str"><v>send</v></cell><cell r="M6819" t="str"><v>no</v></cell><cell r="N6819" t="str"><v>As POD last communication 07(Outstanding Rs. 16500/-)</v></cell></row><row r="6820"><cell r="C6820"><v>4000005</v></cell><cell r="D6820" t="str"><v>L.N.C/GTC</v></cell><cell r="E6820" t="str"><v>Kalpana Vijay Sinha Desai</v></cell><cell r="F6820"><v>34441</v></cell><cell r="G6820"><v>22000</v></cell><cell r="H6820"><v>18700</v></cell><cell r="I6820"><v>3300</v></cell><cell r="J6820" t="str"><v>Outstanding</v></cell><cell r="K6820"><v>2011</v></cell><cell r="L6820" t="str"><v>send</v></cell><cell r="M6820" t="str"><v>yes</v></cell><cell r="N6820" t="str"><v>not send any reminder so, Last Communication Till 2011(Outstanding Rs. 3300/-)
</v></cell></row><row r="6821"><cell r="C6821"><v>4000006</v></cell><cell r="D6821" t="str"><v>L.N.C/GTC</v></cell><cell r="E6821" t="str"><v>Ratan Kumar Jangra</v></cell><cell r="F6821"><v>34444</v></cell><cell r="G6821"><v>30000</v></cell><cell r="H6821"><v>30000</v></cell><cell r="I6821"><v>0</v></cell><cell r="J6821" t="str"><v>I.R.M</v></cell><cell r="K6821" t="str"><v>Never</v></cell><cell r="L6821" t="str"><v>send</v></cell><cell r="M6821" t="str"><v>no</v></cell><cell r="N6821" t="str"><v>we send last reminder in 2012.then we did not receive any reply.</v></cell></row><row r="6822"><cell r="C6822"><v>4000007</v></cell><cell r="D6822" t="str"><v>L.N.C/GTC</v></cell><cell r="E6822" t="str"><v>H.V Vasant Kumar</v></cell><cell r="F6822"><v>34444</v></cell><cell r="G6822"><v>22000</v></cell><cell r="H6822"><v>22000</v></cell><cell r="I6822"><v>0</v></cell><cell r="J6822" t="str"><v>R.M</v></cell><cell r="K6822"><v>2022</v></cell><cell r="L6822" t="str"><v>send</v></cell><cell r="M6822" t="str"><v>yes</v></cell><cell r="N6822" t="str"><v>They are regular member</v></cell></row><row r="6823"><cell r="C6823"><v>4000008</v></cell><cell r="D6823" t="str"><v>L.N.C/GTC</v></cell><cell r="E6823" t="str"><v>Revati S Murthy</v></cell><cell r="F6823"><v>34443</v></cell><cell r="G6823"><v>22000</v></cell><cell r="H6823"><v>22000</v></cell><cell r="I6823"><v>0</v></cell><cell r="J6823" t="str"><v>R.M</v></cell><cell r="K6823"><v>2010</v></cell><cell r="L6823" t="str"><v>send</v></cell><cell r="M6823" t="str"><v>no</v></cell><cell r="N6823" t="str"><v>not send any reminder so, Last Communication Till 2010</v></cell></row><row r="6824"><cell r="C6824"><v>4000009</v></cell><cell r="D6824" t="str"><v>L.N.C/GTC</v></cell><cell r="E6824" t="str"><v>Kirti L Patel</v></cell><cell r="F6824"><v>34440</v></cell><cell r="G6824"><v>22000</v></cell><cell r="H6824"><v>22000</v></cell><cell r="I6824"><v>0</v></cell><cell r="J6824" t="str"><v>I.R.M</v></cell><cell r="K6824" t="str"><v>Never</v></cell><cell r="L6824" t="str"><v>send</v></cell><cell r="M6824" t="str"><v>no</v></cell><cell r="N6824" t="str"><v>we send last reminder in 2012.then we did not receive any reply.</v></cell></row><row r="6825"><cell r="C6825"><v>4000022</v></cell><cell r="D6825" t="str"><v>L.N.C/GTC</v></cell><cell r="E6825" t="str"><v>H.M Chandrashekar</v></cell><cell r="F6825"><v>34453</v></cell><cell r="G6825"><v>22000</v></cell><cell r="H6825"><v>15400</v></cell><cell r="I6825"><v>6600</v></cell><cell r="J6825" t="str"><v>Outstanding</v></cell><cell r="K6825" t="str"><v>Never</v></cell><cell r="L6825" t="str"><v>send</v></cell><cell r="M6825" t="str"><v>no</v></cell><cell r="N6825" t="str"><v>As POD last communication 07(Outstanding Rs. 6600/-) only app and POd</v></cell></row><row r="6826"><cell r="C6826"><v>4000023</v></cell><cell r="D6826" t="str"><v>L.N.C/GTC</v></cell><cell r="E6826" t="str"><v>P.F Katur</v></cell><cell r="F6826"><v>34446</v></cell><cell r="G6826"><v>22000</v></cell><cell r="H6826"><v>22000</v></cell><cell r="I6826"><v>0</v></cell><cell r="J6826" t="str"><v>I.R.M</v></cell><cell r="K6826" t="str"><v>Never</v></cell><cell r="L6826" t="str"><v>send</v></cell><cell r="M6826" t="str"><v>yes</v></cell><cell r="N6826" t="str"><v>we send last reminder in 2012.then we did not receive any reply.</v></cell></row><row r="6827"><cell r="C6827"><v>4000024</v></cell><cell r="D6827" t="str"><v>?</v></cell><cell r="E6827" t="str"><v>Vatsal Gupta</v></cell><cell r="F6827"><v>34443</v></cell><cell r="G6827"><v>22000</v></cell><cell r="H6827"><v>15400</v></cell><cell r="I6827"><v>6600</v></cell><cell r="J6827" t="str"><v>Outstanding</v></cell><cell r="K6827" t="str"><v>Never</v></cell><cell r="L6827" t="str"><v>Not del.</v></cell><cell r="M6827" t="str"><v>no</v></cell><cell r="N6827" t="str"><v>no cummunication 98 (Outstanding Rs. 6600-)</v></cell></row><row r="6828"><cell r="C6828"><v>4000026</v></cell><cell r="D6828" t="str"><v>L.N.C/GTC</v></cell><cell r="E6828" t="str"><v>Sher Mohammed K Pathan</v></cell><cell r="F6828"><v>34454</v></cell><cell r="G6828"><v>22000</v></cell><cell r="H6828"><v>5500</v></cell><cell r="I6828"><v>16500</v></cell><cell r="J6828" t="str"><v>Outstanding</v></cell><cell r="K6828" t="str"><v>Never</v></cell><cell r="L6828" t="str"><v>send</v></cell><cell r="M6828" t="str"><v>no</v></cell><cell r="N6828" t="str"><v>As POD last communication 07(Outstanding Rs. 16500/-) app nd POD only</v></cell></row><row r="6829"><cell r="C6829"><v>4000027</v></cell><cell r="D6829" t="str"><v>L.N.C/GTC</v></cell><cell r="E6829" t="str"><v>K.L Manjunatha Gupta</v></cell><cell r="F6829"><v>34454</v></cell><cell r="G6829"><v>22000</v></cell><cell r="H6829"><v>22000</v></cell><cell r="I6829"><v>0</v></cell><cell r="J6829" t="str"><v>I.R.M</v></cell><cell r="K6829" t="str"><v>Never</v></cell><cell r="L6829" t="str"><v>send</v></cell><cell r="M6829" t="str"><v>no</v></cell><cell r="N6829" t="str"><v>we send last reminder in 2012.then we did not receive any reply.</v></cell></row><row r="6830"><cell r="C6830"><v>4000028</v></cell><cell r="D6830" t="str"><v>?</v></cell><cell r="E6830" t="str"><v>M.M Prasad</v></cell><cell r="F6830"><v>34453</v></cell><cell r="G6830"><v>52000</v></cell><cell r="H6830"><v>52000</v></cell><cell r="I6830"><v>0</v></cell><cell r="J6830" t="str"><v>I.R.M</v></cell><cell r="K6830" t="str"><v>Never</v></cell><cell r="L6830" t="str"><v>send</v></cell><cell r="M6830" t="str"><v>yes</v></cell><cell r="N6830" t="str"><v>we send last reminder in 2012.then we did not receive any reply.</v></cell></row><row r="6831"><cell r="C6831"><v>4000031</v></cell><cell r="D6831" t="str"><v>L.N.C/GTC</v></cell><cell r="E6831" t="str"><v>Davinder Singh</v></cell><cell r="F6831"><v>34465</v></cell><cell r="G6831"><v>40000</v></cell><cell r="H6831"><v>40000</v></cell><cell r="I6831"><v>0</v></cell><cell r="J6831" t="str"><v>I.R.M</v></cell><cell r="K6831" t="str"><v>Never</v></cell><cell r="L6831" t="str"><v>send</v></cell><cell r="M6831" t="str"><v>no</v></cell><cell r="N6831" t="str"><v>we send last reminder in 2012.then we did not receive any reply.</v></cell></row><row r="6832"><cell r="C6832"><v>4000032</v></cell><cell r="D6832" t="str"><v>L.N.C/GTC</v></cell><cell r="E6832" t="str"><v>Jayanth K Iyenger</v></cell><cell r="F6832"><v>34461</v></cell><cell r="G6832"><v>42000</v></cell><cell r="H6832"><v>42000</v></cell><cell r="I6832"><v>0</v></cell><cell r="J6832" t="str"><v>I.R.M</v></cell><cell r="K6832" t="str"><v>Never</v></cell><cell r="L6832" t="str"><v>send</v></cell><cell r="M6832" t="str"><v>no</v></cell><cell r="N6832" t="str"><v>we send last reminder in 2012.then we did not receive any reply.</v></cell></row><row r="6833"><cell r="C6833"><v>4000037</v></cell><cell r="D6833" t="str"><v>L.N.C/GTC</v></cell><cell r="E6833" t="str"><v>Rajendra Shahji Rao Patil</v></cell><cell r="F6833"><v>34485</v></cell><cell r="G6833"><v>22000</v></cell><cell r="H6833"><v>22000</v></cell><cell r="I6833"><v>0</v></cell><cell r="J6833" t="str"><v>I.R.M</v></cell><cell r="K6833" t="str"><v>Never</v></cell><cell r="L6833" t="str"><v>Not del.</v></cell><cell r="M6833" t="str"><v>yes</v></cell><cell r="N6833" t="str"><v>last communication 97</v></cell></row><row r="6834"><cell r="C6834"><v>4000038</v></cell><cell r="D6834" t="str"><v>L.N.C/GTC</v></cell><cell r="E6834" t="str"><v>Randip Tanajir Rao More</v></cell><cell r="F6834"><v>34484</v></cell><cell r="G6834"><v>22000</v></cell><cell r="H6834"><v>5500</v></cell><cell r="I6834"><v>16500</v></cell><cell r="J6834" t="str"><v>Outstanding</v></cell><cell r="K6834" t="str"><v>Never</v></cell><cell r="L6834" t="str"><v>send</v></cell><cell r="M6834" t="str"><v>no</v></cell><cell r="N6834" t="str"><v>As POD last communication 07(Outstanding Rs. 16500/-)Only Application Form & POD Reciept Is In File</v></cell></row><row r="6835"><cell r="C6835"><v>4000039</v></cell><cell r="D6835" t="str"><v>L.N.C/GTC</v></cell><cell r="E6835" t="str"><v>Abhijit P Shah</v></cell><cell r="F6835"><v>34484</v></cell><cell r="G6835"><v>22000</v></cell><cell r="H6835"><v>5500</v></cell><cell r="I6835"><v>16500</v></cell><cell r="J6835" t="str"><v>Outstanding</v></cell><cell r="K6835" t="str"><v>Never</v></cell><cell r="L6835" t="str"><v>not send</v></cell><cell r="M6835" t="str"><v>no</v></cell><cell r="N6835" t="str"><v>no cummunication 97 (Outstanding Rs. 16500-)</v></cell></row><row r="6836"><cell r="C6836"><v>4000040</v></cell><cell r="D6836" t="str"><v>L.N.C/GTC</v></cell><cell r="E6836" t="str"><v>Ravindra K Khot</v></cell><cell r="F6836"><v>34484</v></cell><cell r="G6836"><v>22000</v></cell><cell r="H6836"><v>11000</v></cell><cell r="I6836"><v>11000</v></cell><cell r="J6836" t="str"><v>Outstanding</v></cell><cell r="K6836" t="str"><v>Never</v></cell><cell r="L6836" t="str"><v>Not del.</v></cell><cell r="M6836" t="str"><v>no</v></cell><cell r="N6836" t="str"><v>no communication Outstanding Rs.11000/- only App frm</v></cell></row><row r="6837"><cell r="C6837"><v>4000041</v></cell><cell r="D6837" t="str"><v>L.N.C/GTC</v></cell><cell r="E6837" t="str"><v>Dilip CX Patwardhan</v></cell><cell r="F6837"><v>34481</v></cell><cell r="G6837"><v>52000</v></cell><cell r="H6837"><v>52000</v></cell><cell r="I6837" t="str"><v>5,000 Ex'</v></cell><cell r="J6837" t="str"><v>I.R.M</v></cell><cell r="K6837" t="str"><v>Never</v></cell><cell r="L6837" t="str"><v>send</v></cell><cell r="M6837" t="str"><v>yes</v></cell><cell r="N6837" t="str"><v>we send last reminder in 2012.then we did not receive any reply.</v></cell></row><row r="6838"><cell r="C6838"><v>4000042</v></cell><cell r="D6838" t="str"><v>L.N.C/GTC</v></cell><cell r="E6838" t="str"><v>Ashish Prabahakar Shah</v></cell><cell r="F6838"><v>34482</v></cell><cell r="G6838"><v>22000</v></cell><cell r="H6838"><v>5500</v></cell><cell r="I6838"><v>16500</v></cell><cell r="J6838" t="str"><v>Outstanding</v></cell><cell r="K6838" t="str"><v>Never</v></cell><cell r="L6838" t="str"><v>Not del.</v></cell><cell r="M6838" t="str"><v>no</v></cell><cell r="N6838" t="str"><v>no cummunication 97 (Outstanding Rs. 16500/-)</v></cell></row><row r="6839"><cell r="C6839"><v>4000043</v></cell><cell r="D6839" t="str"><v>L.N.C/GTC</v></cell><cell r="E6839" t="str"><v>Jethalal Premji Chheda</v></cell><cell r="F6839"><v>34484</v></cell><cell r="G6839"><v>22000</v></cell><cell r="H6839"><v>22000</v></cell><cell r="I6839"><v>0</v></cell><cell r="J6839" t="str"><v>I.R.M</v></cell><cell r="K6839" t="str"><v>Never</v></cell><cell r="L6839" t="str"><v>Not del.</v></cell><cell r="M6839" t="str"><v>no</v></cell><cell r="N6839" t="str"><v>not send any reminder last communication 2009</v></cell></row><row r="6840"><cell r="C6840"><v>4000046</v></cell><cell r="D6840" t="str"><v>L.N.C/GTC</v></cell><cell r="E6840" t="str"><v>Madhu Sudhan Shah</v></cell><cell r="F6840"><v>34482</v></cell><cell r="G6840"><v>22000</v></cell><cell r="H6840" t="str"><v>Nil</v></cell><cell r="I6840"><v>0</v></cell><cell r="J6840" t="str"><v>Cancelled</v></cell><cell r="K6840"><v>0</v></cell><cell r="L6840"><v>0</v></cell><cell r="M6840"><v>0</v></cell><cell r="N6840" t="str"><v>Cancelled</v></cell></row><row r="6841"><cell r="C6841"><v>4000047</v></cell><cell r="D6841" t="str"><v>L.N.C/GTC</v></cell><cell r="E6841" t="str"><v>Appasheb C Patil</v></cell><cell r="F6841"><v>34484</v></cell><cell r="G6841"><v>22000</v></cell><cell r="H6841"><v>11000</v></cell><cell r="I6841"><v>11000</v></cell><cell r="J6841" t="str"><v>Outstanding</v></cell><cell r="K6841" t="str"><v>Never</v></cell><cell r="L6841" t="str"><v>send</v></cell><cell r="M6841" t="str"><v>no</v></cell><cell r="N6841" t="str"><v>As POD last communication 07(Outstanding Rs. 11000/-)</v></cell></row><row r="6842"><cell r="C6842"><v>4000048</v></cell><cell r="D6842" t="str"><v>L.N.C/GTC</v></cell><cell r="E6842" t="str"><v>Shirirsh S Shah</v></cell><cell r="F6842"><v>34485</v></cell><cell r="G6842"><v>22000</v></cell><cell r="H6842"><v>5500</v></cell><cell r="I6842"><v>16500</v></cell><cell r="J6842" t="str"><v>Outstanding</v></cell><cell r="K6842" t="str"><v>Never</v></cell><cell r="L6842" t="str"><v>not send</v></cell><cell r="M6842" t="str"><v>no</v></cell><cell r="N6842" t="str"><v>we send last reminder in 2012.then we did not receive any reply.Outstanding Rs. 16500/-</v></cell></row><row r="6843"><cell r="C6843"><v>4000049</v></cell><cell r="D6843" t="str"><v>L.N.C/GTC</v></cell><cell r="E6843" t="str"><v>Kiran M Doshi</v></cell><cell r="F6843"><v>34485</v></cell><cell r="G6843"><v>22000</v></cell><cell r="H6843"><v>5500</v></cell><cell r="I6843"><v>16500</v></cell><cell r="J6843" t="str"><v>Outstanding</v></cell><cell r="K6843" t="str"><v>Never</v></cell><cell r="L6843" t="str"><v>send</v></cell><cell r="M6843" t="str"><v>no</v></cell><cell r="N6843" t="str"><v>we send last reminder in 2012.then we did not receive any reply.Outstanding Rs. 16500/-</v></cell></row><row r="6844"><cell r="C6844"><v>4000050</v></cell><cell r="D6844" t="str"><v>L.N.C/GTC</v></cell><cell r="E6844" t="str"><v>Sudhir Virchand Shah</v></cell><cell r="F6844"><v>34484</v></cell><cell r="G6844"><v>22000</v></cell><cell r="H6844" t="str"><v>Nil</v></cell><cell r="I6844"><v>0</v></cell><cell r="J6844" t="str"><v>Cancelled</v></cell><cell r="K6844"><v>0</v></cell><cell r="L6844"><v>0</v></cell><cell r="M6844"><v>0</v></cell><cell r="N6844" t="str"><v>Cancelled</v></cell></row><row r="6845"><cell r="C6845"><v>4000051</v></cell><cell r="D6845" t="str"><v>L.N.C/GTC</v></cell><cell r="E6845" t="str"><v>Satish Prabhudas Samani</v></cell><cell r="F6845"><v>34485</v></cell><cell r="G6845"><v>22000</v></cell><cell r="H6845"><v>5500</v></cell><cell r="I6845"><v>16500</v></cell><cell r="J6845" t="str"><v>Outstanding</v></cell><cell r="K6845" t="str"><v>Never</v></cell><cell r="L6845" t="str"><v>send</v></cell><cell r="M6845" t="str"><v>no</v></cell><cell r="N6845" t="str"><v>As POD last communication 07(Outstanding Rs. 16500/-) only App frm and pod</v></cell></row><row r="6846"><cell r="C6846"><v>4000052</v></cell><cell r="D6846" t="str"><v>L.N.C/GTC</v></cell><cell r="E6846" t="str"><v>Sanjay Charudutt Shah</v></cell><cell r="F6846"><v>34485</v></cell><cell r="G6846"><v>22000</v></cell><cell r="H6846"><v>5500</v></cell><cell r="I6846"><v>16500</v></cell><cell r="J6846" t="str"><v>Outstanding</v></cell><cell r="K6846" t="str"><v>Never</v></cell><cell r="L6846" t="str"><v>send</v></cell><cell r="M6846" t="str"><v>no</v></cell><cell r="N6846" t="str"><v>As POD last communication 07(Outstanding Rs. 16500/-) only App frm and pod</v></cell></row><row r="6847"><cell r="C6847"><v>4000053</v></cell><cell r="D6847" t="str"><v>L.N.C/GTC</v></cell><cell r="E6847" t="str"><v>Suhas Vittal Desh Pande</v></cell><cell r="F6847"><v>34481</v></cell><cell r="G6847"><v>22000</v></cell><cell r="H6847"><v>22000</v></cell><cell r="I6847"><v>0</v></cell><cell r="J6847" t="str"><v>I.R.M</v></cell><cell r="K6847" t="str"><v>Never</v></cell><cell r="L6847" t="str"><v>not send</v></cell><cell r="M6847" t="str"><v>no</v></cell><cell r="N6847" t="str"><v>we send last reminder in 2012.then we did not receive any reply.</v></cell></row><row r="6848"><cell r="C6848"><v>4000054</v></cell><cell r="D6848" t="str"><v>L.N.C/GTC</v></cell><cell r="E6848" t="str"><v>Sham Mohan Lal Dodiya</v></cell><cell r="F6848"><v>34485</v></cell><cell r="G6848"><v>22000</v></cell><cell r="H6848"><v>5500</v></cell><cell r="I6848"><v>16500</v></cell><cell r="J6848" t="str"><v>Outstanding</v></cell><cell r="K6848" t="str"><v>Never</v></cell><cell r="L6848" t="str"><v>send</v></cell><cell r="M6848" t="str"><v>no</v></cell><cell r="N6848" t="str"><v>As POD last communication 07(Outstanding Rs. 16500/-) only App frm and pod</v></cell></row><row r="6849"><cell r="C6849"><v>4000055</v></cell><cell r="D6849" t="str"><v>L.N.C/GTC</v></cell><cell r="E6849" t="str"><v>Tattayasaheb Babu Rao Kinikar</v></cell><cell r="F6849"><v>34485</v></cell><cell r="G6849"><v>22000</v></cell><cell r="H6849"><v>11000</v></cell><cell r="I6849"><v>11000</v></cell><cell r="J6849" t="str"><v>Outstanding</v></cell><cell r="K6849" t="str"><v>Never</v></cell><cell r="L6849" t="str"><v>send</v></cell><cell r="M6849" t="str"><v>no</v></cell><cell r="N6849" t="str"><v>As POD last communication Outstanding Rs.11000/- only App frm</v></cell></row><row r="6850"><cell r="C6850"><v>4000056</v></cell><cell r="D6850" t="str"><v>L.N.C/GTC</v></cell><cell r="E6850" t="str"><v>Ajit M Modak</v></cell><cell r="F6850"><v>34485</v></cell><cell r="G6850"><v>22000</v></cell><cell r="H6850"><v>5500</v></cell><cell r="I6850"><v>16500</v></cell><cell r="J6850" t="str"><v>Outstanding</v></cell><cell r="K6850" t="str"><v>Never</v></cell><cell r="L6850" t="str"><v>send</v></cell><cell r="M6850" t="str"><v>no</v></cell><cell r="N6850" t="str"><v>we send last reminder in 2012.then we did not receive any reply.Outstanding Rs. 16500/-</v></cell></row><row r="6851"><cell r="C6851"><v>4000057</v></cell><cell r="D6851" t="str"><v>L.N.C/GTC</v></cell><cell r="E6851" t="str"><v>Rajan Virchand Shah</v></cell><cell r="F6851"><v>34485</v></cell><cell r="G6851"><v>22000</v></cell><cell r="H6851"><v>11000</v></cell><cell r="I6851"><v>11000</v></cell><cell r="J6851" t="str"><v>Outstanding</v></cell><cell r="K6851" t="str"><v>Never</v></cell><cell r="L6851" t="str"><v>send</v></cell><cell r="M6851" t="str"><v>no</v></cell><cell r="N6851" t="str"><v>As POD last communication Outstanding Rs.11000/- only App frm</v></cell></row><row r="6852"><cell r="C6852"><v>4000058</v></cell><cell r="D6852" t="str"><v>L.N.C/GTC</v></cell><cell r="E6852" t="str"><v>Viraj G Lokur</v></cell><cell r="F6852"><v>34484</v></cell><cell r="G6852"><v>22000</v></cell><cell r="H6852"><v>20900</v></cell><cell r="I6852"><v>0</v></cell><cell r="J6852" t="str"><v>I.R.M</v></cell><cell r="K6852" t="str"><v>Never</v></cell><cell r="L6852" t="str"><v>send</v></cell><cell r="M6852" t="str"><v>no</v></cell><cell r="N6852" t="str"><v>we send last reminder in 2012.then we did not receive any reply.</v></cell></row><row r="6853"><cell r="C6853"><v>4000059</v></cell><cell r="D6853" t="str"><v>L.N.C/GTC</v></cell><cell r="E6853" t="str"><v>Gautam Kumar Hamukhlal Shah</v></cell><cell r="F6853"><v>34485</v></cell><cell r="G6853"><v>22000</v></cell><cell r="H6853"><v>5500</v></cell><cell r="I6853"><v>16500</v></cell><cell r="J6853" t="str"><v>Outstanding</v></cell><cell r="K6853" t="str"><v>Never</v></cell><cell r="L6853" t="str"><v>send</v></cell><cell r="M6853" t="str"><v>no</v></cell><cell r="N6853" t="str"><v>As POD last communication Outstanding Rs.16500/- only App frm</v></cell></row><row r="6854"><cell r="C6854"><v>4000060</v></cell><cell r="D6854" t="str"><v>L.N.C/GTC</v></cell><cell r="E6854" t="str"><v>Dilip S Patil</v></cell><cell r="F6854"><v>34482</v></cell><cell r="G6854"><v>22000</v></cell><cell r="H6854"><v>5500</v></cell><cell r="I6854"><v>16500</v></cell><cell r="J6854" t="str"><v>Outstanding</v></cell><cell r="K6854" t="str"><v>Never</v></cell><cell r="L6854" t="str"><v>not send</v></cell><cell r="M6854" t="str"><v>no</v></cell><cell r="N6854" t="str"><v>we send last reminder in 2012.then we did not receive any reply.Outstanding Rs. 16500/-</v></cell></row><row r="6855"><cell r="C6855"><v>4000061</v></cell><cell r="D6855" t="str"><v>L.N.C/GTC</v></cell><cell r="E6855" t="str"><v>Nitin S Khandekar</v></cell><cell r="F6855"><v>34485</v></cell><cell r="G6855"><v>22000</v></cell><cell r="H6855"><v>22000</v></cell><cell r="I6855"><v>0</v></cell><cell r="J6855" t="str"><v>I.R.M</v></cell><cell r="K6855" t="str"><v>Never</v></cell><cell r="L6855" t="str"><v>not send</v></cell><cell r="M6855" t="str"><v>yes</v></cell><cell r="N6855" t="str"><v>we send last reminder in 2012.then we did not receive any reply.</v></cell></row><row r="6856"><cell r="C6856"><v>4000062</v></cell><cell r="D6856" t="str"><v>L.N.C/GTC</v></cell><cell r="E6856" t="str"><v>Suresh Mohan Lal Dodiya</v></cell><cell r="F6856"><v>34485</v></cell><cell r="G6856"><v>22000</v></cell><cell r="H6856"><v>5500</v></cell><cell r="I6856"><v>16500</v></cell><cell r="J6856" t="str"><v>Outstanding</v></cell><cell r="K6856" t="str"><v>Never</v></cell><cell r="L6856" t="str"><v>send</v></cell><cell r="M6856" t="str"><v>no</v></cell><cell r="N6856" t="str"><v>As POD last communication 07(Outstanding Rs. 16500/-)</v></cell></row><row r="6857"><cell r="C6857"><v>4000063</v></cell><cell r="D6857" t="str"><v>L.N.C/GTC</v></cell><cell r="E6857" t="str"><v>Watve Alapana</v></cell><cell r="F6857"><v>34484</v></cell><cell r="G6857"><v>22000</v></cell><cell r="H6857"><v>22000</v></cell><cell r="I6857"><v>0</v></cell><cell r="J6857" t="str"><v>I.R.M</v></cell><cell r="K6857" t="str"><v>Never</v></cell><cell r="L6857" t="str"><v>send</v></cell><cell r="M6857" t="str"><v>no</v></cell><cell r="N6857" t="str"><v>we send last reminder in 2012.then we did not receive any reply.</v></cell></row><row r="6858"><cell r="C6858"><v>4000064</v></cell><cell r="D6858" t="str"><v>L.N.C/GTC</v></cell><cell r="E6858" t="str"><v>Jaipal A Desai</v></cell><cell r="F6858"><v>34485</v></cell><cell r="G6858"><v>22000</v></cell><cell r="H6858"><v>5500</v></cell><cell r="I6858"><v>16500</v></cell><cell r="J6858" t="str"><v>Outstanding</v></cell><cell r="K6858" t="str"><v>Never</v></cell><cell r="L6858" t="str"><v>Not del.</v></cell><cell r="M6858" t="str"><v>no</v></cell><cell r="N6858" t="str"><v>no cummunication 99 (Outstanding Rs. 16500/-)</v></cell></row><row r="6859"><cell r="C6859"><v>4000065</v></cell><cell r="D6859" t="str"><v>L.N.C/GTC</v></cell><cell r="E6859" t="str"><v>Vijay Appasaheb Patil</v></cell><cell r="F6859"><v>34485</v></cell><cell r="G6859"><v>22000</v></cell><cell r="H6859"><v>11000</v></cell><cell r="I6859"><v>11000</v></cell><cell r="J6859" t="str"><v>Outstanding</v></cell><cell r="K6859" t="str"><v>Never</v></cell><cell r="L6859" t="str"><v>Not del.</v></cell><cell r="M6859" t="str"><v>no</v></cell><cell r="N6859" t="str"><v>no cummunication 99 (Outstanding Rs. 11000/-)</v></cell></row><row r="6860"><cell r="D6860" t="e"><v>#VALUE!</v></cell><cell r="E6860" t="e"><v>#VALUE!</v></cell></row><row r="6860"><cell r="G6860" t="e"><v>#VALUE!</v></cell><cell r="H6860" t="e"><v>#VALUE!</v></cell><cell r="I6860" t="e"><v>#VALUE!</v></cell><cell r="J6860" t="e"><v>#VALUE!</v></cell><cell r="K6860" t="e"><v>#VALUE!</v></cell><cell r="L6860" t="e"><v>#VALUE!</v></cell><cell r="M6860" t="e"><v>#VALUE!</v></cell><cell r="N6860" t="e"><v>#VALUE!</v></cell></row><row r="6861"><cell r="C6861"><v>4000068</v></cell><cell r="D6861" t="str"><v>LNC/GTC INDUSTRIES</v></cell><cell r="E6861" t="str"><v>Chandrakanta Dugar</v></cell><cell r="F6861" t="str"><v>31/5/1994</v></cell><cell r="G6861"><v>50000</v></cell><cell r="H6861"><v>12500</v></cell><cell r="I6861"><v>37500</v></cell><cell r="J6861" t="str"><v>Outstanding</v></cell><cell r="K6861" t="str"><v>Never</v></cell><cell r="L6861" t="str"><v>send</v></cell><cell r="M6861" t="str"><v>no</v></cell><cell r="N6861" t="str"><v>As POD last communication 07(Outstanding Rs. 37500/-)</v></cell></row><row r="6862"><cell r="C6862"><v>4000069</v></cell><cell r="D6862" t="str"><v>LNC/GTC INDUSTRIES</v></cell><cell r="E6862" t="str"><v>M.A Sathyanendrayava</v></cell><cell r="F6862" t="str"><v>31/5/1994</v></cell><cell r="G6862"><v>22000</v></cell><cell r="H6862"><v>22000</v></cell><cell r="I6862"><v>0</v></cell><cell r="J6862" t="str"><v>I.R.M</v></cell><cell r="K6862" t="str"><v>Never</v></cell><cell r="L6862" t="str"><v>send</v></cell><cell r="M6862" t="str"><v>no</v></cell><cell r="N6862" t="str"><v>As POD last communication 2007</v></cell></row><row r="6863"><cell r="C6863"><v>4000072</v></cell><cell r="D6863" t="str"><v>?</v></cell><cell r="E6863" t="str"><v>M Srikanth Rudra Aradhya</v></cell><cell r="F6863" t="str"><v>31/5/1994</v></cell><cell r="G6863"><v>22000</v></cell><cell r="H6863" t="str"><v>Nil</v></cell><cell r="I6863"><v>0</v></cell><cell r="J6863" t="str"><v>Cancelled</v></cell><cell r="K6863" t="str"><v>Nil</v></cell><cell r="L6863"><v>0</v></cell><cell r="M6863"><v>0</v></cell><cell r="N6863" t="str"><v>Cancellection Date:- 07-08-1995</v></cell></row><row r="6864"><cell r="C6864"><v>4000077</v></cell><cell r="D6864" t="str"><v>LNC/GTC INDUSTRIES</v></cell><cell r="E6864" t="str"><v>Arvind Bhimji Bhatia</v></cell><cell r="F6864"><v>34613</v></cell><cell r="G6864"><v>42000</v></cell><cell r="H6864"><v>42000</v></cell><cell r="I6864"><v>0</v></cell><cell r="J6864" t="str"><v>I.R.M</v></cell><cell r="K6864" t="str"><v>Never</v></cell><cell r="L6864" t="str"><v>send</v></cell><cell r="M6864" t="str"><v>no</v></cell><cell r="N6864" t="str"><v>we send last reminder in 2012.then we did not receive any reply...Total 4 Membership Of GOA:- 04000077, 04000078, 04000117 & 04000118</v></cell></row><row r="6865"><cell r="C6865"><v>4000078</v></cell><cell r="D6865" t="str"><v>LNC/GTC INDUSTRIES</v></cell><cell r="E6865" t="str"><v>Arvind Bhimji Bhatia</v></cell><cell r="F6865"><v>34613</v></cell><cell r="G6865"><v>42000</v></cell><cell r="H6865"><v>42000</v></cell><cell r="I6865"><v>0</v></cell><cell r="J6865" t="str"><v>I.R.M</v></cell><cell r="K6865" t="str"><v>Never</v></cell><cell r="L6865" t="str"><v>send</v></cell><cell r="M6865" t="str"><v>no</v></cell><cell r="N6865" t="str"><v>we send last reminder in 2012.then we did not receive any reply...Total 4 Membership Of GOA:- 04000077, 04000078, 04000117 & 04000118</v></cell></row><row r="6866"><cell r="C6866" t="str"><v>04000079</v></cell><cell r="D6866" t="str"><v>?</v></cell><cell r="E6866" t="str"><v>Rajneesh Malhotra</v></cell><cell r="F6866" t="str"><v>20/6/1994</v></cell><cell r="G6866"><v>22000</v></cell><cell r="H6866" t="str"><v>Nil</v></cell><cell r="I6866"><v>0</v></cell><cell r="J6866" t="str"><v>Cancelled/MISSING</v></cell><cell r="K6866" t="str"><v>Never</v></cell><cell r="L6866"><v>0</v></cell><cell r="M6866"><v>0</v></cell><cell r="N6866" t="str"><v>Cancellection Date:- 07-08-1995</v></cell></row><row r="6867"><cell r="C6867"><v>4000081</v></cell><cell r="D6867" t="str"><v>?</v></cell><cell r="E6867" t="str"><v>Daniel David</v></cell><cell r="F6867" t="str"><v>21/6/1994</v></cell><cell r="G6867"><v>42000</v></cell><cell r="H6867" t="str"><v>Nil</v></cell><cell r="I6867"><v>0</v></cell><cell r="J6867" t="str"><v>Cancelled</v></cell><cell r="K6867" t="str"><v>Nil</v></cell><cell r="L6867"><v>0</v></cell><cell r="M6867"><v>0</v></cell><cell r="N6867" t="str"><v>Cancellection Date:- 17-02-1997</v></cell></row><row r="6868"><cell r="C6868"><v>4000095</v></cell><cell r="D6868" t="str"><v>?</v></cell><cell r="E6868" t="str"><v>Ravindra M.P </v></cell><cell r="F6868" t="str"><v>30/6/1994</v></cell><cell r="G6868"><v>32000</v></cell><cell r="H6868" t="str"><v>Nil</v></cell><cell r="I6868"><v>0</v></cell><cell r="J6868" t="str"><v>Cancelled</v></cell><cell r="K6868" t="str"><v>Nil</v></cell><cell r="L6868"><v>0</v></cell><cell r="M6868"><v>0</v></cell><cell r="N6868" t="str"><v>Cancellection Date:- 07-08-1995</v></cell></row><row r="6869"><cell r="C6869" t="str"><v>04000096</v></cell><cell r="D6869" t="str"><v>?</v></cell><cell r="E6869" t="str"><v>M.V Chandrashkear</v></cell><cell r="F6869" t="str"><v>29/6/1994</v></cell><cell r="G6869"><v>22000</v></cell><cell r="H6869" t="str"><v>Nil</v></cell><cell r="I6869"><v>0</v></cell><cell r="J6869" t="str"><v>Cancelled</v></cell><cell r="K6869" t="str"><v>Nil</v></cell><cell r="L6869"><v>0</v></cell><cell r="M6869"><v>0</v></cell><cell r="N6869" t="str"><v>Cancellection Date:- 07-08-1995</v></cell></row><row r="6870"><cell r="C6870"><v>4000097</v></cell><cell r="D6870" t="str"><v>LNC/GTC INDUSTRIES</v></cell><cell r="E6870" t="str"><v>Akash Radio</v></cell><cell r="F6870" t="str"><v>30/6/1994</v></cell><cell r="G6870"><v>65000</v></cell><cell r="H6870"><v>61750</v></cell><cell r="I6870"><v>0</v></cell><cell r="J6870" t="str"><v>I.R.M</v></cell><cell r="K6870" t="str"><v>Never</v></cell><cell r="L6870" t="str"><v>send</v></cell><cell r="M6870" t="str"><v>no</v></cell><cell r="N6870" t="str"><v>we send last reminder in 2012.then we did not receive any reply.</v></cell></row><row r="6871"><cell r="C6871"><v>4000101</v></cell><cell r="D6871" t="str"><v>?</v></cell><cell r="E6871" t="str"><v>Brijender Singh</v></cell><cell r="F6871" t="str"><v>30/6/1994</v></cell><cell r="G6871"><v>22000</v></cell><cell r="H6871" t="str"><v>Nil</v></cell><cell r="I6871"><v>0</v></cell><cell r="J6871" t="str"><v>Cancelled</v></cell><cell r="K6871" t="str"><v>Nil</v></cell><cell r="L6871"><v>0</v></cell><cell r="M6871"><v>0</v></cell><cell r="N6871" t="str"><v>Cancellection Date:- 07-08-1995</v></cell></row><row r="6872"><cell r="C6872"><v>4000103</v></cell><cell r="D6872" t="str"><v>?</v></cell><cell r="E6872" t="str"><v>S.D Satish</v></cell><cell r="F6872" t="str"><v>30/6/1994</v></cell><cell r="G6872"><v>22000</v></cell><cell r="H6872" t="str"><v>Nil</v></cell><cell r="I6872"><v>0</v></cell><cell r="J6872" t="str"><v>Cancelled</v></cell><cell r="K6872" t="str"><v>Nil</v></cell><cell r="L6872"><v>0</v></cell><cell r="M6872"><v>0</v></cell><cell r="N6872" t="str"><v>Cancellection Date:- 07-08-1995</v></cell></row><row r="6873"><cell r="C6873"><v>4000104</v></cell><cell r="D6873" t="str"><v>?</v></cell><cell r="E6873" t="str"><v>Hampiah S.M</v></cell><cell r="F6873" t="str"><v>30/6/1994</v></cell><cell r="G6873"><v>22000</v></cell><cell r="H6873" t="str"><v>Nil</v></cell><cell r="I6873"><v>0</v></cell><cell r="J6873" t="str"><v>Cancelled</v></cell><cell r="K6873" t="str"><v>Nil</v></cell><cell r="L6873"><v>0</v></cell><cell r="M6873"><v>0</v></cell><cell r="N6873" t="str"><v>Cancellection Date:- 07-08-1995</v></cell></row><row r="6874"><cell r="C6874"><v>4000109</v></cell><cell r="D6874" t="str"><v>?</v></cell><cell r="E6874" t="str"><v>Rajan Anand</v></cell><cell r="F6874" t="str"><v>30/6/1994</v></cell><cell r="G6874"><v>22000</v></cell><cell r="H6874" t="str"><v>Nil</v></cell><cell r="I6874"><v>0</v></cell><cell r="J6874" t="str"><v>Cancelled</v></cell><cell r="K6874" t="str"><v>Nil</v></cell><cell r="L6874"><v>0</v></cell><cell r="M6874"><v>0</v></cell><cell r="N6874" t="str"><v>Cancellection Date:- 07-08-1995</v></cell></row><row r="6875"><cell r="C6875"><v>4000110</v></cell><cell r="D6875" t="str"><v>?</v></cell><cell r="E6875" t="str"><v>Jawaharlal Jain</v></cell><cell r="F6875" t="str"><v>30/6/1994</v></cell><cell r="G6875"><v>22000</v></cell><cell r="H6875" t="str"><v>Nil</v></cell><cell r="I6875"><v>0</v></cell><cell r="J6875" t="str"><v>Cancelled</v></cell><cell r="K6875" t="str"><v>Nil</v></cell><cell r="L6875"><v>0</v></cell><cell r="M6875"><v>0</v></cell><cell r="N6875" t="str"><v>Cancellection Date:- 07-08-1995</v></cell></row><row r="6876"><cell r="C6876"><v>4000115</v></cell><cell r="D6876" t="str"><v>LNC/GTC INDUSTRIES</v></cell><cell r="E6876" t="str"><v>Ranjit Dattatray Deshpande</v></cell><cell r="F6876" t="str"><v>29/6/1994</v></cell><cell r="G6876"><v>22000</v></cell><cell r="H6876"><v>8800</v></cell><cell r="I6876"><v>13200</v></cell><cell r="J6876" t="str"><v>Outstanding</v></cell><cell r="K6876" t="str"><v>Never</v></cell><cell r="L6876" t="str"><v>send</v></cell><cell r="M6876" t="str"><v>no</v></cell><cell r="N6876" t="str"><v>As POD last communication 07(Outstanding Rs. 13200/-)</v></cell></row><row r="6877"><cell r="C6877"><v>4000116</v></cell><cell r="D6877" t="str"><v>LNC/GTC INDUSTRIES</v></cell><cell r="E6877" t="str"><v>Balkrishna L Kamat</v></cell><cell r="F6877" t="str"><v>27/6/1994</v></cell><cell r="G6877"><v>39900</v></cell><cell r="H6877"><v>39900</v></cell><cell r="I6877"><v>0</v></cell><cell r="J6877" t="str"><v>I.R.M</v></cell><cell r="K6877" t="str"><v>Never</v></cell><cell r="L6877" t="str"><v>send</v></cell><cell r="M6877" t="str"><v>no</v></cell><cell r="N6877" t="str"><v>we send last reminder in 2012.then we did not receive any reply.</v></cell></row><row r="6878"><cell r="C6878"><v>4000117</v></cell><cell r="D6878" t="str"><v>LNC/GTC INDUSTRIES</v></cell><cell r="E6878" t="str"><v>Arvind Bhimji Bhatia</v></cell><cell r="F6878" t="str"><v>28/6/1994</v></cell><cell r="G6878"><v>42000</v></cell><cell r="H6878"><v>29400</v></cell><cell r="I6878"><v>12600</v></cell><cell r="J6878" t="str"><v>Outstanding</v></cell><cell r="K6878" t="str"><v>Never</v></cell><cell r="L6878" t="str"><v>send</v></cell><cell r="M6878" t="str"><v>no</v></cell><cell r="N6878" t="str"><v>we send last reminder in 2012.then we did not receive any reply…(Outstanding Rs. 12600/-)Total 4 Membership Of GOA:- 04000077, 04000078, 04000117 & 04000118</v></cell></row><row r="6879"><cell r="C6879"><v>4000118</v></cell><cell r="D6879" t="str"><v>LNC/GTC INDUSTRIES</v></cell><cell r="E6879" t="str"><v>Arvind Bhimji Bhatia</v></cell><cell r="F6879" t="str"><v>28/6/1994</v></cell><cell r="G6879"><v>42000</v></cell><cell r="H6879"><v>25200</v></cell><cell r="I6879"><v>16800</v></cell><cell r="J6879" t="str"><v>Outstanding</v></cell><cell r="K6879" t="str"><v>Never</v></cell><cell r="L6879" t="str"><v>send</v></cell><cell r="M6879" t="str"><v>no</v></cell><cell r="N6879" t="str"><v>we send last reminder in 2012.then we did not receive any reply…(Outstanding Rs 16800/-)Total 4 Membership Of GOA:- 04000077, 04000078, 04000117 & 04000118</v></cell></row><row r="6880"><cell r="C6880"><v>4000119</v></cell><cell r="D6880" t="str"><v>?</v></cell><cell r="E6880" t="str"><v>Madhu B Lengade</v></cell><cell r="F6880"><v>34515</v></cell><cell r="G6880"><v>22000</v></cell><cell r="H6880" t="str"><v>Nil</v></cell><cell r="I6880"><v>0</v></cell><cell r="J6880" t="str"><v>Cancelled</v></cell><cell r="K6880" t="str"><v>Nil</v></cell><cell r="L6880"><v>0</v></cell><cell r="M6880"><v>0</v></cell><cell r="N6880" t="str"><v>Cancellection Date:- 07-08-1995</v></cell></row><row r="6881"><cell r="C6881"><v>4000122</v></cell><cell r="D6881" t="str"><v>LNC/GTC INDUSTRIES</v></cell><cell r="E6881" t="str"><v>Sharad S Pai</v></cell><cell r="F6881" t="str"><v>30/6/1994</v></cell><cell r="G6881"><v>22000</v></cell><cell r="H6881"><v>22000</v></cell><cell r="I6881"><v>0</v></cell><cell r="J6881" t="str"><v>I.R.M</v></cell><cell r="K6881" t="str"><v>Never</v></cell><cell r="L6881" t="str"><v>not send</v></cell><cell r="M6881" t="str"><v>no</v></cell><cell r="N6881" t="str"><v>we send last reminder in 2012.then we did not receive any reply.</v></cell></row><row r="6882"><cell r="C6882"><v>4000123</v></cell><cell r="D6882" t="str"><v>LNC/GTC INDUSTRIES</v></cell><cell r="E6882" t="str"><v>Dhananjay R Patil</v></cell><cell r="F6882" t="str"><v>30/6/1994</v></cell><cell r="G6882"><v>22000</v></cell><cell r="H6882"><v>22000</v></cell><cell r="I6882"><v>0</v></cell><cell r="J6882" t="str"><v>I.R.M</v></cell><cell r="K6882" t="str"><v>Never</v></cell><cell r="L6882" t="str"><v>send</v></cell><cell r="M6882" t="str"><v>no</v></cell><cell r="N6882" t="str"><v>we send last reminder in 2012.then we did not receive any reply.</v></cell></row><row r="6883"><cell r="C6883"><v>4000124</v></cell><cell r="D6883" t="str"><v>LNC/GTC INDUSTRIES</v></cell><cell r="E6883" t="str"><v>Vikram Singh Sirdesai</v></cell><cell r="F6883" t="str"><v>30/6/1994</v></cell><cell r="G6883"><v>42000</v></cell><cell r="H6883"><v>23100</v></cell><cell r="I6883"><v>18900</v></cell><cell r="J6883" t="str"><v>outstanding </v></cell><cell r="K6883" t="str"><v>Never</v></cell><cell r="L6883" t="str"><v>send</v></cell><cell r="M6883" t="str"><v>no</v></cell><cell r="N6883" t="str"><v>As POD last communication 07(Outstanding Rs. 18900/-) only App frm and pod</v></cell></row><row r="6884"><cell r="C6884"><v>4000125</v></cell><cell r="D6884" t="str"><v>LNC/GTC INDUSTRIES</v></cell><cell r="E6884" t="str"><v>Rajendra Shakar Bhoj</v></cell><cell r="F6884" t="str"><v>30/6/1994</v></cell><cell r="G6884"><v>42000</v></cell><cell r="H6884"><v>25200</v></cell><cell r="I6884"><v>16800</v></cell><cell r="J6884" t="str"><v>Outstanding</v></cell><cell r="K6884" t="str"><v>Never</v></cell><cell r="L6884" t="str"><v>Not del.</v></cell><cell r="M6884" t="str"><v>no</v></cell><cell r="N6884" t="str"><v>Last Communication Till 2001 (Outstanding Rs.16800/-)</v></cell></row><row r="6885"><cell r="D6885" t="e"><v>#VALUE!</v></cell><cell r="E6885" t="e"><v>#VALUE!</v></cell></row><row r="6885"><cell r="G6885" t="e"><v>#VALUE!</v></cell><cell r="H6885" t="e"><v>#VALUE!</v></cell><cell r="I6885" t="e"><v>#VALUE!</v></cell><cell r="J6885" t="e"><v>#VALUE!</v></cell><cell r="K6885" t="e"><v>#VALUE!</v></cell><cell r="L6885" t="e"><v>#VALUE!</v></cell><cell r="M6885" t="e"><v>#VALUE!</v></cell><cell r="N6885" t="e"><v>#VALUE!</v></cell></row><row r="6886"><cell r="C6886"><v>4000128</v></cell><cell r="D6886" t="str"><v>?</v></cell><cell r="E6886" t="str"><v>Ramesh Jain</v></cell><cell r="F6886" t="str"><v>29/6/1994</v></cell><cell r="G6886"><v>22000</v></cell><cell r="H6886" t="str"><v>Nil</v></cell><cell r="I6886"><v>0</v></cell><cell r="J6886" t="str"><v>Cancelled</v></cell><cell r="K6886" t="str"><v>Nil </v></cell><cell r="L6886"><v>0</v></cell><cell r="M6886"><v>0</v></cell><cell r="N6886" t="str"><v>Cancellection Date:- 07-08-1995</v></cell></row><row r="6887"><cell r="C6887"><v>4000138</v></cell><cell r="D6887" t="str"><v>LNC/GTC INDUSTRIES</v></cell><cell r="E6887" t="str"><v>Madhwa Acharya</v></cell><cell r="F6887" t="str"><v>31/7/1994</v></cell><cell r="G6887"><v>22000</v></cell><cell r="H6887"><v>12100</v></cell><cell r="I6887"><v>9900</v></cell><cell r="J6887" t="str"><v>Outstang</v></cell><cell r="K6887" t="str"><v>Never</v></cell><cell r="L6887" t="str"><v>Not del.</v></cell><cell r="M6887" t="str"><v>no</v></cell><cell r="N6887" t="str"><v>no communication Outstanding Rs 9900- only App frm MISSING</v></cell></row><row r="6888"><cell r="C6888"><v>4000139</v></cell><cell r="D6888" t="str"><v>LNC/GTC INDUSTRIES</v></cell><cell r="E6888" t="str"><v>Sanjay Jayant Patil</v></cell><cell r="F6888" t="str"><v>20/7/1994</v></cell><cell r="G6888"><v>22000</v></cell><cell r="H6888"><v>8800</v></cell><cell r="I6888"><v>13200</v></cell><cell r="J6888" t="str"><v>Outstanding</v></cell><cell r="K6888" t="str"><v>Never</v></cell><cell r="L6888" t="str"><v>send</v></cell><cell r="M6888" t="str"><v>no</v></cell><cell r="N6888" t="str"><v>As POD last communication 07(Outstanding Rs. 13200/-)</v></cell></row><row r="6889"><cell r="C6889"><v>4000140</v></cell><cell r="D6889" t="str"><v>LNC/GTC INDUSTRIES</v></cell><cell r="E6889" t="str"><v>Pramod Balagi Hegde</v></cell><cell r="F6889" t="str"><v>27/7/1994</v></cell><cell r="G6889"><v>42000</v></cell><cell r="H6889"><v>42000</v></cell><cell r="I6889"><v>0</v></cell><cell r="J6889" t="str"><v>I.R.M</v></cell><cell r="K6889" t="str"><v>Never</v></cell><cell r="L6889" t="str"><v>send</v></cell><cell r="M6889" t="str"><v>yes</v></cell><cell r="N6889" t="str"><v>we send last reminder in 2012.then we did not receive any reply.</v></cell></row><row r="6890"><cell r="C6890"><v>4000141</v></cell><cell r="D6890" t="str"><v>LNC/GTC INDUSTRIES</v></cell><cell r="E6890" t="str"><v>Manjula R Kalyanshetty</v></cell><cell r="F6890" t="str"><v>27/7/1994</v></cell><cell r="G6890"><v>30000</v></cell><cell r="H6890"><v>25500</v></cell><cell r="I6890"><v>4500</v></cell><cell r="J6890" t="str"><v>Outstanding</v></cell><cell r="K6890" t="str"><v>Never</v></cell><cell r="L6890" t="str"><v>send</v></cell><cell r="M6890" t="str"><v>no</v></cell><cell r="N6890" t="str"><v>As POD last communication 07(Outstanding Rs. 4500/-)Only Application Form & POD Reciept Is In File</v></cell></row><row r="6891"><cell r="C6891"><v>4000142</v></cell><cell r="D6891" t="str"><v>?</v></cell><cell r="E6891" t="str"><v>Ramesh P Mehta</v></cell><cell r="F6891" t="str"><v>20/7/1994</v></cell><cell r="G6891"><v>22000</v></cell><cell r="H6891" t="str"><v>Nil</v></cell><cell r="I6891"><v>0</v></cell><cell r="J6891" t="str"><v>Cancelled</v></cell><cell r="K6891" t="str"><v>Nil </v></cell><cell r="L6891"><v>0</v></cell><cell r="M6891"><v>0</v></cell><cell r="N6891" t="str"><v>Amount Refunded, Amount:- 7,384/-, Cheque No. 195165, Date:- 14/12/2012
Cancellection Date:- 11-01-2013</v></cell></row><row r="6892"><cell r="C6892"><v>4000143</v></cell><cell r="D6892" t="str"><v>LNC/GTC INDUSTRIES</v></cell><cell r="E6892" t="str"><v>Sadanand T Mocha</v></cell><cell r="F6892" t="str"><v>27/7/1994</v></cell><cell r="G6892"><v>20900</v></cell><cell r="H6892"><v>20900</v></cell><cell r="I6892"><v>0</v></cell><cell r="J6892" t="str"><v>I.R.M</v></cell><cell r="K6892" t="str"><v>Never</v></cell><cell r="L6892" t="str"><v>send</v></cell><cell r="M6892" t="str"><v>yes</v></cell><cell r="N6892" t="str"><v>we send last reminder in 2012.then we did not receive any reply...(Status:- REFUND)</v></cell></row><row r="6893"><cell r="C6893"><v>4000144</v></cell><cell r="D6893" t="str"><v>LNC/GTC INDUSTRIES</v></cell><cell r="E6893" t="str"><v>Ranganath Nagesh Nayak</v></cell><cell r="F6893" t="str"><v>27/7/1994</v></cell><cell r="G6893"><v>42000</v></cell><cell r="H6893"><v>42000</v></cell><cell r="I6893"><v>0</v></cell><cell r="J6893" t="str"><v>R.M</v></cell><cell r="K6893"><v>2010</v></cell><cell r="L6893" t="str"><v>send</v></cell><cell r="M6893" t="str"><v>yes</v></cell><cell r="N6893" t="str"><v>not send reminder last communication 2011</v></cell></row><row r="6894"><cell r="C6894" t="str"><v>04000145</v></cell><cell r="D6894" t="str"><v>?</v></cell><cell r="E6894" t="str"><v>Anajana Bansal</v></cell><cell r="F6894" t="str"><v>30/7/1994</v></cell><cell r="G6894"><v>20900</v></cell><cell r="H6894" t="str"><v>Nil</v></cell><cell r="I6894"><v>0</v></cell><cell r="J6894" t="str"><v>Cancelled</v></cell><cell r="K6894" t="str"><v>Nil </v></cell><cell r="L6894"><v>0</v></cell><cell r="M6894"><v>0</v></cell><cell r="N6894" t="str"><v>Cancellection Date:- 07-08-1995</v></cell></row><row r="6895"><cell r="C6895"><v>4000148</v></cell><cell r="D6895" t="str"><v>?</v></cell><cell r="E6895" t="str"><v>Shivam Bansal</v></cell><cell r="F6895" t="str"><v>30/7/1994</v></cell><cell r="G6895"><v>20900</v></cell><cell r="H6895" t="str"><v>Nil</v></cell><cell r="I6895"><v>0</v></cell><cell r="J6895" t="str"><v>Cancelled</v></cell><cell r="K6895" t="str"><v>Nil </v></cell><cell r="L6895"><v>0</v></cell><cell r="M6895"><v>0</v></cell><cell r="N6895" t="str"><v>Cancellection Date:- 07-08-1995</v></cell></row><row r="6896"><cell r="C6896"><v>4000155</v></cell><cell r="D6896" t="str"><v>LNC</v></cell><cell r="E6896" t="str"><v>Jeevan Khatar</v></cell><cell r="F6896" t="str"><v>31/7/199</v></cell><cell r="G6896"><v>22000</v></cell><cell r="H6896"><v>22000</v></cell><cell r="I6896"><v>0</v></cell><cell r="J6896" t="str"><v>I.R.M</v></cell><cell r="K6896" t="str"><v>Never</v></cell><cell r="L6896" t="str"><v>Not del.</v></cell><cell r="M6896" t="str"><v>no</v></cell><cell r="N6896" t="str"><v>Last Communication Till 2003..According To Application Form The Bank Code Is GTC But According To RIMES The Bank Code Is DRI BEACHES, CHECK & CORRECTION</v></cell></row><row r="6897"><cell r="C6897"><v>4000156</v></cell><cell r="D6897" t="str"><v>LNC/GTC INDUSTRIES</v></cell><cell r="E6897" t="str"><v>Kewal Merelakar</v></cell><cell r="F6897" t="str"><v>31/7/1994</v></cell><cell r="G6897"><v>22000</v></cell><cell r="H6897"><v>22000</v></cell><cell r="I6897"><v>0</v></cell><cell r="J6897" t="str"><v>I.R.M</v></cell><cell r="K6897" t="str"><v>Never</v></cell><cell r="L6897" t="str"><v>send</v></cell><cell r="M6897" t="str"><v>no</v></cell><cell r="N6897" t="str"><v>we send last reminder in 2012.then we did not receive any reply.</v></cell></row><row r="6898"><cell r="C6898"><v>4000157</v></cell><cell r="D6898" t="str"><v>?</v></cell><cell r="E6898" t="str"><v>Enrich Oswin Karkada</v></cell><cell r="F6898" t="str"><v>31/7/1994</v></cell><cell r="G6898"><v>22000</v></cell><cell r="H6898" t="str"><v>Nil</v></cell><cell r="I6898"><v>0</v></cell><cell r="J6898" t="str"><v>Cancelled</v></cell><cell r="K6898" t="str"><v>Nil </v></cell><cell r="L6898"><v>0</v></cell><cell r="M6898"><v>0</v></cell><cell r="N6898" t="str"><v>Cancellection Date:- 07-08-1995</v></cell></row><row r="6899"><cell r="C6899"><v>4000160</v></cell><cell r="D6899" t="str"><v>LNC/GTC INDUSTRIES</v></cell><cell r="E6899" t="str"><v>Nilgir B.R</v></cell><cell r="F6899" t="str"><v>31/7/1994</v></cell><cell r="G6899"><v>22000</v></cell><cell r="H6899"><v>5500</v></cell><cell r="I6899"><v>16500</v></cell><cell r="J6899" t="str"><v>Outstanding</v></cell><cell r="K6899" t="str"><v>Never</v></cell><cell r="L6899" t="str"><v>send</v></cell><cell r="M6899" t="str"><v>no</v></cell><cell r="N6899" t="str"><v>As POD last communication 07(Outstanding Rs. 16500/-)Only Application Form & POD Reciept Is In File</v></cell></row><row r="6900"><cell r="C6900"><v>4000161</v></cell><cell r="D6900" t="str"><v>?</v></cell><cell r="E6900" t="str"><v>Jayant G Herwad Kar</v></cell><cell r="F6900" t="str"><v>31/7/1994</v></cell><cell r="G6900"><v>22000</v></cell><cell r="H6900" t="str"><v>Nil</v></cell><cell r="I6900"><v>0</v></cell><cell r="J6900" t="str"><v>Cancelled</v></cell><cell r="K6900" t="str"><v>Nil </v></cell><cell r="L6900"><v>0</v></cell><cell r="M6900"><v>0</v></cell><cell r="N6900" t="str"><v>Cancellection Date:- 17-02-1997</v></cell></row><row r="6901"><cell r="C6901"><v>4000162</v></cell><cell r="D6901" t="str"><v>LNC/GTC INDUSTRIES</v></cell><cell r="E6901" t="str"><v>Rajesh S Heda</v></cell><cell r="F6901" t="str"><v>29/7/1994</v></cell><cell r="G6901"><v>30000</v></cell><cell r="H6901"><v>21000</v></cell><cell r="I6901"><v>9000</v></cell><cell r="J6901" t="str"><v>Outstanding</v></cell><cell r="K6901" t="str"><v>Never</v></cell><cell r="L6901" t="str"><v>send</v></cell><cell r="M6901" t="str"><v>yes</v></cell><cell r="N6901" t="str"><v>As POD last communication 07(Outstanding Rs. 9000/-)Only Application Form & POD Reciept Is In File</v></cell></row><row r="6902"><cell r="C6902"><v>4000163</v></cell><cell r="D6902" t="str"><v>LNC/GTC INDUSTRIES</v></cell><cell r="E6902" t="str"><v>Pradeep A Bagewadi</v></cell><cell r="F6902" t="str"><v>31/7/1994</v></cell><cell r="G6902"><v>22000</v></cell><cell r="H6902"><v>22000</v></cell><cell r="I6902"><v>0</v></cell><cell r="J6902" t="str"><v>I.R.M</v></cell><cell r="K6902" t="str"><v>Never</v></cell><cell r="L6902" t="str"><v>send</v></cell><cell r="M6902" t="str"><v>yes</v></cell><cell r="N6902" t="str"><v>we send last reminder in 2012.then we did not receive any reply.</v></cell></row><row r="6903"><cell r="C6903"><v>4000172</v></cell><cell r="D6903" t="str"><v>?</v></cell><cell r="E6903" t="str"><v>Dinesh Bhora</v></cell><cell r="F6903" t="str"><v>14/7/1994</v></cell><cell r="G6903"><v>22000</v></cell><cell r="H6903" t="str"><v>Nil</v></cell><cell r="I6903"><v>0</v></cell><cell r="J6903" t="str"><v>Cancelled</v></cell><cell r="K6903" t="str"><v>Nil </v></cell><cell r="L6903"><v>0</v></cell><cell r="M6903"><v>0</v></cell><cell r="N6903" t="str"><v>Cancellection Date:- 07-08-1995</v></cell></row><row r="6904"><cell r="C6904"><v>4000173</v></cell><cell r="D6904" t="str"><v>?</v></cell><cell r="E6904" t="str"><v>G.V Srrivasuli</v></cell><cell r="F6904" t="str"><v>30/7/1994</v></cell><cell r="G6904"><v>65000</v></cell><cell r="H6904" t="str"><v>Nil</v></cell><cell r="I6904"><v>0</v></cell><cell r="J6904" t="str"><v>Cancelled</v></cell><cell r="K6904" t="str"><v>Nil </v></cell><cell r="L6904"><v>0</v></cell><cell r="M6904"><v>0</v></cell><cell r="N6904" t="str"><v>Cancellection Date:- 07-08-1995</v></cell></row><row r="6905"><cell r="C6905"><v>4000176</v></cell><cell r="D6905" t="str"><v>LNC/GTC INDUSTRIES</v></cell><cell r="E6905" t="str"><v>V Manoj Krishna</v></cell><cell r="F6905"><v>34646</v></cell><cell r="G6905"><v>22000</v></cell><cell r="H6905"><v>18700</v></cell><cell r="I6905"><v>3300</v></cell><cell r="J6905" t="str"><v>Outstanding</v></cell><cell r="K6905" t="str"><v>Never</v></cell><cell r="L6905" t="str"><v>Not del.</v></cell><cell r="M6905" t="str"><v>no</v></cell><cell r="N6905" t="str"><v>no cummunication 99 (Outstanding Rs. 3300/-)</v></cell></row><row r="6906"><cell r="C6906"><v>4000177</v></cell><cell r="D6906" t="str"><v>LNC/GTC INDUSTRIES</v></cell><cell r="E6906" t="str"><v>Cothas K Paraskar</v></cell><cell r="F6906" t="str"><v>18/8/1994</v></cell><cell r="G6906"><v>65000</v></cell><cell r="H6906"><v>65000</v></cell><cell r="I6906"><v>0</v></cell><cell r="J6906" t="str"><v>I.R.M</v></cell><cell r="K6906" t="str"><v>Never</v></cell><cell r="L6906" t="str"><v>send</v></cell><cell r="M6906" t="str"><v>yes</v></cell><cell r="N6906" t="str"><v>we send last reminder in 2012.then we did not receive any reply.</v></cell></row><row r="6907"><cell r="C6907"><v>4000178</v></cell><cell r="D6907" t="str"><v>LNC/GTC INDUSTRIES</v></cell><cell r="E6907" t="str"><v>Meena Jai Chaugle</v></cell><cell r="F6907" t="str"><v>18/8/1994</v></cell><cell r="G6907"><v>22000</v></cell><cell r="H6907"><v>22000</v></cell><cell r="I6907"><v>0</v></cell><cell r="J6907" t="str"><v>I.R.M</v></cell><cell r="K6907" t="str"><v>Never</v></cell><cell r="L6907" t="str"><v>send</v></cell><cell r="M6907" t="str"><v>yes</v></cell><cell r="N6907" t="str"><v>last mail on 2017 with dues details</v></cell></row><row r="6908"><cell r="C6908"><v>4000181</v></cell><cell r="D6908" t="str"><v>LNC</v></cell><cell r="E6908" t="str"><v>Anand B Raikar</v></cell><cell r="F6908" t="str"><v>26/8/1994</v></cell><cell r="G6908"><v>22000</v></cell><cell r="H6908"><v>8800</v></cell><cell r="I6908"><v>13200</v></cell><cell r="J6908" t="str"><v>Outstanding</v></cell><cell r="K6908" t="str"><v>Never</v></cell><cell r="L6908" t="str"><v>Not del.</v></cell><cell r="M6908" t="str"><v>no</v></cell><cell r="N6908" t="str"><v>Last Communication Till 1994,(Outstanding Rs. 13200/-) Only Application Form Is In File
Amount:- 3,300/-, Ch. No. 1733410, BANK CODE CHECK</v></cell></row><row r="6909"><cell r="C6909"><v>4000182</v></cell><cell r="D6909" t="str"><v>LNC</v></cell><cell r="E6909" t="str"><v>Prakash C Khivsera</v></cell><cell r="F6909" t="str"><v>27/8/1994</v></cell><cell r="G6909"><v>65000</v></cell><cell r="H6909"><v>65000</v></cell><cell r="I6909"><v>0</v></cell><cell r="J6909" t="str"><v>I.R.M</v></cell><cell r="K6909" t="str"><v>Never</v></cell><cell r="L6909" t="str"><v>send</v></cell><cell r="M6909" t="str"><v>no</v></cell><cell r="N6909" t="str"><v>Last Communication Till 2015.</v></cell></row><row r="6910"><cell r="C6910"><v>4000183</v></cell><cell r="D6910" t="str"><v>LNC/GTC INDUSTRIES</v></cell><cell r="E6910" t="str"><v>Subhash Sonji Rane</v></cell><cell r="F6910" t="str"><v>29/8/1994</v></cell><cell r="G6910"><v>22000</v></cell><cell r="H6910"><v>6600</v></cell><cell r="I6910"><v>15400</v></cell><cell r="J6910" t="str"><v>Outstanding</v></cell><cell r="K6910" t="str"><v>Never</v></cell><cell r="L6910" t="str"><v>Not del.</v></cell><cell r="M6910" t="str"><v>no</v></cell><cell r="N6910" t="str"><v>Last Communication Till 2001.. (Outstanding Rs. 15400/-)</v></cell></row><row r="6911"><cell r="C6911"><v>4000184</v></cell><cell r="D6911" t="str"><v>LNC/GTC INDUSTRIES</v></cell><cell r="E6911" t="str"><v>Vivek Rakab Chand Parwal</v></cell><cell r="F6911" t="str"><v>29/8/1994</v></cell><cell r="G6911"><v>22000</v></cell><cell r="H6911"><v>20900</v></cell><cell r="I6911"><v>0</v></cell><cell r="J6911" t="str"><v>I.R.M</v></cell><cell r="K6911" t="str"><v>Never</v></cell><cell r="L6911" t="str"><v>send</v></cell><cell r="M6911" t="str"><v>no</v></cell><cell r="N6911" t="str"><v>we send last reminder in 2012.then we did not receive any reply.</v></cell></row><row r="6912"><cell r="C6912"><v>4000185</v></cell><cell r="D6912" t="str"><v>LNC/GTC INDUSTRIES</v></cell><cell r="E6912" t="str"><v>Mahaveer Bhujabali Hardi</v></cell><cell r="F6912" t="str"><v>29/8/1994</v></cell><cell r="G6912"><v>22000</v></cell><cell r="H6912"><v>20900</v></cell><cell r="I6912"><v>0</v></cell><cell r="J6912" t="str"><v>I.R.M</v></cell><cell r="K6912" t="str"><v>Never</v></cell><cell r="L6912" t="str"><v>send</v></cell><cell r="M6912" t="str"><v>no</v></cell><cell r="N6912" t="str"><v>we send last reminder in 2012.then we did not receive any reply.</v></cell></row><row r="6913"><cell r="C6913"><v>4000186</v></cell><cell r="D6913" t="str"><v>LNC/GTC INDUSTRIES</v></cell><cell r="E6913" t="str"><v>Ram Mohan Kamalksha Nayak</v></cell><cell r="F6913" t="str"><v>27/8/1994</v></cell><cell r="G6913"><v>22000</v></cell><cell r="H6913"><v>20900</v></cell><cell r="I6913"><v>0</v></cell><cell r="J6913" t="str"><v>I.R.M</v></cell><cell r="K6913" t="str"><v>Never</v></cell><cell r="L6913" t="str"><v>send</v></cell><cell r="M6913" t="str"><v>yes</v></cell><cell r="N6913" t="str"><v>we send last reminder in 2012.then we did not receive any reply.</v></cell></row><row r="6914"><cell r="C6914"><v>4000187</v></cell><cell r="D6914" t="str"><v>LNC/GTC INDUSTRIES</v></cell><cell r="E6914" t="str"><v>Ramesh T Jangal</v></cell><cell r="F6914" t="str"><v>31/5/1994</v></cell><cell r="G6914"><v>22000</v></cell><cell r="H6914"><v>22000</v></cell><cell r="I6914"><v>0</v></cell><cell r="J6914" t="str"><v>R.M</v></cell><cell r="K6914"><v>2022</v></cell><cell r="L6914" t="str"><v>send</v></cell><cell r="M6914" t="str"><v>yes</v></cell><cell r="N6914" t="str"><v>They are regular member</v></cell></row><row r="6915"><cell r="C6915"><v>4000191</v></cell><cell r="D6915" t="str"><v>LNC</v></cell><cell r="E6915" t="str"><v>K.J Raghunath</v></cell><cell r="F6915" t="str"><v>28/8/1994</v></cell><cell r="G6915"><v>22000</v></cell><cell r="H6915"><v>22000</v></cell><cell r="I6915"><v>0</v></cell><cell r="J6915" t="str"><v>I.R.M</v></cell><cell r="K6915" t="str"><v>Never</v></cell><cell r="L6915" t="str"><v>send</v></cell><cell r="M6915" t="str"><v>yes</v></cell><cell r="N6915" t="str"><v>we send last reminder in 2012.then we did not receive any reply.
</v></cell></row><row r="6916"><cell r="C6916"><v>4000192</v></cell><cell r="D6916" t="str"><v>LNC/GTC INDUSTRIES</v></cell><cell r="E6916" t="str"><v>Shivyagimath F.M</v></cell><cell r="F6916"><v>34572</v></cell><cell r="G6916"><v>22000</v></cell><cell r="H6916"><v>5500</v></cell><cell r="I6916"><v>16500</v></cell><cell r="J6916" t="str"><v>Outstanding</v></cell><cell r="K6916" t="str"><v>Never</v></cell><cell r="L6916" t="str"><v>Not del.</v></cell><cell r="M6916" t="str"><v>no</v></cell><cell r="N6916" t="str"><v>Last Communication Till 1994 (Outstanding Rs. 16500/-)</v></cell></row><row r="6917"><cell r="C6917"><v>4000193</v></cell><cell r="D6917" t="str"><v>LNC/GTC INDUSTRIES</v></cell><cell r="E6917" t="str"><v>Jyothi Kumar U K</v></cell><cell r="F6917" t="str"><v>30/8/1994</v></cell><cell r="G6917"><v>65000</v></cell><cell r="H6917"><v>55250</v></cell><cell r="I6917"><v>9750</v></cell><cell r="J6917" t="str"><v>Outstanding</v></cell><cell r="K6917" t="str"><v>Never</v></cell><cell r="L6917" t="str"><v>send</v></cell><cell r="M6917" t="str"><v>no</v></cell><cell r="N6917" t="str"><v>As POD last communication 07(Outstanding Rs. 9750/-)</v></cell></row><row r="6918"><cell r="C6918"><v>4000197</v></cell><cell r="D6918" t="str"><v>?</v></cell><cell r="E6918" t="str"><v>Vandana Srissrimal</v></cell><cell r="F6918" t="str"><v>26/8/1994</v></cell><cell r="G6918"><v>22000</v></cell><cell r="H6918" t="str"><v>Nil</v></cell><cell r="I6918"><v>0</v></cell><cell r="J6918" t="str"><v>Cancelled</v></cell><cell r="K6918" t="str"><v>Nil </v></cell><cell r="L6918"><v>0</v></cell><cell r="M6918"><v>0</v></cell><cell r="N6918" t="str"><v>Cancellection Date:- 07-08-1995</v></cell></row><row r="6919"><cell r="C6919"><v>4000199</v></cell><cell r="D6919" t="str"><v>LNC</v></cell><cell r="E6919" t="str"><v>Shankar Gangappa Banakar</v></cell><cell r="F6919" t="str"><v>31/8/1994</v></cell><cell r="G6919"><v>22000</v></cell><cell r="H6919"><v>8800</v></cell><cell r="I6919"><v>13200</v></cell><cell r="J6919" t="str"><v>Outstanding</v></cell><cell r="K6919" t="str"><v>Never</v></cell><cell r="L6919" t="str"><v>Not del.</v></cell><cell r="M6919" t="str"><v>no</v></cell><cell r="N6919" t="str"><v>no cummunication 99 (Outstanding Rs. 13200/-)</v></cell></row><row r="6920"><cell r="C6920"><v>4000200</v></cell><cell r="D6920" t="str"><v>LNC/GTC INDUSTRIES</v></cell><cell r="E6920" t="str"><v>Satish Keshav Rao Nerlekar</v></cell><cell r="F6920" t="str"><v>31/8/1994</v></cell><cell r="G6920"><v>22000</v></cell><cell r="H6920"><v>5500</v></cell><cell r="I6920"><v>16500</v></cell><cell r="J6920" t="str"><v>Outstanding</v></cell><cell r="K6920" t="str"><v>Never</v></cell><cell r="L6920" t="str"><v>send</v></cell><cell r="M6920" t="str"><v>no</v></cell><cell r="N6920" t="str"><v>As POD last communication 07(Outstanding Rs. 16500/-)</v></cell></row><row r="6921"><cell r="C6921"><v>4000201</v></cell><cell r="D6921" t="str"><v>LNC/GTC INDUSTRIES</v></cell><cell r="E6921" t="str"><v>Nitin A Shrunkar</v></cell><cell r="F6921" t="str"><v>31/8/1994</v></cell><cell r="G6921"><v>22000</v></cell><cell r="H6921"><v>5500</v></cell><cell r="I6921"><v>16500</v></cell><cell r="J6921" t="str"><v>Outstanding</v></cell><cell r="K6921" t="str"><v>Never</v></cell><cell r="L6921" t="str"><v>send</v></cell><cell r="M6921" t="str"><v>no</v></cell><cell r="N6921" t="str"><v>As POD last communication 07(Outstanding Rs. 16500/-)</v></cell></row><row r="6922"><cell r="C6922"><v>4000202</v></cell><cell r="D6922" t="str"><v>LNC/GTC INDUSTRIES</v></cell><cell r="E6922" t="str"><v>Sunil Katwe</v></cell><cell r="F6922" t="str"><v>31/8/1994</v></cell><cell r="G6922"><v>22000</v></cell><cell r="H6922"><v>5500</v></cell><cell r="I6922"><v>16500</v></cell><cell r="J6922" t="str"><v>Outstanding</v></cell><cell r="K6922" t="str"><v>Never</v></cell><cell r="L6922" t="str"><v>send</v></cell><cell r="M6922" t="str"><v>no</v></cell><cell r="N6922" t="str"><v>As POD last communication 07(Outstanding Rs. 16500/-)</v></cell></row><row r="6923"><cell r="C6923"><v>4000203</v></cell><cell r="D6923" t="str"><v>?</v></cell><cell r="E6923" t="str"><v>Vimal B Ahuja</v></cell><cell r="F6923" t="str"><v>30/8/1994</v></cell><cell r="G6923"><v>22000</v></cell><cell r="H6923" t="str"><v>Nil</v></cell><cell r="I6923"><v>0</v></cell><cell r="J6923" t="str"><v>Cancelled</v></cell><cell r="K6923" t="str"><v>Nil </v></cell><cell r="L6923"><v>0</v></cell><cell r="M6923"><v>0</v></cell><cell r="N6923" t="str"><v>Cancellection Date:- 07-08-1995</v></cell></row><row r="6924"><cell r="C6924"><v>4000204</v></cell><cell r="D6924" t="str"><v>LNC/GTC INDUSTRIES</v></cell><cell r="E6924" t="str"><v>Ananth N Kulkarni</v></cell><cell r="F6924" t="str"><v>31/8/1994</v></cell><cell r="G6924"><v>22000</v></cell><cell r="H6924"><v>5500</v></cell><cell r="I6924"><v>16500</v></cell><cell r="J6924" t="str"><v>Outstanding</v></cell><cell r="K6924" t="str"><v>Never</v></cell><cell r="L6924" t="str"><v>Not del.</v></cell><cell r="M6924" t="str"><v>no</v></cell><cell r="N6924" t="str"><v>no communication 99 (Outstanding Rs. 16500/-)</v></cell></row><row r="6925"><cell r="C6925"><v>4000205</v></cell><cell r="D6925" t="str"><v>LNC/GTC INDUSTRIES</v></cell><cell r="E6925" t="str"><v>B.M Nadagouda</v></cell><cell r="F6925" t="str"><v>31/8/1994</v></cell><cell r="G6925"><v>22000</v></cell><cell r="H6925"><v>5500</v></cell><cell r="I6925"><v>16500</v></cell><cell r="J6925" t="str"><v>Outstanding</v></cell><cell r="K6925" t="str"><v>Never</v></cell><cell r="L6925" t="str"><v>send</v></cell><cell r="M6925" t="str"><v>yes</v></cell><cell r="N6925" t="str"><v>Last Communication Till 2009 (Outstanding Rs 16500/-)</v></cell></row><row r="6926"><cell r="C6926"><v>4000206</v></cell><cell r="D6926" t="str"><v>LNC/GTC INDUSTRIES</v></cell><cell r="E6926" t="str"><v>Vijay R Bogar</v></cell><cell r="F6926" t="str"><v>30/8/1994</v></cell><cell r="G6926"><v>30000</v></cell><cell r="H6926"><v>30000</v></cell><cell r="I6926"><v>0</v></cell><cell r="J6926" t="str"><v>I.R.M</v></cell><cell r="K6926" t="str"><v>Never</v></cell><cell r="L6926" t="str"><v>send</v></cell><cell r="M6926" t="str"><v>yes</v></cell><cell r="N6926" t="str"><v>we send last reminder in 2012.then we did not receive any reply.</v></cell></row><row r="6927"><cell r="C6927"><v>4000207</v></cell><cell r="D6927" t="str"><v>LNC</v></cell><cell r="E6927" t="str"><v>Dilip Chitnis</v></cell><cell r="F6927" t="str"><v>31/8/1994</v></cell><cell r="G6927"><v>30000</v></cell><cell r="H6927"><v>30000</v></cell><cell r="I6927"><v>0</v></cell><cell r="J6927" t="str"><v>I.R.M</v></cell><cell r="K6927" t="str"><v>Never</v></cell><cell r="L6927" t="str"><v>send</v></cell><cell r="M6927" t="str"><v>no</v></cell><cell r="N6927" t="str"><v>we send last reminder in 2012.then we did not receive any reply.</v></cell></row><row r="6928"><cell r="C6928"><v>4000208</v></cell><cell r="D6928" t="str"><v>LNC/GTC INDUSTRIES</v></cell><cell r="E6928" t="str"><v>Ravendra Hiredesia</v></cell><cell r="F6928" t="str"><v>31/8/1994</v></cell><cell r="G6928"><v>22000</v></cell><cell r="H6928"><v>22000</v></cell><cell r="I6928"><v>0</v></cell><cell r="J6928" t="str"><v>I.R.M</v></cell><cell r="K6928" t="str"><v>Never</v></cell><cell r="L6928" t="str"><v>send</v></cell><cell r="M6928" t="str"><v>yes</v></cell><cell r="N6928" t="str"><v>we send last reminder in 2012.then we did not receive any reply.</v></cell></row><row r="6929"><cell r="C6929"><v>4000209</v></cell><cell r="D6929" t="str"><v>LNC/GTC INDUSTRIES</v></cell><cell r="E6929" t="str"><v>Chandrakant B Kadannavar</v></cell><cell r="F6929" t="str"><v>31/8/1994</v></cell><cell r="G6929"><v>22000</v></cell><cell r="H6929"><v>15400</v></cell><cell r="I6929"><v>6600</v></cell><cell r="J6929" t="str"><v>Outstanding</v></cell><cell r="K6929" t="str"><v>Never</v></cell><cell r="L6929" t="str"><v>send</v></cell><cell r="M6929" t="str"><v>yes</v></cell><cell r="N6929" t="str"><v>As POD last communication 07(Outstanding Rs. 6600/-)</v></cell></row><row r="6930"><cell r="C6930"><v>4000210</v></cell><cell r="D6930" t="str"><v>?</v></cell><cell r="E6930" t="str"><v>Suresh B Ahuja</v></cell><cell r="F6930" t="str"><v>30/8/1994</v></cell><cell r="G6930"><v>22000</v></cell><cell r="H6930" t="str"><v>Nil</v></cell><cell r="I6930"><v>0</v></cell><cell r="J6930" t="str"><v>Cancelled</v></cell><cell r="K6930" t="str"><v>Nil </v></cell><cell r="L6930"><v>0</v></cell><cell r="M6930"><v>0</v></cell><cell r="N6930" t="str"><v>Cancellection Date:- 07-08-1995</v></cell></row><row r="6931"><cell r="C6931"><v>4000222</v></cell><cell r="D6931" t="str"><v>LNC/GTC INDUSTRIES</v></cell><cell r="E6931" t="str"><v>Ramakant S Nayak</v></cell><cell r="F6931" t="str"><v>30/8/1994</v></cell><cell r="G6931"><v>22000</v></cell><cell r="H6931"><v>22000</v></cell><cell r="I6931"><v>0</v></cell><cell r="J6931" t="str"><v>R.M</v></cell><cell r="K6931"><v>2011</v></cell><cell r="L6931" t="str"><v>Not del.</v></cell><cell r="M6931" t="str"><v>no</v></cell><cell r="N6931" t="str"><v>no reminder sendLast Communication Till 2011</v></cell></row><row r="6932"><cell r="C6932"><v>4000231</v></cell><cell r="D6932" t="str"><v>LNC</v></cell><cell r="E6932" t="str"><v>S.M Chandrashkejar</v></cell><cell r="F6932" t="str"><v>31/8/1994</v></cell><cell r="G6932"><v>22000</v></cell><cell r="H6932"><v>22000</v></cell><cell r="I6932"><v>0</v></cell><cell r="J6932" t="str"><v>R.M</v></cell><cell r="K6932"><v>2008</v></cell><cell r="L6932" t="str"><v>Not del.</v></cell><cell r="M6932" t="str"><v>yes</v></cell><cell r="N6932" t="str"><v>last mail send on 2017</v></cell></row><row r="6933"><cell r="C6933"><v>4000232</v></cell><cell r="D6933" t="str"><v>LNC/GTC INDUSTRIES</v></cell><cell r="E6933" t="str"><v>Rajesh Sharma</v></cell><cell r="F6933" t="str"><v>31/8/1994</v></cell><cell r="G6933"><v>27000</v></cell><cell r="H6933"><v>30000</v></cell><cell r="I6933" t="str"><v>3000 EX</v></cell><cell r="J6933" t="str"><v>R.M</v></cell><cell r="K6933"><v>2016</v></cell><cell r="L6933" t="str"><v>send</v></cell><cell r="M6933" t="str"><v>yes</v></cell><cell r="N6933" t="str"><v>send performa  and surrnder options in 2022</v></cell></row><row r="6934"><cell r="C6934"><v>4000233</v></cell><cell r="D6934" t="str"><v>LNC/GTC INDUSTRIES</v></cell><cell r="E6934" t="str"><v>Umesh N</v></cell><cell r="F6934" t="str"><v>31/8/1994</v></cell><cell r="G6934"><v>22000</v></cell><cell r="H6934"><v>22000</v></cell><cell r="I6934"><v>0</v></cell><cell r="J6934" t="str"><v>R.M</v></cell><cell r="K6934"><v>2009</v></cell><cell r="L6934" t="str"><v>send</v></cell><cell r="M6934" t="str"><v>yes</v></cell><cell r="N6934" t="str"><v>no reminder send last comm..2009</v></cell></row><row r="6935"><cell r="C6935"><v>4000235</v></cell><cell r="D6935" t="str"><v>LNC/GTC INDUSTRIES</v></cell><cell r="E6935" t="str"><v>Ramesh Kittur</v></cell><cell r="F6935" t="str"><v>31/8/1994</v></cell><cell r="G6935"><v>22000</v></cell><cell r="H6935"><v>6600</v></cell><cell r="I6935"><v>15400</v></cell><cell r="J6935" t="str"><v>Outstanding/MISSING DOCUMENT</v></cell><cell r="K6935" t="str"><v>Never</v></cell><cell r="L6935" t="str"><v>not send</v></cell><cell r="M6935" t="str"><v>no</v></cell><cell r="N6935" t="str"><v>Letter Not Sent, Last Communication Till 1999..Outstanding Rs 15400/-..Only Agreement And Application Form Is In File..Address Not Mention In RIMES And No More Other Details Has Found In RIMES</v></cell></row><row r="6936"><cell r="C6936"><v>4000236</v></cell><cell r="D6936" t="str"><v>LNC/GTC INDUSTRIES</v></cell><cell r="E6936" t="str"><v>Hanji</v></cell><cell r="F6936" t="str"><v>31/8/1994</v></cell><cell r="G6936"><v>22000</v></cell><cell r="H6936"><v>13200</v></cell><cell r="I6936"><v>8800</v></cell><cell r="J6936" t="str"><v>Outstanding/MISSING DOCUMENT</v></cell><cell r="K6936" t="str"><v>Never</v></cell><cell r="L6936" t="str"><v>not send</v></cell><cell r="M6936" t="str"><v>no</v></cell><cell r="N6936" t="str"><v>Letter Not Sent, Last Communication Till 1999..Outstanding Rs. 8800/-..Only Agreement And Application Form Is In File..Address Not Mention In RIMES And No More Other Details Has Found In RIMES</v></cell></row><row r="6937"><cell r="D6937" t="e"><v>#VALUE!</v></cell><cell r="E6937" t="e"><v>#VALUE!</v></cell></row><row r="6937"><cell r="G6937" t="e"><v>#VALUE!</v></cell><cell r="H6937" t="e"><v>#VALUE!</v></cell><cell r="I6937" t="e"><v>#VALUE!</v></cell><cell r="J6937" t="e"><v>#VALUE!</v></cell><cell r="K6937" t="e"><v>#VALUE!</v></cell><cell r="L6937" t="e"><v>#VALUE!</v></cell><cell r="M6937" t="e"><v>#VALUE!</v></cell><cell r="N6937" t="e"><v>#VALUE!</v></cell></row><row r="6938"><cell r="C6938"><v>4000237</v></cell><cell r="D6938" t="str"><v>LNC/GTC Industries</v></cell><cell r="E6938" t="str"><v>Kamal N Bhagat</v></cell><cell r="F6938"><v>34577</v></cell><cell r="G6938"><v>22000</v></cell><cell r="H6938"><v>8800</v></cell><cell r="I6938"><v>13200</v></cell><cell r="J6938" t="str"><v>Outstanding /Missing Document</v></cell><cell r="K6938" t="str"><v>Never</v></cell><cell r="L6938" t="str"><v>send</v></cell><cell r="M6938" t="str"><v>no</v></cell><cell r="N6938" t="str"><v>we send last reminder in 2012.then we did not receive any reply.Outstanding Rs. 13200/-</v></cell></row><row r="6939"><cell r="C6939"><v>4000238</v></cell><cell r="D6939" t="str"><v>LNC/GTC Industries</v></cell><cell r="E6939" t="str"><v>S Iyengar</v></cell><cell r="F6939"><v>34577</v></cell><cell r="G6939"><v>65000</v></cell><cell r="H6939" t="str"><v>Nil</v></cell><cell r="I6939"><v>0</v></cell><cell r="J6939" t="str"><v>Cancelled</v></cell><cell r="K6939" t="str"><v>Nil</v></cell><cell r="L6939"><v>0</v></cell><cell r="M6939"><v>0</v></cell><cell r="N6939" t="str"><v>Cancelled</v></cell></row><row r="6940"><cell r="C6940"><v>4000240</v></cell><cell r="D6940" t="str"><v>LNC/GTC Industries</v></cell><cell r="E6940" t="str"><v>P Vijay Gopal</v></cell><cell r="F6940"><v>34586</v></cell><cell r="G6940"><v>30000</v></cell><cell r="H6940"><v>26000</v></cell><cell r="I6940"><v>4000</v></cell><cell r="J6940" t="str"><v>Outstanding</v></cell><cell r="K6940" t="str"><v>Never</v></cell><cell r="L6940" t="str"><v>send</v></cell><cell r="M6940" t="str"><v>no</v></cell><cell r="N6940" t="str"><v>Letter sent last communication 07 (Outstanding Rs 4000/-)</v></cell></row><row r="6941"><cell r="C6941"><v>4000242</v></cell><cell r="D6941" t="str"><v>LNC/GTC Industries</v></cell><cell r="E6941" t="str"><v>Thomas athew Kuttamperor</v></cell><cell r="F6941"><v>34584</v></cell><cell r="G6941"><v>52000</v></cell><cell r="H6941"><v>15600</v></cell><cell r="I6941"><v>36400</v></cell><cell r="J6941" t="str"><v>Outstanding</v></cell><cell r="K6941" t="str"><v>Never</v></cell><cell r="L6941" t="str"><v>not send</v></cell><cell r="M6941" t="str"><v>no</v></cell><cell r="N6941" t="str"><v>we send last reminder in 2012.then we did not receive any reply.Outstanding Rs. 36400/- No agrmnt</v></cell></row><row r="6942"><cell r="C6942"><v>4000244</v></cell><cell r="D6942" t="str"><v>LNC/GTC Industries</v></cell><cell r="E6942" t="str"><v>Arvind V Tiwari</v></cell><cell r="F6942"><v>34590</v></cell><cell r="G6942"><v>22000</v></cell><cell r="H6942"><v>20500</v></cell><cell r="I6942"><v>1500</v></cell><cell r="J6942" t="str"><v>Outstanding</v></cell><cell r="K6942" t="str"><v>Never</v></cell><cell r="L6942" t="str"><v>send</v></cell><cell r="M6942" t="str"><v>yes</v></cell><cell r="N6942" t="str"><v>As POD last communication 07(Outstanding Rs. 1500/-)</v></cell></row><row r="6943"><cell r="C6943"><v>4000262</v></cell><cell r="D6943" t="str"><v>?</v></cell><cell r="E6943" t="str"><v>V.G Baburaj</v></cell><cell r="F6943"><v>34606</v></cell><cell r="G6943"><v>32000</v></cell><cell r="H6943" t="str"><v>Nil</v></cell><cell r="I6943"><v>0</v></cell><cell r="J6943" t="str"><v>Cancelled</v></cell><cell r="K6943" t="str"><v>Nil</v></cell><cell r="L6943"><v>0</v></cell><cell r="M6943"><v>0</v></cell><cell r="N6943" t="str"><v>Cancellection Date:-12-12-1994</v></cell></row><row r="6944"><cell r="C6944"><v>4000263</v></cell><cell r="D6944" t="str"><v>LNC/GTC Industries</v></cell><cell r="E6944" t="str"><v>Ravi Shankar Shetty</v></cell><cell r="F6944"><v>34607</v></cell><cell r="G6944"><v>52000</v></cell><cell r="H6944"><v>52000</v></cell><cell r="I6944"><v>0</v></cell><cell r="J6944" t="str"><v>I.R.M</v></cell><cell r="K6944" t="str"><v>Never</v></cell><cell r="L6944" t="str"><v>send</v></cell><cell r="M6944"><v>0</v></cell><cell r="N6944" t="str"><v>last communication2000</v></cell></row><row r="6945"><cell r="C6945"><v>4000264</v></cell><cell r="D6945" t="str"><v>LNC/GTC Industries</v></cell><cell r="E6945" t="str"><v>B Karunakar Rao</v></cell><cell r="F6945"><v>34600</v></cell><cell r="G6945"><v>52000</v></cell><cell r="H6945"><v>14000</v></cell><cell r="I6945"><v>38000</v></cell><cell r="J6945" t="str"><v>Outstanding</v></cell><cell r="K6945" t="str"><v>Never</v></cell><cell r="L6945" t="str"><v>send</v></cell><cell r="M6945" t="str"><v>no</v></cell><cell r="N6945" t="str"><v>As POD last communication 07(Outstanding Rs. 38000/-)Only Application Form & POD Reciept Is In File</v></cell></row><row r="6946"><cell r="C6946"><v>4000276</v></cell><cell r="D6946" t="str"><v>LNC/GTC Industries</v></cell><cell r="E6946" t="str"><v>M Krishnappa </v></cell><cell r="F6946"><v>34605</v></cell><cell r="G6946"><v>65000</v></cell><cell r="H6946"><v>65000</v></cell><cell r="I6946"><v>0</v></cell><cell r="J6946" t="str"><v>I.R.M</v></cell><cell r="K6946" t="str"><v>Never</v></cell><cell r="L6946" t="str"><v>send</v></cell><cell r="M6946" t="str"><v>no</v></cell><cell r="N6946" t="str"><v>we send last reminder in 2012.then we did not receive any reply.</v></cell></row><row r="6947"><cell r="D6947" t="e"><v>#VALUE!</v></cell><cell r="E6947" t="e"><v>#VALUE!</v></cell></row><row r="6947"><cell r="G6947" t="e"><v>#VALUE!</v></cell><cell r="H6947" t="e"><v>#VALUE!</v></cell><cell r="I6947" t="e"><v>#VALUE!</v></cell><cell r="J6947" t="e"><v>#VALUE!</v></cell><cell r="K6947" t="e"><v>#VALUE!</v></cell><cell r="L6947" t="e"><v>#VALUE!</v></cell><cell r="M6947" t="e"><v>#VALUE!</v></cell><cell r="N6947" t="e"><v>#VALUE!</v></cell></row><row r="6948"><cell r="C6948"><v>4000289</v></cell><cell r="D6948" t="str"><v>LNC/GTC Industries</v></cell><cell r="E6948" t="str"><v>R Siddagangappa</v></cell><cell r="F6948"><v>34607</v></cell><cell r="G6948"><v>32000</v></cell><cell r="H6948"><v>32000</v></cell><cell r="I6948"><v>0</v></cell><cell r="J6948" t="str"><v>R.M</v></cell><cell r="K6948"><v>2022</v></cell><cell r="L6948" t="str"><v>send</v></cell><cell r="M6948" t="str"><v>yes</v></cell><cell r="N6948" t="str"><v>They are regular member</v></cell></row><row r="6949"><cell r="C6949"><v>4000297</v></cell><cell r="D6949" t="str"><v>LNC/GTC Industries</v></cell><cell r="E6949" t="str"><v>Umer Farooq</v></cell><cell r="F6949"><v>34607</v></cell><cell r="G6949"><v>22000</v></cell><cell r="H6949"><v>22000</v></cell><cell r="I6949"><v>0</v></cell><cell r="J6949" t="str"><v>I.R.M</v></cell><cell r="K6949" t="str"><v>Never</v></cell><cell r="L6949" t="str"><v>send</v></cell><cell r="M6949" t="str"><v>yes</v></cell><cell r="N6949" t="str"><v>we send last reminder in 2012.then we did not receive any reply.no app frm</v></cell></row><row r="6950"><cell r="C6950"><v>4000298</v></cell><cell r="D6950" t="str"><v>?</v></cell><cell r="E6950" t="str"><v>Sushil Kumar Jindal</v></cell><cell r="F6950"><v>34607</v></cell><cell r="G6950"><v>65000</v></cell><cell r="H6950" t="str"><v>Nil</v></cell><cell r="I6950"><v>0</v></cell><cell r="J6950" t="str"><v>Cancelled</v></cell><cell r="K6950"><v>0</v></cell><cell r="L6950"><v>0</v></cell><cell r="M6950"><v>0</v></cell><cell r="N6950" t="str"><v>Cancellection Date:- 19-04-1995</v></cell></row><row r="6951"><cell r="C6951"><v>4000303</v></cell><cell r="D6951" t="str"><v>?</v></cell><cell r="E6951" t="str"><v>Devraj</v></cell><cell r="F6951"><v>34596</v></cell><cell r="G6951"><v>52000</v></cell><cell r="H6951" t="str"><v>Nil</v></cell><cell r="I6951"><v>0</v></cell><cell r="J6951" t="str"><v>Cancelled</v></cell><cell r="K6951"><v>0</v></cell><cell r="L6951"><v>0</v></cell><cell r="M6951"><v>0</v></cell><cell r="N6951" t="str"><v>Cancellection Date:- 12-12-1994</v></cell></row><row r="6952"><cell r="C6952"><v>4000305</v></cell><cell r="D6952" t="str"><v>?</v></cell><cell r="E6952" t="str"><v>Kishore Loombaji Patel</v></cell><cell r="F6952"><v>34600</v></cell><cell r="G6952"><v>40000</v></cell><cell r="H6952" t="str"><v>Nil</v></cell><cell r="I6952"><v>0</v></cell><cell r="J6952" t="str"><v>Cancelled</v></cell><cell r="K6952"><v>0</v></cell><cell r="L6952"><v>0</v></cell><cell r="M6952"><v>0</v></cell><cell r="N6952" t="str"><v>Cancellection Date:-19-04-1995</v></cell></row><row r="6953"><cell r="C6953"><v>4000308</v></cell><cell r="D6953" t="str"><v>LNC/GTC Industries</v></cell><cell r="E6953" t="str"><v>Prasad Thomas</v></cell><cell r="F6953"><v>34607</v></cell><cell r="G6953"><v>42000</v></cell><cell r="H6953"><v>42000</v></cell><cell r="I6953"><v>0</v></cell><cell r="J6953" t="str"><v>I.R.M</v></cell><cell r="K6953" t="str"><v>Never</v></cell><cell r="L6953" t="str"><v>send</v></cell><cell r="M6953" t="str"><v>yes</v></cell><cell r="N6953" t="str"><v>we send last reminder in 2012.then we did not receive any reply.</v></cell></row><row r="6954"><cell r="C6954"><v>4000319</v></cell><cell r="D6954" t="str"><v>LNC/GTC Industries</v></cell><cell r="E6954" t="str"><v>Usha Srinath</v></cell><cell r="F6954"><v>34624</v></cell><cell r="G6954"><v>52000</v></cell><cell r="H6954"><v>52000</v></cell><cell r="I6954"><v>0</v></cell><cell r="J6954" t="str"><v>R.M</v></cell><cell r="K6954"><v>2008</v></cell><cell r="L6954" t="str"><v>send</v></cell><cell r="M6954" t="str"><v>no</v></cell><cell r="N6954" t="str"><v>send performa  and surrnder options in 2010</v></cell></row><row r="6955"><cell r="C6955"><v>4000320</v></cell><cell r="D6955" t="str"><v>LNC/GTC Industries</v></cell><cell r="E6955" t="str"><v>Ketkar Anand B</v></cell><cell r="F6955"><v>34625</v></cell><cell r="G6955"><v>42000</v></cell><cell r="H6955"><v>39900</v></cell><cell r="I6955"><v>0</v></cell><cell r="J6955" t="str"><v>I.R.M</v></cell><cell r="K6955" t="str"><v>Never</v></cell><cell r="L6955" t="str"><v>send</v></cell><cell r="M6955" t="str"><v>no</v></cell><cell r="N6955" t="str"><v>we send last reminder in 2012.then we did not receive any reply.</v></cell></row><row r="6956"><cell r="C6956"><v>4000321</v></cell><cell r="D6956" t="str"><v>LNC/GTC Industries</v></cell><cell r="E6956" t="str"><v>Syed K Ahmed</v></cell><cell r="F6956"><v>34626</v></cell><cell r="G6956"><v>52000</v></cell><cell r="H6956"><v>49400</v></cell><cell r="I6956"><v>0</v></cell><cell r="J6956" t="str"><v>I.R.M</v></cell><cell r="K6956" t="str"><v>Never</v></cell><cell r="L6956" t="str"><v>send</v></cell><cell r="M6956" t="str"><v>yes</v></cell><cell r="N6956" t="str"><v>we send last reminder in 2012.then we did not receive any reply.</v></cell></row><row r="6957"><cell r="C6957"><v>4000322</v></cell><cell r="D6957" t="str"><v>LNC/GTC Industries</v></cell><cell r="E6957" t="str"><v>W.M Snaramurthy</v></cell><cell r="F6957"><v>34629</v></cell><cell r="G6957"><v>65000</v></cell><cell r="H6957"><v>39000</v></cell><cell r="I6957"><v>26000</v></cell><cell r="J6957" t="str"><v>Outstanding </v></cell><cell r="K6957" t="str"><v>Never</v></cell><cell r="L6957" t="str"><v>send</v></cell><cell r="M6957" t="str"><v>no</v></cell><cell r="N6957" t="str"><v>As POD last communication 07 (Outstanding Rs 26000/-)</v></cell></row><row r="6958"><cell r="C6958"><v>4000323</v></cell><cell r="D6958" t="str"><v>LNC/GTC Industries</v></cell><cell r="E6958" t="str"><v>Shyam Karmakar</v></cell><cell r="F6958"><v>34625</v></cell><cell r="G6958"><v>52000</v></cell><cell r="H6958"><v>52000</v></cell><cell r="I6958"><v>0</v></cell><cell r="J6958" t="str"><v>R.M</v></cell><cell r="K6958"><v>2009</v></cell><cell r="L6958" t="str"><v>send</v></cell><cell r="M6958" t="str"><v>no</v></cell><cell r="N6958" t="str"><v>not send any reminder last communication 2009</v></cell></row><row r="6959"><cell r="C6959"><v>4000324</v></cell><cell r="D6959" t="str"><v>LNC/GTC Industries</v></cell><cell r="E6959" t="str"><v>S Bhaskar Rao</v></cell><cell r="F6959"><v>34635</v></cell><cell r="G6959"><v>40000</v></cell><cell r="H6959"><v>40000</v></cell><cell r="I6959"><v>0</v></cell><cell r="J6959" t="str"><v>I.R.M</v></cell><cell r="K6959" t="str"><v>Never</v></cell><cell r="L6959" t="str"><v>send</v></cell><cell r="M6959" t="str"><v>yes</v></cell><cell r="N6959" t="str"><v>we send last reminder in 2012.then we did not receive any reply.</v></cell></row><row r="6960"><cell r="C6960"><v>4000330</v></cell><cell r="D6960" t="str"><v>LNC/GTC Industries</v></cell><cell r="E6960" t="str"><v>Dilip S Patil</v></cell><cell r="F6960"><v>34628</v></cell><cell r="G6960"><v>42000</v></cell><cell r="H6960" t="str"><v>Nil</v></cell><cell r="I6960"><v>0</v></cell><cell r="J6960" t="str"><v>Cancelled</v></cell><cell r="K6960"><v>0</v></cell><cell r="L6960"><v>0</v></cell><cell r="M6960"><v>0</v></cell><cell r="N6960" t="str"><v>Cancelled, no documents is in file</v></cell></row><row r="6961"><cell r="C6961"><v>4000332</v></cell><cell r="D6961" t="str"><v>LNC/GTC Industries</v></cell><cell r="E6961" t="str"><v>Kamla Aarson</v></cell><cell r="F6961"><v>34627</v></cell><cell r="G6961"><v>65000</v></cell><cell r="H6961"><v>65000</v></cell><cell r="I6961"><v>0</v></cell><cell r="J6961" t="str"><v>I.R.M</v></cell><cell r="K6961" t="str"><v>Never</v></cell><cell r="L6961" t="str"><v>Not del.</v></cell><cell r="M6961" t="str"><v>no</v></cell><cell r="N6961" t="str"><v>no communication after 1999 only APP & agmnt</v></cell></row><row r="6962"><cell r="C6962"><v>4000333</v></cell><cell r="D6962" t="str"><v>LNC/GTC Industries</v></cell><cell r="E6962" t="str"><v>Ravi Uppal</v></cell><cell r="F6962"><v>34634</v></cell><cell r="G6962"><v>52000</v></cell><cell r="H6962"><v>52000</v></cell><cell r="I6962"><v>0</v></cell><cell r="J6962" t="str"><v>I.R.M</v></cell><cell r="K6962" t="str"><v>Never</v></cell><cell r="L6962" t="str"><v>Not del.</v></cell><cell r="M6962" t="str"><v>no</v></cell><cell r="N6962" t="str"><v>no communication after 1994 only APP & agmnt</v></cell></row><row r="6963"><cell r="C6963"><v>4000334</v></cell><cell r="D6963" t="str"><v>LNC/GTC Industries</v></cell><cell r="E6963" t="str"><v>Radhika J</v></cell><cell r="F6963"><v>34637</v></cell><cell r="G6963"><v>65000</v></cell><cell r="H6963"><v>16250</v></cell><cell r="I6963"><v>48750</v></cell><cell r="J6963" t="str"><v>Outstanding</v></cell><cell r="K6963" t="str"><v>Never</v></cell><cell r="L6963" t="str"><v>send</v></cell><cell r="M6963" t="str"><v>no</v></cell><cell r="N6963" t="str"><v>As POD last communication 07 (Outstanding Rs 48750/-)</v></cell></row><row r="6964"><cell r="C6964"><v>4000374</v></cell><cell r="D6964" t="str"><v>LNC/GTC Industries</v></cell><cell r="E6964" t="str"><v>Sadhu Inder Kumar</v></cell><cell r="F6964"><v>34642</v></cell><cell r="G6964"><v>52000</v></cell><cell r="H6964"><v>52000</v></cell><cell r="I6964"><v>0</v></cell><cell r="J6964" t="str"><v>I.R.M</v></cell><cell r="K6964" t="str"><v>Never</v></cell><cell r="L6964" t="str"><v>send</v></cell><cell r="M6964" t="str"><v>no</v></cell><cell r="N6964" t="str"><v>we send last reminder in 2012.then we did not receive any reply.</v></cell></row><row r="6965"><cell r="C6965"><v>4000375</v></cell><cell r="D6965" t="str"><v>LNC/GTC Industries</v></cell><cell r="E6965" t="str"><v>P.S Shenoy</v></cell><cell r="F6965"><v>34660</v></cell><cell r="G6965"><v>52000</v></cell><cell r="H6965"><v>52000</v></cell><cell r="I6965"><v>0</v></cell><cell r="J6965" t="str"><v>I.R.M</v></cell><cell r="K6965" t="str"><v>Never</v></cell><cell r="L6965" t="str"><v>send</v></cell><cell r="M6965" t="str"><v>yes</v></cell><cell r="N6965" t="str"><v>not send any remider last communication 2015</v></cell></row><row r="6966"><cell r="C6966"><v>4000377</v></cell><cell r="D6966" t="str"><v>LNC/GTC Industries</v></cell><cell r="E6966" t="str"><v>P.M Karunakaram</v></cell><cell r="F6966"><v>34656</v></cell><cell r="G6966"><v>65000</v></cell><cell r="H6966"><v>16250</v></cell><cell r="I6966"><v>48750</v></cell><cell r="J6966" t="str"><v>Outstanding</v></cell><cell r="K6966" t="str"><v>Never</v></cell><cell r="L6966" t="str"><v>Not del.</v></cell><cell r="M6966" t="str"><v>no</v></cell><cell r="N6966" t="str"><v>no cummunication 99 (Outstanding Rs. 11000/-) only app frm</v></cell></row><row r="6967"><cell r="C6967"><v>4000378</v></cell><cell r="D6967" t="str"><v>LNC/GTC Industries</v></cell><cell r="E6967" t="str"><v>P Ramesh</v></cell><cell r="F6967"><v>34656</v></cell><cell r="G6967"><v>65000</v></cell><cell r="H6967"><v>65000</v></cell><cell r="I6967"><v>0</v></cell><cell r="J6967" t="str"><v>I.R.M</v></cell><cell r="K6967" t="str"><v>Never</v></cell><cell r="L6967" t="str"><v>send</v></cell><cell r="M6967" t="str"><v>no</v></cell><cell r="N6967" t="str"><v>we send last reminder in 2012.then we did not receive any reply., No Agreement</v></cell></row><row r="6968"><cell r="C6968"><v>4000380</v></cell><cell r="D6968" t="str"><v>LNC/GTC Industries</v></cell><cell r="E6968" t="str"><v>H Ragothmam</v></cell><cell r="F6968"><v>34656</v></cell><cell r="G6968"><v>52000</v></cell><cell r="H6968"><v>49400</v></cell><cell r="I6968"><v>0</v></cell><cell r="J6968" t="str"><v>I.R.M</v></cell><cell r="K6968" t="str"><v>Never</v></cell><cell r="L6968" t="str"><v>send</v></cell><cell r="M6968" t="str"><v>yes</v></cell><cell r="N6968" t="str"><v>we send last reminder in 2012.then we did not receive any reply.</v></cell></row><row r="6969"><cell r="C6969" t="str"><v>10.12.2018</v></cell><cell r="D6969" t="e"><v>#VALUE!</v></cell><cell r="E6969" t="e"><v>#VALUE!</v></cell></row><row r="6969"><cell r="G6969" t="e"><v>#VALUE!</v></cell><cell r="H6969" t="e"><v>#VALUE!</v></cell><cell r="I6969" t="e"><v>#VALUE!</v></cell><cell r="J6969" t="e"><v>#VALUE!</v></cell><cell r="K6969" t="e"><v>#VALUE!</v></cell><cell r="L6969" t="e"><v>#VALUE!</v></cell><cell r="M6969" t="e"><v>#VALUE!</v></cell><cell r="N6969" t="e"><v>#VALUE!</v></cell></row><row r="6970"><cell r="C6970"><v>4000431</v></cell><cell r="D6970" t="str"><v>L.N.C/GTC</v></cell><cell r="E6970" t="str"><v>Ashok Arjun Dakane</v></cell><cell r="F6970"><v>34666</v></cell><cell r="G6970"><v>52000</v></cell><cell r="H6970"><v>36400</v></cell><cell r="I6970"><v>15600</v></cell><cell r="J6970" t="str"><v>Outstanding</v></cell><cell r="K6970" t="str"><v>Never</v></cell><cell r="L6970" t="str"><v>send</v></cell><cell r="M6970" t="str"><v>no</v></cell><cell r="N6970" t="str"><v>As POD last communication 07 (Outstanding Rs 15600/-)only App frm and Pod</v></cell></row><row r="6971"><cell r="C6971"><v>4000433</v></cell><cell r="D6971" t="str"><v>L.N.C/Beaches</v></cell><cell r="E6971" t="str"><v>R.P Pratap Reddy</v></cell><cell r="F6971"><v>34683</v></cell><cell r="G6971"><v>65000</v></cell><cell r="H6971"><v>65000</v></cell><cell r="I6971"><v>0</v></cell><cell r="J6971" t="str"><v>I.R.M</v></cell><cell r="K6971" t="str"><v>Never</v></cell><cell r="L6971" t="str"><v>send</v></cell><cell r="M6971" t="str"><v>yes</v></cell><cell r="N6971" t="str"><v>we send last reminder in 2012.then we did not receive any reply.</v></cell></row><row r="6972"><cell r="C6972"><v>4000434</v></cell><cell r="D6972" t="str"><v>L.N.C/Beaches</v></cell><cell r="E6972" t="str"><v>Damodar Avanoor</v></cell><cell r="F6972"><v>34683</v></cell><cell r="G6972"><v>40000</v></cell><cell r="H6972"><v>40000</v></cell><cell r="I6972"><v>0</v></cell><cell r="J6972" t="str"><v>R.M</v></cell><cell r="K6972"><v>2007</v></cell><cell r="L6972" t="str"><v>not send</v></cell><cell r="M6972" t="str"><v>yes</v></cell><cell r="N6972" t="str"><v>not send any reminder last communication 2009</v></cell></row><row r="6973"><cell r="C6973"><v>4000435</v></cell><cell r="D6973" t="str"><v>L.N.C/Beaches</v></cell><cell r="E6973" t="str"><v>Biju Chandy</v></cell><cell r="F6973"><v>34683</v></cell><cell r="G6973"><v>42000</v></cell><cell r="H6973"><v>42000</v></cell><cell r="I6973"><v>0</v></cell><cell r="J6973" t="str"><v>I.R.M</v></cell><cell r="K6973" t="str"><v>Never</v></cell><cell r="L6973" t="str"><v>Not del.</v></cell><cell r="M6973" t="str"><v>yes</v></cell><cell r="N6973" t="str"><v>last communication 98, only application form is in file</v></cell></row><row r="6974"><cell r="C6974"><v>4000447</v></cell><cell r="D6974" t="str"><v>L.N.C/Beaches</v></cell><cell r="E6974" t="str"><v>Fashiq Ahammed</v></cell><cell r="F6974"><v>34691</v></cell><cell r="G6974"><v>40000</v></cell><cell r="H6974"><v>40000</v></cell><cell r="I6974"><v>0</v></cell><cell r="J6974" t="str"><v>I.R.M</v></cell><cell r="K6974" t="str"><v>Never</v></cell><cell r="L6974" t="str"><v>Not del.</v></cell><cell r="M6974" t="str"><v>yes</v></cell><cell r="N6974" t="str"><v>reply to his mai on 2018 with dues details</v></cell></row><row r="6975"><cell r="C6975"><v>4000448</v></cell><cell r="D6975" t="str"><v>L.N.C/Beaches</v></cell><cell r="E6975" t="str"><v>K Ranjith</v></cell><cell r="F6975"><v>34683</v></cell><cell r="G6975"><v>32000</v></cell><cell r="H6975"><v>32000</v></cell><cell r="I6975"><v>0</v></cell><cell r="J6975" t="str"><v>I.R.M</v></cell><cell r="K6975" t="str"><v>Never</v></cell><cell r="L6975" t="str"><v>send</v></cell><cell r="M6975" t="str"><v>yes</v></cell><cell r="N6975" t="str"><v>we send last reminder in 2012.then we did not receive any reply.</v></cell></row><row r="6976"><cell r="C6976"><v>4000460</v></cell><cell r="D6976" t="str"><v>L.N.C/Beaches</v></cell><cell r="E6976" t="str"><v>N.V Sri Ram</v></cell><cell r="F6976"><v>34699</v></cell><cell r="G6976"><v>40000</v></cell><cell r="H6976"><v>22000</v></cell><cell r="I6976"><v>18000</v></cell><cell r="J6976" t="str"><v>Outstanding</v></cell><cell r="K6976" t="str"><v>Never</v></cell><cell r="L6976" t="str"><v>Not del.</v></cell><cell r="M6976" t="str"><v>no</v></cell><cell r="N6976" t="str"><v>Last Communication Till 2001.. (Outstanding Rs. 18000/-)</v></cell></row><row r="6977"><cell r="C6977"><v>4000481</v></cell><cell r="D6977" t="str"><v>L.N.C/Beaches</v></cell><cell r="E6977" t="str"><v>Thirumala Packing INC</v></cell><cell r="F6977"><v>34699</v></cell><cell r="G6977"><v>42000</v></cell><cell r="H6977" t="str"><v>Nil</v></cell><cell r="I6977"><v>0</v></cell><cell r="J6977" t="str"><v>Cancelled</v></cell><cell r="K6977"><v>0</v></cell><cell r="L6977"><v>0</v></cell><cell r="M6977"><v>0</v></cell><cell r="N6977" t="str"><v>Cancelled</v></cell></row><row r="6978"><cell r="C6978"><v>4000482</v></cell><cell r="D6978" t="str"><v>L.N.C/Beaches</v></cell><cell r="E6978" t="str"><v>Bhupinder S Salluja</v></cell><cell r="F6978"><v>34698</v></cell><cell r="G6978"><v>42000</v></cell><cell r="H6978"><v>42000</v></cell><cell r="I6978"><v>0</v></cell><cell r="J6978" t="str"><v>I.R.M</v></cell><cell r="K6978" t="str"><v>Never</v></cell><cell r="L6978" t="str"><v>send</v></cell><cell r="M6978" t="str"><v>yes</v></cell><cell r="N6978" t="str"><v> we send last reminder in 2013.then we did not receive any reply. other membership in tirupati 04000228</v></cell></row><row r="6979"><cell r="C6979"><v>4000502</v></cell><cell r="D6979" t="str"><v>L.N.C/Beaches</v></cell><cell r="E6979" t="str"><v>M.V Rangemathan</v></cell><cell r="F6979"><v>34699</v></cell><cell r="G6979"><v>40000</v></cell><cell r="H6979" t="str"><v>Nil</v></cell><cell r="I6979"><v>0</v></cell><cell r="J6979" t="str"><v>Cancelled</v></cell><cell r="K6979"><v>0</v></cell><cell r="L6979"><v>0</v></cell><cell r="M6979"><v>0</v></cell><cell r="N6979" t="str"><v>Cancelled</v></cell></row><row r="6980"><cell r="C6980"><v>4000519</v></cell><cell r="D6980" t="str"><v>L.N.C/Beaches</v></cell><cell r="E6980" t="str"><v>Pradeep Supana</v></cell><cell r="F6980"><v>34720</v></cell><cell r="G6980"><v>65000</v></cell><cell r="H6980"><v>39000</v></cell><cell r="I6980"><v>26000</v></cell><cell r="J6980" t="str"><v>Outstanding</v></cell><cell r="K6980" t="str"><v>Never</v></cell><cell r="L6980" t="str"><v>Not del.</v></cell><cell r="M6980" t="str"><v>no</v></cell><cell r="N6980" t="str"><v>As POD last communication 07 (Outstanding Rs 26000/-)only App frm and Pod</v></cell></row><row r="6981"><cell r="C6981"><v>4000520</v></cell><cell r="D6981" t="str"><v>L.N.C/Beaches</v></cell><cell r="E6981" t="str"><v>P.K Pavendran</v></cell><cell r="F6981"><v>34700</v></cell><cell r="G6981"><v>40000</v></cell><cell r="H6981"><v>40000</v></cell><cell r="I6981"><v>0</v></cell><cell r="J6981" t="str"><v>I.R.M</v></cell><cell r="K6981" t="str"><v>Never</v></cell><cell r="L6981" t="str"><v>send</v></cell><cell r="M6981" t="str"><v>no</v></cell><cell r="N6981" t="str"><v>we send last reminder in 2012.then we did not receive any reply.</v></cell></row><row r="6982"><cell r="C6982"><v>4000530</v></cell><cell r="D6982" t="str"><v>L.N.C/Beaches</v></cell><cell r="E6982" t="str"><v>Mahaveer Chand Jain</v></cell><cell r="F6982"><v>34723</v></cell><cell r="G6982"><v>32000</v></cell><cell r="H6982"><v>32000</v></cell><cell r="I6982"><v>0</v></cell><cell r="J6982" t="str"><v>R.M</v></cell><cell r="K6982"><v>2009</v></cell><cell r="L6982" t="str"><v>send</v></cell><cell r="M6982" t="str"><v>yes</v></cell><cell r="N6982" t="str"><v>send performa invoice in 2011</v></cell></row><row r="6983"><cell r="C6983"><v>4000534</v></cell><cell r="D6983" t="str"><v>?</v></cell><cell r="E6983" t="str"><v>Sunikh Precision Pvt Ltd</v></cell><cell r="F6983"><v>34730</v></cell><cell r="G6983"><v>32000</v></cell><cell r="H6983"><v>32000</v></cell><cell r="I6983"><v>0</v></cell><cell r="J6983" t="str"><v>I.R.M</v></cell><cell r="K6983" t="str"><v>Never</v></cell><cell r="L6983" t="str"><v>Not del.</v></cell><cell r="M6983" t="str"><v>yes</v></cell><cell r="N6983" t="str"><v>last communication 04</v></cell></row><row r="6984"><cell r="C6984"><v>4000536</v></cell><cell r="D6984" t="str"><v>L.N.C/Beaches</v></cell><cell r="E6984" t="str"><v>K.C Kunchi</v></cell><cell r="F6984"><v>34720</v></cell><cell r="G6984"><v>32000</v></cell><cell r="H6984" t="str"><v>Nil</v></cell><cell r="I6984"><v>0</v></cell><cell r="J6984" t="str"><v>Cancelled</v></cell><cell r="K6984"><v>0</v></cell><cell r="L6984"><v>0</v></cell><cell r="M6984"><v>0</v></cell><cell r="N6984" t="str"><v>Cancelled</v></cell></row><row r="6985"><cell r="C6985"><v>4000537</v></cell><cell r="D6985" t="str"><v>L.N.C/Beaches</v></cell><cell r="E6985" t="str"><v>Abdul Salam</v></cell><cell r="F6985"><v>34727</v></cell><cell r="G6985"><v>32000</v></cell><cell r="H6985" t="str"><v>Nil</v></cell><cell r="I6985"><v>0</v></cell><cell r="J6985" t="str"><v>Cancelled</v></cell><cell r="K6985"><v>0</v></cell><cell r="L6985"><v>0</v></cell><cell r="M6985"><v>0</v></cell><cell r="N6985" t="str"><v>Cancelled</v></cell></row><row r="6986"><cell r="C6986"><v>4000546</v></cell><cell r="D6986" t="str"><v>L.N.C/Beaches</v></cell><cell r="E6986" t="str"><v>William D Souza</v></cell><cell r="F6986"><v>34716</v></cell><cell r="G6986"><v>42000</v></cell><cell r="H6986"><v>42000</v></cell><cell r="I6986"><v>0</v></cell><cell r="J6986" t="str"><v>I.R.M</v></cell><cell r="K6986" t="str"><v>Never</v></cell><cell r="L6986" t="str"><v>send</v></cell><cell r="M6986" t="str"><v>no</v></cell><cell r="N6986" t="str"><v>we send last reminder in 2012.then we did not receive any reply.</v></cell></row><row r="6987"><cell r="C6987"><v>4000578</v></cell><cell r="D6987" t="str"><v>L.N.C/Beaches</v></cell><cell r="E6987" t="str"><v>Trichur Ramma Swamy Raju</v></cell><cell r="F6987"><v>34371</v></cell><cell r="G6987"><v>32000</v></cell><cell r="H6987"><v>32000</v></cell><cell r="I6987"><v>0</v></cell><cell r="J6987" t="str"><v>I.R.M</v></cell><cell r="K6987" t="str"><v>Never</v></cell><cell r="L6987" t="str"><v>Not del.</v></cell><cell r="M6987" t="str"><v>yes</v></cell><cell r="N6987" t="str"><v>last communication 05</v></cell></row><row r="6988"><cell r="C6988"><v>4000582</v></cell><cell r="D6988" t="str"><v>L.N.C/Beaches</v></cell><cell r="E6988" t="str"><v>Sumaira Sheikh</v></cell><cell r="F6988"><v>34753</v></cell><cell r="G6988"><v>50000</v></cell><cell r="H6988"><v>47500</v></cell><cell r="I6988"><v>0</v></cell><cell r="J6988" t="str"><v>R.M</v></cell><cell r="K6988"><v>2009</v></cell><cell r="L6988" t="str"><v>send</v></cell><cell r="M6988" t="str"><v>yes</v></cell><cell r="N6988" t="str"><v>send perform invoice 2010</v></cell></row><row r="6989"><cell r="C6989"><v>4000605</v></cell><cell r="D6989" t="str"><v>L.N.C/Beaches</v></cell><cell r="E6989" t="str"><v>T Rohini</v></cell><cell r="F6989"><v>34758</v></cell><cell r="G6989"><v>40000</v></cell><cell r="H6989"><v>40000</v></cell><cell r="I6989"><v>0</v></cell><cell r="J6989" t="str"><v>I.R.M</v></cell><cell r="K6989" t="str"><v>Never</v></cell><cell r="L6989" t="str"><v>send</v></cell><cell r="M6989" t="str"><v>yes</v></cell><cell r="N6989" t="str"><v>we send last reminder in 2012.then we did not receive any reply.</v></cell></row><row r="6990"><cell r="C6990"><v>4000606</v></cell><cell r="D6990" t="str"><v>L.N.C/Beaches</v></cell><cell r="E6990" t="str"><v>Leela Chand Mahar</v></cell><cell r="F6990"><v>34758</v></cell><cell r="G6990"><v>39900</v></cell><cell r="H6990"><v>39900</v></cell><cell r="I6990"><v>0</v></cell><cell r="J6990" t="str"><v>I.R.M</v></cell><cell r="K6990" t="str"><v>Never</v></cell><cell r="L6990" t="str"><v>send</v></cell><cell r="M6990" t="str"><v>no</v></cell><cell r="N6990" t="str"><v>we send last reminder in 2012.then we did not receive any reply.</v></cell></row><row r="6991"><cell r="C6991"><v>4000611</v></cell><cell r="D6991" t="str"><v>L.N.C/Beaches</v></cell><cell r="E6991" t="str"><v>S Ramesh </v></cell><cell r="F6991"><v>34752</v></cell><cell r="G6991"><v>32000</v></cell><cell r="H6991"><v>32000</v></cell><cell r="I6991"><v>0</v></cell><cell r="J6991" t="str"><v>I.R.M</v></cell><cell r="K6991" t="str"><v>Never</v></cell><cell r="L6991" t="str"><v>send</v></cell><cell r="M6991" t="str"><v>yes</v></cell><cell r="N6991" t="str"><v>we send last reminder in 2012.then we did not receive any reply.</v></cell></row><row r="6992"><cell r="C6992"><v>4000681</v></cell><cell r="D6992" t="str"><v>L.N.C/Beaches</v></cell><cell r="E6992" t="str"><v>Shaji Philip </v></cell><cell r="F6992"><v>34737</v></cell><cell r="G6992"><v>42000</v></cell><cell r="H6992"><v>39900</v></cell><cell r="I6992"><v>0</v></cell><cell r="J6992" t="str"><v>I.R.M</v></cell><cell r="K6992" t="str"><v>Never</v></cell><cell r="L6992" t="str"><v>not send</v></cell><cell r="M6992" t="str"><v>yes</v></cell><cell r="N6992" t="str"><v>we send last reminder in 2012.then we did not receive any reply...total 2 membership of Goa:- 04000681 and 04000686</v></cell></row><row r="6993"><cell r="C6993"><v>4000632</v></cell><cell r="D6993" t="str"><v>L.N.C/Beaches</v></cell><cell r="E6993" t="str"><v>Jagdish Sule</v></cell><cell r="F6993"><v>34737</v></cell><cell r="G6993"><v>42000</v></cell><cell r="H6993"><v>12600</v></cell><cell r="I6993"><v>29400</v></cell><cell r="J6993" t="str"><v>Outstanding</v></cell><cell r="K6993" t="str"><v>Never</v></cell><cell r="L6993" t="str"><v>send</v></cell><cell r="M6993" t="str"><v>no</v></cell><cell r="N6993" t="str"><v>As POD last communication 07 (Outstanding Rs 29400/-)</v></cell></row><row r="6994"><cell r="C6994"><v>4000653</v></cell><cell r="D6994" t="str"><v>L.N.C/Beaches</v></cell><cell r="E6994" t="str"><v>Venkatrao Y Ghorpade</v></cell><cell r="F6994"><v>34767</v></cell><cell r="G6994"><v>47500</v></cell><cell r="H6994"><v>47500</v></cell><cell r="I6994"><v>0</v></cell><cell r="J6994" t="str"><v>Cancelled</v></cell><cell r="K6994"><v>2012</v></cell><cell r="L6994"><v>0</v></cell><cell r="M6994"><v>0</v></cell><cell r="N6994" t="str"><v>Cancelled</v></cell></row><row r="6995"><cell r="C6995"><v>4000654</v></cell><cell r="D6995" t="str"><v>L.N.C/Beaches</v></cell><cell r="E6995" t="str"><v>V.D Jayaram</v></cell><cell r="F6995"><v>34778</v></cell><cell r="G6995"><v>30400</v></cell><cell r="H6995" t="str"><v>Nil</v></cell><cell r="I6995"><v>0</v></cell><cell r="J6995" t="str"><v>Cancelled</v></cell><cell r="K6995"><v>0</v></cell><cell r="L6995"><v>0</v></cell><cell r="M6995"><v>0</v></cell><cell r="N6995" t="str"><v>Cancelled</v></cell></row><row r="6996"><cell r="C6996"><v>4000655</v></cell><cell r="D6996" t="str"><v>L.N.C/Beaches</v></cell><cell r="E6996" t="str"><v>Desmond Rice</v></cell><cell r="F6996"><v>34782</v></cell><cell r="G6996"><v>50000</v></cell><cell r="H6996"><v>50000</v></cell><cell r="I6996"><v>0</v></cell><cell r="J6996" t="str"><v>I.R.M</v></cell><cell r="K6996" t="str"><v>Never</v></cell><cell r="L6996" t="str"><v>Not del.</v></cell><cell r="M6996" t="str"><v>yes</v></cell><cell r="N6996" t="str"><v>we send last reminder in 2012.then we did not receive any reply.</v></cell></row><row r="6997"><cell r="D6997" t="e"><v>#VALUE!</v></cell><cell r="E6997" t="e"><v>#VALUE!</v></cell></row><row r="6997"><cell r="G6997" t="e"><v>#VALUE!</v></cell><cell r="H6997" t="e"><v>#VALUE!</v></cell><cell r="I6997" t="e"><v>#VALUE!</v></cell><cell r="J6997" t="e"><v>#VALUE!</v></cell><cell r="K6997" t="e"><v>#VALUE!</v></cell><cell r="L6997" t="e"><v>#VALUE!</v></cell><cell r="M6997" t="e"><v>#VALUE!</v></cell><cell r="N6997" t="e"><v>#VALUE!</v></cell></row><row r="6998"><cell r="C6998"><v>4000660</v></cell><cell r="D6998" t="str"><v>L.N.C/Beaches</v></cell><cell r="E6998" t="str"><v>M.A Jaya Prakash</v></cell><cell r="F6998"><v>34789</v></cell><cell r="G6998"><v>42000</v></cell><cell r="H6998"><v>42000</v></cell><cell r="I6998"><v>0</v></cell><cell r="J6998" t="str"><v>I.R.M</v></cell><cell r="K6998" t="str"><v>Never</v></cell><cell r="L6998" t="str"><v>send</v></cell><cell r="M6998" t="str"><v>yes</v></cell><cell r="N6998" t="str"><v>we send last reminder in 2012.then we did not receive any reply.</v></cell></row><row r="6999"><cell r="C6999"><v>4000666</v></cell><cell r="D6999" t="str"><v>L.N.C/Beaches</v></cell><cell r="E6999" t="str"><v>D.V Raghunath</v></cell><cell r="F6999"><v>34789</v></cell><cell r="G6999"><v>38000</v></cell><cell r="H6999" t="str"><v>Nil</v></cell><cell r="I6999"><v>0</v></cell><cell r="J6999" t="str"><v>Cancelled</v></cell><cell r="K6999"><v>0</v></cell><cell r="L6999"><v>0</v></cell><cell r="M6999"><v>0</v></cell><cell r="N6999" t="str"><v>Cancelled</v></cell></row><row r="7000"><cell r="C7000"><v>4000669</v></cell><cell r="D7000" t="str"><v>L.N.C/Beaches</v></cell><cell r="E7000" t="str"><v>D.V Raghunath</v></cell><cell r="F7000"><v>34789</v></cell><cell r="G7000"><v>38000</v></cell><cell r="H7000" t="str"><v>Nil</v></cell><cell r="I7000"><v>0</v></cell><cell r="J7000" t="str"><v>Cancelled</v></cell><cell r="K7000"><v>0</v></cell><cell r="L7000"><v>0</v></cell><cell r="M7000"><v>0</v></cell><cell r="N7000" t="str"><v>Cancelled</v></cell></row><row r="7001"><cell r="C7001"><v>4000679</v></cell><cell r="D7001" t="str"><v>L.N.C/Beaches</v></cell><cell r="E7001" t="str"><v>Raja Ratnam Shyam Sundar</v></cell><cell r="F7001"><v>34792</v></cell><cell r="G7001"><v>38000</v></cell><cell r="H7001"><v>38000</v></cell><cell r="I7001"><v>0</v></cell><cell r="J7001" t="str"><v>Cancelled</v></cell><cell r="K7001"><v>2013</v></cell><cell r="L7001"><v>0</v></cell><cell r="M7001"><v>0</v></cell><cell r="N7001" t="str"><v>Cancelled</v></cell></row><row r="7002"><cell r="C7002"><v>4000680</v></cell><cell r="D7002" t="str"><v>L.N.C/Beaches</v></cell><cell r="E7002" t="str"><v>C Hussain</v></cell><cell r="F7002"><v>34795</v></cell><cell r="G7002"><v>32000</v></cell><cell r="H7002" t="str"><v>Nil</v></cell><cell r="I7002"><v>0</v></cell><cell r="J7002" t="str"><v>Cancelled</v></cell><cell r="K7002"><v>0</v></cell><cell r="L7002"><v>0</v></cell><cell r="M7002"><v>0</v></cell><cell r="N7002" t="str"><v>Cancelled</v></cell></row><row r="7003"><cell r="C7003"><v>4000681</v></cell><cell r="D7003" t="str"><v>L.N.C/Beaches</v></cell><cell r="E7003" t="str"><v>Shaji Philip </v></cell><cell r="F7003"><v>34807</v></cell><cell r="G7003"><v>42000</v></cell><cell r="H7003"><v>39900</v></cell><cell r="I7003"><v>0</v></cell><cell r="J7003" t="str"><v>I.R.M</v></cell><cell r="K7003" t="str"><v>Never</v></cell><cell r="L7003" t="str"><v>not send</v></cell><cell r="M7003" t="str"><v>yes</v></cell><cell r="N7003" t="str"><v>we send last reminder in 2012.then we did not receive any reply...total 2 membership of Goa:- 04000681 and 04000686</v></cell></row><row r="7004"><cell r="C7004"><v>4000684</v></cell><cell r="D7004" t="str"><v>L.N.C/Beaches</v></cell><cell r="E7004" t="str"><v>R Venkatraman</v></cell><cell r="F7004"><v>34806</v></cell><cell r="G7004"><v>42000</v></cell><cell r="H7004"><v>42000</v></cell><cell r="I7004"><v>0</v></cell><cell r="J7004" t="str"><v>R.M</v></cell><cell r="K7004"><v>2008</v></cell><cell r="L7004" t="str"><v>send</v></cell><cell r="M7004" t="str"><v>yes</v></cell><cell r="N7004" t="str"><v>letter send in last communication 2011</v></cell></row><row r="7005"><cell r="C7005"><v>4000685</v></cell><cell r="D7005" t="str"><v>L.N.C/Beaches</v></cell><cell r="E7005" t="str"><v>P.S Keshwin</v></cell><cell r="F7005"><v>34809</v></cell><cell r="G7005"><v>42000</v></cell><cell r="H7005"><v>42000</v></cell><cell r="I7005"><v>0</v></cell><cell r="J7005" t="str"><v>I.R.M</v></cell><cell r="K7005" t="str"><v>Never</v></cell><cell r="L7005" t="str"><v>send</v></cell><cell r="M7005" t="str"><v>yes</v></cell><cell r="N7005" t="str"><v>we send last reminder in 2012.then we did not receive any reply.</v></cell></row><row r="7006"><cell r="C7006"><v>4000686</v></cell><cell r="D7006" t="str"><v>L.N.C/Beaches</v></cell><cell r="E7006" t="str"><v>Shaji Philip </v></cell><cell r="F7006"><v>34807</v></cell><cell r="G7006"><v>42000</v></cell><cell r="H7006"><v>39900</v></cell><cell r="I7006"><v>0</v></cell><cell r="J7006" t="str"><v>I.R.M</v></cell><cell r="K7006" t="str"><v>Never</v></cell><cell r="L7006" t="str"><v>not send</v></cell><cell r="M7006" t="str"><v>yes</v></cell><cell r="N7006" t="str"><v>we send last reminder in 2012.then we did not receive any reply...total 2 membership of Goa:- 04000681 and 04000686</v></cell></row><row r="7007"><cell r="C7007"><v>4000688</v></cell><cell r="D7007" t="str"><v>L.N.C/Beaches</v></cell><cell r="E7007" t="str"><v>S Nagarjan</v></cell><cell r="F7007"><v>34819</v></cell><cell r="G7007"><v>42000</v></cell><cell r="H7007"><v>39900</v></cell><cell r="I7007"><v>0</v></cell><cell r="J7007" t="str"><v>R.M</v></cell><cell r="K7007"><v>2010</v></cell><cell r="L7007" t="str"><v>not send</v></cell><cell r="M7007" t="str"><v>yes</v></cell><cell r="N7007" t="str"><v>reply to his mail on last communication 16..total 2 membership of Goa:- 04000689, 04000688</v></cell></row><row r="7008"><cell r="C7008"><v>4000689</v></cell><cell r="D7008" t="str"><v>L.N.C/Beaches</v></cell><cell r="E7008" t="str"><v>S Nagarjan</v></cell><cell r="F7008"><v>34819</v></cell><cell r="G7008"><v>39900</v></cell><cell r="H7008"><v>39900</v></cell><cell r="I7008"><v>0</v></cell><cell r="J7008" t="str"><v>R.M</v></cell><cell r="K7008"><v>2010</v></cell><cell r="L7008" t="str"><v>not send</v></cell><cell r="M7008" t="str"><v>yes</v></cell><cell r="N7008" t="str"><v>reply to his mail on last communication 16..total 2 membership of Goa:- 04000689, 04000688</v></cell></row><row r="7009"><cell r="C7009"><v>4000700</v></cell><cell r="D7009" t="str"><v>L.N.C/Beaches</v></cell><cell r="E7009" t="str"><v>Malini M Shetti</v></cell><cell r="F7009"><v>34799</v></cell><cell r="G7009"><v>30400</v></cell><cell r="H7009"><v>30400</v></cell><cell r="I7009"><v>0</v></cell><cell r="J7009" t="str"><v>R.M</v></cell><cell r="K7009"><v>2010</v></cell><cell r="L7009" t="str"><v>send</v></cell><cell r="M7009" t="str"><v>yes</v></cell><cell r="N7009" t="str"><v>send performa invoice in last comm 2012</v></cell></row><row r="7010"><cell r="C7010"><v>4000702</v></cell><cell r="D7010" t="str"><v>L.N.C/Beaches</v></cell><cell r="E7010" t="str"><v>Ajay Devji Bhatia</v></cell><cell r="F7010"><v>34799</v></cell><cell r="G7010"><v>42000</v></cell><cell r="H7010"><v>42000</v></cell><cell r="I7010"><v>0</v></cell><cell r="J7010" t="str"><v>I.R.M</v></cell><cell r="K7010" t="str"><v>Never</v></cell><cell r="L7010" t="str"><v>send</v></cell><cell r="M7010" t="str"><v>no</v></cell><cell r="N7010" t="str"><v>we send last reminder in 2012.then we did not receive any reply.</v></cell></row><row r="7011"><cell r="C7011"><v>4000703</v></cell><cell r="D7011" t="str"><v>L.N.C/Beaches</v></cell><cell r="E7011" t="str"><v>S Nagarjan</v></cell><cell r="F7011"><v>34795</v></cell><cell r="G7011"><v>30400</v></cell><cell r="H7011" t="str"><v>Nil</v></cell><cell r="I7011"><v>0</v></cell><cell r="J7011" t="str"><v>Cancelled</v></cell><cell r="K7011"><v>0</v></cell><cell r="L7011"><v>0</v></cell><cell r="M7011"><v>0</v></cell><cell r="N7011" t="str"><v>Cancelled</v></cell></row><row r="7012"><cell r="C7012"><v>4000704</v></cell><cell r="D7012" t="str"><v>L.N.C/Beaches</v></cell><cell r="E7012" t="str"><v>S Nagarjan</v></cell><cell r="F7012"><v>34795</v></cell><cell r="G7012"><v>30400</v></cell><cell r="H7012" t="str"><v>Nil</v></cell><cell r="I7012"><v>0</v></cell><cell r="J7012" t="str"><v>Cancelled</v></cell><cell r="K7012"><v>0</v></cell><cell r="L7012"><v>0</v></cell><cell r="M7012"><v>0</v></cell><cell r="N7012" t="str"><v>Cancelled</v></cell></row><row r="7013"><cell r="C7013"><v>4000742</v></cell><cell r="D7013" t="str"><v>L.N.C/Beaches</v></cell><cell r="E7013" t="str"><v>Suresh L Ahuja</v></cell><cell r="F7013"><v>34876</v></cell><cell r="G7013"><v>45000</v></cell><cell r="H7013"><v>42750</v></cell><cell r="I7013"><v>0</v></cell><cell r="J7013" t="str"><v>Missing</v></cell><cell r="K7013" t="str"><v>Never</v></cell><cell r="L7013" t="str"><v>Not del.</v></cell><cell r="M7013"><v>0</v></cell><cell r="N7013" t="str"><v>No documents is in file</v></cell></row><row r="7014"><cell r="C7014"><v>4000749</v></cell><cell r="D7014" t="str"><v>L.N.C/Beaches</v></cell><cell r="E7014" t="str"><v>Devinder Nathsud</v></cell><cell r="F7014"><v>34877</v></cell><cell r="G7014"><v>45000</v></cell><cell r="H7014"><v>45000</v></cell><cell r="I7014"><v>0</v></cell><cell r="J7014" t="str"><v>R.M</v></cell><cell r="K7014"><v>2007</v></cell><cell r="L7014" t="str"><v>send</v></cell><cell r="M7014" t="str"><v>yes</v></cell><cell r="N7014" t="str"><v>reply to his letter on 2017</v></cell></row><row r="7015"><cell r="C7015"><v>4000750</v></cell><cell r="D7015" t="str"><v>L.N.C/Beaches</v></cell><cell r="E7015" t="str"><v>S Anna Purna</v></cell><cell r="F7015"><v>34855</v></cell><cell r="G7015"><v>45000</v></cell><cell r="H7015"><v>45000</v></cell><cell r="I7015"><v>0</v></cell><cell r="J7015" t="str"><v>I.R.M</v></cell><cell r="K7015" t="str"><v>Never</v></cell><cell r="L7015" t="str"><v>not send</v></cell><cell r="M7015" t="str"><v>yes</v></cell><cell r="N7015" t="str"><v>we send last reminder in 2012.then we did not receive any reply.</v></cell></row><row r="7016"><cell r="C7016"><v>4000798</v></cell><cell r="D7016" t="str"><v>L.N.C/Beaches</v></cell><cell r="E7016" t="str"><v>S K Thakur </v></cell><cell r="F7016"><v>34881</v></cell><cell r="G7016"><v>48000</v></cell><cell r="H7016"><v>48000</v></cell><cell r="I7016"><v>0</v></cell><cell r="J7016" t="str"><v>R.M</v></cell><cell r="K7016"><v>2010</v></cell><cell r="L7016" t="str"><v>send</v></cell><cell r="M7016" t="str"><v>yes</v></cell><cell r="N7016" t="str"><v>last mail on 2015 </v></cell></row><row r="7017"><cell r="C7017"><v>4000825</v></cell><cell r="D7017" t="str"><v>L.N.C/Beaches</v></cell><cell r="E7017" t="str"><v>Brigadier Joe Curain</v></cell><cell r="F7017"><v>34881</v></cell><cell r="G7017"><v>33250</v></cell><cell r="H7017"><v>33250</v></cell><cell r="I7017"><v>0</v></cell><cell r="J7017" t="str"><v>R.M</v></cell><cell r="K7017"><v>2007</v></cell><cell r="L7017" t="str"><v>send</v></cell><cell r="M7017" t="str"><v>yes</v></cell><cell r="N7017" t="str"><v>reply to his mai on 2016 with dues details</v></cell></row><row r="7018"><cell r="C7018"><v>4000895</v></cell><cell r="D7018" t="str"><v>L.N.C/Beaches</v></cell><cell r="E7018" t="str"><v>Deccan Structural Systems Pvt Ltd</v></cell><cell r="F7018"><v>34912</v></cell><cell r="G7018"><v>42000</v></cell><cell r="H7018"><v>42000</v></cell><cell r="I7018"><v>0</v></cell><cell r="J7018" t="str"><v>I.R.M</v></cell><cell r="K7018" t="str"><v>Never</v></cell><cell r="L7018" t="str"><v>send</v></cell><cell r="M7018" t="str"><v>yes</v></cell><cell r="N7018" t="str"><v>we send last reminder in 2012.then we did not receive any reply.</v></cell></row><row r="7019"><cell r="C7019"><v>4000906</v></cell><cell r="D7019" t="str"><v>L.N.C/Beaches</v></cell><cell r="E7019" t="str"><v>Akram Exports</v></cell><cell r="F7019"><v>34971</v></cell><cell r="G7019"><v>58900</v></cell><cell r="H7019" t="str"><v>Nil</v></cell><cell r="I7019"><v>0</v></cell><cell r="J7019" t="str"><v>Cancelled</v></cell><cell r="K7019"><v>0</v></cell><cell r="L7019"><v>0</v></cell><cell r="M7019"><v>0</v></cell><cell r="N7019" t="str"><v>Cancelled</v></cell></row><row r="7020"><cell r="C7020"><v>4000910</v></cell><cell r="D7020" t="str"><v>L.N.C/Beaches</v></cell><cell r="E7020" t="str"><v>K Nagaraja Rao</v></cell><cell r="F7020"><v>34962</v></cell><cell r="G7020"><v>45000</v></cell><cell r="H7020" t="str"><v>Nil</v></cell><cell r="I7020"><v>0</v></cell><cell r="J7020" t="str"><v>Cancelled</v></cell><cell r="K7020"><v>0</v></cell><cell r="L7020"><v>0</v></cell><cell r="M7020"><v>0</v></cell><cell r="N7020" t="str"><v>Cancelled</v></cell></row><row r="7021"><cell r="D7021" t="e"><v>#VALUE!</v></cell><cell r="E7021" t="e"><v>#VALUE!</v></cell></row><row r="7021"><cell r="G7021" t="e"><v>#VALUE!</v></cell><cell r="H7021" t="e"><v>#VALUE!</v></cell><cell r="I7021" t="e"><v>#VALUE!</v></cell><cell r="J7021" t="e"><v>#VALUE!</v></cell><cell r="K7021" t="e"><v>#VALUE!</v></cell><cell r="L7021" t="e"><v>#VALUE!</v></cell><cell r="M7021" t="e"><v>#VALUE!</v></cell><cell r="N7021" t="e"><v>#VALUE!</v></cell></row><row r="7022"><cell r="C7022"><v>4000931</v></cell><cell r="D7022" t="str"><v>LNC/DRI BEACHES</v></cell><cell r="E7022" t="str"><v>Mysore Dutta Polymers Pvt Ltd</v></cell><cell r="F7022"><v>34997</v></cell><cell r="G7022"><v>45000</v></cell><cell r="H7022"><v>42750</v></cell><cell r="I7022"><v>0</v></cell><cell r="J7022" t="str"><v>I.R.M</v></cell><cell r="K7022" t="str"><v>Never</v></cell><cell r="L7022" t="str"><v>send</v></cell><cell r="M7022" t="str"><v>yes</v></cell><cell r="N7022" t="str"><v>we send last reminder in 2012.then we did not receive any reply.</v></cell></row><row r="7023"><cell r="C7023"><v>4000945</v></cell><cell r="D7023" t="str"><v>LNC/DRI BEACHES</v></cell><cell r="E7023" t="str"><v>K Venkat Reddy</v></cell><cell r="F7023"><v>34991</v></cell><cell r="G7023"><v>45000</v></cell><cell r="H7023"><v>45000</v></cell><cell r="I7023"><v>0</v></cell><cell r="J7023" t="str"><v>I.R.M</v></cell><cell r="K7023" t="str"><v>Never</v></cell><cell r="L7023" t="str"><v>Not del.</v></cell><cell r="M7023" t="str"><v>no</v></cell><cell r="N7023" t="str"><v>we send last reminder in 2012.then we did not receive any reply.</v></cell></row><row r="7024"><cell r="C7024"><v>4000961</v></cell><cell r="D7024" t="str"><v>LNC/DRI BEACHES</v></cell><cell r="E7024" t="str"><v>Lata Prasad </v></cell><cell r="F7024"><v>35004</v></cell><cell r="G7024"><v>22000</v></cell><cell r="H7024"><v>22000</v></cell><cell r="I7024"><v>0</v></cell><cell r="J7024" t="str"><v>I.R.M</v></cell><cell r="K7024" t="str"><v>Never</v></cell><cell r="L7024" t="str"><v>send</v></cell><cell r="M7024" t="str"><v>yes</v></cell><cell r="N7024" t="str"><v>we send last reminder in 2012.then we did not receive any reply.,No ApplIcation Form Only Photo Copy</v></cell></row><row r="7025"><cell r="C7025" t="str"><v>BN950027</v></cell><cell r="D7025" t="str"><v>LNC/DRI BEACHES</v></cell><cell r="E7025" t="str"><v>D Krishna Murthy</v></cell><cell r="F7025"><v>35063</v></cell><cell r="G7025"><v>62000</v></cell><cell r="H7025"><v>62000</v></cell><cell r="I7025"><v>0</v></cell><cell r="J7025" t="str"><v>I.R.M</v></cell><cell r="K7025" t="str"><v>Never</v></cell><cell r="L7025" t="str"><v>send</v></cell><cell r="M7025" t="str"><v>no</v></cell><cell r="N7025" t="str"><v>we send last reminder in 2012.then we did not receive any reply. </v></cell></row><row r="7026"><cell r="C7026" t="str"><v>CO950001</v></cell><cell r="D7026" t="str"><v>LNC/DRI BEACHES</v></cell><cell r="E7026" t="str"><v>A Subramaniam</v></cell><cell r="F7026"><v>35053</v></cell><cell r="G7026"><v>45000</v></cell><cell r="H7026"><v>45000</v></cell><cell r="I7026"><v>0</v></cell><cell r="J7026" t="str"><v>I.R.M</v></cell><cell r="K7026" t="str"><v>Never</v></cell><cell r="L7026" t="str"><v>Not del.</v></cell><cell r="M7026" t="str"><v>yes</v></cell><cell r="N7026" t="str"><v>Last communication 2000</v></cell></row><row r="7027"><cell r="C7027" t="str"><v>VI950002</v></cell><cell r="D7027" t="str"><v>LNC/DRI BEACHES</v></cell><cell r="E7027" t="str"><v>Sandhya Dutta</v></cell><cell r="F7027"><v>35034</v></cell><cell r="G7027"><v>45000</v></cell><cell r="H7027"><v>40500</v></cell><cell r="I7027"><v>4500</v></cell><cell r="J7027" t="str"><v>Outstanding</v></cell><cell r="K7027" t="str"><v>Never</v></cell><cell r="L7027" t="str"><v>Not del.</v></cell><cell r="M7027" t="str"><v>yes</v></cell><cell r="N7027" t="str"><v>no cummunication 99 (Outstanding Rs. 4500/-)</v></cell></row><row r="7028"><cell r="C7028" t="str"><v>HY950014</v></cell><cell r="D7028" t="str"><v>LNC/DRI BEACHES</v></cell><cell r="E7028" t="str"><v>M.G Brothers</v></cell><cell r="F7028"><v>35034</v></cell><cell r="G7028"><v>45000</v></cell><cell r="H7028"><v>45000</v></cell><cell r="I7028"><v>0</v></cell><cell r="J7028" t="str"><v>I.R.M</v></cell><cell r="K7028" t="str"><v>Never</v></cell><cell r="L7028" t="str"><v>Not del.</v></cell><cell r="M7028" t="str"><v>yes</v></cell><cell r="N7028" t="str"><v>Last communication 1997</v></cell></row><row r="7029"><cell r="C7029" t="str"><v>BN960002</v></cell><cell r="D7029" t="str"><v>LNC/DRI BEACHES</v></cell><cell r="E7029" t="str"><v>Shri Ram Ji</v></cell><cell r="F7029"><v>35084</v></cell><cell r="G7029"><v>35000</v></cell><cell r="H7029"><v>35000</v></cell><cell r="I7029"><v>0</v></cell><cell r="J7029" t="str"><v>I.R.M</v></cell><cell r="K7029" t="str"><v>Never</v></cell><cell r="L7029" t="str"><v>send</v></cell><cell r="M7029" t="str"><v>yes</v></cell><cell r="N7029" t="str"><v>we send last reminder in 2012.then we did not receive any reply.</v></cell></row><row r="7030"><cell r="C7030" t="str"><v>BN950029</v></cell><cell r="D7030" t="str"><v>LNC/DRI BEACHES</v></cell><cell r="E7030" t="str"><v>Peter Pinto</v></cell><cell r="F7030"><v>35064</v></cell><cell r="G7030"><v>40000</v></cell><cell r="H7030"><v>40000</v></cell><cell r="I7030"><v>0</v></cell><cell r="J7030" t="str"><v>I.R.M</v></cell><cell r="K7030" t="str"><v>Never</v></cell><cell r="L7030" t="str"><v>send</v></cell><cell r="M7030"><v>0</v></cell><cell r="N7030" t="str"><v>we send last reminder in 2012.then we did not receive any reply.,No ApplIcation Form Only Photo Copy</v></cell></row><row r="7031"><cell r="C7031" t="str"><v>MA960018</v></cell><cell r="D7031" t="str"><v>LNC/DRI BEACHES</v></cell><cell r="E7031" t="str"><v>Latha Kannan</v></cell><cell r="F7031"><v>35212</v></cell><cell r="G7031"><v>45000</v></cell><cell r="H7031"><v>45000</v></cell><cell r="I7031"><v>0</v></cell><cell r="J7031" t="str"><v>I.R.M</v></cell><cell r="K7031" t="str"><v>Never</v></cell><cell r="L7031" t="str"><v>not send</v></cell><cell r="M7031" t="str"><v>yes</v></cell><cell r="N7031" t="str"><v>we send last reminder in 2012.then we did not receive any reply.</v></cell></row><row r="7032"><cell r="C7032" t="str"><v>MA960016</v></cell><cell r="D7032" t="str"><v>LNC/DRI BEACHES</v></cell><cell r="E7032" t="str"><v>Chunduru Venkata Narasiah</v></cell><cell r="F7032"><v>35202</v></cell><cell r="G7032"><v>33250</v></cell><cell r="H7032"><v>33250</v></cell><cell r="I7032"><v>0</v></cell><cell r="J7032" t="str"><v>I.R.M</v></cell><cell r="K7032" t="str"><v>Never</v></cell><cell r="L7032" t="str"><v>Not del.</v></cell><cell r="M7032" t="str"><v>yes</v></cell><cell r="N7032" t="str"><v>Last communication 1996</v></cell></row><row r="7033"><cell r="C7033" t="str"><v>MA960021</v></cell><cell r="D7033" t="str"><v>LNC/DRI BEACHES</v></cell><cell r="E7033" t="str"><v>Kopparthy Satyanarayan</v></cell><cell r="F7033"><v>35222</v></cell><cell r="G7033"><v>28000</v></cell><cell r="H7033"><v>28000</v></cell><cell r="I7033"><v>0</v></cell><cell r="J7033" t="str"><v>I.R.M</v></cell><cell r="K7033" t="str"><v>Never</v></cell><cell r="L7033" t="str"><v>Not del.</v></cell><cell r="M7033" t="str"><v>yes</v></cell><cell r="N7033" t="str"><v>Last communication 2000</v></cell></row><row r="7034"><cell r="C7034" t="str"><v>BN960105</v></cell><cell r="D7034" t="str"><v>LNC/DRI BEACHES</v></cell><cell r="E7034" t="str"><v>Javeed Ahmed</v></cell><cell r="F7034"><v>35247</v></cell><cell r="G7034"><v>28000</v></cell><cell r="H7034"><v>28000</v></cell><cell r="I7034"><v>0</v></cell><cell r="J7034" t="str"><v>I.R.M</v></cell><cell r="K7034" t="str"><v>Never</v></cell><cell r="L7034" t="str"><v>send</v></cell><cell r="M7034" t="str"><v>yes</v></cell><cell r="N7034" t="str"><v>we send last reminder in 2012.then we did not receive any reply.</v></cell></row><row r="7035"><cell r="C7035" t="str"><v>BN960109</v></cell><cell r="D7035" t="str"><v>LNC/DRI BEACHES</v></cell><cell r="E7035" t="str"><v>V Subramaniam</v></cell><cell r="F7035"><v>35276</v></cell><cell r="G7035"><v>35000</v></cell><cell r="H7035"><v>14000</v></cell><cell r="I7035"><v>21000</v></cell><cell r="J7035" t="str"><v>Outstanding</v></cell><cell r="K7035" t="str"><v>Never</v></cell><cell r="L7035" t="str"><v>send</v></cell><cell r="M7035" t="str"><v>yes</v></cell><cell r="N7035" t="str"><v>As POD last communication 07(Outstanding Rs. 21000/-)</v></cell></row><row r="7036"><cell r="C7036" t="str"><v>BN960122</v></cell><cell r="D7036" t="str"><v>LNC/DRI BEACHES</v></cell><cell r="E7036" t="str"><v>Irshad Ahmed Sait</v></cell><cell r="F7036"><v>35277</v></cell><cell r="G7036"><v>35000</v></cell><cell r="H7036"><v>29750</v></cell><cell r="I7036"><v>5250</v></cell><cell r="J7036" t="str"><v>Outstanding</v></cell><cell r="K7036" t="str"><v>Never</v></cell><cell r="L7036" t="str"><v>send</v></cell><cell r="M7036" t="str"><v>yes</v></cell><cell r="N7036" t="str"><v>As POD last communication 07(Outstanding Rs. 5250/-)</v></cell></row><row r="7037"><cell r="C7037" t="str"><v>BN960121</v></cell><cell r="D7037" t="str"><v>LNC/DRI BEACHES</v></cell><cell r="E7037" t="str"><v>Parvez E Rudina</v></cell><cell r="F7037"><v>35276</v></cell><cell r="G7037"><v>45000</v></cell><cell r="H7037"><v>49500</v></cell><cell r="I7037" t="str"><v>4500 Ex</v></cell><cell r="J7037" t="str"><v>I.R.M</v></cell><cell r="K7037" t="str"><v>Never</v></cell><cell r="L7037" t="str"><v>send</v></cell><cell r="M7037" t="str"><v>yes</v></cell><cell r="N7037" t="str"><v>we send last reminder in 2012.then we did not receive any reply.</v></cell></row><row r="7038"><cell r="C7038" t="str"><v>MA960029</v></cell><cell r="D7038" t="str"><v>LNC/DRI BEACHES</v></cell><cell r="E7038" t="str"><v>Pulikallu Soma Sekhara Reddy</v></cell><cell r="F7038"><v>35276</v></cell><cell r="G7038"><v>26600</v></cell><cell r="H7038"><v>26600</v></cell><cell r="I7038"><v>0</v></cell><cell r="J7038" t="str"><v>I.R.M</v></cell><cell r="K7038" t="str"><v>Never</v></cell><cell r="L7038" t="str"><v>Not del.</v></cell><cell r="M7038" t="str"><v>yes</v></cell><cell r="N7038" t="str"><v>communication 96, only application form is in file</v></cell></row><row r="7039"><cell r="C7039" t="str"><v>VI960132</v></cell><cell r="D7039" t="str"><v>LNC/DRI BEACHES</v></cell><cell r="E7039" t="str"><v>Bora Durga Reddy</v></cell><cell r="F7039"><v>35276</v></cell><cell r="G7039"><v>45000</v></cell><cell r="H7039"><v>33750</v></cell><cell r="I7039"><v>11250</v></cell><cell r="J7039" t="str"><v>Outstanding</v></cell><cell r="K7039" t="str"><v>Never</v></cell><cell r="L7039" t="str"><v>send</v></cell><cell r="M7039" t="str"><v>yes</v></cell><cell r="N7039" t="str"><v>we send last reminder in 2012.then we did not receive any reply…(Outstanding Rs 11250/-)</v></cell></row><row r="7040"><cell r="C7040" t="str"><v>BN960138</v></cell><cell r="D7040" t="str"><v>LNC/DRI BEACHES</v></cell><cell r="E7040" t="str"><v>Sujatha M</v></cell><cell r="F7040"><v>35298</v></cell><cell r="G7040"><v>28000</v></cell><cell r="H7040"><v>28000</v></cell><cell r="I7040"><v>0</v></cell><cell r="J7040" t="str"><v>I.R.M</v></cell><cell r="K7040" t="str"><v>Never</v></cell><cell r="L7040" t="str"><v>send</v></cell><cell r="M7040" t="str"><v>yes</v></cell><cell r="N7040" t="str"><v>we send last reminder in 2012.then we did not receive any reply.</v></cell></row><row r="7041"><cell r="C7041" t="str"><v>MA960032</v></cell><cell r="D7041" t="str"><v>LNC/DRI BEACHES</v></cell><cell r="E7041" t="str"><v>Bathena Indiramma</v></cell><cell r="F7041"><v>35287</v></cell><cell r="G7041"><v>35000</v></cell><cell r="H7041"><v>14000</v></cell><cell r="I7041"><v>21000</v></cell><cell r="J7041" t="str"><v>Outstanding</v></cell><cell r="K7041" t="str"><v>Never</v></cell><cell r="L7041" t="str"><v>not send</v></cell><cell r="M7041" t="str"><v>yes</v></cell><cell r="N7041" t="str"><v>we send last reminder in 2012.then we did not receive any reply…(Outstanding Rs 21000/-)</v></cell></row><row r="7042"><cell r="D7042" t="e"><v>#VALUE!</v></cell><cell r="E7042" t="e"><v>#VALUE!</v></cell></row><row r="7042"><cell r="G7042" t="e"><v>#VALUE!</v></cell><cell r="H7042" t="e"><v>#VALUE!</v></cell><cell r="I7042" t="e"><v>#VALUE!</v></cell><cell r="J7042" t="e"><v>#VALUE!</v></cell><cell r="K7042" t="e"><v>#VALUE!</v></cell><cell r="L7042" t="e"><v>#VALUE!</v></cell><cell r="M7042" t="e"><v>#VALUE!</v></cell><cell r="N7042" t="e"><v>#VALUE!</v></cell></row><row r="7043"><cell r="C7043" t="str"><v>VI960143</v></cell><cell r="D7043" t="str"><v>L.N.C/Beaches</v></cell><cell r="E7043" t="str"><v>Sudia Harikrishan</v></cell><cell r="F7043"><v>35308</v></cell><cell r="G7043"><v>28000</v></cell><cell r="H7043"><v>28000</v></cell><cell r="I7043"><v>0</v></cell><cell r="J7043" t="str"><v>I.R.M</v></cell><cell r="K7043" t="str"><v>Never</v></cell><cell r="L7043" t="str"><v>send</v></cell><cell r="M7043" t="str"><v>yes</v></cell><cell r="N7043" t="str"><v>we send last reminder in 2012.then we did not receive any reply.</v></cell></row><row r="7044"><cell r="C7044" t="str"><v>VI960145</v></cell><cell r="D7044" t="str"><v>L.N.C/Beaches</v></cell><cell r="E7044" t="str"><v>Kancharla Vijay Kumar</v></cell><cell r="F7044"><v>35307</v></cell><cell r="G7044"><v>45000</v></cell><cell r="H7044"><v>42750</v></cell><cell r="I7044"><v>0</v></cell><cell r="J7044" t="str"><v>I.R.M</v></cell><cell r="K7044" t="str"><v>Never</v></cell><cell r="L7044" t="str"><v>send</v></cell><cell r="M7044" t="str"><v>yes</v></cell><cell r="N7044" t="str"><v>telephonic reply on 2014</v></cell></row><row r="7045"><cell r="C7045" t="str"><v>VI960155</v></cell><cell r="D7045" t="str"><v>L.N.C/Beaches</v></cell><cell r="E7045" t="str"><v>Gokaraju Prabhanvalli</v></cell><cell r="F7045"><v>35307</v></cell><cell r="G7045"><v>45000</v></cell><cell r="H7045"><v>45000</v></cell><cell r="I7045"><v>0</v></cell><cell r="J7045" t="str"><v>I.R.M</v></cell><cell r="K7045" t="str"><v>Never</v></cell><cell r="L7045" t="str"><v>send</v></cell><cell r="M7045" t="str"><v>yes</v></cell><cell r="N7045" t="str"><v>we send last reminder in 2012.then we did not receive any reply.total 2 membership of Goa:- 04001285 and 04001233</v></cell></row><row r="7046"><cell r="C7046" t="str"><v>VI960171</v></cell><cell r="D7046" t="str"><v>L.N.C/Beaches</v></cell><cell r="E7046" t="str"><v>Kandula Jagadeshwara Rao</v></cell><cell r="F7046"><v>35307</v></cell><cell r="G7046"><v>45000</v></cell><cell r="H7046"><v>45000</v></cell><cell r="I7046"><v>0</v></cell><cell r="J7046" t="str"><v>I.R.M</v></cell><cell r="K7046" t="str"><v>Never</v></cell><cell r="L7046" t="str"><v>send</v></cell><cell r="M7046" t="str"><v>yes</v></cell><cell r="N7046" t="str"><v>we send last reminder in 2012.then we did not receive any reply.</v></cell></row><row r="7047"><cell r="C7047" t="str"><v>HY960066</v></cell><cell r="D7047" t="str"><v>L.N.C/Beaches</v></cell><cell r="E7047" t="str"><v>San Elec. Systems Inc</v></cell><cell r="F7047"><v>35307</v></cell><cell r="G7047"><v>45000</v></cell><cell r="H7047"><v>45000</v></cell><cell r="I7047"><v>0</v></cell><cell r="J7047" t="str"><v>I.R.M</v></cell><cell r="K7047" t="str"><v>Never</v></cell><cell r="L7047" t="str"><v>send</v></cell><cell r="M7047" t="str"><v>yes</v></cell><cell r="N7047" t="str"><v>we send last reminder in 2012.then we did not receive any reply.</v></cell></row><row r="7048"><cell r="C7048" t="str"><v>HY960064</v></cell><cell r="D7048" t="str"><v>L.N.C/Beaches</v></cell><cell r="E7048" t="str"><v>Sanjay Kumar Pasari</v></cell><cell r="F7048"><v>35307</v></cell><cell r="G7048"><v>28000</v></cell><cell r="H7048"><v>28000</v></cell><cell r="I7048"><v>0</v></cell><cell r="J7048" t="str"><v>I.R.M</v></cell><cell r="K7048" t="str"><v>Never</v></cell><cell r="L7048" t="str"><v>send</v></cell><cell r="M7048" t="str"><v>yes</v></cell><cell r="N7048" t="str"><v>we send last reminder in 2012.then we did not receive any reply.</v></cell></row><row r="7049"><cell r="C7049" t="str"><v>BN960152</v></cell><cell r="D7049" t="str"><v>L.N.C/Beaches</v></cell><cell r="E7049" t="str"><v>G Rangaswany</v></cell><cell r="F7049"><v>35307</v></cell><cell r="G7049"><v>28000</v></cell><cell r="H7049"><v>28000</v></cell><cell r="I7049"><v>0</v></cell><cell r="J7049" t="str"><v>I.R.M</v></cell><cell r="K7049" t="str"><v>Never</v></cell><cell r="L7049" t="str"><v>send</v></cell><cell r="M7049" t="str"><v>yes</v></cell><cell r="N7049" t="str"><v>we send last reminder in 2012.then we did not receive any reply.</v></cell></row><row r="7050"><cell r="C7050" t="str"><v>BN960082</v></cell><cell r="D7050" t="str"><v>L.N.C/Beaches</v></cell><cell r="E7050" t="str"><v>S Chandra Gupta</v></cell><cell r="F7050"><v>35229</v></cell><cell r="G7050"><v>45000</v></cell><cell r="H7050"><v>45000</v></cell><cell r="I7050"><v>0</v></cell><cell r="J7050" t="str"><v>I.R.M</v></cell><cell r="K7050" t="str"><v>Never</v></cell><cell r="L7050" t="str"><v>send</v></cell><cell r="M7050" t="str"><v>yes</v></cell><cell r="N7050" t="str"><v>we send last reminder in 2012.then we did not receive any reply.</v></cell></row><row r="7051"><cell r="C7051" t="str"><v>MA960031</v></cell><cell r="D7051" t="str"><v>L.N.C/Beaches</v></cell><cell r="E7051" t="str"><v>Majjiga Venkata Ravindranath</v></cell><cell r="F7051"><v>35278</v></cell><cell r="G7051"><v>35000</v></cell><cell r="H7051"><v>26990</v></cell><cell r="I7051"><v>8010</v></cell><cell r="J7051" t="str"><v>Outstanding</v></cell><cell r="K7051" t="str"><v>Never</v></cell><cell r="L7051" t="str"><v>send</v></cell><cell r="M7051" t="str"><v>yes</v></cell><cell r="N7051" t="str"><v>As POD last communication 07(Outstanding Rs. 8010/-)</v></cell></row><row r="7052"><cell r="C7052" t="str"><v>VI960150</v></cell><cell r="D7052" t="str"><v>L.N.C/Beaches</v></cell><cell r="E7052" t="str"><v>Manthena Yashodhara Devi</v></cell><cell r="F7052"><v>35308</v></cell><cell r="G7052"><v>45000</v></cell><cell r="H7052"><v>45000</v></cell><cell r="I7052"><v>0</v></cell><cell r="J7052" t="str"><v>I.R.M</v></cell><cell r="K7052" t="str"><v>Never</v></cell><cell r="L7052" t="str"><v>Not del.</v></cell><cell r="M7052" t="str"><v>yes</v></cell><cell r="N7052" t="str"><v>As POD last communication 07..total 2 membership of Goa:- 04001285 and 04001233</v></cell></row><row r="7053"><cell r="C7053" t="str"><v>VI960141</v></cell><cell r="D7053" t="str"><v>L.N.C/Beaches</v></cell><cell r="E7053" t="str"><v>Reddipalli Venkata Baskara Rao</v></cell><cell r="F7053"><v>35307</v></cell><cell r="G7053"><v>45000</v></cell><cell r="H7053"><v>36000</v></cell><cell r="I7053"><v>9000</v></cell><cell r="J7053" t="str"><v>Outstanding</v></cell><cell r="K7053" t="str"><v>Never</v></cell><cell r="L7053" t="str"><v>Not del.</v></cell><cell r="M7053" t="str"><v>yes</v></cell><cell r="N7053" t="str"><v>no cummunication 99 (Outstanding Rs. 9000/-)</v></cell></row><row r="7054"><cell r="C7054" t="str"><v>BN960179</v></cell><cell r="D7054" t="str"><v>L.N.C/Beaches</v></cell><cell r="E7054" t="str"><v>Laki Redy Venkata Ramana Reddy</v></cell><cell r="F7054"><v>35430</v></cell><cell r="G7054"><v>48000</v></cell><cell r="H7054"><v>48000</v></cell><cell r="I7054"><v>0</v></cell><cell r="J7054" t="str"><v>I.R.M</v></cell><cell r="K7054" t="str"><v>Never</v></cell><cell r="L7054" t="str"><v>send</v></cell><cell r="M7054" t="str"><v>yes</v></cell><cell r="N7054" t="str"><v>we send last reminder in 2012.then we did not receive any reply.</v></cell></row><row r="7055"><cell r="C7055" t="str"><v>BN960098</v></cell><cell r="D7055" t="str"><v>L.N.C/Beaches</v></cell><cell r="E7055" t="str"><v>Syed Tanzeem Iqbal</v></cell><cell r="F7055"><v>35247</v></cell><cell r="G7055"><v>28000</v></cell><cell r="H7055"><v>7000</v></cell><cell r="I7055"><v>21000</v></cell><cell r="J7055" t="str"><v>Outstanding</v></cell><cell r="K7055" t="str"><v>Never</v></cell><cell r="L7055" t="str"><v>send</v></cell><cell r="M7055" t="str"><v>yes</v></cell><cell r="N7055" t="str"><v>As POD last communication 07(Outstanding Rs. 21000/-)</v></cell></row><row r="7056"><cell r="C7056" t="str"><v>13.12.2018</v></cell><cell r="D7056" t="e"><v>#VALUE!</v></cell><cell r="E7056" t="e"><v>#VALUE!</v></cell></row><row r="7056"><cell r="G7056" t="e"><v>#VALUE!</v></cell><cell r="H7056" t="e"><v>#VALUE!</v></cell><cell r="I7056" t="e"><v>#VALUE!</v></cell><cell r="J7056" t="e"><v>#VALUE!</v></cell><cell r="K7056" t="e"><v>#VALUE!</v></cell><cell r="L7056" t="e"><v>#VALUE!</v></cell><cell r="M7056" t="e"><v>#VALUE!</v></cell><cell r="N7056" t="e"><v>#VALUE!</v></cell></row><row r="7057"><cell r="C7057" t="str"><v>BN970002</v></cell><cell r="D7057" t="str"><v>L.N.C/Beaches</v></cell><cell r="E7057" t="str"><v>Suresh Mathew</v></cell><cell r="F7057"><v>35081</v></cell><cell r="G7057"><v>62000</v></cell><cell r="H7057"><v>62000</v></cell><cell r="I7057"><v>0</v></cell><cell r="J7057" t="str"><v>I.R.M</v></cell><cell r="K7057" t="str"><v>Never</v></cell><cell r="L7057" t="str"><v>send</v></cell><cell r="M7057" t="str"><v>yes</v></cell><cell r="N7057" t="str"><v>we send last reminder in 2012.then we did not receive any reply.</v></cell></row><row r="7058"><cell r="C7058" t="str"><v>VI970005</v></cell><cell r="D7058" t="str"><v>L.N.C/Beaches</v></cell><cell r="E7058" t="str"><v>Mustafa M Calcuttawala</v></cell><cell r="F7058"><v>35461</v></cell><cell r="G7058"><v>62000</v></cell><cell r="H7058"><v>15500</v></cell><cell r="I7058" t="str"><v>46500</v></cell><cell r="J7058" t="str"><v>Outstanding</v></cell><cell r="K7058" t="str"><v>Never</v></cell><cell r="L7058" t="str"><v>Not del.</v></cell><cell r="M7058" t="str"><v>yes</v></cell><cell r="N7058" t="str"><v>no cummunication 99 (Outstanding Rs. 9000/-)..total 2 membership of DRI:- 04001414 and 04001326 (Goa), 04001329 and 04001413 (TPT)</v></cell></row><row r="7059"><cell r="C7059" t="str"><v>VI970003</v></cell><cell r="D7059" t="str"><v>L.N.C/Beaches</v></cell><cell r="E7059" t="str"><v>Abanindra Mahapatra </v></cell><cell r="F7059"><v>35461</v></cell><cell r="G7059"><v>82000</v></cell><cell r="H7059"><v>82000</v></cell><cell r="I7059"><v>0</v></cell><cell r="J7059" t="str"><v>R.M</v></cell><cell r="K7059"><v>2011</v></cell><cell r="L7059" t="str"><v>send</v></cell><cell r="M7059" t="str"><v>yes</v></cell><cell r="N7059" t="str"><v>reply to his mail on 2019 with all dues details</v></cell></row><row r="7060"><cell r="C7060" t="str"><v>VI970025</v></cell><cell r="D7060" t="str"><v>L.N.C/Beaches</v></cell><cell r="E7060" t="str"><v>Khara Anand</v></cell><cell r="F7060"><v>35489</v></cell><cell r="G7060"><v>62000</v></cell><cell r="H7060"><v>15500</v></cell><cell r="I7060"><v>46500</v></cell><cell r="J7060" t="str"><v>Outstanding</v></cell><cell r="K7060" t="str"><v>Never</v></cell><cell r="L7060" t="str"><v>Not del.</v></cell><cell r="M7060" t="str"><v>yes</v></cell><cell r="N7060" t="str"><v>no cummunication 98 (Outstanding Rs. 46500/-)</v></cell></row><row r="7061"><cell r="C7061" t="str"><v>VI970027</v></cell><cell r="D7061" t="str"><v>L.N.C/Beaches</v></cell><cell r="E7061" t="str"><v>Vijay Singh Jain</v></cell><cell r="F7061"><v>35489</v></cell><cell r="G7061"><v>34200</v></cell><cell r="H7061"><v>34200</v></cell><cell r="I7061"><v>0</v></cell><cell r="J7061" t="str"><v>I.R.M</v></cell><cell r="K7061" t="str"><v>Never</v></cell><cell r="L7061" t="str"><v>send</v></cell><cell r="M7061" t="str"><v>yes</v></cell><cell r="N7061" t="str"><v>we send last reminder in 2012.then we did not receive any reply.</v></cell></row><row r="7062"><cell r="C7062" t="str"><v>VI970024</v></cell><cell r="D7062" t="str"><v>L.N.C/Beaches</v></cell><cell r="E7062" t="str"><v>Vijay Kr Jhawar</v></cell><cell r="F7062"><v>35462</v></cell><cell r="G7062"><v>38000</v></cell><cell r="H7062"><v>14400</v></cell><cell r="I7062"><v>23560</v></cell><cell r="J7062" t="str"><v>Outstanding</v></cell><cell r="K7062" t="str"><v>Never</v></cell><cell r="L7062" t="str"><v>send</v></cell><cell r="M7062" t="str"><v>yes</v></cell><cell r="N7062" t="str"><v>As POD last communication 07(Outstanding Rs. 21000/-) application form and POD 2007 </v></cell></row><row r="7063"><cell r="C7063" t="str"><v>BN970007</v></cell><cell r="D7063" t="str"><v>L.N.C/Beaches</v></cell><cell r="E7063" t="str"><v>Elesh B Munshaw</v></cell><cell r="F7063"><v>35489</v></cell><cell r="G7063"><v>38000</v></cell><cell r="H7063"><v>38000</v></cell><cell r="I7063"><v>0</v></cell><cell r="J7063" t="str"><v>I.R.M</v></cell><cell r="K7063" t="str"><v>Never</v></cell><cell r="L7063" t="str"><v>Not del.</v></cell><cell r="M7063" t="str"><v>yes</v></cell><cell r="N7063" t="str"><v>communication 00</v></cell></row><row r="7064"><cell r="C7064" t="str"><v>HY970001</v></cell><cell r="D7064" t="str"><v>L.N.C/Beaches</v></cell><cell r="E7064" t="str"><v>R.M.K Bhargava</v></cell><cell r="F7064"><v>35489</v></cell><cell r="G7064"><v>36100</v></cell><cell r="H7064"><v>36100</v></cell><cell r="I7064"><v>0</v></cell><cell r="J7064" t="str"><v>I.R.M</v></cell><cell r="K7064" t="str"><v>Never</v></cell><cell r="L7064" t="str"><v>Not del.</v></cell><cell r="M7064" t="str"><v>yes</v></cell><cell r="N7064" t="str"><v>communication 00</v></cell></row><row r="7065"><cell r="C7065" t="str"><v>VI970021</v></cell><cell r="D7065" t="str"><v>L.N.C/Beaches</v></cell><cell r="E7065" t="str"><v>Lalith Kr Jain</v></cell><cell r="F7065"><v>35489</v></cell><cell r="G7065"><v>38000</v></cell><cell r="H7065"><v>9025</v></cell><cell r="I7065"><v>28975</v></cell><cell r="J7065" t="str"><v>Outstanding</v></cell><cell r="K7065" t="str"><v>Never</v></cell><cell r="L7065" t="str"><v>send</v></cell><cell r="M7065"><v>0</v></cell><cell r="N7065" t="str"><v>cancelled</v></cell></row><row r="7066"><cell r="C7066" t="str"><v>VI970052</v></cell><cell r="D7066" t="str"><v>?</v></cell><cell r="E7066" t="str"><v>Lanka Bapi Raju</v></cell><cell r="F7066"><v>35520</v></cell><cell r="G7066"><v>38000</v></cell><cell r="H7066"><v>14400</v></cell><cell r="I7066"><v>23650</v></cell><cell r="J7066" t="str"><v>Outstanding</v></cell><cell r="K7066" t="str"><v>Never</v></cell><cell r="L7066" t="str"><v>not send</v></cell><cell r="M7066" t="str"><v>yes</v></cell><cell r="N7066" t="str"><v>no communication till date,(Outstanding Rs 23650/-) application form, allotment advice in file</v></cell></row><row r="7067"><cell r="C7067" t="str"><v>BN960168</v></cell><cell r="D7067" t="str"><v>L.N.C/Beaches</v></cell><cell r="E7067" t="str"><v>A Vijaya Kumar</v></cell><cell r="F7067"><v>35360</v></cell><cell r="G7067"><v>62000</v></cell><cell r="H7067"><v>15600</v></cell><cell r="I7067"><v>46400</v></cell><cell r="J7067" t="str"><v>Outstanding</v></cell><cell r="K7067" t="str"><v>Never</v></cell><cell r="L7067" t="str"><v>Not del.</v></cell><cell r="M7067" t="str"><v>yes</v></cell><cell r="N7067" t="str"><v>no cummunication 98 (Outstanding Rs. 46400/-)</v></cell></row><row r="7068"><cell r="C7068" t="str"><v>BN960167</v></cell><cell r="D7068" t="str"><v>L.N.C/Beaches</v></cell><cell r="E7068" t="str"><v>H.L Jaya Kumar</v></cell><cell r="F7068"><v>35339</v></cell><cell r="G7068"><v>45000</v></cell><cell r="H7068"><v>18000</v></cell><cell r="I7068"><v>27000</v></cell><cell r="J7068" t="str"><v>Outstanding</v></cell><cell r="K7068" t="str"><v>Never</v></cell><cell r="L7068" t="str"><v>not send</v></cell><cell r="M7068" t="str"><v>yes</v></cell><cell r="N7068" t="str"><v>no cummunication 97 (Outstanding Rs. 27000/-)</v></cell></row><row r="7069"><cell r="C7069" t="str"><v>VI970030</v></cell><cell r="D7069" t="str"><v>L.N.C/Beaches</v></cell><cell r="E7069" t="str"><v>Regidi Lakshmi</v></cell><cell r="F7069"><v>35504</v></cell><cell r="G7069"><v>38000</v></cell><cell r="H7069"><v>19855</v></cell><cell r="I7069"><v>18145</v></cell><cell r="J7069" t="str"><v>Outstanding</v></cell><cell r="K7069" t="str"><v>Never</v></cell><cell r="L7069" t="str"><v>Not del.</v></cell><cell r="M7069" t="str"><v>yes</v></cell><cell r="N7069" t="str"><v>no cummunication 99 (Outstanding Rs. 18145./-)</v></cell></row><row r="7070"><cell r="C7070" t="str"><v>VI970053</v></cell><cell r="D7070" t="str"><v>L.N.C/Beaches</v></cell><cell r="E7070" t="str"><v>Chinta Palli Surya Nani</v></cell><cell r="F7070"><v>35520</v></cell><cell r="G7070"><v>38000</v></cell><cell r="H7070"><v>9025</v></cell><cell r="I7070"><v>28975</v></cell><cell r="J7070" t="str"><v>Outstanding</v></cell><cell r="K7070" t="str"><v>Never</v></cell><cell r="L7070" t="str"><v>not send</v></cell><cell r="M7070" t="str"><v>yes</v></cell><cell r="N7070" t="str"><v>we send last reminder in 2012.then we did not receive any reply…(Outstanding Rs 28975/-)</v></cell></row><row r="7071"><cell r="C7071" t="str"><v>MA970004</v></cell><cell r="D7071" t="str"><v>L.N.C/Beaches</v></cell><cell r="E7071" t="str"><v>Boddupalli Nageshwar Rao</v></cell><cell r="F7071"><v>35521</v></cell><cell r="G7071"><v>60000</v></cell><cell r="H7071"><v>29000</v></cell><cell r="I7071"><v>31000</v></cell><cell r="J7071" t="str"><v>Outstanding</v></cell><cell r="K7071" t="str"><v>Never</v></cell><cell r="L7071" t="str"><v>not send</v></cell><cell r="M7071" t="str"><v>yes</v></cell><cell r="N7071" t="str"><v>we send last reminder in 2012.then we did not receive any reply…(Outstanding Rs 31000/-)</v></cell></row><row r="7072"><cell r="C7072" t="str"><v>VI970065</v></cell><cell r="D7072" t="str"><v>L.N.C/Beaches</v></cell><cell r="E7072" t="str"><v>Santhi Sayyaparaju</v></cell><cell r="F7072"><v>35521</v></cell><cell r="G7072"><v>38000</v></cell><cell r="H7072"><v>9100</v></cell><cell r="I7072"><v>28900</v></cell><cell r="J7072" t="str"><v>Outstanding</v></cell><cell r="K7072" t="str"><v>Never</v></cell><cell r="L7072" t="str"><v>Not del.</v></cell><cell r="M7072" t="str"><v>yes</v></cell><cell r="N7072" t="str"><v>we send last reminder in 2012.then we did not receive any reply…(Outstanding Rs 28900/-)</v></cell></row><row r="7073"><cell r="C7073" t="str"><v>VI970086</v></cell><cell r="D7073" t="str"><v>L.N.C/Beaches</v></cell><cell r="E7073" t="str"><v>Deepak Arora</v></cell><cell r="F7073"><v>35580</v></cell><cell r="G7073"><v>20000</v></cell><cell r="H7073"><v>5000</v></cell><cell r="I7073"><v>15000</v></cell><cell r="J7073" t="str"><v>Outstanding</v></cell><cell r="K7073" t="str"><v>Never</v></cell><cell r="L7073" t="str"><v>not send</v></cell><cell r="M7073" t="str"><v>yes</v></cell><cell r="N7073" t="str"><v>we send last reminder in 2012.then we did not receive any reply…(Outstanding Rs 15000/-)</v></cell></row><row r="7074"><cell r="C7074" t="str"><v>VI970091</v></cell><cell r="D7074" t="str"><v>L.N.C/Beaches</v></cell><cell r="E7074" t="str"><v>Mamedanna Venkata Ranga Rao</v></cell><cell r="F7074"><v>35611</v></cell><cell r="G7074"><v>38000</v></cell><cell r="H7074"><v>20900</v></cell><cell r="I7074"><v>17100</v></cell><cell r="J7074" t="str"><v>Outstanding</v></cell><cell r="K7074" t="str"><v>Never</v></cell><cell r="L7074" t="str"><v>not send</v></cell><cell r="M7074" t="str"><v>yes</v></cell><cell r="N7074" t="str"><v>we send last reminder in 2012.then we did not receive any reply…(Outstanding Rs 17.000/-)</v></cell></row><row r="7075"><cell r="C7075" t="str"><v>MA970009</v></cell><cell r="D7075" t="str"><v>L.N.C/Beaches</v></cell><cell r="E7075" t="str"><v>R Santana Krishan</v></cell><cell r="F7075"><v>35610</v></cell><cell r="G7075"><v>25000</v></cell><cell r="H7075"><v>6250</v></cell><cell r="I7075"><v>18750</v></cell><cell r="J7075" t="str"><v>Outstanding</v></cell><cell r="K7075" t="str"><v>Never</v></cell><cell r="L7075" t="str"><v>not send</v></cell><cell r="M7075" t="str"><v>yes</v></cell><cell r="N7075" t="str"><v>we send last reminder in 2012.then we did not receive any reply…(Outstanding Rs 18750/-)</v></cell></row><row r="7076"><cell r="C7076" t="str"><v>VI970020</v></cell><cell r="D7076" t="str"><v>L.N.C/Beaches</v></cell><cell r="E7076" t="str"><v>Huzefa M Calcuttawala</v></cell><cell r="F7076"><v>35776</v></cell><cell r="G7076"><v>62000</v></cell><cell r="H7076"><v>15500</v></cell><cell r="I7076"><v>46500</v></cell><cell r="J7076" t="str"><v>Outstanding</v></cell><cell r="K7076" t="str"><v>Never</v></cell><cell r="L7076" t="str"><v>not send</v></cell><cell r="M7076" t="str"><v>yes</v></cell><cell r="N7076" t="str"><v>no cummunication 97 (Outstanding Rs. 46500/-)</v></cell></row><row r="7077"><cell r="C7077" t="str"><v>BM960149</v></cell><cell r="D7077" t="str"><v>L.N.C/Beaches</v></cell><cell r="E7077" t="str"><v>R Ravi Bhardwaj</v></cell><cell r="F7077"><v>35672</v></cell><cell r="G7077"><v>45000</v></cell><cell r="H7077" t="str"><v>Nil</v></cell><cell r="I7077"><v>0</v></cell><cell r="J7077" t="str"><v>Cancelled</v></cell><cell r="K7077"><v>0</v></cell><cell r="L7077"><v>0</v></cell><cell r="M7077"><v>0</v></cell><cell r="N7077" t="str"><v>Cancelled</v></cell></row><row r="7078"><cell r="D7078" t="e"><v>#VALUE!</v></cell><cell r="E7078" t="e"><v>#VALUE!</v></cell></row><row r="7078"><cell r="G7078" t="e"><v>#VALUE!</v></cell><cell r="H7078" t="e"><v>#VALUE!</v></cell><cell r="I7078" t="e"><v>#VALUE!</v></cell><cell r="J7078" t="e"><v>#VALUE!</v></cell><cell r="K7078" t="e"><v>#VALUE!</v></cell><cell r="L7078" t="e"><v>#VALUE!</v></cell><cell r="M7078" t="e"><v>#VALUE!</v></cell><cell r="N7078" t="e"><v>#VALUE!</v></cell></row><row r="7079"><cell r="C7079"><v>5000004</v></cell><cell r="D7079" t="str"><v>LNC/GTC</v></cell><cell r="E7079" t="str"><v>D Mohan Raj</v></cell><cell r="F7079"><v>34453</v></cell><cell r="G7079"><v>30000</v></cell><cell r="H7079"><v>30000</v></cell><cell r="I7079"><v>0</v></cell><cell r="J7079" t="str"><v>I.R.M</v></cell><cell r="K7079" t="str"><v>Never</v></cell><cell r="L7079" t="str"><v>Not del.</v></cell><cell r="M7079" t="str"><v>No</v></cell><cell r="N7079" t="str"><v>last reminder mail communication 14</v></cell></row><row r="7080"><cell r="C7080"><v>5000005</v></cell><cell r="D7080" t="str"><v>LNC/GTC</v></cell><cell r="E7080" t="str"><v>S Nisar Ahmed</v></cell><cell r="F7080"><v>34454</v></cell><cell r="G7080"><v>32000</v></cell><cell r="H7080"><v>28800</v></cell><cell r="I7080"><v>3200</v></cell><cell r="J7080" t="str"><v>Outstanding</v></cell><cell r="K7080" t="str"><v>Never</v></cell><cell r="L7080" t="str"><v>not send</v></cell><cell r="M7080" t="str"><v>No</v></cell><cell r="N7080" t="str"><v>we send last reminder in 2012.then we did not receive any reply…(Outstanding Rs 3200/-)</v></cell></row><row r="7081"><cell r="C7081"><v>5000008</v></cell><cell r="D7081" t="str"><v>LNC/GTC</v></cell><cell r="E7081" t="str"><v>C.S Balakrishan</v></cell><cell r="F7081"><v>34454</v></cell><cell r="G7081"><v>65000</v></cell><cell r="H7081"><v>65000</v></cell><cell r="I7081"><v>0</v></cell><cell r="J7081" t="str"><v>I.R.M</v></cell><cell r="K7081" t="str"><v>Never</v></cell><cell r="L7081" t="str"><v>send</v></cell><cell r="M7081" t="str"><v>yes</v></cell><cell r="N7081" t="str"><v>we send last reminder in 2012.then we did not receive any reply.</v></cell></row><row r="7082"><cell r="C7082"><v>5000011</v></cell><cell r="D7082" t="str"><v>LNC/GTC</v></cell><cell r="E7082" t="str"><v>K Sathaiamoorthy</v></cell><cell r="F7082"><v>34485</v></cell><cell r="G7082"><v>32000</v></cell><cell r="H7082"><v>28000</v></cell><cell r="I7082"><v>4000</v></cell><cell r="J7082" t="str"><v>Outstanding</v></cell><cell r="K7082" t="str"><v>Never</v></cell><cell r="L7082" t="str"><v>send</v></cell><cell r="M7082" t="str"><v>No</v></cell><cell r="N7082" t="str"><v>As POD last communication 07(Outstanding Rs. 4000/-)  </v></cell></row><row r="7083"><cell r="C7083"><v>5000012</v></cell><cell r="D7083" t="str"><v>LNC/GTC</v></cell><cell r="E7083" t="str"><v>B.S Mothilal</v></cell><cell r="F7083"><v>34482</v></cell><cell r="G7083"><v>22000</v></cell><cell r="H7083" t="str"><v>Nil</v></cell><cell r="I7083"><v>0</v></cell><cell r="J7083" t="str"><v>Cancelled</v></cell><cell r="K7083"><v>0</v></cell><cell r="L7083"><v>0</v></cell><cell r="M7083"><v>0</v></cell><cell r="N7083" t="str"><v>Cancelled</v></cell></row><row r="7084"><cell r="C7084"><v>5000013</v></cell><cell r="D7084" t="str"><v>LNC/GTC</v></cell><cell r="E7084" t="str"><v>P Jaya Kumar Jain</v></cell><cell r="F7084"><v>34479</v></cell><cell r="G7084"><v>42000</v></cell><cell r="H7084"><v>42000</v></cell><cell r="I7084"><v>0</v></cell><cell r="J7084" t="str"><v>I.R.M</v></cell><cell r="K7084" t="str"><v>Never</v></cell><cell r="L7084" t="str"><v>send</v></cell><cell r="M7084" t="str"><v>No</v></cell><cell r="N7084" t="str"><v>we send last reminder in 2012.then we did not receive any reply.</v></cell></row><row r="7085"><cell r="C7085"><v>5000014</v></cell><cell r="D7085" t="str"><v>LNC/GTC</v></cell><cell r="E7085" t="str"><v>R Ganesh </v></cell><cell r="F7085"><v>34481</v></cell><cell r="G7085"><v>65000</v></cell><cell r="H7085"><v>65000</v></cell><cell r="I7085" t="str"><v>1,04,300</v></cell><cell r="J7085" t="str"><v>I.R.M</v></cell><cell r="K7085" t="str"><v>Never</v></cell><cell r="L7085" t="str"><v>not send</v></cell><cell r="M7085" t="str"><v>No</v></cell><cell r="N7085" t="str"><v>Lucky Winner and No app agmnt… only 2012 letter copy</v></cell></row><row r="7086"><cell r="C7086"><v>5000020</v></cell><cell r="D7086" t="str"><v>LNC/GTC</v></cell><cell r="E7086" t="str"><v>J.S Reddy</v></cell><cell r="F7086"><v>34500</v></cell><cell r="G7086"><v>22000</v></cell><cell r="H7086"><v>22000</v></cell><cell r="I7086"><v>0</v></cell><cell r="J7086" t="str"><v>R.M</v></cell><cell r="K7086"><v>2014</v></cell><cell r="L7086" t="str"><v>send</v></cell><cell r="M7086" t="str"><v>yes</v></cell><cell r="N7086" t="str"><v>send reminder in 2022</v></cell></row><row r="7087"><cell r="C7087"><v>5000022</v></cell><cell r="D7087" t="str"><v>LNC/GTC</v></cell><cell r="E7087" t="str"><v>G Kumar Sathian</v></cell><cell r="F7087"><v>34488</v></cell><cell r="G7087"><v>52000</v></cell><cell r="H7087" t="str"><v>Nil</v></cell><cell r="I7087"><v>0</v></cell><cell r="J7087" t="str"><v>Cancelled</v></cell><cell r="K7087"><v>0</v></cell><cell r="L7087"><v>0</v></cell><cell r="M7087"><v>0</v></cell><cell r="N7087" t="str"><v>Cancelled</v></cell></row><row r="7088"><cell r="C7088"><v>5000026</v></cell><cell r="D7088" t="str"><v>LNC/GTC</v></cell><cell r="E7088" t="str"><v>Padma Rangachari</v></cell><cell r="F7088"><v>34504</v></cell><cell r="G7088"><v>52000</v></cell><cell r="H7088"><v>52000</v></cell><cell r="I7088"><v>86000</v></cell><cell r="J7088" t="str"><v>I.R.M</v></cell><cell r="K7088" t="str"><v>Never</v></cell><cell r="L7088" t="str"><v>send</v></cell><cell r="M7088" t="str"><v>No</v></cell><cell r="N7088" t="str"><v>As POD last communication 07.. Lucky Winner </v></cell></row><row r="7089"><cell r="C7089"><v>5000028</v></cell><cell r="D7089" t="str"><v>LNC/GTC</v></cell><cell r="E7089" t="str"><v>A Kaithmalai</v></cell><cell r="F7089"><v>34496</v></cell><cell r="G7089"><v>32000</v></cell><cell r="H7089"><v>9600</v></cell><cell r="I7089"><v>22400</v></cell><cell r="J7089" t="str"><v>Outstanding</v></cell><cell r="K7089" t="str"><v>Never</v></cell><cell r="L7089" t="str"><v>send</v></cell><cell r="M7089" t="str"><v>no</v></cell><cell r="N7089" t="str"><v>As POD last communication 07(Outstanding Rs. 22400/-)</v></cell></row><row r="7090"><cell r="C7090"><v>5000029</v></cell><cell r="D7090" t="str"><v>LNC/GTC</v></cell><cell r="E7090" t="str"><v>T.V Ramila</v></cell><cell r="F7090"><v>34504</v></cell><cell r="G7090"><v>22000</v></cell><cell r="H7090"><v>22000</v></cell><cell r="I7090"><v>0</v></cell><cell r="J7090" t="str"><v>I.R.M</v></cell><cell r="K7090" t="str"><v>No</v></cell><cell r="L7090" t="str"><v>send</v></cell><cell r="M7090" t="str"><v>yes</v></cell><cell r="N7090" t="str"><v>we send last reminder in 2012.then we did not receive any reply.</v></cell></row><row r="7091"><cell r="C7091"><v>5000030</v></cell><cell r="D7091" t="str"><v>LNC/GTC</v></cell><cell r="E7091" t="str"><v>Juliana Narthandan</v></cell><cell r="F7091"><v>34511</v></cell><cell r="G7091"><v>42000</v></cell><cell r="H7091" t="str"><v>Nil</v></cell><cell r="I7091"><v>0</v></cell><cell r="J7091" t="str"><v>Cancelled</v></cell><cell r="K7091"><v>0</v></cell><cell r="L7091"><v>0</v></cell><cell r="M7091"><v>0</v></cell><cell r="N7091" t="str"><v>Cancelled</v></cell></row><row r="7092"><cell r="C7092"><v>5000038</v></cell><cell r="D7092" t="str"><v>LNC/GTC</v></cell><cell r="E7092" t="str"><v>S.Banumathy</v></cell><cell r="F7092"><v>34509</v></cell><cell r="G7092"><v>52000</v></cell><cell r="H7092"><v>36400</v></cell><cell r="I7092"><v>15600</v></cell><cell r="J7092" t="str"><v>Outstanding</v></cell><cell r="K7092" t="str"><v>Never</v></cell><cell r="L7092" t="str"><v>send</v></cell><cell r="M7092" t="str"><v>No</v></cell><cell r="N7092" t="str"><v>As POD last communication 07(Outstanding Rs. 15600/-)</v></cell></row><row r="7093"><cell r="C7093"><v>5000043</v></cell><cell r="D7093" t="str"><v>LNC/GTC</v></cell><cell r="E7093" t="str"><v>C.R.Kulasekaram</v></cell><cell r="F7093"><v>34515</v></cell><cell r="G7093"><v>52000</v></cell><cell r="H7093" t="str"><v>Nil</v></cell><cell r="I7093"><v>0</v></cell><cell r="J7093" t="str"><v>Cancelled</v></cell><cell r="K7093"><v>0</v></cell><cell r="L7093"><v>0</v></cell><cell r="M7093"><v>0</v></cell><cell r="N7093" t="str"><v>Cancelled</v></cell></row><row r="7094"><cell r="C7094"><v>5000047</v></cell><cell r="D7094" t="str"><v>LNC/GTC</v></cell><cell r="E7094" t="str"><v>D.N.Dhody</v></cell><cell r="F7094"><v>34521</v></cell><cell r="G7094"><v>52000</v></cell><cell r="H7094"><v>52000</v></cell><cell r="I7094"><v>0</v></cell><cell r="J7094" t="str"><v>R.M</v></cell><cell r="K7094"><v>2010</v></cell><cell r="L7094" t="str"><v>not send</v></cell><cell r="M7094" t="str"><v>yes</v></cell><cell r="N7094" t="str"><v>reply to his mail on 2014 with all dues details</v></cell></row><row r="7095"><cell r="C7095"><v>5000049</v></cell><cell r="D7095" t="str"><v>LNC/GTC</v></cell><cell r="E7095" t="str"><v>Alex George</v></cell><cell r="F7095"><v>34517</v></cell><cell r="G7095"><v>32000</v></cell><cell r="H7095"><v>32000</v></cell><cell r="I7095"><v>0</v></cell><cell r="J7095" t="str"><v>I.R.M</v></cell><cell r="K7095" t="str"><v>Never</v></cell><cell r="L7095" t="str"><v>Not del.</v></cell><cell r="M7095" t="str"><v>yes</v></cell><cell r="N7095" t="str"><v>last communication 96</v></cell></row><row r="7096"><cell r="C7096"><v>5000055</v></cell><cell r="D7096" t="str"><v>LNC/GTC</v></cell><cell r="E7096" t="str"><v>D,Bennett</v></cell><cell r="F7096"><v>34525</v></cell><cell r="G7096"><v>52000</v></cell><cell r="H7096"><v>52000</v></cell><cell r="I7096"><v>0</v></cell><cell r="J7096" t="str"><v>I.R.M</v></cell><cell r="K7096" t="str"><v>Never</v></cell><cell r="L7096" t="str"><v>send</v></cell><cell r="M7096" t="str"><v>No</v></cell><cell r="N7096" t="str"><v>reply to his mail on 2013 with dues details</v></cell></row><row r="7097"><cell r="C7097"><v>5000063</v></cell><cell r="D7097" t="str"><v>LNC/GTC</v></cell><cell r="E7097" t="str"><v>Jaguva B Guhan</v></cell><cell r="F7097"><v>34545</v></cell><cell r="G7097"><v>22000</v></cell><cell r="H7097"><v>22000</v></cell><cell r="I7097"><v>0</v></cell><cell r="J7097" t="str"><v>I.R.M</v></cell><cell r="K7097" t="str"><v>Never</v></cell><cell r="L7097" t="str"><v>send</v></cell><cell r="M7097" t="str"><v>No</v></cell><cell r="N7097" t="str"><v>we send last reminder in 2012.then we did not receive any reply.</v></cell></row><row r="7098"><cell r="C7098"><v>5000067</v></cell><cell r="D7098" t="str"><v>LNC/GTC</v></cell><cell r="E7098" t="str"><v>P.S.R Kishore Kumar</v></cell><cell r="F7098"><v>34534</v></cell><cell r="G7098"><v>22000</v></cell><cell r="H7098" t="str"><v>Nil</v></cell><cell r="I7098"><v>0</v></cell><cell r="J7098" t="str"><v>Cancelled</v></cell><cell r="K7098"><v>0</v></cell><cell r="L7098"><v>0</v></cell><cell r="M7098"><v>0</v></cell><cell r="N7098" t="str"><v>Cancelled</v></cell></row><row r="7099"><cell r="C7099"><v>5000074</v></cell><cell r="D7099" t="str"><v>LNC/GTC</v></cell><cell r="E7099" t="str"><v>Vijai Auto Sales and Services Pvt Ltd</v></cell><cell r="F7099"><v>34547</v></cell><cell r="G7099"><v>65000</v></cell><cell r="H7099"><v>52000</v></cell><cell r="I7099"><v>13000</v></cell><cell r="J7099" t="str"><v>Outstanding</v></cell><cell r="K7099" t="str"><v>Never</v></cell><cell r="L7099" t="str"><v>not del.</v></cell><cell r="M7099" t="str"><v>yes</v></cell><cell r="N7099" t="str"><v>last communication on 2007 and outstanding Rs- 13000/-...total 2 membership of Goa:- 05000075 and 05000074</v></cell></row><row r="7100"><cell r="C7100"><v>5000075</v></cell><cell r="D7100" t="str"><v>LNC/GTC</v></cell><cell r="E7100" t="str"><v>Vijai Auto Sales and Services Pvt Ltd</v></cell><cell r="F7100"><v>34547</v></cell><cell r="G7100"><v>65000</v></cell><cell r="H7100"><v>52000</v></cell><cell r="I7100"><v>13000</v></cell><cell r="J7100" t="str"><v>Outstanding</v></cell><cell r="K7100" t="str"><v>Never</v></cell><cell r="L7100" t="str"><v>not del.</v></cell><cell r="M7100" t="str"><v>yes</v></cell><cell r="N7100" t="str"><v>last communication on 2007 and outstanding Rs- 13000/-...total 2 membership of Goa:- 05000075 and 05000074</v></cell></row><row r="7101"><cell r="C7101"><v>5000076</v></cell><cell r="D7101" t="str"><v>LNC/GTC</v></cell><cell r="E7101" t="str"><v>Mita Banerjee</v></cell><cell r="F7101"><v>34542</v></cell><cell r="G7101"><v>22000</v></cell><cell r="H7101"><v>6600</v></cell><cell r="I7101"><v>15400</v></cell><cell r="J7101" t="str"><v>Outstanding</v></cell><cell r="K7101" t="str"><v>Never</v></cell><cell r="L7101" t="str"><v>Not del.</v></cell><cell r="M7101" t="str"><v>No</v></cell><cell r="N7101" t="str"><v>according to file last communication 94, Outstanding Rs 15400/-only application form is in file</v></cell></row><row r="7102"><cell r="C7102"><v>5000078</v></cell><cell r="D7102" t="str"><v>LNC/GTC</v></cell><cell r="E7102" t="str"><v>G Rajendran</v></cell><cell r="F7102"><v>34551</v></cell><cell r="G7102"><v>40000</v></cell><cell r="H7102"><v>40000</v></cell><cell r="I7102"><v>0</v></cell><cell r="J7102" t="str"><v>R.M</v></cell><cell r="K7102"><v>2008</v></cell><cell r="L7102" t="str"><v>send</v></cell><cell r="M7102" t="str"><v>yes</v></cell><cell r="N7102" t="str"><v>not send any reminder last communication 2008</v></cell></row><row r="7103"><cell r="C7103"><v>5000082</v></cell><cell r="D7103" t="str"><v>LNC/GTC</v></cell><cell r="E7103" t="str"><v>V Raman</v></cell><cell r="F7103"><v>34557</v></cell><cell r="G7103"><v>20900</v></cell><cell r="H7103" t="str"><v>Nil</v></cell><cell r="I7103"><v>0</v></cell><cell r="J7103" t="str"><v>Cancelled</v></cell><cell r="K7103"><v>0</v></cell><cell r="L7103"><v>0</v></cell><cell r="M7103"><v>0</v></cell><cell r="N7103" t="str"><v>Cancelled</v></cell></row><row r="7104"><cell r="C7104"><v>5000085</v></cell><cell r="D7104" t="str"><v>LNC/GTC</v></cell><cell r="E7104" t="str"><v>D Selvarajan</v></cell><cell r="F7104"><v>34564</v></cell><cell r="G7104"><v>22000</v></cell><cell r="H7104"><v>22000</v></cell><cell r="I7104"><v>0</v></cell><cell r="J7104" t="str"><v>I.R.M</v></cell><cell r="K7104" t="str"><v>Never</v></cell><cell r="L7104" t="str"><v>not send</v></cell><cell r="M7104" t="str"><v>yes</v></cell><cell r="N7104" t="str"><v>we send last reminder in 2012.then we did not receive any reply.</v></cell></row><row r="7105"><cell r="C7105"><v>5000090</v></cell><cell r="D7105" t="str"><v>LNC/GTC</v></cell><cell r="E7105" t="str"><v>Anita Gerard</v></cell><cell r="F7105"><v>34569</v></cell><cell r="G7105"><v>22000</v></cell><cell r="H7105"><v>22000</v></cell><cell r="I7105"><v>0</v></cell><cell r="J7105" t="str"><v>I.R.M</v></cell><cell r="K7105" t="str"><v>Never</v></cell><cell r="L7105" t="str"><v>Not del.</v></cell><cell r="M7105" t="str"><v>No</v></cell><cell r="N7105" t="str"><v>last communication 00</v></cell></row><row r="7106"><cell r="C7106"><v>5000091</v></cell><cell r="D7106" t="str"><v>LNC/GTC</v></cell><cell r="E7106" t="str"><v>Sabiya Beevu</v></cell><cell r="F7106"><v>34563</v></cell><cell r="G7106"><v>52000</v></cell><cell r="H7106"><v>13000</v></cell><cell r="I7106"><v>39000</v></cell><cell r="J7106" t="str"><v>Outstanding</v></cell><cell r="K7106" t="str"><v>Never</v></cell><cell r="L7106" t="str"><v>send</v></cell><cell r="M7106" t="str"><v>No</v></cell><cell r="N7106" t="str"><v>As POD last communication 07(Outstanding Rs. 39000/-)</v></cell></row><row r="7107"><cell r="C7107"><v>5000098</v></cell><cell r="D7107" t="str"><v>LNC/GTC</v></cell><cell r="E7107" t="str"><v>N Krishna Mohan</v></cell><cell r="F7107"><v>34570</v></cell><cell r="G7107"><v>42000</v></cell><cell r="H7107"><v>42000</v></cell><cell r="I7107"><v>0</v></cell><cell r="J7107" t="str"><v>I.R.M</v></cell><cell r="K7107" t="str"><v>Never</v></cell><cell r="L7107" t="str"><v>send</v></cell><cell r="M7107" t="str"><v>yes</v></cell><cell r="N7107" t="str"><v>As POD last communication 2007</v></cell></row><row r="7108"><cell r="C7108"><v>5000099</v></cell><cell r="D7108" t="str"><v>LNC/GTC</v></cell><cell r="E7108" t="str"><v>D Purushothaman</v></cell><cell r="F7108"><v>34570</v></cell><cell r="G7108"><v>42000</v></cell><cell r="H7108"><v>42000</v></cell><cell r="I7108"><v>0</v></cell><cell r="J7108" t="str"><v>I.R.M</v></cell><cell r="K7108" t="str"><v>Never</v></cell><cell r="L7108" t="str"><v>Not del.</v></cell><cell r="M7108" t="str"><v>yes</v></cell><cell r="N7108" t="str"><v>no reminder last communication 11</v></cell></row><row r="7109"><cell r="C7109"><v>5000100</v></cell><cell r="D7109" t="str"><v>LNC/GTC</v></cell><cell r="E7109" t="str"><v>Jayant V</v></cell><cell r="F7109"><v>34603</v></cell><cell r="G7109"><v>47500</v></cell><cell r="H7109"><v>47500</v></cell><cell r="I7109"><v>0</v></cell><cell r="J7109" t="str"><v>I.R.M</v></cell><cell r="K7109" t="str"><v>Never</v></cell><cell r="L7109" t="str"><v>send</v></cell><cell r="M7109" t="str"><v>yes</v></cell><cell r="N7109" t="str"><v>we send last reminder in 2012.then we did not receive any reply.</v></cell></row><row r="7110"><cell r="C7110"><v>5000111</v></cell><cell r="D7110" t="str"><v>LNC/GTC</v></cell><cell r="E7110" t="str"><v>Priya Menon</v></cell><cell r="F7110"><v>34564</v></cell><cell r="G7110"><v>22000</v></cell><cell r="H7110"><v>18700</v></cell><cell r="I7110"><v>3300</v></cell><cell r="J7110" t="str"><v>Outstanding</v></cell><cell r="K7110" t="str"><v>Never</v></cell><cell r="L7110" t="str"><v>Not del.</v></cell><cell r="M7110" t="str"><v>No</v></cell><cell r="N7110" t="str"><v>Last communication 2001.. Outstanding Rs. 3300/- only app frm</v></cell></row><row r="7111"><cell r="C7111"><v>5000115</v></cell><cell r="D7111" t="str"><v>LNC/GTC</v></cell><cell r="E7111" t="str"><v>M Abdul Haque</v></cell><cell r="F7111"><v>34567</v></cell><cell r="G7111"><v>32000</v></cell><cell r="H7111" t="str"><v>Nil</v></cell><cell r="I7111"><v>0</v></cell><cell r="J7111" t="str"><v>Cancelled</v></cell><cell r="K7111"><v>0</v></cell><cell r="L7111"><v>0</v></cell><cell r="M7111"><v>0</v></cell><cell r="N7111" t="str"><v>Cancelled</v></cell></row><row r="7112"><cell r="C7112"><v>5000116</v></cell><cell r="D7112" t="str"><v>LNC/GTC</v></cell><cell r="E7112" t="str"><v>D Senthil Kumar</v></cell><cell r="F7112"><v>34567</v></cell><cell r="G7112"><v>22000</v></cell><cell r="H7112" t="str"><v>Nil</v></cell><cell r="I7112"><v>0</v></cell><cell r="J7112" t="str"><v>Cancelled</v></cell><cell r="K7112"><v>0</v></cell><cell r="L7112"><v>0</v></cell><cell r="M7112"><v>0</v></cell><cell r="N7112" t="str"><v>Cancelled</v></cell></row><row r="7113"><cell r="C7113"><v>5000117</v></cell><cell r="D7113" t="str"><v>LNC/GTC</v></cell><cell r="E7113" t="str"><v>B Sriniva Sen</v></cell><cell r="F7113"><v>34577</v></cell><cell r="G7113"><v>22000</v></cell><cell r="H7113"><v>22000</v></cell><cell r="I7113"><v>0</v></cell><cell r="J7113" t="str"><v>I.R.M</v></cell><cell r="K7113" t="str"><v>Never</v></cell><cell r="L7113" t="str"><v>Not del.</v></cell><cell r="M7113" t="str"><v>yes</v></cell><cell r="N7113" t="str"><v>last communication 03</v></cell></row><row r="7114"><cell r="C7114"><v>5000119</v></cell><cell r="D7114" t="str"><v>LNC/GTC</v></cell><cell r="E7114" t="str"><v>C Shanmugen</v></cell><cell r="F7114"><v>34577</v></cell><cell r="G7114"><v>22000</v></cell><cell r="H7114" t="str"><v>Nil</v></cell><cell r="I7114"><v>0</v></cell><cell r="J7114" t="str"><v>Cancelled</v></cell><cell r="K7114"><v>0</v></cell><cell r="L7114"><v>0</v></cell><cell r="M7114"><v>0</v></cell><cell r="N7114" t="str"><v>Cancelled</v></cell></row><row r="7115"><cell r="C7115"><v>5000131</v></cell><cell r="D7115" t="str"><v>LNC/GTC</v></cell><cell r="E7115" t="str"><v>S Selvi</v></cell><cell r="F7115"><v>34596</v></cell><cell r="G7115"><v>30000</v></cell><cell r="H7115"><v>28500</v></cell><cell r="I7115"><v>0</v></cell><cell r="J7115" t="str"><v>R.M</v></cell><cell r="K7115"><v>2010</v></cell><cell r="L7115" t="str"><v>send</v></cell><cell r="M7115" t="str"><v>yes</v></cell><cell r="N7115" t="str"><v>reply to his mail on 2014 with all dues details</v></cell></row><row r="7116"><cell r="C7116"><v>5000135</v></cell><cell r="D7116" t="str"><v>LNC/GTC</v></cell><cell r="E7116" t="str"><v>Victo Royappa</v></cell><cell r="F7116"><v>34597</v></cell><cell r="G7116"><v>30000</v></cell><cell r="H7116"><v>21000</v></cell><cell r="I7116"><v>9000</v></cell><cell r="J7116" t="str"><v>Missing/Outstanding</v></cell><cell r="K7116" t="str"><v>Never</v></cell><cell r="L7116"><v>0</v></cell><cell r="M7116"><v>0</v></cell><cell r="N7116" t="str"><v>No documents is in file except pod receipt of 2007…(Outstanding Rs 9000/-)</v></cell></row><row r="7117"><cell r="C7117"><v>5000140</v></cell><cell r="D7117" t="str"><v>LNC/GTC</v></cell><cell r="E7117" t="str"><v>Rajiv Agarwal</v></cell><cell r="F7117"><v>34596</v></cell><cell r="G7117"><v>52000</v></cell><cell r="H7117"><v>52000</v></cell><cell r="I7117"><v>0</v></cell><cell r="J7117" t="str"><v>I.R.M</v></cell><cell r="K7117" t="str"><v>Never</v></cell><cell r="L7117" t="str"><v>send</v></cell><cell r="M7117" t="str"><v>No</v></cell><cell r="N7117" t="str"><v>we send last reminder in 2012.then we did not receive any reply.</v></cell></row><row r="7118"><cell r="C7118"><v>5000155</v></cell><cell r="D7118" t="str"><v>LNC/GTC</v></cell><cell r="E7118" t="str"><v>Hasmukh J Seth</v></cell><cell r="F7118"><v>34605</v></cell><cell r="G7118"><v>22000</v></cell><cell r="H7118"><v>22000</v></cell><cell r="I7118"><v>0</v></cell><cell r="J7118" t="str"><v>R.M</v></cell><cell r="K7118"><v>2009</v></cell><cell r="L7118" t="str"><v>Not del.</v></cell><cell r="M7118" t="str"><v>yes</v></cell><cell r="N7118" t="str"><v>not send any reminder last communication 2009</v></cell></row><row r="7119"><cell r="C7119"><v>5000165</v></cell><cell r="D7119" t="str"><v>LNC/GTC</v></cell><cell r="E7119" t="str"><v>Suhara </v></cell><cell r="F7119"><v>34594</v></cell><cell r="G7119"><v>30000</v></cell><cell r="H7119" t="str"><v>Nil</v></cell><cell r="I7119"><v>0</v></cell><cell r="J7119" t="str"><v>Cancelled</v></cell><cell r="K7119"><v>0</v></cell><cell r="L7119"><v>0</v></cell><cell r="M7119"><v>0</v></cell><cell r="N7119" t="str"><v>Cancelled</v></cell></row><row r="7120"><cell r="C7120"><v>5000182</v></cell><cell r="D7120" t="str"><v>LNC/GTC</v></cell><cell r="E7120" t="str"><v>Khuzan Lal</v></cell><cell r="F7120"><v>34605</v></cell><cell r="G7120"><v>30000</v></cell><cell r="H7120"><v>30000</v></cell><cell r="I7120"><v>0</v></cell><cell r="J7120" t="str"><v>I.R.M</v></cell><cell r="K7120" t="str"><v>Never</v></cell><cell r="L7120" t="str"><v>send</v></cell><cell r="M7120" t="str"><v>yes</v></cell><cell r="N7120" t="str"><v>we send last reminder in 2012.then we did not receive any reply.</v></cell></row><row r="7121"><cell r="C7121"><v>5000184</v></cell><cell r="D7121" t="str"><v>LNC/GTC</v></cell><cell r="E7121" t="str"><v>T.S Swaminathan</v></cell><cell r="F7121"><v>34605</v></cell><cell r="G7121"><v>30000</v></cell><cell r="H7121"><v>30000</v></cell><cell r="I7121"><v>0</v></cell><cell r="J7121" t="str"><v>I.R.M</v></cell><cell r="K7121" t="str"><v>Never</v></cell><cell r="L7121" t="str"><v>send</v></cell><cell r="M7121" t="str"><v>no</v></cell><cell r="N7121" t="str"><v>we send last reminder in 2012.then we did not receive any reply.</v></cell></row><row r="7122"><cell r="C7122"><v>5000206</v></cell><cell r="D7122" t="str"><v>LNC/GTC</v></cell><cell r="E7122" t="str"><v>Shahwa Haq</v></cell><cell r="F7122"><v>34608</v></cell><cell r="G7122"><v>65000</v></cell><cell r="H7122"><v>65000</v></cell><cell r="I7122"><v>0</v></cell><cell r="J7122" t="str"><v>I.R.M</v></cell><cell r="K7122" t="str"><v>Never</v></cell><cell r="L7122" t="str"><v>send</v></cell><cell r="M7122" t="str"><v>No</v></cell><cell r="N7122" t="str"><v>we send last reminder in 2012.then we did not receive any reply.</v></cell></row><row r="7123"><cell r="C7123"><v>5000217</v></cell><cell r="D7123" t="str"><v>LNC/GTC</v></cell><cell r="E7123" t="str"><v>Lakshman Raj Bhandari</v></cell><cell r="F7123"><v>34623</v></cell><cell r="G7123"><v>52000</v></cell><cell r="H7123"><v>52000</v></cell><cell r="I7123"><v>0</v></cell><cell r="J7123" t="str"><v>I.R.M</v></cell><cell r="K7123" t="str"><v>Never</v></cell><cell r="L7123" t="str"><v>send</v></cell><cell r="M7123" t="str"><v>No</v></cell><cell r="N7123" t="str"><v>we send last reminder in 2012.then we did not receive any reply.</v></cell></row><row r="7124"><cell r="C7124"><v>5000238</v></cell><cell r="D7124" t="str"><v>LNC/GTC</v></cell><cell r="E7124" t="str"><v>K.R Sharkar</v></cell><cell r="F7124"><v>34621</v></cell><cell r="G7124"><v>32000</v></cell><cell r="H7124"><v>8000</v></cell><cell r="I7124"><v>24000</v></cell><cell r="J7124" t="str"><v>Outstanding</v></cell><cell r="K7124" t="str"><v>Never</v></cell><cell r="L7124" t="str"><v>Not del.</v></cell><cell r="M7124" t="str"><v>No</v></cell><cell r="N7124" t="str"><v>Last communication 2001.. Outstanding Rs. 24000/- only app frm</v></cell></row><row r="7125"><cell r="C7125"><v>5000239</v></cell><cell r="D7125" t="str"><v>LNC/GTC</v></cell><cell r="E7125" t="str"><v>Shanti Wadhwani</v></cell><cell r="F7125"><v>34638</v></cell><cell r="G7125"><v>32000</v></cell><cell r="H7125"><v>32000</v></cell><cell r="I7125"><v>0</v></cell><cell r="J7125" t="str"><v>I.R.M</v></cell><cell r="K7125" t="str"><v>Never</v></cell><cell r="L7125" t="str"><v>send</v></cell><cell r="M7125" t="str"><v>yes</v></cell><cell r="N7125" t="str"><v>we send last reminder in 2012.then we did not receive any reply.</v></cell></row><row r="7126"><cell r="C7126"><v>5000247</v></cell><cell r="D7126" t="str"><v>LNC/GTC</v></cell><cell r="E7126" t="str"><v>Nylon Plastics Pvt Ltd</v></cell><cell r="F7126"><v>34615</v></cell><cell r="G7126"><v>32000</v></cell><cell r="H7126"><v>9600</v></cell><cell r="I7126"><v>22400</v></cell><cell r="J7126" t="str"><v>Outstanding</v></cell><cell r="K7126" t="str"><v>Never</v></cell><cell r="L7126" t="str"><v>send</v></cell><cell r="M7126" t="str"><v>No</v></cell><cell r="N7126" t="str"><v>As POD last communication 07(Outstanding Rs. 22400/-)</v></cell></row><row r="7127"><cell r="C7127"><v>5000249</v></cell><cell r="D7127" t="str"><v>LNC/GTC</v></cell><cell r="E7127" t="str"><v>A Venkata Chalan</v></cell><cell r="F7127"><v>34626</v></cell><cell r="G7127"><v>65000</v></cell><cell r="H7127"><v>65000</v></cell><cell r="I7127"><v>0</v></cell><cell r="J7127" t="str"><v>R.M</v></cell><cell r="K7127"><v>2008</v></cell><cell r="L7127" t="str"><v>send</v></cell><cell r="M7127" t="str"><v>yes</v></cell><cell r="N7127" t="str"><v>not send any reminder last communication 2009</v></cell></row><row r="7128"><cell r="C7128"><v>5000252</v></cell><cell r="D7128" t="str"><v>LNC/GTC</v></cell><cell r="E7128" t="str"><v>V. Sundaram</v></cell><cell r="F7128"><v>34667</v></cell><cell r="G7128"><v>49400</v></cell><cell r="H7128" t="str"><v>Nil</v></cell><cell r="I7128"><v>0</v></cell><cell r="J7128" t="str"><v>Cancelled</v></cell><cell r="K7128"><v>0</v></cell><cell r="L7128"><v>0</v></cell><cell r="M7128"><v>0</v></cell><cell r="N7128" t="str"><v>Cancelled</v></cell></row><row r="7129"><cell r="C7129"><v>5000260</v></cell><cell r="D7129" t="str"><v>LNC/Beaches</v></cell><cell r="E7129" t="str"><v>R. Shanti Lal Jain</v></cell><cell r="F7129"><v>34666</v></cell><cell r="G7129"><v>40000</v></cell><cell r="H7129"><v>22000</v></cell><cell r="I7129"><v>18000</v></cell><cell r="J7129" t="str"><v>Outstanding</v></cell><cell r="K7129" t="str"><v>Never</v></cell><cell r="L7129" t="str"><v>send</v></cell><cell r="M7129" t="str"><v>No</v></cell><cell r="N7129" t="str"><v>As POD last communication 07(Outstanding Rs. 18000/-)</v></cell></row><row r="7130"><cell r="C7130"><v>5000287</v></cell><cell r="D7130" t="str"><v>LNC/Beaches</v></cell><cell r="E7130" t="str"><v>An Muthu Kumar</v></cell><cell r="F7130"><v>34698</v></cell><cell r="G7130"><v>32000</v></cell><cell r="H7130"><v>32000</v></cell><cell r="I7130"><v>0</v></cell><cell r="J7130" t="str"><v>R.M</v></cell><cell r="K7130" t="str"><v>Never</v></cell><cell r="L7130" t="str"><v>Not del.</v></cell><cell r="M7130" t="str"><v>yes</v></cell><cell r="N7130" t="str"><v>No Reminder ..last  communication 11</v></cell></row><row r="7131"><cell r="C7131"><v>5000289</v></cell><cell r="D7131" t="str"><v>LNC/Beaches</v></cell><cell r="E7131" t="str"><v>R.C Jain</v></cell><cell r="F7131"><v>34685</v></cell><cell r="G7131"><v>40000</v></cell><cell r="H7131"><v>40000</v></cell><cell r="I7131"><v>0</v></cell><cell r="J7131" t="str"><v>I.R.M</v></cell><cell r="K7131" t="str"><v>Never</v></cell><cell r="L7131" t="str"><v>not send</v></cell><cell r="M7131" t="str"><v>yes</v></cell><cell r="N7131" t="str"><v>we send last reminder in 2012.then we did not receive any reply.</v></cell></row><row r="7132"><cell r="C7132"><v>5000304</v></cell><cell r="D7132" t="str"><v>LNC/Beaches</v></cell><cell r="E7132" t="str"><v>A Ramchandran</v></cell><cell r="F7132"><v>34669</v></cell><cell r="G7132"><v>22000</v></cell><cell r="H7132"><v>22000</v></cell><cell r="I7132"><v>0</v></cell><cell r="J7132" t="str"><v>I.R.M</v></cell><cell r="K7132" t="str"><v>Never</v></cell><cell r="L7132" t="str"><v>send</v></cell><cell r="M7132" t="str"><v>yes</v></cell><cell r="N7132" t="str"><v>we send last reminder in 2012.then we did not receive any reply.</v></cell></row><row r="7133"><cell r="C7133"><v>5000311</v></cell><cell r="D7133" t="str"><v>?</v></cell><cell r="E7133" t="str"><v>Viren J Varu</v></cell><cell r="F7133"><v>34675</v></cell><cell r="G7133"><v>32000</v></cell><cell r="H7133"><v>22000</v></cell><cell r="I7133"><v>10000</v></cell><cell r="J7133" t="str"><v>Outstanding/ R.M</v></cell><cell r="K7133"><v>2007</v></cell><cell r="L7133" t="str"><v>send</v></cell><cell r="M7133" t="str"><v>yes</v></cell><cell r="N7133" t="str"><v>According to file unit 10,000/-outstanding,send performa invoice in last communication 11</v></cell></row><row r="7134"><cell r="C7134"><v>5000313</v></cell><cell r="D7134" t="str"><v>LNC/Beaches</v></cell><cell r="E7134" t="str"><v>Dhara Shafee</v></cell><cell r="F7134"><v>34678</v></cell><cell r="G7134"><v>32000</v></cell><cell r="H7134"><v>32000</v></cell><cell r="I7134"><v>0</v></cell><cell r="J7134" t="str"><v>I.R.M</v></cell><cell r="K7134" t="str"><v>Never</v></cell><cell r="L7134" t="str"><v>Not del.</v></cell><cell r="M7134" t="str"><v>No</v></cell><cell r="N7134" t="str"><v>communication 00</v></cell></row><row r="7135"><cell r="C7135"><v>5000326</v></cell><cell r="D7135" t="str"><v>LNC/Beaches</v></cell><cell r="E7135" t="str"><v>Vinod K Patel</v></cell><cell r="F7135"><v>34699</v></cell><cell r="G7135"><v>42000</v></cell><cell r="H7135" t="str"><v>Nil</v></cell><cell r="I7135"><v>0</v></cell><cell r="J7135" t="str"><v>Cancelled</v></cell><cell r="K7135"><v>0</v></cell><cell r="L7135"><v>0</v></cell><cell r="M7135"><v>0</v></cell><cell r="N7135" t="str"><v>Cancelled</v></cell></row><row r="7136"><cell r="C7136"><v>5000329</v></cell><cell r="D7136" t="str"><v>LNC/Beaches</v></cell><cell r="E7136" t="str"><v>Preethi Ramesh</v></cell><cell r="F7136"><v>34698</v></cell><cell r="G7136"><v>42000</v></cell><cell r="H7136"><v>10500</v></cell><cell r="I7136"><v>31500</v></cell><cell r="J7136" t="str"><v>Outstanding</v></cell><cell r="K7136" t="str"><v>Never</v></cell><cell r="L7136" t="str"><v>not del</v></cell><cell r="M7136" t="str"><v>No</v></cell><cell r="N7136" t="str"><v>no cummunication 98 (Outstanding Rs. 31500/-)</v></cell></row><row r="7137"><cell r="C7137"><v>5000335</v></cell><cell r="D7137" t="str"><v>LNC/Beaches</v></cell><cell r="E7137" t="str"><v>K Murali</v></cell><cell r="F7137"><v>34699</v></cell><cell r="G7137"><v>40000</v></cell><cell r="H7137" t="str"><v>Nil</v></cell><cell r="I7137"><v>0</v></cell><cell r="J7137" t="str"><v>Cancelled</v></cell><cell r="K7137"><v>0</v></cell><cell r="L7137"><v>0</v></cell><cell r="M7137"><v>0</v></cell><cell r="N7137" t="str"><v>Cancelled</v></cell></row><row r="7138"><cell r="C7138"><v>5000341</v></cell><cell r="D7138" t="str"><v>LNC/Beaches</v></cell><cell r="E7138" t="str"><v>T Jeevandan</v></cell><cell r="F7138"><v>34712</v></cell><cell r="G7138"><v>32000</v></cell><cell r="H7138"><v>22000</v></cell><cell r="I7138"><v>10000</v></cell><cell r="J7138" t="str"><v>Outstanding</v></cell><cell r="K7138" t="str"><v>Never</v></cell><cell r="L7138" t="str"><v>not del</v></cell><cell r="M7138" t="str"><v>yes</v></cell><cell r="N7138" t="str"><v>cancelled</v></cell></row><row r="7139"><cell r="C7139"><v>5000379</v></cell><cell r="D7139" t="str"><v>LNC/Beaches</v></cell><cell r="E7139" t="str"><v>Prince Robert</v></cell><cell r="F7139"><v>34728</v></cell><cell r="G7139"><v>65000</v></cell><cell r="H7139"><v>16250</v></cell><cell r="I7139"><v>48750</v></cell><cell r="J7139" t="str"><v>Outstanding</v></cell><cell r="K7139" t="str"><v>Never</v></cell><cell r="L7139" t="str"><v>not del</v></cell><cell r="M7139" t="str"><v>yes</v></cell><cell r="N7139" t="str"><v>no cummunication 98 (Outstanding Rs. 48750/-)</v></cell></row><row r="7140"><cell r="C7140"><v>5000427</v></cell><cell r="D7140" t="str"><v>?</v></cell><cell r="E7140" t="str"><v>C Sridhar</v></cell><cell r="F7140"><v>34758</v></cell><cell r="G7140"><v>32000</v></cell><cell r="H7140"><v>5500</v></cell><cell r="I7140"><v>26500</v></cell><cell r="J7140" t="str"><v>Outstanding</v></cell><cell r="K7140" t="str"><v>Never</v></cell><cell r="L7140" t="str"><v>not del</v></cell><cell r="M7140" t="str"><v>yes</v></cell><cell r="N7140" t="str"><v>no cummunication 97 (Outstanding Rs. 26500/-)</v></cell></row><row r="7141"><cell r="D7141" t="e"><v>#VALUE!</v></cell><cell r="E7141" t="e"><v>#VALUE!</v></cell></row><row r="7141"><cell r="G7141" t="e"><v>#VALUE!</v></cell><cell r="H7141" t="e"><v>#VALUE!</v></cell><cell r="I7141" t="e"><v>#VALUE!</v></cell><cell r="J7141" t="e"><v>#VALUE!</v></cell><cell r="K7141" t="e"><v>#VALUE!</v></cell><cell r="L7141" t="e"><v>#VALUE!</v></cell><cell r="M7141" t="e"><v>#VALUE!</v></cell><cell r="N7141" t="e"><v>#VALUE!</v></cell></row><row r="7142"><cell r="C7142"><v>6000001</v></cell><cell r="D7142" t="str"><v>LNC/GTC Industries</v></cell><cell r="E7142" t="str"><v>Dipak Anant Lal Bhagat</v></cell><cell r="F7142"><v>34444</v></cell><cell r="G7142"><v>30000</v></cell><cell r="H7142"><v>30000</v></cell><cell r="I7142"><v>0</v></cell><cell r="J7142" t="str"><v>I.R.M</v></cell><cell r="K7142" t="str"><v>Never</v></cell><cell r="L7142" t="str"><v>send</v></cell><cell r="M7142" t="str"><v>yes</v></cell><cell r="N7142" t="str"><v>we send last reminder in 2012.then we did not receive any reply.</v></cell></row><row r="7143"><cell r="C7143"><v>6000010</v></cell><cell r="D7143" t="str"><v>LNC/GTC Industries</v></cell><cell r="E7143" t="str"><v>Relish Pharmaceuticals Ltd</v></cell><cell r="F7143"><v>34342</v></cell><cell r="G7143"><v>22000</v></cell><cell r="H7143"><v>22000</v></cell><cell r="I7143"><v>0</v></cell><cell r="J7143" t="str"><v>I.R.M</v></cell><cell r="K7143" t="str"><v>Never</v></cell><cell r="L7143" t="str"><v>send</v></cell><cell r="M7143" t="str"><v>yes</v></cell><cell r="N7143" t="str"><v>we send last reminder in 2012.then we did not receive any reply.</v></cell></row><row r="7144"><cell r="C7144"><v>6000011</v></cell><cell r="D7144" t="str"><v>LNC/GTC Industries</v></cell><cell r="E7144" t="str"><v>Harish Dudhia</v></cell><cell r="F7144"><v>34628</v></cell><cell r="G7144"><v>52000</v></cell><cell r="H7144"><v>52000</v></cell><cell r="I7144"><v>0</v></cell><cell r="J7144" t="str"><v>I.R.M</v></cell><cell r="K7144" t="str"><v>Never</v></cell><cell r="L7144" t="str"><v>send</v></cell><cell r="M7144" t="str"><v>yes</v></cell><cell r="N7144" t="str"><v>we send last reminder in 2012.then we did not receive any reply.</v></cell></row><row r="7145"><cell r="C7145"><v>6000012</v></cell><cell r="D7145" t="str"><v>LNC/GTC Industries</v></cell><cell r="E7145" t="str"><v>R X Marketing</v></cell><cell r="F7145"><v>34613</v></cell><cell r="G7145"><v>32000</v></cell><cell r="H7145"><v>9600</v></cell><cell r="I7145"><v>22400</v></cell><cell r="J7145" t="str"><v>Outstanding</v></cell><cell r="K7145" t="str"><v>Never</v></cell><cell r="L7145" t="str"><v>send</v></cell><cell r="M7145" t="str"><v>No</v></cell><cell r="N7145" t="str"><v>As POD last communication 07(Outstanding Rs. 22400/-)</v></cell></row><row r="7146"><cell r="C7146"><v>6000013</v></cell><cell r="D7146" t="str"><v>LNC/GTC Industries</v></cell><cell r="E7146" t="str"><v>Pesi Daby Muncherji</v></cell><cell r="F7146"><v>34619</v></cell><cell r="G7146"><v>40000</v></cell><cell r="H7146"><v>24000</v></cell><cell r="I7146"><v>16000</v></cell><cell r="J7146" t="str"><v>Outstanding</v></cell><cell r="K7146" t="str"><v>Never</v></cell><cell r="L7146" t="str"><v>send</v></cell><cell r="M7146" t="str"><v>yes</v></cell><cell r="N7146" t="str"><v>As POD last communication 07(Outstanding Rs. 16000/-)</v></cell></row><row r="7147"><cell r="C7147"><v>6000014</v></cell><cell r="D7147" t="str"><v>LNC/GTC Industries</v></cell><cell r="E7147" t="str"><v>Ramesh J Charolia</v></cell><cell r="F7147"><v>34668</v></cell><cell r="G7147"><v>52000</v></cell><cell r="H7147"><v>46200</v></cell><cell r="I7147"><v>5800</v></cell><cell r="J7147" t="str"><v>Outstanding</v></cell><cell r="K7147" t="str"><v>Never</v></cell><cell r="L7147" t="str"><v>send</v></cell><cell r="M7147" t="str"><v>No</v></cell><cell r="N7147" t="str"><v>As POD last communication 07(Outstanding Rs. 5800/-)</v></cell></row><row r="7148"><cell r="D7148" t="e"><v>#VALUE!</v></cell><cell r="E7148" t="e"><v>#VALUE!</v></cell></row><row r="7148"><cell r="G7148" t="e"><v>#VALUE!</v></cell><cell r="H7148" t="e"><v>#VALUE!</v></cell><cell r="I7148" t="e"><v>#VALUE!</v></cell><cell r="J7148" t="e"><v>#VALUE!</v></cell><cell r="K7148" t="e"><v>#VALUE!</v></cell><cell r="L7148" t="e"><v>#VALUE!</v></cell><cell r="M7148" t="e"><v>#VALUE!</v></cell><cell r="N7148" t="e"><v>#VALUE!</v></cell></row><row r="7149"><cell r="C7149"><v>7000001</v></cell><cell r="D7149" t="str"><v>LNC/GTC Industries</v></cell><cell r="E7149" t="str"><v>Devki Nandan Jagjodia</v></cell><cell r="F7149"><v>34488</v></cell><cell r="G7149"><v>22000</v></cell><cell r="H7149"><v>20900</v></cell><cell r="I7149"><v>0</v></cell><cell r="J7149" t="str"><v>I.R.M</v></cell><cell r="K7149" t="str"><v>Never</v></cell><cell r="L7149" t="str"><v>not del</v></cell><cell r="M7149" t="str"><v>No</v></cell><cell r="N7149" t="str"><v>last communication 1994</v></cell></row><row r="7150"><cell r="C7150"><v>7000002</v></cell><cell r="D7150" t="str"><v>?</v></cell><cell r="E7150" t="str"><v>Narendra Goel</v></cell><cell r="F7150"><v>34488</v></cell><cell r="G7150"><v>30000</v></cell><cell r="H7150" t="str"><v>Nil</v></cell><cell r="I7150"><v>0</v></cell><cell r="J7150"><v>0</v></cell><cell r="K7150"><v>0</v></cell><cell r="L7150"><v>0</v></cell><cell r="M7150"><v>0</v></cell><cell r="N7150" t="str"><v>Cancelled</v></cell></row><row r="7151"><cell r="C7151"><v>7000003</v></cell><cell r="D7151" t="str"><v>LNC/GTC Industries</v></cell><cell r="E7151" t="str"><v>Kalpana Srivastava</v></cell><cell r="F7151"><v>34495</v></cell><cell r="G7151"><v>22000</v></cell><cell r="H7151"><v>15400</v></cell><cell r="I7151"><v>6600</v></cell><cell r="J7151" t="str"><v>Outstanding</v></cell><cell r="K7151" t="str"><v>Never</v></cell><cell r="L7151" t="str"><v>send</v></cell><cell r="M7151" t="str"><v>No</v></cell><cell r="N7151" t="str"><v>As POD last communication 07(Outstanding Rs. 6600/-)</v></cell></row><row r="7152"><cell r="C7152"><v>7000004</v></cell><cell r="D7152" t="str"><v>LNC/GTC Industries</v></cell><cell r="E7152" t="str"><v>Govind G Pareek</v></cell><cell r="F7152"><v>34506</v></cell><cell r="G7152"><v>22000</v></cell><cell r="H7152"><v>22000</v></cell><cell r="I7152"><v>0</v></cell><cell r="J7152" t="str"><v>I.R.M</v></cell><cell r="K7152" t="str"><v>Never</v></cell><cell r="L7152" t="str"><v>send</v></cell><cell r="M7152" t="str"><v>No</v></cell><cell r="N7152" t="str"><v>we send last reminder in 2012.then we did not receive any reply.</v></cell></row><row r="7153"><cell r="C7153"><v>7000005</v></cell><cell r="D7153" t="str"><v>LNC/GTC Industries</v></cell><cell r="E7153" t="str"><v>D S Pande</v></cell><cell r="F7153"><v>34516</v></cell><cell r="G7153"><v>22000</v></cell><cell r="H7153"><v>22000</v></cell><cell r="I7153"><v>0</v></cell><cell r="J7153" t="str"><v>I.R.M</v></cell><cell r="K7153" t="str"><v>Never</v></cell><cell r="L7153" t="str"><v>send</v></cell><cell r="M7153" t="str"><v>No</v></cell><cell r="N7153" t="str"><v>we send last reminder in 2012.then we did not receive any reply.</v></cell></row><row r="7154"><cell r="C7154"><v>7000006</v></cell><cell r="D7154" t="str"><v>LNC/GTC Industries</v></cell><cell r="E7154" t="str"><v>Jayanti Singhvi</v></cell><cell r="F7154"><v>34540</v></cell><cell r="G7154"><v>30000</v></cell><cell r="H7154"><v>28500</v></cell><cell r="I7154"><v>0</v></cell><cell r="J7154" t="str"><v>I.R.M</v></cell><cell r="K7154" t="str"><v>Never</v></cell><cell r="L7154" t="str"><v>send</v></cell><cell r="M7154" t="str"><v>yes</v></cell><cell r="N7154" t="str"><v>we send last reminder in 2012.then we did not receive any reply.</v></cell></row><row r="7155"><cell r="C7155"><v>7000008</v></cell><cell r="D7155" t="str"><v>LNC/GTC Industries</v></cell><cell r="E7155" t="str"><v>Rajender Beesani</v></cell><cell r="F7155"><v>34540</v></cell><cell r="G7155"><v>22000</v></cell><cell r="H7155"><v>20900</v></cell><cell r="I7155"><v>0</v></cell><cell r="J7155" t="str"><v>I.R.M</v></cell><cell r="K7155" t="str"><v>Never</v></cell><cell r="L7155" t="str"><v>not del</v></cell><cell r="M7155" t="str"><v>yes</v></cell><cell r="N7155" t="str"><v>no reminder send last communication 2008</v></cell></row><row r="7156"><cell r="C7156"><v>7000010</v></cell><cell r="D7156" t="str"><v>LNC/GTC Industries</v></cell><cell r="E7156" t="str"><v>Shriram Goyal</v></cell><cell r="F7156"><v>34542</v></cell><cell r="G7156"><v>65000</v></cell><cell r="H7156"><v>65000</v></cell><cell r="I7156"><v>0</v></cell><cell r="J7156" t="str"><v>I.R.M</v></cell><cell r="K7156" t="str"><v>Never</v></cell><cell r="L7156" t="str"><v>send</v></cell><cell r="M7156" t="str"><v>No</v></cell><cell r="N7156" t="str"><v>we send last reminder in 2012.then we did not receive any reply.</v></cell></row><row r="7157"><cell r="C7157"><v>7000014</v></cell><cell r="D7157" t="str"><v>LNC/GTC Industries</v></cell><cell r="E7157" t="str"><v>Harish M. Tolani</v></cell><cell r="F7157"><v>34551</v></cell><cell r="G7157"><v>20900</v></cell><cell r="H7157"><v>20900</v></cell><cell r="I7157"><v>0</v></cell><cell r="J7157" t="str"><v>I.R.M</v></cell><cell r="K7157" t="str"><v>Never</v></cell><cell r="L7157" t="str"><v>send</v></cell><cell r="M7157" t="str"><v>yes</v></cell><cell r="N7157" t="str"><v>we send last reminder in 2012.then we did not receive any reply.</v></cell></row><row r="7158"><cell r="C7158"><v>7000017</v></cell><cell r="D7158" t="str"><v>LNC/GTC Industries</v></cell><cell r="E7158" t="str"><v>Bal Krishan Sud</v></cell><cell r="F7158"><v>34557</v></cell><cell r="G7158"><v>52000</v></cell><cell r="H7158"><v>52000</v></cell><cell r="I7158"><v>0</v></cell><cell r="J7158" t="str"><v>I.R.M</v></cell><cell r="K7158" t="str"><v>Never</v></cell><cell r="L7158" t="str"><v>send</v></cell><cell r="M7158" t="str"><v>No</v></cell><cell r="N7158" t="str"><v>we send last reminder in 2012.then we did not receive any reply.</v></cell></row><row r="7159"><cell r="C7159"><v>7000018</v></cell><cell r="D7159" t="str"><v>LNC/GTC Industries</v></cell><cell r="E7159" t="str"><v>M. Mohsinali Malak</v></cell><cell r="F7159"><v>34558</v></cell><cell r="G7159"><v>30000</v></cell><cell r="H7159"><v>25500</v></cell><cell r="I7159"><v>4500</v></cell><cell r="J7159" t="str"><v>outstanding </v></cell><cell r="K7159" t="str"><v>Never</v></cell><cell r="L7159" t="str"><v>not del</v></cell><cell r="M7159" t="str"><v>yes</v></cell><cell r="N7159" t="str"><v>Last communication 2001.. Outstanding Rs. 4500/-</v></cell></row><row r="7160"><cell r="C7160"><v>7000020</v></cell><cell r="D7160" t="str"><v>LNC/GTC Industries</v></cell><cell r="E7160" t="str"><v>Rakesh Madan</v></cell><cell r="F7160"><v>34558</v></cell><cell r="G7160"><v>42000</v></cell><cell r="H7160"><v>29400</v></cell><cell r="I7160"><v>12600</v></cell><cell r="J7160" t="str"><v>outstanding </v></cell><cell r="K7160" t="str"><v>Never</v></cell><cell r="L7160" t="str"><v>not del</v></cell><cell r="M7160" t="str"><v>No</v></cell><cell r="N7160" t="str"><v>Last communication 2001.. Outstanding Rs. 12600/-</v></cell></row><row r="7161"><cell r="C7161"><v>7000021</v></cell><cell r="D7161" t="str"><v>LNC/GTC Industries</v></cell><cell r="E7161" t="str"><v>Ramen Joshi</v></cell><cell r="F7161"><v>34548</v></cell><cell r="G7161"><v>22000</v></cell><cell r="H7161"><v>20900</v></cell><cell r="I7161"><v>0</v></cell><cell r="J7161" t="str"><v>I.R.M</v></cell><cell r="K7161" t="str"><v>Never</v></cell><cell r="L7161" t="str"><v>send</v></cell><cell r="M7161" t="str"><v>yes</v></cell><cell r="N7161" t="str"><v>we send last reminder in 2012.then we did not receive any reply.</v></cell></row><row r="7162"><cell r="C7162"><v>7000023</v></cell><cell r="D7162" t="str"><v>LNC/GTC Industries</v></cell><cell r="E7162" t="str"><v>Alkesh Trivedi</v></cell><cell r="F7162"><v>34557</v></cell><cell r="G7162"><v>22000</v></cell><cell r="H7162"><v>22000</v></cell><cell r="I7162"><v>0</v></cell><cell r="J7162" t="str"><v>I.R.M</v></cell><cell r="K7162" t="str"><v>Never</v></cell><cell r="L7162" t="str"><v>send</v></cell><cell r="M7162" t="str"><v>yes</v></cell><cell r="N7162" t="str"><v>we send last reminder in 2012.then we did not receive any reply.</v></cell></row><row r="7163"><cell r="C7163"><v>7000024</v></cell><cell r="D7163" t="str"><v>LNC/GTC Industries</v></cell><cell r="E7163" t="str"><v>Suresh Joshi</v></cell><cell r="F7163"><v>34562</v></cell><cell r="G7163"><v>30000</v></cell><cell r="H7163"><v>30000</v></cell><cell r="I7163"><v>0</v></cell><cell r="J7163" t="str"><v>I.R.M</v></cell><cell r="K7163" t="str"><v>Never</v></cell><cell r="L7163" t="str"><v>send</v></cell><cell r="M7163" t="str"><v>No</v></cell><cell r="N7163" t="str"><v>last comunication 2015, No application form in file .</v></cell></row><row r="7164"><cell r="C7164"><v>7000026</v></cell><cell r="D7164" t="str"><v>LNC/GTC Industries</v></cell><cell r="E7164" t="str"><v>Virenndra Surana</v></cell><cell r="F7164"><v>34562</v></cell><cell r="G7164"><v>40000</v></cell><cell r="H7164"><v>40000</v></cell><cell r="I7164"><v>0</v></cell><cell r="J7164" t="str"><v>Cancelled </v></cell><cell r="K7164" t="str"><v>No</v></cell><cell r="L7164"><v>0</v></cell><cell r="M7164"><v>0</v></cell><cell r="N7164" t="str"><v>Cancelled</v></cell></row><row r="7165"><cell r="C7165"><v>7000028</v></cell><cell r="D7165" t="str"><v>LNC/GTC Industries</v></cell><cell r="E7165" t="str"><v>Anil Kabulchand Agarwal</v></cell><cell r="F7165"><v>34569</v></cell><cell r="G7165"><v>22000</v></cell><cell r="H7165"><v>22000</v></cell><cell r="I7165"><v>0</v></cell><cell r="J7165" t="str"><v>I.R.M</v></cell><cell r="K7165" t="str"><v>Never</v></cell><cell r="L7165" t="str"><v>send</v></cell><cell r="M7165" t="str"><v>yes</v></cell><cell r="N7165" t="str"><v>we send last reminder in 2012.then we did not receive any reply.</v></cell></row><row r="7166"><cell r="C7166"><v>7000030</v></cell><cell r="D7166" t="str"><v>LNC/GTC Industries</v></cell><cell r="E7166" t="str"><v>Jai Kishan Borasi</v></cell><cell r="F7166"><v>34570</v></cell><cell r="G7166"><v>20900</v></cell><cell r="H7166"><v>20900</v></cell><cell r="I7166"><v>0</v></cell><cell r="J7166" t="str"><v>R.M</v></cell><cell r="K7166"><v>2008</v></cell><cell r="L7166" t="str"><v>send</v></cell><cell r="M7166" t="str"><v>No</v></cell><cell r="N7166" t="str"><v>not send any reminder last communication 2009</v></cell></row><row r="7167"><cell r="D7167" t="e"><v>#VALUE!</v></cell><cell r="E7167" t="e"><v>#VALUE!</v></cell></row><row r="7167"><cell r="G7167" t="e"><v>#VALUE!</v></cell><cell r="H7167" t="e"><v>#VALUE!</v></cell><cell r="I7167" t="e"><v>#VALUE!</v></cell><cell r="J7167" t="e"><v>#VALUE!</v></cell><cell r="K7167" t="e"><v>#VALUE!</v></cell><cell r="L7167" t="e"><v>#VALUE!</v></cell><cell r="M7167" t="e"><v>#VALUE!</v></cell><cell r="N7167" t="e"><v>#VALUE!</v></cell></row><row r="7168"><cell r="C7168"><v>7000031</v></cell><cell r="D7168" t="str"><v>LNC/GTC Industries</v></cell><cell r="E7168" t="str"><v>Prem Chand Guddu</v></cell><cell r="F7168"><v>34570</v></cell><cell r="G7168"><v>22000</v></cell><cell r="H7168"><v>20900</v></cell><cell r="I7168"><v>0</v></cell><cell r="J7168" t="str"><v>I.R.M</v></cell><cell r="K7168" t="str"><v>Never</v></cell><cell r="L7168" t="str"><v>send</v></cell><cell r="M7168" t="str"><v>No</v></cell><cell r="N7168" t="str"><v>we send last reminder in 2012.then we did not receive any reply.</v></cell></row><row r="7169"><cell r="C7169"><v>7000032</v></cell><cell r="D7169" t="str"><v>LNC/GTC Industries</v></cell><cell r="E7169" t="str"><v>Sandeep Agarwal</v></cell><cell r="F7169"><v>34575</v></cell><cell r="G7169"><v>22000</v></cell><cell r="H7169"><v>22000</v></cell><cell r="I7169"><v>0</v></cell><cell r="J7169" t="str"><v>I.R.M</v></cell><cell r="K7169" t="str"><v>Never</v></cell><cell r="L7169" t="str"><v>send</v></cell><cell r="M7169" t="str"><v>yes</v></cell><cell r="N7169" t="str"><v>we send last reminder in 2012.then we did not receive any reply.</v></cell></row><row r="7170"><cell r="C7170"><v>7000033</v></cell><cell r="D7170" t="str"><v>LNC/GTC Industries</v></cell><cell r="E7170" t="str"><v>Sanjay Nagar</v></cell><cell r="F7170"><v>34576</v></cell><cell r="G7170"><v>28500</v></cell><cell r="H7170"><v>28500</v></cell><cell r="I7170"><v>0</v></cell><cell r="J7170" t="str"><v>R.M</v></cell><cell r="K7170"><v>2007</v></cell><cell r="L7170" t="str"><v>not del</v></cell><cell r="M7170" t="str"><v>yes</v></cell><cell r="N7170" t="str"><v>send performa invoice in 2010</v></cell></row><row r="7171"><cell r="C7171"><v>7000034</v></cell><cell r="D7171" t="str"><v>LNC/GTC Industries</v></cell><cell r="E7171" t="str"><v>Hitesh G Tolia</v></cell><cell r="F7171"><v>34578</v></cell><cell r="G7171"><v>30000</v></cell><cell r="H7171"><v>30000</v></cell><cell r="I7171"><v>0</v></cell><cell r="J7171" t="str"><v>R.M</v></cell><cell r="K7171"><v>2008</v></cell><cell r="L7171" t="str"><v>not del</v></cell><cell r="M7171" t="str"><v>no</v></cell><cell r="N7171" t="str"><v>no reminder last communication 2013</v></cell></row><row r="7172"><cell r="C7172"><v>7000035</v></cell><cell r="D7172" t="str"><v>?</v></cell><cell r="E7172" t="str"><v>Ashutosh Shukhla</v></cell><cell r="F7172"><v>34587</v></cell><cell r="G7172"><v>52000</v></cell><cell r="H7172" t="str"><v>Nil</v></cell><cell r="I7172"><v>0</v></cell><cell r="J7172" t="str"><v>Cancelled Date-7-9-1995</v></cell><cell r="K7172"><v>0</v></cell><cell r="L7172"><v>0</v></cell><cell r="M7172"><v>0</v></cell><cell r="N7172" t="str"><v>Cancelled</v></cell></row><row r="7173"><cell r="C7173"><v>7000037</v></cell><cell r="D7173" t="str"><v>LNC/GTC Industries</v></cell><cell r="E7173" t="str"><v>Adam Hussain Firdosy</v></cell><cell r="F7173"><v>34589</v></cell><cell r="G7173"><v>52000</v></cell><cell r="H7173"><v>52000</v></cell><cell r="I7173"><v>0</v></cell><cell r="J7173" t="str"><v>I.R.M</v></cell><cell r="K7173" t="str"><v>Never</v></cell><cell r="L7173" t="str"><v>send</v></cell><cell r="M7173" t="str"><v>yes</v></cell><cell r="N7173" t="str"><v>we send last reminder in 2012.then we did not receive any reply.</v></cell></row><row r="7174"><cell r="C7174"><v>7000039</v></cell><cell r="D7174" t="str"><v>LNC/GTC Industries</v></cell><cell r="E7174" t="str"><v>Deepak S Kher</v></cell><cell r="F7174"><v>34578</v></cell><cell r="G7174"><v>22000</v></cell><cell r="H7174"><v>22000</v></cell><cell r="I7174"><v>0</v></cell><cell r="J7174" t="str"><v>I.R.M</v></cell><cell r="K7174" t="str"><v>Never</v></cell><cell r="L7174" t="str"><v>send</v></cell><cell r="M7174" t="str"><v>yes</v></cell><cell r="N7174" t="str"><v>we send last reminder in 2012.then we did not receive any reply.</v></cell></row><row r="7175"><cell r="C7175"><v>7000040</v></cell><cell r="D7175" t="str"><v>LNC/GTC Industries</v></cell><cell r="E7175" t="str"><v>Satish Panchal</v></cell><cell r="F7175"><v>34578</v></cell><cell r="G7175"><v>22000</v></cell><cell r="H7175"><v>5500</v></cell><cell r="I7175"><v>16500</v></cell><cell r="J7175" t="str"><v>Outstnading</v></cell><cell r="K7175" t="str"><v>Never</v></cell><cell r="L7175" t="str"><v>not del</v></cell><cell r="M7175" t="str"><v>No</v></cell><cell r="N7175" t="str"><v>no cummunication 99 (Outstanding Rs. 16500/-)</v></cell></row><row r="7176"><cell r="C7176"><v>7000043</v></cell><cell r="D7176" t="str"><v>LNC/GTC Industries</v></cell><cell r="E7176" t="str"><v>Vijay Bhargawa</v></cell><cell r="F7176"><v>34598</v></cell><cell r="G7176"><v>22000</v></cell><cell r="H7176"><v>22000</v></cell><cell r="I7176"><v>0</v></cell><cell r="J7176" t="str"><v>I.R.M</v></cell><cell r="K7176" t="str"><v>Never</v></cell><cell r="L7176" t="str"><v>send</v></cell><cell r="M7176" t="str"><v>No</v></cell><cell r="N7176" t="str"><v>we send last reminder in 2012.then we did not receive any reply.</v></cell></row><row r="7177"><cell r="C7177"><v>7000044</v></cell><cell r="D7177" t="str"><v>LNC/GTC Industries</v></cell><cell r="E7177" t="str"><v>Jayesh Soni</v></cell><cell r="F7177"><v>34603</v></cell><cell r="G7177"><v>30000</v></cell><cell r="H7177"><v>30000</v></cell><cell r="I7177"><v>0</v></cell><cell r="J7177" t="str"><v>R.M</v></cell><cell r="K7177"><v>2008</v></cell><cell r="L7177" t="str"><v>send</v></cell><cell r="M7177" t="str"><v>yes</v></cell><cell r="N7177" t="str"><v>send performa invoice last communication 2010.. transferred from Manish Singh Rathore to Jayesh Soni in 2/5/1997</v></cell></row><row r="7178"><cell r="C7178"><v>7000045</v></cell><cell r="D7178" t="str"><v>LNC/GTC Industries</v></cell><cell r="E7178" t="str"><v>Pushpalata Saxena</v></cell><cell r="F7178"><v>34603</v></cell><cell r="G7178"><v>42000</v></cell><cell r="H7178"><v>58800</v></cell><cell r="I7178" t="str"><v>16800Ex</v></cell><cell r="J7178" t="str"><v>I.R.M</v></cell><cell r="K7178" t="str"><v>Never</v></cell><cell r="L7178" t="str"><v>send</v></cell><cell r="M7178" t="str"><v>No</v></cell><cell r="N7178" t="str"><v>As pod last communication  2007</v></cell></row><row r="7179"><cell r="C7179"><v>7000046</v></cell><cell r="D7179" t="str"><v>LNC/GTC Industries</v></cell><cell r="E7179" t="str"><v>Paras Kataria</v></cell><cell r="F7179"><v>34603</v></cell><cell r="G7179"><v>30000</v></cell><cell r="H7179"><v>30000</v></cell><cell r="I7179"><v>0</v></cell><cell r="J7179" t="str"><v>I.R.M</v></cell><cell r="K7179" t="str"><v>Never</v></cell><cell r="L7179" t="str"><v>send</v></cell><cell r="M7179" t="str"><v>yes</v></cell><cell r="N7179" t="str"><v>we send last reminder in 2012.then we did not receive any reply.</v></cell></row><row r="7180"><cell r="C7180"><v>7000047</v></cell><cell r="D7180" t="str"><v>LNC/GTC Industries</v></cell><cell r="E7180" t="str"><v>Saifuddin Hussain</v></cell><cell r="F7180"><v>34604</v></cell><cell r="G7180"><v>42000</v></cell><cell r="H7180"><v>42000</v></cell><cell r="I7180"><v>0</v></cell><cell r="J7180" t="str"><v>I.R.M</v></cell><cell r="K7180" t="str"><v>Never</v></cell><cell r="L7180" t="str"><v>not del</v></cell><cell r="M7180" t="str"><v>yes</v></cell><cell r="N7180" t="str"><v>communication 1998</v></cell></row><row r="7181"><cell r="C7181"><v>7000048</v></cell><cell r="D7181" t="str"><v>LNC/GTC Industries</v></cell><cell r="E7181" t="str"><v>A.N. Patankar</v></cell><cell r="F7181"><v>34587</v></cell><cell r="G7181"><v>22000</v></cell><cell r="H7181"><v>22000</v></cell><cell r="I7181"><v>0</v></cell><cell r="J7181" t="str"><v>I.R.M</v></cell><cell r="K7181" t="str"><v>Never</v></cell><cell r="L7181" t="str"><v>send</v></cell><cell r="M7181" t="str"><v>No</v></cell><cell r="N7181" t="str"><v>we send last reminder in 2012.then we did not receive any reply.</v></cell></row><row r="7182"><cell r="C7182"><v>7000049</v></cell><cell r="D7182" t="str"><v>LNC/GTC Industries</v></cell><cell r="E7182" t="str"><v>Lokendra Bandi</v></cell><cell r="F7182"><v>34607</v></cell><cell r="G7182"><v>30000</v></cell><cell r="H7182"><v>18000</v></cell><cell r="I7182"><v>12000</v></cell><cell r="J7182" t="str"><v>Outstanding</v></cell><cell r="K7182" t="str"><v>Never</v></cell><cell r="L7182" t="str"><v>send</v></cell><cell r="M7182" t="str"><v>No</v></cell><cell r="N7182" t="str"><v>As POD last communication 07(Outstanding Rs. 12000/-)</v></cell></row><row r="7183"><cell r="C7183"><v>7000050</v></cell><cell r="D7183" t="str"><v>LNC/GTC Industries</v></cell><cell r="E7183" t="str"><v>Sunil Saboo</v></cell><cell r="F7183"><v>34606</v></cell><cell r="G7183"><v>22000</v></cell><cell r="H7183"><v>22000</v></cell><cell r="I7183"><v>0</v></cell><cell r="J7183" t="str"><v>I.R.M</v></cell><cell r="K7183" t="str"><v>Never</v></cell><cell r="L7183" t="str"><v>send</v></cell><cell r="M7183" t="str"><v>No</v></cell><cell r="N7183" t="str"><v>we send last reminder in 2012.then we did not receive any reply.</v></cell></row><row r="7184"><cell r="C7184"><v>7000051</v></cell><cell r="D7184" t="str"><v>LNC/GTC Industries</v></cell><cell r="E7184" t="str"><v>S.R Khurpe</v></cell><cell r="F7184"><v>34606</v></cell><cell r="G7184"><v>22000</v></cell><cell r="H7184"><v>22000</v></cell><cell r="I7184"><v>0</v></cell><cell r="J7184" t="str"><v>I.R.M</v></cell><cell r="K7184" t="str"><v>Never</v></cell><cell r="L7184" t="str"><v>send</v></cell><cell r="M7184" t="str"><v>No</v></cell><cell r="N7184" t="str"><v>we send last reminder in 2012.then we did not receive any reply.</v></cell></row><row r="7185"><cell r="C7185"><v>7000052</v></cell><cell r="D7185" t="str"><v>LNC/GTC Industries</v></cell><cell r="E7185" t="str"><v>Madhu Jogwani</v></cell><cell r="F7185"><v>34605</v></cell><cell r="G7185"><v>22000</v></cell><cell r="H7185"><v>22000</v></cell><cell r="I7185"><v>0</v></cell><cell r="J7185" t="str"><v>I.R.M</v></cell><cell r="K7185" t="str"><v>Never</v></cell><cell r="L7185" t="str"><v>send</v></cell><cell r="M7185" t="str"><v>No</v></cell><cell r="N7185" t="str"><v>we send last reminder in 2012.then we did not receive any reply.</v></cell></row><row r="7186"><cell r="C7186"><v>7000053</v></cell><cell r="D7186" t="str"><v>LNC/GTC Industries</v></cell><cell r="E7186" t="str"><v>Harshad Kumar Jain</v></cell><cell r="F7186"><v>34606</v></cell><cell r="G7186"><v>22000</v></cell><cell r="H7186" t="str"><v>Nil</v></cell><cell r="I7186"><v>0</v></cell><cell r="J7186" t="str"><v>Cancelled</v></cell><cell r="K7186"><v>0</v></cell><cell r="L7186"><v>0</v></cell><cell r="M7186"><v>0</v></cell><cell r="N7186" t="str"><v>Cancelled date-12/12/1994</v></cell></row><row r="7187"><cell r="C7187"><v>7000055</v></cell><cell r="D7187" t="str"><v>LNC/GTC Industries</v></cell><cell r="E7187" t="str"><v>Raman Bhagat</v></cell><cell r="F7187"><v>34605</v></cell><cell r="G7187"><v>30000</v></cell><cell r="H7187"><v>30000</v></cell><cell r="I7187"><v>0</v></cell><cell r="J7187" t="str"><v>I.R.M</v></cell><cell r="K7187" t="str"><v>Never</v></cell><cell r="L7187" t="str"><v>not send</v></cell><cell r="M7187" t="str"><v>No</v></cell><cell r="N7187" t="str"><v>we send last reminder in 2012.then we did not receive any reply.</v></cell></row><row r="7188"><cell r="C7188"><v>7000056</v></cell><cell r="D7188" t="str"><v>LNC/GTC Industries</v></cell><cell r="E7188" t="str"><v>Alpesh Shah</v></cell><cell r="F7188"><v>34607</v></cell><cell r="G7188"><v>30000</v></cell><cell r="H7188"><v>30000</v></cell><cell r="I7188"><v>0</v></cell><cell r="J7188" t="str"><v>I.R.M</v></cell><cell r="K7188" t="str"><v>Never</v></cell><cell r="L7188" t="str"><v>send</v></cell><cell r="M7188" t="str"><v>yes</v></cell><cell r="N7188" t="str"><v>we send last reminder in 2012.then we did not receive any reply.</v></cell></row><row r="7189"><cell r="C7189"><v>7000059</v></cell><cell r="D7189" t="str"><v>LNC/GTC Industries</v></cell><cell r="E7189" t="str"><v>S.B Hajare</v></cell><cell r="F7189"><v>34601</v></cell><cell r="G7189"><v>40000</v></cell><cell r="H7189" t="str"><v>Nil</v></cell><cell r="I7189"><v>0</v></cell><cell r="J7189" t="str"><v>Cancelled</v></cell><cell r="K7189"><v>0</v></cell><cell r="L7189"><v>0</v></cell><cell r="M7189"><v>0</v></cell><cell r="N7189" t="str"><v>Cancelled date-12/12/1994</v></cell></row><row r="7190"><cell r="C7190"><v>7000060</v></cell><cell r="D7190" t="str"><v>LNC/GTC Industries</v></cell><cell r="E7190" t="str"><v>Chimanlal Tejwani</v></cell><cell r="F7190"><v>34633</v></cell><cell r="G7190"><v>52000</v></cell><cell r="H7190"><v>52000</v></cell><cell r="I7190"><v>0</v></cell><cell r="J7190" t="str"><v>I.R.M</v></cell><cell r="K7190" t="str"><v>Never</v></cell><cell r="L7190" t="str"><v>send</v></cell><cell r="M7190" t="str"><v>yes</v></cell><cell r="N7190" t="str"><v>we send last reminder in 2012.then we did not receive any reply.</v></cell></row><row r="7191"><cell r="C7191"><v>7000061</v></cell><cell r="D7191" t="str"><v>LNC/?</v></cell><cell r="E7191" t="str"><v>Arvind Gupta</v></cell><cell r="F7191"><v>34632</v></cell><cell r="G7191"><v>65000</v></cell><cell r="H7191"><v>65000</v></cell><cell r="I7191"><v>0</v></cell><cell r="J7191" t="str"><v>I.R.M</v></cell><cell r="K7191" t="str"><v>Never</v></cell><cell r="L7191" t="str"><v>send</v></cell><cell r="M7191" t="str"><v>yes</v></cell><cell r="N7191" t="str"><v>we send last reminder in 2012.then we did not receive any reply.</v></cell></row><row r="7193"><cell r="C7193"><v>7000064</v></cell><cell r="D7193" t="str"><v>L.N.C/GTC</v></cell><cell r="E7193" t="str"><v>Triveni Conductors Pvt Ltd</v></cell><cell r="F7193"><v>34634</v></cell><cell r="G7193"><v>52000</v></cell><cell r="H7193"><v>52000</v></cell><cell r="I7193"><v>0</v></cell><cell r="J7193" t="str"><v>I.R.M</v></cell><cell r="K7193" t="str"><v>Never</v></cell><cell r="L7193" t="str"><v>send</v></cell><cell r="M7193" t="str"><v>No</v></cell><cell r="N7193" t="str"><v>we send last reminder in 2012.then we did not receive any reply...total 2 membership of Goa:- 07000064 and 07000065</v></cell></row><row r="7194"><cell r="C7194"><v>7000065</v></cell><cell r="D7194" t="str"><v>L.N.C/GTC</v></cell><cell r="E7194" t="str"><v>Triveni Conductors Pvt Ltd</v></cell><cell r="F7194"><v>34634</v></cell><cell r="G7194"><v>65000</v></cell><cell r="H7194"><v>65000</v></cell><cell r="I7194"><v>0</v></cell><cell r="J7194" t="str"><v>I.R.M</v></cell><cell r="K7194" t="str"><v>Never</v></cell><cell r="L7194" t="str"><v>send</v></cell><cell r="M7194" t="str"><v>No</v></cell><cell r="N7194" t="str"><v>we send last reminder in 2012.then we did not receive any reply...total 2 membership of Goa:- 07000064 and 07000065</v></cell></row><row r="7195"><cell r="C7195"><v>7000069</v></cell><cell r="D7195" t="str"><v>L.N.C/GTC</v></cell><cell r="E7195" t="str"><v>Jai Kishin Lal Chandani</v></cell><cell r="F7195"><v>34612</v></cell><cell r="G7195"><v>30000</v></cell><cell r="H7195"><v>30000</v></cell><cell r="I7195"><v>0</v></cell><cell r="J7195" t="str"><v>I.R.M</v></cell><cell r="K7195" t="str"><v>Never</v></cell><cell r="L7195" t="str"><v>send</v></cell><cell r="M7195" t="str"><v>No</v></cell><cell r="N7195" t="str"><v>we send last reminder in 2012.then we did not receive any reply.</v></cell></row><row r="7196"><cell r="C7196"><v>7000070</v></cell><cell r="D7196" t="str"><v>L.N.C/GTC</v></cell><cell r="E7196" t="str"><v>Rajesh Kumar Katare</v></cell><cell r="F7196"><v>34627</v></cell><cell r="G7196"><v>52000</v></cell><cell r="H7196" t="str"><v>Nil</v></cell><cell r="I7196"><v>0</v></cell><cell r="J7196" t="str"><v>Cancelled</v></cell><cell r="K7196"><v>0</v></cell><cell r="L7196"><v>0</v></cell><cell r="M7196"><v>0</v></cell><cell r="N7196" t="str"><v>Cancelled</v></cell></row><row r="7197"><cell r="C7197"><v>7000071</v></cell><cell r="D7197" t="str"><v>L.N.C/GTC</v></cell><cell r="E7197" t="str"><v>Sanjeev Chugh Gopaldas</v></cell><cell r="F7197"><v>34627</v></cell><cell r="G7197"><v>30000</v></cell><cell r="H7197"><v>30000</v></cell><cell r="I7197"><v>0</v></cell><cell r="J7197" t="str"><v>I.R.M</v></cell><cell r="K7197" t="str"><v>Never</v></cell><cell r="L7197" t="str"><v>send</v></cell><cell r="M7197" t="str"><v>yes</v></cell><cell r="N7197" t="str"><v>Last letter send so communication 2008</v></cell></row><row r="7198"><cell r="C7198"><v>7000072</v></cell><cell r="D7198" t="str"><v>L.N.C/GTC</v></cell><cell r="E7198" t="str"><v>Suresh Rathore</v></cell><cell r="F7198"><v>34611</v></cell><cell r="G7198"><v>30000</v></cell><cell r="H7198"><v>30000</v></cell><cell r="I7198"><v>0</v></cell><cell r="J7198" t="str"><v>I.R.M</v></cell><cell r="K7198" t="str"><v>Never</v></cell><cell r="L7198" t="str"><v>send</v></cell><cell r="M7198" t="str"><v>No</v></cell><cell r="N7198" t="str"><v>we send last reminder in 2012.then we did not receive any reply.</v></cell></row><row r="7199"><cell r="C7199"><v>7000073</v></cell><cell r="D7199" t="str"><v>L.N.C/GTC</v></cell><cell r="E7199" t="str"><v>Jitendra Harhanjaka</v></cell><cell r="F7199"><v>34628</v></cell><cell r="G7199"><v>30000</v></cell><cell r="H7199"><v>28500</v></cell><cell r="I7199"><v>0</v></cell><cell r="J7199" t="str"><v>I.R.M</v></cell><cell r="K7199" t="str"><v>Never</v></cell><cell r="L7199" t="str"><v>send</v></cell><cell r="M7199" t="str"><v>No</v></cell><cell r="N7199" t="str"><v>we send last reminder in 2012.then we did not receive any reply.</v></cell></row><row r="7200"><cell r="C7200"><v>7000076</v></cell><cell r="D7200" t="str"><v>L.N.C/GTC</v></cell><cell r="E7200" t="str"><v>Shriram Padmakar Palshikar</v></cell><cell r="F7200"><v>34622</v></cell><cell r="G7200"><v>65000</v></cell><cell r="H7200"><v>61750</v></cell><cell r="I7200"><v>0</v></cell><cell r="J7200" t="str"><v>I.R.M</v></cell><cell r="K7200" t="str"><v>Never</v></cell><cell r="L7200" t="str"><v>send</v></cell><cell r="M7200" t="str"><v>yes</v></cell><cell r="N7200" t="str"><v>we send last reminder in 2012.then we did not receive any reply.</v></cell></row><row r="7201"><cell r="C7201"><v>7000080</v></cell><cell r="D7201" t="str"><v>L.N.C/GTC</v></cell><cell r="E7201" t="str"><v>Ashutosh Shukhla</v></cell><cell r="F7201"><v>34635</v></cell><cell r="G7201"><v>52000</v></cell><cell r="H7201" t="str"><v>Nil</v></cell><cell r="I7201"><v>0</v></cell><cell r="J7201" t="str"><v>Cancelled</v></cell><cell r="K7201"><v>0</v></cell><cell r="L7201"><v>0</v></cell><cell r="M7201"><v>0</v></cell><cell r="N7201" t="str"><v>Cancelled</v></cell></row><row r="7202"><cell r="C7202"><v>7000084</v></cell><cell r="D7202" t="str"><v>L.N.C/GTC</v></cell><cell r="E7202" t="str"><v>T.C Jain (missing)</v></cell><cell r="F7202"><v>34635</v></cell><cell r="G7202"><v>65000</v></cell><cell r="H7202" t="str"><v>Nil</v></cell><cell r="I7202"><v>0</v></cell><cell r="J7202" t="str"><v>Cancelled</v></cell><cell r="K7202"><v>0</v></cell><cell r="L7202"><v>0</v></cell><cell r="M7202"><v>0</v></cell><cell r="N7202" t="str"><v>Cancelled</v></cell></row><row r="7203"><cell r="C7203"><v>7000088</v></cell><cell r="D7203" t="str"><v>L.N.C/GTC</v></cell><cell r="E7203" t="str"><v>Bhai Lal Shah</v></cell><cell r="F7203"><v>34635</v></cell><cell r="G7203"><v>22000</v></cell><cell r="H7203"><v>22000</v></cell><cell r="I7203"><v>0</v></cell><cell r="J7203" t="str"><v>I.R.M</v></cell><cell r="K7203" t="str"><v>Never</v></cell><cell r="L7203" t="str"><v>not del</v></cell><cell r="M7203" t="str"><v>yes</v></cell><cell r="N7203" t="str"><v>telephonic reply on 2014 by mail</v></cell></row><row r="7204"><cell r="C7204"><v>7000089</v></cell><cell r="D7204" t="str"><v>L.N.C/GTC</v></cell><cell r="E7204" t="str"><v>Kukreja Gopal </v></cell><cell r="F7204"><v>34650</v></cell><cell r="G7204"><v>40000</v></cell><cell r="H7204"><v>24000</v></cell><cell r="I7204"><v>16000</v></cell><cell r="J7204" t="str"><v>Outstanding</v></cell><cell r="K7204" t="str"><v>No</v></cell><cell r="L7204" t="str"><v>send</v></cell><cell r="M7204" t="str"><v>No</v></cell><cell r="N7204" t="str"><v>As POD last communication 07(Outstanding Rs. 16000/-)</v></cell></row><row r="7205"><cell r="C7205"><v>7000090</v></cell><cell r="D7205" t="str"><v>L.N.C/GTC</v></cell><cell r="E7205" t="str"><v>Dholagiri Tea & Foods Pvt Ltd</v></cell><cell r="F7205"><v>34654</v></cell><cell r="G7205"><v>52000</v></cell><cell r="H7205"><v>52000</v></cell><cell r="I7205"><v>0</v></cell><cell r="J7205" t="str"><v>I.R.M</v></cell><cell r="K7205" t="str"><v>Never</v></cell><cell r="L7205" t="str"><v>send</v></cell><cell r="M7205" t="str"><v>yes</v></cell><cell r="N7205" t="str"><v>we send last reminder in 2012.then we did not receive any reply.</v></cell></row><row r="7206"><cell r="C7206"><v>7000092</v></cell><cell r="D7206" t="str"><v>L.N.C/GTC</v></cell><cell r="E7206" t="str"><v>Nisha Yaslaha</v></cell><cell r="F7206"><v>34435</v></cell><cell r="G7206"><v>42000</v></cell><cell r="H7206"><v>12600</v></cell><cell r="I7206"><v>29400</v></cell><cell r="J7206" t="str"><v>Outstanding</v></cell><cell r="K7206" t="str"><v>Never</v></cell><cell r="L7206" t="str"><v>not del</v></cell><cell r="M7206" t="str"><v>No</v></cell><cell r="N7206" t="str"><v>last communication 2012 but not send outstanding Rs. 29400/- details</v></cell></row><row r="7207"><cell r="C7207"><v>7000095</v></cell><cell r="D7207" t="str"><v>L.N.C/GTC</v></cell><cell r="E7207" t="str"><v>Anju Juneja</v></cell><cell r="F7207"><v>34654</v></cell><cell r="G7207"><v>52000</v></cell><cell r="H7207"><v>52000</v></cell><cell r="I7207"><v>0</v></cell><cell r="J7207" t="str"><v>I.R.M</v></cell><cell r="K7207" t="str"><v>Never</v></cell><cell r="L7207" t="str"><v>send</v></cell><cell r="M7207" t="str"><v>No</v></cell><cell r="N7207" t="str"><v>we send last reminder in 2012.then we did not receive any reply.</v></cell></row><row r="7208"><cell r="C7208"><v>4000631</v></cell><cell r="D7208" t="str"><v>L.N.C/Beaches</v></cell><cell r="E7208" t="str"><v>Chayya Anil Bhtaia</v></cell><cell r="F7208"><v>34737</v></cell><cell r="G7208"><v>39900</v></cell><cell r="H7208"><v>39900</v></cell></row><row r="7208"><cell r="J7208" t="str"><v>I.R.M</v></cell><cell r="K7208" t="str"><v>Never</v></cell><cell r="L7208" t="str"><v>send</v></cell><cell r="M7208" t="str"><v>yes</v></cell><cell r="N7208" t="str"><v>we send last reminder in 2012.then we did not receive any reply.</v></cell></row><row r="7209"><cell r="C7209"><v>7000097</v></cell><cell r="D7209" t="str"><v>LNC/GTC Industries</v></cell><cell r="E7209" t="str"><v>Biopfil Chemicals & Pharmaceuticals</v></cell><cell r="F7209"><v>34659</v></cell><cell r="G7209"><v>52000</v></cell><cell r="H7209"><v>52000</v></cell><cell r="I7209"><v>0</v></cell><cell r="J7209" t="str"><v>I.R.M</v></cell><cell r="K7209" t="str"><v>Never</v></cell><cell r="L7209" t="str"><v>send</v></cell><cell r="M7209" t="str"><v>yes</v></cell><cell r="N7209" t="str"><v>reply to his letter on 2014 with all dues details</v></cell></row><row r="7210"><cell r="C7210"><v>7000098</v></cell><cell r="D7210" t="str"><v>LNC/GTC Industries</v></cell><cell r="E7210" t="str"><v>Bharti Wadhwani</v></cell><cell r="F7210"><v>34658</v></cell><cell r="G7210"><v>40000</v></cell><cell r="H7210"><v>28000</v></cell><cell r="I7210"><v>12000</v></cell><cell r="J7210" t="str"><v>Outstanding</v></cell><cell r="K7210" t="str"><v>Never</v></cell><cell r="L7210" t="str"><v>send</v></cell><cell r="M7210" t="str"><v>No</v></cell><cell r="N7210" t="str"><v>As POD last communication 07(Outstanding Rs. 12000/-)</v></cell></row><row r="7211"><cell r="C7211"><v>7000099</v></cell><cell r="D7211" t="str"><v>LNC/GTC Industries</v></cell><cell r="E7211" t="str"><v>Sanjay Geed</v></cell><cell r="F7211"><v>34656</v></cell><cell r="G7211"><v>52000</v></cell><cell r="H7211"><v>52000</v></cell><cell r="I7211"><v>0</v></cell><cell r="J7211" t="str"><v>I.R.M</v></cell><cell r="K7211" t="str"><v>Never</v></cell><cell r="L7211" t="str"><v>send</v></cell><cell r="M7211" t="str"><v>No</v></cell><cell r="N7211" t="str"><v>we send last reminder in 2012.then we did not receive any reply.</v></cell></row><row r="7212"><cell r="C7212"><v>7000100</v></cell><cell r="D7212" t="str"><v>LNC/GTC Industries</v></cell><cell r="E7212" t="str"><v>Ranjit Securities Ltd</v></cell><cell r="F7212"><v>34657</v></cell><cell r="G7212"><v>65000</v></cell><cell r="H7212"><v>65000</v></cell><cell r="I7212"><v>0</v></cell><cell r="J7212" t="str"><v>I.R.M</v></cell><cell r="K7212" t="str"><v>Never</v></cell><cell r="L7212" t="str"><v>send</v></cell><cell r="M7212" t="str"><v>yes</v></cell><cell r="N7212" t="str"><v>we send last reminder in 2012.then we did not receive any reply.</v></cell></row><row r="7213"><cell r="C7213"><v>7000106</v></cell><cell r="D7213" t="str"><v>LNC/GTC Industries</v></cell><cell r="E7213" t="str"><v>Sanjay Agarwal</v></cell><cell r="F7213"><v>34659</v></cell><cell r="G7213"><v>32000</v></cell><cell r="H7213"><v>30400</v></cell><cell r="I7213"><v>0</v></cell><cell r="J7213" t="str"><v>I.R.M</v></cell><cell r="K7213" t="str"><v>Never</v></cell><cell r="L7213" t="str"><v>send</v></cell><cell r="M7213" t="str"><v>No</v></cell><cell r="N7213" t="str"><v>we send last reminder in 2012.then we did not receive any reply.</v></cell></row><row r="7214"><cell r="C7214"><v>7000107</v></cell><cell r="D7214" t="str"><v>LNC/GTC Industries</v></cell><cell r="E7214" t="str"><v>Rajendra Mehta</v></cell><cell r="F7214"><v>34660</v></cell><cell r="G7214"><v>42000</v></cell><cell r="H7214"><v>39900</v></cell><cell r="I7214"><v>0</v></cell><cell r="J7214" t="str"><v>I.R.M</v></cell><cell r="K7214" t="str"><v>Never</v></cell><cell r="L7214" t="str"><v>send</v></cell><cell r="M7214" t="str"><v>No</v></cell><cell r="N7214" t="str"><v>we send last reminder in 2012.then we did not receive any reply.</v></cell></row><row r="7215"><cell r="C7215"><v>7000108</v></cell><cell r="D7215" t="str"><v>LNC/GTC Industries</v></cell><cell r="E7215" t="str"><v>Rajendra Prasad Gupta</v></cell><cell r="F7215"><v>34662</v></cell><cell r="G7215"><v>65000</v></cell><cell r="H7215"><v>65000</v></cell><cell r="I7215"><v>0</v></cell><cell r="J7215" t="str"><v>I.R.M</v></cell><cell r="K7215" t="str"><v>Never</v></cell><cell r="L7215" t="str"><v>send</v></cell><cell r="M7215" t="str"><v>No</v></cell><cell r="N7215" t="str"><v>we send last reminder in 2012.then we did not receive any reply.</v></cell></row><row r="7216"><cell r="C7216"><v>7000109</v></cell><cell r="D7216" t="str"><v>LNC/GTC Industries</v></cell><cell r="E7216" t="str"><v>Systematrix Corporate Sevices Ltd</v></cell><cell r="F7216"><v>34660</v></cell><cell r="G7216"><v>65000</v></cell><cell r="H7216"><v>65000</v></cell><cell r="I7216"><v>0</v></cell><cell r="J7216" t="str"><v>R.M</v></cell><cell r="K7216"><v>2007</v></cell><cell r="L7216" t="str"><v>not del</v></cell><cell r="M7216" t="str"><v>No</v></cell><cell r="N7216" t="str"><v>not send any reminder last communication 2009</v></cell></row><row r="7217"><cell r="C7217"><v>7000114</v></cell><cell r="D7217" t="str"><v>LNC/GTC Industries</v></cell><cell r="E7217" t="str"><v>Gheesalal Jaiswal</v></cell><cell r="F7217"><v>34654</v></cell><cell r="G7217"><v>42000</v></cell><cell r="H7217" t="str"><v>Nil</v></cell><cell r="I7217"><v>0</v></cell><cell r="J7217" t="str"><v>Cancelled</v></cell><cell r="K7217"><v>0</v></cell><cell r="L7217"><v>0</v></cell><cell r="M7217"><v>0</v></cell><cell r="N7217" t="str"><v>Cancelled date-05/07/1996</v></cell></row><row r="7218"><cell r="C7218"><v>7000115</v></cell><cell r="D7218" t="str"><v>LNC/GTC Industries</v></cell><cell r="E7218" t="str"><v>Deep Gulati</v></cell><cell r="F7218"><v>34661</v></cell><cell r="G7218"><v>40000</v></cell><cell r="H7218"><v>40000</v></cell><cell r="I7218"><v>0</v></cell><cell r="J7218" t="str"><v>I.R.M</v></cell><cell r="K7218" t="str"><v>Never</v></cell><cell r="L7218" t="str"><v>not send</v></cell><cell r="M7218" t="str"><v>No</v></cell><cell r="N7218" t="str"><v>we send last reminder in 2012.then we did not receive any reply.</v></cell></row><row r="7219"><cell r="C7219"><v>7000119</v></cell><cell r="D7219" t="str"><v>LNC/GTC Industries</v></cell><cell r="E7219" t="str"><v>Zoeb Ali Mhowwala</v></cell><cell r="F7219"><v>34668</v></cell><cell r="G7219"><v>40000</v></cell><cell r="H7219"><v>12000</v></cell><cell r="I7219"><v>28000</v></cell><cell r="J7219" t="str"><v>Outstanding</v></cell><cell r="K7219" t="str"><v>Never</v></cell><cell r="L7219" t="str"><v>send</v></cell><cell r="M7219" t="str"><v>No</v></cell><cell r="N7219" t="str"><v>As POD last communication 07(Outstanding Rs. 28000/-)</v></cell></row><row r="7220"><cell r="C7220"><v>7000121</v></cell><cell r="D7220" t="str"><v>LNC/GTC Industries</v></cell><cell r="E7220" t="str"><v>Vijay Bora</v></cell><cell r="F7220"><v>34667</v></cell><cell r="G7220"><v>52000</v></cell><cell r="H7220"><v>52000</v></cell><cell r="I7220"><v>0</v></cell><cell r="J7220" t="str"><v>I.R.M</v></cell><cell r="K7220" t="str"><v>Never</v></cell><cell r="L7220" t="str"><v>not send</v></cell><cell r="M7220" t="str"><v>yes</v></cell><cell r="N7220" t="str"><v>we send last reminder in 2012.then we did not receive any reply.</v></cell></row><row r="7221"><cell r="C7221"><v>7000122</v></cell><cell r="D7221" t="str"><v>LNC/GTC Industries</v></cell><cell r="E7221" t="str"><v>Electronics & Electricals </v></cell><cell r="F7221"><v>34668</v></cell><cell r="G7221"><v>42000</v></cell><cell r="H7221"><v>42000</v></cell><cell r="I7221"><v>0</v></cell><cell r="J7221" t="str"><v>I.R.M</v></cell><cell r="K7221" t="str"><v>Never</v></cell><cell r="L7221" t="str"><v>not del</v></cell><cell r="M7221" t="str"><v>no</v></cell><cell r="N7221" t="str"><v>last communication 2000</v></cell></row><row r="7222"><cell r="C7222"><v>7000123</v></cell><cell r="D7222" t="str"><v>LNC/GTC Industries</v></cell><cell r="E7222" t="str"><v>Ramesh Kumar Hassandani</v></cell><cell r="F7222"><v>34668</v></cell><cell r="G7222"><v>40000</v></cell><cell r="H7222"><v>40000</v></cell><cell r="I7222"><v>0</v></cell><cell r="J7222" t="str"><v>I.R.M</v></cell><cell r="K7222" t="str"><v>Never</v></cell><cell r="L7222" t="str"><v>send</v></cell><cell r="M7222" t="str"><v>no</v></cell><cell r="N7222" t="str"><v>reply to his mail on 29-11-2019 with all dues details</v></cell></row><row r="7223"><cell r="C7223"><v>7000124</v></cell><cell r="D7223" t="str"><v>LNC/GTC Industries</v></cell><cell r="E7223" t="str"><v>Qutbuddin Rassiwala</v></cell><cell r="F7223"><v>34666</v></cell><cell r="G7223"><v>40000</v></cell><cell r="H7223"><v>40000</v></cell><cell r="I7223"><v>0</v></cell><cell r="J7223" t="str"><v>I.R.M</v></cell><cell r="K7223" t="str"><v>Never</v></cell><cell r="L7223" t="str"><v>not send</v></cell><cell r="M7223" t="str"><v>no</v></cell><cell r="N7223" t="str"><v>last communication 2011</v></cell></row><row r="7224"><cell r="C7224"><v>7000125</v></cell><cell r="D7224" t="str"><v>LNC/GTC Industries</v></cell><cell r="E7224" t="str"><v>Devendra Singh</v></cell><cell r="F7224"><v>34668</v></cell><cell r="G7224"><v>52000</v></cell><cell r="H7224"><v>52000</v></cell><cell r="I7224"><v>0</v></cell><cell r="J7224" t="str"><v>I.R.M</v></cell><cell r="K7224" t="str"><v>Never</v></cell><cell r="L7224" t="str"><v>send</v></cell><cell r="M7224" t="str"><v>yes</v></cell><cell r="N7224" t="str"><v>we send last reminder in 2012.then we did not receive any reply.</v></cell></row><row r="7225"><cell r="C7225"><v>7000134</v></cell><cell r="D7225" t="str"><v>LNC/GTC Industries</v></cell><cell r="E7225" t="str"><v>Supersteel MFG Co Pvt Ltd</v></cell><cell r="F7225"><v>34674</v></cell><cell r="G7225"><v>65000</v></cell><cell r="H7225"><v>61750</v></cell><cell r="I7225"><v>0</v></cell><cell r="J7225" t="str"><v>I.R.M</v></cell><cell r="K7225" t="str"><v>Never</v></cell><cell r="L7225" t="str"><v>send</v></cell><cell r="M7225" t="str"><v>No</v></cell><cell r="N7225" t="str"><v>we send last reminder in 2012.then we did not receive any reply.</v></cell></row><row r="7226"><cell r="C7226"><v>7000135</v></cell><cell r="D7226" t="str"><v>LNC/GTC Industries</v></cell><cell r="E7226" t="str"><v>Narendra Singhal</v></cell><cell r="F7226"><v>34673</v></cell><cell r="G7226"><v>65000</v></cell><cell r="H7226"><v>19500</v></cell><cell r="I7226"><v>45500</v></cell><cell r="J7226" t="str"><v>Outstanding</v></cell><cell r="K7226" t="str"><v>Never</v></cell><cell r="L7226" t="str"><v>not del</v></cell><cell r="M7226" t="str"><v>No</v></cell><cell r="N7226" t="str"><v>no cummunication 94 (Outstanding Rs. 45500/-)</v></cell></row><row r="7227"><cell r="C7227"><v>7000136</v></cell><cell r="D7227" t="str"><v>LNC/GTC Industries</v></cell><cell r="E7227" t="str"><v>Om Prakash Chimnani</v></cell><cell r="F7227"><v>34675</v></cell><cell r="G7227"><v>42000</v></cell><cell r="H7227"><v>42000</v></cell><cell r="I7227"><v>0</v></cell><cell r="J7227" t="str"><v>I.R.M</v></cell><cell r="K7227" t="str"><v>Never</v></cell><cell r="L7227" t="str"><v>send</v></cell><cell r="M7227" t="str"><v>No</v></cell><cell r="N7227" t="str"><v>reply to his letter in 2015 by mail</v></cell></row><row r="7228"><cell r="C7228"><v>7000142</v></cell><cell r="D7228" t="str"><v>LNC/DRI BEACHES</v></cell><cell r="E7228" t="str"><v>Ashok Makhija</v></cell><cell r="F7228"><v>34683</v></cell><cell r="G7228"><v>42000</v></cell><cell r="H7228"><v>42000</v></cell><cell r="I7228"><v>0</v></cell><cell r="J7228" t="str"><v>I.R.M</v></cell><cell r="K7228" t="str"><v>Never</v></cell><cell r="L7228" t="str"><v>not del</v></cell><cell r="M7228" t="str"><v>yes</v></cell><cell r="N7228" t="str"><v>reply to his mail in 2014</v></cell></row><row r="7229"><cell r="C7229"><v>7000144</v></cell><cell r="D7229" t="str"><v>LNC/DRI BEACHES</v></cell><cell r="E7229" t="str"><v>M.L Gaur</v></cell><cell r="F7229"><v>34683</v></cell><cell r="G7229"><v>42000</v></cell><cell r="H7229"><v>4200</v></cell><cell r="I7229"><v>37800</v></cell><cell r="J7229" t="str"><v>Outstanding</v></cell><cell r="K7229" t="str"><v>Never</v></cell><cell r="L7229" t="str"><v>send</v></cell><cell r="M7229" t="str"><v>No</v></cell><cell r="N7229" t="str"><v>last communication 2012 but not send outstanding Rs. 37800/- details</v></cell></row><row r="7230"><cell r="C7230"><v>7000146</v></cell><cell r="D7230" t="str"><v>LNC/DRI BEACHES</v></cell><cell r="E7230" t="str"><v>Dinesh Chimani</v></cell><cell r="F7230"><v>34691</v></cell><cell r="G7230"><v>42000</v></cell><cell r="H7230"><v>42000</v></cell><cell r="I7230"><v>0</v></cell><cell r="J7230" t="str"><v>I.R.M</v></cell><cell r="K7230" t="str"><v>Never</v></cell><cell r="L7230" t="str"><v>send</v></cell><cell r="M7230" t="str"><v>No</v></cell><cell r="N7230" t="str"><v>we send last reminder in 2013.then we did not receive any reply.</v></cell></row><row r="7231"><cell r="C7231"><v>7000147</v></cell><cell r="D7231" t="str"><v>LNC/DRI BEACHES</v></cell><cell r="E7231" t="str"><v>Nishith Talwar</v></cell><cell r="F7231"><v>34698</v></cell><cell r="G7231"><v>42000</v></cell><cell r="H7231"><v>42000</v></cell><cell r="I7231"><v>0</v></cell><cell r="J7231" t="str"><v>R.M</v></cell><cell r="K7231"><v>2009</v></cell><cell r="L7231" t="str"><v>not send</v></cell><cell r="M7231" t="str"><v>No</v></cell><cell r="N7231" t="str"><v>telephonic reply on 2016 by mail with dues details</v></cell></row><row r="7232"><cell r="C7232"><v>7000148</v></cell><cell r="D7232" t="str"><v>LNC/DRI BEACHES</v></cell><cell r="E7232" t="str"><v>Design Auto Systems Ltd</v></cell><cell r="F7232"><v>34684</v></cell><cell r="G7232"><v>42000</v></cell><cell r="H7232"><v>42000</v></cell><cell r="I7232"><v>0</v></cell><cell r="J7232" t="str"><v>I.R.M</v></cell><cell r="K7232" t="str"><v>Never</v></cell><cell r="L7232" t="str"><v>send</v></cell><cell r="M7232" t="str"><v>yes</v></cell><cell r="N7232" t="str"><v>we send last reminder in 2013.then we did not receive any reply.</v></cell></row><row r="7233"><cell r="C7233"><v>7000150</v></cell><cell r="D7233" t="str"><v>LNC/DRI BEACHES</v></cell><cell r="E7233" t="str"><v>Ashok Garg</v></cell><cell r="F7233"><v>34698</v></cell><cell r="G7233"><v>65000</v></cell><cell r="H7233"><v>65000</v></cell><cell r="I7233"><v>0</v></cell><cell r="J7233" t="str"><v>I.R.M</v></cell><cell r="K7233" t="str"><v>Never</v></cell><cell r="L7233" t="str"><v>send</v></cell><cell r="M7233" t="str"><v>yes</v></cell><cell r="N7233" t="str"><v>we send last reminder in 2012.then we did not receive any reply.</v></cell></row><row r="7234"><cell r="D7234" t="e"><v>#VALUE!</v></cell><cell r="E7234" t="e"><v>#VALUE!</v></cell></row><row r="7234"><cell r="G7234" t="e"><v>#VALUE!</v></cell><cell r="H7234" t="e"><v>#VALUE!</v></cell><cell r="I7234" t="e"><v>#VALUE!</v></cell><cell r="J7234" t="e"><v>#VALUE!</v></cell><cell r="K7234" t="e"><v>#VALUE!</v></cell><cell r="L7234" t="e"><v>#VALUE!</v></cell><cell r="M7234" t="e"><v>#VALUE!</v></cell><cell r="N7234" t="e"><v>#VALUE!</v></cell></row><row r="7235"><cell r="C7235"><v>7000156</v></cell><cell r="D7235" t="str"><v>LNC/GTC Industries</v></cell><cell r="E7235" t="str"><v>Abbas Ali Barwani Wala</v></cell><cell r="F7235"><v>34682</v></cell><cell r="G7235"><v>40000</v></cell><cell r="H7235"><v>25000</v></cell><cell r="I7235"><v>15000</v></cell><cell r="J7235" t="str"><v>Outstanding</v></cell><cell r="K7235" t="str"><v>Never</v></cell><cell r="L7235" t="str"><v>send</v></cell><cell r="M7235" t="str"><v>No</v></cell><cell r="N7235" t="str"><v>As POD last communication 07(Outstanding Rs. 15000/-)</v></cell></row><row r="7236"><cell r="C7236"><v>7000157</v></cell><cell r="D7236" t="str"><v>?</v></cell><cell r="E7236" t="str"><v>Hatim Ali Abdul Hussain</v></cell><cell r="F7236"><v>34681</v></cell><cell r="G7236"><v>42000</v></cell><cell r="H7236" t="str"><v>Nil</v></cell><cell r="I7236"><v>0</v></cell><cell r="J7236" t="str"><v>Cancelled</v></cell><cell r="K7236"><v>0</v></cell><cell r="L7236"><v>0</v></cell><cell r="M7236"><v>0</v></cell><cell r="N7236" t="str"><v>Cancelled date-18/05/1995</v></cell></row><row r="7237"><cell r="C7237"><v>7000158</v></cell><cell r="D7237" t="str"><v>?</v></cell><cell r="E7237" t="str"><v>Manohar Udeshi</v></cell><cell r="F7237"><v>34687</v></cell><cell r="G7237"><v>40000</v></cell><cell r="H7237" t="str"><v>Nil</v></cell><cell r="I7237"><v>0</v></cell><cell r="J7237" t="str"><v>Cancelled</v></cell><cell r="K7237"><v>0</v></cell><cell r="L7237"><v>0</v></cell><cell r="M7237"><v>0</v></cell><cell r="N7237" t="str"><v>Cancelled date-23/03/2015,Amount Refunded 1,04800, Ch.no.749482 date-1/10/2013</v></cell></row><row r="7238"><cell r="C7238"><v>7000159</v></cell><cell r="D7238" t="str"><v>LNC/DRI BEACHES</v></cell><cell r="E7238" t="str"><v>Sav Builders Pvt Ltd</v></cell><cell r="F7238"><v>34685</v></cell><cell r="G7238"><v>65000</v></cell><cell r="H7238"><v>65000</v></cell><cell r="I7238"><v>0</v></cell><cell r="J7238" t="str"><v>I.R.M</v></cell><cell r="K7238" t="str"><v>Never</v></cell><cell r="L7238" t="str"><v>not send</v></cell><cell r="M7238" t="str"><v>No</v></cell><cell r="N7238" t="str"><v>we send last reminder in 2012.then we did not receive any reply.</v></cell></row><row r="7239"><cell r="C7239"><v>7000160</v></cell><cell r="D7239" t="str"><v>LNC/DRI BEACHES</v></cell><cell r="E7239" t="str"><v>Ajay Agarwal</v></cell><cell r="F7239"><v>34687</v></cell><cell r="G7239"><v>40000</v></cell><cell r="H7239"><v>40000</v></cell><cell r="I7239"><v>0</v></cell><cell r="J7239" t="str"><v>I.R.M</v></cell><cell r="K7239" t="str"><v>Never</v></cell><cell r="L7239" t="str"><v>send</v></cell><cell r="M7239" t="str"><v>yes</v></cell><cell r="N7239" t="str"><v>we send last reminder in 2012.then we did not receive any reply.</v></cell></row><row r="7240"><cell r="C7240"><v>7000162</v></cell><cell r="D7240" t="str"><v>LNC/DRI BEACHES</v></cell><cell r="E7240" t="str"><v>Bimal Chandra Kundu</v></cell><cell r="F7240"><v>34689</v></cell><cell r="G7240"><v>42000</v></cell><cell r="H7240"><v>42000</v></cell><cell r="I7240"><v>0</v></cell><cell r="J7240" t="str"><v>I.R.M</v></cell><cell r="K7240" t="str"><v>Never</v></cell><cell r="L7240" t="str"><v>send</v></cell><cell r="M7240" t="str"><v>yes</v></cell><cell r="N7240" t="str"><v>we send last reminder in 2012.then we did not receive any reply.</v></cell></row><row r="7241"><cell r="C7241"><v>7000173</v></cell><cell r="D7241" t="str"><v>LNC/DRI BEACHES</v></cell><cell r="E7241" t="str"><v>M Sons Builders Bhopal</v></cell><cell r="F7241"><v>34684</v></cell><cell r="G7241"><v>65000</v></cell><cell r="H7241"><v>65000</v></cell><cell r="I7241"><v>0</v></cell><cell r="J7241" t="str"><v>I.R.M</v></cell><cell r="K7241" t="str"><v>Never</v></cell><cell r="L7241" t="str"><v>send</v></cell><cell r="M7241" t="str"><v>yes</v></cell><cell r="N7241" t="str"><v>reply to his mail on 2014 with all dues details</v></cell></row><row r="7242"><cell r="C7242"><v>7000174</v></cell><cell r="D7242" t="str"><v>?</v></cell><cell r="E7242" t="str"><v>Sanjay Khullar</v></cell><cell r="F7242"><v>34698</v></cell><cell r="G7242"><v>42000</v></cell><cell r="H7242" t="str"><v>Nil</v></cell><cell r="I7242"><v>0</v></cell><cell r="J7242" t="str"><v>Cancelled</v></cell><cell r="K7242"><v>0</v></cell><cell r="L7242"><v>0</v></cell><cell r="M7242"><v>0</v></cell><cell r="N7242" t="str"><v>Cancelled-18/05/1995</v></cell></row><row r="7243"><cell r="C7243"><v>7000176</v></cell><cell r="D7243" t="str"><v>LNC/DRI BEACHES</v></cell><cell r="E7243" t="str"><v>Rajneesh Jindal</v></cell><cell r="F7243"><v>34696</v></cell><cell r="G7243"><v>40000</v></cell><cell r="H7243"><v>40000</v></cell><cell r="I7243"><v>0</v></cell><cell r="J7243" t="str"><v>R.M</v></cell><cell r="K7243"><v>2011</v></cell><cell r="L7243" t="str"><v>send</v></cell><cell r="M7243" t="str"><v>yes</v></cell><cell r="N7243" t="str"><v>Letter sent, last communication 2011</v></cell></row><row r="7244"><cell r="C7244"><v>7000187</v></cell><cell r="D7244" t="str"><v>LNC/DRI BEACHES</v></cell><cell r="E7244" t="str"><v>Sunil Bajaj</v></cell><cell r="F7244"><v>34347</v></cell><cell r="G7244"><v>42000</v></cell><cell r="H7244"><v>42000</v></cell><cell r="I7244"><v>0</v></cell><cell r="J7244" t="str"><v>I.R.M</v></cell><cell r="K7244" t="str"><v>Never</v></cell><cell r="L7244" t="str"><v>not del</v></cell><cell r="M7244" t="str"><v>yes</v></cell><cell r="N7244" t="str"><v>last communication 1995 only app and agmrnt</v></cell></row><row r="7245"><cell r="C7245"><v>7000188</v></cell><cell r="D7245" t="str"><v>LNC/DRI BEACHES</v></cell><cell r="E7245" t="str"><v>Anil Kumar Gaind</v></cell><cell r="F7245"><v>34718</v></cell><cell r="G7245"><v>65000</v></cell><cell r="H7245"><v>65000</v></cell><cell r="I7245"><v>0</v></cell><cell r="J7245" t="str"><v>I.R.M</v></cell><cell r="K7245" t="str"><v>Never</v></cell><cell r="L7245" t="str"><v>not send</v></cell><cell r="M7245" t="str"><v>yes</v></cell><cell r="N7245" t="str"><v>we send last reminder in 2012.then we did not receive any reply.</v></cell></row><row r="7246"><cell r="C7246"><v>7000189</v></cell><cell r="D7246" t="str"><v>?</v></cell><cell r="E7246" t="str"><v>Ritu Bhatia</v></cell><cell r="F7246"><v>34719</v></cell><cell r="G7246"><v>42000</v></cell><cell r="H7246" t="str"><v>Nil</v></cell><cell r="I7246"><v>0</v></cell><cell r="J7246" t="str"><v>Cancelled</v></cell><cell r="K7246"><v>0</v></cell><cell r="L7246"><v>0</v></cell><cell r="M7246"><v>0</v></cell><cell r="N7246" t="str"><v>Cancelled-13-12-1997</v></cell></row><row r="7247"><cell r="C7247"><v>7000191</v></cell><cell r="D7247" t="str"><v>LNC/DRI BEACHES</v></cell><cell r="E7247" t="str"><v>Dr. Sadanand G Thote</v></cell><cell r="F7247"><v>34715</v></cell><cell r="G7247"><v>65000</v></cell><cell r="H7247"><v>65000</v></cell><cell r="I7247"><v>0</v></cell><cell r="J7247" t="str"><v>R.M</v></cell><cell r="K7247"><v>2009</v></cell><cell r="L7247" t="str"><v>send</v></cell><cell r="M7247" t="str"><v>No</v></cell><cell r="N7247" t="str"><v>we send last reminder in 2012.then we did not receive any reply. no agreement, no application form</v></cell></row><row r="7248"><cell r="C7248"><v>7000192</v></cell><cell r="D7248" t="str"><v>LNC/DRI BEACHES</v></cell><cell r="E7248" t="str"><v>Mehernosh Sam Rana</v></cell><cell r="F7248"><v>34716</v></cell><cell r="G7248"><v>65000</v></cell><cell r="H7248"><v>65000</v></cell><cell r="I7248"><v>0</v></cell><cell r="J7248" t="str"><v>I.R.M</v></cell><cell r="K7248" t="str"><v>Never</v></cell><cell r="L7248" t="str"><v>send</v></cell><cell r="M7248" t="str"><v>yes</v></cell><cell r="N7248" t="str"><v>we send last reminder in 2012.then we did not receive any reply. no agreement, no application form</v></cell></row><row r="7249"><cell r="C7249"><v>7000193</v></cell><cell r="D7249" t="str"><v>LNC/DRI BEACHES</v></cell><cell r="E7249" t="str"><v>Abhay Shankar Mahankal</v></cell><cell r="F7249"><v>34711</v></cell><cell r="G7249"><v>42000</v></cell><cell r="H7249"><v>42000</v></cell><cell r="I7249"><v>0</v></cell><cell r="J7249" t="str"><v>I.R.M</v></cell><cell r="K7249" t="str"><v>Never</v></cell><cell r="L7249" t="str"><v>send</v></cell><cell r="M7249" t="str"><v>yes</v></cell><cell r="N7249" t="str"><v>reply to his mail in 2013</v></cell></row><row r="7250"><cell r="C7250"><v>7000194</v></cell><cell r="D7250" t="str"><v>LNC/DRI BEACHES</v></cell><cell r="E7250" t="str"><v>Hemant Keshao Kolkwadkar</v></cell><cell r="F7250"><v>34711</v></cell><cell r="G7250"><v>40000</v></cell><cell r="H7250"><v>40000</v></cell><cell r="I7250"><v>0</v></cell><cell r="J7250" t="str"><v>R.M</v></cell><cell r="K7250"><v>2007</v></cell><cell r="L7250" t="str"><v>send</v></cell><cell r="M7250" t="str"><v>No</v></cell><cell r="N7250" t="str"><v>not send any reminder last communication 2008</v></cell></row><row r="7251"><cell r="C7251"><v>7000200</v></cell><cell r="D7251" t="str"><v>LNC/DRI BEACHES</v></cell><cell r="E7251" t="str"><v>Ravi Construction Company</v></cell><cell r="F7251"><v>34717</v></cell><cell r="G7251"><v>65000</v></cell><cell r="H7251"><v>61750</v></cell><cell r="I7251"><v>0</v></cell><cell r="J7251" t="str"><v>I.R.M</v></cell><cell r="K7251" t="str"><v>Never</v></cell><cell r="L7251" t="str"><v>not send</v></cell><cell r="M7251" t="str"><v>yes</v></cell><cell r="N7251" t="str"><v>we send last reminder in 2012.then we did not receive any reply.</v></cell></row><row r="7252"><cell r="C7252"><v>1000095</v></cell><cell r="D7252" t="str"><v>L. N. C</v></cell><cell r="E7252" t="str"><v>K M Sukumaran</v></cell><cell r="F7252" t="str"><v>30/04/1994</v></cell><cell r="G7252"><v>22000</v></cell><cell r="H7252"><v>23600</v></cell><cell r="I7252" t="str"><v>1,600 (excess)</v></cell><cell r="J7252" t="str"><v>I.R.M</v></cell><cell r="K7252" t="str"><v>Never</v></cell><cell r="L7252" t="str"><v>Not del.</v></cell><cell r="M7252" t="str"><v>yes</v></cell><cell r="N7252" t="str"><v> no Documents last communication 01</v></cell></row><row r="7253"><cell r="C7253"><v>7000201</v></cell><cell r="D7253" t="str"><v>LNC/DRI BEACHES</v></cell><cell r="E7253" t="str"><v>Dr. L.A Kapadia</v></cell><cell r="F7253"><v>34717</v></cell><cell r="G7253"><v>65000</v></cell><cell r="H7253"><v>65000</v></cell><cell r="I7253"><v>0</v></cell><cell r="J7253" t="str"><v>I.R.M</v></cell><cell r="K7253" t="str"><v>Never</v></cell><cell r="L7253" t="str"><v>not del</v></cell><cell r="M7253" t="str"><v>yes</v></cell><cell r="N7253" t="str"><v>last communication 2001</v></cell></row><row r="7254"><cell r="C7254"><v>7000203</v></cell><cell r="D7254" t="str"><v>LNC/DRI BEACHES</v></cell><cell r="E7254" t="str"><v>Santosh Agarwal</v></cell><cell r="F7254"><v>34715</v></cell><cell r="G7254"><v>65000</v></cell><cell r="H7254"><v>19500</v></cell><cell r="I7254"><v>0</v></cell><cell r="J7254" t="str"><v>I.R.M</v></cell><cell r="K7254" t="str"><v>Never</v></cell><cell r="L7254" t="str"><v>send</v></cell><cell r="M7254" t="str"><v>yes</v></cell><cell r="N7254" t="str"><v>As POD last communication 2007, Lucky Winner</v></cell></row><row r="7255"><cell r="C7255"><v>7000207</v></cell><cell r="D7255" t="str"><v>LNC/DRI BEACHES</v></cell><cell r="E7255" t="str"><v>R.N Gupta</v></cell><cell r="F7255"><v>34702</v></cell><cell r="G7255"><v>65000</v></cell><cell r="H7255"><v>65000</v></cell><cell r="I7255"><v>0</v></cell><cell r="J7255" t="str"><v>R.M</v></cell><cell r="K7255"><v>2011</v></cell><cell r="L7255" t="str"><v>send</v></cell><cell r="M7255" t="str"><v>yes</v></cell><cell r="N7255" t="str"><v>we send last reminder in 2012.then we did not receive any reply.</v></cell></row><row r="7256"><cell r="C7256"><v>7000208</v></cell><cell r="D7256" t="str"><v>LNC/DRI BEACHES</v></cell><cell r="E7256" t="str"><v>S.K Sharma</v></cell><cell r="F7256"><v>34709</v></cell><cell r="G7256"><v>42000</v></cell><cell r="H7256"><v>42000</v></cell><cell r="I7256"><v>0</v></cell><cell r="J7256" t="str"><v>I.R.M</v></cell><cell r="K7256" t="str"><v>Never</v></cell><cell r="L7256" t="str"><v>send</v></cell><cell r="M7256" t="str"><v>yes</v></cell><cell r="N7256" t="str"><v>we send last reminder in 2013.then we did not receive any reply.</v></cell></row><row r="7257"><cell r="C7257"><v>7000210</v></cell><cell r="D7257" t="str"><v>LNC/DRI BEACHES</v></cell><cell r="E7257" t="str"><v>Nutan Bhoraskar</v></cell><cell r="F7257"><v>34709</v></cell><cell r="G7257"><v>65000</v></cell><cell r="H7257"><v>65000</v></cell><cell r="I7257"><v>0</v></cell><cell r="J7257" t="str"><v>I.R.M</v></cell><cell r="K7257" t="str"><v>Never</v></cell><cell r="L7257" t="str"><v>send</v></cell><cell r="M7257" t="str"><v>yes</v></cell><cell r="N7257" t="str"><v>we send last reminder in 2012.then we did not receive any reply.</v></cell></row><row r="7258"><cell r="C7258"><v>7000212</v></cell><cell r="D7258" t="str"><v>LNC/DRI BEACHES</v></cell><cell r="E7258" t="str"><v>Yeshwant Shinde</v></cell><cell r="F7258"><v>34709</v></cell><cell r="G7258"><v>65000</v></cell><cell r="H7258"><v>65000</v></cell><cell r="I7258"><v>0</v></cell><cell r="J7258" t="str"><v>I.R.M</v></cell><cell r="K7258" t="str"><v>Never</v></cell><cell r="L7258" t="str"><v>send</v></cell><cell r="M7258" t="str"><v>yes</v></cell><cell r="N7258" t="str"><v>we send last reminder in 2012.then we did not receive any reply.</v></cell></row><row r="7259"><cell r="C7259"><v>7000215</v></cell><cell r="D7259" t="str"><v>LNC/DRI BEACHES</v></cell><cell r="E7259" t="str"><v>Manohar Wadhwani</v></cell><cell r="F7259"><v>34722</v></cell><cell r="G7259"><v>42000</v></cell><cell r="H7259"><v>12600</v></cell><cell r="I7259"><v>29400</v></cell><cell r="J7259" t="str"><v>Outstanding</v></cell><cell r="K7259" t="str"><v>Never</v></cell><cell r="L7259" t="str"><v>not del</v></cell><cell r="M7259" t="str"><v>No</v></cell><cell r="N7259" t="str"><v>no cummunication 95 (Outstanding Rs. 29400/-)</v></cell></row><row r="7260"><cell r="C7260"><v>7000216</v></cell><cell r="D7260" t="str"><v>LNC/DRI BEACHES</v></cell><cell r="E7260" t="str"><v>Sujata Nayar</v></cell><cell r="F7260"><v>34718</v></cell><cell r="G7260"><v>42000</v></cell><cell r="H7260"><v>42000</v></cell><cell r="I7260"><v>0</v></cell><cell r="J7260" t="str"><v>I.R.M</v></cell><cell r="K7260" t="str"><v>Never</v></cell><cell r="L7260" t="str"><v>not del</v></cell><cell r="M7260" t="str"><v>yes</v></cell><cell r="N7260" t="str"><v>we send last reminder in 2012.then we did not receive any reply.</v></cell></row><row r="7261"><cell r="C7261"><v>7000220</v></cell><cell r="D7261" t="str"><v>LNC/DRI BEACHES</v></cell><cell r="E7261" t="str"><v>Anita Tejanakar</v></cell><cell r="F7261"><v>34719</v></cell><cell r="G7261"><v>42000</v></cell><cell r="H7261"><v>42000</v></cell><cell r="I7261"><v>0</v></cell><cell r="J7261" t="str"><v>I.R.M</v></cell><cell r="K7261" t="str"><v>Never</v></cell><cell r="L7261" t="str"><v>not send</v></cell><cell r="M7261" t="str"><v>yes</v></cell><cell r="N7261" t="str"><v>we send last reminder in 2012.then we did not receive any reply.</v></cell></row><row r="7262"><cell r="C7262"><v>7000221</v></cell><cell r="D7262" t="str"><v>LNC/DRI BEACHES</v></cell><cell r="E7262" t="str"><v>Sunil Kumar Vaswani</v></cell><cell r="F7262"><v>34729</v></cell><cell r="G7262"><v>40000</v></cell><cell r="H7262"><v>40000</v></cell><cell r="I7262"><v>0</v></cell><cell r="J7262" t="str"><v>I.R.M</v></cell><cell r="K7262" t="str"><v>Never</v></cell><cell r="L7262" t="str"><v>send</v></cell><cell r="M7262" t="str"><v>No</v></cell><cell r="N7262" t="str"><v>we send last reminder in 2012.then we did not receive any reply.</v></cell></row><row r="7263"><cell r="C7263"><v>7000222</v></cell><cell r="D7263" t="str"><v>LNC/DRI BEACHES</v></cell><cell r="E7263" t="str"><v>Kishore Jhamnani</v></cell><cell r="F7263"><v>34709</v></cell><cell r="G7263"><v>42000</v></cell><cell r="H7263"><v>42000</v></cell><cell r="I7263"><v>0</v></cell><cell r="J7263" t="str"><v>I.R.M</v></cell><cell r="K7263" t="str"><v>Never</v></cell><cell r="L7263" t="str"><v>send</v></cell><cell r="M7263" t="str"><v>yes</v></cell><cell r="N7263" t="str"><v>we send last reminder in 2012.then we did not receive any reply.</v></cell></row><row r="7264"><cell r="C7264"><v>7000224</v></cell><cell r="D7264" t="str"><v>LNC/DRI BEACHES</v></cell><cell r="E7264" t="str"><v>Vishwajeet Singh Rathore</v></cell><cell r="F7264"><v>34709</v></cell><cell r="G7264"><v>42000</v></cell><cell r="H7264"><v>42000</v></cell><cell r="I7264"><v>0</v></cell><cell r="J7264" t="str"><v>I.R.M</v></cell><cell r="K7264" t="str"><v>Never</v></cell><cell r="L7264" t="str"><v>send</v></cell><cell r="M7264" t="str"><v>yes</v></cell><cell r="N7264" t="str"><v>we send last reminder in 2012.then we did not receive any reply.</v></cell></row><row r="7265"><cell r="C7265"><v>7000225</v></cell><cell r="D7265" t="str"><v>LNC/DRI BEACHES</v></cell><cell r="E7265" t="str"><v>Aditi Enterprises</v></cell><cell r="F7265"><v>34704</v></cell><cell r="G7265"><v>65000</v></cell><cell r="H7265"><v>65000</v></cell><cell r="I7265"><v>0</v></cell><cell r="J7265" t="str"><v>I.R.M</v></cell><cell r="K7265" t="str"><v>Never</v></cell><cell r="L7265" t="str"><v>send</v></cell><cell r="M7265" t="str"><v>No</v></cell><cell r="N7265" t="str"><v>we send last reminder in 2012.then we did not receive any reply.</v></cell></row><row r="7266"><cell r="C7266"><v>7000229</v></cell><cell r="D7266" t="str"><v>?</v></cell><cell r="E7266" t="str"><v>Chander Shekhar Lange</v></cell><cell r="F7266"><v>34730</v></cell><cell r="G7266"><v>40000</v></cell><cell r="H7266" t="str"><v>Nil</v></cell><cell r="I7266"><v>0</v></cell><cell r="J7266" t="str"><v>Cancelled</v></cell><cell r="K7266"><v>0</v></cell><cell r="L7266"><v>0</v></cell><cell r="M7266"><v>0</v></cell><cell r="N7266" t="str"><v>Cancelled Date- 31-01-1996</v></cell></row><row r="7267"><cell r="C7267"><v>7000230</v></cell><cell r="D7267" t="str"><v>LNC/DRI BEACHES</v></cell><cell r="E7267" t="str"><v>Virendra Pratap Singh</v></cell><cell r="F7267"><v>34727</v></cell><cell r="G7267"><v>32000</v></cell><cell r="H7267"><v>32000</v></cell><cell r="I7267"><v>0</v></cell><cell r="J7267" t="str"><v>I.R.M</v></cell><cell r="K7267" t="str"><v>Never</v></cell><cell r="L7267" t="str"><v>not del</v></cell><cell r="M7267" t="str"><v>yes</v></cell><cell r="N7267" t="str"><v>last communication 2000</v></cell></row><row r="7268"><cell r="C7268"><v>7000233</v></cell><cell r="D7268" t="str"><v>LNC/DRI BEACHES</v></cell><cell r="E7268" t="str"><v>D.L Goenka</v></cell><cell r="F7268"><v>34730</v></cell><cell r="G7268"><v>42000</v></cell><cell r="H7268"><v>42000</v></cell><cell r="I7268"><v>0</v></cell><cell r="J7268" t="str"><v>I.R.M</v></cell><cell r="K7268" t="str"><v>Never</v></cell><cell r="L7268" t="str"><v>send</v></cell><cell r="M7268" t="str"><v>yes</v></cell><cell r="N7268" t="str"><v>we send last reminder in 2012.then we did not receive any reply.</v></cell></row><row r="7269"><cell r="C7269"><v>7000235</v></cell><cell r="D7269" t="str"><v>LNC/DRI BEACHES</v></cell><cell r="E7269" t="str"><v>Indu Trivedi</v></cell><cell r="F7269"><v>34734</v></cell><cell r="G7269"><v>42000</v></cell><cell r="H7269"><v>42000</v></cell><cell r="I7269"><v>0</v></cell><cell r="J7269" t="str"><v>I.R.M</v></cell><cell r="K7269" t="str"><v>Never</v></cell><cell r="L7269" t="str"><v>send</v></cell><cell r="M7269" t="str"><v>yes</v></cell><cell r="N7269" t="str"><v>As POD last communication 2007.</v></cell></row><row r="7270"><cell r="C7270"><v>7000237</v></cell><cell r="D7270" t="str"><v>LNC/DRI BEACHES</v></cell><cell r="E7270" t="str"><v>Kwality Foundary Industries</v></cell><cell r="F7270"><v>34734</v></cell><cell r="G7270"><v>42000</v></cell><cell r="H7270"><v>42000</v></cell><cell r="I7270"><v>0</v></cell><cell r="J7270" t="str"><v>I.R.M</v></cell><cell r="K7270" t="str"><v>Never</v></cell><cell r="L7270" t="str"><v>send</v></cell><cell r="M7270" t="str"><v>yes</v></cell><cell r="N7270" t="str"><v>we send last reminder in 2012.then we did not receive any reply.</v></cell></row><row r="7271"><cell r="C7271"><v>7000242</v></cell><cell r="D7271" t="str"><v>LNC/DRI BEACHES</v></cell><cell r="E7271" t="str"><v>P.L Prasad</v></cell><cell r="F7271"><v>34750</v></cell><cell r="G7271"><v>42000</v></cell><cell r="H7271"><v>42000</v></cell><cell r="I7271"><v>0</v></cell><cell r="J7271" t="str"><v>I.R.M</v></cell><cell r="K7271" t="str"><v>Never</v></cell><cell r="L7271" t="str"><v>not del</v></cell><cell r="M7271" t="str"><v>yes</v></cell><cell r="N7271" t="str"><v>Last letter send so communication 2008</v></cell></row><row r="7272"><cell r="C7272"><v>7000244</v></cell><cell r="D7272" t="str"><v>?</v></cell><cell r="E7272" t="str"><v>Yeshwant Shinde</v></cell><cell r="F7272"><v>34747</v></cell><cell r="G7272"><v>65000</v></cell><cell r="H7272" t="str"><v>Nil</v></cell><cell r="I7272"><v>0</v></cell><cell r="J7272" t="str"><v>Cancelled</v></cell><cell r="K7272"><v>0</v></cell><cell r="L7272"><v>0</v></cell><cell r="M7272"><v>0</v></cell><cell r="N7272" t="str"><v>Date-18-03-1995</v></cell></row><row r="7273"><cell r="C7273"><v>7000245</v></cell><cell r="D7273" t="str"><v>LNC/DRI BEACHES</v></cell><cell r="E7273" t="str"><v>V.L Nagar</v></cell><cell r="F7273"><v>34738</v></cell><cell r="G7273"><v>42000</v></cell><cell r="H7273"><v>42000</v></cell><cell r="I7273"><v>0</v></cell><cell r="J7273" t="str"><v>I.R.M</v></cell><cell r="K7273" t="str"><v>Never</v></cell><cell r="L7273" t="str"><v>send</v></cell><cell r="M7273" t="str"><v>yes</v></cell><cell r="N7273" t="str"><v>we send last reminder in 2012.then we did not receive any reply.</v></cell></row><row r="7274"><cell r="C7274"><v>7000250</v></cell><cell r="D7274" t="str"><v>LNC/DRI BEACHES</v></cell><cell r="E7274" t="str"><v>Sunil K Goyal</v></cell><cell r="F7274"><v>34752</v></cell><cell r="G7274"><v>42000</v></cell><cell r="H7274"><v>39900</v></cell><cell r="I7274"><v>0</v></cell><cell r="J7274" t="str"><v>I.R.M</v></cell><cell r="K7274" t="str"><v>Never</v></cell><cell r="L7274" t="str"><v>send</v></cell><cell r="M7274" t="str"><v>yes</v></cell><cell r="N7274" t="str"><v>we send last reminder in 2012.then we did not receive any reply.</v></cell></row><row r="7275"><cell r="C7275"><v>7000255</v></cell><cell r="D7275" t="str"><v>LNC/DRI BEACHES</v></cell><cell r="E7275" t="str"><v>LNC/DRI BEACHES</v></cell><cell r="F7275"><v>34741</v></cell><cell r="G7275"><v>65000</v></cell><cell r="H7275"><v>65000</v></cell><cell r="I7275"><v>0</v></cell><cell r="J7275" t="str"><v>I.R.M</v></cell><cell r="K7275" t="str"><v>Never</v></cell><cell r="L7275" t="str"><v>not send</v></cell><cell r="M7275" t="str"><v>no</v></cell><cell r="N7275" t="str"><v>we send last reminder in 2012.then we did not receive any reply.</v></cell></row><row r="7276"><cell r="C7276" t="str"><v>101754 1</v></cell><cell r="D7276" t="str"><v>D. Purchaser</v></cell><cell r="E7276" t="str"><v>Jagdish P Koli</v></cell><cell r="F7276" t="str"><v>14/09/1991</v></cell><cell r="G7276"><v>23700</v></cell><cell r="H7276"><v>23700</v></cell></row><row r="7276"><cell r="J7276" t="str"><v>R.M</v></cell><cell r="K7276"><v>2011</v></cell><cell r="L7276" t="str"><v>send</v></cell><cell r="M7276" t="str"><v>No</v></cell><cell r="N7276" t="str"><v>no reminders so last communication 2011</v></cell></row><row r="7277"><cell r="C7277"><v>7000256</v></cell><cell r="D7277" t="str"><v>LNC/DRI BEACHES</v></cell><cell r="E7277" t="str"><v>Rajesh Agarwal</v></cell><cell r="F7277"><v>34744</v></cell><cell r="G7277"><v>42000</v></cell><cell r="H7277"><v>42200</v></cell><cell r="I7277"><v>0</v></cell><cell r="J7277" t="str"><v>I.R.M</v></cell><cell r="K7277" t="str"><v>Never</v></cell><cell r="L7277" t="str"><v>send</v></cell><cell r="M7277" t="str"><v>yes</v></cell><cell r="N7277" t="str"><v>we send last reminder in 2012.then we did not receive any reply.</v></cell></row><row r="7278"><cell r="C7278"><v>7000257</v></cell><cell r="D7278" t="str"><v>LNC/DRI BEACHES</v></cell><cell r="E7278" t="str"><v>Rishabh Jain</v></cell><cell r="F7278"><v>34754</v></cell><cell r="G7278"><v>65000</v></cell><cell r="H7278"><v>65000</v></cell><cell r="I7278"><v>0</v></cell><cell r="J7278" t="str"><v>I.R.M</v></cell><cell r="K7278" t="str"><v>Never</v></cell><cell r="L7278" t="str"><v>not send</v></cell><cell r="M7278" t="str"><v>yes</v></cell><cell r="N7278" t="str"><v>we send last reminder in 2012.then we did not receive any reply.</v></cell></row><row r="7279"><cell r="C7279"><v>7000259</v></cell><cell r="D7279" t="str"><v>LNC/DRI BEACHES</v></cell><cell r="E7279" t="str"><v>Jai Kishan Jakhodia</v></cell><cell r="F7279"><v>34739</v></cell><cell r="G7279"><v>42000</v></cell><cell r="H7279"><v>12600</v></cell><cell r="I7279"><v>29400</v></cell><cell r="J7279" t="str"><v>Outstanding</v></cell><cell r="K7279" t="str"><v>Never</v></cell><cell r="L7279" t="str"><v>not send</v></cell><cell r="M7279" t="str"><v>yes</v></cell><cell r="N7279" t="str"><v>last communication 2012 but not send outstanding Rs. 29400/- details</v></cell></row><row r="7280"><cell r="C7280"><v>7000260</v></cell><cell r="D7280" t="str"><v>LNC/DRI BEACHES</v></cell><cell r="E7280" t="str"><v>Dharamendra K Lila</v></cell><cell r="F7280"><v>34741</v></cell><cell r="G7280"><v>65000</v></cell><cell r="H7280"><v>61750</v></cell><cell r="I7280"><v>0</v></cell><cell r="J7280" t="str"><v>R.M</v></cell><cell r="K7280"><v>2010</v></cell><cell r="L7280" t="str"><v>send</v></cell><cell r="M7280" t="str"><v>yes</v></cell><cell r="N7280" t="str"><v>we send last reminder in 2012.then we did not receive any reply.</v></cell></row><row r="7281"><cell r="C7281"><v>7000264</v></cell><cell r="D7281" t="str"><v>?</v></cell><cell r="E7281" t="str"><v>Mridul Singh</v></cell><cell r="F7281"><v>34752</v></cell><cell r="G7281"><v>40000</v></cell><cell r="H7281" t="str"><v>Nil</v></cell><cell r="I7281"><v>0</v></cell><cell r="J7281" t="str"><v>Cancelled</v></cell><cell r="K7281"><v>0</v></cell><cell r="L7281"><v>0</v></cell><cell r="M7281"><v>0</v></cell><cell r="N7281" t="str"><v>Cancelled date-31-01-1996</v></cell></row><row r="7282"><cell r="C7282"><v>7000268</v></cell><cell r="D7282" t="str"><v>LNC/DRI BEACHES</v></cell><cell r="E7282" t="str"><v>Vinod Kumar Sethi</v></cell><cell r="F7282"><v>34758</v></cell><cell r="G7282"><v>65000</v></cell><cell r="H7282"><v>45500</v></cell><cell r="I7282"><v>19500</v></cell><cell r="J7282" t="str"><v>Outstanding</v></cell><cell r="K7282" t="str"><v>Never</v></cell><cell r="L7282" t="str"><v>not del</v></cell><cell r="M7282" t="str"><v>No</v></cell><cell r="N7282" t="str"><v>no reminder last communication 2011,outstanding Rs 19,500/-</v></cell></row><row r="7283"><cell r="C7283"><v>7000269</v></cell><cell r="D7283" t="str"><v>LNC/DRI BEACHES</v></cell><cell r="E7283" t="str"><v>Rajnish Bahl</v></cell><cell r="F7283"><v>34757</v></cell><cell r="G7283"><v>65000</v></cell><cell r="H7283"><v>65000</v></cell><cell r="I7283"><v>0</v></cell><cell r="J7283" t="str"><v>I.R.M</v></cell><cell r="K7283" t="str"><v>Never</v></cell><cell r="L7283" t="str"><v>send</v></cell><cell r="M7283" t="str"><v>yes</v></cell><cell r="N7283" t="str"><v>we send last reminder in 2012.then we did not receive any reply.</v></cell></row><row r="7284"><cell r="C7284"><v>7000270</v></cell><cell r="D7284" t="str"><v>LNC/DRI BEACHES</v></cell><cell r="E7284" t="str"><v>N.B Lalsan</v></cell><cell r="F7284"><v>34757</v></cell><cell r="G7284"><v>42000</v></cell><cell r="H7284"><v>42000</v></cell><cell r="I7284"><v>0</v></cell><cell r="J7284" t="str"><v>I.R.M</v></cell><cell r="K7284" t="str"><v>Never</v></cell><cell r="L7284" t="str"><v>send</v></cell><cell r="M7284" t="str"><v>yes</v></cell><cell r="N7284" t="str"><v>we send last reminder in 2012.then we did not receive any reply.</v></cell></row><row r="7285"><cell r="C7285"><v>7000271</v></cell><cell r="D7285" t="str"><v>?</v></cell><cell r="E7285" t="str"><v>R.K Srivastava</v></cell><cell r="F7285"><v>34758</v></cell><cell r="G7285"><v>65000</v></cell><cell r="H7285" t="str"><v>Nil</v></cell><cell r="I7285"><v>0</v></cell><cell r="J7285" t="str"><v>Cancelled</v></cell><cell r="K7285"><v>0</v></cell><cell r="L7285"><v>0</v></cell><cell r="M7285"><v>0</v></cell><cell r="N7285" t="str"><v>Cancelled date-31-01-1996</v></cell></row><row r="7286"><cell r="C7286"><v>7000272</v></cell><cell r="D7286" t="str"><v>LNC/DRI BEACHES</v></cell><cell r="E7286" t="str"><v>J.K Arora</v></cell><cell r="F7286"><v>34753</v></cell><cell r="G7286"><v>65000</v></cell><cell r="H7286"><v>65000</v></cell><cell r="I7286"><v>0</v></cell><cell r="J7286" t="str"><v>I.R.M</v></cell><cell r="K7286" t="str"><v>Never</v></cell><cell r="L7286" t="str"><v>not send</v></cell><cell r="M7286" t="str"><v>No</v></cell><cell r="N7286" t="str"><v>we send last reminder in 2012.then we did not receive any reply.</v></cell></row><row r="7287"><cell r="C7287"><v>7000273</v></cell><cell r="D7287" t="str"><v>?</v></cell><cell r="E7287" t="str"><v>Jai Medical Hall</v></cell><cell r="F7287"><v>34758</v></cell><cell r="G7287"><v>32000</v></cell><cell r="H7287" t="str"><v>Nil</v></cell><cell r="I7287"><v>0</v></cell><cell r="J7287" t="str"><v>Cancelled</v></cell><cell r="K7287"><v>0</v></cell><cell r="L7287"><v>0</v></cell><cell r="M7287"><v>0</v></cell><cell r="N7287" t="str"><v>Cancelled date-05/07/1996</v></cell></row><row r="7288"><cell r="C7288"><v>7000274</v></cell><cell r="D7288" t="str"><v>?</v></cell><cell r="E7288" t="str"><v>Satya Prakash Jhunjhunwala</v></cell><cell r="F7288"><v>34746</v></cell><cell r="G7288"><v>42000</v></cell><cell r="H7288" t="str"><v>Nil</v></cell><cell r="I7288"><v>0</v></cell><cell r="J7288" t="str"><v>Cancelled</v></cell><cell r="K7288"><v>0</v></cell><cell r="L7288"><v>0</v></cell><cell r="M7288"><v>0</v></cell><cell r="N7288" t="str"><v>Cancelled date-31/01/1996</v></cell></row><row r="7289"><cell r="C7289"><v>7000288</v></cell><cell r="D7289" t="str"><v>LNC/DRI BEACHES</v></cell><cell r="E7289" t="str"><v>Sunil Thapper</v></cell><cell r="F7289"><v>34750</v></cell><cell r="G7289"><v>42000</v></cell><cell r="H7289"><v>42000</v></cell><cell r="I7289"><v>0</v></cell><cell r="J7289" t="str"><v>I.R.M</v></cell><cell r="K7289" t="str"><v>Never</v></cell><cell r="L7289" t="str"><v>send</v></cell><cell r="M7289" t="str"><v>No</v></cell><cell r="N7289" t="str"><v>we send last reminder in 2012.then we did not receive any reply.</v></cell></row><row r="7290"><cell r="C7290"><v>7000306</v></cell><cell r="D7290" t="str"><v>LNC/DRI BEACHES</v></cell><cell r="E7290" t="str"><v>Sheikhant Vasant Rao Mukewar</v></cell><cell r="F7290"><v>34761</v></cell><cell r="G7290"><v>42000</v></cell><cell r="H7290"><v>42000</v></cell><cell r="I7290"><v>0</v></cell><cell r="J7290" t="str"><v>I.R.M</v></cell><cell r="K7290" t="str"><v>Never</v></cell><cell r="L7290" t="str"><v>not del</v></cell><cell r="M7290" t="str"><v>yes</v></cell><cell r="N7290" t="str"><v>not send any reminder last comm 2011</v></cell></row><row r="7291"><cell r="C7291"><v>7000307</v></cell><cell r="D7291" t="str"><v>LNC/DRI BEACHES</v></cell><cell r="E7291" t="str"><v>Ajay Waman Rao Marawar</v></cell><cell r="F7291"><v>34763</v></cell><cell r="G7291"><v>42000</v></cell><cell r="H7291"><v>42000</v></cell><cell r="I7291"><v>0</v></cell><cell r="J7291" t="str"><v>R.M</v></cell><cell r="K7291"><v>2008</v></cell><cell r="L7291" t="str"><v>send</v></cell><cell r="M7291" t="str"><v>yes</v></cell><cell r="N7291" t="str"><v>not send any remindr last comm 2009</v></cell></row><row r="7292"><cell r="C7292"><v>7000308</v></cell><cell r="D7292" t="str"><v>LNC/DRI BEACHES</v></cell><cell r="E7292" t="str"><v>Madhuri Laghate</v></cell><cell r="F7292"><v>34768</v></cell><cell r="G7292"><v>65000</v></cell><cell r="H7292"><v>65000</v></cell><cell r="I7292"><v>0</v></cell><cell r="J7292" t="str"><v>I.R.M</v></cell><cell r="K7292" t="str"><v>Never</v></cell><cell r="L7292" t="str"><v>send</v></cell><cell r="M7292" t="str"><v>yes</v></cell><cell r="N7292" t="str"><v>we send last reminder in 2012.then we did not receive any reply.</v></cell></row><row r="7293"><cell r="C7293"><v>7000310</v></cell><cell r="D7293" t="str"><v>LNC/DRI BEACHES</v></cell><cell r="E7293" t="str"><v>Prabha Jain</v></cell><cell r="F7293"><v>34768</v></cell><cell r="G7293"><v>65000</v></cell><cell r="H7293"><v>61750</v></cell><cell r="I7293"><v>0</v></cell><cell r="J7293" t="str"><v>I.R.M</v></cell><cell r="K7293" t="str"><v>Never</v></cell><cell r="L7293" t="str"><v>send</v></cell><cell r="M7293" t="str"><v>yes</v></cell><cell r="N7293" t="str"><v>we send last reminder in 2012.then we did not receive any reply.</v></cell></row><row r="7294"><cell r="C7294"><v>7000311</v></cell><cell r="D7294" t="str"><v>?</v></cell><cell r="E7294" t="str"><v>Rajendra Goyal</v></cell><cell r="F7294"><v>34780</v></cell><cell r="G7294"><v>65000</v></cell><cell r="H7294" t="str"><v>Nil</v></cell><cell r="I7294"><v>0</v></cell><cell r="J7294" t="str"><v>Cancelled</v></cell><cell r="K7294"><v>0</v></cell><cell r="L7294"><v>0</v></cell><cell r="M7294"><v>0</v></cell><cell r="N7294" t="str"><v>Cancelled date-31/01/1996</v></cell></row><row r="7295"><cell r="C7295"><v>7000313</v></cell><cell r="D7295" t="str"><v>LNC/DRI BEACHES</v></cell><cell r="E7295" t="str"><v>Ratna Nanda</v></cell><cell r="F7295"><v>34768</v></cell><cell r="G7295"><v>65000</v></cell><cell r="H7295"><v>65000</v></cell><cell r="I7295"><v>0</v></cell><cell r="J7295" t="str"><v>I.R.M</v></cell><cell r="K7295" t="str"><v>Never</v></cell><cell r="L7295" t="str"><v>send</v></cell><cell r="M7295" t="str"><v>yes</v></cell><cell r="N7295" t="str"><v>we send last reminder in 2012.then we did not receive any reply.</v></cell></row><row r="7296"><cell r="C7296"><v>7000319</v></cell><cell r="D7296" t="str"><v>LNC/DRI BEACHES</v></cell><cell r="E7296" t="str"><v>Mahesh Krishna Murthy</v></cell><cell r="F7296"><v>34765</v></cell><cell r="G7296"><v>42000</v></cell><cell r="H7296"><v>42000</v></cell><cell r="I7296"><v>0</v></cell><cell r="J7296" t="str"><v>R.M</v></cell><cell r="K7296"><v>2007</v></cell><cell r="L7296" t="str"><v>send</v></cell><cell r="M7296" t="str"><v>yes</v></cell><cell r="N7296" t="str"><v>not send any remindr last comm 2009</v></cell></row><row r="7297"><cell r="C7297"><v>3000086</v></cell><cell r="D7297" t="str"><v>LNC/GTC INDUSTRIES</v></cell><cell r="E7297" t="str"><v>Rukmani</v></cell><cell r="F7297"><v>34453</v></cell><cell r="G7297"><v>42000</v></cell><cell r="H7297"><v>12600</v></cell><cell r="I7297" t="str"><v>29400</v></cell><cell r="J7297" t="str"><v>Outstanding</v></cell><cell r="K7297" t="str"><v>Never</v></cell><cell r="L7297" t="str"><v>send</v></cell><cell r="M7297" t="str"><v>No</v></cell><cell r="N7297" t="str"><v>No Documents Is In File,,, (Outstanding Rs 29400/-) MISSING</v></cell></row><row r="7298"><cell r="C7298"><v>8000001</v></cell><cell r="D7298" t="str"><v>LNC/GTC Industries</v></cell><cell r="E7298" t="str"><v>Veena Jain</v></cell><cell r="F7298"><v>34463</v></cell><cell r="G7298"><v>30000</v></cell><cell r="H7298"><v>9000</v></cell><cell r="I7298"><v>0</v></cell><cell r="J7298" t="str"><v>Outstanding</v></cell><cell r="K7298" t="str"><v>Never</v></cell><cell r="L7298" t="str"><v>not send</v></cell><cell r="M7298"><v>0</v></cell><cell r="N7298" t="str"><v>Letter not sent, last communication 1998, no other documents is in file,according to file unit cost outstanding 21,000</v></cell></row><row r="7299"><cell r="C7299"><v>8000005</v></cell><cell r="D7299" t="str"><v>LNC/GTC Industries</v></cell><cell r="E7299" t="str"><v>Paramount Distillery</v></cell><cell r="F7299"><v>34480</v></cell><cell r="G7299"><v>40000</v></cell><cell r="H7299"><v>38000</v></cell><cell r="I7299"><v>0</v></cell><cell r="J7299" t="str"><v>I.R.M</v></cell><cell r="K7299" t="str"><v>Never</v></cell><cell r="L7299" t="str"><v>not send</v></cell><cell r="M7299" t="str"><v>yes</v></cell><cell r="N7299" t="str"><v>last communication 1994</v></cell></row><row r="7300"><cell r="C7300"><v>8000006</v></cell><cell r="D7300" t="str"><v>LNC/GTC Industries</v></cell><cell r="E7300" t="str"><v>S. Seva Singh</v></cell><cell r="F7300"><v>34479</v></cell><cell r="G7300"><v>20900</v></cell><cell r="H7300"><v>21300</v></cell><cell r="I7300"><v>0</v></cell><cell r="J7300" t="str"><v>R.M</v></cell><cell r="K7300"><v>2012</v></cell><cell r="L7300" t="str"><v>send</v></cell><cell r="M7300"><v>0</v></cell><cell r="N7300" t="str"><v>Letter sent, last communication 2012, excess amount 400Rs.</v></cell></row><row r="7301"><cell r="C7301"><v>8000007</v></cell><cell r="D7301" t="str"><v>LNC/GTC Industries</v></cell><cell r="E7301" t="str"><v>Tuhin Chaudhuri</v></cell><cell r="F7301"><v>34859</v></cell><cell r="G7301"><v>22000</v></cell><cell r="H7301"><v>20900</v></cell><cell r="I7301"><v>0</v></cell><cell r="J7301" t="str"><v>R.M</v></cell><cell r="K7301"><v>2011</v></cell><cell r="L7301" t="str"><v>not del</v></cell><cell r="M7301" t="str"><v>yes</v></cell><cell r="N7301" t="str"><v>not send any reminder last communication 2011</v></cell></row><row r="7302"><cell r="C7302"><v>8000008</v></cell><cell r="D7302" t="str"><v>?</v></cell><cell r="E7302" t="str"><v>Vijay Bhargava</v></cell><cell r="F7302"><v>34495</v></cell><cell r="G7302"><v>22000</v></cell><cell r="H7302" t="str"><v>Nil</v></cell><cell r="I7302"><v>0</v></cell><cell r="J7302" t="str"><v>Cancelled</v></cell><cell r="K7302"><v>0</v></cell><cell r="L7302"><v>0</v></cell><cell r="M7302"><v>0</v></cell><cell r="N7302" t="str"><v>Cancelled date-20/04/2013</v></cell></row><row r="7303"><cell r="C7303"><v>8000009</v></cell><cell r="D7303" t="str"><v>LNC/GTC Industries</v></cell><cell r="E7303" t="str"><v>Eashwar Singh</v></cell><cell r="F7303"><v>34509</v></cell><cell r="G7303"><v>30000</v></cell><cell r="H7303"><v>28500</v></cell><cell r="I7303"><v>0</v></cell><cell r="J7303" t="str"><v>I.R.M</v></cell><cell r="K7303" t="str"><v>Never</v></cell><cell r="L7303" t="str"><v>send</v></cell><cell r="M7303" t="str"><v>yes</v></cell><cell r="N7303" t="str"><v>we send last reminder in 2012.then we did not receive any reply.</v></cell></row><row r="7304"><cell r="C7304"><v>8000010</v></cell><cell r="D7304" t="str"><v>LNC/GTC Industries</v></cell><cell r="E7304" t="str"><v>S Ravidran</v></cell><cell r="F7304"><v>34512</v></cell><cell r="G7304"><v>30000</v></cell><cell r="H7304"><v>30000</v></cell><cell r="I7304"><v>0</v></cell><cell r="J7304" t="str"><v>I.R.M</v></cell><cell r="K7304" t="str"><v>Never</v></cell><cell r="L7304" t="str"><v>send</v></cell><cell r="M7304" t="str"><v>yes</v></cell><cell r="N7304" t="str"><v>we send last reminder in 2012.then we did not receive any reply.</v></cell></row><row r="7305"><cell r="C7305"><v>8000014</v></cell><cell r="D7305" t="str"><v>LNC/GTC Industries</v></cell><cell r="E7305" t="str"><v>Devyani Dangoria</v></cell><cell r="F7305"><v>34514</v></cell><cell r="G7305"><v>52000</v></cell><cell r="H7305"><v>49400</v></cell><cell r="I7305"><v>0</v></cell><cell r="J7305" t="str"><v>I.R.M</v></cell><cell r="K7305" t="str"><v>Never</v></cell><cell r="L7305" t="str"><v>send</v></cell><cell r="M7305" t="str"><v>yes</v></cell><cell r="N7305" t="str"><v>we send last reminder in 2012.then we did not receive any reply.</v></cell></row><row r="7306"><cell r="C7306"><v>8000015</v></cell><cell r="D7306" t="str"><v>LNC/GTC Industries</v></cell><cell r="E7306" t="str"><v>Vijay V Petkar</v></cell><cell r="F7306"><v>34514</v></cell><cell r="G7306"><v>22000</v></cell><cell r="H7306" t="str"><v>Nil</v></cell><cell r="I7306"><v>0</v></cell><cell r="J7306" t="str"><v>Cancelled</v></cell><cell r="K7306"><v>0</v></cell><cell r="L7306"><v>0</v></cell><cell r="M7306"><v>0</v></cell><cell r="N7306" t="str"><v>Cancelled-07/03/1995</v></cell></row><row r="7307"><cell r="C7307"><v>8000018</v></cell><cell r="D7307" t="str"><v>LNC/GTC Industries</v></cell><cell r="E7307" t="str"><v>N.C Mehrotra</v></cell><cell r="F7307"><v>34515</v></cell><cell r="G7307"><v>30000</v></cell><cell r="H7307"><v>30000</v></cell><cell r="I7307"><v>0</v></cell><cell r="J7307" t="str"><v>I.R.M</v></cell><cell r="K7307" t="str"><v>Never</v></cell><cell r="L7307" t="str"><v>send</v></cell><cell r="M7307" t="str"><v>yes</v></cell><cell r="N7307" t="str"><v>we send last reminder in 2012.then we did not receive any reply.</v></cell></row><row r="7308"><cell r="C7308"><v>8000022</v></cell><cell r="D7308" t="str"><v>LNC/GTC Industries</v></cell><cell r="E7308" t="str"><v>Vijay V Petkar</v></cell><cell r="F7308"><v>34550</v></cell><cell r="G7308"><v>22000</v></cell><cell r="H7308"><v>22000</v></cell><cell r="I7308"><v>0</v></cell><cell r="J7308" t="str"><v>I.R.M</v></cell><cell r="K7308" t="str"><v>Never</v></cell><cell r="L7308" t="str"><v>not del</v></cell><cell r="M7308" t="str"><v>No</v></cell><cell r="N7308" t="str"><v>last communication 2000</v></cell></row><row r="7309"><cell r="C7309"><v>8000024</v></cell><cell r="D7309" t="str"><v>LNC/GTC Industries</v></cell><cell r="E7309" t="str"><v>Bulbeer Singh Bagga</v></cell><cell r="F7309"><v>34523</v></cell><cell r="G7309"><v>22000</v></cell><cell r="H7309"><v>22000</v></cell><cell r="I7309"><v>0</v></cell><cell r="J7309" t="str"><v>I.R.M</v></cell><cell r="K7309" t="str"><v>Never</v></cell><cell r="L7309" t="str"><v>not send</v></cell><cell r="M7309" t="str"><v>yes</v></cell><cell r="N7309" t="str"><v>we send last reminder in 2012.then we did not receive any reply.</v></cell></row><row r="7310"><cell r="C7310"><v>8000026</v></cell><cell r="D7310" t="str"><v>LNC/GTC Industries</v></cell><cell r="E7310" t="str"><v>Venkata Ranga Prasad Nulpuri</v></cell><cell r="F7310"><v>34537</v></cell><cell r="G7310"><v>50000</v></cell><cell r="H7310"><v>50000</v></cell><cell r="I7310"><v>0</v></cell><cell r="J7310" t="str"><v>I.R.M</v></cell><cell r="K7310" t="str"><v>Never</v></cell><cell r="L7310" t="str"><v>not send</v></cell><cell r="M7310" t="str"><v>No</v></cell><cell r="N7310" t="str"><v>we send last reminder in 2012.then we did not receive any reply.</v></cell></row><row r="7311"><cell r="C7311"><v>8000042</v></cell><cell r="D7311" t="str"><v>LNC/GTC Industries</v></cell><cell r="E7311" t="str"><v>K.S Rao</v></cell><cell r="F7311"><v>34563</v></cell><cell r="G7311"><v>32000</v></cell><cell r="H7311"><v>32000</v></cell><cell r="I7311"><v>0</v></cell><cell r="J7311" t="str"><v>I.R.M</v></cell><cell r="K7311" t="str"><v>Never</v></cell><cell r="L7311" t="str"><v>send</v></cell><cell r="M7311" t="str"><v>yes</v></cell><cell r="N7311" t="str"><v>we send last reminder in 2012.then we did not receive any reply.</v></cell></row><row r="7312"><cell r="C7312"><v>8000043</v></cell><cell r="D7312" t="str"><v>LNC/GTC Industries</v></cell><cell r="E7312" t="str"><v>P.V Ramaniah & Partners </v></cell><cell r="F7312"><v>34551</v></cell><cell r="G7312"><v>22000</v></cell><cell r="H7312" t="str"><v>Nil</v></cell><cell r="I7312"><v>0</v></cell><cell r="J7312" t="str"><v>Cancelled</v></cell><cell r="K7312"><v>0</v></cell><cell r="L7312"><v>0</v></cell><cell r="M7312"><v>0</v></cell><cell r="N7312" t="str"><v>Cancelled-08/11/1995</v></cell></row><row r="7313"><cell r="C7313"><v>8000044</v></cell><cell r="D7313" t="str"><v>LNC/GTC Industries</v></cell><cell r="E7313" t="str"><v>P.V.S Ram Rao</v></cell><cell r="F7313"><v>34557</v></cell><cell r="G7313"><v>22000</v></cell><cell r="H7313"><v>6600</v></cell><cell r="I7313"><v>15400</v></cell><cell r="J7313" t="str"><v>Outstanding</v></cell><cell r="K7313" t="str"><v>Never</v></cell><cell r="L7313" t="str"><v>send</v></cell><cell r="M7313" t="str"><v>No</v></cell><cell r="N7313" t="str"><v>As POD last communication 07(Outstanding Rs. 15400 only App nd POd</v></cell></row><row r="7314"><cell r="C7314"><v>8000046</v></cell><cell r="D7314" t="str"><v>LNC/GTC Industries</v></cell><cell r="E7314" t="str"><v>Dandu Ram Krishna Raja</v></cell><cell r="F7314"><v>34576</v></cell><cell r="G7314"><v>30000</v></cell><cell r="H7314"><v>30000</v></cell><cell r="I7314"><v>0</v></cell><cell r="J7314" t="str"><v>I.R.M</v></cell><cell r="K7314" t="str"><v>Never</v></cell><cell r="L7314" t="str"><v>send</v></cell><cell r="M7314" t="str"><v>yes</v></cell><cell r="N7314" t="str"><v>we send last reminder in 2012.then we did not receive any reply.</v></cell></row><row r="7315"><cell r="C7315"><v>8000047</v></cell><cell r="D7315" t="str"><v>LNC/GTC Industries</v></cell><cell r="E7315" t="str"><v>Satya Prasad Rao Talatam</v></cell><cell r="F7315"><v>34576</v></cell><cell r="G7315"><v>22000</v></cell><cell r="H7315"><v>15400</v></cell><cell r="I7315"><v>6600</v></cell><cell r="J7315" t="str"><v>Outstanding</v></cell><cell r="K7315" t="str"><v>Never</v></cell><cell r="L7315" t="str"><v>not del</v></cell><cell r="M7315" t="str"><v>yes</v></cell><cell r="N7315" t="str"><v>no cummunication 99 (Outstanding Rs. 6600/-)</v></cell></row><row r="7316"><cell r="C7316"><v>8000058</v></cell><cell r="D7316" t="str"><v>LNC/GTC Industries</v></cell><cell r="E7316" t="str"><v>Sanjay Goel</v></cell><cell r="F7316"><v>34600</v></cell><cell r="G7316"><v>52000</v></cell><cell r="H7316"><v>52000</v></cell><cell r="I7316"><v>0</v></cell><cell r="J7316" t="str"><v>I.R.M</v></cell><cell r="K7316" t="str"><v>Never</v></cell><cell r="L7316" t="str"><v>not send</v></cell><cell r="M7316" t="str"><v>No</v></cell><cell r="N7316" t="str"><v>we send last reminder in 2012.then we did not receive any reply.</v></cell></row><row r="7317"><cell r="C7317"><v>8000059</v></cell><cell r="D7317" t="str"><v>LNC/GTC Industries</v></cell><cell r="E7317" t="str"><v>MD  Yaseen Hussain</v></cell><cell r="F7317"><v>34593</v></cell><cell r="G7317"><v>40000</v></cell><cell r="H7317"><v>40000</v></cell><cell r="I7317"><v>0</v></cell><cell r="J7317" t="str"><v>I.R.M</v></cell><cell r="K7317" t="str"><v>Never</v></cell><cell r="L7317" t="str"><v>not del</v></cell><cell r="M7317" t="str"><v>No</v></cell><cell r="N7317" t="str"><v>reply to his mail 2015</v></cell></row><row r="7318"><cell r="C7318"><v>8000060</v></cell><cell r="D7318" t="str"><v>LNC/GTC Industries</v></cell><cell r="E7318" t="str"><v>United Trade Links Pvt Ltd</v></cell><cell r="F7318"><v>34600</v></cell><cell r="G7318"><v>52000</v></cell><cell r="H7318"><v>52000</v></cell><cell r="I7318"><v>0</v></cell><cell r="J7318" t="str"><v>I.R.M</v></cell><cell r="K7318" t="str"><v>Never</v></cell><cell r="L7318" t="str"><v>not del</v></cell><cell r="M7318" t="str"><v>no</v></cell><cell r="N7318" t="str"><v>last communication 2000</v></cell></row><row r="7319"><cell r="C7319"><v>5000285</v></cell><cell r="D7319" t="str"><v>LNC/Beaches</v></cell><cell r="E7319" t="str"><v>R. Anand Kumar</v></cell><cell r="F7319"><v>34677</v></cell><cell r="G7319"><v>40000</v></cell><cell r="H7319"><v>40000</v></cell></row><row r="7319"><cell r="J7319" t="str"><v>I.R.M</v></cell><cell r="K7319" t="str"><v>Never</v></cell><cell r="L7319" t="str"><v>send</v></cell><cell r="M7319" t="str"><v>yes</v></cell><cell r="N7319" t="str"><v>we send last reminder in 2012.then we did not receive any reply.</v></cell></row><row r="7320"><cell r="C7320"><v>8000069</v></cell><cell r="D7320" t="str"><v>LNC/GTC Industries</v></cell><cell r="E7320" t="str"><v>Brij Kishore Harkut</v></cell><cell r="F7320"><v>34608</v></cell><cell r="G7320"><v>65000</v></cell><cell r="H7320"><v>61750</v></cell><cell r="I7320"><v>0</v></cell><cell r="J7320" t="str"><v>R.M</v></cell><cell r="K7320"><v>2007</v></cell><cell r="L7320" t="str"><v>not del</v></cell><cell r="M7320" t="str"><v>yes</v></cell><cell r="N7320" t="str"><v>last letter send in 2011</v></cell></row><row r="7321"><cell r="C7321"><v>8000074</v></cell><cell r="D7321" t="str"><v>LNC/GTC Industries</v></cell><cell r="E7321" t="str"><v>Roop Kumar Bhargava</v></cell><cell r="F7321"><v>34637</v></cell><cell r="G7321"><v>30000</v></cell><cell r="H7321"><v>30000</v></cell><cell r="I7321"><v>0</v></cell><cell r="J7321" t="str"><v>I.R.M</v></cell><cell r="K7321" t="str"><v>Never</v></cell><cell r="L7321" t="str"><v>send</v></cell><cell r="M7321" t="str"><v>yes</v></cell><cell r="N7321" t="str"><v>we send last reminder in 2012.then we did not receive any reply.</v></cell></row><row r="7322"><cell r="C7322"><v>8000075</v></cell><cell r="D7322" t="str"><v>LNC/GTC Industries</v></cell><cell r="E7322" t="str"><v>Chama Vijay Kumar</v></cell><cell r="F7322"><v>34634</v></cell><cell r="G7322"><v>52000</v></cell><cell r="H7322"><v>31200</v></cell><cell r="I7322"><v>20800</v></cell><cell r="J7322" t="str"><v>Outstanding</v></cell><cell r="K7322" t="str"><v>Never</v></cell><cell r="L7322" t="str"><v>send</v></cell><cell r="M7322" t="str"><v>no</v></cell><cell r="N7322" t="str"><v>As POD last communication 07(Outstanding Rs. 20800 only App nd POd</v></cell></row><row r="7323"><cell r="C7323"><v>8000083</v></cell><cell r="D7323" t="str"><v>LNC/GTC Industries</v></cell><cell r="E7323" t="str"><v>Sattoor Pradeep Goud</v></cell><cell r="F7323"><v>34625</v></cell><cell r="G7323"><v>52000</v></cell><cell r="H7323" t="str"><v>Nil</v></cell><cell r="I7323"><v>0</v></cell><cell r="J7323" t="str"><v>Cancelled</v></cell><cell r="K7323"><v>0</v></cell><cell r="L7323"><v>0</v></cell><cell r="M7323"><v>0</v></cell><cell r="N7323" t="str"><v>Cancelled date-07/04/1995</v></cell></row><row r="7324"><cell r="C7324"><v>8000087</v></cell><cell r="D7324" t="str"><v>LNC/GTC Industries</v></cell><cell r="E7324" t="str"><v>K.S Siva Kumar</v></cell><cell r="F7324"><v>34621</v></cell><cell r="G7324"><v>50000</v></cell><cell r="H7324"><v>50000</v></cell><cell r="I7324"><v>0</v></cell><cell r="J7324" t="str"><v>I.R.M</v></cell><cell r="K7324" t="str"><v>Never</v></cell><cell r="L7324" t="str"><v>not del</v></cell><cell r="M7324" t="str"><v>yes</v></cell><cell r="N7324" t="str"><v>last communication 1999</v></cell></row><row r="7325"><cell r="C7325"><v>8000096</v></cell><cell r="D7325" t="str"><v>LNC/GTC Industries</v></cell><cell r="E7325" t="str"><v>Ajay Kumar jaswal</v></cell><cell r="F7325"><v>34664</v></cell><cell r="G7325"><v>65000</v></cell><cell r="H7325"><v>65000</v></cell><cell r="I7325"><v>0</v></cell><cell r="J7325" t="str"><v>I.R.M</v></cell><cell r="K7325" t="str"><v>Never</v></cell><cell r="L7325" t="str"><v>not del</v></cell><cell r="M7325" t="str"><v>yes</v></cell><cell r="N7325" t="str"><v>reply to his telephonic in 2020 details of dues</v></cell></row><row r="7326"><cell r="C7326"><v>8000101</v></cell><cell r="D7326" t="str"><v>LNC/GTC Industries</v></cell><cell r="E7326" t="str"><v>J. Gopal Krishna</v></cell><cell r="F7326"><v>34668</v></cell><cell r="G7326"><v>32000</v></cell><cell r="H7326"><v>32000</v></cell><cell r="I7326"><v>0</v></cell><cell r="J7326" t="str"><v>I.R.M</v></cell><cell r="K7326" t="str"><v>Never</v></cell><cell r="L7326" t="str"><v>send</v></cell><cell r="M7326" t="str"><v>yes</v></cell><cell r="N7326" t="str"><v>we send last reminder in 2012.then we did not receive any reply.</v></cell></row><row r="7327"><cell r="C7327"><v>8000159</v></cell><cell r="D7327" t="str"><v>LNC/DRI Beaches</v></cell><cell r="E7327" t="str"><v>Rebecca Krishna</v></cell><cell r="F7327"><v>34758</v></cell><cell r="G7327"><v>40000</v></cell><cell r="H7327" t="str"><v>Nil</v></cell><cell r="I7327"><v>0</v></cell><cell r="J7327" t="str"><v>Cancelled</v></cell><cell r="K7327"><v>0</v></cell><cell r="L7327"><v>0</v></cell><cell r="M7327"><v>0</v></cell><cell r="N7327" t="str"><v>Cancelled date-07/09/1995</v></cell></row><row r="7328"><cell r="C7328"><v>8000167</v></cell><cell r="D7328" t="str"><v>LNC/DRI Beaches</v></cell><cell r="E7328" t="str"><v>B. C.H.V. Subha Rao</v></cell><cell r="F7328"><v>34778</v></cell><cell r="G7328"><v>65000</v></cell><cell r="H7328"><v>65000</v></cell><cell r="I7328"><v>0</v></cell><cell r="J7328" t="str"><v>I.R.M</v></cell><cell r="K7328" t="str"><v>Never</v></cell><cell r="L7328" t="str"><v>not send</v></cell><cell r="M7328" t="str"><v>no</v></cell><cell r="N7328" t="str"><v>we send last reminder in 2012.then we did not receive any reply.</v></cell></row><row r="7329"><cell r="C7329"><v>8000171</v></cell><cell r="D7329" t="str"><v>LNC/DRI Beaches</v></cell><cell r="E7329" t="str"><v>V Ravindranath Reddy</v></cell><cell r="F7329"><v>34779</v></cell><cell r="G7329"><v>65000</v></cell><cell r="H7329"><v>65000</v></cell><cell r="I7329"><v>0</v></cell><cell r="J7329" t="str"><v>R.M</v></cell><cell r="K7329"><v>2008</v></cell><cell r="L7329" t="str"><v>send</v></cell><cell r="M7329" t="str"><v>yes</v></cell><cell r="N7329" t="str"><v>send performa in last 2009</v></cell></row><row r="7330"><cell r="C7330"><v>8000173</v></cell><cell r="D7330" t="str"><v>LNC/DRI Beaches</v></cell><cell r="E7330" t="str"><v>Brilliant Industries Ltd</v></cell><cell r="F7330"><v>34781</v></cell><cell r="G7330"><v>65000</v></cell><cell r="H7330"><v>61750</v></cell><cell r="I7330"><v>0</v></cell><cell r="J7330" t="str"><v>I.R.M</v></cell><cell r="K7330" t="str"><v>Never</v></cell><cell r="L7330" t="str"><v>send</v></cell><cell r="M7330" t="str"><v>No</v></cell><cell r="N7330" t="str"><v>we send last reminder in 2012.then we did not receive any reply.</v></cell></row><row r="7331"><cell r="C7331"><v>8000174</v></cell><cell r="D7331" t="str"><v>LNC/DRI Beaches</v></cell><cell r="E7331" t="str"><v>V.V Projects Investments Pvt Ltd</v></cell><cell r="F7331"><v>34782</v></cell><cell r="G7331"><v>65000</v></cell><cell r="H7331"><v>61750</v></cell><cell r="I7331"><v>0</v></cell><cell r="J7331" t="str"><v>I.R.M</v></cell><cell r="K7331" t="str"><v>Never</v></cell><cell r="L7331" t="str"><v>send</v></cell><cell r="M7331" t="str"><v>yes</v></cell><cell r="N7331" t="str"><v>we send last reminder in 2012.then we did not receive any reply.</v></cell></row><row r="7332"><cell r="C7332"><v>8000175</v></cell><cell r="D7332" t="str"><v>LNC/DRI Beaches</v></cell><cell r="E7332" t="str"><v>Sree Royalseema Petro Chemicals  Ltd</v></cell><cell r="F7332"><v>34781</v></cell><cell r="G7332"><v>65000</v></cell><cell r="H7332"><v>61750</v></cell><cell r="I7332"><v>0</v></cell><cell r="J7332" t="str"><v>I.R.M</v></cell><cell r="K7332" t="str"><v>Never</v></cell><cell r="L7332" t="str"><v>send</v></cell><cell r="M7332" t="str"><v>yes</v></cell><cell r="N7332" t="str"><v>we send last reminder in 2012.then we did not receive any reply.</v></cell></row><row r="7333"><cell r="C7333"><v>8000176</v></cell><cell r="D7333" t="str"><v>LNC/DRI Beaches</v></cell><cell r="E7333" t="str"><v>Sree R Alkalies & Allied Chemicals Ltd</v></cell><cell r="F7333"><v>34781</v></cell><cell r="G7333"><v>65000</v></cell><cell r="H7333"><v>61750</v></cell><cell r="I7333"><v>0</v></cell><cell r="J7333" t="str"><v>I.R.M</v></cell><cell r="K7333" t="str"><v>Never</v></cell><cell r="L7333" t="str"><v>send</v></cell><cell r="M7333" t="str"><v>no</v></cell><cell r="N7333" t="str"><v>we send last reminder in 2012.then we did not receive any reply.</v></cell></row><row r="7334"><cell r="C7334"><v>8000177</v></cell><cell r="D7334" t="str"><v>LNC/DRI Beaches</v></cell><cell r="E7334" t="str"><v>Sree Rayalseema Power Corporation  Ltd.</v></cell><cell r="F7334"><v>34781</v></cell><cell r="G7334"><v>65000</v></cell><cell r="H7334"><v>61750</v></cell><cell r="I7334"><v>0</v></cell><cell r="J7334" t="str"><v>I.R.M</v></cell><cell r="K7334" t="str"><v>Never</v></cell><cell r="L7334" t="str"><v>send</v></cell><cell r="M7334" t="str"><v>no</v></cell><cell r="N7334" t="str"><v>we send last reminder in 2012.then we did not receive any reply.</v></cell></row><row r="7335"><cell r="C7335" t="str"><v>CR970001</v></cell><cell r="D7335" t="str"><v>LNC/DRI Beaches</v></cell><cell r="E7335" t="str"><v>Omam Consulatants Pvt Ltd</v></cell><cell r="F7335"><v>34516</v></cell><cell r="G7335"><v>57380</v></cell><cell r="H7335" t="str"><v>Nil</v></cell><cell r="I7335"><v>0</v></cell><cell r="J7335" t="str"><v>Cancelled</v></cell><cell r="K7335"><v>0</v></cell><cell r="L7335"><v>0</v></cell><cell r="M7335"><v>0</v></cell><cell r="N7335" t="str"><v>Cancelled date-15/01/2014,Rs.57,380,chq750298,30-12-2013</v></cell></row><row r="7336"><cell r="C7336"><v>10000001</v></cell><cell r="D7336" t="str"><v>LNC/GTC Industries</v></cell><cell r="E7336" t="str"><v>Mahesh K Bahirwani</v></cell><cell r="F7336"><v>34542</v></cell><cell r="G7336"><v>22000</v></cell><cell r="H7336"><v>15400</v></cell><cell r="I7336"><v>6600</v></cell><cell r="J7336" t="str"><v>Outstanding</v></cell><cell r="K7336" t="str"><v>Never</v></cell><cell r="L7336"><v>0</v></cell><cell r="M7336"><v>0</v></cell><cell r="N7336" t="str"><v>outstanding in 6600, No documents in file </v></cell></row><row r="7337"><cell r="D7337" t="e"><v>#VALUE!</v></cell><cell r="E7337" t="e"><v>#VALUE!</v></cell></row><row r="7337"><cell r="G7337" t="e"><v>#VALUE!</v></cell><cell r="H7337" t="e"><v>#VALUE!</v></cell><cell r="I7337" t="e"><v>#VALUE!</v></cell><cell r="J7337" t="e"><v>#VALUE!</v></cell><cell r="K7337" t="e"><v>#VALUE!</v></cell><cell r="L7337" t="e"><v>#VALUE!</v></cell><cell r="M7337" t="e"><v>#VALUE!</v></cell><cell r="N7337" t="e"><v>#VALUE!</v></cell></row><row r="7338"><cell r="C7338"><v>13000001</v></cell><cell r="D7338" t="str"><v>LNC/GTC Industries</v></cell><cell r="E7338" t="str"><v>Anshu R Relan</v></cell><cell r="F7338"><v>34493</v></cell><cell r="G7338"><v>52000</v></cell><cell r="H7338"><v>52000</v></cell><cell r="I7338"><v>0</v></cell><cell r="J7338" t="str"><v>I.R.M</v></cell><cell r="K7338" t="str"><v>Never</v></cell><cell r="L7338" t="str"><v>not send</v></cell><cell r="M7338" t="str"><v>yes</v></cell><cell r="N7338" t="str"><v>reply to his mail in 2016 with all dues details</v></cell></row><row r="7339"><cell r="C7339"><v>13000002</v></cell><cell r="D7339" t="str"><v>LNC/GTC Industries</v></cell><cell r="E7339" t="str"><v>Sabhya Sachi Sen</v></cell><cell r="F7339"><v>34493</v></cell><cell r="G7339"><v>22000</v></cell><cell r="H7339"><v>22000</v></cell><cell r="I7339"><v>0</v></cell><cell r="J7339" t="str"><v>R.M</v></cell><cell r="K7339"><v>2022</v></cell><cell r="L7339" t="str"><v>send</v></cell><cell r="M7339" t="str"><v>yes</v></cell><cell r="N7339" t="str"><v>Letter sent, last communication 2018</v></cell></row><row r="7340"><cell r="C7340"><v>13000004</v></cell><cell r="D7340" t="str"><v>LNC/GTC Industries</v></cell><cell r="E7340" t="str"><v>Arvind Modi</v></cell><cell r="F7340"><v>34592</v></cell><cell r="G7340"><v>42000</v></cell><cell r="H7340"><v>39900</v></cell><cell r="I7340"><v>0</v></cell><cell r="J7340" t="str"><v>I.R.M</v></cell><cell r="K7340" t="str"><v>Never</v></cell><cell r="L7340" t="str"><v>not send</v></cell><cell r="M7340" t="str"><v>yes</v></cell><cell r="N7340" t="str"><v>we send last reminder in 2012.then we did not receive any reply.</v></cell></row><row r="7341"><cell r="C7341"><v>13000005</v></cell><cell r="D7341" t="str"><v>LNC/GTC Industries</v></cell><cell r="E7341" t="str"><v>Moti Lal Thakur</v></cell><cell r="F7341"><v>34598</v></cell><cell r="G7341"><v>30000</v></cell><cell r="H7341"><v>27000</v></cell><cell r="I7341"><v>3000</v></cell><cell r="J7341" t="str"><v>Outstanding</v></cell><cell r="K7341" t="str"><v>Never</v></cell><cell r="L7341" t="str"><v>not send</v></cell><cell r="M7341" t="str"><v>No</v></cell><cell r="N7341" t="str"><v>last communication 2012 but not send outstanding Rs. 3000/- details</v></cell></row><row r="7342"><cell r="C7342"><v>13000006</v></cell><cell r="D7342" t="str"><v>LNC/GTC Industries</v></cell><cell r="E7342" t="str"><v>Motilala Thakur</v></cell><cell r="F7342"><v>34598</v></cell><cell r="G7342"><v>30000</v></cell><cell r="H7342"><v>27000</v></cell><cell r="I7342"><v>3000</v></cell><cell r="J7342" t="str"><v>Outstanding</v></cell><cell r="K7342" t="str"><v>Never</v></cell><cell r="L7342" t="str"><v>not send</v></cell><cell r="M7342" t="str"><v>No</v></cell><cell r="N7342" t="str"><v>last communication 2012 but not send outstanding Rs. 3000/- details</v></cell></row><row r="7343"><cell r="C7343"><v>13000007</v></cell><cell r="D7343" t="str"><v>LNC/GTC Industries</v></cell><cell r="E7343" t="str"><v>Praveen K Sarvparia</v></cell><cell r="F7343"><v>34598</v></cell><cell r="G7343"><v>22000</v></cell><cell r="H7343" t="str"><v>Nil</v></cell><cell r="I7343"><v>0</v></cell><cell r="J7343" t="str"><v>Cancelled</v></cell><cell r="K7343"><v>0</v></cell><cell r="L7343"><v>0</v></cell><cell r="M7343"><v>0</v></cell><cell r="N7343" t="str"><v>Cancelled date-12/12/1994</v></cell></row><row r="7344"><cell r="C7344"><v>13000008</v></cell><cell r="D7344" t="str"><v>LNC/GTC Industries</v></cell><cell r="E7344" t="str"><v>R.D.B Highway Services Pvt Ltd</v></cell><cell r="F7344"><v>34579</v></cell><cell r="G7344"><v>40000</v></cell><cell r="H7344"><v>40000</v></cell><cell r="I7344"><v>0</v></cell><cell r="J7344" t="str"><v>I.R.M</v></cell><cell r="K7344" t="str"><v>Never</v></cell><cell r="L7344" t="str"><v>not send</v></cell><cell r="M7344" t="str"><v>yes</v></cell><cell r="N7344" t="str"><v>we send last reminder in 2012.then we did not receive any reply.</v></cell></row><row r="7345"><cell r="C7345"><v>13000009</v></cell><cell r="D7345" t="str"><v>LNC/GTC Industries</v></cell><cell r="E7345" t="str"><v>Suresh Bajoria</v></cell><cell r="F7345"><v>34600</v></cell><cell r="G7345"><v>42000</v></cell><cell r="H7345"><v>39900</v></cell><cell r="I7345"><v>0</v></cell><cell r="J7345" t="str"><v>I.R.M</v></cell><cell r="K7345" t="str"><v>Never</v></cell><cell r="L7345" t="str"><v>not send</v></cell><cell r="M7345" t="str"><v>yes</v></cell><cell r="N7345" t="str"><v>we send last reminder in 2012.then we did not receive any reply.</v></cell></row><row r="7346"><cell r="C7346"><v>13000010</v></cell><cell r="D7346" t="str"><v>LNC/GTC Industries</v></cell><cell r="E7346" t="str"><v>Rajiv Muchal</v></cell><cell r="F7346"><v>34587</v></cell><cell r="G7346"><v>40000</v></cell><cell r="H7346"><v>28000</v></cell><cell r="I7346"><v>12000</v></cell><cell r="J7346" t="str"><v>Outstanding</v></cell><cell r="K7346" t="str"><v>Never</v></cell><cell r="L7346" t="str"><v>send</v></cell><cell r="M7346" t="str"><v>No</v></cell><cell r="N7346" t="str"><v>As POD last communication 07(Outstanding Rs. 12000/-)</v></cell></row><row r="7347"><cell r="C7347"><v>13000011</v></cell><cell r="D7347" t="str"><v>LNC/GTC Industries</v></cell><cell r="E7347" t="str"><v>Dinesh Kumar Tambi</v></cell><cell r="F7347"><v>34593</v></cell><cell r="G7347"><v>42000</v></cell><cell r="H7347"><v>42000</v></cell><cell r="I7347"><v>0</v></cell><cell r="J7347" t="str"><v>I.R.M</v></cell><cell r="K7347" t="str"><v>Never</v></cell><cell r="L7347" t="str"><v>not send</v></cell><cell r="M7347" t="str"><v>No</v></cell><cell r="N7347" t="str"><v>we send last reminder in 2012.then we did not receive any reply.</v></cell></row><row r="7348"><cell r="C7348"><v>13000012</v></cell><cell r="D7348" t="str"><v>LNC/GTC Industries</v></cell><cell r="E7348" t="str"><v>Suushil Kumar Gupta</v></cell><cell r="F7348"><v>34593</v></cell><cell r="G7348"><v>42000</v></cell><cell r="H7348"><v>42000</v></cell><cell r="I7348"><v>0</v></cell><cell r="J7348" t="str"><v>I.R.M</v></cell><cell r="K7348" t="str"><v>Never</v></cell><cell r="L7348" t="str"><v>not send</v></cell><cell r="M7348" t="str"><v>No</v></cell><cell r="N7348" t="str"><v>we send last reminder in 2012.then we did not receive any reply.</v></cell></row><row r="7349"><cell r="C7349"><v>13000015</v></cell><cell r="D7349" t="str"><v>LNC/GTC Industries</v></cell><cell r="E7349" t="str"><v>I.V Singh</v></cell><cell r="F7349"><v>34600</v></cell><cell r="G7349"><v>61750</v></cell><cell r="H7349" t="str"><v>Nil</v></cell><cell r="I7349"><v>0</v></cell><cell r="J7349" t="str"><v>Cancelled</v></cell><cell r="K7349"><v>0</v></cell><cell r="L7349"><v>0</v></cell><cell r="M7349"><v>0</v></cell><cell r="N7349" t="str"><v>Cancelled date-12/12/1994</v></cell></row><row r="7350"><cell r="C7350"><v>13000021</v></cell><cell r="D7350" t="str"><v>LNC/GTC Industries</v></cell><cell r="E7350" t="str"><v>Mohinder Agarwal</v></cell><cell r="F7350"><v>34630</v></cell><cell r="G7350"><v>30000</v></cell><cell r="H7350"><v>12000</v></cell><cell r="I7350"><v>18000</v></cell><cell r="J7350" t="str"><v>Outstanding</v></cell><cell r="K7350" t="str"><v>Never</v></cell><cell r="L7350" t="str"><v>not send</v></cell><cell r="M7350" t="str"><v>No</v></cell><cell r="N7350" t="str"><v>last communication 2012 but not send outstanding Rs. 18000/- details</v></cell></row><row r="7351"><cell r="C7351"><v>13000022</v></cell><cell r="D7351" t="str"><v>LNC/GTC Industries</v></cell><cell r="E7351" t="str"><v>Y.K Gulati</v></cell><cell r="F7351"><v>34631</v></cell><cell r="G7351"><v>30000</v></cell><cell r="H7351"><v>12000</v></cell><cell r="I7351"><v>18000</v></cell><cell r="J7351" t="str"><v>Outstanding</v></cell><cell r="K7351" t="str"><v>Never</v></cell><cell r="L7351" t="str"><v>not send</v></cell><cell r="M7351" t="str"><v>No</v></cell><cell r="N7351" t="str"><v>last communication 2012 but not send outstanding Rs. 18000/- details</v></cell></row><row r="7352"><cell r="C7352"><v>13000023</v></cell><cell r="D7352" t="str"><v>LNC/GTC Industries</v></cell><cell r="E7352" t="str"><v>Bishwanth Sonthalia</v></cell><cell r="F7352"><v>34630</v></cell><cell r="G7352"><v>65000</v></cell><cell r="H7352"><v>61750</v></cell><cell r="I7352"><v>0</v></cell><cell r="J7352" t="str"><v>I.R.M</v></cell><cell r="K7352" t="str"><v>Never</v></cell><cell r="L7352" t="str"><v>send</v></cell><cell r="M7352" t="str"><v>yes</v></cell><cell r="N7352" t="str"><v>we send last reminder in 2012.then we did not receive any reply.</v></cell></row><row r="7353"><cell r="C7353"><v>13000025</v></cell><cell r="D7353" t="str"><v>LNC/GTC Industries</v></cell><cell r="E7353" t="str"><v>Amitabh Thakur</v></cell><cell r="F7353"><v>34622</v></cell><cell r="G7353"><v>32000</v></cell><cell r="H7353" t="str"><v>Nil</v></cell><cell r="I7353"><v>0</v></cell><cell r="J7353" t="str"><v>Cancelled</v></cell><cell r="K7353"><v>0</v></cell><cell r="L7353"><v>0</v></cell><cell r="M7353"><v>0</v></cell><cell r="N7353" t="str"><v>Cancelled date-07/09/1995</v></cell></row><row r="7354"><cell r="C7354"><v>13000027</v></cell><cell r="D7354" t="str"><v>LNC/GTC Industries</v></cell><cell r="E7354" t="str"><v>Chhagan Lal Khatri</v></cell><cell r="F7354"><v>34624</v></cell><cell r="G7354"><v>52000</v></cell><cell r="H7354"><v>52000</v></cell><cell r="I7354"><v>0</v></cell><cell r="J7354" t="str"><v>I.R.M</v></cell><cell r="K7354" t="str"><v>Never</v></cell><cell r="L7354" t="str"><v>not del</v></cell><cell r="M7354" t="str"><v>yes</v></cell><cell r="N7354" t="str"><v>we send last reminder in 2012.then we did not receive any reply.</v></cell></row><row r="7355"><cell r="C7355"><v>13000028</v></cell><cell r="D7355" t="str"><v>LNC/GTC Industries</v></cell><cell r="E7355" t="str"><v>Pawan Gupta</v></cell><cell r="F7355"><v>34624</v></cell><cell r="G7355"><v>52000</v></cell><cell r="H7355"><v>20800</v></cell><cell r="I7355"><v>31200</v></cell><cell r="J7355" t="str"><v>Outstanding</v></cell><cell r="K7355" t="str"><v>Never</v></cell><cell r="L7355" t="str"><v>not del</v></cell><cell r="M7355" t="str"><v>yes</v></cell><cell r="N7355" t="str"><v>no cummunication 97 (Outstanding Rs. 31200/-)</v></cell></row><row r="7356"><cell r="C7356"><v>13000029</v></cell><cell r="D7356" t="str"><v>LNC/GTC Industries</v></cell><cell r="E7356" t="str"><v>Sudhindra Kumar Singh</v></cell><cell r="F7356"><v>34632</v></cell><cell r="G7356"><v>30000</v></cell><cell r="H7356"><v>12000</v></cell><cell r="I7356"><v>18000</v></cell><cell r="J7356" t="str"><v>Outstanding</v></cell><cell r="K7356" t="str"><v>Never</v></cell><cell r="L7356" t="str"><v>send</v></cell><cell r="M7356" t="str"><v>No</v></cell><cell r="N7356" t="str"><v>As POD last communication 07(Outstanding Rs. 18000/-)</v></cell></row><row r="7357"><cell r="C7357"><v>13000030</v></cell><cell r="D7357" t="str"><v>LNC/GTC Industries</v></cell><cell r="E7357" t="str"><v>Sanjay Bhansali</v></cell><cell r="F7357"><v>34625</v></cell><cell r="G7357"><v>65000</v></cell><cell r="H7357"><v>26000</v></cell><cell r="I7357"><v>39000</v></cell><cell r="J7357" t="str"><v>Outstanding</v></cell><cell r="K7357" t="str"><v>Never</v></cell><cell r="L7357" t="str"><v>not send</v></cell><cell r="M7357" t="str"><v>yes</v></cell><cell r="N7357" t="str"><v>last communication 2012 but not send outstanding Rs. 39000/- details</v></cell></row><row r="7358"><cell r="C7358"><v>13000031</v></cell><cell r="D7358" t="str"><v>LNC/GTC Industries</v></cell><cell r="E7358" t="str"><v>Dev Kumar Chopra</v></cell><cell r="F7358"><v>34625</v></cell><cell r="G7358"><v>30000</v></cell><cell r="H7358"><v>30000</v></cell><cell r="I7358"><v>0</v></cell><cell r="J7358" t="str"><v>I.R.M</v></cell><cell r="K7358" t="str"><v>Never</v></cell><cell r="L7358" t="str"><v>not send</v></cell><cell r="M7358" t="str"><v>No</v></cell><cell r="N7358" t="str"><v>we send last reminder in 2012.then we did not receive any reply.</v></cell></row><row r="7359"><cell r="C7359"><v>13000032</v></cell><cell r="D7359" t="str"><v>LNC/GTC Industries</v></cell><cell r="E7359" t="str"><v>Meena Gujjar</v></cell><cell r="F7359"><v>34624</v></cell><cell r="G7359"><v>30000</v></cell><cell r="H7359"><v>7500</v></cell><cell r="I7359"><v>22500</v></cell><cell r="J7359" t="str"><v>Outstanding</v></cell><cell r="K7359" t="str"><v>Never</v></cell><cell r="L7359" t="str"><v>not send</v></cell><cell r="M7359" t="str"><v>No</v></cell><cell r="N7359" t="str"><v>last communication 2012 but not send outstanding Rs. 22500/- details</v></cell></row><row r="7360"><cell r="C7360"><v>13000033</v></cell><cell r="D7360" t="str"><v>LNC/GTC Industries</v></cell><cell r="E7360" t="str"><v>Madhu Yamini Jain</v></cell><cell r="F7360"><v>34616</v></cell><cell r="G7360"><v>52000</v></cell><cell r="H7360"><v>52000</v></cell><cell r="I7360"><v>0</v></cell><cell r="J7360" t="str"><v>I.R.M</v></cell><cell r="K7360" t="str"><v>Never</v></cell><cell r="L7360" t="str"><v>not send</v></cell><cell r="M7360" t="str"><v>No</v></cell><cell r="N7360" t="str"><v>last communication 2000</v></cell></row><row r="7361"><cell r="C7361"><v>13000034</v></cell><cell r="D7361" t="str"><v>LNC/GTC Industries</v></cell><cell r="E7361" t="str"><v>Harish Gupta</v></cell><cell r="F7361"><v>34626</v></cell><cell r="G7361"><v>52000</v></cell><cell r="H7361"><v>20800</v></cell><cell r="I7361"><v>31200</v></cell><cell r="J7361" t="str"><v>Outstanding</v></cell><cell r="K7361" t="str"><v>Never</v></cell><cell r="L7361" t="str"><v>not del</v></cell><cell r="M7361" t="str"><v>No</v></cell><cell r="N7361" t="str"><v>last communication 2000, Outstanding Rs 31200/-</v></cell></row><row r="7362"><cell r="C7362"><v>13000035</v></cell><cell r="D7362" t="str"><v>LNC/GTC Industries</v></cell><cell r="E7362" t="str"><v>Amit Patni</v></cell><cell r="F7362"><v>34608</v></cell><cell r="G7362"><v>52000</v></cell><cell r="H7362"><v>52200</v></cell><cell r="I7362" t="str"><v>200 Ex</v></cell><cell r="J7362" t="str"><v>I.R.M</v></cell><cell r="K7362" t="str"><v>Never</v></cell><cell r="L7362" t="str"><v>not send</v></cell><cell r="M7362" t="str"><v>No</v></cell><cell r="N7362" t="str"><v>we send last reminder in 2012.then we did not receive any reply.</v></cell></row><row r="7363"><cell r="C7363"><v>13000036</v></cell><cell r="D7363" t="str"><v>LNC/GTC Industries</v></cell><cell r="E7363" t="str"><v>Onkar Singh Madaan</v></cell><cell r="F7363"><v>34612</v></cell><cell r="G7363"><v>22000</v></cell><cell r="H7363"><v>22000</v></cell><cell r="I7363"><v>0</v></cell><cell r="J7363" t="str"><v>I.R.M</v></cell><cell r="K7363" t="str"><v>Never</v></cell><cell r="L7363" t="str"><v>not send</v></cell><cell r="M7363" t="str"><v>yes</v></cell><cell r="N7363" t="str"><v>we send last reminder in 2012.then we did not receive any reply.</v></cell></row><row r="7364"><cell r="C7364"><v>13000042</v></cell><cell r="D7364" t="str"><v>LNC/GTC Industries</v></cell><cell r="E7364" t="str"><v>Lodha Brothers</v></cell><cell r="F7364"><v>34652</v></cell><cell r="G7364"><v>65000</v></cell><cell r="H7364"><v>61750</v></cell><cell r="I7364"><v>0</v></cell><cell r="J7364" t="str"><v>R.M</v></cell><cell r="K7364"><v>2017</v></cell><cell r="L7364" t="str"><v>send</v></cell><cell r="M7364" t="str"><v>yes</v></cell><cell r="N7364" t="str"><v>we send surrender membership details </v></cell></row><row r="7365"><cell r="C7365"><v>13000043</v></cell><cell r="D7365" t="str"><v>LNC/GTC Industries</v></cell><cell r="E7365" t="str"><v>Kansara Bearings</v></cell><cell r="F7365"><v>34639</v></cell><cell r="G7365"><v>65000</v></cell><cell r="H7365"><v>65000</v></cell><cell r="I7365"><v>0</v></cell><cell r="J7365" t="str"><v>I.R.M</v></cell><cell r="K7365" t="str"><v>Never</v></cell><cell r="L7365" t="str"><v>send</v></cell><cell r="M7365" t="str"><v>yes</v></cell><cell r="N7365" t="str"><v>we send last reminder in 2012.then we did not receive any reply.</v></cell></row><row r="7366"><cell r="C7366"><v>13000048</v></cell><cell r="D7366" t="str"><v>LNC/DRI Beaches</v></cell><cell r="E7366" t="str"><v>Lokendra Singh Rathore</v></cell><cell r="F7366"><v>34696</v></cell><cell r="G7366"><v>42000</v></cell><cell r="H7366"><v>42000</v></cell><cell r="I7366"><v>0</v></cell><cell r="J7366" t="str"><v>R.M</v></cell><cell r="K7366"><v>2007</v></cell><cell r="L7366" t="str"><v>not send</v></cell><cell r="M7366" t="str"><v>yes</v></cell><cell r="N7366" t="str"><v>last letter send in 2011</v></cell></row><row r="7367"><cell r="C7367"><v>13000050</v></cell><cell r="D7367" t="str"><v>LNC/DRI Beaches</v></cell><cell r="E7367" t="str"><v>Auto Union</v></cell><cell r="F7367"><v>34697</v></cell><cell r="G7367"><v>65000</v></cell><cell r="H7367"><v>65000</v></cell><cell r="I7367"><v>0</v></cell><cell r="J7367" t="str"><v>I.R.M</v></cell><cell r="K7367" t="str"><v>Never</v></cell><cell r="L7367" t="str"><v>send</v></cell><cell r="M7367" t="str"><v>yes</v></cell><cell r="N7367" t="str"><v>we send last reminder in 2012.then we did not receive any reply.</v></cell></row><row r="7368"><cell r="C7368"><v>13000055</v></cell><cell r="D7368" t="str"><v>LNC/DRI Beaches</v></cell><cell r="E7368" t="str"><v>Jagdish Sharma</v></cell><cell r="F7368"><v>34683</v></cell><cell r="G7368"><v>42000</v></cell><cell r="H7368"><v>42000</v></cell><cell r="I7368"><v>0</v></cell><cell r="J7368" t="str"><v>I.R.M</v></cell><cell r="K7368" t="str"><v>Never</v></cell><cell r="L7368" t="str"><v>not send</v></cell><cell r="M7368" t="str"><v>No</v></cell><cell r="N7368" t="str"><v>we send last reminder in 2012.then we did not receive any reply.</v></cell></row><row r="7369"><cell r="C7369"><v>13000056</v></cell><cell r="D7369" t="str"><v>LNC/GTC Industries</v></cell><cell r="E7369" t="str"><v>Kansara Bearings</v></cell><cell r="F7369"><v>34682</v></cell><cell r="G7369"><v>65000</v></cell><cell r="H7369"><v>0</v></cell><cell r="I7369"><v>0</v></cell><cell r="J7369" t="str"><v>Cancelled</v></cell><cell r="K7369"><v>0</v></cell><cell r="L7369"><v>0</v></cell><cell r="M7369"><v>0</v></cell><cell r="N7369" t="str"><v>Cancelled date-07/09/1995</v></cell></row><row r="7370"><cell r="C7370"><v>13000058</v></cell><cell r="D7370" t="str"><v>LNC/DRI Beaches</v></cell><cell r="E7370" t="str"><v>Rajesh Ajmera</v></cell><cell r="F7370"><v>34683</v></cell><cell r="G7370"><v>30000</v></cell><cell r="H7370"><v>30000</v></cell><cell r="I7370"><v>0</v></cell><cell r="J7370" t="str"><v>R.M</v></cell><cell r="K7370"><v>2010</v></cell><cell r="L7370" t="str"><v>not send</v></cell><cell r="M7370" t="str"><v>yes</v></cell><cell r="N7370" t="str"><v>send performa in last 2011</v></cell></row><row r="7371"><cell r="C7371"><v>13000060</v></cell><cell r="D7371" t="str"><v>LNC/GTC Industries</v></cell><cell r="E7371" t="str"><v>Usha Somani</v></cell><cell r="F7371"><v>34699</v></cell><cell r="G7371"><v>65000</v></cell><cell r="H7371" t="str"><v>Nil</v></cell><cell r="I7371"><v>0</v></cell><cell r="J7371" t="str"><v>Cancelled</v></cell><cell r="K7371"><v>0</v></cell><cell r="L7371"><v>0</v></cell><cell r="M7371"><v>0</v></cell><cell r="N7371" t="str"><v>Cancelled date-07/09/1995</v></cell></row><row r="7372"><cell r="C7372"><v>13000063</v></cell><cell r="D7372" t="str"><v>LNC/DRI Beaches</v></cell><cell r="E7372" t="str"><v>Suresh Sogani</v></cell><cell r="F7372"><v>34684</v></cell><cell r="G7372"><v>65000</v></cell><cell r="H7372"><v>65000</v></cell><cell r="I7372"><v>0</v></cell><cell r="J7372" t="str"><v>I.R.M</v></cell><cell r="K7372" t="str"><v>Never</v></cell><cell r="L7372" t="str"><v>not send</v></cell><cell r="M7372" t="str"><v>No</v></cell><cell r="N7372" t="str"><v>we send last reminder in 2012.then we did not receive any reply.</v></cell></row><row r="7373"><cell r="C7373"><v>13000065</v></cell><cell r="D7373" t="str"><v>LNC/GTC Industries</v></cell><cell r="E7373" t="str"><v>I.V Singh</v></cell><cell r="F7373"><v>34698</v></cell><cell r="G7373"><v>65000</v></cell><cell r="H7373"><v>65000</v></cell><cell r="I7373"><v>0</v></cell><cell r="J7373" t="str"><v>R.M</v></cell><cell r="K7373"><v>2008</v></cell><cell r="L7373" t="str"><v>not del</v></cell><cell r="M7373" t="str"><v>yes</v></cell><cell r="N7373" t="str"><v>not send any reminder last communication 2011</v></cell></row><row r="7374"><cell r="C7374"><v>13000067</v></cell><cell r="D7374" t="str"><v>LNC/GTC Industries</v></cell><cell r="E7374" t="str"><v>Narendra Kumar</v></cell><cell r="F7374"><v>34729</v></cell><cell r="G7374"><v>22000</v></cell><cell r="H7374"><v>22000</v></cell><cell r="I7374"><v>0</v></cell><cell r="J7374" t="str"><v>I.R.M</v></cell><cell r="K7374" t="str"><v>Never</v></cell><cell r="L7374" t="str"><v>not send</v></cell><cell r="M7374" t="str"><v>yes</v></cell><cell r="N7374" t="str"><v>reply to his visit on 2016 by mail with dues details</v></cell></row><row r="7375"><cell r="C7375"><v>13000068</v></cell><cell r="D7375" t="str"><v>LNC/DRI Beaches</v></cell><cell r="E7375" t="str"><v>Ashok Singhi</v></cell><cell r="F7375"><v>34729</v></cell><cell r="G7375"><v>65000</v></cell><cell r="H7375"><v>65000</v></cell><cell r="I7375"><v>0</v></cell><cell r="J7375" t="str"><v>I.R.M</v></cell><cell r="K7375" t="str"><v>Never</v></cell><cell r="L7375" t="str"><v>not send</v></cell><cell r="M7375" t="str"><v>yes</v></cell><cell r="N7375" t="str"><v>we send last reminder in 2012.then we did not receive any reply.</v></cell></row><row r="7376"><cell r="C7376"><v>13000069</v></cell><cell r="D7376" t="str"><v>LNC/GTC Industries</v></cell><cell r="E7376" t="str"><v>Sattesh Sandhani</v></cell><cell r="F7376"><v>34710</v></cell><cell r="G7376"><v>30000</v></cell><cell r="H7376"><v>30000</v></cell><cell r="I7376"><v>0</v></cell><cell r="J7376" t="str"><v>I.R.M</v></cell><cell r="K7376" t="str"><v>Never</v></cell><cell r="L7376" t="str"><v>not send</v></cell><cell r="M7376" t="str"><v>yes</v></cell><cell r="N7376" t="str"><v>we send last reminder in 2012.then we did not receive any reply.</v></cell></row><row r="7377"><cell r="C7377"><v>13000074</v></cell><cell r="D7377" t="str"><v>LNC/DRI Beaches</v></cell><cell r="E7377" t="str"><v>Naveen Shah</v></cell><cell r="F7377"><v>34716</v></cell><cell r="G7377"><v>65000</v></cell><cell r="H7377"><v>65000</v></cell><cell r="I7377"><v>0</v></cell><cell r="J7377" t="str"><v>I.R.M</v></cell><cell r="K7377" t="str"><v>Never</v></cell><cell r="L7377" t="str"><v>send</v></cell><cell r="M7377" t="str"><v>No</v></cell><cell r="N7377" t="str"><v>we send last reminder in 2012.then we did not receive any reply.</v></cell></row><row r="7378"><cell r="C7378"><v>13000075</v></cell><cell r="D7378" t="str"><v>LNC/DRI Beaches</v></cell><cell r="E7378" t="str"><v>Pavan Jain</v></cell><cell r="F7378"><v>34743</v></cell><cell r="G7378"><v>50000</v></cell><cell r="H7378" t="str"><v>Nil</v></cell><cell r="I7378"><v>0</v></cell><cell r="J7378" t="str"><v>Cancelled</v></cell><cell r="K7378"><v>0</v></cell><cell r="L7378"><v>0</v></cell><cell r="M7378"><v>0</v></cell><cell r="N7378" t="str"><v>Cancelled date-02/08/1995</v></cell></row><row r="7379"><cell r="C7379"><v>13000079</v></cell><cell r="D7379" t="str"><v>LNC/DRI Beaches</v></cell><cell r="E7379" t="str"><v>Usha Mahichani</v></cell><cell r="F7379"><v>34757</v></cell><cell r="G7379"><v>39900</v></cell><cell r="H7379" t="str"><v>Nil</v></cell><cell r="I7379"><v>0</v></cell><cell r="J7379" t="str"><v>Cancelled</v></cell><cell r="K7379"><v>0</v></cell><cell r="L7379"><v>0</v></cell><cell r="M7379"><v>0</v></cell><cell r="N7379" t="str"><v>Cancelled date-02/08/1995</v></cell></row><row r="7380"><cell r="C7380"><v>14000010</v></cell><cell r="D7380" t="str"><v>LNC/DRI Beaches</v></cell><cell r="E7380" t="str"><v>Amresh Kumar Srivasatva</v></cell><cell r="F7380"><v>34699</v></cell><cell r="G7380"><v>42000</v></cell><cell r="H7380"><v>16000</v></cell><cell r="I7380"><v>26000</v></cell><cell r="J7380" t="str"><v>Outstanding</v></cell><cell r="K7380" t="str"><v>Never</v></cell><cell r="L7380" t="str"><v>send</v></cell><cell r="M7380" t="str"><v>No</v></cell><cell r="N7380" t="str"><v>As POD last communication 07(Outstanding Rs. 26000/-)</v></cell></row><row r="7381"><cell r="C7381"><v>14000044</v></cell><cell r="D7381" t="str"><v>LNC/DRI Beaches</v></cell><cell r="E7381" t="str"><v>Vishwas Bhalchandra Sovani</v></cell><cell r="F7381"><v>34728</v></cell><cell r="G7381"><v>42000</v></cell><cell r="H7381"><v>42000</v></cell><cell r="I7381"><v>0</v></cell><cell r="J7381" t="str"><v>I.R.M</v></cell><cell r="K7381" t="str"><v>Never</v></cell><cell r="L7381" t="str"><v>send</v></cell><cell r="M7381" t="str"><v>yes</v></cell><cell r="N7381" t="str"><v>we send last reminder in 2012.then we did not receive any reply.</v></cell></row></sheetData><sheetData sheetId="5"></sheetData><sheetData sheetId="6"></sheetData><sheetData sheetId="7"></sheetData><sheetData sheetId="8"></sheetData><sheetData sheetId="9"></sheetData><sheetData sheetId="10"></sheetData><sheetData sheetId="11"></sheetData><sheetData sheetId="12"></sheetData><sheetData sheetId="13"></sheetData><sheetData sheetId="14"></sheetData><sheetData sheetId="15"></sheetData><sheetData sheetId="16"></sheetData><sheetData sheetId="17"></sheetData><sheetData sheetId="18"></sheetData><sheetData sheetId="19"></sheetData><sheetData sheetId="20"></sheetData><sheetData sheetId="21"></sheetData><sheetData sheetId="22"></sheetData></sheetDataSet></externalBook>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46C0A"/>
    <pageSetUpPr fitToPage="true"/>
  </sheetPr>
  <dimension ref="A1:Y1048576"/>
  <sheetViews>
    <sheetView showFormulas="false" showGridLines="true" showRowColHeaders="true" showZeros="true" rightToLeft="false" tabSelected="true" showOutlineSymbols="true" defaultGridColor="true" view="normal" topLeftCell="B1" colorId="64" zoomScale="90" zoomScaleNormal="90" zoomScalePageLayoutView="100" workbookViewId="0">
      <selection pane="topLeft" activeCell="B1" activeCellId="0" sqref="B1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8"/>
    <col collapsed="false" customWidth="true" hidden="false" outlineLevel="0" max="3" min="3" style="0" width="2.28"/>
    <col collapsed="false" customWidth="true" hidden="false" outlineLevel="0" max="4" min="4" style="0" width="21.71"/>
    <col collapsed="false" customWidth="true" hidden="false" outlineLevel="0" max="5" min="5" style="0" width="8.14"/>
    <col collapsed="false" customWidth="true" hidden="false" outlineLevel="0" max="7" min="6" style="0" width="10"/>
    <col collapsed="false" customWidth="true" hidden="false" outlineLevel="0" max="8" min="8" style="0" width="17.57"/>
    <col collapsed="false" customWidth="true" hidden="false" outlineLevel="0" max="9" min="9" style="0" width="3.28"/>
    <col collapsed="false" customWidth="true" hidden="false" outlineLevel="0" max="10" min="10" style="0" width="6"/>
    <col collapsed="false" customWidth="true" hidden="false" outlineLevel="0" max="11" min="11" style="0" width="10.43"/>
    <col collapsed="false" customWidth="true" hidden="false" outlineLevel="0" max="12" min="12" style="1" width="8.86"/>
    <col collapsed="false" customWidth="true" hidden="false" outlineLevel="0" max="13" min="13" style="0" width="21.14"/>
    <col collapsed="false" customWidth="true" hidden="false" outlineLevel="0" max="15" min="14" style="0" width="18.43"/>
    <col collapsed="false" customWidth="true" hidden="false" outlineLevel="0" max="16" min="16" style="0" width="13.86"/>
    <col collapsed="false" customWidth="true" hidden="false" outlineLevel="0" max="17" min="17" style="0" width="14.43"/>
    <col collapsed="false" customWidth="true" hidden="false" outlineLevel="0" max="18" min="18" style="0" width="13.14"/>
    <col collapsed="false" customWidth="true" hidden="true" outlineLevel="0" max="20" min="20" style="0" width="15.29"/>
    <col collapsed="false" customWidth="true" hidden="false" outlineLevel="0" max="21" min="21" style="0" width="14.43"/>
    <col collapsed="false" customWidth="true" hidden="true" outlineLevel="0" max="22" min="22" style="0" width="13.29"/>
    <col collapsed="false" customWidth="true" hidden="true" outlineLevel="0" max="24" min="23" style="0" width="9.57"/>
    <col collapsed="false" customWidth="true" hidden="false" outlineLevel="0" max="25" min="25" style="2" width="58.28"/>
  </cols>
  <sheetData>
    <row r="1" customFormat="false" ht="60.75" hidden="false" customHeight="false" outlineLevel="0" collapsed="false">
      <c r="B1" s="3" t="s">
        <v>0</v>
      </c>
      <c r="C1" s="4" t="s">
        <v>1</v>
      </c>
      <c r="D1" s="4" t="s">
        <v>2</v>
      </c>
      <c r="E1" s="5" t="s">
        <v>3</v>
      </c>
      <c r="F1" s="5" t="s">
        <v>4</v>
      </c>
      <c r="G1" s="5" t="s">
        <v>5</v>
      </c>
      <c r="H1" s="6" t="s">
        <v>6</v>
      </c>
      <c r="I1" s="7" t="s">
        <v>7</v>
      </c>
      <c r="J1" s="4" t="s">
        <v>8</v>
      </c>
      <c r="K1" s="8" t="s">
        <v>9</v>
      </c>
      <c r="L1" s="9" t="s">
        <v>10</v>
      </c>
      <c r="M1" s="4" t="s">
        <v>11</v>
      </c>
      <c r="N1" s="10" t="s">
        <v>12</v>
      </c>
      <c r="O1" s="10" t="s">
        <v>13</v>
      </c>
      <c r="P1" s="10" t="s">
        <v>14</v>
      </c>
      <c r="Q1" s="4" t="s">
        <v>15</v>
      </c>
      <c r="R1" s="11" t="s">
        <v>16</v>
      </c>
      <c r="S1" s="12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2" t="s">
        <v>22</v>
      </c>
      <c r="Y1" s="13" t="s">
        <v>23</v>
      </c>
    </row>
    <row r="2" customFormat="false" ht="15" hidden="false" customHeight="false" outlineLevel="0" collapsed="false">
      <c r="B2" s="14" t="n">
        <v>1</v>
      </c>
      <c r="C2" s="15"/>
      <c r="D2" s="15" t="s">
        <v>24</v>
      </c>
      <c r="E2" s="15" t="s">
        <v>25</v>
      </c>
      <c r="F2" s="15" t="s">
        <v>26</v>
      </c>
      <c r="G2" s="15"/>
      <c r="H2" s="16" t="str">
        <f aca="false">VLOOKUP(F2,'[1]Goa Member''s Details Revised'!$C$2:$AO$7385,2,0)</f>
        <v>L.N.C/Beaches</v>
      </c>
      <c r="I2" s="15" t="n">
        <v>15</v>
      </c>
      <c r="J2" s="15" t="s">
        <v>27</v>
      </c>
      <c r="K2" s="15" t="n">
        <v>1995</v>
      </c>
      <c r="L2" s="16" t="str">
        <f aca="false">VLOOKUP(F2,'[1]Goa Member''s Details Revised'!$C$2:$AO$7385,9,0)</f>
        <v>Never</v>
      </c>
      <c r="M2" s="15" t="s">
        <v>28</v>
      </c>
      <c r="N2" s="17" t="n">
        <f aca="false">VLOOKUP(F2,'[1]Goa Member''s Details Revised'!$C$2:$AO$7385,5,0)</f>
        <v>84000</v>
      </c>
      <c r="O2" s="17" t="n">
        <f aca="false">VLOOKUP(F2,'[1]Goa Member''s Details Revised'!$C$2:$AO$7385,5,0)</f>
        <v>84000</v>
      </c>
      <c r="P2" s="17" t="n">
        <f aca="false">VLOOKUP(F2,'[1]Goa Member''s Details Revised'!$C$2:$AO$7385,6,0)</f>
        <v>79800</v>
      </c>
      <c r="Q2" s="17" t="str">
        <f aca="false">VLOOKUP(F2,'[1]Goa Member''s Details Revised'!$C$2:$AO$7385,8,0)</f>
        <v>I.R.M</v>
      </c>
      <c r="R2" s="17" t="n">
        <f aca="false">+O2-P2</f>
        <v>4200</v>
      </c>
      <c r="S2" s="15" t="e">
        <f aca="false">+#REF!-K2</f>
        <v>#REF!</v>
      </c>
      <c r="T2" s="17" t="n">
        <f aca="false">IF(Q2="regular",((P2-(P2/99)*S2)),(P2-(P2*20%)))</f>
        <v>63840</v>
      </c>
      <c r="U2" s="17" t="e">
        <f aca="false">((P2-(P2/99)*S2))</f>
        <v>#REF!</v>
      </c>
      <c r="V2" s="17" t="n">
        <f aca="false">IF(Q2="regular",0,(P2-(O2*20%)))</f>
        <v>63000</v>
      </c>
      <c r="W2" s="17"/>
      <c r="X2" s="15"/>
      <c r="Y2" s="18" t="str">
        <f aca="false">VLOOKUP(F2,'[1]Goa Member''s Details Revised'!$C$2:$AO$7385,12,0)</f>
        <v>last communication 16</v>
      </c>
    </row>
    <row r="3" customFormat="false" ht="15" hidden="false" customHeight="false" outlineLevel="0" collapsed="false">
      <c r="B3" s="14" t="n">
        <v>2</v>
      </c>
      <c r="C3" s="15"/>
      <c r="D3" s="15" t="s">
        <v>29</v>
      </c>
      <c r="E3" s="15" t="s">
        <v>25</v>
      </c>
      <c r="F3" s="15" t="s">
        <v>30</v>
      </c>
      <c r="G3" s="15"/>
      <c r="H3" s="16" t="str">
        <f aca="false">VLOOKUP(F3,'[1]Goa Member''s Details Revised'!$C$2:$AO$7385,2,0)</f>
        <v>LNC/DRI BEACHES</v>
      </c>
      <c r="I3" s="15" t="n">
        <v>30</v>
      </c>
      <c r="J3" s="15" t="s">
        <v>27</v>
      </c>
      <c r="K3" s="15" t="n">
        <v>1995</v>
      </c>
      <c r="L3" s="16" t="str">
        <f aca="false">VLOOKUP(F3,'[1]Goa Member''s Details Revised'!$C$2:$AO$7385,9,0)</f>
        <v>Never</v>
      </c>
      <c r="M3" s="15" t="s">
        <v>31</v>
      </c>
      <c r="N3" s="17" t="n">
        <f aca="false">VLOOKUP(F3,'[1]Goa Member''s Details Revised'!$C$2:$AO$7385,5,0)</f>
        <v>42750</v>
      </c>
      <c r="O3" s="17" t="n">
        <f aca="false">VLOOKUP(F3,'[1]Goa Member''s Details Revised'!$C$2:$AO$7385,5,0)</f>
        <v>42750</v>
      </c>
      <c r="P3" s="17" t="n">
        <f aca="false">VLOOKUP(F3,'[1]Goa Member''s Details Revised'!$C$2:$AO$7385,6,0)</f>
        <v>42750</v>
      </c>
      <c r="Q3" s="17" t="str">
        <f aca="false">VLOOKUP(F3,'[1]Goa Member''s Details Revised'!$C$2:$AO$7385,8,0)</f>
        <v>I.R.M</v>
      </c>
      <c r="R3" s="17" t="n">
        <f aca="false">+O3-P3</f>
        <v>0</v>
      </c>
      <c r="S3" s="15" t="e">
        <f aca="false">+#REF!-K3</f>
        <v>#REF!</v>
      </c>
      <c r="T3" s="17" t="n">
        <f aca="false">IF(Q3="regular",((P3-(P3/99)*S3)),(P3-(P3*20%)))</f>
        <v>34200</v>
      </c>
      <c r="U3" s="17" t="e">
        <f aca="false">((P3-(P3/99)*S3))</f>
        <v>#REF!</v>
      </c>
      <c r="V3" s="17" t="n">
        <f aca="false">IF(Q3="regular",0,(P3-(O3*20%)))</f>
        <v>34200</v>
      </c>
      <c r="W3" s="17"/>
      <c r="X3" s="15"/>
      <c r="Y3" s="18" t="str">
        <f aca="false">VLOOKUP(F3,'[1]Goa Member''s Details Revised'!$C$2:$AO$7385,12,0)</f>
        <v>Last Communication Till 2012, Application Form Is Not In File</v>
      </c>
    </row>
    <row r="4" customFormat="false" ht="15" hidden="false" customHeight="false" outlineLevel="0" collapsed="false">
      <c r="B4" s="14" t="n">
        <v>3</v>
      </c>
      <c r="C4" s="15"/>
      <c r="D4" s="15" t="s">
        <v>32</v>
      </c>
      <c r="E4" s="15" t="s">
        <v>25</v>
      </c>
      <c r="F4" s="15" t="s">
        <v>33</v>
      </c>
      <c r="G4" s="15"/>
      <c r="H4" s="16" t="str">
        <f aca="false">VLOOKUP(F4,'[1]Goa Member''s Details Revised'!$C$2:$AO$7385,2,0)</f>
        <v>L.N.C/Beaches</v>
      </c>
      <c r="I4" s="15" t="n">
        <v>2</v>
      </c>
      <c r="J4" s="15" t="s">
        <v>34</v>
      </c>
      <c r="K4" s="15" t="n">
        <v>1996</v>
      </c>
      <c r="L4" s="16" t="str">
        <f aca="false">VLOOKUP(F4,'[1]Goa Member''s Details Revised'!$C$2:$AO$7385,9,0)</f>
        <v>Never</v>
      </c>
      <c r="M4" s="15" t="s">
        <v>35</v>
      </c>
      <c r="N4" s="17" t="n">
        <f aca="false">VLOOKUP(F4,'[1]Goa Member''s Details Revised'!$C$2:$AO$7385,5,0)</f>
        <v>45000</v>
      </c>
      <c r="O4" s="17" t="n">
        <f aca="false">VLOOKUP(F4,'[1]Goa Member''s Details Revised'!$C$2:$AO$7385,5,0)</f>
        <v>45000</v>
      </c>
      <c r="P4" s="17" t="n">
        <f aca="false">VLOOKUP(F4,'[1]Goa Member''s Details Revised'!$C$2:$AO$7385,6,0)</f>
        <v>18000</v>
      </c>
      <c r="Q4" s="17" t="str">
        <f aca="false">VLOOKUP(F4,'[1]Goa Member''s Details Revised'!$C$2:$AO$7385,8,0)</f>
        <v>Outstanding</v>
      </c>
      <c r="R4" s="17" t="n">
        <f aca="false">+O4-P4</f>
        <v>27000</v>
      </c>
      <c r="S4" s="15" t="e">
        <f aca="false">+#REF!-K4</f>
        <v>#REF!</v>
      </c>
      <c r="T4" s="17" t="n">
        <f aca="false">IF(Q4="regular",((P4-(P4/99)*S4)),(P4-(P4*20%)))</f>
        <v>14400</v>
      </c>
      <c r="U4" s="17" t="e">
        <f aca="false">((P4-(P4/99)*S4))</f>
        <v>#REF!</v>
      </c>
      <c r="V4" s="17" t="n">
        <f aca="false">IF(Q4="regular",0,(P4-(O4*20%)))</f>
        <v>9000</v>
      </c>
      <c r="W4" s="17"/>
      <c r="X4" s="15"/>
      <c r="Y4" s="18" t="str">
        <f aca="false">VLOOKUP(F4,'[1]Goa Member''s Details Revised'!$C$2:$AO$7385,12,0)</f>
        <v>no communication till date Outstanding Rs 27000/- </v>
      </c>
    </row>
    <row r="5" customFormat="false" ht="15" hidden="false" customHeight="false" outlineLevel="0" collapsed="false">
      <c r="B5" s="14" t="n">
        <v>4</v>
      </c>
      <c r="C5" s="15"/>
      <c r="D5" s="15" t="s">
        <v>36</v>
      </c>
      <c r="E5" s="15" t="s">
        <v>25</v>
      </c>
      <c r="F5" s="15" t="s">
        <v>37</v>
      </c>
      <c r="G5" s="15"/>
      <c r="H5" s="16" t="str">
        <f aca="false">VLOOKUP(F5,'[1]Goa Member''s Details Revised'!$C$2:$AO$7385,2,0)</f>
        <v>L.N.C/Beaches</v>
      </c>
      <c r="I5" s="15" t="n">
        <v>30</v>
      </c>
      <c r="J5" s="15" t="s">
        <v>27</v>
      </c>
      <c r="K5" s="15" t="n">
        <v>1995</v>
      </c>
      <c r="L5" s="16" t="str">
        <f aca="false">VLOOKUP(F5,'[1]Goa Member''s Details Revised'!$C$2:$AO$7385,9,0)</f>
        <v>Never</v>
      </c>
      <c r="M5" s="15" t="s">
        <v>38</v>
      </c>
      <c r="N5" s="17" t="n">
        <f aca="false">VLOOKUP(F5,'[1]Goa Member''s Details Revised'!$C$2:$AO$7385,5,0)</f>
        <v>45000</v>
      </c>
      <c r="O5" s="17" t="n">
        <f aca="false">VLOOKUP(F5,'[1]Goa Member''s Details Revised'!$C$2:$AO$7385,5,0)</f>
        <v>45000</v>
      </c>
      <c r="P5" s="17" t="n">
        <f aca="false">VLOOKUP(F5,'[1]Goa Member''s Details Revised'!$C$2:$AO$7385,6,0)</f>
        <v>45000</v>
      </c>
      <c r="Q5" s="17" t="str">
        <f aca="false">VLOOKUP(F5,'[1]Goa Member''s Details Revised'!$C$2:$AO$7385,8,0)</f>
        <v>I.R.M</v>
      </c>
      <c r="R5" s="17" t="n">
        <f aca="false">+O5-P5</f>
        <v>0</v>
      </c>
      <c r="S5" s="15" t="e">
        <f aca="false">+#REF!-K5</f>
        <v>#REF!</v>
      </c>
      <c r="T5" s="17" t="n">
        <f aca="false">IF(Q5="regular",((P5-(P5/99)*S5)),(P5-(P5*20%)))</f>
        <v>36000</v>
      </c>
      <c r="U5" s="17" t="e">
        <f aca="false">((P5-(P5/99)*S5))</f>
        <v>#REF!</v>
      </c>
      <c r="V5" s="17" t="n">
        <f aca="false">IF(Q5="regular",0,(P5-(O5*20%)))</f>
        <v>36000</v>
      </c>
      <c r="W5" s="17"/>
      <c r="X5" s="15"/>
      <c r="Y5" s="18" t="str">
        <f aca="false">VLOOKUP(F5,'[1]Goa Member''s Details Revised'!$C$2:$AO$7385,12,0)</f>
        <v>last communication 96</v>
      </c>
    </row>
    <row r="6" customFormat="false" ht="30" hidden="false" customHeight="false" outlineLevel="0" collapsed="false">
      <c r="B6" s="14" t="n">
        <v>5</v>
      </c>
      <c r="C6" s="15"/>
      <c r="D6" s="15" t="s">
        <v>39</v>
      </c>
      <c r="E6" s="15" t="s">
        <v>25</v>
      </c>
      <c r="F6" s="15" t="s">
        <v>40</v>
      </c>
      <c r="G6" s="15"/>
      <c r="H6" s="16" t="str">
        <f aca="false">VLOOKUP(F6,'[1]Goa Member''s Details Revised'!$C$2:$AO$7385,2,0)</f>
        <v>L.N.C/Beaches</v>
      </c>
      <c r="I6" s="15" t="n">
        <v>2</v>
      </c>
      <c r="J6" s="15" t="s">
        <v>34</v>
      </c>
      <c r="K6" s="15" t="n">
        <v>1996</v>
      </c>
      <c r="L6" s="16" t="str">
        <f aca="false">VLOOKUP(F6,'[1]Goa Member''s Details Revised'!$C$2:$AO$7385,9,0)</f>
        <v>Never</v>
      </c>
      <c r="M6" s="15" t="s">
        <v>41</v>
      </c>
      <c r="N6" s="17" t="n">
        <f aca="false">VLOOKUP(F6,'[1]Goa Member''s Details Revised'!$C$2:$AO$7385,5,0)</f>
        <v>45000</v>
      </c>
      <c r="O6" s="17" t="n">
        <f aca="false">VLOOKUP(F6,'[1]Goa Member''s Details Revised'!$C$2:$AO$7385,5,0)</f>
        <v>45000</v>
      </c>
      <c r="P6" s="17" t="n">
        <f aca="false">VLOOKUP(F6,'[1]Goa Member''s Details Revised'!$C$2:$AO$7385,6,0)</f>
        <v>45000</v>
      </c>
      <c r="Q6" s="17" t="str">
        <f aca="false">VLOOKUP(F6,'[1]Goa Member''s Details Revised'!$C$2:$AO$7385,8,0)</f>
        <v>I.R.M</v>
      </c>
      <c r="R6" s="17" t="n">
        <f aca="false">+O6-P6</f>
        <v>0</v>
      </c>
      <c r="S6" s="15" t="e">
        <f aca="false">+#REF!-K6</f>
        <v>#REF!</v>
      </c>
      <c r="T6" s="17" t="n">
        <f aca="false">IF(Q6="regular",((P6-(P6/99)*S6)),(P6-(P6*20%)))</f>
        <v>36000</v>
      </c>
      <c r="U6" s="17" t="e">
        <f aca="false">((P6-(P6/99)*S6))</f>
        <v>#REF!</v>
      </c>
      <c r="V6" s="17" t="n">
        <f aca="false">IF(Q6="regular",0,(P6-(O6*20%)))</f>
        <v>36000</v>
      </c>
      <c r="W6" s="17"/>
      <c r="X6" s="15"/>
      <c r="Y6" s="18" t="str">
        <f aca="false">VLOOKUP(F6,'[1]Goa Member''s Details Revised'!$C$2:$AO$7385,12,0)</f>
        <v>we send last reminder in 2012.then we did not receive any reply.</v>
      </c>
    </row>
    <row r="7" customFormat="false" ht="30" hidden="false" customHeight="false" outlineLevel="0" collapsed="false">
      <c r="B7" s="14" t="n">
        <v>6</v>
      </c>
      <c r="C7" s="15"/>
      <c r="D7" s="15" t="s">
        <v>42</v>
      </c>
      <c r="E7" s="15" t="s">
        <v>25</v>
      </c>
      <c r="F7" s="15" t="s">
        <v>43</v>
      </c>
      <c r="G7" s="15"/>
      <c r="H7" s="16" t="str">
        <f aca="false">VLOOKUP(F7,'[1]Goa Member''s Details Revised'!$C$2:$AO$7385,2,0)</f>
        <v>LNC/DRI BEACHES</v>
      </c>
      <c r="I7" s="15" t="n">
        <v>29</v>
      </c>
      <c r="J7" s="15" t="s">
        <v>27</v>
      </c>
      <c r="K7" s="15" t="n">
        <v>1995</v>
      </c>
      <c r="L7" s="16" t="str">
        <f aca="false">VLOOKUP(F7,'[1]Goa Member''s Details Revised'!$C$2:$AO$7385,9,0)</f>
        <v>never</v>
      </c>
      <c r="M7" s="15" t="s">
        <v>44</v>
      </c>
      <c r="N7" s="17" t="n">
        <f aca="false">VLOOKUP(F7,'[1]Goa Member''s Details Revised'!$C$2:$AO$7385,5,0)</f>
        <v>45000</v>
      </c>
      <c r="O7" s="17" t="n">
        <f aca="false">VLOOKUP(F7,'[1]Goa Member''s Details Revised'!$C$2:$AO$7385,5,0)</f>
        <v>45000</v>
      </c>
      <c r="P7" s="17" t="n">
        <f aca="false">VLOOKUP(F7,'[1]Goa Member''s Details Revised'!$C$2:$AO$7385,6,0)</f>
        <v>11250</v>
      </c>
      <c r="Q7" s="17" t="str">
        <f aca="false">VLOOKUP(F7,'[1]Goa Member''s Details Revised'!$C$2:$AO$7385,8,0)</f>
        <v>Outstanding/Missing Document</v>
      </c>
      <c r="R7" s="17" t="n">
        <f aca="false">+O7-P7</f>
        <v>33750</v>
      </c>
      <c r="S7" s="15" t="e">
        <f aca="false">+#REF!-K7</f>
        <v>#REF!</v>
      </c>
      <c r="T7" s="17" t="n">
        <f aca="false">IF(Q7="regular",((P7-(P7/99)*S7)),(P7-(P7*20%)))</f>
        <v>9000</v>
      </c>
      <c r="U7" s="17" t="e">
        <f aca="false">((P7-(P7/99)*S7))</f>
        <v>#REF!</v>
      </c>
      <c r="V7" s="17" t="n">
        <f aca="false">IF(Q7="regular",0,(P7-(O7*20%)))</f>
        <v>2250</v>
      </c>
      <c r="W7" s="17"/>
      <c r="X7" s="15"/>
      <c r="Y7" s="18" t="str">
        <f aca="false">VLOOKUP(F7,'[1]Goa Member''s Details Revised'!$C$2:$AO$7385,12,0)</f>
        <v>No Communication Till Date… Outstanding Rs. 33750/- MISSING</v>
      </c>
    </row>
    <row r="8" customFormat="false" ht="30" hidden="false" customHeight="false" outlineLevel="0" collapsed="false">
      <c r="B8" s="14" t="n">
        <v>7</v>
      </c>
      <c r="C8" s="15"/>
      <c r="D8" s="15" t="s">
        <v>45</v>
      </c>
      <c r="E8" s="15" t="s">
        <v>25</v>
      </c>
      <c r="F8" s="15" t="s">
        <v>46</v>
      </c>
      <c r="G8" s="15"/>
      <c r="H8" s="16" t="str">
        <f aca="false">VLOOKUP(F8,'[1]Goa Member''s Details Revised'!$C$2:$AO$7385,2,0)</f>
        <v>L.N.C /Beaches</v>
      </c>
      <c r="I8" s="15" t="n">
        <v>25</v>
      </c>
      <c r="J8" s="15" t="s">
        <v>27</v>
      </c>
      <c r="K8" s="15" t="n">
        <v>1995</v>
      </c>
      <c r="L8" s="16" t="str">
        <f aca="false">VLOOKUP(F8,'[1]Goa Member''s Details Revised'!$C$2:$AO$7385,9,0)</f>
        <v>Never</v>
      </c>
      <c r="M8" s="15" t="s">
        <v>47</v>
      </c>
      <c r="N8" s="17" t="n">
        <f aca="false">VLOOKUP(F8,'[1]Goa Member''s Details Revised'!$C$2:$AO$7385,5,0)</f>
        <v>62000</v>
      </c>
      <c r="O8" s="17" t="n">
        <f aca="false">VLOOKUP(F8,'[1]Goa Member''s Details Revised'!$C$2:$AO$7385,5,0)</f>
        <v>62000</v>
      </c>
      <c r="P8" s="17" t="n">
        <f aca="false">VLOOKUP(F8,'[1]Goa Member''s Details Revised'!$C$2:$AO$7385,6,0)</f>
        <v>62000</v>
      </c>
      <c r="Q8" s="17" t="str">
        <f aca="false">VLOOKUP(F8,'[1]Goa Member''s Details Revised'!$C$2:$AO$7385,8,0)</f>
        <v>I.R.M</v>
      </c>
      <c r="R8" s="17" t="n">
        <f aca="false">+O8-P8</f>
        <v>0</v>
      </c>
      <c r="S8" s="15" t="e">
        <f aca="false">+#REF!-K8</f>
        <v>#REF!</v>
      </c>
      <c r="T8" s="17" t="n">
        <f aca="false">IF(Q8="regular",((P8-(P8/99)*S8)),(P8-(P8*20%)))</f>
        <v>49600</v>
      </c>
      <c r="U8" s="17" t="e">
        <f aca="false">((P8-(P8/99)*S8))</f>
        <v>#REF!</v>
      </c>
      <c r="V8" s="17" t="n">
        <f aca="false">IF(Q8="regular",0,(P8-(O8*20%)))</f>
        <v>49600</v>
      </c>
      <c r="W8" s="17"/>
      <c r="X8" s="15"/>
      <c r="Y8" s="18" t="str">
        <f aca="false">VLOOKUP(F8,'[1]Goa Member''s Details Revised'!$C$2:$AO$7385,12,0)</f>
        <v>we send last reminder in 2012.then we did not receive any reply.</v>
      </c>
    </row>
    <row r="9" customFormat="false" ht="15" hidden="false" customHeight="false" outlineLevel="0" collapsed="false">
      <c r="B9" s="14" t="n">
        <v>8</v>
      </c>
      <c r="C9" s="15"/>
      <c r="D9" s="15" t="s">
        <v>48</v>
      </c>
      <c r="E9" s="15" t="s">
        <v>25</v>
      </c>
      <c r="F9" s="15" t="s">
        <v>49</v>
      </c>
      <c r="G9" s="15"/>
      <c r="H9" s="16" t="str">
        <f aca="false">VLOOKUP(F9,'[1]Goa Member''s Details Revised'!$C$2:$AO$7385,2,0)</f>
        <v>L.N.C/Beaches</v>
      </c>
      <c r="I9" s="15" t="n">
        <v>30</v>
      </c>
      <c r="J9" s="15" t="s">
        <v>27</v>
      </c>
      <c r="K9" s="15" t="n">
        <v>1995</v>
      </c>
      <c r="L9" s="19" t="n">
        <f aca="false">VLOOKUP(F9,'[1]Goa Member''s Details Revised'!$C$2:$AO$7385,9,0)</f>
        <v>2010</v>
      </c>
      <c r="M9" s="15" t="s">
        <v>50</v>
      </c>
      <c r="N9" s="17" t="n">
        <f aca="false">VLOOKUP(F9,'[1]Goa Member''s Details Revised'!$C$2:$AO$7385,5,0)</f>
        <v>84000</v>
      </c>
      <c r="O9" s="17" t="n">
        <f aca="false">VLOOKUP(F9,'[1]Goa Member''s Details Revised'!$C$2:$AO$7385,5,0)</f>
        <v>84000</v>
      </c>
      <c r="P9" s="17" t="n">
        <f aca="false">VLOOKUP(F9,'[1]Goa Member''s Details Revised'!$C$2:$AO$7385,6,0)</f>
        <v>84000</v>
      </c>
      <c r="Q9" s="17" t="str">
        <f aca="false">VLOOKUP(F9,'[1]Goa Member''s Details Revised'!$C$2:$AO$7385,8,0)</f>
        <v>R.M</v>
      </c>
      <c r="R9" s="17" t="n">
        <f aca="false">+O9-P9</f>
        <v>0</v>
      </c>
      <c r="S9" s="15" t="e">
        <f aca="false">+#REF!-K9</f>
        <v>#REF!</v>
      </c>
      <c r="T9" s="17" t="n">
        <f aca="false">IF(Q9="regular",((P9-(P9/99)*S9)),(P9-(P9*20%)))</f>
        <v>67200</v>
      </c>
      <c r="U9" s="17" t="e">
        <f aca="false">((P9-(P9/99)*S9))</f>
        <v>#REF!</v>
      </c>
      <c r="V9" s="17" t="n">
        <f aca="false">IF(Q9="regular",0,(P9-(O9*20%)))</f>
        <v>67200</v>
      </c>
      <c r="W9" s="17"/>
      <c r="X9" s="15"/>
      <c r="Y9" s="18" t="str">
        <f aca="false">VLOOKUP(F9,'[1]Goa Member''s Details Revised'!$C$2:$AO$7385,12,0)</f>
        <v>send mail on 2014 </v>
      </c>
    </row>
    <row r="10" customFormat="false" ht="30" hidden="false" customHeight="false" outlineLevel="0" collapsed="false">
      <c r="B10" s="14" t="n">
        <v>9</v>
      </c>
      <c r="C10" s="15"/>
      <c r="D10" s="15" t="s">
        <v>51</v>
      </c>
      <c r="E10" s="15" t="s">
        <v>25</v>
      </c>
      <c r="F10" s="15" t="s">
        <v>52</v>
      </c>
      <c r="G10" s="15"/>
      <c r="H10" s="16" t="str">
        <f aca="false">VLOOKUP(F10,'[1]Goa Member''s Details Revised'!$C$2:$AO$7385,2,0)</f>
        <v>L.N.C/Beaches</v>
      </c>
      <c r="I10" s="15" t="n">
        <v>11</v>
      </c>
      <c r="J10" s="15" t="s">
        <v>27</v>
      </c>
      <c r="K10" s="15" t="n">
        <v>1995</v>
      </c>
      <c r="L10" s="16" t="str">
        <f aca="false">VLOOKUP(F10,'[1]Goa Member''s Details Revised'!$C$2:$AO$7385,9,0)</f>
        <v>Never</v>
      </c>
      <c r="M10" s="15" t="s">
        <v>53</v>
      </c>
      <c r="N10" s="17" t="n">
        <f aca="false">VLOOKUP(F10,'[1]Goa Member''s Details Revised'!$C$2:$AO$7385,5,0)</f>
        <v>45000</v>
      </c>
      <c r="O10" s="17" t="n">
        <f aca="false">VLOOKUP(F10,'[1]Goa Member''s Details Revised'!$C$2:$AO$7385,5,0)</f>
        <v>45000</v>
      </c>
      <c r="P10" s="17" t="n">
        <f aca="false">VLOOKUP(F10,'[1]Goa Member''s Details Revised'!$C$2:$AO$7385,6,0)</f>
        <v>45000</v>
      </c>
      <c r="Q10" s="17" t="str">
        <f aca="false">VLOOKUP(F10,'[1]Goa Member''s Details Revised'!$C$2:$AO$7385,8,0)</f>
        <v>I.R.M</v>
      </c>
      <c r="R10" s="17" t="n">
        <f aca="false">+O10-P10</f>
        <v>0</v>
      </c>
      <c r="S10" s="15" t="e">
        <f aca="false">+#REF!-K10</f>
        <v>#REF!</v>
      </c>
      <c r="T10" s="17" t="n">
        <f aca="false">IF(Q10="regular",((P10-(P10/99)*S10)),(P10-(P10*20%)))</f>
        <v>36000</v>
      </c>
      <c r="U10" s="17" t="e">
        <f aca="false">((P10-(P10/99)*S10))</f>
        <v>#REF!</v>
      </c>
      <c r="V10" s="17" t="n">
        <f aca="false">IF(Q10="regular",0,(P10-(O10*20%)))</f>
        <v>36000</v>
      </c>
      <c r="W10" s="17"/>
      <c r="X10" s="15"/>
      <c r="Y10" s="18" t="str">
        <f aca="false">VLOOKUP(F10,'[1]Goa Member''s Details Revised'!$C$2:$AO$7385,12,0)</f>
        <v>we send last reminder in 2012.then we did not receive any reply.</v>
      </c>
    </row>
    <row r="11" customFormat="false" ht="30" hidden="false" customHeight="false" outlineLevel="0" collapsed="false">
      <c r="B11" s="14" t="n">
        <v>10</v>
      </c>
      <c r="C11" s="15"/>
      <c r="D11" s="15" t="s">
        <v>54</v>
      </c>
      <c r="E11" s="15" t="s">
        <v>25</v>
      </c>
      <c r="F11" s="15" t="s">
        <v>55</v>
      </c>
      <c r="G11" s="15"/>
      <c r="H11" s="16" t="str">
        <f aca="false">VLOOKUP(F11,'[1]Goa Member''s Details Revised'!$C$2:$AO$7385,2,0)</f>
        <v>L.N.C/Beaches</v>
      </c>
      <c r="I11" s="15" t="n">
        <v>22</v>
      </c>
      <c r="J11" s="15" t="s">
        <v>27</v>
      </c>
      <c r="K11" s="15" t="n">
        <v>1995</v>
      </c>
      <c r="L11" s="16" t="str">
        <f aca="false">VLOOKUP(F11,'[1]Goa Member''s Details Revised'!$C$2:$AO$7385,9,0)</f>
        <v>Never</v>
      </c>
      <c r="M11" s="15" t="s">
        <v>56</v>
      </c>
      <c r="N11" s="17" t="n">
        <f aca="false">VLOOKUP(F11,'[1]Goa Member''s Details Revised'!$C$2:$AO$7385,5,0)</f>
        <v>62000</v>
      </c>
      <c r="O11" s="17" t="n">
        <f aca="false">VLOOKUP(F11,'[1]Goa Member''s Details Revised'!$C$2:$AO$7385,5,0)</f>
        <v>62000</v>
      </c>
      <c r="P11" s="17" t="n">
        <f aca="false">VLOOKUP(F11,'[1]Goa Member''s Details Revised'!$C$2:$AO$7385,6,0)</f>
        <v>58900</v>
      </c>
      <c r="Q11" s="17" t="str">
        <f aca="false">VLOOKUP(F11,'[1]Goa Member''s Details Revised'!$C$2:$AO$7385,8,0)</f>
        <v>I.R.M</v>
      </c>
      <c r="R11" s="17" t="n">
        <f aca="false">+O11-P11</f>
        <v>3100</v>
      </c>
      <c r="S11" s="15" t="e">
        <f aca="false">+#REF!-K11</f>
        <v>#REF!</v>
      </c>
      <c r="T11" s="17" t="n">
        <f aca="false">IF(Q11="regular",((P11-(P11/99)*S11)),(P11-(P11*20%)))</f>
        <v>47120</v>
      </c>
      <c r="U11" s="17" t="e">
        <f aca="false">((P11-(P11/99)*S11))</f>
        <v>#REF!</v>
      </c>
      <c r="V11" s="17" t="n">
        <f aca="false">IF(Q11="regular",0,(P11-(O11*20%)))</f>
        <v>46500</v>
      </c>
      <c r="W11" s="17"/>
      <c r="X11" s="15"/>
      <c r="Y11" s="18" t="str">
        <f aca="false">VLOOKUP(F11,'[1]Goa Member''s Details Revised'!$C$2:$AO$7385,12,0)</f>
        <v>we send last reminder in 2012.then we did not receive any reply.</v>
      </c>
    </row>
    <row r="12" customFormat="false" ht="15" hidden="false" customHeight="false" outlineLevel="0" collapsed="false">
      <c r="B12" s="14" t="n">
        <v>11</v>
      </c>
      <c r="C12" s="15"/>
      <c r="D12" s="15" t="s">
        <v>57</v>
      </c>
      <c r="E12" s="15" t="s">
        <v>25</v>
      </c>
      <c r="F12" s="15" t="s">
        <v>58</v>
      </c>
      <c r="G12" s="15"/>
      <c r="H12" s="16" t="str">
        <f aca="false">VLOOKUP(F12,'[1]Goa Member''s Details Revised'!$C$2:$AO$7385,2,0)</f>
        <v>L.N.C/Beaches</v>
      </c>
      <c r="I12" s="15" t="n">
        <v>7</v>
      </c>
      <c r="J12" s="15" t="s">
        <v>27</v>
      </c>
      <c r="K12" s="15" t="n">
        <v>1995</v>
      </c>
      <c r="L12" s="16" t="n">
        <f aca="false">VLOOKUP(F12,'[1]Goa Member''s Details Revised'!$C$2:$AO$7385,9,0)</f>
        <v>2008</v>
      </c>
      <c r="M12" s="15" t="s">
        <v>59</v>
      </c>
      <c r="N12" s="17" t="n">
        <f aca="false">VLOOKUP(F12,'[1]Goa Member''s Details Revised'!$C$2:$AO$7385,5,0)</f>
        <v>45000</v>
      </c>
      <c r="O12" s="17" t="n">
        <f aca="false">VLOOKUP(F12,'[1]Goa Member''s Details Revised'!$C$2:$AO$7385,5,0)</f>
        <v>45000</v>
      </c>
      <c r="P12" s="17" t="n">
        <f aca="false">VLOOKUP(F12,'[1]Goa Member''s Details Revised'!$C$2:$AO$7385,6,0)</f>
        <v>45000</v>
      </c>
      <c r="Q12" s="17" t="str">
        <f aca="false">VLOOKUP(F12,'[1]Goa Member''s Details Revised'!$C$2:$AO$7385,8,0)</f>
        <v>R.M</v>
      </c>
      <c r="R12" s="17" t="n">
        <f aca="false">+O12-P12</f>
        <v>0</v>
      </c>
      <c r="S12" s="15" t="e">
        <f aca="false">+#REF!-K12</f>
        <v>#REF!</v>
      </c>
      <c r="T12" s="17" t="n">
        <f aca="false">IF(Q12="regular",((P12-(P12/99)*S12)),(P12-(P12*20%)))</f>
        <v>36000</v>
      </c>
      <c r="U12" s="17" t="e">
        <f aca="false">((P12-(P12/99)*S12))</f>
        <v>#REF!</v>
      </c>
      <c r="V12" s="17" t="n">
        <f aca="false">IF(Q12="regular",0,(P12-(O12*20%)))</f>
        <v>36000</v>
      </c>
      <c r="W12" s="17"/>
      <c r="X12" s="15"/>
      <c r="Y12" s="18" t="str">
        <f aca="false">VLOOKUP(F12,'[1]Goa Member''s Details Revised'!$C$2:$AO$7385,12,0)</f>
        <v>no reminder send last communication 08</v>
      </c>
    </row>
    <row r="13" customFormat="false" ht="15" hidden="false" customHeight="false" outlineLevel="0" collapsed="false">
      <c r="B13" s="14" t="n">
        <v>12</v>
      </c>
      <c r="C13" s="15"/>
      <c r="D13" s="15" t="s">
        <v>60</v>
      </c>
      <c r="E13" s="15" t="s">
        <v>25</v>
      </c>
      <c r="F13" s="15" t="s">
        <v>61</v>
      </c>
      <c r="G13" s="15"/>
      <c r="H13" s="16" t="str">
        <f aca="false">VLOOKUP(F13,'[1]Goa Member''s Details Revised'!$C$2:$AO$7385,2,0)</f>
        <v>L.N.C/Beaches</v>
      </c>
      <c r="I13" s="15" t="n">
        <v>30</v>
      </c>
      <c r="J13" s="15" t="s">
        <v>27</v>
      </c>
      <c r="K13" s="15" t="n">
        <v>1995</v>
      </c>
      <c r="L13" s="16" t="str">
        <f aca="false">VLOOKUP(F13,'[1]Goa Member''s Details Revised'!$C$2:$AO$7385,9,0)</f>
        <v>Never</v>
      </c>
      <c r="M13" s="15" t="s">
        <v>62</v>
      </c>
      <c r="N13" s="17" t="n">
        <f aca="false">VLOOKUP(F13,'[1]Goa Member''s Details Revised'!$C$2:$AO$7385,5,0)</f>
        <v>45000</v>
      </c>
      <c r="O13" s="17" t="n">
        <f aca="false">VLOOKUP(F13,'[1]Goa Member''s Details Revised'!$C$2:$AO$7385,5,0)</f>
        <v>45000</v>
      </c>
      <c r="P13" s="17" t="n">
        <f aca="false">VLOOKUP(F13,'[1]Goa Member''s Details Revised'!$C$2:$AO$7385,6,0)</f>
        <v>40500</v>
      </c>
      <c r="Q13" s="17" t="str">
        <f aca="false">VLOOKUP(F13,'[1]Goa Member''s Details Revised'!$C$2:$AO$7385,8,0)</f>
        <v>Outstanding</v>
      </c>
      <c r="R13" s="17" t="n">
        <f aca="false">+O13-P13</f>
        <v>4500</v>
      </c>
      <c r="S13" s="15" t="e">
        <f aca="false">+#REF!-K13</f>
        <v>#REF!</v>
      </c>
      <c r="T13" s="17" t="n">
        <f aca="false">IF(Q13="regular",((P13-(P13/99)*S13)),(P13-(P13*20%)))</f>
        <v>32400</v>
      </c>
      <c r="U13" s="17" t="e">
        <f aca="false">((P13-(P13/99)*S13))</f>
        <v>#REF!</v>
      </c>
      <c r="V13" s="17" t="n">
        <f aca="false">IF(Q13="regular",0,(P13-(O13*20%)))</f>
        <v>31500</v>
      </c>
      <c r="W13" s="17"/>
      <c r="X13" s="15"/>
      <c r="Y13" s="18" t="str">
        <f aca="false">VLOOKUP(F13,'[1]Goa Member''s Details Revised'!$C$2:$AO$7385,12,0)</f>
        <v>As POD last communication 07(Outstanding Rs. 4500/-)</v>
      </c>
    </row>
    <row r="14" customFormat="false" ht="30" hidden="false" customHeight="false" outlineLevel="0" collapsed="false">
      <c r="B14" s="14" t="n">
        <v>13</v>
      </c>
      <c r="C14" s="15"/>
      <c r="D14" s="15" t="s">
        <v>63</v>
      </c>
      <c r="E14" s="15" t="s">
        <v>25</v>
      </c>
      <c r="F14" s="15" t="s">
        <v>64</v>
      </c>
      <c r="G14" s="15"/>
      <c r="H14" s="16" t="str">
        <f aca="false">VLOOKUP(F14,'[1]Goa Member''s Details Revised'!$C$2:$AO$7385,2,0)</f>
        <v>L.N.C/Beaches</v>
      </c>
      <c r="I14" s="15" t="n">
        <v>13</v>
      </c>
      <c r="J14" s="15" t="s">
        <v>27</v>
      </c>
      <c r="K14" s="15" t="n">
        <v>1995</v>
      </c>
      <c r="L14" s="16" t="str">
        <f aca="false">VLOOKUP(F14,'[1]Goa Member''s Details Revised'!$C$2:$AO$7385,9,0)</f>
        <v>Never</v>
      </c>
      <c r="M14" s="15" t="s">
        <v>65</v>
      </c>
      <c r="N14" s="17" t="n">
        <f aca="false">VLOOKUP(F14,'[1]Goa Member''s Details Revised'!$C$2:$AO$7385,5,0)</f>
        <v>33250</v>
      </c>
      <c r="O14" s="17" t="n">
        <f aca="false">VLOOKUP(F14,'[1]Goa Member''s Details Revised'!$C$2:$AO$7385,5,0)</f>
        <v>33250</v>
      </c>
      <c r="P14" s="17" t="n">
        <f aca="false">VLOOKUP(F14,'[1]Goa Member''s Details Revised'!$C$2:$AO$7385,6,0)</f>
        <v>33250</v>
      </c>
      <c r="Q14" s="17" t="str">
        <f aca="false">VLOOKUP(F14,'[1]Goa Member''s Details Revised'!$C$2:$AO$7385,8,0)</f>
        <v>I.R.M</v>
      </c>
      <c r="R14" s="17" t="n">
        <f aca="false">+O14-P14</f>
        <v>0</v>
      </c>
      <c r="S14" s="15" t="e">
        <f aca="false">+#REF!-K14</f>
        <v>#REF!</v>
      </c>
      <c r="T14" s="17" t="n">
        <f aca="false">IF(Q14="regular",((P14-(P14/99)*S14)),(P14-(P14*20%)))</f>
        <v>26600</v>
      </c>
      <c r="U14" s="17" t="e">
        <f aca="false">((P14-(P14/99)*S14))</f>
        <v>#REF!</v>
      </c>
      <c r="V14" s="17" t="n">
        <f aca="false">IF(Q14="regular",0,(P14-(O14*20%)))</f>
        <v>26600</v>
      </c>
      <c r="W14" s="17"/>
      <c r="X14" s="15"/>
      <c r="Y14" s="18" t="str">
        <f aca="false">VLOOKUP(F14,'[1]Goa Member''s Details Revised'!$C$2:$AO$7385,12,0)</f>
        <v>we send last reminder in 2012.then we did not receive any reply.</v>
      </c>
    </row>
    <row r="15" customFormat="false" ht="15" hidden="false" customHeight="false" outlineLevel="0" collapsed="false">
      <c r="B15" s="14" t="n">
        <v>14</v>
      </c>
      <c r="C15" s="15"/>
      <c r="D15" s="15" t="s">
        <v>66</v>
      </c>
      <c r="E15" s="15" t="s">
        <v>25</v>
      </c>
      <c r="F15" s="15" t="s">
        <v>67</v>
      </c>
      <c r="G15" s="15"/>
      <c r="H15" s="16" t="str">
        <f aca="false">VLOOKUP(F15,'[1]Goa Member''s Details Revised'!$C$2:$AO$7385,2,0)</f>
        <v>L.N.C /Beaches</v>
      </c>
      <c r="I15" s="15" t="n">
        <v>4</v>
      </c>
      <c r="J15" s="15" t="s">
        <v>27</v>
      </c>
      <c r="K15" s="15" t="n">
        <v>1995</v>
      </c>
      <c r="L15" s="16" t="str">
        <f aca="false">VLOOKUP(F15,'[1]Goa Member''s Details Revised'!$C$2:$AO$7385,9,0)</f>
        <v>Never</v>
      </c>
      <c r="M15" s="15" t="s">
        <v>68</v>
      </c>
      <c r="N15" s="17" t="n">
        <f aca="false">VLOOKUP(F15,'[1]Goa Member''s Details Revised'!$C$2:$AO$7385,5,0)</f>
        <v>45000</v>
      </c>
      <c r="O15" s="17" t="n">
        <f aca="false">VLOOKUP(F15,'[1]Goa Member''s Details Revised'!$C$2:$AO$7385,5,0)</f>
        <v>45000</v>
      </c>
      <c r="P15" s="17" t="n">
        <f aca="false">VLOOKUP(F15,'[1]Goa Member''s Details Revised'!$C$2:$AO$7385,6,0)</f>
        <v>25000</v>
      </c>
      <c r="Q15" s="17" t="str">
        <f aca="false">VLOOKUP(F15,'[1]Goa Member''s Details Revised'!$C$2:$AO$7385,8,0)</f>
        <v>Outstanding</v>
      </c>
      <c r="R15" s="17" t="n">
        <f aca="false">+O15-P15</f>
        <v>20000</v>
      </c>
      <c r="S15" s="15" t="e">
        <f aca="false">+#REF!-K15</f>
        <v>#REF!</v>
      </c>
      <c r="T15" s="17" t="n">
        <f aca="false">IF(Q15="regular",((P15-(P15/99)*S15)),(P15-(P15*20%)))</f>
        <v>20000</v>
      </c>
      <c r="U15" s="17" t="e">
        <f aca="false">((P15-(P15/99)*S15))</f>
        <v>#REF!</v>
      </c>
      <c r="V15" s="17" t="n">
        <f aca="false">IF(Q15="regular",0,(P15-(O15*20%)))</f>
        <v>16000</v>
      </c>
      <c r="W15" s="17"/>
      <c r="X15" s="15"/>
      <c r="Y15" s="18" t="str">
        <f aca="false">VLOOKUP(F15,'[1]Goa Member''s Details Revised'!$C$2:$AO$7385,12,0)</f>
        <v>No communication till date (Outstanding Rs 20000/-) </v>
      </c>
    </row>
    <row r="16" customFormat="false" ht="30" hidden="false" customHeight="false" outlineLevel="0" collapsed="false">
      <c r="B16" s="14" t="n">
        <v>15</v>
      </c>
      <c r="C16" s="15"/>
      <c r="D16" s="15" t="s">
        <v>69</v>
      </c>
      <c r="E16" s="15" t="s">
        <v>25</v>
      </c>
      <c r="F16" s="15" t="s">
        <v>70</v>
      </c>
      <c r="G16" s="15"/>
      <c r="H16" s="16" t="str">
        <f aca="false">VLOOKUP(F16,'[1]Goa Member''s Details Revised'!$C$2:$AO$7385,2,0)</f>
        <v>L.N.C /Beaches</v>
      </c>
      <c r="I16" s="15" t="n">
        <v>19</v>
      </c>
      <c r="J16" s="15" t="s">
        <v>27</v>
      </c>
      <c r="K16" s="15" t="n">
        <v>1995</v>
      </c>
      <c r="L16" s="16" t="str">
        <f aca="false">VLOOKUP(F16,'[1]Goa Member''s Details Revised'!$C$2:$AO$7385,9,0)</f>
        <v>Never</v>
      </c>
      <c r="M16" s="15" t="s">
        <v>71</v>
      </c>
      <c r="N16" s="17" t="n">
        <f aca="false">VLOOKUP(F16,'[1]Goa Member''s Details Revised'!$C$2:$AO$7385,5,0)</f>
        <v>35000</v>
      </c>
      <c r="O16" s="17" t="n">
        <f aca="false">VLOOKUP(F16,'[1]Goa Member''s Details Revised'!$C$2:$AO$7385,5,0)</f>
        <v>35000</v>
      </c>
      <c r="P16" s="17" t="n">
        <f aca="false">VLOOKUP(F16,'[1]Goa Member''s Details Revised'!$C$2:$AO$7385,6,0)</f>
        <v>35000</v>
      </c>
      <c r="Q16" s="17" t="str">
        <f aca="false">VLOOKUP(F16,'[1]Goa Member''s Details Revised'!$C$2:$AO$7385,8,0)</f>
        <v>I.R.M</v>
      </c>
      <c r="R16" s="17" t="n">
        <f aca="false">+O16-P16</f>
        <v>0</v>
      </c>
      <c r="S16" s="15" t="e">
        <f aca="false">+#REF!-K16</f>
        <v>#REF!</v>
      </c>
      <c r="T16" s="17" t="n">
        <f aca="false">IF(Q16="regular",((P16-(P16/99)*S16)),(P16-(P16*20%)))</f>
        <v>28000</v>
      </c>
      <c r="U16" s="17" t="e">
        <f aca="false">((P16-(P16/99)*S16))</f>
        <v>#REF!</v>
      </c>
      <c r="V16" s="17" t="n">
        <f aca="false">IF(Q16="regular",0,(P16-(O16*20%)))</f>
        <v>28000</v>
      </c>
      <c r="W16" s="17"/>
      <c r="X16" s="15"/>
      <c r="Y16" s="18" t="str">
        <f aca="false">VLOOKUP(F16,'[1]Goa Member''s Details Revised'!$C$2:$AO$7385,12,0)</f>
        <v>we send last reminder in 2012.then we did not receive any reply.</v>
      </c>
    </row>
    <row r="17" customFormat="false" ht="30" hidden="false" customHeight="false" outlineLevel="0" collapsed="false">
      <c r="B17" s="14" t="n">
        <v>16</v>
      </c>
      <c r="C17" s="15"/>
      <c r="D17" s="15" t="s">
        <v>72</v>
      </c>
      <c r="E17" s="15" t="s">
        <v>25</v>
      </c>
      <c r="F17" s="15" t="s">
        <v>73</v>
      </c>
      <c r="G17" s="15"/>
      <c r="H17" s="16" t="str">
        <f aca="false">VLOOKUP(F17,'[1]Goa Member''s Details Revised'!$C$2:$AO$7385,2,0)</f>
        <v>LNC/DRI BEACHES</v>
      </c>
      <c r="I17" s="15" t="n">
        <v>30</v>
      </c>
      <c r="J17" s="15" t="s">
        <v>27</v>
      </c>
      <c r="K17" s="15" t="n">
        <v>1995</v>
      </c>
      <c r="L17" s="16" t="str">
        <f aca="false">VLOOKUP(F17,'[1]Goa Member''s Details Revised'!$C$2:$AO$7385,9,0)</f>
        <v>Never</v>
      </c>
      <c r="M17" s="15" t="s">
        <v>74</v>
      </c>
      <c r="N17" s="17" t="n">
        <f aca="false">VLOOKUP(F17,'[1]Goa Member''s Details Revised'!$C$2:$AO$7385,5,0)</f>
        <v>62000</v>
      </c>
      <c r="O17" s="17" t="n">
        <f aca="false">VLOOKUP(F17,'[1]Goa Member''s Details Revised'!$C$2:$AO$7385,5,0)</f>
        <v>62000</v>
      </c>
      <c r="P17" s="17" t="n">
        <f aca="false">VLOOKUP(F17,'[1]Goa Member''s Details Revised'!$C$2:$AO$7385,6,0)</f>
        <v>62000</v>
      </c>
      <c r="Q17" s="17" t="str">
        <f aca="false">VLOOKUP(F17,'[1]Goa Member''s Details Revised'!$C$2:$AO$7385,8,0)</f>
        <v>I.R.M</v>
      </c>
      <c r="R17" s="17" t="n">
        <f aca="false">+O17-P17</f>
        <v>0</v>
      </c>
      <c r="S17" s="15" t="e">
        <f aca="false">+#REF!-K17</f>
        <v>#REF!</v>
      </c>
      <c r="T17" s="17" t="n">
        <f aca="false">IF(Q17="regular",((P17-(P17/99)*S17)),(P17-(P17*20%)))</f>
        <v>49600</v>
      </c>
      <c r="U17" s="17" t="e">
        <f aca="false">((P17-(P17/99)*S17))</f>
        <v>#REF!</v>
      </c>
      <c r="V17" s="17" t="n">
        <f aca="false">IF(Q17="regular",0,(P17-(O17*20%)))</f>
        <v>49600</v>
      </c>
      <c r="W17" s="17"/>
      <c r="X17" s="15"/>
      <c r="Y17" s="18" t="str">
        <f aca="false">VLOOKUP(F17,'[1]Goa Member''s Details Revised'!$C$2:$AO$7385,12,0)</f>
        <v>we send last reminder in 2012.then we did not receive any reply. </v>
      </c>
    </row>
    <row r="18" customFormat="false" ht="15" hidden="false" customHeight="false" outlineLevel="0" collapsed="false">
      <c r="B18" s="14" t="n">
        <v>17</v>
      </c>
      <c r="C18" s="15"/>
      <c r="D18" s="15" t="s">
        <v>75</v>
      </c>
      <c r="E18" s="15" t="s">
        <v>25</v>
      </c>
      <c r="F18" s="15" t="s">
        <v>76</v>
      </c>
      <c r="G18" s="15"/>
      <c r="H18" s="16" t="str">
        <f aca="false">VLOOKUP(F18,'[1]Goa Member''s Details Revised'!$C$2:$AO$7385,2,0)</f>
        <v>LNC/DRI BEACHES</v>
      </c>
      <c r="I18" s="15" t="n">
        <v>20</v>
      </c>
      <c r="J18" s="15" t="s">
        <v>27</v>
      </c>
      <c r="K18" s="15" t="n">
        <v>1995</v>
      </c>
      <c r="L18" s="16" t="str">
        <f aca="false">VLOOKUP(F18,'[1]Goa Member''s Details Revised'!$C$2:$AO$7385,9,0)</f>
        <v>Never</v>
      </c>
      <c r="M18" s="15" t="s">
        <v>77</v>
      </c>
      <c r="N18" s="17" t="n">
        <f aca="false">VLOOKUP(F18,'[1]Goa Member''s Details Revised'!$C$2:$AO$7385,5,0)</f>
        <v>45000</v>
      </c>
      <c r="O18" s="17" t="n">
        <f aca="false">VLOOKUP(F18,'[1]Goa Member''s Details Revised'!$C$2:$AO$7385,5,0)</f>
        <v>45000</v>
      </c>
      <c r="P18" s="17" t="n">
        <f aca="false">VLOOKUP(F18,'[1]Goa Member''s Details Revised'!$C$2:$AO$7385,6,0)</f>
        <v>45000</v>
      </c>
      <c r="Q18" s="17" t="str">
        <f aca="false">VLOOKUP(F18,'[1]Goa Member''s Details Revised'!$C$2:$AO$7385,8,0)</f>
        <v>I.R.M</v>
      </c>
      <c r="R18" s="17" t="n">
        <f aca="false">+O18-P18</f>
        <v>0</v>
      </c>
      <c r="S18" s="15" t="e">
        <f aca="false">+#REF!-K18</f>
        <v>#REF!</v>
      </c>
      <c r="T18" s="17" t="n">
        <f aca="false">IF(Q18="regular",((P18-(P18/99)*S18)),(P18-(P18*20%)))</f>
        <v>36000</v>
      </c>
      <c r="U18" s="17" t="e">
        <f aca="false">((P18-(P18/99)*S18))</f>
        <v>#REF!</v>
      </c>
      <c r="V18" s="17" t="n">
        <f aca="false">IF(Q18="regular",0,(P18-(O18*20%)))</f>
        <v>36000</v>
      </c>
      <c r="W18" s="17"/>
      <c r="X18" s="15"/>
      <c r="Y18" s="18" t="str">
        <f aca="false">VLOOKUP(F18,'[1]Goa Member''s Details Revised'!$C$2:$AO$7385,12,0)</f>
        <v>Last communication 2000</v>
      </c>
    </row>
    <row r="19" customFormat="false" ht="30" hidden="false" customHeight="false" outlineLevel="0" collapsed="false">
      <c r="B19" s="14" t="n">
        <v>18</v>
      </c>
      <c r="C19" s="15"/>
      <c r="D19" s="15" t="s">
        <v>78</v>
      </c>
      <c r="E19" s="15" t="s">
        <v>25</v>
      </c>
      <c r="F19" s="15" t="s">
        <v>79</v>
      </c>
      <c r="G19" s="15"/>
      <c r="H19" s="16" t="str">
        <f aca="false">VLOOKUP(F19,'[1]Goa Member''s Details Revised'!$C$2:$AO$7385,2,0)</f>
        <v>LNC/DRI BEACHES</v>
      </c>
      <c r="I19" s="15" t="n">
        <v>7</v>
      </c>
      <c r="J19" s="15" t="s">
        <v>27</v>
      </c>
      <c r="K19" s="15" t="n">
        <v>1995</v>
      </c>
      <c r="L19" s="16" t="str">
        <f aca="false">VLOOKUP(F19,'[1]Goa Member''s Details Revised'!$C$2:$AO$7385,9,0)</f>
        <v>Never</v>
      </c>
      <c r="M19" s="15" t="s">
        <v>80</v>
      </c>
      <c r="N19" s="17" t="n">
        <f aca="false">VLOOKUP(F19,'[1]Goa Member''s Details Revised'!$C$2:$AO$7385,5,0)</f>
        <v>45000</v>
      </c>
      <c r="O19" s="17" t="n">
        <f aca="false">VLOOKUP(F19,'[1]Goa Member''s Details Revised'!$C$2:$AO$7385,5,0)</f>
        <v>45000</v>
      </c>
      <c r="P19" s="17" t="n">
        <f aca="false">VLOOKUP(F19,'[1]Goa Member''s Details Revised'!$C$2:$AO$7385,6,0)</f>
        <v>45000</v>
      </c>
      <c r="Q19" s="17" t="str">
        <f aca="false">VLOOKUP(F19,'[1]Goa Member''s Details Revised'!$C$2:$AO$7385,8,0)</f>
        <v>Missing Document</v>
      </c>
      <c r="R19" s="17" t="n">
        <f aca="false">+O19-P19</f>
        <v>0</v>
      </c>
      <c r="S19" s="15" t="e">
        <f aca="false">+#REF!-K19</f>
        <v>#REF!</v>
      </c>
      <c r="T19" s="17" t="n">
        <f aca="false">IF(Q19="regular",((P19-(P19/99)*S19)),(P19-(P19*20%)))</f>
        <v>36000</v>
      </c>
      <c r="U19" s="17" t="e">
        <f aca="false">((P19-(P19/99)*S19))</f>
        <v>#REF!</v>
      </c>
      <c r="V19" s="17" t="n">
        <f aca="false">IF(Q19="regular",0,(P19-(O19*20%)))</f>
        <v>36000</v>
      </c>
      <c r="W19" s="17"/>
      <c r="X19" s="15"/>
      <c r="Y19" s="18" t="str">
        <f aca="false">VLOOKUP(F19,'[1]Goa Member''s Details Revised'!$C$2:$AO$7385,12,0)</f>
        <v>No Communication Till Date….Only Agreement Is In File MISSING</v>
      </c>
    </row>
    <row r="20" customFormat="false" ht="30" hidden="false" customHeight="false" outlineLevel="0" collapsed="false">
      <c r="B20" s="14" t="n">
        <v>19</v>
      </c>
      <c r="C20" s="15"/>
      <c r="D20" s="15" t="s">
        <v>81</v>
      </c>
      <c r="E20" s="15" t="s">
        <v>25</v>
      </c>
      <c r="F20" s="15" t="s">
        <v>82</v>
      </c>
      <c r="G20" s="15"/>
      <c r="H20" s="16" t="str">
        <f aca="false">VLOOKUP(F20,'[1]Goa Member''s Details Revised'!$C$2:$AO$7385,2,0)</f>
        <v>LNC/DRI BEACHES</v>
      </c>
      <c r="I20" s="15" t="n">
        <v>8</v>
      </c>
      <c r="J20" s="15" t="s">
        <v>27</v>
      </c>
      <c r="K20" s="15" t="n">
        <v>1995</v>
      </c>
      <c r="L20" s="16" t="str">
        <f aca="false">VLOOKUP(F20,'[1]Goa Member''s Details Revised'!$C$2:$AO$7385,9,0)</f>
        <v>Never</v>
      </c>
      <c r="M20" s="15" t="s">
        <v>83</v>
      </c>
      <c r="N20" s="17" t="n">
        <f aca="false">VLOOKUP(F20,'[1]Goa Member''s Details Revised'!$C$2:$AO$7385,5,0)</f>
        <v>28000</v>
      </c>
      <c r="O20" s="17" t="n">
        <f aca="false">VLOOKUP(F20,'[1]Goa Member''s Details Revised'!$C$2:$AO$7385,5,0)</f>
        <v>28000</v>
      </c>
      <c r="P20" s="17" t="n">
        <f aca="false">VLOOKUP(F20,'[1]Goa Member''s Details Revised'!$C$2:$AO$7385,6,0)</f>
        <v>28000</v>
      </c>
      <c r="Q20" s="17" t="str">
        <f aca="false">VLOOKUP(F20,'[1]Goa Member''s Details Revised'!$C$2:$AO$7385,8,0)</f>
        <v>I.R.M</v>
      </c>
      <c r="R20" s="17" t="n">
        <f aca="false">+O20-P20</f>
        <v>0</v>
      </c>
      <c r="S20" s="15" t="e">
        <f aca="false">+#REF!-K20</f>
        <v>#REF!</v>
      </c>
      <c r="T20" s="17" t="n">
        <f aca="false">IF(Q20="regular",((P20-(P20/99)*S20)),(P20-(P20*20%)))</f>
        <v>22400</v>
      </c>
      <c r="U20" s="17" t="e">
        <f aca="false">((P20-(P20/99)*S20))</f>
        <v>#REF!</v>
      </c>
      <c r="V20" s="17" t="n">
        <f aca="false">IF(Q20="regular",0,(P20-(O20*20%)))</f>
        <v>22400</v>
      </c>
      <c r="W20" s="17"/>
      <c r="X20" s="15"/>
      <c r="Y20" s="18" t="str">
        <f aca="false">VLOOKUP(F20,'[1]Goa Member''s Details Revised'!$C$2:$AO$7385,12,0)</f>
        <v>we send last reminder in 2012.then we did not receive any reply...Application Form Is Not In File</v>
      </c>
    </row>
    <row r="21" customFormat="false" ht="30" hidden="false" customHeight="false" outlineLevel="0" collapsed="false">
      <c r="B21" s="14" t="n">
        <v>20</v>
      </c>
      <c r="C21" s="15"/>
      <c r="D21" s="15" t="s">
        <v>84</v>
      </c>
      <c r="E21" s="15" t="s">
        <v>25</v>
      </c>
      <c r="F21" s="15" t="s">
        <v>85</v>
      </c>
      <c r="G21" s="15"/>
      <c r="H21" s="16" t="str">
        <f aca="false">VLOOKUP(F21,'[1]Goa Member''s Details Revised'!$C$2:$AO$7385,2,0)</f>
        <v>LNC/DRI BEACHES</v>
      </c>
      <c r="I21" s="15" t="n">
        <v>6</v>
      </c>
      <c r="J21" s="15" t="s">
        <v>27</v>
      </c>
      <c r="K21" s="15" t="n">
        <v>1995</v>
      </c>
      <c r="L21" s="16" t="str">
        <f aca="false">VLOOKUP(F21,'[1]Goa Member''s Details Revised'!$C$2:$AO$7385,9,0)</f>
        <v>Never</v>
      </c>
      <c r="M21" s="15" t="s">
        <v>86</v>
      </c>
      <c r="N21" s="17" t="n">
        <f aca="false">VLOOKUP(F21,'[1]Goa Member''s Details Revised'!$C$2:$AO$7385,5,0)</f>
        <v>58000</v>
      </c>
      <c r="O21" s="17" t="n">
        <f aca="false">VLOOKUP(F21,'[1]Goa Member''s Details Revised'!$C$2:$AO$7385,5,0)</f>
        <v>58000</v>
      </c>
      <c r="P21" s="17" t="n">
        <f aca="false">VLOOKUP(F21,'[1]Goa Member''s Details Revised'!$C$2:$AO$7385,6,0)</f>
        <v>58000</v>
      </c>
      <c r="Q21" s="17" t="str">
        <f aca="false">VLOOKUP(F21,'[1]Goa Member''s Details Revised'!$C$2:$AO$7385,8,0)</f>
        <v>I.R.M</v>
      </c>
      <c r="R21" s="17" t="n">
        <f aca="false">+O21-P21</f>
        <v>0</v>
      </c>
      <c r="S21" s="15" t="e">
        <f aca="false">+#REF!-K21</f>
        <v>#REF!</v>
      </c>
      <c r="T21" s="17" t="n">
        <f aca="false">IF(Q21="regular",((P21-(P21/99)*S21)),(P21-(P21*20%)))</f>
        <v>46400</v>
      </c>
      <c r="U21" s="17" t="e">
        <f aca="false">((P21-(P21/99)*S21))</f>
        <v>#REF!</v>
      </c>
      <c r="V21" s="17" t="n">
        <f aca="false">IF(Q21="regular",0,(P21-(O21*20%)))</f>
        <v>46400</v>
      </c>
      <c r="W21" s="17"/>
      <c r="X21" s="15"/>
      <c r="Y21" s="18" t="str">
        <f aca="false">VLOOKUP(F21,'[1]Goa Member''s Details Revised'!$C$2:$AO$7385,12,0)</f>
        <v>we send last reminder in 2012.then we did not receive any reply...Application Form Is Not In File</v>
      </c>
    </row>
    <row r="22" customFormat="false" ht="30" hidden="false" customHeight="false" outlineLevel="0" collapsed="false">
      <c r="B22" s="14" t="n">
        <v>21</v>
      </c>
      <c r="C22" s="15"/>
      <c r="D22" s="15" t="s">
        <v>87</v>
      </c>
      <c r="E22" s="15" t="s">
        <v>25</v>
      </c>
      <c r="F22" s="15" t="s">
        <v>88</v>
      </c>
      <c r="G22" s="15"/>
      <c r="H22" s="16" t="str">
        <f aca="false">VLOOKUP(F22,'[1]Goa Member''s Details Revised'!$C$2:$AO$7385,2,0)</f>
        <v>LNC/DRI BEACHES</v>
      </c>
      <c r="I22" s="15" t="n">
        <v>15</v>
      </c>
      <c r="J22" s="15" t="s">
        <v>27</v>
      </c>
      <c r="K22" s="15" t="n">
        <v>1995</v>
      </c>
      <c r="L22" s="16" t="str">
        <f aca="false">VLOOKUP(F22,'[1]Goa Member''s Details Revised'!$C$2:$AO$7385,9,0)</f>
        <v>Never</v>
      </c>
      <c r="M22" s="15" t="s">
        <v>89</v>
      </c>
      <c r="N22" s="17" t="n">
        <f aca="false">VLOOKUP(F22,'[1]Goa Member''s Details Revised'!$C$2:$AO$7385,5,0)</f>
        <v>45000</v>
      </c>
      <c r="O22" s="17" t="n">
        <f aca="false">VLOOKUP(F22,'[1]Goa Member''s Details Revised'!$C$2:$AO$7385,5,0)</f>
        <v>45000</v>
      </c>
      <c r="P22" s="17" t="n">
        <f aca="false">VLOOKUP(F22,'[1]Goa Member''s Details Revised'!$C$2:$AO$7385,6,0)</f>
        <v>45000</v>
      </c>
      <c r="Q22" s="17" t="str">
        <f aca="false">VLOOKUP(F22,'[1]Goa Member''s Details Revised'!$C$2:$AO$7385,8,0)</f>
        <v>I.R.M</v>
      </c>
      <c r="R22" s="17" t="n">
        <f aca="false">+O22-P22</f>
        <v>0</v>
      </c>
      <c r="S22" s="15" t="e">
        <f aca="false">+#REF!-K22</f>
        <v>#REF!</v>
      </c>
      <c r="T22" s="17" t="n">
        <f aca="false">IF(Q22="regular",((P22-(P22/99)*S22)),(P22-(P22*20%)))</f>
        <v>36000</v>
      </c>
      <c r="U22" s="17" t="e">
        <f aca="false">((P22-(P22/99)*S22))</f>
        <v>#REF!</v>
      </c>
      <c r="V22" s="17" t="n">
        <f aca="false">IF(Q22="regular",0,(P22-(O22*20%)))</f>
        <v>36000</v>
      </c>
      <c r="W22" s="17"/>
      <c r="X22" s="15"/>
      <c r="Y22" s="18" t="str">
        <f aca="false">VLOOKUP(F22,'[1]Goa Member''s Details Revised'!$C$2:$AO$7385,12,0)</f>
        <v>we send last reminder in 2012.then we did not receive any reply...Application Form Is Not In File</v>
      </c>
    </row>
    <row r="23" customFormat="false" ht="30" hidden="false" customHeight="false" outlineLevel="0" collapsed="false">
      <c r="B23" s="14" t="n">
        <v>22</v>
      </c>
      <c r="C23" s="15"/>
      <c r="D23" s="15" t="s">
        <v>90</v>
      </c>
      <c r="E23" s="15" t="s">
        <v>25</v>
      </c>
      <c r="F23" s="15" t="s">
        <v>91</v>
      </c>
      <c r="G23" s="15"/>
      <c r="H23" s="16" t="str">
        <f aca="false">VLOOKUP(F23,'[1]Goa Member''s Details Revised'!$C$2:$AO$7385,2,0)</f>
        <v>LNC/DRI BEACHES</v>
      </c>
      <c r="I23" s="15" t="n">
        <v>15</v>
      </c>
      <c r="J23" s="15" t="s">
        <v>27</v>
      </c>
      <c r="K23" s="15" t="n">
        <v>1995</v>
      </c>
      <c r="L23" s="16" t="str">
        <f aca="false">VLOOKUP(F23,'[1]Goa Member''s Details Revised'!$C$2:$AO$7385,9,0)</f>
        <v>Never</v>
      </c>
      <c r="M23" s="15" t="s">
        <v>92</v>
      </c>
      <c r="N23" s="17" t="n">
        <f aca="false">VLOOKUP(F23,'[1]Goa Member''s Details Revised'!$C$2:$AO$7385,5,0)</f>
        <v>45000</v>
      </c>
      <c r="O23" s="17" t="n">
        <f aca="false">VLOOKUP(F23,'[1]Goa Member''s Details Revised'!$C$2:$AO$7385,5,0)</f>
        <v>45000</v>
      </c>
      <c r="P23" s="17" t="n">
        <f aca="false">VLOOKUP(F23,'[1]Goa Member''s Details Revised'!$C$2:$AO$7385,6,0)</f>
        <v>45000</v>
      </c>
      <c r="Q23" s="17" t="str">
        <f aca="false">VLOOKUP(F23,'[1]Goa Member''s Details Revised'!$C$2:$AO$7385,8,0)</f>
        <v>I.R.M</v>
      </c>
      <c r="R23" s="17" t="n">
        <f aca="false">+O23-P23</f>
        <v>0</v>
      </c>
      <c r="S23" s="15" t="e">
        <f aca="false">+#REF!-K23</f>
        <v>#REF!</v>
      </c>
      <c r="T23" s="17" t="n">
        <f aca="false">IF(Q23="regular",((P23-(P23/99)*S23)),(P23-(P23*20%)))</f>
        <v>36000</v>
      </c>
      <c r="U23" s="17" t="e">
        <f aca="false">((P23-(P23/99)*S23))</f>
        <v>#REF!</v>
      </c>
      <c r="V23" s="17" t="n">
        <f aca="false">IF(Q23="regular",0,(P23-(O23*20%)))</f>
        <v>36000</v>
      </c>
      <c r="W23" s="17"/>
      <c r="X23" s="15"/>
      <c r="Y23" s="18" t="str">
        <f aca="false">VLOOKUP(F23,'[1]Goa Member''s Details Revised'!$C$2:$AO$7385,12,0)</f>
        <v>we send last reminder in 2012.then we did not receive any reply...Application Form Is Not In File</v>
      </c>
    </row>
    <row r="24" customFormat="false" ht="30" hidden="false" customHeight="false" outlineLevel="0" collapsed="false">
      <c r="B24" s="14" t="n">
        <v>23</v>
      </c>
      <c r="C24" s="15"/>
      <c r="D24" s="15" t="s">
        <v>93</v>
      </c>
      <c r="E24" s="15" t="s">
        <v>25</v>
      </c>
      <c r="F24" s="15" t="s">
        <v>94</v>
      </c>
      <c r="G24" s="15"/>
      <c r="H24" s="16" t="str">
        <f aca="false">VLOOKUP(F24,'[1]Goa Member''s Details Revised'!$C$2:$AO$7385,2,0)</f>
        <v>LNC/DRI BEACHES</v>
      </c>
      <c r="I24" s="15" t="n">
        <v>15</v>
      </c>
      <c r="J24" s="15" t="s">
        <v>27</v>
      </c>
      <c r="K24" s="15" t="n">
        <v>1995</v>
      </c>
      <c r="L24" s="16" t="str">
        <f aca="false">VLOOKUP(F24,'[1]Goa Member''s Details Revised'!$C$2:$AO$7385,9,0)</f>
        <v>Never</v>
      </c>
      <c r="M24" s="15" t="s">
        <v>95</v>
      </c>
      <c r="N24" s="17" t="n">
        <f aca="false">VLOOKUP(F24,'[1]Goa Member''s Details Revised'!$C$2:$AO$7385,5,0)</f>
        <v>45000</v>
      </c>
      <c r="O24" s="17" t="n">
        <f aca="false">VLOOKUP(F24,'[1]Goa Member''s Details Revised'!$C$2:$AO$7385,5,0)</f>
        <v>45000</v>
      </c>
      <c r="P24" s="17" t="n">
        <f aca="false">VLOOKUP(F24,'[1]Goa Member''s Details Revised'!$C$2:$AO$7385,6,0)</f>
        <v>45000</v>
      </c>
      <c r="Q24" s="17" t="str">
        <f aca="false">VLOOKUP(F24,'[1]Goa Member''s Details Revised'!$C$2:$AO$7385,8,0)</f>
        <v>I.R.M</v>
      </c>
      <c r="R24" s="17" t="n">
        <f aca="false">+O24-P24</f>
        <v>0</v>
      </c>
      <c r="S24" s="15" t="e">
        <f aca="false">+#REF!-K24</f>
        <v>#REF!</v>
      </c>
      <c r="T24" s="17" t="n">
        <f aca="false">IF(Q24="regular",((P24-(P24/99)*S24)),(P24-(P24*20%)))</f>
        <v>36000</v>
      </c>
      <c r="U24" s="17" t="e">
        <f aca="false">((P24-(P24/99)*S24))</f>
        <v>#REF!</v>
      </c>
      <c r="V24" s="17" t="n">
        <f aca="false">IF(Q24="regular",0,(P24-(O24*20%)))</f>
        <v>36000</v>
      </c>
      <c r="W24" s="17"/>
      <c r="X24" s="15"/>
      <c r="Y24" s="18" t="str">
        <f aca="false">VLOOKUP(F24,'[1]Goa Member''s Details Revised'!$C$2:$AO$7385,12,0)</f>
        <v>we send last reminder in 2012.then we did not receive any reply.</v>
      </c>
    </row>
    <row r="25" customFormat="false" ht="15" hidden="false" customHeight="false" outlineLevel="0" collapsed="false">
      <c r="B25" s="14" t="n">
        <v>24</v>
      </c>
      <c r="C25" s="15"/>
      <c r="D25" s="15" t="s">
        <v>96</v>
      </c>
      <c r="E25" s="15" t="s">
        <v>25</v>
      </c>
      <c r="F25" s="15" t="s">
        <v>97</v>
      </c>
      <c r="G25" s="15"/>
      <c r="H25" s="16" t="str">
        <f aca="false">VLOOKUP(F25,'[1]Goa Member''s Details Revised'!$C$2:$AO$7385,2,0)</f>
        <v>LNC/DRI BEACHES</v>
      </c>
      <c r="I25" s="15" t="n">
        <v>12</v>
      </c>
      <c r="J25" s="15" t="s">
        <v>27</v>
      </c>
      <c r="K25" s="15" t="n">
        <v>1995</v>
      </c>
      <c r="L25" s="16" t="str">
        <f aca="false">VLOOKUP(F25,'[1]Goa Member''s Details Revised'!$C$2:$AO$7385,9,0)</f>
        <v>Never</v>
      </c>
      <c r="M25" s="15" t="s">
        <v>98</v>
      </c>
      <c r="N25" s="17" t="n">
        <f aca="false">VLOOKUP(F25,'[1]Goa Member''s Details Revised'!$C$2:$AO$7385,5,0)</f>
        <v>45000</v>
      </c>
      <c r="O25" s="17" t="n">
        <f aca="false">VLOOKUP(F25,'[1]Goa Member''s Details Revised'!$C$2:$AO$7385,5,0)</f>
        <v>45000</v>
      </c>
      <c r="P25" s="17" t="n">
        <f aca="false">VLOOKUP(F25,'[1]Goa Member''s Details Revised'!$C$2:$AO$7385,6,0)</f>
        <v>13500</v>
      </c>
      <c r="Q25" s="17" t="str">
        <f aca="false">VLOOKUP(F25,'[1]Goa Member''s Details Revised'!$C$2:$AO$7385,8,0)</f>
        <v>Outstanding</v>
      </c>
      <c r="R25" s="17" t="n">
        <f aca="false">+O25-P25</f>
        <v>31500</v>
      </c>
      <c r="S25" s="15" t="e">
        <f aca="false">+#REF!-K25</f>
        <v>#REF!</v>
      </c>
      <c r="T25" s="17" t="n">
        <f aca="false">IF(Q25="regular",((P25-(P25/99)*S25)),(P25-(P25*20%)))</f>
        <v>10800</v>
      </c>
      <c r="U25" s="17" t="e">
        <f aca="false">((P25-(P25/99)*S25))</f>
        <v>#REF!</v>
      </c>
      <c r="V25" s="17" t="n">
        <f aca="false">IF(Q25="regular",0,(P25-(O25*20%)))</f>
        <v>4500</v>
      </c>
      <c r="W25" s="17"/>
      <c r="X25" s="15"/>
      <c r="Y25" s="18" t="str">
        <f aca="false">VLOOKUP(F25,'[1]Goa Member''s Details Revised'!$C$2:$AO$7385,12,0)</f>
        <v>no communication till date Outstanding Rs 31500/-</v>
      </c>
    </row>
    <row r="26" customFormat="false" ht="15" hidden="false" customHeight="false" outlineLevel="0" collapsed="false">
      <c r="B26" s="14" t="n">
        <v>25</v>
      </c>
      <c r="C26" s="15"/>
      <c r="D26" s="15" t="s">
        <v>99</v>
      </c>
      <c r="E26" s="15" t="s">
        <v>25</v>
      </c>
      <c r="F26" s="15" t="s">
        <v>100</v>
      </c>
      <c r="G26" s="15"/>
      <c r="H26" s="16" t="str">
        <f aca="false">VLOOKUP(F26,'[1]Goa Member''s Details Revised'!$C$2:$AO$7385,2,0)</f>
        <v>L.N.C/Beaches</v>
      </c>
      <c r="I26" s="15" t="n">
        <v>5</v>
      </c>
      <c r="J26" s="15" t="s">
        <v>27</v>
      </c>
      <c r="K26" s="15" t="n">
        <v>1995</v>
      </c>
      <c r="L26" s="16" t="str">
        <f aca="false">VLOOKUP(F26,'[1]Goa Member''s Details Revised'!$C$2:$AO$7385,9,0)</f>
        <v>Never</v>
      </c>
      <c r="M26" s="15" t="s">
        <v>101</v>
      </c>
      <c r="N26" s="17" t="n">
        <f aca="false">VLOOKUP(F26,'[1]Goa Member''s Details Revised'!$C$2:$AO$7385,5,0)</f>
        <v>42750</v>
      </c>
      <c r="O26" s="17" t="n">
        <f aca="false">VLOOKUP(F26,'[1]Goa Member''s Details Revised'!$C$2:$AO$7385,5,0)</f>
        <v>42750</v>
      </c>
      <c r="P26" s="17" t="n">
        <f aca="false">VLOOKUP(F26,'[1]Goa Member''s Details Revised'!$C$2:$AO$7385,6,0)</f>
        <v>42750</v>
      </c>
      <c r="Q26" s="17" t="str">
        <f aca="false">VLOOKUP(F26,'[1]Goa Member''s Details Revised'!$C$2:$AO$7385,8,0)</f>
        <v>I.R.M</v>
      </c>
      <c r="R26" s="17" t="n">
        <f aca="false">+O26-P26</f>
        <v>0</v>
      </c>
      <c r="S26" s="15" t="e">
        <f aca="false">+#REF!-K26</f>
        <v>#REF!</v>
      </c>
      <c r="T26" s="17" t="n">
        <f aca="false">IF(Q26="regular",((P26-(P26/99)*S26)),(P26-(P26*20%)))</f>
        <v>34200</v>
      </c>
      <c r="U26" s="17" t="e">
        <f aca="false">((P26-(P26/99)*S26))</f>
        <v>#REF!</v>
      </c>
      <c r="V26" s="17" t="n">
        <f aca="false">IF(Q26="regular",0,(P26-(O26*20%)))</f>
        <v>34200</v>
      </c>
      <c r="W26" s="17"/>
      <c r="X26" s="15"/>
      <c r="Y26" s="18" t="str">
        <f aca="false">VLOOKUP(F26,'[1]Goa Member''s Details Revised'!$C$2:$AO$7385,12,0)</f>
        <v>last communication 96</v>
      </c>
    </row>
    <row r="27" customFormat="false" ht="15" hidden="false" customHeight="false" outlineLevel="0" collapsed="false">
      <c r="B27" s="14" t="n">
        <v>26</v>
      </c>
      <c r="C27" s="15"/>
      <c r="D27" s="15" t="s">
        <v>102</v>
      </c>
      <c r="E27" s="15" t="s">
        <v>25</v>
      </c>
      <c r="F27" s="15" t="s">
        <v>103</v>
      </c>
      <c r="G27" s="15"/>
      <c r="H27" s="16" t="str">
        <f aca="false">VLOOKUP(F27,'[1]Goa Member''s Details Revised'!$C$2:$AO$7385,2,0)</f>
        <v>LNC/DRI BEACHES</v>
      </c>
      <c r="I27" s="15" t="n">
        <v>1</v>
      </c>
      <c r="J27" s="15" t="s">
        <v>27</v>
      </c>
      <c r="K27" s="15" t="n">
        <v>1995</v>
      </c>
      <c r="L27" s="16" t="str">
        <f aca="false">VLOOKUP(F27,'[1]Goa Member''s Details Revised'!$C$2:$AO$7385,9,0)</f>
        <v>Never</v>
      </c>
      <c r="M27" s="15" t="s">
        <v>104</v>
      </c>
      <c r="N27" s="17" t="n">
        <f aca="false">VLOOKUP(F27,'[1]Goa Member''s Details Revised'!$C$2:$AO$7385,5,0)</f>
        <v>45000</v>
      </c>
      <c r="O27" s="17" t="n">
        <f aca="false">VLOOKUP(F27,'[1]Goa Member''s Details Revised'!$C$2:$AO$7385,5,0)</f>
        <v>45000</v>
      </c>
      <c r="P27" s="17" t="n">
        <f aca="false">VLOOKUP(F27,'[1]Goa Member''s Details Revised'!$C$2:$AO$7385,6,0)</f>
        <v>40500</v>
      </c>
      <c r="Q27" s="17" t="str">
        <f aca="false">VLOOKUP(F27,'[1]Goa Member''s Details Revised'!$C$2:$AO$7385,8,0)</f>
        <v>Outstanding</v>
      </c>
      <c r="R27" s="17" t="n">
        <f aca="false">+O27-P27</f>
        <v>4500</v>
      </c>
      <c r="S27" s="15" t="e">
        <f aca="false">+#REF!-K27</f>
        <v>#REF!</v>
      </c>
      <c r="T27" s="17" t="n">
        <f aca="false">IF(Q27="regular",((P27-(P27/99)*S27)),(P27-(P27*20%)))</f>
        <v>32400</v>
      </c>
      <c r="U27" s="17" t="e">
        <f aca="false">((P27-(P27/99)*S27))</f>
        <v>#REF!</v>
      </c>
      <c r="V27" s="17" t="n">
        <f aca="false">IF(Q27="regular",0,(P27-(O27*20%)))</f>
        <v>31500</v>
      </c>
      <c r="W27" s="17"/>
      <c r="X27" s="15"/>
      <c r="Y27" s="18" t="str">
        <f aca="false">VLOOKUP(F27,'[1]Goa Member''s Details Revised'!$C$2:$AO$7385,12,0)</f>
        <v>no cummunication 99 (Outstanding Rs. 4500/-)</v>
      </c>
    </row>
    <row r="28" customFormat="false" ht="15" hidden="false" customHeight="false" outlineLevel="0" collapsed="false">
      <c r="B28" s="14" t="n">
        <v>27</v>
      </c>
      <c r="C28" s="15"/>
      <c r="D28" s="15" t="s">
        <v>105</v>
      </c>
      <c r="E28" s="15" t="s">
        <v>25</v>
      </c>
      <c r="F28" s="15" t="s">
        <v>106</v>
      </c>
      <c r="G28" s="15"/>
      <c r="H28" s="16" t="str">
        <f aca="false">VLOOKUP(F28,'[1]Goa Member''s Details Revised'!$C$2:$AO$7385,2,0)</f>
        <v>L.N.C /Beaches</v>
      </c>
      <c r="I28" s="15" t="n">
        <v>1</v>
      </c>
      <c r="J28" s="15" t="s">
        <v>27</v>
      </c>
      <c r="K28" s="15" t="n">
        <v>1995</v>
      </c>
      <c r="L28" s="16" t="str">
        <f aca="false">VLOOKUP(F28,'[1]Goa Member''s Details Revised'!$C$2:$AO$7385,9,0)</f>
        <v>Never</v>
      </c>
      <c r="M28" s="15" t="s">
        <v>107</v>
      </c>
      <c r="N28" s="17" t="n">
        <f aca="false">VLOOKUP(F28,'[1]Goa Member''s Details Revised'!$C$2:$AO$7385,5,0)</f>
        <v>62000</v>
      </c>
      <c r="O28" s="17" t="n">
        <f aca="false">VLOOKUP(F28,'[1]Goa Member''s Details Revised'!$C$2:$AO$7385,5,0)</f>
        <v>62000</v>
      </c>
      <c r="P28" s="17" t="n">
        <f aca="false">VLOOKUP(F28,'[1]Goa Member''s Details Revised'!$C$2:$AO$7385,6,0)</f>
        <v>39000</v>
      </c>
      <c r="Q28" s="17" t="str">
        <f aca="false">VLOOKUP(F28,'[1]Goa Member''s Details Revised'!$C$2:$AO$7385,8,0)</f>
        <v>Outstanding</v>
      </c>
      <c r="R28" s="17" t="n">
        <f aca="false">+O28-P28</f>
        <v>23000</v>
      </c>
      <c r="S28" s="15" t="e">
        <f aca="false">+#REF!-K28</f>
        <v>#REF!</v>
      </c>
      <c r="T28" s="17" t="n">
        <f aca="false">IF(Q28="regular",((P28-(P28/99)*S28)),(P28-(P28*20%)))</f>
        <v>31200</v>
      </c>
      <c r="U28" s="17" t="e">
        <f aca="false">((P28-(P28/99)*S28))</f>
        <v>#REF!</v>
      </c>
      <c r="V28" s="17" t="n">
        <f aca="false">IF(Q28="regular",0,(P28-(O28*20%)))</f>
        <v>26600</v>
      </c>
      <c r="W28" s="17"/>
      <c r="X28" s="15"/>
      <c r="Y28" s="18" t="str">
        <f aca="false">VLOOKUP(F28,'[1]Goa Member''s Details Revised'!$C$2:$AO$7385,12,0)</f>
        <v>As POD last communication 07(Outstanding Rs. 23000/-)</v>
      </c>
    </row>
    <row r="29" customFormat="false" ht="15" hidden="false" customHeight="false" outlineLevel="0" collapsed="false">
      <c r="B29" s="14" t="n">
        <v>28</v>
      </c>
      <c r="C29" s="15"/>
      <c r="D29" s="15" t="s">
        <v>108</v>
      </c>
      <c r="E29" s="15" t="s">
        <v>25</v>
      </c>
      <c r="F29" s="15" t="s">
        <v>109</v>
      </c>
      <c r="G29" s="15"/>
      <c r="H29" s="16" t="str">
        <f aca="false">VLOOKUP(F29,'[1]Goa Member''s Details Revised'!$C$2:$AO$7385,2,0)</f>
        <v>LNC/DRI BEACHES</v>
      </c>
      <c r="I29" s="15" t="n">
        <v>1</v>
      </c>
      <c r="J29" s="15" t="s">
        <v>27</v>
      </c>
      <c r="K29" s="15" t="n">
        <v>1995</v>
      </c>
      <c r="L29" s="16" t="str">
        <f aca="false">VLOOKUP(F29,'[1]Goa Member''s Details Revised'!$C$2:$AO$7385,9,0)</f>
        <v>Never</v>
      </c>
      <c r="M29" s="15" t="s">
        <v>110</v>
      </c>
      <c r="N29" s="17" t="n">
        <f aca="false">VLOOKUP(F29,'[1]Goa Member''s Details Revised'!$C$2:$AO$7385,5,0)</f>
        <v>45000</v>
      </c>
      <c r="O29" s="17" t="n">
        <f aca="false">VLOOKUP(F29,'[1]Goa Member''s Details Revised'!$C$2:$AO$7385,5,0)</f>
        <v>45000</v>
      </c>
      <c r="P29" s="17" t="n">
        <f aca="false">VLOOKUP(F29,'[1]Goa Member''s Details Revised'!$C$2:$AO$7385,6,0)</f>
        <v>45000</v>
      </c>
      <c r="Q29" s="17" t="str">
        <f aca="false">VLOOKUP(F29,'[1]Goa Member''s Details Revised'!$C$2:$AO$7385,8,0)</f>
        <v>I.R.M</v>
      </c>
      <c r="R29" s="17" t="n">
        <f aca="false">+O29-P29</f>
        <v>0</v>
      </c>
      <c r="S29" s="15" t="e">
        <f aca="false">+#REF!-K29</f>
        <v>#REF!</v>
      </c>
      <c r="T29" s="17" t="n">
        <f aca="false">IF(Q29="regular",((P29-(P29/99)*S29)),(P29-(P29*20%)))</f>
        <v>36000</v>
      </c>
      <c r="U29" s="17" t="e">
        <f aca="false">((P29-(P29/99)*S29))</f>
        <v>#REF!</v>
      </c>
      <c r="V29" s="17" t="n">
        <f aca="false">IF(Q29="regular",0,(P29-(O29*20%)))</f>
        <v>36000</v>
      </c>
      <c r="W29" s="17"/>
      <c r="X29" s="15"/>
      <c r="Y29" s="18" t="str">
        <f aca="false">VLOOKUP(F29,'[1]Goa Member''s Details Revised'!$C$2:$AO$7385,12,0)</f>
        <v>Last communication 1997</v>
      </c>
    </row>
    <row r="30" customFormat="false" ht="30" hidden="false" customHeight="false" outlineLevel="0" collapsed="false">
      <c r="B30" s="14" t="n">
        <v>29</v>
      </c>
      <c r="C30" s="15"/>
      <c r="D30" s="15" t="s">
        <v>111</v>
      </c>
      <c r="E30" s="15" t="s">
        <v>25</v>
      </c>
      <c r="F30" s="15" t="s">
        <v>112</v>
      </c>
      <c r="G30" s="15"/>
      <c r="H30" s="16" t="str">
        <f aca="false">VLOOKUP(F30,'[1]Goa Member''s Details Revised'!$C$2:$AO$7385,2,0)</f>
        <v>L.N.C /Beaches</v>
      </c>
      <c r="I30" s="15" t="n">
        <v>27</v>
      </c>
      <c r="J30" s="15" t="s">
        <v>27</v>
      </c>
      <c r="K30" s="15" t="n">
        <v>1995</v>
      </c>
      <c r="L30" s="16" t="str">
        <f aca="false">VLOOKUP(F30,'[1]Goa Member''s Details Revised'!$C$2:$AO$7385,9,0)</f>
        <v>Never</v>
      </c>
      <c r="M30" s="15" t="s">
        <v>113</v>
      </c>
      <c r="N30" s="17" t="n">
        <f aca="false">VLOOKUP(F30,'[1]Goa Member''s Details Revised'!$C$2:$AO$7385,5,0)</f>
        <v>62000</v>
      </c>
      <c r="O30" s="17" t="n">
        <f aca="false">VLOOKUP(F30,'[1]Goa Member''s Details Revised'!$C$2:$AO$7385,5,0)</f>
        <v>62000</v>
      </c>
      <c r="P30" s="17" t="n">
        <f aca="false">VLOOKUP(F30,'[1]Goa Member''s Details Revised'!$C$2:$AO$7385,6,0)</f>
        <v>62000</v>
      </c>
      <c r="Q30" s="17" t="str">
        <f aca="false">VLOOKUP(F30,'[1]Goa Member''s Details Revised'!$C$2:$AO$7385,8,0)</f>
        <v>I.R.M</v>
      </c>
      <c r="R30" s="17" t="n">
        <f aca="false">+O30-P30</f>
        <v>0</v>
      </c>
      <c r="S30" s="15" t="e">
        <f aca="false">+#REF!-K30</f>
        <v>#REF!</v>
      </c>
      <c r="T30" s="17" t="n">
        <f aca="false">IF(Q30="regular",((P30-(P30/99)*S30)),(P30-(P30*20%)))</f>
        <v>49600</v>
      </c>
      <c r="U30" s="17" t="e">
        <f aca="false">((P30-(P30/99)*S30))</f>
        <v>#REF!</v>
      </c>
      <c r="V30" s="17" t="n">
        <f aca="false">IF(Q30="regular",0,(P30-(O30*20%)))</f>
        <v>49600</v>
      </c>
      <c r="W30" s="17"/>
      <c r="X30" s="15"/>
      <c r="Y30" s="18" t="str">
        <f aca="false">VLOOKUP(F30,'[1]Goa Member''s Details Revised'!$C$2:$AO$7385,12,0)</f>
        <v>we send last reminder in 2012.then we did not receive any reply.</v>
      </c>
    </row>
    <row r="31" customFormat="false" ht="15" hidden="false" customHeight="false" outlineLevel="0" collapsed="false">
      <c r="B31" s="14" t="n">
        <v>30</v>
      </c>
      <c r="C31" s="15"/>
      <c r="D31" s="15" t="s">
        <v>114</v>
      </c>
      <c r="E31" s="15" t="s">
        <v>25</v>
      </c>
      <c r="F31" s="15" t="s">
        <v>115</v>
      </c>
      <c r="G31" s="15"/>
      <c r="H31" s="16" t="str">
        <f aca="false">VLOOKUP(F31,'[1]Goa Member''s Details Revised'!$C$2:$AO$7385,2,0)</f>
        <v>LNC/DRI BEACHES</v>
      </c>
      <c r="I31" s="15" t="n">
        <v>15</v>
      </c>
      <c r="J31" s="15" t="s">
        <v>27</v>
      </c>
      <c r="K31" s="15" t="n">
        <v>1995</v>
      </c>
      <c r="L31" s="16" t="str">
        <f aca="false">VLOOKUP(F31,'[1]Goa Member''s Details Revised'!$C$2:$AO$7385,9,0)</f>
        <v>Never</v>
      </c>
      <c r="M31" s="15" t="s">
        <v>116</v>
      </c>
      <c r="N31" s="17" t="n">
        <f aca="false">VLOOKUP(F31,'[1]Goa Member''s Details Revised'!$C$2:$AO$7385,5,0)</f>
        <v>45000</v>
      </c>
      <c r="O31" s="17" t="n">
        <f aca="false">VLOOKUP(F31,'[1]Goa Member''s Details Revised'!$C$2:$AO$7385,5,0)</f>
        <v>45000</v>
      </c>
      <c r="P31" s="17" t="n">
        <f aca="false">VLOOKUP(F31,'[1]Goa Member''s Details Revised'!$C$2:$AO$7385,6,0)</f>
        <v>45000</v>
      </c>
      <c r="Q31" s="17" t="str">
        <f aca="false">VLOOKUP(F31,'[1]Goa Member''s Details Revised'!$C$2:$AO$7385,8,0)</f>
        <v>I.R.M</v>
      </c>
      <c r="R31" s="17" t="n">
        <f aca="false">+O31-P31</f>
        <v>0</v>
      </c>
      <c r="S31" s="15" t="e">
        <f aca="false">+#REF!-K31</f>
        <v>#REF!</v>
      </c>
      <c r="T31" s="17" t="n">
        <f aca="false">IF(Q31="regular",((P31-(P31/99)*S31)),(P31-(P31*20%)))</f>
        <v>36000</v>
      </c>
      <c r="U31" s="17" t="e">
        <f aca="false">((P31-(P31/99)*S31))</f>
        <v>#REF!</v>
      </c>
      <c r="V31" s="17" t="n">
        <f aca="false">IF(Q31="regular",0,(P31-(O31*20%)))</f>
        <v>36000</v>
      </c>
      <c r="W31" s="17"/>
      <c r="X31" s="15"/>
      <c r="Y31" s="18" t="str">
        <f aca="false">VLOOKUP(F31,'[1]Goa Member''s Details Revised'!$C$2:$AO$7385,12,0)</f>
        <v> Last Communication Till 2017</v>
      </c>
    </row>
    <row r="32" customFormat="false" ht="45" hidden="false" customHeight="false" outlineLevel="0" collapsed="false">
      <c r="B32" s="14" t="n">
        <v>31</v>
      </c>
      <c r="C32" s="15"/>
      <c r="D32" s="15" t="s">
        <v>117</v>
      </c>
      <c r="E32" s="15" t="s">
        <v>25</v>
      </c>
      <c r="F32" s="15" t="s">
        <v>118</v>
      </c>
      <c r="G32" s="15"/>
      <c r="H32" s="16" t="str">
        <f aca="false">VLOOKUP(F32,'[1]Goa Member''s Details Revised'!$C$2:$AO$7385,2,0)</f>
        <v>L.N.C/Beaches</v>
      </c>
      <c r="I32" s="15" t="n">
        <v>18</v>
      </c>
      <c r="J32" s="15" t="s">
        <v>34</v>
      </c>
      <c r="K32" s="15" t="n">
        <v>1996</v>
      </c>
      <c r="L32" s="16" t="str">
        <f aca="false">VLOOKUP(F32,'[1]Goa Member''s Details Revised'!$C$2:$AO$7385,9,0)</f>
        <v>Never</v>
      </c>
      <c r="M32" s="15" t="s">
        <v>119</v>
      </c>
      <c r="N32" s="17" t="n">
        <f aca="false">VLOOKUP(F32,'[1]Goa Member''s Details Revised'!$C$2:$AO$7385,5,0)</f>
        <v>45000</v>
      </c>
      <c r="O32" s="17" t="n">
        <f aca="false">VLOOKUP(F32,'[1]Goa Member''s Details Revised'!$C$2:$AO$7385,5,0)</f>
        <v>45000</v>
      </c>
      <c r="P32" s="17" t="n">
        <f aca="false">VLOOKUP(F32,'[1]Goa Member''s Details Revised'!$C$2:$AO$7385,6,0)</f>
        <v>45000</v>
      </c>
      <c r="Q32" s="17" t="str">
        <f aca="false">VLOOKUP(F32,'[1]Goa Member''s Details Revised'!$C$2:$AO$7385,8,0)</f>
        <v>I.R.M</v>
      </c>
      <c r="R32" s="17" t="n">
        <f aca="false">+O32-P32</f>
        <v>0</v>
      </c>
      <c r="S32" s="15" t="e">
        <f aca="false">+#REF!-K32</f>
        <v>#REF!</v>
      </c>
      <c r="T32" s="17" t="n">
        <f aca="false">IF(Q32="regular",((P32-(P32/99)*S32)),(P32-(P32*20%)))</f>
        <v>36000</v>
      </c>
      <c r="U32" s="17" t="e">
        <f aca="false">((P32-(P32/99)*S32))</f>
        <v>#REF!</v>
      </c>
      <c r="V32" s="17" t="n">
        <f aca="false">IF(Q32="regular",0,(P32-(O32*20%)))</f>
        <v>36000</v>
      </c>
      <c r="W32" s="17"/>
      <c r="X32" s="15"/>
      <c r="Y32" s="18" t="str">
        <f aca="false">VLOOKUP(F32,'[1]Goa Member''s Details Revised'!$C$2:$AO$7385,12,0)</f>
        <v>we send last reminder in 2012.then we did not receive any reply...membership transferred from Subhas Charer Bhagai to Desh Bala Bagai (nominee)</v>
      </c>
    </row>
    <row r="33" customFormat="false" ht="15" hidden="false" customHeight="false" outlineLevel="0" collapsed="false">
      <c r="B33" s="14" t="n">
        <v>32</v>
      </c>
      <c r="C33" s="15"/>
      <c r="D33" s="15" t="s">
        <v>120</v>
      </c>
      <c r="E33" s="15" t="s">
        <v>25</v>
      </c>
      <c r="F33" s="15" t="s">
        <v>121</v>
      </c>
      <c r="G33" s="15"/>
      <c r="H33" s="16" t="str">
        <f aca="false">VLOOKUP(F33,'[1]Goa Member''s Details Revised'!$C$2:$AO$7385,2,0)</f>
        <v>L.N.C/Beaches</v>
      </c>
      <c r="I33" s="15" t="n">
        <v>30</v>
      </c>
      <c r="J33" s="15" t="s">
        <v>34</v>
      </c>
      <c r="K33" s="15" t="n">
        <v>1996</v>
      </c>
      <c r="L33" s="16" t="str">
        <f aca="false">VLOOKUP(F33,'[1]Goa Member''s Details Revised'!$C$2:$AO$7385,9,0)</f>
        <v>Never</v>
      </c>
      <c r="M33" s="15" t="s">
        <v>122</v>
      </c>
      <c r="N33" s="17" t="n">
        <f aca="false">VLOOKUP(F33,'[1]Goa Member''s Details Revised'!$C$2:$AO$7385,5,0)</f>
        <v>45000</v>
      </c>
      <c r="O33" s="17" t="n">
        <f aca="false">VLOOKUP(F33,'[1]Goa Member''s Details Revised'!$C$2:$AO$7385,5,0)</f>
        <v>45000</v>
      </c>
      <c r="P33" s="17" t="n">
        <f aca="false">VLOOKUP(F33,'[1]Goa Member''s Details Revised'!$C$2:$AO$7385,6,0)</f>
        <v>31500</v>
      </c>
      <c r="Q33" s="17" t="str">
        <f aca="false">VLOOKUP(F33,'[1]Goa Member''s Details Revised'!$C$2:$AO$7385,8,0)</f>
        <v>Outstanding</v>
      </c>
      <c r="R33" s="17" t="n">
        <f aca="false">+O33-P33</f>
        <v>13500</v>
      </c>
      <c r="S33" s="15" t="e">
        <f aca="false">+#REF!-K33</f>
        <v>#REF!</v>
      </c>
      <c r="T33" s="17" t="n">
        <f aca="false">IF(Q33="regular",((P33-(P33/99)*S33)),(P33-(P33*20%)))</f>
        <v>25200</v>
      </c>
      <c r="U33" s="17" t="e">
        <f aca="false">((P33-(P33/99)*S33))</f>
        <v>#REF!</v>
      </c>
      <c r="V33" s="17" t="n">
        <f aca="false">IF(Q33="regular",0,(P33-(O33*20%)))</f>
        <v>22500</v>
      </c>
      <c r="W33" s="17"/>
      <c r="X33" s="15"/>
      <c r="Y33" s="18" t="str">
        <f aca="false">VLOOKUP(F33,'[1]Goa Member''s Details Revised'!$C$2:$AO$7385,12,0)</f>
        <v>As POD last communication 07(Outstanding Rs. 13500/-)</v>
      </c>
    </row>
    <row r="34" customFormat="false" ht="30" hidden="false" customHeight="false" outlineLevel="0" collapsed="false">
      <c r="B34" s="14" t="n">
        <v>33</v>
      </c>
      <c r="C34" s="15"/>
      <c r="D34" s="15" t="s">
        <v>123</v>
      </c>
      <c r="E34" s="15" t="s">
        <v>25</v>
      </c>
      <c r="F34" s="15" t="s">
        <v>124</v>
      </c>
      <c r="G34" s="15"/>
      <c r="H34" s="16" t="str">
        <f aca="false">VLOOKUP(F34,'[1]Goa Member''s Details Revised'!$C$2:$AO$7385,2,0)</f>
        <v>LNC/DRI BEACHES</v>
      </c>
      <c r="I34" s="15" t="n">
        <v>20</v>
      </c>
      <c r="J34" s="15" t="s">
        <v>34</v>
      </c>
      <c r="K34" s="15" t="n">
        <v>1996</v>
      </c>
      <c r="L34" s="16" t="str">
        <f aca="false">VLOOKUP(F34,'[1]Goa Member''s Details Revised'!$C$2:$AO$7385,9,0)</f>
        <v>Never</v>
      </c>
      <c r="M34" s="15" t="s">
        <v>125</v>
      </c>
      <c r="N34" s="17" t="n">
        <f aca="false">VLOOKUP(F34,'[1]Goa Member''s Details Revised'!$C$2:$AO$7385,5,0)</f>
        <v>35000</v>
      </c>
      <c r="O34" s="17" t="n">
        <f aca="false">VLOOKUP(F34,'[1]Goa Member''s Details Revised'!$C$2:$AO$7385,5,0)</f>
        <v>35000</v>
      </c>
      <c r="P34" s="17" t="n">
        <f aca="false">VLOOKUP(F34,'[1]Goa Member''s Details Revised'!$C$2:$AO$7385,6,0)</f>
        <v>35000</v>
      </c>
      <c r="Q34" s="17" t="str">
        <f aca="false">VLOOKUP(F34,'[1]Goa Member''s Details Revised'!$C$2:$AO$7385,8,0)</f>
        <v>I.R.M</v>
      </c>
      <c r="R34" s="17" t="n">
        <f aca="false">+O34-P34</f>
        <v>0</v>
      </c>
      <c r="S34" s="15" t="e">
        <f aca="false">+#REF!-K34</f>
        <v>#REF!</v>
      </c>
      <c r="T34" s="17" t="n">
        <f aca="false">IF(Q34="regular",((P34-(P34/99)*S34)),(P34-(P34*20%)))</f>
        <v>28000</v>
      </c>
      <c r="U34" s="17" t="e">
        <f aca="false">((P34-(P34/99)*S34))</f>
        <v>#REF!</v>
      </c>
      <c r="V34" s="17" t="n">
        <f aca="false">IF(Q34="regular",0,(P34-(O34*20%)))</f>
        <v>28000</v>
      </c>
      <c r="W34" s="17"/>
      <c r="X34" s="15"/>
      <c r="Y34" s="18" t="str">
        <f aca="false">VLOOKUP(F34,'[1]Goa Member''s Details Revised'!$C$2:$AO$7385,12,0)</f>
        <v>we send last reminder in 2012.then we did not receive any reply.</v>
      </c>
    </row>
    <row r="35" customFormat="false" ht="30" hidden="false" customHeight="false" outlineLevel="0" collapsed="false">
      <c r="B35" s="14" t="n">
        <v>34</v>
      </c>
      <c r="C35" s="15"/>
      <c r="D35" s="15" t="s">
        <v>126</v>
      </c>
      <c r="E35" s="15" t="s">
        <v>25</v>
      </c>
      <c r="F35" s="15" t="s">
        <v>127</v>
      </c>
      <c r="G35" s="15"/>
      <c r="H35" s="16" t="str">
        <f aca="false">VLOOKUP(F35,'[1]Goa Member''s Details Revised'!$C$2:$AO$7385,2,0)</f>
        <v>LNC/DRI BEACHES</v>
      </c>
      <c r="I35" s="15" t="n">
        <v>12</v>
      </c>
      <c r="J35" s="15" t="s">
        <v>27</v>
      </c>
      <c r="K35" s="15" t="n">
        <v>1995</v>
      </c>
      <c r="L35" s="16" t="str">
        <f aca="false">VLOOKUP(F35,'[1]Goa Member''s Details Revised'!$C$2:$AO$7385,9,0)</f>
        <v>Never</v>
      </c>
      <c r="M35" s="15" t="s">
        <v>128</v>
      </c>
      <c r="N35" s="17" t="n">
        <f aca="false">VLOOKUP(F35,'[1]Goa Member''s Details Revised'!$C$2:$AO$7385,5,0)</f>
        <v>28000</v>
      </c>
      <c r="O35" s="17" t="n">
        <f aca="false">VLOOKUP(F35,'[1]Goa Member''s Details Revised'!$C$2:$AO$7385,5,0)</f>
        <v>28000</v>
      </c>
      <c r="P35" s="17" t="n">
        <f aca="false">VLOOKUP(F35,'[1]Goa Member''s Details Revised'!$C$2:$AO$7385,6,0)</f>
        <v>28000</v>
      </c>
      <c r="Q35" s="17" t="str">
        <f aca="false">VLOOKUP(F35,'[1]Goa Member''s Details Revised'!$C$2:$AO$7385,8,0)</f>
        <v>I.R.M</v>
      </c>
      <c r="R35" s="17" t="n">
        <f aca="false">+O35-P35</f>
        <v>0</v>
      </c>
      <c r="S35" s="15" t="e">
        <f aca="false">+#REF!-K35</f>
        <v>#REF!</v>
      </c>
      <c r="T35" s="17" t="n">
        <f aca="false">IF(Q35="regular",((P35-(P35/99)*S35)),(P35-(P35*20%)))</f>
        <v>22400</v>
      </c>
      <c r="U35" s="17" t="e">
        <f aca="false">((P35-(P35/99)*S35))</f>
        <v>#REF!</v>
      </c>
      <c r="V35" s="17" t="n">
        <f aca="false">IF(Q35="regular",0,(P35-(O35*20%)))</f>
        <v>22400</v>
      </c>
      <c r="W35" s="17"/>
      <c r="X35" s="15"/>
      <c r="Y35" s="18" t="str">
        <f aca="false">VLOOKUP(F35,'[1]Goa Member''s Details Revised'!$C$2:$AO$7385,12,0)</f>
        <v>we send last reminder in 2012.then we did not receive any reply.</v>
      </c>
    </row>
    <row r="36" customFormat="false" ht="30" hidden="false" customHeight="false" outlineLevel="0" collapsed="false">
      <c r="B36" s="14" t="n">
        <v>35</v>
      </c>
      <c r="C36" s="15"/>
      <c r="D36" s="15" t="s">
        <v>129</v>
      </c>
      <c r="E36" s="15" t="s">
        <v>25</v>
      </c>
      <c r="F36" s="15" t="s">
        <v>130</v>
      </c>
      <c r="G36" s="15"/>
      <c r="H36" s="16" t="str">
        <f aca="false">VLOOKUP(F36,'[1]Goa Member''s Details Revised'!$C$2:$AO$7385,2,0)</f>
        <v>L.N.C/Beaches</v>
      </c>
      <c r="I36" s="15" t="n">
        <v>7</v>
      </c>
      <c r="J36" s="15" t="s">
        <v>27</v>
      </c>
      <c r="K36" s="15" t="n">
        <v>1995</v>
      </c>
      <c r="L36" s="16" t="str">
        <f aca="false">VLOOKUP(F36,'[1]Goa Member''s Details Revised'!$C$2:$AO$7385,9,0)</f>
        <v>Never</v>
      </c>
      <c r="M36" s="15" t="s">
        <v>131</v>
      </c>
      <c r="N36" s="17" t="n">
        <f aca="false">VLOOKUP(F36,'[1]Goa Member''s Details Revised'!$C$2:$AO$7385,5,0)</f>
        <v>35000</v>
      </c>
      <c r="O36" s="17" t="n">
        <f aca="false">VLOOKUP(F36,'[1]Goa Member''s Details Revised'!$C$2:$AO$7385,5,0)</f>
        <v>35000</v>
      </c>
      <c r="P36" s="17" t="n">
        <f aca="false">VLOOKUP(F36,'[1]Goa Member''s Details Revised'!$C$2:$AO$7385,6,0)</f>
        <v>35000</v>
      </c>
      <c r="Q36" s="17" t="str">
        <f aca="false">VLOOKUP(F36,'[1]Goa Member''s Details Revised'!$C$2:$AO$7385,8,0)</f>
        <v>I.R.M</v>
      </c>
      <c r="R36" s="17" t="n">
        <f aca="false">+O36-P36</f>
        <v>0</v>
      </c>
      <c r="S36" s="15" t="e">
        <f aca="false">+#REF!-K36</f>
        <v>#REF!</v>
      </c>
      <c r="T36" s="17" t="n">
        <f aca="false">IF(Q36="regular",((P36-(P36/99)*S36)),(P36-(P36*20%)))</f>
        <v>28000</v>
      </c>
      <c r="U36" s="17" t="e">
        <f aca="false">((P36-(P36/99)*S36))</f>
        <v>#REF!</v>
      </c>
      <c r="V36" s="17" t="n">
        <f aca="false">IF(Q36="regular",0,(P36-(O36*20%)))</f>
        <v>28000</v>
      </c>
      <c r="W36" s="17"/>
      <c r="X36" s="15"/>
      <c r="Y36" s="18" t="str">
        <f aca="false">VLOOKUP(F36,'[1]Goa Member''s Details Revised'!$C$2:$AO$7385,12,0)</f>
        <v>we send last reminder in 2012.then we did not receive any reply.</v>
      </c>
    </row>
    <row r="37" customFormat="false" ht="30" hidden="false" customHeight="false" outlineLevel="0" collapsed="false">
      <c r="B37" s="14" t="n">
        <v>36</v>
      </c>
      <c r="C37" s="15"/>
      <c r="D37" s="15" t="s">
        <v>132</v>
      </c>
      <c r="E37" s="15" t="s">
        <v>25</v>
      </c>
      <c r="F37" s="15" t="s">
        <v>133</v>
      </c>
      <c r="G37" s="15"/>
      <c r="H37" s="16" t="str">
        <f aca="false">VLOOKUP(F37,'[1]Goa Member''s Details Revised'!$C$2:$AO$7385,2,0)</f>
        <v>L.N.C/Beaches</v>
      </c>
      <c r="I37" s="15" t="n">
        <v>14</v>
      </c>
      <c r="J37" s="15" t="s">
        <v>27</v>
      </c>
      <c r="K37" s="15" t="n">
        <v>1995</v>
      </c>
      <c r="L37" s="16" t="str">
        <f aca="false">VLOOKUP(F37,'[1]Goa Member''s Details Revised'!$C$2:$AO$7385,9,0)</f>
        <v>Never</v>
      </c>
      <c r="M37" s="15" t="s">
        <v>134</v>
      </c>
      <c r="N37" s="17" t="n">
        <f aca="false">VLOOKUP(F37,'[1]Goa Member''s Details Revised'!$C$2:$AO$7385,5,0)</f>
        <v>28000</v>
      </c>
      <c r="O37" s="17" t="n">
        <f aca="false">VLOOKUP(F37,'[1]Goa Member''s Details Revised'!$C$2:$AO$7385,5,0)</f>
        <v>28000</v>
      </c>
      <c r="P37" s="17" t="n">
        <f aca="false">VLOOKUP(F37,'[1]Goa Member''s Details Revised'!$C$2:$AO$7385,6,0)</f>
        <v>28000</v>
      </c>
      <c r="Q37" s="17" t="str">
        <f aca="false">VLOOKUP(F37,'[1]Goa Member''s Details Revised'!$C$2:$AO$7385,8,0)</f>
        <v>I.R.M</v>
      </c>
      <c r="R37" s="17" t="n">
        <f aca="false">+O37-P37</f>
        <v>0</v>
      </c>
      <c r="S37" s="15" t="e">
        <f aca="false">+#REF!-K37</f>
        <v>#REF!</v>
      </c>
      <c r="T37" s="17" t="n">
        <f aca="false">IF(Q37="regular",((P37-(P37/99)*S37)),(P37-(P37*20%)))</f>
        <v>22400</v>
      </c>
      <c r="U37" s="17" t="e">
        <f aca="false">((P37-(P37/99)*S37))</f>
        <v>#REF!</v>
      </c>
      <c r="V37" s="17" t="n">
        <f aca="false">IF(Q37="regular",0,(P37-(O37*20%)))</f>
        <v>22400</v>
      </c>
      <c r="W37" s="17"/>
      <c r="X37" s="15"/>
      <c r="Y37" s="18" t="str">
        <f aca="false">VLOOKUP(F37,'[1]Goa Member''s Details Revised'!$C$2:$AO$7385,12,0)</f>
        <v>we send last reminder in 2012.then we did not receive any reply.</v>
      </c>
    </row>
    <row r="38" customFormat="false" ht="30" hidden="false" customHeight="false" outlineLevel="0" collapsed="false">
      <c r="B38" s="14" t="n">
        <v>37</v>
      </c>
      <c r="C38" s="15"/>
      <c r="D38" s="15" t="s">
        <v>135</v>
      </c>
      <c r="E38" s="15" t="s">
        <v>25</v>
      </c>
      <c r="F38" s="15" t="s">
        <v>136</v>
      </c>
      <c r="G38" s="15"/>
      <c r="H38" s="16" t="str">
        <f aca="false">VLOOKUP(F38,'[1]Goa Member''s Details Revised'!$C$2:$AO$7385,2,0)</f>
        <v>L.N.C/Beaches</v>
      </c>
      <c r="I38" s="15" t="n">
        <v>30</v>
      </c>
      <c r="J38" s="15" t="s">
        <v>27</v>
      </c>
      <c r="K38" s="15" t="n">
        <v>1995</v>
      </c>
      <c r="L38" s="16" t="str">
        <f aca="false">VLOOKUP(F38,'[1]Goa Member''s Details Revised'!$C$2:$AO$7385,9,0)</f>
        <v>Never</v>
      </c>
      <c r="M38" s="15" t="s">
        <v>137</v>
      </c>
      <c r="N38" s="17" t="n">
        <f aca="false">VLOOKUP(F38,'[1]Goa Member''s Details Revised'!$C$2:$AO$7385,5,0)</f>
        <v>45000</v>
      </c>
      <c r="O38" s="17" t="n">
        <f aca="false">VLOOKUP(F38,'[1]Goa Member''s Details Revised'!$C$2:$AO$7385,5,0)</f>
        <v>45000</v>
      </c>
      <c r="P38" s="17" t="n">
        <f aca="false">VLOOKUP(F38,'[1]Goa Member''s Details Revised'!$C$2:$AO$7385,6,0)</f>
        <v>45000</v>
      </c>
      <c r="Q38" s="17" t="str">
        <f aca="false">VLOOKUP(F38,'[1]Goa Member''s Details Revised'!$C$2:$AO$7385,8,0)</f>
        <v>I.R.M</v>
      </c>
      <c r="R38" s="17" t="n">
        <f aca="false">+O38-P38</f>
        <v>0</v>
      </c>
      <c r="S38" s="15" t="e">
        <f aca="false">+#REF!-K38</f>
        <v>#REF!</v>
      </c>
      <c r="T38" s="17" t="n">
        <f aca="false">IF(Q38="regular",((P38-(P38/99)*S38)),(P38-(P38*20%)))</f>
        <v>36000</v>
      </c>
      <c r="U38" s="17" t="e">
        <f aca="false">((P38-(P38/99)*S38))</f>
        <v>#REF!</v>
      </c>
      <c r="V38" s="17" t="n">
        <f aca="false">IF(Q38="regular",0,(P38-(O38*20%)))</f>
        <v>36000</v>
      </c>
      <c r="W38" s="17"/>
      <c r="X38" s="15"/>
      <c r="Y38" s="18" t="str">
        <f aca="false">VLOOKUP(F38,'[1]Goa Member''s Details Revised'!$C$2:$AO$7385,12,0)</f>
        <v>we send last reminder in 2012.then we did not receive any reply.</v>
      </c>
    </row>
    <row r="39" customFormat="false" ht="15" hidden="false" customHeight="false" outlineLevel="0" collapsed="false">
      <c r="B39" s="14" t="n">
        <v>38</v>
      </c>
      <c r="C39" s="15"/>
      <c r="D39" s="15" t="s">
        <v>138</v>
      </c>
      <c r="E39" s="15" t="s">
        <v>25</v>
      </c>
      <c r="F39" s="15" t="s">
        <v>139</v>
      </c>
      <c r="G39" s="15"/>
      <c r="H39" s="16" t="str">
        <f aca="false">VLOOKUP(F39,'[1]Goa Member''s Details Revised'!$C$2:$AO$7385,2,0)</f>
        <v>LNC/DRI BEACHES</v>
      </c>
      <c r="I39" s="15" t="n">
        <v>30</v>
      </c>
      <c r="J39" s="15" t="s">
        <v>27</v>
      </c>
      <c r="K39" s="15" t="n">
        <v>1995</v>
      </c>
      <c r="L39" s="16" t="n">
        <f aca="false">VLOOKUP(F39,'[1]Goa Member''s Details Revised'!$C$2:$AO$7385,9,0)</f>
        <v>2012</v>
      </c>
      <c r="M39" s="15" t="s">
        <v>140</v>
      </c>
      <c r="N39" s="17" t="n">
        <f aca="false">VLOOKUP(F39,'[1]Goa Member''s Details Revised'!$C$2:$AO$7385,5,0)</f>
        <v>45000</v>
      </c>
      <c r="O39" s="17" t="n">
        <f aca="false">VLOOKUP(F39,'[1]Goa Member''s Details Revised'!$C$2:$AO$7385,5,0)</f>
        <v>45000</v>
      </c>
      <c r="P39" s="17" t="n">
        <f aca="false">VLOOKUP(F39,'[1]Goa Member''s Details Revised'!$C$2:$AO$7385,6,0)</f>
        <v>45000</v>
      </c>
      <c r="Q39" s="17" t="str">
        <f aca="false">VLOOKUP(F39,'[1]Goa Member''s Details Revised'!$C$2:$AO$7385,8,0)</f>
        <v>R.M</v>
      </c>
      <c r="R39" s="17" t="n">
        <f aca="false">+O39-P39</f>
        <v>0</v>
      </c>
      <c r="S39" s="15" t="e">
        <f aca="false">+#REF!-K39</f>
        <v>#REF!</v>
      </c>
      <c r="T39" s="17" t="n">
        <f aca="false">IF(Q39="regular",((P39-(P39/99)*S39)),(P39-(P39*20%)))</f>
        <v>36000</v>
      </c>
      <c r="U39" s="17" t="e">
        <f aca="false">((P39-(P39/99)*S39))</f>
        <v>#REF!</v>
      </c>
      <c r="V39" s="17" t="n">
        <f aca="false">IF(Q39="regular",0,(P39-(O39*20%)))</f>
        <v>36000</v>
      </c>
      <c r="W39" s="17"/>
      <c r="X39" s="15"/>
      <c r="Y39" s="18" t="str">
        <f aca="false">VLOOKUP(F39,'[1]Goa Member''s Details Revised'!$C$2:$AO$7385,12,0)</f>
        <v>not send any reminder so last communication 2012</v>
      </c>
    </row>
    <row r="40" customFormat="false" ht="15" hidden="false" customHeight="false" outlineLevel="0" collapsed="false">
      <c r="B40" s="14" t="n">
        <v>39</v>
      </c>
      <c r="C40" s="15"/>
      <c r="D40" s="15" t="s">
        <v>141</v>
      </c>
      <c r="E40" s="15" t="s">
        <v>25</v>
      </c>
      <c r="F40" s="15" t="s">
        <v>142</v>
      </c>
      <c r="G40" s="15"/>
      <c r="H40" s="16" t="str">
        <f aca="false">VLOOKUP(F40,'[1]Goa Member''s Details Revised'!$C$2:$AO$7385,2,0)</f>
        <v>LNC/DRI BEACHES</v>
      </c>
      <c r="I40" s="15" t="n">
        <v>27</v>
      </c>
      <c r="J40" s="15" t="s">
        <v>27</v>
      </c>
      <c r="K40" s="15" t="n">
        <v>1995</v>
      </c>
      <c r="L40" s="16" t="str">
        <f aca="false">VLOOKUP(F40,'[1]Goa Member''s Details Revised'!$C$2:$AO$7385,9,0)</f>
        <v>Never</v>
      </c>
      <c r="M40" s="15" t="s">
        <v>143</v>
      </c>
      <c r="N40" s="17" t="n">
        <f aca="false">VLOOKUP(F40,'[1]Goa Member''s Details Revised'!$C$2:$AO$7385,5,0)</f>
        <v>45000</v>
      </c>
      <c r="O40" s="17" t="n">
        <f aca="false">VLOOKUP(F40,'[1]Goa Member''s Details Revised'!$C$2:$AO$7385,5,0)</f>
        <v>45000</v>
      </c>
      <c r="P40" s="17" t="n">
        <f aca="false">VLOOKUP(F40,'[1]Goa Member''s Details Revised'!$C$2:$AO$7385,6,0)</f>
        <v>27000</v>
      </c>
      <c r="Q40" s="17" t="str">
        <f aca="false">VLOOKUP(F40,'[1]Goa Member''s Details Revised'!$C$2:$AO$7385,8,0)</f>
        <v>Outstanding</v>
      </c>
      <c r="R40" s="17" t="n">
        <f aca="false">+O40-P40</f>
        <v>18000</v>
      </c>
      <c r="S40" s="15" t="e">
        <f aca="false">+#REF!-K40</f>
        <v>#REF!</v>
      </c>
      <c r="T40" s="17" t="n">
        <f aca="false">IF(Q40="regular",((P40-(P40/99)*S40)),(P40-(P40*20%)))</f>
        <v>21600</v>
      </c>
      <c r="U40" s="17" t="e">
        <f aca="false">((P40-(P40/99)*S40))</f>
        <v>#REF!</v>
      </c>
      <c r="V40" s="17" t="n">
        <f aca="false">IF(Q40="regular",0,(P40-(O40*20%)))</f>
        <v>18000</v>
      </c>
      <c r="W40" s="17"/>
      <c r="X40" s="15"/>
      <c r="Y40" s="18" t="str">
        <f aca="false">VLOOKUP(F40,'[1]Goa Member''s Details Revised'!$C$2:$AO$7385,12,0)</f>
        <v>As POD last communication 07(Outstanding Rs. 18000/-)</v>
      </c>
    </row>
    <row r="41" customFormat="false" ht="30" hidden="false" customHeight="false" outlineLevel="0" collapsed="false">
      <c r="B41" s="14" t="n">
        <v>40</v>
      </c>
      <c r="C41" s="15"/>
      <c r="D41" s="15" t="s">
        <v>144</v>
      </c>
      <c r="E41" s="15" t="s">
        <v>25</v>
      </c>
      <c r="F41" s="15" t="s">
        <v>145</v>
      </c>
      <c r="G41" s="15"/>
      <c r="H41" s="16" t="str">
        <f aca="false">VLOOKUP(F41,'[1]Goa Member''s Details Revised'!$C$2:$AO$7385,2,0)</f>
        <v>L.N.C /Beaches</v>
      </c>
      <c r="I41" s="15" t="n">
        <v>30</v>
      </c>
      <c r="J41" s="15" t="s">
        <v>27</v>
      </c>
      <c r="K41" s="15" t="n">
        <v>1995</v>
      </c>
      <c r="L41" s="16" t="str">
        <f aca="false">VLOOKUP(F41,'[1]Goa Member''s Details Revised'!$C$2:$AO$7385,9,0)</f>
        <v>Never</v>
      </c>
      <c r="M41" s="15" t="s">
        <v>146</v>
      </c>
      <c r="N41" s="17" t="n">
        <f aca="false">VLOOKUP(F41,'[1]Goa Member''s Details Revised'!$C$2:$AO$7385,5,0)</f>
        <v>45000</v>
      </c>
      <c r="O41" s="17" t="n">
        <f aca="false">VLOOKUP(F41,'[1]Goa Member''s Details Revised'!$C$2:$AO$7385,5,0)</f>
        <v>45000</v>
      </c>
      <c r="P41" s="17" t="n">
        <f aca="false">VLOOKUP(F41,'[1]Goa Member''s Details Revised'!$C$2:$AO$7385,6,0)</f>
        <v>45000</v>
      </c>
      <c r="Q41" s="17" t="str">
        <f aca="false">VLOOKUP(F41,'[1]Goa Member''s Details Revised'!$C$2:$AO$7385,8,0)</f>
        <v>I.R.M</v>
      </c>
      <c r="R41" s="17" t="n">
        <f aca="false">+O41-P41</f>
        <v>0</v>
      </c>
      <c r="S41" s="15" t="e">
        <f aca="false">+#REF!-K41</f>
        <v>#REF!</v>
      </c>
      <c r="T41" s="17" t="n">
        <f aca="false">IF(Q41="regular",((P41-(P41/99)*S41)),(P41-(P41*20%)))</f>
        <v>36000</v>
      </c>
      <c r="U41" s="17" t="e">
        <f aca="false">((P41-(P41/99)*S41))</f>
        <v>#REF!</v>
      </c>
      <c r="V41" s="17" t="n">
        <f aca="false">IF(Q41="regular",0,(P41-(O41*20%)))</f>
        <v>36000</v>
      </c>
      <c r="W41" s="17"/>
      <c r="X41" s="15"/>
      <c r="Y41" s="18" t="str">
        <f aca="false">VLOOKUP(F41,'[1]Goa Member''s Details Revised'!$C$2:$AO$7385,12,0)</f>
        <v>we send last reminder in 2012.then we did not receive any reply.</v>
      </c>
    </row>
    <row r="42" customFormat="false" ht="15" hidden="false" customHeight="false" outlineLevel="0" collapsed="false">
      <c r="B42" s="14" t="n">
        <v>41</v>
      </c>
      <c r="C42" s="15"/>
      <c r="D42" s="15" t="s">
        <v>147</v>
      </c>
      <c r="E42" s="15" t="s">
        <v>25</v>
      </c>
      <c r="F42" s="15" t="s">
        <v>148</v>
      </c>
      <c r="G42" s="15"/>
      <c r="H42" s="16" t="str">
        <f aca="false">VLOOKUP(F42,'[1]Goa Member''s Details Revised'!$C$2:$AO$7385,2,0)</f>
        <v>LNC/GTC INDUSTRIES</v>
      </c>
      <c r="I42" s="15" t="n">
        <v>30</v>
      </c>
      <c r="J42" s="15" t="s">
        <v>27</v>
      </c>
      <c r="K42" s="15" t="n">
        <v>1995</v>
      </c>
      <c r="L42" s="16" t="str">
        <f aca="false">VLOOKUP(F42,'[1]Goa Member''s Details Revised'!$C$2:$AO$7385,9,0)</f>
        <v>Never</v>
      </c>
      <c r="M42" s="15" t="s">
        <v>149</v>
      </c>
      <c r="N42" s="17" t="n">
        <f aca="false">VLOOKUP(F42,'[1]Goa Member''s Details Revised'!$C$2:$AO$7385,5,0)</f>
        <v>28000</v>
      </c>
      <c r="O42" s="17" t="n">
        <f aca="false">VLOOKUP(F42,'[1]Goa Member''s Details Revised'!$C$2:$AO$7385,5,0)</f>
        <v>28000</v>
      </c>
      <c r="P42" s="17" t="n">
        <f aca="false">VLOOKUP(F42,'[1]Goa Member''s Details Revised'!$C$2:$AO$7385,6,0)</f>
        <v>28000</v>
      </c>
      <c r="Q42" s="17" t="str">
        <f aca="false">VLOOKUP(F42,'[1]Goa Member''s Details Revised'!$C$2:$AO$7385,8,0)</f>
        <v>I.R.M</v>
      </c>
      <c r="R42" s="17" t="n">
        <f aca="false">+O42-P42</f>
        <v>0</v>
      </c>
      <c r="S42" s="15" t="e">
        <f aca="false">+#REF!-K42</f>
        <v>#REF!</v>
      </c>
      <c r="T42" s="17" t="n">
        <f aca="false">IF(Q42="regular",((P42-(P42/99)*S42)),(P42-(P42*20%)))</f>
        <v>22400</v>
      </c>
      <c r="U42" s="17" t="e">
        <f aca="false">((P42-(P42/99)*S42))</f>
        <v>#REF!</v>
      </c>
      <c r="V42" s="17" t="n">
        <f aca="false">IF(Q42="regular",0,(P42-(O42*20%)))</f>
        <v>22400</v>
      </c>
      <c r="W42" s="17"/>
      <c r="X42" s="15"/>
      <c r="Y42" s="18" t="str">
        <f aca="false">VLOOKUP(F42,'[1]Goa Member''s Details Revised'!$C$2:$AO$7385,12,0)</f>
        <v>As POD Last communication on 2007</v>
      </c>
    </row>
    <row r="43" customFormat="false" ht="30" hidden="false" customHeight="false" outlineLevel="0" collapsed="false">
      <c r="B43" s="14" t="n">
        <v>42</v>
      </c>
      <c r="C43" s="15"/>
      <c r="D43" s="15" t="s">
        <v>150</v>
      </c>
      <c r="E43" s="15" t="s">
        <v>25</v>
      </c>
      <c r="F43" s="15" t="s">
        <v>151</v>
      </c>
      <c r="G43" s="15"/>
      <c r="H43" s="16" t="str">
        <f aca="false">VLOOKUP(F43,'[1]Goa Member''s Details Revised'!$C$2:$AO$7385,2,0)</f>
        <v>L.N.C /Beaches</v>
      </c>
      <c r="I43" s="15" t="n">
        <v>23</v>
      </c>
      <c r="J43" s="15" t="s">
        <v>34</v>
      </c>
      <c r="K43" s="15" t="n">
        <v>1996</v>
      </c>
      <c r="L43" s="16" t="str">
        <f aca="false">VLOOKUP(F43,'[1]Goa Member''s Details Revised'!$C$2:$AO$7385,9,0)</f>
        <v>Never</v>
      </c>
      <c r="M43" s="15" t="s">
        <v>152</v>
      </c>
      <c r="N43" s="17" t="n">
        <f aca="false">VLOOKUP(F43,'[1]Goa Member''s Details Revised'!$C$2:$AO$7385,5,0)</f>
        <v>45000</v>
      </c>
      <c r="O43" s="17" t="n">
        <f aca="false">VLOOKUP(F43,'[1]Goa Member''s Details Revised'!$C$2:$AO$7385,5,0)</f>
        <v>45000</v>
      </c>
      <c r="P43" s="17" t="n">
        <f aca="false">VLOOKUP(F43,'[1]Goa Member''s Details Revised'!$C$2:$AO$7385,6,0)</f>
        <v>45000</v>
      </c>
      <c r="Q43" s="17" t="str">
        <f aca="false">VLOOKUP(F43,'[1]Goa Member''s Details Revised'!$C$2:$AO$7385,8,0)</f>
        <v>I.R.M</v>
      </c>
      <c r="R43" s="17" t="n">
        <f aca="false">+O43-P43</f>
        <v>0</v>
      </c>
      <c r="S43" s="15" t="e">
        <f aca="false">+#REF!-K43</f>
        <v>#REF!</v>
      </c>
      <c r="T43" s="17" t="n">
        <f aca="false">IF(Q43="regular",((P43-(P43/99)*S43)),(P43-(P43*20%)))</f>
        <v>36000</v>
      </c>
      <c r="U43" s="17" t="e">
        <f aca="false">((P43-(P43/99)*S43))</f>
        <v>#REF!</v>
      </c>
      <c r="V43" s="17" t="n">
        <f aca="false">IF(Q43="regular",0,(P43-(O43*20%)))</f>
        <v>36000</v>
      </c>
      <c r="W43" s="17"/>
      <c r="X43" s="15"/>
      <c r="Y43" s="18" t="str">
        <f aca="false">VLOOKUP(F43,'[1]Goa Member''s Details Revised'!$C$2:$AO$7385,12,0)</f>
        <v>we send last reminder in 2012.then we did not receive any reply.</v>
      </c>
    </row>
    <row r="44" customFormat="false" ht="15" hidden="false" customHeight="false" outlineLevel="0" collapsed="false">
      <c r="B44" s="14" t="n">
        <v>43</v>
      </c>
      <c r="C44" s="15"/>
      <c r="D44" s="15" t="s">
        <v>153</v>
      </c>
      <c r="E44" s="15" t="s">
        <v>25</v>
      </c>
      <c r="F44" s="15" t="s">
        <v>154</v>
      </c>
      <c r="G44" s="15"/>
      <c r="H44" s="16" t="s">
        <v>155</v>
      </c>
      <c r="I44" s="15" t="n">
        <v>30</v>
      </c>
      <c r="J44" s="15" t="s">
        <v>27</v>
      </c>
      <c r="K44" s="15" t="n">
        <v>1995</v>
      </c>
      <c r="L44" s="16" t="s">
        <v>156</v>
      </c>
      <c r="M44" s="15" t="s">
        <v>157</v>
      </c>
      <c r="N44" s="17" t="n">
        <v>45000</v>
      </c>
      <c r="O44" s="17" t="n">
        <v>45000</v>
      </c>
      <c r="P44" s="17" t="n">
        <v>4100</v>
      </c>
      <c r="Q44" s="17" t="s">
        <v>16</v>
      </c>
      <c r="R44" s="17" t="n">
        <f aca="false">+O44-P44</f>
        <v>40900</v>
      </c>
      <c r="S44" s="15" t="e">
        <f aca="false">+#REF!-K44</f>
        <v>#REF!</v>
      </c>
      <c r="T44" s="17" t="n">
        <f aca="false">IF(Q44="regular",((P44-(P44/99)*S44)),(P44-(P44*20%)))</f>
        <v>3280</v>
      </c>
      <c r="U44" s="17" t="e">
        <f aca="false">((P44-(P44/99)*S44))</f>
        <v>#REF!</v>
      </c>
      <c r="V44" s="17" t="n">
        <f aca="false">IF(Q44="regular",0,(P44-(O44*20%)))</f>
        <v>-4900</v>
      </c>
      <c r="W44" s="17"/>
      <c r="X44" s="15"/>
      <c r="Y44" s="18" t="s">
        <v>158</v>
      </c>
    </row>
    <row r="45" customFormat="false" ht="15" hidden="false" customHeight="false" outlineLevel="0" collapsed="false">
      <c r="B45" s="14" t="n">
        <v>44</v>
      </c>
      <c r="C45" s="15"/>
      <c r="D45" s="15" t="s">
        <v>159</v>
      </c>
      <c r="E45" s="15" t="s">
        <v>25</v>
      </c>
      <c r="F45" s="15" t="s">
        <v>160</v>
      </c>
      <c r="G45" s="15"/>
      <c r="H45" s="16" t="str">
        <f aca="false">VLOOKUP(F45,'[1]Goa Member''s Details Revised'!$C$2:$AO$7385,2,0)</f>
        <v>L.N.C/Beaches</v>
      </c>
      <c r="I45" s="15" t="n">
        <v>18</v>
      </c>
      <c r="J45" s="15" t="s">
        <v>34</v>
      </c>
      <c r="K45" s="15" t="n">
        <v>1996</v>
      </c>
      <c r="L45" s="16" t="str">
        <f aca="false">VLOOKUP(F45,'[1]Goa Member''s Details Revised'!$C$2:$AO$7385,9,0)</f>
        <v>Never</v>
      </c>
      <c r="M45" s="15" t="s">
        <v>161</v>
      </c>
      <c r="N45" s="17" t="n">
        <f aca="false">VLOOKUP(F45,'[1]Goa Member''s Details Revised'!$C$2:$AO$7385,5,0)</f>
        <v>45000</v>
      </c>
      <c r="O45" s="17" t="n">
        <f aca="false">VLOOKUP(F45,'[1]Goa Member''s Details Revised'!$C$2:$AO$7385,5,0)</f>
        <v>45000</v>
      </c>
      <c r="P45" s="17" t="n">
        <f aca="false">VLOOKUP(F45,'[1]Goa Member''s Details Revised'!$C$2:$AO$7385,6,0)</f>
        <v>45000</v>
      </c>
      <c r="Q45" s="17" t="str">
        <f aca="false">VLOOKUP(F45,'[1]Goa Member''s Details Revised'!$C$2:$AO$7385,8,0)</f>
        <v>I.R.M</v>
      </c>
      <c r="R45" s="17" t="n">
        <f aca="false">+O45-P45</f>
        <v>0</v>
      </c>
      <c r="S45" s="15" t="e">
        <f aca="false">+#REF!-K45</f>
        <v>#REF!</v>
      </c>
      <c r="T45" s="17" t="n">
        <f aca="false">IF(Q45="regular",((P45-(P45/99)*S45)),(P45-(P45*20%)))</f>
        <v>36000</v>
      </c>
      <c r="U45" s="17" t="e">
        <f aca="false">((P45-(P45/99)*S45))</f>
        <v>#REF!</v>
      </c>
      <c r="V45" s="17" t="n">
        <f aca="false">IF(Q45="regular",0,(P45-(O45*20%)))</f>
        <v>36000</v>
      </c>
      <c r="W45" s="17"/>
      <c r="X45" s="15"/>
      <c r="Y45" s="18" t="str">
        <f aca="false">VLOOKUP(F45,'[1]Goa Member''s Details Revised'!$C$2:$AO$7385,12,0)</f>
        <v>last communication 17</v>
      </c>
    </row>
    <row r="46" customFormat="false" ht="30" hidden="false" customHeight="false" outlineLevel="0" collapsed="false">
      <c r="B46" s="14" t="n">
        <v>45</v>
      </c>
      <c r="C46" s="15"/>
      <c r="D46" s="15" t="s">
        <v>162</v>
      </c>
      <c r="E46" s="15" t="s">
        <v>25</v>
      </c>
      <c r="F46" s="15" t="s">
        <v>163</v>
      </c>
      <c r="G46" s="15"/>
      <c r="H46" s="16" t="str">
        <f aca="false">VLOOKUP(F46,'[1]Goa Member''s Details Revised'!$C$2:$AO$7385,2,0)</f>
        <v>L.N.C /Beaches</v>
      </c>
      <c r="I46" s="15" t="n">
        <v>18</v>
      </c>
      <c r="J46" s="15" t="s">
        <v>34</v>
      </c>
      <c r="K46" s="15" t="n">
        <v>1996</v>
      </c>
      <c r="L46" s="16" t="str">
        <f aca="false">VLOOKUP(F46,'[1]Goa Member''s Details Revised'!$C$2:$AO$7385,9,0)</f>
        <v>Never</v>
      </c>
      <c r="M46" s="15" t="s">
        <v>164</v>
      </c>
      <c r="N46" s="17" t="n">
        <f aca="false">VLOOKUP(F46,'[1]Goa Member''s Details Revised'!$C$2:$AO$7385,5,0)</f>
        <v>45000</v>
      </c>
      <c r="O46" s="17" t="n">
        <f aca="false">VLOOKUP(F46,'[1]Goa Member''s Details Revised'!$C$2:$AO$7385,5,0)</f>
        <v>45000</v>
      </c>
      <c r="P46" s="17" t="n">
        <f aca="false">VLOOKUP(F46,'[1]Goa Member''s Details Revised'!$C$2:$AO$7385,6,0)</f>
        <v>45000</v>
      </c>
      <c r="Q46" s="17" t="str">
        <f aca="false">VLOOKUP(F46,'[1]Goa Member''s Details Revised'!$C$2:$AO$7385,8,0)</f>
        <v>I.R.M</v>
      </c>
      <c r="R46" s="17" t="n">
        <f aca="false">+O46-P46</f>
        <v>0</v>
      </c>
      <c r="S46" s="15" t="e">
        <f aca="false">+#REF!-K46</f>
        <v>#REF!</v>
      </c>
      <c r="T46" s="17" t="n">
        <f aca="false">IF(Q46="regular",((P46-(P46/99)*S46)),(P46-(P46*20%)))</f>
        <v>36000</v>
      </c>
      <c r="U46" s="17" t="e">
        <f aca="false">((P46-(P46/99)*S46))</f>
        <v>#REF!</v>
      </c>
      <c r="V46" s="17" t="n">
        <f aca="false">IF(Q46="regular",0,(P46-(O46*20%)))</f>
        <v>36000</v>
      </c>
      <c r="W46" s="17"/>
      <c r="X46" s="15"/>
      <c r="Y46" s="18" t="str">
        <f aca="false">VLOOKUP(F46,'[1]Goa Member''s Details Revised'!$C$2:$AO$7385,12,0)</f>
        <v>we send last reminder in 2012.then we did not receive any reply.</v>
      </c>
    </row>
    <row r="47" customFormat="false" ht="30" hidden="false" customHeight="false" outlineLevel="0" collapsed="false">
      <c r="B47" s="14" t="n">
        <v>46</v>
      </c>
      <c r="C47" s="15"/>
      <c r="D47" s="15" t="s">
        <v>165</v>
      </c>
      <c r="E47" s="15" t="s">
        <v>25</v>
      </c>
      <c r="F47" s="15" t="s">
        <v>166</v>
      </c>
      <c r="G47" s="15"/>
      <c r="H47" s="16" t="str">
        <f aca="false">VLOOKUP(F47,'[1]Goa Member''s Details Revised'!$C$2:$AO$7385,2,0)</f>
        <v>L.N.C /Beaches</v>
      </c>
      <c r="I47" s="15" t="n">
        <v>10</v>
      </c>
      <c r="J47" s="15" t="s">
        <v>34</v>
      </c>
      <c r="K47" s="15" t="n">
        <v>1996</v>
      </c>
      <c r="L47" s="16" t="str">
        <f aca="false">VLOOKUP(F47,'[1]Goa Member''s Details Revised'!$C$2:$AO$7385,9,0)</f>
        <v>Never</v>
      </c>
      <c r="M47" s="15" t="s">
        <v>167</v>
      </c>
      <c r="N47" s="17" t="n">
        <f aca="false">VLOOKUP(F47,'[1]Goa Member''s Details Revised'!$C$2:$AO$7385,5,0)</f>
        <v>62000</v>
      </c>
      <c r="O47" s="17" t="n">
        <f aca="false">VLOOKUP(F47,'[1]Goa Member''s Details Revised'!$C$2:$AO$7385,5,0)</f>
        <v>62000</v>
      </c>
      <c r="P47" s="17" t="n">
        <f aca="false">VLOOKUP(F47,'[1]Goa Member''s Details Revised'!$C$2:$AO$7385,6,0)</f>
        <v>62000</v>
      </c>
      <c r="Q47" s="17" t="str">
        <f aca="false">VLOOKUP(F47,'[1]Goa Member''s Details Revised'!$C$2:$AO$7385,8,0)</f>
        <v>I.R.M</v>
      </c>
      <c r="R47" s="17" t="n">
        <f aca="false">+O47-P47</f>
        <v>0</v>
      </c>
      <c r="S47" s="15" t="e">
        <f aca="false">+#REF!-K47</f>
        <v>#REF!</v>
      </c>
      <c r="T47" s="17" t="n">
        <f aca="false">IF(Q47="regular",((P47-(P47/99)*S47)),(P47-(P47*20%)))</f>
        <v>49600</v>
      </c>
      <c r="U47" s="17" t="e">
        <f aca="false">((P47-(P47/99)*S47))</f>
        <v>#REF!</v>
      </c>
      <c r="V47" s="17" t="n">
        <f aca="false">IF(Q47="regular",0,(P47-(O47*20%)))</f>
        <v>49600</v>
      </c>
      <c r="W47" s="17"/>
      <c r="X47" s="15"/>
      <c r="Y47" s="18" t="str">
        <f aca="false">VLOOKUP(F47,'[1]Goa Member''s Details Revised'!$C$2:$AO$7385,12,0)</f>
        <v>we send last reminder in 2012.then we did not receive any reply.</v>
      </c>
    </row>
    <row r="48" customFormat="false" ht="15" hidden="false" customHeight="false" outlineLevel="0" collapsed="false">
      <c r="B48" s="14" t="n">
        <v>47</v>
      </c>
      <c r="C48" s="15"/>
      <c r="D48" s="15" t="s">
        <v>168</v>
      </c>
      <c r="E48" s="15" t="s">
        <v>25</v>
      </c>
      <c r="F48" s="15" t="s">
        <v>169</v>
      </c>
      <c r="G48" s="15"/>
      <c r="H48" s="16" t="str">
        <f aca="false">VLOOKUP(F48,'[1]Goa Member''s Details Revised'!$C$2:$AO$7385,2,0)</f>
        <v>LNC/BEACHES</v>
      </c>
      <c r="I48" s="15" t="n">
        <v>1</v>
      </c>
      <c r="J48" s="15" t="s">
        <v>34</v>
      </c>
      <c r="K48" s="15" t="n">
        <v>1996</v>
      </c>
      <c r="L48" s="16" t="str">
        <f aca="false">VLOOKUP(F48,'[1]Goa Member''s Details Revised'!$C$2:$AO$7385,9,0)</f>
        <v>No</v>
      </c>
      <c r="M48" s="15" t="s">
        <v>170</v>
      </c>
      <c r="N48" s="17" t="n">
        <f aca="false">VLOOKUP(F48,'[1]Goa Member''s Details Revised'!$C$2:$AO$7385,5,0)</f>
        <v>84000</v>
      </c>
      <c r="O48" s="17" t="n">
        <f aca="false">VLOOKUP(F48,'[1]Goa Member''s Details Revised'!$C$2:$AO$7385,5,0)</f>
        <v>84000</v>
      </c>
      <c r="P48" s="17" t="n">
        <f aca="false">VLOOKUP(F48,'[1]Goa Member''s Details Revised'!$C$2:$AO$7385,6,0)</f>
        <v>8400</v>
      </c>
      <c r="Q48" s="17" t="str">
        <f aca="false">VLOOKUP(F48,'[1]Goa Member''s Details Revised'!$C$2:$AO$7385,8,0)</f>
        <v>Outstanding</v>
      </c>
      <c r="R48" s="17" t="n">
        <f aca="false">+O48-P48</f>
        <v>75600</v>
      </c>
      <c r="S48" s="15" t="e">
        <f aca="false">+#REF!-K48</f>
        <v>#REF!</v>
      </c>
      <c r="T48" s="17" t="n">
        <f aca="false">IF(Q48="regular",((P48-(P48/99)*S48)),(P48-(P48*20%)))</f>
        <v>6720</v>
      </c>
      <c r="U48" s="17" t="e">
        <f aca="false">((P48-(P48/99)*S48))</f>
        <v>#REF!</v>
      </c>
      <c r="V48" s="17" t="n">
        <f aca="false">IF(Q48="regular",0,(P48-(O48*20%)))</f>
        <v>-8400</v>
      </c>
      <c r="W48" s="17"/>
      <c r="X48" s="15"/>
      <c r="Y48" s="18" t="str">
        <f aca="false">VLOOKUP(F48,'[1]Goa Member''s Details Revised'!$C$2:$AO$7385,12,0)</f>
        <v>No communication till date (Outstanding Rs 75600/-) </v>
      </c>
    </row>
    <row r="49" customFormat="false" ht="15" hidden="false" customHeight="false" outlineLevel="0" collapsed="false">
      <c r="B49" s="14" t="n">
        <v>48</v>
      </c>
      <c r="C49" s="15"/>
      <c r="D49" s="15" t="s">
        <v>171</v>
      </c>
      <c r="E49" s="15" t="s">
        <v>25</v>
      </c>
      <c r="F49" s="15" t="s">
        <v>172</v>
      </c>
      <c r="G49" s="15"/>
      <c r="H49" s="16" t="str">
        <f aca="false">VLOOKUP(F49,'[1]Goa Member''s Details Revised'!$C$2:$AO$7385,2,0)</f>
        <v>L.N.C /Beaches</v>
      </c>
      <c r="I49" s="15" t="n">
        <v>1</v>
      </c>
      <c r="J49" s="15" t="s">
        <v>34</v>
      </c>
      <c r="K49" s="15" t="n">
        <v>1996</v>
      </c>
      <c r="L49" s="16" t="str">
        <f aca="false">VLOOKUP(F49,'[1]Goa Member''s Details Revised'!$C$2:$AO$7385,9,0)</f>
        <v>Never</v>
      </c>
      <c r="M49" s="15" t="s">
        <v>173</v>
      </c>
      <c r="N49" s="17" t="n">
        <f aca="false">VLOOKUP(F49,'[1]Goa Member''s Details Revised'!$C$2:$AO$7385,5,0)</f>
        <v>48000</v>
      </c>
      <c r="O49" s="17" t="n">
        <f aca="false">VLOOKUP(F49,'[1]Goa Member''s Details Revised'!$C$2:$AO$7385,5,0)</f>
        <v>48000</v>
      </c>
      <c r="P49" s="17" t="n">
        <f aca="false">VLOOKUP(F49,'[1]Goa Member''s Details Revised'!$C$2:$AO$7385,6,0)</f>
        <v>48000</v>
      </c>
      <c r="Q49" s="17" t="str">
        <f aca="false">VLOOKUP(F49,'[1]Goa Member''s Details Revised'!$C$2:$AO$7385,8,0)</f>
        <v>I.R.M</v>
      </c>
      <c r="R49" s="17" t="n">
        <f aca="false">+O49-P49</f>
        <v>0</v>
      </c>
      <c r="S49" s="15" t="e">
        <f aca="false">+#REF!-K49</f>
        <v>#REF!</v>
      </c>
      <c r="T49" s="17" t="n">
        <f aca="false">IF(Q49="regular",((P49-(P49/99)*S49)),(P49-(P49*20%)))</f>
        <v>38400</v>
      </c>
      <c r="U49" s="17" t="e">
        <f aca="false">((P49-(P49/99)*S49))</f>
        <v>#REF!</v>
      </c>
      <c r="V49" s="17" t="n">
        <f aca="false">IF(Q49="regular",0,(P49-(O49*20%)))</f>
        <v>38400</v>
      </c>
      <c r="W49" s="17"/>
      <c r="X49" s="15"/>
      <c r="Y49" s="18" t="str">
        <f aca="false">VLOOKUP(F49,'[1]Goa Member''s Details Revised'!$C$2:$AO$7385,12,0)</f>
        <v>last communication 06</v>
      </c>
    </row>
    <row r="50" customFormat="false" ht="30" hidden="false" customHeight="false" outlineLevel="0" collapsed="false">
      <c r="B50" s="14" t="n">
        <v>49</v>
      </c>
      <c r="C50" s="15"/>
      <c r="D50" s="15" t="s">
        <v>174</v>
      </c>
      <c r="E50" s="15" t="s">
        <v>25</v>
      </c>
      <c r="F50" s="15" t="s">
        <v>175</v>
      </c>
      <c r="G50" s="15"/>
      <c r="H50" s="16" t="str">
        <f aca="false">VLOOKUP(F50,'[1]Goa Member''s Details Revised'!$C$2:$AO$7385,2,0)</f>
        <v>L.N.C /Beaches</v>
      </c>
      <c r="I50" s="15" t="n">
        <v>29</v>
      </c>
      <c r="J50" s="15" t="s">
        <v>176</v>
      </c>
      <c r="K50" s="15" t="n">
        <v>1996</v>
      </c>
      <c r="L50" s="16" t="str">
        <f aca="false">VLOOKUP(F50,'[1]Goa Member''s Details Revised'!$C$2:$AO$7385,9,0)</f>
        <v>Never</v>
      </c>
      <c r="M50" s="15" t="s">
        <v>177</v>
      </c>
      <c r="N50" s="17" t="n">
        <f aca="false">VLOOKUP(F50,'[1]Goa Member''s Details Revised'!$C$2:$AO$7385,5,0)</f>
        <v>45000</v>
      </c>
      <c r="O50" s="17" t="n">
        <f aca="false">VLOOKUP(F50,'[1]Goa Member''s Details Revised'!$C$2:$AO$7385,5,0)</f>
        <v>45000</v>
      </c>
      <c r="P50" s="17" t="n">
        <f aca="false">VLOOKUP(F50,'[1]Goa Member''s Details Revised'!$C$2:$AO$7385,6,0)</f>
        <v>45000</v>
      </c>
      <c r="Q50" s="17" t="str">
        <f aca="false">VLOOKUP(F50,'[1]Goa Member''s Details Revised'!$C$2:$AO$7385,8,0)</f>
        <v>I.R.M</v>
      </c>
      <c r="R50" s="17" t="n">
        <f aca="false">+O50-P50</f>
        <v>0</v>
      </c>
      <c r="S50" s="15" t="e">
        <f aca="false">+#REF!-K50</f>
        <v>#REF!</v>
      </c>
      <c r="T50" s="17" t="n">
        <f aca="false">IF(Q50="regular",((P50-(P50/99)*S50)),(P50-(P50*20%)))</f>
        <v>36000</v>
      </c>
      <c r="U50" s="17" t="e">
        <f aca="false">((P50-(P50/99)*S50))</f>
        <v>#REF!</v>
      </c>
      <c r="V50" s="17" t="n">
        <f aca="false">IF(Q50="regular",0,(P50-(O50*20%)))</f>
        <v>36000</v>
      </c>
      <c r="W50" s="17"/>
      <c r="X50" s="15"/>
      <c r="Y50" s="18" t="str">
        <f aca="false">VLOOKUP(F50,'[1]Goa Member''s Details Revised'!$C$2:$AO$7385,12,0)</f>
        <v>we send last reminder in 2012.then we did not receive any reply.</v>
      </c>
    </row>
    <row r="51" customFormat="false" ht="30" hidden="false" customHeight="false" outlineLevel="0" collapsed="false">
      <c r="B51" s="14" t="n">
        <v>50</v>
      </c>
      <c r="C51" s="15"/>
      <c r="D51" s="15" t="s">
        <v>178</v>
      </c>
      <c r="E51" s="15" t="s">
        <v>25</v>
      </c>
      <c r="F51" s="15" t="s">
        <v>179</v>
      </c>
      <c r="G51" s="15"/>
      <c r="H51" s="16" t="str">
        <f aca="false">VLOOKUP(F51,'[1]Goa Member''s Details Revised'!$C$2:$AO$7385,2,0)</f>
        <v>L.N.C /Beaches</v>
      </c>
      <c r="I51" s="15" t="n">
        <v>26</v>
      </c>
      <c r="J51" s="15" t="s">
        <v>176</v>
      </c>
      <c r="K51" s="15" t="n">
        <v>1996</v>
      </c>
      <c r="L51" s="16" t="str">
        <f aca="false">VLOOKUP(F51,'[1]Goa Member''s Details Revised'!$C$2:$AO$7385,9,0)</f>
        <v>Never</v>
      </c>
      <c r="M51" s="15" t="s">
        <v>180</v>
      </c>
      <c r="N51" s="17" t="n">
        <f aca="false">VLOOKUP(F51,'[1]Goa Member''s Details Revised'!$C$2:$AO$7385,5,0)</f>
        <v>42750</v>
      </c>
      <c r="O51" s="17" t="n">
        <f aca="false">VLOOKUP(F51,'[1]Goa Member''s Details Revised'!$C$2:$AO$7385,5,0)</f>
        <v>42750</v>
      </c>
      <c r="P51" s="17" t="n">
        <f aca="false">VLOOKUP(F51,'[1]Goa Member''s Details Revised'!$C$2:$AO$7385,6,0)</f>
        <v>42750</v>
      </c>
      <c r="Q51" s="17" t="str">
        <f aca="false">VLOOKUP(F51,'[1]Goa Member''s Details Revised'!$C$2:$AO$7385,8,0)</f>
        <v>I.R.M</v>
      </c>
      <c r="R51" s="17" t="n">
        <f aca="false">+O51-P51</f>
        <v>0</v>
      </c>
      <c r="S51" s="15" t="e">
        <f aca="false">+#REF!-K51</f>
        <v>#REF!</v>
      </c>
      <c r="T51" s="17" t="n">
        <f aca="false">IF(Q51="regular",((P51-(P51/99)*S51)),(P51-(P51*20%)))</f>
        <v>34200</v>
      </c>
      <c r="U51" s="17" t="e">
        <f aca="false">((P51-(P51/99)*S51))</f>
        <v>#REF!</v>
      </c>
      <c r="V51" s="17" t="n">
        <f aca="false">IF(Q51="regular",0,(P51-(O51*20%)))</f>
        <v>34200</v>
      </c>
      <c r="W51" s="17"/>
      <c r="X51" s="15"/>
      <c r="Y51" s="18" t="str">
        <f aca="false">VLOOKUP(F51,'[1]Goa Member''s Details Revised'!$C$2:$AO$7385,12,0)</f>
        <v>we send last reminder in 2012.then we did not receive any reply.</v>
      </c>
    </row>
    <row r="52" customFormat="false" ht="30" hidden="false" customHeight="false" outlineLevel="0" collapsed="false">
      <c r="B52" s="14" t="n">
        <v>51</v>
      </c>
      <c r="C52" s="15"/>
      <c r="D52" s="15" t="s">
        <v>181</v>
      </c>
      <c r="E52" s="15" t="s">
        <v>25</v>
      </c>
      <c r="F52" s="15" t="s">
        <v>182</v>
      </c>
      <c r="G52" s="15"/>
      <c r="H52" s="16" t="str">
        <f aca="false">VLOOKUP(F52,'[1]Goa Member''s Details Revised'!$C$2:$AO$7385,2,0)</f>
        <v>L.N.C /Beaches</v>
      </c>
      <c r="I52" s="15" t="n">
        <v>26</v>
      </c>
      <c r="J52" s="15" t="s">
        <v>176</v>
      </c>
      <c r="K52" s="15" t="n">
        <v>1996</v>
      </c>
      <c r="L52" s="16" t="str">
        <f aca="false">VLOOKUP(F52,'[1]Goa Member''s Details Revised'!$C$2:$AO$7385,9,0)</f>
        <v>Never</v>
      </c>
      <c r="M52" s="15" t="s">
        <v>183</v>
      </c>
      <c r="N52" s="17" t="n">
        <f aca="false">VLOOKUP(F52,'[1]Goa Member''s Details Revised'!$C$2:$AO$7385,5,0)</f>
        <v>28000</v>
      </c>
      <c r="O52" s="17" t="n">
        <f aca="false">VLOOKUP(F52,'[1]Goa Member''s Details Revised'!$C$2:$AO$7385,5,0)</f>
        <v>28000</v>
      </c>
      <c r="P52" s="17" t="n">
        <f aca="false">VLOOKUP(F52,'[1]Goa Member''s Details Revised'!$C$2:$AO$7385,6,0)</f>
        <v>28000</v>
      </c>
      <c r="Q52" s="17" t="str">
        <f aca="false">VLOOKUP(F52,'[1]Goa Member''s Details Revised'!$C$2:$AO$7385,8,0)</f>
        <v>I.R.M</v>
      </c>
      <c r="R52" s="17" t="n">
        <f aca="false">+O52-P52</f>
        <v>0</v>
      </c>
      <c r="S52" s="15" t="e">
        <f aca="false">+#REF!-K52</f>
        <v>#REF!</v>
      </c>
      <c r="T52" s="17" t="n">
        <f aca="false">IF(Q52="regular",((P52-(P52/99)*S52)),(P52-(P52*20%)))</f>
        <v>22400</v>
      </c>
      <c r="U52" s="17" t="e">
        <f aca="false">((P52-(P52/99)*S52))</f>
        <v>#REF!</v>
      </c>
      <c r="V52" s="17" t="n">
        <f aca="false">IF(Q52="regular",0,(P52-(O52*20%)))</f>
        <v>22400</v>
      </c>
      <c r="W52" s="17"/>
      <c r="X52" s="15"/>
      <c r="Y52" s="18" t="str">
        <f aca="false">VLOOKUP(F52,'[1]Goa Member''s Details Revised'!$C$2:$AO$7385,12,0)</f>
        <v>we send last reminder in 2012.then we did not receive any reply.</v>
      </c>
    </row>
    <row r="53" customFormat="false" ht="15" hidden="false" customHeight="false" outlineLevel="0" collapsed="false">
      <c r="B53" s="14" t="n">
        <v>52</v>
      </c>
      <c r="C53" s="15"/>
      <c r="D53" s="15" t="s">
        <v>184</v>
      </c>
      <c r="E53" s="15" t="s">
        <v>25</v>
      </c>
      <c r="F53" s="15" t="s">
        <v>185</v>
      </c>
      <c r="G53" s="15"/>
      <c r="H53" s="16" t="s">
        <v>155</v>
      </c>
      <c r="I53" s="15" t="n">
        <v>1</v>
      </c>
      <c r="J53" s="15" t="s">
        <v>176</v>
      </c>
      <c r="K53" s="15" t="n">
        <v>1996</v>
      </c>
      <c r="L53" s="16" t="s">
        <v>156</v>
      </c>
      <c r="M53" s="15" t="s">
        <v>186</v>
      </c>
      <c r="N53" s="17" t="n">
        <v>45000</v>
      </c>
      <c r="O53" s="17" t="n">
        <v>45000</v>
      </c>
      <c r="P53" s="17" t="n">
        <v>13500</v>
      </c>
      <c r="Q53" s="17" t="s">
        <v>16</v>
      </c>
      <c r="R53" s="17" t="n">
        <f aca="false">+O53-P53</f>
        <v>31500</v>
      </c>
      <c r="S53" s="15" t="e">
        <f aca="false">+#REF!-K53</f>
        <v>#REF!</v>
      </c>
      <c r="T53" s="17" t="n">
        <f aca="false">IF(Q53="regular",((P53-(P53/99)*S53)),(P53-(P53*20%)))</f>
        <v>10800</v>
      </c>
      <c r="U53" s="17" t="e">
        <f aca="false">((P53-(P53/99)*S53))</f>
        <v>#REF!</v>
      </c>
      <c r="V53" s="17" t="n">
        <f aca="false">IF(Q53="regular",0,(P53-(O53*20%)))</f>
        <v>4500</v>
      </c>
      <c r="W53" s="17"/>
      <c r="X53" s="15"/>
      <c r="Y53" s="18" t="s">
        <v>187</v>
      </c>
    </row>
    <row r="54" customFormat="false" ht="30" hidden="false" customHeight="false" outlineLevel="0" collapsed="false">
      <c r="B54" s="14" t="n">
        <v>53</v>
      </c>
      <c r="C54" s="15"/>
      <c r="D54" s="15" t="s">
        <v>188</v>
      </c>
      <c r="E54" s="15" t="s">
        <v>25</v>
      </c>
      <c r="F54" s="15" t="s">
        <v>189</v>
      </c>
      <c r="G54" s="15"/>
      <c r="H54" s="16" t="str">
        <f aca="false">VLOOKUP(F54,'[1]Goa Member''s Details Revised'!$C$2:$AO$7385,2,0)</f>
        <v>L.N.C /Beaches</v>
      </c>
      <c r="I54" s="15" t="n">
        <v>28</v>
      </c>
      <c r="J54" s="15" t="s">
        <v>176</v>
      </c>
      <c r="K54" s="15" t="n">
        <v>1996</v>
      </c>
      <c r="L54" s="16" t="str">
        <f aca="false">VLOOKUP(F54,'[1]Goa Member''s Details Revised'!$C$2:$AO$7385,9,0)</f>
        <v>Never</v>
      </c>
      <c r="M54" s="15" t="s">
        <v>190</v>
      </c>
      <c r="N54" s="17" t="n">
        <f aca="false">VLOOKUP(F54,'[1]Goa Member''s Details Revised'!$C$2:$AO$7385,5,0)</f>
        <v>45000</v>
      </c>
      <c r="O54" s="17" t="n">
        <f aca="false">VLOOKUP(F54,'[1]Goa Member''s Details Revised'!$C$2:$AO$7385,5,0)</f>
        <v>45000</v>
      </c>
      <c r="P54" s="17" t="n">
        <f aca="false">VLOOKUP(F54,'[1]Goa Member''s Details Revised'!$C$2:$AO$7385,6,0)</f>
        <v>45000</v>
      </c>
      <c r="Q54" s="17" t="str">
        <f aca="false">VLOOKUP(F54,'[1]Goa Member''s Details Revised'!$C$2:$AO$7385,8,0)</f>
        <v>I.R.M</v>
      </c>
      <c r="R54" s="17" t="n">
        <f aca="false">+O54-P54</f>
        <v>0</v>
      </c>
      <c r="S54" s="15" t="e">
        <f aca="false">+#REF!-K54</f>
        <v>#REF!</v>
      </c>
      <c r="T54" s="17" t="n">
        <f aca="false">IF(Q54="regular",((P54-(P54/99)*S54)),(P54-(P54*20%)))</f>
        <v>36000</v>
      </c>
      <c r="U54" s="17" t="e">
        <f aca="false">((P54-(P54/99)*S54))</f>
        <v>#REF!</v>
      </c>
      <c r="V54" s="17" t="n">
        <f aca="false">IF(Q54="regular",0,(P54-(O54*20%)))</f>
        <v>36000</v>
      </c>
      <c r="W54" s="17"/>
      <c r="X54" s="15"/>
      <c r="Y54" s="18" t="str">
        <f aca="false">VLOOKUP(F54,'[1]Goa Member''s Details Revised'!$C$2:$AO$7385,12,0)</f>
        <v>we send last reminder in 2012.then we did not receive any reply.</v>
      </c>
    </row>
    <row r="55" customFormat="false" ht="15" hidden="false" customHeight="false" outlineLevel="0" collapsed="false">
      <c r="B55" s="14" t="n">
        <v>54</v>
      </c>
      <c r="C55" s="15"/>
      <c r="D55" s="15" t="s">
        <v>191</v>
      </c>
      <c r="E55" s="15" t="s">
        <v>25</v>
      </c>
      <c r="F55" s="15" t="s">
        <v>192</v>
      </c>
      <c r="G55" s="15"/>
      <c r="H55" s="16" t="str">
        <f aca="false">VLOOKUP(F55,'[1]Goa Member''s Details Revised'!$C$2:$AO$7385,2,0)</f>
        <v>LNC/BEACHES</v>
      </c>
      <c r="I55" s="15" t="n">
        <v>1</v>
      </c>
      <c r="J55" s="15" t="s">
        <v>176</v>
      </c>
      <c r="K55" s="15" t="n">
        <v>1996</v>
      </c>
      <c r="L55" s="16" t="n">
        <f aca="false">VLOOKUP(F55,'[1]Goa Member''s Details Revised'!$C$2:$AO$7385,9,0)</f>
        <v>2012</v>
      </c>
      <c r="M55" s="15" t="s">
        <v>193</v>
      </c>
      <c r="N55" s="17" t="n">
        <f aca="false">VLOOKUP(F55,'[1]Goa Member''s Details Revised'!$C$2:$AO$7385,5,0)</f>
        <v>45000</v>
      </c>
      <c r="O55" s="17" t="n">
        <f aca="false">VLOOKUP(F55,'[1]Goa Member''s Details Revised'!$C$2:$AO$7385,5,0)</f>
        <v>45000</v>
      </c>
      <c r="P55" s="17" t="n">
        <f aca="false">VLOOKUP(F55,'[1]Goa Member''s Details Revised'!$C$2:$AO$7385,6,0)</f>
        <v>45000</v>
      </c>
      <c r="Q55" s="17" t="str">
        <f aca="false">VLOOKUP(F55,'[1]Goa Member''s Details Revised'!$C$2:$AO$7385,8,0)</f>
        <v>R.M</v>
      </c>
      <c r="R55" s="17" t="n">
        <f aca="false">+O55-P55</f>
        <v>0</v>
      </c>
      <c r="S55" s="15" t="e">
        <f aca="false">+#REF!-K55</f>
        <v>#REF!</v>
      </c>
      <c r="T55" s="17" t="n">
        <f aca="false">IF(Q55="regular",((P55-(P55/99)*S55)),(P55-(P55*20%)))</f>
        <v>36000</v>
      </c>
      <c r="U55" s="17" t="e">
        <f aca="false">((P55-(P55/99)*S55))</f>
        <v>#REF!</v>
      </c>
      <c r="V55" s="17" t="n">
        <f aca="false">IF(Q55="regular",0,(P55-(O55*20%)))</f>
        <v>36000</v>
      </c>
      <c r="W55" s="17"/>
      <c r="X55" s="15"/>
      <c r="Y55" s="18" t="str">
        <f aca="false">VLOOKUP(F55,'[1]Goa Member''s Details Revised'!$C$2:$AO$7385,12,0)</f>
        <v>last conversation on 2022 regarding for his surreder option</v>
      </c>
    </row>
    <row r="56" customFormat="false" ht="30" hidden="false" customHeight="false" outlineLevel="0" collapsed="false">
      <c r="B56" s="14" t="n">
        <v>55</v>
      </c>
      <c r="C56" s="15"/>
      <c r="D56" s="15" t="s">
        <v>194</v>
      </c>
      <c r="E56" s="15" t="s">
        <v>25</v>
      </c>
      <c r="F56" s="15" t="s">
        <v>195</v>
      </c>
      <c r="G56" s="15"/>
      <c r="H56" s="16" t="str">
        <f aca="false">VLOOKUP(F56,'[1]Goa Member''s Details Revised'!$C$2:$AO$7385,2,0)</f>
        <v>LNC/BEACHES</v>
      </c>
      <c r="I56" s="15" t="n">
        <v>28</v>
      </c>
      <c r="J56" s="15" t="s">
        <v>176</v>
      </c>
      <c r="K56" s="15" t="n">
        <v>1996</v>
      </c>
      <c r="L56" s="16" t="str">
        <f aca="false">VLOOKUP(F56,'[1]Goa Member''s Details Revised'!$C$2:$AO$7385,9,0)</f>
        <v>Never</v>
      </c>
      <c r="M56" s="15" t="s">
        <v>196</v>
      </c>
      <c r="N56" s="17" t="n">
        <f aca="false">VLOOKUP(F56,'[1]Goa Member''s Details Revised'!$C$2:$AO$7385,5,0)</f>
        <v>45000</v>
      </c>
      <c r="O56" s="17" t="n">
        <f aca="false">VLOOKUP(F56,'[1]Goa Member''s Details Revised'!$C$2:$AO$7385,5,0)</f>
        <v>45000</v>
      </c>
      <c r="P56" s="17" t="n">
        <f aca="false">VLOOKUP(F56,'[1]Goa Member''s Details Revised'!$C$2:$AO$7385,6,0)</f>
        <v>45000</v>
      </c>
      <c r="Q56" s="17" t="str">
        <f aca="false">VLOOKUP(F56,'[1]Goa Member''s Details Revised'!$C$2:$AO$7385,8,0)</f>
        <v>I.R.M</v>
      </c>
      <c r="R56" s="17" t="n">
        <f aca="false">+O56-P56</f>
        <v>0</v>
      </c>
      <c r="S56" s="15" t="e">
        <f aca="false">+#REF!-K56</f>
        <v>#REF!</v>
      </c>
      <c r="T56" s="17" t="n">
        <f aca="false">IF(Q56="regular",((P56-(P56/99)*S56)),(P56-(P56*20%)))</f>
        <v>36000</v>
      </c>
      <c r="U56" s="17" t="e">
        <f aca="false">((P56-(P56/99)*S56))</f>
        <v>#REF!</v>
      </c>
      <c r="V56" s="17" t="n">
        <f aca="false">IF(Q56="regular",0,(P56-(O56*20%)))</f>
        <v>36000</v>
      </c>
      <c r="W56" s="17"/>
      <c r="X56" s="15"/>
      <c r="Y56" s="18" t="str">
        <f aca="false">VLOOKUP(F56,'[1]Goa Member''s Details Revised'!$C$2:$AO$7385,12,0)</f>
        <v>we send last reminder in 2012.then we did not receive any reply.</v>
      </c>
    </row>
    <row r="57" customFormat="false" ht="30" hidden="false" customHeight="false" outlineLevel="0" collapsed="false">
      <c r="B57" s="14" t="n">
        <v>56</v>
      </c>
      <c r="C57" s="15"/>
      <c r="D57" s="15" t="s">
        <v>197</v>
      </c>
      <c r="E57" s="15" t="s">
        <v>25</v>
      </c>
      <c r="F57" s="15" t="s">
        <v>198</v>
      </c>
      <c r="G57" s="15"/>
      <c r="H57" s="16" t="str">
        <f aca="false">VLOOKUP(F57,'[1]Goa Member''s Details Revised'!$C$2:$AO$7385,2,0)</f>
        <v>LNC/DRI BEACHES</v>
      </c>
      <c r="I57" s="15" t="n">
        <v>22</v>
      </c>
      <c r="J57" s="15" t="s">
        <v>176</v>
      </c>
      <c r="K57" s="15" t="n">
        <v>1996</v>
      </c>
      <c r="L57" s="16" t="str">
        <f aca="false">VLOOKUP(F57,'[1]Goa Member''s Details Revised'!$C$2:$AO$7385,9,0)</f>
        <v>Never</v>
      </c>
      <c r="M57" s="15" t="s">
        <v>199</v>
      </c>
      <c r="N57" s="17" t="n">
        <f aca="false">VLOOKUP(F57,'[1]Goa Member''s Details Revised'!$C$2:$AO$7385,5,0)</f>
        <v>48000</v>
      </c>
      <c r="O57" s="17" t="n">
        <f aca="false">VLOOKUP(F57,'[1]Goa Member''s Details Revised'!$C$2:$AO$7385,5,0)</f>
        <v>48000</v>
      </c>
      <c r="P57" s="17" t="n">
        <f aca="false">VLOOKUP(F57,'[1]Goa Member''s Details Revised'!$C$2:$AO$7385,6,0)</f>
        <v>48000</v>
      </c>
      <c r="Q57" s="17" t="str">
        <f aca="false">VLOOKUP(F57,'[1]Goa Member''s Details Revised'!$C$2:$AO$7385,8,0)</f>
        <v>I.R.M</v>
      </c>
      <c r="R57" s="17" t="n">
        <f aca="false">+O57-P57</f>
        <v>0</v>
      </c>
      <c r="S57" s="15" t="e">
        <f aca="false">+#REF!-K57</f>
        <v>#REF!</v>
      </c>
      <c r="T57" s="17" t="n">
        <f aca="false">IF(Q57="regular",((P57-(P57/99)*S57)),(P57-(P57*20%)))</f>
        <v>38400</v>
      </c>
      <c r="U57" s="17" t="e">
        <f aca="false">((P57-(P57/99)*S57))</f>
        <v>#REF!</v>
      </c>
      <c r="V57" s="17" t="n">
        <f aca="false">IF(Q57="regular",0,(P57-(O57*20%)))</f>
        <v>38400</v>
      </c>
      <c r="W57" s="17"/>
      <c r="X57" s="15"/>
      <c r="Y57" s="18" t="str">
        <f aca="false">VLOOKUP(F57,'[1]Goa Member''s Details Revised'!$C$2:$AO$7385,12,0)</f>
        <v>we send last reminder in 2012.then we did not receive any reply.</v>
      </c>
    </row>
    <row r="58" customFormat="false" ht="15" hidden="false" customHeight="false" outlineLevel="0" collapsed="false">
      <c r="B58" s="14" t="n">
        <v>57</v>
      </c>
      <c r="C58" s="15"/>
      <c r="D58" s="15" t="s">
        <v>200</v>
      </c>
      <c r="E58" s="15" t="s">
        <v>25</v>
      </c>
      <c r="F58" s="15" t="s">
        <v>201</v>
      </c>
      <c r="G58" s="15"/>
      <c r="H58" s="16" t="str">
        <f aca="false">VLOOKUP(F58,'[1]Goa Member''s Details Revised'!$C$2:$AO$7385,2,0)</f>
        <v>LNC/DRI BEACHES</v>
      </c>
      <c r="I58" s="15" t="n">
        <v>20</v>
      </c>
      <c r="J58" s="15" t="s">
        <v>176</v>
      </c>
      <c r="K58" s="15" t="n">
        <v>1996</v>
      </c>
      <c r="L58" s="16" t="str">
        <f aca="false">VLOOKUP(F58,'[1]Goa Member''s Details Revised'!$C$2:$AO$7385,9,0)</f>
        <v>Never</v>
      </c>
      <c r="M58" s="15" t="s">
        <v>202</v>
      </c>
      <c r="N58" s="17" t="n">
        <f aca="false">VLOOKUP(F58,'[1]Goa Member''s Details Revised'!$C$2:$AO$7385,5,0)</f>
        <v>28000</v>
      </c>
      <c r="O58" s="17" t="n">
        <f aca="false">VLOOKUP(F58,'[1]Goa Member''s Details Revised'!$C$2:$AO$7385,5,0)</f>
        <v>28000</v>
      </c>
      <c r="P58" s="17" t="n">
        <f aca="false">VLOOKUP(F58,'[1]Goa Member''s Details Revised'!$C$2:$AO$7385,6,0)</f>
        <v>28000</v>
      </c>
      <c r="Q58" s="17" t="str">
        <f aca="false">VLOOKUP(F58,'[1]Goa Member''s Details Revised'!$C$2:$AO$7385,8,0)</f>
        <v>I.R.M</v>
      </c>
      <c r="R58" s="17" t="n">
        <f aca="false">+O58-P58</f>
        <v>0</v>
      </c>
      <c r="S58" s="15" t="e">
        <f aca="false">+#REF!-K58</f>
        <v>#REF!</v>
      </c>
      <c r="T58" s="17" t="n">
        <f aca="false">IF(Q58="regular",((P58-(P58/99)*S58)),(P58-(P58*20%)))</f>
        <v>22400</v>
      </c>
      <c r="U58" s="17" t="e">
        <f aca="false">((P58-(P58/99)*S58))</f>
        <v>#REF!</v>
      </c>
      <c r="V58" s="17" t="n">
        <f aca="false">IF(Q58="regular",0,(P58-(O58*20%)))</f>
        <v>22400</v>
      </c>
      <c r="W58" s="17"/>
      <c r="X58" s="15"/>
      <c r="Y58" s="18" t="str">
        <f aca="false">VLOOKUP(F58,'[1]Goa Member''s Details Revised'!$C$2:$AO$7385,12,0)</f>
        <v>Last Communication Till 2000</v>
      </c>
    </row>
    <row r="59" customFormat="false" ht="15" hidden="false" customHeight="false" outlineLevel="0" collapsed="false">
      <c r="B59" s="14" t="n">
        <v>58</v>
      </c>
      <c r="C59" s="15"/>
      <c r="D59" s="15" t="s">
        <v>203</v>
      </c>
      <c r="E59" s="15" t="s">
        <v>25</v>
      </c>
      <c r="F59" s="15" t="s">
        <v>204</v>
      </c>
      <c r="G59" s="15"/>
      <c r="H59" s="16" t="str">
        <f aca="false">VLOOKUP(F59,'[1]Goa Member''s Details Revised'!$C$2:$AO$7385,2,0)</f>
        <v>LNC/DRI BEACHES</v>
      </c>
      <c r="I59" s="15" t="n">
        <v>20</v>
      </c>
      <c r="J59" s="15" t="s">
        <v>176</v>
      </c>
      <c r="K59" s="15" t="n">
        <v>1996</v>
      </c>
      <c r="L59" s="16" t="str">
        <f aca="false">VLOOKUP(F59,'[1]Goa Member''s Details Revised'!$C$2:$AO$7385,9,0)</f>
        <v>Never</v>
      </c>
      <c r="M59" s="15" t="s">
        <v>205</v>
      </c>
      <c r="N59" s="17" t="n">
        <f aca="false">VLOOKUP(F59,'[1]Goa Member''s Details Revised'!$C$2:$AO$7385,5,0)</f>
        <v>28000</v>
      </c>
      <c r="O59" s="17" t="n">
        <f aca="false">VLOOKUP(F59,'[1]Goa Member''s Details Revised'!$C$2:$AO$7385,5,0)</f>
        <v>28000</v>
      </c>
      <c r="P59" s="17" t="n">
        <f aca="false">VLOOKUP(F59,'[1]Goa Member''s Details Revised'!$C$2:$AO$7385,6,0)</f>
        <v>19600</v>
      </c>
      <c r="Q59" s="17" t="str">
        <f aca="false">VLOOKUP(F59,'[1]Goa Member''s Details Revised'!$C$2:$AO$7385,8,0)</f>
        <v>Outstanding</v>
      </c>
      <c r="R59" s="17" t="n">
        <f aca="false">+O59-P59</f>
        <v>8400</v>
      </c>
      <c r="S59" s="15" t="e">
        <f aca="false">+#REF!-K59</f>
        <v>#REF!</v>
      </c>
      <c r="T59" s="17" t="n">
        <f aca="false">IF(Q59="regular",((P59-(P59/99)*S59)),(P59-(P59*20%)))</f>
        <v>15680</v>
      </c>
      <c r="U59" s="17" t="e">
        <f aca="false">((P59-(P59/99)*S59))</f>
        <v>#REF!</v>
      </c>
      <c r="V59" s="17" t="n">
        <f aca="false">IF(Q59="regular",0,(P59-(O59*20%)))</f>
        <v>14000</v>
      </c>
      <c r="W59" s="17"/>
      <c r="X59" s="15"/>
      <c r="Y59" s="18" t="str">
        <f aca="false">VLOOKUP(F59,'[1]Goa Member''s Details Revised'!$C$2:$AO$7385,12,0)</f>
        <v>As POD last communication 07(Outstanding Rs. 8400/-)</v>
      </c>
    </row>
    <row r="60" customFormat="false" ht="30" hidden="false" customHeight="false" outlineLevel="0" collapsed="false">
      <c r="B60" s="14" t="n">
        <v>59</v>
      </c>
      <c r="C60" s="15"/>
      <c r="D60" s="15" t="s">
        <v>206</v>
      </c>
      <c r="E60" s="15" t="s">
        <v>25</v>
      </c>
      <c r="F60" s="15" t="s">
        <v>207</v>
      </c>
      <c r="G60" s="15"/>
      <c r="H60" s="16" t="str">
        <f aca="false">VLOOKUP(F60,'[1]Goa Member''s Details Revised'!$C$2:$AO$7385,2,0)</f>
        <v>LNC/DRI BEACHES</v>
      </c>
      <c r="I60" s="15" t="n">
        <v>14</v>
      </c>
      <c r="J60" s="15" t="s">
        <v>176</v>
      </c>
      <c r="K60" s="15" t="n">
        <v>1996</v>
      </c>
      <c r="L60" s="16" t="str">
        <f aca="false">VLOOKUP(F60,'[1]Goa Member''s Details Revised'!$C$2:$AO$7385,9,0)</f>
        <v>Never</v>
      </c>
      <c r="M60" s="15" t="s">
        <v>208</v>
      </c>
      <c r="N60" s="17" t="n">
        <f aca="false">VLOOKUP(F60,'[1]Goa Member''s Details Revised'!$C$2:$AO$7385,5,0)</f>
        <v>35000</v>
      </c>
      <c r="O60" s="17" t="n">
        <f aca="false">VLOOKUP(F60,'[1]Goa Member''s Details Revised'!$C$2:$AO$7385,5,0)</f>
        <v>35000</v>
      </c>
      <c r="P60" s="17" t="n">
        <f aca="false">VLOOKUP(F60,'[1]Goa Member''s Details Revised'!$C$2:$AO$7385,6,0)</f>
        <v>27000</v>
      </c>
      <c r="Q60" s="17" t="str">
        <f aca="false">VLOOKUP(F60,'[1]Goa Member''s Details Revised'!$C$2:$AO$7385,8,0)</f>
        <v>Outstanding</v>
      </c>
      <c r="R60" s="17" t="n">
        <f aca="false">+O60-P60</f>
        <v>8000</v>
      </c>
      <c r="S60" s="15" t="e">
        <f aca="false">+#REF!-K60</f>
        <v>#REF!</v>
      </c>
      <c r="T60" s="17" t="n">
        <f aca="false">IF(Q60="regular",((P60-(P60/99)*S60)),(P60-(P60*20%)))</f>
        <v>21600</v>
      </c>
      <c r="U60" s="17" t="e">
        <f aca="false">((P60-(P60/99)*S60))</f>
        <v>#REF!</v>
      </c>
      <c r="V60" s="17" t="n">
        <f aca="false">IF(Q60="regular",0,(P60-(O60*20%)))</f>
        <v>20000</v>
      </c>
      <c r="W60" s="17"/>
      <c r="X60" s="15"/>
      <c r="Y60" s="18" t="str">
        <f aca="false">VLOOKUP(F60,'[1]Goa Member''s Details Revised'!$C$2:$AO$7385,12,0)</f>
        <v>no communication till date Outstanding Rs 8000/- only app from </v>
      </c>
    </row>
    <row r="61" customFormat="false" ht="30" hidden="false" customHeight="false" outlineLevel="0" collapsed="false">
      <c r="B61" s="14" t="n">
        <v>60</v>
      </c>
      <c r="C61" s="15"/>
      <c r="D61" s="15" t="s">
        <v>209</v>
      </c>
      <c r="E61" s="15" t="s">
        <v>25</v>
      </c>
      <c r="F61" s="15" t="s">
        <v>210</v>
      </c>
      <c r="G61" s="15"/>
      <c r="H61" s="16" t="str">
        <f aca="false">VLOOKUP(F61,'[1]Goa Member''s Details Revised'!$C$2:$AO$7385,2,0)</f>
        <v>L.N.C/Beaches</v>
      </c>
      <c r="I61" s="15" t="n">
        <v>23</v>
      </c>
      <c r="J61" s="15" t="s">
        <v>176</v>
      </c>
      <c r="K61" s="15" t="n">
        <v>1996</v>
      </c>
      <c r="L61" s="16" t="str">
        <f aca="false">VLOOKUP(F61,'[1]Goa Member''s Details Revised'!$C$2:$AO$7385,9,0)</f>
        <v>Never</v>
      </c>
      <c r="M61" s="15" t="s">
        <v>211</v>
      </c>
      <c r="N61" s="17" t="n">
        <f aca="false">VLOOKUP(F61,'[1]Goa Member''s Details Revised'!$C$2:$AO$7385,5,0)</f>
        <v>45000</v>
      </c>
      <c r="O61" s="17" t="n">
        <f aca="false">VLOOKUP(F61,'[1]Goa Member''s Details Revised'!$C$2:$AO$7385,5,0)</f>
        <v>45000</v>
      </c>
      <c r="P61" s="17" t="n">
        <f aca="false">VLOOKUP(F61,'[1]Goa Member''s Details Revised'!$C$2:$AO$7385,6,0)</f>
        <v>45000</v>
      </c>
      <c r="Q61" s="17" t="str">
        <f aca="false">VLOOKUP(F61,'[1]Goa Member''s Details Revised'!$C$2:$AO$7385,8,0)</f>
        <v>I.R.M</v>
      </c>
      <c r="R61" s="17" t="n">
        <f aca="false">+O61-P61</f>
        <v>0</v>
      </c>
      <c r="S61" s="15" t="e">
        <f aca="false">+#REF!-K61</f>
        <v>#REF!</v>
      </c>
      <c r="T61" s="17" t="n">
        <f aca="false">IF(Q61="regular",((P61-(P61/99)*S61)),(P61-(P61*20%)))</f>
        <v>36000</v>
      </c>
      <c r="U61" s="17" t="e">
        <f aca="false">((P61-(P61/99)*S61))</f>
        <v>#REF!</v>
      </c>
      <c r="V61" s="17" t="n">
        <f aca="false">IF(Q61="regular",0,(P61-(O61*20%)))</f>
        <v>36000</v>
      </c>
      <c r="W61" s="17"/>
      <c r="X61" s="15"/>
      <c r="Y61" s="18" t="str">
        <f aca="false">VLOOKUP(F61,'[1]Goa Member''s Details Revised'!$C$2:$AO$7385,12,0)</f>
        <v>we send last reminder in 2012.then we did not receive any reply.</v>
      </c>
    </row>
    <row r="62" customFormat="false" ht="30" hidden="false" customHeight="false" outlineLevel="0" collapsed="false">
      <c r="B62" s="14" t="n">
        <v>61</v>
      </c>
      <c r="C62" s="15"/>
      <c r="D62" s="15" t="s">
        <v>212</v>
      </c>
      <c r="E62" s="15" t="s">
        <v>25</v>
      </c>
      <c r="F62" s="15" t="s">
        <v>213</v>
      </c>
      <c r="G62" s="15"/>
      <c r="H62" s="16" t="str">
        <f aca="false">VLOOKUP(F62,'[1]Goa Member''s Details Revised'!$C$2:$AO$7385,2,0)</f>
        <v>LNC/BEACHES</v>
      </c>
      <c r="I62" s="15" t="n">
        <v>19</v>
      </c>
      <c r="J62" s="15" t="s">
        <v>214</v>
      </c>
      <c r="K62" s="15" t="n">
        <v>1996</v>
      </c>
      <c r="L62" s="16" t="str">
        <f aca="false">VLOOKUP(F62,'[1]Goa Member''s Details Revised'!$C$2:$AO$7385,9,0)</f>
        <v>Never</v>
      </c>
      <c r="M62" s="15" t="s">
        <v>215</v>
      </c>
      <c r="N62" s="17" t="n">
        <f aca="false">VLOOKUP(F62,'[1]Goa Member''s Details Revised'!$C$2:$AO$7385,5,0)</f>
        <v>45000</v>
      </c>
      <c r="O62" s="17" t="n">
        <f aca="false">VLOOKUP(F62,'[1]Goa Member''s Details Revised'!$C$2:$AO$7385,5,0)</f>
        <v>45000</v>
      </c>
      <c r="P62" s="17" t="n">
        <f aca="false">VLOOKUP(F62,'[1]Goa Member''s Details Revised'!$C$2:$AO$7385,6,0)</f>
        <v>45000</v>
      </c>
      <c r="Q62" s="17" t="str">
        <f aca="false">VLOOKUP(F62,'[1]Goa Member''s Details Revised'!$C$2:$AO$7385,8,0)</f>
        <v>I.R.M</v>
      </c>
      <c r="R62" s="17" t="n">
        <f aca="false">+O62-P62</f>
        <v>0</v>
      </c>
      <c r="S62" s="15" t="e">
        <f aca="false">+#REF!-K62</f>
        <v>#REF!</v>
      </c>
      <c r="T62" s="17" t="n">
        <f aca="false">IF(Q62="regular",((P62-(P62/99)*S62)),(P62-(P62*20%)))</f>
        <v>36000</v>
      </c>
      <c r="U62" s="17" t="e">
        <f aca="false">((P62-(P62/99)*S62))</f>
        <v>#REF!</v>
      </c>
      <c r="V62" s="17" t="n">
        <f aca="false">IF(Q62="regular",0,(P62-(O62*20%)))</f>
        <v>36000</v>
      </c>
      <c r="W62" s="17"/>
      <c r="X62" s="15"/>
      <c r="Y62" s="18" t="str">
        <f aca="false">VLOOKUP(F62,'[1]Goa Member''s Details Revised'!$C$2:$AO$7385,12,0)</f>
        <v>we send last reminder in 2012.then we did not receive any reply.</v>
      </c>
    </row>
    <row r="63" customFormat="false" ht="15" hidden="false" customHeight="false" outlineLevel="0" collapsed="false">
      <c r="B63" s="14" t="n">
        <v>62</v>
      </c>
      <c r="C63" s="15"/>
      <c r="D63" s="15" t="s">
        <v>216</v>
      </c>
      <c r="E63" s="15" t="s">
        <v>25</v>
      </c>
      <c r="F63" s="15" t="s">
        <v>217</v>
      </c>
      <c r="G63" s="15"/>
      <c r="H63" s="16" t="str">
        <f aca="false">VLOOKUP(F63,'[1]Goa Member''s Details Revised'!$C$2:$AO$7385,2,0)</f>
        <v>L.N.C/Beaches</v>
      </c>
      <c r="I63" s="15" t="n">
        <v>1</v>
      </c>
      <c r="J63" s="15" t="s">
        <v>214</v>
      </c>
      <c r="K63" s="15" t="n">
        <v>1996</v>
      </c>
      <c r="L63" s="16" t="str">
        <f aca="false">VLOOKUP(F63,'[1]Goa Member''s Details Revised'!$C$2:$AO$7385,9,0)</f>
        <v>Never</v>
      </c>
      <c r="M63" s="15" t="s">
        <v>218</v>
      </c>
      <c r="N63" s="17" t="n">
        <f aca="false">VLOOKUP(F63,'[1]Goa Member''s Details Revised'!$C$2:$AO$7385,5,0)</f>
        <v>45000</v>
      </c>
      <c r="O63" s="17" t="n">
        <f aca="false">VLOOKUP(F63,'[1]Goa Member''s Details Revised'!$C$2:$AO$7385,5,0)</f>
        <v>45000</v>
      </c>
      <c r="P63" s="17" t="n">
        <f aca="false">VLOOKUP(F63,'[1]Goa Member''s Details Revised'!$C$2:$AO$7385,6,0)</f>
        <v>13500</v>
      </c>
      <c r="Q63" s="17" t="str">
        <f aca="false">VLOOKUP(F63,'[1]Goa Member''s Details Revised'!$C$2:$AO$7385,8,0)</f>
        <v>Outstanding</v>
      </c>
      <c r="R63" s="17" t="n">
        <f aca="false">+O63-P63</f>
        <v>31500</v>
      </c>
      <c r="S63" s="15" t="e">
        <f aca="false">+#REF!-K63</f>
        <v>#REF!</v>
      </c>
      <c r="T63" s="17" t="n">
        <f aca="false">IF(Q63="regular",((P63-(P63/99)*S63)),(P63-(P63*20%)))</f>
        <v>10800</v>
      </c>
      <c r="U63" s="17" t="e">
        <f aca="false">((P63-(P63/99)*S63))</f>
        <v>#REF!</v>
      </c>
      <c r="V63" s="17" t="n">
        <f aca="false">IF(Q63="regular",0,(P63-(O63*20%)))</f>
        <v>4500</v>
      </c>
      <c r="W63" s="17"/>
      <c r="X63" s="15"/>
      <c r="Y63" s="18" t="str">
        <f aca="false">VLOOKUP(F63,'[1]Goa Member''s Details Revised'!$C$2:$AO$7385,12,0)</f>
        <v>As POD last communication 07(Outstanding Rs. 31500/-)</v>
      </c>
    </row>
    <row r="64" customFormat="false" ht="15" hidden="false" customHeight="false" outlineLevel="0" collapsed="false">
      <c r="B64" s="14" t="n">
        <v>63</v>
      </c>
      <c r="C64" s="15"/>
      <c r="D64" s="15" t="s">
        <v>219</v>
      </c>
      <c r="E64" s="15" t="s">
        <v>25</v>
      </c>
      <c r="F64" s="15" t="s">
        <v>220</v>
      </c>
      <c r="G64" s="15"/>
      <c r="H64" s="16" t="s">
        <v>155</v>
      </c>
      <c r="I64" s="15" t="n">
        <v>1</v>
      </c>
      <c r="J64" s="15" t="s">
        <v>214</v>
      </c>
      <c r="K64" s="15" t="n">
        <v>1996</v>
      </c>
      <c r="L64" s="16" t="s">
        <v>156</v>
      </c>
      <c r="M64" s="15" t="s">
        <v>221</v>
      </c>
      <c r="N64" s="17" t="n">
        <v>35000</v>
      </c>
      <c r="O64" s="17" t="n">
        <v>35000</v>
      </c>
      <c r="P64" s="17" t="n">
        <v>10500</v>
      </c>
      <c r="Q64" s="17" t="s">
        <v>16</v>
      </c>
      <c r="R64" s="17" t="n">
        <f aca="false">+O64-P64</f>
        <v>24500</v>
      </c>
      <c r="S64" s="15" t="e">
        <f aca="false">+#REF!-K64</f>
        <v>#REF!</v>
      </c>
      <c r="T64" s="17" t="n">
        <f aca="false">IF(Q64="regular",((P64-(P64/99)*S64)),(P64-(P64*20%)))</f>
        <v>8400</v>
      </c>
      <c r="U64" s="17" t="e">
        <f aca="false">((P64-(P64/99)*S64))</f>
        <v>#REF!</v>
      </c>
      <c r="V64" s="17" t="n">
        <f aca="false">IF(Q64="regular",0,(P64-(O64*20%)))</f>
        <v>3500</v>
      </c>
      <c r="W64" s="17"/>
      <c r="X64" s="15"/>
      <c r="Y64" s="18" t="s">
        <v>222</v>
      </c>
    </row>
    <row r="65" customFormat="false" ht="30" hidden="false" customHeight="false" outlineLevel="0" collapsed="false">
      <c r="B65" s="14" t="n">
        <v>64</v>
      </c>
      <c r="C65" s="15"/>
      <c r="D65" s="15" t="s">
        <v>223</v>
      </c>
      <c r="E65" s="15" t="s">
        <v>25</v>
      </c>
      <c r="F65" s="15" t="s">
        <v>224</v>
      </c>
      <c r="G65" s="15"/>
      <c r="H65" s="16" t="str">
        <f aca="false">VLOOKUP(F65,'[1]Goa Member''s Details Revised'!$C$2:$AO$7385,2,0)</f>
        <v>LNC/BEACHES</v>
      </c>
      <c r="I65" s="15" t="n">
        <v>1</v>
      </c>
      <c r="J65" s="15" t="s">
        <v>214</v>
      </c>
      <c r="K65" s="15" t="n">
        <v>1996</v>
      </c>
      <c r="L65" s="16" t="n">
        <f aca="false">VLOOKUP(F65,'[1]Goa Member''s Details Revised'!$C$2:$AO$7385,9,0)</f>
        <v>2011</v>
      </c>
      <c r="M65" s="15" t="s">
        <v>225</v>
      </c>
      <c r="N65" s="17" t="n">
        <f aca="false">VLOOKUP(F65,'[1]Goa Member''s Details Revised'!$C$2:$AO$7385,5,0)</f>
        <v>45000</v>
      </c>
      <c r="O65" s="17" t="n">
        <f aca="false">VLOOKUP(F65,'[1]Goa Member''s Details Revised'!$C$2:$AO$7385,5,0)</f>
        <v>45000</v>
      </c>
      <c r="P65" s="17" t="n">
        <f aca="false">VLOOKUP(F65,'[1]Goa Member''s Details Revised'!$C$2:$AO$7385,6,0)</f>
        <v>45000</v>
      </c>
      <c r="Q65" s="17" t="str">
        <f aca="false">VLOOKUP(F65,'[1]Goa Member''s Details Revised'!$C$2:$AO$7385,8,0)</f>
        <v>R.M</v>
      </c>
      <c r="R65" s="17" t="n">
        <f aca="false">+O65-P65</f>
        <v>0</v>
      </c>
      <c r="S65" s="15" t="e">
        <f aca="false">+#REF!-K65</f>
        <v>#REF!</v>
      </c>
      <c r="T65" s="17" t="n">
        <f aca="false">IF(Q65="regular",((P65-(P65/99)*S65)),(P65-(P65*20%)))</f>
        <v>36000</v>
      </c>
      <c r="U65" s="17" t="e">
        <f aca="false">((P65-(P65/99)*S65))</f>
        <v>#REF!</v>
      </c>
      <c r="V65" s="17" t="n">
        <f aca="false">IF(Q65="regular",0,(P65-(O65*20%)))</f>
        <v>36000</v>
      </c>
      <c r="W65" s="17"/>
      <c r="X65" s="15"/>
      <c r="Y65" s="18" t="str">
        <f aca="false">VLOOKUP(F65,'[1]Goa Member''s Details Revised'!$C$2:$AO$7385,12,0)</f>
        <v>we send last reminder in 2012.then we did not receive any reply.</v>
      </c>
    </row>
    <row r="66" customFormat="false" ht="30" hidden="false" customHeight="false" outlineLevel="0" collapsed="false">
      <c r="B66" s="14" t="n">
        <v>65</v>
      </c>
      <c r="C66" s="15"/>
      <c r="D66" s="15" t="s">
        <v>226</v>
      </c>
      <c r="E66" s="15" t="s">
        <v>25</v>
      </c>
      <c r="F66" s="15" t="s">
        <v>227</v>
      </c>
      <c r="G66" s="15"/>
      <c r="H66" s="16" t="str">
        <f aca="false">VLOOKUP(F66,'[1]Goa Member''s Details Revised'!$C$2:$AO$7385,2,0)</f>
        <v>LNC/BEACHES</v>
      </c>
      <c r="I66" s="15" t="n">
        <v>15</v>
      </c>
      <c r="J66" s="15" t="s">
        <v>214</v>
      </c>
      <c r="K66" s="15" t="n">
        <v>1996</v>
      </c>
      <c r="L66" s="16" t="str">
        <f aca="false">VLOOKUP(F66,'[1]Goa Member''s Details Revised'!$C$2:$AO$7385,9,0)</f>
        <v>Never</v>
      </c>
      <c r="M66" s="15" t="s">
        <v>228</v>
      </c>
      <c r="N66" s="17" t="n">
        <f aca="false">VLOOKUP(F66,'[1]Goa Member''s Details Revised'!$C$2:$AO$7385,5,0)</f>
        <v>35000</v>
      </c>
      <c r="O66" s="17" t="n">
        <f aca="false">VLOOKUP(F66,'[1]Goa Member''s Details Revised'!$C$2:$AO$7385,5,0)</f>
        <v>35000</v>
      </c>
      <c r="P66" s="17" t="n">
        <f aca="false">VLOOKUP(F66,'[1]Goa Member''s Details Revised'!$C$2:$AO$7385,6,0)</f>
        <v>35000</v>
      </c>
      <c r="Q66" s="17" t="str">
        <f aca="false">VLOOKUP(F66,'[1]Goa Member''s Details Revised'!$C$2:$AO$7385,8,0)</f>
        <v>I.R.M</v>
      </c>
      <c r="R66" s="17" t="n">
        <f aca="false">+O66-P66</f>
        <v>0</v>
      </c>
      <c r="S66" s="15" t="e">
        <f aca="false">+#REF!-K66</f>
        <v>#REF!</v>
      </c>
      <c r="T66" s="17" t="n">
        <f aca="false">IF(Q66="regular",((P66-(P66/99)*S66)),(P66-(P66*20%)))</f>
        <v>28000</v>
      </c>
      <c r="U66" s="17" t="e">
        <f aca="false">((P66-(P66/99)*S66))</f>
        <v>#REF!</v>
      </c>
      <c r="V66" s="17" t="n">
        <f aca="false">IF(Q66="regular",0,(P66-(O66*20%)))</f>
        <v>28000</v>
      </c>
      <c r="W66" s="17"/>
      <c r="X66" s="15"/>
      <c r="Y66" s="18" t="str">
        <f aca="false">VLOOKUP(F66,'[1]Goa Member''s Details Revised'!$C$2:$AO$7385,12,0)</f>
        <v>no reminder send Last Communication Till 2011
</v>
      </c>
    </row>
    <row r="67" customFormat="false" ht="15" hidden="false" customHeight="false" outlineLevel="0" collapsed="false">
      <c r="B67" s="14" t="n">
        <v>66</v>
      </c>
      <c r="C67" s="15"/>
      <c r="D67" s="15" t="s">
        <v>229</v>
      </c>
      <c r="E67" s="15" t="s">
        <v>25</v>
      </c>
      <c r="F67" s="15" t="s">
        <v>230</v>
      </c>
      <c r="G67" s="15"/>
      <c r="H67" s="16" t="str">
        <f aca="false">VLOOKUP(F67,'[1]Goa Member''s Details Revised'!$C$2:$AO$7385,2,0)</f>
        <v>LNC/BEACHES</v>
      </c>
      <c r="I67" s="15" t="n">
        <v>1</v>
      </c>
      <c r="J67" s="15" t="s">
        <v>214</v>
      </c>
      <c r="K67" s="15" t="n">
        <v>1996</v>
      </c>
      <c r="L67" s="16" t="str">
        <f aca="false">VLOOKUP(F67,'[1]Goa Member''s Details Revised'!$C$2:$AO$7385,9,0)</f>
        <v>Never</v>
      </c>
      <c r="M67" s="15" t="s">
        <v>231</v>
      </c>
      <c r="N67" s="17" t="n">
        <f aca="false">VLOOKUP(F67,'[1]Goa Member''s Details Revised'!$C$2:$AO$7385,5,0)</f>
        <v>45000</v>
      </c>
      <c r="O67" s="17" t="n">
        <f aca="false">VLOOKUP(F67,'[1]Goa Member''s Details Revised'!$C$2:$AO$7385,5,0)</f>
        <v>45000</v>
      </c>
      <c r="P67" s="17" t="n">
        <f aca="false">VLOOKUP(F67,'[1]Goa Member''s Details Revised'!$C$2:$AO$7385,6,0)</f>
        <v>45000</v>
      </c>
      <c r="Q67" s="17" t="str">
        <f aca="false">VLOOKUP(F67,'[1]Goa Member''s Details Revised'!$C$2:$AO$7385,8,0)</f>
        <v>I.R.M</v>
      </c>
      <c r="R67" s="17" t="n">
        <f aca="false">+O67-P67</f>
        <v>0</v>
      </c>
      <c r="S67" s="15" t="e">
        <f aca="false">+#REF!-K67</f>
        <v>#REF!</v>
      </c>
      <c r="T67" s="17" t="n">
        <f aca="false">IF(Q67="regular",((P67-(P67/99)*S67)),(P67-(P67*20%)))</f>
        <v>36000</v>
      </c>
      <c r="U67" s="17" t="e">
        <f aca="false">((P67-(P67/99)*S67))</f>
        <v>#REF!</v>
      </c>
      <c r="V67" s="17" t="n">
        <f aca="false">IF(Q67="regular",0,(P67-(O67*20%)))</f>
        <v>36000</v>
      </c>
      <c r="W67" s="17"/>
      <c r="X67" s="15"/>
      <c r="Y67" s="18" t="str">
        <f aca="false">VLOOKUP(F67,'[1]Goa Member''s Details Revised'!$C$2:$AO$7385,12,0)</f>
        <v>Last Communication Till 2000</v>
      </c>
    </row>
    <row r="68" customFormat="false" ht="30" hidden="false" customHeight="false" outlineLevel="0" collapsed="false">
      <c r="B68" s="14" t="n">
        <v>67</v>
      </c>
      <c r="C68" s="15"/>
      <c r="D68" s="15" t="s">
        <v>232</v>
      </c>
      <c r="E68" s="15" t="s">
        <v>25</v>
      </c>
      <c r="F68" s="15" t="s">
        <v>233</v>
      </c>
      <c r="G68" s="15"/>
      <c r="H68" s="16" t="str">
        <f aca="false">VLOOKUP(F68,'[1]Goa Member''s Details Revised'!$C$2:$AO$7385,2,0)</f>
        <v>LNC/BEACHES</v>
      </c>
      <c r="I68" s="15" t="n">
        <v>1</v>
      </c>
      <c r="J68" s="15" t="s">
        <v>214</v>
      </c>
      <c r="K68" s="15" t="n">
        <v>1996</v>
      </c>
      <c r="L68" s="16" t="str">
        <f aca="false">VLOOKUP(F68,'[1]Goa Member''s Details Revised'!$C$2:$AO$7385,9,0)</f>
        <v>Never</v>
      </c>
      <c r="M68" s="15" t="s">
        <v>234</v>
      </c>
      <c r="N68" s="17" t="n">
        <f aca="false">VLOOKUP(F68,'[1]Goa Member''s Details Revised'!$C$2:$AO$7385,5,0)</f>
        <v>45000</v>
      </c>
      <c r="O68" s="17" t="n">
        <f aca="false">VLOOKUP(F68,'[1]Goa Member''s Details Revised'!$C$2:$AO$7385,5,0)</f>
        <v>45000</v>
      </c>
      <c r="P68" s="17" t="n">
        <f aca="false">VLOOKUP(F68,'[1]Goa Member''s Details Revised'!$C$2:$AO$7385,6,0)</f>
        <v>45000</v>
      </c>
      <c r="Q68" s="17" t="str">
        <f aca="false">VLOOKUP(F68,'[1]Goa Member''s Details Revised'!$C$2:$AO$7385,8,0)</f>
        <v>I.R.M</v>
      </c>
      <c r="R68" s="17" t="n">
        <f aca="false">+O68-P68</f>
        <v>0</v>
      </c>
      <c r="S68" s="15" t="e">
        <f aca="false">+#REF!-K68</f>
        <v>#REF!</v>
      </c>
      <c r="T68" s="17" t="n">
        <f aca="false">IF(Q68="regular",((P68-(P68/99)*S68)),(P68-(P68*20%)))</f>
        <v>36000</v>
      </c>
      <c r="U68" s="17" t="e">
        <f aca="false">((P68-(P68/99)*S68))</f>
        <v>#REF!</v>
      </c>
      <c r="V68" s="17" t="n">
        <f aca="false">IF(Q68="regular",0,(P68-(O68*20%)))</f>
        <v>36000</v>
      </c>
      <c r="W68" s="17"/>
      <c r="X68" s="15"/>
      <c r="Y68" s="18" t="str">
        <f aca="false">VLOOKUP(F68,'[1]Goa Member''s Details Revised'!$C$2:$AO$7385,12,0)</f>
        <v>we send last reminder in 2012.then we did not receive any reply.</v>
      </c>
    </row>
    <row r="69" customFormat="false" ht="15" hidden="false" customHeight="false" outlineLevel="0" collapsed="false">
      <c r="B69" s="14" t="n">
        <v>68</v>
      </c>
      <c r="C69" s="15"/>
      <c r="D69" s="15" t="s">
        <v>235</v>
      </c>
      <c r="E69" s="15" t="s">
        <v>25</v>
      </c>
      <c r="F69" s="15" t="s">
        <v>236</v>
      </c>
      <c r="G69" s="15"/>
      <c r="H69" s="16" t="str">
        <f aca="false">VLOOKUP(F69,'[1]Goa Member''s Details Revised'!$C$2:$AO$7385,2,0)</f>
        <v>LNC/BEACHES</v>
      </c>
      <c r="I69" s="15" t="n">
        <v>30</v>
      </c>
      <c r="J69" s="15" t="s">
        <v>214</v>
      </c>
      <c r="K69" s="15" t="n">
        <v>1996</v>
      </c>
      <c r="L69" s="16" t="str">
        <f aca="false">VLOOKUP(F69,'[1]Goa Member''s Details Revised'!$C$2:$AO$7385,9,0)</f>
        <v>No</v>
      </c>
      <c r="M69" s="15" t="s">
        <v>237</v>
      </c>
      <c r="N69" s="17" t="n">
        <f aca="false">VLOOKUP(F69,'[1]Goa Member''s Details Revised'!$C$2:$AO$7385,5,0)</f>
        <v>45000</v>
      </c>
      <c r="O69" s="17" t="n">
        <f aca="false">VLOOKUP(F69,'[1]Goa Member''s Details Revised'!$C$2:$AO$7385,5,0)</f>
        <v>45000</v>
      </c>
      <c r="P69" s="17" t="n">
        <f aca="false">VLOOKUP(F69,'[1]Goa Member''s Details Revised'!$C$2:$AO$7385,6,0)</f>
        <v>31500</v>
      </c>
      <c r="Q69" s="17" t="str">
        <f aca="false">VLOOKUP(F69,'[1]Goa Member''s Details Revised'!$C$2:$AO$7385,8,0)</f>
        <v>Outstanding</v>
      </c>
      <c r="R69" s="17" t="n">
        <f aca="false">+O69-P69</f>
        <v>13500</v>
      </c>
      <c r="S69" s="15" t="e">
        <f aca="false">+#REF!-K69</f>
        <v>#REF!</v>
      </c>
      <c r="T69" s="17" t="n">
        <f aca="false">IF(Q69="regular",((P69-(P69/99)*S69)),(P69-(P69*20%)))</f>
        <v>25200</v>
      </c>
      <c r="U69" s="17" t="e">
        <f aca="false">((P69-(P69/99)*S69))</f>
        <v>#REF!</v>
      </c>
      <c r="V69" s="17" t="n">
        <f aca="false">IF(Q69="regular",0,(P69-(O69*20%)))</f>
        <v>22500</v>
      </c>
      <c r="W69" s="17"/>
      <c r="X69" s="15"/>
      <c r="Y69" s="18" t="str">
        <f aca="false">VLOOKUP(F69,'[1]Goa Member''s Details Revised'!$C$2:$AO$7385,12,0)</f>
        <v>Last Communication Till 2008 (Outstanding Rs.13500/-)</v>
      </c>
    </row>
    <row r="70" customFormat="false" ht="30" hidden="false" customHeight="false" outlineLevel="0" collapsed="false">
      <c r="B70" s="14" t="n">
        <v>69</v>
      </c>
      <c r="C70" s="15"/>
      <c r="D70" s="15" t="s">
        <v>238</v>
      </c>
      <c r="E70" s="15" t="s">
        <v>25</v>
      </c>
      <c r="F70" s="15" t="s">
        <v>239</v>
      </c>
      <c r="G70" s="15"/>
      <c r="H70" s="16" t="str">
        <f aca="false">VLOOKUP(F70,'[1]Goa Member''s Details Revised'!$C$2:$AO$7385,2,0)</f>
        <v>LNC/DRI BEACHES</v>
      </c>
      <c r="I70" s="15" t="n">
        <v>31</v>
      </c>
      <c r="J70" s="15" t="s">
        <v>27</v>
      </c>
      <c r="K70" s="15" t="n">
        <v>1995</v>
      </c>
      <c r="L70" s="16" t="str">
        <f aca="false">VLOOKUP(F70,'[1]Goa Member''s Details Revised'!$C$2:$AO$7385,9,0)</f>
        <v>Never</v>
      </c>
      <c r="M70" s="15" t="s">
        <v>240</v>
      </c>
      <c r="N70" s="17" t="n">
        <f aca="false">VLOOKUP(F70,'[1]Goa Member''s Details Revised'!$C$2:$AO$7385,5,0)</f>
        <v>40000</v>
      </c>
      <c r="O70" s="17" t="n">
        <f aca="false">VLOOKUP(F70,'[1]Goa Member''s Details Revised'!$C$2:$AO$7385,5,0)</f>
        <v>40000</v>
      </c>
      <c r="P70" s="17" t="n">
        <f aca="false">VLOOKUP(F70,'[1]Goa Member''s Details Revised'!$C$2:$AO$7385,6,0)</f>
        <v>40000</v>
      </c>
      <c r="Q70" s="17" t="str">
        <f aca="false">VLOOKUP(F70,'[1]Goa Member''s Details Revised'!$C$2:$AO$7385,8,0)</f>
        <v>I.R.M</v>
      </c>
      <c r="R70" s="17" t="n">
        <f aca="false">+O70-P70</f>
        <v>0</v>
      </c>
      <c r="S70" s="15" t="e">
        <f aca="false">+#REF!-K70</f>
        <v>#REF!</v>
      </c>
      <c r="T70" s="17" t="n">
        <f aca="false">IF(Q70="regular",((P70-(P70/99)*S70)),(P70-(P70*20%)))</f>
        <v>32000</v>
      </c>
      <c r="U70" s="17" t="e">
        <f aca="false">((P70-(P70/99)*S70))</f>
        <v>#REF!</v>
      </c>
      <c r="V70" s="17" t="n">
        <f aca="false">IF(Q70="regular",0,(P70-(O70*20%)))</f>
        <v>32000</v>
      </c>
      <c r="W70" s="17"/>
      <c r="X70" s="15"/>
      <c r="Y70" s="18" t="str">
        <f aca="false">VLOOKUP(F70,'[1]Goa Member''s Details Revised'!$C$2:$AO$7385,12,0)</f>
        <v>we send last reminder in 2012.then we did not receive any reply.,No ApplIcation Form Only Photo Copy</v>
      </c>
    </row>
    <row r="71" customFormat="false" ht="15" hidden="false" customHeight="false" outlineLevel="0" collapsed="false">
      <c r="B71" s="14" t="n">
        <v>70</v>
      </c>
      <c r="C71" s="15"/>
      <c r="D71" s="15" t="s">
        <v>241</v>
      </c>
      <c r="E71" s="15" t="s">
        <v>25</v>
      </c>
      <c r="F71" s="15" t="s">
        <v>242</v>
      </c>
      <c r="G71" s="15"/>
      <c r="H71" s="16" t="str">
        <f aca="false">VLOOKUP(F71,'[1]Goa Member''s Details Revised'!$C$2:$AO$7385,2,0)</f>
        <v>LNC/BEACHES</v>
      </c>
      <c r="I71" s="15" t="n">
        <v>11</v>
      </c>
      <c r="J71" s="15" t="s">
        <v>214</v>
      </c>
      <c r="K71" s="15" t="n">
        <v>1996</v>
      </c>
      <c r="L71" s="16" t="str">
        <f aca="false">VLOOKUP(F71,'[1]Goa Member''s Details Revised'!$C$2:$AO$7385,9,0)</f>
        <v>Never</v>
      </c>
      <c r="M71" s="15" t="s">
        <v>243</v>
      </c>
      <c r="N71" s="17" t="n">
        <f aca="false">VLOOKUP(F71,'[1]Goa Member''s Details Revised'!$C$2:$AO$7385,5,0)</f>
        <v>35000</v>
      </c>
      <c r="O71" s="17" t="n">
        <f aca="false">VLOOKUP(F71,'[1]Goa Member''s Details Revised'!$C$2:$AO$7385,5,0)</f>
        <v>35000</v>
      </c>
      <c r="P71" s="17" t="n">
        <f aca="false">VLOOKUP(F71,'[1]Goa Member''s Details Revised'!$C$2:$AO$7385,6,0)</f>
        <v>35000</v>
      </c>
      <c r="Q71" s="17" t="str">
        <f aca="false">VLOOKUP(F71,'[1]Goa Member''s Details Revised'!$C$2:$AO$7385,8,0)</f>
        <v>I.R.M</v>
      </c>
      <c r="R71" s="17" t="n">
        <f aca="false">+O71-P71</f>
        <v>0</v>
      </c>
      <c r="S71" s="15" t="e">
        <f aca="false">+#REF!-K71</f>
        <v>#REF!</v>
      </c>
      <c r="T71" s="17" t="n">
        <f aca="false">IF(Q71="regular",((P71-(P71/99)*S71)),(P71-(P71*20%)))</f>
        <v>28000</v>
      </c>
      <c r="U71" s="17" t="e">
        <f aca="false">((P71-(P71/99)*S71))</f>
        <v>#REF!</v>
      </c>
      <c r="V71" s="17" t="n">
        <f aca="false">IF(Q71="regular",0,(P71-(O71*20%)))</f>
        <v>28000</v>
      </c>
      <c r="W71" s="17"/>
      <c r="X71" s="15"/>
      <c r="Y71" s="18" t="str">
        <f aca="false">VLOOKUP(F71,'[1]Goa Member''s Details Revised'!$C$2:$AO$7385,12,0)</f>
        <v>Last Communication Till 2006</v>
      </c>
    </row>
    <row r="72" customFormat="false" ht="30" hidden="false" customHeight="false" outlineLevel="0" collapsed="false">
      <c r="B72" s="14" t="n">
        <v>71</v>
      </c>
      <c r="C72" s="15"/>
      <c r="D72" s="15" t="s">
        <v>244</v>
      </c>
      <c r="E72" s="15" t="s">
        <v>25</v>
      </c>
      <c r="F72" s="15" t="s">
        <v>245</v>
      </c>
      <c r="G72" s="15"/>
      <c r="H72" s="16" t="str">
        <f aca="false">VLOOKUP(F72,'[1]Goa Member''s Details Revised'!$C$2:$AO$7385,2,0)</f>
        <v>LNC/DRI BEACHES</v>
      </c>
      <c r="I72" s="15" t="n">
        <v>31</v>
      </c>
      <c r="J72" s="15" t="s">
        <v>214</v>
      </c>
      <c r="K72" s="15" t="n">
        <v>1996</v>
      </c>
      <c r="L72" s="16" t="str">
        <f aca="false">VLOOKUP(F72,'[1]Goa Member''s Details Revised'!$C$2:$AO$7385,9,0)</f>
        <v>Never</v>
      </c>
      <c r="M72" s="15" t="s">
        <v>246</v>
      </c>
      <c r="N72" s="17" t="n">
        <f aca="false">VLOOKUP(F72,'[1]Goa Member''s Details Revised'!$C$2:$AO$7385,5,0)</f>
        <v>45000</v>
      </c>
      <c r="O72" s="17" t="n">
        <f aca="false">VLOOKUP(F72,'[1]Goa Member''s Details Revised'!$C$2:$AO$7385,5,0)</f>
        <v>45000</v>
      </c>
      <c r="P72" s="17" t="n">
        <f aca="false">VLOOKUP(F72,'[1]Goa Member''s Details Revised'!$C$2:$AO$7385,6,0)</f>
        <v>13500</v>
      </c>
      <c r="Q72" s="17" t="str">
        <f aca="false">VLOOKUP(F72,'[1]Goa Member''s Details Revised'!$C$2:$AO$7385,8,0)</f>
        <v>Outstanding</v>
      </c>
      <c r="R72" s="17" t="n">
        <f aca="false">+O72-P72</f>
        <v>31500</v>
      </c>
      <c r="S72" s="15" t="e">
        <f aca="false">+#REF!-K72</f>
        <v>#REF!</v>
      </c>
      <c r="T72" s="17" t="n">
        <f aca="false">IF(Q72="regular",((P72-(P72/99)*S72)),(P72-(P72*20%)))</f>
        <v>10800</v>
      </c>
      <c r="U72" s="17" t="e">
        <f aca="false">((P72-(P72/99)*S72))</f>
        <v>#REF!</v>
      </c>
      <c r="V72" s="17" t="n">
        <f aca="false">IF(Q72="regular",0,(P72-(O72*20%)))</f>
        <v>4500</v>
      </c>
      <c r="W72" s="17"/>
      <c r="X72" s="15"/>
      <c r="Y72" s="18" t="str">
        <f aca="false">VLOOKUP(F72,'[1]Goa Member''s Details Revised'!$C$2:$AO$7385,12,0)</f>
        <v>no communication till date Outstanding Rs 31500/- only app frm</v>
      </c>
    </row>
    <row r="73" customFormat="false" ht="30" hidden="false" customHeight="false" outlineLevel="0" collapsed="false">
      <c r="B73" s="14" t="n">
        <v>72</v>
      </c>
      <c r="C73" s="15"/>
      <c r="D73" s="15" t="s">
        <v>247</v>
      </c>
      <c r="E73" s="15" t="s">
        <v>25</v>
      </c>
      <c r="F73" s="15" t="s">
        <v>248</v>
      </c>
      <c r="G73" s="15"/>
      <c r="H73" s="16" t="str">
        <f aca="false">VLOOKUP(F73,'[1]Goa Member''s Details Revised'!$C$2:$AO$7385,2,0)</f>
        <v>LNC/DRI BEACHES</v>
      </c>
      <c r="I73" s="15" t="n">
        <v>31</v>
      </c>
      <c r="J73" s="15" t="s">
        <v>214</v>
      </c>
      <c r="K73" s="15" t="n">
        <v>1996</v>
      </c>
      <c r="L73" s="16" t="str">
        <f aca="false">VLOOKUP(F73,'[1]Goa Member''s Details Revised'!$C$2:$AO$7385,9,0)</f>
        <v>Never</v>
      </c>
      <c r="M73" s="15" t="s">
        <v>249</v>
      </c>
      <c r="N73" s="17" t="n">
        <f aca="false">VLOOKUP(F73,'[1]Goa Member''s Details Revised'!$C$2:$AO$7385,5,0)</f>
        <v>45000</v>
      </c>
      <c r="O73" s="17" t="n">
        <f aca="false">VLOOKUP(F73,'[1]Goa Member''s Details Revised'!$C$2:$AO$7385,5,0)</f>
        <v>45000</v>
      </c>
      <c r="P73" s="17" t="n">
        <f aca="false">VLOOKUP(F73,'[1]Goa Member''s Details Revised'!$C$2:$AO$7385,6,0)</f>
        <v>45000</v>
      </c>
      <c r="Q73" s="17" t="str">
        <f aca="false">VLOOKUP(F73,'[1]Goa Member''s Details Revised'!$C$2:$AO$7385,8,0)</f>
        <v>I.R.M</v>
      </c>
      <c r="R73" s="17" t="n">
        <f aca="false">+O73-P73</f>
        <v>0</v>
      </c>
      <c r="S73" s="15" t="e">
        <f aca="false">+#REF!-K73</f>
        <v>#REF!</v>
      </c>
      <c r="T73" s="17" t="n">
        <f aca="false">IF(Q73="regular",((P73-(P73/99)*S73)),(P73-(P73*20%)))</f>
        <v>36000</v>
      </c>
      <c r="U73" s="17" t="e">
        <f aca="false">((P73-(P73/99)*S73))</f>
        <v>#REF!</v>
      </c>
      <c r="V73" s="17" t="n">
        <f aca="false">IF(Q73="regular",0,(P73-(O73*20%)))</f>
        <v>36000</v>
      </c>
      <c r="W73" s="17"/>
      <c r="X73" s="15"/>
      <c r="Y73" s="18" t="str">
        <f aca="false">VLOOKUP(F73,'[1]Goa Member''s Details Revised'!$C$2:$AO$7385,12,0)</f>
        <v>not send any reminder so, Last Communication Till 2009
</v>
      </c>
    </row>
    <row r="74" customFormat="false" ht="15" hidden="false" customHeight="false" outlineLevel="0" collapsed="false">
      <c r="B74" s="14" t="n">
        <v>73</v>
      </c>
      <c r="C74" s="15"/>
      <c r="D74" s="15" t="s">
        <v>250</v>
      </c>
      <c r="E74" s="15" t="s">
        <v>25</v>
      </c>
      <c r="F74" s="15" t="s">
        <v>251</v>
      </c>
      <c r="G74" s="15"/>
      <c r="H74" s="16" t="str">
        <f aca="false">VLOOKUP(F74,'[1]Goa Member''s Details Revised'!$C$2:$AO$7385,2,0)</f>
        <v>LNC/DRI BEACHES</v>
      </c>
      <c r="I74" s="15" t="n">
        <v>30</v>
      </c>
      <c r="J74" s="15" t="s">
        <v>214</v>
      </c>
      <c r="K74" s="15" t="n">
        <v>1996</v>
      </c>
      <c r="L74" s="16" t="str">
        <f aca="false">VLOOKUP(F74,'[1]Goa Member''s Details Revised'!$C$2:$AO$7385,9,0)</f>
        <v>Never</v>
      </c>
      <c r="M74" s="15" t="s">
        <v>252</v>
      </c>
      <c r="N74" s="17" t="n">
        <f aca="false">VLOOKUP(F74,'[1]Goa Member''s Details Revised'!$C$2:$AO$7385,5,0)</f>
        <v>45000</v>
      </c>
      <c r="O74" s="17" t="n">
        <f aca="false">VLOOKUP(F74,'[1]Goa Member''s Details Revised'!$C$2:$AO$7385,5,0)</f>
        <v>45000</v>
      </c>
      <c r="P74" s="17" t="n">
        <f aca="false">VLOOKUP(F74,'[1]Goa Member''s Details Revised'!$C$2:$AO$7385,6,0)</f>
        <v>45000</v>
      </c>
      <c r="Q74" s="17" t="str">
        <f aca="false">VLOOKUP(F74,'[1]Goa Member''s Details Revised'!$C$2:$AO$7385,8,0)</f>
        <v>I.R.M</v>
      </c>
      <c r="R74" s="17" t="n">
        <f aca="false">+O74-P74</f>
        <v>0</v>
      </c>
      <c r="S74" s="15" t="e">
        <f aca="false">+#REF!-K74</f>
        <v>#REF!</v>
      </c>
      <c r="T74" s="17" t="n">
        <f aca="false">IF(Q74="regular",((P74-(P74/99)*S74)),(P74-(P74*20%)))</f>
        <v>36000</v>
      </c>
      <c r="U74" s="17" t="e">
        <f aca="false">((P74-(P74/99)*S74))</f>
        <v>#REF!</v>
      </c>
      <c r="V74" s="17" t="n">
        <f aca="false">IF(Q74="regular",0,(P74-(O74*20%)))</f>
        <v>36000</v>
      </c>
      <c r="W74" s="17"/>
      <c r="X74" s="15"/>
      <c r="Y74" s="18" t="str">
        <f aca="false">VLOOKUP(F74,'[1]Goa Member''s Details Revised'!$C$2:$AO$7385,12,0)</f>
        <v>Last Communication Till 2005</v>
      </c>
    </row>
    <row r="75" customFormat="false" ht="30" hidden="false" customHeight="false" outlineLevel="0" collapsed="false">
      <c r="B75" s="14" t="n">
        <v>74</v>
      </c>
      <c r="C75" s="15"/>
      <c r="D75" s="15" t="s">
        <v>253</v>
      </c>
      <c r="E75" s="15" t="s">
        <v>25</v>
      </c>
      <c r="F75" s="15" t="s">
        <v>254</v>
      </c>
      <c r="G75" s="15"/>
      <c r="H75" s="16" t="str">
        <f aca="false">VLOOKUP(F75,'[1]Goa Member''s Details Revised'!$C$2:$AO$7385,2,0)</f>
        <v>LNC/DRI BEACHES</v>
      </c>
      <c r="I75" s="15" t="n">
        <v>1</v>
      </c>
      <c r="J75" s="15" t="s">
        <v>255</v>
      </c>
      <c r="K75" s="15" t="n">
        <v>1996</v>
      </c>
      <c r="L75" s="16" t="str">
        <f aca="false">VLOOKUP(F75,'[1]Goa Member''s Details Revised'!$C$2:$AO$7385,9,0)</f>
        <v>Never</v>
      </c>
      <c r="M75" s="15" t="s">
        <v>256</v>
      </c>
      <c r="N75" s="17" t="n">
        <f aca="false">VLOOKUP(F75,'[1]Goa Member''s Details Revised'!$C$2:$AO$7385,5,0)</f>
        <v>45000</v>
      </c>
      <c r="O75" s="17" t="n">
        <f aca="false">VLOOKUP(F75,'[1]Goa Member''s Details Revised'!$C$2:$AO$7385,5,0)</f>
        <v>45000</v>
      </c>
      <c r="P75" s="17" t="n">
        <f aca="false">VLOOKUP(F75,'[1]Goa Member''s Details Revised'!$C$2:$AO$7385,6,0)</f>
        <v>42750</v>
      </c>
      <c r="Q75" s="17" t="str">
        <f aca="false">VLOOKUP(F75,'[1]Goa Member''s Details Revised'!$C$2:$AO$7385,8,0)</f>
        <v>I.R.M</v>
      </c>
      <c r="R75" s="17" t="n">
        <f aca="false">+O75-P75</f>
        <v>2250</v>
      </c>
      <c r="S75" s="15" t="e">
        <f aca="false">+#REF!-K75</f>
        <v>#REF!</v>
      </c>
      <c r="T75" s="17" t="n">
        <f aca="false">IF(Q75="regular",((P75-(P75/99)*S75)),(P75-(P75*20%)))</f>
        <v>34200</v>
      </c>
      <c r="U75" s="17" t="e">
        <f aca="false">((P75-(P75/99)*S75))</f>
        <v>#REF!</v>
      </c>
      <c r="V75" s="17" t="n">
        <f aca="false">IF(Q75="regular",0,(P75-(O75*20%)))</f>
        <v>33750</v>
      </c>
      <c r="W75" s="17"/>
      <c r="X75" s="15"/>
      <c r="Y75" s="18" t="str">
        <f aca="false">VLOOKUP(F75,'[1]Goa Member''s Details Revised'!$C$2:$AO$7385,12,0)</f>
        <v>we send last reminder in 2012.then we did not receive any reply.</v>
      </c>
    </row>
    <row r="76" customFormat="false" ht="30" hidden="false" customHeight="false" outlineLevel="0" collapsed="false">
      <c r="B76" s="14" t="n">
        <v>75</v>
      </c>
      <c r="C76" s="15"/>
      <c r="D76" s="15" t="s">
        <v>257</v>
      </c>
      <c r="E76" s="15" t="s">
        <v>25</v>
      </c>
      <c r="F76" s="15" t="s">
        <v>258</v>
      </c>
      <c r="G76" s="15"/>
      <c r="H76" s="16" t="str">
        <f aca="false">VLOOKUP(F76,'[1]Goa Member''s Details Revised'!$C$2:$AO$7385,2,0)</f>
        <v>LNC/DRI BEACHES</v>
      </c>
      <c r="I76" s="15" t="n">
        <v>1</v>
      </c>
      <c r="J76" s="15" t="s">
        <v>255</v>
      </c>
      <c r="K76" s="15" t="n">
        <v>1996</v>
      </c>
      <c r="L76" s="16" t="str">
        <f aca="false">VLOOKUP(F76,'[1]Goa Member''s Details Revised'!$C$2:$AO$7385,9,0)</f>
        <v>Never</v>
      </c>
      <c r="M76" s="15" t="s">
        <v>259</v>
      </c>
      <c r="N76" s="17" t="n">
        <f aca="false">VLOOKUP(F76,'[1]Goa Member''s Details Revised'!$C$2:$AO$7385,5,0)</f>
        <v>45000</v>
      </c>
      <c r="O76" s="17" t="n">
        <f aca="false">VLOOKUP(F76,'[1]Goa Member''s Details Revised'!$C$2:$AO$7385,5,0)</f>
        <v>45000</v>
      </c>
      <c r="P76" s="17" t="n">
        <f aca="false">VLOOKUP(F76,'[1]Goa Member''s Details Revised'!$C$2:$AO$7385,6,0)</f>
        <v>42750</v>
      </c>
      <c r="Q76" s="17" t="str">
        <f aca="false">VLOOKUP(F76,'[1]Goa Member''s Details Revised'!$C$2:$AO$7385,8,0)</f>
        <v>I.R.M</v>
      </c>
      <c r="R76" s="17" t="n">
        <f aca="false">+O76-P76</f>
        <v>2250</v>
      </c>
      <c r="S76" s="15" t="e">
        <f aca="false">+#REF!-K76</f>
        <v>#REF!</v>
      </c>
      <c r="T76" s="17" t="n">
        <f aca="false">IF(Q76="regular",((P76-(P76/99)*S76)),(P76-(P76*20%)))</f>
        <v>34200</v>
      </c>
      <c r="U76" s="17" t="e">
        <f aca="false">((P76-(P76/99)*S76))</f>
        <v>#REF!</v>
      </c>
      <c r="V76" s="17" t="n">
        <f aca="false">IF(Q76="regular",0,(P76-(O76*20%)))</f>
        <v>33750</v>
      </c>
      <c r="W76" s="17"/>
      <c r="X76" s="15"/>
      <c r="Y76" s="18" t="str">
        <f aca="false">VLOOKUP(F76,'[1]Goa Member''s Details Revised'!$C$2:$AO$7385,12,0)</f>
        <v>we send last reminder in 2012.then we did not receive any reply.</v>
      </c>
    </row>
    <row r="77" customFormat="false" ht="30" hidden="false" customHeight="false" outlineLevel="0" collapsed="false">
      <c r="B77" s="14" t="n">
        <v>76</v>
      </c>
      <c r="C77" s="15"/>
      <c r="D77" s="15" t="s">
        <v>260</v>
      </c>
      <c r="E77" s="15" t="s">
        <v>25</v>
      </c>
      <c r="F77" s="15" t="s">
        <v>261</v>
      </c>
      <c r="G77" s="15"/>
      <c r="H77" s="16" t="str">
        <f aca="false">VLOOKUP(F77,'[1]Goa Member''s Details Revised'!$C$2:$AO$7385,2,0)</f>
        <v>LNC/DRI BEACHES</v>
      </c>
      <c r="I77" s="15" t="n">
        <v>1</v>
      </c>
      <c r="J77" s="15" t="s">
        <v>255</v>
      </c>
      <c r="K77" s="15" t="n">
        <v>1996</v>
      </c>
      <c r="L77" s="16" t="str">
        <f aca="false">VLOOKUP(F77,'[1]Goa Member''s Details Revised'!$C$2:$AO$7385,9,0)</f>
        <v>Never</v>
      </c>
      <c r="M77" s="15" t="s">
        <v>262</v>
      </c>
      <c r="N77" s="17" t="n">
        <f aca="false">VLOOKUP(F77,'[1]Goa Member''s Details Revised'!$C$2:$AO$7385,5,0)</f>
        <v>45000</v>
      </c>
      <c r="O77" s="17" t="n">
        <f aca="false">VLOOKUP(F77,'[1]Goa Member''s Details Revised'!$C$2:$AO$7385,5,0)</f>
        <v>45000</v>
      </c>
      <c r="P77" s="17" t="n">
        <f aca="false">VLOOKUP(F77,'[1]Goa Member''s Details Revised'!$C$2:$AO$7385,6,0)</f>
        <v>42750</v>
      </c>
      <c r="Q77" s="17" t="str">
        <f aca="false">VLOOKUP(F77,'[1]Goa Member''s Details Revised'!$C$2:$AO$7385,8,0)</f>
        <v>I.R.M</v>
      </c>
      <c r="R77" s="17" t="n">
        <f aca="false">+O77-P77</f>
        <v>2250</v>
      </c>
      <c r="S77" s="15" t="e">
        <f aca="false">+#REF!-K77</f>
        <v>#REF!</v>
      </c>
      <c r="T77" s="17" t="n">
        <f aca="false">IF(Q77="regular",((P77-(P77/99)*S77)),(P77-(P77*20%)))</f>
        <v>34200</v>
      </c>
      <c r="U77" s="17" t="e">
        <f aca="false">((P77-(P77/99)*S77))</f>
        <v>#REF!</v>
      </c>
      <c r="V77" s="17" t="n">
        <f aca="false">IF(Q77="regular",0,(P77-(O77*20%)))</f>
        <v>33750</v>
      </c>
      <c r="W77" s="17"/>
      <c r="X77" s="15"/>
      <c r="Y77" s="18" t="str">
        <f aca="false">VLOOKUP(F77,'[1]Goa Member''s Details Revised'!$C$2:$AO$7385,12,0)</f>
        <v>we send last reminder in 2012.then we did not receive any reply.</v>
      </c>
    </row>
    <row r="78" customFormat="false" ht="15" hidden="false" customHeight="false" outlineLevel="0" collapsed="false">
      <c r="B78" s="14" t="n">
        <v>77</v>
      </c>
      <c r="C78" s="15"/>
      <c r="D78" s="15" t="s">
        <v>263</v>
      </c>
      <c r="E78" s="15" t="s">
        <v>25</v>
      </c>
      <c r="F78" s="15" t="s">
        <v>264</v>
      </c>
      <c r="G78" s="15"/>
      <c r="H78" s="16" t="str">
        <f aca="false">VLOOKUP(F78,'[1]Goa Member''s Details Revised'!$C$2:$AO$7385,2,0)</f>
        <v>LNC/DRI BEACHES</v>
      </c>
      <c r="I78" s="15" t="n">
        <v>30</v>
      </c>
      <c r="J78" s="15" t="s">
        <v>214</v>
      </c>
      <c r="K78" s="15" t="n">
        <v>1996</v>
      </c>
      <c r="L78" s="16" t="str">
        <f aca="false">VLOOKUP(F78,'[1]Goa Member''s Details Revised'!$C$2:$AO$7385,9,0)</f>
        <v>Never</v>
      </c>
      <c r="M78" s="15" t="s">
        <v>265</v>
      </c>
      <c r="N78" s="17" t="n">
        <f aca="false">VLOOKUP(F78,'[1]Goa Member''s Details Revised'!$C$2:$AO$7385,5,0)</f>
        <v>45000</v>
      </c>
      <c r="O78" s="17" t="n">
        <f aca="false">VLOOKUP(F78,'[1]Goa Member''s Details Revised'!$C$2:$AO$7385,5,0)</f>
        <v>45000</v>
      </c>
      <c r="P78" s="17" t="n">
        <f aca="false">VLOOKUP(F78,'[1]Goa Member''s Details Revised'!$C$2:$AO$7385,6,0)</f>
        <v>13500</v>
      </c>
      <c r="Q78" s="17" t="str">
        <f aca="false">VLOOKUP(F78,'[1]Goa Member''s Details Revised'!$C$2:$AO$7385,8,0)</f>
        <v>Outstanding</v>
      </c>
      <c r="R78" s="17" t="n">
        <f aca="false">+O78-P78</f>
        <v>31500</v>
      </c>
      <c r="S78" s="15" t="e">
        <f aca="false">+#REF!-K78</f>
        <v>#REF!</v>
      </c>
      <c r="T78" s="17" t="n">
        <f aca="false">IF(Q78="regular",((P78-(P78/99)*S78)),(P78-(P78*20%)))</f>
        <v>10800</v>
      </c>
      <c r="U78" s="17" t="e">
        <f aca="false">((P78-(P78/99)*S78))</f>
        <v>#REF!</v>
      </c>
      <c r="V78" s="17" t="n">
        <f aca="false">IF(Q78="regular",0,(P78-(O78*20%)))</f>
        <v>4500</v>
      </c>
      <c r="W78" s="17"/>
      <c r="X78" s="15"/>
      <c r="Y78" s="18" t="str">
        <f aca="false">VLOOKUP(F78,'[1]Goa Member''s Details Revised'!$C$2:$AO$7385,12,0)</f>
        <v>As POD last communication 07(Outstanding Rs. 31500/-)</v>
      </c>
    </row>
    <row r="79" customFormat="false" ht="15" hidden="false" customHeight="false" outlineLevel="0" collapsed="false">
      <c r="B79" s="14" t="n">
        <v>78</v>
      </c>
      <c r="C79" s="15"/>
      <c r="D79" s="15" t="s">
        <v>266</v>
      </c>
      <c r="E79" s="15" t="s">
        <v>25</v>
      </c>
      <c r="F79" s="15" t="s">
        <v>267</v>
      </c>
      <c r="G79" s="15"/>
      <c r="H79" s="16" t="str">
        <f aca="false">VLOOKUP(F79,'[1]Goa Member''s Details Revised'!$C$2:$AO$7385,2,0)</f>
        <v>LNC/DRI BEACHES</v>
      </c>
      <c r="I79" s="15" t="n">
        <v>29</v>
      </c>
      <c r="J79" s="15" t="s">
        <v>214</v>
      </c>
      <c r="K79" s="15" t="n">
        <v>1996</v>
      </c>
      <c r="L79" s="16" t="str">
        <f aca="false">VLOOKUP(F79,'[1]Goa Member''s Details Revised'!$C$2:$AO$7385,9,0)</f>
        <v>Never</v>
      </c>
      <c r="M79" s="15" t="s">
        <v>268</v>
      </c>
      <c r="N79" s="17" t="n">
        <f aca="false">VLOOKUP(F79,'[1]Goa Member''s Details Revised'!$C$2:$AO$7385,5,0)</f>
        <v>45000</v>
      </c>
      <c r="O79" s="17" t="n">
        <f aca="false">VLOOKUP(F79,'[1]Goa Member''s Details Revised'!$C$2:$AO$7385,5,0)</f>
        <v>45000</v>
      </c>
      <c r="P79" s="17" t="n">
        <f aca="false">VLOOKUP(F79,'[1]Goa Member''s Details Revised'!$C$2:$AO$7385,6,0)</f>
        <v>11250</v>
      </c>
      <c r="Q79" s="17" t="str">
        <f aca="false">VLOOKUP(F79,'[1]Goa Member''s Details Revised'!$C$2:$AO$7385,8,0)</f>
        <v>Outstanding</v>
      </c>
      <c r="R79" s="17" t="n">
        <f aca="false">+O79-P79</f>
        <v>33750</v>
      </c>
      <c r="S79" s="15" t="e">
        <f aca="false">+#REF!-K79</f>
        <v>#REF!</v>
      </c>
      <c r="T79" s="17" t="n">
        <f aca="false">IF(Q79="regular",((P79-(P79/99)*S79)),(P79-(P79*20%)))</f>
        <v>9000</v>
      </c>
      <c r="U79" s="17" t="e">
        <f aca="false">((P79-(P79/99)*S79))</f>
        <v>#REF!</v>
      </c>
      <c r="V79" s="17" t="n">
        <f aca="false">IF(Q79="regular",0,(P79-(O79*20%)))</f>
        <v>2250</v>
      </c>
      <c r="W79" s="17"/>
      <c r="X79" s="15"/>
      <c r="Y79" s="18" t="str">
        <f aca="false">VLOOKUP(F79,'[1]Goa Member''s Details Revised'!$C$2:$AO$7385,12,0)</f>
        <v>no communication till date Outstanding Rs 33750/-</v>
      </c>
    </row>
    <row r="80" customFormat="false" ht="15" hidden="false" customHeight="false" outlineLevel="0" collapsed="false">
      <c r="B80" s="14" t="n">
        <v>79</v>
      </c>
      <c r="C80" s="15"/>
      <c r="D80" s="15" t="s">
        <v>269</v>
      </c>
      <c r="E80" s="15" t="s">
        <v>25</v>
      </c>
      <c r="F80" s="15" t="s">
        <v>270</v>
      </c>
      <c r="G80" s="15"/>
      <c r="H80" s="16" t="str">
        <f aca="false">VLOOKUP(F80,'[1]Goa Member''s Details Revised'!$C$2:$AO$7385,2,0)</f>
        <v>LNC/DRI BEACHES</v>
      </c>
      <c r="I80" s="15" t="n">
        <v>1</v>
      </c>
      <c r="J80" s="15" t="s">
        <v>214</v>
      </c>
      <c r="K80" s="15" t="n">
        <v>1996</v>
      </c>
      <c r="L80" s="16" t="str">
        <f aca="false">VLOOKUP(F80,'[1]Goa Member''s Details Revised'!$C$2:$AO$7385,9,0)</f>
        <v>Never</v>
      </c>
      <c r="M80" s="15" t="s">
        <v>271</v>
      </c>
      <c r="N80" s="17" t="n">
        <f aca="false">VLOOKUP(F80,'[1]Goa Member''s Details Revised'!$C$2:$AO$7385,5,0)</f>
        <v>45000</v>
      </c>
      <c r="O80" s="17" t="n">
        <f aca="false">VLOOKUP(F80,'[1]Goa Member''s Details Revised'!$C$2:$AO$7385,5,0)</f>
        <v>45000</v>
      </c>
      <c r="P80" s="17" t="n">
        <f aca="false">VLOOKUP(F80,'[1]Goa Member''s Details Revised'!$C$2:$AO$7385,6,0)</f>
        <v>45000</v>
      </c>
      <c r="Q80" s="17" t="str">
        <f aca="false">VLOOKUP(F80,'[1]Goa Member''s Details Revised'!$C$2:$AO$7385,8,0)</f>
        <v>I.R.M</v>
      </c>
      <c r="R80" s="17" t="n">
        <f aca="false">+O80-P80</f>
        <v>0</v>
      </c>
      <c r="S80" s="15" t="e">
        <f aca="false">+#REF!-K80</f>
        <v>#REF!</v>
      </c>
      <c r="T80" s="17" t="n">
        <f aca="false">IF(Q80="regular",((P80-(P80/99)*S80)),(P80-(P80*20%)))</f>
        <v>36000</v>
      </c>
      <c r="U80" s="17" t="e">
        <f aca="false">((P80-(P80/99)*S80))</f>
        <v>#REF!</v>
      </c>
      <c r="V80" s="17" t="n">
        <f aca="false">IF(Q80="regular",0,(P80-(O80*20%)))</f>
        <v>36000</v>
      </c>
      <c r="W80" s="17"/>
      <c r="X80" s="15"/>
      <c r="Y80" s="18" t="str">
        <f aca="false">VLOOKUP(F80,'[1]Goa Member''s Details Revised'!$C$2:$AO$7385,12,0)</f>
        <v>Last Communication Till 1996</v>
      </c>
    </row>
    <row r="81" customFormat="false" ht="30" hidden="false" customHeight="false" outlineLevel="0" collapsed="false">
      <c r="B81" s="14" t="n">
        <v>80</v>
      </c>
      <c r="C81" s="15"/>
      <c r="D81" s="15" t="s">
        <v>272</v>
      </c>
      <c r="E81" s="15" t="s">
        <v>25</v>
      </c>
      <c r="F81" s="15" t="s">
        <v>273</v>
      </c>
      <c r="G81" s="15"/>
      <c r="H81" s="16" t="str">
        <f aca="false">VLOOKUP(F81,'[1]Goa Member''s Details Revised'!$C$2:$AO$7385,2,0)</f>
        <v>LNC/DRI BEACHES</v>
      </c>
      <c r="I81" s="15" t="n">
        <v>1</v>
      </c>
      <c r="J81" s="15" t="s">
        <v>255</v>
      </c>
      <c r="K81" s="15" t="n">
        <v>1996</v>
      </c>
      <c r="L81" s="16" t="str">
        <f aca="false">VLOOKUP(F81,'[1]Goa Member''s Details Revised'!$C$2:$AO$7385,9,0)</f>
        <v>Never</v>
      </c>
      <c r="M81" s="15" t="s">
        <v>274</v>
      </c>
      <c r="N81" s="17" t="n">
        <f aca="false">VLOOKUP(F81,'[1]Goa Member''s Details Revised'!$C$2:$AO$7385,5,0)</f>
        <v>45000</v>
      </c>
      <c r="O81" s="17" t="n">
        <f aca="false">VLOOKUP(F81,'[1]Goa Member''s Details Revised'!$C$2:$AO$7385,5,0)</f>
        <v>45000</v>
      </c>
      <c r="P81" s="17" t="n">
        <f aca="false">VLOOKUP(F81,'[1]Goa Member''s Details Revised'!$C$2:$AO$7385,6,0)</f>
        <v>42750</v>
      </c>
      <c r="Q81" s="17" t="str">
        <f aca="false">VLOOKUP(F81,'[1]Goa Member''s Details Revised'!$C$2:$AO$7385,8,0)</f>
        <v>I.R.M</v>
      </c>
      <c r="R81" s="17" t="n">
        <f aca="false">+O81-P81</f>
        <v>2250</v>
      </c>
      <c r="S81" s="15" t="e">
        <f aca="false">+#REF!-K81</f>
        <v>#REF!</v>
      </c>
      <c r="T81" s="17" t="n">
        <f aca="false">IF(Q81="regular",((P81-(P81/99)*S81)),(P81-(P81*20%)))</f>
        <v>34200</v>
      </c>
      <c r="U81" s="17" t="e">
        <f aca="false">((P81-(P81/99)*S81))</f>
        <v>#REF!</v>
      </c>
      <c r="V81" s="17" t="n">
        <f aca="false">IF(Q81="regular",0,(P81-(O81*20%)))</f>
        <v>33750</v>
      </c>
      <c r="W81" s="17"/>
      <c r="X81" s="15"/>
      <c r="Y81" s="18" t="str">
        <f aca="false">VLOOKUP(F81,'[1]Goa Member''s Details Revised'!$C$2:$AO$7385,12,0)</f>
        <v>we send last reminder in 2012.then we did not receive any reply.</v>
      </c>
    </row>
    <row r="82" customFormat="false" ht="30" hidden="false" customHeight="false" outlineLevel="0" collapsed="false">
      <c r="B82" s="14" t="n">
        <v>81</v>
      </c>
      <c r="C82" s="15"/>
      <c r="D82" s="15" t="s">
        <v>275</v>
      </c>
      <c r="E82" s="15" t="s">
        <v>25</v>
      </c>
      <c r="F82" s="15" t="s">
        <v>276</v>
      </c>
      <c r="G82" s="15"/>
      <c r="H82" s="16" t="str">
        <f aca="false">VLOOKUP(F82,'[1]Goa Member''s Details Revised'!$C$2:$AO$7385,2,0)</f>
        <v>LNC/DRI BEACHES</v>
      </c>
      <c r="I82" s="15" t="n">
        <v>29</v>
      </c>
      <c r="J82" s="15" t="s">
        <v>214</v>
      </c>
      <c r="K82" s="15" t="n">
        <v>1996</v>
      </c>
      <c r="L82" s="16" t="str">
        <f aca="false">VLOOKUP(F82,'[1]Goa Member''s Details Revised'!$C$2:$AO$7385,9,0)</f>
        <v>Never</v>
      </c>
      <c r="M82" s="15" t="s">
        <v>277</v>
      </c>
      <c r="N82" s="17" t="n">
        <f aca="false">VLOOKUP(F82,'[1]Goa Member''s Details Revised'!$C$2:$AO$7385,5,0)</f>
        <v>45000</v>
      </c>
      <c r="O82" s="17" t="n">
        <f aca="false">VLOOKUP(F82,'[1]Goa Member''s Details Revised'!$C$2:$AO$7385,5,0)</f>
        <v>45000</v>
      </c>
      <c r="P82" s="17" t="n">
        <f aca="false">VLOOKUP(F82,'[1]Goa Member''s Details Revised'!$C$2:$AO$7385,6,0)</f>
        <v>45000</v>
      </c>
      <c r="Q82" s="17" t="str">
        <f aca="false">VLOOKUP(F82,'[1]Goa Member''s Details Revised'!$C$2:$AO$7385,8,0)</f>
        <v>I.R.M</v>
      </c>
      <c r="R82" s="17" t="n">
        <f aca="false">+O82-P82</f>
        <v>0</v>
      </c>
      <c r="S82" s="15" t="e">
        <f aca="false">+#REF!-K82</f>
        <v>#REF!</v>
      </c>
      <c r="T82" s="17" t="n">
        <f aca="false">IF(Q82="regular",((P82-(P82/99)*S82)),(P82-(P82*20%)))</f>
        <v>36000</v>
      </c>
      <c r="U82" s="17" t="e">
        <f aca="false">((P82-(P82/99)*S82))</f>
        <v>#REF!</v>
      </c>
      <c r="V82" s="17" t="n">
        <f aca="false">IF(Q82="regular",0,(P82-(O82*20%)))</f>
        <v>36000</v>
      </c>
      <c r="W82" s="17"/>
      <c r="X82" s="15"/>
      <c r="Y82" s="18" t="str">
        <f aca="false">VLOOKUP(F82,'[1]Goa Member''s Details Revised'!$C$2:$AO$7385,12,0)</f>
        <v>we send last reminder in 2012.then we did not receive any reply.</v>
      </c>
    </row>
    <row r="83" customFormat="false" ht="30" hidden="false" customHeight="false" outlineLevel="0" collapsed="false">
      <c r="B83" s="14" t="n">
        <v>82</v>
      </c>
      <c r="C83" s="15"/>
      <c r="D83" s="15" t="s">
        <v>278</v>
      </c>
      <c r="E83" s="15" t="s">
        <v>25</v>
      </c>
      <c r="F83" s="15" t="s">
        <v>279</v>
      </c>
      <c r="G83" s="15"/>
      <c r="H83" s="16" t="str">
        <f aca="false">VLOOKUP(F83,'[1]Goa Member''s Details Revised'!$C$2:$AO$7385,2,0)</f>
        <v>LNC/DRI BEACHES</v>
      </c>
      <c r="I83" s="15" t="n">
        <v>30</v>
      </c>
      <c r="J83" s="15" t="s">
        <v>214</v>
      </c>
      <c r="K83" s="15" t="n">
        <v>1996</v>
      </c>
      <c r="L83" s="16" t="str">
        <f aca="false">VLOOKUP(F83,'[1]Goa Member''s Details Revised'!$C$2:$AO$7385,9,0)</f>
        <v>Never</v>
      </c>
      <c r="M83" s="15" t="s">
        <v>280</v>
      </c>
      <c r="N83" s="17" t="n">
        <f aca="false">VLOOKUP(F83,'[1]Goa Member''s Details Revised'!$C$2:$AO$7385,5,0)</f>
        <v>62000</v>
      </c>
      <c r="O83" s="17" t="n">
        <f aca="false">VLOOKUP(F83,'[1]Goa Member''s Details Revised'!$C$2:$AO$7385,5,0)</f>
        <v>62000</v>
      </c>
      <c r="P83" s="17" t="n">
        <f aca="false">VLOOKUP(F83,'[1]Goa Member''s Details Revised'!$C$2:$AO$7385,6,0)</f>
        <v>62000</v>
      </c>
      <c r="Q83" s="17" t="str">
        <f aca="false">VLOOKUP(F83,'[1]Goa Member''s Details Revised'!$C$2:$AO$7385,8,0)</f>
        <v>I.R.M</v>
      </c>
      <c r="R83" s="17" t="n">
        <f aca="false">+O83-P83</f>
        <v>0</v>
      </c>
      <c r="S83" s="15" t="e">
        <f aca="false">+#REF!-K83</f>
        <v>#REF!</v>
      </c>
      <c r="T83" s="17" t="n">
        <f aca="false">IF(Q83="regular",((P83-(P83/99)*S83)),(P83-(P83*20%)))</f>
        <v>49600</v>
      </c>
      <c r="U83" s="17" t="e">
        <f aca="false">((P83-(P83/99)*S83))</f>
        <v>#REF!</v>
      </c>
      <c r="V83" s="17" t="n">
        <f aca="false">IF(Q83="regular",0,(P83-(O83*20%)))</f>
        <v>49600</v>
      </c>
      <c r="W83" s="17"/>
      <c r="X83" s="15"/>
      <c r="Y83" s="18" t="str">
        <f aca="false">VLOOKUP(F83,'[1]Goa Member''s Details Revised'!$C$2:$AO$7385,12,0)</f>
        <v>we send last reminder in 2012.then we did not receive any reply.</v>
      </c>
    </row>
    <row r="84" customFormat="false" ht="30" hidden="false" customHeight="false" outlineLevel="0" collapsed="false">
      <c r="B84" s="14" t="n">
        <v>83</v>
      </c>
      <c r="C84" s="15"/>
      <c r="D84" s="15" t="s">
        <v>281</v>
      </c>
      <c r="E84" s="15" t="s">
        <v>25</v>
      </c>
      <c r="F84" s="15" t="s">
        <v>282</v>
      </c>
      <c r="G84" s="15"/>
      <c r="H84" s="16" t="str">
        <f aca="false">VLOOKUP(F84,'[1]Goa Member''s Details Revised'!$C$2:$AO$7385,2,0)</f>
        <v>LNC/DRI BEACHES</v>
      </c>
      <c r="I84" s="15" t="n">
        <v>31</v>
      </c>
      <c r="J84" s="15" t="s">
        <v>214</v>
      </c>
      <c r="K84" s="15" t="n">
        <v>1996</v>
      </c>
      <c r="L84" s="16" t="str">
        <f aca="false">VLOOKUP(F84,'[1]Goa Member''s Details Revised'!$C$2:$AO$7385,9,0)</f>
        <v>Never</v>
      </c>
      <c r="M84" s="15" t="s">
        <v>283</v>
      </c>
      <c r="N84" s="17" t="n">
        <f aca="false">VLOOKUP(F84,'[1]Goa Member''s Details Revised'!$C$2:$AO$7385,5,0)</f>
        <v>45000</v>
      </c>
      <c r="O84" s="17" t="n">
        <f aca="false">VLOOKUP(F84,'[1]Goa Member''s Details Revised'!$C$2:$AO$7385,5,0)</f>
        <v>45000</v>
      </c>
      <c r="P84" s="17" t="n">
        <f aca="false">VLOOKUP(F84,'[1]Goa Member''s Details Revised'!$C$2:$AO$7385,6,0)</f>
        <v>45000</v>
      </c>
      <c r="Q84" s="17" t="str">
        <f aca="false">VLOOKUP(F84,'[1]Goa Member''s Details Revised'!$C$2:$AO$7385,8,0)</f>
        <v>I.R.M</v>
      </c>
      <c r="R84" s="17" t="n">
        <f aca="false">+O84-P84</f>
        <v>0</v>
      </c>
      <c r="S84" s="15" t="e">
        <f aca="false">+#REF!-K84</f>
        <v>#REF!</v>
      </c>
      <c r="T84" s="17" t="n">
        <f aca="false">IF(Q84="regular",((P84-(P84/99)*S84)),(P84-(P84*20%)))</f>
        <v>36000</v>
      </c>
      <c r="U84" s="17" t="e">
        <f aca="false">((P84-(P84/99)*S84))</f>
        <v>#REF!</v>
      </c>
      <c r="V84" s="17" t="n">
        <f aca="false">IF(Q84="regular",0,(P84-(O84*20%)))</f>
        <v>36000</v>
      </c>
      <c r="W84" s="17"/>
      <c r="X84" s="15"/>
      <c r="Y84" s="18" t="str">
        <f aca="false">VLOOKUP(F84,'[1]Goa Member''s Details Revised'!$C$2:$AO$7385,12,0)</f>
        <v>we send last reminder in 2012.then we did not receive any reply.</v>
      </c>
    </row>
    <row r="85" customFormat="false" ht="30" hidden="false" customHeight="false" outlineLevel="0" collapsed="false">
      <c r="B85" s="14" t="n">
        <v>84</v>
      </c>
      <c r="C85" s="15"/>
      <c r="D85" s="15" t="s">
        <v>284</v>
      </c>
      <c r="E85" s="15" t="s">
        <v>25</v>
      </c>
      <c r="F85" s="15" t="s">
        <v>285</v>
      </c>
      <c r="G85" s="15"/>
      <c r="H85" s="16" t="str">
        <f aca="false">VLOOKUP(F85,'[1]Goa Member''s Details Revised'!$C$2:$AO$7385,2,0)</f>
        <v>LNC/DRI BEACHES</v>
      </c>
      <c r="I85" s="15" t="n">
        <v>1</v>
      </c>
      <c r="J85" s="15" t="s">
        <v>255</v>
      </c>
      <c r="K85" s="15" t="n">
        <v>1996</v>
      </c>
      <c r="L85" s="16" t="str">
        <f aca="false">VLOOKUP(F85,'[1]Goa Member''s Details Revised'!$C$2:$AO$7385,9,0)</f>
        <v>Never</v>
      </c>
      <c r="M85" s="15" t="s">
        <v>286</v>
      </c>
      <c r="N85" s="17" t="n">
        <f aca="false">VLOOKUP(F85,'[1]Goa Member''s Details Revised'!$C$2:$AO$7385,5,0)</f>
        <v>45000</v>
      </c>
      <c r="O85" s="17" t="n">
        <f aca="false">VLOOKUP(F85,'[1]Goa Member''s Details Revised'!$C$2:$AO$7385,5,0)</f>
        <v>45000</v>
      </c>
      <c r="P85" s="17" t="n">
        <f aca="false">VLOOKUP(F85,'[1]Goa Member''s Details Revised'!$C$2:$AO$7385,6,0)</f>
        <v>18000</v>
      </c>
      <c r="Q85" s="17" t="str">
        <f aca="false">VLOOKUP(F85,'[1]Goa Member''s Details Revised'!$C$2:$AO$7385,8,0)</f>
        <v>Outstanding</v>
      </c>
      <c r="R85" s="17" t="n">
        <f aca="false">+O85-P85</f>
        <v>27000</v>
      </c>
      <c r="S85" s="15" t="e">
        <f aca="false">+#REF!-K85</f>
        <v>#REF!</v>
      </c>
      <c r="T85" s="17" t="n">
        <f aca="false">IF(Q85="regular",((P85-(P85/99)*S85)),(P85-(P85*20%)))</f>
        <v>14400</v>
      </c>
      <c r="U85" s="17" t="e">
        <f aca="false">((P85-(P85/99)*S85))</f>
        <v>#REF!</v>
      </c>
      <c r="V85" s="17" t="n">
        <f aca="false">IF(Q85="regular",0,(P85-(O85*20%)))</f>
        <v>9000</v>
      </c>
      <c r="W85" s="17"/>
      <c r="X85" s="15"/>
      <c r="Y85" s="18" t="str">
        <f aca="false">VLOOKUP(F85,'[1]Goa Member''s Details Revised'!$C$2:$AO$7385,12,0)</f>
        <v>As POD last communication 07(Outstanding Rs. 27000/-)..Only Application Form And POD Receipt Is In File</v>
      </c>
    </row>
    <row r="86" customFormat="false" ht="30" hidden="false" customHeight="false" outlineLevel="0" collapsed="false">
      <c r="B86" s="14" t="n">
        <v>85</v>
      </c>
      <c r="C86" s="15"/>
      <c r="D86" s="15" t="s">
        <v>287</v>
      </c>
      <c r="E86" s="15" t="s">
        <v>25</v>
      </c>
      <c r="F86" s="15" t="s">
        <v>288</v>
      </c>
      <c r="G86" s="15"/>
      <c r="H86" s="16" t="str">
        <f aca="false">VLOOKUP(F86,'[1]Goa Member''s Details Revised'!$C$2:$AO$7385,2,0)</f>
        <v>LNC/DRI BEACHES</v>
      </c>
      <c r="I86" s="15" t="n">
        <v>3</v>
      </c>
      <c r="J86" s="15" t="s">
        <v>255</v>
      </c>
      <c r="K86" s="15" t="n">
        <v>1996</v>
      </c>
      <c r="L86" s="16" t="str">
        <f aca="false">VLOOKUP(F86,'[1]Goa Member''s Details Revised'!$C$2:$AO$7385,9,0)</f>
        <v>Never</v>
      </c>
      <c r="M86" s="15" t="s">
        <v>289</v>
      </c>
      <c r="N86" s="17" t="n">
        <f aca="false">VLOOKUP(F86,'[1]Goa Member''s Details Revised'!$C$2:$AO$7385,5,0)</f>
        <v>45000</v>
      </c>
      <c r="O86" s="17" t="n">
        <f aca="false">VLOOKUP(F86,'[1]Goa Member''s Details Revised'!$C$2:$AO$7385,5,0)</f>
        <v>45000</v>
      </c>
      <c r="P86" s="17" t="n">
        <f aca="false">VLOOKUP(F86,'[1]Goa Member''s Details Revised'!$C$2:$AO$7385,6,0)</f>
        <v>30500</v>
      </c>
      <c r="Q86" s="17" t="str">
        <f aca="false">VLOOKUP(F86,'[1]Goa Member''s Details Revised'!$C$2:$AO$7385,8,0)</f>
        <v>Outstanding</v>
      </c>
      <c r="R86" s="17" t="n">
        <f aca="false">+O86-P86</f>
        <v>14500</v>
      </c>
      <c r="S86" s="15" t="e">
        <f aca="false">+#REF!-K86</f>
        <v>#REF!</v>
      </c>
      <c r="T86" s="17" t="n">
        <f aca="false">IF(Q86="regular",((P86-(P86/99)*S86)),(P86-(P86*20%)))</f>
        <v>24400</v>
      </c>
      <c r="U86" s="17" t="e">
        <f aca="false">((P86-(P86/99)*S86))</f>
        <v>#REF!</v>
      </c>
      <c r="V86" s="17" t="n">
        <f aca="false">IF(Q86="regular",0,(P86-(O86*20%)))</f>
        <v>21500</v>
      </c>
      <c r="W86" s="17"/>
      <c r="X86" s="15"/>
      <c r="Y86" s="18" t="str">
        <f aca="false">VLOOKUP(F86,'[1]Goa Member''s Details Revised'!$C$2:$AO$7385,12,0)</f>
        <v>we send last reminder in 2012.then we did not receive any reply.Outstanding Rs. 14500/-</v>
      </c>
    </row>
    <row r="87" customFormat="false" ht="15" hidden="false" customHeight="false" outlineLevel="0" collapsed="false">
      <c r="B87" s="14" t="n">
        <v>86</v>
      </c>
      <c r="C87" s="15"/>
      <c r="D87" s="15" t="s">
        <v>290</v>
      </c>
      <c r="E87" s="15" t="s">
        <v>25</v>
      </c>
      <c r="F87" s="15" t="s">
        <v>291</v>
      </c>
      <c r="G87" s="15"/>
      <c r="H87" s="16" t="str">
        <f aca="false">VLOOKUP(F87,'[1]Goa Member''s Details Revised'!$C$2:$AO$7385,2,0)</f>
        <v>LNC/DRI BEACHES</v>
      </c>
      <c r="I87" s="15" t="n">
        <v>12</v>
      </c>
      <c r="J87" s="15" t="s">
        <v>255</v>
      </c>
      <c r="K87" s="15" t="n">
        <v>1996</v>
      </c>
      <c r="L87" s="16" t="str">
        <f aca="false">VLOOKUP(F87,'[1]Goa Member''s Details Revised'!$C$2:$AO$7385,9,0)</f>
        <v>Never</v>
      </c>
      <c r="M87" s="15" t="s">
        <v>292</v>
      </c>
      <c r="N87" s="17" t="n">
        <f aca="false">VLOOKUP(F87,'[1]Goa Member''s Details Revised'!$C$2:$AO$7385,5,0)</f>
        <v>45000</v>
      </c>
      <c r="O87" s="17" t="n">
        <f aca="false">VLOOKUP(F87,'[1]Goa Member''s Details Revised'!$C$2:$AO$7385,5,0)</f>
        <v>45000</v>
      </c>
      <c r="P87" s="17" t="n">
        <f aca="false">VLOOKUP(F87,'[1]Goa Member''s Details Revised'!$C$2:$AO$7385,6,0)</f>
        <v>42750</v>
      </c>
      <c r="Q87" s="17" t="str">
        <f aca="false">VLOOKUP(F87,'[1]Goa Member''s Details Revised'!$C$2:$AO$7385,8,0)</f>
        <v>I.R.M</v>
      </c>
      <c r="R87" s="17" t="n">
        <f aca="false">+O87-P87</f>
        <v>2250</v>
      </c>
      <c r="S87" s="15" t="e">
        <f aca="false">+#REF!-K87</f>
        <v>#REF!</v>
      </c>
      <c r="T87" s="17" t="n">
        <f aca="false">IF(Q87="regular",((P87-(P87/99)*S87)),(P87-(P87*20%)))</f>
        <v>34200</v>
      </c>
      <c r="U87" s="17" t="e">
        <f aca="false">((P87-(P87/99)*S87))</f>
        <v>#REF!</v>
      </c>
      <c r="V87" s="17" t="n">
        <f aca="false">IF(Q87="regular",0,(P87-(O87*20%)))</f>
        <v>33750</v>
      </c>
      <c r="W87" s="17"/>
      <c r="X87" s="15"/>
      <c r="Y87" s="18" t="str">
        <f aca="false">VLOOKUP(F87,'[1]Goa Member''s Details Revised'!$C$2:$AO$7385,12,0)</f>
        <v>Last Communication Till 1999</v>
      </c>
    </row>
    <row r="88" customFormat="false" ht="30" hidden="false" customHeight="false" outlineLevel="0" collapsed="false">
      <c r="B88" s="14" t="n">
        <v>87</v>
      </c>
      <c r="C88" s="15"/>
      <c r="D88" s="15" t="s">
        <v>293</v>
      </c>
      <c r="E88" s="15" t="s">
        <v>25</v>
      </c>
      <c r="F88" s="15" t="s">
        <v>294</v>
      </c>
      <c r="G88" s="15"/>
      <c r="H88" s="16" t="str">
        <f aca="false">VLOOKUP(F88,'[1]Goa Member''s Details Revised'!$C$2:$AO$7385,2,0)</f>
        <v>LNC/BEACHES</v>
      </c>
      <c r="I88" s="15" t="n">
        <v>30</v>
      </c>
      <c r="J88" s="15" t="s">
        <v>255</v>
      </c>
      <c r="K88" s="15" t="n">
        <v>1996</v>
      </c>
      <c r="L88" s="16" t="str">
        <f aca="false">VLOOKUP(F88,'[1]Goa Member''s Details Revised'!$C$2:$AO$7385,9,0)</f>
        <v>Never</v>
      </c>
      <c r="M88" s="15" t="s">
        <v>295</v>
      </c>
      <c r="N88" s="17" t="n">
        <f aca="false">VLOOKUP(F88,'[1]Goa Member''s Details Revised'!$C$2:$AO$7385,5,0)</f>
        <v>45000</v>
      </c>
      <c r="O88" s="17" t="n">
        <f aca="false">VLOOKUP(F88,'[1]Goa Member''s Details Revised'!$C$2:$AO$7385,5,0)</f>
        <v>45000</v>
      </c>
      <c r="P88" s="17" t="n">
        <f aca="false">VLOOKUP(F88,'[1]Goa Member''s Details Revised'!$C$2:$AO$7385,6,0)</f>
        <v>45000</v>
      </c>
      <c r="Q88" s="17" t="str">
        <f aca="false">VLOOKUP(F88,'[1]Goa Member''s Details Revised'!$C$2:$AO$7385,8,0)</f>
        <v>I.R.M</v>
      </c>
      <c r="R88" s="17" t="n">
        <f aca="false">+O88-P88</f>
        <v>0</v>
      </c>
      <c r="S88" s="15" t="e">
        <f aca="false">+#REF!-K88</f>
        <v>#REF!</v>
      </c>
      <c r="T88" s="17" t="n">
        <f aca="false">IF(Q88="regular",((P88-(P88/99)*S88)),(P88-(P88*20%)))</f>
        <v>36000</v>
      </c>
      <c r="U88" s="17" t="e">
        <f aca="false">((P88-(P88/99)*S88))</f>
        <v>#REF!</v>
      </c>
      <c r="V88" s="17" t="n">
        <f aca="false">IF(Q88="regular",0,(P88-(O88*20%)))</f>
        <v>36000</v>
      </c>
      <c r="W88" s="17"/>
      <c r="X88" s="15"/>
      <c r="Y88" s="18" t="str">
        <f aca="false">VLOOKUP(F88,'[1]Goa Member''s Details Revised'!$C$2:$AO$7385,12,0)</f>
        <v>we send last reminder in 2012.then we did not receive any reply.</v>
      </c>
    </row>
    <row r="89" customFormat="false" ht="15" hidden="false" customHeight="false" outlineLevel="0" collapsed="false">
      <c r="B89" s="14" t="n">
        <v>88</v>
      </c>
      <c r="C89" s="15"/>
      <c r="D89" s="15" t="s">
        <v>296</v>
      </c>
      <c r="E89" s="15" t="s">
        <v>25</v>
      </c>
      <c r="F89" s="15" t="s">
        <v>297</v>
      </c>
      <c r="G89" s="15"/>
      <c r="H89" s="16" t="str">
        <f aca="false">VLOOKUP(F89,'[1]Goa Member''s Details Revised'!$C$2:$AO$7385,2,0)</f>
        <v>LNC/BEACHES</v>
      </c>
      <c r="I89" s="15" t="n">
        <v>27</v>
      </c>
      <c r="J89" s="15" t="s">
        <v>255</v>
      </c>
      <c r="K89" s="15" t="n">
        <v>1996</v>
      </c>
      <c r="L89" s="16" t="n">
        <f aca="false">VLOOKUP(F89,'[1]Goa Member''s Details Revised'!$C$2:$AO$7385,9,0)</f>
        <v>2011</v>
      </c>
      <c r="M89" s="15" t="s">
        <v>298</v>
      </c>
      <c r="N89" s="17" t="n">
        <f aca="false">VLOOKUP(F89,'[1]Goa Member''s Details Revised'!$C$2:$AO$7385,5,0)</f>
        <v>45000</v>
      </c>
      <c r="O89" s="17" t="n">
        <f aca="false">VLOOKUP(F89,'[1]Goa Member''s Details Revised'!$C$2:$AO$7385,5,0)</f>
        <v>45000</v>
      </c>
      <c r="P89" s="17" t="n">
        <f aca="false">VLOOKUP(F89,'[1]Goa Member''s Details Revised'!$C$2:$AO$7385,6,0)</f>
        <v>45000</v>
      </c>
      <c r="Q89" s="17" t="str">
        <f aca="false">VLOOKUP(F89,'[1]Goa Member''s Details Revised'!$C$2:$AO$7385,8,0)</f>
        <v>R.M</v>
      </c>
      <c r="R89" s="17" t="n">
        <f aca="false">+O89-P89</f>
        <v>0</v>
      </c>
      <c r="S89" s="15" t="e">
        <f aca="false">+#REF!-K89</f>
        <v>#REF!</v>
      </c>
      <c r="T89" s="17" t="n">
        <f aca="false">IF(Q89="regular",((P89-(P89/99)*S89)),(P89-(P89*20%)))</f>
        <v>36000</v>
      </c>
      <c r="U89" s="17" t="e">
        <f aca="false">((P89-(P89/99)*S89))</f>
        <v>#REF!</v>
      </c>
      <c r="V89" s="17" t="n">
        <f aca="false">IF(Q89="regular",0,(P89-(O89*20%)))</f>
        <v>36000</v>
      </c>
      <c r="W89" s="17"/>
      <c r="X89" s="15"/>
      <c r="Y89" s="18" t="str">
        <f aca="false">VLOOKUP(F89,'[1]Goa Member''s Details Revised'!$C$2:$AO$7385,12,0)</f>
        <v>not send any reminder so Last Communication Till 2011</v>
      </c>
    </row>
    <row r="90" customFormat="false" ht="30" hidden="false" customHeight="false" outlineLevel="0" collapsed="false">
      <c r="B90" s="14" t="n">
        <v>89</v>
      </c>
      <c r="C90" s="15"/>
      <c r="D90" s="15" t="s">
        <v>299</v>
      </c>
      <c r="E90" s="15" t="s">
        <v>25</v>
      </c>
      <c r="F90" s="15" t="s">
        <v>300</v>
      </c>
      <c r="G90" s="15"/>
      <c r="H90" s="16" t="str">
        <f aca="false">VLOOKUP(F90,'[1]Goa Member''s Details Revised'!$C$2:$AO$7385,2,0)</f>
        <v>LNC/BEACHES</v>
      </c>
      <c r="I90" s="15" t="n">
        <v>30</v>
      </c>
      <c r="J90" s="15" t="s">
        <v>255</v>
      </c>
      <c r="K90" s="15" t="n">
        <v>1996</v>
      </c>
      <c r="L90" s="16" t="str">
        <f aca="false">VLOOKUP(F90,'[1]Goa Member''s Details Revised'!$C$2:$AO$7385,9,0)</f>
        <v>Never</v>
      </c>
      <c r="M90" s="15" t="s">
        <v>301</v>
      </c>
      <c r="N90" s="17" t="n">
        <f aca="false">VLOOKUP(F90,'[1]Goa Member''s Details Revised'!$C$2:$AO$7385,5,0)</f>
        <v>45000</v>
      </c>
      <c r="O90" s="17" t="n">
        <f aca="false">VLOOKUP(F90,'[1]Goa Member''s Details Revised'!$C$2:$AO$7385,5,0)</f>
        <v>45000</v>
      </c>
      <c r="P90" s="17" t="n">
        <f aca="false">VLOOKUP(F90,'[1]Goa Member''s Details Revised'!$C$2:$AO$7385,6,0)</f>
        <v>45000</v>
      </c>
      <c r="Q90" s="17" t="str">
        <f aca="false">VLOOKUP(F90,'[1]Goa Member''s Details Revised'!$C$2:$AO$7385,8,0)</f>
        <v>I.R.M</v>
      </c>
      <c r="R90" s="17" t="n">
        <f aca="false">+O90-P90</f>
        <v>0</v>
      </c>
      <c r="S90" s="15" t="e">
        <f aca="false">+#REF!-K90</f>
        <v>#REF!</v>
      </c>
      <c r="T90" s="17" t="n">
        <f aca="false">IF(Q90="regular",((P90-(P90/99)*S90)),(P90-(P90*20%)))</f>
        <v>36000</v>
      </c>
      <c r="U90" s="17" t="e">
        <f aca="false">((P90-(P90/99)*S90))</f>
        <v>#REF!</v>
      </c>
      <c r="V90" s="17" t="n">
        <f aca="false">IF(Q90="regular",0,(P90-(O90*20%)))</f>
        <v>36000</v>
      </c>
      <c r="W90" s="17"/>
      <c r="X90" s="15"/>
      <c r="Y90" s="18" t="str">
        <f aca="false">VLOOKUP(F90,'[1]Goa Member''s Details Revised'!$C$2:$AO$7385,12,0)</f>
        <v>we send last reminder in 2012.then we did not receive any reply.</v>
      </c>
    </row>
    <row r="91" customFormat="false" ht="30" hidden="false" customHeight="false" outlineLevel="0" collapsed="false">
      <c r="B91" s="14" t="n">
        <v>90</v>
      </c>
      <c r="C91" s="15"/>
      <c r="D91" s="15" t="s">
        <v>302</v>
      </c>
      <c r="E91" s="15" t="s">
        <v>25</v>
      </c>
      <c r="F91" s="15" t="s">
        <v>303</v>
      </c>
      <c r="G91" s="15"/>
      <c r="H91" s="16" t="str">
        <f aca="false">VLOOKUP(F91,'[1]Goa Member''s Details Revised'!$C$2:$AO$7385,2,0)</f>
        <v>LNC/GTC INDUSTRIES</v>
      </c>
      <c r="I91" s="15" t="n">
        <v>19</v>
      </c>
      <c r="J91" s="15" t="s">
        <v>255</v>
      </c>
      <c r="K91" s="15" t="n">
        <v>1996</v>
      </c>
      <c r="L91" s="16" t="str">
        <f aca="false">VLOOKUP(F91,'[1]Goa Member''s Details Revised'!$C$2:$AO$7385,9,0)</f>
        <v>Never</v>
      </c>
      <c r="M91" s="15" t="s">
        <v>304</v>
      </c>
      <c r="N91" s="17" t="n">
        <f aca="false">VLOOKUP(F91,'[1]Goa Member''s Details Revised'!$C$2:$AO$7385,5,0)</f>
        <v>22000</v>
      </c>
      <c r="O91" s="17" t="n">
        <f aca="false">VLOOKUP(F91,'[1]Goa Member''s Details Revised'!$C$2:$AO$7385,5,0)</f>
        <v>22000</v>
      </c>
      <c r="P91" s="17" t="n">
        <f aca="false">VLOOKUP(F91,'[1]Goa Member''s Details Revised'!$C$2:$AO$7385,6,0)</f>
        <v>22000</v>
      </c>
      <c r="Q91" s="17" t="str">
        <f aca="false">VLOOKUP(F91,'[1]Goa Member''s Details Revised'!$C$2:$AO$7385,8,0)</f>
        <v>I.R.M</v>
      </c>
      <c r="R91" s="17" t="n">
        <f aca="false">+O91-P91</f>
        <v>0</v>
      </c>
      <c r="S91" s="15" t="e">
        <f aca="false">+#REF!-K91</f>
        <v>#REF!</v>
      </c>
      <c r="T91" s="17" t="n">
        <f aca="false">IF(Q91="regular",((P91-(P91/99)*S91)),(P91-(P91*20%)))</f>
        <v>17600</v>
      </c>
      <c r="U91" s="17" t="e">
        <f aca="false">((P91-(P91/99)*S91))</f>
        <v>#REF!</v>
      </c>
      <c r="V91" s="17" t="n">
        <f aca="false">IF(Q91="regular",0,(P91-(O91*20%)))</f>
        <v>17600</v>
      </c>
      <c r="W91" s="17"/>
      <c r="X91" s="15"/>
      <c r="Y91" s="18" t="str">
        <f aca="false">VLOOKUP(F91,'[1]Goa Member''s Details Revised'!$C$2:$AO$7385,12,0)</f>
        <v>we send last reminder in 2012.then we did not receive any reply.</v>
      </c>
    </row>
    <row r="92" customFormat="false" ht="30" hidden="false" customHeight="false" outlineLevel="0" collapsed="false">
      <c r="B92" s="14" t="n">
        <v>91</v>
      </c>
      <c r="C92" s="15"/>
      <c r="D92" s="15" t="s">
        <v>305</v>
      </c>
      <c r="E92" s="15" t="s">
        <v>25</v>
      </c>
      <c r="F92" s="15" t="s">
        <v>306</v>
      </c>
      <c r="G92" s="15"/>
      <c r="H92" s="16" t="str">
        <f aca="false">VLOOKUP(F92,'[1]Goa Member''s Details Revised'!$C$2:$AO$7385,2,0)</f>
        <v>LNC/BEACHES</v>
      </c>
      <c r="I92" s="15" t="n">
        <v>30</v>
      </c>
      <c r="J92" s="15" t="s">
        <v>255</v>
      </c>
      <c r="K92" s="15" t="n">
        <v>1996</v>
      </c>
      <c r="L92" s="16" t="str">
        <f aca="false">VLOOKUP(F92,'[1]Goa Member''s Details Revised'!$C$2:$AO$7385,9,0)</f>
        <v>Never</v>
      </c>
      <c r="M92" s="15" t="s">
        <v>307</v>
      </c>
      <c r="N92" s="17" t="n">
        <f aca="false">VLOOKUP(F92,'[1]Goa Member''s Details Revised'!$C$2:$AO$7385,5,0)</f>
        <v>45000</v>
      </c>
      <c r="O92" s="17" t="n">
        <f aca="false">VLOOKUP(F92,'[1]Goa Member''s Details Revised'!$C$2:$AO$7385,5,0)</f>
        <v>45000</v>
      </c>
      <c r="P92" s="17" t="n">
        <f aca="false">VLOOKUP(F92,'[1]Goa Member''s Details Revised'!$C$2:$AO$7385,6,0)</f>
        <v>11250</v>
      </c>
      <c r="Q92" s="17" t="str">
        <f aca="false">VLOOKUP(F92,'[1]Goa Member''s Details Revised'!$C$2:$AO$7385,8,0)</f>
        <v>Outstanding</v>
      </c>
      <c r="R92" s="17" t="n">
        <f aca="false">+O92-P92</f>
        <v>33750</v>
      </c>
      <c r="S92" s="15" t="e">
        <f aca="false">+#REF!-K92</f>
        <v>#REF!</v>
      </c>
      <c r="T92" s="17" t="n">
        <f aca="false">IF(Q92="regular",((P92-(P92/99)*S92)),(P92-(P92*20%)))</f>
        <v>9000</v>
      </c>
      <c r="U92" s="17" t="e">
        <f aca="false">((P92-(P92/99)*S92))</f>
        <v>#REF!</v>
      </c>
      <c r="V92" s="17" t="n">
        <f aca="false">IF(Q92="regular",0,(P92-(O92*20%)))</f>
        <v>2250</v>
      </c>
      <c r="W92" s="17"/>
      <c r="X92" s="15"/>
      <c r="Y92" s="18" t="str">
        <f aca="false">VLOOKUP(F92,'[1]Goa Member''s Details Revised'!$C$2:$AO$7385,12,0)</f>
        <v>As POD last communication 07(Outstanding Rs. 33750/-) only app frm</v>
      </c>
    </row>
    <row r="93" customFormat="false" ht="15" hidden="false" customHeight="false" outlineLevel="0" collapsed="false">
      <c r="B93" s="14" t="n">
        <v>92</v>
      </c>
      <c r="C93" s="15"/>
      <c r="D93" s="15" t="s">
        <v>308</v>
      </c>
      <c r="E93" s="15" t="s">
        <v>25</v>
      </c>
      <c r="F93" s="15" t="s">
        <v>309</v>
      </c>
      <c r="G93" s="15"/>
      <c r="H93" s="16" t="str">
        <f aca="false">VLOOKUP(F93,'[1]Goa Member''s Details Revised'!$C$2:$AO$7385,2,0)</f>
        <v>LNC/BEACHES</v>
      </c>
      <c r="I93" s="15" t="n">
        <v>30</v>
      </c>
      <c r="J93" s="15" t="s">
        <v>255</v>
      </c>
      <c r="K93" s="15" t="n">
        <v>1996</v>
      </c>
      <c r="L93" s="16" t="n">
        <f aca="false">VLOOKUP(F93,'[1]Goa Member''s Details Revised'!$C$2:$AO$7385,9,0)</f>
        <v>2022</v>
      </c>
      <c r="M93" s="15" t="s">
        <v>310</v>
      </c>
      <c r="N93" s="17" t="n">
        <f aca="false">VLOOKUP(F93,'[1]Goa Member''s Details Revised'!$C$2:$AO$7385,5,0)</f>
        <v>79800</v>
      </c>
      <c r="O93" s="17" t="n">
        <f aca="false">VLOOKUP(F93,'[1]Goa Member''s Details Revised'!$C$2:$AO$7385,5,0)</f>
        <v>79800</v>
      </c>
      <c r="P93" s="17" t="n">
        <f aca="false">VLOOKUP(F93,'[1]Goa Member''s Details Revised'!$C$2:$AO$7385,6,0)</f>
        <v>79800</v>
      </c>
      <c r="Q93" s="17" t="str">
        <f aca="false">VLOOKUP(F93,'[1]Goa Member''s Details Revised'!$C$2:$AO$7385,8,0)</f>
        <v>R.M</v>
      </c>
      <c r="R93" s="17" t="n">
        <f aca="false">+O93-P93</f>
        <v>0</v>
      </c>
      <c r="S93" s="15" t="e">
        <f aca="false">+#REF!-K93</f>
        <v>#REF!</v>
      </c>
      <c r="T93" s="17" t="n">
        <f aca="false">IF(Q93="regular",((P93-(P93/99)*S93)),(P93-(P93*20%)))</f>
        <v>63840</v>
      </c>
      <c r="U93" s="17" t="e">
        <f aca="false">((P93-(P93/99)*S93))</f>
        <v>#REF!</v>
      </c>
      <c r="V93" s="17" t="n">
        <f aca="false">IF(Q93="regular",0,(P93-(O93*20%)))</f>
        <v>63840</v>
      </c>
      <c r="W93" s="17"/>
      <c r="X93" s="15"/>
      <c r="Y93" s="18" t="str">
        <f aca="false">VLOOKUP(F93,'[1]Goa Member''s Details Revised'!$C$2:$AO$7385,12,0)</f>
        <v>they are regular member</v>
      </c>
    </row>
    <row r="94" customFormat="false" ht="30" hidden="false" customHeight="false" outlineLevel="0" collapsed="false">
      <c r="B94" s="14" t="n">
        <v>93</v>
      </c>
      <c r="C94" s="15"/>
      <c r="D94" s="15" t="s">
        <v>311</v>
      </c>
      <c r="E94" s="15" t="s">
        <v>25</v>
      </c>
      <c r="F94" s="15" t="s">
        <v>312</v>
      </c>
      <c r="G94" s="15"/>
      <c r="H94" s="16" t="str">
        <f aca="false">VLOOKUP(F94,'[1]Goa Member''s Details Revised'!$C$2:$AO$7385,2,0)</f>
        <v>LNC/DRI BEACHES</v>
      </c>
      <c r="I94" s="15" t="n">
        <v>30</v>
      </c>
      <c r="J94" s="15" t="s">
        <v>255</v>
      </c>
      <c r="K94" s="15" t="n">
        <v>1996</v>
      </c>
      <c r="L94" s="16" t="str">
        <f aca="false">VLOOKUP(F94,'[1]Goa Member''s Details Revised'!$C$2:$AO$7385,9,0)</f>
        <v>Never</v>
      </c>
      <c r="M94" s="15" t="s">
        <v>313</v>
      </c>
      <c r="N94" s="17" t="n">
        <f aca="false">VLOOKUP(F94,'[1]Goa Member''s Details Revised'!$C$2:$AO$7385,5,0)</f>
        <v>45000</v>
      </c>
      <c r="O94" s="17" t="n">
        <f aca="false">VLOOKUP(F94,'[1]Goa Member''s Details Revised'!$C$2:$AO$7385,5,0)</f>
        <v>45000</v>
      </c>
      <c r="P94" s="17" t="n">
        <f aca="false">VLOOKUP(F94,'[1]Goa Member''s Details Revised'!$C$2:$AO$7385,6,0)</f>
        <v>45000</v>
      </c>
      <c r="Q94" s="17" t="str">
        <f aca="false">VLOOKUP(F94,'[1]Goa Member''s Details Revised'!$C$2:$AO$7385,8,0)</f>
        <v>I.R.M</v>
      </c>
      <c r="R94" s="17" t="n">
        <f aca="false">+O94-P94</f>
        <v>0</v>
      </c>
      <c r="S94" s="15" t="e">
        <f aca="false">+#REF!-K94</f>
        <v>#REF!</v>
      </c>
      <c r="T94" s="17" t="n">
        <f aca="false">IF(Q94="regular",((P94-(P94/99)*S94)),(P94-(P94*20%)))</f>
        <v>36000</v>
      </c>
      <c r="U94" s="17" t="e">
        <f aca="false">((P94-(P94/99)*S94))</f>
        <v>#REF!</v>
      </c>
      <c r="V94" s="17" t="n">
        <f aca="false">IF(Q94="regular",0,(P94-(O94*20%)))</f>
        <v>36000</v>
      </c>
      <c r="W94" s="17"/>
      <c r="X94" s="15"/>
      <c r="Y94" s="18" t="str">
        <f aca="false">VLOOKUP(F94,'[1]Goa Member''s Details Revised'!$C$2:$AO$7385,12,0)</f>
        <v>we send last reminder in 2012.then we did not receive any reply.</v>
      </c>
    </row>
    <row r="95" customFormat="false" ht="45" hidden="false" customHeight="false" outlineLevel="0" collapsed="false">
      <c r="B95" s="14" t="n">
        <v>94</v>
      </c>
      <c r="C95" s="15"/>
      <c r="D95" s="15" t="s">
        <v>314</v>
      </c>
      <c r="E95" s="15" t="s">
        <v>25</v>
      </c>
      <c r="F95" s="15" t="s">
        <v>315</v>
      </c>
      <c r="G95" s="15"/>
      <c r="H95" s="16" t="str">
        <f aca="false">VLOOKUP(F95,'[1]Goa Member''s Details Revised'!$C$2:$AO$7385,2,0)</f>
        <v>LNC/DRI BEACHES</v>
      </c>
      <c r="I95" s="15" t="n">
        <v>30</v>
      </c>
      <c r="J95" s="15" t="s">
        <v>255</v>
      </c>
      <c r="K95" s="15" t="n">
        <v>1996</v>
      </c>
      <c r="L95" s="16" t="str">
        <f aca="false">VLOOKUP(F95,'[1]Goa Member''s Details Revised'!$C$2:$AO$7385,9,0)</f>
        <v>Never</v>
      </c>
      <c r="M95" s="15" t="s">
        <v>316</v>
      </c>
      <c r="N95" s="17" t="n">
        <f aca="false">VLOOKUP(F95,'[1]Goa Member''s Details Revised'!$C$2:$AO$7385,5,0)</f>
        <v>42750</v>
      </c>
      <c r="O95" s="17" t="n">
        <f aca="false">VLOOKUP(F95,'[1]Goa Member''s Details Revised'!$C$2:$AO$7385,5,0)</f>
        <v>42750</v>
      </c>
      <c r="P95" s="17" t="n">
        <f aca="false">VLOOKUP(F95,'[1]Goa Member''s Details Revised'!$C$2:$AO$7385,6,0)</f>
        <v>42750</v>
      </c>
      <c r="Q95" s="17" t="str">
        <f aca="false">VLOOKUP(F95,'[1]Goa Member''s Details Revised'!$C$2:$AO$7385,8,0)</f>
        <v>I.R.M</v>
      </c>
      <c r="R95" s="17" t="n">
        <f aca="false">+O95-P95</f>
        <v>0</v>
      </c>
      <c r="S95" s="15" t="e">
        <f aca="false">+#REF!-K95</f>
        <v>#REF!</v>
      </c>
      <c r="T95" s="17" t="n">
        <f aca="false">IF(Q95="regular",((P95-(P95/99)*S95)),(P95-(P95*20%)))</f>
        <v>34200</v>
      </c>
      <c r="U95" s="17" t="e">
        <f aca="false">((P95-(P95/99)*S95))</f>
        <v>#REF!</v>
      </c>
      <c r="V95" s="17" t="n">
        <f aca="false">IF(Q95="regular",0,(P95-(O95*20%)))</f>
        <v>34200</v>
      </c>
      <c r="W95" s="17"/>
      <c r="X95" s="15"/>
      <c r="Y95" s="18" t="str">
        <f aca="false">VLOOKUP(F95,'[1]Goa Member''s Details Revised'!$C$2:$AO$7385,12,0)</f>
        <v>we send last reminder in 2012.then we did not receive any reply….Total 4 Membership Of GOA:- 03003350,03003517,03003479 &amp; 03003507</v>
      </c>
    </row>
    <row r="96" customFormat="false" ht="15" hidden="false" customHeight="false" outlineLevel="0" collapsed="false">
      <c r="B96" s="14" t="n">
        <v>95</v>
      </c>
      <c r="C96" s="15"/>
      <c r="D96" s="15" t="s">
        <v>317</v>
      </c>
      <c r="E96" s="15" t="s">
        <v>25</v>
      </c>
      <c r="F96" s="15" t="s">
        <v>318</v>
      </c>
      <c r="G96" s="15"/>
      <c r="H96" s="16" t="str">
        <f aca="false">VLOOKUP(F96,'[1]Goa Member''s Details Revised'!$C$2:$AO$7385,2,0)</f>
        <v>LNC/DRI BEACHES</v>
      </c>
      <c r="I96" s="15" t="n">
        <v>10</v>
      </c>
      <c r="J96" s="15" t="s">
        <v>255</v>
      </c>
      <c r="K96" s="15" t="n">
        <v>1996</v>
      </c>
      <c r="L96" s="16" t="n">
        <f aca="false">VLOOKUP(F96,'[1]Goa Member''s Details Revised'!$C$2:$AO$7385,9,0)</f>
        <v>2009</v>
      </c>
      <c r="M96" s="15" t="s">
        <v>319</v>
      </c>
      <c r="N96" s="17" t="n">
        <f aca="false">VLOOKUP(F96,'[1]Goa Member''s Details Revised'!$C$2:$AO$7385,5,0)</f>
        <v>28000</v>
      </c>
      <c r="O96" s="17" t="n">
        <f aca="false">VLOOKUP(F96,'[1]Goa Member''s Details Revised'!$C$2:$AO$7385,5,0)</f>
        <v>28000</v>
      </c>
      <c r="P96" s="17" t="n">
        <f aca="false">VLOOKUP(F96,'[1]Goa Member''s Details Revised'!$C$2:$AO$7385,6,0)</f>
        <v>28000</v>
      </c>
      <c r="Q96" s="17" t="str">
        <f aca="false">VLOOKUP(F96,'[1]Goa Member''s Details Revised'!$C$2:$AO$7385,8,0)</f>
        <v>R.M</v>
      </c>
      <c r="R96" s="17" t="n">
        <f aca="false">+O96-P96</f>
        <v>0</v>
      </c>
      <c r="S96" s="15" t="e">
        <f aca="false">+#REF!-K96</f>
        <v>#REF!</v>
      </c>
      <c r="T96" s="17" t="n">
        <f aca="false">IF(Q96="regular",((P96-(P96/99)*S96)),(P96-(P96*20%)))</f>
        <v>22400</v>
      </c>
      <c r="U96" s="17" t="e">
        <f aca="false">((P96-(P96/99)*S96))</f>
        <v>#REF!</v>
      </c>
      <c r="V96" s="17" t="n">
        <f aca="false">IF(Q96="regular",0,(P96-(O96*20%)))</f>
        <v>22400</v>
      </c>
      <c r="W96" s="17"/>
      <c r="X96" s="15"/>
      <c r="Y96" s="18" t="str">
        <f aca="false">VLOOKUP(F96,'[1]Goa Member''s Details Revised'!$C$2:$AO$7385,12,0)</f>
        <v>telephonic reply for surrender in 2022</v>
      </c>
    </row>
    <row r="97" customFormat="false" ht="30" hidden="false" customHeight="false" outlineLevel="0" collapsed="false">
      <c r="B97" s="14" t="n">
        <v>96</v>
      </c>
      <c r="C97" s="15"/>
      <c r="D97" s="15" t="s">
        <v>320</v>
      </c>
      <c r="E97" s="15" t="s">
        <v>25</v>
      </c>
      <c r="F97" s="15" t="s">
        <v>321</v>
      </c>
      <c r="G97" s="15"/>
      <c r="H97" s="16" t="str">
        <f aca="false">VLOOKUP(F97,'[1]Goa Member''s Details Revised'!$C$2:$AO$7385,2,0)</f>
        <v>LNC/DRI BEACHES</v>
      </c>
      <c r="I97" s="15" t="n">
        <v>27</v>
      </c>
      <c r="J97" s="15" t="s">
        <v>322</v>
      </c>
      <c r="K97" s="15" t="n">
        <v>1996</v>
      </c>
      <c r="L97" s="16" t="str">
        <f aca="false">VLOOKUP(F97,'[1]Goa Member''s Details Revised'!$C$2:$AO$7385,9,0)</f>
        <v>Never</v>
      </c>
      <c r="M97" s="15" t="s">
        <v>323</v>
      </c>
      <c r="N97" s="17" t="n">
        <f aca="false">VLOOKUP(F97,'[1]Goa Member''s Details Revised'!$C$2:$AO$7385,5,0)</f>
        <v>45000</v>
      </c>
      <c r="O97" s="17" t="n">
        <f aca="false">VLOOKUP(F97,'[1]Goa Member''s Details Revised'!$C$2:$AO$7385,5,0)</f>
        <v>45000</v>
      </c>
      <c r="P97" s="17" t="n">
        <f aca="false">VLOOKUP(F97,'[1]Goa Member''s Details Revised'!$C$2:$AO$7385,6,0)</f>
        <v>45000</v>
      </c>
      <c r="Q97" s="17" t="str">
        <f aca="false">VLOOKUP(F97,'[1]Goa Member''s Details Revised'!$C$2:$AO$7385,8,0)</f>
        <v>I.R.M</v>
      </c>
      <c r="R97" s="17" t="n">
        <f aca="false">+O97-P97</f>
        <v>0</v>
      </c>
      <c r="S97" s="15" t="e">
        <f aca="false">+#REF!-K97</f>
        <v>#REF!</v>
      </c>
      <c r="T97" s="17" t="n">
        <f aca="false">IF(Q97="regular",((P97-(P97/99)*S97)),(P97-(P97*20%)))</f>
        <v>36000</v>
      </c>
      <c r="U97" s="17" t="e">
        <f aca="false">((P97-(P97/99)*S97))</f>
        <v>#REF!</v>
      </c>
      <c r="V97" s="17" t="n">
        <f aca="false">IF(Q97="regular",0,(P97-(O97*20%)))</f>
        <v>36000</v>
      </c>
      <c r="W97" s="17"/>
      <c r="X97" s="15"/>
      <c r="Y97" s="18" t="str">
        <f aca="false">VLOOKUP(F97,'[1]Goa Member''s Details Revised'!$C$2:$AO$7385,12,0)</f>
        <v>we send last reminder in 2012.then we did not receive any reply.</v>
      </c>
    </row>
    <row r="98" customFormat="false" ht="15" hidden="false" customHeight="false" outlineLevel="0" collapsed="false">
      <c r="B98" s="14" t="n">
        <v>97</v>
      </c>
      <c r="C98" s="15"/>
      <c r="D98" s="15" t="s">
        <v>324</v>
      </c>
      <c r="E98" s="15" t="s">
        <v>25</v>
      </c>
      <c r="F98" s="15" t="s">
        <v>325</v>
      </c>
      <c r="G98" s="15"/>
      <c r="H98" s="16" t="str">
        <f aca="false">VLOOKUP(F98,'[1]Goa Member''s Details Revised'!$C$2:$AO$7385,2,0)</f>
        <v>LNC/DRI BEACHES</v>
      </c>
      <c r="I98" s="15" t="n">
        <v>17</v>
      </c>
      <c r="J98" s="15" t="s">
        <v>322</v>
      </c>
      <c r="K98" s="15" t="n">
        <v>1996</v>
      </c>
      <c r="L98" s="16" t="str">
        <f aca="false">VLOOKUP(F98,'[1]Goa Member''s Details Revised'!$C$2:$AO$7385,9,0)</f>
        <v>Never</v>
      </c>
      <c r="M98" s="15" t="s">
        <v>326</v>
      </c>
      <c r="N98" s="17" t="n">
        <f aca="false">VLOOKUP(F98,'[1]Goa Member''s Details Revised'!$C$2:$AO$7385,5,0)</f>
        <v>33250</v>
      </c>
      <c r="O98" s="17" t="n">
        <f aca="false">VLOOKUP(F98,'[1]Goa Member''s Details Revised'!$C$2:$AO$7385,5,0)</f>
        <v>33250</v>
      </c>
      <c r="P98" s="17" t="n">
        <f aca="false">VLOOKUP(F98,'[1]Goa Member''s Details Revised'!$C$2:$AO$7385,6,0)</f>
        <v>33250</v>
      </c>
      <c r="Q98" s="17" t="str">
        <f aca="false">VLOOKUP(F98,'[1]Goa Member''s Details Revised'!$C$2:$AO$7385,8,0)</f>
        <v>I.R.M</v>
      </c>
      <c r="R98" s="17" t="n">
        <f aca="false">+O98-P98</f>
        <v>0</v>
      </c>
      <c r="S98" s="15" t="e">
        <f aca="false">+#REF!-K98</f>
        <v>#REF!</v>
      </c>
      <c r="T98" s="17" t="n">
        <f aca="false">IF(Q98="regular",((P98-(P98/99)*S98)),(P98-(P98*20%)))</f>
        <v>26600</v>
      </c>
      <c r="U98" s="17" t="e">
        <f aca="false">((P98-(P98/99)*S98))</f>
        <v>#REF!</v>
      </c>
      <c r="V98" s="17" t="n">
        <f aca="false">IF(Q98="regular",0,(P98-(O98*20%)))</f>
        <v>26600</v>
      </c>
      <c r="W98" s="17"/>
      <c r="X98" s="15"/>
      <c r="Y98" s="18" t="str">
        <f aca="false">VLOOKUP(F98,'[1]Goa Member''s Details Revised'!$C$2:$AO$7385,12,0)</f>
        <v>Last communication 1996</v>
      </c>
    </row>
    <row r="99" customFormat="false" ht="15" hidden="false" customHeight="false" outlineLevel="0" collapsed="false">
      <c r="B99" s="14" t="n">
        <v>98</v>
      </c>
      <c r="C99" s="15"/>
      <c r="D99" s="15" t="s">
        <v>327</v>
      </c>
      <c r="E99" s="15" t="s">
        <v>25</v>
      </c>
      <c r="F99" s="15" t="s">
        <v>328</v>
      </c>
      <c r="G99" s="15"/>
      <c r="H99" s="16" t="s">
        <v>155</v>
      </c>
      <c r="I99" s="15" t="n">
        <v>29</v>
      </c>
      <c r="J99" s="15" t="s">
        <v>322</v>
      </c>
      <c r="K99" s="15" t="n">
        <v>1996</v>
      </c>
      <c r="L99" s="20" t="s">
        <v>156</v>
      </c>
      <c r="M99" s="15" t="s">
        <v>329</v>
      </c>
      <c r="N99" s="17" t="n">
        <v>45000</v>
      </c>
      <c r="O99" s="17" t="n">
        <v>45000</v>
      </c>
      <c r="P99" s="17" t="n">
        <v>45000</v>
      </c>
      <c r="Q99" s="17" t="s">
        <v>330</v>
      </c>
      <c r="R99" s="17" t="n">
        <f aca="false">+O99-P99</f>
        <v>0</v>
      </c>
      <c r="S99" s="15" t="e">
        <f aca="false">+#REF!-K99</f>
        <v>#REF!</v>
      </c>
      <c r="T99" s="17" t="e">
        <f aca="false">IF(Q99="regular",((P99-(P99/99)*S99)),(P99-(P99*20%)))</f>
        <v>#REF!</v>
      </c>
      <c r="U99" s="17" t="e">
        <f aca="false">((P99-(P99/99)*S99))</f>
        <v>#REF!</v>
      </c>
      <c r="V99" s="17" t="n">
        <f aca="false">IF(Q99="regular",0,(P99-(O99*20%)))</f>
        <v>0</v>
      </c>
      <c r="W99" s="17"/>
      <c r="X99" s="15"/>
      <c r="Y99" s="18" t="s">
        <v>331</v>
      </c>
    </row>
    <row r="100" customFormat="false" ht="30" hidden="false" customHeight="false" outlineLevel="0" collapsed="false">
      <c r="B100" s="14" t="n">
        <v>99</v>
      </c>
      <c r="C100" s="15"/>
      <c r="D100" s="15" t="s">
        <v>332</v>
      </c>
      <c r="E100" s="15" t="s">
        <v>25</v>
      </c>
      <c r="F100" s="15" t="s">
        <v>333</v>
      </c>
      <c r="G100" s="15"/>
      <c r="H100" s="16" t="str">
        <f aca="false">VLOOKUP(F100,'[1]Goa Member''s Details Revised'!$C$2:$AO$7385,2,0)</f>
        <v>L.N.C/Beaches</v>
      </c>
      <c r="I100" s="15" t="n">
        <v>29</v>
      </c>
      <c r="J100" s="15" t="s">
        <v>322</v>
      </c>
      <c r="K100" s="15" t="n">
        <v>1996</v>
      </c>
      <c r="L100" s="16" t="n">
        <f aca="false">VLOOKUP(F100,'[1]Goa Member''s Details Revised'!$C$2:$AO$7385,9,0)</f>
        <v>2011</v>
      </c>
      <c r="M100" s="15" t="s">
        <v>334</v>
      </c>
      <c r="N100" s="17" t="n">
        <f aca="false">VLOOKUP(F100,'[1]Goa Member''s Details Revised'!$C$2:$AO$7385,5,0)</f>
        <v>45000</v>
      </c>
      <c r="O100" s="17" t="n">
        <f aca="false">VLOOKUP(F100,'[1]Goa Member''s Details Revised'!$C$2:$AO$7385,5,0)</f>
        <v>45000</v>
      </c>
      <c r="P100" s="17" t="n">
        <f aca="false">VLOOKUP(F100,'[1]Goa Member''s Details Revised'!$C$2:$AO$7385,6,0)</f>
        <v>45000</v>
      </c>
      <c r="Q100" s="17" t="str">
        <f aca="false">VLOOKUP(F100,'[1]Goa Member''s Details Revised'!$C$2:$AO$7385,8,0)</f>
        <v>R.M</v>
      </c>
      <c r="R100" s="17" t="n">
        <f aca="false">+O100-P100</f>
        <v>0</v>
      </c>
      <c r="S100" s="15" t="e">
        <f aca="false">+#REF!-K100</f>
        <v>#REF!</v>
      </c>
      <c r="T100" s="17" t="n">
        <f aca="false">IF(Q100="regular",((P100-(P100/99)*S100)),(P100-(P100*20%)))</f>
        <v>36000</v>
      </c>
      <c r="U100" s="17" t="e">
        <f aca="false">((P100-(P100/99)*S100))</f>
        <v>#REF!</v>
      </c>
      <c r="V100" s="17" t="n">
        <f aca="false">IF(Q100="regular",0,(P100-(O100*20%)))</f>
        <v>36000</v>
      </c>
      <c r="W100" s="17"/>
      <c r="X100" s="15"/>
      <c r="Y100" s="18" t="str">
        <f aca="false">VLOOKUP(F100,'[1]Goa Member''s Details Revised'!$C$2:$AO$7385,12,0)</f>
        <v>we send last reminder in 2012.then we did not receive any reply.</v>
      </c>
    </row>
    <row r="101" customFormat="false" ht="30" hidden="false" customHeight="false" outlineLevel="0" collapsed="false">
      <c r="B101" s="14" t="n">
        <v>100</v>
      </c>
      <c r="C101" s="15"/>
      <c r="D101" s="15" t="s">
        <v>335</v>
      </c>
      <c r="E101" s="15" t="s">
        <v>25</v>
      </c>
      <c r="F101" s="15" t="s">
        <v>336</v>
      </c>
      <c r="G101" s="15"/>
      <c r="H101" s="16" t="str">
        <f aca="false">VLOOKUP(F101,'[1]Goa Member''s Details Revised'!$C$2:$AO$7385,2,0)</f>
        <v>L.N.C/Beaches</v>
      </c>
      <c r="I101" s="15" t="n">
        <v>5</v>
      </c>
      <c r="J101" s="15" t="s">
        <v>337</v>
      </c>
      <c r="K101" s="15" t="n">
        <v>1996</v>
      </c>
      <c r="L101" s="16" t="str">
        <f aca="false">VLOOKUP(F101,'[1]Goa Member''s Details Revised'!$C$2:$AO$7385,9,0)</f>
        <v>Never</v>
      </c>
      <c r="M101" s="15" t="s">
        <v>338</v>
      </c>
      <c r="N101" s="17" t="n">
        <f aca="false">VLOOKUP(F101,'[1]Goa Member''s Details Revised'!$C$2:$AO$7385,5,0)</f>
        <v>45000</v>
      </c>
      <c r="O101" s="17" t="n">
        <f aca="false">VLOOKUP(F101,'[1]Goa Member''s Details Revised'!$C$2:$AO$7385,5,0)</f>
        <v>45000</v>
      </c>
      <c r="P101" s="17" t="n">
        <f aca="false">VLOOKUP(F101,'[1]Goa Member''s Details Revised'!$C$2:$AO$7385,6,0)</f>
        <v>38250</v>
      </c>
      <c r="Q101" s="17" t="str">
        <f aca="false">VLOOKUP(F101,'[1]Goa Member''s Details Revised'!$C$2:$AO$7385,8,0)</f>
        <v>Outstanding</v>
      </c>
      <c r="R101" s="17" t="n">
        <f aca="false">+O101-P101</f>
        <v>6750</v>
      </c>
      <c r="S101" s="15" t="e">
        <f aca="false">+#REF!-K101</f>
        <v>#REF!</v>
      </c>
      <c r="T101" s="17" t="n">
        <f aca="false">IF(Q101="regular",((P101-(P101/99)*S101)),(P101-(P101*20%)))</f>
        <v>30600</v>
      </c>
      <c r="U101" s="17" t="e">
        <f aca="false">((P101-(P101/99)*S101))</f>
        <v>#REF!</v>
      </c>
      <c r="V101" s="17" t="n">
        <f aca="false">IF(Q101="regular",0,(P101-(O101*20%)))</f>
        <v>29250</v>
      </c>
      <c r="W101" s="17"/>
      <c r="X101" s="15"/>
      <c r="Y101" s="18" t="str">
        <f aca="false">VLOOKUP(F101,'[1]Goa Member''s Details Revised'!$C$2:$AO$7385,12,0)</f>
        <v>we send last reminder in 2012.then we did not receive any reply.Outstanding Rs. 6750/-</v>
      </c>
    </row>
    <row r="102" customFormat="false" ht="15" hidden="false" customHeight="false" outlineLevel="0" collapsed="false">
      <c r="B102" s="14" t="n">
        <v>101</v>
      </c>
      <c r="C102" s="15"/>
      <c r="D102" s="15" t="s">
        <v>339</v>
      </c>
      <c r="E102" s="15" t="s">
        <v>25</v>
      </c>
      <c r="F102" s="15" t="s">
        <v>340</v>
      </c>
      <c r="G102" s="15"/>
      <c r="H102" s="16" t="str">
        <f aca="false">VLOOKUP(F102,'[1]Goa Member''s Details Revised'!$C$2:$AO$7385,2,0)</f>
        <v>L.N.C/Beaches</v>
      </c>
      <c r="I102" s="15" t="n">
        <v>13</v>
      </c>
      <c r="J102" s="15" t="s">
        <v>337</v>
      </c>
      <c r="K102" s="15" t="n">
        <v>1996</v>
      </c>
      <c r="L102" s="16" t="n">
        <f aca="false">VLOOKUP(F102,'[1]Goa Member''s Details Revised'!$C$2:$AO$7385,9,0)</f>
        <v>2010</v>
      </c>
      <c r="M102" s="15" t="s">
        <v>341</v>
      </c>
      <c r="N102" s="17" t="n">
        <f aca="false">VLOOKUP(F102,'[1]Goa Member''s Details Revised'!$C$2:$AO$7385,5,0)</f>
        <v>45000</v>
      </c>
      <c r="O102" s="17" t="n">
        <f aca="false">VLOOKUP(F102,'[1]Goa Member''s Details Revised'!$C$2:$AO$7385,5,0)</f>
        <v>45000</v>
      </c>
      <c r="P102" s="17" t="n">
        <f aca="false">VLOOKUP(F102,'[1]Goa Member''s Details Revised'!$C$2:$AO$7385,6,0)</f>
        <v>42750</v>
      </c>
      <c r="Q102" s="17" t="str">
        <f aca="false">VLOOKUP(F102,'[1]Goa Member''s Details Revised'!$C$2:$AO$7385,8,0)</f>
        <v>R.M</v>
      </c>
      <c r="R102" s="17" t="n">
        <f aca="false">+O102-P102</f>
        <v>2250</v>
      </c>
      <c r="S102" s="15" t="e">
        <f aca="false">+#REF!-K102</f>
        <v>#REF!</v>
      </c>
      <c r="T102" s="17" t="n">
        <f aca="false">IF(Q102="regular",((P102-(P102/99)*S102)),(P102-(P102*20%)))</f>
        <v>34200</v>
      </c>
      <c r="U102" s="17" t="e">
        <f aca="false">((P102-(P102/99)*S102))</f>
        <v>#REF!</v>
      </c>
      <c r="V102" s="17" t="n">
        <f aca="false">IF(Q102="regular",0,(P102-(O102*20%)))</f>
        <v>33750</v>
      </c>
      <c r="W102" s="17"/>
      <c r="X102" s="15"/>
      <c r="Y102" s="18" t="str">
        <f aca="false">VLOOKUP(F102,'[1]Goa Member''s Details Revised'!$C$2:$AO$7385,12,0)</f>
        <v>no reminder send last communication 2010</v>
      </c>
    </row>
    <row r="103" customFormat="false" ht="15" hidden="false" customHeight="false" outlineLevel="0" collapsed="false">
      <c r="B103" s="14" t="n">
        <v>102</v>
      </c>
      <c r="C103" s="15"/>
      <c r="D103" s="15" t="s">
        <v>342</v>
      </c>
      <c r="E103" s="15" t="s">
        <v>25</v>
      </c>
      <c r="F103" s="15" t="s">
        <v>343</v>
      </c>
      <c r="G103" s="15"/>
      <c r="H103" s="16" t="str">
        <f aca="false">VLOOKUP(F103,'[1]Goa Member''s Details Revised'!$C$2:$AO$7385,2,0)</f>
        <v>LNC/DRI BEACHES</v>
      </c>
      <c r="I103" s="15" t="n">
        <v>3</v>
      </c>
      <c r="J103" s="15" t="s">
        <v>337</v>
      </c>
      <c r="K103" s="15" t="n">
        <v>1996</v>
      </c>
      <c r="L103" s="16" t="n">
        <f aca="false">VLOOKUP(F103,'[1]Goa Member''s Details Revised'!$C$2:$AO$7385,9,0)</f>
        <v>2019</v>
      </c>
      <c r="M103" s="15" t="s">
        <v>344</v>
      </c>
      <c r="N103" s="17" t="n">
        <f aca="false">VLOOKUP(F103,'[1]Goa Member''s Details Revised'!$C$2:$AO$7385,5,0)</f>
        <v>45000</v>
      </c>
      <c r="O103" s="17" t="n">
        <f aca="false">VLOOKUP(F103,'[1]Goa Member''s Details Revised'!$C$2:$AO$7385,5,0)</f>
        <v>45000</v>
      </c>
      <c r="P103" s="17" t="n">
        <f aca="false">VLOOKUP(F103,'[1]Goa Member''s Details Revised'!$C$2:$AO$7385,6,0)</f>
        <v>45000</v>
      </c>
      <c r="Q103" s="17" t="str">
        <f aca="false">VLOOKUP(F103,'[1]Goa Member''s Details Revised'!$C$2:$AO$7385,8,0)</f>
        <v>R.M</v>
      </c>
      <c r="R103" s="17" t="n">
        <f aca="false">+O103-P103</f>
        <v>0</v>
      </c>
      <c r="S103" s="15" t="e">
        <f aca="false">+#REF!-K103</f>
        <v>#REF!</v>
      </c>
      <c r="T103" s="17" t="n">
        <f aca="false">IF(Q103="regular",((P103-(P103/99)*S103)),(P103-(P103*20%)))</f>
        <v>36000</v>
      </c>
      <c r="U103" s="17" t="e">
        <f aca="false">((P103-(P103/99)*S103))</f>
        <v>#REF!</v>
      </c>
      <c r="V103" s="17" t="n">
        <f aca="false">IF(Q103="regular",0,(P103-(O103*20%)))</f>
        <v>36000</v>
      </c>
      <c r="W103" s="17"/>
      <c r="X103" s="15"/>
      <c r="Y103" s="18" t="str">
        <f aca="false">VLOOKUP(F103,'[1]Goa Member''s Details Revised'!$C$2:$AO$7385,12,0)</f>
        <v>they are regular member</v>
      </c>
    </row>
    <row r="104" customFormat="false" ht="30" hidden="false" customHeight="false" outlineLevel="0" collapsed="false">
      <c r="B104" s="14" t="n">
        <v>103</v>
      </c>
      <c r="C104" s="15"/>
      <c r="D104" s="15" t="s">
        <v>345</v>
      </c>
      <c r="E104" s="15" t="s">
        <v>25</v>
      </c>
      <c r="F104" s="15" t="s">
        <v>346</v>
      </c>
      <c r="G104" s="15"/>
      <c r="H104" s="16" t="str">
        <f aca="false">VLOOKUP(F104,'[1]Goa Member''s Details Revised'!$C$2:$AO$7385,2,0)</f>
        <v>L.N.C/Beaches</v>
      </c>
      <c r="I104" s="15" t="n">
        <v>4</v>
      </c>
      <c r="J104" s="15" t="s">
        <v>337</v>
      </c>
      <c r="K104" s="15" t="n">
        <v>1996</v>
      </c>
      <c r="L104" s="16" t="str">
        <f aca="false">VLOOKUP(F104,'[1]Goa Member''s Details Revised'!$C$2:$AO$7385,9,0)</f>
        <v>Never</v>
      </c>
      <c r="M104" s="15" t="s">
        <v>347</v>
      </c>
      <c r="N104" s="17" t="n">
        <f aca="false">VLOOKUP(F104,'[1]Goa Member''s Details Revised'!$C$2:$AO$7385,5,0)</f>
        <v>45000</v>
      </c>
      <c r="O104" s="17" t="n">
        <f aca="false">VLOOKUP(F104,'[1]Goa Member''s Details Revised'!$C$2:$AO$7385,5,0)</f>
        <v>45000</v>
      </c>
      <c r="P104" s="17" t="n">
        <f aca="false">VLOOKUP(F104,'[1]Goa Member''s Details Revised'!$C$2:$AO$7385,6,0)</f>
        <v>45000</v>
      </c>
      <c r="Q104" s="17" t="str">
        <f aca="false">VLOOKUP(F104,'[1]Goa Member''s Details Revised'!$C$2:$AO$7385,8,0)</f>
        <v>I.R.M</v>
      </c>
      <c r="R104" s="17" t="n">
        <f aca="false">+O104-P104</f>
        <v>0</v>
      </c>
      <c r="S104" s="15" t="e">
        <f aca="false">+#REF!-K104</f>
        <v>#REF!</v>
      </c>
      <c r="T104" s="17" t="n">
        <f aca="false">IF(Q104="regular",((P104-(P104/99)*S104)),(P104-(P104*20%)))</f>
        <v>36000</v>
      </c>
      <c r="U104" s="17" t="e">
        <f aca="false">((P104-(P104/99)*S104))</f>
        <v>#REF!</v>
      </c>
      <c r="V104" s="17" t="n">
        <f aca="false">IF(Q104="regular",0,(P104-(O104*20%)))</f>
        <v>36000</v>
      </c>
      <c r="W104" s="17"/>
      <c r="X104" s="15"/>
      <c r="Y104" s="18" t="str">
        <f aca="false">VLOOKUP(F104,'[1]Goa Member''s Details Revised'!$C$2:$AO$7385,12,0)</f>
        <v>we send last reminder in 2013.then we did not receive any reply.</v>
      </c>
    </row>
    <row r="105" customFormat="false" ht="30" hidden="false" customHeight="false" outlineLevel="0" collapsed="false">
      <c r="B105" s="14" t="n">
        <v>104</v>
      </c>
      <c r="C105" s="15"/>
      <c r="D105" s="15" t="s">
        <v>348</v>
      </c>
      <c r="E105" s="15" t="s">
        <v>25</v>
      </c>
      <c r="F105" s="15" t="s">
        <v>349</v>
      </c>
      <c r="G105" s="15"/>
      <c r="H105" s="16" t="str">
        <f aca="false">VLOOKUP(F105,'[1]Goa Member''s Details Revised'!$C$2:$AO$7385,2,0)</f>
        <v>L.N.C/Beaches</v>
      </c>
      <c r="I105" s="15" t="n">
        <v>5</v>
      </c>
      <c r="J105" s="15" t="s">
        <v>337</v>
      </c>
      <c r="K105" s="15" t="n">
        <v>1996</v>
      </c>
      <c r="L105" s="16" t="str">
        <f aca="false">VLOOKUP(F105,'[1]Goa Member''s Details Revised'!$C$2:$AO$7385,9,0)</f>
        <v>Never</v>
      </c>
      <c r="M105" s="15" t="s">
        <v>350</v>
      </c>
      <c r="N105" s="17" t="n">
        <f aca="false">VLOOKUP(F105,'[1]Goa Member''s Details Revised'!$C$2:$AO$7385,5,0)</f>
        <v>42750</v>
      </c>
      <c r="O105" s="17" t="n">
        <f aca="false">VLOOKUP(F105,'[1]Goa Member''s Details Revised'!$C$2:$AO$7385,5,0)</f>
        <v>42750</v>
      </c>
      <c r="P105" s="17" t="n">
        <f aca="false">VLOOKUP(F105,'[1]Goa Member''s Details Revised'!$C$2:$AO$7385,6,0)</f>
        <v>42750</v>
      </c>
      <c r="Q105" s="17" t="str">
        <f aca="false">VLOOKUP(F105,'[1]Goa Member''s Details Revised'!$C$2:$AO$7385,8,0)</f>
        <v>I.R.M</v>
      </c>
      <c r="R105" s="17" t="n">
        <f aca="false">+O105-P105</f>
        <v>0</v>
      </c>
      <c r="S105" s="15" t="e">
        <f aca="false">+#REF!-K105</f>
        <v>#REF!</v>
      </c>
      <c r="T105" s="17" t="n">
        <f aca="false">IF(Q105="regular",((P105-(P105/99)*S105)),(P105-(P105*20%)))</f>
        <v>34200</v>
      </c>
      <c r="U105" s="17" t="e">
        <f aca="false">((P105-(P105/99)*S105))</f>
        <v>#REF!</v>
      </c>
      <c r="V105" s="17" t="n">
        <f aca="false">IF(Q105="regular",0,(P105-(O105*20%)))</f>
        <v>34200</v>
      </c>
      <c r="W105" s="17"/>
      <c r="X105" s="15"/>
      <c r="Y105" s="18" t="str">
        <f aca="false">VLOOKUP(F105,'[1]Goa Member''s Details Revised'!$C$2:$AO$7385,12,0)</f>
        <v>we send last reminder in 2012.then we did not receive any reply.</v>
      </c>
    </row>
    <row r="106" customFormat="false" ht="30" hidden="false" customHeight="false" outlineLevel="0" collapsed="false">
      <c r="B106" s="14" t="n">
        <v>105</v>
      </c>
      <c r="C106" s="15"/>
      <c r="D106" s="15" t="s">
        <v>351</v>
      </c>
      <c r="E106" s="15" t="s">
        <v>25</v>
      </c>
      <c r="F106" s="15" t="s">
        <v>352</v>
      </c>
      <c r="G106" s="15"/>
      <c r="H106" s="16" t="str">
        <f aca="false">VLOOKUP(F106,'[1]Goa Member''s Details Revised'!$C$2:$AO$7385,2,0)</f>
        <v>L.N.C/Beaches</v>
      </c>
      <c r="I106" s="15" t="n">
        <v>5</v>
      </c>
      <c r="J106" s="15" t="s">
        <v>337</v>
      </c>
      <c r="K106" s="15" t="n">
        <v>1996</v>
      </c>
      <c r="L106" s="16" t="str">
        <f aca="false">VLOOKUP(F106,'[1]Goa Member''s Details Revised'!$C$2:$AO$7385,9,0)</f>
        <v>Never</v>
      </c>
      <c r="M106" s="15" t="s">
        <v>353</v>
      </c>
      <c r="N106" s="17" t="n">
        <f aca="false">VLOOKUP(F106,'[1]Goa Member''s Details Revised'!$C$2:$AO$7385,5,0)</f>
        <v>45000</v>
      </c>
      <c r="O106" s="17" t="n">
        <f aca="false">VLOOKUP(F106,'[1]Goa Member''s Details Revised'!$C$2:$AO$7385,5,0)</f>
        <v>45000</v>
      </c>
      <c r="P106" s="17" t="n">
        <f aca="false">VLOOKUP(F106,'[1]Goa Member''s Details Revised'!$C$2:$AO$7385,6,0)</f>
        <v>42750</v>
      </c>
      <c r="Q106" s="17" t="str">
        <f aca="false">VLOOKUP(F106,'[1]Goa Member''s Details Revised'!$C$2:$AO$7385,8,0)</f>
        <v>I.R.M</v>
      </c>
      <c r="R106" s="17" t="n">
        <f aca="false">+O106-P106</f>
        <v>2250</v>
      </c>
      <c r="S106" s="15" t="e">
        <f aca="false">+#REF!-K106</f>
        <v>#REF!</v>
      </c>
      <c r="T106" s="17" t="n">
        <f aca="false">IF(Q106="regular",((P106-(P106/99)*S106)),(P106-(P106*20%)))</f>
        <v>34200</v>
      </c>
      <c r="U106" s="17" t="e">
        <f aca="false">((P106-(P106/99)*S106))</f>
        <v>#REF!</v>
      </c>
      <c r="V106" s="17" t="n">
        <f aca="false">IF(Q106="regular",0,(P106-(O106*20%)))</f>
        <v>33750</v>
      </c>
      <c r="W106" s="17"/>
      <c r="X106" s="15"/>
      <c r="Y106" s="18" t="str">
        <f aca="false">VLOOKUP(F106,'[1]Goa Member''s Details Revised'!$C$2:$AO$7385,12,0)</f>
        <v>we send last reminder in 2012.then we did not receive any reply.</v>
      </c>
    </row>
    <row r="107" customFormat="false" ht="30" hidden="false" customHeight="false" outlineLevel="0" collapsed="false">
      <c r="B107" s="14" t="n">
        <v>106</v>
      </c>
      <c r="C107" s="15"/>
      <c r="D107" s="15" t="s">
        <v>354</v>
      </c>
      <c r="E107" s="15" t="s">
        <v>25</v>
      </c>
      <c r="F107" s="15" t="s">
        <v>355</v>
      </c>
      <c r="G107" s="15"/>
      <c r="H107" s="16" t="str">
        <f aca="false">VLOOKUP(F107,'[1]Goa Member''s Details Revised'!$C$2:$AO$7385,2,0)</f>
        <v>L.N.C/Beaches</v>
      </c>
      <c r="I107" s="15" t="n">
        <v>6</v>
      </c>
      <c r="J107" s="15" t="s">
        <v>337</v>
      </c>
      <c r="K107" s="15" t="n">
        <v>1996</v>
      </c>
      <c r="L107" s="16" t="str">
        <f aca="false">VLOOKUP(F107,'[1]Goa Member''s Details Revised'!$C$2:$AO$7385,9,0)</f>
        <v>Never</v>
      </c>
      <c r="M107" s="15" t="s">
        <v>356</v>
      </c>
      <c r="N107" s="17" t="n">
        <f aca="false">VLOOKUP(F107,'[1]Goa Member''s Details Revised'!$C$2:$AO$7385,5,0)</f>
        <v>45000</v>
      </c>
      <c r="O107" s="17" t="n">
        <f aca="false">VLOOKUP(F107,'[1]Goa Member''s Details Revised'!$C$2:$AO$7385,5,0)</f>
        <v>45000</v>
      </c>
      <c r="P107" s="17" t="n">
        <f aca="false">VLOOKUP(F107,'[1]Goa Member''s Details Revised'!$C$2:$AO$7385,6,0)</f>
        <v>45000</v>
      </c>
      <c r="Q107" s="17" t="str">
        <f aca="false">VLOOKUP(F107,'[1]Goa Member''s Details Revised'!$C$2:$AO$7385,8,0)</f>
        <v>I.R.M</v>
      </c>
      <c r="R107" s="17" t="n">
        <f aca="false">+O107-P107</f>
        <v>0</v>
      </c>
      <c r="S107" s="15" t="e">
        <f aca="false">+#REF!-K107</f>
        <v>#REF!</v>
      </c>
      <c r="T107" s="17" t="n">
        <f aca="false">IF(Q107="regular",((P107-(P107/99)*S107)),(P107-(P107*20%)))</f>
        <v>36000</v>
      </c>
      <c r="U107" s="17" t="e">
        <f aca="false">((P107-(P107/99)*S107))</f>
        <v>#REF!</v>
      </c>
      <c r="V107" s="17" t="n">
        <f aca="false">IF(Q107="regular",0,(P107-(O107*20%)))</f>
        <v>36000</v>
      </c>
      <c r="W107" s="17"/>
      <c r="X107" s="15"/>
      <c r="Y107" s="18" t="str">
        <f aca="false">VLOOKUP(F107,'[1]Goa Member''s Details Revised'!$C$2:$AO$7385,12,0)</f>
        <v>we send last reminder in 2012.then we did not receive any reply.</v>
      </c>
    </row>
    <row r="108" customFormat="false" ht="15" hidden="false" customHeight="false" outlineLevel="0" collapsed="false">
      <c r="B108" s="14" t="n">
        <v>107</v>
      </c>
      <c r="C108" s="15"/>
      <c r="D108" s="15" t="s">
        <v>357</v>
      </c>
      <c r="E108" s="15" t="s">
        <v>25</v>
      </c>
      <c r="F108" s="15" t="s">
        <v>358</v>
      </c>
      <c r="G108" s="15"/>
      <c r="H108" s="16" t="str">
        <f aca="false">VLOOKUP(F108,'[1]Goa Member''s Details Revised'!$C$2:$AO$7385,2,0)</f>
        <v>LNC/DRI BEACHES</v>
      </c>
      <c r="I108" s="15" t="n">
        <v>10</v>
      </c>
      <c r="J108" s="15" t="s">
        <v>337</v>
      </c>
      <c r="K108" s="15" t="n">
        <v>1996</v>
      </c>
      <c r="L108" s="16" t="str">
        <f aca="false">VLOOKUP(F108,'[1]Goa Member''s Details Revised'!$C$2:$AO$7385,9,0)</f>
        <v>Never</v>
      </c>
      <c r="M108" s="15" t="s">
        <v>359</v>
      </c>
      <c r="N108" s="17" t="n">
        <f aca="false">VLOOKUP(F108,'[1]Goa Member''s Details Revised'!$C$2:$AO$7385,5,0)</f>
        <v>45000</v>
      </c>
      <c r="O108" s="17" t="n">
        <f aca="false">VLOOKUP(F108,'[1]Goa Member''s Details Revised'!$C$2:$AO$7385,5,0)</f>
        <v>45000</v>
      </c>
      <c r="P108" s="17" t="n">
        <f aca="false">VLOOKUP(F108,'[1]Goa Member''s Details Revised'!$C$2:$AO$7385,6,0)</f>
        <v>19800</v>
      </c>
      <c r="Q108" s="17" t="str">
        <f aca="false">VLOOKUP(F108,'[1]Goa Member''s Details Revised'!$C$2:$AO$7385,8,0)</f>
        <v>Outstanding</v>
      </c>
      <c r="R108" s="17" t="n">
        <f aca="false">+O108-P108</f>
        <v>25200</v>
      </c>
      <c r="S108" s="15" t="e">
        <f aca="false">+#REF!-K108</f>
        <v>#REF!</v>
      </c>
      <c r="T108" s="17" t="n">
        <f aca="false">IF(Q108="regular",((P108-(P108/99)*S108)),(P108-(P108*20%)))</f>
        <v>15840</v>
      </c>
      <c r="U108" s="17" t="e">
        <f aca="false">((P108-(P108/99)*S108))</f>
        <v>#REF!</v>
      </c>
      <c r="V108" s="17" t="n">
        <f aca="false">IF(Q108="regular",0,(P108-(O108*20%)))</f>
        <v>10800</v>
      </c>
      <c r="W108" s="17"/>
      <c r="X108" s="15"/>
      <c r="Y108" s="18" t="str">
        <f aca="false">VLOOKUP(F108,'[1]Goa Member''s Details Revised'!$C$2:$AO$7385,12,0)</f>
        <v>no communication till date Outstanding Rs 25200/-</v>
      </c>
    </row>
    <row r="109" customFormat="false" ht="60" hidden="false" customHeight="false" outlineLevel="0" collapsed="false">
      <c r="B109" s="14" t="n">
        <v>108</v>
      </c>
      <c r="C109" s="15"/>
      <c r="D109" s="15" t="s">
        <v>360</v>
      </c>
      <c r="E109" s="15" t="s">
        <v>25</v>
      </c>
      <c r="F109" s="15" t="s">
        <v>361</v>
      </c>
      <c r="G109" s="15"/>
      <c r="H109" s="16" t="str">
        <f aca="false">VLOOKUP(F109,'[1]Goa Member''s Details Revised'!$C$2:$AO$7385,2,0)</f>
        <v>L.N.C/Beaches</v>
      </c>
      <c r="I109" s="15" t="n">
        <v>13</v>
      </c>
      <c r="J109" s="15" t="s">
        <v>337</v>
      </c>
      <c r="K109" s="15" t="n">
        <v>1996</v>
      </c>
      <c r="L109" s="16" t="str">
        <f aca="false">VLOOKUP(F109,'[1]Goa Member''s Details Revised'!$C$2:$AO$7385,9,0)</f>
        <v>Never</v>
      </c>
      <c r="M109" s="15" t="s">
        <v>362</v>
      </c>
      <c r="N109" s="17" t="n">
        <f aca="false">VLOOKUP(F109,'[1]Goa Member''s Details Revised'!$C$2:$AO$7385,5,0)</f>
        <v>45000</v>
      </c>
      <c r="O109" s="17" t="n">
        <f aca="false">VLOOKUP(F109,'[1]Goa Member''s Details Revised'!$C$2:$AO$7385,5,0)</f>
        <v>45000</v>
      </c>
      <c r="P109" s="17" t="n">
        <f aca="false">VLOOKUP(F109,'[1]Goa Member''s Details Revised'!$C$2:$AO$7385,6,0)</f>
        <v>42750</v>
      </c>
      <c r="Q109" s="17" t="str">
        <f aca="false">VLOOKUP(F109,'[1]Goa Member''s Details Revised'!$C$2:$AO$7385,8,0)</f>
        <v>I.R.M</v>
      </c>
      <c r="R109" s="17" t="n">
        <f aca="false">+O109-P109</f>
        <v>2250</v>
      </c>
      <c r="S109" s="15" t="e">
        <f aca="false">+#REF!-K109</f>
        <v>#REF!</v>
      </c>
      <c r="T109" s="17" t="n">
        <f aca="false">IF(Q109="regular",((P109-(P109/99)*S109)),(P109-(P109*20%)))</f>
        <v>34200</v>
      </c>
      <c r="U109" s="17" t="e">
        <f aca="false">((P109-(P109/99)*S109))</f>
        <v>#REF!</v>
      </c>
      <c r="V109" s="17" t="n">
        <f aca="false">IF(Q109="regular",0,(P109-(O109*20%)))</f>
        <v>33750</v>
      </c>
      <c r="W109" s="17"/>
      <c r="X109" s="15"/>
      <c r="Y109" s="18" t="str">
        <f aca="false">VLOOKUP(F109,'[1]Goa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0" customFormat="false" ht="60" hidden="false" customHeight="false" outlineLevel="0" collapsed="false">
      <c r="B110" s="14" t="n">
        <v>109</v>
      </c>
      <c r="C110" s="15"/>
      <c r="D110" s="15" t="s">
        <v>363</v>
      </c>
      <c r="E110" s="15" t="s">
        <v>25</v>
      </c>
      <c r="F110" s="15" t="s">
        <v>364</v>
      </c>
      <c r="G110" s="15"/>
      <c r="H110" s="16" t="str">
        <f aca="false">VLOOKUP(F110,'[1]Goa Member''s Details Revised'!$C$2:$AO$7385,2,0)</f>
        <v>L.N.C/Beaches</v>
      </c>
      <c r="I110" s="15" t="n">
        <v>13</v>
      </c>
      <c r="J110" s="15" t="s">
        <v>337</v>
      </c>
      <c r="K110" s="15" t="n">
        <v>1996</v>
      </c>
      <c r="L110" s="16" t="str">
        <f aca="false">VLOOKUP(F110,'[1]Goa Member''s Details Revised'!$C$2:$AO$7385,9,0)</f>
        <v>Never</v>
      </c>
      <c r="M110" s="15" t="s">
        <v>365</v>
      </c>
      <c r="N110" s="17" t="n">
        <f aca="false">VLOOKUP(F110,'[1]Goa Member''s Details Revised'!$C$2:$AO$7385,5,0)</f>
        <v>45000</v>
      </c>
      <c r="O110" s="17" t="n">
        <f aca="false">VLOOKUP(F110,'[1]Goa Member''s Details Revised'!$C$2:$AO$7385,5,0)</f>
        <v>45000</v>
      </c>
      <c r="P110" s="17" t="n">
        <f aca="false">VLOOKUP(F110,'[1]Goa Member''s Details Revised'!$C$2:$AO$7385,6,0)</f>
        <v>42750</v>
      </c>
      <c r="Q110" s="17" t="str">
        <f aca="false">VLOOKUP(F110,'[1]Goa Member''s Details Revised'!$C$2:$AO$7385,8,0)</f>
        <v>I.R.M</v>
      </c>
      <c r="R110" s="17" t="n">
        <f aca="false">+O110-P110</f>
        <v>2250</v>
      </c>
      <c r="S110" s="15" t="e">
        <f aca="false">+#REF!-K110</f>
        <v>#REF!</v>
      </c>
      <c r="T110" s="17" t="n">
        <f aca="false">IF(Q110="regular",((P110-(P110/99)*S110)),(P110-(P110*20%)))</f>
        <v>34200</v>
      </c>
      <c r="U110" s="17" t="e">
        <f aca="false">((P110-(P110/99)*S110))</f>
        <v>#REF!</v>
      </c>
      <c r="V110" s="17" t="n">
        <f aca="false">IF(Q110="regular",0,(P110-(O110*20%)))</f>
        <v>33750</v>
      </c>
      <c r="W110" s="17"/>
      <c r="X110" s="15"/>
      <c r="Y110" s="18" t="str">
        <f aca="false">VLOOKUP(F110,'[1]Goa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1" customFormat="false" ht="30" hidden="false" customHeight="false" outlineLevel="0" collapsed="false">
      <c r="B111" s="14" t="n">
        <v>110</v>
      </c>
      <c r="C111" s="15"/>
      <c r="D111" s="15" t="s">
        <v>366</v>
      </c>
      <c r="E111" s="15" t="s">
        <v>25</v>
      </c>
      <c r="F111" s="15" t="s">
        <v>367</v>
      </c>
      <c r="G111" s="15"/>
      <c r="H111" s="16" t="str">
        <f aca="false">VLOOKUP(F111,'[1]Goa Member''s Details Revised'!$C$2:$AO$7385,2,0)</f>
        <v>L.N.C/Beaches</v>
      </c>
      <c r="I111" s="15" t="n">
        <v>13</v>
      </c>
      <c r="J111" s="15" t="s">
        <v>337</v>
      </c>
      <c r="K111" s="15" t="n">
        <v>1996</v>
      </c>
      <c r="L111" s="16" t="str">
        <f aca="false">VLOOKUP(F111,'[1]Goa Member''s Details Revised'!$C$2:$AO$7385,9,0)</f>
        <v>Never</v>
      </c>
      <c r="M111" s="15" t="s">
        <v>368</v>
      </c>
      <c r="N111" s="17" t="n">
        <f aca="false">VLOOKUP(F111,'[1]Goa Member''s Details Revised'!$C$2:$AO$7385,5,0)</f>
        <v>45000</v>
      </c>
      <c r="O111" s="17" t="n">
        <f aca="false">VLOOKUP(F111,'[1]Goa Member''s Details Revised'!$C$2:$AO$7385,5,0)</f>
        <v>45000</v>
      </c>
      <c r="P111" s="17" t="n">
        <f aca="false">VLOOKUP(F111,'[1]Goa Member''s Details Revised'!$C$2:$AO$7385,6,0)</f>
        <v>42750</v>
      </c>
      <c r="Q111" s="17" t="str">
        <f aca="false">VLOOKUP(F111,'[1]Goa Member''s Details Revised'!$C$2:$AO$7385,8,0)</f>
        <v>I.R.M</v>
      </c>
      <c r="R111" s="17" t="n">
        <f aca="false">+O111-P111</f>
        <v>2250</v>
      </c>
      <c r="S111" s="15" t="e">
        <f aca="false">+#REF!-K111</f>
        <v>#REF!</v>
      </c>
      <c r="T111" s="17" t="n">
        <f aca="false">IF(Q111="regular",((P111-(P111/99)*S111)),(P111-(P111*20%)))</f>
        <v>34200</v>
      </c>
      <c r="U111" s="17" t="e">
        <f aca="false">((P111-(P111/99)*S111))</f>
        <v>#REF!</v>
      </c>
      <c r="V111" s="17" t="n">
        <f aca="false">IF(Q111="regular",0,(P111-(O111*20%)))</f>
        <v>33750</v>
      </c>
      <c r="W111" s="17"/>
      <c r="X111" s="15"/>
      <c r="Y111" s="18" t="str">
        <f aca="false">VLOOKUP(F111,'[1]Goa Member''s Details Revised'!$C$2:$AO$7385,12,0)</f>
        <v>we send last reminder in 2012.then we did not receive any reply.</v>
      </c>
    </row>
    <row r="112" customFormat="false" ht="15" hidden="false" customHeight="false" outlineLevel="0" collapsed="false">
      <c r="B112" s="14" t="n">
        <v>111</v>
      </c>
      <c r="C112" s="15"/>
      <c r="D112" s="15" t="s">
        <v>369</v>
      </c>
      <c r="E112" s="15" t="s">
        <v>25</v>
      </c>
      <c r="F112" s="15" t="s">
        <v>370</v>
      </c>
      <c r="G112" s="15"/>
      <c r="H112" s="16" t="str">
        <f aca="false">VLOOKUP(F112,'[1]Goa Member''s Details Revised'!$C$2:$AO$7385,2,0)</f>
        <v>L.N.C/Beaches</v>
      </c>
      <c r="I112" s="15" t="n">
        <v>17</v>
      </c>
      <c r="J112" s="15" t="s">
        <v>337</v>
      </c>
      <c r="K112" s="15" t="n">
        <v>1996</v>
      </c>
      <c r="L112" s="16" t="n">
        <f aca="false">VLOOKUP(F112,'[1]Goa Member''s Details Revised'!$C$2:$AO$7385,9,0)</f>
        <v>2008</v>
      </c>
      <c r="M112" s="15" t="s">
        <v>371</v>
      </c>
      <c r="N112" s="17" t="n">
        <f aca="false">VLOOKUP(F112,'[1]Goa Member''s Details Revised'!$C$2:$AO$7385,5,0)</f>
        <v>45000</v>
      </c>
      <c r="O112" s="17" t="n">
        <f aca="false">VLOOKUP(F112,'[1]Goa Member''s Details Revised'!$C$2:$AO$7385,5,0)</f>
        <v>45000</v>
      </c>
      <c r="P112" s="17" t="n">
        <f aca="false">VLOOKUP(F112,'[1]Goa Member''s Details Revised'!$C$2:$AO$7385,6,0)</f>
        <v>42750</v>
      </c>
      <c r="Q112" s="17" t="str">
        <f aca="false">VLOOKUP(F112,'[1]Goa Member''s Details Revised'!$C$2:$AO$7385,8,0)</f>
        <v>R.M</v>
      </c>
      <c r="R112" s="17" t="n">
        <f aca="false">+O112-P112</f>
        <v>2250</v>
      </c>
      <c r="S112" s="15" t="e">
        <f aca="false">+#REF!-K112</f>
        <v>#REF!</v>
      </c>
      <c r="T112" s="17" t="n">
        <f aca="false">IF(Q112="regular",((P112-(P112/99)*S112)),(P112-(P112*20%)))</f>
        <v>34200</v>
      </c>
      <c r="U112" s="17" t="e">
        <f aca="false">((P112-(P112/99)*S112))</f>
        <v>#REF!</v>
      </c>
      <c r="V112" s="17" t="n">
        <f aca="false">IF(Q112="regular",0,(P112-(O112*20%)))</f>
        <v>33750</v>
      </c>
      <c r="W112" s="17"/>
      <c r="X112" s="15"/>
      <c r="Y112" s="18" t="str">
        <f aca="false">VLOOKUP(F112,'[1]Goa Member''s Details Revised'!$C$2:$AO$7385,12,0)</f>
        <v>No reminder send Last Communication Till 2007</v>
      </c>
    </row>
    <row r="113" customFormat="false" ht="30" hidden="false" customHeight="false" outlineLevel="0" collapsed="false">
      <c r="B113" s="14" t="n">
        <v>112</v>
      </c>
      <c r="C113" s="15"/>
      <c r="D113" s="15" t="s">
        <v>372</v>
      </c>
      <c r="E113" s="15" t="s">
        <v>25</v>
      </c>
      <c r="F113" s="15" t="s">
        <v>373</v>
      </c>
      <c r="G113" s="15"/>
      <c r="H113" s="16" t="str">
        <f aca="false">VLOOKUP(F113,'[1]Goa Member''s Details Revised'!$C$2:$AO$7385,2,0)</f>
        <v>L.N.C/Beaches</v>
      </c>
      <c r="I113" s="15" t="n">
        <v>17</v>
      </c>
      <c r="J113" s="15" t="s">
        <v>337</v>
      </c>
      <c r="K113" s="15" t="n">
        <v>1996</v>
      </c>
      <c r="L113" s="16" t="str">
        <f aca="false">VLOOKUP(F113,'[1]Goa Member''s Details Revised'!$C$2:$AO$7385,9,0)</f>
        <v>Never</v>
      </c>
      <c r="M113" s="15" t="s">
        <v>374</v>
      </c>
      <c r="N113" s="17" t="n">
        <f aca="false">VLOOKUP(F113,'[1]Goa Member''s Details Revised'!$C$2:$AO$7385,5,0)</f>
        <v>45000</v>
      </c>
      <c r="O113" s="17" t="n">
        <f aca="false">VLOOKUP(F113,'[1]Goa Member''s Details Revised'!$C$2:$AO$7385,5,0)</f>
        <v>45000</v>
      </c>
      <c r="P113" s="17" t="n">
        <f aca="false">VLOOKUP(F113,'[1]Goa Member''s Details Revised'!$C$2:$AO$7385,6,0)</f>
        <v>42750</v>
      </c>
      <c r="Q113" s="17" t="str">
        <f aca="false">VLOOKUP(F113,'[1]Goa Member''s Details Revised'!$C$2:$AO$7385,8,0)</f>
        <v>I.R.M</v>
      </c>
      <c r="R113" s="17" t="n">
        <f aca="false">+O113-P113</f>
        <v>2250</v>
      </c>
      <c r="S113" s="15" t="e">
        <f aca="false">+#REF!-K113</f>
        <v>#REF!</v>
      </c>
      <c r="T113" s="17" t="n">
        <f aca="false">IF(Q113="regular",((P113-(P113/99)*S113)),(P113-(P113*20%)))</f>
        <v>34200</v>
      </c>
      <c r="U113" s="17" t="e">
        <f aca="false">((P113-(P113/99)*S113))</f>
        <v>#REF!</v>
      </c>
      <c r="V113" s="17" t="n">
        <f aca="false">IF(Q113="regular",0,(P113-(O113*20%)))</f>
        <v>33750</v>
      </c>
      <c r="W113" s="17"/>
      <c r="X113" s="15"/>
      <c r="Y113" s="18" t="str">
        <f aca="false">VLOOKUP(F113,'[1]Goa Member''s Details Revised'!$C$2:$AO$7385,12,0)</f>
        <v>we send last reminder in 2012.then we did not receive any reply.</v>
      </c>
    </row>
    <row r="114" customFormat="false" ht="30" hidden="false" customHeight="false" outlineLevel="0" collapsed="false">
      <c r="B114" s="14" t="n">
        <v>113</v>
      </c>
      <c r="C114" s="15"/>
      <c r="D114" s="15" t="s">
        <v>375</v>
      </c>
      <c r="E114" s="15" t="s">
        <v>25</v>
      </c>
      <c r="F114" s="15" t="s">
        <v>376</v>
      </c>
      <c r="G114" s="15"/>
      <c r="H114" s="16" t="str">
        <f aca="false">VLOOKUP(F114,'[1]Goa Member''s Details Revised'!$C$2:$AO$7385,2,0)</f>
        <v>LNC/BEACHES</v>
      </c>
      <c r="I114" s="15" t="n">
        <v>31</v>
      </c>
      <c r="J114" s="15" t="s">
        <v>322</v>
      </c>
      <c r="K114" s="15" t="n">
        <v>1996</v>
      </c>
      <c r="L114" s="16" t="str">
        <f aca="false">VLOOKUP(F114,'[1]Goa Member''s Details Revised'!$C$2:$AO$7385,9,0)</f>
        <v>Never</v>
      </c>
      <c r="M114" s="15" t="s">
        <v>377</v>
      </c>
      <c r="N114" s="17" t="n">
        <f aca="false">VLOOKUP(F114,'[1]Goa Member''s Details Revised'!$C$2:$AO$7385,5,0)</f>
        <v>45000</v>
      </c>
      <c r="O114" s="17" t="n">
        <f aca="false">VLOOKUP(F114,'[1]Goa Member''s Details Revised'!$C$2:$AO$7385,5,0)</f>
        <v>45000</v>
      </c>
      <c r="P114" s="17" t="n">
        <f aca="false">VLOOKUP(F114,'[1]Goa Member''s Details Revised'!$C$2:$AO$7385,6,0)</f>
        <v>45000</v>
      </c>
      <c r="Q114" s="17" t="str">
        <f aca="false">VLOOKUP(F114,'[1]Goa Member''s Details Revised'!$C$2:$AO$7385,8,0)</f>
        <v>I.R.M</v>
      </c>
      <c r="R114" s="17" t="n">
        <f aca="false">+O114-P114</f>
        <v>0</v>
      </c>
      <c r="S114" s="15" t="e">
        <f aca="false">+#REF!-K114</f>
        <v>#REF!</v>
      </c>
      <c r="T114" s="17" t="n">
        <f aca="false">IF(Q114="regular",((P114-(P114/99)*S114)),(P114-(P114*20%)))</f>
        <v>36000</v>
      </c>
      <c r="U114" s="17" t="e">
        <f aca="false">((P114-(P114/99)*S114))</f>
        <v>#REF!</v>
      </c>
      <c r="V114" s="17" t="n">
        <f aca="false">IF(Q114="regular",0,(P114-(O114*20%)))</f>
        <v>36000</v>
      </c>
      <c r="W114" s="17"/>
      <c r="X114" s="15"/>
      <c r="Y114" s="18" t="str">
        <f aca="false">VLOOKUP(F114,'[1]Goa Member''s Details Revised'!$C$2:$AO$7385,12,0)</f>
        <v>we send last reminder in 2012.then we did not receive any reply.</v>
      </c>
    </row>
    <row r="115" customFormat="false" ht="30" hidden="false" customHeight="false" outlineLevel="0" collapsed="false">
      <c r="B115" s="14" t="n">
        <v>114</v>
      </c>
      <c r="C115" s="15"/>
      <c r="D115" s="15" t="s">
        <v>378</v>
      </c>
      <c r="E115" s="15" t="s">
        <v>25</v>
      </c>
      <c r="F115" s="15" t="s">
        <v>379</v>
      </c>
      <c r="G115" s="15"/>
      <c r="H115" s="16" t="str">
        <f aca="false">VLOOKUP(F115,'[1]Goa Member''s Details Revised'!$C$2:$AO$7385,2,0)</f>
        <v>LNC/BEACHES</v>
      </c>
      <c r="I115" s="15" t="n">
        <v>31</v>
      </c>
      <c r="J115" s="15" t="s">
        <v>322</v>
      </c>
      <c r="K115" s="15" t="n">
        <v>1996</v>
      </c>
      <c r="L115" s="16" t="str">
        <f aca="false">VLOOKUP(F115,'[1]Goa Member''s Details Revised'!$C$2:$AO$7385,9,0)</f>
        <v>Never</v>
      </c>
      <c r="M115" s="15" t="s">
        <v>380</v>
      </c>
      <c r="N115" s="17" t="n">
        <f aca="false">VLOOKUP(F115,'[1]Goa Member''s Details Revised'!$C$2:$AO$7385,5,0)</f>
        <v>45000</v>
      </c>
      <c r="O115" s="17" t="n">
        <f aca="false">VLOOKUP(F115,'[1]Goa Member''s Details Revised'!$C$2:$AO$7385,5,0)</f>
        <v>45000</v>
      </c>
      <c r="P115" s="17" t="n">
        <f aca="false">VLOOKUP(F115,'[1]Goa Member''s Details Revised'!$C$2:$AO$7385,6,0)</f>
        <v>45000</v>
      </c>
      <c r="Q115" s="17" t="str">
        <f aca="false">VLOOKUP(F115,'[1]Goa Member''s Details Revised'!$C$2:$AO$7385,8,0)</f>
        <v>I.R.M</v>
      </c>
      <c r="R115" s="17" t="n">
        <f aca="false">+O115-P115</f>
        <v>0</v>
      </c>
      <c r="S115" s="15" t="e">
        <f aca="false">+#REF!-K115</f>
        <v>#REF!</v>
      </c>
      <c r="T115" s="17" t="n">
        <f aca="false">IF(Q115="regular",((P115-(P115/99)*S115)),(P115-(P115*20%)))</f>
        <v>36000</v>
      </c>
      <c r="U115" s="17" t="e">
        <f aca="false">((P115-(P115/99)*S115))</f>
        <v>#REF!</v>
      </c>
      <c r="V115" s="17" t="n">
        <f aca="false">IF(Q115="regular",0,(P115-(O115*20%)))</f>
        <v>36000</v>
      </c>
      <c r="W115" s="17"/>
      <c r="X115" s="15"/>
      <c r="Y115" s="18" t="str">
        <f aca="false">VLOOKUP(F115,'[1]Goa Member''s Details Revised'!$C$2:$AO$7385,12,0)</f>
        <v>we send last reminder in 2012.then we did not receive any reply.</v>
      </c>
    </row>
    <row r="116" customFormat="false" ht="30" hidden="false" customHeight="false" outlineLevel="0" collapsed="false">
      <c r="B116" s="14" t="n">
        <v>115</v>
      </c>
      <c r="C116" s="15"/>
      <c r="D116" s="15" t="s">
        <v>381</v>
      </c>
      <c r="E116" s="15" t="s">
        <v>25</v>
      </c>
      <c r="F116" s="15" t="s">
        <v>382</v>
      </c>
      <c r="G116" s="15"/>
      <c r="H116" s="16" t="str">
        <f aca="false">VLOOKUP(F116,'[1]Goa Member''s Details Revised'!$C$2:$AO$7385,2,0)</f>
        <v>LNC/BEACHES</v>
      </c>
      <c r="I116" s="15" t="n">
        <v>31</v>
      </c>
      <c r="J116" s="15" t="s">
        <v>322</v>
      </c>
      <c r="K116" s="15" t="n">
        <v>1996</v>
      </c>
      <c r="L116" s="16" t="str">
        <f aca="false">VLOOKUP(F116,'[1]Goa Member''s Details Revised'!$C$2:$AO$7385,9,0)</f>
        <v>Never</v>
      </c>
      <c r="M116" s="15" t="s">
        <v>383</v>
      </c>
      <c r="N116" s="17" t="n">
        <f aca="false">VLOOKUP(F116,'[1]Goa Member''s Details Revised'!$C$2:$AO$7385,5,0)</f>
        <v>45000</v>
      </c>
      <c r="O116" s="17" t="n">
        <f aca="false">VLOOKUP(F116,'[1]Goa Member''s Details Revised'!$C$2:$AO$7385,5,0)</f>
        <v>45000</v>
      </c>
      <c r="P116" s="17" t="n">
        <f aca="false">VLOOKUP(F116,'[1]Goa Member''s Details Revised'!$C$2:$AO$7385,6,0)</f>
        <v>45000</v>
      </c>
      <c r="Q116" s="17" t="str">
        <f aca="false">VLOOKUP(F116,'[1]Goa Member''s Details Revised'!$C$2:$AO$7385,8,0)</f>
        <v>I.R.M</v>
      </c>
      <c r="R116" s="17" t="n">
        <f aca="false">+O116-P116</f>
        <v>0</v>
      </c>
      <c r="S116" s="15" t="e">
        <f aca="false">+#REF!-K116</f>
        <v>#REF!</v>
      </c>
      <c r="T116" s="17" t="n">
        <f aca="false">IF(Q116="regular",((P116-(P116/99)*S116)),(P116-(P116*20%)))</f>
        <v>36000</v>
      </c>
      <c r="U116" s="17" t="e">
        <f aca="false">((P116-(P116/99)*S116))</f>
        <v>#REF!</v>
      </c>
      <c r="V116" s="17" t="n">
        <f aca="false">IF(Q116="regular",0,(P116-(O116*20%)))</f>
        <v>36000</v>
      </c>
      <c r="W116" s="17"/>
      <c r="X116" s="15"/>
      <c r="Y116" s="18" t="str">
        <f aca="false">VLOOKUP(F116,'[1]Goa Member''s Details Revised'!$C$2:$AO$7385,12,0)</f>
        <v>we send last reminder in 2012.then we did not receive any reply.</v>
      </c>
    </row>
    <row r="117" customFormat="false" ht="30" hidden="false" customHeight="false" outlineLevel="0" collapsed="false">
      <c r="B117" s="14" t="n">
        <v>116</v>
      </c>
      <c r="C117" s="15"/>
      <c r="D117" s="15" t="s">
        <v>384</v>
      </c>
      <c r="E117" s="15" t="s">
        <v>25</v>
      </c>
      <c r="F117" s="15" t="s">
        <v>385</v>
      </c>
      <c r="G117" s="15"/>
      <c r="H117" s="16" t="str">
        <f aca="false">VLOOKUP(F117,'[1]Goa Member''s Details Revised'!$C$2:$AO$7385,2,0)</f>
        <v>LNC/DRI BEACHES</v>
      </c>
      <c r="I117" s="15" t="n">
        <v>30</v>
      </c>
      <c r="J117" s="15" t="s">
        <v>322</v>
      </c>
      <c r="K117" s="15" t="n">
        <v>1996</v>
      </c>
      <c r="L117" s="16" t="str">
        <f aca="false">VLOOKUP(F117,'[1]Goa Member''s Details Revised'!$C$2:$AO$7385,9,0)</f>
        <v>Never</v>
      </c>
      <c r="M117" s="15" t="s">
        <v>386</v>
      </c>
      <c r="N117" s="17" t="n">
        <f aca="false">VLOOKUP(F117,'[1]Goa Member''s Details Revised'!$C$2:$AO$7385,5,0)</f>
        <v>45000</v>
      </c>
      <c r="O117" s="17" t="n">
        <f aca="false">VLOOKUP(F117,'[1]Goa Member''s Details Revised'!$C$2:$AO$7385,5,0)</f>
        <v>45000</v>
      </c>
      <c r="P117" s="17" t="n">
        <f aca="false">VLOOKUP(F117,'[1]Goa Member''s Details Revised'!$C$2:$AO$7385,6,0)</f>
        <v>45000</v>
      </c>
      <c r="Q117" s="17" t="str">
        <f aca="false">VLOOKUP(F117,'[1]Goa Member''s Details Revised'!$C$2:$AO$7385,8,0)</f>
        <v>I.R.M</v>
      </c>
      <c r="R117" s="17" t="n">
        <f aca="false">+O117-P117</f>
        <v>0</v>
      </c>
      <c r="S117" s="15" t="e">
        <f aca="false">+#REF!-K117</f>
        <v>#REF!</v>
      </c>
      <c r="T117" s="17" t="n">
        <f aca="false">IF(Q117="regular",((P117-(P117/99)*S117)),(P117-(P117*20%)))</f>
        <v>36000</v>
      </c>
      <c r="U117" s="17" t="e">
        <f aca="false">((P117-(P117/99)*S117))</f>
        <v>#REF!</v>
      </c>
      <c r="V117" s="17" t="n">
        <f aca="false">IF(Q117="regular",0,(P117-(O117*20%)))</f>
        <v>36000</v>
      </c>
      <c r="W117" s="17"/>
      <c r="X117" s="15"/>
      <c r="Y117" s="18" t="str">
        <f aca="false">VLOOKUP(F117,'[1]Goa Member''s Details Revised'!$C$2:$AO$7385,12,0)</f>
        <v>we send last reminder in 2012.then we did not receive any reply.</v>
      </c>
    </row>
    <row r="118" customFormat="false" ht="30" hidden="false" customHeight="false" outlineLevel="0" collapsed="false">
      <c r="B118" s="14" t="n">
        <v>117</v>
      </c>
      <c r="C118" s="15"/>
      <c r="D118" s="15" t="s">
        <v>387</v>
      </c>
      <c r="E118" s="15" t="s">
        <v>25</v>
      </c>
      <c r="F118" s="15" t="s">
        <v>388</v>
      </c>
      <c r="G118" s="15"/>
      <c r="H118" s="16" t="str">
        <f aca="false">VLOOKUP(F118,'[1]Goa Member''s Details Revised'!$C$2:$AO$7385,2,0)</f>
        <v>LNC/DRI BEACHES</v>
      </c>
      <c r="I118" s="15" t="n">
        <v>30</v>
      </c>
      <c r="J118" s="15" t="s">
        <v>322</v>
      </c>
      <c r="K118" s="15" t="n">
        <v>1996</v>
      </c>
      <c r="L118" s="16" t="str">
        <f aca="false">VLOOKUP(F118,'[1]Goa Member''s Details Revised'!$C$2:$AO$7385,9,0)</f>
        <v>Never</v>
      </c>
      <c r="M118" s="15" t="s">
        <v>389</v>
      </c>
      <c r="N118" s="17" t="n">
        <f aca="false">VLOOKUP(F118,'[1]Goa Member''s Details Revised'!$C$2:$AO$7385,5,0)</f>
        <v>45000</v>
      </c>
      <c r="O118" s="17" t="n">
        <f aca="false">VLOOKUP(F118,'[1]Goa Member''s Details Revised'!$C$2:$AO$7385,5,0)</f>
        <v>45000</v>
      </c>
      <c r="P118" s="17" t="n">
        <f aca="false">VLOOKUP(F118,'[1]Goa Member''s Details Revised'!$C$2:$AO$7385,6,0)</f>
        <v>45000</v>
      </c>
      <c r="Q118" s="17" t="str">
        <f aca="false">VLOOKUP(F118,'[1]Goa Member''s Details Revised'!$C$2:$AO$7385,8,0)</f>
        <v>I.R.M</v>
      </c>
      <c r="R118" s="17" t="n">
        <f aca="false">+O118-P118</f>
        <v>0</v>
      </c>
      <c r="S118" s="15" t="e">
        <f aca="false">+#REF!-K118</f>
        <v>#REF!</v>
      </c>
      <c r="T118" s="17" t="n">
        <f aca="false">IF(Q118="regular",((P118-(P118/99)*S118)),(P118-(P118*20%)))</f>
        <v>36000</v>
      </c>
      <c r="U118" s="17" t="e">
        <f aca="false">((P118-(P118/99)*S118))</f>
        <v>#REF!</v>
      </c>
      <c r="V118" s="17" t="n">
        <f aca="false">IF(Q118="regular",0,(P118-(O118*20%)))</f>
        <v>36000</v>
      </c>
      <c r="W118" s="17"/>
      <c r="X118" s="15"/>
      <c r="Y118" s="18" t="str">
        <f aca="false">VLOOKUP(F118,'[1]Goa Member''s Details Revised'!$C$2:$AO$7385,12,0)</f>
        <v>we send last reminder in 2012.then we did not receive any reply.</v>
      </c>
    </row>
    <row r="119" customFormat="false" ht="45" hidden="false" customHeight="false" outlineLevel="0" collapsed="false">
      <c r="B119" s="14" t="n">
        <v>118</v>
      </c>
      <c r="C119" s="15"/>
      <c r="D119" s="15" t="s">
        <v>390</v>
      </c>
      <c r="E119" s="15" t="s">
        <v>25</v>
      </c>
      <c r="F119" s="15" t="s">
        <v>391</v>
      </c>
      <c r="G119" s="15"/>
      <c r="H119" s="16" t="str">
        <f aca="false">VLOOKUP(F119,'[1]Goa Member''s Details Revised'!$C$2:$AO$7385,2,0)</f>
        <v>L.N.C/Beaches</v>
      </c>
      <c r="I119" s="15" t="n">
        <v>1</v>
      </c>
      <c r="J119" s="15" t="s">
        <v>322</v>
      </c>
      <c r="K119" s="15" t="n">
        <v>1997</v>
      </c>
      <c r="L119" s="16" t="str">
        <f aca="false">VLOOKUP(F119,'[1]Goa Member''s Details Revised'!$C$2:$AO$7385,9,0)</f>
        <v>Never</v>
      </c>
      <c r="M119" s="15" t="s">
        <v>392</v>
      </c>
      <c r="N119" s="17" t="n">
        <f aca="false">VLOOKUP(F119,'[1]Goa Member''s Details Revised'!$C$2:$AO$7385,5,0)</f>
        <v>45000</v>
      </c>
      <c r="O119" s="17" t="n">
        <f aca="false">VLOOKUP(F119,'[1]Goa Member''s Details Revised'!$C$2:$AO$7385,5,0)</f>
        <v>45000</v>
      </c>
      <c r="P119" s="17" t="n">
        <f aca="false">VLOOKUP(F119,'[1]Goa Member''s Details Revised'!$C$2:$AO$7385,6,0)</f>
        <v>45000</v>
      </c>
      <c r="Q119" s="17" t="str">
        <f aca="false">VLOOKUP(F119,'[1]Goa Member''s Details Revised'!$C$2:$AO$7385,8,0)</f>
        <v>I.R.M</v>
      </c>
      <c r="R119" s="17" t="n">
        <f aca="false">+O119-P119</f>
        <v>0</v>
      </c>
      <c r="S119" s="15" t="e">
        <f aca="false">+#REF!-K119</f>
        <v>#REF!</v>
      </c>
      <c r="T119" s="17" t="n">
        <f aca="false">IF(Q119="regular",((P119-(P119/99)*S119)),(P119-(P119*20%)))</f>
        <v>36000</v>
      </c>
      <c r="U119" s="17" t="e">
        <f aca="false">((P119-(P119/99)*S119))</f>
        <v>#REF!</v>
      </c>
      <c r="V119" s="17" t="n">
        <f aca="false">IF(Q119="regular",0,(P119-(O119*20%)))</f>
        <v>36000</v>
      </c>
      <c r="W119" s="17"/>
      <c r="X119" s="15"/>
      <c r="Y119" s="18" t="str">
        <f aca="false">VLOOKUP(F119,'[1]Goa Member''s Details Revised'!$C$2:$AO$7385,12,0)</f>
        <v>we send last reminder in 2012.then we did not receive any reply.No app no agmnt...membership transferred to Nominee from Lt Amar Singh Walia to Kamini Behl</v>
      </c>
    </row>
    <row r="120" customFormat="false" ht="15" hidden="false" customHeight="false" outlineLevel="0" collapsed="false">
      <c r="B120" s="14" t="n">
        <v>119</v>
      </c>
      <c r="C120" s="15"/>
      <c r="D120" s="15" t="s">
        <v>393</v>
      </c>
      <c r="E120" s="15" t="s">
        <v>25</v>
      </c>
      <c r="F120" s="15" t="s">
        <v>394</v>
      </c>
      <c r="G120" s="15"/>
      <c r="H120" s="16" t="str">
        <f aca="false">VLOOKUP(F120,'[1]Goa Member''s Details Revised'!$C$2:$AO$7385,2,0)</f>
        <v>LNC/DRI BEACHES</v>
      </c>
      <c r="I120" s="15" t="n">
        <v>14</v>
      </c>
      <c r="J120" s="15" t="s">
        <v>337</v>
      </c>
      <c r="K120" s="15" t="n">
        <v>1996</v>
      </c>
      <c r="L120" s="16" t="str">
        <f aca="false">VLOOKUP(F120,'[1]Goa Member''s Details Revised'!$C$2:$AO$7385,9,0)</f>
        <v>Never</v>
      </c>
      <c r="M120" s="15" t="s">
        <v>395</v>
      </c>
      <c r="N120" s="17" t="n">
        <f aca="false">VLOOKUP(F120,'[1]Goa Member''s Details Revised'!$C$2:$AO$7385,5,0)</f>
        <v>28000</v>
      </c>
      <c r="O120" s="17" t="n">
        <f aca="false">VLOOKUP(F120,'[1]Goa Member''s Details Revised'!$C$2:$AO$7385,5,0)</f>
        <v>28000</v>
      </c>
      <c r="P120" s="17" t="n">
        <f aca="false">VLOOKUP(F120,'[1]Goa Member''s Details Revised'!$C$2:$AO$7385,6,0)</f>
        <v>19600</v>
      </c>
      <c r="Q120" s="17" t="str">
        <f aca="false">VLOOKUP(F120,'[1]Goa Member''s Details Revised'!$C$2:$AO$7385,8,0)</f>
        <v>Outstanding</v>
      </c>
      <c r="R120" s="17" t="n">
        <f aca="false">+O120-P120</f>
        <v>8400</v>
      </c>
      <c r="S120" s="15" t="e">
        <f aca="false">+#REF!-K120</f>
        <v>#REF!</v>
      </c>
      <c r="T120" s="17" t="n">
        <f aca="false">IF(Q120="regular",((P120-(P120/99)*S120)),(P120-(P120*20%)))</f>
        <v>15680</v>
      </c>
      <c r="U120" s="17" t="e">
        <f aca="false">((P120-(P120/99)*S120))</f>
        <v>#REF!</v>
      </c>
      <c r="V120" s="17" t="n">
        <f aca="false">IF(Q120="regular",0,(P120-(O120*20%)))</f>
        <v>14000</v>
      </c>
      <c r="W120" s="17"/>
      <c r="X120" s="15"/>
      <c r="Y120" s="18" t="str">
        <f aca="false">VLOOKUP(F120,'[1]Goa Member''s Details Revised'!$C$2:$AO$7385,12,0)</f>
        <v>As POD last communication 07(Outstanding Rs. 8400/-)</v>
      </c>
    </row>
    <row r="121" customFormat="false" ht="30" hidden="false" customHeight="false" outlineLevel="0" collapsed="false">
      <c r="B121" s="14" t="n">
        <v>120</v>
      </c>
      <c r="C121" s="15"/>
      <c r="D121" s="15" t="s">
        <v>396</v>
      </c>
      <c r="E121" s="15" t="s">
        <v>25</v>
      </c>
      <c r="F121" s="15" t="s">
        <v>397</v>
      </c>
      <c r="G121" s="15"/>
      <c r="H121" s="16" t="str">
        <f aca="false">VLOOKUP(F121,'[1]Goa Member''s Details Revised'!$C$2:$AO$7385,2,0)</f>
        <v>L.N.C/Beaches</v>
      </c>
      <c r="I121" s="15" t="n">
        <v>13</v>
      </c>
      <c r="J121" s="15" t="s">
        <v>337</v>
      </c>
      <c r="K121" s="15" t="n">
        <v>1996</v>
      </c>
      <c r="L121" s="16" t="str">
        <f aca="false">VLOOKUP(F121,'[1]Goa Member''s Details Revised'!$C$2:$AO$7385,9,0)</f>
        <v>Never</v>
      </c>
      <c r="M121" s="15" t="s">
        <v>398</v>
      </c>
      <c r="N121" s="17" t="n">
        <f aca="false">VLOOKUP(F121,'[1]Goa Member''s Details Revised'!$C$2:$AO$7385,5,0)</f>
        <v>45000</v>
      </c>
      <c r="O121" s="17" t="n">
        <f aca="false">VLOOKUP(F121,'[1]Goa Member''s Details Revised'!$C$2:$AO$7385,5,0)</f>
        <v>45000</v>
      </c>
      <c r="P121" s="17" t="n">
        <f aca="false">VLOOKUP(F121,'[1]Goa Member''s Details Revised'!$C$2:$AO$7385,6,0)</f>
        <v>45000</v>
      </c>
      <c r="Q121" s="17" t="str">
        <f aca="false">VLOOKUP(F121,'[1]Goa Member''s Details Revised'!$C$2:$AO$7385,8,0)</f>
        <v>I.R.M</v>
      </c>
      <c r="R121" s="17" t="n">
        <f aca="false">+O121-P121</f>
        <v>0</v>
      </c>
      <c r="S121" s="15" t="e">
        <f aca="false">+#REF!-K121</f>
        <v>#REF!</v>
      </c>
      <c r="T121" s="17" t="n">
        <f aca="false">IF(Q121="regular",((P121-(P121/99)*S121)),(P121-(P121*20%)))</f>
        <v>36000</v>
      </c>
      <c r="U121" s="17" t="e">
        <f aca="false">((P121-(P121/99)*S121))</f>
        <v>#REF!</v>
      </c>
      <c r="V121" s="17" t="n">
        <f aca="false">IF(Q121="regular",0,(P121-(O121*20%)))</f>
        <v>36000</v>
      </c>
      <c r="W121" s="17"/>
      <c r="X121" s="15"/>
      <c r="Y121" s="18" t="str">
        <f aca="false">VLOOKUP(F121,'[1]Goa Member''s Details Revised'!$C$2:$AO$7385,12,0)</f>
        <v>we send last reminder in 2012.then we did not receive any reply.</v>
      </c>
    </row>
    <row r="122" customFormat="false" ht="15" hidden="false" customHeight="false" outlineLevel="0" collapsed="false">
      <c r="B122" s="14" t="n">
        <v>121</v>
      </c>
      <c r="C122" s="15"/>
      <c r="D122" s="15" t="s">
        <v>399</v>
      </c>
      <c r="E122" s="15" t="s">
        <v>25</v>
      </c>
      <c r="F122" s="15" t="s">
        <v>400</v>
      </c>
      <c r="G122" s="15"/>
      <c r="H122" s="16" t="str">
        <f aca="false">VLOOKUP(F122,'[1]Goa Member''s Details Revised'!$C$2:$AO$7385,2,0)</f>
        <v>LNC/DRI BEACHES</v>
      </c>
      <c r="I122" s="15" t="n">
        <v>6</v>
      </c>
      <c r="J122" s="15" t="s">
        <v>337</v>
      </c>
      <c r="K122" s="15" t="n">
        <v>1996</v>
      </c>
      <c r="L122" s="16" t="str">
        <f aca="false">VLOOKUP(F122,'[1]Goa Member''s Details Revised'!$C$2:$AO$7385,9,0)</f>
        <v>Never</v>
      </c>
      <c r="M122" s="15" t="s">
        <v>401</v>
      </c>
      <c r="N122" s="17" t="n">
        <f aca="false">VLOOKUP(F122,'[1]Goa Member''s Details Revised'!$C$2:$AO$7385,5,0)</f>
        <v>28000</v>
      </c>
      <c r="O122" s="17" t="n">
        <f aca="false">VLOOKUP(F122,'[1]Goa Member''s Details Revised'!$C$2:$AO$7385,5,0)</f>
        <v>28000</v>
      </c>
      <c r="P122" s="17" t="n">
        <f aca="false">VLOOKUP(F122,'[1]Goa Member''s Details Revised'!$C$2:$AO$7385,6,0)</f>
        <v>28000</v>
      </c>
      <c r="Q122" s="17" t="str">
        <f aca="false">VLOOKUP(F122,'[1]Goa Member''s Details Revised'!$C$2:$AO$7385,8,0)</f>
        <v>I.R.M</v>
      </c>
      <c r="R122" s="17" t="n">
        <f aca="false">+O122-P122</f>
        <v>0</v>
      </c>
      <c r="S122" s="15" t="e">
        <f aca="false">+#REF!-K122</f>
        <v>#REF!</v>
      </c>
      <c r="T122" s="17" t="n">
        <f aca="false">IF(Q122="regular",((P122-(P122/99)*S122)),(P122-(P122*20%)))</f>
        <v>22400</v>
      </c>
      <c r="U122" s="17" t="e">
        <f aca="false">((P122-(P122/99)*S122))</f>
        <v>#REF!</v>
      </c>
      <c r="V122" s="17" t="n">
        <f aca="false">IF(Q122="regular",0,(P122-(O122*20%)))</f>
        <v>22400</v>
      </c>
      <c r="W122" s="17"/>
      <c r="X122" s="15"/>
      <c r="Y122" s="18" t="str">
        <f aca="false">VLOOKUP(F122,'[1]Goa Member''s Details Revised'!$C$2:$AO$7385,12,0)</f>
        <v>Last communication 2000</v>
      </c>
    </row>
    <row r="123" customFormat="false" ht="30" hidden="false" customHeight="false" outlineLevel="0" collapsed="false">
      <c r="B123" s="14" t="n">
        <v>122</v>
      </c>
      <c r="C123" s="15"/>
      <c r="D123" s="15" t="s">
        <v>402</v>
      </c>
      <c r="E123" s="15" t="s">
        <v>25</v>
      </c>
      <c r="F123" s="15" t="s">
        <v>403</v>
      </c>
      <c r="G123" s="15"/>
      <c r="H123" s="16" t="str">
        <f aca="false">VLOOKUP(F123,'[1]Goa Member''s Details Revised'!$C$2:$AO$7385,2,0)</f>
        <v>L.N.C/Beaches</v>
      </c>
      <c r="I123" s="15" t="n">
        <v>2</v>
      </c>
      <c r="J123" s="15" t="s">
        <v>404</v>
      </c>
      <c r="K123" s="15" t="n">
        <v>1996</v>
      </c>
      <c r="L123" s="16" t="str">
        <f aca="false">VLOOKUP(F123,'[1]Goa Member''s Details Revised'!$C$2:$AO$7385,9,0)</f>
        <v>Never</v>
      </c>
      <c r="M123" s="15" t="s">
        <v>405</v>
      </c>
      <c r="N123" s="17" t="n">
        <f aca="false">VLOOKUP(F123,'[1]Goa Member''s Details Revised'!$C$2:$AO$7385,5,0)</f>
        <v>45000</v>
      </c>
      <c r="O123" s="17" t="n">
        <f aca="false">VLOOKUP(F123,'[1]Goa Member''s Details Revised'!$C$2:$AO$7385,5,0)</f>
        <v>45000</v>
      </c>
      <c r="P123" s="17" t="n">
        <f aca="false">VLOOKUP(F123,'[1]Goa Member''s Details Revised'!$C$2:$AO$7385,6,0)</f>
        <v>45000</v>
      </c>
      <c r="Q123" s="17" t="str">
        <f aca="false">VLOOKUP(F123,'[1]Goa Member''s Details Revised'!$C$2:$AO$7385,8,0)</f>
        <v>I.R.M</v>
      </c>
      <c r="R123" s="17" t="n">
        <f aca="false">+O123-P123</f>
        <v>0</v>
      </c>
      <c r="S123" s="15" t="e">
        <f aca="false">+#REF!-K123</f>
        <v>#REF!</v>
      </c>
      <c r="T123" s="17" t="n">
        <f aca="false">IF(Q123="regular",((P123-(P123/99)*S123)),(P123-(P123*20%)))</f>
        <v>36000</v>
      </c>
      <c r="U123" s="17" t="e">
        <f aca="false">((P123-(P123/99)*S123))</f>
        <v>#REF!</v>
      </c>
      <c r="V123" s="17" t="n">
        <f aca="false">IF(Q123="regular",0,(P123-(O123*20%)))</f>
        <v>36000</v>
      </c>
      <c r="W123" s="17"/>
      <c r="X123" s="15"/>
      <c r="Y123" s="18" t="str">
        <f aca="false">VLOOKUP(F123,'[1]Goa Member''s Details Revised'!$C$2:$AO$7385,12,0)</f>
        <v>we send last reminder in 2012.then we did not receive any reply.</v>
      </c>
    </row>
    <row r="124" customFormat="false" ht="15" hidden="false" customHeight="false" outlineLevel="0" collapsed="false">
      <c r="B124" s="14" t="n">
        <v>123</v>
      </c>
      <c r="C124" s="15"/>
      <c r="D124" s="15" t="s">
        <v>406</v>
      </c>
      <c r="E124" s="15" t="s">
        <v>25</v>
      </c>
      <c r="F124" s="15" t="s">
        <v>407</v>
      </c>
      <c r="G124" s="15"/>
      <c r="H124" s="16" t="str">
        <f aca="false">VLOOKUP(F124,'[1]Goa Member''s Details Revised'!$C$2:$AO$7385,2,0)</f>
        <v>L.N.C/Beaches</v>
      </c>
      <c r="I124" s="15" t="n">
        <v>1</v>
      </c>
      <c r="J124" s="15" t="s">
        <v>337</v>
      </c>
      <c r="K124" s="15" t="n">
        <v>1996</v>
      </c>
      <c r="L124" s="16" t="str">
        <f aca="false">VLOOKUP(F124,'[1]Goa Member''s Details Revised'!$C$2:$AO$7385,9,0)</f>
        <v>Never</v>
      </c>
      <c r="M124" s="15" t="s">
        <v>408</v>
      </c>
      <c r="N124" s="17" t="n">
        <f aca="false">VLOOKUP(F124,'[1]Goa Member''s Details Revised'!$C$2:$AO$7385,5,0)</f>
        <v>45000</v>
      </c>
      <c r="O124" s="17" t="n">
        <f aca="false">VLOOKUP(F124,'[1]Goa Member''s Details Revised'!$C$2:$AO$7385,5,0)</f>
        <v>45000</v>
      </c>
      <c r="P124" s="17" t="n">
        <f aca="false">VLOOKUP(F124,'[1]Goa Member''s Details Revised'!$C$2:$AO$7385,6,0)</f>
        <v>13500</v>
      </c>
      <c r="Q124" s="17" t="str">
        <f aca="false">VLOOKUP(F124,'[1]Goa Member''s Details Revised'!$C$2:$AO$7385,8,0)</f>
        <v>Outstanding</v>
      </c>
      <c r="R124" s="17" t="n">
        <f aca="false">+O124-P124</f>
        <v>31500</v>
      </c>
      <c r="S124" s="15" t="e">
        <f aca="false">+#REF!-K124</f>
        <v>#REF!</v>
      </c>
      <c r="T124" s="17" t="n">
        <f aca="false">IF(Q124="regular",((P124-(P124/99)*S124)),(P124-(P124*20%)))</f>
        <v>10800</v>
      </c>
      <c r="U124" s="17" t="e">
        <f aca="false">((P124-(P124/99)*S124))</f>
        <v>#REF!</v>
      </c>
      <c r="V124" s="17" t="n">
        <f aca="false">IF(Q124="regular",0,(P124-(O124*20%)))</f>
        <v>4500</v>
      </c>
      <c r="W124" s="17"/>
      <c r="X124" s="15"/>
      <c r="Y124" s="18" t="str">
        <f aca="false">VLOOKUP(F124,'[1]Goa Member''s Details Revised'!$C$2:$AO$7385,12,0)</f>
        <v>As POD last communication 07(Outstanding Rs. 31500/-)</v>
      </c>
    </row>
    <row r="125" customFormat="false" ht="30" hidden="false" customHeight="false" outlineLevel="0" collapsed="false">
      <c r="B125" s="14" t="n">
        <v>124</v>
      </c>
      <c r="C125" s="15"/>
      <c r="D125" s="15" t="s">
        <v>409</v>
      </c>
      <c r="E125" s="15" t="s">
        <v>25</v>
      </c>
      <c r="F125" s="15" t="s">
        <v>410</v>
      </c>
      <c r="G125" s="15"/>
      <c r="H125" s="16" t="str">
        <f aca="false">VLOOKUP(F125,'[1]Goa Member''s Details Revised'!$C$2:$AO$7385,2,0)</f>
        <v>L.N.C/Beaches</v>
      </c>
      <c r="I125" s="15" t="n">
        <v>4</v>
      </c>
      <c r="J125" s="15" t="s">
        <v>404</v>
      </c>
      <c r="K125" s="15" t="n">
        <v>1996</v>
      </c>
      <c r="L125" s="16" t="str">
        <f aca="false">VLOOKUP(F125,'[1]Goa Member''s Details Revised'!$C$2:$AO$7385,9,0)</f>
        <v>Never</v>
      </c>
      <c r="M125" s="15" t="s">
        <v>411</v>
      </c>
      <c r="N125" s="17" t="n">
        <f aca="false">VLOOKUP(F125,'[1]Goa Member''s Details Revised'!$C$2:$AO$7385,5,0)</f>
        <v>45000</v>
      </c>
      <c r="O125" s="17" t="n">
        <f aca="false">VLOOKUP(F125,'[1]Goa Member''s Details Revised'!$C$2:$AO$7385,5,0)</f>
        <v>45000</v>
      </c>
      <c r="P125" s="17" t="n">
        <f aca="false">VLOOKUP(F125,'[1]Goa Member''s Details Revised'!$C$2:$AO$7385,6,0)</f>
        <v>45000</v>
      </c>
      <c r="Q125" s="17" t="str">
        <f aca="false">VLOOKUP(F125,'[1]Goa Member''s Details Revised'!$C$2:$AO$7385,8,0)</f>
        <v>I.R.M</v>
      </c>
      <c r="R125" s="17" t="n">
        <f aca="false">+O125-P125</f>
        <v>0</v>
      </c>
      <c r="S125" s="15" t="e">
        <f aca="false">+#REF!-K125</f>
        <v>#REF!</v>
      </c>
      <c r="T125" s="17" t="n">
        <f aca="false">IF(Q125="regular",((P125-(P125/99)*S125)),(P125-(P125*20%)))</f>
        <v>36000</v>
      </c>
      <c r="U125" s="17" t="e">
        <f aca="false">((P125-(P125/99)*S125))</f>
        <v>#REF!</v>
      </c>
      <c r="V125" s="17" t="n">
        <f aca="false">IF(Q125="regular",0,(P125-(O125*20%)))</f>
        <v>36000</v>
      </c>
      <c r="W125" s="17"/>
      <c r="X125" s="15"/>
      <c r="Y125" s="18" t="str">
        <f aca="false">VLOOKUP(F125,'[1]Goa Member''s Details Revised'!$C$2:$AO$7385,12,0)</f>
        <v>we send last reminder in 2012.then we did not receive any reply.</v>
      </c>
    </row>
    <row r="126" customFormat="false" ht="30" hidden="false" customHeight="false" outlineLevel="0" collapsed="false">
      <c r="B126" s="14" t="n">
        <v>125</v>
      </c>
      <c r="C126" s="15"/>
      <c r="D126" s="15" t="s">
        <v>412</v>
      </c>
      <c r="E126" s="15" t="s">
        <v>25</v>
      </c>
      <c r="F126" s="15" t="s">
        <v>413</v>
      </c>
      <c r="G126" s="15"/>
      <c r="H126" s="16" t="str">
        <f aca="false">VLOOKUP(F126,'[1]Goa Member''s Details Revised'!$C$2:$AO$7385,2,0)</f>
        <v>?</v>
      </c>
      <c r="I126" s="15" t="n">
        <v>12</v>
      </c>
      <c r="J126" s="15" t="s">
        <v>404</v>
      </c>
      <c r="K126" s="15" t="n">
        <v>1996</v>
      </c>
      <c r="L126" s="16" t="str">
        <f aca="false">VLOOKUP(F126,'[1]Goa Member''s Details Revised'!$C$2:$AO$7385,9,0)</f>
        <v>Never</v>
      </c>
      <c r="M126" s="15" t="s">
        <v>414</v>
      </c>
      <c r="N126" s="17" t="n">
        <f aca="false">VLOOKUP(F126,'[1]Goa Member''s Details Revised'!$C$2:$AO$7385,5,0)</f>
        <v>65000</v>
      </c>
      <c r="O126" s="17" t="n">
        <f aca="false">VLOOKUP(F126,'[1]Goa Member''s Details Revised'!$C$2:$AO$7385,5,0)</f>
        <v>65000</v>
      </c>
      <c r="P126" s="17" t="n">
        <f aca="false">VLOOKUP(F126,'[1]Goa Member''s Details Revised'!$C$2:$AO$7385,6,0)</f>
        <v>65000</v>
      </c>
      <c r="Q126" s="17" t="str">
        <f aca="false">VLOOKUP(F126,'[1]Goa Member''s Details Revised'!$C$2:$AO$7385,8,0)</f>
        <v>I.R.M</v>
      </c>
      <c r="R126" s="17" t="n">
        <f aca="false">+O126-P126</f>
        <v>0</v>
      </c>
      <c r="S126" s="15" t="e">
        <f aca="false">+#REF!-K126</f>
        <v>#REF!</v>
      </c>
      <c r="T126" s="17" t="n">
        <f aca="false">IF(Q126="regular",((P126-(P126/99)*S126)),(P126-(P126*20%)))</f>
        <v>52000</v>
      </c>
      <c r="U126" s="17" t="e">
        <f aca="false">((P126-(P126/99)*S126))</f>
        <v>#REF!</v>
      </c>
      <c r="V126" s="17" t="n">
        <f aca="false">IF(Q126="regular",0,(P126-(O126*20%)))</f>
        <v>52000</v>
      </c>
      <c r="W126" s="17"/>
      <c r="X126" s="15"/>
      <c r="Y126" s="18" t="str">
        <f aca="false">VLOOKUP(F126,'[1]Goa Member''s Details Revised'!$C$2:$AO$7385,12,0)</f>
        <v>we send last reminder in 2012.then we did not receive any reply. (membership Transferr from Manali to Goa)</v>
      </c>
    </row>
    <row r="127" customFormat="false" ht="15" hidden="false" customHeight="false" outlineLevel="0" collapsed="false">
      <c r="B127" s="14" t="n">
        <v>126</v>
      </c>
      <c r="C127" s="15"/>
      <c r="D127" s="15" t="s">
        <v>415</v>
      </c>
      <c r="E127" s="15" t="s">
        <v>25</v>
      </c>
      <c r="F127" s="15" t="s">
        <v>416</v>
      </c>
      <c r="G127" s="15"/>
      <c r="H127" s="16" t="str">
        <f aca="false">VLOOKUP(F127,'[1]Goa Member''s Details Revised'!$C$2:$AO$7385,2,0)</f>
        <v>LNC/BEACHES</v>
      </c>
      <c r="I127" s="15" t="n">
        <v>27</v>
      </c>
      <c r="J127" s="15" t="s">
        <v>337</v>
      </c>
      <c r="K127" s="15" t="n">
        <v>1996</v>
      </c>
      <c r="L127" s="16" t="str">
        <f aca="false">VLOOKUP(F127,'[1]Goa Member''s Details Revised'!$C$2:$AO$7385,9,0)</f>
        <v>Never</v>
      </c>
      <c r="M127" s="15" t="s">
        <v>417</v>
      </c>
      <c r="N127" s="17" t="n">
        <f aca="false">VLOOKUP(F127,'[1]Goa Member''s Details Revised'!$C$2:$AO$7385,5,0)</f>
        <v>45000</v>
      </c>
      <c r="O127" s="17" t="n">
        <f aca="false">VLOOKUP(F127,'[1]Goa Member''s Details Revised'!$C$2:$AO$7385,5,0)</f>
        <v>45000</v>
      </c>
      <c r="P127" s="17" t="n">
        <f aca="false">VLOOKUP(F127,'[1]Goa Member''s Details Revised'!$C$2:$AO$7385,6,0)</f>
        <v>45000</v>
      </c>
      <c r="Q127" s="17" t="str">
        <f aca="false">VLOOKUP(F127,'[1]Goa Member''s Details Revised'!$C$2:$AO$7385,8,0)</f>
        <v>I.R.M</v>
      </c>
      <c r="R127" s="17" t="n">
        <f aca="false">+O127-P127</f>
        <v>0</v>
      </c>
      <c r="S127" s="15" t="e">
        <f aca="false">+#REF!-K127</f>
        <v>#REF!</v>
      </c>
      <c r="T127" s="17" t="n">
        <f aca="false">IF(Q127="regular",((P127-(P127/99)*S127)),(P127-(P127*20%)))</f>
        <v>36000</v>
      </c>
      <c r="U127" s="17" t="e">
        <f aca="false">((P127-(P127/99)*S127))</f>
        <v>#REF!</v>
      </c>
      <c r="V127" s="17" t="n">
        <f aca="false">IF(Q127="regular",0,(P127-(O127*20%)))</f>
        <v>36000</v>
      </c>
      <c r="W127" s="17"/>
      <c r="X127" s="15"/>
      <c r="Y127" s="18" t="str">
        <f aca="false">VLOOKUP(F127,'[1]Goa Member''s Details Revised'!$C$2:$AO$7385,12,0)</f>
        <v>Letter Undelivered, Last Communication Till 2011</v>
      </c>
    </row>
    <row r="128" customFormat="false" ht="15" hidden="false" customHeight="false" outlineLevel="0" collapsed="false">
      <c r="B128" s="14" t="n">
        <v>127</v>
      </c>
      <c r="C128" s="15"/>
      <c r="D128" s="15" t="s">
        <v>418</v>
      </c>
      <c r="E128" s="15" t="s">
        <v>25</v>
      </c>
      <c r="F128" s="15" t="s">
        <v>419</v>
      </c>
      <c r="G128" s="15"/>
      <c r="H128" s="16" t="str">
        <f aca="false">VLOOKUP(F128,'[1]Goa Member''s Details Revised'!$C$2:$AO$7385,2,0)</f>
        <v>LNC/BEACHES</v>
      </c>
      <c r="I128" s="15" t="n">
        <v>27</v>
      </c>
      <c r="J128" s="15" t="s">
        <v>337</v>
      </c>
      <c r="K128" s="15" t="n">
        <v>1996</v>
      </c>
      <c r="L128" s="16" t="str">
        <f aca="false">VLOOKUP(F128,'[1]Goa Member''s Details Revised'!$C$2:$AO$7385,9,0)</f>
        <v>Never</v>
      </c>
      <c r="M128" s="15" t="s">
        <v>420</v>
      </c>
      <c r="N128" s="17" t="n">
        <f aca="false">VLOOKUP(F128,'[1]Goa Member''s Details Revised'!$C$2:$AO$7385,5,0)</f>
        <v>45000</v>
      </c>
      <c r="O128" s="17" t="n">
        <f aca="false">VLOOKUP(F128,'[1]Goa Member''s Details Revised'!$C$2:$AO$7385,5,0)</f>
        <v>45000</v>
      </c>
      <c r="P128" s="17" t="n">
        <f aca="false">VLOOKUP(F128,'[1]Goa Member''s Details Revised'!$C$2:$AO$7385,6,0)</f>
        <v>45000</v>
      </c>
      <c r="Q128" s="17" t="str">
        <f aca="false">VLOOKUP(F128,'[1]Goa Member''s Details Revised'!$C$2:$AO$7385,8,0)</f>
        <v>I.R.M</v>
      </c>
      <c r="R128" s="17" t="n">
        <f aca="false">+O128-P128</f>
        <v>0</v>
      </c>
      <c r="S128" s="15" t="e">
        <f aca="false">+#REF!-K128</f>
        <v>#REF!</v>
      </c>
      <c r="T128" s="17" t="n">
        <f aca="false">IF(Q128="regular",((P128-(P128/99)*S128)),(P128-(P128*20%)))</f>
        <v>36000</v>
      </c>
      <c r="U128" s="17" t="e">
        <f aca="false">((P128-(P128/99)*S128))</f>
        <v>#REF!</v>
      </c>
      <c r="V128" s="17" t="n">
        <f aca="false">IF(Q128="regular",0,(P128-(O128*20%)))</f>
        <v>36000</v>
      </c>
      <c r="W128" s="17"/>
      <c r="X128" s="15"/>
      <c r="Y128" s="18" t="str">
        <f aca="false">VLOOKUP(F128,'[1]Goa Member''s Details Revised'!$C$2:$AO$7385,12,0)</f>
        <v>As POD Last communication on 2007</v>
      </c>
    </row>
    <row r="129" customFormat="false" ht="15" hidden="false" customHeight="false" outlineLevel="0" collapsed="false">
      <c r="B129" s="14" t="n">
        <v>128</v>
      </c>
      <c r="C129" s="15"/>
      <c r="D129" s="15" t="s">
        <v>421</v>
      </c>
      <c r="E129" s="15" t="s">
        <v>25</v>
      </c>
      <c r="F129" s="15" t="s">
        <v>422</v>
      </c>
      <c r="G129" s="15"/>
      <c r="H129" s="16" t="str">
        <f aca="false">VLOOKUP(F129,'[1]Goa Member''s Details Revised'!$C$2:$AO$7385,2,0)</f>
        <v>LNC/BEACHES</v>
      </c>
      <c r="I129" s="15" t="n">
        <v>30</v>
      </c>
      <c r="J129" s="15" t="s">
        <v>337</v>
      </c>
      <c r="K129" s="15" t="n">
        <v>1996</v>
      </c>
      <c r="L129" s="16" t="str">
        <f aca="false">VLOOKUP(F129,'[1]Goa Member''s Details Revised'!$C$2:$AO$7385,9,0)</f>
        <v>Never</v>
      </c>
      <c r="M129" s="15" t="s">
        <v>423</v>
      </c>
      <c r="N129" s="17" t="n">
        <f aca="false">VLOOKUP(F129,'[1]Goa Member''s Details Revised'!$C$2:$AO$7385,5,0)</f>
        <v>26600</v>
      </c>
      <c r="O129" s="17" t="n">
        <f aca="false">VLOOKUP(F129,'[1]Goa Member''s Details Revised'!$C$2:$AO$7385,5,0)</f>
        <v>26600</v>
      </c>
      <c r="P129" s="17" t="n">
        <f aca="false">VLOOKUP(F129,'[1]Goa Member''s Details Revised'!$C$2:$AO$7385,6,0)</f>
        <v>26600</v>
      </c>
      <c r="Q129" s="17" t="str">
        <f aca="false">VLOOKUP(F129,'[1]Goa Member''s Details Revised'!$C$2:$AO$7385,8,0)</f>
        <v>I.R.M</v>
      </c>
      <c r="R129" s="17" t="n">
        <f aca="false">+O129-P129</f>
        <v>0</v>
      </c>
      <c r="S129" s="15" t="e">
        <f aca="false">+#REF!-K129</f>
        <v>#REF!</v>
      </c>
      <c r="T129" s="17" t="n">
        <f aca="false">IF(Q129="regular",((P129-(P129/99)*S129)),(P129-(P129*20%)))</f>
        <v>21280</v>
      </c>
      <c r="U129" s="17" t="e">
        <f aca="false">((P129-(P129/99)*S129))</f>
        <v>#REF!</v>
      </c>
      <c r="V129" s="17" t="n">
        <f aca="false">IF(Q129="regular",0,(P129-(O129*20%)))</f>
        <v>21280</v>
      </c>
      <c r="W129" s="17"/>
      <c r="X129" s="15"/>
      <c r="Y129" s="18" t="str">
        <f aca="false">VLOOKUP(F129,'[1]Goa Member''s Details Revised'!$C$2:$AO$7385,12,0)</f>
        <v>Last Communication Till 2000</v>
      </c>
    </row>
    <row r="130" customFormat="false" ht="15" hidden="false" customHeight="false" outlineLevel="0" collapsed="false">
      <c r="B130" s="14" t="n">
        <v>129</v>
      </c>
      <c r="C130" s="15"/>
      <c r="D130" s="15" t="s">
        <v>424</v>
      </c>
      <c r="E130" s="15" t="s">
        <v>25</v>
      </c>
      <c r="F130" s="15" t="s">
        <v>425</v>
      </c>
      <c r="G130" s="15"/>
      <c r="H130" s="16" t="str">
        <f aca="false">VLOOKUP(F130,'[1]Goa Member''s Details Revised'!$C$2:$AO$7385,2,0)</f>
        <v>LNC/BEACHES</v>
      </c>
      <c r="I130" s="15" t="n">
        <v>25</v>
      </c>
      <c r="J130" s="15" t="s">
        <v>337</v>
      </c>
      <c r="K130" s="15" t="n">
        <v>1996</v>
      </c>
      <c r="L130" s="16" t="n">
        <f aca="false">VLOOKUP(F130,'[1]Goa Member''s Details Revised'!$C$2:$AO$7385,9,0)</f>
        <v>2017</v>
      </c>
      <c r="M130" s="15" t="s">
        <v>426</v>
      </c>
      <c r="N130" s="17" t="n">
        <f aca="false">VLOOKUP(F130,'[1]Goa Member''s Details Revised'!$C$2:$AO$7385,5,0)</f>
        <v>45000</v>
      </c>
      <c r="O130" s="17" t="n">
        <f aca="false">VLOOKUP(F130,'[1]Goa Member''s Details Revised'!$C$2:$AO$7385,5,0)</f>
        <v>45000</v>
      </c>
      <c r="P130" s="17" t="n">
        <f aca="false">VLOOKUP(F130,'[1]Goa Member''s Details Revised'!$C$2:$AO$7385,6,0)</f>
        <v>45000</v>
      </c>
      <c r="Q130" s="17" t="str">
        <f aca="false">VLOOKUP(F130,'[1]Goa Member''s Details Revised'!$C$2:$AO$7385,8,0)</f>
        <v>R.M</v>
      </c>
      <c r="R130" s="17" t="n">
        <f aca="false">+O130-P130</f>
        <v>0</v>
      </c>
      <c r="S130" s="15" t="e">
        <f aca="false">+#REF!-K130</f>
        <v>#REF!</v>
      </c>
      <c r="T130" s="17" t="n">
        <f aca="false">IF(Q130="regular",((P130-(P130/99)*S130)),(P130-(P130*20%)))</f>
        <v>36000</v>
      </c>
      <c r="U130" s="17" t="e">
        <f aca="false">((P130-(P130/99)*S130))</f>
        <v>#REF!</v>
      </c>
      <c r="V130" s="17" t="n">
        <f aca="false">IF(Q130="regular",0,(P130-(O130*20%)))</f>
        <v>36000</v>
      </c>
      <c r="W130" s="17"/>
      <c r="X130" s="15"/>
      <c r="Y130" s="18" t="str">
        <f aca="false">VLOOKUP(F130,'[1]Goa Member''s Details Revised'!$C$2:$AO$7385,12,0)</f>
        <v>last communication in 2022 for surrender option</v>
      </c>
    </row>
    <row r="131" customFormat="false" ht="15" hidden="false" customHeight="false" outlineLevel="0" collapsed="false">
      <c r="B131" s="14" t="n">
        <v>130</v>
      </c>
      <c r="C131" s="15"/>
      <c r="D131" s="15" t="s">
        <v>427</v>
      </c>
      <c r="E131" s="15" t="s">
        <v>25</v>
      </c>
      <c r="F131" s="15" t="s">
        <v>428</v>
      </c>
      <c r="G131" s="15"/>
      <c r="H131" s="16" t="str">
        <f aca="false">VLOOKUP(F131,'[1]Goa Member''s Details Revised'!$C$2:$AO$7385,2,0)</f>
        <v>LNC/BEACHES</v>
      </c>
      <c r="I131" s="15" t="n">
        <v>18</v>
      </c>
      <c r="J131" s="15" t="s">
        <v>337</v>
      </c>
      <c r="K131" s="15" t="n">
        <v>1996</v>
      </c>
      <c r="L131" s="16" t="str">
        <f aca="false">VLOOKUP(F131,'[1]Goa Member''s Details Revised'!$C$2:$AO$7385,9,0)</f>
        <v>Never</v>
      </c>
      <c r="M131" s="15" t="s">
        <v>429</v>
      </c>
      <c r="N131" s="17" t="n">
        <f aca="false">VLOOKUP(F131,'[1]Goa Member''s Details Revised'!$C$2:$AO$7385,5,0)</f>
        <v>48000</v>
      </c>
      <c r="O131" s="17" t="n">
        <f aca="false">VLOOKUP(F131,'[1]Goa Member''s Details Revised'!$C$2:$AO$7385,5,0)</f>
        <v>48000</v>
      </c>
      <c r="P131" s="17" t="n">
        <f aca="false">VLOOKUP(F131,'[1]Goa Member''s Details Revised'!$C$2:$AO$7385,6,0)</f>
        <v>48000</v>
      </c>
      <c r="Q131" s="17" t="str">
        <f aca="false">VLOOKUP(F131,'[1]Goa Member''s Details Revised'!$C$2:$AO$7385,8,0)</f>
        <v>I.R.M</v>
      </c>
      <c r="R131" s="17" t="n">
        <f aca="false">+O131-P131</f>
        <v>0</v>
      </c>
      <c r="S131" s="15" t="e">
        <f aca="false">+#REF!-K131</f>
        <v>#REF!</v>
      </c>
      <c r="T131" s="17" t="n">
        <f aca="false">IF(Q131="regular",((P131-(P131/99)*S131)),(P131-(P131*20%)))</f>
        <v>38400</v>
      </c>
      <c r="U131" s="17" t="e">
        <f aca="false">((P131-(P131/99)*S131))</f>
        <v>#REF!</v>
      </c>
      <c r="V131" s="17" t="n">
        <f aca="false">IF(Q131="regular",0,(P131-(O131*20%)))</f>
        <v>38400</v>
      </c>
      <c r="W131" s="17"/>
      <c r="X131" s="15"/>
      <c r="Y131" s="18" t="str">
        <f aca="false">VLOOKUP(F131,'[1]Goa Member''s Details Revised'!$C$2:$AO$7385,12,0)</f>
        <v>Last Communication Till 2001</v>
      </c>
    </row>
    <row r="132" customFormat="false" ht="30" hidden="false" customHeight="false" outlineLevel="0" collapsed="false">
      <c r="B132" s="14" t="n">
        <v>131</v>
      </c>
      <c r="C132" s="15"/>
      <c r="D132" s="15" t="s">
        <v>430</v>
      </c>
      <c r="E132" s="15" t="s">
        <v>25</v>
      </c>
      <c r="F132" s="15" t="s">
        <v>431</v>
      </c>
      <c r="G132" s="15"/>
      <c r="H132" s="16" t="str">
        <f aca="false">VLOOKUP(F132,'[1]Goa Member''s Details Revised'!$C$2:$AO$7385,2,0)</f>
        <v>L.N.C/Beaches</v>
      </c>
      <c r="I132" s="15" t="n">
        <v>27</v>
      </c>
      <c r="J132" s="15" t="s">
        <v>337</v>
      </c>
      <c r="K132" s="15" t="n">
        <v>1996</v>
      </c>
      <c r="L132" s="16" t="n">
        <f aca="false">VLOOKUP(F132,'[1]Goa Member''s Details Revised'!$C$2:$AO$7385,9,0)</f>
        <v>2009</v>
      </c>
      <c r="M132" s="15" t="s">
        <v>432</v>
      </c>
      <c r="N132" s="17" t="n">
        <f aca="false">VLOOKUP(F132,'[1]Goa Member''s Details Revised'!$C$2:$AO$7385,5,0)</f>
        <v>45000</v>
      </c>
      <c r="O132" s="17" t="n">
        <f aca="false">VLOOKUP(F132,'[1]Goa Member''s Details Revised'!$C$2:$AO$7385,5,0)</f>
        <v>45000</v>
      </c>
      <c r="P132" s="17" t="n">
        <f aca="false">VLOOKUP(F132,'[1]Goa Member''s Details Revised'!$C$2:$AO$7385,6,0)</f>
        <v>42750</v>
      </c>
      <c r="Q132" s="17" t="str">
        <f aca="false">VLOOKUP(F132,'[1]Goa Member''s Details Revised'!$C$2:$AO$7385,8,0)</f>
        <v>R.M</v>
      </c>
      <c r="R132" s="17" t="n">
        <f aca="false">+O132-P132</f>
        <v>2250</v>
      </c>
      <c r="S132" s="15" t="e">
        <f aca="false">+#REF!-K132</f>
        <v>#REF!</v>
      </c>
      <c r="T132" s="17" t="n">
        <f aca="false">IF(Q132="regular",((P132-(P132/99)*S132)),(P132-(P132*20%)))</f>
        <v>34200</v>
      </c>
      <c r="U132" s="17" t="e">
        <f aca="false">((P132-(P132/99)*S132))</f>
        <v>#REF!</v>
      </c>
      <c r="V132" s="17" t="n">
        <f aca="false">IF(Q132="regular",0,(P132-(O132*20%)))</f>
        <v>33750</v>
      </c>
      <c r="W132" s="17"/>
      <c r="X132" s="15"/>
      <c r="Y132" s="18" t="str">
        <f aca="false">VLOOKUP(F132,'[1]Goa Member''s Details Revised'!$C$2:$AO$7385,12,0)</f>
        <v>we send last reminder in 2012.then we did not receive any reply.</v>
      </c>
    </row>
    <row r="133" customFormat="false" ht="30" hidden="false" customHeight="false" outlineLevel="0" collapsed="false">
      <c r="B133" s="14" t="n">
        <v>132</v>
      </c>
      <c r="C133" s="15"/>
      <c r="D133" s="15" t="s">
        <v>433</v>
      </c>
      <c r="E133" s="15" t="s">
        <v>25</v>
      </c>
      <c r="F133" s="15" t="s">
        <v>434</v>
      </c>
      <c r="G133" s="15"/>
      <c r="H133" s="16" t="str">
        <f aca="false">VLOOKUP(F133,'[1]Goa Member''s Details Revised'!$C$2:$AO$7385,2,0)</f>
        <v>LNC/BEACHES</v>
      </c>
      <c r="I133" s="15" t="n">
        <v>29</v>
      </c>
      <c r="J133" s="15" t="s">
        <v>337</v>
      </c>
      <c r="K133" s="15" t="n">
        <v>1996</v>
      </c>
      <c r="L133" s="16" t="str">
        <f aca="false">VLOOKUP(F133,'[1]Goa Member''s Details Revised'!$C$2:$AO$7385,9,0)</f>
        <v>Never</v>
      </c>
      <c r="M133" s="15" t="s">
        <v>435</v>
      </c>
      <c r="N133" s="17" t="n">
        <f aca="false">VLOOKUP(F133,'[1]Goa Member''s Details Revised'!$C$2:$AO$7385,5,0)</f>
        <v>35000</v>
      </c>
      <c r="O133" s="17" t="n">
        <f aca="false">VLOOKUP(F133,'[1]Goa Member''s Details Revised'!$C$2:$AO$7385,5,0)</f>
        <v>35000</v>
      </c>
      <c r="P133" s="17" t="n">
        <f aca="false">VLOOKUP(F133,'[1]Goa Member''s Details Revised'!$C$2:$AO$7385,6,0)</f>
        <v>35000</v>
      </c>
      <c r="Q133" s="17" t="str">
        <f aca="false">VLOOKUP(F133,'[1]Goa Member''s Details Revised'!$C$2:$AO$7385,8,0)</f>
        <v>I.R.M</v>
      </c>
      <c r="R133" s="17" t="n">
        <f aca="false">+O133-P133</f>
        <v>0</v>
      </c>
      <c r="S133" s="15" t="e">
        <f aca="false">+#REF!-K133</f>
        <v>#REF!</v>
      </c>
      <c r="T133" s="17" t="n">
        <f aca="false">IF(Q133="regular",((P133-(P133/99)*S133)),(P133-(P133*20%)))</f>
        <v>28000</v>
      </c>
      <c r="U133" s="17" t="e">
        <f aca="false">((P133-(P133/99)*S133))</f>
        <v>#REF!</v>
      </c>
      <c r="V133" s="17" t="n">
        <f aca="false">IF(Q133="regular",0,(P133-(O133*20%)))</f>
        <v>28000</v>
      </c>
      <c r="W133" s="17"/>
      <c r="X133" s="15"/>
      <c r="Y133" s="18" t="str">
        <f aca="false">VLOOKUP(F133,'[1]Goa Member''s Details Revised'!$C$2:$AO$7385,12,0)</f>
        <v>we send last reminder in 2012.then we did not receive any reply.</v>
      </c>
    </row>
    <row r="134" customFormat="false" ht="30" hidden="false" customHeight="false" outlineLevel="0" collapsed="false">
      <c r="B134" s="14" t="n">
        <v>133</v>
      </c>
      <c r="C134" s="15"/>
      <c r="D134" s="15" t="s">
        <v>436</v>
      </c>
      <c r="E134" s="15" t="s">
        <v>25</v>
      </c>
      <c r="F134" s="15" t="s">
        <v>437</v>
      </c>
      <c r="G134" s="15"/>
      <c r="H134" s="16" t="str">
        <f aca="false">VLOOKUP(F134,'[1]Goa Member''s Details Revised'!$C$2:$AO$7385,2,0)</f>
        <v>L.N.C/Beaches</v>
      </c>
      <c r="I134" s="15" t="n">
        <v>26</v>
      </c>
      <c r="J134" s="15" t="s">
        <v>337</v>
      </c>
      <c r="K134" s="15" t="n">
        <v>1996</v>
      </c>
      <c r="L134" s="16" t="str">
        <f aca="false">VLOOKUP(F134,'[1]Goa Member''s Details Revised'!$C$2:$AO$7385,9,0)</f>
        <v>Never</v>
      </c>
      <c r="M134" s="15" t="s">
        <v>438</v>
      </c>
      <c r="N134" s="17" t="n">
        <f aca="false">VLOOKUP(F134,'[1]Goa Member''s Details Revised'!$C$2:$AO$7385,5,0)</f>
        <v>45000</v>
      </c>
      <c r="O134" s="17" t="n">
        <f aca="false">VLOOKUP(F134,'[1]Goa Member''s Details Revised'!$C$2:$AO$7385,5,0)</f>
        <v>45000</v>
      </c>
      <c r="P134" s="17" t="n">
        <f aca="false">VLOOKUP(F134,'[1]Goa Member''s Details Revised'!$C$2:$AO$7385,6,0)</f>
        <v>45000</v>
      </c>
      <c r="Q134" s="17" t="str">
        <f aca="false">VLOOKUP(F134,'[1]Goa Member''s Details Revised'!$C$2:$AO$7385,8,0)</f>
        <v>I.R.M</v>
      </c>
      <c r="R134" s="17" t="n">
        <f aca="false">+O134-P134</f>
        <v>0</v>
      </c>
      <c r="S134" s="15" t="e">
        <f aca="false">+#REF!-K134</f>
        <v>#REF!</v>
      </c>
      <c r="T134" s="17" t="n">
        <f aca="false">IF(Q134="regular",((P134-(P134/99)*S134)),(P134-(P134*20%)))</f>
        <v>36000</v>
      </c>
      <c r="U134" s="17" t="e">
        <f aca="false">((P134-(P134/99)*S134))</f>
        <v>#REF!</v>
      </c>
      <c r="V134" s="17" t="n">
        <f aca="false">IF(Q134="regular",0,(P134-(O134*20%)))</f>
        <v>36000</v>
      </c>
      <c r="W134" s="17"/>
      <c r="X134" s="15"/>
      <c r="Y134" s="18" t="str">
        <f aca="false">VLOOKUP(F134,'[1]Goa Member''s Details Revised'!$C$2:$AO$7385,12,0)</f>
        <v>Letter sent, last communication 07, pod and agreement is in file, application form is not in file</v>
      </c>
    </row>
    <row r="135" customFormat="false" ht="30" hidden="false" customHeight="false" outlineLevel="0" collapsed="false">
      <c r="B135" s="14" t="n">
        <v>134</v>
      </c>
      <c r="C135" s="15"/>
      <c r="D135" s="15" t="s">
        <v>439</v>
      </c>
      <c r="E135" s="15" t="s">
        <v>25</v>
      </c>
      <c r="F135" s="15" t="s">
        <v>440</v>
      </c>
      <c r="G135" s="15"/>
      <c r="H135" s="16" t="str">
        <f aca="false">VLOOKUP(F135,'[1]Goa Member''s Details Revised'!$C$2:$AO$7385,2,0)</f>
        <v>LNC/BEACHES</v>
      </c>
      <c r="I135" s="15" t="n">
        <v>26</v>
      </c>
      <c r="J135" s="15" t="s">
        <v>337</v>
      </c>
      <c r="K135" s="15" t="n">
        <v>1996</v>
      </c>
      <c r="L135" s="16" t="str">
        <f aca="false">VLOOKUP(F135,'[1]Goa Member''s Details Revised'!$C$2:$AO$7385,9,0)</f>
        <v>Never</v>
      </c>
      <c r="M135" s="15" t="s">
        <v>441</v>
      </c>
      <c r="N135" s="17" t="n">
        <f aca="false">VLOOKUP(F135,'[1]Goa Member''s Details Revised'!$C$2:$AO$7385,5,0)</f>
        <v>28000</v>
      </c>
      <c r="O135" s="17" t="n">
        <f aca="false">VLOOKUP(F135,'[1]Goa Member''s Details Revised'!$C$2:$AO$7385,5,0)</f>
        <v>28000</v>
      </c>
      <c r="P135" s="17" t="n">
        <f aca="false">VLOOKUP(F135,'[1]Goa Member''s Details Revised'!$C$2:$AO$7385,6,0)</f>
        <v>28000</v>
      </c>
      <c r="Q135" s="17" t="str">
        <f aca="false">VLOOKUP(F135,'[1]Goa Member''s Details Revised'!$C$2:$AO$7385,8,0)</f>
        <v>I.R.M</v>
      </c>
      <c r="R135" s="17" t="n">
        <f aca="false">+O135-P135</f>
        <v>0</v>
      </c>
      <c r="S135" s="15" t="e">
        <f aca="false">+#REF!-K135</f>
        <v>#REF!</v>
      </c>
      <c r="T135" s="17" t="n">
        <f aca="false">IF(Q135="regular",((P135-(P135/99)*S135)),(P135-(P135*20%)))</f>
        <v>22400</v>
      </c>
      <c r="U135" s="17" t="e">
        <f aca="false">((P135-(P135/99)*S135))</f>
        <v>#REF!</v>
      </c>
      <c r="V135" s="17" t="n">
        <f aca="false">IF(Q135="regular",0,(P135-(O135*20%)))</f>
        <v>22400</v>
      </c>
      <c r="W135" s="17"/>
      <c r="X135" s="15"/>
      <c r="Y135" s="18" t="str">
        <f aca="false">VLOOKUP(F135,'[1]Goa Member''s Details Revised'!$C$2:$AO$7385,12,0)</f>
        <v>we send last reminder in 2012.then we did not receive any reply.</v>
      </c>
    </row>
    <row r="136" customFormat="false" ht="30" hidden="false" customHeight="false" outlineLevel="0" collapsed="false">
      <c r="B136" s="14" t="n">
        <v>135</v>
      </c>
      <c r="C136" s="15"/>
      <c r="D136" s="15" t="s">
        <v>442</v>
      </c>
      <c r="E136" s="15" t="s">
        <v>25</v>
      </c>
      <c r="F136" s="15" t="s">
        <v>443</v>
      </c>
      <c r="G136" s="15"/>
      <c r="H136" s="16" t="str">
        <f aca="false">VLOOKUP(F136,'[1]Goa Member''s Details Revised'!$C$2:$AO$7385,2,0)</f>
        <v>L.N.C/Beaches</v>
      </c>
      <c r="I136" s="15" t="n">
        <v>30</v>
      </c>
      <c r="J136" s="15" t="s">
        <v>337</v>
      </c>
      <c r="K136" s="15" t="n">
        <v>1996</v>
      </c>
      <c r="L136" s="16" t="str">
        <f aca="false">VLOOKUP(F136,'[1]Goa Member''s Details Revised'!$C$2:$AO$7385,9,0)</f>
        <v>Never</v>
      </c>
      <c r="M136" s="15" t="s">
        <v>444</v>
      </c>
      <c r="N136" s="17" t="n">
        <f aca="false">VLOOKUP(F136,'[1]Goa Member''s Details Revised'!$C$2:$AO$7385,5,0)</f>
        <v>45000</v>
      </c>
      <c r="O136" s="17" t="n">
        <f aca="false">VLOOKUP(F136,'[1]Goa Member''s Details Revised'!$C$2:$AO$7385,5,0)</f>
        <v>45000</v>
      </c>
      <c r="P136" s="17" t="n">
        <f aca="false">VLOOKUP(F136,'[1]Goa Member''s Details Revised'!$C$2:$AO$7385,6,0)</f>
        <v>45000</v>
      </c>
      <c r="Q136" s="17" t="str">
        <f aca="false">VLOOKUP(F136,'[1]Goa Member''s Details Revised'!$C$2:$AO$7385,8,0)</f>
        <v>I.R.M</v>
      </c>
      <c r="R136" s="17" t="n">
        <f aca="false">+O136-P136</f>
        <v>0</v>
      </c>
      <c r="S136" s="15" t="e">
        <f aca="false">+#REF!-K136</f>
        <v>#REF!</v>
      </c>
      <c r="T136" s="17" t="n">
        <f aca="false">IF(Q136="regular",((P136-(P136/99)*S136)),(P136-(P136*20%)))</f>
        <v>36000</v>
      </c>
      <c r="U136" s="17" t="e">
        <f aca="false">((P136-(P136/99)*S136))</f>
        <v>#REF!</v>
      </c>
      <c r="V136" s="17" t="n">
        <f aca="false">IF(Q136="regular",0,(P136-(O136*20%)))</f>
        <v>36000</v>
      </c>
      <c r="W136" s="17"/>
      <c r="X136" s="15"/>
      <c r="Y136" s="18" t="str">
        <f aca="false">VLOOKUP(F136,'[1]Goa Member''s Details Revised'!$C$2:$AO$7385,12,0)</f>
        <v>we send last reminder in 2012.then we did not receive any reply.</v>
      </c>
    </row>
    <row r="137" customFormat="false" ht="15" hidden="false" customHeight="false" outlineLevel="0" collapsed="false">
      <c r="B137" s="14" t="n">
        <v>136</v>
      </c>
      <c r="C137" s="15"/>
      <c r="D137" s="15" t="s">
        <v>445</v>
      </c>
      <c r="E137" s="15" t="s">
        <v>25</v>
      </c>
      <c r="F137" s="15" t="s">
        <v>446</v>
      </c>
      <c r="G137" s="15"/>
      <c r="H137" s="16" t="str">
        <f aca="false">VLOOKUP(F137,'[1]Goa Member''s Details Revised'!$C$2:$AO$7385,2,0)</f>
        <v>LNC/DRI BEACHES</v>
      </c>
      <c r="I137" s="15" t="n">
        <v>3</v>
      </c>
      <c r="J137" s="15" t="s">
        <v>404</v>
      </c>
      <c r="K137" s="15" t="n">
        <v>1996</v>
      </c>
      <c r="L137" s="16" t="str">
        <f aca="false">VLOOKUP(F137,'[1]Goa Member''s Details Revised'!$C$2:$AO$7385,9,0)</f>
        <v>Never</v>
      </c>
      <c r="M137" s="15" t="s">
        <v>447</v>
      </c>
      <c r="N137" s="17" t="n">
        <f aca="false">VLOOKUP(F137,'[1]Goa Member''s Details Revised'!$C$2:$AO$7385,5,0)</f>
        <v>28000</v>
      </c>
      <c r="O137" s="17" t="n">
        <f aca="false">VLOOKUP(F137,'[1]Goa Member''s Details Revised'!$C$2:$AO$7385,5,0)</f>
        <v>28000</v>
      </c>
      <c r="P137" s="17" t="n">
        <f aca="false">VLOOKUP(F137,'[1]Goa Member''s Details Revised'!$C$2:$AO$7385,6,0)</f>
        <v>8400</v>
      </c>
      <c r="Q137" s="17" t="str">
        <f aca="false">VLOOKUP(F137,'[1]Goa Member''s Details Revised'!$C$2:$AO$7385,8,0)</f>
        <v>Outstanding</v>
      </c>
      <c r="R137" s="17" t="n">
        <f aca="false">+O137-P137</f>
        <v>19600</v>
      </c>
      <c r="S137" s="15" t="e">
        <f aca="false">+#REF!-K137</f>
        <v>#REF!</v>
      </c>
      <c r="T137" s="17" t="n">
        <f aca="false">IF(Q137="regular",((P137-(P137/99)*S137)),(P137-(P137*20%)))</f>
        <v>6720</v>
      </c>
      <c r="U137" s="17" t="e">
        <f aca="false">((P137-(P137/99)*S137))</f>
        <v>#REF!</v>
      </c>
      <c r="V137" s="17" t="n">
        <f aca="false">IF(Q137="regular",0,(P137-(O137*20%)))</f>
        <v>2800</v>
      </c>
      <c r="W137" s="17"/>
      <c r="X137" s="15"/>
      <c r="Y137" s="18" t="str">
        <f aca="false">VLOOKUP(F137,'[1]Goa Member''s Details Revised'!$C$2:$AO$7385,12,0)</f>
        <v>As POD last communication 07(Outstanding Rs. 19600/-)</v>
      </c>
    </row>
    <row r="138" customFormat="false" ht="30" hidden="false" customHeight="false" outlineLevel="0" collapsed="false">
      <c r="B138" s="14" t="n">
        <v>137</v>
      </c>
      <c r="C138" s="15"/>
      <c r="D138" s="15" t="s">
        <v>448</v>
      </c>
      <c r="E138" s="15" t="s">
        <v>25</v>
      </c>
      <c r="F138" s="15" t="s">
        <v>449</v>
      </c>
      <c r="G138" s="15"/>
      <c r="H138" s="16" t="str">
        <f aca="false">VLOOKUP(F138,'[1]Goa Member''s Details Revised'!$C$2:$AO$7385,2,0)</f>
        <v>LNC/DRI BEACHES</v>
      </c>
      <c r="I138" s="15" t="n">
        <v>1</v>
      </c>
      <c r="J138" s="15" t="s">
        <v>404</v>
      </c>
      <c r="K138" s="15" t="n">
        <v>1996</v>
      </c>
      <c r="L138" s="16" t="str">
        <f aca="false">VLOOKUP(F138,'[1]Goa Member''s Details Revised'!$C$2:$AO$7385,9,0)</f>
        <v>Never</v>
      </c>
      <c r="M138" s="15" t="s">
        <v>450</v>
      </c>
      <c r="N138" s="17" t="n">
        <f aca="false">VLOOKUP(F138,'[1]Goa Member''s Details Revised'!$C$2:$AO$7385,5,0)</f>
        <v>35000</v>
      </c>
      <c r="O138" s="17" t="n">
        <f aca="false">VLOOKUP(F138,'[1]Goa Member''s Details Revised'!$C$2:$AO$7385,5,0)</f>
        <v>35000</v>
      </c>
      <c r="P138" s="17" t="n">
        <f aca="false">VLOOKUP(F138,'[1]Goa Member''s Details Revised'!$C$2:$AO$7385,6,0)</f>
        <v>35000</v>
      </c>
      <c r="Q138" s="17" t="str">
        <f aca="false">VLOOKUP(F138,'[1]Goa Member''s Details Revised'!$C$2:$AO$7385,8,0)</f>
        <v>I.R.M</v>
      </c>
      <c r="R138" s="17" t="n">
        <f aca="false">+O138-P138</f>
        <v>0</v>
      </c>
      <c r="S138" s="15" t="e">
        <f aca="false">+#REF!-K138</f>
        <v>#REF!</v>
      </c>
      <c r="T138" s="17" t="n">
        <f aca="false">IF(Q138="regular",((P138-(P138/99)*S138)),(P138-(P138*20%)))</f>
        <v>28000</v>
      </c>
      <c r="U138" s="17" t="e">
        <f aca="false">((P138-(P138/99)*S138))</f>
        <v>#REF!</v>
      </c>
      <c r="V138" s="17" t="n">
        <f aca="false">IF(Q138="regular",0,(P138-(O138*20%)))</f>
        <v>28000</v>
      </c>
      <c r="W138" s="17"/>
      <c r="X138" s="15"/>
      <c r="Y138" s="18" t="str">
        <f aca="false">VLOOKUP(F138,'[1]Goa Member''s Details Revised'!$C$2:$AO$7385,12,0)</f>
        <v>we send last reminder in 2012.then we did not receive any reply...Total 2 Membership Of GOA:- 03003544 &amp; 03003466 </v>
      </c>
    </row>
    <row r="139" customFormat="false" ht="15" hidden="false" customHeight="false" outlineLevel="0" collapsed="false">
      <c r="B139" s="14" t="n">
        <v>138</v>
      </c>
      <c r="C139" s="15"/>
      <c r="D139" s="15" t="s">
        <v>451</v>
      </c>
      <c r="E139" s="15" t="s">
        <v>25</v>
      </c>
      <c r="F139" s="15" t="s">
        <v>452</v>
      </c>
      <c r="G139" s="15"/>
      <c r="H139" s="16" t="str">
        <f aca="false">VLOOKUP(F139,'[1]Goa Member''s Details Revised'!$C$2:$AO$7385,2,0)</f>
        <v>LNC/DRI BEACHES</v>
      </c>
      <c r="I139" s="15" t="n">
        <v>1</v>
      </c>
      <c r="J139" s="15" t="s">
        <v>337</v>
      </c>
      <c r="K139" s="15" t="n">
        <v>1996</v>
      </c>
      <c r="L139" s="16" t="n">
        <f aca="false">VLOOKUP(F139,'[1]Goa Member''s Details Revised'!$C$2:$AO$7385,9,0)</f>
        <v>2021</v>
      </c>
      <c r="M139" s="15" t="s">
        <v>453</v>
      </c>
      <c r="N139" s="17" t="n">
        <f aca="false">VLOOKUP(F139,'[1]Goa Member''s Details Revised'!$C$2:$AO$7385,5,0)</f>
        <v>45000</v>
      </c>
      <c r="O139" s="17" t="n">
        <f aca="false">VLOOKUP(F139,'[1]Goa Member''s Details Revised'!$C$2:$AO$7385,5,0)</f>
        <v>45000</v>
      </c>
      <c r="P139" s="17" t="n">
        <f aca="false">VLOOKUP(F139,'[1]Goa Member''s Details Revised'!$C$2:$AO$7385,6,0)</f>
        <v>45000</v>
      </c>
      <c r="Q139" s="17" t="str">
        <f aca="false">VLOOKUP(F139,'[1]Goa Member''s Details Revised'!$C$2:$AO$7385,8,0)</f>
        <v>R.M</v>
      </c>
      <c r="R139" s="17" t="n">
        <f aca="false">+O139-P139</f>
        <v>0</v>
      </c>
      <c r="S139" s="15" t="e">
        <f aca="false">+#REF!-K139</f>
        <v>#REF!</v>
      </c>
      <c r="T139" s="17" t="n">
        <f aca="false">IF(Q139="regular",((P139-(P139/99)*S139)),(P139-(P139*20%)))</f>
        <v>36000</v>
      </c>
      <c r="U139" s="17" t="e">
        <f aca="false">((P139-(P139/99)*S139))</f>
        <v>#REF!</v>
      </c>
      <c r="V139" s="17" t="n">
        <f aca="false">IF(Q139="regular",0,(P139-(O139*20%)))</f>
        <v>36000</v>
      </c>
      <c r="W139" s="17"/>
      <c r="X139" s="15"/>
      <c r="Y139" s="18" t="str">
        <f aca="false">VLOOKUP(F139,'[1]Goa Member''s Details Revised'!$C$2:$AO$7385,12,0)</f>
        <v>send perfrom invoice for 2022</v>
      </c>
    </row>
    <row r="140" customFormat="false" ht="30" hidden="false" customHeight="false" outlineLevel="0" collapsed="false">
      <c r="B140" s="14" t="n">
        <v>139</v>
      </c>
      <c r="C140" s="15"/>
      <c r="D140" s="15" t="s">
        <v>454</v>
      </c>
      <c r="E140" s="15" t="s">
        <v>25</v>
      </c>
      <c r="F140" s="15" t="s">
        <v>455</v>
      </c>
      <c r="G140" s="15"/>
      <c r="H140" s="16" t="str">
        <f aca="false">VLOOKUP(F140,'[1]Goa Member''s Details Revised'!$C$2:$AO$7385,2,0)</f>
        <v>LNC/DRI BEACHES</v>
      </c>
      <c r="I140" s="15" t="n">
        <v>27</v>
      </c>
      <c r="J140" s="15" t="s">
        <v>337</v>
      </c>
      <c r="K140" s="15" t="n">
        <v>1996</v>
      </c>
      <c r="L140" s="16" t="str">
        <f aca="false">VLOOKUP(F140,'[1]Goa Member''s Details Revised'!$C$2:$AO$7385,9,0)</f>
        <v>Never</v>
      </c>
      <c r="M140" s="15" t="s">
        <v>456</v>
      </c>
      <c r="N140" s="17" t="n">
        <f aca="false">VLOOKUP(F140,'[1]Goa Member''s Details Revised'!$C$2:$AO$7385,5,0)</f>
        <v>45000</v>
      </c>
      <c r="O140" s="17" t="n">
        <f aca="false">VLOOKUP(F140,'[1]Goa Member''s Details Revised'!$C$2:$AO$7385,5,0)</f>
        <v>45000</v>
      </c>
      <c r="P140" s="17" t="n">
        <f aca="false">VLOOKUP(F140,'[1]Goa Member''s Details Revised'!$C$2:$AO$7385,6,0)</f>
        <v>45000</v>
      </c>
      <c r="Q140" s="17" t="str">
        <f aca="false">VLOOKUP(F140,'[1]Goa Member''s Details Revised'!$C$2:$AO$7385,8,0)</f>
        <v>I.R.M</v>
      </c>
      <c r="R140" s="17" t="n">
        <f aca="false">+O140-P140</f>
        <v>0</v>
      </c>
      <c r="S140" s="15" t="e">
        <f aca="false">+#REF!-K140</f>
        <v>#REF!</v>
      </c>
      <c r="T140" s="17" t="n">
        <f aca="false">IF(Q140="regular",((P140-(P140/99)*S140)),(P140-(P140*20%)))</f>
        <v>36000</v>
      </c>
      <c r="U140" s="17" t="e">
        <f aca="false">((P140-(P140/99)*S140))</f>
        <v>#REF!</v>
      </c>
      <c r="V140" s="17" t="n">
        <f aca="false">IF(Q140="regular",0,(P140-(O140*20%)))</f>
        <v>36000</v>
      </c>
      <c r="W140" s="17"/>
      <c r="X140" s="15"/>
      <c r="Y140" s="18" t="str">
        <f aca="false">VLOOKUP(F140,'[1]Goa Member''s Details Revised'!$C$2:$AO$7385,12,0)</f>
        <v>we send last reminder in 2013.then we did not receive any reply.</v>
      </c>
    </row>
    <row r="141" customFormat="false" ht="45" hidden="false" customHeight="false" outlineLevel="0" collapsed="false">
      <c r="B141" s="14" t="n">
        <v>140</v>
      </c>
      <c r="C141" s="15"/>
      <c r="D141" s="15" t="s">
        <v>457</v>
      </c>
      <c r="E141" s="15" t="s">
        <v>25</v>
      </c>
      <c r="F141" s="15" t="s">
        <v>458</v>
      </c>
      <c r="G141" s="15"/>
      <c r="H141" s="16" t="str">
        <f aca="false">VLOOKUP(F141,'[1]Goa Member''s Details Revised'!$C$2:$AO$7385,2,0)</f>
        <v>LNC/DRI BEACHES</v>
      </c>
      <c r="I141" s="15" t="n">
        <v>12</v>
      </c>
      <c r="J141" s="15" t="s">
        <v>404</v>
      </c>
      <c r="K141" s="15" t="n">
        <v>1996</v>
      </c>
      <c r="L141" s="16" t="str">
        <f aca="false">VLOOKUP(F141,'[1]Goa Member''s Details Revised'!$C$2:$AO$7385,9,0)</f>
        <v>Never</v>
      </c>
      <c r="M141" s="15" t="s">
        <v>316</v>
      </c>
      <c r="N141" s="17" t="n">
        <f aca="false">VLOOKUP(F141,'[1]Goa Member''s Details Revised'!$C$2:$AO$7385,5,0)</f>
        <v>45000</v>
      </c>
      <c r="O141" s="17" t="n">
        <f aca="false">VLOOKUP(F141,'[1]Goa Member''s Details Revised'!$C$2:$AO$7385,5,0)</f>
        <v>45000</v>
      </c>
      <c r="P141" s="17" t="n">
        <f aca="false">VLOOKUP(F141,'[1]Goa Member''s Details Revised'!$C$2:$AO$7385,6,0)</f>
        <v>42750</v>
      </c>
      <c r="Q141" s="17" t="str">
        <f aca="false">VLOOKUP(F141,'[1]Goa Member''s Details Revised'!$C$2:$AO$7385,8,0)</f>
        <v>I.R.M</v>
      </c>
      <c r="R141" s="17" t="n">
        <f aca="false">+O141-P141</f>
        <v>2250</v>
      </c>
      <c r="S141" s="15" t="e">
        <f aca="false">+#REF!-K141</f>
        <v>#REF!</v>
      </c>
      <c r="T141" s="17" t="n">
        <f aca="false">IF(Q141="regular",((P141-(P141/99)*S141)),(P141-(P141*20%)))</f>
        <v>34200</v>
      </c>
      <c r="U141" s="17" t="e">
        <f aca="false">((P141-(P141/99)*S141))</f>
        <v>#REF!</v>
      </c>
      <c r="V141" s="17" t="n">
        <f aca="false">IF(Q141="regular",0,(P141-(O141*20%)))</f>
        <v>33750</v>
      </c>
      <c r="W141" s="17"/>
      <c r="X141" s="15"/>
      <c r="Y141" s="18" t="str">
        <f aca="false">VLOOKUP(F141,'[1]Goa Member''s Details Revised'!$C$2:$AO$7385,12,0)</f>
        <v>we send last reminder in 2012.then we did not receive any reply….Total 4 Membership Of GOA:- 03003350,03003517,03003479 &amp; 03003507</v>
      </c>
    </row>
    <row r="142" customFormat="false" ht="45" hidden="false" customHeight="false" outlineLevel="0" collapsed="false">
      <c r="B142" s="14" t="n">
        <v>141</v>
      </c>
      <c r="C142" s="15"/>
      <c r="D142" s="15" t="s">
        <v>459</v>
      </c>
      <c r="E142" s="15" t="s">
        <v>25</v>
      </c>
      <c r="F142" s="15" t="s">
        <v>460</v>
      </c>
      <c r="G142" s="15"/>
      <c r="H142" s="16" t="str">
        <f aca="false">VLOOKUP(F142,'[1]Goa Member''s Details Revised'!$C$2:$AO$7385,2,0)</f>
        <v>LNC/DRI BEACHES</v>
      </c>
      <c r="I142" s="15" t="n">
        <v>11</v>
      </c>
      <c r="J142" s="15" t="s">
        <v>404</v>
      </c>
      <c r="K142" s="15" t="n">
        <v>1996</v>
      </c>
      <c r="L142" s="16" t="str">
        <f aca="false">VLOOKUP(F142,'[1]Goa Member''s Details Revised'!$C$2:$AO$7385,9,0)</f>
        <v>Never</v>
      </c>
      <c r="M142" s="15" t="s">
        <v>316</v>
      </c>
      <c r="N142" s="17" t="n">
        <f aca="false">VLOOKUP(F142,'[1]Goa Member''s Details Revised'!$C$2:$AO$7385,5,0)</f>
        <v>45000</v>
      </c>
      <c r="O142" s="17" t="n">
        <f aca="false">VLOOKUP(F142,'[1]Goa Member''s Details Revised'!$C$2:$AO$7385,5,0)</f>
        <v>45000</v>
      </c>
      <c r="P142" s="17" t="n">
        <f aca="false">VLOOKUP(F142,'[1]Goa Member''s Details Revised'!$C$2:$AO$7385,6,0)</f>
        <v>42750</v>
      </c>
      <c r="Q142" s="17" t="str">
        <f aca="false">VLOOKUP(F142,'[1]Goa Member''s Details Revised'!$C$2:$AO$7385,8,0)</f>
        <v>I.R.M</v>
      </c>
      <c r="R142" s="17" t="n">
        <f aca="false">+O142-P142</f>
        <v>2250</v>
      </c>
      <c r="S142" s="15" t="e">
        <f aca="false">+#REF!-K142</f>
        <v>#REF!</v>
      </c>
      <c r="T142" s="17" t="n">
        <f aca="false">IF(Q142="regular",((P142-(P142/99)*S142)),(P142-(P142*20%)))</f>
        <v>34200</v>
      </c>
      <c r="U142" s="17" t="e">
        <f aca="false">((P142-(P142/99)*S142))</f>
        <v>#REF!</v>
      </c>
      <c r="V142" s="17" t="n">
        <f aca="false">IF(Q142="regular",0,(P142-(O142*20%)))</f>
        <v>33750</v>
      </c>
      <c r="W142" s="17"/>
      <c r="X142" s="15"/>
      <c r="Y142" s="18" t="str">
        <f aca="false">VLOOKUP(F142,'[1]Goa Member''s Details Revised'!$C$2:$AO$7385,12,0)</f>
        <v>we send last reminder in 2012.then we did not receive any reply….Total 4 Membership Of GOA:- 03003350,03003517,03003479 &amp; 03003507</v>
      </c>
    </row>
    <row r="143" customFormat="false" ht="30" hidden="false" customHeight="false" outlineLevel="0" collapsed="false">
      <c r="B143" s="14" t="n">
        <v>142</v>
      </c>
      <c r="C143" s="15"/>
      <c r="D143" s="15" t="s">
        <v>461</v>
      </c>
      <c r="E143" s="15" t="s">
        <v>25</v>
      </c>
      <c r="F143" s="15" t="s">
        <v>462</v>
      </c>
      <c r="G143" s="15"/>
      <c r="H143" s="16" t="str">
        <f aca="false">VLOOKUP(F143,'[1]Goa Member''s Details Revised'!$C$2:$AO$7385,2,0)</f>
        <v>LNC/DRI BEACHES</v>
      </c>
      <c r="I143" s="15" t="n">
        <v>8</v>
      </c>
      <c r="J143" s="15" t="s">
        <v>404</v>
      </c>
      <c r="K143" s="15" t="n">
        <v>1996</v>
      </c>
      <c r="L143" s="16" t="str">
        <f aca="false">VLOOKUP(F143,'[1]Goa Member''s Details Revised'!$C$2:$AO$7385,9,0)</f>
        <v>Never</v>
      </c>
      <c r="M143" s="15" t="s">
        <v>316</v>
      </c>
      <c r="N143" s="17" t="n">
        <f aca="false">VLOOKUP(F143,'[1]Goa Member''s Details Revised'!$C$2:$AO$7385,5,0)</f>
        <v>45000</v>
      </c>
      <c r="O143" s="17" t="n">
        <f aca="false">VLOOKUP(F143,'[1]Goa Member''s Details Revised'!$C$2:$AO$7385,5,0)</f>
        <v>45000</v>
      </c>
      <c r="P143" s="17" t="n">
        <f aca="false">VLOOKUP(F143,'[1]Goa Member''s Details Revised'!$C$2:$AO$7385,6,0)</f>
        <v>42750</v>
      </c>
      <c r="Q143" s="17" t="str">
        <f aca="false">VLOOKUP(F143,'[1]Goa Member''s Details Revised'!$C$2:$AO$7385,8,0)</f>
        <v>I.R.M</v>
      </c>
      <c r="R143" s="17" t="n">
        <f aca="false">+O143-P143</f>
        <v>2250</v>
      </c>
      <c r="S143" s="15" t="e">
        <f aca="false">+#REF!-K143</f>
        <v>#REF!</v>
      </c>
      <c r="T143" s="17" t="n">
        <f aca="false">IF(Q143="regular",((P143-(P143/99)*S143)),(P143-(P143*20%)))</f>
        <v>34200</v>
      </c>
      <c r="U143" s="17" t="e">
        <f aca="false">((P143-(P143/99)*S143))</f>
        <v>#REF!</v>
      </c>
      <c r="V143" s="17" t="n">
        <f aca="false">IF(Q143="regular",0,(P143-(O143*20%)))</f>
        <v>33750</v>
      </c>
      <c r="W143" s="17"/>
      <c r="X143" s="15"/>
      <c r="Y143" s="18" t="str">
        <f aca="false">VLOOKUP(F143,'[1]Goa Member''s Details Revised'!$C$2:$AO$7385,12,0)</f>
        <v>we send last reminder in 2012.then we did not receive any reply.</v>
      </c>
    </row>
    <row r="144" customFormat="false" ht="15" hidden="false" customHeight="false" outlineLevel="0" collapsed="false">
      <c r="B144" s="14" t="n">
        <v>143</v>
      </c>
      <c r="C144" s="15"/>
      <c r="D144" s="15" t="s">
        <v>463</v>
      </c>
      <c r="E144" s="15" t="s">
        <v>25</v>
      </c>
      <c r="F144" s="15" t="s">
        <v>464</v>
      </c>
      <c r="G144" s="15"/>
      <c r="H144" s="16" t="str">
        <f aca="false">VLOOKUP(F144,'[1]Goa Member''s Details Revised'!$C$2:$AO$7385,2,0)</f>
        <v>LNC/DRI BEACHES</v>
      </c>
      <c r="I144" s="15" t="n">
        <v>5</v>
      </c>
      <c r="J144" s="15" t="s">
        <v>404</v>
      </c>
      <c r="K144" s="15" t="n">
        <v>1996</v>
      </c>
      <c r="L144" s="16" t="str">
        <f aca="false">VLOOKUP(F144,'[1]Goa Member''s Details Revised'!$C$2:$AO$7385,9,0)</f>
        <v>Never</v>
      </c>
      <c r="M144" s="15" t="s">
        <v>465</v>
      </c>
      <c r="N144" s="17" t="n">
        <f aca="false">VLOOKUP(F144,'[1]Goa Member''s Details Revised'!$C$2:$AO$7385,5,0)</f>
        <v>35000</v>
      </c>
      <c r="O144" s="17" t="n">
        <f aca="false">VLOOKUP(F144,'[1]Goa Member''s Details Revised'!$C$2:$AO$7385,5,0)</f>
        <v>35000</v>
      </c>
      <c r="P144" s="17" t="n">
        <f aca="false">VLOOKUP(F144,'[1]Goa Member''s Details Revised'!$C$2:$AO$7385,6,0)</f>
        <v>35000</v>
      </c>
      <c r="Q144" s="17" t="str">
        <f aca="false">VLOOKUP(F144,'[1]Goa Member''s Details Revised'!$C$2:$AO$7385,8,0)</f>
        <v>i.R.M</v>
      </c>
      <c r="R144" s="17" t="n">
        <f aca="false">+O144-P144</f>
        <v>0</v>
      </c>
      <c r="S144" s="15" t="e">
        <f aca="false">+#REF!-K144</f>
        <v>#REF!</v>
      </c>
      <c r="T144" s="17" t="n">
        <f aca="false">IF(Q144="regular",((P144-(P144/99)*S144)),(P144-(P144*20%)))</f>
        <v>28000</v>
      </c>
      <c r="U144" s="17" t="e">
        <f aca="false">((P144-(P144/99)*S144))</f>
        <v>#REF!</v>
      </c>
      <c r="V144" s="17" t="n">
        <f aca="false">IF(Q144="regular",0,(P144-(O144*20%)))</f>
        <v>28000</v>
      </c>
      <c r="W144" s="17"/>
      <c r="X144" s="15"/>
      <c r="Y144" s="18" t="str">
        <f aca="false">VLOOKUP(F144,'[1]Goa Member''s Details Revised'!$C$2:$AO$7385,12,0)</f>
        <v>Not send any reminder last communication 2011</v>
      </c>
    </row>
    <row r="145" customFormat="false" ht="15" hidden="false" customHeight="false" outlineLevel="0" collapsed="false">
      <c r="B145" s="14" t="n">
        <v>144</v>
      </c>
      <c r="C145" s="15"/>
      <c r="D145" s="15" t="s">
        <v>466</v>
      </c>
      <c r="E145" s="15" t="s">
        <v>25</v>
      </c>
      <c r="F145" s="15" t="s">
        <v>467</v>
      </c>
      <c r="G145" s="15"/>
      <c r="H145" s="16" t="str">
        <f aca="false">VLOOKUP(F145,'[1]Goa Member''s Details Revised'!$C$2:$AO$7385,2,0)</f>
        <v>LNC/DRI BEACHES</v>
      </c>
      <c r="I145" s="15" t="n">
        <v>20</v>
      </c>
      <c r="J145" s="15" t="s">
        <v>404</v>
      </c>
      <c r="K145" s="15" t="n">
        <v>1996</v>
      </c>
      <c r="L145" s="16" t="str">
        <f aca="false">VLOOKUP(F145,'[1]Goa Member''s Details Revised'!$C$2:$AO$7385,9,0)</f>
        <v>Never</v>
      </c>
      <c r="M145" s="15" t="s">
        <v>468</v>
      </c>
      <c r="N145" s="17" t="n">
        <f aca="false">VLOOKUP(F145,'[1]Goa Member''s Details Revised'!$C$2:$AO$7385,5,0)</f>
        <v>45000</v>
      </c>
      <c r="O145" s="17" t="n">
        <f aca="false">VLOOKUP(F145,'[1]Goa Member''s Details Revised'!$C$2:$AO$7385,5,0)</f>
        <v>45000</v>
      </c>
      <c r="P145" s="17" t="n">
        <f aca="false">VLOOKUP(F145,'[1]Goa Member''s Details Revised'!$C$2:$AO$7385,6,0)</f>
        <v>38250</v>
      </c>
      <c r="Q145" s="17" t="str">
        <f aca="false">VLOOKUP(F145,'[1]Goa Member''s Details Revised'!$C$2:$AO$7385,8,0)</f>
        <v>Outstanding</v>
      </c>
      <c r="R145" s="17" t="n">
        <f aca="false">+O145-P145</f>
        <v>6750</v>
      </c>
      <c r="S145" s="15" t="e">
        <f aca="false">+#REF!-K145</f>
        <v>#REF!</v>
      </c>
      <c r="T145" s="17" t="n">
        <f aca="false">IF(Q145="regular",((P145-(P145/99)*S145)),(P145-(P145*20%)))</f>
        <v>30600</v>
      </c>
      <c r="U145" s="17" t="e">
        <f aca="false">((P145-(P145/99)*S145))</f>
        <v>#REF!</v>
      </c>
      <c r="V145" s="17" t="n">
        <f aca="false">IF(Q145="regular",0,(P145-(O145*20%)))</f>
        <v>29250</v>
      </c>
      <c r="W145" s="17"/>
      <c r="X145" s="15"/>
      <c r="Y145" s="18" t="str">
        <f aca="false">VLOOKUP(F145,'[1]Goa Member''s Details Revised'!$C$2:$AO$7385,12,0)</f>
        <v>Last Communicatio Till 1999 (Outstanding Rs.6750/-)</v>
      </c>
    </row>
    <row r="146" customFormat="false" ht="30" hidden="false" customHeight="false" outlineLevel="0" collapsed="false">
      <c r="B146" s="14" t="n">
        <v>145</v>
      </c>
      <c r="C146" s="15"/>
      <c r="D146" s="15" t="s">
        <v>469</v>
      </c>
      <c r="E146" s="15" t="s">
        <v>25</v>
      </c>
      <c r="F146" s="15" t="s">
        <v>470</v>
      </c>
      <c r="G146" s="15"/>
      <c r="H146" s="16" t="str">
        <f aca="false">VLOOKUP(F146,'[1]Goa Member''s Details Revised'!$C$2:$AO$7385,2,0)</f>
        <v>LNC/DRI BEACHES</v>
      </c>
      <c r="I146" s="15" t="n">
        <v>23</v>
      </c>
      <c r="J146" s="15" t="s">
        <v>404</v>
      </c>
      <c r="K146" s="15" t="n">
        <v>1996</v>
      </c>
      <c r="L146" s="16" t="str">
        <f aca="false">VLOOKUP(F146,'[1]Goa Member''s Details Revised'!$C$2:$AO$7385,9,0)</f>
        <v>Never</v>
      </c>
      <c r="M146" s="15" t="s">
        <v>471</v>
      </c>
      <c r="N146" s="17" t="n">
        <f aca="false">VLOOKUP(F146,'[1]Goa Member''s Details Revised'!$C$2:$AO$7385,5,0)</f>
        <v>48000</v>
      </c>
      <c r="O146" s="17" t="n">
        <f aca="false">VLOOKUP(F146,'[1]Goa Member''s Details Revised'!$C$2:$AO$7385,5,0)</f>
        <v>48000</v>
      </c>
      <c r="P146" s="17" t="n">
        <f aca="false">VLOOKUP(F146,'[1]Goa Member''s Details Revised'!$C$2:$AO$7385,6,0)</f>
        <v>45600</v>
      </c>
      <c r="Q146" s="17" t="str">
        <f aca="false">VLOOKUP(F146,'[1]Goa Member''s Details Revised'!$C$2:$AO$7385,8,0)</f>
        <v>I.R.M</v>
      </c>
      <c r="R146" s="17" t="n">
        <f aca="false">+O146-P146</f>
        <v>2400</v>
      </c>
      <c r="S146" s="15" t="e">
        <f aca="false">+#REF!-K146</f>
        <v>#REF!</v>
      </c>
      <c r="T146" s="17" t="n">
        <f aca="false">IF(Q146="regular",((P146-(P146/99)*S146)),(P146-(P146*20%)))</f>
        <v>36480</v>
      </c>
      <c r="U146" s="17" t="e">
        <f aca="false">((P146-(P146/99)*S146))</f>
        <v>#REF!</v>
      </c>
      <c r="V146" s="17" t="n">
        <f aca="false">IF(Q146="regular",0,(P146-(O146*20%)))</f>
        <v>36000</v>
      </c>
      <c r="W146" s="17"/>
      <c r="X146" s="15"/>
      <c r="Y146" s="18" t="str">
        <f aca="false">VLOOKUP(F146,'[1]Goa Member''s Details Revised'!$C$2:$AO$7385,12,0)</f>
        <v>we send last reminder in 2012.then we did not receive any reply.</v>
      </c>
    </row>
    <row r="147" customFormat="false" ht="15" hidden="false" customHeight="false" outlineLevel="0" collapsed="false">
      <c r="B147" s="14" t="n">
        <v>146</v>
      </c>
      <c r="C147" s="15"/>
      <c r="D147" s="15" t="s">
        <v>472</v>
      </c>
      <c r="E147" s="15" t="s">
        <v>25</v>
      </c>
      <c r="F147" s="15" t="s">
        <v>473</v>
      </c>
      <c r="G147" s="15"/>
      <c r="H147" s="16" t="str">
        <f aca="false">VLOOKUP(F147,'[1]Goa Member''s Details Revised'!$C$2:$AO$7385,2,0)</f>
        <v>LNC/DRI BEACHES</v>
      </c>
      <c r="I147" s="15" t="n">
        <v>31</v>
      </c>
      <c r="J147" s="15" t="s">
        <v>404</v>
      </c>
      <c r="K147" s="15" t="n">
        <v>1996</v>
      </c>
      <c r="L147" s="16" t="n">
        <f aca="false">VLOOKUP(F147,'[1]Goa Member''s Details Revised'!$C$2:$AO$7385,9,0)</f>
        <v>2008</v>
      </c>
      <c r="M147" s="15" t="s">
        <v>474</v>
      </c>
      <c r="N147" s="17" t="n">
        <f aca="false">VLOOKUP(F147,'[1]Goa Member''s Details Revised'!$C$2:$AO$7385,5,0)</f>
        <v>45000</v>
      </c>
      <c r="O147" s="17" t="n">
        <f aca="false">VLOOKUP(F147,'[1]Goa Member''s Details Revised'!$C$2:$AO$7385,5,0)</f>
        <v>45000</v>
      </c>
      <c r="P147" s="17" t="n">
        <f aca="false">VLOOKUP(F147,'[1]Goa Member''s Details Revised'!$C$2:$AO$7385,6,0)</f>
        <v>42750</v>
      </c>
      <c r="Q147" s="17" t="str">
        <f aca="false">VLOOKUP(F147,'[1]Goa Member''s Details Revised'!$C$2:$AO$7385,8,0)</f>
        <v>R.M</v>
      </c>
      <c r="R147" s="17" t="n">
        <f aca="false">+O147-P147</f>
        <v>2250</v>
      </c>
      <c r="S147" s="15" t="e">
        <f aca="false">+#REF!-K147</f>
        <v>#REF!</v>
      </c>
      <c r="T147" s="17" t="n">
        <f aca="false">IF(Q147="regular",((P147-(P147/99)*S147)),(P147-(P147*20%)))</f>
        <v>34200</v>
      </c>
      <c r="U147" s="17" t="e">
        <f aca="false">((P147-(P147/99)*S147))</f>
        <v>#REF!</v>
      </c>
      <c r="V147" s="17" t="n">
        <f aca="false">IF(Q147="regular",0,(P147-(O147*20%)))</f>
        <v>33750</v>
      </c>
      <c r="W147" s="17"/>
      <c r="X147" s="15"/>
      <c r="Y147" s="18" t="str">
        <f aca="false">VLOOKUP(F147,'[1]Goa Member''s Details Revised'!$C$2:$AO$7385,12,0)</f>
        <v>telephonic reply on 2019</v>
      </c>
    </row>
    <row r="148" customFormat="false" ht="15" hidden="false" customHeight="false" outlineLevel="0" collapsed="false">
      <c r="B148" s="14" t="n">
        <v>147</v>
      </c>
      <c r="C148" s="15"/>
      <c r="D148" s="15" t="s">
        <v>475</v>
      </c>
      <c r="E148" s="15" t="s">
        <v>25</v>
      </c>
      <c r="F148" s="15" t="s">
        <v>476</v>
      </c>
      <c r="G148" s="15"/>
      <c r="H148" s="16" t="str">
        <f aca="false">VLOOKUP(F148,'[1]Goa Member''s Details Revised'!$C$2:$AO$7385,2,0)</f>
        <v>LNC/DRI BEACHES</v>
      </c>
      <c r="I148" s="15" t="n">
        <v>30</v>
      </c>
      <c r="J148" s="15" t="s">
        <v>404</v>
      </c>
      <c r="K148" s="15" t="n">
        <v>1996</v>
      </c>
      <c r="L148" s="16" t="str">
        <f aca="false">VLOOKUP(F148,'[1]Goa Member''s Details Revised'!$C$2:$AO$7385,9,0)</f>
        <v>Never</v>
      </c>
      <c r="M148" s="15" t="s">
        <v>477</v>
      </c>
      <c r="N148" s="17" t="n">
        <f aca="false">VLOOKUP(F148,'[1]Goa Member''s Details Revised'!$C$2:$AO$7385,5,0)</f>
        <v>45000</v>
      </c>
      <c r="O148" s="17" t="n">
        <f aca="false">VLOOKUP(F148,'[1]Goa Member''s Details Revised'!$C$2:$AO$7385,5,0)</f>
        <v>45000</v>
      </c>
      <c r="P148" s="17" t="n">
        <f aca="false">VLOOKUP(F148,'[1]Goa Member''s Details Revised'!$C$2:$AO$7385,6,0)</f>
        <v>45000</v>
      </c>
      <c r="Q148" s="17" t="str">
        <f aca="false">VLOOKUP(F148,'[1]Goa Member''s Details Revised'!$C$2:$AO$7385,8,0)</f>
        <v>I.R.M</v>
      </c>
      <c r="R148" s="17" t="n">
        <f aca="false">+O148-P148</f>
        <v>0</v>
      </c>
      <c r="S148" s="15" t="e">
        <f aca="false">+#REF!-K148</f>
        <v>#REF!</v>
      </c>
      <c r="T148" s="17" t="n">
        <f aca="false">IF(Q148="regular",((P148-(P148/99)*S148)),(P148-(P148*20%)))</f>
        <v>36000</v>
      </c>
      <c r="U148" s="17" t="e">
        <f aca="false">((P148-(P148/99)*S148))</f>
        <v>#REF!</v>
      </c>
      <c r="V148" s="17" t="n">
        <f aca="false">IF(Q148="regular",0,(P148-(O148*20%)))</f>
        <v>36000</v>
      </c>
      <c r="W148" s="17"/>
      <c r="X148" s="15"/>
      <c r="Y148" s="18" t="str">
        <f aca="false">VLOOKUP(F148,'[1]Goa Member''s Details Revised'!$C$2:$AO$7385,12,0)</f>
        <v>Last Communication Till 1998</v>
      </c>
    </row>
    <row r="149" customFormat="false" ht="30" hidden="false" customHeight="false" outlineLevel="0" collapsed="false">
      <c r="B149" s="14" t="n">
        <v>148</v>
      </c>
      <c r="C149" s="15"/>
      <c r="D149" s="15" t="s">
        <v>478</v>
      </c>
      <c r="E149" s="15" t="s">
        <v>25</v>
      </c>
      <c r="F149" s="15" t="s">
        <v>479</v>
      </c>
      <c r="G149" s="15"/>
      <c r="H149" s="16" t="str">
        <f aca="false">VLOOKUP(F149,'[1]Goa Member''s Details Revised'!$C$2:$AO$7385,2,0)</f>
        <v>LNC/DRI BEACHES</v>
      </c>
      <c r="I149" s="15" t="n">
        <v>31</v>
      </c>
      <c r="J149" s="15" t="s">
        <v>404</v>
      </c>
      <c r="K149" s="15" t="n">
        <v>1996</v>
      </c>
      <c r="L149" s="16" t="str">
        <f aca="false">VLOOKUP(F149,'[1]Goa Member''s Details Revised'!$C$2:$AO$7385,9,0)</f>
        <v>Never</v>
      </c>
      <c r="M149" s="15" t="s">
        <v>480</v>
      </c>
      <c r="N149" s="17" t="n">
        <f aca="false">VLOOKUP(F149,'[1]Goa Member''s Details Revised'!$C$2:$AO$7385,5,0)</f>
        <v>45000</v>
      </c>
      <c r="O149" s="17" t="n">
        <f aca="false">VLOOKUP(F149,'[1]Goa Member''s Details Revised'!$C$2:$AO$7385,5,0)</f>
        <v>45000</v>
      </c>
      <c r="P149" s="17" t="n">
        <f aca="false">VLOOKUP(F149,'[1]Goa Member''s Details Revised'!$C$2:$AO$7385,6,0)</f>
        <v>45000</v>
      </c>
      <c r="Q149" s="17" t="str">
        <f aca="false">VLOOKUP(F149,'[1]Goa Member''s Details Revised'!$C$2:$AO$7385,8,0)</f>
        <v>i.R.M</v>
      </c>
      <c r="R149" s="17" t="n">
        <f aca="false">+O149-P149</f>
        <v>0</v>
      </c>
      <c r="S149" s="15" t="e">
        <f aca="false">+#REF!-K149</f>
        <v>#REF!</v>
      </c>
      <c r="T149" s="17" t="n">
        <f aca="false">IF(Q149="regular",((P149-(P149/99)*S149)),(P149-(P149*20%)))</f>
        <v>36000</v>
      </c>
      <c r="U149" s="17" t="e">
        <f aca="false">((P149-(P149/99)*S149))</f>
        <v>#REF!</v>
      </c>
      <c r="V149" s="17" t="n">
        <f aca="false">IF(Q149="regular",0,(P149-(O149*20%)))</f>
        <v>36000</v>
      </c>
      <c r="W149" s="17"/>
      <c r="X149" s="15"/>
      <c r="Y149" s="18" t="str">
        <f aca="false">VLOOKUP(F149,'[1]Goa Member''s Details Revised'!$C$2:$AO$7385,12,0)</f>
        <v>Last Communication Till 2011,4 Membership Of GOA:- 03003576,03003577,03003395 &amp; 03003649</v>
      </c>
    </row>
    <row r="150" customFormat="false" ht="15" hidden="false" customHeight="false" outlineLevel="0" collapsed="false">
      <c r="B150" s="14" t="n">
        <v>149</v>
      </c>
      <c r="C150" s="15"/>
      <c r="D150" s="15" t="s">
        <v>481</v>
      </c>
      <c r="E150" s="15" t="s">
        <v>25</v>
      </c>
      <c r="F150" s="15" t="s">
        <v>482</v>
      </c>
      <c r="G150" s="15"/>
      <c r="H150" s="16" t="s">
        <v>155</v>
      </c>
      <c r="I150" s="15" t="n">
        <v>31</v>
      </c>
      <c r="J150" s="15" t="s">
        <v>404</v>
      </c>
      <c r="K150" s="15" t="n">
        <v>1996</v>
      </c>
      <c r="L150" s="16" t="s">
        <v>156</v>
      </c>
      <c r="M150" s="15" t="s">
        <v>483</v>
      </c>
      <c r="N150" s="17" t="n">
        <v>62000</v>
      </c>
      <c r="O150" s="17" t="n">
        <v>58900</v>
      </c>
      <c r="P150" s="17" t="n">
        <v>58900</v>
      </c>
      <c r="Q150" s="17" t="s">
        <v>330</v>
      </c>
      <c r="R150" s="17" t="n">
        <f aca="false">+O150-P150</f>
        <v>0</v>
      </c>
      <c r="S150" s="15" t="e">
        <f aca="false">+#REF!-K150</f>
        <v>#REF!</v>
      </c>
      <c r="T150" s="17" t="e">
        <f aca="false">IF(Q150="regular",((P150-(P150/99)*S150)),(P150-(P150*20%)))</f>
        <v>#REF!</v>
      </c>
      <c r="U150" s="17" t="e">
        <f aca="false">((P150-(P150/99)*S150))</f>
        <v>#REF!</v>
      </c>
      <c r="V150" s="17" t="n">
        <f aca="false">IF(Q150="regular",0,(P150-(O150*20%)))</f>
        <v>0</v>
      </c>
      <c r="W150" s="17"/>
      <c r="X150" s="15"/>
      <c r="Y150" s="18" t="s">
        <v>331</v>
      </c>
    </row>
    <row r="151" customFormat="false" ht="30" hidden="false" customHeight="false" outlineLevel="0" collapsed="false">
      <c r="B151" s="14" t="n">
        <v>150</v>
      </c>
      <c r="C151" s="15"/>
      <c r="D151" s="15" t="s">
        <v>484</v>
      </c>
      <c r="E151" s="15" t="s">
        <v>25</v>
      </c>
      <c r="F151" s="15" t="s">
        <v>485</v>
      </c>
      <c r="G151" s="15"/>
      <c r="H151" s="16" t="str">
        <f aca="false">VLOOKUP(F151,'[1]Goa Member''s Details Revised'!$C$2:$AO$7385,2,0)</f>
        <v>LNC/DRI BEACHES</v>
      </c>
      <c r="I151" s="15" t="n">
        <v>24</v>
      </c>
      <c r="J151" s="15" t="s">
        <v>404</v>
      </c>
      <c r="K151" s="15" t="n">
        <v>1996</v>
      </c>
      <c r="L151" s="16" t="str">
        <f aca="false">VLOOKUP(F151,'[1]Goa Member''s Details Revised'!$C$2:$AO$7385,9,0)</f>
        <v>Never</v>
      </c>
      <c r="M151" s="15" t="s">
        <v>486</v>
      </c>
      <c r="N151" s="17" t="n">
        <f aca="false">VLOOKUP(F151,'[1]Goa Member''s Details Revised'!$C$2:$AO$7385,5,0)</f>
        <v>45000</v>
      </c>
      <c r="O151" s="17" t="n">
        <f aca="false">VLOOKUP(F151,'[1]Goa Member''s Details Revised'!$C$2:$AO$7385,5,0)</f>
        <v>45000</v>
      </c>
      <c r="P151" s="17" t="n">
        <f aca="false">VLOOKUP(F151,'[1]Goa Member''s Details Revised'!$C$2:$AO$7385,6,0)</f>
        <v>42750</v>
      </c>
      <c r="Q151" s="17" t="str">
        <f aca="false">VLOOKUP(F151,'[1]Goa Member''s Details Revised'!$C$2:$AO$7385,8,0)</f>
        <v>I.R.M</v>
      </c>
      <c r="R151" s="17" t="n">
        <f aca="false">+O151-P151</f>
        <v>2250</v>
      </c>
      <c r="S151" s="15" t="e">
        <f aca="false">+#REF!-K151</f>
        <v>#REF!</v>
      </c>
      <c r="T151" s="17" t="n">
        <f aca="false">IF(Q151="regular",((P151-(P151/99)*S151)),(P151-(P151*20%)))</f>
        <v>34200</v>
      </c>
      <c r="U151" s="17" t="e">
        <f aca="false">((P151-(P151/99)*S151))</f>
        <v>#REF!</v>
      </c>
      <c r="V151" s="17" t="n">
        <f aca="false">IF(Q151="regular",0,(P151-(O151*20%)))</f>
        <v>33750</v>
      </c>
      <c r="W151" s="17"/>
      <c r="X151" s="15"/>
      <c r="Y151" s="18" t="str">
        <f aca="false">VLOOKUP(F151,'[1]Goa Member''s Details Revised'!$C$2:$AO$7385,12,0)</f>
        <v>we send last reminder in 2012.then we did not receive any reply.</v>
      </c>
    </row>
    <row r="152" customFormat="false" ht="30" hidden="false" customHeight="false" outlineLevel="0" collapsed="false">
      <c r="B152" s="14" t="n">
        <v>151</v>
      </c>
      <c r="C152" s="15"/>
      <c r="D152" s="15" t="s">
        <v>487</v>
      </c>
      <c r="E152" s="15" t="s">
        <v>25</v>
      </c>
      <c r="F152" s="15" t="s">
        <v>488</v>
      </c>
      <c r="G152" s="15"/>
      <c r="H152" s="16" t="str">
        <f aca="false">VLOOKUP(F152,'[1]Goa Member''s Details Revised'!$C$2:$AO$7385,2,0)</f>
        <v>LNC/DRI BEACHES</v>
      </c>
      <c r="I152" s="15" t="n">
        <v>31</v>
      </c>
      <c r="J152" s="15" t="s">
        <v>404</v>
      </c>
      <c r="K152" s="15" t="n">
        <v>1996</v>
      </c>
      <c r="L152" s="16" t="str">
        <f aca="false">VLOOKUP(F152,'[1]Goa Member''s Details Revised'!$C$2:$AO$7385,9,0)</f>
        <v>Never</v>
      </c>
      <c r="M152" s="15" t="s">
        <v>489</v>
      </c>
      <c r="N152" s="17" t="n">
        <f aca="false">VLOOKUP(F152,'[1]Goa Member''s Details Revised'!$C$2:$AO$7385,5,0)</f>
        <v>45000</v>
      </c>
      <c r="O152" s="17" t="n">
        <f aca="false">VLOOKUP(F152,'[1]Goa Member''s Details Revised'!$C$2:$AO$7385,5,0)</f>
        <v>45000</v>
      </c>
      <c r="P152" s="17" t="n">
        <f aca="false">VLOOKUP(F152,'[1]Goa Member''s Details Revised'!$C$2:$AO$7385,6,0)</f>
        <v>45000</v>
      </c>
      <c r="Q152" s="17" t="str">
        <f aca="false">VLOOKUP(F152,'[1]Goa Member''s Details Revised'!$C$2:$AO$7385,8,0)</f>
        <v>I.R.M</v>
      </c>
      <c r="R152" s="17" t="n">
        <f aca="false">+O152-P152</f>
        <v>0</v>
      </c>
      <c r="S152" s="15" t="e">
        <f aca="false">+#REF!-K152</f>
        <v>#REF!</v>
      </c>
      <c r="T152" s="17" t="n">
        <f aca="false">IF(Q152="regular",((P152-(P152/99)*S152)),(P152-(P152*20%)))</f>
        <v>36000</v>
      </c>
      <c r="U152" s="17" t="e">
        <f aca="false">((P152-(P152/99)*S152))</f>
        <v>#REF!</v>
      </c>
      <c r="V152" s="17" t="n">
        <f aca="false">IF(Q152="regular",0,(P152-(O152*20%)))</f>
        <v>36000</v>
      </c>
      <c r="W152" s="17"/>
      <c r="X152" s="15"/>
      <c r="Y152" s="18" t="str">
        <f aca="false">VLOOKUP(F152,'[1]Goa Member''s Details Revised'!$C$2:$AO$7385,12,0)</f>
        <v>we send last reminder in 2012.then we did not receive any reply.</v>
      </c>
    </row>
    <row r="153" customFormat="false" ht="30" hidden="false" customHeight="false" outlineLevel="0" collapsed="false">
      <c r="B153" s="14" t="n">
        <v>152</v>
      </c>
      <c r="C153" s="15"/>
      <c r="D153" s="15" t="s">
        <v>490</v>
      </c>
      <c r="E153" s="15" t="s">
        <v>25</v>
      </c>
      <c r="F153" s="15" t="s">
        <v>491</v>
      </c>
      <c r="G153" s="15"/>
      <c r="H153" s="16" t="str">
        <f aca="false">VLOOKUP(F153,'[1]Goa Member''s Details Revised'!$C$2:$AO$7385,2,0)</f>
        <v>LNC/DRI BEACHES</v>
      </c>
      <c r="I153" s="15" t="n">
        <v>30</v>
      </c>
      <c r="J153" s="15" t="s">
        <v>404</v>
      </c>
      <c r="K153" s="15" t="n">
        <v>1996</v>
      </c>
      <c r="L153" s="16" t="str">
        <f aca="false">VLOOKUP(F153,'[1]Goa Member''s Details Revised'!$C$2:$AO$7385,9,0)</f>
        <v>Never</v>
      </c>
      <c r="M153" s="15" t="s">
        <v>450</v>
      </c>
      <c r="N153" s="17" t="n">
        <f aca="false">VLOOKUP(F153,'[1]Goa Member''s Details Revised'!$C$2:$AO$7385,5,0)</f>
        <v>45000</v>
      </c>
      <c r="O153" s="17" t="n">
        <f aca="false">VLOOKUP(F153,'[1]Goa Member''s Details Revised'!$C$2:$AO$7385,5,0)</f>
        <v>45000</v>
      </c>
      <c r="P153" s="17" t="n">
        <f aca="false">VLOOKUP(F153,'[1]Goa Member''s Details Revised'!$C$2:$AO$7385,6,0)</f>
        <v>45000</v>
      </c>
      <c r="Q153" s="17" t="str">
        <f aca="false">VLOOKUP(F153,'[1]Goa Member''s Details Revised'!$C$2:$AO$7385,8,0)</f>
        <v>I.R.M</v>
      </c>
      <c r="R153" s="17" t="n">
        <f aca="false">+O153-P153</f>
        <v>0</v>
      </c>
      <c r="S153" s="15" t="e">
        <f aca="false">+#REF!-K153</f>
        <v>#REF!</v>
      </c>
      <c r="T153" s="17" t="n">
        <f aca="false">IF(Q153="regular",((P153-(P153/99)*S153)),(P153-(P153*20%)))</f>
        <v>36000</v>
      </c>
      <c r="U153" s="17" t="e">
        <f aca="false">((P153-(P153/99)*S153))</f>
        <v>#REF!</v>
      </c>
      <c r="V153" s="17" t="n">
        <f aca="false">IF(Q153="regular",0,(P153-(O153*20%)))</f>
        <v>36000</v>
      </c>
      <c r="W153" s="17"/>
      <c r="X153" s="15"/>
      <c r="Y153" s="18" t="str">
        <f aca="false">VLOOKUP(F153,'[1]Goa Member''s Details Revised'!$C$2:$AO$7385,12,0)</f>
        <v>we send last reminder in 2012.then we did not receive any reply….Total 2 Membership Of GOA:- 03003544 &amp; 03003466 </v>
      </c>
    </row>
    <row r="154" customFormat="false" ht="15" hidden="false" customHeight="false" outlineLevel="0" collapsed="false">
      <c r="B154" s="14" t="n">
        <v>153</v>
      </c>
      <c r="C154" s="15"/>
      <c r="D154" s="15" t="s">
        <v>492</v>
      </c>
      <c r="E154" s="15" t="s">
        <v>25</v>
      </c>
      <c r="F154" s="15" t="s">
        <v>493</v>
      </c>
      <c r="G154" s="15"/>
      <c r="H154" s="16" t="str">
        <f aca="false">VLOOKUP(F154,'[1]Goa Member''s Details Revised'!$C$2:$AO$7385,2,0)</f>
        <v>LNC/DRI BEACHES</v>
      </c>
      <c r="I154" s="15" t="n">
        <v>30</v>
      </c>
      <c r="J154" s="15" t="s">
        <v>404</v>
      </c>
      <c r="K154" s="15" t="n">
        <v>1996</v>
      </c>
      <c r="L154" s="16" t="str">
        <f aca="false">VLOOKUP(F154,'[1]Goa Member''s Details Revised'!$C$2:$AO$7385,9,0)</f>
        <v>Never</v>
      </c>
      <c r="M154" s="15" t="s">
        <v>494</v>
      </c>
      <c r="N154" s="17" t="n">
        <f aca="false">VLOOKUP(F154,'[1]Goa Member''s Details Revised'!$C$2:$AO$7385,5,0)</f>
        <v>45000</v>
      </c>
      <c r="O154" s="17" t="n">
        <f aca="false">VLOOKUP(F154,'[1]Goa Member''s Details Revised'!$C$2:$AO$7385,5,0)</f>
        <v>45000</v>
      </c>
      <c r="P154" s="17" t="n">
        <f aca="false">VLOOKUP(F154,'[1]Goa Member''s Details Revised'!$C$2:$AO$7385,6,0)</f>
        <v>31500</v>
      </c>
      <c r="Q154" s="17" t="str">
        <f aca="false">VLOOKUP(F154,'[1]Goa Member''s Details Revised'!$C$2:$AO$7385,8,0)</f>
        <v>Outstanding</v>
      </c>
      <c r="R154" s="17" t="n">
        <f aca="false">+O154-P154</f>
        <v>13500</v>
      </c>
      <c r="S154" s="15" t="e">
        <f aca="false">+#REF!-K154</f>
        <v>#REF!</v>
      </c>
      <c r="T154" s="17" t="n">
        <f aca="false">IF(Q154="regular",((P154-(P154/99)*S154)),(P154-(P154*20%)))</f>
        <v>25200</v>
      </c>
      <c r="U154" s="17" t="e">
        <f aca="false">((P154-(P154/99)*S154))</f>
        <v>#REF!</v>
      </c>
      <c r="V154" s="17" t="n">
        <f aca="false">IF(Q154="regular",0,(P154-(O154*20%)))</f>
        <v>22500</v>
      </c>
      <c r="W154" s="17"/>
      <c r="X154" s="15"/>
      <c r="Y154" s="18" t="str">
        <f aca="false">VLOOKUP(F154,'[1]Goa Member''s Details Revised'!$C$2:$AO$7385,12,0)</f>
        <v>As POD last communication 07(Outstanding Rs. 13500/-)</v>
      </c>
    </row>
    <row r="155" customFormat="false" ht="15" hidden="false" customHeight="false" outlineLevel="0" collapsed="false">
      <c r="B155" s="14" t="n">
        <v>154</v>
      </c>
      <c r="C155" s="15"/>
      <c r="D155" s="15" t="s">
        <v>495</v>
      </c>
      <c r="E155" s="15" t="s">
        <v>25</v>
      </c>
      <c r="F155" s="15" t="s">
        <v>496</v>
      </c>
      <c r="G155" s="15"/>
      <c r="H155" s="16" t="str">
        <f aca="false">VLOOKUP(F155,'[1]Goa Member''s Details Revised'!$C$2:$AO$7385,2,0)</f>
        <v>L.N.C/Beaches</v>
      </c>
      <c r="I155" s="15" t="n">
        <v>31</v>
      </c>
      <c r="J155" s="15" t="s">
        <v>404</v>
      </c>
      <c r="K155" s="15" t="n">
        <v>1996</v>
      </c>
      <c r="L155" s="16" t="str">
        <f aca="false">VLOOKUP(F155,'[1]Goa Member''s Details Revised'!$C$2:$AO$7385,9,0)</f>
        <v>Never</v>
      </c>
      <c r="M155" s="15" t="s">
        <v>497</v>
      </c>
      <c r="N155" s="17" t="n">
        <f aca="false">VLOOKUP(F155,'[1]Goa Member''s Details Revised'!$C$2:$AO$7385,5,0)</f>
        <v>52000</v>
      </c>
      <c r="O155" s="17" t="n">
        <f aca="false">VLOOKUP(F155,'[1]Goa Member''s Details Revised'!$C$2:$AO$7385,5,0)</f>
        <v>52000</v>
      </c>
      <c r="P155" s="17" t="n">
        <f aca="false">VLOOKUP(F155,'[1]Goa Member''s Details Revised'!$C$2:$AO$7385,6,0)</f>
        <v>52000</v>
      </c>
      <c r="Q155" s="17" t="str">
        <f aca="false">VLOOKUP(F155,'[1]Goa Member''s Details Revised'!$C$2:$AO$7385,8,0)</f>
        <v>I.R.M</v>
      </c>
      <c r="R155" s="17" t="n">
        <f aca="false">+O155-P155</f>
        <v>0</v>
      </c>
      <c r="S155" s="15" t="e">
        <f aca="false">+#REF!-K155</f>
        <v>#REF!</v>
      </c>
      <c r="T155" s="17" t="n">
        <f aca="false">IF(Q155="regular",((P155-(P155/99)*S155)),(P155-(P155*20%)))</f>
        <v>41600</v>
      </c>
      <c r="U155" s="17" t="e">
        <f aca="false">((P155-(P155/99)*S155))</f>
        <v>#REF!</v>
      </c>
      <c r="V155" s="17" t="n">
        <f aca="false">IF(Q155="regular",0,(P155-(O155*20%)))</f>
        <v>41600</v>
      </c>
      <c r="W155" s="17"/>
      <c r="X155" s="15"/>
      <c r="Y155" s="18" t="str">
        <f aca="false">VLOOKUP(F155,'[1]Goa Member''s Details Revised'!$C$2:$AO$7385,12,0)</f>
        <v>not send any reminder so last communication 2009</v>
      </c>
    </row>
    <row r="156" customFormat="false" ht="15" hidden="false" customHeight="false" outlineLevel="0" collapsed="false">
      <c r="B156" s="14" t="n">
        <v>155</v>
      </c>
      <c r="C156" s="15"/>
      <c r="D156" s="15" t="s">
        <v>498</v>
      </c>
      <c r="E156" s="15" t="s">
        <v>25</v>
      </c>
      <c r="F156" s="15" t="s">
        <v>499</v>
      </c>
      <c r="G156" s="15"/>
      <c r="H156" s="16" t="s">
        <v>155</v>
      </c>
      <c r="I156" s="15" t="n">
        <v>30</v>
      </c>
      <c r="J156" s="15" t="s">
        <v>404</v>
      </c>
      <c r="K156" s="15" t="n">
        <v>1996</v>
      </c>
      <c r="L156" s="16" t="s">
        <v>156</v>
      </c>
      <c r="M156" s="15" t="s">
        <v>500</v>
      </c>
      <c r="N156" s="17" t="n">
        <v>45000</v>
      </c>
      <c r="O156" s="17" t="n">
        <v>45000</v>
      </c>
      <c r="P156" s="17" t="n">
        <v>13500</v>
      </c>
      <c r="Q156" s="17" t="s">
        <v>16</v>
      </c>
      <c r="R156" s="17" t="n">
        <f aca="false">+O156-P156</f>
        <v>31500</v>
      </c>
      <c r="S156" s="15" t="e">
        <f aca="false">+#REF!-K156</f>
        <v>#REF!</v>
      </c>
      <c r="T156" s="17" t="n">
        <f aca="false">IF(Q156="regular",((P156-(P156/99)*S156)),(P156-(P156*20%)))</f>
        <v>10800</v>
      </c>
      <c r="U156" s="17" t="e">
        <f aca="false">((P156-(P156/99)*S156))</f>
        <v>#REF!</v>
      </c>
      <c r="V156" s="17" t="n">
        <f aca="false">IF(Q156="regular",0,(P156-(O156*20%)))</f>
        <v>4500</v>
      </c>
      <c r="W156" s="17"/>
      <c r="X156" s="15"/>
      <c r="Y156" s="18" t="s">
        <v>501</v>
      </c>
    </row>
    <row r="157" customFormat="false" ht="30" hidden="false" customHeight="false" outlineLevel="0" collapsed="false">
      <c r="B157" s="14" t="n">
        <v>156</v>
      </c>
      <c r="C157" s="15"/>
      <c r="D157" s="15" t="s">
        <v>502</v>
      </c>
      <c r="E157" s="15" t="s">
        <v>25</v>
      </c>
      <c r="F157" s="15" t="s">
        <v>503</v>
      </c>
      <c r="G157" s="15"/>
      <c r="H157" s="16" t="str">
        <f aca="false">VLOOKUP(F157,'[1]Goa Member''s Details Revised'!$C$2:$AO$7385,2,0)</f>
        <v>LNC/DRI BEACHES</v>
      </c>
      <c r="I157" s="15" t="n">
        <v>27</v>
      </c>
      <c r="J157" s="15" t="s">
        <v>404</v>
      </c>
      <c r="K157" s="15" t="n">
        <v>1996</v>
      </c>
      <c r="L157" s="16" t="str">
        <f aca="false">VLOOKUP(F157,'[1]Goa Member''s Details Revised'!$C$2:$AO$7385,9,0)</f>
        <v>Never</v>
      </c>
      <c r="M157" s="15" t="s">
        <v>504</v>
      </c>
      <c r="N157" s="17" t="n">
        <f aca="false">VLOOKUP(F157,'[1]Goa Member''s Details Revised'!$C$2:$AO$7385,5,0)</f>
        <v>45000</v>
      </c>
      <c r="O157" s="17" t="n">
        <f aca="false">VLOOKUP(F157,'[1]Goa Member''s Details Revised'!$C$2:$AO$7385,5,0)</f>
        <v>45000</v>
      </c>
      <c r="P157" s="17" t="n">
        <f aca="false">VLOOKUP(F157,'[1]Goa Member''s Details Revised'!$C$2:$AO$7385,6,0)</f>
        <v>45000</v>
      </c>
      <c r="Q157" s="17" t="str">
        <f aca="false">VLOOKUP(F157,'[1]Goa Member''s Details Revised'!$C$2:$AO$7385,8,0)</f>
        <v>I.R.M</v>
      </c>
      <c r="R157" s="17" t="n">
        <f aca="false">+O157-P157</f>
        <v>0</v>
      </c>
      <c r="S157" s="15" t="e">
        <f aca="false">+#REF!-K157</f>
        <v>#REF!</v>
      </c>
      <c r="T157" s="17" t="n">
        <f aca="false">IF(Q157="regular",((P157-(P157/99)*S157)),(P157-(P157*20%)))</f>
        <v>36000</v>
      </c>
      <c r="U157" s="17" t="e">
        <f aca="false">((P157-(P157/99)*S157))</f>
        <v>#REF!</v>
      </c>
      <c r="V157" s="17" t="n">
        <f aca="false">IF(Q157="regular",0,(P157-(O157*20%)))</f>
        <v>36000</v>
      </c>
      <c r="W157" s="17"/>
      <c r="X157" s="15"/>
      <c r="Y157" s="18" t="str">
        <f aca="false">VLOOKUP(F157,'[1]Goa Member''s Details Revised'!$C$2:$AO$7385,12,0)</f>
        <v>we send last reminder in 2012.then we did not receive any reply.</v>
      </c>
    </row>
    <row r="158" customFormat="false" ht="30" hidden="false" customHeight="false" outlineLevel="0" collapsed="false">
      <c r="B158" s="14" t="n">
        <v>157</v>
      </c>
      <c r="C158" s="15"/>
      <c r="D158" s="15" t="s">
        <v>505</v>
      </c>
      <c r="E158" s="15" t="s">
        <v>25</v>
      </c>
      <c r="F158" s="15" t="s">
        <v>506</v>
      </c>
      <c r="G158" s="15"/>
      <c r="H158" s="16" t="str">
        <f aca="false">VLOOKUP(F158,'[1]Goa Member''s Details Revised'!$C$2:$AO$7385,2,0)</f>
        <v>L.N.C/Beaches</v>
      </c>
      <c r="I158" s="15" t="n">
        <v>31</v>
      </c>
      <c r="J158" s="15" t="s">
        <v>404</v>
      </c>
      <c r="K158" s="15" t="n">
        <v>1996</v>
      </c>
      <c r="L158" s="16" t="str">
        <f aca="false">VLOOKUP(F158,'[1]Goa Member''s Details Revised'!$C$2:$AO$7385,9,0)</f>
        <v>Never</v>
      </c>
      <c r="M158" s="15" t="s">
        <v>507</v>
      </c>
      <c r="N158" s="17" t="n">
        <f aca="false">VLOOKUP(F158,'[1]Goa Member''s Details Revised'!$C$2:$AO$7385,5,0)</f>
        <v>45000</v>
      </c>
      <c r="O158" s="17" t="n">
        <f aca="false">VLOOKUP(F158,'[1]Goa Member''s Details Revised'!$C$2:$AO$7385,5,0)</f>
        <v>45000</v>
      </c>
      <c r="P158" s="17" t="n">
        <f aca="false">VLOOKUP(F158,'[1]Goa Member''s Details Revised'!$C$2:$AO$7385,6,0)</f>
        <v>45000</v>
      </c>
      <c r="Q158" s="17" t="str">
        <f aca="false">VLOOKUP(F158,'[1]Goa Member''s Details Revised'!$C$2:$AO$7385,8,0)</f>
        <v>I.R.M</v>
      </c>
      <c r="R158" s="17" t="n">
        <f aca="false">+O158-P158</f>
        <v>0</v>
      </c>
      <c r="S158" s="15" t="e">
        <f aca="false">+#REF!-K158</f>
        <v>#REF!</v>
      </c>
      <c r="T158" s="17" t="n">
        <f aca="false">IF(Q158="regular",((P158-(P158/99)*S158)),(P158-(P158*20%)))</f>
        <v>36000</v>
      </c>
      <c r="U158" s="17" t="e">
        <f aca="false">((P158-(P158/99)*S158))</f>
        <v>#REF!</v>
      </c>
      <c r="V158" s="17" t="n">
        <f aca="false">IF(Q158="regular",0,(P158-(O158*20%)))</f>
        <v>36000</v>
      </c>
      <c r="W158" s="17"/>
      <c r="X158" s="15"/>
      <c r="Y158" s="18" t="str">
        <f aca="false">VLOOKUP(F158,'[1]Goa Member''s Details Revised'!$C$2:$AO$7385,12,0)</f>
        <v>we send last reminder in 2012.then we did not receive any reply.</v>
      </c>
    </row>
    <row r="159" customFormat="false" ht="30" hidden="false" customHeight="false" outlineLevel="0" collapsed="false">
      <c r="B159" s="14" t="n">
        <v>158</v>
      </c>
      <c r="C159" s="15"/>
      <c r="D159" s="15" t="s">
        <v>508</v>
      </c>
      <c r="E159" s="15" t="s">
        <v>25</v>
      </c>
      <c r="F159" s="15" t="s">
        <v>509</v>
      </c>
      <c r="G159" s="15"/>
      <c r="H159" s="16" t="str">
        <f aca="false">VLOOKUP(F159,'[1]Goa Member''s Details Revised'!$C$2:$AO$7385,2,0)</f>
        <v>L.N.C/Beaches</v>
      </c>
      <c r="I159" s="15" t="n">
        <v>31</v>
      </c>
      <c r="J159" s="15" t="s">
        <v>404</v>
      </c>
      <c r="K159" s="15" t="n">
        <v>1996</v>
      </c>
      <c r="L159" s="16" t="str">
        <f aca="false">VLOOKUP(F159,'[1]Goa Member''s Details Revised'!$C$2:$AO$7385,9,0)</f>
        <v>Never</v>
      </c>
      <c r="M159" s="15" t="s">
        <v>510</v>
      </c>
      <c r="N159" s="17" t="n">
        <f aca="false">VLOOKUP(F159,'[1]Goa Member''s Details Revised'!$C$2:$AO$7385,5,0)</f>
        <v>45000</v>
      </c>
      <c r="O159" s="17" t="n">
        <f aca="false">VLOOKUP(F159,'[1]Goa Member''s Details Revised'!$C$2:$AO$7385,5,0)</f>
        <v>45000</v>
      </c>
      <c r="P159" s="17" t="n">
        <f aca="false">VLOOKUP(F159,'[1]Goa Member''s Details Revised'!$C$2:$AO$7385,6,0)</f>
        <v>42750</v>
      </c>
      <c r="Q159" s="17" t="str">
        <f aca="false">VLOOKUP(F159,'[1]Goa Member''s Details Revised'!$C$2:$AO$7385,8,0)</f>
        <v>I.R.M</v>
      </c>
      <c r="R159" s="17" t="n">
        <f aca="false">+O159-P159</f>
        <v>2250</v>
      </c>
      <c r="S159" s="15" t="e">
        <f aca="false">+#REF!-K159</f>
        <v>#REF!</v>
      </c>
      <c r="T159" s="17" t="n">
        <f aca="false">IF(Q159="regular",((P159-(P159/99)*S159)),(P159-(P159*20%)))</f>
        <v>34200</v>
      </c>
      <c r="U159" s="17" t="e">
        <f aca="false">((P159-(P159/99)*S159))</f>
        <v>#REF!</v>
      </c>
      <c r="V159" s="17" t="n">
        <f aca="false">IF(Q159="regular",0,(P159-(O159*20%)))</f>
        <v>33750</v>
      </c>
      <c r="W159" s="17"/>
      <c r="X159" s="15"/>
      <c r="Y159" s="18" t="str">
        <f aca="false">VLOOKUP(F159,'[1]Goa Member''s Details Revised'!$C$2:$AO$7385,12,0)</f>
        <v>we send last reminder in 2012.then we did not receive any reply...total 2 membersip of Goa:- 02002410 and 02002418</v>
      </c>
    </row>
    <row r="160" customFormat="false" ht="30" hidden="false" customHeight="false" outlineLevel="0" collapsed="false">
      <c r="B160" s="14" t="n">
        <v>159</v>
      </c>
      <c r="C160" s="15"/>
      <c r="D160" s="15" t="s">
        <v>511</v>
      </c>
      <c r="E160" s="15" t="s">
        <v>25</v>
      </c>
      <c r="F160" s="15" t="s">
        <v>512</v>
      </c>
      <c r="G160" s="15"/>
      <c r="H160" s="16" t="str">
        <f aca="false">VLOOKUP(F160,'[1]Goa Member''s Details Revised'!$C$2:$AO$7385,2,0)</f>
        <v>L.N.C/Beaches</v>
      </c>
      <c r="I160" s="15" t="n">
        <v>31</v>
      </c>
      <c r="J160" s="15" t="s">
        <v>404</v>
      </c>
      <c r="K160" s="15" t="n">
        <v>1996</v>
      </c>
      <c r="L160" s="16" t="str">
        <f aca="false">VLOOKUP(F160,'[1]Goa Member''s Details Revised'!$C$2:$AO$7385,9,0)</f>
        <v>Never</v>
      </c>
      <c r="M160" s="15" t="s">
        <v>513</v>
      </c>
      <c r="N160" s="17" t="n">
        <f aca="false">VLOOKUP(F160,'[1]Goa Member''s Details Revised'!$C$2:$AO$7385,5,0)</f>
        <v>45000</v>
      </c>
      <c r="O160" s="17" t="n">
        <f aca="false">VLOOKUP(F160,'[1]Goa Member''s Details Revised'!$C$2:$AO$7385,5,0)</f>
        <v>45000</v>
      </c>
      <c r="P160" s="17" t="n">
        <f aca="false">VLOOKUP(F160,'[1]Goa Member''s Details Revised'!$C$2:$AO$7385,6,0)</f>
        <v>42750</v>
      </c>
      <c r="Q160" s="17" t="str">
        <f aca="false">VLOOKUP(F160,'[1]Goa Member''s Details Revised'!$C$2:$AO$7385,8,0)</f>
        <v>I.R.M</v>
      </c>
      <c r="R160" s="17" t="n">
        <f aca="false">+O160-P160</f>
        <v>2250</v>
      </c>
      <c r="S160" s="15" t="e">
        <f aca="false">+#REF!-K160</f>
        <v>#REF!</v>
      </c>
      <c r="T160" s="17" t="n">
        <f aca="false">IF(Q160="regular",((P160-(P160/99)*S160)),(P160-(P160*20%)))</f>
        <v>34200</v>
      </c>
      <c r="U160" s="17" t="e">
        <f aca="false">((P160-(P160/99)*S160))</f>
        <v>#REF!</v>
      </c>
      <c r="V160" s="17" t="n">
        <f aca="false">IF(Q160="regular",0,(P160-(O160*20%)))</f>
        <v>33750</v>
      </c>
      <c r="W160" s="17"/>
      <c r="X160" s="15"/>
      <c r="Y160" s="18" t="str">
        <f aca="false">VLOOKUP(F160,'[1]Goa Member''s Details Revised'!$C$2:$AO$7385,12,0)</f>
        <v>Letter undelivered, no communication till date
total 2 membersip of Goa:- 02002410 and 02002418</v>
      </c>
    </row>
    <row r="161" customFormat="false" ht="15" hidden="false" customHeight="false" outlineLevel="0" collapsed="false">
      <c r="B161" s="14" t="n">
        <v>160</v>
      </c>
      <c r="C161" s="15"/>
      <c r="D161" s="15" t="s">
        <v>514</v>
      </c>
      <c r="E161" s="15" t="s">
        <v>25</v>
      </c>
      <c r="F161" s="15" t="s">
        <v>515</v>
      </c>
      <c r="G161" s="15"/>
      <c r="H161" s="16" t="str">
        <f aca="false">VLOOKUP(F161,'[1]Goa Member''s Details Revised'!$C$2:$AO$7385,2,0)</f>
        <v>L.N.C/Beaches</v>
      </c>
      <c r="I161" s="15" t="n">
        <v>29</v>
      </c>
      <c r="J161" s="15" t="s">
        <v>404</v>
      </c>
      <c r="K161" s="15" t="n">
        <v>1996</v>
      </c>
      <c r="L161" s="16" t="str">
        <f aca="false">VLOOKUP(F161,'[1]Goa Member''s Details Revised'!$C$2:$AO$7385,9,0)</f>
        <v>Never</v>
      </c>
      <c r="M161" s="15" t="s">
        <v>516</v>
      </c>
      <c r="N161" s="17" t="n">
        <f aca="false">VLOOKUP(F161,'[1]Goa Member''s Details Revised'!$C$2:$AO$7385,5,0)</f>
        <v>45000</v>
      </c>
      <c r="O161" s="17" t="n">
        <f aca="false">VLOOKUP(F161,'[1]Goa Member''s Details Revised'!$C$2:$AO$7385,5,0)</f>
        <v>45000</v>
      </c>
      <c r="P161" s="17" t="n">
        <f aca="false">VLOOKUP(F161,'[1]Goa Member''s Details Revised'!$C$2:$AO$7385,6,0)</f>
        <v>31500</v>
      </c>
      <c r="Q161" s="17" t="str">
        <f aca="false">VLOOKUP(F161,'[1]Goa Member''s Details Revised'!$C$2:$AO$7385,8,0)</f>
        <v>Outstanding</v>
      </c>
      <c r="R161" s="17" t="n">
        <f aca="false">+O161-P161</f>
        <v>13500</v>
      </c>
      <c r="S161" s="15" t="e">
        <f aca="false">+#REF!-K161</f>
        <v>#REF!</v>
      </c>
      <c r="T161" s="17" t="n">
        <f aca="false">IF(Q161="regular",((P161-(P161/99)*S161)),(P161-(P161*20%)))</f>
        <v>25200</v>
      </c>
      <c r="U161" s="17" t="e">
        <f aca="false">((P161-(P161/99)*S161))</f>
        <v>#REF!</v>
      </c>
      <c r="V161" s="17" t="n">
        <f aca="false">IF(Q161="regular",0,(P161-(O161*20%)))</f>
        <v>22500</v>
      </c>
      <c r="W161" s="17"/>
      <c r="X161" s="15"/>
      <c r="Y161" s="18" t="str">
        <f aca="false">VLOOKUP(F161,'[1]Goa Member''s Details Revised'!$C$2:$AO$7385,12,0)</f>
        <v>we send letter in 2010 for dues… Outstanding Rs. 13500/-)</v>
      </c>
    </row>
    <row r="162" customFormat="false" ht="30" hidden="false" customHeight="false" outlineLevel="0" collapsed="false">
      <c r="B162" s="14" t="n">
        <v>161</v>
      </c>
      <c r="C162" s="15"/>
      <c r="D162" s="15" t="s">
        <v>517</v>
      </c>
      <c r="E162" s="15" t="s">
        <v>25</v>
      </c>
      <c r="F162" s="15" t="s">
        <v>518</v>
      </c>
      <c r="G162" s="15"/>
      <c r="H162" s="16" t="str">
        <f aca="false">VLOOKUP(F162,'[1]Goa Member''s Details Revised'!$C$2:$AO$7385,2,0)</f>
        <v>LNC/DRI BEACHES</v>
      </c>
      <c r="I162" s="15" t="n">
        <v>30</v>
      </c>
      <c r="J162" s="15" t="s">
        <v>404</v>
      </c>
      <c r="K162" s="15" t="n">
        <v>1996</v>
      </c>
      <c r="L162" s="16" t="str">
        <f aca="false">VLOOKUP(F162,'[1]Goa Member''s Details Revised'!$C$2:$AO$7385,9,0)</f>
        <v>Never</v>
      </c>
      <c r="M162" s="15" t="s">
        <v>519</v>
      </c>
      <c r="N162" s="17" t="n">
        <f aca="false">VLOOKUP(F162,'[1]Goa Member''s Details Revised'!$C$2:$AO$7385,5,0)</f>
        <v>45000</v>
      </c>
      <c r="O162" s="17" t="n">
        <f aca="false">VLOOKUP(F162,'[1]Goa Member''s Details Revised'!$C$2:$AO$7385,5,0)</f>
        <v>45000</v>
      </c>
      <c r="P162" s="17" t="n">
        <f aca="false">VLOOKUP(F162,'[1]Goa Member''s Details Revised'!$C$2:$AO$7385,6,0)</f>
        <v>49500</v>
      </c>
      <c r="Q162" s="17" t="str">
        <f aca="false">VLOOKUP(F162,'[1]Goa Member''s Details Revised'!$C$2:$AO$7385,8,0)</f>
        <v>I.R.M</v>
      </c>
      <c r="R162" s="17" t="n">
        <f aca="false">+O162-P162</f>
        <v>-4500</v>
      </c>
      <c r="S162" s="15" t="e">
        <f aca="false">+#REF!-K162</f>
        <v>#REF!</v>
      </c>
      <c r="T162" s="17" t="n">
        <f aca="false">IF(Q162="regular",((P162-(P162/99)*S162)),(P162-(P162*20%)))</f>
        <v>39600</v>
      </c>
      <c r="U162" s="17" t="e">
        <f aca="false">((P162-(P162/99)*S162))</f>
        <v>#REF!</v>
      </c>
      <c r="V162" s="17" t="n">
        <f aca="false">IF(Q162="regular",0,(P162-(O162*20%)))</f>
        <v>40500</v>
      </c>
      <c r="W162" s="17"/>
      <c r="X162" s="15"/>
      <c r="Y162" s="18" t="str">
        <f aca="false">VLOOKUP(F162,'[1]Goa Member''s Details Revised'!$C$2:$AO$7385,12,0)</f>
        <v>we send last reminder in 2012.then we did not receive any reply.</v>
      </c>
    </row>
    <row r="163" customFormat="false" ht="15" hidden="false" customHeight="false" outlineLevel="0" collapsed="false">
      <c r="B163" s="14" t="n">
        <v>162</v>
      </c>
      <c r="C163" s="15"/>
      <c r="D163" s="15" t="s">
        <v>520</v>
      </c>
      <c r="E163" s="15" t="s">
        <v>25</v>
      </c>
      <c r="F163" s="15" t="s">
        <v>521</v>
      </c>
      <c r="G163" s="15"/>
      <c r="H163" s="16" t="str">
        <f aca="false">VLOOKUP(F163,'[1]Goa Member''s Details Revised'!$C$2:$AO$7385,2,0)</f>
        <v>LNC/DRI BEACHES</v>
      </c>
      <c r="I163" s="15" t="n">
        <v>31</v>
      </c>
      <c r="J163" s="15" t="s">
        <v>404</v>
      </c>
      <c r="K163" s="15" t="n">
        <v>1996</v>
      </c>
      <c r="L163" s="16" t="str">
        <f aca="false">VLOOKUP(F163,'[1]Goa Member''s Details Revised'!$C$2:$AO$7385,9,0)</f>
        <v>Never</v>
      </c>
      <c r="M163" s="15" t="s">
        <v>522</v>
      </c>
      <c r="N163" s="17" t="n">
        <f aca="false">VLOOKUP(F163,'[1]Goa Member''s Details Revised'!$C$2:$AO$7385,5,0)</f>
        <v>35000</v>
      </c>
      <c r="O163" s="17" t="n">
        <f aca="false">VLOOKUP(F163,'[1]Goa Member''s Details Revised'!$C$2:$AO$7385,5,0)</f>
        <v>35000</v>
      </c>
      <c r="P163" s="17" t="n">
        <f aca="false">VLOOKUP(F163,'[1]Goa Member''s Details Revised'!$C$2:$AO$7385,6,0)</f>
        <v>29750</v>
      </c>
      <c r="Q163" s="17" t="str">
        <f aca="false">VLOOKUP(F163,'[1]Goa Member''s Details Revised'!$C$2:$AO$7385,8,0)</f>
        <v>Outstanding</v>
      </c>
      <c r="R163" s="17" t="n">
        <f aca="false">+O163-P163</f>
        <v>5250</v>
      </c>
      <c r="S163" s="15" t="e">
        <f aca="false">+#REF!-K163</f>
        <v>#REF!</v>
      </c>
      <c r="T163" s="17" t="n">
        <f aca="false">IF(Q163="regular",((P163-(P163/99)*S163)),(P163-(P163*20%)))</f>
        <v>23800</v>
      </c>
      <c r="U163" s="17" t="e">
        <f aca="false">((P163-(P163/99)*S163))</f>
        <v>#REF!</v>
      </c>
      <c r="V163" s="17" t="n">
        <f aca="false">IF(Q163="regular",0,(P163-(O163*20%)))</f>
        <v>22750</v>
      </c>
      <c r="W163" s="17"/>
      <c r="X163" s="15"/>
      <c r="Y163" s="18" t="str">
        <f aca="false">VLOOKUP(F163,'[1]Goa Member''s Details Revised'!$C$2:$AO$7385,12,0)</f>
        <v>As POD last communication 07(Outstanding Rs. 5250/-)</v>
      </c>
    </row>
    <row r="164" customFormat="false" ht="30" hidden="false" customHeight="false" outlineLevel="0" collapsed="false">
      <c r="B164" s="14" t="n">
        <v>163</v>
      </c>
      <c r="C164" s="15"/>
      <c r="D164" s="15" t="s">
        <v>523</v>
      </c>
      <c r="E164" s="15" t="s">
        <v>25</v>
      </c>
      <c r="F164" s="15" t="s">
        <v>524</v>
      </c>
      <c r="G164" s="15"/>
      <c r="H164" s="16" t="str">
        <f aca="false">VLOOKUP(F164,'[1]Goa Member''s Details Revised'!$C$2:$AO$7385,2,0)</f>
        <v>LNC/DRI BEACHES</v>
      </c>
      <c r="I164" s="15" t="n">
        <v>30</v>
      </c>
      <c r="J164" s="15" t="s">
        <v>404</v>
      </c>
      <c r="K164" s="15" t="n">
        <v>1996</v>
      </c>
      <c r="L164" s="16" t="str">
        <f aca="false">VLOOKUP(F164,'[1]Goa Member''s Details Revised'!$C$2:$AO$7385,9,0)</f>
        <v>Never</v>
      </c>
      <c r="M164" s="15" t="s">
        <v>525</v>
      </c>
      <c r="N164" s="17" t="n">
        <f aca="false">VLOOKUP(F164,'[1]Goa Member''s Details Revised'!$C$2:$AO$7385,5,0)</f>
        <v>45000</v>
      </c>
      <c r="O164" s="17" t="n">
        <f aca="false">VLOOKUP(F164,'[1]Goa Member''s Details Revised'!$C$2:$AO$7385,5,0)</f>
        <v>45000</v>
      </c>
      <c r="P164" s="17" t="n">
        <f aca="false">VLOOKUP(F164,'[1]Goa Member''s Details Revised'!$C$2:$AO$7385,6,0)</f>
        <v>33750</v>
      </c>
      <c r="Q164" s="17" t="str">
        <f aca="false">VLOOKUP(F164,'[1]Goa Member''s Details Revised'!$C$2:$AO$7385,8,0)</f>
        <v>Outstanding</v>
      </c>
      <c r="R164" s="17" t="n">
        <f aca="false">+O164-P164</f>
        <v>11250</v>
      </c>
      <c r="S164" s="15" t="e">
        <f aca="false">+#REF!-K164</f>
        <v>#REF!</v>
      </c>
      <c r="T164" s="17" t="n">
        <f aca="false">IF(Q164="regular",((P164-(P164/99)*S164)),(P164-(P164*20%)))</f>
        <v>27000</v>
      </c>
      <c r="U164" s="17" t="e">
        <f aca="false">((P164-(P164/99)*S164))</f>
        <v>#REF!</v>
      </c>
      <c r="V164" s="17" t="n">
        <f aca="false">IF(Q164="regular",0,(P164-(O164*20%)))</f>
        <v>24750</v>
      </c>
      <c r="W164" s="17"/>
      <c r="X164" s="15"/>
      <c r="Y164" s="18" t="str">
        <f aca="false">VLOOKUP(F164,'[1]Goa Member''s Details Revised'!$C$2:$AO$7385,12,0)</f>
        <v>we send last reminder in 2012.then we did not receive any reply…(Outstanding Rs 11250/-)</v>
      </c>
    </row>
    <row r="165" customFormat="false" ht="30" hidden="false" customHeight="false" outlineLevel="0" collapsed="false">
      <c r="B165" s="14" t="n">
        <v>164</v>
      </c>
      <c r="C165" s="15"/>
      <c r="D165" s="15" t="s">
        <v>526</v>
      </c>
      <c r="E165" s="15" t="s">
        <v>25</v>
      </c>
      <c r="F165" s="15" t="s">
        <v>527</v>
      </c>
      <c r="G165" s="15"/>
      <c r="H165" s="16" t="str">
        <f aca="false">VLOOKUP(F165,'[1]Goa Member''s Details Revised'!$C$2:$AO$7385,2,0)</f>
        <v>LNC/DRI BEACHES</v>
      </c>
      <c r="I165" s="15" t="n">
        <v>1</v>
      </c>
      <c r="J165" s="15" t="s">
        <v>404</v>
      </c>
      <c r="K165" s="15" t="n">
        <v>1996</v>
      </c>
      <c r="L165" s="16" t="str">
        <f aca="false">VLOOKUP(F165,'[1]Goa Member''s Details Revised'!$C$2:$AO$7385,9,0)</f>
        <v>Never</v>
      </c>
      <c r="M165" s="15" t="s">
        <v>528</v>
      </c>
      <c r="N165" s="17" t="n">
        <f aca="false">VLOOKUP(F165,'[1]Goa Member''s Details Revised'!$C$2:$AO$7385,5,0)</f>
        <v>28000</v>
      </c>
      <c r="O165" s="17" t="n">
        <f aca="false">VLOOKUP(F165,'[1]Goa Member''s Details Revised'!$C$2:$AO$7385,5,0)</f>
        <v>28000</v>
      </c>
      <c r="P165" s="17" t="n">
        <f aca="false">VLOOKUP(F165,'[1]Goa Member''s Details Revised'!$C$2:$AO$7385,6,0)</f>
        <v>28000</v>
      </c>
      <c r="Q165" s="17" t="str">
        <f aca="false">VLOOKUP(F165,'[1]Goa Member''s Details Revised'!$C$2:$AO$7385,8,0)</f>
        <v>I.R.M</v>
      </c>
      <c r="R165" s="17" t="n">
        <f aca="false">+O165-P165</f>
        <v>0</v>
      </c>
      <c r="S165" s="15" t="e">
        <f aca="false">+#REF!-K165</f>
        <v>#REF!</v>
      </c>
      <c r="T165" s="17" t="n">
        <f aca="false">IF(Q165="regular",((P165-(P165/99)*S165)),(P165-(P165*20%)))</f>
        <v>22400</v>
      </c>
      <c r="U165" s="17" t="e">
        <f aca="false">((P165-(P165/99)*S165))</f>
        <v>#REF!</v>
      </c>
      <c r="V165" s="17" t="n">
        <f aca="false">IF(Q165="regular",0,(P165-(O165*20%)))</f>
        <v>22400</v>
      </c>
      <c r="W165" s="17"/>
      <c r="X165" s="15"/>
      <c r="Y165" s="18" t="str">
        <f aca="false">VLOOKUP(F165,'[1]Goa Member''s Details Revised'!$C$2:$AO$7385,12,0)</f>
        <v>we send last reminder in 2012.then we did not receive any reply.</v>
      </c>
    </row>
    <row r="166" customFormat="false" ht="30" hidden="false" customHeight="false" outlineLevel="0" collapsed="false">
      <c r="B166" s="14" t="n">
        <v>165</v>
      </c>
      <c r="C166" s="15"/>
      <c r="D166" s="15" t="s">
        <v>529</v>
      </c>
      <c r="E166" s="15" t="s">
        <v>25</v>
      </c>
      <c r="F166" s="15" t="s">
        <v>530</v>
      </c>
      <c r="G166" s="15"/>
      <c r="H166" s="16" t="str">
        <f aca="false">VLOOKUP(F166,'[1]Goa Member''s Details Revised'!$C$2:$AO$7385,2,0)</f>
        <v>LNC/DRI BEACHES</v>
      </c>
      <c r="I166" s="15" t="n">
        <v>27</v>
      </c>
      <c r="J166" s="15" t="s">
        <v>404</v>
      </c>
      <c r="K166" s="15" t="n">
        <v>1996</v>
      </c>
      <c r="L166" s="16" t="str">
        <f aca="false">VLOOKUP(F166,'[1]Goa Member''s Details Revised'!$C$2:$AO$7385,9,0)</f>
        <v>Never</v>
      </c>
      <c r="M166" s="15" t="s">
        <v>531</v>
      </c>
      <c r="N166" s="17" t="n">
        <f aca="false">VLOOKUP(F166,'[1]Goa Member''s Details Revised'!$C$2:$AO$7385,5,0)</f>
        <v>45000</v>
      </c>
      <c r="O166" s="17" t="n">
        <f aca="false">VLOOKUP(F166,'[1]Goa Member''s Details Revised'!$C$2:$AO$7385,5,0)</f>
        <v>45000</v>
      </c>
      <c r="P166" s="17" t="n">
        <f aca="false">VLOOKUP(F166,'[1]Goa Member''s Details Revised'!$C$2:$AO$7385,6,0)</f>
        <v>45000</v>
      </c>
      <c r="Q166" s="17" t="str">
        <f aca="false">VLOOKUP(F166,'[1]Goa Member''s Details Revised'!$C$2:$AO$7385,8,0)</f>
        <v>I.R.M</v>
      </c>
      <c r="R166" s="17" t="n">
        <f aca="false">+O166-P166</f>
        <v>0</v>
      </c>
      <c r="S166" s="15" t="e">
        <f aca="false">+#REF!-K166</f>
        <v>#REF!</v>
      </c>
      <c r="T166" s="17" t="n">
        <f aca="false">IF(Q166="regular",((P166-(P166/99)*S166)),(P166-(P166*20%)))</f>
        <v>36000</v>
      </c>
      <c r="U166" s="17" t="e">
        <f aca="false">((P166-(P166/99)*S166))</f>
        <v>#REF!</v>
      </c>
      <c r="V166" s="17" t="n">
        <f aca="false">IF(Q166="regular",0,(P166-(O166*20%)))</f>
        <v>36000</v>
      </c>
      <c r="W166" s="17"/>
      <c r="X166" s="15"/>
      <c r="Y166" s="18" t="str">
        <f aca="false">VLOOKUP(F166,'[1]Goa Member''s Details Revised'!$C$2:$AO$7385,12,0)</f>
        <v>we send last reminder in 2012.then we did not receive any reply.</v>
      </c>
    </row>
    <row r="167" customFormat="false" ht="45" hidden="false" customHeight="false" outlineLevel="0" collapsed="false">
      <c r="B167" s="14" t="n">
        <v>166</v>
      </c>
      <c r="C167" s="15"/>
      <c r="D167" s="15" t="s">
        <v>532</v>
      </c>
      <c r="E167" s="15" t="s">
        <v>25</v>
      </c>
      <c r="F167" s="15" t="s">
        <v>533</v>
      </c>
      <c r="G167" s="15"/>
      <c r="H167" s="16" t="str">
        <f aca="false">VLOOKUP(F167,'[1]Goa Member''s Details Revised'!$C$2:$AO$7385,2,0)</f>
        <v>LNC/DRI BEACHES</v>
      </c>
      <c r="I167" s="15" t="n">
        <v>31</v>
      </c>
      <c r="J167" s="15" t="s">
        <v>404</v>
      </c>
      <c r="K167" s="15" t="n">
        <v>1996</v>
      </c>
      <c r="L167" s="16" t="str">
        <f aca="false">VLOOKUP(F167,'[1]Goa Member''s Details Revised'!$C$2:$AO$7385,9,0)</f>
        <v>Never</v>
      </c>
      <c r="M167" s="15" t="s">
        <v>316</v>
      </c>
      <c r="N167" s="17" t="n">
        <f aca="false">VLOOKUP(F167,'[1]Goa Member''s Details Revised'!$C$2:$AO$7385,5,0)</f>
        <v>28000</v>
      </c>
      <c r="O167" s="17" t="n">
        <f aca="false">VLOOKUP(F167,'[1]Goa Member''s Details Revised'!$C$2:$AO$7385,5,0)</f>
        <v>28000</v>
      </c>
      <c r="P167" s="17" t="n">
        <f aca="false">VLOOKUP(F167,'[1]Goa Member''s Details Revised'!$C$2:$AO$7385,6,0)</f>
        <v>8400</v>
      </c>
      <c r="Q167" s="17" t="str">
        <f aca="false">VLOOKUP(F167,'[1]Goa Member''s Details Revised'!$C$2:$AO$7385,8,0)</f>
        <v>Outstanding</v>
      </c>
      <c r="R167" s="17" t="n">
        <f aca="false">+O167-P167</f>
        <v>19600</v>
      </c>
      <c r="S167" s="15" t="e">
        <f aca="false">+#REF!-K167</f>
        <v>#REF!</v>
      </c>
      <c r="T167" s="17" t="n">
        <f aca="false">IF(Q167="regular",((P167-(P167/99)*S167)),(P167-(P167*20%)))</f>
        <v>6720</v>
      </c>
      <c r="U167" s="17" t="e">
        <f aca="false">((P167-(P167/99)*S167))</f>
        <v>#REF!</v>
      </c>
      <c r="V167" s="17" t="n">
        <f aca="false">IF(Q167="regular",0,(P167-(O167*20%)))</f>
        <v>2800</v>
      </c>
      <c r="W167" s="17"/>
      <c r="X167" s="15"/>
      <c r="Y167" s="18" t="str">
        <f aca="false">VLOOKUP(F167,'[1]Goa Member''s Details Revised'!$C$2:$AO$7385,12,0)</f>
        <v>we send last reminder in 2012.then we did not receive any reply.Outstanding Rs. 19600/-…..Total 4 Membership Of GOA:- 03003350,03003517,03003479 &amp; 03003507</v>
      </c>
    </row>
    <row r="168" customFormat="false" ht="15" hidden="false" customHeight="false" outlineLevel="0" collapsed="false">
      <c r="B168" s="14" t="n">
        <v>167</v>
      </c>
      <c r="C168" s="15"/>
      <c r="D168" s="15" t="s">
        <v>534</v>
      </c>
      <c r="E168" s="15" t="s">
        <v>25</v>
      </c>
      <c r="F168" s="15" t="s">
        <v>535</v>
      </c>
      <c r="G168" s="15"/>
      <c r="H168" s="16" t="str">
        <f aca="false">VLOOKUP(F168,'[1]Goa Member''s Details Revised'!$C$2:$AO$7385,2,0)</f>
        <v>LNC/DRI BEACHES</v>
      </c>
      <c r="I168" s="15" t="n">
        <v>30</v>
      </c>
      <c r="J168" s="15" t="s">
        <v>404</v>
      </c>
      <c r="K168" s="15" t="n">
        <v>1996</v>
      </c>
      <c r="L168" s="16" t="str">
        <f aca="false">VLOOKUP(F168,'[1]Goa Member''s Details Revised'!$C$2:$AO$7385,9,0)</f>
        <v>Never</v>
      </c>
      <c r="M168" s="15" t="s">
        <v>536</v>
      </c>
      <c r="N168" s="17" t="n">
        <f aca="false">VLOOKUP(F168,'[1]Goa Member''s Details Revised'!$C$2:$AO$7385,5,0)</f>
        <v>35000</v>
      </c>
      <c r="O168" s="17" t="n">
        <f aca="false">VLOOKUP(F168,'[1]Goa Member''s Details Revised'!$C$2:$AO$7385,5,0)</f>
        <v>35000</v>
      </c>
      <c r="P168" s="17" t="n">
        <f aca="false">VLOOKUP(F168,'[1]Goa Member''s Details Revised'!$C$2:$AO$7385,6,0)</f>
        <v>14000</v>
      </c>
      <c r="Q168" s="17" t="str">
        <f aca="false">VLOOKUP(F168,'[1]Goa Member''s Details Revised'!$C$2:$AO$7385,8,0)</f>
        <v>Outstanding</v>
      </c>
      <c r="R168" s="17" t="n">
        <f aca="false">+O168-P168</f>
        <v>21000</v>
      </c>
      <c r="S168" s="15" t="e">
        <f aca="false">+#REF!-K168</f>
        <v>#REF!</v>
      </c>
      <c r="T168" s="17" t="n">
        <f aca="false">IF(Q168="regular",((P168-(P168/99)*S168)),(P168-(P168*20%)))</f>
        <v>11200</v>
      </c>
      <c r="U168" s="17" t="e">
        <f aca="false">((P168-(P168/99)*S168))</f>
        <v>#REF!</v>
      </c>
      <c r="V168" s="17" t="n">
        <f aca="false">IF(Q168="regular",0,(P168-(O168*20%)))</f>
        <v>7000</v>
      </c>
      <c r="W168" s="17"/>
      <c r="X168" s="15"/>
      <c r="Y168" s="18" t="str">
        <f aca="false">VLOOKUP(F168,'[1]Goa Member''s Details Revised'!$C$2:$AO$7385,12,0)</f>
        <v>As POD last communication 07(Outstanding Rs. 21000/-)</v>
      </c>
    </row>
    <row r="169" customFormat="false" ht="15" hidden="false" customHeight="false" outlineLevel="0" collapsed="false">
      <c r="B169" s="14" t="n">
        <v>168</v>
      </c>
      <c r="C169" s="15"/>
      <c r="D169" s="15" t="s">
        <v>537</v>
      </c>
      <c r="E169" s="15" t="s">
        <v>25</v>
      </c>
      <c r="F169" s="15" t="s">
        <v>538</v>
      </c>
      <c r="G169" s="15"/>
      <c r="H169" s="16" t="str">
        <f aca="false">VLOOKUP(F169,'[1]Goa Member''s Details Revised'!$C$2:$AO$7385,2,0)</f>
        <v>L.N.C/Beaches</v>
      </c>
      <c r="I169" s="15" t="n">
        <v>1</v>
      </c>
      <c r="J169" s="15" t="s">
        <v>404</v>
      </c>
      <c r="K169" s="15" t="n">
        <v>1996</v>
      </c>
      <c r="L169" s="16" t="str">
        <f aca="false">VLOOKUP(F169,'[1]Goa Member''s Details Revised'!$C$2:$AO$7385,9,0)</f>
        <v>Never</v>
      </c>
      <c r="M169" s="15" t="s">
        <v>539</v>
      </c>
      <c r="N169" s="17" t="n">
        <f aca="false">VLOOKUP(F169,'[1]Goa Member''s Details Revised'!$C$2:$AO$7385,5,0)</f>
        <v>28000</v>
      </c>
      <c r="O169" s="17" t="n">
        <f aca="false">VLOOKUP(F169,'[1]Goa Member''s Details Revised'!$C$2:$AO$7385,5,0)</f>
        <v>28000</v>
      </c>
      <c r="P169" s="17" t="n">
        <f aca="false">VLOOKUP(F169,'[1]Goa Member''s Details Revised'!$C$2:$AO$7385,6,0)</f>
        <v>7000</v>
      </c>
      <c r="Q169" s="17" t="str">
        <f aca="false">VLOOKUP(F169,'[1]Goa Member''s Details Revised'!$C$2:$AO$7385,8,0)</f>
        <v>Outstanding</v>
      </c>
      <c r="R169" s="17" t="n">
        <f aca="false">+O169-P169</f>
        <v>21000</v>
      </c>
      <c r="S169" s="15" t="e">
        <f aca="false">+#REF!-K169</f>
        <v>#REF!</v>
      </c>
      <c r="T169" s="17" t="n">
        <f aca="false">IF(Q169="regular",((P169-(P169/99)*S169)),(P169-(P169*20%)))</f>
        <v>5600</v>
      </c>
      <c r="U169" s="17" t="e">
        <f aca="false">((P169-(P169/99)*S169))</f>
        <v>#REF!</v>
      </c>
      <c r="V169" s="17" t="n">
        <f aca="false">IF(Q169="regular",0,(P169-(O169*20%)))</f>
        <v>1400</v>
      </c>
      <c r="W169" s="17"/>
      <c r="X169" s="15"/>
      <c r="Y169" s="18" t="str">
        <f aca="false">VLOOKUP(F169,'[1]Goa Member''s Details Revised'!$C$2:$AO$7385,12,0)</f>
        <v>As POD last communication 07(Outstanding Rs. 21000/-)</v>
      </c>
    </row>
    <row r="170" customFormat="false" ht="15" hidden="false" customHeight="false" outlineLevel="0" collapsed="false">
      <c r="B170" s="14" t="n">
        <v>169</v>
      </c>
      <c r="C170" s="15"/>
      <c r="D170" s="15" t="s">
        <v>540</v>
      </c>
      <c r="E170" s="15" t="s">
        <v>25</v>
      </c>
      <c r="F170" s="15" t="s">
        <v>541</v>
      </c>
      <c r="G170" s="15"/>
      <c r="H170" s="16" t="str">
        <f aca="false">VLOOKUP(F170,'[1]Goa Member''s Details Revised'!$C$2:$AO$7385,2,0)</f>
        <v>L.N.C/Beaches</v>
      </c>
      <c r="I170" s="15" t="n">
        <v>30</v>
      </c>
      <c r="J170" s="15" t="s">
        <v>404</v>
      </c>
      <c r="K170" s="15" t="n">
        <v>1996</v>
      </c>
      <c r="L170" s="16" t="str">
        <f aca="false">VLOOKUP(F170,'[1]Goa Member''s Details Revised'!$C$2:$AO$7385,9,0)</f>
        <v>Never</v>
      </c>
      <c r="M170" s="15" t="s">
        <v>542</v>
      </c>
      <c r="N170" s="17" t="n">
        <f aca="false">VLOOKUP(F170,'[1]Goa Member''s Details Revised'!$C$2:$AO$7385,5,0)</f>
        <v>45000</v>
      </c>
      <c r="O170" s="17" t="n">
        <f aca="false">VLOOKUP(F170,'[1]Goa Member''s Details Revised'!$C$2:$AO$7385,5,0)</f>
        <v>45000</v>
      </c>
      <c r="P170" s="17" t="n">
        <f aca="false">VLOOKUP(F170,'[1]Goa Member''s Details Revised'!$C$2:$AO$7385,6,0)</f>
        <v>18000</v>
      </c>
      <c r="Q170" s="17" t="str">
        <f aca="false">VLOOKUP(F170,'[1]Goa Member''s Details Revised'!$C$2:$AO$7385,8,0)</f>
        <v>Outstanding</v>
      </c>
      <c r="R170" s="17" t="n">
        <f aca="false">+O170-P170</f>
        <v>27000</v>
      </c>
      <c r="S170" s="15" t="e">
        <f aca="false">+#REF!-K170</f>
        <v>#REF!</v>
      </c>
      <c r="T170" s="17" t="n">
        <f aca="false">IF(Q170="regular",((P170-(P170/99)*S170)),(P170-(P170*20%)))</f>
        <v>14400</v>
      </c>
      <c r="U170" s="17" t="e">
        <f aca="false">((P170-(P170/99)*S170))</f>
        <v>#REF!</v>
      </c>
      <c r="V170" s="17" t="n">
        <f aca="false">IF(Q170="regular",0,(P170-(O170*20%)))</f>
        <v>9000</v>
      </c>
      <c r="W170" s="17"/>
      <c r="X170" s="15"/>
      <c r="Y170" s="18" t="str">
        <f aca="false">VLOOKUP(F170,'[1]Goa Member''s Details Revised'!$C$2:$AO$7385,12,0)</f>
        <v>As POD last communication 07(Outstanding Rs. 27000/-)</v>
      </c>
    </row>
    <row r="171" customFormat="false" ht="30" hidden="false" customHeight="false" outlineLevel="0" collapsed="false">
      <c r="B171" s="14" t="n">
        <v>170</v>
      </c>
      <c r="C171" s="15"/>
      <c r="D171" s="15" t="s">
        <v>543</v>
      </c>
      <c r="E171" s="15" t="s">
        <v>25</v>
      </c>
      <c r="F171" s="15" t="s">
        <v>544</v>
      </c>
      <c r="G171" s="15"/>
      <c r="H171" s="16" t="str">
        <f aca="false">VLOOKUP(F171,'[1]Goa Member''s Details Revised'!$C$2:$AO$7385,2,0)</f>
        <v>LNC/DRI BEACHES</v>
      </c>
      <c r="I171" s="15" t="n">
        <v>31</v>
      </c>
      <c r="J171" s="15" t="s">
        <v>404</v>
      </c>
      <c r="K171" s="15" t="n">
        <v>1996</v>
      </c>
      <c r="L171" s="16" t="str">
        <f aca="false">VLOOKUP(F171,'[1]Goa Member''s Details Revised'!$C$2:$AO$7385,9,0)</f>
        <v>Never</v>
      </c>
      <c r="M171" s="15" t="s">
        <v>545</v>
      </c>
      <c r="N171" s="17" t="n">
        <f aca="false">VLOOKUP(F171,'[1]Goa Member''s Details Revised'!$C$2:$AO$7385,5,0)</f>
        <v>42300</v>
      </c>
      <c r="O171" s="17" t="n">
        <f aca="false">VLOOKUP(F171,'[1]Goa Member''s Details Revised'!$C$2:$AO$7385,5,0)</f>
        <v>42300</v>
      </c>
      <c r="P171" s="17" t="n">
        <f aca="false">VLOOKUP(F171,'[1]Goa Member''s Details Revised'!$C$2:$AO$7385,6,0)</f>
        <v>42300</v>
      </c>
      <c r="Q171" s="17" t="str">
        <f aca="false">VLOOKUP(F171,'[1]Goa Member''s Details Revised'!$C$2:$AO$7385,8,0)</f>
        <v>I.R.M</v>
      </c>
      <c r="R171" s="17" t="n">
        <f aca="false">+O171-P171</f>
        <v>0</v>
      </c>
      <c r="S171" s="15" t="e">
        <f aca="false">+#REF!-K171</f>
        <v>#REF!</v>
      </c>
      <c r="T171" s="17" t="n">
        <f aca="false">IF(Q171="regular",((P171-(P171/99)*S171)),(P171-(P171*20%)))</f>
        <v>33840</v>
      </c>
      <c r="U171" s="17" t="e">
        <f aca="false">((P171-(P171/99)*S171))</f>
        <v>#REF!</v>
      </c>
      <c r="V171" s="17" t="n">
        <f aca="false">IF(Q171="regular",0,(P171-(O171*20%)))</f>
        <v>33840</v>
      </c>
      <c r="W171" s="17"/>
      <c r="X171" s="15"/>
      <c r="Y171" s="18" t="str">
        <f aca="false">VLOOKUP(F171,'[1]Goa Member''s Details Revised'!$C$2:$AO$7385,12,0)</f>
        <v>we send last reminder in 2012.then we did not receive any reply.</v>
      </c>
    </row>
    <row r="172" customFormat="false" ht="30" hidden="false" customHeight="false" outlineLevel="0" collapsed="false">
      <c r="B172" s="14" t="n">
        <v>171</v>
      </c>
      <c r="C172" s="15"/>
      <c r="D172" s="15" t="s">
        <v>546</v>
      </c>
      <c r="E172" s="15" t="s">
        <v>25</v>
      </c>
      <c r="F172" s="15" t="s">
        <v>547</v>
      </c>
      <c r="G172" s="15"/>
      <c r="H172" s="16" t="str">
        <f aca="false">VLOOKUP(F172,'[1]Goa Member''s Details Revised'!$C$2:$AO$7385,2,0)</f>
        <v>LNC/BEACHES</v>
      </c>
      <c r="I172" s="15" t="n">
        <v>31</v>
      </c>
      <c r="J172" s="15" t="s">
        <v>404</v>
      </c>
      <c r="K172" s="15" t="n">
        <v>1996</v>
      </c>
      <c r="L172" s="16" t="str">
        <f aca="false">VLOOKUP(F172,'[1]Goa Member''s Details Revised'!$C$2:$AO$7385,9,0)</f>
        <v>Never</v>
      </c>
      <c r="M172" s="15" t="s">
        <v>548</v>
      </c>
      <c r="N172" s="17" t="n">
        <f aca="false">VLOOKUP(F172,'[1]Goa Member''s Details Revised'!$C$2:$AO$7385,5,0)</f>
        <v>45000</v>
      </c>
      <c r="O172" s="17" t="n">
        <f aca="false">VLOOKUP(F172,'[1]Goa Member''s Details Revised'!$C$2:$AO$7385,5,0)</f>
        <v>45000</v>
      </c>
      <c r="P172" s="17" t="n">
        <f aca="false">VLOOKUP(F172,'[1]Goa Member''s Details Revised'!$C$2:$AO$7385,6,0)</f>
        <v>45000</v>
      </c>
      <c r="Q172" s="17" t="str">
        <f aca="false">VLOOKUP(F172,'[1]Goa Member''s Details Revised'!$C$2:$AO$7385,8,0)</f>
        <v>I.R.M</v>
      </c>
      <c r="R172" s="17" t="n">
        <f aca="false">+O172-P172</f>
        <v>0</v>
      </c>
      <c r="S172" s="15" t="e">
        <f aca="false">+#REF!-K172</f>
        <v>#REF!</v>
      </c>
      <c r="T172" s="17" t="n">
        <f aca="false">IF(Q172="regular",((P172-(P172/99)*S172)),(P172-(P172*20%)))</f>
        <v>36000</v>
      </c>
      <c r="U172" s="17" t="e">
        <f aca="false">((P172-(P172/99)*S172))</f>
        <v>#REF!</v>
      </c>
      <c r="V172" s="17" t="n">
        <f aca="false">IF(Q172="regular",0,(P172-(O172*20%)))</f>
        <v>36000</v>
      </c>
      <c r="W172" s="17"/>
      <c r="X172" s="15"/>
      <c r="Y172" s="18" t="str">
        <f aca="false">VLOOKUP(F172,'[1]Goa Member''s Details Revised'!$C$2:$AO$7385,12,0)</f>
        <v>we send last reminder in 2012.then we did not receive any reply...Total 2 Membership Of GOA:- 01002292 &amp; 01000252</v>
      </c>
    </row>
    <row r="173" customFormat="false" ht="45" hidden="false" customHeight="false" outlineLevel="0" collapsed="false">
      <c r="B173" s="14" t="n">
        <v>172</v>
      </c>
      <c r="C173" s="15"/>
      <c r="D173" s="15" t="s">
        <v>549</v>
      </c>
      <c r="E173" s="15" t="s">
        <v>25</v>
      </c>
      <c r="F173" s="15" t="s">
        <v>550</v>
      </c>
      <c r="G173" s="15"/>
      <c r="H173" s="16" t="str">
        <f aca="false">VLOOKUP(F173,'[1]Goa Member''s Details Revised'!$C$2:$AO$7385,2,0)</f>
        <v>LNC/BEACHES</v>
      </c>
      <c r="I173" s="15" t="n">
        <v>29</v>
      </c>
      <c r="J173" s="15" t="s">
        <v>404</v>
      </c>
      <c r="K173" s="15" t="n">
        <v>1996</v>
      </c>
      <c r="L173" s="16" t="str">
        <f aca="false">VLOOKUP(F173,'[1]Goa Member''s Details Revised'!$C$2:$AO$7385,9,0)</f>
        <v>Never</v>
      </c>
      <c r="M173" s="15" t="s">
        <v>551</v>
      </c>
      <c r="N173" s="17" t="n">
        <f aca="false">VLOOKUP(F173,'[1]Goa Member''s Details Revised'!$C$2:$AO$7385,5,0)</f>
        <v>28000</v>
      </c>
      <c r="O173" s="17" t="n">
        <f aca="false">VLOOKUP(F173,'[1]Goa Member''s Details Revised'!$C$2:$AO$7385,5,0)</f>
        <v>28000</v>
      </c>
      <c r="P173" s="17" t="n">
        <f aca="false">VLOOKUP(F173,'[1]Goa Member''s Details Revised'!$C$2:$AO$7385,6,0)</f>
        <v>28000</v>
      </c>
      <c r="Q173" s="17" t="str">
        <f aca="false">VLOOKUP(F173,'[1]Goa Member''s Details Revised'!$C$2:$AO$7385,8,0)</f>
        <v>I.R.M</v>
      </c>
      <c r="R173" s="17" t="n">
        <f aca="false">+O173-P173</f>
        <v>0</v>
      </c>
      <c r="S173" s="15" t="e">
        <f aca="false">+#REF!-K173</f>
        <v>#REF!</v>
      </c>
      <c r="T173" s="17" t="n">
        <f aca="false">IF(Q173="regular",((P173-(P173/99)*S173)),(P173-(P173*20%)))</f>
        <v>22400</v>
      </c>
      <c r="U173" s="17" t="e">
        <f aca="false">((P173-(P173/99)*S173))</f>
        <v>#REF!</v>
      </c>
      <c r="V173" s="17" t="n">
        <f aca="false">IF(Q173="regular",0,(P173-(O173*20%)))</f>
        <v>22400</v>
      </c>
      <c r="W173" s="17"/>
      <c r="X173" s="15"/>
      <c r="Y173" s="18" t="str">
        <f aca="false">VLOOKUP(F173,'[1]Goa Member''s Details Revised'!$C$2:$AO$7385,12,0)</f>
        <v>we send last reminder in 2012.then we did not receive any reply...Total 2 Membership Of DRI:- 01002343 (GOA) &amp; 0100335 (TPT)</v>
      </c>
    </row>
    <row r="174" customFormat="false" ht="15" hidden="false" customHeight="false" outlineLevel="0" collapsed="false">
      <c r="B174" s="14" t="n">
        <v>173</v>
      </c>
      <c r="C174" s="15"/>
      <c r="D174" s="15" t="s">
        <v>552</v>
      </c>
      <c r="E174" s="15" t="s">
        <v>25</v>
      </c>
      <c r="F174" s="15" t="s">
        <v>553</v>
      </c>
      <c r="G174" s="15"/>
      <c r="H174" s="16" t="str">
        <f aca="false">VLOOKUP(F174,'[1]Goa Member''s Details Revised'!$C$2:$AO$7385,2,0)</f>
        <v>LNC/BEACHES</v>
      </c>
      <c r="I174" s="15" t="n">
        <v>26</v>
      </c>
      <c r="J174" s="15" t="s">
        <v>404</v>
      </c>
      <c r="K174" s="15" t="n">
        <v>1996</v>
      </c>
      <c r="L174" s="16" t="str">
        <f aca="false">VLOOKUP(F174,'[1]Goa Member''s Details Revised'!$C$2:$AO$7385,9,0)</f>
        <v>Never</v>
      </c>
      <c r="M174" s="15" t="s">
        <v>554</v>
      </c>
      <c r="N174" s="17" t="n">
        <f aca="false">VLOOKUP(F174,'[1]Goa Member''s Details Revised'!$C$2:$AO$7385,5,0)</f>
        <v>28000</v>
      </c>
      <c r="O174" s="17" t="n">
        <f aca="false">VLOOKUP(F174,'[1]Goa Member''s Details Revised'!$C$2:$AO$7385,5,0)</f>
        <v>28000</v>
      </c>
      <c r="P174" s="17" t="n">
        <f aca="false">VLOOKUP(F174,'[1]Goa Member''s Details Revised'!$C$2:$AO$7385,6,0)</f>
        <v>19600</v>
      </c>
      <c r="Q174" s="17" t="str">
        <f aca="false">VLOOKUP(F174,'[1]Goa Member''s Details Revised'!$C$2:$AO$7385,8,0)</f>
        <v>Outstanding</v>
      </c>
      <c r="R174" s="17" t="n">
        <f aca="false">+O174-P174</f>
        <v>8400</v>
      </c>
      <c r="S174" s="15" t="e">
        <f aca="false">+#REF!-K174</f>
        <v>#REF!</v>
      </c>
      <c r="T174" s="17" t="n">
        <f aca="false">IF(Q174="regular",((P174-(P174/99)*S174)),(P174-(P174*20%)))</f>
        <v>15680</v>
      </c>
      <c r="U174" s="17" t="e">
        <f aca="false">((P174-(P174/99)*S174))</f>
        <v>#REF!</v>
      </c>
      <c r="V174" s="17" t="n">
        <f aca="false">IF(Q174="regular",0,(P174-(O174*20%)))</f>
        <v>14000</v>
      </c>
      <c r="W174" s="17"/>
      <c r="X174" s="15"/>
      <c r="Y174" s="18" t="str">
        <f aca="false">VLOOKUP(F174,'[1]Goa Member''s Details Revised'!$C$2:$AO$7385,12,0)</f>
        <v>No communication till date (Outstanding Rs 8400/-) </v>
      </c>
    </row>
    <row r="175" customFormat="false" ht="15" hidden="false" customHeight="false" outlineLevel="0" collapsed="false">
      <c r="B175" s="14" t="n">
        <v>174</v>
      </c>
      <c r="C175" s="15"/>
      <c r="D175" s="15" t="s">
        <v>555</v>
      </c>
      <c r="E175" s="15" t="s">
        <v>25</v>
      </c>
      <c r="F175" s="15" t="s">
        <v>556</v>
      </c>
      <c r="G175" s="15"/>
      <c r="H175" s="16" t="str">
        <f aca="false">VLOOKUP(F175,'[1]Goa Member''s Details Revised'!$C$2:$AO$7385,2,0)</f>
        <v>LNC/DRI BEACHES</v>
      </c>
      <c r="I175" s="15" t="n">
        <v>30</v>
      </c>
      <c r="J175" s="15" t="s">
        <v>404</v>
      </c>
      <c r="K175" s="15" t="n">
        <v>1996</v>
      </c>
      <c r="L175" s="16" t="str">
        <f aca="false">VLOOKUP(F175,'[1]Goa Member''s Details Revised'!$C$2:$AO$7385,9,0)</f>
        <v>Never</v>
      </c>
      <c r="M175" s="15" t="s">
        <v>557</v>
      </c>
      <c r="N175" s="17" t="n">
        <f aca="false">VLOOKUP(F175,'[1]Goa Member''s Details Revised'!$C$2:$AO$7385,5,0)</f>
        <v>26600</v>
      </c>
      <c r="O175" s="17" t="n">
        <f aca="false">VLOOKUP(F175,'[1]Goa Member''s Details Revised'!$C$2:$AO$7385,5,0)</f>
        <v>26600</v>
      </c>
      <c r="P175" s="17" t="n">
        <f aca="false">VLOOKUP(F175,'[1]Goa Member''s Details Revised'!$C$2:$AO$7385,6,0)</f>
        <v>26600</v>
      </c>
      <c r="Q175" s="17" t="str">
        <f aca="false">VLOOKUP(F175,'[1]Goa Member''s Details Revised'!$C$2:$AO$7385,8,0)</f>
        <v>I.R.M</v>
      </c>
      <c r="R175" s="17" t="n">
        <f aca="false">+O175-P175</f>
        <v>0</v>
      </c>
      <c r="S175" s="15" t="e">
        <f aca="false">+#REF!-K175</f>
        <v>#REF!</v>
      </c>
      <c r="T175" s="17" t="n">
        <f aca="false">IF(Q175="regular",((P175-(P175/99)*S175)),(P175-(P175*20%)))</f>
        <v>21280</v>
      </c>
      <c r="U175" s="17" t="e">
        <f aca="false">((P175-(P175/99)*S175))</f>
        <v>#REF!</v>
      </c>
      <c r="V175" s="17" t="n">
        <f aca="false">IF(Q175="regular",0,(P175-(O175*20%)))</f>
        <v>21280</v>
      </c>
      <c r="W175" s="17"/>
      <c r="X175" s="15"/>
      <c r="Y175" s="18" t="str">
        <f aca="false">VLOOKUP(F175,'[1]Goa Member''s Details Revised'!$C$2:$AO$7385,12,0)</f>
        <v>communication 96, only application form is in file</v>
      </c>
    </row>
    <row r="176" customFormat="false" ht="15" hidden="false" customHeight="false" outlineLevel="0" collapsed="false">
      <c r="B176" s="14" t="n">
        <v>175</v>
      </c>
      <c r="C176" s="15"/>
      <c r="D176" s="15" t="s">
        <v>558</v>
      </c>
      <c r="E176" s="15" t="s">
        <v>25</v>
      </c>
      <c r="F176" s="15" t="s">
        <v>559</v>
      </c>
      <c r="G176" s="15"/>
      <c r="H176" s="16" t="s">
        <v>155</v>
      </c>
      <c r="I176" s="15" t="n">
        <v>1</v>
      </c>
      <c r="J176" s="15" t="s">
        <v>404</v>
      </c>
      <c r="K176" s="15" t="n">
        <v>1996</v>
      </c>
      <c r="L176" s="16" t="s">
        <v>156</v>
      </c>
      <c r="M176" s="15" t="s">
        <v>560</v>
      </c>
      <c r="N176" s="17" t="n">
        <v>45000</v>
      </c>
      <c r="O176" s="17" t="n">
        <v>45000</v>
      </c>
      <c r="P176" s="17" t="n">
        <v>13500</v>
      </c>
      <c r="Q176" s="17" t="s">
        <v>16</v>
      </c>
      <c r="R176" s="17" t="n">
        <f aca="false">+O176-P176</f>
        <v>31500</v>
      </c>
      <c r="S176" s="15" t="e">
        <f aca="false">+#REF!-K176</f>
        <v>#REF!</v>
      </c>
      <c r="T176" s="17" t="n">
        <f aca="false">IF(Q176="regular",((P176-(P176/99)*S176)),(P176-(P176*20%)))</f>
        <v>10800</v>
      </c>
      <c r="U176" s="17" t="e">
        <f aca="false">((P176-(P176/99)*S176))</f>
        <v>#REF!</v>
      </c>
      <c r="V176" s="17" t="n">
        <f aca="false">IF(Q176="regular",0,(P176-(O176*20%)))</f>
        <v>4500</v>
      </c>
      <c r="W176" s="17"/>
      <c r="X176" s="15"/>
      <c r="Y176" s="18" t="s">
        <v>187</v>
      </c>
    </row>
    <row r="177" customFormat="false" ht="30" hidden="false" customHeight="false" outlineLevel="0" collapsed="false">
      <c r="B177" s="14" t="n">
        <v>176</v>
      </c>
      <c r="C177" s="15"/>
      <c r="D177" s="15" t="s">
        <v>561</v>
      </c>
      <c r="E177" s="15" t="s">
        <v>25</v>
      </c>
      <c r="F177" s="15" t="s">
        <v>562</v>
      </c>
      <c r="G177" s="15"/>
      <c r="H177" s="16" t="str">
        <f aca="false">VLOOKUP(F177,'[1]Goa Member''s Details Revised'!$C$2:$AO$7385,2,0)</f>
        <v>L.N.C/Beaches</v>
      </c>
      <c r="I177" s="15" t="n">
        <v>30</v>
      </c>
      <c r="J177" s="15" t="s">
        <v>404</v>
      </c>
      <c r="K177" s="15" t="n">
        <v>1996</v>
      </c>
      <c r="L177" s="16" t="str">
        <f aca="false">VLOOKUP(F177,'[1]Goa Member''s Details Revised'!$C$2:$AO$7385,9,0)</f>
        <v>Never</v>
      </c>
      <c r="M177" s="15" t="s">
        <v>563</v>
      </c>
      <c r="N177" s="17" t="n">
        <f aca="false">VLOOKUP(F177,'[1]Goa Member''s Details Revised'!$C$2:$AO$7385,5,0)</f>
        <v>45000</v>
      </c>
      <c r="O177" s="17" t="n">
        <f aca="false">VLOOKUP(F177,'[1]Goa Member''s Details Revised'!$C$2:$AO$7385,5,0)</f>
        <v>45000</v>
      </c>
      <c r="P177" s="17" t="n">
        <f aca="false">VLOOKUP(F177,'[1]Goa Member''s Details Revised'!$C$2:$AO$7385,6,0)</f>
        <v>45000</v>
      </c>
      <c r="Q177" s="17" t="str">
        <f aca="false">VLOOKUP(F177,'[1]Goa Member''s Details Revised'!$C$2:$AO$7385,8,0)</f>
        <v>I.R.M</v>
      </c>
      <c r="R177" s="17" t="n">
        <f aca="false">+O177-P177</f>
        <v>0</v>
      </c>
      <c r="S177" s="15" t="e">
        <f aca="false">+#REF!-K177</f>
        <v>#REF!</v>
      </c>
      <c r="T177" s="17" t="n">
        <f aca="false">IF(Q177="regular",((P177-(P177/99)*S177)),(P177-(P177*20%)))</f>
        <v>36000</v>
      </c>
      <c r="U177" s="17" t="e">
        <f aca="false">((P177-(P177/99)*S177))</f>
        <v>#REF!</v>
      </c>
      <c r="V177" s="17" t="n">
        <f aca="false">IF(Q177="regular",0,(P177-(O177*20%)))</f>
        <v>36000</v>
      </c>
      <c r="W177" s="17"/>
      <c r="X177" s="15"/>
      <c r="Y177" s="18" t="str">
        <f aca="false">VLOOKUP(F177,'[1]Goa Member''s Details Revised'!$C$2:$AO$7385,12,0)</f>
        <v>we send last reminder in 2012.then we did not receive any reply.</v>
      </c>
    </row>
    <row r="178" customFormat="false" ht="30" hidden="false" customHeight="false" outlineLevel="0" collapsed="false">
      <c r="B178" s="14" t="n">
        <v>177</v>
      </c>
      <c r="C178" s="15"/>
      <c r="D178" s="15" t="s">
        <v>564</v>
      </c>
      <c r="E178" s="15" t="s">
        <v>25</v>
      </c>
      <c r="F178" s="15" t="s">
        <v>565</v>
      </c>
      <c r="G178" s="15"/>
      <c r="H178" s="16" t="str">
        <f aca="false">VLOOKUP(F178,'[1]Goa Member''s Details Revised'!$C$2:$AO$7385,2,0)</f>
        <v>LNC/BEACHES</v>
      </c>
      <c r="I178" s="15" t="n">
        <v>30</v>
      </c>
      <c r="J178" s="15" t="s">
        <v>404</v>
      </c>
      <c r="K178" s="15" t="n">
        <v>1996</v>
      </c>
      <c r="L178" s="16" t="str">
        <f aca="false">VLOOKUP(F178,'[1]Goa Member''s Details Revised'!$C$2:$AO$7385,9,0)</f>
        <v>Never</v>
      </c>
      <c r="M178" s="15" t="s">
        <v>566</v>
      </c>
      <c r="N178" s="17" t="n">
        <f aca="false">VLOOKUP(F178,'[1]Goa Member''s Details Revised'!$C$2:$AO$7385,5,0)</f>
        <v>45000</v>
      </c>
      <c r="O178" s="17" t="n">
        <f aca="false">VLOOKUP(F178,'[1]Goa Member''s Details Revised'!$C$2:$AO$7385,5,0)</f>
        <v>45000</v>
      </c>
      <c r="P178" s="17" t="n">
        <f aca="false">VLOOKUP(F178,'[1]Goa Member''s Details Revised'!$C$2:$AO$7385,6,0)</f>
        <v>45000</v>
      </c>
      <c r="Q178" s="17" t="str">
        <f aca="false">VLOOKUP(F178,'[1]Goa Member''s Details Revised'!$C$2:$AO$7385,8,0)</f>
        <v>I.R.M</v>
      </c>
      <c r="R178" s="17" t="n">
        <f aca="false">+O178-P178</f>
        <v>0</v>
      </c>
      <c r="S178" s="15" t="e">
        <f aca="false">+#REF!-K178</f>
        <v>#REF!</v>
      </c>
      <c r="T178" s="17" t="n">
        <f aca="false">IF(Q178="regular",((P178-(P178/99)*S178)),(P178-(P178*20%)))</f>
        <v>36000</v>
      </c>
      <c r="U178" s="17" t="e">
        <f aca="false">((P178-(P178/99)*S178))</f>
        <v>#REF!</v>
      </c>
      <c r="V178" s="17" t="n">
        <f aca="false">IF(Q178="regular",0,(P178-(O178*20%)))</f>
        <v>36000</v>
      </c>
      <c r="W178" s="17"/>
      <c r="X178" s="15"/>
      <c r="Y178" s="18" t="str">
        <f aca="false">VLOOKUP(F178,'[1]Goa Member''s Details Revised'!$C$2:$AO$7385,12,0)</f>
        <v>we send last reminder in 2012.then we did not receive any reply.</v>
      </c>
    </row>
    <row r="179" customFormat="false" ht="30" hidden="false" customHeight="false" outlineLevel="0" collapsed="false">
      <c r="B179" s="14" t="n">
        <v>178</v>
      </c>
      <c r="C179" s="15"/>
      <c r="D179" s="15" t="s">
        <v>567</v>
      </c>
      <c r="E179" s="15" t="s">
        <v>25</v>
      </c>
      <c r="F179" s="15" t="s">
        <v>568</v>
      </c>
      <c r="G179" s="15"/>
      <c r="H179" s="16" t="str">
        <f aca="false">VLOOKUP(F179,'[1]Goa Member''s Details Revised'!$C$2:$AO$7385,2,0)</f>
        <v>LNC/BEACHES</v>
      </c>
      <c r="I179" s="15" t="n">
        <v>31</v>
      </c>
      <c r="J179" s="15" t="s">
        <v>404</v>
      </c>
      <c r="K179" s="15" t="n">
        <v>1996</v>
      </c>
      <c r="L179" s="16" t="str">
        <f aca="false">VLOOKUP(F179,'[1]Goa Member''s Details Revised'!$C$2:$AO$7385,9,0)</f>
        <v>Never</v>
      </c>
      <c r="M179" s="15" t="s">
        <v>569</v>
      </c>
      <c r="N179" s="17" t="n">
        <f aca="false">VLOOKUP(F179,'[1]Goa Member''s Details Revised'!$C$2:$AO$7385,5,0)</f>
        <v>45000</v>
      </c>
      <c r="O179" s="17" t="n">
        <f aca="false">VLOOKUP(F179,'[1]Goa Member''s Details Revised'!$C$2:$AO$7385,5,0)</f>
        <v>45000</v>
      </c>
      <c r="P179" s="17" t="n">
        <f aca="false">VLOOKUP(F179,'[1]Goa Member''s Details Revised'!$C$2:$AO$7385,6,0)</f>
        <v>13500</v>
      </c>
      <c r="Q179" s="17" t="str">
        <f aca="false">VLOOKUP(F179,'[1]Goa Member''s Details Revised'!$C$2:$AO$7385,8,0)</f>
        <v>Outstanding</v>
      </c>
      <c r="R179" s="17" t="n">
        <f aca="false">+O179-P179</f>
        <v>31500</v>
      </c>
      <c r="S179" s="15" t="e">
        <f aca="false">+#REF!-K179</f>
        <v>#REF!</v>
      </c>
      <c r="T179" s="17" t="n">
        <f aca="false">IF(Q179="regular",((P179-(P179/99)*S179)),(P179-(P179*20%)))</f>
        <v>10800</v>
      </c>
      <c r="U179" s="17" t="e">
        <f aca="false">((P179-(P179/99)*S179))</f>
        <v>#REF!</v>
      </c>
      <c r="V179" s="17" t="n">
        <f aca="false">IF(Q179="regular",0,(P179-(O179*20%)))</f>
        <v>4500</v>
      </c>
      <c r="W179" s="17"/>
      <c r="X179" s="15"/>
      <c r="Y179" s="18" t="str">
        <f aca="false">VLOOKUP(F179,'[1]Goa Member''s Details Revised'!$C$2:$AO$7385,12,0)</f>
        <v>As POD last communication 07(Outstanding Rs. 31500/-)..Total 2 Membership If DRI:- 01002308 (GOA) &amp; 01002307 (MANALI)</v>
      </c>
    </row>
    <row r="180" customFormat="false" ht="15" hidden="false" customHeight="false" outlineLevel="0" collapsed="false">
      <c r="B180" s="14" t="n">
        <v>179</v>
      </c>
      <c r="C180" s="15"/>
      <c r="D180" s="15" t="s">
        <v>570</v>
      </c>
      <c r="E180" s="15" t="s">
        <v>25</v>
      </c>
      <c r="F180" s="15" t="s">
        <v>571</v>
      </c>
      <c r="G180" s="15"/>
      <c r="H180" s="16" t="str">
        <f aca="false">VLOOKUP(F180,'[1]Goa Member''s Details Revised'!$C$2:$AO$7385,2,0)</f>
        <v>LNC/BEACHES</v>
      </c>
      <c r="I180" s="15" t="n">
        <v>31</v>
      </c>
      <c r="J180" s="15" t="s">
        <v>404</v>
      </c>
      <c r="K180" s="15" t="n">
        <v>1996</v>
      </c>
      <c r="L180" s="16" t="str">
        <f aca="false">VLOOKUP(F180,'[1]Goa Member''s Details Revised'!$C$2:$AO$7385,9,0)</f>
        <v>Never</v>
      </c>
      <c r="M180" s="15" t="s">
        <v>572</v>
      </c>
      <c r="N180" s="17" t="n">
        <f aca="false">VLOOKUP(F180,'[1]Goa Member''s Details Revised'!$C$2:$AO$7385,5,0)</f>
        <v>45000</v>
      </c>
      <c r="O180" s="17" t="n">
        <f aca="false">VLOOKUP(F180,'[1]Goa Member''s Details Revised'!$C$2:$AO$7385,5,0)</f>
        <v>45000</v>
      </c>
      <c r="P180" s="17" t="n">
        <f aca="false">VLOOKUP(F180,'[1]Goa Member''s Details Revised'!$C$2:$AO$7385,6,0)</f>
        <v>27000</v>
      </c>
      <c r="Q180" s="17" t="str">
        <f aca="false">VLOOKUP(F180,'[1]Goa Member''s Details Revised'!$C$2:$AO$7385,8,0)</f>
        <v>Outstanding</v>
      </c>
      <c r="R180" s="17" t="n">
        <f aca="false">+O180-P180</f>
        <v>18000</v>
      </c>
      <c r="S180" s="15" t="e">
        <f aca="false">+#REF!-K180</f>
        <v>#REF!</v>
      </c>
      <c r="T180" s="17" t="n">
        <f aca="false">IF(Q180="regular",((P180-(P180/99)*S180)),(P180-(P180*20%)))</f>
        <v>21600</v>
      </c>
      <c r="U180" s="17" t="e">
        <f aca="false">((P180-(P180/99)*S180))</f>
        <v>#REF!</v>
      </c>
      <c r="V180" s="17" t="n">
        <f aca="false">IF(Q180="regular",0,(P180-(O180*20%)))</f>
        <v>18000</v>
      </c>
      <c r="W180" s="17"/>
      <c r="X180" s="15"/>
      <c r="Y180" s="18" t="str">
        <f aca="false">VLOOKUP(F180,'[1]Goa Member''s Details Revised'!$C$2:$AO$7385,12,0)</f>
        <v>As POD last communication 07(Outstanding Rs. 18000/-)</v>
      </c>
    </row>
    <row r="181" customFormat="false" ht="30" hidden="false" customHeight="false" outlineLevel="0" collapsed="false">
      <c r="B181" s="14" t="n">
        <v>180</v>
      </c>
      <c r="C181" s="15"/>
      <c r="D181" s="15" t="s">
        <v>573</v>
      </c>
      <c r="E181" s="15" t="s">
        <v>25</v>
      </c>
      <c r="F181" s="15" t="s">
        <v>574</v>
      </c>
      <c r="G181" s="15"/>
      <c r="H181" s="16" t="str">
        <f aca="false">VLOOKUP(F181,'[1]Goa Member''s Details Revised'!$C$2:$AO$7385,2,0)</f>
        <v>LNC/BEACHES</v>
      </c>
      <c r="I181" s="15" t="n">
        <v>31</v>
      </c>
      <c r="J181" s="15" t="s">
        <v>404</v>
      </c>
      <c r="K181" s="15" t="n">
        <v>1996</v>
      </c>
      <c r="L181" s="16" t="str">
        <f aca="false">VLOOKUP(F181,'[1]Goa Member''s Details Revised'!$C$2:$AO$7385,9,0)</f>
        <v>Never</v>
      </c>
      <c r="M181" s="15" t="s">
        <v>575</v>
      </c>
      <c r="N181" s="17" t="n">
        <f aca="false">VLOOKUP(F181,'[1]Goa Member''s Details Revised'!$C$2:$AO$7385,5,0)</f>
        <v>33250</v>
      </c>
      <c r="O181" s="17" t="n">
        <f aca="false">VLOOKUP(F181,'[1]Goa Member''s Details Revised'!$C$2:$AO$7385,5,0)</f>
        <v>33250</v>
      </c>
      <c r="P181" s="17" t="n">
        <f aca="false">VLOOKUP(F181,'[1]Goa Member''s Details Revised'!$C$2:$AO$7385,6,0)</f>
        <v>33250</v>
      </c>
      <c r="Q181" s="17" t="str">
        <f aca="false">VLOOKUP(F181,'[1]Goa Member''s Details Revised'!$C$2:$AO$7385,8,0)</f>
        <v>I.R.M</v>
      </c>
      <c r="R181" s="17" t="n">
        <f aca="false">+O181-P181</f>
        <v>0</v>
      </c>
      <c r="S181" s="15" t="e">
        <f aca="false">+#REF!-K181</f>
        <v>#REF!</v>
      </c>
      <c r="T181" s="17" t="n">
        <f aca="false">IF(Q181="regular",((P181-(P181/99)*S181)),(P181-(P181*20%)))</f>
        <v>26600</v>
      </c>
      <c r="U181" s="17" t="e">
        <f aca="false">((P181-(P181/99)*S181))</f>
        <v>#REF!</v>
      </c>
      <c r="V181" s="17" t="n">
        <f aca="false">IF(Q181="regular",0,(P181-(O181*20%)))</f>
        <v>26600</v>
      </c>
      <c r="W181" s="17"/>
      <c r="X181" s="15"/>
      <c r="Y181" s="18" t="str">
        <f aca="false">VLOOKUP(F181,'[1]Goa Member''s Details Revised'!$C$2:$AO$7385,12,0)</f>
        <v>we send last reminder in 2012.then we did not receive any reply.</v>
      </c>
    </row>
    <row r="182" customFormat="false" ht="15" hidden="false" customHeight="false" outlineLevel="0" collapsed="false">
      <c r="B182" s="14" t="n">
        <v>181</v>
      </c>
      <c r="C182" s="15"/>
      <c r="D182" s="15" t="s">
        <v>576</v>
      </c>
      <c r="E182" s="15" t="s">
        <v>25</v>
      </c>
      <c r="F182" s="15" t="s">
        <v>577</v>
      </c>
      <c r="G182" s="15"/>
      <c r="H182" s="16" t="str">
        <f aca="false">VLOOKUP(F182,'[1]Goa Member''s Details Revised'!$C$2:$AO$7385,2,0)</f>
        <v>LNC/DRI BEACHES</v>
      </c>
      <c r="I182" s="15" t="n">
        <v>1</v>
      </c>
      <c r="J182" s="15" t="s">
        <v>404</v>
      </c>
      <c r="K182" s="15" t="n">
        <v>1996</v>
      </c>
      <c r="L182" s="16" t="str">
        <f aca="false">VLOOKUP(F182,'[1]Goa Member''s Details Revised'!$C$2:$AO$7385,9,0)</f>
        <v>Never</v>
      </c>
      <c r="M182" s="15" t="s">
        <v>578</v>
      </c>
      <c r="N182" s="17" t="n">
        <f aca="false">VLOOKUP(F182,'[1]Goa Member''s Details Revised'!$C$2:$AO$7385,5,0)</f>
        <v>28000</v>
      </c>
      <c r="O182" s="17" t="n">
        <f aca="false">VLOOKUP(F182,'[1]Goa Member''s Details Revised'!$C$2:$AO$7385,5,0)</f>
        <v>28000</v>
      </c>
      <c r="P182" s="17" t="n">
        <f aca="false">VLOOKUP(F182,'[1]Goa Member''s Details Revised'!$C$2:$AO$7385,6,0)</f>
        <v>7000</v>
      </c>
      <c r="Q182" s="17" t="str">
        <f aca="false">VLOOKUP(F182,'[1]Goa Member''s Details Revised'!$C$2:$AO$7385,8,0)</f>
        <v>Outstanding</v>
      </c>
      <c r="R182" s="17" t="n">
        <f aca="false">+O182-P182</f>
        <v>21000</v>
      </c>
      <c r="S182" s="15" t="e">
        <f aca="false">+#REF!-K182</f>
        <v>#REF!</v>
      </c>
      <c r="T182" s="17" t="n">
        <f aca="false">IF(Q182="regular",((P182-(P182/99)*S182)),(P182-(P182*20%)))</f>
        <v>5600</v>
      </c>
      <c r="U182" s="17" t="e">
        <f aca="false">((P182-(P182/99)*S182))</f>
        <v>#REF!</v>
      </c>
      <c r="V182" s="17" t="n">
        <f aca="false">IF(Q182="regular",0,(P182-(O182*20%)))</f>
        <v>1400</v>
      </c>
      <c r="W182" s="17"/>
      <c r="X182" s="15"/>
      <c r="Y182" s="18" t="str">
        <f aca="false">VLOOKUP(F182,'[1]Goa Member''s Details Revised'!$C$2:$AO$7385,12,0)</f>
        <v>no cummunication 99 (Outstanding Rs. 21000/-)</v>
      </c>
    </row>
    <row r="183" customFormat="false" ht="15" hidden="false" customHeight="false" outlineLevel="0" collapsed="false">
      <c r="B183" s="14" t="n">
        <v>182</v>
      </c>
      <c r="C183" s="15"/>
      <c r="D183" s="15" t="s">
        <v>579</v>
      </c>
      <c r="E183" s="15" t="s">
        <v>25</v>
      </c>
      <c r="F183" s="15" t="s">
        <v>580</v>
      </c>
      <c r="G183" s="15"/>
      <c r="H183" s="16" t="str">
        <f aca="false">VLOOKUP(F183,'[1]Goa Member''s Details Revised'!$C$2:$AO$7385,2,0)</f>
        <v>LNC/BEACHES</v>
      </c>
      <c r="I183" s="15" t="n">
        <v>1</v>
      </c>
      <c r="J183" s="15" t="s">
        <v>404</v>
      </c>
      <c r="K183" s="15" t="n">
        <v>1996</v>
      </c>
      <c r="L183" s="16" t="str">
        <f aca="false">VLOOKUP(F183,'[1]Goa Member''s Details Revised'!$C$2:$AO$7385,9,0)</f>
        <v>Never</v>
      </c>
      <c r="M183" s="15" t="s">
        <v>581</v>
      </c>
      <c r="N183" s="17" t="n">
        <f aca="false">VLOOKUP(F183,'[1]Goa Member''s Details Revised'!$C$2:$AO$7385,5,0)</f>
        <v>42750</v>
      </c>
      <c r="O183" s="17" t="n">
        <f aca="false">VLOOKUP(F183,'[1]Goa Member''s Details Revised'!$C$2:$AO$7385,5,0)</f>
        <v>42750</v>
      </c>
      <c r="P183" s="17" t="n">
        <f aca="false">VLOOKUP(F183,'[1]Goa Member''s Details Revised'!$C$2:$AO$7385,6,0)</f>
        <v>42750</v>
      </c>
      <c r="Q183" s="17" t="str">
        <f aca="false">VLOOKUP(F183,'[1]Goa Member''s Details Revised'!$C$2:$AO$7385,8,0)</f>
        <v>I.R.M</v>
      </c>
      <c r="R183" s="17" t="n">
        <f aca="false">+O183-P183</f>
        <v>0</v>
      </c>
      <c r="S183" s="15" t="e">
        <f aca="false">+#REF!-K183</f>
        <v>#REF!</v>
      </c>
      <c r="T183" s="17" t="n">
        <f aca="false">IF(Q183="regular",((P183-(P183/99)*S183)),(P183-(P183*20%)))</f>
        <v>34200</v>
      </c>
      <c r="U183" s="17" t="e">
        <f aca="false">((P183-(P183/99)*S183))</f>
        <v>#REF!</v>
      </c>
      <c r="V183" s="17" t="n">
        <f aca="false">IF(Q183="regular",0,(P183-(O183*20%)))</f>
        <v>34200</v>
      </c>
      <c r="W183" s="17"/>
      <c r="X183" s="15"/>
      <c r="Y183" s="18" t="str">
        <f aca="false">VLOOKUP(F183,'[1]Goa Member''s Details Revised'!$C$2:$AO$7385,12,0)</f>
        <v>Letter Sent, Last Communication Till 2012</v>
      </c>
    </row>
    <row r="184" customFormat="false" ht="15" hidden="false" customHeight="false" outlineLevel="0" collapsed="false">
      <c r="B184" s="14" t="n">
        <v>183</v>
      </c>
      <c r="C184" s="15"/>
      <c r="D184" s="15" t="s">
        <v>582</v>
      </c>
      <c r="E184" s="15" t="s">
        <v>25</v>
      </c>
      <c r="F184" s="15" t="s">
        <v>583</v>
      </c>
      <c r="G184" s="15"/>
      <c r="H184" s="16" t="str">
        <f aca="false">VLOOKUP(F184,'[1]Goa Member''s Details Revised'!$C$2:$AO$7385,2,0)</f>
        <v>LNC/BEACHES</v>
      </c>
      <c r="I184" s="15" t="n">
        <v>31</v>
      </c>
      <c r="J184" s="15" t="s">
        <v>404</v>
      </c>
      <c r="K184" s="15" t="n">
        <v>1996</v>
      </c>
      <c r="L184" s="16" t="str">
        <f aca="false">VLOOKUP(F184,'[1]Goa Member''s Details Revised'!$C$2:$AO$7385,9,0)</f>
        <v>Never</v>
      </c>
      <c r="M184" s="15" t="s">
        <v>584</v>
      </c>
      <c r="N184" s="17" t="n">
        <f aca="false">VLOOKUP(F184,'[1]Goa Member''s Details Revised'!$C$2:$AO$7385,5,0)</f>
        <v>28000</v>
      </c>
      <c r="O184" s="17" t="n">
        <f aca="false">VLOOKUP(F184,'[1]Goa Member''s Details Revised'!$C$2:$AO$7385,5,0)</f>
        <v>28000</v>
      </c>
      <c r="P184" s="17" t="n">
        <f aca="false">VLOOKUP(F184,'[1]Goa Member''s Details Revised'!$C$2:$AO$7385,6,0)</f>
        <v>7000</v>
      </c>
      <c r="Q184" s="17" t="str">
        <f aca="false">VLOOKUP(F184,'[1]Goa Member''s Details Revised'!$C$2:$AO$7385,8,0)</f>
        <v>Outstanding</v>
      </c>
      <c r="R184" s="17" t="n">
        <f aca="false">+O184-P184</f>
        <v>21000</v>
      </c>
      <c r="S184" s="15" t="e">
        <f aca="false">+#REF!-K184</f>
        <v>#REF!</v>
      </c>
      <c r="T184" s="17" t="n">
        <f aca="false">IF(Q184="regular",((P184-(P184/99)*S184)),(P184-(P184*20%)))</f>
        <v>5600</v>
      </c>
      <c r="U184" s="17" t="e">
        <f aca="false">((P184-(P184/99)*S184))</f>
        <v>#REF!</v>
      </c>
      <c r="V184" s="17" t="n">
        <f aca="false">IF(Q184="regular",0,(P184-(O184*20%)))</f>
        <v>1400</v>
      </c>
      <c r="W184" s="17"/>
      <c r="X184" s="15"/>
      <c r="Y184" s="18" t="str">
        <f aca="false">VLOOKUP(F184,'[1]Goa Member''s Details Revised'!$C$2:$AO$7385,12,0)</f>
        <v>No communication till date (Outstanding Rs 21000/-) </v>
      </c>
    </row>
    <row r="185" customFormat="false" ht="30" hidden="false" customHeight="false" outlineLevel="0" collapsed="false">
      <c r="B185" s="14" t="n">
        <v>184</v>
      </c>
      <c r="C185" s="15"/>
      <c r="D185" s="15" t="s">
        <v>585</v>
      </c>
      <c r="E185" s="15" t="s">
        <v>25</v>
      </c>
      <c r="F185" s="15" t="s">
        <v>586</v>
      </c>
      <c r="G185" s="15"/>
      <c r="H185" s="16" t="str">
        <f aca="false">VLOOKUP(F185,'[1]Goa Member''s Details Revised'!$C$2:$AO$7385,2,0)</f>
        <v>LNC/BEACHES</v>
      </c>
      <c r="I185" s="15" t="n">
        <v>30</v>
      </c>
      <c r="J185" s="15" t="s">
        <v>404</v>
      </c>
      <c r="K185" s="15" t="n">
        <v>1996</v>
      </c>
      <c r="L185" s="16" t="str">
        <f aca="false">VLOOKUP(F185,'[1]Goa Member''s Details Revised'!$C$2:$AO$7385,9,0)</f>
        <v>Never</v>
      </c>
      <c r="M185" s="15" t="s">
        <v>587</v>
      </c>
      <c r="N185" s="17" t="n">
        <f aca="false">VLOOKUP(F185,'[1]Goa Member''s Details Revised'!$C$2:$AO$7385,5,0)</f>
        <v>45000</v>
      </c>
      <c r="O185" s="17" t="n">
        <f aca="false">VLOOKUP(F185,'[1]Goa Member''s Details Revised'!$C$2:$AO$7385,5,0)</f>
        <v>45000</v>
      </c>
      <c r="P185" s="17" t="n">
        <f aca="false">VLOOKUP(F185,'[1]Goa Member''s Details Revised'!$C$2:$AO$7385,6,0)</f>
        <v>45000</v>
      </c>
      <c r="Q185" s="17" t="str">
        <f aca="false">VLOOKUP(F185,'[1]Goa Member''s Details Revised'!$C$2:$AO$7385,8,0)</f>
        <v>I.R.M</v>
      </c>
      <c r="R185" s="17" t="n">
        <f aca="false">+O185-P185</f>
        <v>0</v>
      </c>
      <c r="S185" s="15" t="e">
        <f aca="false">+#REF!-K185</f>
        <v>#REF!</v>
      </c>
      <c r="T185" s="17" t="n">
        <f aca="false">IF(Q185="regular",((P185-(P185/99)*S185)),(P185-(P185*20%)))</f>
        <v>36000</v>
      </c>
      <c r="U185" s="17" t="e">
        <f aca="false">((P185-(P185/99)*S185))</f>
        <v>#REF!</v>
      </c>
      <c r="V185" s="17" t="n">
        <f aca="false">IF(Q185="regular",0,(P185-(O185*20%)))</f>
        <v>36000</v>
      </c>
      <c r="W185" s="17"/>
      <c r="X185" s="15"/>
      <c r="Y185" s="18" t="str">
        <f aca="false">VLOOKUP(F185,'[1]Goa Member''s Details Revised'!$C$2:$AO$7385,12,0)</f>
        <v>we send last reminder in 2012.then we did not receive any reply.</v>
      </c>
    </row>
    <row r="186" customFormat="false" ht="30" hidden="false" customHeight="false" outlineLevel="0" collapsed="false">
      <c r="B186" s="14" t="n">
        <v>185</v>
      </c>
      <c r="C186" s="15"/>
      <c r="D186" s="15" t="s">
        <v>588</v>
      </c>
      <c r="E186" s="15" t="s">
        <v>25</v>
      </c>
      <c r="F186" s="15" t="s">
        <v>589</v>
      </c>
      <c r="G186" s="15"/>
      <c r="H186" s="16" t="str">
        <f aca="false">VLOOKUP(F186,'[1]Goa Member''s Details Revised'!$C$2:$AO$7385,2,0)</f>
        <v>LNC</v>
      </c>
      <c r="I186" s="15" t="n">
        <v>31</v>
      </c>
      <c r="J186" s="15" t="s">
        <v>404</v>
      </c>
      <c r="K186" s="15" t="n">
        <v>1996</v>
      </c>
      <c r="L186" s="16" t="str">
        <f aca="false">VLOOKUP(F186,'[1]Goa Member''s Details Revised'!$C$2:$AO$7385,9,0)</f>
        <v>Never</v>
      </c>
      <c r="M186" s="15" t="s">
        <v>590</v>
      </c>
      <c r="N186" s="17" t="n">
        <f aca="false">VLOOKUP(F186,'[1]Goa Member''s Details Revised'!$C$2:$AO$7385,5,0)</f>
        <v>65000</v>
      </c>
      <c r="O186" s="17" t="n">
        <f aca="false">VLOOKUP(F186,'[1]Goa Member''s Details Revised'!$C$2:$AO$7385,5,0)</f>
        <v>65000</v>
      </c>
      <c r="P186" s="17" t="n">
        <f aca="false">VLOOKUP(F186,'[1]Goa Member''s Details Revised'!$C$2:$AO$7385,6,0)</f>
        <v>65000</v>
      </c>
      <c r="Q186" s="17" t="str">
        <f aca="false">VLOOKUP(F186,'[1]Goa Member''s Details Revised'!$C$2:$AO$7385,8,0)</f>
        <v>I.R.M</v>
      </c>
      <c r="R186" s="17" t="n">
        <f aca="false">+O186-P186</f>
        <v>0</v>
      </c>
      <c r="S186" s="15" t="e">
        <f aca="false">+#REF!-K186</f>
        <v>#REF!</v>
      </c>
      <c r="T186" s="17" t="n">
        <f aca="false">IF(Q186="regular",((P186-(P186/99)*S186)),(P186-(P186*20%)))</f>
        <v>52000</v>
      </c>
      <c r="U186" s="17" t="e">
        <f aca="false">((P186-(P186/99)*S186))</f>
        <v>#REF!</v>
      </c>
      <c r="V186" s="17" t="n">
        <f aca="false">IF(Q186="regular",0,(P186-(O186*20%)))</f>
        <v>52000</v>
      </c>
      <c r="W186" s="17"/>
      <c r="X186" s="15"/>
      <c r="Y186" s="18" t="str">
        <f aca="false">VLOOKUP(F186,'[1]Goa Member''s Details Revised'!$C$2:$AO$7385,12,0)</f>
        <v>we send last reminder in 2012.then we did not receive any reply….Membership Transfer From Manali To Goa</v>
      </c>
    </row>
    <row r="187" customFormat="false" ht="30" hidden="false" customHeight="false" outlineLevel="0" collapsed="false">
      <c r="B187" s="14" t="n">
        <v>186</v>
      </c>
      <c r="C187" s="15"/>
      <c r="D187" s="15" t="s">
        <v>591</v>
      </c>
      <c r="E187" s="15" t="s">
        <v>25</v>
      </c>
      <c r="F187" s="15" t="s">
        <v>592</v>
      </c>
      <c r="G187" s="15"/>
      <c r="H187" s="16" t="str">
        <f aca="false">VLOOKUP(F187,'[1]Goa Member''s Details Revised'!$C$2:$AO$7385,2,0)</f>
        <v>LNC</v>
      </c>
      <c r="I187" s="15" t="n">
        <v>5</v>
      </c>
      <c r="J187" s="15" t="s">
        <v>404</v>
      </c>
      <c r="K187" s="15" t="n">
        <v>1996</v>
      </c>
      <c r="L187" s="16" t="str">
        <f aca="false">VLOOKUP(F187,'[1]Goa Member''s Details Revised'!$C$2:$AO$7385,9,0)</f>
        <v>Never</v>
      </c>
      <c r="M187" s="15" t="s">
        <v>593</v>
      </c>
      <c r="N187" s="17" t="n">
        <f aca="false">VLOOKUP(F187,'[1]Goa Member''s Details Revised'!$C$2:$AO$7385,5,0)</f>
        <v>48000</v>
      </c>
      <c r="O187" s="17" t="n">
        <f aca="false">VLOOKUP(F187,'[1]Goa Member''s Details Revised'!$C$2:$AO$7385,5,0)</f>
        <v>48000</v>
      </c>
      <c r="P187" s="17" t="n">
        <f aca="false">VLOOKUP(F187,'[1]Goa Member''s Details Revised'!$C$2:$AO$7385,6,0)</f>
        <v>48000</v>
      </c>
      <c r="Q187" s="17" t="str">
        <f aca="false">VLOOKUP(F187,'[1]Goa Member''s Details Revised'!$C$2:$AO$7385,8,0)</f>
        <v>I.R.M</v>
      </c>
      <c r="R187" s="17" t="n">
        <f aca="false">+O187-P187</f>
        <v>0</v>
      </c>
      <c r="S187" s="15" t="e">
        <f aca="false">+#REF!-K187</f>
        <v>#REF!</v>
      </c>
      <c r="T187" s="17" t="n">
        <f aca="false">IF(Q187="regular",((P187-(P187/99)*S187)),(P187-(P187*20%)))</f>
        <v>38400</v>
      </c>
      <c r="U187" s="17" t="e">
        <f aca="false">((P187-(P187/99)*S187))</f>
        <v>#REF!</v>
      </c>
      <c r="V187" s="17" t="n">
        <f aca="false">IF(Q187="regular",0,(P187-(O187*20%)))</f>
        <v>38400</v>
      </c>
      <c r="W187" s="17"/>
      <c r="X187" s="15"/>
      <c r="Y187" s="18" t="str">
        <f aca="false">VLOOKUP(F187,'[1]Goa Member''s Details Revised'!$C$2:$AO$7385,12,0)</f>
        <v>we send last reminder in 2012.then we did not receive any reply.</v>
      </c>
    </row>
    <row r="188" customFormat="false" ht="30" hidden="false" customHeight="false" outlineLevel="0" collapsed="false">
      <c r="B188" s="14" t="n">
        <v>187</v>
      </c>
      <c r="C188" s="15"/>
      <c r="D188" s="15" t="s">
        <v>594</v>
      </c>
      <c r="E188" s="15" t="s">
        <v>25</v>
      </c>
      <c r="F188" s="15" t="s">
        <v>595</v>
      </c>
      <c r="G188" s="15"/>
      <c r="H188" s="16" t="str">
        <f aca="false">VLOOKUP(F188,'[1]Goa Member''s Details Revised'!$C$2:$AO$7385,2,0)</f>
        <v>LNC/DRI BEACHES</v>
      </c>
      <c r="I188" s="15" t="n">
        <v>31</v>
      </c>
      <c r="J188" s="15" t="s">
        <v>404</v>
      </c>
      <c r="K188" s="15" t="n">
        <v>1996</v>
      </c>
      <c r="L188" s="16" t="str">
        <f aca="false">VLOOKUP(F188,'[1]Goa Member''s Details Revised'!$C$2:$AO$7385,9,0)</f>
        <v>Never</v>
      </c>
      <c r="M188" s="15" t="s">
        <v>596</v>
      </c>
      <c r="N188" s="17" t="n">
        <f aca="false">VLOOKUP(F188,'[1]Goa Member''s Details Revised'!$C$2:$AO$7385,5,0)</f>
        <v>45000</v>
      </c>
      <c r="O188" s="17" t="n">
        <f aca="false">VLOOKUP(F188,'[1]Goa Member''s Details Revised'!$C$2:$AO$7385,5,0)</f>
        <v>45000</v>
      </c>
      <c r="P188" s="17" t="n">
        <f aca="false">VLOOKUP(F188,'[1]Goa Member''s Details Revised'!$C$2:$AO$7385,6,0)</f>
        <v>42750</v>
      </c>
      <c r="Q188" s="17" t="str">
        <f aca="false">VLOOKUP(F188,'[1]Goa Member''s Details Revised'!$C$2:$AO$7385,8,0)</f>
        <v>I.R.M</v>
      </c>
      <c r="R188" s="17" t="n">
        <f aca="false">+O188-P188</f>
        <v>2250</v>
      </c>
      <c r="S188" s="15" t="e">
        <f aca="false">+#REF!-K188</f>
        <v>#REF!</v>
      </c>
      <c r="T188" s="17" t="n">
        <f aca="false">IF(Q188="regular",((P188-(P188/99)*S188)),(P188-(P188*20%)))</f>
        <v>34200</v>
      </c>
      <c r="U188" s="17" t="e">
        <f aca="false">((P188-(P188/99)*S188))</f>
        <v>#REF!</v>
      </c>
      <c r="V188" s="17" t="n">
        <f aca="false">IF(Q188="regular",0,(P188-(O188*20%)))</f>
        <v>33750</v>
      </c>
      <c r="W188" s="17"/>
      <c r="X188" s="15"/>
      <c r="Y188" s="18" t="str">
        <f aca="false">VLOOKUP(F188,'[1]Goa Member''s Details Revised'!$C$2:$AO$7385,12,0)</f>
        <v>we send last reminder in 2012.then we did not receive any reply.</v>
      </c>
    </row>
    <row r="189" customFormat="false" ht="15" hidden="false" customHeight="false" outlineLevel="0" collapsed="false">
      <c r="B189" s="14" t="n">
        <v>188</v>
      </c>
      <c r="C189" s="15"/>
      <c r="D189" s="15" t="s">
        <v>597</v>
      </c>
      <c r="E189" s="15" t="s">
        <v>25</v>
      </c>
      <c r="F189" s="15" t="s">
        <v>598</v>
      </c>
      <c r="G189" s="15"/>
      <c r="H189" s="16" t="str">
        <f aca="false">VLOOKUP(F189,'[1]Goa Member''s Details Revised'!$C$2:$AO$7385,2,0)</f>
        <v>LNC/BEACHES</v>
      </c>
      <c r="I189" s="15" t="n">
        <v>1</v>
      </c>
      <c r="J189" s="15" t="s">
        <v>404</v>
      </c>
      <c r="K189" s="15" t="n">
        <v>1996</v>
      </c>
      <c r="L189" s="16" t="str">
        <f aca="false">VLOOKUP(F189,'[1]Goa Member''s Details Revised'!$C$2:$AO$7385,9,0)</f>
        <v>Never</v>
      </c>
      <c r="M189" s="15" t="s">
        <v>599</v>
      </c>
      <c r="N189" s="17" t="n">
        <f aca="false">VLOOKUP(F189,'[1]Goa Member''s Details Revised'!$C$2:$AO$7385,5,0)</f>
        <v>45000</v>
      </c>
      <c r="O189" s="17" t="n">
        <f aca="false">VLOOKUP(F189,'[1]Goa Member''s Details Revised'!$C$2:$AO$7385,5,0)</f>
        <v>45000</v>
      </c>
      <c r="P189" s="17" t="n">
        <f aca="false">VLOOKUP(F189,'[1]Goa Member''s Details Revised'!$C$2:$AO$7385,6,0)</f>
        <v>45000</v>
      </c>
      <c r="Q189" s="17" t="str">
        <f aca="false">VLOOKUP(F189,'[1]Goa Member''s Details Revised'!$C$2:$AO$7385,8,0)</f>
        <v>I.R.M</v>
      </c>
      <c r="R189" s="17" t="n">
        <f aca="false">+O189-P189</f>
        <v>0</v>
      </c>
      <c r="S189" s="15" t="e">
        <f aca="false">+#REF!-K189</f>
        <v>#REF!</v>
      </c>
      <c r="T189" s="17" t="n">
        <f aca="false">IF(Q189="regular",((P189-(P189/99)*S189)),(P189-(P189*20%)))</f>
        <v>36000</v>
      </c>
      <c r="U189" s="17" t="e">
        <f aca="false">((P189-(P189/99)*S189))</f>
        <v>#REF!</v>
      </c>
      <c r="V189" s="17" t="n">
        <f aca="false">IF(Q189="regular",0,(P189-(O189*20%)))</f>
        <v>36000</v>
      </c>
      <c r="W189" s="17"/>
      <c r="X189" s="15"/>
      <c r="Y189" s="18" t="str">
        <f aca="false">VLOOKUP(F189,'[1]Goa Member''s Details Revised'!$C$2:$AO$7385,12,0)</f>
        <v>As POD Last communication on 2007</v>
      </c>
    </row>
    <row r="190" customFormat="false" ht="15" hidden="false" customHeight="false" outlineLevel="0" collapsed="false">
      <c r="B190" s="14" t="n">
        <v>189</v>
      </c>
      <c r="C190" s="15"/>
      <c r="D190" s="15" t="s">
        <v>600</v>
      </c>
      <c r="E190" s="15" t="s">
        <v>25</v>
      </c>
      <c r="F190" s="15" t="s">
        <v>601</v>
      </c>
      <c r="G190" s="15"/>
      <c r="H190" s="16" t="str">
        <f aca="false">VLOOKUP(F190,'[1]Goa Member''s Details Revised'!$C$2:$AO$7385,2,0)</f>
        <v>LNC/BEACHES</v>
      </c>
      <c r="I190" s="15" t="n">
        <v>31</v>
      </c>
      <c r="J190" s="15" t="s">
        <v>404</v>
      </c>
      <c r="K190" s="15" t="n">
        <v>1996</v>
      </c>
      <c r="L190" s="16" t="str">
        <f aca="false">VLOOKUP(F190,'[1]Goa Member''s Details Revised'!$C$2:$AO$7385,9,0)</f>
        <v>Never</v>
      </c>
      <c r="M190" s="15" t="s">
        <v>602</v>
      </c>
      <c r="N190" s="17" t="n">
        <f aca="false">VLOOKUP(F190,'[1]Goa Member''s Details Revised'!$C$2:$AO$7385,5,0)</f>
        <v>45000</v>
      </c>
      <c r="O190" s="17" t="n">
        <f aca="false">VLOOKUP(F190,'[1]Goa Member''s Details Revised'!$C$2:$AO$7385,5,0)</f>
        <v>45000</v>
      </c>
      <c r="P190" s="17" t="n">
        <f aca="false">VLOOKUP(F190,'[1]Goa Member''s Details Revised'!$C$2:$AO$7385,6,0)</f>
        <v>18000</v>
      </c>
      <c r="Q190" s="17" t="str">
        <f aca="false">VLOOKUP(F190,'[1]Goa Member''s Details Revised'!$C$2:$AO$7385,8,0)</f>
        <v>Outstanding</v>
      </c>
      <c r="R190" s="17" t="n">
        <f aca="false">+O190-P190</f>
        <v>27000</v>
      </c>
      <c r="S190" s="15" t="e">
        <f aca="false">+#REF!-K190</f>
        <v>#REF!</v>
      </c>
      <c r="T190" s="17" t="n">
        <f aca="false">IF(Q190="regular",((P190-(P190/99)*S190)),(P190-(P190*20%)))</f>
        <v>14400</v>
      </c>
      <c r="U190" s="17" t="e">
        <f aca="false">((P190-(P190/99)*S190))</f>
        <v>#REF!</v>
      </c>
      <c r="V190" s="17" t="n">
        <f aca="false">IF(Q190="regular",0,(P190-(O190*20%)))</f>
        <v>9000</v>
      </c>
      <c r="W190" s="17"/>
      <c r="X190" s="15"/>
      <c r="Y190" s="18" t="str">
        <f aca="false">VLOOKUP(F190,'[1]Goa Member''s Details Revised'!$C$2:$AO$7385,12,0)</f>
        <v>As POD last communication 07(Outstanding Rs. 27000/-)</v>
      </c>
    </row>
    <row r="191" customFormat="false" ht="15" hidden="false" customHeight="false" outlineLevel="0" collapsed="false">
      <c r="B191" s="14" t="n">
        <v>190</v>
      </c>
      <c r="C191" s="15"/>
      <c r="D191" s="15" t="s">
        <v>603</v>
      </c>
      <c r="E191" s="15" t="s">
        <v>25</v>
      </c>
      <c r="F191" s="15" t="s">
        <v>604</v>
      </c>
      <c r="G191" s="15"/>
      <c r="H191" s="16" t="s">
        <v>155</v>
      </c>
      <c r="I191" s="15" t="n">
        <v>1</v>
      </c>
      <c r="J191" s="15" t="s">
        <v>404</v>
      </c>
      <c r="K191" s="15" t="n">
        <v>1996</v>
      </c>
      <c r="L191" s="16" t="s">
        <v>156</v>
      </c>
      <c r="M191" s="15" t="s">
        <v>605</v>
      </c>
      <c r="N191" s="17" t="n">
        <v>62000</v>
      </c>
      <c r="O191" s="17" t="n">
        <v>62000</v>
      </c>
      <c r="P191" s="17" t="n">
        <v>15500</v>
      </c>
      <c r="Q191" s="17" t="s">
        <v>16</v>
      </c>
      <c r="R191" s="17" t="n">
        <f aca="false">+O191-P191</f>
        <v>46500</v>
      </c>
      <c r="S191" s="15" t="e">
        <f aca="false">+#REF!-K191</f>
        <v>#REF!</v>
      </c>
      <c r="T191" s="17" t="n">
        <f aca="false">IF(Q191="regular",((P191-(P191/99)*S191)),(P191-(P191*20%)))</f>
        <v>12400</v>
      </c>
      <c r="U191" s="17" t="e">
        <f aca="false">((P191-(P191/99)*S191))</f>
        <v>#REF!</v>
      </c>
      <c r="V191" s="17" t="n">
        <f aca="false">IF(Q191="regular",0,(P191-(O191*20%)))</f>
        <v>3100</v>
      </c>
      <c r="W191" s="17"/>
      <c r="X191" s="15"/>
      <c r="Y191" s="18" t="s">
        <v>606</v>
      </c>
    </row>
    <row r="192" customFormat="false" ht="30" hidden="false" customHeight="false" outlineLevel="0" collapsed="false">
      <c r="B192" s="14" t="n">
        <v>191</v>
      </c>
      <c r="C192" s="15"/>
      <c r="D192" s="15" t="s">
        <v>607</v>
      </c>
      <c r="E192" s="15" t="s">
        <v>25</v>
      </c>
      <c r="F192" s="15" t="s">
        <v>608</v>
      </c>
      <c r="G192" s="15"/>
      <c r="H192" s="16" t="str">
        <f aca="false">VLOOKUP(F192,'[1]Goa Member''s Details Revised'!$C$2:$AO$7385,2,0)</f>
        <v>L.N.C/Beaches</v>
      </c>
      <c r="I192" s="15" t="n">
        <v>30</v>
      </c>
      <c r="J192" s="15" t="s">
        <v>404</v>
      </c>
      <c r="K192" s="15" t="n">
        <v>1996</v>
      </c>
      <c r="L192" s="16" t="str">
        <f aca="false">VLOOKUP(F192,'[1]Goa Member''s Details Revised'!$C$2:$AO$7385,9,0)</f>
        <v>Never</v>
      </c>
      <c r="M192" s="15" t="s">
        <v>609</v>
      </c>
      <c r="N192" s="17" t="n">
        <f aca="false">VLOOKUP(F192,'[1]Goa Member''s Details Revised'!$C$2:$AO$7385,5,0)</f>
        <v>45000</v>
      </c>
      <c r="O192" s="17" t="n">
        <f aca="false">VLOOKUP(F192,'[1]Goa Member''s Details Revised'!$C$2:$AO$7385,5,0)</f>
        <v>45000</v>
      </c>
      <c r="P192" s="17" t="n">
        <f aca="false">VLOOKUP(F192,'[1]Goa Member''s Details Revised'!$C$2:$AO$7385,6,0)</f>
        <v>45000</v>
      </c>
      <c r="Q192" s="17" t="str">
        <f aca="false">VLOOKUP(F192,'[1]Goa Member''s Details Revised'!$C$2:$AO$7385,8,0)</f>
        <v>I.R.M</v>
      </c>
      <c r="R192" s="17" t="n">
        <f aca="false">+O192-P192</f>
        <v>0</v>
      </c>
      <c r="S192" s="15" t="e">
        <f aca="false">+#REF!-K192</f>
        <v>#REF!</v>
      </c>
      <c r="T192" s="17" t="n">
        <f aca="false">IF(Q192="regular",((P192-(P192/99)*S192)),(P192-(P192*20%)))</f>
        <v>36000</v>
      </c>
      <c r="U192" s="17" t="e">
        <f aca="false">((P192-(P192/99)*S192))</f>
        <v>#REF!</v>
      </c>
      <c r="V192" s="17" t="n">
        <f aca="false">IF(Q192="regular",0,(P192-(O192*20%)))</f>
        <v>36000</v>
      </c>
      <c r="W192" s="17"/>
      <c r="X192" s="15"/>
      <c r="Y192" s="18" t="str">
        <f aca="false">VLOOKUP(F192,'[1]Goa Member''s Details Revised'!$C$2:$AO$7385,12,0)</f>
        <v>we send last reminder in 2012.then we did not receive any reply.</v>
      </c>
    </row>
    <row r="193" customFormat="false" ht="15" hidden="false" customHeight="false" outlineLevel="0" collapsed="false">
      <c r="B193" s="14" t="n">
        <v>192</v>
      </c>
      <c r="C193" s="15"/>
      <c r="D193" s="15" t="s">
        <v>610</v>
      </c>
      <c r="E193" s="15" t="s">
        <v>25</v>
      </c>
      <c r="F193" s="15" t="s">
        <v>611</v>
      </c>
      <c r="G193" s="15"/>
      <c r="H193" s="16" t="s">
        <v>155</v>
      </c>
      <c r="I193" s="15" t="n">
        <v>30</v>
      </c>
      <c r="J193" s="15" t="s">
        <v>404</v>
      </c>
      <c r="K193" s="15" t="n">
        <v>1996</v>
      </c>
      <c r="L193" s="16" t="s">
        <v>156</v>
      </c>
      <c r="M193" s="15" t="s">
        <v>612</v>
      </c>
      <c r="N193" s="17" t="n">
        <v>28000</v>
      </c>
      <c r="O193" s="17" t="n">
        <v>28000</v>
      </c>
      <c r="P193" s="17" t="n">
        <v>8400</v>
      </c>
      <c r="Q193" s="17" t="s">
        <v>16</v>
      </c>
      <c r="R193" s="17" t="n">
        <f aca="false">+O193-P193</f>
        <v>19600</v>
      </c>
      <c r="S193" s="15" t="e">
        <f aca="false">+#REF!-K193</f>
        <v>#REF!</v>
      </c>
      <c r="T193" s="17" t="n">
        <f aca="false">IF(Q193="regular",((P193-(P193/99)*S193)),(P193-(P193*20%)))</f>
        <v>6720</v>
      </c>
      <c r="U193" s="17" t="e">
        <f aca="false">((P193-(P193/99)*S193))</f>
        <v>#REF!</v>
      </c>
      <c r="V193" s="17" t="n">
        <f aca="false">IF(Q193="regular",0,(P193-(O193*20%)))</f>
        <v>2800</v>
      </c>
      <c r="W193" s="17"/>
      <c r="X193" s="15"/>
      <c r="Y193" s="18" t="s">
        <v>613</v>
      </c>
    </row>
    <row r="194" customFormat="false" ht="15" hidden="false" customHeight="false" outlineLevel="0" collapsed="false">
      <c r="B194" s="14" t="n">
        <v>193</v>
      </c>
      <c r="C194" s="15"/>
      <c r="D194" s="15" t="s">
        <v>614</v>
      </c>
      <c r="E194" s="15" t="s">
        <v>25</v>
      </c>
      <c r="F194" s="15" t="s">
        <v>615</v>
      </c>
      <c r="G194" s="15"/>
      <c r="H194" s="16" t="str">
        <f aca="false">VLOOKUP(F194,'[1]Goa Member''s Details Revised'!$C$2:$AO$7385,2,0)</f>
        <v>L.N.C/Beaches</v>
      </c>
      <c r="I194" s="15" t="n">
        <v>31</v>
      </c>
      <c r="J194" s="15" t="s">
        <v>404</v>
      </c>
      <c r="K194" s="15" t="n">
        <v>1996</v>
      </c>
      <c r="L194" s="16" t="str">
        <f aca="false">VLOOKUP(F194,'[1]Goa Member''s Details Revised'!$C$2:$AO$7385,9,0)</f>
        <v>Never</v>
      </c>
      <c r="M194" s="15" t="s">
        <v>616</v>
      </c>
      <c r="N194" s="17" t="n">
        <f aca="false">VLOOKUP(F194,'[1]Goa Member''s Details Revised'!$C$2:$AO$7385,5,0)</f>
        <v>45000</v>
      </c>
      <c r="O194" s="17" t="n">
        <f aca="false">VLOOKUP(F194,'[1]Goa Member''s Details Revised'!$C$2:$AO$7385,5,0)</f>
        <v>45000</v>
      </c>
      <c r="P194" s="17" t="n">
        <f aca="false">VLOOKUP(F194,'[1]Goa Member''s Details Revised'!$C$2:$AO$7385,6,0)</f>
        <v>45000</v>
      </c>
      <c r="Q194" s="17" t="str">
        <f aca="false">VLOOKUP(F194,'[1]Goa Member''s Details Revised'!$C$2:$AO$7385,8,0)</f>
        <v>Legal</v>
      </c>
      <c r="R194" s="17" t="n">
        <f aca="false">+O194-P194</f>
        <v>0</v>
      </c>
      <c r="S194" s="15" t="e">
        <f aca="false">+#REF!-K194</f>
        <v>#REF!</v>
      </c>
      <c r="T194" s="17" t="n">
        <f aca="false">IF(Q194="regular",((P194-(P194/99)*S194)),(P194-(P194*20%)))</f>
        <v>36000</v>
      </c>
      <c r="U194" s="17" t="e">
        <f aca="false">((P194-(P194/99)*S194))</f>
        <v>#REF!</v>
      </c>
      <c r="V194" s="17" t="n">
        <f aca="false">IF(Q194="regular",0,(P194-(O194*20%)))</f>
        <v>36000</v>
      </c>
      <c r="W194" s="17"/>
      <c r="X194" s="15"/>
      <c r="Y194" s="18" t="str">
        <f aca="false">VLOOKUP(F194,'[1]Goa Member''s Details Revised'!$C$2:$AO$7385,12,0)</f>
        <v>Letter not sent, legal case (Transferr from Mussorrie to Goa )</v>
      </c>
    </row>
    <row r="195" customFormat="false" ht="15" hidden="false" customHeight="false" outlineLevel="0" collapsed="false">
      <c r="B195" s="14" t="n">
        <v>194</v>
      </c>
      <c r="C195" s="15"/>
      <c r="D195" s="15" t="s">
        <v>617</v>
      </c>
      <c r="E195" s="15" t="s">
        <v>25</v>
      </c>
      <c r="F195" s="15" t="s">
        <v>618</v>
      </c>
      <c r="G195" s="15"/>
      <c r="H195" s="16" t="str">
        <f aca="false">VLOOKUP(F195,'[1]Goa Member''s Details Revised'!$C$2:$AO$7385,2,0)</f>
        <v>L.N.C/Beaches</v>
      </c>
      <c r="I195" s="15" t="n">
        <v>31</v>
      </c>
      <c r="J195" s="15" t="s">
        <v>404</v>
      </c>
      <c r="K195" s="15" t="n">
        <v>1996</v>
      </c>
      <c r="L195" s="16" t="str">
        <f aca="false">VLOOKUP(F195,'[1]Goa Member''s Details Revised'!$C$2:$AO$7385,9,0)</f>
        <v>Never</v>
      </c>
      <c r="M195" s="15" t="s">
        <v>616</v>
      </c>
      <c r="N195" s="17" t="n">
        <f aca="false">VLOOKUP(F195,'[1]Goa Member''s Details Revised'!$C$2:$AO$7385,5,0)</f>
        <v>45000</v>
      </c>
      <c r="O195" s="17" t="n">
        <f aca="false">VLOOKUP(F195,'[1]Goa Member''s Details Revised'!$C$2:$AO$7385,5,0)</f>
        <v>45000</v>
      </c>
      <c r="P195" s="17" t="n">
        <f aca="false">VLOOKUP(F195,'[1]Goa Member''s Details Revised'!$C$2:$AO$7385,6,0)</f>
        <v>45000</v>
      </c>
      <c r="Q195" s="17" t="str">
        <f aca="false">VLOOKUP(F195,'[1]Goa Member''s Details Revised'!$C$2:$AO$7385,8,0)</f>
        <v>Legal</v>
      </c>
      <c r="R195" s="17" t="n">
        <f aca="false">+O195-P195</f>
        <v>0</v>
      </c>
      <c r="S195" s="15" t="e">
        <f aca="false">+#REF!-K195</f>
        <v>#REF!</v>
      </c>
      <c r="T195" s="17" t="n">
        <f aca="false">IF(Q195="regular",((P195-(P195/99)*S195)),(P195-(P195*20%)))</f>
        <v>36000</v>
      </c>
      <c r="U195" s="17" t="e">
        <f aca="false">((P195-(P195/99)*S195))</f>
        <v>#REF!</v>
      </c>
      <c r="V195" s="17" t="n">
        <f aca="false">IF(Q195="regular",0,(P195-(O195*20%)))</f>
        <v>36000</v>
      </c>
      <c r="W195" s="17"/>
      <c r="X195" s="15"/>
      <c r="Y195" s="18" t="str">
        <f aca="false">VLOOKUP(F195,'[1]Goa Member''s Details Revised'!$C$2:$AO$7385,12,0)</f>
        <v>Letter not sent, legal case (Transferr from Mussorrie to Goa )</v>
      </c>
    </row>
    <row r="196" customFormat="false" ht="30" hidden="false" customHeight="false" outlineLevel="0" collapsed="false">
      <c r="B196" s="14" t="n">
        <v>195</v>
      </c>
      <c r="C196" s="15"/>
      <c r="D196" s="15" t="s">
        <v>619</v>
      </c>
      <c r="E196" s="15" t="s">
        <v>25</v>
      </c>
      <c r="F196" s="15" t="s">
        <v>620</v>
      </c>
      <c r="G196" s="15"/>
      <c r="H196" s="16" t="str">
        <f aca="false">VLOOKUP(F196,'[1]Goa Member''s Details Revised'!$C$2:$AO$7385,2,0)</f>
        <v>L.N.C/Beaches</v>
      </c>
      <c r="I196" s="15" t="n">
        <v>1</v>
      </c>
      <c r="J196" s="15" t="s">
        <v>404</v>
      </c>
      <c r="K196" s="15" t="n">
        <v>1996</v>
      </c>
      <c r="L196" s="16" t="str">
        <f aca="false">VLOOKUP(F196,'[1]Goa Member''s Details Revised'!$C$2:$AO$7385,9,0)</f>
        <v>Never</v>
      </c>
      <c r="M196" s="15" t="s">
        <v>621</v>
      </c>
      <c r="N196" s="17" t="n">
        <f aca="false">VLOOKUP(F196,'[1]Goa Member''s Details Revised'!$C$2:$AO$7385,5,0)</f>
        <v>28000</v>
      </c>
      <c r="O196" s="17" t="n">
        <f aca="false">VLOOKUP(F196,'[1]Goa Member''s Details Revised'!$C$2:$AO$7385,5,0)</f>
        <v>28000</v>
      </c>
      <c r="P196" s="17" t="n">
        <f aca="false">VLOOKUP(F196,'[1]Goa Member''s Details Revised'!$C$2:$AO$7385,6,0)</f>
        <v>28000</v>
      </c>
      <c r="Q196" s="17" t="str">
        <f aca="false">VLOOKUP(F196,'[1]Goa Member''s Details Revised'!$C$2:$AO$7385,8,0)</f>
        <v>I.R.M</v>
      </c>
      <c r="R196" s="17" t="n">
        <f aca="false">+O196-P196</f>
        <v>0</v>
      </c>
      <c r="S196" s="15" t="e">
        <f aca="false">+#REF!-K196</f>
        <v>#REF!</v>
      </c>
      <c r="T196" s="17" t="n">
        <f aca="false">IF(Q196="regular",((P196-(P196/99)*S196)),(P196-(P196*20%)))</f>
        <v>22400</v>
      </c>
      <c r="U196" s="17" t="e">
        <f aca="false">((P196-(P196/99)*S196))</f>
        <v>#REF!</v>
      </c>
      <c r="V196" s="17" t="n">
        <f aca="false">IF(Q196="regular",0,(P196-(O196*20%)))</f>
        <v>22400</v>
      </c>
      <c r="W196" s="17"/>
      <c r="X196" s="15"/>
      <c r="Y196" s="18" t="str">
        <f aca="false">VLOOKUP(F196,'[1]Goa Member''s Details Revised'!$C$2:$AO$7385,12,0)</f>
        <v>we send last reminder in 2012.then we did not receive any reply.</v>
      </c>
    </row>
    <row r="197" customFormat="false" ht="15" hidden="false" customHeight="false" outlineLevel="0" collapsed="false">
      <c r="B197" s="14" t="n">
        <v>196</v>
      </c>
      <c r="C197" s="15"/>
      <c r="D197" s="15" t="s">
        <v>622</v>
      </c>
      <c r="E197" s="15" t="s">
        <v>25</v>
      </c>
      <c r="F197" s="15" t="s">
        <v>623</v>
      </c>
      <c r="G197" s="15"/>
      <c r="H197" s="16" t="str">
        <f aca="false">VLOOKUP(F197,'[1]Goa Member''s Details Revised'!$C$2:$AO$7385,2,0)</f>
        <v>L.N.C/Beaches</v>
      </c>
      <c r="I197" s="15" t="n">
        <v>1</v>
      </c>
      <c r="J197" s="15" t="s">
        <v>404</v>
      </c>
      <c r="K197" s="15" t="n">
        <v>1996</v>
      </c>
      <c r="L197" s="16" t="str">
        <f aca="false">VLOOKUP(F197,'[1]Goa Member''s Details Revised'!$C$2:$AO$7385,9,0)</f>
        <v>Never</v>
      </c>
      <c r="M197" s="15" t="s">
        <v>624</v>
      </c>
      <c r="N197" s="17" t="n">
        <f aca="false">VLOOKUP(F197,'[1]Goa Member''s Details Revised'!$C$2:$AO$7385,5,0)</f>
        <v>45000</v>
      </c>
      <c r="O197" s="17" t="n">
        <f aca="false">VLOOKUP(F197,'[1]Goa Member''s Details Revised'!$C$2:$AO$7385,5,0)</f>
        <v>45000</v>
      </c>
      <c r="P197" s="17" t="n">
        <f aca="false">VLOOKUP(F197,'[1]Goa Member''s Details Revised'!$C$2:$AO$7385,6,0)</f>
        <v>31250</v>
      </c>
      <c r="Q197" s="17" t="str">
        <f aca="false">VLOOKUP(F197,'[1]Goa Member''s Details Revised'!$C$2:$AO$7385,8,0)</f>
        <v>Outstanding</v>
      </c>
      <c r="R197" s="17" t="n">
        <f aca="false">+O197-P197</f>
        <v>13750</v>
      </c>
      <c r="S197" s="15" t="e">
        <f aca="false">+#REF!-K197</f>
        <v>#REF!</v>
      </c>
      <c r="T197" s="17" t="n">
        <f aca="false">IF(Q197="regular",((P197-(P197/99)*S197)),(P197-(P197*20%)))</f>
        <v>25000</v>
      </c>
      <c r="U197" s="17" t="e">
        <f aca="false">((P197-(P197/99)*S197))</f>
        <v>#REF!</v>
      </c>
      <c r="V197" s="17" t="n">
        <f aca="false">IF(Q197="regular",0,(P197-(O197*20%)))</f>
        <v>22250</v>
      </c>
      <c r="W197" s="17"/>
      <c r="X197" s="15"/>
      <c r="Y197" s="18" t="str">
        <f aca="false">VLOOKUP(F197,'[1]Goa Member''s Details Revised'!$C$2:$AO$7385,12,0)</f>
        <v>As POD last communication 07(Outstanding Rs. 13750/-)</v>
      </c>
    </row>
    <row r="198" customFormat="false" ht="60" hidden="false" customHeight="false" outlineLevel="0" collapsed="false">
      <c r="B198" s="14" t="n">
        <v>197</v>
      </c>
      <c r="C198" s="15"/>
      <c r="D198" s="15" t="s">
        <v>625</v>
      </c>
      <c r="E198" s="15" t="s">
        <v>25</v>
      </c>
      <c r="F198" s="15" t="s">
        <v>626</v>
      </c>
      <c r="G198" s="15"/>
      <c r="H198" s="16" t="str">
        <f aca="false">VLOOKUP(F198,'[1]Goa Member''s Details Revised'!$C$2:$AO$7385,2,0)</f>
        <v>LNC/DRI BEACHES</v>
      </c>
      <c r="I198" s="15" t="n">
        <v>31</v>
      </c>
      <c r="J198" s="15" t="s">
        <v>404</v>
      </c>
      <c r="K198" s="15" t="n">
        <v>1996</v>
      </c>
      <c r="L198" s="16" t="str">
        <f aca="false">VLOOKUP(F198,'[1]Goa Member''s Details Revised'!$C$2:$AO$7385,9,0)</f>
        <v>Never</v>
      </c>
      <c r="M198" s="15" t="s">
        <v>627</v>
      </c>
      <c r="N198" s="17" t="n">
        <f aca="false">VLOOKUP(F198,'[1]Goa Member''s Details Revised'!$C$2:$AO$7385,5,0)</f>
        <v>45000</v>
      </c>
      <c r="O198" s="17" t="n">
        <f aca="false">VLOOKUP(F198,'[1]Goa Member''s Details Revised'!$C$2:$AO$7385,5,0)</f>
        <v>45000</v>
      </c>
      <c r="P198" s="17" t="n">
        <f aca="false">VLOOKUP(F198,'[1]Goa Member''s Details Revised'!$C$2:$AO$7385,6,0)</f>
        <v>45000</v>
      </c>
      <c r="Q198" s="17" t="str">
        <f aca="false">VLOOKUP(F198,'[1]Goa Member''s Details Revised'!$C$2:$AO$7385,8,0)</f>
        <v>Legal Document</v>
      </c>
      <c r="R198" s="17" t="n">
        <f aca="false">+O198-P198</f>
        <v>0</v>
      </c>
      <c r="S198" s="15" t="e">
        <f aca="false">+#REF!-K198</f>
        <v>#REF!</v>
      </c>
      <c r="T198" s="17" t="n">
        <f aca="false">IF(Q198="regular",((P198-(P198/99)*S198)),(P198-(P198*20%)))</f>
        <v>36000</v>
      </c>
      <c r="U198" s="17" t="e">
        <f aca="false">((P198-(P198/99)*S198))</f>
        <v>#REF!</v>
      </c>
      <c r="V198" s="17" t="n">
        <f aca="false">IF(Q198="regular",0,(P198-(O198*20%)))</f>
        <v>36000</v>
      </c>
      <c r="W198" s="17"/>
      <c r="X198" s="15"/>
      <c r="Y198" s="18" t="str">
        <f aca="false">VLOOKUP(F198,'[1]Goa Member''s Details Revised'!$C$2:$AO$7385,12,0)</f>
        <v>Letter Not Sent, Last Communication Till 2011, LEGAL DOCUMENT IS IN FILE
Total 4 Membership Of GOA:- 03003576,03003577,03003395 &amp; 03003649</v>
      </c>
    </row>
    <row r="199" customFormat="false" ht="15" hidden="false" customHeight="false" outlineLevel="0" collapsed="false">
      <c r="B199" s="14" t="n">
        <v>198</v>
      </c>
      <c r="C199" s="15"/>
      <c r="D199" s="15" t="s">
        <v>628</v>
      </c>
      <c r="E199" s="15" t="s">
        <v>25</v>
      </c>
      <c r="F199" s="15" t="s">
        <v>629</v>
      </c>
      <c r="G199" s="15"/>
      <c r="H199" s="16" t="str">
        <f aca="false">VLOOKUP(F199,'[1]Goa Member''s Details Revised'!$C$2:$AO$7385,2,0)</f>
        <v>LNC/DRI BEACHES</v>
      </c>
      <c r="I199" s="15" t="n">
        <v>1</v>
      </c>
      <c r="J199" s="15" t="s">
        <v>404</v>
      </c>
      <c r="K199" s="15" t="n">
        <v>1996</v>
      </c>
      <c r="L199" s="16" t="str">
        <f aca="false">VLOOKUP(F199,'[1]Goa Member''s Details Revised'!$C$2:$AO$7385,9,0)</f>
        <v>Never</v>
      </c>
      <c r="M199" s="15" t="s">
        <v>627</v>
      </c>
      <c r="N199" s="17" t="n">
        <f aca="false">VLOOKUP(F199,'[1]Goa Member''s Details Revised'!$C$2:$AO$7385,5,0)</f>
        <v>45000</v>
      </c>
      <c r="O199" s="17" t="n">
        <f aca="false">VLOOKUP(F199,'[1]Goa Member''s Details Revised'!$C$2:$AO$7385,5,0)</f>
        <v>45000</v>
      </c>
      <c r="P199" s="17" t="n">
        <f aca="false">VLOOKUP(F199,'[1]Goa Member''s Details Revised'!$C$2:$AO$7385,6,0)</f>
        <v>45000</v>
      </c>
      <c r="Q199" s="17" t="str">
        <f aca="false">VLOOKUP(F199,'[1]Goa Member''s Details Revised'!$C$2:$AO$7385,8,0)</f>
        <v>Missing Document</v>
      </c>
      <c r="R199" s="17" t="n">
        <f aca="false">+O199-P199</f>
        <v>0</v>
      </c>
      <c r="S199" s="15" t="e">
        <f aca="false">+#REF!-K199</f>
        <v>#REF!</v>
      </c>
      <c r="T199" s="17" t="n">
        <f aca="false">IF(Q199="regular",((P199-(P199/99)*S199)),(P199-(P199*20%)))</f>
        <v>36000</v>
      </c>
      <c r="U199" s="17" t="e">
        <f aca="false">((P199-(P199/99)*S199))</f>
        <v>#REF!</v>
      </c>
      <c r="V199" s="17" t="n">
        <f aca="false">IF(Q199="regular",0,(P199-(O199*20%)))</f>
        <v>36000</v>
      </c>
      <c r="W199" s="17"/>
      <c r="X199" s="15"/>
      <c r="Y199" s="18" t="str">
        <f aca="false">VLOOKUP(F199,'[1]Goa Member''s Details Revised'!$C$2:$AO$7385,12,0)</f>
        <v>No Documents Is In File</v>
      </c>
    </row>
    <row r="200" customFormat="false" ht="15" hidden="false" customHeight="false" outlineLevel="0" collapsed="false">
      <c r="B200" s="14" t="n">
        <v>199</v>
      </c>
      <c r="C200" s="15"/>
      <c r="D200" s="15" t="s">
        <v>630</v>
      </c>
      <c r="E200" s="15" t="s">
        <v>25</v>
      </c>
      <c r="F200" s="15" t="s">
        <v>631</v>
      </c>
      <c r="G200" s="15"/>
      <c r="H200" s="16" t="str">
        <f aca="false">VLOOKUP(F200,'[1]Goa Member''s Details Revised'!$C$2:$AO$7385,2,0)</f>
        <v>L.N.C/Beaches</v>
      </c>
      <c r="I200" s="15" t="n">
        <v>31</v>
      </c>
      <c r="J200" s="15" t="s">
        <v>404</v>
      </c>
      <c r="K200" s="15" t="n">
        <v>1996</v>
      </c>
      <c r="L200" s="16" t="str">
        <f aca="false">VLOOKUP(F200,'[1]Goa Member''s Details Revised'!$C$2:$AO$7385,9,0)</f>
        <v>Never</v>
      </c>
      <c r="M200" s="15" t="s">
        <v>616</v>
      </c>
      <c r="N200" s="17" t="n">
        <f aca="false">VLOOKUP(F200,'[1]Goa Member''s Details Revised'!$C$2:$AO$7385,5,0)</f>
        <v>45000</v>
      </c>
      <c r="O200" s="17" t="n">
        <f aca="false">VLOOKUP(F200,'[1]Goa Member''s Details Revised'!$C$2:$AO$7385,5,0)</f>
        <v>45000</v>
      </c>
      <c r="P200" s="17" t="n">
        <f aca="false">VLOOKUP(F200,'[1]Goa Member''s Details Revised'!$C$2:$AO$7385,6,0)</f>
        <v>45000</v>
      </c>
      <c r="Q200" s="17" t="str">
        <f aca="false">VLOOKUP(F200,'[1]Goa Member''s Details Revised'!$C$2:$AO$7385,8,0)</f>
        <v>Legal</v>
      </c>
      <c r="R200" s="17" t="n">
        <f aca="false">+O200-P200</f>
        <v>0</v>
      </c>
      <c r="S200" s="15" t="e">
        <f aca="false">+#REF!-K200</f>
        <v>#REF!</v>
      </c>
      <c r="T200" s="17" t="n">
        <f aca="false">IF(Q200="regular",((P200-(P200/99)*S200)),(P200-(P200*20%)))</f>
        <v>36000</v>
      </c>
      <c r="U200" s="17" t="e">
        <f aca="false">((P200-(P200/99)*S200))</f>
        <v>#REF!</v>
      </c>
      <c r="V200" s="17" t="n">
        <f aca="false">IF(Q200="regular",0,(P200-(O200*20%)))</f>
        <v>36000</v>
      </c>
      <c r="W200" s="17"/>
      <c r="X200" s="15"/>
      <c r="Y200" s="18" t="str">
        <f aca="false">VLOOKUP(F200,'[1]Goa Member''s Details Revised'!$C$2:$AO$7385,12,0)</f>
        <v>Letter not sent, legal case (Transferr from Mussorrie to Goa )</v>
      </c>
    </row>
    <row r="201" customFormat="false" ht="15" hidden="false" customHeight="false" outlineLevel="0" collapsed="false">
      <c r="B201" s="14" t="n">
        <v>200</v>
      </c>
      <c r="C201" s="15"/>
      <c r="D201" s="15" t="s">
        <v>632</v>
      </c>
      <c r="E201" s="15" t="s">
        <v>25</v>
      </c>
      <c r="F201" s="15" t="s">
        <v>633</v>
      </c>
      <c r="G201" s="15"/>
      <c r="H201" s="16" t="str">
        <f aca="false">VLOOKUP(F201,'[1]Goa Member''s Details Revised'!$C$2:$AO$7385,2,0)</f>
        <v>L.N.C/Beaches</v>
      </c>
      <c r="I201" s="15" t="n">
        <v>31</v>
      </c>
      <c r="J201" s="15" t="s">
        <v>404</v>
      </c>
      <c r="K201" s="15" t="n">
        <v>1996</v>
      </c>
      <c r="L201" s="16" t="str">
        <f aca="false">VLOOKUP(F201,'[1]Goa Member''s Details Revised'!$C$2:$AO$7385,9,0)</f>
        <v>Never</v>
      </c>
      <c r="M201" s="15" t="s">
        <v>634</v>
      </c>
      <c r="N201" s="17" t="n">
        <f aca="false">VLOOKUP(F201,'[1]Goa Member''s Details Revised'!$C$2:$AO$7385,5,0)</f>
        <v>45000</v>
      </c>
      <c r="O201" s="17" t="n">
        <f aca="false">VLOOKUP(F201,'[1]Goa Member''s Details Revised'!$C$2:$AO$7385,5,0)</f>
        <v>45000</v>
      </c>
      <c r="P201" s="17" t="n">
        <f aca="false">VLOOKUP(F201,'[1]Goa Member''s Details Revised'!$C$2:$AO$7385,6,0)</f>
        <v>45000</v>
      </c>
      <c r="Q201" s="17" t="str">
        <f aca="false">VLOOKUP(F201,'[1]Goa Member''s Details Revised'!$C$2:$AO$7385,8,0)</f>
        <v>Legal</v>
      </c>
      <c r="R201" s="17" t="n">
        <f aca="false">+O201-P201</f>
        <v>0</v>
      </c>
      <c r="S201" s="15" t="e">
        <f aca="false">+#REF!-K201</f>
        <v>#REF!</v>
      </c>
      <c r="T201" s="17" t="n">
        <f aca="false">IF(Q201="regular",((P201-(P201/99)*S201)),(P201-(P201*20%)))</f>
        <v>36000</v>
      </c>
      <c r="U201" s="17" t="e">
        <f aca="false">((P201-(P201/99)*S201))</f>
        <v>#REF!</v>
      </c>
      <c r="V201" s="17" t="n">
        <f aca="false">IF(Q201="regular",0,(P201-(O201*20%)))</f>
        <v>36000</v>
      </c>
      <c r="W201" s="17"/>
      <c r="X201" s="15"/>
      <c r="Y201" s="18" t="str">
        <f aca="false">VLOOKUP(F201,'[1]Goa Member''s Details Revised'!$C$2:$AO$7385,12,0)</f>
        <v>Letter not sent, legal case (Transferr from Mussorrie to Goa )</v>
      </c>
    </row>
    <row r="202" customFormat="false" ht="15" hidden="false" customHeight="false" outlineLevel="0" collapsed="false">
      <c r="B202" s="14" t="n">
        <v>201</v>
      </c>
      <c r="C202" s="15"/>
      <c r="D202" s="15" t="s">
        <v>635</v>
      </c>
      <c r="E202" s="15" t="s">
        <v>25</v>
      </c>
      <c r="F202" s="15" t="s">
        <v>636</v>
      </c>
      <c r="G202" s="15"/>
      <c r="H202" s="16" t="str">
        <f aca="false">VLOOKUP(F202,'[1]Goa Member''s Details Revised'!$C$2:$AO$7385,2,0)</f>
        <v>L.N.C/Beaches</v>
      </c>
      <c r="I202" s="15" t="n">
        <v>31</v>
      </c>
      <c r="J202" s="15" t="s">
        <v>404</v>
      </c>
      <c r="K202" s="15" t="n">
        <v>1996</v>
      </c>
      <c r="L202" s="16" t="str">
        <f aca="false">VLOOKUP(F202,'[1]Goa Member''s Details Revised'!$C$2:$AO$7385,9,0)</f>
        <v>Never</v>
      </c>
      <c r="M202" s="15" t="s">
        <v>616</v>
      </c>
      <c r="N202" s="17" t="n">
        <f aca="false">VLOOKUP(F202,'[1]Goa Member''s Details Revised'!$C$2:$AO$7385,5,0)</f>
        <v>45000</v>
      </c>
      <c r="O202" s="17" t="n">
        <f aca="false">VLOOKUP(F202,'[1]Goa Member''s Details Revised'!$C$2:$AO$7385,5,0)</f>
        <v>45000</v>
      </c>
      <c r="P202" s="17" t="n">
        <f aca="false">VLOOKUP(F202,'[1]Goa Member''s Details Revised'!$C$2:$AO$7385,6,0)</f>
        <v>45000</v>
      </c>
      <c r="Q202" s="17" t="str">
        <f aca="false">VLOOKUP(F202,'[1]Goa Member''s Details Revised'!$C$2:$AO$7385,8,0)</f>
        <v>Legal</v>
      </c>
      <c r="R202" s="17" t="n">
        <f aca="false">+O202-P202</f>
        <v>0</v>
      </c>
      <c r="S202" s="15" t="e">
        <f aca="false">+#REF!-K202</f>
        <v>#REF!</v>
      </c>
      <c r="T202" s="17" t="n">
        <f aca="false">IF(Q202="regular",((P202-(P202/99)*S202)),(P202-(P202*20%)))</f>
        <v>36000</v>
      </c>
      <c r="U202" s="17" t="e">
        <f aca="false">((P202-(P202/99)*S202))</f>
        <v>#REF!</v>
      </c>
      <c r="V202" s="17" t="n">
        <f aca="false">IF(Q202="regular",0,(P202-(O202*20%)))</f>
        <v>36000</v>
      </c>
      <c r="W202" s="17"/>
      <c r="X202" s="15"/>
      <c r="Y202" s="18" t="str">
        <f aca="false">VLOOKUP(F202,'[1]Goa Member''s Details Revised'!$C$2:$AO$7385,12,0)</f>
        <v>Letter not sent, legal case (Transferr from Mussorrie to Goa )</v>
      </c>
    </row>
    <row r="203" customFormat="false" ht="15" hidden="false" customHeight="false" outlineLevel="0" collapsed="false">
      <c r="B203" s="14" t="n">
        <v>202</v>
      </c>
      <c r="C203" s="15"/>
      <c r="D203" s="15" t="s">
        <v>637</v>
      </c>
      <c r="E203" s="15" t="s">
        <v>25</v>
      </c>
      <c r="F203" s="15" t="s">
        <v>638</v>
      </c>
      <c r="G203" s="15"/>
      <c r="H203" s="16" t="str">
        <f aca="false">VLOOKUP(F203,'[1]Goa Member''s Details Revised'!$C$2:$AO$7385,2,0)</f>
        <v>L.N.C/Beaches</v>
      </c>
      <c r="I203" s="15" t="n">
        <v>31</v>
      </c>
      <c r="J203" s="15" t="s">
        <v>404</v>
      </c>
      <c r="K203" s="15" t="n">
        <v>1996</v>
      </c>
      <c r="L203" s="16" t="str">
        <f aca="false">VLOOKUP(F203,'[1]Goa Member''s Details Revised'!$C$2:$AO$7385,9,0)</f>
        <v>Never</v>
      </c>
      <c r="M203" s="15" t="s">
        <v>616</v>
      </c>
      <c r="N203" s="17" t="n">
        <f aca="false">VLOOKUP(F203,'[1]Goa Member''s Details Revised'!$C$2:$AO$7385,5,0)</f>
        <v>45000</v>
      </c>
      <c r="O203" s="17" t="n">
        <f aca="false">VLOOKUP(F203,'[1]Goa Member''s Details Revised'!$C$2:$AO$7385,5,0)</f>
        <v>45000</v>
      </c>
      <c r="P203" s="17" t="n">
        <f aca="false">VLOOKUP(F203,'[1]Goa Member''s Details Revised'!$C$2:$AO$7385,6,0)</f>
        <v>45000</v>
      </c>
      <c r="Q203" s="17" t="str">
        <f aca="false">VLOOKUP(F203,'[1]Goa Member''s Details Revised'!$C$2:$AO$7385,8,0)</f>
        <v>Legal</v>
      </c>
      <c r="R203" s="17" t="n">
        <f aca="false">+O203-P203</f>
        <v>0</v>
      </c>
      <c r="S203" s="15" t="e">
        <f aca="false">+#REF!-K203</f>
        <v>#REF!</v>
      </c>
      <c r="T203" s="17" t="n">
        <f aca="false">IF(Q203="regular",((P203-(P203/99)*S203)),(P203-(P203*20%)))</f>
        <v>36000</v>
      </c>
      <c r="U203" s="17" t="e">
        <f aca="false">((P203-(P203/99)*S203))</f>
        <v>#REF!</v>
      </c>
      <c r="V203" s="17" t="n">
        <f aca="false">IF(Q203="regular",0,(P203-(O203*20%)))</f>
        <v>36000</v>
      </c>
      <c r="W203" s="17"/>
      <c r="X203" s="15"/>
      <c r="Y203" s="18" t="str">
        <f aca="false">VLOOKUP(F203,'[1]Goa Member''s Details Revised'!$C$2:$AO$7385,12,0)</f>
        <v>Letter not sent, legal case (Transferr from Mussorrie to Goa )</v>
      </c>
    </row>
    <row r="204" customFormat="false" ht="15" hidden="false" customHeight="false" outlineLevel="0" collapsed="false">
      <c r="B204" s="14" t="n">
        <v>203</v>
      </c>
      <c r="C204" s="15"/>
      <c r="D204" s="15" t="s">
        <v>639</v>
      </c>
      <c r="E204" s="15" t="s">
        <v>25</v>
      </c>
      <c r="F204" s="15" t="s">
        <v>640</v>
      </c>
      <c r="G204" s="15"/>
      <c r="H204" s="16" t="str">
        <f aca="false">VLOOKUP(F204,'[1]Goa Member''s Details Revised'!$C$2:$AO$7385,2,0)</f>
        <v>L.N.C/Beaches</v>
      </c>
      <c r="I204" s="15" t="n">
        <v>31</v>
      </c>
      <c r="J204" s="15" t="s">
        <v>404</v>
      </c>
      <c r="K204" s="15" t="n">
        <v>1996</v>
      </c>
      <c r="L204" s="16" t="str">
        <f aca="false">VLOOKUP(F204,'[1]Goa Member''s Details Revised'!$C$2:$AO$7385,9,0)</f>
        <v>Never</v>
      </c>
      <c r="M204" s="15" t="s">
        <v>616</v>
      </c>
      <c r="N204" s="17" t="n">
        <f aca="false">VLOOKUP(F204,'[1]Goa Member''s Details Revised'!$C$2:$AO$7385,5,0)</f>
        <v>45000</v>
      </c>
      <c r="O204" s="17" t="n">
        <f aca="false">VLOOKUP(F204,'[1]Goa Member''s Details Revised'!$C$2:$AO$7385,5,0)</f>
        <v>45000</v>
      </c>
      <c r="P204" s="17" t="n">
        <f aca="false">VLOOKUP(F204,'[1]Goa Member''s Details Revised'!$C$2:$AO$7385,6,0)</f>
        <v>45000</v>
      </c>
      <c r="Q204" s="17" t="str">
        <f aca="false">VLOOKUP(F204,'[1]Goa Member''s Details Revised'!$C$2:$AO$7385,8,0)</f>
        <v>Legal</v>
      </c>
      <c r="R204" s="17" t="n">
        <f aca="false">+O204-P204</f>
        <v>0</v>
      </c>
      <c r="S204" s="15" t="e">
        <f aca="false">+#REF!-K204</f>
        <v>#REF!</v>
      </c>
      <c r="T204" s="17" t="n">
        <f aca="false">IF(Q204="regular",((P204-(P204/99)*S204)),(P204-(P204*20%)))</f>
        <v>36000</v>
      </c>
      <c r="U204" s="17" t="e">
        <f aca="false">((P204-(P204/99)*S204))</f>
        <v>#REF!</v>
      </c>
      <c r="V204" s="17" t="n">
        <f aca="false">IF(Q204="regular",0,(P204-(O204*20%)))</f>
        <v>36000</v>
      </c>
      <c r="W204" s="17"/>
      <c r="X204" s="15"/>
      <c r="Y204" s="18" t="str">
        <f aca="false">VLOOKUP(F204,'[1]Goa Member''s Details Revised'!$C$2:$AO$7385,12,0)</f>
        <v>Letter not sent, legal case (Transferr from Mussorrie to Goa )</v>
      </c>
    </row>
    <row r="205" customFormat="false" ht="15" hidden="false" customHeight="false" outlineLevel="0" collapsed="false">
      <c r="B205" s="14" t="n">
        <v>204</v>
      </c>
      <c r="C205" s="15"/>
      <c r="D205" s="15" t="s">
        <v>641</v>
      </c>
      <c r="E205" s="15" t="s">
        <v>25</v>
      </c>
      <c r="F205" s="15" t="s">
        <v>642</v>
      </c>
      <c r="G205" s="15"/>
      <c r="H205" s="16" t="str">
        <f aca="false">VLOOKUP(F205,'[1]Goa Member''s Details Revised'!$C$2:$AO$7385,2,0)</f>
        <v>L.N.C/Beaches</v>
      </c>
      <c r="I205" s="15" t="n">
        <v>31</v>
      </c>
      <c r="J205" s="15" t="s">
        <v>404</v>
      </c>
      <c r="K205" s="15" t="n">
        <v>1996</v>
      </c>
      <c r="L205" s="16" t="str">
        <f aca="false">VLOOKUP(F205,'[1]Goa Member''s Details Revised'!$C$2:$AO$7385,9,0)</f>
        <v>Never</v>
      </c>
      <c r="M205" s="15" t="s">
        <v>616</v>
      </c>
      <c r="N205" s="17" t="n">
        <f aca="false">VLOOKUP(F205,'[1]Goa Member''s Details Revised'!$C$2:$AO$7385,5,0)</f>
        <v>45000</v>
      </c>
      <c r="O205" s="17" t="n">
        <f aca="false">VLOOKUP(F205,'[1]Goa Member''s Details Revised'!$C$2:$AO$7385,5,0)</f>
        <v>45000</v>
      </c>
      <c r="P205" s="17" t="n">
        <f aca="false">VLOOKUP(F205,'[1]Goa Member''s Details Revised'!$C$2:$AO$7385,6,0)</f>
        <v>45000</v>
      </c>
      <c r="Q205" s="17" t="str">
        <f aca="false">VLOOKUP(F205,'[1]Goa Member''s Details Revised'!$C$2:$AO$7385,8,0)</f>
        <v>Legal</v>
      </c>
      <c r="R205" s="17" t="n">
        <f aca="false">+O205-P205</f>
        <v>0</v>
      </c>
      <c r="S205" s="15" t="e">
        <f aca="false">+#REF!-K205</f>
        <v>#REF!</v>
      </c>
      <c r="T205" s="17" t="n">
        <f aca="false">IF(Q205="regular",((P205-(P205/99)*S205)),(P205-(P205*20%)))</f>
        <v>36000</v>
      </c>
      <c r="U205" s="17" t="e">
        <f aca="false">((P205-(P205/99)*S205))</f>
        <v>#REF!</v>
      </c>
      <c r="V205" s="17" t="n">
        <f aca="false">IF(Q205="regular",0,(P205-(O205*20%)))</f>
        <v>36000</v>
      </c>
      <c r="W205" s="17"/>
      <c r="X205" s="15"/>
      <c r="Y205" s="18" t="str">
        <f aca="false">VLOOKUP(F205,'[1]Goa Member''s Details Revised'!$C$2:$AO$7385,12,0)</f>
        <v>Letter not sent, legal case (Transferr from Mussorrie to Goa )</v>
      </c>
    </row>
    <row r="206" customFormat="false" ht="15" hidden="false" customHeight="false" outlineLevel="0" collapsed="false">
      <c r="B206" s="14" t="n">
        <v>205</v>
      </c>
      <c r="C206" s="15"/>
      <c r="D206" s="15" t="s">
        <v>643</v>
      </c>
      <c r="E206" s="15" t="s">
        <v>25</v>
      </c>
      <c r="F206" s="15" t="s">
        <v>644</v>
      </c>
      <c r="G206" s="15"/>
      <c r="H206" s="16" t="str">
        <f aca="false">VLOOKUP(F206,'[1]Goa Member''s Details Revised'!$C$2:$AO$7385,2,0)</f>
        <v>L.N.C/Beaches</v>
      </c>
      <c r="I206" s="15" t="n">
        <v>31</v>
      </c>
      <c r="J206" s="15" t="s">
        <v>404</v>
      </c>
      <c r="K206" s="15" t="n">
        <v>1996</v>
      </c>
      <c r="L206" s="16" t="str">
        <f aca="false">VLOOKUP(F206,'[1]Goa Member''s Details Revised'!$C$2:$AO$7385,9,0)</f>
        <v>Never</v>
      </c>
      <c r="M206" s="15" t="s">
        <v>616</v>
      </c>
      <c r="N206" s="17" t="n">
        <f aca="false">VLOOKUP(F206,'[1]Goa Member''s Details Revised'!$C$2:$AO$7385,5,0)</f>
        <v>45000</v>
      </c>
      <c r="O206" s="17" t="n">
        <f aca="false">VLOOKUP(F206,'[1]Goa Member''s Details Revised'!$C$2:$AO$7385,5,0)</f>
        <v>45000</v>
      </c>
      <c r="P206" s="17" t="n">
        <f aca="false">VLOOKUP(F206,'[1]Goa Member''s Details Revised'!$C$2:$AO$7385,6,0)</f>
        <v>45000</v>
      </c>
      <c r="Q206" s="17" t="str">
        <f aca="false">VLOOKUP(F206,'[1]Goa Member''s Details Revised'!$C$2:$AO$7385,8,0)</f>
        <v>Legal</v>
      </c>
      <c r="R206" s="17" t="n">
        <f aca="false">+O206-P206</f>
        <v>0</v>
      </c>
      <c r="S206" s="15" t="e">
        <f aca="false">+#REF!-K206</f>
        <v>#REF!</v>
      </c>
      <c r="T206" s="17" t="n">
        <f aca="false">IF(Q206="regular",((P206-(P206/99)*S206)),(P206-(P206*20%)))</f>
        <v>36000</v>
      </c>
      <c r="U206" s="17" t="e">
        <f aca="false">((P206-(P206/99)*S206))</f>
        <v>#REF!</v>
      </c>
      <c r="V206" s="17" t="n">
        <f aca="false">IF(Q206="regular",0,(P206-(O206*20%)))</f>
        <v>36000</v>
      </c>
      <c r="W206" s="17"/>
      <c r="X206" s="15"/>
      <c r="Y206" s="18" t="str">
        <f aca="false">VLOOKUP(F206,'[1]Goa Member''s Details Revised'!$C$2:$AO$7385,12,0)</f>
        <v>Letter not sent, legal case (Transferr from Mussorrie to Goa )</v>
      </c>
    </row>
    <row r="207" customFormat="false" ht="15" hidden="false" customHeight="false" outlineLevel="0" collapsed="false">
      <c r="B207" s="14" t="n">
        <v>206</v>
      </c>
      <c r="C207" s="15"/>
      <c r="D207" s="15" t="s">
        <v>645</v>
      </c>
      <c r="E207" s="15" t="s">
        <v>25</v>
      </c>
      <c r="F207" s="15" t="s">
        <v>646</v>
      </c>
      <c r="G207" s="15"/>
      <c r="H207" s="16" t="str">
        <f aca="false">VLOOKUP(F207,'[1]Goa Member''s Details Revised'!$C$2:$AO$7385,2,0)</f>
        <v>L.N.C/Beaches</v>
      </c>
      <c r="I207" s="15" t="n">
        <v>31</v>
      </c>
      <c r="J207" s="15" t="s">
        <v>404</v>
      </c>
      <c r="K207" s="15" t="n">
        <v>1996</v>
      </c>
      <c r="L207" s="16" t="str">
        <f aca="false">VLOOKUP(F207,'[1]Goa Member''s Details Revised'!$C$2:$AO$7385,9,0)</f>
        <v>Never</v>
      </c>
      <c r="M207" s="15" t="s">
        <v>616</v>
      </c>
      <c r="N207" s="17" t="n">
        <f aca="false">VLOOKUP(F207,'[1]Goa Member''s Details Revised'!$C$2:$AO$7385,5,0)</f>
        <v>45000</v>
      </c>
      <c r="O207" s="17" t="n">
        <f aca="false">VLOOKUP(F207,'[1]Goa Member''s Details Revised'!$C$2:$AO$7385,5,0)</f>
        <v>45000</v>
      </c>
      <c r="P207" s="17" t="n">
        <f aca="false">VLOOKUP(F207,'[1]Goa Member''s Details Revised'!$C$2:$AO$7385,6,0)</f>
        <v>45000</v>
      </c>
      <c r="Q207" s="17" t="str">
        <f aca="false">VLOOKUP(F207,'[1]Goa Member''s Details Revised'!$C$2:$AO$7385,8,0)</f>
        <v>Legal</v>
      </c>
      <c r="R207" s="17" t="n">
        <f aca="false">+O207-P207</f>
        <v>0</v>
      </c>
      <c r="S207" s="15" t="e">
        <f aca="false">+#REF!-K207</f>
        <v>#REF!</v>
      </c>
      <c r="T207" s="17" t="n">
        <f aca="false">IF(Q207="regular",((P207-(P207/99)*S207)),(P207-(P207*20%)))</f>
        <v>36000</v>
      </c>
      <c r="U207" s="17" t="e">
        <f aca="false">((P207-(P207/99)*S207))</f>
        <v>#REF!</v>
      </c>
      <c r="V207" s="17" t="n">
        <f aca="false">IF(Q207="regular",0,(P207-(O207*20%)))</f>
        <v>36000</v>
      </c>
      <c r="W207" s="17"/>
      <c r="X207" s="15"/>
      <c r="Y207" s="18" t="str">
        <f aca="false">VLOOKUP(F207,'[1]Goa Member''s Details Revised'!$C$2:$AO$7385,12,0)</f>
        <v>Letter not sent, legal case (Transferr from Mussorrie to Goa )</v>
      </c>
    </row>
    <row r="208" customFormat="false" ht="15" hidden="false" customHeight="false" outlineLevel="0" collapsed="false">
      <c r="B208" s="14" t="n">
        <v>207</v>
      </c>
      <c r="C208" s="15"/>
      <c r="D208" s="15" t="s">
        <v>647</v>
      </c>
      <c r="E208" s="15" t="s">
        <v>25</v>
      </c>
      <c r="F208" s="15" t="s">
        <v>648</v>
      </c>
      <c r="G208" s="15"/>
      <c r="H208" s="16" t="str">
        <f aca="false">VLOOKUP(F208,'[1]Goa Member''s Details Revised'!$C$2:$AO$7385,2,0)</f>
        <v>L.N.C/Beaches</v>
      </c>
      <c r="I208" s="15" t="n">
        <v>31</v>
      </c>
      <c r="J208" s="15" t="s">
        <v>404</v>
      </c>
      <c r="K208" s="15" t="n">
        <v>1996</v>
      </c>
      <c r="L208" s="16" t="str">
        <f aca="false">VLOOKUP(F208,'[1]Goa Member''s Details Revised'!$C$2:$AO$7385,9,0)</f>
        <v>Never</v>
      </c>
      <c r="M208" s="15" t="s">
        <v>616</v>
      </c>
      <c r="N208" s="17" t="n">
        <f aca="false">VLOOKUP(F208,'[1]Goa Member''s Details Revised'!$C$2:$AO$7385,5,0)</f>
        <v>45000</v>
      </c>
      <c r="O208" s="17" t="n">
        <f aca="false">VLOOKUP(F208,'[1]Goa Member''s Details Revised'!$C$2:$AO$7385,5,0)</f>
        <v>45000</v>
      </c>
      <c r="P208" s="17" t="n">
        <f aca="false">VLOOKUP(F208,'[1]Goa Member''s Details Revised'!$C$2:$AO$7385,6,0)</f>
        <v>45000</v>
      </c>
      <c r="Q208" s="17" t="str">
        <f aca="false">VLOOKUP(F208,'[1]Goa Member''s Details Revised'!$C$2:$AO$7385,8,0)</f>
        <v>Legal</v>
      </c>
      <c r="R208" s="17" t="n">
        <f aca="false">+O208-P208</f>
        <v>0</v>
      </c>
      <c r="S208" s="15" t="e">
        <f aca="false">+#REF!-K208</f>
        <v>#REF!</v>
      </c>
      <c r="T208" s="17" t="n">
        <f aca="false">IF(Q208="regular",((P208-(P208/99)*S208)),(P208-(P208*20%)))</f>
        <v>36000</v>
      </c>
      <c r="U208" s="17" t="e">
        <f aca="false">((P208-(P208/99)*S208))</f>
        <v>#REF!</v>
      </c>
      <c r="V208" s="17" t="n">
        <f aca="false">IF(Q208="regular",0,(P208-(O208*20%)))</f>
        <v>36000</v>
      </c>
      <c r="W208" s="17"/>
      <c r="X208" s="15"/>
      <c r="Y208" s="18" t="str">
        <f aca="false">VLOOKUP(F208,'[1]Goa Member''s Details Revised'!$C$2:$AO$7385,12,0)</f>
        <v>Letter not sent, legal case (Transferr from Mussorrie to Goa )</v>
      </c>
    </row>
    <row r="209" customFormat="false" ht="30" hidden="false" customHeight="false" outlineLevel="0" collapsed="false">
      <c r="B209" s="14" t="n">
        <v>208</v>
      </c>
      <c r="C209" s="15"/>
      <c r="D209" s="15" t="s">
        <v>649</v>
      </c>
      <c r="E209" s="15" t="s">
        <v>25</v>
      </c>
      <c r="F209" s="15" t="s">
        <v>650</v>
      </c>
      <c r="G209" s="15"/>
      <c r="H209" s="16" t="str">
        <f aca="false">VLOOKUP(F209,'[1]Goa Member''s Details Revised'!$C$2:$AO$7385,2,0)</f>
        <v>LNC/BEACHES</v>
      </c>
      <c r="I209" s="15" t="n">
        <v>31</v>
      </c>
      <c r="J209" s="15" t="s">
        <v>651</v>
      </c>
      <c r="K209" s="15" t="n">
        <v>1996</v>
      </c>
      <c r="L209" s="16" t="str">
        <f aca="false">VLOOKUP(F209,'[1]Goa Member''s Details Revised'!$C$2:$AO$7385,9,0)</f>
        <v>Never</v>
      </c>
      <c r="M209" s="15" t="s">
        <v>652</v>
      </c>
      <c r="N209" s="17" t="n">
        <f aca="false">VLOOKUP(F209,'[1]Goa Member''s Details Revised'!$C$2:$AO$7385,5,0)</f>
        <v>45000</v>
      </c>
      <c r="O209" s="17" t="n">
        <f aca="false">VLOOKUP(F209,'[1]Goa Member''s Details Revised'!$C$2:$AO$7385,5,0)</f>
        <v>45000</v>
      </c>
      <c r="P209" s="17" t="n">
        <f aca="false">VLOOKUP(F209,'[1]Goa Member''s Details Revised'!$C$2:$AO$7385,6,0)</f>
        <v>38250</v>
      </c>
      <c r="Q209" s="17" t="str">
        <f aca="false">VLOOKUP(F209,'[1]Goa Member''s Details Revised'!$C$2:$AO$7385,8,0)</f>
        <v>Outstanding</v>
      </c>
      <c r="R209" s="17" t="n">
        <f aca="false">+O209-P209</f>
        <v>6750</v>
      </c>
      <c r="S209" s="15" t="e">
        <f aca="false">+#REF!-K209</f>
        <v>#REF!</v>
      </c>
      <c r="T209" s="17" t="n">
        <f aca="false">IF(Q209="regular",((P209-(P209/99)*S209)),(P209-(P209*20%)))</f>
        <v>30600</v>
      </c>
      <c r="U209" s="17" t="e">
        <f aca="false">((P209-(P209/99)*S209))</f>
        <v>#REF!</v>
      </c>
      <c r="V209" s="17" t="n">
        <f aca="false">IF(Q209="regular",0,(P209-(O209*20%)))</f>
        <v>29250</v>
      </c>
      <c r="W209" s="17"/>
      <c r="X209" s="15"/>
      <c r="Y209" s="18" t="str">
        <f aca="false">VLOOKUP(F209,'[1]Goa Member''s Details Revised'!$C$2:$AO$7385,12,0)</f>
        <v>last  remind for his pending dues in 2008 letter ..(Outstanding Rs.6750/-)</v>
      </c>
    </row>
    <row r="210" customFormat="false" ht="30" hidden="false" customHeight="false" outlineLevel="0" collapsed="false">
      <c r="B210" s="14" t="n">
        <v>209</v>
      </c>
      <c r="C210" s="15"/>
      <c r="D210" s="15" t="s">
        <v>653</v>
      </c>
      <c r="E210" s="15" t="s">
        <v>25</v>
      </c>
      <c r="F210" s="15" t="s">
        <v>654</v>
      </c>
      <c r="G210" s="15"/>
      <c r="H210" s="16" t="str">
        <f aca="false">VLOOKUP(F210,'[1]Goa Member''s Details Revised'!$C$2:$AO$7385,2,0)</f>
        <v>LNC/BEACHES</v>
      </c>
      <c r="I210" s="15" t="n">
        <v>27</v>
      </c>
      <c r="J210" s="15" t="s">
        <v>651</v>
      </c>
      <c r="K210" s="15" t="n">
        <v>1996</v>
      </c>
      <c r="L210" s="16" t="str">
        <f aca="false">VLOOKUP(F210,'[1]Goa Member''s Details Revised'!$C$2:$AO$7385,9,0)</f>
        <v>Never</v>
      </c>
      <c r="M210" s="15" t="s">
        <v>655</v>
      </c>
      <c r="N210" s="17" t="n">
        <f aca="false">VLOOKUP(F210,'[1]Goa Member''s Details Revised'!$C$2:$AO$7385,5,0)</f>
        <v>45000</v>
      </c>
      <c r="O210" s="17" t="n">
        <f aca="false">VLOOKUP(F210,'[1]Goa Member''s Details Revised'!$C$2:$AO$7385,5,0)</f>
        <v>45000</v>
      </c>
      <c r="P210" s="17" t="n">
        <f aca="false">VLOOKUP(F210,'[1]Goa Member''s Details Revised'!$C$2:$AO$7385,6,0)</f>
        <v>45000</v>
      </c>
      <c r="Q210" s="17" t="str">
        <f aca="false">VLOOKUP(F210,'[1]Goa Member''s Details Revised'!$C$2:$AO$7385,8,0)</f>
        <v>I.R.M</v>
      </c>
      <c r="R210" s="17" t="n">
        <f aca="false">+O210-P210</f>
        <v>0</v>
      </c>
      <c r="S210" s="15" t="e">
        <f aca="false">+#REF!-K210</f>
        <v>#REF!</v>
      </c>
      <c r="T210" s="17" t="n">
        <f aca="false">IF(Q210="regular",((P210-(P210/99)*S210)),(P210-(P210*20%)))</f>
        <v>36000</v>
      </c>
      <c r="U210" s="17" t="e">
        <f aca="false">((P210-(P210/99)*S210))</f>
        <v>#REF!</v>
      </c>
      <c r="V210" s="17" t="n">
        <f aca="false">IF(Q210="regular",0,(P210-(O210*20%)))</f>
        <v>36000</v>
      </c>
      <c r="W210" s="17"/>
      <c r="X210" s="15"/>
      <c r="Y210" s="18" t="str">
        <f aca="false">VLOOKUP(F210,'[1]Goa Member''s Details Revised'!$C$2:$AO$7385,12,0)</f>
        <v>we send last reminder in 2012.then we did not receive any reply.</v>
      </c>
    </row>
    <row r="211" customFormat="false" ht="15" hidden="false" customHeight="false" outlineLevel="0" collapsed="false">
      <c r="B211" s="14" t="n">
        <v>210</v>
      </c>
      <c r="C211" s="15"/>
      <c r="D211" s="15" t="s">
        <v>656</v>
      </c>
      <c r="E211" s="15" t="s">
        <v>25</v>
      </c>
      <c r="F211" s="15" t="s">
        <v>657</v>
      </c>
      <c r="G211" s="15"/>
      <c r="H211" s="16" t="str">
        <f aca="false">VLOOKUP(F211,'[1]Goa Member''s Details Revised'!$C$2:$AO$7385,2,0)</f>
        <v>LNC/BEACHES</v>
      </c>
      <c r="I211" s="15" t="n">
        <v>20</v>
      </c>
      <c r="J211" s="15" t="s">
        <v>651</v>
      </c>
      <c r="K211" s="15" t="n">
        <v>1996</v>
      </c>
      <c r="L211" s="16" t="str">
        <f aca="false">VLOOKUP(F211,'[1]Goa Member''s Details Revised'!$C$2:$AO$7385,9,0)</f>
        <v>Never</v>
      </c>
      <c r="M211" s="15" t="s">
        <v>658</v>
      </c>
      <c r="N211" s="17" t="n">
        <f aca="false">VLOOKUP(F211,'[1]Goa Member''s Details Revised'!$C$2:$AO$7385,5,0)</f>
        <v>45000</v>
      </c>
      <c r="O211" s="17" t="n">
        <f aca="false">VLOOKUP(F211,'[1]Goa Member''s Details Revised'!$C$2:$AO$7385,5,0)</f>
        <v>45000</v>
      </c>
      <c r="P211" s="17" t="n">
        <f aca="false">VLOOKUP(F211,'[1]Goa Member''s Details Revised'!$C$2:$AO$7385,6,0)</f>
        <v>45000</v>
      </c>
      <c r="Q211" s="17" t="str">
        <f aca="false">VLOOKUP(F211,'[1]Goa Member''s Details Revised'!$C$2:$AO$7385,8,0)</f>
        <v>I.R.M</v>
      </c>
      <c r="R211" s="17" t="n">
        <f aca="false">+O211-P211</f>
        <v>0</v>
      </c>
      <c r="S211" s="15" t="e">
        <f aca="false">+#REF!-K211</f>
        <v>#REF!</v>
      </c>
      <c r="T211" s="17" t="n">
        <f aca="false">IF(Q211="regular",((P211-(P211/99)*S211)),(P211-(P211*20%)))</f>
        <v>36000</v>
      </c>
      <c r="U211" s="17" t="e">
        <f aca="false">((P211-(P211/99)*S211))</f>
        <v>#REF!</v>
      </c>
      <c r="V211" s="17" t="n">
        <f aca="false">IF(Q211="regular",0,(P211-(O211*20%)))</f>
        <v>36000</v>
      </c>
      <c r="W211" s="17"/>
      <c r="X211" s="15"/>
      <c r="Y211" s="18" t="str">
        <f aca="false">VLOOKUP(F211,'[1]Goa Member''s Details Revised'!$C$2:$AO$7385,12,0)</f>
        <v>Last Communication Till 2000</v>
      </c>
    </row>
    <row r="212" customFormat="false" ht="15" hidden="false" customHeight="false" outlineLevel="0" collapsed="false">
      <c r="B212" s="14" t="n">
        <v>211</v>
      </c>
      <c r="C212" s="15"/>
      <c r="D212" s="15" t="s">
        <v>659</v>
      </c>
      <c r="E212" s="15" t="s">
        <v>25</v>
      </c>
      <c r="F212" s="15" t="s">
        <v>660</v>
      </c>
      <c r="G212" s="15"/>
      <c r="H212" s="16" t="str">
        <f aca="false">VLOOKUP(F212,'[1]Goa Member''s Details Revised'!$C$2:$AO$7385,2,0)</f>
        <v>LNC/BEACHES</v>
      </c>
      <c r="I212" s="15" t="n">
        <v>29</v>
      </c>
      <c r="J212" s="15" t="s">
        <v>651</v>
      </c>
      <c r="K212" s="15" t="n">
        <v>1996</v>
      </c>
      <c r="L212" s="16" t="str">
        <f aca="false">VLOOKUP(F212,'[1]Goa Member''s Details Revised'!$C$2:$AO$7385,9,0)</f>
        <v>Never</v>
      </c>
      <c r="M212" s="15" t="s">
        <v>661</v>
      </c>
      <c r="N212" s="17" t="n">
        <f aca="false">VLOOKUP(F212,'[1]Goa Member''s Details Revised'!$C$2:$AO$7385,5,0)</f>
        <v>42750</v>
      </c>
      <c r="O212" s="17" t="n">
        <f aca="false">VLOOKUP(F212,'[1]Goa Member''s Details Revised'!$C$2:$AO$7385,5,0)</f>
        <v>42750</v>
      </c>
      <c r="P212" s="17" t="n">
        <f aca="false">VLOOKUP(F212,'[1]Goa Member''s Details Revised'!$C$2:$AO$7385,6,0)</f>
        <v>32062.5</v>
      </c>
      <c r="Q212" s="17" t="str">
        <f aca="false">VLOOKUP(F212,'[1]Goa Member''s Details Revised'!$C$2:$AO$7385,8,0)</f>
        <v>Outstanding</v>
      </c>
      <c r="R212" s="17" t="n">
        <f aca="false">+O212-P212</f>
        <v>10687.5</v>
      </c>
      <c r="S212" s="15" t="e">
        <f aca="false">+#REF!-K212</f>
        <v>#REF!</v>
      </c>
      <c r="T212" s="17" t="n">
        <f aca="false">IF(Q212="regular",((P212-(P212/99)*S212)),(P212-(P212*20%)))</f>
        <v>25650</v>
      </c>
      <c r="U212" s="17" t="e">
        <f aca="false">((P212-(P212/99)*S212))</f>
        <v>#REF!</v>
      </c>
      <c r="V212" s="17" t="n">
        <f aca="false">IF(Q212="regular",0,(P212-(O212*20%)))</f>
        <v>23512.5</v>
      </c>
      <c r="W212" s="17"/>
      <c r="X212" s="15"/>
      <c r="Y212" s="18" t="str">
        <f aca="false">VLOOKUP(F212,'[1]Goa Member''s Details Revised'!$C$2:$AO$7385,12,0)</f>
        <v>As POD last communication 07(Outstanding Rs. 10688/-)</v>
      </c>
    </row>
    <row r="213" customFormat="false" ht="15" hidden="false" customHeight="false" outlineLevel="0" collapsed="false">
      <c r="B213" s="14" t="n">
        <v>212</v>
      </c>
      <c r="C213" s="15"/>
      <c r="D213" s="15" t="s">
        <v>481</v>
      </c>
      <c r="E213" s="15" t="s">
        <v>25</v>
      </c>
      <c r="F213" s="15" t="s">
        <v>662</v>
      </c>
      <c r="G213" s="15"/>
      <c r="H213" s="16" t="s">
        <v>155</v>
      </c>
      <c r="I213" s="15" t="n">
        <v>1</v>
      </c>
      <c r="J213" s="15" t="s">
        <v>651</v>
      </c>
      <c r="K213" s="15" t="n">
        <v>1996</v>
      </c>
      <c r="L213" s="16" t="s">
        <v>156</v>
      </c>
      <c r="M213" s="15" t="s">
        <v>663</v>
      </c>
      <c r="N213" s="17" t="n">
        <v>52000</v>
      </c>
      <c r="O213" s="17" t="n">
        <v>52000</v>
      </c>
      <c r="P213" s="17" t="n">
        <v>44000</v>
      </c>
      <c r="Q213" s="17" t="s">
        <v>16</v>
      </c>
      <c r="R213" s="17" t="n">
        <f aca="false">+O213-P213</f>
        <v>8000</v>
      </c>
      <c r="S213" s="15" t="e">
        <f aca="false">+#REF!-K213</f>
        <v>#REF!</v>
      </c>
      <c r="T213" s="17" t="n">
        <f aca="false">IF(Q213="regular",((P213-(P213/99)*S213)),(P213-(P213*20%)))</f>
        <v>35200</v>
      </c>
      <c r="U213" s="17" t="e">
        <f aca="false">((P213-(P213/99)*S213))</f>
        <v>#REF!</v>
      </c>
      <c r="V213" s="17" t="n">
        <f aca="false">IF(Q213="regular",0,(P213-(O213*20%)))</f>
        <v>33600</v>
      </c>
      <c r="W213" s="17"/>
      <c r="X213" s="15"/>
      <c r="Y213" s="18" t="s">
        <v>501</v>
      </c>
    </row>
    <row r="214" customFormat="false" ht="15" hidden="false" customHeight="false" outlineLevel="0" collapsed="false">
      <c r="B214" s="14" t="n">
        <v>213</v>
      </c>
      <c r="C214" s="15"/>
      <c r="D214" s="15" t="s">
        <v>664</v>
      </c>
      <c r="E214" s="15" t="s">
        <v>25</v>
      </c>
      <c r="F214" s="15" t="s">
        <v>665</v>
      </c>
      <c r="G214" s="15"/>
      <c r="H214" s="16" t="str">
        <f aca="false">VLOOKUP(F214,'[1]Goa Member''s Details Revised'!$C$2:$AO$7385,2,0)</f>
        <v>L.N.C/Beaches</v>
      </c>
      <c r="I214" s="15" t="n">
        <v>1</v>
      </c>
      <c r="J214" s="15" t="s">
        <v>651</v>
      </c>
      <c r="K214" s="15" t="n">
        <v>1996</v>
      </c>
      <c r="L214" s="16" t="str">
        <f aca="false">VLOOKUP(F214,'[1]Goa Member''s Details Revised'!$C$2:$AO$7385,9,0)</f>
        <v>Never</v>
      </c>
      <c r="M214" s="15" t="s">
        <v>666</v>
      </c>
      <c r="N214" s="17" t="n">
        <f aca="false">VLOOKUP(F214,'[1]Goa Member''s Details Revised'!$C$2:$AO$7385,5,0)</f>
        <v>28000</v>
      </c>
      <c r="O214" s="17" t="n">
        <f aca="false">VLOOKUP(F214,'[1]Goa Member''s Details Revised'!$C$2:$AO$7385,5,0)</f>
        <v>28000</v>
      </c>
      <c r="P214" s="17" t="n">
        <f aca="false">VLOOKUP(F214,'[1]Goa Member''s Details Revised'!$C$2:$AO$7385,6,0)</f>
        <v>6600</v>
      </c>
      <c r="Q214" s="17" t="str">
        <f aca="false">VLOOKUP(F214,'[1]Goa Member''s Details Revised'!$C$2:$AO$7385,8,0)</f>
        <v>Outstanding</v>
      </c>
      <c r="R214" s="17" t="n">
        <f aca="false">+O214-P214</f>
        <v>21400</v>
      </c>
      <c r="S214" s="15" t="e">
        <f aca="false">+#REF!-K214</f>
        <v>#REF!</v>
      </c>
      <c r="T214" s="17" t="n">
        <f aca="false">IF(Q214="regular",((P214-(P214/99)*S214)),(P214-(P214*20%)))</f>
        <v>5280</v>
      </c>
      <c r="U214" s="17" t="e">
        <f aca="false">((P214-(P214/99)*S214))</f>
        <v>#REF!</v>
      </c>
      <c r="V214" s="17" t="n">
        <f aca="false">IF(Q214="regular",0,(P214-(O214*20%)))</f>
        <v>1000</v>
      </c>
      <c r="W214" s="17"/>
      <c r="X214" s="15"/>
      <c r="Y214" s="18" t="str">
        <f aca="false">VLOOKUP(F214,'[1]Goa Member''s Details Revised'!$C$2:$AO$7385,12,0)</f>
        <v>As POD last communication 07(Outstanding Rs. 21400/-)</v>
      </c>
    </row>
    <row r="215" customFormat="false" ht="15" hidden="false" customHeight="false" outlineLevel="0" collapsed="false">
      <c r="B215" s="14" t="n">
        <v>214</v>
      </c>
      <c r="C215" s="15"/>
      <c r="D215" s="15" t="s">
        <v>667</v>
      </c>
      <c r="E215" s="15" t="s">
        <v>25</v>
      </c>
      <c r="F215" s="15" t="s">
        <v>668</v>
      </c>
      <c r="G215" s="15"/>
      <c r="H215" s="16" t="str">
        <f aca="false">VLOOKUP(F215,'[1]Goa Member''s Details Revised'!$C$2:$AO$7385,2,0)</f>
        <v>LNC/BEACHES</v>
      </c>
      <c r="I215" s="15" t="n">
        <v>25</v>
      </c>
      <c r="J215" s="15" t="s">
        <v>651</v>
      </c>
      <c r="K215" s="15" t="n">
        <v>1996</v>
      </c>
      <c r="L215" s="16" t="str">
        <f aca="false">VLOOKUP(F215,'[1]Goa Member''s Details Revised'!$C$2:$AO$7385,9,0)</f>
        <v>Never</v>
      </c>
      <c r="M215" s="15" t="s">
        <v>669</v>
      </c>
      <c r="N215" s="17" t="n">
        <f aca="false">VLOOKUP(F215,'[1]Goa Member''s Details Revised'!$C$2:$AO$7385,5,0)</f>
        <v>45000</v>
      </c>
      <c r="O215" s="17" t="n">
        <f aca="false">VLOOKUP(F215,'[1]Goa Member''s Details Revised'!$C$2:$AO$7385,5,0)</f>
        <v>45000</v>
      </c>
      <c r="P215" s="17" t="n">
        <f aca="false">VLOOKUP(F215,'[1]Goa Member''s Details Revised'!$C$2:$AO$7385,6,0)</f>
        <v>38250</v>
      </c>
      <c r="Q215" s="17" t="str">
        <f aca="false">VLOOKUP(F215,'[1]Goa Member''s Details Revised'!$C$2:$AO$7385,8,0)</f>
        <v>Outstanding/*U.R.*</v>
      </c>
      <c r="R215" s="17" t="n">
        <f aca="false">+O215-P215</f>
        <v>6750</v>
      </c>
      <c r="S215" s="15" t="e">
        <f aca="false">+#REF!-K215</f>
        <v>#REF!</v>
      </c>
      <c r="T215" s="17" t="n">
        <f aca="false">IF(Q215="regular",((P215-(P215/99)*S215)),(P215-(P215*20%)))</f>
        <v>30600</v>
      </c>
      <c r="U215" s="17" t="e">
        <f aca="false">((P215-(P215/99)*S215))</f>
        <v>#REF!</v>
      </c>
      <c r="V215" s="17" t="n">
        <f aca="false">IF(Q215="regular",0,(P215-(O215*20%)))</f>
        <v>29250</v>
      </c>
      <c r="W215" s="17"/>
      <c r="X215" s="15"/>
      <c r="Y215" s="18" t="str">
        <f aca="false">VLOOKUP(F215,'[1]Goa Member''s Details Revised'!$C$2:$AO$7385,12,0)</f>
        <v>As POD Last Communication Till 2007, UR*</v>
      </c>
    </row>
    <row r="216" customFormat="false" ht="15" hidden="false" customHeight="false" outlineLevel="0" collapsed="false">
      <c r="B216" s="14" t="n">
        <v>215</v>
      </c>
      <c r="C216" s="15"/>
      <c r="D216" s="15" t="s">
        <v>558</v>
      </c>
      <c r="E216" s="15" t="s">
        <v>25</v>
      </c>
      <c r="F216" s="15" t="s">
        <v>670</v>
      </c>
      <c r="G216" s="15"/>
      <c r="H216" s="16" t="s">
        <v>155</v>
      </c>
      <c r="I216" s="15" t="n">
        <v>1</v>
      </c>
      <c r="J216" s="15" t="s">
        <v>651</v>
      </c>
      <c r="K216" s="15" t="n">
        <v>1996</v>
      </c>
      <c r="L216" s="16" t="s">
        <v>156</v>
      </c>
      <c r="M216" s="15" t="s">
        <v>671</v>
      </c>
      <c r="N216" s="17" t="n">
        <v>22000</v>
      </c>
      <c r="O216" s="17" t="n">
        <v>22000</v>
      </c>
      <c r="P216" s="17" t="n">
        <v>6600</v>
      </c>
      <c r="Q216" s="17" t="s">
        <v>16</v>
      </c>
      <c r="R216" s="17" t="n">
        <f aca="false">+O216-P216</f>
        <v>15400</v>
      </c>
      <c r="S216" s="15" t="e">
        <f aca="false">+#REF!-K216</f>
        <v>#REF!</v>
      </c>
      <c r="T216" s="17" t="n">
        <f aca="false">IF(Q216="regular",((P216-(P216/99)*S216)),(P216-(P216*20%)))</f>
        <v>5280</v>
      </c>
      <c r="U216" s="17" t="e">
        <f aca="false">((P216-(P216/99)*S216))</f>
        <v>#REF!</v>
      </c>
      <c r="V216" s="17" t="n">
        <f aca="false">IF(Q216="regular",0,(P216-(O216*20%)))</f>
        <v>2200</v>
      </c>
      <c r="W216" s="17"/>
      <c r="X216" s="15"/>
      <c r="Y216" s="18" t="s">
        <v>501</v>
      </c>
    </row>
    <row r="217" customFormat="false" ht="15" hidden="false" customHeight="false" outlineLevel="0" collapsed="false">
      <c r="B217" s="14" t="n">
        <v>216</v>
      </c>
      <c r="C217" s="15"/>
      <c r="D217" s="15" t="s">
        <v>672</v>
      </c>
      <c r="E217" s="15" t="s">
        <v>25</v>
      </c>
      <c r="F217" s="15" t="s">
        <v>673</v>
      </c>
      <c r="G217" s="15"/>
      <c r="H217" s="16" t="str">
        <f aca="false">VLOOKUP(F217,'[1]Goa Member''s Details Revised'!$C$2:$AO$7385,2,0)</f>
        <v>L.N.C/Beaches</v>
      </c>
      <c r="I217" s="15" t="n">
        <v>31</v>
      </c>
      <c r="J217" s="15" t="s">
        <v>651</v>
      </c>
      <c r="K217" s="15" t="n">
        <v>1996</v>
      </c>
      <c r="L217" s="16" t="n">
        <f aca="false">VLOOKUP(F217,'[1]Goa Member''s Details Revised'!$C$2:$AO$7385,9,0)</f>
        <v>2017</v>
      </c>
      <c r="M217" s="21" t="s">
        <v>674</v>
      </c>
      <c r="N217" s="17" t="n">
        <f aca="false">VLOOKUP(F217,'[1]Goa Member''s Details Revised'!$C$2:$AO$7385,5,0)</f>
        <v>45000</v>
      </c>
      <c r="O217" s="17" t="n">
        <f aca="false">VLOOKUP(F217,'[1]Goa Member''s Details Revised'!$C$2:$AO$7385,5,0)</f>
        <v>45000</v>
      </c>
      <c r="P217" s="17" t="n">
        <f aca="false">VLOOKUP(F217,'[1]Goa Member''s Details Revised'!$C$2:$AO$7385,6,0)</f>
        <v>45000</v>
      </c>
      <c r="Q217" s="17" t="str">
        <f aca="false">VLOOKUP(F217,'[1]Goa Member''s Details Revised'!$C$2:$AO$7385,8,0)</f>
        <v>Cancelled</v>
      </c>
      <c r="R217" s="17" t="n">
        <f aca="false">+O217-P217</f>
        <v>0</v>
      </c>
      <c r="S217" s="15" t="e">
        <f aca="false">+#REF!-K217</f>
        <v>#REF!</v>
      </c>
      <c r="T217" s="17" t="n">
        <f aca="false">IF(Q217="regular",((P217-(P217/99)*S217)),(P217-(P217*20%)))</f>
        <v>36000</v>
      </c>
      <c r="U217" s="17" t="e">
        <f aca="false">((P217-(P217/99)*S217))</f>
        <v>#REF!</v>
      </c>
      <c r="V217" s="17" t="n">
        <f aca="false">IF(Q217="regular",0,(P217-(O217*20%)))</f>
        <v>36000</v>
      </c>
      <c r="W217" s="17"/>
      <c r="X217" s="15"/>
      <c r="Y217" s="18" t="str">
        <f aca="false">VLOOKUP(F217,'[1]Goa Member''s Details Revised'!$C$2:$AO$7385,12,0)</f>
        <v>Cancelled</v>
      </c>
    </row>
    <row r="218" customFormat="false" ht="30" hidden="false" customHeight="false" outlineLevel="0" collapsed="false">
      <c r="B218" s="14" t="n">
        <v>217</v>
      </c>
      <c r="C218" s="15"/>
      <c r="D218" s="15" t="s">
        <v>675</v>
      </c>
      <c r="E218" s="15" t="s">
        <v>25</v>
      </c>
      <c r="F218" s="15" t="s">
        <v>676</v>
      </c>
      <c r="G218" s="15"/>
      <c r="H218" s="16" t="str">
        <f aca="false">VLOOKUP(F218,'[1]Goa Member''s Details Revised'!$C$2:$AO$7385,2,0)</f>
        <v>L.N.C/Beaches</v>
      </c>
      <c r="I218" s="15" t="n">
        <v>25</v>
      </c>
      <c r="J218" s="15" t="s">
        <v>651</v>
      </c>
      <c r="K218" s="15" t="n">
        <v>1996</v>
      </c>
      <c r="L218" s="16" t="str">
        <f aca="false">VLOOKUP(F218,'[1]Goa Member''s Details Revised'!$C$2:$AO$7385,9,0)</f>
        <v>Never</v>
      </c>
      <c r="M218" s="15" t="s">
        <v>677</v>
      </c>
      <c r="N218" s="17" t="n">
        <f aca="false">VLOOKUP(F218,'[1]Goa Member''s Details Revised'!$C$2:$AO$7385,5,0)</f>
        <v>28000</v>
      </c>
      <c r="O218" s="17" t="n">
        <f aca="false">VLOOKUP(F218,'[1]Goa Member''s Details Revised'!$C$2:$AO$7385,5,0)</f>
        <v>28000</v>
      </c>
      <c r="P218" s="17" t="n">
        <f aca="false">VLOOKUP(F218,'[1]Goa Member''s Details Revised'!$C$2:$AO$7385,6,0)</f>
        <v>28000</v>
      </c>
      <c r="Q218" s="17" t="str">
        <f aca="false">VLOOKUP(F218,'[1]Goa Member''s Details Revised'!$C$2:$AO$7385,8,0)</f>
        <v>I.R.M</v>
      </c>
      <c r="R218" s="17" t="n">
        <f aca="false">+O218-P218</f>
        <v>0</v>
      </c>
      <c r="S218" s="15" t="e">
        <f aca="false">+#REF!-K218</f>
        <v>#REF!</v>
      </c>
      <c r="T218" s="17" t="n">
        <f aca="false">IF(Q218="regular",((P218-(P218/99)*S218)),(P218-(P218*20%)))</f>
        <v>22400</v>
      </c>
      <c r="U218" s="17" t="e">
        <f aca="false">((P218-(P218/99)*S218))</f>
        <v>#REF!</v>
      </c>
      <c r="V218" s="17" t="n">
        <f aca="false">IF(Q218="regular",0,(P218-(O218*20%)))</f>
        <v>22400</v>
      </c>
      <c r="W218" s="17"/>
      <c r="X218" s="15"/>
      <c r="Y218" s="18" t="str">
        <f aca="false">VLOOKUP(F218,'[1]Goa Member''s Details Revised'!$C$2:$AO$7385,12,0)</f>
        <v>we send last reminder in 2012.then we did not receive any reply.</v>
      </c>
    </row>
    <row r="219" customFormat="false" ht="15" hidden="false" customHeight="false" outlineLevel="0" collapsed="false">
      <c r="B219" s="14" t="n">
        <v>218</v>
      </c>
      <c r="C219" s="15"/>
      <c r="D219" s="15" t="s">
        <v>678</v>
      </c>
      <c r="E219" s="15" t="s">
        <v>25</v>
      </c>
      <c r="F219" s="15" t="s">
        <v>679</v>
      </c>
      <c r="G219" s="15"/>
      <c r="H219" s="16" t="str">
        <f aca="false">VLOOKUP(F219,'[1]Goa Member''s Details Revised'!$C$2:$AO$7385,2,0)</f>
        <v>L.N.C/Beaches</v>
      </c>
      <c r="I219" s="15" t="n">
        <v>24</v>
      </c>
      <c r="J219" s="15" t="s">
        <v>651</v>
      </c>
      <c r="K219" s="15" t="n">
        <v>1996</v>
      </c>
      <c r="L219" s="16" t="str">
        <f aca="false">VLOOKUP(F219,'[1]Goa Member''s Details Revised'!$C$2:$AO$7385,9,0)</f>
        <v>Never</v>
      </c>
      <c r="M219" s="15" t="s">
        <v>680</v>
      </c>
      <c r="N219" s="17" t="n">
        <f aca="false">VLOOKUP(F219,'[1]Goa Member''s Details Revised'!$C$2:$AO$7385,5,0)</f>
        <v>45000</v>
      </c>
      <c r="O219" s="17" t="n">
        <f aca="false">VLOOKUP(F219,'[1]Goa Member''s Details Revised'!$C$2:$AO$7385,5,0)</f>
        <v>45000</v>
      </c>
      <c r="P219" s="17" t="n">
        <f aca="false">VLOOKUP(F219,'[1]Goa Member''s Details Revised'!$C$2:$AO$7385,6,0)</f>
        <v>45000</v>
      </c>
      <c r="Q219" s="17" t="str">
        <f aca="false">VLOOKUP(F219,'[1]Goa Member''s Details Revised'!$C$2:$AO$7385,8,0)</f>
        <v>I.R.M</v>
      </c>
      <c r="R219" s="17" t="n">
        <f aca="false">+O219-P219</f>
        <v>0</v>
      </c>
      <c r="S219" s="15" t="e">
        <f aca="false">+#REF!-K219</f>
        <v>#REF!</v>
      </c>
      <c r="T219" s="17" t="n">
        <f aca="false">IF(Q219="regular",((P219-(P219/99)*S219)),(P219-(P219*20%)))</f>
        <v>36000</v>
      </c>
      <c r="U219" s="17" t="e">
        <f aca="false">((P219-(P219/99)*S219))</f>
        <v>#REF!</v>
      </c>
      <c r="V219" s="17" t="n">
        <f aca="false">IF(Q219="regular",0,(P219-(O219*20%)))</f>
        <v>36000</v>
      </c>
      <c r="W219" s="17"/>
      <c r="X219" s="15"/>
      <c r="Y219" s="18" t="str">
        <f aca="false">VLOOKUP(F219,'[1]Goa Member''s Details Revised'!$C$2:$AO$7385,12,0)</f>
        <v>last communication 00</v>
      </c>
    </row>
    <row r="220" customFormat="false" ht="15" hidden="false" customHeight="false" outlineLevel="0" collapsed="false">
      <c r="B220" s="14" t="n">
        <v>219</v>
      </c>
      <c r="C220" s="15"/>
      <c r="D220" s="15" t="s">
        <v>681</v>
      </c>
      <c r="E220" s="15" t="s">
        <v>25</v>
      </c>
      <c r="F220" s="15" t="s">
        <v>682</v>
      </c>
      <c r="G220" s="15"/>
      <c r="H220" s="16" t="str">
        <f aca="false">VLOOKUP(F220,'[1]Goa Member''s Details Revised'!$C$2:$AO$7385,2,0)</f>
        <v>L.N.C/Beaches</v>
      </c>
      <c r="I220" s="15" t="n">
        <v>31</v>
      </c>
      <c r="J220" s="15" t="s">
        <v>651</v>
      </c>
      <c r="K220" s="15" t="n">
        <v>1996</v>
      </c>
      <c r="L220" s="16" t="n">
        <f aca="false">VLOOKUP(F220,'[1]Goa Member''s Details Revised'!$C$2:$AO$7385,9,0)</f>
        <v>2009</v>
      </c>
      <c r="M220" s="15" t="s">
        <v>683</v>
      </c>
      <c r="N220" s="17" t="n">
        <f aca="false">VLOOKUP(F220,'[1]Goa Member''s Details Revised'!$C$2:$AO$7385,5,0)</f>
        <v>42000</v>
      </c>
      <c r="O220" s="17" t="n">
        <f aca="false">VLOOKUP(F220,'[1]Goa Member''s Details Revised'!$C$2:$AO$7385,5,0)</f>
        <v>42000</v>
      </c>
      <c r="P220" s="17" t="n">
        <f aca="false">VLOOKUP(F220,'[1]Goa Member''s Details Revised'!$C$2:$AO$7385,6,0)</f>
        <v>42000</v>
      </c>
      <c r="Q220" s="17" t="str">
        <f aca="false">VLOOKUP(F220,'[1]Goa Member''s Details Revised'!$C$2:$AO$7385,8,0)</f>
        <v>R.M</v>
      </c>
      <c r="R220" s="17" t="n">
        <f aca="false">+O220-P220</f>
        <v>0</v>
      </c>
      <c r="S220" s="15" t="e">
        <f aca="false">+#REF!-K220</f>
        <v>#REF!</v>
      </c>
      <c r="T220" s="17" t="n">
        <f aca="false">IF(Q220="regular",((P220-(P220/99)*S220)),(P220-(P220*20%)))</f>
        <v>33600</v>
      </c>
      <c r="U220" s="17" t="e">
        <f aca="false">((P220-(P220/99)*S220))</f>
        <v>#REF!</v>
      </c>
      <c r="V220" s="17" t="n">
        <f aca="false">IF(Q220="regular",0,(P220-(O220*20%)))</f>
        <v>33600</v>
      </c>
      <c r="W220" s="17"/>
      <c r="X220" s="15"/>
      <c r="Y220" s="18" t="str">
        <f aca="false">VLOOKUP(F220,'[1]Goa Member''s Details Revised'!$C$2:$AO$7385,12,0)</f>
        <v>Last reminder send on 2020</v>
      </c>
    </row>
    <row r="221" customFormat="false" ht="30" hidden="false" customHeight="false" outlineLevel="0" collapsed="false">
      <c r="B221" s="14" t="n">
        <v>220</v>
      </c>
      <c r="C221" s="15"/>
      <c r="D221" s="15" t="s">
        <v>684</v>
      </c>
      <c r="E221" s="15" t="s">
        <v>25</v>
      </c>
      <c r="F221" s="15" t="s">
        <v>685</v>
      </c>
      <c r="G221" s="15"/>
      <c r="H221" s="16" t="str">
        <f aca="false">VLOOKUP(F221,'[1]Goa Member''s Details Revised'!$C$2:$AO$7385,2,0)</f>
        <v>L.N.C/Beaches</v>
      </c>
      <c r="I221" s="15" t="n">
        <v>30</v>
      </c>
      <c r="J221" s="15" t="s">
        <v>651</v>
      </c>
      <c r="K221" s="15" t="n">
        <v>1996</v>
      </c>
      <c r="L221" s="16" t="str">
        <f aca="false">VLOOKUP(F221,'[1]Goa Member''s Details Revised'!$C$2:$AO$7385,9,0)</f>
        <v>Never</v>
      </c>
      <c r="M221" s="15" t="s">
        <v>686</v>
      </c>
      <c r="N221" s="17" t="n">
        <f aca="false">VLOOKUP(F221,'[1]Goa Member''s Details Revised'!$C$2:$AO$7385,5,0)</f>
        <v>42750</v>
      </c>
      <c r="O221" s="17" t="n">
        <f aca="false">VLOOKUP(F221,'[1]Goa Member''s Details Revised'!$C$2:$AO$7385,5,0)</f>
        <v>42750</v>
      </c>
      <c r="P221" s="17" t="n">
        <f aca="false">VLOOKUP(F221,'[1]Goa Member''s Details Revised'!$C$2:$AO$7385,6,0)</f>
        <v>42750</v>
      </c>
      <c r="Q221" s="17" t="str">
        <f aca="false">VLOOKUP(F221,'[1]Goa Member''s Details Revised'!$C$2:$AO$7385,8,0)</f>
        <v>I.R.M</v>
      </c>
      <c r="R221" s="17" t="n">
        <f aca="false">+O221-P221</f>
        <v>0</v>
      </c>
      <c r="S221" s="15" t="e">
        <f aca="false">+#REF!-K221</f>
        <v>#REF!</v>
      </c>
      <c r="T221" s="17" t="n">
        <f aca="false">IF(Q221="regular",((P221-(P221/99)*S221)),(P221-(P221*20%)))</f>
        <v>34200</v>
      </c>
      <c r="U221" s="17" t="e">
        <f aca="false">((P221-(P221/99)*S221))</f>
        <v>#REF!</v>
      </c>
      <c r="V221" s="17" t="n">
        <f aca="false">IF(Q221="regular",0,(P221-(O221*20%)))</f>
        <v>34200</v>
      </c>
      <c r="W221" s="17"/>
      <c r="X221" s="15"/>
      <c r="Y221" s="18" t="str">
        <f aca="false">VLOOKUP(F221,'[1]Goa Member''s Details Revised'!$C$2:$AO$7385,12,0)</f>
        <v>we send last reminder in 2012.then we did not receive any reply.</v>
      </c>
    </row>
    <row r="222" customFormat="false" ht="15" hidden="false" customHeight="false" outlineLevel="0" collapsed="false">
      <c r="B222" s="14" t="n">
        <v>221</v>
      </c>
      <c r="C222" s="15"/>
      <c r="D222" s="15" t="s">
        <v>687</v>
      </c>
      <c r="E222" s="15" t="s">
        <v>25</v>
      </c>
      <c r="F222" s="15" t="s">
        <v>688</v>
      </c>
      <c r="G222" s="15"/>
      <c r="H222" s="16" t="str">
        <f aca="false">VLOOKUP(F222,'[1]Goa Member''s Details Revised'!$C$2:$AO$7385,2,0)</f>
        <v>LNC/DRI BEACHES</v>
      </c>
      <c r="I222" s="15" t="n">
        <v>3</v>
      </c>
      <c r="J222" s="15" t="s">
        <v>651</v>
      </c>
      <c r="K222" s="15" t="n">
        <v>1996</v>
      </c>
      <c r="L222" s="16" t="str">
        <f aca="false">VLOOKUP(F222,'[1]Goa Member''s Details Revised'!$C$2:$AO$7385,9,0)</f>
        <v>Never</v>
      </c>
      <c r="M222" s="15" t="s">
        <v>689</v>
      </c>
      <c r="N222" s="17" t="n">
        <f aca="false">VLOOKUP(F222,'[1]Goa Member''s Details Revised'!$C$2:$AO$7385,5,0)</f>
        <v>45000</v>
      </c>
      <c r="O222" s="17" t="n">
        <f aca="false">VLOOKUP(F222,'[1]Goa Member''s Details Revised'!$C$2:$AO$7385,5,0)</f>
        <v>45000</v>
      </c>
      <c r="P222" s="17" t="n">
        <f aca="false">VLOOKUP(F222,'[1]Goa Member''s Details Revised'!$C$2:$AO$7385,6,0)</f>
        <v>27000</v>
      </c>
      <c r="Q222" s="17" t="str">
        <f aca="false">VLOOKUP(F222,'[1]Goa Member''s Details Revised'!$C$2:$AO$7385,8,0)</f>
        <v>Outstanding</v>
      </c>
      <c r="R222" s="17" t="n">
        <f aca="false">+O222-P222</f>
        <v>18000</v>
      </c>
      <c r="S222" s="15" t="e">
        <f aca="false">+#REF!-K222</f>
        <v>#REF!</v>
      </c>
      <c r="T222" s="17" t="n">
        <f aca="false">IF(Q222="regular",((P222-(P222/99)*S222)),(P222-(P222*20%)))</f>
        <v>21600</v>
      </c>
      <c r="U222" s="17" t="e">
        <f aca="false">((P222-(P222/99)*S222))</f>
        <v>#REF!</v>
      </c>
      <c r="V222" s="17" t="n">
        <f aca="false">IF(Q222="regular",0,(P222-(O222*20%)))</f>
        <v>18000</v>
      </c>
      <c r="W222" s="17"/>
      <c r="X222" s="15"/>
      <c r="Y222" s="18" t="str">
        <f aca="false">VLOOKUP(F222,'[1]Goa Member''s Details Revised'!$C$2:$AO$7385,12,0)</f>
        <v>As POD last communication 07(Outstanding Rs. 18000/-)</v>
      </c>
    </row>
    <row r="223" customFormat="false" ht="15" hidden="false" customHeight="false" outlineLevel="0" collapsed="false">
      <c r="B223" s="14" t="n">
        <v>222</v>
      </c>
      <c r="C223" s="15"/>
      <c r="D223" s="15" t="s">
        <v>690</v>
      </c>
      <c r="E223" s="15" t="s">
        <v>25</v>
      </c>
      <c r="F223" s="15" t="s">
        <v>691</v>
      </c>
      <c r="G223" s="15"/>
      <c r="H223" s="16" t="str">
        <f aca="false">VLOOKUP(F223,'[1]Goa Member''s Details Revised'!$C$2:$AO$7385,2,0)</f>
        <v>L.N.C/Beaches</v>
      </c>
      <c r="I223" s="15" t="n">
        <v>30</v>
      </c>
      <c r="J223" s="15" t="s">
        <v>651</v>
      </c>
      <c r="K223" s="15" t="n">
        <v>1996</v>
      </c>
      <c r="L223" s="16" t="n">
        <f aca="false">VLOOKUP(F223,'[1]Goa Member''s Details Revised'!$C$2:$AO$7385,9,0)</f>
        <v>2007</v>
      </c>
      <c r="M223" s="15" t="s">
        <v>692</v>
      </c>
      <c r="N223" s="17" t="n">
        <f aca="false">VLOOKUP(F223,'[1]Goa Member''s Details Revised'!$C$2:$AO$7385,5,0)</f>
        <v>42750</v>
      </c>
      <c r="O223" s="17" t="n">
        <f aca="false">VLOOKUP(F223,'[1]Goa Member''s Details Revised'!$C$2:$AO$7385,5,0)</f>
        <v>42750</v>
      </c>
      <c r="P223" s="17" t="n">
        <f aca="false">VLOOKUP(F223,'[1]Goa Member''s Details Revised'!$C$2:$AO$7385,6,0)</f>
        <v>42750</v>
      </c>
      <c r="Q223" s="17" t="str">
        <f aca="false">VLOOKUP(F223,'[1]Goa Member''s Details Revised'!$C$2:$AO$7385,8,0)</f>
        <v>R.M</v>
      </c>
      <c r="R223" s="17" t="n">
        <f aca="false">+O223-P223</f>
        <v>0</v>
      </c>
      <c r="S223" s="15" t="e">
        <f aca="false">+#REF!-K223</f>
        <v>#REF!</v>
      </c>
      <c r="T223" s="17" t="n">
        <f aca="false">IF(Q223="regular",((P223-(P223/99)*S223)),(P223-(P223*20%)))</f>
        <v>34200</v>
      </c>
      <c r="U223" s="17" t="e">
        <f aca="false">((P223-(P223/99)*S223))</f>
        <v>#REF!</v>
      </c>
      <c r="V223" s="17" t="n">
        <f aca="false">IF(Q223="regular",0,(P223-(O223*20%)))</f>
        <v>34200</v>
      </c>
      <c r="W223" s="17"/>
      <c r="X223" s="15"/>
      <c r="Y223" s="18" t="str">
        <f aca="false">VLOOKUP(F223,'[1]Goa Member''s Details Revised'!$C$2:$AO$7385,12,0)</f>
        <v>As POD Last communication on 2007</v>
      </c>
    </row>
    <row r="224" customFormat="false" ht="15" hidden="false" customHeight="false" outlineLevel="0" collapsed="false">
      <c r="B224" s="14" t="n">
        <v>223</v>
      </c>
      <c r="C224" s="15"/>
      <c r="D224" s="15" t="s">
        <v>693</v>
      </c>
      <c r="E224" s="15" t="s">
        <v>25</v>
      </c>
      <c r="F224" s="15" t="s">
        <v>694</v>
      </c>
      <c r="G224" s="15"/>
      <c r="H224" s="16" t="str">
        <f aca="false">VLOOKUP(F224,'[1]Goa Member''s Details Revised'!$C$2:$AO$7385,2,0)</f>
        <v>LNC/DRI BEACHES</v>
      </c>
      <c r="I224" s="15" t="n">
        <v>19</v>
      </c>
      <c r="J224" s="15" t="s">
        <v>651</v>
      </c>
      <c r="K224" s="15" t="n">
        <v>1996</v>
      </c>
      <c r="L224" s="16" t="str">
        <f aca="false">VLOOKUP(F224,'[1]Goa Member''s Details Revised'!$C$2:$AO$7385,9,0)</f>
        <v>Never</v>
      </c>
      <c r="M224" s="15" t="s">
        <v>695</v>
      </c>
      <c r="N224" s="17" t="n">
        <f aca="false">VLOOKUP(F224,'[1]Goa Member''s Details Revised'!$C$2:$AO$7385,5,0)</f>
        <v>45000</v>
      </c>
      <c r="O224" s="17" t="n">
        <f aca="false">VLOOKUP(F224,'[1]Goa Member''s Details Revised'!$C$2:$AO$7385,5,0)</f>
        <v>45000</v>
      </c>
      <c r="P224" s="17" t="n">
        <f aca="false">VLOOKUP(F224,'[1]Goa Member''s Details Revised'!$C$2:$AO$7385,6,0)</f>
        <v>27000</v>
      </c>
      <c r="Q224" s="17" t="str">
        <f aca="false">VLOOKUP(F224,'[1]Goa Member''s Details Revised'!$C$2:$AO$7385,8,0)</f>
        <v>Outstanding</v>
      </c>
      <c r="R224" s="17" t="n">
        <f aca="false">+O224-P224</f>
        <v>18000</v>
      </c>
      <c r="S224" s="15" t="e">
        <f aca="false">+#REF!-K224</f>
        <v>#REF!</v>
      </c>
      <c r="T224" s="17" t="n">
        <f aca="false">IF(Q224="regular",((P224-(P224/99)*S224)),(P224-(P224*20%)))</f>
        <v>21600</v>
      </c>
      <c r="U224" s="17" t="e">
        <f aca="false">((P224-(P224/99)*S224))</f>
        <v>#REF!</v>
      </c>
      <c r="V224" s="17" t="n">
        <f aca="false">IF(Q224="regular",0,(P224-(O224*20%)))</f>
        <v>18000</v>
      </c>
      <c r="W224" s="17"/>
      <c r="X224" s="15"/>
      <c r="Y224" s="18" t="str">
        <f aca="false">VLOOKUP(F224,'[1]Goa Member''s Details Revised'!$C$2:$AO$7385,12,0)</f>
        <v>no communication till date Outstanding Rs 18000/-</v>
      </c>
    </row>
    <row r="225" customFormat="false" ht="15" hidden="false" customHeight="false" outlineLevel="0" collapsed="false">
      <c r="B225" s="14" t="n">
        <v>224</v>
      </c>
      <c r="C225" s="15"/>
      <c r="D225" s="15" t="s">
        <v>696</v>
      </c>
      <c r="E225" s="15" t="s">
        <v>25</v>
      </c>
      <c r="F225" s="15" t="s">
        <v>697</v>
      </c>
      <c r="G225" s="15"/>
      <c r="H225" s="16" t="str">
        <f aca="false">VLOOKUP(F225,'[1]Goa Member''s Details Revised'!$C$2:$AO$7385,2,0)</f>
        <v>L.N.C/Beaches</v>
      </c>
      <c r="I225" s="15" t="n">
        <v>29</v>
      </c>
      <c r="J225" s="15" t="s">
        <v>651</v>
      </c>
      <c r="K225" s="15" t="n">
        <v>1996</v>
      </c>
      <c r="L225" s="16" t="n">
        <f aca="false">VLOOKUP(F225,'[1]Goa Member''s Details Revised'!$C$2:$AO$7385,9,0)</f>
        <v>2011</v>
      </c>
      <c r="M225" s="15" t="s">
        <v>698</v>
      </c>
      <c r="N225" s="17" t="n">
        <f aca="false">VLOOKUP(F225,'[1]Goa Member''s Details Revised'!$C$2:$AO$7385,5,0)</f>
        <v>45000</v>
      </c>
      <c r="O225" s="17" t="n">
        <f aca="false">VLOOKUP(F225,'[1]Goa Member''s Details Revised'!$C$2:$AO$7385,5,0)</f>
        <v>45000</v>
      </c>
      <c r="P225" s="17" t="n">
        <f aca="false">VLOOKUP(F225,'[1]Goa Member''s Details Revised'!$C$2:$AO$7385,6,0)</f>
        <v>45000</v>
      </c>
      <c r="Q225" s="17" t="str">
        <f aca="false">VLOOKUP(F225,'[1]Goa Member''s Details Revised'!$C$2:$AO$7385,8,0)</f>
        <v>R.M</v>
      </c>
      <c r="R225" s="17" t="n">
        <f aca="false">+O225-P225</f>
        <v>0</v>
      </c>
      <c r="S225" s="15" t="e">
        <f aca="false">+#REF!-K225</f>
        <v>#REF!</v>
      </c>
      <c r="T225" s="17" t="n">
        <f aca="false">IF(Q225="regular",((P225-(P225/99)*S225)),(P225-(P225*20%)))</f>
        <v>36000</v>
      </c>
      <c r="U225" s="17" t="e">
        <f aca="false">((P225-(P225/99)*S225))</f>
        <v>#REF!</v>
      </c>
      <c r="V225" s="17" t="n">
        <f aca="false">IF(Q225="regular",0,(P225-(O225*20%)))</f>
        <v>36000</v>
      </c>
      <c r="W225" s="17"/>
      <c r="X225" s="15"/>
      <c r="Y225" s="18" t="str">
        <f aca="false">VLOOKUP(F225,'[1]Goa Member''s Details Revised'!$C$2:$AO$7385,12,0)</f>
        <v>not send any reminder last communication 11</v>
      </c>
    </row>
    <row r="226" customFormat="false" ht="30" hidden="false" customHeight="false" outlineLevel="0" collapsed="false">
      <c r="B226" s="14" t="n">
        <v>225</v>
      </c>
      <c r="C226" s="15"/>
      <c r="D226" s="15" t="s">
        <v>699</v>
      </c>
      <c r="E226" s="15" t="s">
        <v>25</v>
      </c>
      <c r="F226" s="15" t="s">
        <v>700</v>
      </c>
      <c r="G226" s="15"/>
      <c r="H226" s="16" t="str">
        <f aca="false">VLOOKUP(F226,'[1]Goa Member''s Details Revised'!$C$2:$AO$7385,2,0)</f>
        <v>L.N.C/Beaches</v>
      </c>
      <c r="I226" s="15" t="n">
        <v>12</v>
      </c>
      <c r="J226" s="15" t="s">
        <v>651</v>
      </c>
      <c r="K226" s="15" t="n">
        <v>1996</v>
      </c>
      <c r="L226" s="16" t="str">
        <f aca="false">VLOOKUP(F226,'[1]Goa Member''s Details Revised'!$C$2:$AO$7385,9,0)</f>
        <v>Never</v>
      </c>
      <c r="M226" s="15" t="s">
        <v>701</v>
      </c>
      <c r="N226" s="17" t="n">
        <f aca="false">VLOOKUP(F226,'[1]Goa Member''s Details Revised'!$C$2:$AO$7385,5,0)</f>
        <v>35000</v>
      </c>
      <c r="O226" s="17" t="n">
        <f aca="false">VLOOKUP(F226,'[1]Goa Member''s Details Revised'!$C$2:$AO$7385,5,0)</f>
        <v>35000</v>
      </c>
      <c r="P226" s="17" t="n">
        <f aca="false">VLOOKUP(F226,'[1]Goa Member''s Details Revised'!$C$2:$AO$7385,6,0)</f>
        <v>35000</v>
      </c>
      <c r="Q226" s="17" t="str">
        <f aca="false">VLOOKUP(F226,'[1]Goa Member''s Details Revised'!$C$2:$AO$7385,8,0)</f>
        <v>I.R.M</v>
      </c>
      <c r="R226" s="17" t="n">
        <f aca="false">+O226-P226</f>
        <v>0</v>
      </c>
      <c r="S226" s="15" t="e">
        <f aca="false">+#REF!-K226</f>
        <v>#REF!</v>
      </c>
      <c r="T226" s="17" t="n">
        <f aca="false">IF(Q226="regular",((P226-(P226/99)*S226)),(P226-(P226*20%)))</f>
        <v>28000</v>
      </c>
      <c r="U226" s="17" t="e">
        <f aca="false">((P226-(P226/99)*S226))</f>
        <v>#REF!</v>
      </c>
      <c r="V226" s="17" t="n">
        <f aca="false">IF(Q226="regular",0,(P226-(O226*20%)))</f>
        <v>28000</v>
      </c>
      <c r="W226" s="17"/>
      <c r="X226" s="15"/>
      <c r="Y226" s="18" t="str">
        <f aca="false">VLOOKUP(F226,'[1]Goa Member''s Details Revised'!$C$2:$AO$7385,12,0)</f>
        <v>we send last reminder in 2012.then we did not receive any reply.</v>
      </c>
    </row>
    <row r="227" customFormat="false" ht="15" hidden="false" customHeight="false" outlineLevel="0" collapsed="false">
      <c r="B227" s="14" t="n">
        <v>226</v>
      </c>
      <c r="C227" s="15"/>
      <c r="D227" s="15" t="s">
        <v>702</v>
      </c>
      <c r="E227" s="15" t="s">
        <v>25</v>
      </c>
      <c r="F227" s="15" t="s">
        <v>703</v>
      </c>
      <c r="G227" s="15"/>
      <c r="H227" s="16" t="str">
        <f aca="false">VLOOKUP(F227,'[1]Goa Member''s Details Revised'!$C$2:$AO$7385,2,0)</f>
        <v>LNC/DRI BEACHES</v>
      </c>
      <c r="I227" s="15" t="n">
        <v>13</v>
      </c>
      <c r="J227" s="15" t="s">
        <v>651</v>
      </c>
      <c r="K227" s="15" t="n">
        <v>1996</v>
      </c>
      <c r="L227" s="16" t="str">
        <f aca="false">VLOOKUP(F227,'[1]Goa Member''s Details Revised'!$C$2:$AO$7385,9,0)</f>
        <v>Never</v>
      </c>
      <c r="M227" s="15" t="s">
        <v>704</v>
      </c>
      <c r="N227" s="17" t="n">
        <f aca="false">VLOOKUP(F227,'[1]Goa Member''s Details Revised'!$C$2:$AO$7385,5,0)</f>
        <v>45000</v>
      </c>
      <c r="O227" s="17" t="n">
        <f aca="false">VLOOKUP(F227,'[1]Goa Member''s Details Revised'!$C$2:$AO$7385,5,0)</f>
        <v>45000</v>
      </c>
      <c r="P227" s="17" t="n">
        <f aca="false">VLOOKUP(F227,'[1]Goa Member''s Details Revised'!$C$2:$AO$7385,6,0)</f>
        <v>11250</v>
      </c>
      <c r="Q227" s="17" t="str">
        <f aca="false">VLOOKUP(F227,'[1]Goa Member''s Details Revised'!$C$2:$AO$7385,8,0)</f>
        <v>Outstanding</v>
      </c>
      <c r="R227" s="17" t="n">
        <f aca="false">+O227-P227</f>
        <v>33750</v>
      </c>
      <c r="S227" s="15" t="e">
        <f aca="false">+#REF!-K227</f>
        <v>#REF!</v>
      </c>
      <c r="T227" s="17" t="n">
        <f aca="false">IF(Q227="regular",((P227-(P227/99)*S227)),(P227-(P227*20%)))</f>
        <v>9000</v>
      </c>
      <c r="U227" s="17" t="e">
        <f aca="false">((P227-(P227/99)*S227))</f>
        <v>#REF!</v>
      </c>
      <c r="V227" s="17" t="n">
        <f aca="false">IF(Q227="regular",0,(P227-(O227*20%)))</f>
        <v>2250</v>
      </c>
      <c r="W227" s="17"/>
      <c r="X227" s="15"/>
      <c r="Y227" s="18" t="str">
        <f aca="false">VLOOKUP(F227,'[1]Goa Member''s Details Revised'!$C$2:$AO$7385,12,0)</f>
        <v>As POD last communication 07(Outstanding Rs. 33750/-)</v>
      </c>
    </row>
    <row r="228" customFormat="false" ht="30" hidden="false" customHeight="false" outlineLevel="0" collapsed="false">
      <c r="B228" s="14" t="n">
        <v>227</v>
      </c>
      <c r="C228" s="15"/>
      <c r="D228" s="15" t="s">
        <v>705</v>
      </c>
      <c r="E228" s="15" t="s">
        <v>25</v>
      </c>
      <c r="F228" s="15" t="s">
        <v>706</v>
      </c>
      <c r="G228" s="15"/>
      <c r="H228" s="16" t="str">
        <f aca="false">VLOOKUP(F228,'[1]Goa Member''s Details Revised'!$C$2:$AO$7385,2,0)</f>
        <v>L.N.C/Beaches</v>
      </c>
      <c r="I228" s="15" t="n">
        <v>3</v>
      </c>
      <c r="J228" s="15" t="s">
        <v>651</v>
      </c>
      <c r="K228" s="15" t="n">
        <v>1996</v>
      </c>
      <c r="L228" s="16" t="str">
        <f aca="false">VLOOKUP(F228,'[1]Goa Member''s Details Revised'!$C$2:$AO$7385,9,0)</f>
        <v>Never</v>
      </c>
      <c r="M228" s="15" t="s">
        <v>707</v>
      </c>
      <c r="N228" s="17" t="n">
        <f aca="false">VLOOKUP(F228,'[1]Goa Member''s Details Revised'!$C$2:$AO$7385,5,0)</f>
        <v>45000</v>
      </c>
      <c r="O228" s="17" t="n">
        <f aca="false">VLOOKUP(F228,'[1]Goa Member''s Details Revised'!$C$2:$AO$7385,5,0)</f>
        <v>45000</v>
      </c>
      <c r="P228" s="17" t="n">
        <f aca="false">VLOOKUP(F228,'[1]Goa Member''s Details Revised'!$C$2:$AO$7385,6,0)</f>
        <v>45000</v>
      </c>
      <c r="Q228" s="17" t="str">
        <f aca="false">VLOOKUP(F228,'[1]Goa Member''s Details Revised'!$C$2:$AO$7385,8,0)</f>
        <v>I.R.M</v>
      </c>
      <c r="R228" s="17" t="n">
        <f aca="false">+O228-P228</f>
        <v>0</v>
      </c>
      <c r="S228" s="15" t="e">
        <f aca="false">+#REF!-K228</f>
        <v>#REF!</v>
      </c>
      <c r="T228" s="17" t="n">
        <f aca="false">IF(Q228="regular",((P228-(P228/99)*S228)),(P228-(P228*20%)))</f>
        <v>36000</v>
      </c>
      <c r="U228" s="17" t="e">
        <f aca="false">((P228-(P228/99)*S228))</f>
        <v>#REF!</v>
      </c>
      <c r="V228" s="17" t="n">
        <f aca="false">IF(Q228="regular",0,(P228-(O228*20%)))</f>
        <v>36000</v>
      </c>
      <c r="W228" s="17"/>
      <c r="X228" s="15"/>
      <c r="Y228" s="18" t="str">
        <f aca="false">VLOOKUP(F228,'[1]Goa Member''s Details Revised'!$C$2:$AO$7385,12,0)</f>
        <v>we send last reminder in 2012.then we did not receive any reply.</v>
      </c>
    </row>
    <row r="229" customFormat="false" ht="30" hidden="false" customHeight="false" outlineLevel="0" collapsed="false">
      <c r="B229" s="14" t="n">
        <v>228</v>
      </c>
      <c r="C229" s="15"/>
      <c r="D229" s="15" t="s">
        <v>708</v>
      </c>
      <c r="E229" s="15" t="s">
        <v>25</v>
      </c>
      <c r="F229" s="15" t="s">
        <v>709</v>
      </c>
      <c r="G229" s="15"/>
      <c r="H229" s="16" t="str">
        <f aca="false">VLOOKUP(F229,'[1]Goa Member''s Details Revised'!$C$2:$AO$7385,2,0)</f>
        <v>LNC/DRI BEACHES</v>
      </c>
      <c r="I229" s="15" t="n">
        <v>14</v>
      </c>
      <c r="J229" s="15" t="s">
        <v>651</v>
      </c>
      <c r="K229" s="15" t="n">
        <v>1996</v>
      </c>
      <c r="L229" s="16" t="str">
        <f aca="false">VLOOKUP(F229,'[1]Goa Member''s Details Revised'!$C$2:$AO$7385,9,0)</f>
        <v>Never</v>
      </c>
      <c r="M229" s="15" t="s">
        <v>710</v>
      </c>
      <c r="N229" s="17" t="n">
        <f aca="false">VLOOKUP(F229,'[1]Goa Member''s Details Revised'!$C$2:$AO$7385,5,0)</f>
        <v>42750</v>
      </c>
      <c r="O229" s="17" t="n">
        <f aca="false">VLOOKUP(F229,'[1]Goa Member''s Details Revised'!$C$2:$AO$7385,5,0)</f>
        <v>42750</v>
      </c>
      <c r="P229" s="17" t="n">
        <f aca="false">VLOOKUP(F229,'[1]Goa Member''s Details Revised'!$C$2:$AO$7385,6,0)</f>
        <v>42750</v>
      </c>
      <c r="Q229" s="17" t="str">
        <f aca="false">VLOOKUP(F229,'[1]Goa Member''s Details Revised'!$C$2:$AO$7385,8,0)</f>
        <v>I.R.M</v>
      </c>
      <c r="R229" s="17" t="n">
        <f aca="false">+O229-P229</f>
        <v>0</v>
      </c>
      <c r="S229" s="15" t="e">
        <f aca="false">+#REF!-K229</f>
        <v>#REF!</v>
      </c>
      <c r="T229" s="17" t="n">
        <f aca="false">IF(Q229="regular",((P229-(P229/99)*S229)),(P229-(P229*20%)))</f>
        <v>34200</v>
      </c>
      <c r="U229" s="17" t="e">
        <f aca="false">((P229-(P229/99)*S229))</f>
        <v>#REF!</v>
      </c>
      <c r="V229" s="17" t="n">
        <f aca="false">IF(Q229="regular",0,(P229-(O229*20%)))</f>
        <v>34200</v>
      </c>
      <c r="W229" s="17"/>
      <c r="X229" s="15"/>
      <c r="Y229" s="18" t="str">
        <f aca="false">VLOOKUP(F229,'[1]Goa Member''s Details Revised'!$C$2:$AO$7385,12,0)</f>
        <v>we send last reminder in 2012.then we did not receive any reply.</v>
      </c>
    </row>
    <row r="230" customFormat="false" ht="30" hidden="false" customHeight="false" outlineLevel="0" collapsed="false">
      <c r="B230" s="14" t="n">
        <v>229</v>
      </c>
      <c r="C230" s="15"/>
      <c r="D230" s="15" t="s">
        <v>711</v>
      </c>
      <c r="E230" s="15" t="s">
        <v>25</v>
      </c>
      <c r="F230" s="15" t="s">
        <v>712</v>
      </c>
      <c r="G230" s="15"/>
      <c r="H230" s="16" t="str">
        <f aca="false">VLOOKUP(F230,'[1]Goa Member''s Details Revised'!$C$2:$AO$7385,2,0)</f>
        <v>L.N.C/Beaches</v>
      </c>
      <c r="I230" s="15" t="n">
        <v>31</v>
      </c>
      <c r="J230" s="15" t="s">
        <v>651</v>
      </c>
      <c r="K230" s="15" t="n">
        <v>1996</v>
      </c>
      <c r="L230" s="16" t="str">
        <f aca="false">VLOOKUP(F230,'[1]Goa Member''s Details Revised'!$C$2:$AO$7385,9,0)</f>
        <v>Never</v>
      </c>
      <c r="M230" s="15" t="s">
        <v>713</v>
      </c>
      <c r="N230" s="17" t="n">
        <f aca="false">VLOOKUP(F230,'[1]Goa Member''s Details Revised'!$C$2:$AO$7385,5,0)</f>
        <v>45000</v>
      </c>
      <c r="O230" s="17" t="n">
        <f aca="false">VLOOKUP(F230,'[1]Goa Member''s Details Revised'!$C$2:$AO$7385,5,0)</f>
        <v>45000</v>
      </c>
      <c r="P230" s="17" t="n">
        <f aca="false">VLOOKUP(F230,'[1]Goa Member''s Details Revised'!$C$2:$AO$7385,6,0)</f>
        <v>18000</v>
      </c>
      <c r="Q230" s="17" t="str">
        <f aca="false">VLOOKUP(F230,'[1]Goa Member''s Details Revised'!$C$2:$AO$7385,8,0)</f>
        <v>Outstanding</v>
      </c>
      <c r="R230" s="17" t="n">
        <f aca="false">+O230-P230</f>
        <v>27000</v>
      </c>
      <c r="S230" s="15" t="e">
        <f aca="false">+#REF!-K230</f>
        <v>#REF!</v>
      </c>
      <c r="T230" s="17" t="n">
        <f aca="false">IF(Q230="regular",((P230-(P230/99)*S230)),(P230-(P230*20%)))</f>
        <v>14400</v>
      </c>
      <c r="U230" s="17" t="e">
        <f aca="false">((P230-(P230/99)*S230))</f>
        <v>#REF!</v>
      </c>
      <c r="V230" s="17" t="n">
        <f aca="false">IF(Q230="regular",0,(P230-(O230*20%)))</f>
        <v>9000</v>
      </c>
      <c r="W230" s="17"/>
      <c r="X230" s="15"/>
      <c r="Y230" s="18" t="str">
        <f aca="false">VLOOKUP(F230,'[1]Goa Member''s Details Revised'!$C$2:$AO$7385,12,0)</f>
        <v>we send last reminder in 2012.then we did not receive any reply.Outstanding Rs. 27000/-*(Reinstaed)</v>
      </c>
    </row>
    <row r="231" customFormat="false" ht="30" hidden="false" customHeight="false" outlineLevel="0" collapsed="false">
      <c r="B231" s="14" t="n">
        <v>230</v>
      </c>
      <c r="C231" s="15"/>
      <c r="D231" s="15" t="s">
        <v>714</v>
      </c>
      <c r="E231" s="15" t="s">
        <v>25</v>
      </c>
      <c r="F231" s="15" t="s">
        <v>715</v>
      </c>
      <c r="G231" s="15"/>
      <c r="H231" s="16" t="str">
        <f aca="false">VLOOKUP(F231,'[1]Goa Member''s Details Revised'!$C$2:$AO$7385,2,0)</f>
        <v>L.N.C/Beaches</v>
      </c>
      <c r="I231" s="15" t="n">
        <v>30</v>
      </c>
      <c r="J231" s="15" t="s">
        <v>651</v>
      </c>
      <c r="K231" s="15" t="n">
        <v>1996</v>
      </c>
      <c r="L231" s="16" t="str">
        <f aca="false">VLOOKUP(F231,'[1]Goa Member''s Details Revised'!$C$2:$AO$7385,9,0)</f>
        <v>Never</v>
      </c>
      <c r="M231" s="15" t="s">
        <v>716</v>
      </c>
      <c r="N231" s="17" t="n">
        <f aca="false">VLOOKUP(F231,'[1]Goa Member''s Details Revised'!$C$2:$AO$7385,5,0)</f>
        <v>45000</v>
      </c>
      <c r="O231" s="17" t="n">
        <f aca="false">VLOOKUP(F231,'[1]Goa Member''s Details Revised'!$C$2:$AO$7385,5,0)</f>
        <v>45000</v>
      </c>
      <c r="P231" s="17" t="n">
        <f aca="false">VLOOKUP(F231,'[1]Goa Member''s Details Revised'!$C$2:$AO$7385,6,0)</f>
        <v>24750</v>
      </c>
      <c r="Q231" s="17" t="str">
        <f aca="false">VLOOKUP(F231,'[1]Goa Member''s Details Revised'!$C$2:$AO$7385,8,0)</f>
        <v>Outstanding</v>
      </c>
      <c r="R231" s="17" t="n">
        <f aca="false">+O231-P231</f>
        <v>20250</v>
      </c>
      <c r="S231" s="15" t="e">
        <f aca="false">+#REF!-K231</f>
        <v>#REF!</v>
      </c>
      <c r="T231" s="17" t="n">
        <f aca="false">IF(Q231="regular",((P231-(P231/99)*S231)),(P231-(P231*20%)))</f>
        <v>19800</v>
      </c>
      <c r="U231" s="17" t="e">
        <f aca="false">((P231-(P231/99)*S231))</f>
        <v>#REF!</v>
      </c>
      <c r="V231" s="17" t="n">
        <f aca="false">IF(Q231="regular",0,(P231-(O231*20%)))</f>
        <v>15750</v>
      </c>
      <c r="W231" s="17"/>
      <c r="X231" s="15"/>
      <c r="Y231" s="18" t="str">
        <f aca="false">VLOOKUP(F231,'[1]Goa Member''s Details Revised'!$C$2:$AO$7385,12,0)</f>
        <v>we send last reminder in 2012.then we did not receive any reply.Outstanding Rs. 20250/-*(Reinstaed)</v>
      </c>
    </row>
    <row r="232" customFormat="false" ht="30" hidden="false" customHeight="false" outlineLevel="0" collapsed="false">
      <c r="B232" s="14" t="n">
        <v>231</v>
      </c>
      <c r="C232" s="15"/>
      <c r="D232" s="15" t="s">
        <v>717</v>
      </c>
      <c r="E232" s="15" t="s">
        <v>25</v>
      </c>
      <c r="F232" s="15" t="s">
        <v>718</v>
      </c>
      <c r="G232" s="15"/>
      <c r="H232" s="16" t="str">
        <f aca="false">VLOOKUP(F232,'[1]Goa Member''s Details Revised'!$C$2:$AO$7385,2,0)</f>
        <v>L.N.C/Beaches</v>
      </c>
      <c r="I232" s="15" t="n">
        <v>30</v>
      </c>
      <c r="J232" s="15" t="s">
        <v>651</v>
      </c>
      <c r="K232" s="15" t="n">
        <v>1996</v>
      </c>
      <c r="L232" s="16" t="str">
        <f aca="false">VLOOKUP(F232,'[1]Goa Member''s Details Revised'!$C$2:$AO$7385,9,0)</f>
        <v>Never</v>
      </c>
      <c r="M232" s="15" t="s">
        <v>719</v>
      </c>
      <c r="N232" s="17" t="n">
        <f aca="false">VLOOKUP(F232,'[1]Goa Member''s Details Revised'!$C$2:$AO$7385,5,0)</f>
        <v>45000</v>
      </c>
      <c r="O232" s="17" t="n">
        <f aca="false">VLOOKUP(F232,'[1]Goa Member''s Details Revised'!$C$2:$AO$7385,5,0)</f>
        <v>45000</v>
      </c>
      <c r="P232" s="17" t="n">
        <f aca="false">VLOOKUP(F232,'[1]Goa Member''s Details Revised'!$C$2:$AO$7385,6,0)</f>
        <v>45000</v>
      </c>
      <c r="Q232" s="17" t="str">
        <f aca="false">VLOOKUP(F232,'[1]Goa Member''s Details Revised'!$C$2:$AO$7385,8,0)</f>
        <v>I.R.M</v>
      </c>
      <c r="R232" s="17" t="n">
        <f aca="false">+O232-P232</f>
        <v>0</v>
      </c>
      <c r="S232" s="15" t="e">
        <f aca="false">+#REF!-K232</f>
        <v>#REF!</v>
      </c>
      <c r="T232" s="17" t="n">
        <f aca="false">IF(Q232="regular",((P232-(P232/99)*S232)),(P232-(P232*20%)))</f>
        <v>36000</v>
      </c>
      <c r="U232" s="17" t="e">
        <f aca="false">((P232-(P232/99)*S232))</f>
        <v>#REF!</v>
      </c>
      <c r="V232" s="17" t="n">
        <f aca="false">IF(Q232="regular",0,(P232-(O232*20%)))</f>
        <v>36000</v>
      </c>
      <c r="W232" s="17"/>
      <c r="X232" s="15"/>
      <c r="Y232" s="18" t="str">
        <f aca="false">VLOOKUP(F232,'[1]Goa Member''s Details Revised'!$C$2:$AO$7385,12,0)</f>
        <v>we send last reminder in 2012.then we did not receive any reply.</v>
      </c>
    </row>
    <row r="233" customFormat="false" ht="45" hidden="false" customHeight="false" outlineLevel="0" collapsed="false">
      <c r="B233" s="14" t="n">
        <v>232</v>
      </c>
      <c r="C233" s="15"/>
      <c r="D233" s="15" t="s">
        <v>720</v>
      </c>
      <c r="E233" s="15" t="s">
        <v>25</v>
      </c>
      <c r="F233" s="15" t="s">
        <v>721</v>
      </c>
      <c r="G233" s="15"/>
      <c r="H233" s="16" t="str">
        <f aca="false">VLOOKUP(F233,'[1]Goa Member''s Details Revised'!$C$2:$AO$7385,2,0)</f>
        <v>L.N.C/Beaches</v>
      </c>
      <c r="I233" s="15" t="n">
        <v>27</v>
      </c>
      <c r="J233" s="15" t="s">
        <v>651</v>
      </c>
      <c r="K233" s="15" t="n">
        <v>1996</v>
      </c>
      <c r="L233" s="16" t="str">
        <f aca="false">VLOOKUP(F233,'[1]Goa Member''s Details Revised'!$C$2:$AO$7385,9,0)</f>
        <v>Never</v>
      </c>
      <c r="M233" s="15" t="s">
        <v>722</v>
      </c>
      <c r="N233" s="17" t="n">
        <f aca="false">VLOOKUP(F233,'[1]Goa Member''s Details Revised'!$C$2:$AO$7385,5,0)</f>
        <v>45000</v>
      </c>
      <c r="O233" s="17" t="n">
        <f aca="false">VLOOKUP(F233,'[1]Goa Member''s Details Revised'!$C$2:$AO$7385,5,0)</f>
        <v>45000</v>
      </c>
      <c r="P233" s="17" t="n">
        <f aca="false">VLOOKUP(F233,'[1]Goa Member''s Details Revised'!$C$2:$AO$7385,6,0)</f>
        <v>45000</v>
      </c>
      <c r="Q233" s="17" t="str">
        <f aca="false">VLOOKUP(F233,'[1]Goa Member''s Details Revised'!$C$2:$AO$7385,8,0)</f>
        <v>I.R.M</v>
      </c>
      <c r="R233" s="17" t="n">
        <f aca="false">+O233-P233</f>
        <v>0</v>
      </c>
      <c r="S233" s="15" t="e">
        <f aca="false">+#REF!-K233</f>
        <v>#REF!</v>
      </c>
      <c r="T233" s="17" t="n">
        <f aca="false">IF(Q233="regular",((P233-(P233/99)*S233)),(P233-(P233*20%)))</f>
        <v>36000</v>
      </c>
      <c r="U233" s="17" t="e">
        <f aca="false">((P233-(P233/99)*S233))</f>
        <v>#REF!</v>
      </c>
      <c r="V233" s="17" t="n">
        <f aca="false">IF(Q233="regular",0,(P233-(O233*20%)))</f>
        <v>36000</v>
      </c>
      <c r="W233" s="17"/>
      <c r="X233" s="15"/>
      <c r="Y233" s="18" t="str">
        <f aca="false">VLOOKUP(F233,'[1]Goa Member''s Details Revised'!$C$2:$AO$7385,12,0)</f>
        <v>we send last reminder in 2012.then we did not receive any reply….total 2 membership of DRI:- 03003716 (Goa), 03004419 (Mus)</v>
      </c>
    </row>
    <row r="234" customFormat="false" ht="30" hidden="false" customHeight="false" outlineLevel="0" collapsed="false">
      <c r="B234" s="14" t="n">
        <v>233</v>
      </c>
      <c r="C234" s="15"/>
      <c r="D234" s="15" t="s">
        <v>723</v>
      </c>
      <c r="E234" s="15" t="s">
        <v>25</v>
      </c>
      <c r="F234" s="15" t="s">
        <v>724</v>
      </c>
      <c r="G234" s="15"/>
      <c r="H234" s="16" t="str">
        <f aca="false">VLOOKUP(F234,'[1]Goa Member''s Details Revised'!$C$2:$AO$7385,2,0)</f>
        <v>L.N.C/Beaches</v>
      </c>
      <c r="I234" s="15" t="n">
        <v>17</v>
      </c>
      <c r="J234" s="15" t="s">
        <v>651</v>
      </c>
      <c r="K234" s="15" t="n">
        <v>1996</v>
      </c>
      <c r="L234" s="16" t="str">
        <f aca="false">VLOOKUP(F234,'[1]Goa Member''s Details Revised'!$C$2:$AO$7385,9,0)</f>
        <v>Never</v>
      </c>
      <c r="M234" s="15" t="s">
        <v>725</v>
      </c>
      <c r="N234" s="17" t="n">
        <f aca="false">VLOOKUP(F234,'[1]Goa Member''s Details Revised'!$C$2:$AO$7385,5,0)</f>
        <v>45000</v>
      </c>
      <c r="O234" s="17" t="n">
        <f aca="false">VLOOKUP(F234,'[1]Goa Member''s Details Revised'!$C$2:$AO$7385,5,0)</f>
        <v>45000</v>
      </c>
      <c r="P234" s="17" t="n">
        <f aca="false">VLOOKUP(F234,'[1]Goa Member''s Details Revised'!$C$2:$AO$7385,6,0)</f>
        <v>13500</v>
      </c>
      <c r="Q234" s="17" t="str">
        <f aca="false">VLOOKUP(F234,'[1]Goa Member''s Details Revised'!$C$2:$AO$7385,8,0)</f>
        <v>Outstanding</v>
      </c>
      <c r="R234" s="17" t="n">
        <f aca="false">+O234-P234</f>
        <v>31500</v>
      </c>
      <c r="S234" s="15" t="e">
        <f aca="false">+#REF!-K234</f>
        <v>#REF!</v>
      </c>
      <c r="T234" s="17" t="n">
        <f aca="false">IF(Q234="regular",((P234-(P234/99)*S234)),(P234-(P234*20%)))</f>
        <v>10800</v>
      </c>
      <c r="U234" s="17" t="e">
        <f aca="false">((P234-(P234/99)*S234))</f>
        <v>#REF!</v>
      </c>
      <c r="V234" s="17" t="n">
        <f aca="false">IF(Q234="regular",0,(P234-(O234*20%)))</f>
        <v>4500</v>
      </c>
      <c r="W234" s="17"/>
      <c r="X234" s="15"/>
      <c r="Y234" s="18" t="str">
        <f aca="false">VLOOKUP(F234,'[1]Goa Member''s Details Revised'!$C$2:$AO$7385,12,0)</f>
        <v>we send last reminder in 2012.then we did not receive any reply.Outstanding Rs. 31500/-</v>
      </c>
    </row>
    <row r="235" customFormat="false" ht="30" hidden="false" customHeight="false" outlineLevel="0" collapsed="false">
      <c r="B235" s="14" t="n">
        <v>234</v>
      </c>
      <c r="C235" s="15"/>
      <c r="D235" s="15" t="s">
        <v>726</v>
      </c>
      <c r="E235" s="15" t="s">
        <v>25</v>
      </c>
      <c r="F235" s="15" t="s">
        <v>727</v>
      </c>
      <c r="G235" s="15"/>
      <c r="H235" s="16" t="str">
        <f aca="false">VLOOKUP(F235,'[1]Goa Member''s Details Revised'!$C$2:$AO$7385,2,0)</f>
        <v>LNC/DRI BEACHES</v>
      </c>
      <c r="I235" s="15" t="n">
        <v>19</v>
      </c>
      <c r="J235" s="15" t="s">
        <v>651</v>
      </c>
      <c r="K235" s="15" t="n">
        <v>1996</v>
      </c>
      <c r="L235" s="16" t="str">
        <f aca="false">VLOOKUP(F235,'[1]Goa Member''s Details Revised'!$C$2:$AO$7385,9,0)</f>
        <v>Never</v>
      </c>
      <c r="M235" s="15" t="s">
        <v>728</v>
      </c>
      <c r="N235" s="17" t="n">
        <f aca="false">VLOOKUP(F235,'[1]Goa Member''s Details Revised'!$C$2:$AO$7385,5,0)</f>
        <v>45000</v>
      </c>
      <c r="O235" s="17" t="n">
        <f aca="false">VLOOKUP(F235,'[1]Goa Member''s Details Revised'!$C$2:$AO$7385,5,0)</f>
        <v>45000</v>
      </c>
      <c r="P235" s="17" t="n">
        <f aca="false">VLOOKUP(F235,'[1]Goa Member''s Details Revised'!$C$2:$AO$7385,6,0)</f>
        <v>45000</v>
      </c>
      <c r="Q235" s="17" t="str">
        <f aca="false">VLOOKUP(F235,'[1]Goa Member''s Details Revised'!$C$2:$AO$7385,8,0)</f>
        <v>I.R.M</v>
      </c>
      <c r="R235" s="17" t="n">
        <f aca="false">+O235-P235</f>
        <v>0</v>
      </c>
      <c r="S235" s="15" t="e">
        <f aca="false">+#REF!-K235</f>
        <v>#REF!</v>
      </c>
      <c r="T235" s="17" t="n">
        <f aca="false">IF(Q235="regular",((P235-(P235/99)*S235)),(P235-(P235*20%)))</f>
        <v>36000</v>
      </c>
      <c r="U235" s="17" t="e">
        <f aca="false">((P235-(P235/99)*S235))</f>
        <v>#REF!</v>
      </c>
      <c r="V235" s="17" t="n">
        <f aca="false">IF(Q235="regular",0,(P235-(O235*20%)))</f>
        <v>36000</v>
      </c>
      <c r="W235" s="17"/>
      <c r="X235" s="15"/>
      <c r="Y235" s="18" t="str">
        <f aca="false">VLOOKUP(F235,'[1]Goa Member''s Details Revised'!$C$2:$AO$7385,12,0)</f>
        <v>we send last reminder in 2012.then we did not receive any reply.</v>
      </c>
    </row>
    <row r="236" customFormat="false" ht="30" hidden="false" customHeight="false" outlineLevel="0" collapsed="false">
      <c r="B236" s="14" t="n">
        <v>235</v>
      </c>
      <c r="C236" s="15"/>
      <c r="D236" s="15" t="s">
        <v>729</v>
      </c>
      <c r="E236" s="15" t="s">
        <v>25</v>
      </c>
      <c r="F236" s="15" t="s">
        <v>730</v>
      </c>
      <c r="G236" s="15"/>
      <c r="H236" s="16" t="str">
        <f aca="false">VLOOKUP(F236,'[1]Goa Member''s Details Revised'!$C$2:$AO$7385,2,0)</f>
        <v>LNC/DRI BEACHES</v>
      </c>
      <c r="I236" s="15" t="n">
        <v>10</v>
      </c>
      <c r="J236" s="15" t="s">
        <v>651</v>
      </c>
      <c r="K236" s="15" t="n">
        <v>1996</v>
      </c>
      <c r="L236" s="16" t="str">
        <f aca="false">VLOOKUP(F236,'[1]Goa Member''s Details Revised'!$C$2:$AO$7385,9,0)</f>
        <v>Never</v>
      </c>
      <c r="M236" s="15" t="s">
        <v>731</v>
      </c>
      <c r="N236" s="17" t="n">
        <f aca="false">VLOOKUP(F236,'[1]Goa Member''s Details Revised'!$C$2:$AO$7385,5,0)</f>
        <v>35000</v>
      </c>
      <c r="O236" s="17" t="n">
        <f aca="false">VLOOKUP(F236,'[1]Goa Member''s Details Revised'!$C$2:$AO$7385,5,0)</f>
        <v>35000</v>
      </c>
      <c r="P236" s="17" t="n">
        <f aca="false">VLOOKUP(F236,'[1]Goa Member''s Details Revised'!$C$2:$AO$7385,6,0)</f>
        <v>14000</v>
      </c>
      <c r="Q236" s="17" t="str">
        <f aca="false">VLOOKUP(F236,'[1]Goa Member''s Details Revised'!$C$2:$AO$7385,8,0)</f>
        <v>Outstanding</v>
      </c>
      <c r="R236" s="17" t="n">
        <f aca="false">+O236-P236</f>
        <v>21000</v>
      </c>
      <c r="S236" s="15" t="e">
        <f aca="false">+#REF!-K236</f>
        <v>#REF!</v>
      </c>
      <c r="T236" s="17" t="n">
        <f aca="false">IF(Q236="regular",((P236-(P236/99)*S236)),(P236-(P236*20%)))</f>
        <v>11200</v>
      </c>
      <c r="U236" s="17" t="e">
        <f aca="false">((P236-(P236/99)*S236))</f>
        <v>#REF!</v>
      </c>
      <c r="V236" s="17" t="n">
        <f aca="false">IF(Q236="regular",0,(P236-(O236*20%)))</f>
        <v>7000</v>
      </c>
      <c r="W236" s="17"/>
      <c r="X236" s="15"/>
      <c r="Y236" s="18" t="str">
        <f aca="false">VLOOKUP(F236,'[1]Goa Member''s Details Revised'!$C$2:$AO$7385,12,0)</f>
        <v>we send last reminder in 2012.then we did not receive any reply…(Outstanding Rs 21000/-)</v>
      </c>
    </row>
    <row r="237" customFormat="false" ht="15" hidden="false" customHeight="false" outlineLevel="0" collapsed="false">
      <c r="B237" s="14" t="n">
        <v>236</v>
      </c>
      <c r="C237" s="15"/>
      <c r="D237" s="15" t="s">
        <v>732</v>
      </c>
      <c r="E237" s="15" t="s">
        <v>25</v>
      </c>
      <c r="F237" s="15" t="s">
        <v>733</v>
      </c>
      <c r="G237" s="15"/>
      <c r="H237" s="16" t="str">
        <f aca="false">VLOOKUP(F237,'[1]Goa Member''s Details Revised'!$C$2:$AO$7385,2,0)</f>
        <v>L.N.C/Beaches</v>
      </c>
      <c r="I237" s="15" t="n">
        <v>1</v>
      </c>
      <c r="J237" s="15" t="s">
        <v>651</v>
      </c>
      <c r="K237" s="15" t="n">
        <v>1996</v>
      </c>
      <c r="L237" s="16" t="str">
        <f aca="false">VLOOKUP(F237,'[1]Goa Member''s Details Revised'!$C$2:$AO$7385,9,0)</f>
        <v>Never</v>
      </c>
      <c r="M237" s="15" t="s">
        <v>734</v>
      </c>
      <c r="N237" s="17" t="n">
        <f aca="false">VLOOKUP(F237,'[1]Goa Member''s Details Revised'!$C$2:$AO$7385,5,0)</f>
        <v>35000</v>
      </c>
      <c r="O237" s="17" t="n">
        <f aca="false">VLOOKUP(F237,'[1]Goa Member''s Details Revised'!$C$2:$AO$7385,5,0)</f>
        <v>35000</v>
      </c>
      <c r="P237" s="17" t="n">
        <f aca="false">VLOOKUP(F237,'[1]Goa Member''s Details Revised'!$C$2:$AO$7385,6,0)</f>
        <v>26990</v>
      </c>
      <c r="Q237" s="17" t="str">
        <f aca="false">VLOOKUP(F237,'[1]Goa Member''s Details Revised'!$C$2:$AO$7385,8,0)</f>
        <v>Outstanding</v>
      </c>
      <c r="R237" s="17" t="n">
        <f aca="false">+O237-P237</f>
        <v>8010</v>
      </c>
      <c r="S237" s="15" t="e">
        <f aca="false">+#REF!-K237</f>
        <v>#REF!</v>
      </c>
      <c r="T237" s="17" t="n">
        <f aca="false">IF(Q237="regular",((P237-(P237/99)*S237)),(P237-(P237*20%)))</f>
        <v>21592</v>
      </c>
      <c r="U237" s="17" t="e">
        <f aca="false">((P237-(P237/99)*S237))</f>
        <v>#REF!</v>
      </c>
      <c r="V237" s="17" t="n">
        <f aca="false">IF(Q237="regular",0,(P237-(O237*20%)))</f>
        <v>19990</v>
      </c>
      <c r="W237" s="17"/>
      <c r="X237" s="15"/>
      <c r="Y237" s="18" t="str">
        <f aca="false">VLOOKUP(F237,'[1]Goa Member''s Details Revised'!$C$2:$AO$7385,12,0)</f>
        <v>As POD last communication 07(Outstanding Rs. 8010/-)</v>
      </c>
    </row>
    <row r="238" customFormat="false" ht="30" hidden="false" customHeight="false" outlineLevel="0" collapsed="false">
      <c r="B238" s="14" t="n">
        <v>237</v>
      </c>
      <c r="C238" s="15"/>
      <c r="D238" s="15" t="s">
        <v>735</v>
      </c>
      <c r="E238" s="15" t="s">
        <v>25</v>
      </c>
      <c r="F238" s="15" t="s">
        <v>736</v>
      </c>
      <c r="G238" s="15"/>
      <c r="H238" s="16" t="str">
        <f aca="false">VLOOKUP(F238,'[1]Goa Member''s Details Revised'!$C$2:$AO$7385,2,0)</f>
        <v>L.N.C/Beaches</v>
      </c>
      <c r="I238" s="15" t="n">
        <v>30</v>
      </c>
      <c r="J238" s="15" t="s">
        <v>651</v>
      </c>
      <c r="K238" s="15" t="n">
        <v>1996</v>
      </c>
      <c r="L238" s="16" t="str">
        <f aca="false">VLOOKUP(F238,'[1]Goa Member''s Details Revised'!$C$2:$AO$7385,9,0)</f>
        <v>Never</v>
      </c>
      <c r="M238" s="15" t="s">
        <v>737</v>
      </c>
      <c r="N238" s="17" t="n">
        <f aca="false">VLOOKUP(F238,'[1]Goa Member''s Details Revised'!$C$2:$AO$7385,5,0)</f>
        <v>28000</v>
      </c>
      <c r="O238" s="17" t="n">
        <f aca="false">VLOOKUP(F238,'[1]Goa Member''s Details Revised'!$C$2:$AO$7385,5,0)</f>
        <v>28000</v>
      </c>
      <c r="P238" s="17" t="n">
        <f aca="false">VLOOKUP(F238,'[1]Goa Member''s Details Revised'!$C$2:$AO$7385,6,0)</f>
        <v>28000</v>
      </c>
      <c r="Q238" s="17" t="str">
        <f aca="false">VLOOKUP(F238,'[1]Goa Member''s Details Revised'!$C$2:$AO$7385,8,0)</f>
        <v>I.R.M</v>
      </c>
      <c r="R238" s="17" t="n">
        <f aca="false">+O238-P238</f>
        <v>0</v>
      </c>
      <c r="S238" s="15" t="e">
        <f aca="false">+#REF!-K238</f>
        <v>#REF!</v>
      </c>
      <c r="T238" s="17" t="n">
        <f aca="false">IF(Q238="regular",((P238-(P238/99)*S238)),(P238-(P238*20%)))</f>
        <v>22400</v>
      </c>
      <c r="U238" s="17" t="e">
        <f aca="false">((P238-(P238/99)*S238))</f>
        <v>#REF!</v>
      </c>
      <c r="V238" s="17" t="n">
        <f aca="false">IF(Q238="regular",0,(P238-(O238*20%)))</f>
        <v>22400</v>
      </c>
      <c r="W238" s="17"/>
      <c r="X238" s="15"/>
      <c r="Y238" s="18" t="str">
        <f aca="false">VLOOKUP(F238,'[1]Goa Member''s Details Revised'!$C$2:$AO$7385,12,0)</f>
        <v>we send last reminder in 2012.then we did not receive any reply.</v>
      </c>
    </row>
    <row r="239" customFormat="false" ht="15" hidden="false" customHeight="false" outlineLevel="0" collapsed="false">
      <c r="B239" s="14" t="n">
        <v>238</v>
      </c>
      <c r="C239" s="15"/>
      <c r="D239" s="15" t="s">
        <v>738</v>
      </c>
      <c r="E239" s="15" t="s">
        <v>25</v>
      </c>
      <c r="F239" s="15" t="s">
        <v>739</v>
      </c>
      <c r="G239" s="15"/>
      <c r="H239" s="16" t="str">
        <f aca="false">VLOOKUP(F239,'[1]Goa Member''s Details Revised'!$C$2:$AO$7385,2,0)</f>
        <v>L.N.C/Beaches</v>
      </c>
      <c r="I239" s="15" t="n">
        <v>31</v>
      </c>
      <c r="J239" s="15" t="s">
        <v>651</v>
      </c>
      <c r="K239" s="15" t="n">
        <v>1996</v>
      </c>
      <c r="L239" s="16" t="n">
        <f aca="false">VLOOKUP(F239,'[1]Goa Member''s Details Revised'!$C$2:$AO$7385,9,0)</f>
        <v>2011</v>
      </c>
      <c r="M239" s="15" t="s">
        <v>740</v>
      </c>
      <c r="N239" s="17" t="n">
        <f aca="false">VLOOKUP(F239,'[1]Goa Member''s Details Revised'!$C$2:$AO$7385,5,0)</f>
        <v>45000</v>
      </c>
      <c r="O239" s="17" t="n">
        <f aca="false">VLOOKUP(F239,'[1]Goa Member''s Details Revised'!$C$2:$AO$7385,5,0)</f>
        <v>45000</v>
      </c>
      <c r="P239" s="17" t="n">
        <f aca="false">VLOOKUP(F239,'[1]Goa Member''s Details Revised'!$C$2:$AO$7385,6,0)</f>
        <v>45000</v>
      </c>
      <c r="Q239" s="17" t="str">
        <f aca="false">VLOOKUP(F239,'[1]Goa Member''s Details Revised'!$C$2:$AO$7385,8,0)</f>
        <v>R.M</v>
      </c>
      <c r="R239" s="17" t="n">
        <f aca="false">+O239-P239</f>
        <v>0</v>
      </c>
      <c r="S239" s="15" t="e">
        <f aca="false">+#REF!-K239</f>
        <v>#REF!</v>
      </c>
      <c r="T239" s="17" t="n">
        <f aca="false">IF(Q239="regular",((P239-(P239/99)*S239)),(P239-(P239*20%)))</f>
        <v>36000</v>
      </c>
      <c r="U239" s="17" t="e">
        <f aca="false">((P239-(P239/99)*S239))</f>
        <v>#REF!</v>
      </c>
      <c r="V239" s="17" t="n">
        <f aca="false">IF(Q239="regular",0,(P239-(O239*20%)))</f>
        <v>36000</v>
      </c>
      <c r="W239" s="17"/>
      <c r="X239" s="15"/>
      <c r="Y239" s="18" t="str">
        <f aca="false">VLOOKUP(F239,'[1]Goa Member''s Details Revised'!$C$2:$AO$7385,12,0)</f>
        <v>send performa invoice in  2012</v>
      </c>
    </row>
    <row r="240" customFormat="false" ht="30" hidden="false" customHeight="false" outlineLevel="0" collapsed="false">
      <c r="B240" s="14" t="n">
        <v>239</v>
      </c>
      <c r="C240" s="15"/>
      <c r="D240" s="15" t="s">
        <v>741</v>
      </c>
      <c r="E240" s="15" t="s">
        <v>25</v>
      </c>
      <c r="F240" s="15" t="s">
        <v>742</v>
      </c>
      <c r="G240" s="15"/>
      <c r="H240" s="16" t="str">
        <f aca="false">VLOOKUP(F240,'[1]Goa Member''s Details Revised'!$C$2:$AO$7385,2,0)</f>
        <v>L.N.C/Beaches</v>
      </c>
      <c r="I240" s="15" t="n">
        <v>17</v>
      </c>
      <c r="J240" s="15" t="s">
        <v>651</v>
      </c>
      <c r="K240" s="15" t="n">
        <v>1996</v>
      </c>
      <c r="L240" s="16" t="str">
        <f aca="false">VLOOKUP(F240,'[1]Goa Member''s Details Revised'!$C$2:$AO$7385,9,0)</f>
        <v>Never</v>
      </c>
      <c r="M240" s="15" t="s">
        <v>743</v>
      </c>
      <c r="N240" s="17" t="n">
        <f aca="false">VLOOKUP(F240,'[1]Goa Member''s Details Revised'!$C$2:$AO$7385,5,0)</f>
        <v>45000</v>
      </c>
      <c r="O240" s="17" t="n">
        <f aca="false">VLOOKUP(F240,'[1]Goa Member''s Details Revised'!$C$2:$AO$7385,5,0)</f>
        <v>45000</v>
      </c>
      <c r="P240" s="17" t="n">
        <f aca="false">VLOOKUP(F240,'[1]Goa Member''s Details Revised'!$C$2:$AO$7385,6,0)</f>
        <v>45000</v>
      </c>
      <c r="Q240" s="17" t="str">
        <f aca="false">VLOOKUP(F240,'[1]Goa Member''s Details Revised'!$C$2:$AO$7385,8,0)</f>
        <v>I.R.M</v>
      </c>
      <c r="R240" s="17" t="n">
        <f aca="false">+O240-P240</f>
        <v>0</v>
      </c>
      <c r="S240" s="15" t="e">
        <f aca="false">+#REF!-K240</f>
        <v>#REF!</v>
      </c>
      <c r="T240" s="17" t="n">
        <f aca="false">IF(Q240="regular",((P240-(P240/99)*S240)),(P240-(P240*20%)))</f>
        <v>36000</v>
      </c>
      <c r="U240" s="17" t="e">
        <f aca="false">((P240-(P240/99)*S240))</f>
        <v>#REF!</v>
      </c>
      <c r="V240" s="17" t="n">
        <f aca="false">IF(Q240="regular",0,(P240-(O240*20%)))</f>
        <v>36000</v>
      </c>
      <c r="W240" s="17"/>
      <c r="X240" s="15"/>
      <c r="Y240" s="18" t="str">
        <f aca="false">VLOOKUP(F240,'[1]Goa Member''s Details Revised'!$C$2:$AO$7385,12,0)</f>
        <v>we send last reminder in 2012.then we did not receive any reply.</v>
      </c>
    </row>
    <row r="241" customFormat="false" ht="15" hidden="false" customHeight="false" outlineLevel="0" collapsed="false">
      <c r="B241" s="14" t="n">
        <v>240</v>
      </c>
      <c r="C241" s="15"/>
      <c r="D241" s="15" t="s">
        <v>744</v>
      </c>
      <c r="E241" s="15" t="s">
        <v>25</v>
      </c>
      <c r="F241" s="15" t="s">
        <v>745</v>
      </c>
      <c r="G241" s="15"/>
      <c r="H241" s="16" t="str">
        <f aca="false">VLOOKUP(F241,'[1]Goa Member''s Details Revised'!$C$2:$AO$7385,2,0)</f>
        <v>L.N.C/Beaches</v>
      </c>
      <c r="I241" s="15" t="n">
        <v>19</v>
      </c>
      <c r="J241" s="15" t="s">
        <v>651</v>
      </c>
      <c r="K241" s="15" t="n">
        <v>1996</v>
      </c>
      <c r="L241" s="16" t="str">
        <f aca="false">VLOOKUP(F241,'[1]Goa Member''s Details Revised'!$C$2:$AO$7385,9,0)</f>
        <v>Never</v>
      </c>
      <c r="M241" s="15" t="s">
        <v>746</v>
      </c>
      <c r="N241" s="17" t="n">
        <f aca="false">VLOOKUP(F241,'[1]Goa Member''s Details Revised'!$C$2:$AO$7385,5,0)</f>
        <v>45000</v>
      </c>
      <c r="O241" s="17" t="n">
        <f aca="false">VLOOKUP(F241,'[1]Goa Member''s Details Revised'!$C$2:$AO$7385,5,0)</f>
        <v>45000</v>
      </c>
      <c r="P241" s="17" t="n">
        <f aca="false">VLOOKUP(F241,'[1]Goa Member''s Details Revised'!$C$2:$AO$7385,6,0)</f>
        <v>11250</v>
      </c>
      <c r="Q241" s="17" t="str">
        <f aca="false">VLOOKUP(F241,'[1]Goa Member''s Details Revised'!$C$2:$AO$7385,8,0)</f>
        <v>Outstanding</v>
      </c>
      <c r="R241" s="17" t="n">
        <f aca="false">+O241-P241</f>
        <v>33750</v>
      </c>
      <c r="S241" s="15" t="e">
        <f aca="false">+#REF!-K241</f>
        <v>#REF!</v>
      </c>
      <c r="T241" s="17" t="n">
        <f aca="false">IF(Q241="regular",((P241-(P241/99)*S241)),(P241-(P241*20%)))</f>
        <v>9000</v>
      </c>
      <c r="U241" s="17" t="e">
        <f aca="false">((P241-(P241/99)*S241))</f>
        <v>#REF!</v>
      </c>
      <c r="V241" s="17" t="n">
        <f aca="false">IF(Q241="regular",0,(P241-(O241*20%)))</f>
        <v>2250</v>
      </c>
      <c r="W241" s="17"/>
      <c r="X241" s="15"/>
      <c r="Y241" s="18" t="str">
        <f aca="false">VLOOKUP(F241,'[1]Goa Member''s Details Revised'!$C$2:$AO$7385,12,0)</f>
        <v>As POD last communication 07(Outstanding Rs. 33750/-)</v>
      </c>
    </row>
    <row r="242" customFormat="false" ht="15" hidden="false" customHeight="false" outlineLevel="0" collapsed="false">
      <c r="B242" s="14" t="n">
        <v>241</v>
      </c>
      <c r="C242" s="15"/>
      <c r="D242" s="15" t="s">
        <v>747</v>
      </c>
      <c r="E242" s="15" t="s">
        <v>25</v>
      </c>
      <c r="F242" s="15" t="s">
        <v>748</v>
      </c>
      <c r="G242" s="15"/>
      <c r="H242" s="16" t="str">
        <f aca="false">VLOOKUP(F242,'[1]Goa Member''s Details Revised'!$C$2:$AO$7385,2,0)</f>
        <v>L.N.C/Beaches</v>
      </c>
      <c r="I242" s="15" t="n">
        <v>19</v>
      </c>
      <c r="J242" s="15" t="s">
        <v>651</v>
      </c>
      <c r="K242" s="15" t="n">
        <v>1996</v>
      </c>
      <c r="L242" s="16" t="str">
        <f aca="false">VLOOKUP(F242,'[1]Goa Member''s Details Revised'!$C$2:$AO$7385,9,0)</f>
        <v>Never</v>
      </c>
      <c r="M242" s="15" t="s">
        <v>749</v>
      </c>
      <c r="N242" s="17" t="n">
        <f aca="false">VLOOKUP(F242,'[1]Goa Member''s Details Revised'!$C$2:$AO$7385,5,0)</f>
        <v>45000</v>
      </c>
      <c r="O242" s="17" t="n">
        <f aca="false">VLOOKUP(F242,'[1]Goa Member''s Details Revised'!$C$2:$AO$7385,5,0)</f>
        <v>45000</v>
      </c>
      <c r="P242" s="17" t="n">
        <f aca="false">VLOOKUP(F242,'[1]Goa Member''s Details Revised'!$C$2:$AO$7385,6,0)</f>
        <v>22500</v>
      </c>
      <c r="Q242" s="17" t="str">
        <f aca="false">VLOOKUP(F242,'[1]Goa Member''s Details Revised'!$C$2:$AO$7385,8,0)</f>
        <v>Outstanding</v>
      </c>
      <c r="R242" s="17" t="n">
        <f aca="false">+O242-P242</f>
        <v>22500</v>
      </c>
      <c r="S242" s="15" t="e">
        <f aca="false">+#REF!-K242</f>
        <v>#REF!</v>
      </c>
      <c r="T242" s="17" t="n">
        <f aca="false">IF(Q242="regular",((P242-(P242/99)*S242)),(P242-(P242*20%)))</f>
        <v>18000</v>
      </c>
      <c r="U242" s="17" t="e">
        <f aca="false">((P242-(P242/99)*S242))</f>
        <v>#REF!</v>
      </c>
      <c r="V242" s="17" t="n">
        <f aca="false">IF(Q242="regular",0,(P242-(O242*20%)))</f>
        <v>13500</v>
      </c>
      <c r="W242" s="17"/>
      <c r="X242" s="15"/>
      <c r="Y242" s="18" t="str">
        <f aca="false">VLOOKUP(F242,'[1]Goa Member''s Details Revised'!$C$2:$AO$7385,12,0)</f>
        <v>As POD last communication 07(Outstanding Rs. 22500/-)</v>
      </c>
    </row>
    <row r="243" customFormat="false" ht="30" hidden="false" customHeight="false" outlineLevel="0" collapsed="false">
      <c r="B243" s="14" t="n">
        <v>242</v>
      </c>
      <c r="C243" s="15"/>
      <c r="D243" s="15" t="s">
        <v>750</v>
      </c>
      <c r="E243" s="15" t="s">
        <v>25</v>
      </c>
      <c r="F243" s="15" t="s">
        <v>751</v>
      </c>
      <c r="G243" s="15"/>
      <c r="H243" s="16" t="str">
        <f aca="false">VLOOKUP(F243,'[1]Goa Member''s Details Revised'!$C$2:$AO$7385,2,0)</f>
        <v>LNC/DRI BEACHES</v>
      </c>
      <c r="I243" s="15" t="n">
        <v>23</v>
      </c>
      <c r="J243" s="15" t="s">
        <v>651</v>
      </c>
      <c r="K243" s="15" t="n">
        <v>1996</v>
      </c>
      <c r="L243" s="16" t="str">
        <f aca="false">VLOOKUP(F243,'[1]Goa Member''s Details Revised'!$C$2:$AO$7385,9,0)</f>
        <v>Never</v>
      </c>
      <c r="M243" s="15" t="s">
        <v>752</v>
      </c>
      <c r="N243" s="17" t="n">
        <f aca="false">VLOOKUP(F243,'[1]Goa Member''s Details Revised'!$C$2:$AO$7385,5,0)</f>
        <v>35000</v>
      </c>
      <c r="O243" s="17" t="n">
        <f aca="false">VLOOKUP(F243,'[1]Goa Member''s Details Revised'!$C$2:$AO$7385,5,0)</f>
        <v>35000</v>
      </c>
      <c r="P243" s="17" t="n">
        <f aca="false">VLOOKUP(F243,'[1]Goa Member''s Details Revised'!$C$2:$AO$7385,6,0)</f>
        <v>35000</v>
      </c>
      <c r="Q243" s="17" t="str">
        <f aca="false">VLOOKUP(F243,'[1]Goa Member''s Details Revised'!$C$2:$AO$7385,8,0)</f>
        <v>I.R.M</v>
      </c>
      <c r="R243" s="17" t="n">
        <f aca="false">+O243-P243</f>
        <v>0</v>
      </c>
      <c r="S243" s="15" t="e">
        <f aca="false">+#REF!-K243</f>
        <v>#REF!</v>
      </c>
      <c r="T243" s="17" t="n">
        <f aca="false">IF(Q243="regular",((P243-(P243/99)*S243)),(P243-(P243*20%)))</f>
        <v>28000</v>
      </c>
      <c r="U243" s="17" t="e">
        <f aca="false">((P243-(P243/99)*S243))</f>
        <v>#REF!</v>
      </c>
      <c r="V243" s="17" t="n">
        <f aca="false">IF(Q243="regular",0,(P243-(O243*20%)))</f>
        <v>28000</v>
      </c>
      <c r="W243" s="17"/>
      <c r="X243" s="15"/>
      <c r="Y243" s="18" t="str">
        <f aca="false">VLOOKUP(F243,'[1]Goa Member''s Details Revised'!$C$2:$AO$7385,12,0)</f>
        <v>we send last reminder in 2012.then we did not receive any reply.</v>
      </c>
    </row>
    <row r="244" customFormat="false" ht="30" hidden="false" customHeight="false" outlineLevel="0" collapsed="false">
      <c r="B244" s="14" t="n">
        <v>243</v>
      </c>
      <c r="C244" s="15"/>
      <c r="D244" s="15" t="s">
        <v>753</v>
      </c>
      <c r="E244" s="15" t="s">
        <v>25</v>
      </c>
      <c r="F244" s="15" t="s">
        <v>754</v>
      </c>
      <c r="G244" s="15"/>
      <c r="H244" s="16" t="str">
        <f aca="false">VLOOKUP(F244,'[1]Goa Member''s Details Revised'!$C$2:$AO$7385,2,0)</f>
        <v>L.N.C/Beaches</v>
      </c>
      <c r="I244" s="15" t="n">
        <v>14</v>
      </c>
      <c r="J244" s="15" t="s">
        <v>651</v>
      </c>
      <c r="K244" s="15" t="n">
        <v>1996</v>
      </c>
      <c r="L244" s="16" t="str">
        <f aca="false">VLOOKUP(F244,'[1]Goa Member''s Details Revised'!$C$2:$AO$7385,9,0)</f>
        <v>Never</v>
      </c>
      <c r="M244" s="15" t="s">
        <v>755</v>
      </c>
      <c r="N244" s="17" t="n">
        <f aca="false">VLOOKUP(F244,'[1]Goa Member''s Details Revised'!$C$2:$AO$7385,5,0)</f>
        <v>42750</v>
      </c>
      <c r="O244" s="17" t="n">
        <f aca="false">VLOOKUP(F244,'[1]Goa Member''s Details Revised'!$C$2:$AO$7385,5,0)</f>
        <v>42750</v>
      </c>
      <c r="P244" s="17" t="n">
        <f aca="false">VLOOKUP(F244,'[1]Goa Member''s Details Revised'!$C$2:$AO$7385,6,0)</f>
        <v>42750</v>
      </c>
      <c r="Q244" s="17" t="str">
        <f aca="false">VLOOKUP(F244,'[1]Goa Member''s Details Revised'!$C$2:$AO$7385,8,0)</f>
        <v>I.R.M</v>
      </c>
      <c r="R244" s="17" t="n">
        <f aca="false">+O244-P244</f>
        <v>0</v>
      </c>
      <c r="S244" s="15" t="e">
        <f aca="false">+#REF!-K244</f>
        <v>#REF!</v>
      </c>
      <c r="T244" s="17" t="n">
        <f aca="false">IF(Q244="regular",((P244-(P244/99)*S244)),(P244-(P244*20%)))</f>
        <v>34200</v>
      </c>
      <c r="U244" s="17" t="e">
        <f aca="false">((P244-(P244/99)*S244))</f>
        <v>#REF!</v>
      </c>
      <c r="V244" s="17" t="n">
        <f aca="false">IF(Q244="regular",0,(P244-(O244*20%)))</f>
        <v>34200</v>
      </c>
      <c r="W244" s="17"/>
      <c r="X244" s="15"/>
      <c r="Y244" s="18" t="str">
        <f aca="false">VLOOKUP(F244,'[1]Goa Member''s Details Revised'!$C$2:$AO$7385,12,0)</f>
        <v>we send last reminder in 2012.then we did not receive any reply.</v>
      </c>
    </row>
    <row r="245" customFormat="false" ht="15" hidden="false" customHeight="false" outlineLevel="0" collapsed="false">
      <c r="B245" s="14" t="n">
        <v>244</v>
      </c>
      <c r="C245" s="15"/>
      <c r="D245" s="15" t="s">
        <v>756</v>
      </c>
      <c r="E245" s="15" t="s">
        <v>25</v>
      </c>
      <c r="F245" s="15" t="s">
        <v>757</v>
      </c>
      <c r="G245" s="15"/>
      <c r="H245" s="16" t="str">
        <f aca="false">VLOOKUP(F245,'[1]Goa Member''s Details Revised'!$C$2:$AO$7385,2,0)</f>
        <v>L.N.C/Beaches</v>
      </c>
      <c r="I245" s="15" t="n">
        <v>31</v>
      </c>
      <c r="J245" s="15" t="s">
        <v>651</v>
      </c>
      <c r="K245" s="15" t="n">
        <v>1996</v>
      </c>
      <c r="L245" s="16" t="str">
        <f aca="false">VLOOKUP(F245,'[1]Goa Member''s Details Revised'!$C$2:$AO$7385,9,0)</f>
        <v>Never</v>
      </c>
      <c r="M245" s="15" t="s">
        <v>758</v>
      </c>
      <c r="N245" s="17" t="n">
        <f aca="false">VLOOKUP(F245,'[1]Goa Member''s Details Revised'!$C$2:$AO$7385,5,0)</f>
        <v>45000</v>
      </c>
      <c r="O245" s="17" t="n">
        <f aca="false">VLOOKUP(F245,'[1]Goa Member''s Details Revised'!$C$2:$AO$7385,5,0)</f>
        <v>45000</v>
      </c>
      <c r="P245" s="17" t="n">
        <f aca="false">VLOOKUP(F245,'[1]Goa Member''s Details Revised'!$C$2:$AO$7385,6,0)</f>
        <v>11250</v>
      </c>
      <c r="Q245" s="17" t="str">
        <f aca="false">VLOOKUP(F245,'[1]Goa Member''s Details Revised'!$C$2:$AO$7385,8,0)</f>
        <v>Outstanding</v>
      </c>
      <c r="R245" s="17" t="n">
        <f aca="false">+O245-P245</f>
        <v>33750</v>
      </c>
      <c r="S245" s="15" t="e">
        <f aca="false">+#REF!-K245</f>
        <v>#REF!</v>
      </c>
      <c r="T245" s="17" t="n">
        <f aca="false">IF(Q245="regular",((P245-(P245/99)*S245)),(P245-(P245*20%)))</f>
        <v>9000</v>
      </c>
      <c r="U245" s="17" t="e">
        <f aca="false">((P245-(P245/99)*S245))</f>
        <v>#REF!</v>
      </c>
      <c r="V245" s="17" t="n">
        <f aca="false">IF(Q245="regular",0,(P245-(O245*20%)))</f>
        <v>2250</v>
      </c>
      <c r="W245" s="17"/>
      <c r="X245" s="15"/>
      <c r="Y245" s="18" t="str">
        <f aca="false">VLOOKUP(F245,'[1]Goa Member''s Details Revised'!$C$2:$AO$7385,12,0)</f>
        <v>Last Communicatio Till 1996 (Outstanding Rs. 33750/-)</v>
      </c>
    </row>
    <row r="246" customFormat="false" ht="30" hidden="false" customHeight="false" outlineLevel="0" collapsed="false">
      <c r="B246" s="14" t="n">
        <v>245</v>
      </c>
      <c r="C246" s="15"/>
      <c r="D246" s="15" t="s">
        <v>759</v>
      </c>
      <c r="E246" s="15" t="s">
        <v>25</v>
      </c>
      <c r="F246" s="15" t="s">
        <v>760</v>
      </c>
      <c r="G246" s="15"/>
      <c r="H246" s="16" t="str">
        <f aca="false">VLOOKUP(F246,'[1]Goa Member''s Details Revised'!$C$2:$AO$7385,2,0)</f>
        <v>LNC/DRI BEACHES</v>
      </c>
      <c r="I246" s="15" t="n">
        <v>21</v>
      </c>
      <c r="J246" s="15" t="s">
        <v>651</v>
      </c>
      <c r="K246" s="15" t="n">
        <v>1996</v>
      </c>
      <c r="L246" s="16" t="str">
        <f aca="false">VLOOKUP(F246,'[1]Goa Member''s Details Revised'!$C$2:$AO$7385,9,0)</f>
        <v>Never</v>
      </c>
      <c r="M246" s="15" t="s">
        <v>761</v>
      </c>
      <c r="N246" s="17" t="n">
        <f aca="false">VLOOKUP(F246,'[1]Goa Member''s Details Revised'!$C$2:$AO$7385,5,0)</f>
        <v>28000</v>
      </c>
      <c r="O246" s="17" t="n">
        <f aca="false">VLOOKUP(F246,'[1]Goa Member''s Details Revised'!$C$2:$AO$7385,5,0)</f>
        <v>28000</v>
      </c>
      <c r="P246" s="17" t="n">
        <f aca="false">VLOOKUP(F246,'[1]Goa Member''s Details Revised'!$C$2:$AO$7385,6,0)</f>
        <v>28000</v>
      </c>
      <c r="Q246" s="17" t="str">
        <f aca="false">VLOOKUP(F246,'[1]Goa Member''s Details Revised'!$C$2:$AO$7385,8,0)</f>
        <v>I.R.M</v>
      </c>
      <c r="R246" s="17" t="n">
        <f aca="false">+O246-P246</f>
        <v>0</v>
      </c>
      <c r="S246" s="15" t="e">
        <f aca="false">+#REF!-K246</f>
        <v>#REF!</v>
      </c>
      <c r="T246" s="17" t="n">
        <f aca="false">IF(Q246="regular",((P246-(P246/99)*S246)),(P246-(P246*20%)))</f>
        <v>22400</v>
      </c>
      <c r="U246" s="17" t="e">
        <f aca="false">((P246-(P246/99)*S246))</f>
        <v>#REF!</v>
      </c>
      <c r="V246" s="17" t="n">
        <f aca="false">IF(Q246="regular",0,(P246-(O246*20%)))</f>
        <v>22400</v>
      </c>
      <c r="W246" s="17"/>
      <c r="X246" s="15"/>
      <c r="Y246" s="18" t="str">
        <f aca="false">VLOOKUP(F246,'[1]Goa Member''s Details Revised'!$C$2:$AO$7385,12,0)</f>
        <v>we send last reminder in 2012.then we did not receive any reply.</v>
      </c>
    </row>
    <row r="247" customFormat="false" ht="30" hidden="false" customHeight="false" outlineLevel="0" collapsed="false">
      <c r="B247" s="14" t="n">
        <v>246</v>
      </c>
      <c r="C247" s="15"/>
      <c r="D247" s="15" t="s">
        <v>762</v>
      </c>
      <c r="E247" s="15" t="s">
        <v>25</v>
      </c>
      <c r="F247" s="15" t="s">
        <v>763</v>
      </c>
      <c r="G247" s="15"/>
      <c r="H247" s="16" t="str">
        <f aca="false">VLOOKUP(F247,'[1]Goa Member''s Details Revised'!$C$2:$AO$7385,2,0)</f>
        <v>LNC/DRI BEACHES</v>
      </c>
      <c r="I247" s="15" t="n">
        <v>26</v>
      </c>
      <c r="J247" s="15" t="s">
        <v>651</v>
      </c>
      <c r="K247" s="15" t="n">
        <v>1996</v>
      </c>
      <c r="L247" s="16" t="str">
        <f aca="false">VLOOKUP(F247,'[1]Goa Member''s Details Revised'!$C$2:$AO$7385,9,0)</f>
        <v>Never</v>
      </c>
      <c r="M247" s="15" t="s">
        <v>764</v>
      </c>
      <c r="N247" s="17" t="n">
        <f aca="false">VLOOKUP(F247,'[1]Goa Member''s Details Revised'!$C$2:$AO$7385,5,0)</f>
        <v>42750</v>
      </c>
      <c r="O247" s="17" t="n">
        <f aca="false">VLOOKUP(F247,'[1]Goa Member''s Details Revised'!$C$2:$AO$7385,5,0)</f>
        <v>42750</v>
      </c>
      <c r="P247" s="17" t="n">
        <f aca="false">VLOOKUP(F247,'[1]Goa Member''s Details Revised'!$C$2:$AO$7385,6,0)</f>
        <v>42750</v>
      </c>
      <c r="Q247" s="17" t="str">
        <f aca="false">VLOOKUP(F247,'[1]Goa Member''s Details Revised'!$C$2:$AO$7385,8,0)</f>
        <v>I.R.M</v>
      </c>
      <c r="R247" s="17" t="n">
        <f aca="false">+O247-P247</f>
        <v>0</v>
      </c>
      <c r="S247" s="15" t="e">
        <f aca="false">+#REF!-K247</f>
        <v>#REF!</v>
      </c>
      <c r="T247" s="17" t="n">
        <f aca="false">IF(Q247="regular",((P247-(P247/99)*S247)),(P247-(P247*20%)))</f>
        <v>34200</v>
      </c>
      <c r="U247" s="17" t="e">
        <f aca="false">((P247-(P247/99)*S247))</f>
        <v>#REF!</v>
      </c>
      <c r="V247" s="17" t="n">
        <f aca="false">IF(Q247="regular",0,(P247-(O247*20%)))</f>
        <v>34200</v>
      </c>
      <c r="W247" s="17"/>
      <c r="X247" s="15"/>
      <c r="Y247" s="18" t="str">
        <f aca="false">VLOOKUP(F247,'[1]Goa Member''s Details Revised'!$C$2:$AO$7385,12,0)</f>
        <v>we send last reminder in 2012.then we did not receive any reply.</v>
      </c>
    </row>
    <row r="248" customFormat="false" ht="30" hidden="false" customHeight="false" outlineLevel="0" collapsed="false">
      <c r="B248" s="14" t="n">
        <v>247</v>
      </c>
      <c r="C248" s="15"/>
      <c r="D248" s="15" t="s">
        <v>765</v>
      </c>
      <c r="E248" s="15" t="s">
        <v>25</v>
      </c>
      <c r="F248" s="15" t="s">
        <v>766</v>
      </c>
      <c r="G248" s="15"/>
      <c r="H248" s="16" t="str">
        <f aca="false">VLOOKUP(F248,'[1]Goa Member''s Details Revised'!$C$2:$AO$7385,2,0)</f>
        <v>L.N.C/Beaches</v>
      </c>
      <c r="I248" s="15" t="n">
        <v>30</v>
      </c>
      <c r="J248" s="15" t="s">
        <v>651</v>
      </c>
      <c r="K248" s="15" t="n">
        <v>1996</v>
      </c>
      <c r="L248" s="16" t="str">
        <f aca="false">VLOOKUP(F248,'[1]Goa Member''s Details Revised'!$C$2:$AO$7385,9,0)</f>
        <v>Never</v>
      </c>
      <c r="M248" s="15" t="s">
        <v>767</v>
      </c>
      <c r="N248" s="17" t="n">
        <f aca="false">VLOOKUP(F248,'[1]Goa Member''s Details Revised'!$C$2:$AO$7385,5,0)</f>
        <v>28000</v>
      </c>
      <c r="O248" s="17" t="n">
        <f aca="false">VLOOKUP(F248,'[1]Goa Member''s Details Revised'!$C$2:$AO$7385,5,0)</f>
        <v>28000</v>
      </c>
      <c r="P248" s="17" t="n">
        <f aca="false">VLOOKUP(F248,'[1]Goa Member''s Details Revised'!$C$2:$AO$7385,6,0)</f>
        <v>28000</v>
      </c>
      <c r="Q248" s="17" t="str">
        <f aca="false">VLOOKUP(F248,'[1]Goa Member''s Details Revised'!$C$2:$AO$7385,8,0)</f>
        <v>I.R.M</v>
      </c>
      <c r="R248" s="17" t="n">
        <f aca="false">+O248-P248</f>
        <v>0</v>
      </c>
      <c r="S248" s="15" t="e">
        <f aca="false">+#REF!-K248</f>
        <v>#REF!</v>
      </c>
      <c r="T248" s="17" t="n">
        <f aca="false">IF(Q248="regular",((P248-(P248/99)*S248)),(P248-(P248*20%)))</f>
        <v>22400</v>
      </c>
      <c r="U248" s="17" t="e">
        <f aca="false">((P248-(P248/99)*S248))</f>
        <v>#REF!</v>
      </c>
      <c r="V248" s="17" t="n">
        <f aca="false">IF(Q248="regular",0,(P248-(O248*20%)))</f>
        <v>22400</v>
      </c>
      <c r="W248" s="17"/>
      <c r="X248" s="15"/>
      <c r="Y248" s="18" t="str">
        <f aca="false">VLOOKUP(F248,'[1]Goa Member''s Details Revised'!$C$2:$AO$7385,12,0)</f>
        <v>we send last reminder in 2012.then we did not receive any reply.</v>
      </c>
    </row>
    <row r="249" customFormat="false" ht="30" hidden="false" customHeight="false" outlineLevel="0" collapsed="false">
      <c r="B249" s="14" t="n">
        <v>248</v>
      </c>
      <c r="C249" s="15"/>
      <c r="D249" s="15" t="s">
        <v>768</v>
      </c>
      <c r="E249" s="15" t="s">
        <v>25</v>
      </c>
      <c r="F249" s="15" t="s">
        <v>769</v>
      </c>
      <c r="G249" s="15"/>
      <c r="H249" s="16" t="str">
        <f aca="false">VLOOKUP(F249,'[1]Goa Member''s Details Revised'!$C$2:$AO$7385,2,0)</f>
        <v>L.N.C/Beaches</v>
      </c>
      <c r="I249" s="15" t="n">
        <v>30</v>
      </c>
      <c r="J249" s="15" t="s">
        <v>651</v>
      </c>
      <c r="K249" s="15" t="n">
        <v>1996</v>
      </c>
      <c r="L249" s="16" t="str">
        <f aca="false">VLOOKUP(F249,'[1]Goa Member''s Details Revised'!$C$2:$AO$7385,9,0)</f>
        <v>Never</v>
      </c>
      <c r="M249" s="15" t="s">
        <v>770</v>
      </c>
      <c r="N249" s="17" t="n">
        <f aca="false">VLOOKUP(F249,'[1]Goa Member''s Details Revised'!$C$2:$AO$7385,5,0)</f>
        <v>45000</v>
      </c>
      <c r="O249" s="17" t="n">
        <f aca="false">VLOOKUP(F249,'[1]Goa Member''s Details Revised'!$C$2:$AO$7385,5,0)</f>
        <v>45000</v>
      </c>
      <c r="P249" s="17" t="n">
        <f aca="false">VLOOKUP(F249,'[1]Goa Member''s Details Revised'!$C$2:$AO$7385,6,0)</f>
        <v>45000</v>
      </c>
      <c r="Q249" s="17" t="str">
        <f aca="false">VLOOKUP(F249,'[1]Goa Member''s Details Revised'!$C$2:$AO$7385,8,0)</f>
        <v>I.R.M</v>
      </c>
      <c r="R249" s="17" t="n">
        <f aca="false">+O249-P249</f>
        <v>0</v>
      </c>
      <c r="S249" s="15" t="e">
        <f aca="false">+#REF!-K249</f>
        <v>#REF!</v>
      </c>
      <c r="T249" s="17" t="n">
        <f aca="false">IF(Q249="regular",((P249-(P249/99)*S249)),(P249-(P249*20%)))</f>
        <v>36000</v>
      </c>
      <c r="U249" s="17" t="e">
        <f aca="false">((P249-(P249/99)*S249))</f>
        <v>#REF!</v>
      </c>
      <c r="V249" s="17" t="n">
        <f aca="false">IF(Q249="regular",0,(P249-(O249*20%)))</f>
        <v>36000</v>
      </c>
      <c r="W249" s="17"/>
      <c r="X249" s="15"/>
      <c r="Y249" s="18" t="str">
        <f aca="false">VLOOKUP(F249,'[1]Goa Member''s Details Revised'!$C$2:$AO$7385,12,0)</f>
        <v>we send last reminder in 2012.then we did not receive any reply.</v>
      </c>
    </row>
    <row r="250" customFormat="false" ht="15" hidden="false" customHeight="false" outlineLevel="0" collapsed="false">
      <c r="B250" s="14" t="n">
        <v>249</v>
      </c>
      <c r="C250" s="15"/>
      <c r="D250" s="15" t="s">
        <v>771</v>
      </c>
      <c r="E250" s="15" t="s">
        <v>25</v>
      </c>
      <c r="F250" s="15" t="s">
        <v>772</v>
      </c>
      <c r="G250" s="15"/>
      <c r="H250" s="16" t="str">
        <f aca="false">VLOOKUP(F250,'[1]Goa Member''s Details Revised'!$C$2:$AO$7385,2,0)</f>
        <v>L.N.C/Beaches</v>
      </c>
      <c r="I250" s="15" t="n">
        <v>30</v>
      </c>
      <c r="J250" s="15" t="s">
        <v>651</v>
      </c>
      <c r="K250" s="15" t="n">
        <v>1996</v>
      </c>
      <c r="L250" s="16" t="str">
        <f aca="false">VLOOKUP(F250,'[1]Goa Member''s Details Revised'!$C$2:$AO$7385,9,0)</f>
        <v>Never</v>
      </c>
      <c r="M250" s="15" t="s">
        <v>773</v>
      </c>
      <c r="N250" s="17" t="n">
        <f aca="false">VLOOKUP(F250,'[1]Goa Member''s Details Revised'!$C$2:$AO$7385,5,0)</f>
        <v>45000</v>
      </c>
      <c r="O250" s="17" t="n">
        <f aca="false">VLOOKUP(F250,'[1]Goa Member''s Details Revised'!$C$2:$AO$7385,5,0)</f>
        <v>45000</v>
      </c>
      <c r="P250" s="17" t="n">
        <f aca="false">VLOOKUP(F250,'[1]Goa Member''s Details Revised'!$C$2:$AO$7385,6,0)</f>
        <v>36000</v>
      </c>
      <c r="Q250" s="17" t="str">
        <f aca="false">VLOOKUP(F250,'[1]Goa Member''s Details Revised'!$C$2:$AO$7385,8,0)</f>
        <v>Outstanding</v>
      </c>
      <c r="R250" s="17" t="n">
        <f aca="false">+O250-P250</f>
        <v>9000</v>
      </c>
      <c r="S250" s="15" t="e">
        <f aca="false">+#REF!-K250</f>
        <v>#REF!</v>
      </c>
      <c r="T250" s="17" t="n">
        <f aca="false">IF(Q250="regular",((P250-(P250/99)*S250)),(P250-(P250*20%)))</f>
        <v>28800</v>
      </c>
      <c r="U250" s="17" t="e">
        <f aca="false">((P250-(P250/99)*S250))</f>
        <v>#REF!</v>
      </c>
      <c r="V250" s="17" t="n">
        <f aca="false">IF(Q250="regular",0,(P250-(O250*20%)))</f>
        <v>27000</v>
      </c>
      <c r="W250" s="17"/>
      <c r="X250" s="15"/>
      <c r="Y250" s="18" t="str">
        <f aca="false">VLOOKUP(F250,'[1]Goa Member''s Details Revised'!$C$2:$AO$7385,12,0)</f>
        <v>no cummunication 99 (Outstanding Rs. 9000/-)</v>
      </c>
    </row>
    <row r="251" customFormat="false" ht="30" hidden="false" customHeight="false" outlineLevel="0" collapsed="false">
      <c r="B251" s="14" t="n">
        <v>250</v>
      </c>
      <c r="C251" s="15"/>
      <c r="D251" s="15" t="s">
        <v>774</v>
      </c>
      <c r="E251" s="15" t="s">
        <v>25</v>
      </c>
      <c r="F251" s="15" t="s">
        <v>775</v>
      </c>
      <c r="G251" s="15"/>
      <c r="H251" s="16" t="str">
        <f aca="false">VLOOKUP(F251,'[1]Goa Member''s Details Revised'!$C$2:$AO$7385,2,0)</f>
        <v>L.N.C/Beaches</v>
      </c>
      <c r="I251" s="15" t="n">
        <v>30</v>
      </c>
      <c r="J251" s="15" t="s">
        <v>651</v>
      </c>
      <c r="K251" s="15" t="n">
        <v>1996</v>
      </c>
      <c r="L251" s="16" t="str">
        <f aca="false">VLOOKUP(F251,'[1]Goa Member''s Details Revised'!$C$2:$AO$7385,9,0)</f>
        <v>Never</v>
      </c>
      <c r="M251" s="15" t="s">
        <v>776</v>
      </c>
      <c r="N251" s="17" t="n">
        <f aca="false">VLOOKUP(F251,'[1]Goa Member''s Details Revised'!$C$2:$AO$7385,5,0)</f>
        <v>45000</v>
      </c>
      <c r="O251" s="17" t="n">
        <f aca="false">VLOOKUP(F251,'[1]Goa Member''s Details Revised'!$C$2:$AO$7385,5,0)</f>
        <v>45000</v>
      </c>
      <c r="P251" s="17" t="n">
        <f aca="false">VLOOKUP(F251,'[1]Goa Member''s Details Revised'!$C$2:$AO$7385,6,0)</f>
        <v>45000</v>
      </c>
      <c r="Q251" s="17" t="str">
        <f aca="false">VLOOKUP(F251,'[1]Goa Member''s Details Revised'!$C$2:$AO$7385,8,0)</f>
        <v>I.R.M</v>
      </c>
      <c r="R251" s="17" t="n">
        <f aca="false">+O251-P251</f>
        <v>0</v>
      </c>
      <c r="S251" s="15" t="e">
        <f aca="false">+#REF!-K251</f>
        <v>#REF!</v>
      </c>
      <c r="T251" s="17" t="n">
        <f aca="false">IF(Q251="regular",((P251-(P251/99)*S251)),(P251-(P251*20%)))</f>
        <v>36000</v>
      </c>
      <c r="U251" s="17" t="e">
        <f aca="false">((P251-(P251/99)*S251))</f>
        <v>#REF!</v>
      </c>
      <c r="V251" s="17" t="n">
        <f aca="false">IF(Q251="regular",0,(P251-(O251*20%)))</f>
        <v>36000</v>
      </c>
      <c r="W251" s="17"/>
      <c r="X251" s="15"/>
      <c r="Y251" s="18" t="str">
        <f aca="false">VLOOKUP(F251,'[1]Goa Member''s Details Revised'!$C$2:$AO$7385,12,0)</f>
        <v>we send last reminder in 2012.then we did not receive any reply.total 2 membership of Goa:- 04001285 and 04001233</v>
      </c>
    </row>
    <row r="252" customFormat="false" ht="30" hidden="false" customHeight="false" outlineLevel="0" collapsed="false">
      <c r="B252" s="14" t="n">
        <v>251</v>
      </c>
      <c r="C252" s="15"/>
      <c r="D252" s="15" t="s">
        <v>777</v>
      </c>
      <c r="E252" s="15" t="s">
        <v>25</v>
      </c>
      <c r="F252" s="15" t="s">
        <v>778</v>
      </c>
      <c r="G252" s="15"/>
      <c r="H252" s="16" t="str">
        <f aca="false">VLOOKUP(F252,'[1]Goa Member''s Details Revised'!$C$2:$AO$7385,2,0)</f>
        <v>L.N.C/Beaches</v>
      </c>
      <c r="I252" s="15" t="n">
        <v>31</v>
      </c>
      <c r="J252" s="15" t="s">
        <v>651</v>
      </c>
      <c r="K252" s="15" t="n">
        <v>1996</v>
      </c>
      <c r="L252" s="16" t="str">
        <f aca="false">VLOOKUP(F252,'[1]Goa Member''s Details Revised'!$C$2:$AO$7385,9,0)</f>
        <v>Never</v>
      </c>
      <c r="M252" s="15" t="s">
        <v>779</v>
      </c>
      <c r="N252" s="17" t="n">
        <f aca="false">VLOOKUP(F252,'[1]Goa Member''s Details Revised'!$C$2:$AO$7385,5,0)</f>
        <v>28000</v>
      </c>
      <c r="O252" s="17" t="n">
        <f aca="false">VLOOKUP(F252,'[1]Goa Member''s Details Revised'!$C$2:$AO$7385,5,0)</f>
        <v>28000</v>
      </c>
      <c r="P252" s="17" t="n">
        <f aca="false">VLOOKUP(F252,'[1]Goa Member''s Details Revised'!$C$2:$AO$7385,6,0)</f>
        <v>28000</v>
      </c>
      <c r="Q252" s="17" t="str">
        <f aca="false">VLOOKUP(F252,'[1]Goa Member''s Details Revised'!$C$2:$AO$7385,8,0)</f>
        <v>I.R.M</v>
      </c>
      <c r="R252" s="17" t="n">
        <f aca="false">+O252-P252</f>
        <v>0</v>
      </c>
      <c r="S252" s="15" t="e">
        <f aca="false">+#REF!-K252</f>
        <v>#REF!</v>
      </c>
      <c r="T252" s="17" t="n">
        <f aca="false">IF(Q252="regular",((P252-(P252/99)*S252)),(P252-(P252*20%)))</f>
        <v>22400</v>
      </c>
      <c r="U252" s="17" t="e">
        <f aca="false">((P252-(P252/99)*S252))</f>
        <v>#REF!</v>
      </c>
      <c r="V252" s="17" t="n">
        <f aca="false">IF(Q252="regular",0,(P252-(O252*20%)))</f>
        <v>22400</v>
      </c>
      <c r="W252" s="17"/>
      <c r="X252" s="15"/>
      <c r="Y252" s="18" t="str">
        <f aca="false">VLOOKUP(F252,'[1]Goa Member''s Details Revised'!$C$2:$AO$7385,12,0)</f>
        <v>we send last reminder in 2012.then we did not receive any reply.</v>
      </c>
    </row>
    <row r="253" customFormat="false" ht="15" hidden="false" customHeight="false" outlineLevel="0" collapsed="false">
      <c r="B253" s="14" t="n">
        <v>252</v>
      </c>
      <c r="C253" s="15"/>
      <c r="D253" s="15" t="s">
        <v>780</v>
      </c>
      <c r="E253" s="15" t="s">
        <v>25</v>
      </c>
      <c r="F253" s="15" t="s">
        <v>781</v>
      </c>
      <c r="G253" s="15"/>
      <c r="H253" s="16" t="str">
        <f aca="false">VLOOKUP(F253,'[1]Goa Member''s Details Revised'!$C$2:$AO$7385,2,0)</f>
        <v>L.N.C/Beaches</v>
      </c>
      <c r="I253" s="15" t="n">
        <v>30</v>
      </c>
      <c r="J253" s="15" t="s">
        <v>651</v>
      </c>
      <c r="K253" s="15" t="n">
        <v>1996</v>
      </c>
      <c r="L253" s="16" t="str">
        <f aca="false">VLOOKUP(F253,'[1]Goa Member''s Details Revised'!$C$2:$AO$7385,9,0)</f>
        <v>Never</v>
      </c>
      <c r="M253" s="15" t="s">
        <v>782</v>
      </c>
      <c r="N253" s="17" t="n">
        <f aca="false">VLOOKUP(F253,'[1]Goa Member''s Details Revised'!$C$2:$AO$7385,5,0)</f>
        <v>45000</v>
      </c>
      <c r="O253" s="17" t="n">
        <f aca="false">VLOOKUP(F253,'[1]Goa Member''s Details Revised'!$C$2:$AO$7385,5,0)</f>
        <v>45000</v>
      </c>
      <c r="P253" s="17" t="n">
        <f aca="false">VLOOKUP(F253,'[1]Goa Member''s Details Revised'!$C$2:$AO$7385,6,0)</f>
        <v>42750</v>
      </c>
      <c r="Q253" s="17" t="str">
        <f aca="false">VLOOKUP(F253,'[1]Goa Member''s Details Revised'!$C$2:$AO$7385,8,0)</f>
        <v>I.R.M</v>
      </c>
      <c r="R253" s="17" t="n">
        <f aca="false">+O253-P253</f>
        <v>2250</v>
      </c>
      <c r="S253" s="15" t="e">
        <f aca="false">+#REF!-K253</f>
        <v>#REF!</v>
      </c>
      <c r="T253" s="17" t="n">
        <f aca="false">IF(Q253="regular",((P253-(P253/99)*S253)),(P253-(P253*20%)))</f>
        <v>34200</v>
      </c>
      <c r="U253" s="17" t="e">
        <f aca="false">((P253-(P253/99)*S253))</f>
        <v>#REF!</v>
      </c>
      <c r="V253" s="17" t="n">
        <f aca="false">IF(Q253="regular",0,(P253-(O253*20%)))</f>
        <v>33750</v>
      </c>
      <c r="W253" s="17"/>
      <c r="X253" s="15"/>
      <c r="Y253" s="18" t="str">
        <f aca="false">VLOOKUP(F253,'[1]Goa Member''s Details Revised'!$C$2:$AO$7385,12,0)</f>
        <v>telephonic reply on 2014</v>
      </c>
    </row>
    <row r="254" customFormat="false" ht="15" hidden="false" customHeight="false" outlineLevel="0" collapsed="false">
      <c r="B254" s="14" t="n">
        <v>253</v>
      </c>
      <c r="C254" s="15"/>
      <c r="D254" s="15" t="s">
        <v>783</v>
      </c>
      <c r="E254" s="15" t="s">
        <v>25</v>
      </c>
      <c r="F254" s="15" t="s">
        <v>784</v>
      </c>
      <c r="G254" s="15"/>
      <c r="H254" s="16" t="s">
        <v>155</v>
      </c>
      <c r="I254" s="15" t="n">
        <v>16</v>
      </c>
      <c r="J254" s="15" t="s">
        <v>651</v>
      </c>
      <c r="K254" s="15" t="n">
        <v>1996</v>
      </c>
      <c r="L254" s="16" t="s">
        <v>156</v>
      </c>
      <c r="M254" s="15" t="s">
        <v>785</v>
      </c>
      <c r="N254" s="17" t="n">
        <v>45000</v>
      </c>
      <c r="O254" s="17" t="n">
        <v>45000</v>
      </c>
      <c r="P254" s="17" t="n">
        <v>11250</v>
      </c>
      <c r="Q254" s="17" t="s">
        <v>16</v>
      </c>
      <c r="R254" s="17" t="n">
        <f aca="false">+O254-P254</f>
        <v>33750</v>
      </c>
      <c r="S254" s="15" t="e">
        <f aca="false">+#REF!-K254</f>
        <v>#REF!</v>
      </c>
      <c r="T254" s="17" t="n">
        <f aca="false">IF(Q254="regular",((P254-(P254/99)*S254)),(P254-(P254*20%)))</f>
        <v>9000</v>
      </c>
      <c r="U254" s="17" t="e">
        <f aca="false">((P254-(P254/99)*S254))</f>
        <v>#REF!</v>
      </c>
      <c r="V254" s="17" t="n">
        <f aca="false">IF(Q254="regular",0,(P254-(O254*20%)))</f>
        <v>2250</v>
      </c>
      <c r="W254" s="17"/>
      <c r="X254" s="15"/>
      <c r="Y254" s="18" t="s">
        <v>501</v>
      </c>
    </row>
    <row r="255" customFormat="false" ht="45" hidden="false" customHeight="false" outlineLevel="0" collapsed="false">
      <c r="B255" s="14" t="n">
        <v>254</v>
      </c>
      <c r="C255" s="15"/>
      <c r="D255" s="15" t="s">
        <v>786</v>
      </c>
      <c r="E255" s="15" t="s">
        <v>25</v>
      </c>
      <c r="F255" s="15" t="s">
        <v>787</v>
      </c>
      <c r="G255" s="15"/>
      <c r="H255" s="16" t="str">
        <f aca="false">VLOOKUP(F255,'[1]Goa Member''s Details Revised'!$C$2:$AO$7385,2,0)</f>
        <v>LNC/DRI BEACHES</v>
      </c>
      <c r="I255" s="15" t="n">
        <v>28</v>
      </c>
      <c r="J255" s="15" t="s">
        <v>651</v>
      </c>
      <c r="K255" s="15" t="n">
        <v>1996</v>
      </c>
      <c r="L255" s="16" t="str">
        <f aca="false">VLOOKUP(F255,'[1]Goa Member''s Details Revised'!$C$2:$AO$7385,9,0)</f>
        <v>Never</v>
      </c>
      <c r="M255" s="15" t="s">
        <v>788</v>
      </c>
      <c r="N255" s="17" t="n">
        <f aca="false">VLOOKUP(F255,'[1]Goa Member''s Details Revised'!$C$2:$AO$7385,5,0)</f>
        <v>45000</v>
      </c>
      <c r="O255" s="17" t="n">
        <f aca="false">VLOOKUP(F255,'[1]Goa Member''s Details Revised'!$C$2:$AO$7385,5,0)</f>
        <v>45000</v>
      </c>
      <c r="P255" s="17" t="n">
        <f aca="false">VLOOKUP(F255,'[1]Goa Member''s Details Revised'!$C$2:$AO$7385,6,0)</f>
        <v>42750</v>
      </c>
      <c r="Q255" s="17" t="str">
        <f aca="false">VLOOKUP(F255,'[1]Goa Member''s Details Revised'!$C$2:$AO$7385,8,0)</f>
        <v>I.R.M</v>
      </c>
      <c r="R255" s="17" t="n">
        <f aca="false">+O255-P255</f>
        <v>2250</v>
      </c>
      <c r="S255" s="15" t="e">
        <f aca="false">+#REF!-K255</f>
        <v>#REF!</v>
      </c>
      <c r="T255" s="17" t="n">
        <f aca="false">IF(Q255="regular",((P255-(P255/99)*S255)),(P255-(P255*20%)))</f>
        <v>34200</v>
      </c>
      <c r="U255" s="17" t="e">
        <f aca="false">((P255-(P255/99)*S255))</f>
        <v>#REF!</v>
      </c>
      <c r="V255" s="17" t="n">
        <f aca="false">IF(Q255="regular",0,(P255-(O255*20%)))</f>
        <v>33750</v>
      </c>
      <c r="W255" s="17"/>
      <c r="X255" s="15"/>
      <c r="Y255" s="18" t="str">
        <f aca="false">VLOOKUP(F255,'[1]Goa Member''s Details Revised'!$C$2:$AO$7385,12,0)</f>
        <v>we send last reminder in 2012.then we did not receive any reply.
Total 2 Membersip Of GOA:- 02002459 &amp; 02002655</v>
      </c>
    </row>
    <row r="256" customFormat="false" ht="30" hidden="false" customHeight="false" outlineLevel="0" collapsed="false">
      <c r="B256" s="14" t="n">
        <v>255</v>
      </c>
      <c r="C256" s="15"/>
      <c r="D256" s="15" t="s">
        <v>789</v>
      </c>
      <c r="E256" s="15" t="s">
        <v>25</v>
      </c>
      <c r="F256" s="15" t="s">
        <v>790</v>
      </c>
      <c r="G256" s="15"/>
      <c r="H256" s="16" t="str">
        <f aca="false">VLOOKUP(F256,'[1]Goa Member''s Details Revised'!$C$2:$AO$7385,2,0)</f>
        <v>L.N.C/Beaches</v>
      </c>
      <c r="I256" s="15" t="n">
        <v>30</v>
      </c>
      <c r="J256" s="15" t="s">
        <v>651</v>
      </c>
      <c r="K256" s="15" t="n">
        <v>1996</v>
      </c>
      <c r="L256" s="16" t="str">
        <f aca="false">VLOOKUP(F256,'[1]Goa Member''s Details Revised'!$C$2:$AO$7385,9,0)</f>
        <v>Never</v>
      </c>
      <c r="M256" s="15" t="s">
        <v>791</v>
      </c>
      <c r="N256" s="17" t="n">
        <f aca="false">VLOOKUP(F256,'[1]Goa Member''s Details Revised'!$C$2:$AO$7385,5,0)</f>
        <v>45000</v>
      </c>
      <c r="O256" s="17" t="n">
        <f aca="false">VLOOKUP(F256,'[1]Goa Member''s Details Revised'!$C$2:$AO$7385,5,0)</f>
        <v>45000</v>
      </c>
      <c r="P256" s="17" t="n">
        <f aca="false">VLOOKUP(F256,'[1]Goa Member''s Details Revised'!$C$2:$AO$7385,6,0)</f>
        <v>45000</v>
      </c>
      <c r="Q256" s="17" t="str">
        <f aca="false">VLOOKUP(F256,'[1]Goa Member''s Details Revised'!$C$2:$AO$7385,8,0)</f>
        <v>I.R.M</v>
      </c>
      <c r="R256" s="17" t="n">
        <f aca="false">+O256-P256</f>
        <v>0</v>
      </c>
      <c r="S256" s="15" t="e">
        <f aca="false">+#REF!-K256</f>
        <v>#REF!</v>
      </c>
      <c r="T256" s="17" t="n">
        <f aca="false">IF(Q256="regular",((P256-(P256/99)*S256)),(P256-(P256*20%)))</f>
        <v>36000</v>
      </c>
      <c r="U256" s="17" t="e">
        <f aca="false">((P256-(P256/99)*S256))</f>
        <v>#REF!</v>
      </c>
      <c r="V256" s="17" t="n">
        <f aca="false">IF(Q256="regular",0,(P256-(O256*20%)))</f>
        <v>36000</v>
      </c>
      <c r="W256" s="17"/>
      <c r="X256" s="15"/>
      <c r="Y256" s="18" t="str">
        <f aca="false">VLOOKUP(F256,'[1]Goa Member''s Details Revised'!$C$2:$AO$7385,12,0)</f>
        <v>we send last reminder in 2012.then we did not receive any reply.</v>
      </c>
    </row>
    <row r="257" customFormat="false" ht="45" hidden="false" customHeight="false" outlineLevel="0" collapsed="false">
      <c r="B257" s="14" t="n">
        <v>256</v>
      </c>
      <c r="C257" s="15"/>
      <c r="D257" s="15" t="s">
        <v>792</v>
      </c>
      <c r="E257" s="15" t="s">
        <v>25</v>
      </c>
      <c r="F257" s="15" t="s">
        <v>793</v>
      </c>
      <c r="G257" s="15"/>
      <c r="H257" s="16" t="str">
        <f aca="false">VLOOKUP(F257,'[1]Goa Member''s Details Revised'!$C$2:$AO$7385,2,0)</f>
        <v>L.N.C/Beaches</v>
      </c>
      <c r="I257" s="15" t="n">
        <v>21</v>
      </c>
      <c r="J257" s="15" t="s">
        <v>651</v>
      </c>
      <c r="K257" s="15" t="n">
        <v>1996</v>
      </c>
      <c r="L257" s="16" t="str">
        <f aca="false">VLOOKUP(F257,'[1]Goa Member''s Details Revised'!$C$2:$AO$7385,9,0)</f>
        <v>Never</v>
      </c>
      <c r="M257" s="15" t="s">
        <v>788</v>
      </c>
      <c r="N257" s="17" t="n">
        <f aca="false">VLOOKUP(F257,'[1]Goa Member''s Details Revised'!$C$2:$AO$7385,5,0)</f>
        <v>45000</v>
      </c>
      <c r="O257" s="17" t="n">
        <f aca="false">VLOOKUP(F257,'[1]Goa Member''s Details Revised'!$C$2:$AO$7385,5,0)</f>
        <v>45000</v>
      </c>
      <c r="P257" s="17" t="n">
        <f aca="false">VLOOKUP(F257,'[1]Goa Member''s Details Revised'!$C$2:$AO$7385,6,0)</f>
        <v>42750</v>
      </c>
      <c r="Q257" s="17" t="str">
        <f aca="false">VLOOKUP(F257,'[1]Goa Member''s Details Revised'!$C$2:$AO$7385,8,0)</f>
        <v>I.R.M</v>
      </c>
      <c r="R257" s="17" t="n">
        <f aca="false">+O257-P257</f>
        <v>2250</v>
      </c>
      <c r="S257" s="15" t="e">
        <f aca="false">+#REF!-K257</f>
        <v>#REF!</v>
      </c>
      <c r="T257" s="17" t="n">
        <f aca="false">IF(Q257="regular",((P257-(P257/99)*S257)),(P257-(P257*20%)))</f>
        <v>34200</v>
      </c>
      <c r="U257" s="17" t="e">
        <f aca="false">((P257-(P257/99)*S257))</f>
        <v>#REF!</v>
      </c>
      <c r="V257" s="17" t="n">
        <f aca="false">IF(Q257="regular",0,(P257-(O257*20%)))</f>
        <v>33750</v>
      </c>
      <c r="W257" s="17"/>
      <c r="X257" s="15"/>
      <c r="Y257" s="18" t="str">
        <f aca="false">VLOOKUP(F257,'[1]Goa Member''s Details Revised'!$C$2:$AO$7385,12,0)</f>
        <v>we send last reminder in 2012.then we did not receive any reply.
total 2 membersip of Goa:- 02002459 and 02002655</v>
      </c>
    </row>
    <row r="258" customFormat="false" ht="15" hidden="false" customHeight="false" outlineLevel="0" collapsed="false">
      <c r="B258" s="14" t="n">
        <v>257</v>
      </c>
      <c r="C258" s="15"/>
      <c r="D258" s="15" t="s">
        <v>794</v>
      </c>
      <c r="E258" s="15" t="s">
        <v>25</v>
      </c>
      <c r="F258" s="15" t="s">
        <v>795</v>
      </c>
      <c r="G258" s="15"/>
      <c r="H258" s="16" t="s">
        <v>155</v>
      </c>
      <c r="I258" s="15" t="n">
        <v>29</v>
      </c>
      <c r="J258" s="15" t="s">
        <v>651</v>
      </c>
      <c r="K258" s="15" t="n">
        <v>1996</v>
      </c>
      <c r="L258" s="16" t="s">
        <v>156</v>
      </c>
      <c r="M258" s="15" t="s">
        <v>796</v>
      </c>
      <c r="N258" s="17" t="n">
        <v>28000</v>
      </c>
      <c r="O258" s="17" t="n">
        <v>28000</v>
      </c>
      <c r="P258" s="17" t="n">
        <v>8400</v>
      </c>
      <c r="Q258" s="17" t="s">
        <v>16</v>
      </c>
      <c r="R258" s="17" t="n">
        <f aca="false">+O258-P258</f>
        <v>19600</v>
      </c>
      <c r="S258" s="15" t="e">
        <f aca="false">+#REF!-K258</f>
        <v>#REF!</v>
      </c>
      <c r="T258" s="17" t="n">
        <f aca="false">IF(Q258="regular",((P258-(P258/99)*S258)),(P258-(P258*20%)))</f>
        <v>6720</v>
      </c>
      <c r="U258" s="17" t="e">
        <f aca="false">((P258-(P258/99)*S258))</f>
        <v>#REF!</v>
      </c>
      <c r="V258" s="17" t="n">
        <f aca="false">IF(Q258="regular",0,(P258-(O258*20%)))</f>
        <v>2800</v>
      </c>
      <c r="W258" s="17"/>
      <c r="X258" s="15"/>
      <c r="Y258" s="18" t="s">
        <v>797</v>
      </c>
    </row>
    <row r="259" customFormat="false" ht="30" hidden="false" customHeight="false" outlineLevel="0" collapsed="false">
      <c r="B259" s="14" t="n">
        <v>258</v>
      </c>
      <c r="C259" s="15"/>
      <c r="D259" s="15" t="s">
        <v>798</v>
      </c>
      <c r="E259" s="15" t="s">
        <v>25</v>
      </c>
      <c r="F259" s="15" t="s">
        <v>799</v>
      </c>
      <c r="G259" s="15"/>
      <c r="H259" s="16" t="str">
        <f aca="false">VLOOKUP(F259,'[1]Goa Member''s Details Revised'!$C$2:$AO$7385,2,0)</f>
        <v>LNC/BEACHES</v>
      </c>
      <c r="I259" s="15" t="n">
        <v>20</v>
      </c>
      <c r="J259" s="15" t="s">
        <v>651</v>
      </c>
      <c r="K259" s="15" t="n">
        <v>1996</v>
      </c>
      <c r="L259" s="16" t="str">
        <f aca="false">VLOOKUP(F259,'[1]Goa Member''s Details Revised'!$C$2:$AO$7385,9,0)</f>
        <v>Never</v>
      </c>
      <c r="M259" s="15" t="s">
        <v>800</v>
      </c>
      <c r="N259" s="17" t="n">
        <f aca="false">VLOOKUP(F259,'[1]Goa Member''s Details Revised'!$C$2:$AO$7385,5,0)</f>
        <v>45000</v>
      </c>
      <c r="O259" s="17" t="n">
        <f aca="false">VLOOKUP(F259,'[1]Goa Member''s Details Revised'!$C$2:$AO$7385,5,0)</f>
        <v>45000</v>
      </c>
      <c r="P259" s="17" t="n">
        <f aca="false">VLOOKUP(F259,'[1]Goa Member''s Details Revised'!$C$2:$AO$7385,6,0)</f>
        <v>45000</v>
      </c>
      <c r="Q259" s="17" t="str">
        <f aca="false">VLOOKUP(F259,'[1]Goa Member''s Details Revised'!$C$2:$AO$7385,8,0)</f>
        <v>I.R.M</v>
      </c>
      <c r="R259" s="17" t="n">
        <f aca="false">+O259-P259</f>
        <v>0</v>
      </c>
      <c r="S259" s="15" t="e">
        <f aca="false">+#REF!-K259</f>
        <v>#REF!</v>
      </c>
      <c r="T259" s="17" t="n">
        <f aca="false">IF(Q259="regular",((P259-(P259/99)*S259)),(P259-(P259*20%)))</f>
        <v>36000</v>
      </c>
      <c r="U259" s="17" t="e">
        <f aca="false">((P259-(P259/99)*S259))</f>
        <v>#REF!</v>
      </c>
      <c r="V259" s="17" t="n">
        <f aca="false">IF(Q259="regular",0,(P259-(O259*20%)))</f>
        <v>36000</v>
      </c>
      <c r="W259" s="17"/>
      <c r="X259" s="15"/>
      <c r="Y259" s="18" t="str">
        <f aca="false">VLOOKUP(F259,'[1]Goa Member''s Details Revised'!$C$2:$AO$7385,12,0)</f>
        <v>we send last reminder in 2012.then we did not receive any reply.</v>
      </c>
    </row>
    <row r="260" customFormat="false" ht="30" hidden="false" customHeight="false" outlineLevel="0" collapsed="false">
      <c r="B260" s="14" t="n">
        <v>259</v>
      </c>
      <c r="C260" s="15"/>
      <c r="D260" s="15" t="s">
        <v>801</v>
      </c>
      <c r="E260" s="15" t="s">
        <v>25</v>
      </c>
      <c r="F260" s="15" t="s">
        <v>802</v>
      </c>
      <c r="G260" s="15"/>
      <c r="H260" s="16" t="str">
        <f aca="false">VLOOKUP(F260,'[1]Goa Member''s Details Revised'!$C$2:$AO$7385,2,0)</f>
        <v>L.N.C/Beaches</v>
      </c>
      <c r="I260" s="15" t="n">
        <v>28</v>
      </c>
      <c r="J260" s="15" t="s">
        <v>651</v>
      </c>
      <c r="K260" s="15" t="n">
        <v>1996</v>
      </c>
      <c r="L260" s="16" t="str">
        <f aca="false">VLOOKUP(F260,'[1]Goa Member''s Details Revised'!$C$2:$AO$7385,9,0)</f>
        <v>Never</v>
      </c>
      <c r="M260" s="15" t="s">
        <v>803</v>
      </c>
      <c r="N260" s="17" t="n">
        <f aca="false">VLOOKUP(F260,'[1]Goa Member''s Details Revised'!$C$2:$AO$7385,5,0)</f>
        <v>45000</v>
      </c>
      <c r="O260" s="17" t="n">
        <f aca="false">VLOOKUP(F260,'[1]Goa Member''s Details Revised'!$C$2:$AO$7385,5,0)</f>
        <v>45000</v>
      </c>
      <c r="P260" s="17" t="n">
        <f aca="false">VLOOKUP(F260,'[1]Goa Member''s Details Revised'!$C$2:$AO$7385,6,0)</f>
        <v>45000</v>
      </c>
      <c r="Q260" s="17" t="str">
        <f aca="false">VLOOKUP(F260,'[1]Goa Member''s Details Revised'!$C$2:$AO$7385,8,0)</f>
        <v>I.R.M</v>
      </c>
      <c r="R260" s="17" t="n">
        <f aca="false">+O260-P260</f>
        <v>0</v>
      </c>
      <c r="S260" s="15" t="e">
        <f aca="false">+#REF!-K260</f>
        <v>#REF!</v>
      </c>
      <c r="T260" s="17" t="n">
        <f aca="false">IF(Q260="regular",((P260-(P260/99)*S260)),(P260-(P260*20%)))</f>
        <v>36000</v>
      </c>
      <c r="U260" s="17" t="e">
        <f aca="false">((P260-(P260/99)*S260))</f>
        <v>#REF!</v>
      </c>
      <c r="V260" s="17" t="n">
        <f aca="false">IF(Q260="regular",0,(P260-(O260*20%)))</f>
        <v>36000</v>
      </c>
      <c r="W260" s="17"/>
      <c r="X260" s="15"/>
      <c r="Y260" s="18" t="str">
        <f aca="false">VLOOKUP(F260,'[1]Goa Member''s Details Revised'!$C$2:$AO$7385,12,0)</f>
        <v>we send last reminder in 2012.then we did not receive any reply.</v>
      </c>
    </row>
    <row r="261" customFormat="false" ht="15" hidden="false" customHeight="false" outlineLevel="0" collapsed="false">
      <c r="B261" s="14" t="n">
        <v>260</v>
      </c>
      <c r="C261" s="15"/>
      <c r="D261" s="15" t="s">
        <v>804</v>
      </c>
      <c r="E261" s="15" t="s">
        <v>25</v>
      </c>
      <c r="F261" s="15" t="s">
        <v>805</v>
      </c>
      <c r="G261" s="15"/>
      <c r="H261" s="16" t="s">
        <v>155</v>
      </c>
      <c r="I261" s="15" t="n">
        <v>30</v>
      </c>
      <c r="J261" s="15" t="s">
        <v>651</v>
      </c>
      <c r="K261" s="15" t="n">
        <v>1996</v>
      </c>
      <c r="L261" s="20" t="s">
        <v>156</v>
      </c>
      <c r="M261" s="15" t="s">
        <v>806</v>
      </c>
      <c r="N261" s="17" t="n">
        <v>45000</v>
      </c>
      <c r="O261" s="17" t="n">
        <v>42750</v>
      </c>
      <c r="P261" s="17" t="n">
        <v>42750</v>
      </c>
      <c r="Q261" s="17" t="s">
        <v>330</v>
      </c>
      <c r="R261" s="17" t="n">
        <f aca="false">+O261-P261</f>
        <v>0</v>
      </c>
      <c r="S261" s="15" t="e">
        <f aca="false">+#REF!-K261</f>
        <v>#REF!</v>
      </c>
      <c r="T261" s="17" t="e">
        <f aca="false">IF(Q261="regular",((P261-(P261/99)*S261)),(P261-(P261*20%)))</f>
        <v>#REF!</v>
      </c>
      <c r="U261" s="17" t="e">
        <f aca="false">((P261-(P261/99)*S261))</f>
        <v>#REF!</v>
      </c>
      <c r="V261" s="17" t="n">
        <f aca="false">IF(Q261="regular",0,(P261-(O261*20%)))</f>
        <v>0</v>
      </c>
      <c r="W261" s="17"/>
      <c r="X261" s="15"/>
      <c r="Y261" s="18" t="s">
        <v>331</v>
      </c>
    </row>
    <row r="262" customFormat="false" ht="30" hidden="false" customHeight="false" outlineLevel="0" collapsed="false">
      <c r="B262" s="14" t="n">
        <v>261</v>
      </c>
      <c r="C262" s="15"/>
      <c r="D262" s="15" t="s">
        <v>807</v>
      </c>
      <c r="E262" s="15" t="s">
        <v>25</v>
      </c>
      <c r="F262" s="15" t="s">
        <v>808</v>
      </c>
      <c r="G262" s="15"/>
      <c r="H262" s="16" t="str">
        <f aca="false">VLOOKUP(F262,'[1]Goa Member''s Details Revised'!$C$2:$AO$7385,2,0)</f>
        <v>L.N.C/Beaches</v>
      </c>
      <c r="I262" s="15" t="n">
        <v>31</v>
      </c>
      <c r="J262" s="15" t="s">
        <v>651</v>
      </c>
      <c r="K262" s="15" t="n">
        <v>1996</v>
      </c>
      <c r="L262" s="16" t="str">
        <f aca="false">VLOOKUP(F262,'[1]Goa Member''s Details Revised'!$C$2:$AO$7385,9,0)</f>
        <v>Never</v>
      </c>
      <c r="M262" s="15" t="s">
        <v>809</v>
      </c>
      <c r="N262" s="17" t="n">
        <f aca="false">VLOOKUP(F262,'[1]Goa Member''s Details Revised'!$C$2:$AO$7385,5,0)</f>
        <v>45000</v>
      </c>
      <c r="O262" s="17" t="n">
        <f aca="false">VLOOKUP(F262,'[1]Goa Member''s Details Revised'!$C$2:$AO$7385,5,0)</f>
        <v>45000</v>
      </c>
      <c r="P262" s="17" t="n">
        <f aca="false">VLOOKUP(F262,'[1]Goa Member''s Details Revised'!$C$2:$AO$7385,6,0)</f>
        <v>45000</v>
      </c>
      <c r="Q262" s="17" t="str">
        <f aca="false">VLOOKUP(F262,'[1]Goa Member''s Details Revised'!$C$2:$AO$7385,8,0)</f>
        <v>I.R.M</v>
      </c>
      <c r="R262" s="17" t="n">
        <f aca="false">+O262-P262</f>
        <v>0</v>
      </c>
      <c r="S262" s="15" t="e">
        <f aca="false">+#REF!-K262</f>
        <v>#REF!</v>
      </c>
      <c r="T262" s="17" t="n">
        <f aca="false">IF(Q262="regular",((P262-(P262/99)*S262)),(P262-(P262*20%)))</f>
        <v>36000</v>
      </c>
      <c r="U262" s="17" t="e">
        <f aca="false">((P262-(P262/99)*S262))</f>
        <v>#REF!</v>
      </c>
      <c r="V262" s="17" t="n">
        <f aca="false">IF(Q262="regular",0,(P262-(O262*20%)))</f>
        <v>36000</v>
      </c>
      <c r="W262" s="17"/>
      <c r="X262" s="15"/>
      <c r="Y262" s="18" t="str">
        <f aca="false">VLOOKUP(F262,'[1]Goa Member''s Details Revised'!$C$2:$AO$7385,12,0)</f>
        <v>As POD last communication 07..total 2 membership of Goa:- 04001285 and 04001233</v>
      </c>
    </row>
    <row r="263" customFormat="false" ht="15" hidden="false" customHeight="false" outlineLevel="0" collapsed="false">
      <c r="B263" s="14" t="n">
        <v>262</v>
      </c>
      <c r="C263" s="15"/>
      <c r="D263" s="15" t="s">
        <v>810</v>
      </c>
      <c r="E263" s="15" t="s">
        <v>25</v>
      </c>
      <c r="F263" s="15" t="s">
        <v>811</v>
      </c>
      <c r="G263" s="15"/>
      <c r="H263" s="16" t="str">
        <f aca="false">VLOOKUP(F263,'[1]Goa Member''s Details Revised'!$C$2:$AO$7385,2,0)</f>
        <v>L.N.C/Beaches</v>
      </c>
      <c r="I263" s="15" t="n">
        <v>19</v>
      </c>
      <c r="J263" s="15" t="s">
        <v>651</v>
      </c>
      <c r="K263" s="15" t="n">
        <v>1996</v>
      </c>
      <c r="L263" s="16" t="str">
        <f aca="false">VLOOKUP(F263,'[1]Goa Member''s Details Revised'!$C$2:$AO$7385,9,0)</f>
        <v>Never</v>
      </c>
      <c r="M263" s="15" t="s">
        <v>812</v>
      </c>
      <c r="N263" s="17" t="n">
        <f aca="false">VLOOKUP(F263,'[1]Goa Member''s Details Revised'!$C$2:$AO$7385,5,0)</f>
        <v>28000</v>
      </c>
      <c r="O263" s="17" t="n">
        <f aca="false">VLOOKUP(F263,'[1]Goa Member''s Details Revised'!$C$2:$AO$7385,5,0)</f>
        <v>28000</v>
      </c>
      <c r="P263" s="17" t="n">
        <f aca="false">VLOOKUP(F263,'[1]Goa Member''s Details Revised'!$C$2:$AO$7385,6,0)</f>
        <v>23800</v>
      </c>
      <c r="Q263" s="17" t="str">
        <f aca="false">VLOOKUP(F263,'[1]Goa Member''s Details Revised'!$C$2:$AO$7385,8,0)</f>
        <v>Outstanding</v>
      </c>
      <c r="R263" s="17" t="n">
        <f aca="false">+O263-P263</f>
        <v>4200</v>
      </c>
      <c r="S263" s="15" t="e">
        <f aca="false">+#REF!-K263</f>
        <v>#REF!</v>
      </c>
      <c r="T263" s="17" t="n">
        <f aca="false">IF(Q263="regular",((P263-(P263/99)*S263)),(P263-(P263*20%)))</f>
        <v>19040</v>
      </c>
      <c r="U263" s="17" t="e">
        <f aca="false">((P263-(P263/99)*S263))</f>
        <v>#REF!</v>
      </c>
      <c r="V263" s="17" t="n">
        <f aca="false">IF(Q263="regular",0,(P263-(O263*20%)))</f>
        <v>18200</v>
      </c>
      <c r="W263" s="17"/>
      <c r="X263" s="15"/>
      <c r="Y263" s="18" t="str">
        <f aca="false">VLOOKUP(F263,'[1]Goa Member''s Details Revised'!$C$2:$AO$7385,12,0)</f>
        <v>we send letter in 2009 for dues… Outstanding Rs. 4200/-)</v>
      </c>
    </row>
    <row r="264" customFormat="false" ht="30" hidden="false" customHeight="false" outlineLevel="0" collapsed="false">
      <c r="B264" s="14" t="n">
        <v>263</v>
      </c>
      <c r="C264" s="15"/>
      <c r="D264" s="15" t="s">
        <v>813</v>
      </c>
      <c r="E264" s="15" t="s">
        <v>25</v>
      </c>
      <c r="F264" s="15" t="s">
        <v>814</v>
      </c>
      <c r="G264" s="15"/>
      <c r="H264" s="16" t="str">
        <f aca="false">VLOOKUP(F264,'[1]Goa Member''s Details Revised'!$C$2:$AO$7385,2,0)</f>
        <v>L.N.C/Beaches</v>
      </c>
      <c r="I264" s="15" t="n">
        <v>24</v>
      </c>
      <c r="J264" s="15" t="s">
        <v>815</v>
      </c>
      <c r="K264" s="15" t="n">
        <v>1996</v>
      </c>
      <c r="L264" s="16" t="str">
        <f aca="false">VLOOKUP(F264,'[1]Goa Member''s Details Revised'!$C$2:$AO$7385,9,0)</f>
        <v>Never</v>
      </c>
      <c r="M264" s="15" t="s">
        <v>816</v>
      </c>
      <c r="N264" s="17" t="n">
        <f aca="false">VLOOKUP(F264,'[1]Goa Member''s Details Revised'!$C$2:$AO$7385,5,0)</f>
        <v>58900</v>
      </c>
      <c r="O264" s="17" t="n">
        <f aca="false">VLOOKUP(F264,'[1]Goa Member''s Details Revised'!$C$2:$AO$7385,5,0)</f>
        <v>58900</v>
      </c>
      <c r="P264" s="17" t="n">
        <f aca="false">VLOOKUP(F264,'[1]Goa Member''s Details Revised'!$C$2:$AO$7385,6,0)</f>
        <v>58900</v>
      </c>
      <c r="Q264" s="17" t="str">
        <f aca="false">VLOOKUP(F264,'[1]Goa Member''s Details Revised'!$C$2:$AO$7385,8,0)</f>
        <v>I.R.M</v>
      </c>
      <c r="R264" s="17" t="n">
        <f aca="false">+O264-P264</f>
        <v>0</v>
      </c>
      <c r="S264" s="15" t="e">
        <f aca="false">+#REF!-K264</f>
        <v>#REF!</v>
      </c>
      <c r="T264" s="17" t="n">
        <f aca="false">IF(Q264="regular",((P264-(P264/99)*S264)),(P264-(P264*20%)))</f>
        <v>47120</v>
      </c>
      <c r="U264" s="17" t="e">
        <f aca="false">((P264-(P264/99)*S264))</f>
        <v>#REF!</v>
      </c>
      <c r="V264" s="17" t="n">
        <f aca="false">IF(Q264="regular",0,(P264-(O264*20%)))</f>
        <v>47120</v>
      </c>
      <c r="W264" s="17"/>
      <c r="X264" s="15"/>
      <c r="Y264" s="18" t="str">
        <f aca="false">VLOOKUP(F264,'[1]Goa Member''s Details Revised'!$C$2:$AO$7385,12,0)</f>
        <v>we send last reminder in 2012.then we did not receive any reply.</v>
      </c>
    </row>
    <row r="265" customFormat="false" ht="15" hidden="false" customHeight="false" outlineLevel="0" collapsed="false">
      <c r="B265" s="14" t="n">
        <v>264</v>
      </c>
      <c r="C265" s="15"/>
      <c r="D265" s="15" t="s">
        <v>817</v>
      </c>
      <c r="E265" s="15" t="s">
        <v>25</v>
      </c>
      <c r="F265" s="15" t="s">
        <v>818</v>
      </c>
      <c r="G265" s="15"/>
      <c r="H265" s="16" t="str">
        <f aca="false">VLOOKUP(F265,'[1]Goa Member''s Details Revised'!$C$2:$AO$7385,2,0)</f>
        <v>L.N.C/Beaches</v>
      </c>
      <c r="I265" s="15" t="n">
        <v>1</v>
      </c>
      <c r="J265" s="15" t="s">
        <v>815</v>
      </c>
      <c r="K265" s="15" t="n">
        <v>1996</v>
      </c>
      <c r="L265" s="16" t="str">
        <f aca="false">VLOOKUP(F265,'[1]Goa Member''s Details Revised'!$C$2:$AO$7385,9,0)</f>
        <v>Never</v>
      </c>
      <c r="M265" s="15" t="s">
        <v>819</v>
      </c>
      <c r="N265" s="17" t="n">
        <f aca="false">VLOOKUP(F265,'[1]Goa Member''s Details Revised'!$C$2:$AO$7385,5,0)</f>
        <v>45000</v>
      </c>
      <c r="O265" s="17" t="n">
        <f aca="false">VLOOKUP(F265,'[1]Goa Member''s Details Revised'!$C$2:$AO$7385,5,0)</f>
        <v>45000</v>
      </c>
      <c r="P265" s="17" t="n">
        <f aca="false">VLOOKUP(F265,'[1]Goa Member''s Details Revised'!$C$2:$AO$7385,6,0)</f>
        <v>40500</v>
      </c>
      <c r="Q265" s="17" t="str">
        <f aca="false">VLOOKUP(F265,'[1]Goa Member''s Details Revised'!$C$2:$AO$7385,8,0)</f>
        <v>Outstanding</v>
      </c>
      <c r="R265" s="17" t="n">
        <f aca="false">+O265-P265</f>
        <v>4500</v>
      </c>
      <c r="S265" s="15" t="e">
        <f aca="false">+#REF!-K265</f>
        <v>#REF!</v>
      </c>
      <c r="T265" s="17" t="n">
        <f aca="false">IF(Q265="regular",((P265-(P265/99)*S265)),(P265-(P265*20%)))</f>
        <v>32400</v>
      </c>
      <c r="U265" s="17" t="e">
        <f aca="false">((P265-(P265/99)*S265))</f>
        <v>#REF!</v>
      </c>
      <c r="V265" s="17" t="n">
        <f aca="false">IF(Q265="regular",0,(P265-(O265*20%)))</f>
        <v>31500</v>
      </c>
      <c r="W265" s="17"/>
      <c r="X265" s="15"/>
      <c r="Y265" s="18" t="str">
        <f aca="false">VLOOKUP(F265,'[1]Goa Member''s Details Revised'!$C$2:$AO$7385,12,0)</f>
        <v>As POD last communication 07(Outstanding Rs. 4500/-)</v>
      </c>
    </row>
    <row r="266" customFormat="false" ht="15" hidden="false" customHeight="false" outlineLevel="0" collapsed="false">
      <c r="B266" s="14" t="n">
        <v>265</v>
      </c>
      <c r="C266" s="15"/>
      <c r="D266" s="15" t="s">
        <v>820</v>
      </c>
      <c r="E266" s="15" t="s">
        <v>25</v>
      </c>
      <c r="F266" s="15" t="s">
        <v>821</v>
      </c>
      <c r="G266" s="15"/>
      <c r="H266" s="16" t="str">
        <f aca="false">VLOOKUP(F266,'[1]Goa Member''s Details Revised'!$C$2:$AO$7385,2,0)</f>
        <v>L.N.C/Beaches</v>
      </c>
      <c r="I266" s="15" t="n">
        <v>1</v>
      </c>
      <c r="J266" s="15" t="s">
        <v>815</v>
      </c>
      <c r="K266" s="15" t="n">
        <v>1996</v>
      </c>
      <c r="L266" s="16" t="str">
        <f aca="false">VLOOKUP(F266,'[1]Goa Member''s Details Revised'!$C$2:$AO$7385,9,0)</f>
        <v>Never</v>
      </c>
      <c r="M266" s="15" t="s">
        <v>822</v>
      </c>
      <c r="N266" s="17" t="n">
        <f aca="false">VLOOKUP(F266,'[1]Goa Member''s Details Revised'!$C$2:$AO$7385,5,0)</f>
        <v>45000</v>
      </c>
      <c r="O266" s="17" t="n">
        <f aca="false">VLOOKUP(F266,'[1]Goa Member''s Details Revised'!$C$2:$AO$7385,5,0)</f>
        <v>45000</v>
      </c>
      <c r="P266" s="17" t="n">
        <f aca="false">VLOOKUP(F266,'[1]Goa Member''s Details Revised'!$C$2:$AO$7385,6,0)</f>
        <v>18000</v>
      </c>
      <c r="Q266" s="17" t="str">
        <f aca="false">VLOOKUP(F266,'[1]Goa Member''s Details Revised'!$C$2:$AO$7385,8,0)</f>
        <v>Outstanding</v>
      </c>
      <c r="R266" s="17" t="n">
        <f aca="false">+O266-P266</f>
        <v>27000</v>
      </c>
      <c r="S266" s="15" t="e">
        <f aca="false">+#REF!-K266</f>
        <v>#REF!</v>
      </c>
      <c r="T266" s="17" t="n">
        <f aca="false">IF(Q266="regular",((P266-(P266/99)*S266)),(P266-(P266*20%)))</f>
        <v>14400</v>
      </c>
      <c r="U266" s="17" t="e">
        <f aca="false">((P266-(P266/99)*S266))</f>
        <v>#REF!</v>
      </c>
      <c r="V266" s="17" t="n">
        <f aca="false">IF(Q266="regular",0,(P266-(O266*20%)))</f>
        <v>9000</v>
      </c>
      <c r="W266" s="17"/>
      <c r="X266" s="15"/>
      <c r="Y266" s="18" t="str">
        <f aca="false">VLOOKUP(F266,'[1]Goa Member''s Details Revised'!$C$2:$AO$7385,12,0)</f>
        <v>no cummunication 97 (Outstanding Rs. 27000/-)</v>
      </c>
    </row>
    <row r="267" customFormat="false" ht="15" hidden="false" customHeight="false" outlineLevel="0" collapsed="false">
      <c r="B267" s="14" t="n">
        <v>266</v>
      </c>
      <c r="C267" s="15"/>
      <c r="D267" s="15" t="s">
        <v>823</v>
      </c>
      <c r="E267" s="15" t="s">
        <v>25</v>
      </c>
      <c r="F267" s="15" t="s">
        <v>824</v>
      </c>
      <c r="G267" s="15"/>
      <c r="H267" s="16" t="str">
        <f aca="false">VLOOKUP(F267,'[1]Goa Member''s Details Revised'!$C$2:$AO$7385,2,0)</f>
        <v>L.N.C/Beaches</v>
      </c>
      <c r="I267" s="15" t="n">
        <v>22</v>
      </c>
      <c r="J267" s="15" t="s">
        <v>815</v>
      </c>
      <c r="K267" s="15" t="n">
        <v>1996</v>
      </c>
      <c r="L267" s="16" t="str">
        <f aca="false">VLOOKUP(F267,'[1]Goa Member''s Details Revised'!$C$2:$AO$7385,9,0)</f>
        <v>Never</v>
      </c>
      <c r="M267" s="15" t="s">
        <v>825</v>
      </c>
      <c r="N267" s="17" t="n">
        <f aca="false">VLOOKUP(F267,'[1]Goa Member''s Details Revised'!$C$2:$AO$7385,5,0)</f>
        <v>62000</v>
      </c>
      <c r="O267" s="17" t="n">
        <f aca="false">VLOOKUP(F267,'[1]Goa Member''s Details Revised'!$C$2:$AO$7385,5,0)</f>
        <v>62000</v>
      </c>
      <c r="P267" s="17" t="n">
        <f aca="false">VLOOKUP(F267,'[1]Goa Member''s Details Revised'!$C$2:$AO$7385,6,0)</f>
        <v>15600</v>
      </c>
      <c r="Q267" s="17" t="str">
        <f aca="false">VLOOKUP(F267,'[1]Goa Member''s Details Revised'!$C$2:$AO$7385,8,0)</f>
        <v>Outstanding</v>
      </c>
      <c r="R267" s="17" t="n">
        <f aca="false">+O267-P267</f>
        <v>46400</v>
      </c>
      <c r="S267" s="15" t="e">
        <f aca="false">+#REF!-K267</f>
        <v>#REF!</v>
      </c>
      <c r="T267" s="17" t="n">
        <f aca="false">IF(Q267="regular",((P267-(P267/99)*S267)),(P267-(P267*20%)))</f>
        <v>12480</v>
      </c>
      <c r="U267" s="17" t="e">
        <f aca="false">((P267-(P267/99)*S267))</f>
        <v>#REF!</v>
      </c>
      <c r="V267" s="17" t="n">
        <f aca="false">IF(Q267="regular",0,(P267-(O267*20%)))</f>
        <v>3200</v>
      </c>
      <c r="W267" s="17"/>
      <c r="X267" s="15"/>
      <c r="Y267" s="18" t="str">
        <f aca="false">VLOOKUP(F267,'[1]Goa Member''s Details Revised'!$C$2:$AO$7385,12,0)</f>
        <v>no cummunication 98 (Outstanding Rs. 46400/-)</v>
      </c>
    </row>
    <row r="268" customFormat="false" ht="30" hidden="false" customHeight="false" outlineLevel="0" collapsed="false">
      <c r="B268" s="14" t="n">
        <v>267</v>
      </c>
      <c r="C268" s="15"/>
      <c r="D268" s="15" t="s">
        <v>826</v>
      </c>
      <c r="E268" s="15" t="s">
        <v>25</v>
      </c>
      <c r="F268" s="15" t="s">
        <v>827</v>
      </c>
      <c r="G268" s="15"/>
      <c r="H268" s="16" t="str">
        <f aca="false">VLOOKUP(F268,'[1]Goa Member''s Details Revised'!$C$2:$AO$7385,2,0)</f>
        <v>L.N.C/Beaches</v>
      </c>
      <c r="I268" s="15" t="n">
        <v>30</v>
      </c>
      <c r="J268" s="15" t="s">
        <v>815</v>
      </c>
      <c r="K268" s="15" t="n">
        <v>1996</v>
      </c>
      <c r="L268" s="16" t="str">
        <f aca="false">VLOOKUP(F268,'[1]Goa Member''s Details Revised'!$C$2:$AO$7385,9,0)</f>
        <v>Never</v>
      </c>
      <c r="M268" s="15" t="s">
        <v>828</v>
      </c>
      <c r="N268" s="17" t="n">
        <f aca="false">VLOOKUP(F268,'[1]Goa Member''s Details Revised'!$C$2:$AO$7385,5,0)</f>
        <v>62000</v>
      </c>
      <c r="O268" s="17" t="n">
        <f aca="false">VLOOKUP(F268,'[1]Goa Member''s Details Revised'!$C$2:$AO$7385,5,0)</f>
        <v>62000</v>
      </c>
      <c r="P268" s="17" t="n">
        <f aca="false">VLOOKUP(F268,'[1]Goa Member''s Details Revised'!$C$2:$AO$7385,6,0)</f>
        <v>34100</v>
      </c>
      <c r="Q268" s="17" t="str">
        <f aca="false">VLOOKUP(F268,'[1]Goa Member''s Details Revised'!$C$2:$AO$7385,8,0)</f>
        <v>Outstanding</v>
      </c>
      <c r="R268" s="17" t="n">
        <f aca="false">+O268-P268</f>
        <v>27900</v>
      </c>
      <c r="S268" s="15" t="e">
        <f aca="false">+#REF!-K268</f>
        <v>#REF!</v>
      </c>
      <c r="T268" s="17" t="n">
        <f aca="false">IF(Q268="regular",((P268-(P268/99)*S268)),(P268-(P268*20%)))</f>
        <v>27280</v>
      </c>
      <c r="U268" s="17" t="e">
        <f aca="false">((P268-(P268/99)*S268))</f>
        <v>#REF!</v>
      </c>
      <c r="V268" s="17" t="n">
        <f aca="false">IF(Q268="regular",0,(P268-(O268*20%)))</f>
        <v>21700</v>
      </c>
      <c r="W268" s="17"/>
      <c r="X268" s="15"/>
      <c r="Y268" s="18" t="str">
        <f aca="false">VLOOKUP(F268,'[1]Goa Member''s Details Revised'!$C$2:$AO$7385,12,0)</f>
        <v>we send last reminder in 2012.then we did not receive any reply.Outstanding Rs. 27900/-</v>
      </c>
    </row>
    <row r="269" customFormat="false" ht="30" hidden="false" customHeight="false" outlineLevel="0" collapsed="false">
      <c r="B269" s="14" t="n">
        <v>268</v>
      </c>
      <c r="C269" s="15"/>
      <c r="D269" s="15" t="s">
        <v>829</v>
      </c>
      <c r="E269" s="15" t="s">
        <v>25</v>
      </c>
      <c r="F269" s="15" t="s">
        <v>830</v>
      </c>
      <c r="G269" s="15"/>
      <c r="H269" s="16" t="str">
        <f aca="false">VLOOKUP(F269,'[1]Goa Member''s Details Revised'!$C$2:$AO$7385,2,0)</f>
        <v>L.N.C/Beaches</v>
      </c>
      <c r="I269" s="15" t="n">
        <v>1</v>
      </c>
      <c r="J269" s="15" t="s">
        <v>815</v>
      </c>
      <c r="K269" s="15" t="n">
        <v>1996</v>
      </c>
      <c r="L269" s="16" t="str">
        <f aca="false">VLOOKUP(F269,'[1]Goa Member''s Details Revised'!$C$2:$AO$7385,9,0)</f>
        <v>Never</v>
      </c>
      <c r="M269" s="15" t="s">
        <v>831</v>
      </c>
      <c r="N269" s="17" t="n">
        <f aca="false">VLOOKUP(F269,'[1]Goa Member''s Details Revised'!$C$2:$AO$7385,5,0)</f>
        <v>45000</v>
      </c>
      <c r="O269" s="17" t="n">
        <f aca="false">VLOOKUP(F269,'[1]Goa Member''s Details Revised'!$C$2:$AO$7385,5,0)</f>
        <v>45000</v>
      </c>
      <c r="P269" s="17" t="n">
        <f aca="false">VLOOKUP(F269,'[1]Goa Member''s Details Revised'!$C$2:$AO$7385,6,0)</f>
        <v>45000</v>
      </c>
      <c r="Q269" s="17" t="str">
        <f aca="false">VLOOKUP(F269,'[1]Goa Member''s Details Revised'!$C$2:$AO$7385,8,0)</f>
        <v>I.R.M</v>
      </c>
      <c r="R269" s="17" t="n">
        <f aca="false">+O269-P269</f>
        <v>0</v>
      </c>
      <c r="S269" s="15" t="e">
        <f aca="false">+#REF!-K269</f>
        <v>#REF!</v>
      </c>
      <c r="T269" s="17" t="n">
        <f aca="false">IF(Q269="regular",((P269-(P269/99)*S269)),(P269-(P269*20%)))</f>
        <v>36000</v>
      </c>
      <c r="U269" s="17" t="e">
        <f aca="false">((P269-(P269/99)*S269))</f>
        <v>#REF!</v>
      </c>
      <c r="V269" s="17" t="n">
        <f aca="false">IF(Q269="regular",0,(P269-(O269*20%)))</f>
        <v>36000</v>
      </c>
      <c r="W269" s="17"/>
      <c r="X269" s="15"/>
      <c r="Y269" s="18" t="str">
        <f aca="false">VLOOKUP(F269,'[1]Goa Member''s Details Revised'!$C$2:$AO$7385,12,0)</f>
        <v>we send last reminder in 2012.then we did not receive any reply.</v>
      </c>
    </row>
    <row r="270" customFormat="false" ht="15" hidden="false" customHeight="false" outlineLevel="0" collapsed="false">
      <c r="B270" s="14" t="n">
        <v>269</v>
      </c>
      <c r="C270" s="15"/>
      <c r="D270" s="15" t="s">
        <v>832</v>
      </c>
      <c r="E270" s="15" t="s">
        <v>25</v>
      </c>
      <c r="F270" s="15" t="s">
        <v>833</v>
      </c>
      <c r="G270" s="15"/>
      <c r="H270" s="16" t="s">
        <v>155</v>
      </c>
      <c r="I270" s="15" t="n">
        <v>30</v>
      </c>
      <c r="J270" s="15" t="s">
        <v>834</v>
      </c>
      <c r="K270" s="15" t="n">
        <v>1996</v>
      </c>
      <c r="L270" s="16" t="s">
        <v>156</v>
      </c>
      <c r="M270" s="15" t="s">
        <v>835</v>
      </c>
      <c r="N270" s="17" t="n">
        <v>60000</v>
      </c>
      <c r="O270" s="17" t="n">
        <v>60000</v>
      </c>
      <c r="P270" s="17" t="n">
        <v>13500</v>
      </c>
      <c r="Q270" s="17" t="s">
        <v>16</v>
      </c>
      <c r="R270" s="17" t="n">
        <f aca="false">+O270-P270</f>
        <v>46500</v>
      </c>
      <c r="S270" s="15" t="e">
        <f aca="false">+#REF!-K270</f>
        <v>#REF!</v>
      </c>
      <c r="T270" s="17" t="n">
        <f aca="false">IF(Q270="regular",((P270-(P270/99)*S270)),(P270-(P270*20%)))</f>
        <v>10800</v>
      </c>
      <c r="U270" s="17" t="e">
        <f aca="false">((P270-(P270/99)*S270))</f>
        <v>#REF!</v>
      </c>
      <c r="V270" s="17" t="n">
        <f aca="false">IF(Q270="regular",0,(P270-(O270*20%)))</f>
        <v>1500</v>
      </c>
      <c r="W270" s="17"/>
      <c r="X270" s="15"/>
      <c r="Y270" s="18" t="s">
        <v>187</v>
      </c>
    </row>
    <row r="271" customFormat="false" ht="30" hidden="false" customHeight="false" outlineLevel="0" collapsed="false">
      <c r="B271" s="14" t="n">
        <v>270</v>
      </c>
      <c r="C271" s="15"/>
      <c r="D271" s="15" t="s">
        <v>836</v>
      </c>
      <c r="E271" s="15" t="s">
        <v>25</v>
      </c>
      <c r="F271" s="15" t="s">
        <v>837</v>
      </c>
      <c r="G271" s="15"/>
      <c r="H271" s="16" t="str">
        <f aca="false">VLOOKUP(F271,'[1]Goa Member''s Details Revised'!$C$2:$AO$7385,2,0)</f>
        <v>L.N.C/Beaches</v>
      </c>
      <c r="I271" s="15" t="n">
        <v>19</v>
      </c>
      <c r="J271" s="15" t="s">
        <v>834</v>
      </c>
      <c r="K271" s="15" t="n">
        <v>1996</v>
      </c>
      <c r="L271" s="16" t="str">
        <f aca="false">VLOOKUP(F271,'[1]Goa Member''s Details Revised'!$C$2:$AO$7385,9,0)</f>
        <v>Never</v>
      </c>
      <c r="M271" s="15" t="s">
        <v>838</v>
      </c>
      <c r="N271" s="17" t="n">
        <f aca="false">VLOOKUP(F271,'[1]Goa Member''s Details Revised'!$C$2:$AO$7385,5,0)</f>
        <v>62000</v>
      </c>
      <c r="O271" s="17" t="n">
        <f aca="false">VLOOKUP(F271,'[1]Goa Member''s Details Revised'!$C$2:$AO$7385,5,0)</f>
        <v>62000</v>
      </c>
      <c r="P271" s="17" t="n">
        <f aca="false">VLOOKUP(F271,'[1]Goa Member''s Details Revised'!$C$2:$AO$7385,6,0)</f>
        <v>15500</v>
      </c>
      <c r="Q271" s="17" t="str">
        <f aca="false">VLOOKUP(F271,'[1]Goa Member''s Details Revised'!$C$2:$AO$7385,8,0)</f>
        <v>Outstanding</v>
      </c>
      <c r="R271" s="17" t="n">
        <f aca="false">+O271-P271</f>
        <v>46500</v>
      </c>
      <c r="S271" s="15" t="e">
        <f aca="false">+#REF!-K271</f>
        <v>#REF!</v>
      </c>
      <c r="T271" s="17" t="n">
        <f aca="false">IF(Q271="regular",((P271-(P271/99)*S271)),(P271-(P271*20%)))</f>
        <v>12400</v>
      </c>
      <c r="U271" s="17" t="e">
        <f aca="false">((P271-(P271/99)*S271))</f>
        <v>#REF!</v>
      </c>
      <c r="V271" s="17" t="n">
        <f aca="false">IF(Q271="regular",0,(P271-(O271*20%)))</f>
        <v>3100</v>
      </c>
      <c r="W271" s="17"/>
      <c r="X271" s="15"/>
      <c r="Y271" s="18" t="str">
        <f aca="false">VLOOKUP(F271,'[1]Goa Member''s Details Revised'!$C$2:$AO$7385,12,0)</f>
        <v>last communication 97,outstanding 46,500/ only application form and allotment advice agg. Is in file</v>
      </c>
    </row>
    <row r="272" customFormat="false" ht="15" hidden="false" customHeight="false" outlineLevel="0" collapsed="false">
      <c r="B272" s="14" t="n">
        <v>271</v>
      </c>
      <c r="C272" s="15"/>
      <c r="D272" s="15" t="s">
        <v>839</v>
      </c>
      <c r="E272" s="15" t="s">
        <v>25</v>
      </c>
      <c r="F272" s="15" t="s">
        <v>840</v>
      </c>
      <c r="G272" s="15"/>
      <c r="H272" s="16" t="str">
        <f aca="false">VLOOKUP(F272,'[1]Goa Member''s Details Revised'!$C$2:$AO$7385,2,0)</f>
        <v>L.N.C/Beaches</v>
      </c>
      <c r="I272" s="15" t="n">
        <v>30</v>
      </c>
      <c r="J272" s="15" t="s">
        <v>834</v>
      </c>
      <c r="K272" s="15" t="n">
        <v>1996</v>
      </c>
      <c r="L272" s="16" t="str">
        <f aca="false">VLOOKUP(F272,'[1]Goa Member''s Details Revised'!$C$2:$AO$7385,9,0)</f>
        <v>Never</v>
      </c>
      <c r="M272" s="15" t="s">
        <v>841</v>
      </c>
      <c r="N272" s="17" t="n">
        <f aca="false">VLOOKUP(F272,'[1]Goa Member''s Details Revised'!$C$2:$AO$7385,5,0)</f>
        <v>38000</v>
      </c>
      <c r="O272" s="17" t="n">
        <f aca="false">VLOOKUP(F272,'[1]Goa Member''s Details Revised'!$C$2:$AO$7385,5,0)</f>
        <v>38000</v>
      </c>
      <c r="P272" s="17" t="n">
        <f aca="false">VLOOKUP(F272,'[1]Goa Member''s Details Revised'!$C$2:$AO$7385,6,0)</f>
        <v>26600</v>
      </c>
      <c r="Q272" s="17" t="str">
        <f aca="false">VLOOKUP(F272,'[1]Goa Member''s Details Revised'!$C$2:$AO$7385,8,0)</f>
        <v>Outstanding</v>
      </c>
      <c r="R272" s="17" t="n">
        <f aca="false">+O272-P272</f>
        <v>11400</v>
      </c>
      <c r="S272" s="15" t="e">
        <f aca="false">+#REF!-K272</f>
        <v>#REF!</v>
      </c>
      <c r="T272" s="17" t="n">
        <f aca="false">IF(Q272="regular",((P272-(P272/99)*S272)),(P272-(P272*20%)))</f>
        <v>21280</v>
      </c>
      <c r="U272" s="17" t="e">
        <f aca="false">((P272-(P272/99)*S272))</f>
        <v>#REF!</v>
      </c>
      <c r="V272" s="17" t="n">
        <f aca="false">IF(Q272="regular",0,(P272-(O272*20%)))</f>
        <v>19000</v>
      </c>
      <c r="W272" s="17"/>
      <c r="X272" s="15"/>
      <c r="Y272" s="18" t="str">
        <f aca="false">VLOOKUP(F272,'[1]Goa Member''s Details Revised'!$C$2:$AO$7385,12,0)</f>
        <v>As POD last communication 07(Outstanding Rs. 11400/-)</v>
      </c>
    </row>
    <row r="273" customFormat="false" ht="30" hidden="false" customHeight="false" outlineLevel="0" collapsed="false">
      <c r="B273" s="14" t="n">
        <v>272</v>
      </c>
      <c r="C273" s="15"/>
      <c r="D273" s="15" t="s">
        <v>842</v>
      </c>
      <c r="E273" s="15" t="s">
        <v>25</v>
      </c>
      <c r="F273" s="15" t="s">
        <v>843</v>
      </c>
      <c r="G273" s="15"/>
      <c r="H273" s="16" t="str">
        <f aca="false">VLOOKUP(F273,'[1]Goa Member''s Details Revised'!$C$2:$AO$7385,2,0)</f>
        <v>L.N.C/Beaches</v>
      </c>
      <c r="I273" s="15" t="n">
        <v>28</v>
      </c>
      <c r="J273" s="15" t="s">
        <v>834</v>
      </c>
      <c r="K273" s="15" t="n">
        <v>1996</v>
      </c>
      <c r="L273" s="16" t="str">
        <f aca="false">VLOOKUP(F273,'[1]Goa Member''s Details Revised'!$C$2:$AO$7385,9,0)</f>
        <v>Never</v>
      </c>
      <c r="M273" s="15" t="s">
        <v>844</v>
      </c>
      <c r="N273" s="17" t="n">
        <f aca="false">VLOOKUP(F273,'[1]Goa Member''s Details Revised'!$C$2:$AO$7385,5,0)</f>
        <v>36100</v>
      </c>
      <c r="O273" s="17" t="n">
        <f aca="false">VLOOKUP(F273,'[1]Goa Member''s Details Revised'!$C$2:$AO$7385,5,0)</f>
        <v>36100</v>
      </c>
      <c r="P273" s="17" t="n">
        <f aca="false">VLOOKUP(F273,'[1]Goa Member''s Details Revised'!$C$2:$AO$7385,6,0)</f>
        <v>36100</v>
      </c>
      <c r="Q273" s="17" t="str">
        <f aca="false">VLOOKUP(F273,'[1]Goa Member''s Details Revised'!$C$2:$AO$7385,8,0)</f>
        <v>I.R.M</v>
      </c>
      <c r="R273" s="17" t="n">
        <f aca="false">+O273-P273</f>
        <v>0</v>
      </c>
      <c r="S273" s="15" t="e">
        <f aca="false">+#REF!-K273</f>
        <v>#REF!</v>
      </c>
      <c r="T273" s="17" t="n">
        <f aca="false">IF(Q273="regular",((P273-(P273/99)*S273)),(P273-(P273*20%)))</f>
        <v>28880</v>
      </c>
      <c r="U273" s="17" t="e">
        <f aca="false">((P273-(P273/99)*S273))</f>
        <v>#REF!</v>
      </c>
      <c r="V273" s="17" t="n">
        <f aca="false">IF(Q273="regular",0,(P273-(O273*20%)))</f>
        <v>28880</v>
      </c>
      <c r="W273" s="17"/>
      <c r="X273" s="15"/>
      <c r="Y273" s="18" t="str">
        <f aca="false">VLOOKUP(F273,'[1]Goa Member''s Details Revised'!$C$2:$AO$7385,12,0)</f>
        <v>we send last reminder in 2012.then we did not receive any reply.</v>
      </c>
    </row>
    <row r="274" customFormat="false" ht="30" hidden="false" customHeight="false" outlineLevel="0" collapsed="false">
      <c r="B274" s="14" t="n">
        <v>273</v>
      </c>
      <c r="C274" s="15"/>
      <c r="D274" s="15" t="s">
        <v>845</v>
      </c>
      <c r="E274" s="15" t="s">
        <v>25</v>
      </c>
      <c r="F274" s="15" t="s">
        <v>846</v>
      </c>
      <c r="G274" s="15"/>
      <c r="H274" s="16" t="str">
        <f aca="false">VLOOKUP(F274,'[1]Goa Member''s Details Revised'!$C$2:$AO$7385,2,0)</f>
        <v>L.N.C/Beaches</v>
      </c>
      <c r="I274" s="15" t="n">
        <v>30</v>
      </c>
      <c r="J274" s="15" t="s">
        <v>834</v>
      </c>
      <c r="K274" s="15" t="n">
        <v>1996</v>
      </c>
      <c r="L274" s="16" t="str">
        <f aca="false">VLOOKUP(F274,'[1]Goa Member''s Details Revised'!$C$2:$AO$7385,9,0)</f>
        <v>Never</v>
      </c>
      <c r="M274" s="15" t="s">
        <v>847</v>
      </c>
      <c r="N274" s="17" t="n">
        <f aca="false">VLOOKUP(F274,'[1]Goa Member''s Details Revised'!$C$2:$AO$7385,5,0)</f>
        <v>60000</v>
      </c>
      <c r="O274" s="17" t="n">
        <f aca="false">VLOOKUP(F274,'[1]Goa Member''s Details Revised'!$C$2:$AO$7385,5,0)</f>
        <v>60000</v>
      </c>
      <c r="P274" s="17" t="n">
        <f aca="false">VLOOKUP(F274,'[1]Goa Member''s Details Revised'!$C$2:$AO$7385,6,0)</f>
        <v>60000</v>
      </c>
      <c r="Q274" s="17" t="str">
        <f aca="false">VLOOKUP(F274,'[1]Goa Member''s Details Revised'!$C$2:$AO$7385,8,0)</f>
        <v>I.R.M</v>
      </c>
      <c r="R274" s="17" t="n">
        <f aca="false">+O274-P274</f>
        <v>0</v>
      </c>
      <c r="S274" s="15" t="e">
        <f aca="false">+#REF!-K274</f>
        <v>#REF!</v>
      </c>
      <c r="T274" s="17" t="n">
        <f aca="false">IF(Q274="regular",((P274-(P274/99)*S274)),(P274-(P274*20%)))</f>
        <v>48000</v>
      </c>
      <c r="U274" s="17" t="e">
        <f aca="false">((P274-(P274/99)*S274))</f>
        <v>#REF!</v>
      </c>
      <c r="V274" s="17" t="n">
        <f aca="false">IF(Q274="regular",0,(P274-(O274*20%)))</f>
        <v>48000</v>
      </c>
      <c r="W274" s="17"/>
      <c r="X274" s="15"/>
      <c r="Y274" s="18" t="str">
        <f aca="false">VLOOKUP(F274,'[1]Goa Member''s Details Revised'!$C$2:$AO$7385,12,0)</f>
        <v>Letter not sent, last communication 12, application form is not in file</v>
      </c>
    </row>
    <row r="275" customFormat="false" ht="15" hidden="false" customHeight="false" outlineLevel="0" collapsed="false">
      <c r="B275" s="14" t="n">
        <v>274</v>
      </c>
      <c r="C275" s="15"/>
      <c r="D275" s="15" t="s">
        <v>848</v>
      </c>
      <c r="E275" s="15" t="s">
        <v>25</v>
      </c>
      <c r="F275" s="15" t="s">
        <v>849</v>
      </c>
      <c r="G275" s="15"/>
      <c r="H275" s="16" t="str">
        <f aca="false">VLOOKUP(F275,'[1]Goa Member''s Details Revised'!$C$2:$AO$7385,2,0)</f>
        <v>L.N.C/Beaches</v>
      </c>
      <c r="I275" s="15" t="n">
        <v>30</v>
      </c>
      <c r="J275" s="15" t="s">
        <v>834</v>
      </c>
      <c r="K275" s="15" t="n">
        <v>1996</v>
      </c>
      <c r="L275" s="16" t="str">
        <f aca="false">VLOOKUP(F275,'[1]Goa Member''s Details Revised'!$C$2:$AO$7385,9,0)</f>
        <v>Never</v>
      </c>
      <c r="M275" s="15" t="s">
        <v>850</v>
      </c>
      <c r="N275" s="17" t="n">
        <f aca="false">VLOOKUP(F275,'[1]Goa Member''s Details Revised'!$C$2:$AO$7385,5,0)</f>
        <v>38000</v>
      </c>
      <c r="O275" s="17" t="n">
        <f aca="false">VLOOKUP(F275,'[1]Goa Member''s Details Revised'!$C$2:$AO$7385,5,0)</f>
        <v>38000</v>
      </c>
      <c r="P275" s="17" t="n">
        <f aca="false">VLOOKUP(F275,'[1]Goa Member''s Details Revised'!$C$2:$AO$7385,6,0)</f>
        <v>38000</v>
      </c>
      <c r="Q275" s="17" t="str">
        <f aca="false">VLOOKUP(F275,'[1]Goa Member''s Details Revised'!$C$2:$AO$7385,8,0)</f>
        <v>I.R.M</v>
      </c>
      <c r="R275" s="17" t="n">
        <f aca="false">+O275-P275</f>
        <v>0</v>
      </c>
      <c r="S275" s="15" t="e">
        <f aca="false">+#REF!-K275</f>
        <v>#REF!</v>
      </c>
      <c r="T275" s="17" t="n">
        <f aca="false">IF(Q275="regular",((P275-(P275/99)*S275)),(P275-(P275*20%)))</f>
        <v>30400</v>
      </c>
      <c r="U275" s="17" t="e">
        <f aca="false">((P275-(P275/99)*S275))</f>
        <v>#REF!</v>
      </c>
      <c r="V275" s="17" t="n">
        <f aca="false">IF(Q275="regular",0,(P275-(O275*20%)))</f>
        <v>30400</v>
      </c>
      <c r="W275" s="17"/>
      <c r="X275" s="15"/>
      <c r="Y275" s="18" t="str">
        <f aca="false">VLOOKUP(F275,'[1]Goa Member''s Details Revised'!$C$2:$AO$7385,12,0)</f>
        <v>last communication 16</v>
      </c>
    </row>
    <row r="276" customFormat="false" ht="15" hidden="false" customHeight="false" outlineLevel="0" collapsed="false">
      <c r="B276" s="14" t="n">
        <v>275</v>
      </c>
      <c r="C276" s="15"/>
      <c r="D276" s="15" t="s">
        <v>851</v>
      </c>
      <c r="E276" s="15" t="s">
        <v>25</v>
      </c>
      <c r="F276" s="15" t="s">
        <v>852</v>
      </c>
      <c r="G276" s="15"/>
      <c r="H276" s="16" t="str">
        <f aca="false">VLOOKUP(F276,'[1]Goa Member''s Details Revised'!$C$2:$AO$7385,2,0)</f>
        <v>L.N.C/Beaches</v>
      </c>
      <c r="I276" s="15" t="n">
        <v>31</v>
      </c>
      <c r="J276" s="15" t="s">
        <v>27</v>
      </c>
      <c r="K276" s="15" t="n">
        <v>1996</v>
      </c>
      <c r="L276" s="16" t="n">
        <f aca="false">VLOOKUP(F276,'[1]Goa Member''s Details Revised'!$C$2:$AO$7385,9,0)</f>
        <v>2007</v>
      </c>
      <c r="M276" s="15" t="s">
        <v>853</v>
      </c>
      <c r="N276" s="17" t="n">
        <f aca="false">VLOOKUP(F276,'[1]Goa Member''s Details Revised'!$C$2:$AO$7385,5,0)</f>
        <v>105000</v>
      </c>
      <c r="O276" s="17" t="n">
        <f aca="false">VLOOKUP(F276,'[1]Goa Member''s Details Revised'!$C$2:$AO$7385,5,0)</f>
        <v>105000</v>
      </c>
      <c r="P276" s="17" t="n">
        <f aca="false">VLOOKUP(F276,'[1]Goa Member''s Details Revised'!$C$2:$AO$7385,6,0)</f>
        <v>105000</v>
      </c>
      <c r="Q276" s="17" t="str">
        <f aca="false">VLOOKUP(F276,'[1]Goa Member''s Details Revised'!$C$2:$AO$7385,8,0)</f>
        <v>R.M</v>
      </c>
      <c r="R276" s="17" t="n">
        <f aca="false">+O276-P276</f>
        <v>0</v>
      </c>
      <c r="S276" s="15" t="e">
        <f aca="false">+#REF!-K276</f>
        <v>#REF!</v>
      </c>
      <c r="T276" s="17" t="n">
        <f aca="false">IF(Q276="regular",((P276-(P276/99)*S276)),(P276-(P276*20%)))</f>
        <v>84000</v>
      </c>
      <c r="U276" s="17" t="e">
        <f aca="false">((P276-(P276/99)*S276))</f>
        <v>#REF!</v>
      </c>
      <c r="V276" s="17" t="n">
        <f aca="false">IF(Q276="regular",0,(P276-(O276*20%)))</f>
        <v>84000</v>
      </c>
      <c r="W276" s="17"/>
      <c r="X276" s="15"/>
      <c r="Y276" s="18" t="str">
        <f aca="false">VLOOKUP(F276,'[1]Goa Member''s Details Revised'!$C$2:$AO$7385,12,0)</f>
        <v>tnsferrr from Manali to Goa, last communication 2010, </v>
      </c>
    </row>
    <row r="277" customFormat="false" ht="30" hidden="false" customHeight="false" outlineLevel="0" collapsed="false">
      <c r="B277" s="14" t="n">
        <v>276</v>
      </c>
      <c r="C277" s="15"/>
      <c r="D277" s="15" t="s">
        <v>854</v>
      </c>
      <c r="E277" s="15" t="s">
        <v>25</v>
      </c>
      <c r="F277" s="15" t="s">
        <v>855</v>
      </c>
      <c r="G277" s="15"/>
      <c r="H277" s="16" t="str">
        <f aca="false">VLOOKUP(F277,'[1]Goa Member''s Details Revised'!$C$2:$AO$7385,2,0)</f>
        <v>L.N.C/Beaches</v>
      </c>
      <c r="I277" s="15" t="n">
        <v>31</v>
      </c>
      <c r="J277" s="15" t="s">
        <v>27</v>
      </c>
      <c r="K277" s="15" t="n">
        <v>1996</v>
      </c>
      <c r="L277" s="16" t="str">
        <f aca="false">VLOOKUP(F277,'[1]Goa Member''s Details Revised'!$C$2:$AO$7385,9,0)</f>
        <v>Never</v>
      </c>
      <c r="M277" s="15" t="s">
        <v>856</v>
      </c>
      <c r="N277" s="17" t="n">
        <f aca="false">VLOOKUP(F277,'[1]Goa Member''s Details Revised'!$C$2:$AO$7385,5,0)</f>
        <v>48000</v>
      </c>
      <c r="O277" s="17" t="n">
        <f aca="false">VLOOKUP(F277,'[1]Goa Member''s Details Revised'!$C$2:$AO$7385,5,0)</f>
        <v>48000</v>
      </c>
      <c r="P277" s="17" t="n">
        <f aca="false">VLOOKUP(F277,'[1]Goa Member''s Details Revised'!$C$2:$AO$7385,6,0)</f>
        <v>48000</v>
      </c>
      <c r="Q277" s="17" t="str">
        <f aca="false">VLOOKUP(F277,'[1]Goa Member''s Details Revised'!$C$2:$AO$7385,8,0)</f>
        <v>I.R.M</v>
      </c>
      <c r="R277" s="17" t="n">
        <f aca="false">+O277-P277</f>
        <v>0</v>
      </c>
      <c r="S277" s="15" t="e">
        <f aca="false">+#REF!-K277</f>
        <v>#REF!</v>
      </c>
      <c r="T277" s="17" t="n">
        <f aca="false">IF(Q277="regular",((P277-(P277/99)*S277)),(P277-(P277*20%)))</f>
        <v>38400</v>
      </c>
      <c r="U277" s="17" t="e">
        <f aca="false">((P277-(P277/99)*S277))</f>
        <v>#REF!</v>
      </c>
      <c r="V277" s="17" t="n">
        <f aca="false">IF(Q277="regular",0,(P277-(O277*20%)))</f>
        <v>38400</v>
      </c>
      <c r="W277" s="17"/>
      <c r="X277" s="15"/>
      <c r="Y277" s="18" t="str">
        <f aca="false">VLOOKUP(F277,'[1]Goa Member''s Details Revised'!$C$2:$AO$7385,12,0)</f>
        <v>we send last reminder in 2012.then we did not receive any reply.</v>
      </c>
    </row>
    <row r="278" customFormat="false" ht="15" hidden="false" customHeight="false" outlineLevel="0" collapsed="false">
      <c r="B278" s="14" t="n">
        <v>277</v>
      </c>
      <c r="C278" s="15"/>
      <c r="D278" s="15" t="s">
        <v>857</v>
      </c>
      <c r="E278" s="15" t="s">
        <v>25</v>
      </c>
      <c r="F278" s="15" t="s">
        <v>858</v>
      </c>
      <c r="G278" s="15"/>
      <c r="H278" s="16" t="str">
        <f aca="false">VLOOKUP(F278,'[1]Goa Member''s Details Revised'!$C$2:$AO$7385,2,0)</f>
        <v>LNC/DRI BEACHES</v>
      </c>
      <c r="I278" s="15" t="n">
        <v>31</v>
      </c>
      <c r="J278" s="15" t="s">
        <v>27</v>
      </c>
      <c r="K278" s="15" t="n">
        <v>1996</v>
      </c>
      <c r="L278" s="16" t="str">
        <f aca="false">VLOOKUP(F278,'[1]Goa Member''s Details Revised'!$C$2:$AO$7385,9,0)</f>
        <v>Never</v>
      </c>
      <c r="M278" s="15" t="s">
        <v>859</v>
      </c>
      <c r="N278" s="17" t="n">
        <f aca="false">VLOOKUP(F278,'[1]Goa Member''s Details Revised'!$C$2:$AO$7385,5,0)</f>
        <v>62000</v>
      </c>
      <c r="O278" s="17" t="n">
        <f aca="false">VLOOKUP(F278,'[1]Goa Member''s Details Revised'!$C$2:$AO$7385,5,0)</f>
        <v>62000</v>
      </c>
      <c r="P278" s="17" t="n">
        <f aca="false">VLOOKUP(F278,'[1]Goa Member''s Details Revised'!$C$2:$AO$7385,6,0)</f>
        <v>15500</v>
      </c>
      <c r="Q278" s="17" t="str">
        <f aca="false">VLOOKUP(F278,'[1]Goa Member''s Details Revised'!$C$2:$AO$7385,8,0)</f>
        <v>Outstanding</v>
      </c>
      <c r="R278" s="17" t="n">
        <f aca="false">+O278-P278</f>
        <v>46500</v>
      </c>
      <c r="S278" s="15" t="e">
        <f aca="false">+#REF!-K278</f>
        <v>#REF!</v>
      </c>
      <c r="T278" s="17" t="n">
        <f aca="false">IF(Q278="regular",((P278-(P278/99)*S278)),(P278-(P278*20%)))</f>
        <v>12400</v>
      </c>
      <c r="U278" s="17" t="e">
        <f aca="false">((P278-(P278/99)*S278))</f>
        <v>#REF!</v>
      </c>
      <c r="V278" s="17" t="n">
        <f aca="false">IF(Q278="regular",0,(P278-(O278*20%)))</f>
        <v>3100</v>
      </c>
      <c r="W278" s="17"/>
      <c r="X278" s="15"/>
      <c r="Y278" s="18" t="str">
        <f aca="false">VLOOKUP(F278,'[1]Goa Member''s Details Revised'!$C$2:$AO$7385,12,0)</f>
        <v>As POD last communication 07(Outstanding Rs. 46500/-)</v>
      </c>
    </row>
    <row r="279" customFormat="false" ht="15" hidden="false" customHeight="false" outlineLevel="0" collapsed="false">
      <c r="B279" s="14" t="n">
        <v>278</v>
      </c>
      <c r="C279" s="15"/>
      <c r="D279" s="15" t="s">
        <v>860</v>
      </c>
      <c r="E279" s="15" t="s">
        <v>25</v>
      </c>
      <c r="F279" s="15" t="s">
        <v>861</v>
      </c>
      <c r="G279" s="15"/>
      <c r="H279" s="16" t="str">
        <f aca="false">VLOOKUP(F279,'[1]Goa Member''s Details Revised'!$C$2:$AO$7385,2,0)</f>
        <v>L.N.C/Beaches</v>
      </c>
      <c r="I279" s="15" t="n">
        <v>30</v>
      </c>
      <c r="J279" s="15" t="s">
        <v>27</v>
      </c>
      <c r="K279" s="15" t="n">
        <v>1996</v>
      </c>
      <c r="L279" s="16" t="str">
        <f aca="false">VLOOKUP(F279,'[1]Goa Member''s Details Revised'!$C$2:$AO$7385,9,0)</f>
        <v>Never</v>
      </c>
      <c r="M279" s="15" t="s">
        <v>862</v>
      </c>
      <c r="N279" s="17" t="n">
        <f aca="false">VLOOKUP(F279,'[1]Goa Member''s Details Revised'!$C$2:$AO$7385,5,0)</f>
        <v>58900</v>
      </c>
      <c r="O279" s="17" t="n">
        <f aca="false">VLOOKUP(F279,'[1]Goa Member''s Details Revised'!$C$2:$AO$7385,5,0)</f>
        <v>58900</v>
      </c>
      <c r="P279" s="17" t="n">
        <f aca="false">VLOOKUP(F279,'[1]Goa Member''s Details Revised'!$C$2:$AO$7385,6,0)</f>
        <v>58900</v>
      </c>
      <c r="Q279" s="17" t="str">
        <f aca="false">VLOOKUP(F279,'[1]Goa Member''s Details Revised'!$C$2:$AO$7385,8,0)</f>
        <v>I.R.M</v>
      </c>
      <c r="R279" s="17" t="n">
        <f aca="false">+O279-P279</f>
        <v>0</v>
      </c>
      <c r="S279" s="15" t="e">
        <f aca="false">+#REF!-K279</f>
        <v>#REF!</v>
      </c>
      <c r="T279" s="17" t="n">
        <f aca="false">IF(Q279="regular",((P279-(P279/99)*S279)),(P279-(P279*20%)))</f>
        <v>47120</v>
      </c>
      <c r="U279" s="17" t="e">
        <f aca="false">((P279-(P279/99)*S279))</f>
        <v>#REF!</v>
      </c>
      <c r="V279" s="17" t="n">
        <f aca="false">IF(Q279="regular",0,(P279-(O279*20%)))</f>
        <v>47120</v>
      </c>
      <c r="W279" s="17"/>
      <c r="X279" s="15"/>
      <c r="Y279" s="18" t="str">
        <f aca="false">VLOOKUP(F279,'[1]Goa Member''s Details Revised'!$C$2:$AO$7385,12,0)</f>
        <v>Letter undelivered, last communication 97</v>
      </c>
    </row>
    <row r="280" customFormat="false" ht="30" hidden="false" customHeight="false" outlineLevel="0" collapsed="false">
      <c r="B280" s="14" t="n">
        <v>279</v>
      </c>
      <c r="C280" s="15"/>
      <c r="D280" s="15" t="s">
        <v>863</v>
      </c>
      <c r="E280" s="15" t="s">
        <v>25</v>
      </c>
      <c r="F280" s="15" t="s">
        <v>864</v>
      </c>
      <c r="G280" s="15"/>
      <c r="H280" s="16" t="str">
        <f aca="false">VLOOKUP(F280,'[1]Goa Member''s Details Revised'!$C$2:$AO$7385,2,0)</f>
        <v>L.N.C/Beaches</v>
      </c>
      <c r="I280" s="15" t="n">
        <v>31</v>
      </c>
      <c r="J280" s="15" t="s">
        <v>27</v>
      </c>
      <c r="K280" s="15" t="n">
        <v>1996</v>
      </c>
      <c r="L280" s="16" t="str">
        <f aca="false">VLOOKUP(F280,'[1]Goa Member''s Details Revised'!$C$2:$AO$7385,9,0)</f>
        <v>Never</v>
      </c>
      <c r="M280" s="15" t="s">
        <v>865</v>
      </c>
      <c r="N280" s="17" t="n">
        <f aca="false">VLOOKUP(F280,'[1]Goa Member''s Details Revised'!$C$2:$AO$7385,5,0)</f>
        <v>45000</v>
      </c>
      <c r="O280" s="17" t="n">
        <f aca="false">VLOOKUP(F280,'[1]Goa Member''s Details Revised'!$C$2:$AO$7385,5,0)</f>
        <v>45000</v>
      </c>
      <c r="P280" s="17" t="n">
        <f aca="false">VLOOKUP(F280,'[1]Goa Member''s Details Revised'!$C$2:$AO$7385,6,0)</f>
        <v>45000</v>
      </c>
      <c r="Q280" s="17" t="str">
        <f aca="false">VLOOKUP(F280,'[1]Goa Member''s Details Revised'!$C$2:$AO$7385,8,0)</f>
        <v>I.R.M</v>
      </c>
      <c r="R280" s="17" t="n">
        <f aca="false">+O280-P280</f>
        <v>0</v>
      </c>
      <c r="S280" s="15" t="e">
        <f aca="false">+#REF!-K280</f>
        <v>#REF!</v>
      </c>
      <c r="T280" s="17" t="n">
        <f aca="false">IF(Q280="regular",((P280-(P280/99)*S280)),(P280-(P280*20%)))</f>
        <v>36000</v>
      </c>
      <c r="U280" s="17" t="e">
        <f aca="false">((P280-(P280/99)*S280))</f>
        <v>#REF!</v>
      </c>
      <c r="V280" s="17" t="n">
        <f aca="false">IF(Q280="regular",0,(P280-(O280*20%)))</f>
        <v>36000</v>
      </c>
      <c r="W280" s="17"/>
      <c r="X280" s="15"/>
      <c r="Y280" s="18" t="str">
        <f aca="false">VLOOKUP(F280,'[1]Goa Member''s Details Revised'!$C$2:$AO$7385,12,0)</f>
        <v>we send last reminder in 2012.then we did not receive any reply...membership transferred from Manali to Goa</v>
      </c>
    </row>
    <row r="281" customFormat="false" ht="30" hidden="false" customHeight="false" outlineLevel="0" collapsed="false">
      <c r="B281" s="14" t="n">
        <v>280</v>
      </c>
      <c r="C281" s="15"/>
      <c r="D281" s="15" t="s">
        <v>866</v>
      </c>
      <c r="E281" s="15" t="s">
        <v>25</v>
      </c>
      <c r="F281" s="15" t="s">
        <v>867</v>
      </c>
      <c r="G281" s="15"/>
      <c r="H281" s="16" t="str">
        <f aca="false">VLOOKUP(F281,'[1]Goa Member''s Details Revised'!$C$2:$AO$7385,2,0)</f>
        <v>LNC/DRI BEACHES</v>
      </c>
      <c r="I281" s="15" t="n">
        <v>27</v>
      </c>
      <c r="J281" s="15" t="s">
        <v>34</v>
      </c>
      <c r="K281" s="15" t="n">
        <v>1997</v>
      </c>
      <c r="L281" s="16" t="str">
        <f aca="false">VLOOKUP(F281,'[1]Goa Member''s Details Revised'!$C$2:$AO$7385,9,0)</f>
        <v>Never</v>
      </c>
      <c r="M281" s="15" t="s">
        <v>868</v>
      </c>
      <c r="N281" s="17" t="n">
        <f aca="false">VLOOKUP(F281,'[1]Goa Member''s Details Revised'!$C$2:$AO$7385,5,0)</f>
        <v>36100</v>
      </c>
      <c r="O281" s="17" t="n">
        <f aca="false">VLOOKUP(F281,'[1]Goa Member''s Details Revised'!$C$2:$AO$7385,5,0)</f>
        <v>36100</v>
      </c>
      <c r="P281" s="17" t="n">
        <f aca="false">VLOOKUP(F281,'[1]Goa Member''s Details Revised'!$C$2:$AO$7385,6,0)</f>
        <v>36100</v>
      </c>
      <c r="Q281" s="17" t="str">
        <f aca="false">VLOOKUP(F281,'[1]Goa Member''s Details Revised'!$C$2:$AO$7385,8,0)</f>
        <v>I.R.M</v>
      </c>
      <c r="R281" s="17" t="n">
        <f aca="false">+O281-P281</f>
        <v>0</v>
      </c>
      <c r="S281" s="15" t="e">
        <f aca="false">+#REF!-K281</f>
        <v>#REF!</v>
      </c>
      <c r="T281" s="17" t="n">
        <f aca="false">IF(Q281="regular",((P281-(P281/99)*S281)),(P281-(P281*20%)))</f>
        <v>28880</v>
      </c>
      <c r="U281" s="17" t="e">
        <f aca="false">((P281-(P281/99)*S281))</f>
        <v>#REF!</v>
      </c>
      <c r="V281" s="17" t="n">
        <f aca="false">IF(Q281="regular",0,(P281-(O281*20%)))</f>
        <v>28880</v>
      </c>
      <c r="W281" s="17"/>
      <c r="X281" s="15"/>
      <c r="Y281" s="18" t="str">
        <f aca="false">VLOOKUP(F281,'[1]Goa Member''s Details Revised'!$C$2:$AO$7385,12,0)</f>
        <v>we send last reminder in 2012.then we did not receive any reply.</v>
      </c>
    </row>
    <row r="282" customFormat="false" ht="30" hidden="false" customHeight="false" outlineLevel="0" collapsed="false">
      <c r="B282" s="14" t="n">
        <v>281</v>
      </c>
      <c r="C282" s="15"/>
      <c r="D282" s="15" t="s">
        <v>869</v>
      </c>
      <c r="E282" s="15" t="s">
        <v>25</v>
      </c>
      <c r="F282" s="15" t="s">
        <v>870</v>
      </c>
      <c r="G282" s="15"/>
      <c r="H282" s="16" t="str">
        <f aca="false">VLOOKUP(F282,'[1]Goa Member''s Details Revised'!$C$2:$AO$7385,2,0)</f>
        <v>L.N.C/Beaches</v>
      </c>
      <c r="I282" s="15" t="n">
        <v>17</v>
      </c>
      <c r="J282" s="15" t="s">
        <v>34</v>
      </c>
      <c r="K282" s="15" t="n">
        <v>1997</v>
      </c>
      <c r="L282" s="16" t="str">
        <f aca="false">VLOOKUP(F282,'[1]Goa Member''s Details Revised'!$C$2:$AO$7385,9,0)</f>
        <v>Never</v>
      </c>
      <c r="M282" s="15" t="s">
        <v>871</v>
      </c>
      <c r="N282" s="17" t="n">
        <f aca="false">VLOOKUP(F282,'[1]Goa Member''s Details Revised'!$C$2:$AO$7385,5,0)</f>
        <v>62000</v>
      </c>
      <c r="O282" s="17" t="n">
        <f aca="false">VLOOKUP(F282,'[1]Goa Member''s Details Revised'!$C$2:$AO$7385,5,0)</f>
        <v>62000</v>
      </c>
      <c r="P282" s="17" t="n">
        <f aca="false">VLOOKUP(F282,'[1]Goa Member''s Details Revised'!$C$2:$AO$7385,6,0)</f>
        <v>62000</v>
      </c>
      <c r="Q282" s="17" t="str">
        <f aca="false">VLOOKUP(F282,'[1]Goa Member''s Details Revised'!$C$2:$AO$7385,8,0)</f>
        <v>I.R.M</v>
      </c>
      <c r="R282" s="17" t="n">
        <f aca="false">+O282-P282</f>
        <v>0</v>
      </c>
      <c r="S282" s="15" t="e">
        <f aca="false">+#REF!-K282</f>
        <v>#REF!</v>
      </c>
      <c r="T282" s="17" t="n">
        <f aca="false">IF(Q282="regular",((P282-(P282/99)*S282)),(P282-(P282*20%)))</f>
        <v>49600</v>
      </c>
      <c r="U282" s="17" t="e">
        <f aca="false">((P282-(P282/99)*S282))</f>
        <v>#REF!</v>
      </c>
      <c r="V282" s="17" t="n">
        <f aca="false">IF(Q282="regular",0,(P282-(O282*20%)))</f>
        <v>49600</v>
      </c>
      <c r="W282" s="17"/>
      <c r="X282" s="15"/>
      <c r="Y282" s="18" t="str">
        <f aca="false">VLOOKUP(F282,'[1]Goa Member''s Details Revised'!$C$2:$AO$7385,12,0)</f>
        <v>we send last reminder in 2012.then we did not receive any reply.</v>
      </c>
    </row>
    <row r="283" customFormat="false" ht="45" hidden="false" customHeight="false" outlineLevel="0" collapsed="false">
      <c r="B283" s="14" t="n">
        <v>282</v>
      </c>
      <c r="C283" s="15"/>
      <c r="D283" s="15" t="s">
        <v>872</v>
      </c>
      <c r="E283" s="15" t="s">
        <v>25</v>
      </c>
      <c r="F283" s="15" t="s">
        <v>873</v>
      </c>
      <c r="G283" s="15"/>
      <c r="H283" s="16" t="str">
        <f aca="false">VLOOKUP(F283,'[1]Goa Member''s Details Revised'!$C$2:$AO$7385,2,0)</f>
        <v>L.N.C/Beaches</v>
      </c>
      <c r="I283" s="15" t="n">
        <v>31</v>
      </c>
      <c r="J283" s="15" t="s">
        <v>34</v>
      </c>
      <c r="K283" s="15" t="n">
        <v>1997</v>
      </c>
      <c r="L283" s="16" t="str">
        <f aca="false">VLOOKUP(F283,'[1]Goa Member''s Details Revised'!$C$2:$AO$7385,9,0)</f>
        <v>Never</v>
      </c>
      <c r="M283" s="15" t="s">
        <v>874</v>
      </c>
      <c r="N283" s="17" t="n">
        <f aca="false">VLOOKUP(F283,'[1]Goa Member''s Details Revised'!$C$2:$AO$7385,5,0)</f>
        <v>62000</v>
      </c>
      <c r="O283" s="17" t="n">
        <f aca="false">VLOOKUP(F283,'[1]Goa Member''s Details Revised'!$C$2:$AO$7385,5,0)</f>
        <v>62000</v>
      </c>
      <c r="P283" s="17" t="n">
        <f aca="false">VLOOKUP(F283,'[1]Goa Member''s Details Revised'!$C$2:$AO$7385,6,0)</f>
        <v>15500</v>
      </c>
      <c r="Q283" s="17" t="str">
        <f aca="false">VLOOKUP(F283,'[1]Goa Member''s Details Revised'!$C$2:$AO$7385,8,0)</f>
        <v>Outstanding</v>
      </c>
      <c r="R283" s="17" t="n">
        <f aca="false">+O283-P283</f>
        <v>46500</v>
      </c>
      <c r="S283" s="15" t="e">
        <f aca="false">+#REF!-K283</f>
        <v>#REF!</v>
      </c>
      <c r="T283" s="17" t="n">
        <f aca="false">IF(Q283="regular",((P283-(P283/99)*S283)),(P283-(P283*20%)))</f>
        <v>12400</v>
      </c>
      <c r="U283" s="17" t="e">
        <f aca="false">((P283-(P283/99)*S283))</f>
        <v>#REF!</v>
      </c>
      <c r="V283" s="17" t="n">
        <f aca="false">IF(Q283="regular",0,(P283-(O283*20%)))</f>
        <v>3100</v>
      </c>
      <c r="W283" s="17"/>
      <c r="X283" s="15"/>
      <c r="Y283" s="18" t="str">
        <f aca="false">VLOOKUP(F283,'[1]Goa Member''s Details Revised'!$C$2:$AO$7385,12,0)</f>
        <v>no cummunication 99 (Outstanding Rs. 9000/-)..total 2 membership of DRI:- 04001414 and 04001326 (Goa), 04001329 and 04001413 (TPT)</v>
      </c>
    </row>
    <row r="284" customFormat="false" ht="15" hidden="false" customHeight="false" outlineLevel="0" collapsed="false">
      <c r="B284" s="14" t="n">
        <v>283</v>
      </c>
      <c r="C284" s="15"/>
      <c r="D284" s="15" t="s">
        <v>875</v>
      </c>
      <c r="E284" s="15" t="s">
        <v>25</v>
      </c>
      <c r="F284" s="15" t="s">
        <v>876</v>
      </c>
      <c r="G284" s="15"/>
      <c r="H284" s="16" t="str">
        <f aca="false">VLOOKUP(F284,'[1]Goa Member''s Details Revised'!$C$2:$AO$7385,2,0)</f>
        <v>L.N.C/Beaches</v>
      </c>
      <c r="I284" s="15" t="n">
        <v>31</v>
      </c>
      <c r="J284" s="15" t="s">
        <v>34</v>
      </c>
      <c r="K284" s="15" t="n">
        <v>1997</v>
      </c>
      <c r="L284" s="16" t="n">
        <f aca="false">VLOOKUP(F284,'[1]Goa Member''s Details Revised'!$C$2:$AO$7385,9,0)</f>
        <v>2011</v>
      </c>
      <c r="M284" s="15" t="s">
        <v>877</v>
      </c>
      <c r="N284" s="17" t="n">
        <f aca="false">VLOOKUP(F284,'[1]Goa Member''s Details Revised'!$C$2:$AO$7385,5,0)</f>
        <v>82000</v>
      </c>
      <c r="O284" s="17" t="n">
        <f aca="false">VLOOKUP(F284,'[1]Goa Member''s Details Revised'!$C$2:$AO$7385,5,0)</f>
        <v>82000</v>
      </c>
      <c r="P284" s="17" t="n">
        <f aca="false">VLOOKUP(F284,'[1]Goa Member''s Details Revised'!$C$2:$AO$7385,6,0)</f>
        <v>82000</v>
      </c>
      <c r="Q284" s="17" t="str">
        <f aca="false">VLOOKUP(F284,'[1]Goa Member''s Details Revised'!$C$2:$AO$7385,8,0)</f>
        <v>R.M</v>
      </c>
      <c r="R284" s="17" t="n">
        <f aca="false">+O284-P284</f>
        <v>0</v>
      </c>
      <c r="S284" s="15" t="e">
        <f aca="false">+#REF!-K284</f>
        <v>#REF!</v>
      </c>
      <c r="T284" s="17" t="n">
        <f aca="false">IF(Q284="regular",((P284-(P284/99)*S284)),(P284-(P284*20%)))</f>
        <v>65600</v>
      </c>
      <c r="U284" s="17" t="e">
        <f aca="false">((P284-(P284/99)*S284))</f>
        <v>#REF!</v>
      </c>
      <c r="V284" s="17" t="n">
        <f aca="false">IF(Q284="regular",0,(P284-(O284*20%)))</f>
        <v>65600</v>
      </c>
      <c r="W284" s="17"/>
      <c r="X284" s="15"/>
      <c r="Y284" s="18" t="str">
        <f aca="false">VLOOKUP(F284,'[1]Goa Member''s Details Revised'!$C$2:$AO$7385,12,0)</f>
        <v>reply to his mail on 2019 with all dues details</v>
      </c>
    </row>
    <row r="285" customFormat="false" ht="15" hidden="false" customHeight="false" outlineLevel="0" collapsed="false">
      <c r="B285" s="14" t="n">
        <v>284</v>
      </c>
      <c r="C285" s="15"/>
      <c r="D285" s="15" t="s">
        <v>878</v>
      </c>
      <c r="E285" s="15" t="s">
        <v>25</v>
      </c>
      <c r="F285" s="15" t="s">
        <v>879</v>
      </c>
      <c r="G285" s="15"/>
      <c r="H285" s="16" t="s">
        <v>155</v>
      </c>
      <c r="I285" s="15" t="n">
        <v>31</v>
      </c>
      <c r="J285" s="15" t="s">
        <v>34</v>
      </c>
      <c r="K285" s="15" t="n">
        <v>1997</v>
      </c>
      <c r="L285" s="16" t="s">
        <v>156</v>
      </c>
      <c r="M285" s="15" t="s">
        <v>880</v>
      </c>
      <c r="N285" s="17" t="n">
        <v>38000</v>
      </c>
      <c r="O285" s="17" t="n">
        <v>38000</v>
      </c>
      <c r="P285" s="17" t="n">
        <v>14500</v>
      </c>
      <c r="Q285" s="17" t="s">
        <v>16</v>
      </c>
      <c r="R285" s="17" t="n">
        <f aca="false">+O285-P285</f>
        <v>23500</v>
      </c>
      <c r="S285" s="15" t="e">
        <f aca="false">+#REF!-K285</f>
        <v>#REF!</v>
      </c>
      <c r="T285" s="17" t="n">
        <f aca="false">IF(Q285="regular",((P285-(P285/99)*S285)),(P285-(P285*20%)))</f>
        <v>11600</v>
      </c>
      <c r="U285" s="17" t="e">
        <f aca="false">((P285-(P285/99)*S285))</f>
        <v>#REF!</v>
      </c>
      <c r="V285" s="17" t="n">
        <f aca="false">IF(Q285="regular",0,(P285-(O285*20%)))</f>
        <v>6900</v>
      </c>
      <c r="W285" s="17"/>
      <c r="X285" s="15"/>
      <c r="Y285" s="18" t="s">
        <v>881</v>
      </c>
    </row>
    <row r="286" customFormat="false" ht="30" hidden="false" customHeight="false" outlineLevel="0" collapsed="false">
      <c r="B286" s="14" t="n">
        <v>285</v>
      </c>
      <c r="C286" s="15"/>
      <c r="D286" s="15" t="s">
        <v>882</v>
      </c>
      <c r="E286" s="15" t="s">
        <v>25</v>
      </c>
      <c r="F286" s="15" t="s">
        <v>883</v>
      </c>
      <c r="G286" s="15"/>
      <c r="H286" s="16" t="str">
        <f aca="false">VLOOKUP(F286,'[1]Goa Member''s Details Revised'!$C$2:$AO$7385,2,0)</f>
        <v>L.N.C/Beaches</v>
      </c>
      <c r="I286" s="15" t="n">
        <v>31</v>
      </c>
      <c r="J286" s="15" t="s">
        <v>34</v>
      </c>
      <c r="K286" s="15" t="n">
        <v>1997</v>
      </c>
      <c r="L286" s="16" t="str">
        <f aca="false">VLOOKUP(F286,'[1]Goa Member''s Details Revised'!$C$2:$AO$7385,9,0)</f>
        <v>Never</v>
      </c>
      <c r="M286" s="15" t="s">
        <v>884</v>
      </c>
      <c r="N286" s="17" t="n">
        <f aca="false">VLOOKUP(F286,'[1]Goa Member''s Details Revised'!$C$2:$AO$7385,5,0)</f>
        <v>58900</v>
      </c>
      <c r="O286" s="17" t="n">
        <f aca="false">VLOOKUP(F286,'[1]Goa Member''s Details Revised'!$C$2:$AO$7385,5,0)</f>
        <v>58900</v>
      </c>
      <c r="P286" s="17" t="n">
        <f aca="false">VLOOKUP(F286,'[1]Goa Member''s Details Revised'!$C$2:$AO$7385,6,0)</f>
        <v>58900</v>
      </c>
      <c r="Q286" s="17" t="str">
        <f aca="false">VLOOKUP(F286,'[1]Goa Member''s Details Revised'!$C$2:$AO$7385,8,0)</f>
        <v>I.R.M</v>
      </c>
      <c r="R286" s="17" t="n">
        <f aca="false">+O286-P286</f>
        <v>0</v>
      </c>
      <c r="S286" s="15" t="e">
        <f aca="false">+#REF!-K286</f>
        <v>#REF!</v>
      </c>
      <c r="T286" s="17" t="n">
        <f aca="false">IF(Q286="regular",((P286-(P286/99)*S286)),(P286-(P286*20%)))</f>
        <v>47120</v>
      </c>
      <c r="U286" s="17" t="e">
        <f aca="false">((P286-(P286/99)*S286))</f>
        <v>#REF!</v>
      </c>
      <c r="V286" s="17" t="n">
        <f aca="false">IF(Q286="regular",0,(P286-(O286*20%)))</f>
        <v>47120</v>
      </c>
      <c r="W286" s="17"/>
      <c r="X286" s="15"/>
      <c r="Y286" s="18" t="str">
        <f aca="false">VLOOKUP(F286,'[1]Goa Member''s Details Revised'!$C$2:$AO$7385,12,0)</f>
        <v>we send last reminder in 2012.then we did not receive any reply.</v>
      </c>
    </row>
    <row r="287" customFormat="false" ht="15" hidden="false" customHeight="false" outlineLevel="0" collapsed="false">
      <c r="B287" s="14" t="n">
        <v>286</v>
      </c>
      <c r="C287" s="15"/>
      <c r="D287" s="15" t="s">
        <v>885</v>
      </c>
      <c r="E287" s="15" t="s">
        <v>25</v>
      </c>
      <c r="F287" s="15" t="s">
        <v>886</v>
      </c>
      <c r="G287" s="15"/>
      <c r="H287" s="16" t="str">
        <f aca="false">VLOOKUP(F287,'[1]Goa Member''s Details Revised'!$C$2:$AO$7385,2,0)</f>
        <v>L.N.C/Beaches</v>
      </c>
      <c r="I287" s="15" t="n">
        <v>28</v>
      </c>
      <c r="J287" s="15" t="s">
        <v>34</v>
      </c>
      <c r="K287" s="15" t="n">
        <v>1997</v>
      </c>
      <c r="L287" s="16" t="str">
        <f aca="false">VLOOKUP(F287,'[1]Goa Member''s Details Revised'!$C$2:$AO$7385,9,0)</f>
        <v>Never</v>
      </c>
      <c r="M287" s="15" t="s">
        <v>887</v>
      </c>
      <c r="N287" s="17" t="n">
        <f aca="false">VLOOKUP(F287,'[1]Goa Member''s Details Revised'!$C$2:$AO$7385,5,0)</f>
        <v>38000</v>
      </c>
      <c r="O287" s="17" t="n">
        <f aca="false">VLOOKUP(F287,'[1]Goa Member''s Details Revised'!$C$2:$AO$7385,5,0)</f>
        <v>38000</v>
      </c>
      <c r="P287" s="17" t="n">
        <f aca="false">VLOOKUP(F287,'[1]Goa Member''s Details Revised'!$C$2:$AO$7385,6,0)</f>
        <v>38000</v>
      </c>
      <c r="Q287" s="17" t="str">
        <f aca="false">VLOOKUP(F287,'[1]Goa Member''s Details Revised'!$C$2:$AO$7385,8,0)</f>
        <v>I.R.M</v>
      </c>
      <c r="R287" s="17" t="n">
        <f aca="false">+O287-P287</f>
        <v>0</v>
      </c>
      <c r="S287" s="15" t="e">
        <f aca="false">+#REF!-K287</f>
        <v>#REF!</v>
      </c>
      <c r="T287" s="17" t="n">
        <f aca="false">IF(Q287="regular",((P287-(P287/99)*S287)),(P287-(P287*20%)))</f>
        <v>30400</v>
      </c>
      <c r="U287" s="17" t="e">
        <f aca="false">((P287-(P287/99)*S287))</f>
        <v>#REF!</v>
      </c>
      <c r="V287" s="17" t="n">
        <f aca="false">IF(Q287="regular",0,(P287-(O287*20%)))</f>
        <v>30400</v>
      </c>
      <c r="W287" s="17"/>
      <c r="X287" s="15"/>
      <c r="Y287" s="18" t="str">
        <f aca="false">VLOOKUP(F287,'[1]Goa Member''s Details Revised'!$C$2:$AO$7385,12,0)</f>
        <v>not send any reminder last communication 09</v>
      </c>
    </row>
    <row r="288" customFormat="false" ht="45" hidden="false" customHeight="false" outlineLevel="0" collapsed="false">
      <c r="B288" s="14" t="n">
        <v>287</v>
      </c>
      <c r="C288" s="15"/>
      <c r="D288" s="15" t="s">
        <v>888</v>
      </c>
      <c r="E288" s="15" t="s">
        <v>25</v>
      </c>
      <c r="F288" s="15" t="s">
        <v>889</v>
      </c>
      <c r="G288" s="15"/>
      <c r="H288" s="16" t="str">
        <f aca="false">VLOOKUP(F288,'[1]Goa Member''s Details Revised'!$C$2:$AO$7385,2,0)</f>
        <v>L.N.C/Beaches</v>
      </c>
      <c r="I288" s="15" t="n">
        <v>31</v>
      </c>
      <c r="J288" s="15" t="s">
        <v>34</v>
      </c>
      <c r="K288" s="15" t="n">
        <v>1997</v>
      </c>
      <c r="L288" s="16" t="str">
        <f aca="false">VLOOKUP(F288,'[1]Goa Member''s Details Revised'!$C$2:$AO$7385,9,0)</f>
        <v>Never</v>
      </c>
      <c r="M288" s="15" t="s">
        <v>890</v>
      </c>
      <c r="N288" s="17" t="n">
        <f aca="false">VLOOKUP(F288,'[1]Goa Member''s Details Revised'!$C$2:$AO$7385,5,0)</f>
        <v>105000</v>
      </c>
      <c r="O288" s="17" t="n">
        <f aca="false">VLOOKUP(F288,'[1]Goa Member''s Details Revised'!$C$2:$AO$7385,5,0)</f>
        <v>105000</v>
      </c>
      <c r="P288" s="17" t="n">
        <f aca="false">VLOOKUP(F288,'[1]Goa Member''s Details Revised'!$C$2:$AO$7385,6,0)</f>
        <v>105000</v>
      </c>
      <c r="Q288" s="17" t="str">
        <f aca="false">VLOOKUP(F288,'[1]Goa Member''s Details Revised'!$C$2:$AO$7385,8,0)</f>
        <v>I.R.M</v>
      </c>
      <c r="R288" s="17" t="n">
        <f aca="false">+O288-P288</f>
        <v>0</v>
      </c>
      <c r="S288" s="15" t="e">
        <f aca="false">+#REF!-K288</f>
        <v>#REF!</v>
      </c>
      <c r="T288" s="17" t="n">
        <f aca="false">IF(Q288="regular",((P288-(P288/99)*S288)),(P288-(P288*20%)))</f>
        <v>84000</v>
      </c>
      <c r="U288" s="17" t="e">
        <f aca="false">((P288-(P288/99)*S288))</f>
        <v>#REF!</v>
      </c>
      <c r="V288" s="17" t="n">
        <f aca="false">IF(Q288="regular",0,(P288-(O288*20%)))</f>
        <v>84000</v>
      </c>
      <c r="W288" s="17"/>
      <c r="X288" s="15"/>
      <c r="Y288" s="18" t="str">
        <f aca="false">VLOOKUP(F288,'[1]Goa Member''s Details Revised'!$C$2:$AO$7385,12,0)</f>
        <v>reply on last communication 17...membership transferred from Manali to Goa in 03 and also(Lata Devi Ghanshyam to Anurag G Purohit)</v>
      </c>
    </row>
    <row r="289" customFormat="false" ht="15" hidden="false" customHeight="false" outlineLevel="0" collapsed="false">
      <c r="B289" s="14" t="n">
        <v>288</v>
      </c>
      <c r="C289" s="15"/>
      <c r="D289" s="15" t="s">
        <v>891</v>
      </c>
      <c r="E289" s="15" t="s">
        <v>25</v>
      </c>
      <c r="F289" s="15" t="s">
        <v>892</v>
      </c>
      <c r="G289" s="15"/>
      <c r="H289" s="16" t="str">
        <f aca="false">VLOOKUP(F289,'[1]Goa Member''s Details Revised'!$C$2:$AO$7385,2,0)</f>
        <v>LNC/DRI BEACHES</v>
      </c>
      <c r="I289" s="15" t="n">
        <v>31</v>
      </c>
      <c r="J289" s="15" t="s">
        <v>34</v>
      </c>
      <c r="K289" s="15" t="n">
        <v>1997</v>
      </c>
      <c r="L289" s="16" t="str">
        <f aca="false">VLOOKUP(F289,'[1]Goa Member''s Details Revised'!$C$2:$AO$7385,9,0)</f>
        <v>Never</v>
      </c>
      <c r="M289" s="15" t="s">
        <v>728</v>
      </c>
      <c r="N289" s="17" t="n">
        <f aca="false">VLOOKUP(F289,'[1]Goa Member''s Details Revised'!$C$2:$AO$7385,5,0)</f>
        <v>38000</v>
      </c>
      <c r="O289" s="17" t="n">
        <f aca="false">VLOOKUP(F289,'[1]Goa Member''s Details Revised'!$C$2:$AO$7385,5,0)</f>
        <v>38000</v>
      </c>
      <c r="P289" s="17" t="n">
        <f aca="false">VLOOKUP(F289,'[1]Goa Member''s Details Revised'!$C$2:$AO$7385,6,0)</f>
        <v>15200</v>
      </c>
      <c r="Q289" s="17" t="str">
        <f aca="false">VLOOKUP(F289,'[1]Goa Member''s Details Revised'!$C$2:$AO$7385,8,0)</f>
        <v>Outstanding</v>
      </c>
      <c r="R289" s="17" t="n">
        <f aca="false">+O289-P289</f>
        <v>22800</v>
      </c>
      <c r="S289" s="15" t="e">
        <f aca="false">+#REF!-K289</f>
        <v>#REF!</v>
      </c>
      <c r="T289" s="17" t="n">
        <f aca="false">IF(Q289="regular",((P289-(P289/99)*S289)),(P289-(P289*20%)))</f>
        <v>12160</v>
      </c>
      <c r="U289" s="17" t="e">
        <f aca="false">((P289-(P289/99)*S289))</f>
        <v>#REF!</v>
      </c>
      <c r="V289" s="17" t="n">
        <f aca="false">IF(Q289="regular",0,(P289-(O289*20%)))</f>
        <v>7600</v>
      </c>
      <c r="W289" s="17"/>
      <c r="X289" s="15"/>
      <c r="Y289" s="18" t="str">
        <f aca="false">VLOOKUP(F289,'[1]Goa Member''s Details Revised'!$C$2:$AO$7385,12,0)</f>
        <v>As POD last communication 07(Outstanding Rs. 22800/-)</v>
      </c>
    </row>
    <row r="290" customFormat="false" ht="30" hidden="false" customHeight="false" outlineLevel="0" collapsed="false">
      <c r="B290" s="14" t="n">
        <v>289</v>
      </c>
      <c r="C290" s="15"/>
      <c r="D290" s="15" t="s">
        <v>893</v>
      </c>
      <c r="E290" s="15" t="s">
        <v>25</v>
      </c>
      <c r="F290" s="15" t="s">
        <v>894</v>
      </c>
      <c r="G290" s="15"/>
      <c r="H290" s="16" t="str">
        <f aca="false">VLOOKUP(F290,'[1]Goa Member''s Details Revised'!$C$2:$AO$7385,2,0)</f>
        <v>L.N.C/Beaches</v>
      </c>
      <c r="I290" s="15" t="n">
        <v>30</v>
      </c>
      <c r="J290" s="15" t="s">
        <v>34</v>
      </c>
      <c r="K290" s="15" t="n">
        <v>1997</v>
      </c>
      <c r="L290" s="16" t="str">
        <f aca="false">VLOOKUP(F290,'[1]Goa Member''s Details Revised'!$C$2:$AO$7385,9,0)</f>
        <v>Never</v>
      </c>
      <c r="M290" s="15" t="s">
        <v>895</v>
      </c>
      <c r="N290" s="17" t="n">
        <f aca="false">VLOOKUP(F290,'[1]Goa Member''s Details Revised'!$C$2:$AO$7385,5,0)</f>
        <v>78000</v>
      </c>
      <c r="O290" s="17" t="n">
        <f aca="false">VLOOKUP(F290,'[1]Goa Member''s Details Revised'!$C$2:$AO$7385,5,0)</f>
        <v>78000</v>
      </c>
      <c r="P290" s="17" t="n">
        <f aca="false">VLOOKUP(F290,'[1]Goa Member''s Details Revised'!$C$2:$AO$7385,6,0)</f>
        <v>78000</v>
      </c>
      <c r="Q290" s="17" t="str">
        <f aca="false">VLOOKUP(F290,'[1]Goa Member''s Details Revised'!$C$2:$AO$7385,8,0)</f>
        <v>I.R.M</v>
      </c>
      <c r="R290" s="17" t="n">
        <f aca="false">+O290-P290</f>
        <v>0</v>
      </c>
      <c r="S290" s="15" t="e">
        <f aca="false">+#REF!-K290</f>
        <v>#REF!</v>
      </c>
      <c r="T290" s="17" t="n">
        <f aca="false">IF(Q290="regular",((P290-(P290/99)*S290)),(P290-(P290*20%)))</f>
        <v>62400</v>
      </c>
      <c r="U290" s="17" t="e">
        <f aca="false">((P290-(P290/99)*S290))</f>
        <v>#REF!</v>
      </c>
      <c r="V290" s="17" t="n">
        <f aca="false">IF(Q290="regular",0,(P290-(O290*20%)))</f>
        <v>62400</v>
      </c>
      <c r="W290" s="17"/>
      <c r="X290" s="15"/>
      <c r="Y290" s="18" t="str">
        <f aca="false">VLOOKUP(F290,'[1]Goa Member''s Details Revised'!$C$2:$AO$7385,12,0)</f>
        <v>last communication 05.  Membership Transferr from Munnar to Goa  in 98.</v>
      </c>
    </row>
    <row r="291" customFormat="false" ht="30" hidden="false" customHeight="false" outlineLevel="0" collapsed="false">
      <c r="B291" s="14" t="n">
        <v>290</v>
      </c>
      <c r="C291" s="15"/>
      <c r="D291" s="15" t="s">
        <v>896</v>
      </c>
      <c r="E291" s="15" t="s">
        <v>25</v>
      </c>
      <c r="F291" s="15" t="s">
        <v>897</v>
      </c>
      <c r="G291" s="15"/>
      <c r="H291" s="16" t="str">
        <f aca="false">VLOOKUP(F291,'[1]Goa Member''s Details Revised'!$C$2:$AO$7385,2,0)</f>
        <v>L.N.C/Beaches</v>
      </c>
      <c r="I291" s="15" t="n">
        <v>18</v>
      </c>
      <c r="J291" s="15" t="s">
        <v>176</v>
      </c>
      <c r="K291" s="15" t="n">
        <v>1997</v>
      </c>
      <c r="L291" s="16" t="str">
        <f aca="false">VLOOKUP(F291,'[1]Goa Member''s Details Revised'!$C$2:$AO$7385,9,0)</f>
        <v>Never</v>
      </c>
      <c r="M291" s="15" t="s">
        <v>898</v>
      </c>
      <c r="N291" s="17" t="n">
        <f aca="false">VLOOKUP(F291,'[1]Goa Member''s Details Revised'!$C$2:$AO$7385,5,0)</f>
        <v>62000</v>
      </c>
      <c r="O291" s="17" t="n">
        <f aca="false">VLOOKUP(F291,'[1]Goa Member''s Details Revised'!$C$2:$AO$7385,5,0)</f>
        <v>62000</v>
      </c>
      <c r="P291" s="17" t="n">
        <f aca="false">VLOOKUP(F291,'[1]Goa Member''s Details Revised'!$C$2:$AO$7385,6,0)</f>
        <v>62000</v>
      </c>
      <c r="Q291" s="17" t="str">
        <f aca="false">VLOOKUP(F291,'[1]Goa Member''s Details Revised'!$C$2:$AO$7385,8,0)</f>
        <v>I.R.M</v>
      </c>
      <c r="R291" s="17" t="n">
        <f aca="false">+O291-P291</f>
        <v>0</v>
      </c>
      <c r="S291" s="15" t="e">
        <f aca="false">+#REF!-K291</f>
        <v>#REF!</v>
      </c>
      <c r="T291" s="17" t="n">
        <f aca="false">IF(Q291="regular",((P291-(P291/99)*S291)),(P291-(P291*20%)))</f>
        <v>49600</v>
      </c>
      <c r="U291" s="17" t="e">
        <f aca="false">((P291-(P291/99)*S291))</f>
        <v>#REF!</v>
      </c>
      <c r="V291" s="17" t="n">
        <f aca="false">IF(Q291="regular",0,(P291-(O291*20%)))</f>
        <v>49600</v>
      </c>
      <c r="W291" s="17"/>
      <c r="X291" s="15"/>
      <c r="Y291" s="18" t="str">
        <f aca="false">VLOOKUP(F291,'[1]Goa Member''s Details Revised'!$C$2:$AO$7385,12,0)</f>
        <v>we send last reminder in 2012.then we did not receive any reply.</v>
      </c>
    </row>
    <row r="292" customFormat="false" ht="30" hidden="false" customHeight="false" outlineLevel="0" collapsed="false">
      <c r="B292" s="14" t="n">
        <v>291</v>
      </c>
      <c r="C292" s="15"/>
      <c r="D292" s="15" t="s">
        <v>899</v>
      </c>
      <c r="E292" s="15" t="s">
        <v>25</v>
      </c>
      <c r="F292" s="15" t="s">
        <v>900</v>
      </c>
      <c r="G292" s="15"/>
      <c r="H292" s="16" t="str">
        <f aca="false">VLOOKUP(F292,'[1]Goa Member''s Details Revised'!$C$2:$AO$7385,2,0)</f>
        <v>L.N.C/Beaches</v>
      </c>
      <c r="I292" s="15" t="n">
        <v>28</v>
      </c>
      <c r="J292" s="15" t="s">
        <v>176</v>
      </c>
      <c r="K292" s="15" t="n">
        <v>1997</v>
      </c>
      <c r="L292" s="16" t="str">
        <f aca="false">VLOOKUP(F292,'[1]Goa Member''s Details Revised'!$C$2:$AO$7385,9,0)</f>
        <v>Never</v>
      </c>
      <c r="M292" s="15" t="s">
        <v>901</v>
      </c>
      <c r="N292" s="17" t="n">
        <f aca="false">VLOOKUP(F292,'[1]Goa Member''s Details Revised'!$C$2:$AO$7385,5,0)</f>
        <v>60000</v>
      </c>
      <c r="O292" s="17" t="n">
        <f aca="false">VLOOKUP(F292,'[1]Goa Member''s Details Revised'!$C$2:$AO$7385,5,0)</f>
        <v>60000</v>
      </c>
      <c r="P292" s="17" t="n">
        <f aca="false">VLOOKUP(F292,'[1]Goa Member''s Details Revised'!$C$2:$AO$7385,6,0)</f>
        <v>60000</v>
      </c>
      <c r="Q292" s="17" t="str">
        <f aca="false">VLOOKUP(F292,'[1]Goa Member''s Details Revised'!$C$2:$AO$7385,8,0)</f>
        <v>I.R.M</v>
      </c>
      <c r="R292" s="17" t="n">
        <f aca="false">+O292-P292</f>
        <v>0</v>
      </c>
      <c r="S292" s="15" t="e">
        <f aca="false">+#REF!-K292</f>
        <v>#REF!</v>
      </c>
      <c r="T292" s="17" t="n">
        <f aca="false">IF(Q292="regular",((P292-(P292/99)*S292)),(P292-(P292*20%)))</f>
        <v>48000</v>
      </c>
      <c r="U292" s="17" t="e">
        <f aca="false">((P292-(P292/99)*S292))</f>
        <v>#REF!</v>
      </c>
      <c r="V292" s="17" t="n">
        <f aca="false">IF(Q292="regular",0,(P292-(O292*20%)))</f>
        <v>48000</v>
      </c>
      <c r="W292" s="17"/>
      <c r="X292" s="15"/>
      <c r="Y292" s="18" t="str">
        <f aca="false">VLOOKUP(F292,'[1]Goa Member''s Details Revised'!$C$2:$AO$7385,12,0)</f>
        <v>we send last reminder in 2012.then we did not receive any reply.</v>
      </c>
    </row>
    <row r="293" customFormat="false" ht="30" hidden="false" customHeight="false" outlineLevel="0" collapsed="false">
      <c r="B293" s="14" t="n">
        <v>292</v>
      </c>
      <c r="C293" s="15"/>
      <c r="D293" s="15" t="s">
        <v>902</v>
      </c>
      <c r="E293" s="15" t="s">
        <v>25</v>
      </c>
      <c r="F293" s="15" t="s">
        <v>903</v>
      </c>
      <c r="G293" s="15"/>
      <c r="H293" s="16" t="str">
        <f aca="false">VLOOKUP(F293,'[1]Goa Member''s Details Revised'!$C$2:$AO$7385,2,0)</f>
        <v>l.N.C/Beaches</v>
      </c>
      <c r="I293" s="15" t="n">
        <v>12</v>
      </c>
      <c r="J293" s="15" t="s">
        <v>176</v>
      </c>
      <c r="K293" s="15" t="n">
        <v>1997</v>
      </c>
      <c r="L293" s="16" t="str">
        <f aca="false">VLOOKUP(F293,'[1]Goa Member''s Details Revised'!$C$2:$AO$7385,9,0)</f>
        <v>Never</v>
      </c>
      <c r="M293" s="15" t="s">
        <v>904</v>
      </c>
      <c r="N293" s="17" t="n">
        <f aca="false">VLOOKUP(F293,'[1]Goa Member''s Details Revised'!$C$2:$AO$7385,5,0)</f>
        <v>62000</v>
      </c>
      <c r="O293" s="17" t="n">
        <f aca="false">VLOOKUP(F293,'[1]Goa Member''s Details Revised'!$C$2:$AO$7385,5,0)</f>
        <v>62000</v>
      </c>
      <c r="P293" s="17" t="n">
        <f aca="false">VLOOKUP(F293,'[1]Goa Member''s Details Revised'!$C$2:$AO$7385,6,0)</f>
        <v>62000</v>
      </c>
      <c r="Q293" s="17" t="str">
        <f aca="false">VLOOKUP(F293,'[1]Goa Member''s Details Revised'!$C$2:$AO$7385,8,0)</f>
        <v>I.R.M</v>
      </c>
      <c r="R293" s="17" t="n">
        <f aca="false">+O293-P293</f>
        <v>0</v>
      </c>
      <c r="S293" s="15" t="e">
        <f aca="false">+#REF!-K293</f>
        <v>#REF!</v>
      </c>
      <c r="T293" s="17" t="n">
        <f aca="false">IF(Q293="regular",((P293-(P293/99)*S293)),(P293-(P293*20%)))</f>
        <v>49600</v>
      </c>
      <c r="U293" s="17" t="e">
        <f aca="false">((P293-(P293/99)*S293))</f>
        <v>#REF!</v>
      </c>
      <c r="V293" s="17" t="n">
        <f aca="false">IF(Q293="regular",0,(P293-(O293*20%)))</f>
        <v>49600</v>
      </c>
      <c r="W293" s="17"/>
      <c r="X293" s="15"/>
      <c r="Y293" s="18" t="str">
        <f aca="false">VLOOKUP(F293,'[1]Goa Member''s Details Revised'!$C$2:$AO$7385,12,0)</f>
        <v>we send last reminder in 2012.then we did not receive any reply.</v>
      </c>
    </row>
    <row r="294" customFormat="false" ht="15" hidden="false" customHeight="false" outlineLevel="0" collapsed="false">
      <c r="B294" s="14" t="n">
        <v>293</v>
      </c>
      <c r="C294" s="15"/>
      <c r="D294" s="15" t="s">
        <v>905</v>
      </c>
      <c r="E294" s="15" t="s">
        <v>25</v>
      </c>
      <c r="F294" s="15" t="s">
        <v>906</v>
      </c>
      <c r="G294" s="15"/>
      <c r="H294" s="16" t="str">
        <f aca="false">VLOOKUP(F294,'[1]Goa Member''s Details Revised'!$C$2:$AO$7385,2,0)</f>
        <v>L.N.C/Beaches</v>
      </c>
      <c r="I294" s="15" t="n">
        <v>12</v>
      </c>
      <c r="J294" s="15" t="s">
        <v>176</v>
      </c>
      <c r="K294" s="15" t="n">
        <v>1997</v>
      </c>
      <c r="L294" s="16" t="str">
        <f aca="false">VLOOKUP(F294,'[1]Goa Member''s Details Revised'!$C$2:$AO$7385,9,0)</f>
        <v>Never</v>
      </c>
      <c r="M294" s="15" t="s">
        <v>907</v>
      </c>
      <c r="N294" s="17" t="n">
        <f aca="false">VLOOKUP(F294,'[1]Goa Member''s Details Revised'!$C$2:$AO$7385,5,0)</f>
        <v>62000</v>
      </c>
      <c r="O294" s="17" t="n">
        <f aca="false">VLOOKUP(F294,'[1]Goa Member''s Details Revised'!$C$2:$AO$7385,5,0)</f>
        <v>62000</v>
      </c>
      <c r="P294" s="17" t="n">
        <f aca="false">VLOOKUP(F294,'[1]Goa Member''s Details Revised'!$C$2:$AO$7385,6,0)</f>
        <v>15500</v>
      </c>
      <c r="Q294" s="17" t="str">
        <f aca="false">VLOOKUP(F294,'[1]Goa Member''s Details Revised'!$C$2:$AO$7385,8,0)</f>
        <v>Outstanding</v>
      </c>
      <c r="R294" s="17" t="n">
        <f aca="false">+O294-P294</f>
        <v>46500</v>
      </c>
      <c r="S294" s="15" t="e">
        <f aca="false">+#REF!-K294</f>
        <v>#REF!</v>
      </c>
      <c r="T294" s="17" t="n">
        <f aca="false">IF(Q294="regular",((P294-(P294/99)*S294)),(P294-(P294*20%)))</f>
        <v>12400</v>
      </c>
      <c r="U294" s="17" t="e">
        <f aca="false">((P294-(P294/99)*S294))</f>
        <v>#REF!</v>
      </c>
      <c r="V294" s="17" t="n">
        <f aca="false">IF(Q294="regular",0,(P294-(O294*20%)))</f>
        <v>3100</v>
      </c>
      <c r="W294" s="17"/>
      <c r="X294" s="15"/>
      <c r="Y294" s="18" t="str">
        <f aca="false">VLOOKUP(F294,'[1]Goa Member''s Details Revised'!$C$2:$AO$7385,12,0)</f>
        <v>no cummunication 97 (Outstanding Rs. 46500/-)</v>
      </c>
    </row>
    <row r="295" customFormat="false" ht="30" hidden="false" customHeight="false" outlineLevel="0" collapsed="false">
      <c r="B295" s="14" t="n">
        <v>294</v>
      </c>
      <c r="C295" s="15"/>
      <c r="D295" s="15" t="s">
        <v>908</v>
      </c>
      <c r="E295" s="15" t="s">
        <v>25</v>
      </c>
      <c r="F295" s="15" t="s">
        <v>909</v>
      </c>
      <c r="G295" s="15"/>
      <c r="H295" s="16" t="str">
        <f aca="false">VLOOKUP(F295,'[1]Goa Member''s Details Revised'!$C$2:$AO$7385,2,0)</f>
        <v>L.N.C/Beaches</v>
      </c>
      <c r="I295" s="15" t="n">
        <v>1</v>
      </c>
      <c r="J295" s="15" t="s">
        <v>176</v>
      </c>
      <c r="K295" s="15" t="n">
        <v>1997</v>
      </c>
      <c r="L295" s="16" t="str">
        <f aca="false">VLOOKUP(F295,'[1]Goa Member''s Details Revised'!$C$2:$AO$7385,9,0)</f>
        <v>Never</v>
      </c>
      <c r="M295" s="15" t="s">
        <v>910</v>
      </c>
      <c r="N295" s="17" t="n">
        <f aca="false">VLOOKUP(F295,'[1]Goa Member''s Details Revised'!$C$2:$AO$7385,5,0)</f>
        <v>38000</v>
      </c>
      <c r="O295" s="17" t="n">
        <f aca="false">VLOOKUP(F295,'[1]Goa Member''s Details Revised'!$C$2:$AO$7385,5,0)</f>
        <v>38000</v>
      </c>
      <c r="P295" s="17" t="n">
        <f aca="false">VLOOKUP(F295,'[1]Goa Member''s Details Revised'!$C$2:$AO$7385,6,0)</f>
        <v>14400</v>
      </c>
      <c r="Q295" s="17" t="str">
        <f aca="false">VLOOKUP(F295,'[1]Goa Member''s Details Revised'!$C$2:$AO$7385,8,0)</f>
        <v>Outstanding</v>
      </c>
      <c r="R295" s="17" t="n">
        <f aca="false">+O295-P295</f>
        <v>23600</v>
      </c>
      <c r="S295" s="15" t="e">
        <f aca="false">+#REF!-K295</f>
        <v>#REF!</v>
      </c>
      <c r="T295" s="17" t="n">
        <f aca="false">IF(Q295="regular",((P295-(P295/99)*S295)),(P295-(P295*20%)))</f>
        <v>11520</v>
      </c>
      <c r="U295" s="17" t="e">
        <f aca="false">((P295-(P295/99)*S295))</f>
        <v>#REF!</v>
      </c>
      <c r="V295" s="17" t="n">
        <f aca="false">IF(Q295="regular",0,(P295-(O295*20%)))</f>
        <v>6800</v>
      </c>
      <c r="W295" s="17"/>
      <c r="X295" s="15"/>
      <c r="Y295" s="18" t="str">
        <f aca="false">VLOOKUP(F295,'[1]Goa Member''s Details Revised'!$C$2:$AO$7385,12,0)</f>
        <v>As POD last communication 07(Outstanding Rs. 21000/-) application form and POD 2007 </v>
      </c>
    </row>
    <row r="296" customFormat="false" ht="15" hidden="false" customHeight="false" outlineLevel="0" collapsed="false">
      <c r="B296" s="14" t="n">
        <v>295</v>
      </c>
      <c r="C296" s="15"/>
      <c r="D296" s="15" t="s">
        <v>911</v>
      </c>
      <c r="E296" s="15" t="s">
        <v>25</v>
      </c>
      <c r="F296" s="15" t="s">
        <v>912</v>
      </c>
      <c r="G296" s="15"/>
      <c r="H296" s="16" t="str">
        <f aca="false">VLOOKUP(F296,'[1]Goa Member''s Details Revised'!$C$2:$AO$7385,2,0)</f>
        <v>L.N.C/Beaches</v>
      </c>
      <c r="I296" s="15" t="n">
        <v>28</v>
      </c>
      <c r="J296" s="15" t="s">
        <v>176</v>
      </c>
      <c r="K296" s="15" t="n">
        <v>1997</v>
      </c>
      <c r="L296" s="16" t="str">
        <f aca="false">VLOOKUP(F296,'[1]Goa Member''s Details Revised'!$C$2:$AO$7385,9,0)</f>
        <v>Never</v>
      </c>
      <c r="M296" s="15" t="s">
        <v>913</v>
      </c>
      <c r="N296" s="17" t="n">
        <f aca="false">VLOOKUP(F296,'[1]Goa Member''s Details Revised'!$C$2:$AO$7385,5,0)</f>
        <v>36100</v>
      </c>
      <c r="O296" s="17" t="n">
        <f aca="false">VLOOKUP(F296,'[1]Goa Member''s Details Revised'!$C$2:$AO$7385,5,0)</f>
        <v>36100</v>
      </c>
      <c r="P296" s="17" t="n">
        <f aca="false">VLOOKUP(F296,'[1]Goa Member''s Details Revised'!$C$2:$AO$7385,6,0)</f>
        <v>36100</v>
      </c>
      <c r="Q296" s="17" t="str">
        <f aca="false">VLOOKUP(F296,'[1]Goa Member''s Details Revised'!$C$2:$AO$7385,8,0)</f>
        <v>I.R.M</v>
      </c>
      <c r="R296" s="17" t="n">
        <f aca="false">+O296-P296</f>
        <v>0</v>
      </c>
      <c r="S296" s="15" t="e">
        <f aca="false">+#REF!-K296</f>
        <v>#REF!</v>
      </c>
      <c r="T296" s="17" t="n">
        <f aca="false">IF(Q296="regular",((P296-(P296/99)*S296)),(P296-(P296*20%)))</f>
        <v>28880</v>
      </c>
      <c r="U296" s="17" t="e">
        <f aca="false">((P296-(P296/99)*S296))</f>
        <v>#REF!</v>
      </c>
      <c r="V296" s="17" t="n">
        <f aca="false">IF(Q296="regular",0,(P296-(O296*20%)))</f>
        <v>28880</v>
      </c>
      <c r="W296" s="17"/>
      <c r="X296" s="15"/>
      <c r="Y296" s="18" t="str">
        <f aca="false">VLOOKUP(F296,'[1]Goa Member''s Details Revised'!$C$2:$AO$7385,12,0)</f>
        <v>communication 00</v>
      </c>
    </row>
    <row r="297" customFormat="false" ht="15" hidden="false" customHeight="false" outlineLevel="0" collapsed="false">
      <c r="B297" s="14" t="n">
        <v>296</v>
      </c>
      <c r="C297" s="15"/>
      <c r="D297" s="15" t="s">
        <v>914</v>
      </c>
      <c r="E297" s="15" t="s">
        <v>25</v>
      </c>
      <c r="F297" s="15" t="s">
        <v>915</v>
      </c>
      <c r="G297" s="15"/>
      <c r="H297" s="16" t="str">
        <f aca="false">VLOOKUP(F297,'[1]Goa Member''s Details Revised'!$C$2:$AO$7385,2,0)</f>
        <v>L.N.C/Beaches</v>
      </c>
      <c r="I297" s="15" t="n">
        <v>28</v>
      </c>
      <c r="J297" s="15" t="s">
        <v>176</v>
      </c>
      <c r="K297" s="15" t="n">
        <v>1997</v>
      </c>
      <c r="L297" s="16" t="str">
        <f aca="false">VLOOKUP(F297,'[1]Goa Member''s Details Revised'!$C$2:$AO$7385,9,0)</f>
        <v>Never</v>
      </c>
      <c r="M297" s="15" t="s">
        <v>916</v>
      </c>
      <c r="N297" s="17" t="n">
        <f aca="false">VLOOKUP(F297,'[1]Goa Member''s Details Revised'!$C$2:$AO$7385,5,0)</f>
        <v>38000</v>
      </c>
      <c r="O297" s="17" t="n">
        <f aca="false">VLOOKUP(F297,'[1]Goa Member''s Details Revised'!$C$2:$AO$7385,5,0)</f>
        <v>38000</v>
      </c>
      <c r="P297" s="17" t="n">
        <f aca="false">VLOOKUP(F297,'[1]Goa Member''s Details Revised'!$C$2:$AO$7385,6,0)</f>
        <v>38000</v>
      </c>
      <c r="Q297" s="17" t="str">
        <f aca="false">VLOOKUP(F297,'[1]Goa Member''s Details Revised'!$C$2:$AO$7385,8,0)</f>
        <v>I.R.M</v>
      </c>
      <c r="R297" s="17" t="n">
        <f aca="false">+O297-P297</f>
        <v>0</v>
      </c>
      <c r="S297" s="15" t="e">
        <f aca="false">+#REF!-K297</f>
        <v>#REF!</v>
      </c>
      <c r="T297" s="17" t="n">
        <f aca="false">IF(Q297="regular",((P297-(P297/99)*S297)),(P297-(P297*20%)))</f>
        <v>30400</v>
      </c>
      <c r="U297" s="17" t="e">
        <f aca="false">((P297-(P297/99)*S297))</f>
        <v>#REF!</v>
      </c>
      <c r="V297" s="17" t="n">
        <f aca="false">IF(Q297="regular",0,(P297-(O297*20%)))</f>
        <v>30400</v>
      </c>
      <c r="W297" s="17"/>
      <c r="X297" s="15"/>
      <c r="Y297" s="18" t="str">
        <f aca="false">VLOOKUP(F297,'[1]Goa Member''s Details Revised'!$C$2:$AO$7385,12,0)</f>
        <v>communication 00</v>
      </c>
    </row>
    <row r="298" customFormat="false" ht="15" hidden="false" customHeight="false" outlineLevel="0" collapsed="false">
      <c r="B298" s="14" t="n">
        <v>297</v>
      </c>
      <c r="C298" s="15"/>
      <c r="D298" s="15" t="s">
        <v>917</v>
      </c>
      <c r="E298" s="15" t="s">
        <v>25</v>
      </c>
      <c r="F298" s="15" t="s">
        <v>918</v>
      </c>
      <c r="G298" s="15"/>
      <c r="H298" s="16" t="s">
        <v>155</v>
      </c>
      <c r="I298" s="15" t="n">
        <v>28</v>
      </c>
      <c r="J298" s="15" t="s">
        <v>176</v>
      </c>
      <c r="K298" s="15" t="n">
        <v>1997</v>
      </c>
      <c r="L298" s="16" t="s">
        <v>156</v>
      </c>
      <c r="M298" s="15" t="s">
        <v>919</v>
      </c>
      <c r="N298" s="17" t="n">
        <v>62000</v>
      </c>
      <c r="O298" s="17" t="n">
        <v>62000</v>
      </c>
      <c r="P298" s="17" t="n">
        <v>18600</v>
      </c>
      <c r="Q298" s="17" t="s">
        <v>16</v>
      </c>
      <c r="R298" s="17" t="n">
        <f aca="false">+O298-P298</f>
        <v>43400</v>
      </c>
      <c r="S298" s="15" t="e">
        <f aca="false">+#REF!-K298</f>
        <v>#REF!</v>
      </c>
      <c r="T298" s="17" t="n">
        <f aca="false">IF(Q298="regular",((P298-(P298/99)*S298)),(P298-(P298*20%)))</f>
        <v>14880</v>
      </c>
      <c r="U298" s="17" t="e">
        <f aca="false">((P298-(P298/99)*S298))</f>
        <v>#REF!</v>
      </c>
      <c r="V298" s="17" t="n">
        <f aca="false">IF(Q298="regular",0,(P298-(O298*20%)))</f>
        <v>6200</v>
      </c>
      <c r="W298" s="17"/>
      <c r="X298" s="15"/>
      <c r="Y298" s="18" t="s">
        <v>501</v>
      </c>
    </row>
    <row r="299" customFormat="false" ht="15" hidden="false" customHeight="false" outlineLevel="0" collapsed="false">
      <c r="B299" s="14" t="n">
        <v>298</v>
      </c>
      <c r="C299" s="15"/>
      <c r="D299" s="15" t="s">
        <v>920</v>
      </c>
      <c r="E299" s="15" t="s">
        <v>25</v>
      </c>
      <c r="F299" s="15" t="s">
        <v>921</v>
      </c>
      <c r="G299" s="15"/>
      <c r="H299" s="16" t="str">
        <f aca="false">VLOOKUP(F299,'[1]Goa Member''s Details Revised'!$C$2:$AO$7385,2,0)</f>
        <v>L.N.C/Beaches</v>
      </c>
      <c r="I299" s="15" t="n">
        <v>28</v>
      </c>
      <c r="J299" s="15" t="s">
        <v>176</v>
      </c>
      <c r="K299" s="15" t="n">
        <v>1997</v>
      </c>
      <c r="L299" s="16" t="str">
        <f aca="false">VLOOKUP(F299,'[1]Goa Member''s Details Revised'!$C$2:$AO$7385,9,0)</f>
        <v>Never</v>
      </c>
      <c r="M299" s="15" t="s">
        <v>922</v>
      </c>
      <c r="N299" s="17" t="n">
        <f aca="false">VLOOKUP(F299,'[1]Goa Member''s Details Revised'!$C$2:$AO$7385,5,0)</f>
        <v>62000</v>
      </c>
      <c r="O299" s="17" t="n">
        <f aca="false">VLOOKUP(F299,'[1]Goa Member''s Details Revised'!$C$2:$AO$7385,5,0)</f>
        <v>62000</v>
      </c>
      <c r="P299" s="17" t="n">
        <f aca="false">VLOOKUP(F299,'[1]Goa Member''s Details Revised'!$C$2:$AO$7385,6,0)</f>
        <v>15500</v>
      </c>
      <c r="Q299" s="17" t="str">
        <f aca="false">VLOOKUP(F299,'[1]Goa Member''s Details Revised'!$C$2:$AO$7385,8,0)</f>
        <v>Outstanding</v>
      </c>
      <c r="R299" s="17" t="n">
        <f aca="false">+O299-P299</f>
        <v>46500</v>
      </c>
      <c r="S299" s="15" t="e">
        <f aca="false">+#REF!-K299</f>
        <v>#REF!</v>
      </c>
      <c r="T299" s="17" t="n">
        <f aca="false">IF(Q299="regular",((P299-(P299/99)*S299)),(P299-(P299*20%)))</f>
        <v>12400</v>
      </c>
      <c r="U299" s="17" t="e">
        <f aca="false">((P299-(P299/99)*S299))</f>
        <v>#REF!</v>
      </c>
      <c r="V299" s="17" t="n">
        <f aca="false">IF(Q299="regular",0,(P299-(O299*20%)))</f>
        <v>3100</v>
      </c>
      <c r="W299" s="17"/>
      <c r="X299" s="15"/>
      <c r="Y299" s="18" t="str">
        <f aca="false">VLOOKUP(F299,'[1]Goa Member''s Details Revised'!$C$2:$AO$7385,12,0)</f>
        <v>no cummunication 98 (Outstanding Rs. 46500/-)</v>
      </c>
    </row>
    <row r="300" customFormat="false" ht="30" hidden="false" customHeight="false" outlineLevel="0" collapsed="false">
      <c r="B300" s="14" t="n">
        <v>299</v>
      </c>
      <c r="C300" s="15"/>
      <c r="D300" s="15" t="s">
        <v>923</v>
      </c>
      <c r="E300" s="15" t="s">
        <v>25</v>
      </c>
      <c r="F300" s="15" t="s">
        <v>924</v>
      </c>
      <c r="G300" s="15"/>
      <c r="H300" s="16" t="str">
        <f aca="false">VLOOKUP(F300,'[1]Goa Member''s Details Revised'!$C$2:$AO$7385,2,0)</f>
        <v>L.N.C/Beaches</v>
      </c>
      <c r="I300" s="15" t="n">
        <v>28</v>
      </c>
      <c r="J300" s="15" t="s">
        <v>176</v>
      </c>
      <c r="K300" s="15" t="n">
        <v>1997</v>
      </c>
      <c r="L300" s="16" t="str">
        <f aca="false">VLOOKUP(F300,'[1]Goa Member''s Details Revised'!$C$2:$AO$7385,9,0)</f>
        <v>Never</v>
      </c>
      <c r="M300" s="15" t="s">
        <v>925</v>
      </c>
      <c r="N300" s="17" t="n">
        <f aca="false">VLOOKUP(F300,'[1]Goa Member''s Details Revised'!$C$2:$AO$7385,5,0)</f>
        <v>34200</v>
      </c>
      <c r="O300" s="17" t="n">
        <f aca="false">VLOOKUP(F300,'[1]Goa Member''s Details Revised'!$C$2:$AO$7385,5,0)</f>
        <v>34200</v>
      </c>
      <c r="P300" s="17" t="n">
        <f aca="false">VLOOKUP(F300,'[1]Goa Member''s Details Revised'!$C$2:$AO$7385,6,0)</f>
        <v>34200</v>
      </c>
      <c r="Q300" s="17" t="str">
        <f aca="false">VLOOKUP(F300,'[1]Goa Member''s Details Revised'!$C$2:$AO$7385,8,0)</f>
        <v>I.R.M</v>
      </c>
      <c r="R300" s="17" t="n">
        <f aca="false">+O300-P300</f>
        <v>0</v>
      </c>
      <c r="S300" s="15" t="e">
        <f aca="false">+#REF!-K300</f>
        <v>#REF!</v>
      </c>
      <c r="T300" s="17" t="n">
        <f aca="false">IF(Q300="regular",((P300-(P300/99)*S300)),(P300-(P300*20%)))</f>
        <v>27360</v>
      </c>
      <c r="U300" s="17" t="e">
        <f aca="false">((P300-(P300/99)*S300))</f>
        <v>#REF!</v>
      </c>
      <c r="V300" s="17" t="n">
        <f aca="false">IF(Q300="regular",0,(P300-(O300*20%)))</f>
        <v>27360</v>
      </c>
      <c r="W300" s="17"/>
      <c r="X300" s="15"/>
      <c r="Y300" s="18" t="str">
        <f aca="false">VLOOKUP(F300,'[1]Goa Member''s Details Revised'!$C$2:$AO$7385,12,0)</f>
        <v>we send last reminder in 2012.then we did not receive any reply.</v>
      </c>
    </row>
    <row r="301" customFormat="false" ht="15" hidden="false" customHeight="false" outlineLevel="0" collapsed="false">
      <c r="B301" s="14" t="n">
        <v>300</v>
      </c>
      <c r="C301" s="15"/>
      <c r="D301" s="15" t="s">
        <v>926</v>
      </c>
      <c r="E301" s="15" t="s">
        <v>25</v>
      </c>
      <c r="F301" s="15" t="s">
        <v>927</v>
      </c>
      <c r="G301" s="15"/>
      <c r="H301" s="16" t="s">
        <v>155</v>
      </c>
      <c r="I301" s="15" t="n">
        <v>28</v>
      </c>
      <c r="J301" s="15" t="s">
        <v>176</v>
      </c>
      <c r="K301" s="15" t="n">
        <v>1997</v>
      </c>
      <c r="L301" s="16" t="s">
        <v>156</v>
      </c>
      <c r="M301" s="15" t="s">
        <v>928</v>
      </c>
      <c r="N301" s="17" t="n">
        <v>62000</v>
      </c>
      <c r="O301" s="17" t="n">
        <v>62000</v>
      </c>
      <c r="P301" s="17" t="n">
        <v>15500</v>
      </c>
      <c r="Q301" s="17" t="s">
        <v>16</v>
      </c>
      <c r="R301" s="17" t="n">
        <f aca="false">+O301-P301</f>
        <v>46500</v>
      </c>
      <c r="S301" s="15" t="e">
        <f aca="false">+#REF!-K301</f>
        <v>#REF!</v>
      </c>
      <c r="T301" s="17" t="n">
        <f aca="false">IF(Q301="regular",((P301-(P301/99)*S301)),(P301-(P301*20%)))</f>
        <v>12400</v>
      </c>
      <c r="U301" s="17" t="e">
        <f aca="false">((P301-(P301/99)*S301))</f>
        <v>#REF!</v>
      </c>
      <c r="V301" s="17" t="n">
        <f aca="false">IF(Q301="regular",0,(P301-(O301*20%)))</f>
        <v>3100</v>
      </c>
      <c r="W301" s="17"/>
      <c r="X301" s="15"/>
      <c r="Y301" s="18" t="s">
        <v>501</v>
      </c>
    </row>
    <row r="302" customFormat="false" ht="15" hidden="false" customHeight="false" outlineLevel="0" collapsed="false">
      <c r="B302" s="14" t="n">
        <v>301</v>
      </c>
      <c r="C302" s="15"/>
      <c r="D302" s="15" t="s">
        <v>929</v>
      </c>
      <c r="E302" s="15" t="s">
        <v>25</v>
      </c>
      <c r="F302" s="15" t="s">
        <v>930</v>
      </c>
      <c r="G302" s="15"/>
      <c r="H302" s="16" t="str">
        <f aca="false">VLOOKUP(F302,'[1]Goa Member''s Details Revised'!$C$2:$AO$7385,2,0)</f>
        <v>LNC/DRI BEACHES</v>
      </c>
      <c r="I302" s="15" t="n">
        <v>28</v>
      </c>
      <c r="J302" s="15" t="s">
        <v>176</v>
      </c>
      <c r="K302" s="15" t="n">
        <v>1997</v>
      </c>
      <c r="L302" s="16" t="str">
        <f aca="false">VLOOKUP(F302,'[1]Goa Member''s Details Revised'!$C$2:$AO$7385,9,0)</f>
        <v>Never</v>
      </c>
      <c r="M302" s="15" t="s">
        <v>931</v>
      </c>
      <c r="N302" s="17" t="n">
        <f aca="false">VLOOKUP(F302,'[1]Goa Member''s Details Revised'!$C$2:$AO$7385,5,0)</f>
        <v>62000</v>
      </c>
      <c r="O302" s="17" t="n">
        <f aca="false">VLOOKUP(F302,'[1]Goa Member''s Details Revised'!$C$2:$AO$7385,5,0)</f>
        <v>62000</v>
      </c>
      <c r="P302" s="17" t="n">
        <f aca="false">VLOOKUP(F302,'[1]Goa Member''s Details Revised'!$C$2:$AO$7385,6,0)</f>
        <v>52700</v>
      </c>
      <c r="Q302" s="17" t="str">
        <f aca="false">VLOOKUP(F302,'[1]Goa Member''s Details Revised'!$C$2:$AO$7385,8,0)</f>
        <v>Outstanding</v>
      </c>
      <c r="R302" s="17" t="n">
        <f aca="false">+O302-P302</f>
        <v>9300</v>
      </c>
      <c r="S302" s="15" t="e">
        <f aca="false">+#REF!-K302</f>
        <v>#REF!</v>
      </c>
      <c r="T302" s="17" t="n">
        <f aca="false">IF(Q302="regular",((P302-(P302/99)*S302)),(P302-(P302*20%)))</f>
        <v>42160</v>
      </c>
      <c r="U302" s="17" t="e">
        <f aca="false">((P302-(P302/99)*S302))</f>
        <v>#REF!</v>
      </c>
      <c r="V302" s="17" t="n">
        <f aca="false">IF(Q302="regular",0,(P302-(O302*20%)))</f>
        <v>40300</v>
      </c>
      <c r="W302" s="17"/>
      <c r="X302" s="15"/>
      <c r="Y302" s="18" t="str">
        <f aca="false">VLOOKUP(F302,'[1]Goa Member''s Details Revised'!$C$2:$AO$7385,12,0)</f>
        <v>As POD last communication 07(Outstanding Rs. 9300/-)</v>
      </c>
    </row>
    <row r="303" customFormat="false" ht="15" hidden="false" customHeight="false" outlineLevel="0" collapsed="false">
      <c r="B303" s="14" t="n">
        <v>302</v>
      </c>
      <c r="C303" s="15"/>
      <c r="D303" s="15" t="s">
        <v>558</v>
      </c>
      <c r="E303" s="15" t="s">
        <v>25</v>
      </c>
      <c r="F303" s="15" t="s">
        <v>932</v>
      </c>
      <c r="G303" s="15"/>
      <c r="H303" s="16" t="s">
        <v>155</v>
      </c>
      <c r="I303" s="15" t="n">
        <v>17</v>
      </c>
      <c r="J303" s="15" t="s">
        <v>176</v>
      </c>
      <c r="K303" s="15" t="n">
        <v>1997</v>
      </c>
      <c r="L303" s="16" t="s">
        <v>156</v>
      </c>
      <c r="M303" s="15" t="s">
        <v>933</v>
      </c>
      <c r="N303" s="17" t="n">
        <v>62000</v>
      </c>
      <c r="O303" s="17" t="n">
        <v>62000</v>
      </c>
      <c r="P303" s="17" t="n">
        <v>18600</v>
      </c>
      <c r="Q303" s="17" t="s">
        <v>16</v>
      </c>
      <c r="R303" s="17" t="n">
        <f aca="false">+O303-P303</f>
        <v>43400</v>
      </c>
      <c r="S303" s="15" t="e">
        <f aca="false">+#REF!-K303</f>
        <v>#REF!</v>
      </c>
      <c r="T303" s="17" t="n">
        <f aca="false">IF(Q303="regular",((P303-(P303/99)*S303)),(P303-(P303*20%)))</f>
        <v>14880</v>
      </c>
      <c r="U303" s="17" t="e">
        <f aca="false">((P303-(P303/99)*S303))</f>
        <v>#REF!</v>
      </c>
      <c r="V303" s="17" t="n">
        <f aca="false">IF(Q303="regular",0,(P303-(O303*20%)))</f>
        <v>6200</v>
      </c>
      <c r="W303" s="17"/>
      <c r="X303" s="15"/>
      <c r="Y303" s="18" t="s">
        <v>501</v>
      </c>
    </row>
    <row r="304" customFormat="false" ht="15" hidden="false" customHeight="false" outlineLevel="0" collapsed="false">
      <c r="B304" s="14" t="n">
        <v>303</v>
      </c>
      <c r="C304" s="15"/>
      <c r="D304" s="15" t="s">
        <v>934</v>
      </c>
      <c r="E304" s="15" t="s">
        <v>25</v>
      </c>
      <c r="F304" s="15" t="s">
        <v>935</v>
      </c>
      <c r="G304" s="15"/>
      <c r="H304" s="16" t="str">
        <f aca="false">VLOOKUP(F304,'[1]Goa Member''s Details Revised'!$C$2:$AO$7385,2,0)</f>
        <v>LNC/BEACHES</v>
      </c>
      <c r="I304" s="15" t="n">
        <v>21</v>
      </c>
      <c r="J304" s="15" t="s">
        <v>214</v>
      </c>
      <c r="K304" s="15" t="n">
        <v>1997</v>
      </c>
      <c r="L304" s="16" t="str">
        <f aca="false">VLOOKUP(F304,'[1]Goa Member''s Details Revised'!$C$2:$AO$7385,9,0)</f>
        <v>Never</v>
      </c>
      <c r="M304" s="15" t="s">
        <v>936</v>
      </c>
      <c r="N304" s="17" t="n">
        <f aca="false">VLOOKUP(F304,'[1]Goa Member''s Details Revised'!$C$2:$AO$7385,5,0)</f>
        <v>62000</v>
      </c>
      <c r="O304" s="17" t="n">
        <f aca="false">VLOOKUP(F304,'[1]Goa Member''s Details Revised'!$C$2:$AO$7385,5,0)</f>
        <v>62000</v>
      </c>
      <c r="P304" s="17" t="n">
        <f aca="false">VLOOKUP(F304,'[1]Goa Member''s Details Revised'!$C$2:$AO$7385,6,0)</f>
        <v>34100</v>
      </c>
      <c r="Q304" s="17" t="str">
        <f aca="false">VLOOKUP(F304,'[1]Goa Member''s Details Revised'!$C$2:$AO$7385,8,0)</f>
        <v>Outstanding</v>
      </c>
      <c r="R304" s="17" t="n">
        <f aca="false">+O304-P304</f>
        <v>27900</v>
      </c>
      <c r="S304" s="15" t="e">
        <f aca="false">+#REF!-K304</f>
        <v>#REF!</v>
      </c>
      <c r="T304" s="17" t="n">
        <f aca="false">IF(Q304="regular",((P304-(P304/99)*S304)),(P304-(P304*20%)))</f>
        <v>27280</v>
      </c>
      <c r="U304" s="17" t="e">
        <f aca="false">((P304-(P304/99)*S304))</f>
        <v>#REF!</v>
      </c>
      <c r="V304" s="17" t="n">
        <f aca="false">IF(Q304="regular",0,(P304-(O304*20%)))</f>
        <v>21700</v>
      </c>
      <c r="W304" s="17"/>
      <c r="X304" s="15"/>
      <c r="Y304" s="18" t="str">
        <f aca="false">VLOOKUP(F304,'[1]Goa Member''s Details Revised'!$C$2:$AO$7385,12,0)</f>
        <v>As POD last communication 07(Outstanding Rs. 27900/-)</v>
      </c>
    </row>
    <row r="305" customFormat="false" ht="15" hidden="false" customHeight="false" outlineLevel="0" collapsed="false">
      <c r="B305" s="14" t="n">
        <v>304</v>
      </c>
      <c r="C305" s="15"/>
      <c r="D305" s="15" t="s">
        <v>937</v>
      </c>
      <c r="E305" s="15" t="s">
        <v>25</v>
      </c>
      <c r="F305" s="15" t="s">
        <v>938</v>
      </c>
      <c r="G305" s="15"/>
      <c r="H305" s="16" t="str">
        <f aca="false">VLOOKUP(F305,'[1]Goa Member''s Details Revised'!$C$2:$AO$7385,2,0)</f>
        <v>L.N.C/Beaches</v>
      </c>
      <c r="I305" s="15" t="n">
        <v>15</v>
      </c>
      <c r="J305" s="15" t="s">
        <v>214</v>
      </c>
      <c r="K305" s="15" t="n">
        <v>1997</v>
      </c>
      <c r="L305" s="16" t="str">
        <f aca="false">VLOOKUP(F305,'[1]Goa Member''s Details Revised'!$C$2:$AO$7385,9,0)</f>
        <v>Never</v>
      </c>
      <c r="M305" s="15" t="s">
        <v>939</v>
      </c>
      <c r="N305" s="17" t="n">
        <f aca="false">VLOOKUP(F305,'[1]Goa Member''s Details Revised'!$C$2:$AO$7385,5,0)</f>
        <v>38000</v>
      </c>
      <c r="O305" s="17" t="n">
        <f aca="false">VLOOKUP(F305,'[1]Goa Member''s Details Revised'!$C$2:$AO$7385,5,0)</f>
        <v>38000</v>
      </c>
      <c r="P305" s="17" t="n">
        <f aca="false">VLOOKUP(F305,'[1]Goa Member''s Details Revised'!$C$2:$AO$7385,6,0)</f>
        <v>19855</v>
      </c>
      <c r="Q305" s="17" t="str">
        <f aca="false">VLOOKUP(F305,'[1]Goa Member''s Details Revised'!$C$2:$AO$7385,8,0)</f>
        <v>Outstanding</v>
      </c>
      <c r="R305" s="17" t="n">
        <f aca="false">+O305-P305</f>
        <v>18145</v>
      </c>
      <c r="S305" s="15" t="e">
        <f aca="false">+#REF!-K305</f>
        <v>#REF!</v>
      </c>
      <c r="T305" s="17" t="n">
        <f aca="false">IF(Q305="regular",((P305-(P305/99)*S305)),(P305-(P305*20%)))</f>
        <v>15884</v>
      </c>
      <c r="U305" s="17" t="e">
        <f aca="false">((P305-(P305/99)*S305))</f>
        <v>#REF!</v>
      </c>
      <c r="V305" s="17" t="n">
        <f aca="false">IF(Q305="regular",0,(P305-(O305*20%)))</f>
        <v>12255</v>
      </c>
      <c r="W305" s="17"/>
      <c r="X305" s="15"/>
      <c r="Y305" s="18" t="str">
        <f aca="false">VLOOKUP(F305,'[1]Goa Member''s Details Revised'!$C$2:$AO$7385,12,0)</f>
        <v>no cummunication 99 (Outstanding Rs. 18145./-)</v>
      </c>
    </row>
    <row r="306" customFormat="false" ht="15" hidden="false" customHeight="false" outlineLevel="0" collapsed="false">
      <c r="B306" s="14" t="n">
        <v>305</v>
      </c>
      <c r="C306" s="15"/>
      <c r="D306" s="15" t="s">
        <v>940</v>
      </c>
      <c r="E306" s="15" t="s">
        <v>25</v>
      </c>
      <c r="F306" s="15" t="s">
        <v>941</v>
      </c>
      <c r="G306" s="15"/>
      <c r="H306" s="16" t="str">
        <f aca="false">VLOOKUP(F306,'[1]Goa Member''s Details Revised'!$C$2:$AO$7385,2,0)</f>
        <v>LNC/DRI BEACHES</v>
      </c>
      <c r="I306" s="15" t="n">
        <v>31</v>
      </c>
      <c r="J306" s="15" t="s">
        <v>214</v>
      </c>
      <c r="K306" s="15" t="n">
        <v>1997</v>
      </c>
      <c r="L306" s="16" t="str">
        <f aca="false">VLOOKUP(F306,'[1]Goa Member''s Details Revised'!$C$2:$AO$7385,9,0)</f>
        <v>Never</v>
      </c>
      <c r="M306" s="15" t="s">
        <v>942</v>
      </c>
      <c r="N306" s="17" t="n">
        <f aca="false">VLOOKUP(F306,'[1]Goa Member''s Details Revised'!$C$2:$AO$7385,5,0)</f>
        <v>62000</v>
      </c>
      <c r="O306" s="17" t="n">
        <f aca="false">VLOOKUP(F306,'[1]Goa Member''s Details Revised'!$C$2:$AO$7385,5,0)</f>
        <v>62000</v>
      </c>
      <c r="P306" s="17" t="n">
        <f aca="false">VLOOKUP(F306,'[1]Goa Member''s Details Revised'!$C$2:$AO$7385,6,0)</f>
        <v>15500</v>
      </c>
      <c r="Q306" s="17" t="str">
        <f aca="false">VLOOKUP(F306,'[1]Goa Member''s Details Revised'!$C$2:$AO$7385,8,0)</f>
        <v>Outstanding</v>
      </c>
      <c r="R306" s="17" t="n">
        <f aca="false">+O306-P306</f>
        <v>46500</v>
      </c>
      <c r="S306" s="15" t="e">
        <f aca="false">+#REF!-K306</f>
        <v>#REF!</v>
      </c>
      <c r="T306" s="17" t="n">
        <f aca="false">IF(Q306="regular",((P306-(P306/99)*S306)),(P306-(P306*20%)))</f>
        <v>12400</v>
      </c>
      <c r="U306" s="17" t="e">
        <f aca="false">((P306-(P306/99)*S306))</f>
        <v>#REF!</v>
      </c>
      <c r="V306" s="17" t="n">
        <f aca="false">IF(Q306="regular",0,(P306-(O306*20%)))</f>
        <v>3100</v>
      </c>
      <c r="W306" s="17"/>
      <c r="X306" s="15"/>
      <c r="Y306" s="18" t="str">
        <f aca="false">VLOOKUP(F306,'[1]Goa Member''s Details Revised'!$C$2:$AO$7385,12,0)</f>
        <v>As POD last communication 07(Outstanding Rs. 46500/-)</v>
      </c>
    </row>
    <row r="307" customFormat="false" ht="15" hidden="false" customHeight="false" outlineLevel="0" collapsed="false">
      <c r="B307" s="14" t="n">
        <v>306</v>
      </c>
      <c r="C307" s="15"/>
      <c r="D307" s="15" t="s">
        <v>943</v>
      </c>
      <c r="E307" s="15" t="s">
        <v>25</v>
      </c>
      <c r="F307" s="15" t="s">
        <v>944</v>
      </c>
      <c r="G307" s="15"/>
      <c r="H307" s="16" t="str">
        <f aca="false">VLOOKUP(F307,'[1]Goa Member''s Details Revised'!$C$2:$AO$7385,2,0)</f>
        <v>LNC/BEACHES</v>
      </c>
      <c r="I307" s="15" t="n">
        <v>31</v>
      </c>
      <c r="J307" s="15" t="s">
        <v>214</v>
      </c>
      <c r="K307" s="15" t="n">
        <v>1997</v>
      </c>
      <c r="L307" s="16" t="str">
        <f aca="false">VLOOKUP(F307,'[1]Goa Member''s Details Revised'!$C$2:$AO$7385,9,0)</f>
        <v>Never</v>
      </c>
      <c r="M307" s="15" t="s">
        <v>945</v>
      </c>
      <c r="N307" s="17" t="n">
        <f aca="false">VLOOKUP(F307,'[1]Goa Member''s Details Revised'!$C$2:$AO$7385,5,0)</f>
        <v>62000</v>
      </c>
      <c r="O307" s="17" t="n">
        <f aca="false">VLOOKUP(F307,'[1]Goa Member''s Details Revised'!$C$2:$AO$7385,5,0)</f>
        <v>62000</v>
      </c>
      <c r="P307" s="17" t="n">
        <f aca="false">VLOOKUP(F307,'[1]Goa Member''s Details Revised'!$C$2:$AO$7385,6,0)</f>
        <v>37200</v>
      </c>
      <c r="Q307" s="17" t="str">
        <f aca="false">VLOOKUP(F307,'[1]Goa Member''s Details Revised'!$C$2:$AO$7385,8,0)</f>
        <v>Outstanding</v>
      </c>
      <c r="R307" s="17" t="n">
        <f aca="false">+O307-P307</f>
        <v>24800</v>
      </c>
      <c r="S307" s="15" t="e">
        <f aca="false">+#REF!-K307</f>
        <v>#REF!</v>
      </c>
      <c r="T307" s="17" t="n">
        <f aca="false">IF(Q307="regular",((P307-(P307/99)*S307)),(P307-(P307*20%)))</f>
        <v>29760</v>
      </c>
      <c r="U307" s="17" t="e">
        <f aca="false">((P307-(P307/99)*S307))</f>
        <v>#REF!</v>
      </c>
      <c r="V307" s="17" t="n">
        <f aca="false">IF(Q307="regular",0,(P307-(O307*20%)))</f>
        <v>24800</v>
      </c>
      <c r="W307" s="17"/>
      <c r="X307" s="15"/>
      <c r="Y307" s="18" t="str">
        <f aca="false">VLOOKUP(F307,'[1]Goa Member''s Details Revised'!$C$2:$AO$7385,12,0)</f>
        <v>As POD last communication 07(Outstanding Rs. 24800/-)</v>
      </c>
    </row>
    <row r="308" customFormat="false" ht="30" hidden="false" customHeight="false" outlineLevel="0" collapsed="false">
      <c r="B308" s="14" t="n">
        <v>307</v>
      </c>
      <c r="C308" s="15"/>
      <c r="D308" s="15" t="s">
        <v>946</v>
      </c>
      <c r="E308" s="15" t="s">
        <v>25</v>
      </c>
      <c r="F308" s="15" t="s">
        <v>947</v>
      </c>
      <c r="G308" s="15"/>
      <c r="H308" s="16" t="str">
        <f aca="false">VLOOKUP(F308,'[1]Goa Member''s Details Revised'!$C$2:$AO$7385,2,0)</f>
        <v>?</v>
      </c>
      <c r="I308" s="15" t="n">
        <v>31</v>
      </c>
      <c r="J308" s="15" t="s">
        <v>214</v>
      </c>
      <c r="K308" s="15" t="n">
        <v>1997</v>
      </c>
      <c r="L308" s="16" t="str">
        <f aca="false">VLOOKUP(F308,'[1]Goa Member''s Details Revised'!$C$2:$AO$7385,9,0)</f>
        <v>Never</v>
      </c>
      <c r="M308" s="15" t="s">
        <v>948</v>
      </c>
      <c r="N308" s="17" t="n">
        <f aca="false">VLOOKUP(F308,'[1]Goa Member''s Details Revised'!$C$2:$AO$7385,5,0)</f>
        <v>38000</v>
      </c>
      <c r="O308" s="17" t="n">
        <f aca="false">VLOOKUP(F308,'[1]Goa Member''s Details Revised'!$C$2:$AO$7385,5,0)</f>
        <v>38000</v>
      </c>
      <c r="P308" s="17" t="n">
        <f aca="false">VLOOKUP(F308,'[1]Goa Member''s Details Revised'!$C$2:$AO$7385,6,0)</f>
        <v>14400</v>
      </c>
      <c r="Q308" s="17" t="str">
        <f aca="false">VLOOKUP(F308,'[1]Goa Member''s Details Revised'!$C$2:$AO$7385,8,0)</f>
        <v>Outstanding</v>
      </c>
      <c r="R308" s="17" t="n">
        <f aca="false">+O308-P308</f>
        <v>23600</v>
      </c>
      <c r="S308" s="15" t="e">
        <f aca="false">+#REF!-K308</f>
        <v>#REF!</v>
      </c>
      <c r="T308" s="17" t="n">
        <f aca="false">IF(Q308="regular",((P308-(P308/99)*S308)),(P308-(P308*20%)))</f>
        <v>11520</v>
      </c>
      <c r="U308" s="17" t="e">
        <f aca="false">((P308-(P308/99)*S308))</f>
        <v>#REF!</v>
      </c>
      <c r="V308" s="17" t="n">
        <f aca="false">IF(Q308="regular",0,(P308-(O308*20%)))</f>
        <v>6800</v>
      </c>
      <c r="W308" s="17"/>
      <c r="X308" s="15"/>
      <c r="Y308" s="18" t="str">
        <f aca="false">VLOOKUP(F308,'[1]Goa Member''s Details Revised'!$C$2:$AO$7385,12,0)</f>
        <v>no communication till date,(Outstanding Rs 23650/-) application form, allotment advice in file</v>
      </c>
    </row>
    <row r="309" customFormat="false" ht="30" hidden="false" customHeight="false" outlineLevel="0" collapsed="false">
      <c r="B309" s="14" t="n">
        <v>308</v>
      </c>
      <c r="C309" s="15"/>
      <c r="D309" s="15" t="s">
        <v>949</v>
      </c>
      <c r="E309" s="15" t="s">
        <v>25</v>
      </c>
      <c r="F309" s="15" t="s">
        <v>950</v>
      </c>
      <c r="G309" s="15"/>
      <c r="H309" s="16" t="str">
        <f aca="false">VLOOKUP(F309,'[1]Goa Member''s Details Revised'!$C$2:$AO$7385,2,0)</f>
        <v>L.N.C/Beaches</v>
      </c>
      <c r="I309" s="15" t="n">
        <v>31</v>
      </c>
      <c r="J309" s="15" t="s">
        <v>214</v>
      </c>
      <c r="K309" s="15" t="n">
        <v>1997</v>
      </c>
      <c r="L309" s="16" t="str">
        <f aca="false">VLOOKUP(F309,'[1]Goa Member''s Details Revised'!$C$2:$AO$7385,9,0)</f>
        <v>Never</v>
      </c>
      <c r="M309" s="15" t="s">
        <v>951</v>
      </c>
      <c r="N309" s="17" t="n">
        <f aca="false">VLOOKUP(F309,'[1]Goa Member''s Details Revised'!$C$2:$AO$7385,5,0)</f>
        <v>38000</v>
      </c>
      <c r="O309" s="17" t="n">
        <f aca="false">VLOOKUP(F309,'[1]Goa Member''s Details Revised'!$C$2:$AO$7385,5,0)</f>
        <v>38000</v>
      </c>
      <c r="P309" s="17" t="n">
        <f aca="false">VLOOKUP(F309,'[1]Goa Member''s Details Revised'!$C$2:$AO$7385,6,0)</f>
        <v>9025</v>
      </c>
      <c r="Q309" s="17" t="str">
        <f aca="false">VLOOKUP(F309,'[1]Goa Member''s Details Revised'!$C$2:$AO$7385,8,0)</f>
        <v>Outstanding</v>
      </c>
      <c r="R309" s="17" t="n">
        <f aca="false">+O309-P309</f>
        <v>28975</v>
      </c>
      <c r="S309" s="15" t="e">
        <f aca="false">+#REF!-K309</f>
        <v>#REF!</v>
      </c>
      <c r="T309" s="17" t="n">
        <f aca="false">IF(Q309="regular",((P309-(P309/99)*S309)),(P309-(P309*20%)))</f>
        <v>7220</v>
      </c>
      <c r="U309" s="17" t="e">
        <f aca="false">((P309-(P309/99)*S309))</f>
        <v>#REF!</v>
      </c>
      <c r="V309" s="17" t="n">
        <f aca="false">IF(Q309="regular",0,(P309-(O309*20%)))</f>
        <v>1425</v>
      </c>
      <c r="W309" s="17"/>
      <c r="X309" s="15"/>
      <c r="Y309" s="18" t="str">
        <f aca="false">VLOOKUP(F309,'[1]Goa Member''s Details Revised'!$C$2:$AO$7385,12,0)</f>
        <v>we send last reminder in 2012.then we did not receive any reply…(Outstanding Rs 28975/-)</v>
      </c>
    </row>
    <row r="310" customFormat="false" ht="30" hidden="false" customHeight="false" outlineLevel="0" collapsed="false">
      <c r="B310" s="14" t="n">
        <v>309</v>
      </c>
      <c r="C310" s="15"/>
      <c r="D310" s="15" t="s">
        <v>952</v>
      </c>
      <c r="E310" s="15" t="s">
        <v>25</v>
      </c>
      <c r="F310" s="15" t="s">
        <v>953</v>
      </c>
      <c r="G310" s="15"/>
      <c r="H310" s="16" t="str">
        <f aca="false">VLOOKUP(F310,'[1]Goa Member''s Details Revised'!$C$2:$AO$7385,2,0)</f>
        <v>LNC/BEACHES</v>
      </c>
      <c r="I310" s="15" t="n">
        <v>31</v>
      </c>
      <c r="J310" s="15" t="s">
        <v>214</v>
      </c>
      <c r="K310" s="15" t="n">
        <v>1997</v>
      </c>
      <c r="L310" s="16" t="str">
        <f aca="false">VLOOKUP(F310,'[1]Goa Member''s Details Revised'!$C$2:$AO$7385,9,0)</f>
        <v>Never</v>
      </c>
      <c r="M310" s="15" t="s">
        <v>954</v>
      </c>
      <c r="N310" s="17" t="n">
        <f aca="false">VLOOKUP(F310,'[1]Goa Member''s Details Revised'!$C$2:$AO$7385,5,0)</f>
        <v>60000</v>
      </c>
      <c r="O310" s="17" t="n">
        <f aca="false">VLOOKUP(F310,'[1]Goa Member''s Details Revised'!$C$2:$AO$7385,5,0)</f>
        <v>60000</v>
      </c>
      <c r="P310" s="17" t="n">
        <f aca="false">VLOOKUP(F310,'[1]Goa Member''s Details Revised'!$C$2:$AO$7385,6,0)</f>
        <v>60000</v>
      </c>
      <c r="Q310" s="17" t="str">
        <f aca="false">VLOOKUP(F310,'[1]Goa Member''s Details Revised'!$C$2:$AO$7385,8,0)</f>
        <v>I.R.M</v>
      </c>
      <c r="R310" s="17" t="n">
        <f aca="false">+O310-P310</f>
        <v>0</v>
      </c>
      <c r="S310" s="15" t="e">
        <f aca="false">+#REF!-K310</f>
        <v>#REF!</v>
      </c>
      <c r="T310" s="17" t="n">
        <f aca="false">IF(Q310="regular",((P310-(P310/99)*S310)),(P310-(P310*20%)))</f>
        <v>48000</v>
      </c>
      <c r="U310" s="17" t="e">
        <f aca="false">((P310-(P310/99)*S310))</f>
        <v>#REF!</v>
      </c>
      <c r="V310" s="17" t="n">
        <f aca="false">IF(Q310="regular",0,(P310-(O310*20%)))</f>
        <v>48000</v>
      </c>
      <c r="W310" s="17"/>
      <c r="X310" s="15"/>
      <c r="Y310" s="18" t="str">
        <f aca="false">VLOOKUP(F310,'[1]Goa Member''s Details Revised'!$C$2:$AO$7385,12,0)</f>
        <v>we send last reminder in 2012.then we did not receive any reply.</v>
      </c>
    </row>
    <row r="311" customFormat="false" ht="45" hidden="false" customHeight="false" outlineLevel="0" collapsed="false">
      <c r="B311" s="14" t="n">
        <v>310</v>
      </c>
      <c r="C311" s="15"/>
      <c r="D311" s="15" t="s">
        <v>955</v>
      </c>
      <c r="E311" s="15" t="s">
        <v>25</v>
      </c>
      <c r="F311" s="15" t="s">
        <v>956</v>
      </c>
      <c r="G311" s="15"/>
      <c r="H311" s="16" t="str">
        <f aca="false">VLOOKUP(F311,'[1]Goa Member''s Details Revised'!$C$2:$AO$7385,2,0)</f>
        <v>LNC/BEACHES</v>
      </c>
      <c r="I311" s="15" t="n">
        <v>31</v>
      </c>
      <c r="J311" s="15" t="s">
        <v>214</v>
      </c>
      <c r="K311" s="15" t="n">
        <v>1997</v>
      </c>
      <c r="L311" s="16" t="str">
        <f aca="false">VLOOKUP(F311,'[1]Goa Member''s Details Revised'!$C$2:$AO$7385,9,0)</f>
        <v>Never</v>
      </c>
      <c r="M311" s="15" t="s">
        <v>957</v>
      </c>
      <c r="N311" s="17" t="n">
        <f aca="false">VLOOKUP(F311,'[1]Goa Member''s Details Revised'!$C$2:$AO$7385,5,0)</f>
        <v>58900</v>
      </c>
      <c r="O311" s="17" t="n">
        <f aca="false">VLOOKUP(F311,'[1]Goa Member''s Details Revised'!$C$2:$AO$7385,5,0)</f>
        <v>58900</v>
      </c>
      <c r="P311" s="17" t="n">
        <f aca="false">VLOOKUP(F311,'[1]Goa Member''s Details Revised'!$C$2:$AO$7385,6,0)</f>
        <v>58900</v>
      </c>
      <c r="Q311" s="17" t="str">
        <f aca="false">VLOOKUP(F311,'[1]Goa Member''s Details Revised'!$C$2:$AO$7385,8,0)</f>
        <v>I.R.M</v>
      </c>
      <c r="R311" s="17" t="n">
        <f aca="false">+O311-P311</f>
        <v>0</v>
      </c>
      <c r="S311" s="15" t="e">
        <f aca="false">+#REF!-K311</f>
        <v>#REF!</v>
      </c>
      <c r="T311" s="17" t="n">
        <f aca="false">IF(Q311="regular",((P311-(P311/99)*S311)),(P311-(P311*20%)))</f>
        <v>47120</v>
      </c>
      <c r="U311" s="17" t="e">
        <f aca="false">((P311-(P311/99)*S311))</f>
        <v>#REF!</v>
      </c>
      <c r="V311" s="17" t="n">
        <f aca="false">IF(Q311="regular",0,(P311-(O311*20%)))</f>
        <v>47120</v>
      </c>
      <c r="W311" s="17"/>
      <c r="X311" s="15"/>
      <c r="Y311" s="18" t="str">
        <f aca="false">VLOOKUP(F311,'[1]Goa Member''s Details Revised'!$C$2:$AO$7385,12,0)</f>
        <v>we send last reminder in 2012.then we did not receive any reply....Membership Transferred From Shaibal Datta To Ajay Dutta On 27-05-2005</v>
      </c>
    </row>
    <row r="312" customFormat="false" ht="15" hidden="false" customHeight="false" outlineLevel="0" collapsed="false">
      <c r="B312" s="14" t="n">
        <v>311</v>
      </c>
      <c r="C312" s="15"/>
      <c r="D312" s="15" t="s">
        <v>958</v>
      </c>
      <c r="E312" s="15" t="s">
        <v>25</v>
      </c>
      <c r="F312" s="15" t="s">
        <v>959</v>
      </c>
      <c r="G312" s="15"/>
      <c r="H312" s="16" t="str">
        <f aca="false">VLOOKUP(F312,'[1]Goa Member''s Details Revised'!$C$2:$AO$7385,2,0)</f>
        <v>LNC/DRI BEACHES</v>
      </c>
      <c r="I312" s="15" t="n">
        <v>3</v>
      </c>
      <c r="J312" s="15" t="s">
        <v>255</v>
      </c>
      <c r="K312" s="15" t="n">
        <v>1997</v>
      </c>
      <c r="L312" s="16" t="str">
        <f aca="false">VLOOKUP(F312,'[1]Goa Member''s Details Revised'!$C$2:$AO$7385,9,0)</f>
        <v>Never</v>
      </c>
      <c r="M312" s="15" t="s">
        <v>960</v>
      </c>
      <c r="N312" s="17" t="n">
        <f aca="false">VLOOKUP(F312,'[1]Goa Member''s Details Revised'!$C$2:$AO$7385,5,0)</f>
        <v>62000</v>
      </c>
      <c r="O312" s="17" t="n">
        <f aca="false">VLOOKUP(F312,'[1]Goa Member''s Details Revised'!$C$2:$AO$7385,5,0)</f>
        <v>62000</v>
      </c>
      <c r="P312" s="17" t="n">
        <f aca="false">VLOOKUP(F312,'[1]Goa Member''s Details Revised'!$C$2:$AO$7385,6,0)</f>
        <v>43400</v>
      </c>
      <c r="Q312" s="17" t="str">
        <f aca="false">VLOOKUP(F312,'[1]Goa Member''s Details Revised'!$C$2:$AO$7385,8,0)</f>
        <v>Outstanding</v>
      </c>
      <c r="R312" s="17" t="n">
        <f aca="false">+O312-P312</f>
        <v>18600</v>
      </c>
      <c r="S312" s="15" t="e">
        <f aca="false">+#REF!-K312</f>
        <v>#REF!</v>
      </c>
      <c r="T312" s="17" t="n">
        <f aca="false">IF(Q312="regular",((P312-(P312/99)*S312)),(P312-(P312*20%)))</f>
        <v>34720</v>
      </c>
      <c r="U312" s="17" t="e">
        <f aca="false">((P312-(P312/99)*S312))</f>
        <v>#REF!</v>
      </c>
      <c r="V312" s="17" t="n">
        <f aca="false">IF(Q312="regular",0,(P312-(O312*20%)))</f>
        <v>31000</v>
      </c>
      <c r="W312" s="17"/>
      <c r="X312" s="15"/>
      <c r="Y312" s="18" t="str">
        <f aca="false">VLOOKUP(F312,'[1]Goa Member''s Details Revised'!$C$2:$AO$7385,12,0)</f>
        <v>As POD last communication 07(Outstanding Rs. 18600/-)</v>
      </c>
    </row>
    <row r="313" customFormat="false" ht="30" hidden="false" customHeight="false" outlineLevel="0" collapsed="false">
      <c r="B313" s="14" t="n">
        <v>312</v>
      </c>
      <c r="C313" s="15"/>
      <c r="D313" s="15" t="s">
        <v>961</v>
      </c>
      <c r="E313" s="15" t="s">
        <v>25</v>
      </c>
      <c r="F313" s="15" t="s">
        <v>962</v>
      </c>
      <c r="G313" s="15"/>
      <c r="H313" s="16" t="str">
        <f aca="false">VLOOKUP(F313,'[1]Goa Member''s Details Revised'!$C$2:$AO$7385,2,0)</f>
        <v>L.N.C/Beaches</v>
      </c>
      <c r="I313" s="15" t="n">
        <v>23</v>
      </c>
      <c r="J313" s="15" t="s">
        <v>255</v>
      </c>
      <c r="K313" s="15" t="n">
        <v>1997</v>
      </c>
      <c r="L313" s="16" t="str">
        <f aca="false">VLOOKUP(F313,'[1]Goa Member''s Details Revised'!$C$2:$AO$7385,9,0)</f>
        <v>Never</v>
      </c>
      <c r="M313" s="15" t="s">
        <v>963</v>
      </c>
      <c r="N313" s="17" t="n">
        <f aca="false">VLOOKUP(F313,'[1]Goa Member''s Details Revised'!$C$2:$AO$7385,5,0)</f>
        <v>62000</v>
      </c>
      <c r="O313" s="17" t="n">
        <f aca="false">VLOOKUP(F313,'[1]Goa Member''s Details Revised'!$C$2:$AO$7385,5,0)</f>
        <v>62000</v>
      </c>
      <c r="P313" s="17" t="n">
        <f aca="false">VLOOKUP(F313,'[1]Goa Member''s Details Revised'!$C$2:$AO$7385,6,0)</f>
        <v>62000</v>
      </c>
      <c r="Q313" s="17" t="str">
        <f aca="false">VLOOKUP(F313,'[1]Goa Member''s Details Revised'!$C$2:$AO$7385,8,0)</f>
        <v>I.R.M</v>
      </c>
      <c r="R313" s="17" t="n">
        <f aca="false">+O313-P313</f>
        <v>0</v>
      </c>
      <c r="S313" s="15" t="e">
        <f aca="false">+#REF!-K313</f>
        <v>#REF!</v>
      </c>
      <c r="T313" s="17" t="n">
        <f aca="false">IF(Q313="regular",((P313-(P313/99)*S313)),(P313-(P313*20%)))</f>
        <v>49600</v>
      </c>
      <c r="U313" s="17" t="e">
        <f aca="false">((P313-(P313/99)*S313))</f>
        <v>#REF!</v>
      </c>
      <c r="V313" s="17" t="n">
        <f aca="false">IF(Q313="regular",0,(P313-(O313*20%)))</f>
        <v>49600</v>
      </c>
      <c r="W313" s="17"/>
      <c r="X313" s="15"/>
      <c r="Y313" s="18" t="str">
        <f aca="false">VLOOKUP(F313,'[1]Goa Member''s Details Revised'!$C$2:$AO$7385,12,0)</f>
        <v>we send last reminder in 2012.then we did not receive any reply. Membreship transferr from Mussorie to Goa. </v>
      </c>
    </row>
    <row r="314" customFormat="false" ht="30" hidden="false" customHeight="false" outlineLevel="0" collapsed="false">
      <c r="B314" s="14" t="n">
        <v>313</v>
      </c>
      <c r="C314" s="15"/>
      <c r="D314" s="15" t="s">
        <v>964</v>
      </c>
      <c r="E314" s="15" t="s">
        <v>25</v>
      </c>
      <c r="F314" s="15" t="s">
        <v>965</v>
      </c>
      <c r="G314" s="15"/>
      <c r="H314" s="16" t="str">
        <f aca="false">VLOOKUP(F314,'[1]Goa Member''s Details Revised'!$C$2:$AO$7385,2,0)</f>
        <v>L.N.C/Beaches</v>
      </c>
      <c r="I314" s="15" t="n">
        <v>1</v>
      </c>
      <c r="J314" s="15" t="s">
        <v>255</v>
      </c>
      <c r="K314" s="15" t="n">
        <v>1997</v>
      </c>
      <c r="L314" s="16" t="str">
        <f aca="false">VLOOKUP(F314,'[1]Goa Member''s Details Revised'!$C$2:$AO$7385,9,0)</f>
        <v>Never</v>
      </c>
      <c r="M314" s="15" t="s">
        <v>966</v>
      </c>
      <c r="N314" s="17" t="n">
        <f aca="false">VLOOKUP(F314,'[1]Goa Member''s Details Revised'!$C$2:$AO$7385,5,0)</f>
        <v>60000</v>
      </c>
      <c r="O314" s="17" t="n">
        <f aca="false">VLOOKUP(F314,'[1]Goa Member''s Details Revised'!$C$2:$AO$7385,5,0)</f>
        <v>60000</v>
      </c>
      <c r="P314" s="17" t="n">
        <f aca="false">VLOOKUP(F314,'[1]Goa Member''s Details Revised'!$C$2:$AO$7385,6,0)</f>
        <v>29000</v>
      </c>
      <c r="Q314" s="17" t="str">
        <f aca="false">VLOOKUP(F314,'[1]Goa Member''s Details Revised'!$C$2:$AO$7385,8,0)</f>
        <v>Outstanding</v>
      </c>
      <c r="R314" s="17" t="n">
        <f aca="false">+O314-P314</f>
        <v>31000</v>
      </c>
      <c r="S314" s="15" t="e">
        <f aca="false">+#REF!-K314</f>
        <v>#REF!</v>
      </c>
      <c r="T314" s="17" t="n">
        <f aca="false">IF(Q314="regular",((P314-(P314/99)*S314)),(P314-(P314*20%)))</f>
        <v>23200</v>
      </c>
      <c r="U314" s="17" t="e">
        <f aca="false">((P314-(P314/99)*S314))</f>
        <v>#REF!</v>
      </c>
      <c r="V314" s="17" t="n">
        <f aca="false">IF(Q314="regular",0,(P314-(O314*20%)))</f>
        <v>17000</v>
      </c>
      <c r="W314" s="17"/>
      <c r="X314" s="15"/>
      <c r="Y314" s="18" t="str">
        <f aca="false">VLOOKUP(F314,'[1]Goa Member''s Details Revised'!$C$2:$AO$7385,12,0)</f>
        <v>we send last reminder in 2012.then we did not receive any reply…(Outstanding Rs 31000/-)</v>
      </c>
    </row>
    <row r="315" customFormat="false" ht="30" hidden="false" customHeight="false" outlineLevel="0" collapsed="false">
      <c r="B315" s="14" t="n">
        <v>314</v>
      </c>
      <c r="C315" s="15"/>
      <c r="D315" s="15" t="s">
        <v>967</v>
      </c>
      <c r="E315" s="15" t="s">
        <v>25</v>
      </c>
      <c r="F315" s="15" t="s">
        <v>968</v>
      </c>
      <c r="G315" s="15"/>
      <c r="H315" s="16" t="str">
        <f aca="false">VLOOKUP(F315,'[1]Goa Member''s Details Revised'!$C$2:$AO$7385,2,0)</f>
        <v>LNC/BEACHES</v>
      </c>
      <c r="I315" s="15" t="n">
        <v>30</v>
      </c>
      <c r="J315" s="15" t="s">
        <v>255</v>
      </c>
      <c r="K315" s="15" t="n">
        <v>1997</v>
      </c>
      <c r="L315" s="16" t="str">
        <f aca="false">VLOOKUP(F315,'[1]Goa Member''s Details Revised'!$C$2:$AO$7385,9,0)</f>
        <v>Never</v>
      </c>
      <c r="M315" s="15" t="s">
        <v>969</v>
      </c>
      <c r="N315" s="17" t="n">
        <f aca="false">VLOOKUP(F315,'[1]Goa Member''s Details Revised'!$C$2:$AO$7385,5,0)</f>
        <v>58900</v>
      </c>
      <c r="O315" s="17" t="n">
        <f aca="false">VLOOKUP(F315,'[1]Goa Member''s Details Revised'!$C$2:$AO$7385,5,0)</f>
        <v>58900</v>
      </c>
      <c r="P315" s="17" t="n">
        <f aca="false">VLOOKUP(F315,'[1]Goa Member''s Details Revised'!$C$2:$AO$7385,6,0)</f>
        <v>58900</v>
      </c>
      <c r="Q315" s="17" t="str">
        <f aca="false">VLOOKUP(F315,'[1]Goa Member''s Details Revised'!$C$2:$AO$7385,8,0)</f>
        <v>I.R.M</v>
      </c>
      <c r="R315" s="17" t="n">
        <f aca="false">+O315-P315</f>
        <v>0</v>
      </c>
      <c r="S315" s="15" t="e">
        <f aca="false">+#REF!-K315</f>
        <v>#REF!</v>
      </c>
      <c r="T315" s="17" t="n">
        <f aca="false">IF(Q315="regular",((P315-(P315/99)*S315)),(P315-(P315*20%)))</f>
        <v>47120</v>
      </c>
      <c r="U315" s="17" t="e">
        <f aca="false">((P315-(P315/99)*S315))</f>
        <v>#REF!</v>
      </c>
      <c r="V315" s="17" t="n">
        <f aca="false">IF(Q315="regular",0,(P315-(O315*20%)))</f>
        <v>47120</v>
      </c>
      <c r="W315" s="17"/>
      <c r="X315" s="15"/>
      <c r="Y315" s="18" t="str">
        <f aca="false">VLOOKUP(F315,'[1]Goa Member''s Details Revised'!$C$2:$AO$7385,12,0)</f>
        <v>we send last reminder in 2012.then we did not receive any reply.</v>
      </c>
    </row>
    <row r="316" customFormat="false" ht="30" hidden="false" customHeight="false" outlineLevel="0" collapsed="false">
      <c r="B316" s="14" t="n">
        <v>315</v>
      </c>
      <c r="C316" s="15"/>
      <c r="D316" s="15" t="s">
        <v>970</v>
      </c>
      <c r="E316" s="15" t="s">
        <v>25</v>
      </c>
      <c r="F316" s="15" t="s">
        <v>971</v>
      </c>
      <c r="G316" s="15"/>
      <c r="H316" s="16" t="str">
        <f aca="false">VLOOKUP(F316,'[1]Goa Member''s Details Revised'!$C$2:$AO$7385,2,0)</f>
        <v>L.N.C/Beaches</v>
      </c>
      <c r="I316" s="15" t="n">
        <v>22</v>
      </c>
      <c r="J316" s="15" t="s">
        <v>255</v>
      </c>
      <c r="K316" s="15" t="n">
        <v>1997</v>
      </c>
      <c r="L316" s="16" t="str">
        <f aca="false">VLOOKUP(F316,'[1]Goa Member''s Details Revised'!$C$2:$AO$7385,9,0)</f>
        <v>Never</v>
      </c>
      <c r="M316" s="15" t="s">
        <v>972</v>
      </c>
      <c r="N316" s="17" t="n">
        <f aca="false">VLOOKUP(F316,'[1]Goa Member''s Details Revised'!$C$2:$AO$7385,5,0)</f>
        <v>38000</v>
      </c>
      <c r="O316" s="17" t="n">
        <f aca="false">VLOOKUP(F316,'[1]Goa Member''s Details Revised'!$C$2:$AO$7385,5,0)</f>
        <v>38000</v>
      </c>
      <c r="P316" s="17" t="n">
        <f aca="false">VLOOKUP(F316,'[1]Goa Member''s Details Revised'!$C$2:$AO$7385,6,0)</f>
        <v>20900</v>
      </c>
      <c r="Q316" s="17" t="str">
        <f aca="false">VLOOKUP(F316,'[1]Goa Member''s Details Revised'!$C$2:$AO$7385,8,0)</f>
        <v>Outstanding</v>
      </c>
      <c r="R316" s="17" t="n">
        <f aca="false">+O316-P316</f>
        <v>17100</v>
      </c>
      <c r="S316" s="15" t="e">
        <f aca="false">+#REF!-K316</f>
        <v>#REF!</v>
      </c>
      <c r="T316" s="17" t="n">
        <f aca="false">IF(Q316="regular",((P316-(P316/99)*S316)),(P316-(P316*20%)))</f>
        <v>16720</v>
      </c>
      <c r="U316" s="17" t="e">
        <f aca="false">((P316-(P316/99)*S316))</f>
        <v>#REF!</v>
      </c>
      <c r="V316" s="17" t="n">
        <f aca="false">IF(Q316="regular",0,(P316-(O316*20%)))</f>
        <v>13300</v>
      </c>
      <c r="W316" s="17"/>
      <c r="X316" s="15"/>
      <c r="Y316" s="18" t="str">
        <f aca="false">VLOOKUP(F316,'[1]Goa Member''s Details Revised'!$C$2:$AO$7385,12,0)</f>
        <v>we send last reminder in 2012.then we did not receive any reply.Outstanding Rs. 17100/-</v>
      </c>
    </row>
    <row r="317" customFormat="false" ht="30" hidden="false" customHeight="false" outlineLevel="0" collapsed="false">
      <c r="B317" s="14" t="n">
        <v>316</v>
      </c>
      <c r="C317" s="15"/>
      <c r="D317" s="15" t="s">
        <v>973</v>
      </c>
      <c r="E317" s="15" t="s">
        <v>25</v>
      </c>
      <c r="F317" s="15" t="s">
        <v>974</v>
      </c>
      <c r="G317" s="15"/>
      <c r="H317" s="16" t="str">
        <f aca="false">VLOOKUP(F317,'[1]Goa Member''s Details Revised'!$C$2:$AO$7385,2,0)</f>
        <v>L.N.C/Beaches</v>
      </c>
      <c r="I317" s="15" t="n">
        <v>1</v>
      </c>
      <c r="J317" s="15" t="s">
        <v>255</v>
      </c>
      <c r="K317" s="15" t="n">
        <v>1997</v>
      </c>
      <c r="L317" s="16" t="str">
        <f aca="false">VLOOKUP(F317,'[1]Goa Member''s Details Revised'!$C$2:$AO$7385,9,0)</f>
        <v>Never</v>
      </c>
      <c r="M317" s="15" t="s">
        <v>975</v>
      </c>
      <c r="N317" s="17" t="n">
        <f aca="false">VLOOKUP(F317,'[1]Goa Member''s Details Revised'!$C$2:$AO$7385,5,0)</f>
        <v>38000</v>
      </c>
      <c r="O317" s="17" t="n">
        <f aca="false">VLOOKUP(F317,'[1]Goa Member''s Details Revised'!$C$2:$AO$7385,5,0)</f>
        <v>38000</v>
      </c>
      <c r="P317" s="17" t="n">
        <f aca="false">VLOOKUP(F317,'[1]Goa Member''s Details Revised'!$C$2:$AO$7385,6,0)</f>
        <v>9100</v>
      </c>
      <c r="Q317" s="17" t="str">
        <f aca="false">VLOOKUP(F317,'[1]Goa Member''s Details Revised'!$C$2:$AO$7385,8,0)</f>
        <v>Outstanding</v>
      </c>
      <c r="R317" s="17" t="n">
        <f aca="false">+O317-P317</f>
        <v>28900</v>
      </c>
      <c r="S317" s="15" t="e">
        <f aca="false">+#REF!-K317</f>
        <v>#REF!</v>
      </c>
      <c r="T317" s="17" t="n">
        <f aca="false">IF(Q317="regular",((P317-(P317/99)*S317)),(P317-(P317*20%)))</f>
        <v>7280</v>
      </c>
      <c r="U317" s="17" t="e">
        <f aca="false">((P317-(P317/99)*S317))</f>
        <v>#REF!</v>
      </c>
      <c r="V317" s="17" t="n">
        <f aca="false">IF(Q317="regular",0,(P317-(O317*20%)))</f>
        <v>1500</v>
      </c>
      <c r="W317" s="17"/>
      <c r="X317" s="15"/>
      <c r="Y317" s="18" t="str">
        <f aca="false">VLOOKUP(F317,'[1]Goa Member''s Details Revised'!$C$2:$AO$7385,12,0)</f>
        <v>we send last reminder in 2012.then we did not receive any reply…(Outstanding Rs 28900/-)</v>
      </c>
    </row>
    <row r="318" customFormat="false" ht="30" hidden="false" customHeight="false" outlineLevel="0" collapsed="false">
      <c r="B318" s="14" t="n">
        <v>317</v>
      </c>
      <c r="C318" s="15"/>
      <c r="D318" s="15" t="s">
        <v>976</v>
      </c>
      <c r="E318" s="15" t="s">
        <v>25</v>
      </c>
      <c r="F318" s="15" t="s">
        <v>977</v>
      </c>
      <c r="G318" s="15"/>
      <c r="H318" s="16" t="str">
        <f aca="false">VLOOKUP(F318,'[1]Goa Member''s Details Revised'!$C$2:$AO$7385,2,0)</f>
        <v>LNC/DRI BEACHES</v>
      </c>
      <c r="I318" s="15" t="n">
        <v>16</v>
      </c>
      <c r="J318" s="15" t="s">
        <v>255</v>
      </c>
      <c r="K318" s="15" t="n">
        <v>1997</v>
      </c>
      <c r="L318" s="16" t="str">
        <f aca="false">VLOOKUP(F318,'[1]Goa Member''s Details Revised'!$C$2:$AO$7385,9,0)</f>
        <v>Never</v>
      </c>
      <c r="M318" s="15" t="s">
        <v>978</v>
      </c>
      <c r="N318" s="17" t="n">
        <f aca="false">VLOOKUP(F318,'[1]Goa Member''s Details Revised'!$C$2:$AO$7385,5,0)</f>
        <v>62000</v>
      </c>
      <c r="O318" s="17" t="n">
        <f aca="false">VLOOKUP(F318,'[1]Goa Member''s Details Revised'!$C$2:$AO$7385,5,0)</f>
        <v>62000</v>
      </c>
      <c r="P318" s="17" t="n">
        <f aca="false">VLOOKUP(F318,'[1]Goa Member''s Details Revised'!$C$2:$AO$7385,6,0)</f>
        <v>55800</v>
      </c>
      <c r="Q318" s="17" t="str">
        <f aca="false">VLOOKUP(F318,'[1]Goa Member''s Details Revised'!$C$2:$AO$7385,8,0)</f>
        <v>Outstanding</v>
      </c>
      <c r="R318" s="17" t="n">
        <f aca="false">+O318-P318</f>
        <v>6200</v>
      </c>
      <c r="S318" s="15" t="e">
        <f aca="false">+#REF!-K318</f>
        <v>#REF!</v>
      </c>
      <c r="T318" s="17" t="n">
        <f aca="false">IF(Q318="regular",((P318-(P318/99)*S318)),(P318-(P318*20%)))</f>
        <v>44640</v>
      </c>
      <c r="U318" s="17" t="e">
        <f aca="false">((P318-(P318/99)*S318))</f>
        <v>#REF!</v>
      </c>
      <c r="V318" s="17" t="n">
        <f aca="false">IF(Q318="regular",0,(P318-(O318*20%)))</f>
        <v>43400</v>
      </c>
      <c r="W318" s="17"/>
      <c r="X318" s="15"/>
      <c r="Y318" s="18" t="str">
        <f aca="false">VLOOKUP(F318,'[1]Goa Member''s Details Revised'!$C$2:$AO$7385,12,0)</f>
        <v>we send last reminder in 2012.then we did not receive any reply.Outstanding Rs. 6200/-</v>
      </c>
    </row>
    <row r="319" customFormat="false" ht="30" hidden="false" customHeight="false" outlineLevel="0" collapsed="false">
      <c r="B319" s="14" t="n">
        <v>318</v>
      </c>
      <c r="C319" s="15"/>
      <c r="D319" s="15" t="s">
        <v>979</v>
      </c>
      <c r="E319" s="15" t="s">
        <v>25</v>
      </c>
      <c r="F319" s="15" t="s">
        <v>980</v>
      </c>
      <c r="G319" s="15"/>
      <c r="H319" s="16" t="str">
        <f aca="false">VLOOKUP(F319,'[1]Goa Member''s Details Revised'!$C$2:$AO$7385,2,0)</f>
        <v>L.N.C/Beaches</v>
      </c>
      <c r="I319" s="15" t="n">
        <v>2</v>
      </c>
      <c r="J319" s="15" t="s">
        <v>255</v>
      </c>
      <c r="K319" s="15" t="n">
        <v>1997</v>
      </c>
      <c r="L319" s="16" t="str">
        <f aca="false">VLOOKUP(F319,'[1]Goa Member''s Details Revised'!$C$2:$AO$7385,9,0)</f>
        <v>Never</v>
      </c>
      <c r="M319" s="15" t="s">
        <v>981</v>
      </c>
      <c r="N319" s="17" t="n">
        <f aca="false">VLOOKUP(F319,'[1]Goa Member''s Details Revised'!$C$2:$AO$7385,5,0)</f>
        <v>62000</v>
      </c>
      <c r="O319" s="17" t="n">
        <f aca="false">VLOOKUP(F319,'[1]Goa Member''s Details Revised'!$C$2:$AO$7385,5,0)</f>
        <v>62000</v>
      </c>
      <c r="P319" s="17" t="n">
        <f aca="false">VLOOKUP(F319,'[1]Goa Member''s Details Revised'!$C$2:$AO$7385,6,0)</f>
        <v>24769</v>
      </c>
      <c r="Q319" s="17" t="str">
        <f aca="false">VLOOKUP(F319,'[1]Goa Member''s Details Revised'!$C$2:$AO$7385,8,0)</f>
        <v>Outstanding</v>
      </c>
      <c r="R319" s="17" t="n">
        <f aca="false">+O319-P319</f>
        <v>37231</v>
      </c>
      <c r="S319" s="15" t="e">
        <f aca="false">+#REF!-K319</f>
        <v>#REF!</v>
      </c>
      <c r="T319" s="17" t="n">
        <f aca="false">IF(Q319="regular",((P319-(P319/99)*S319)),(P319-(P319*20%)))</f>
        <v>19815.2</v>
      </c>
      <c r="U319" s="17" t="e">
        <f aca="false">((P319-(P319/99)*S319))</f>
        <v>#REF!</v>
      </c>
      <c r="V319" s="17" t="n">
        <f aca="false">IF(Q319="regular",0,(P319-(O319*20%)))</f>
        <v>12369</v>
      </c>
      <c r="W319" s="17"/>
      <c r="X319" s="15"/>
      <c r="Y319" s="18" t="str">
        <f aca="false">VLOOKUP(F319,'[1]Goa Member''s Details Revised'!$C$2:$AO$7385,12,0)</f>
        <v>no cummunication 99 (Outstanding Rs. 37231/-)total 2 membership of DRI:- 03004226(Goa), 03004368(Tpt)</v>
      </c>
    </row>
    <row r="320" customFormat="false" ht="30" hidden="false" customHeight="false" outlineLevel="0" collapsed="false">
      <c r="B320" s="14" t="n">
        <v>319</v>
      </c>
      <c r="C320" s="15"/>
      <c r="D320" s="15" t="s">
        <v>982</v>
      </c>
      <c r="E320" s="15" t="s">
        <v>25</v>
      </c>
      <c r="F320" s="15" t="s">
        <v>983</v>
      </c>
      <c r="G320" s="15"/>
      <c r="H320" s="16" t="str">
        <f aca="false">VLOOKUP(F320,'[1]Goa Member''s Details Revised'!$C$2:$AO$7385,2,0)</f>
        <v>L.N.C/Beaches</v>
      </c>
      <c r="I320" s="15" t="n">
        <v>30</v>
      </c>
      <c r="J320" s="15" t="s">
        <v>322</v>
      </c>
      <c r="K320" s="15" t="n">
        <v>1997</v>
      </c>
      <c r="L320" s="16" t="str">
        <f aca="false">VLOOKUP(F320,'[1]Goa Member''s Details Revised'!$C$2:$AO$7385,9,0)</f>
        <v>Never</v>
      </c>
      <c r="M320" s="15" t="s">
        <v>984</v>
      </c>
      <c r="N320" s="17" t="n">
        <f aca="false">VLOOKUP(F320,'[1]Goa Member''s Details Revised'!$C$2:$AO$7385,5,0)</f>
        <v>20000</v>
      </c>
      <c r="O320" s="17" t="n">
        <f aca="false">VLOOKUP(F320,'[1]Goa Member''s Details Revised'!$C$2:$AO$7385,5,0)</f>
        <v>20000</v>
      </c>
      <c r="P320" s="17" t="n">
        <f aca="false">VLOOKUP(F320,'[1]Goa Member''s Details Revised'!$C$2:$AO$7385,6,0)</f>
        <v>5000</v>
      </c>
      <c r="Q320" s="17" t="str">
        <f aca="false">VLOOKUP(F320,'[1]Goa Member''s Details Revised'!$C$2:$AO$7385,8,0)</f>
        <v>Outstanding</v>
      </c>
      <c r="R320" s="17" t="n">
        <f aca="false">+O320-P320</f>
        <v>15000</v>
      </c>
      <c r="S320" s="15" t="e">
        <f aca="false">+#REF!-K320</f>
        <v>#REF!</v>
      </c>
      <c r="T320" s="17" t="n">
        <f aca="false">IF(Q320="regular",((P320-(P320/99)*S320)),(P320-(P320*20%)))</f>
        <v>4000</v>
      </c>
      <c r="U320" s="17" t="e">
        <f aca="false">((P320-(P320/99)*S320))</f>
        <v>#REF!</v>
      </c>
      <c r="V320" s="17" t="n">
        <f aca="false">IF(Q320="regular",0,(P320-(O320*20%)))</f>
        <v>1000</v>
      </c>
      <c r="W320" s="17"/>
      <c r="X320" s="15"/>
      <c r="Y320" s="18" t="str">
        <f aca="false">VLOOKUP(F320,'[1]Goa Member''s Details Revised'!$C$2:$AO$7385,12,0)</f>
        <v>we send last reminder in 2012.then we did not receive any reply…(Outstanding Rs 15000/-)</v>
      </c>
    </row>
    <row r="321" customFormat="false" ht="15" hidden="false" customHeight="false" outlineLevel="0" collapsed="false">
      <c r="B321" s="14" t="n">
        <v>320</v>
      </c>
      <c r="C321" s="15"/>
      <c r="D321" s="15" t="s">
        <v>985</v>
      </c>
      <c r="E321" s="15" t="s">
        <v>25</v>
      </c>
      <c r="F321" s="15" t="s">
        <v>986</v>
      </c>
      <c r="G321" s="15"/>
      <c r="H321" s="16" t="s">
        <v>155</v>
      </c>
      <c r="I321" s="15" t="n">
        <v>30</v>
      </c>
      <c r="J321" s="15" t="s">
        <v>322</v>
      </c>
      <c r="K321" s="15" t="n">
        <v>1997</v>
      </c>
      <c r="L321" s="16" t="s">
        <v>156</v>
      </c>
      <c r="M321" s="15" t="s">
        <v>987</v>
      </c>
      <c r="N321" s="17" t="n">
        <v>48000</v>
      </c>
      <c r="O321" s="17" t="n">
        <v>48000</v>
      </c>
      <c r="P321" s="17" t="n">
        <v>15500</v>
      </c>
      <c r="Q321" s="17" t="s">
        <v>16</v>
      </c>
      <c r="R321" s="17" t="n">
        <f aca="false">+O321-P321</f>
        <v>32500</v>
      </c>
      <c r="S321" s="15" t="e">
        <f aca="false">+#REF!-K321</f>
        <v>#REF!</v>
      </c>
      <c r="T321" s="17" t="n">
        <f aca="false">IF(Q321="regular",((P321-(P321/99)*S321)),(P321-(P321*20%)))</f>
        <v>12400</v>
      </c>
      <c r="U321" s="17" t="e">
        <f aca="false">((P321-(P321/99)*S321))</f>
        <v>#REF!</v>
      </c>
      <c r="V321" s="17" t="n">
        <f aca="false">IF(Q321="regular",0,(P321-(O321*20%)))</f>
        <v>5900</v>
      </c>
      <c r="W321" s="17"/>
      <c r="X321" s="15"/>
      <c r="Y321" s="18" t="s">
        <v>988</v>
      </c>
    </row>
    <row r="322" customFormat="false" ht="30" hidden="false" customHeight="false" outlineLevel="0" collapsed="false">
      <c r="B322" s="14" t="n">
        <v>321</v>
      </c>
      <c r="C322" s="15"/>
      <c r="D322" s="15" t="s">
        <v>989</v>
      </c>
      <c r="E322" s="15" t="s">
        <v>25</v>
      </c>
      <c r="F322" s="15" t="s">
        <v>990</v>
      </c>
      <c r="G322" s="15"/>
      <c r="H322" s="16" t="str">
        <f aca="false">VLOOKUP(F322,'[1]Goa Member''s Details Revised'!$C$2:$AO$7385,2,0)</f>
        <v>LNC/DRI BEACHES</v>
      </c>
      <c r="I322" s="15" t="n">
        <v>31</v>
      </c>
      <c r="J322" s="15" t="s">
        <v>322</v>
      </c>
      <c r="K322" s="15" t="n">
        <v>1997</v>
      </c>
      <c r="L322" s="16" t="str">
        <f aca="false">VLOOKUP(F322,'[1]Goa Member''s Details Revised'!$C$2:$AO$7385,9,0)</f>
        <v>Never</v>
      </c>
      <c r="M322" s="15" t="s">
        <v>991</v>
      </c>
      <c r="N322" s="17" t="n">
        <f aca="false">VLOOKUP(F322,'[1]Goa Member''s Details Revised'!$C$2:$AO$7385,5,0)</f>
        <v>62000</v>
      </c>
      <c r="O322" s="17" t="n">
        <f aca="false">VLOOKUP(F322,'[1]Goa Member''s Details Revised'!$C$2:$AO$7385,5,0)</f>
        <v>62000</v>
      </c>
      <c r="P322" s="17" t="n">
        <f aca="false">VLOOKUP(F322,'[1]Goa Member''s Details Revised'!$C$2:$AO$7385,6,0)</f>
        <v>62000</v>
      </c>
      <c r="Q322" s="17" t="str">
        <f aca="false">VLOOKUP(F322,'[1]Goa Member''s Details Revised'!$C$2:$AO$7385,8,0)</f>
        <v>I.R.M</v>
      </c>
      <c r="R322" s="17" t="n">
        <f aca="false">+O322-P322</f>
        <v>0</v>
      </c>
      <c r="S322" s="15" t="e">
        <f aca="false">+#REF!-K322</f>
        <v>#REF!</v>
      </c>
      <c r="T322" s="17" t="n">
        <f aca="false">IF(Q322="regular",((P322-(P322/99)*S322)),(P322-(P322*20%)))</f>
        <v>49600</v>
      </c>
      <c r="U322" s="17" t="e">
        <f aca="false">((P322-(P322/99)*S322))</f>
        <v>#REF!</v>
      </c>
      <c r="V322" s="17" t="n">
        <f aca="false">IF(Q322="regular",0,(P322-(O322*20%)))</f>
        <v>49600</v>
      </c>
      <c r="W322" s="17"/>
      <c r="X322" s="15"/>
      <c r="Y322" s="18" t="str">
        <f aca="false">VLOOKUP(F322,'[1]Goa Member''s Details Revised'!$C$2:$AO$7385,12,0)</f>
        <v>we send last reminder in 2012.then we did not receive any reply. No app no agrm nt</v>
      </c>
    </row>
    <row r="323" customFormat="false" ht="15" hidden="false" customHeight="false" outlineLevel="0" collapsed="false">
      <c r="B323" s="14" t="n">
        <v>322</v>
      </c>
      <c r="C323" s="15"/>
      <c r="D323" s="15" t="s">
        <v>992</v>
      </c>
      <c r="E323" s="15" t="s">
        <v>25</v>
      </c>
      <c r="F323" s="15" t="s">
        <v>993</v>
      </c>
      <c r="G323" s="15"/>
      <c r="H323" s="16" t="str">
        <f aca="false">VLOOKUP(F323,'[1]Goa Member''s Details Revised'!$C$2:$AO$7385,2,0)</f>
        <v>LNC/DRI BEACHES</v>
      </c>
      <c r="I323" s="15" t="n">
        <v>29</v>
      </c>
      <c r="J323" s="15" t="s">
        <v>322</v>
      </c>
      <c r="K323" s="15" t="n">
        <v>1997</v>
      </c>
      <c r="L323" s="16" t="n">
        <f aca="false">VLOOKUP(F323,'[1]Goa Member''s Details Revised'!$C$2:$AO$7385,9,0)</f>
        <v>2007</v>
      </c>
      <c r="M323" s="15" t="s">
        <v>994</v>
      </c>
      <c r="N323" s="17" t="n">
        <f aca="false">VLOOKUP(F323,'[1]Goa Member''s Details Revised'!$C$2:$AO$7385,5,0)</f>
        <v>62000</v>
      </c>
      <c r="O323" s="17" t="n">
        <f aca="false">VLOOKUP(F323,'[1]Goa Member''s Details Revised'!$C$2:$AO$7385,5,0)</f>
        <v>62000</v>
      </c>
      <c r="P323" s="17" t="n">
        <f aca="false">VLOOKUP(F323,'[1]Goa Member''s Details Revised'!$C$2:$AO$7385,6,0)</f>
        <v>15500</v>
      </c>
      <c r="Q323" s="17" t="str">
        <f aca="false">VLOOKUP(F323,'[1]Goa Member''s Details Revised'!$C$2:$AO$7385,8,0)</f>
        <v>Outstanding/R.M.</v>
      </c>
      <c r="R323" s="17" t="n">
        <f aca="false">+O323-P323</f>
        <v>46500</v>
      </c>
      <c r="S323" s="15" t="e">
        <f aca="false">+#REF!-K323</f>
        <v>#REF!</v>
      </c>
      <c r="T323" s="17" t="n">
        <f aca="false">IF(Q323="regular",((P323-(P323/99)*S323)),(P323-(P323*20%)))</f>
        <v>12400</v>
      </c>
      <c r="U323" s="17" t="e">
        <f aca="false">((P323-(P323/99)*S323))</f>
        <v>#REF!</v>
      </c>
      <c r="V323" s="17" t="n">
        <f aca="false">IF(Q323="regular",0,(P323-(O323*20%)))</f>
        <v>3100</v>
      </c>
      <c r="W323" s="17"/>
      <c r="X323" s="15"/>
      <c r="Y323" s="18" t="str">
        <f aca="false">VLOOKUP(F323,'[1]Goa Member''s Details Revised'!$C$2:$AO$7385,12,0)</f>
        <v> last communication 07(Outstanding Rs. 46500/-)</v>
      </c>
    </row>
    <row r="324" customFormat="false" ht="15" hidden="false" customHeight="false" outlineLevel="0" collapsed="false">
      <c r="B324" s="14" t="n">
        <v>323</v>
      </c>
      <c r="C324" s="15"/>
      <c r="D324" s="15" t="s">
        <v>995</v>
      </c>
      <c r="E324" s="15" t="s">
        <v>25</v>
      </c>
      <c r="F324" s="15" t="s">
        <v>996</v>
      </c>
      <c r="G324" s="15"/>
      <c r="H324" s="16" t="str">
        <f aca="false">VLOOKUP(F324,'[1]Goa Member''s Details Revised'!$C$2:$AO$7385,2,0)</f>
        <v>LNC/DRI BEACHES</v>
      </c>
      <c r="I324" s="15" t="n">
        <v>26</v>
      </c>
      <c r="J324" s="15" t="s">
        <v>322</v>
      </c>
      <c r="K324" s="15" t="n">
        <v>1997</v>
      </c>
      <c r="L324" s="16" t="n">
        <f aca="false">VLOOKUP(F324,'[1]Goa Member''s Details Revised'!$C$2:$AO$7385,9,0)</f>
        <v>2007</v>
      </c>
      <c r="M324" s="15" t="s">
        <v>997</v>
      </c>
      <c r="N324" s="17" t="n">
        <f aca="false">VLOOKUP(F324,'[1]Goa Member''s Details Revised'!$C$2:$AO$7385,5,0)</f>
        <v>62000</v>
      </c>
      <c r="O324" s="17" t="n">
        <f aca="false">VLOOKUP(F324,'[1]Goa Member''s Details Revised'!$C$2:$AO$7385,5,0)</f>
        <v>62000</v>
      </c>
      <c r="P324" s="17" t="n">
        <f aca="false">VLOOKUP(F324,'[1]Goa Member''s Details Revised'!$C$2:$AO$7385,6,0)</f>
        <v>15500</v>
      </c>
      <c r="Q324" s="17" t="str">
        <f aca="false">VLOOKUP(F324,'[1]Goa Member''s Details Revised'!$C$2:$AO$7385,8,0)</f>
        <v>Outstanding</v>
      </c>
      <c r="R324" s="17" t="n">
        <f aca="false">+O324-P324</f>
        <v>46500</v>
      </c>
      <c r="S324" s="15" t="e">
        <f aca="false">+#REF!-K324</f>
        <v>#REF!</v>
      </c>
      <c r="T324" s="17" t="n">
        <f aca="false">IF(Q324="regular",((P324-(P324/99)*S324)),(P324-(P324*20%)))</f>
        <v>12400</v>
      </c>
      <c r="U324" s="17" t="e">
        <f aca="false">((P324-(P324/99)*S324))</f>
        <v>#REF!</v>
      </c>
      <c r="V324" s="17" t="n">
        <f aca="false">IF(Q324="regular",0,(P324-(O324*20%)))</f>
        <v>3100</v>
      </c>
      <c r="W324" s="17"/>
      <c r="X324" s="15"/>
      <c r="Y324" s="18" t="str">
        <f aca="false">VLOOKUP(F324,'[1]Goa Member''s Details Revised'!$C$2:$AO$7385,12,0)</f>
        <v>letter communication on 2010 (Outstanding Rs 46500/-)</v>
      </c>
    </row>
    <row r="325" customFormat="false" ht="15" hidden="false" customHeight="false" outlineLevel="0" collapsed="false">
      <c r="B325" s="14" t="n">
        <v>324</v>
      </c>
      <c r="C325" s="15"/>
      <c r="D325" s="15" t="s">
        <v>998</v>
      </c>
      <c r="E325" s="15" t="s">
        <v>25</v>
      </c>
      <c r="F325" s="15" t="s">
        <v>999</v>
      </c>
      <c r="G325" s="15"/>
      <c r="H325" s="16" t="s">
        <v>155</v>
      </c>
      <c r="I325" s="15" t="n">
        <v>31</v>
      </c>
      <c r="J325" s="15" t="s">
        <v>322</v>
      </c>
      <c r="K325" s="15" t="n">
        <v>1997</v>
      </c>
      <c r="L325" s="16" t="s">
        <v>156</v>
      </c>
      <c r="M325" s="15" t="s">
        <v>1000</v>
      </c>
      <c r="N325" s="17" t="n">
        <v>38000</v>
      </c>
      <c r="O325" s="17" t="n">
        <v>38000</v>
      </c>
      <c r="P325" s="17" t="n">
        <v>5000</v>
      </c>
      <c r="Q325" s="17" t="s">
        <v>16</v>
      </c>
      <c r="R325" s="17" t="n">
        <f aca="false">+O325-P325</f>
        <v>33000</v>
      </c>
      <c r="S325" s="15" t="e">
        <f aca="false">+#REF!-K325</f>
        <v>#REF!</v>
      </c>
      <c r="T325" s="17" t="n">
        <f aca="false">IF(Q325="regular",((P325-(P325/99)*S325)),(P325-(P325*20%)))</f>
        <v>4000</v>
      </c>
      <c r="U325" s="17" t="e">
        <f aca="false">((P325-(P325/99)*S325))</f>
        <v>#REF!</v>
      </c>
      <c r="V325" s="17" t="n">
        <f aca="false">IF(Q325="regular",0,(P325-(O325*20%)))</f>
        <v>-2600</v>
      </c>
      <c r="W325" s="17"/>
      <c r="X325" s="15"/>
      <c r="Y325" s="18" t="s">
        <v>1001</v>
      </c>
    </row>
    <row r="326" customFormat="false" ht="20.25" hidden="false" customHeight="true" outlineLevel="0" collapsed="false">
      <c r="B326" s="14" t="n">
        <v>325</v>
      </c>
      <c r="C326" s="15"/>
      <c r="D326" s="15" t="s">
        <v>1002</v>
      </c>
      <c r="E326" s="15" t="s">
        <v>25</v>
      </c>
      <c r="F326" s="15" t="s">
        <v>1003</v>
      </c>
      <c r="G326" s="15"/>
      <c r="H326" s="16" t="s">
        <v>155</v>
      </c>
      <c r="I326" s="15" t="n">
        <v>30</v>
      </c>
      <c r="J326" s="15" t="s">
        <v>322</v>
      </c>
      <c r="K326" s="15" t="n">
        <v>1997</v>
      </c>
      <c r="L326" s="16" t="s">
        <v>156</v>
      </c>
      <c r="M326" s="15" t="s">
        <v>1004</v>
      </c>
      <c r="N326" s="17" t="n">
        <v>38000</v>
      </c>
      <c r="O326" s="17" t="n">
        <v>38000</v>
      </c>
      <c r="P326" s="17" t="n">
        <v>5000</v>
      </c>
      <c r="Q326" s="17" t="s">
        <v>16</v>
      </c>
      <c r="R326" s="17" t="n">
        <f aca="false">+O326-P326</f>
        <v>33000</v>
      </c>
      <c r="S326" s="15" t="e">
        <f aca="false">+#REF!-K326</f>
        <v>#REF!</v>
      </c>
      <c r="T326" s="17" t="n">
        <f aca="false">IF(Q326="regular",((P326-(P326/99)*S326)),(P326-(P326*20%)))</f>
        <v>4000</v>
      </c>
      <c r="U326" s="17" t="e">
        <f aca="false">((P326-(P326/99)*S326))</f>
        <v>#REF!</v>
      </c>
      <c r="V326" s="17" t="n">
        <f aca="false">IF(Q326="regular",0,(P326-(O326*20%)))</f>
        <v>-2600</v>
      </c>
      <c r="W326" s="17"/>
      <c r="X326" s="15"/>
      <c r="Y326" s="18" t="s">
        <v>1005</v>
      </c>
    </row>
    <row r="327" customFormat="false" ht="30" hidden="false" customHeight="false" outlineLevel="0" collapsed="false">
      <c r="B327" s="14" t="n">
        <v>326</v>
      </c>
      <c r="C327" s="15"/>
      <c r="D327" s="15" t="s">
        <v>1006</v>
      </c>
      <c r="E327" s="15" t="s">
        <v>25</v>
      </c>
      <c r="F327" s="15" t="s">
        <v>1007</v>
      </c>
      <c r="G327" s="15"/>
      <c r="H327" s="16" t="str">
        <f aca="false">VLOOKUP(F327,'[1]Goa Member''s Details Revised'!$C$2:$AO$7385,2,0)</f>
        <v>L.N.C/Beaches</v>
      </c>
      <c r="I327" s="15" t="n">
        <v>27</v>
      </c>
      <c r="J327" s="15" t="s">
        <v>322</v>
      </c>
      <c r="K327" s="15" t="n">
        <v>1997</v>
      </c>
      <c r="L327" s="16" t="n">
        <f aca="false">VLOOKUP(F327,'[1]Goa Member''s Details Revised'!$C$2:$AO$7385,9,0)</f>
        <v>2009</v>
      </c>
      <c r="M327" s="15" t="s">
        <v>1008</v>
      </c>
      <c r="N327" s="17" t="n">
        <f aca="false">VLOOKUP(F327,'[1]Goa Member''s Details Revised'!$C$2:$AO$7385,5,0)</f>
        <v>62000</v>
      </c>
      <c r="O327" s="17" t="n">
        <f aca="false">VLOOKUP(F327,'[1]Goa Member''s Details Revised'!$C$2:$AO$7385,5,0)</f>
        <v>62000</v>
      </c>
      <c r="P327" s="17" t="n">
        <f aca="false">VLOOKUP(F327,'[1]Goa Member''s Details Revised'!$C$2:$AO$7385,6,0)</f>
        <v>58840</v>
      </c>
      <c r="Q327" s="17" t="str">
        <f aca="false">VLOOKUP(F327,'[1]Goa Member''s Details Revised'!$C$2:$AO$7385,8,0)</f>
        <v>R.M</v>
      </c>
      <c r="R327" s="17" t="n">
        <f aca="false">+O327-P327</f>
        <v>3160</v>
      </c>
      <c r="S327" s="15" t="e">
        <f aca="false">+#REF!-K327</f>
        <v>#REF!</v>
      </c>
      <c r="T327" s="17" t="n">
        <f aca="false">IF(Q327="regular",((P327-(P327/99)*S327)),(P327-(P327*20%)))</f>
        <v>47072</v>
      </c>
      <c r="U327" s="17" t="e">
        <f aca="false">((P327-(P327/99)*S327))</f>
        <v>#REF!</v>
      </c>
      <c r="V327" s="17" t="n">
        <f aca="false">IF(Q327="regular",0,(P327-(O327*20%)))</f>
        <v>46440</v>
      </c>
      <c r="W327" s="17"/>
      <c r="X327" s="15"/>
      <c r="Y327" s="18" t="str">
        <f aca="false">VLOOKUP(F327,'[1]Goa Member''s Details Revised'!$C$2:$AO$7385,12,0)</f>
        <v>we send last reminder in 2012.then we did not receive any reply.</v>
      </c>
    </row>
    <row r="328" customFormat="false" ht="30" hidden="false" customHeight="false" outlineLevel="0" collapsed="false">
      <c r="B328" s="14" t="n">
        <v>327</v>
      </c>
      <c r="C328" s="15"/>
      <c r="D328" s="15" t="s">
        <v>1002</v>
      </c>
      <c r="E328" s="15" t="s">
        <v>25</v>
      </c>
      <c r="F328" s="15" t="s">
        <v>1009</v>
      </c>
      <c r="G328" s="15"/>
      <c r="H328" s="16" t="s">
        <v>155</v>
      </c>
      <c r="I328" s="15" t="n">
        <v>30</v>
      </c>
      <c r="J328" s="15" t="s">
        <v>322</v>
      </c>
      <c r="K328" s="15" t="n">
        <v>1997</v>
      </c>
      <c r="L328" s="16" t="s">
        <v>156</v>
      </c>
      <c r="M328" s="15" t="s">
        <v>1004</v>
      </c>
      <c r="N328" s="17" t="n">
        <v>20000</v>
      </c>
      <c r="O328" s="17" t="n">
        <v>20000</v>
      </c>
      <c r="P328" s="17" t="n">
        <v>5000</v>
      </c>
      <c r="Q328" s="17" t="s">
        <v>16</v>
      </c>
      <c r="R328" s="17" t="n">
        <f aca="false">+O328-P328</f>
        <v>15000</v>
      </c>
      <c r="S328" s="15" t="e">
        <f aca="false">+#REF!-K328</f>
        <v>#REF!</v>
      </c>
      <c r="T328" s="17" t="n">
        <f aca="false">IF(Q328="regular",((P328-(P328/99)*S328)),(P328-(P328*20%)))</f>
        <v>4000</v>
      </c>
      <c r="U328" s="17" t="e">
        <f aca="false">((P328-(P328/99)*S328))</f>
        <v>#REF!</v>
      </c>
      <c r="V328" s="17" t="n">
        <f aca="false">IF(Q328="regular",0,(P328-(O328*20%)))</f>
        <v>1000</v>
      </c>
      <c r="W328" s="17"/>
      <c r="X328" s="15"/>
      <c r="Y328" s="18" t="s">
        <v>1005</v>
      </c>
    </row>
    <row r="329" customFormat="false" ht="15" hidden="false" customHeight="false" outlineLevel="0" collapsed="false">
      <c r="B329" s="14" t="n">
        <v>328</v>
      </c>
      <c r="C329" s="15"/>
      <c r="D329" s="15" t="s">
        <v>1010</v>
      </c>
      <c r="E329" s="15" t="s">
        <v>25</v>
      </c>
      <c r="F329" s="15" t="s">
        <v>1011</v>
      </c>
      <c r="G329" s="15"/>
      <c r="H329" s="16" t="s">
        <v>155</v>
      </c>
      <c r="I329" s="15" t="n">
        <v>20</v>
      </c>
      <c r="J329" s="15" t="s">
        <v>322</v>
      </c>
      <c r="K329" s="15" t="n">
        <v>1997</v>
      </c>
      <c r="L329" s="16" t="s">
        <v>156</v>
      </c>
      <c r="M329" s="15" t="s">
        <v>1012</v>
      </c>
      <c r="N329" s="17" t="n">
        <v>20000</v>
      </c>
      <c r="O329" s="17" t="n">
        <v>20000</v>
      </c>
      <c r="P329" s="17" t="n">
        <v>6000</v>
      </c>
      <c r="Q329" s="17" t="s">
        <v>16</v>
      </c>
      <c r="R329" s="17" t="n">
        <f aca="false">+O329-P329</f>
        <v>14000</v>
      </c>
      <c r="S329" s="15" t="e">
        <f aca="false">+#REF!-K329</f>
        <v>#REF!</v>
      </c>
      <c r="T329" s="17" t="n">
        <f aca="false">IF(Q329="regular",((P329-(P329/99)*S329)),(P329-(P329*20%)))</f>
        <v>4800</v>
      </c>
      <c r="U329" s="17" t="e">
        <f aca="false">((P329-(P329/99)*S329))</f>
        <v>#REF!</v>
      </c>
      <c r="V329" s="17" t="n">
        <f aca="false">IF(Q329="regular",0,(P329-(O329*20%)))</f>
        <v>2000</v>
      </c>
      <c r="W329" s="17"/>
      <c r="X329" s="15"/>
      <c r="Y329" s="18" t="s">
        <v>1013</v>
      </c>
    </row>
    <row r="330" customFormat="false" ht="30" hidden="false" customHeight="false" outlineLevel="0" collapsed="false">
      <c r="B330" s="14" t="n">
        <v>329</v>
      </c>
      <c r="C330" s="15"/>
      <c r="D330" s="15" t="s">
        <v>1014</v>
      </c>
      <c r="E330" s="15" t="s">
        <v>25</v>
      </c>
      <c r="F330" s="15" t="s">
        <v>1015</v>
      </c>
      <c r="G330" s="15"/>
      <c r="H330" s="16" t="str">
        <f aca="false">VLOOKUP(F330,'[1]Goa Member''s Details Revised'!$C$2:$AO$7385,2,0)</f>
        <v>L.N.C/Beaches</v>
      </c>
      <c r="I330" s="15" t="n">
        <v>28</v>
      </c>
      <c r="J330" s="15" t="s">
        <v>322</v>
      </c>
      <c r="K330" s="15" t="n">
        <v>1997</v>
      </c>
      <c r="L330" s="16" t="str">
        <f aca="false">VLOOKUP(F330,'[1]Goa Member''s Details Revised'!$C$2:$AO$7385,9,0)</f>
        <v>Never</v>
      </c>
      <c r="M330" s="15" t="s">
        <v>1016</v>
      </c>
      <c r="N330" s="17" t="n">
        <f aca="false">VLOOKUP(F330,'[1]Goa Member''s Details Revised'!$C$2:$AO$7385,5,0)</f>
        <v>62000</v>
      </c>
      <c r="O330" s="17" t="n">
        <f aca="false">VLOOKUP(F330,'[1]Goa Member''s Details Revised'!$C$2:$AO$7385,5,0)</f>
        <v>62000</v>
      </c>
      <c r="P330" s="17" t="n">
        <f aca="false">VLOOKUP(F330,'[1]Goa Member''s Details Revised'!$C$2:$AO$7385,6,0)</f>
        <v>15500</v>
      </c>
      <c r="Q330" s="17" t="str">
        <f aca="false">VLOOKUP(F330,'[1]Goa Member''s Details Revised'!$C$2:$AO$7385,8,0)</f>
        <v>Outstanding</v>
      </c>
      <c r="R330" s="17" t="n">
        <f aca="false">+O330-P330</f>
        <v>46500</v>
      </c>
      <c r="S330" s="15" t="e">
        <f aca="false">+#REF!-K330</f>
        <v>#REF!</v>
      </c>
      <c r="T330" s="17" t="n">
        <f aca="false">IF(Q330="regular",((P330-(P330/99)*S330)),(P330-(P330*20%)))</f>
        <v>12400</v>
      </c>
      <c r="U330" s="17" t="e">
        <f aca="false">((P330-(P330/99)*S330))</f>
        <v>#REF!</v>
      </c>
      <c r="V330" s="17" t="n">
        <f aca="false">IF(Q330="regular",0,(P330-(O330*20%)))</f>
        <v>3100</v>
      </c>
      <c r="W330" s="17"/>
      <c r="X330" s="15"/>
      <c r="Y330" s="18" t="str">
        <f aca="false">VLOOKUP(F330,'[1]Goa Member''s Details Revised'!$C$2:$AO$7385,12,0)</f>
        <v>we send last reminder in 2012.then we did not receive any reply.Outstanding Rs. 46500/-</v>
      </c>
    </row>
    <row r="331" customFormat="false" ht="15" hidden="false" customHeight="false" outlineLevel="0" collapsed="false">
      <c r="B331" s="14" t="n">
        <v>330</v>
      </c>
      <c r="C331" s="15"/>
      <c r="D331" s="15" t="s">
        <v>1017</v>
      </c>
      <c r="E331" s="15" t="s">
        <v>25</v>
      </c>
      <c r="F331" s="15" t="s">
        <v>1018</v>
      </c>
      <c r="G331" s="15"/>
      <c r="H331" s="16" t="s">
        <v>155</v>
      </c>
      <c r="I331" s="15" t="n">
        <v>31</v>
      </c>
      <c r="J331" s="15" t="s">
        <v>322</v>
      </c>
      <c r="K331" s="15" t="n">
        <v>1997</v>
      </c>
      <c r="L331" s="16" t="s">
        <v>156</v>
      </c>
      <c r="M331" s="15" t="s">
        <v>1019</v>
      </c>
      <c r="N331" s="17" t="n">
        <v>62000</v>
      </c>
      <c r="O331" s="17" t="n">
        <v>62000</v>
      </c>
      <c r="P331" s="17" t="n">
        <v>15500</v>
      </c>
      <c r="Q331" s="17" t="s">
        <v>16</v>
      </c>
      <c r="R331" s="17" t="n">
        <f aca="false">+O331-P331</f>
        <v>46500</v>
      </c>
      <c r="S331" s="15" t="e">
        <f aca="false">+#REF!-K331</f>
        <v>#REF!</v>
      </c>
      <c r="T331" s="17" t="n">
        <f aca="false">IF(Q331="regular",((P331-(P331/99)*S331)),(P331-(P331*20%)))</f>
        <v>12400</v>
      </c>
      <c r="U331" s="17" t="e">
        <f aca="false">((P331-(P331/99)*S331))</f>
        <v>#REF!</v>
      </c>
      <c r="V331" s="17" t="n">
        <f aca="false">IF(Q331="regular",0,(P331-(O331*20%)))</f>
        <v>3100</v>
      </c>
      <c r="W331" s="17"/>
      <c r="X331" s="15"/>
      <c r="Y331" s="18" t="s">
        <v>1020</v>
      </c>
    </row>
    <row r="332" customFormat="false" ht="30" hidden="false" customHeight="false" outlineLevel="0" collapsed="false">
      <c r="B332" s="14" t="n">
        <v>331</v>
      </c>
      <c r="C332" s="15"/>
      <c r="D332" s="15" t="s">
        <v>1021</v>
      </c>
      <c r="E332" s="15" t="s">
        <v>25</v>
      </c>
      <c r="F332" s="15" t="s">
        <v>1022</v>
      </c>
      <c r="G332" s="15"/>
      <c r="H332" s="16" t="str">
        <f aca="false">VLOOKUP(F332,'[1]Goa Member''s Details Revised'!$C$2:$AO$7385,2,0)</f>
        <v>LNC/DRI BEACHES</v>
      </c>
      <c r="I332" s="15" t="n">
        <v>10</v>
      </c>
      <c r="J332" s="15" t="s">
        <v>322</v>
      </c>
      <c r="K332" s="15" t="n">
        <v>1997</v>
      </c>
      <c r="L332" s="16" t="str">
        <f aca="false">VLOOKUP(F332,'[1]Goa Member''s Details Revised'!$C$2:$AO$7385,9,0)</f>
        <v>Never</v>
      </c>
      <c r="M332" s="15" t="s">
        <v>1023</v>
      </c>
      <c r="N332" s="17" t="n">
        <f aca="false">VLOOKUP(F332,'[1]Goa Member''s Details Revised'!$C$2:$AO$7385,5,0)</f>
        <v>38000</v>
      </c>
      <c r="O332" s="17" t="n">
        <f aca="false">VLOOKUP(F332,'[1]Goa Member''s Details Revised'!$C$2:$AO$7385,5,0)</f>
        <v>38000</v>
      </c>
      <c r="P332" s="17" t="n">
        <f aca="false">VLOOKUP(F332,'[1]Goa Member''s Details Revised'!$C$2:$AO$7385,6,0)</f>
        <v>9500</v>
      </c>
      <c r="Q332" s="17" t="str">
        <f aca="false">VLOOKUP(F332,'[1]Goa Member''s Details Revised'!$C$2:$AO$7385,8,0)</f>
        <v>Outstanding</v>
      </c>
      <c r="R332" s="17" t="n">
        <f aca="false">+O332-P332</f>
        <v>28500</v>
      </c>
      <c r="S332" s="15" t="e">
        <f aca="false">+#REF!-K332</f>
        <v>#REF!</v>
      </c>
      <c r="T332" s="17" t="n">
        <f aca="false">IF(Q332="regular",((P332-(P332/99)*S332)),(P332-(P332*20%)))</f>
        <v>7600</v>
      </c>
      <c r="U332" s="17" t="e">
        <f aca="false">((P332-(P332/99)*S332))</f>
        <v>#REF!</v>
      </c>
      <c r="V332" s="17" t="n">
        <f aca="false">IF(Q332="regular",0,(P332-(O332*20%)))</f>
        <v>1900</v>
      </c>
      <c r="W332" s="17"/>
      <c r="X332" s="15"/>
      <c r="Y332" s="18" t="str">
        <f aca="false">VLOOKUP(F332,'[1]Goa Member''s Details Revised'!$C$2:$AO$7385,12,0)</f>
        <v>we send last reminder in 2012.then we did not receive any reply.Outstanding Rs. 28500/-</v>
      </c>
    </row>
    <row r="333" customFormat="false" ht="15" hidden="false" customHeight="false" outlineLevel="0" collapsed="false">
      <c r="B333" s="14" t="n">
        <v>332</v>
      </c>
      <c r="C333" s="15"/>
      <c r="D333" s="15" t="s">
        <v>1024</v>
      </c>
      <c r="E333" s="15" t="s">
        <v>25</v>
      </c>
      <c r="F333" s="15" t="s">
        <v>1025</v>
      </c>
      <c r="G333" s="15"/>
      <c r="H333" s="16" t="s">
        <v>155</v>
      </c>
      <c r="I333" s="15" t="n">
        <v>23</v>
      </c>
      <c r="J333" s="15" t="s">
        <v>322</v>
      </c>
      <c r="K333" s="15" t="n">
        <v>1997</v>
      </c>
      <c r="L333" s="16" t="s">
        <v>156</v>
      </c>
      <c r="M333" s="15" t="s">
        <v>1026</v>
      </c>
      <c r="N333" s="17" t="n">
        <v>20000</v>
      </c>
      <c r="O333" s="17" t="n">
        <v>20000</v>
      </c>
      <c r="P333" s="17" t="n">
        <v>6000</v>
      </c>
      <c r="Q333" s="17" t="s">
        <v>16</v>
      </c>
      <c r="R333" s="17" t="n">
        <f aca="false">+O333-P333</f>
        <v>14000</v>
      </c>
      <c r="S333" s="15" t="e">
        <f aca="false">+#REF!-K333</f>
        <v>#REF!</v>
      </c>
      <c r="T333" s="17" t="n">
        <f aca="false">IF(Q333="regular",((P333-(P333/99)*S333)),(P333-(P333*20%)))</f>
        <v>4800</v>
      </c>
      <c r="U333" s="17" t="e">
        <f aca="false">((P333-(P333/99)*S333))</f>
        <v>#REF!</v>
      </c>
      <c r="V333" s="17" t="n">
        <f aca="false">IF(Q333="regular",0,(P333-(O333*20%)))</f>
        <v>2000</v>
      </c>
      <c r="W333" s="17"/>
      <c r="X333" s="15"/>
      <c r="Y333" s="18" t="s">
        <v>1013</v>
      </c>
    </row>
    <row r="334" customFormat="false" ht="30" hidden="false" customHeight="false" outlineLevel="0" collapsed="false">
      <c r="B334" s="14" t="n">
        <v>333</v>
      </c>
      <c r="C334" s="15"/>
      <c r="D334" s="15" t="s">
        <v>1027</v>
      </c>
      <c r="E334" s="15" t="s">
        <v>25</v>
      </c>
      <c r="F334" s="15" t="s">
        <v>1028</v>
      </c>
      <c r="G334" s="15"/>
      <c r="H334" s="16" t="str">
        <f aca="false">VLOOKUP(F334,'[1]Goa Member''s Details Revised'!$C$2:$AO$7385,2,0)</f>
        <v>L.N.C/Beaches</v>
      </c>
      <c r="I334" s="15" t="n">
        <v>29</v>
      </c>
      <c r="J334" s="15" t="s">
        <v>322</v>
      </c>
      <c r="K334" s="15" t="n">
        <v>1997</v>
      </c>
      <c r="L334" s="16" t="str">
        <f aca="false">VLOOKUP(F334,'[1]Goa Member''s Details Revised'!$C$2:$AO$7385,9,0)</f>
        <v>Never</v>
      </c>
      <c r="M334" s="15" t="s">
        <v>1029</v>
      </c>
      <c r="N334" s="17" t="n">
        <f aca="false">VLOOKUP(F334,'[1]Goa Member''s Details Revised'!$C$2:$AO$7385,5,0)</f>
        <v>25000</v>
      </c>
      <c r="O334" s="17" t="n">
        <f aca="false">VLOOKUP(F334,'[1]Goa Member''s Details Revised'!$C$2:$AO$7385,5,0)</f>
        <v>25000</v>
      </c>
      <c r="P334" s="17" t="n">
        <f aca="false">VLOOKUP(F334,'[1]Goa Member''s Details Revised'!$C$2:$AO$7385,6,0)</f>
        <v>23750</v>
      </c>
      <c r="Q334" s="17" t="str">
        <f aca="false">VLOOKUP(F334,'[1]Goa Member''s Details Revised'!$C$2:$AO$7385,8,0)</f>
        <v>I.R.M</v>
      </c>
      <c r="R334" s="17" t="n">
        <f aca="false">+O334-P334</f>
        <v>1250</v>
      </c>
      <c r="S334" s="15" t="e">
        <f aca="false">+#REF!-K334</f>
        <v>#REF!</v>
      </c>
      <c r="T334" s="17" t="n">
        <f aca="false">IF(Q334="regular",((P334-(P334/99)*S334)),(P334-(P334*20%)))</f>
        <v>19000</v>
      </c>
      <c r="U334" s="17" t="e">
        <f aca="false">((P334-(P334/99)*S334))</f>
        <v>#REF!</v>
      </c>
      <c r="V334" s="17" t="n">
        <f aca="false">IF(Q334="regular",0,(P334-(O334*20%)))</f>
        <v>18750</v>
      </c>
      <c r="W334" s="17"/>
      <c r="X334" s="15"/>
      <c r="Y334" s="18" t="str">
        <f aca="false">VLOOKUP(F334,'[1]Goa Member''s Details Revised'!$C$2:$AO$7385,12,0)</f>
        <v>we send last reminder in 2012.then we did not receive any reply.</v>
      </c>
    </row>
    <row r="335" customFormat="false" ht="30" hidden="false" customHeight="false" outlineLevel="0" collapsed="false">
      <c r="B335" s="14" t="n">
        <v>334</v>
      </c>
      <c r="C335" s="15"/>
      <c r="D335" s="15" t="s">
        <v>1030</v>
      </c>
      <c r="E335" s="15" t="s">
        <v>25</v>
      </c>
      <c r="F335" s="15" t="s">
        <v>1031</v>
      </c>
      <c r="G335" s="15"/>
      <c r="H335" s="16" t="str">
        <f aca="false">VLOOKUP(F335,'[1]Goa Member''s Details Revised'!$C$2:$AO$7385,2,0)</f>
        <v>LNC/DRI BEACHES</v>
      </c>
      <c r="I335" s="15" t="n">
        <v>1</v>
      </c>
      <c r="J335" s="15" t="s">
        <v>322</v>
      </c>
      <c r="K335" s="15" t="n">
        <v>1997</v>
      </c>
      <c r="L335" s="16" t="str">
        <f aca="false">VLOOKUP(F335,'[1]Goa Member''s Details Revised'!$C$2:$AO$7385,9,0)</f>
        <v>Never</v>
      </c>
      <c r="M335" s="15" t="s">
        <v>1032</v>
      </c>
      <c r="N335" s="17" t="n">
        <f aca="false">VLOOKUP(F335,'[1]Goa Member''s Details Revised'!$C$2:$AO$7385,5,0)</f>
        <v>62000</v>
      </c>
      <c r="O335" s="17" t="n">
        <f aca="false">VLOOKUP(F335,'[1]Goa Member''s Details Revised'!$C$2:$AO$7385,5,0)</f>
        <v>62000</v>
      </c>
      <c r="P335" s="17" t="n">
        <f aca="false">VLOOKUP(F335,'[1]Goa Member''s Details Revised'!$C$2:$AO$7385,6,0)</f>
        <v>43400</v>
      </c>
      <c r="Q335" s="17" t="str">
        <f aca="false">VLOOKUP(F335,'[1]Goa Member''s Details Revised'!$C$2:$AO$7385,8,0)</f>
        <v>Outstanding</v>
      </c>
      <c r="R335" s="17" t="n">
        <f aca="false">+O335-P335</f>
        <v>18600</v>
      </c>
      <c r="S335" s="15" t="e">
        <f aca="false">+#REF!-K335</f>
        <v>#REF!</v>
      </c>
      <c r="T335" s="17" t="n">
        <f aca="false">IF(Q335="regular",((P335-(P335/99)*S335)),(P335-(P335*20%)))</f>
        <v>34720</v>
      </c>
      <c r="U335" s="17" t="e">
        <f aca="false">((P335-(P335/99)*S335))</f>
        <v>#REF!</v>
      </c>
      <c r="V335" s="17" t="n">
        <f aca="false">IF(Q335="regular",0,(P335-(O335*20%)))</f>
        <v>31000</v>
      </c>
      <c r="W335" s="17"/>
      <c r="X335" s="15"/>
      <c r="Y335" s="18" t="str">
        <f aca="false">VLOOKUP(F335,'[1]Goa Member''s Details Revised'!$C$2:$AO$7385,12,0)</f>
        <v>we send last reminder in 2012.then we did not receive any reply.Outstanding Rs. 18600/-</v>
      </c>
    </row>
    <row r="336" customFormat="false" ht="15" hidden="false" customHeight="false" outlineLevel="0" collapsed="false">
      <c r="B336" s="14" t="n">
        <v>335</v>
      </c>
      <c r="C336" s="15"/>
      <c r="D336" s="15" t="s">
        <v>1033</v>
      </c>
      <c r="E336" s="15" t="s">
        <v>25</v>
      </c>
      <c r="F336" s="15" t="s">
        <v>1034</v>
      </c>
      <c r="G336" s="15"/>
      <c r="H336" s="16" t="str">
        <f aca="false">VLOOKUP(F336,'[1]Goa Member''s Details Revised'!$C$2:$AO$7385,2,0)</f>
        <v>L.N.C/Beaches</v>
      </c>
      <c r="I336" s="15" t="n">
        <v>17</v>
      </c>
      <c r="J336" s="15" t="s">
        <v>322</v>
      </c>
      <c r="K336" s="15" t="n">
        <v>1997</v>
      </c>
      <c r="L336" s="16" t="n">
        <f aca="false">VLOOKUP(F336,'[1]Goa Member''s Details Revised'!$C$2:$AO$7385,9,0)</f>
        <v>2007</v>
      </c>
      <c r="M336" s="15" t="s">
        <v>1035</v>
      </c>
      <c r="N336" s="17" t="n">
        <f aca="false">VLOOKUP(F336,'[1]Goa Member''s Details Revised'!$C$2:$AO$7385,5,0)</f>
        <v>45000</v>
      </c>
      <c r="O336" s="17" t="n">
        <f aca="false">VLOOKUP(F336,'[1]Goa Member''s Details Revised'!$C$2:$AO$7385,5,0)</f>
        <v>45000</v>
      </c>
      <c r="P336" s="17" t="n">
        <f aca="false">VLOOKUP(F336,'[1]Goa Member''s Details Revised'!$C$2:$AO$7385,6,0)</f>
        <v>45000</v>
      </c>
      <c r="Q336" s="17" t="str">
        <f aca="false">VLOOKUP(F336,'[1]Goa Member''s Details Revised'!$C$2:$AO$7385,8,0)</f>
        <v>R.M</v>
      </c>
      <c r="R336" s="17" t="n">
        <f aca="false">+O336-P336</f>
        <v>0</v>
      </c>
      <c r="S336" s="15" t="e">
        <f aca="false">+#REF!-K336</f>
        <v>#REF!</v>
      </c>
      <c r="T336" s="17" t="n">
        <f aca="false">IF(Q336="regular",((P336-(P336/99)*S336)),(P336-(P336*20%)))</f>
        <v>36000</v>
      </c>
      <c r="U336" s="17" t="e">
        <f aca="false">((P336-(P336/99)*S336))</f>
        <v>#REF!</v>
      </c>
      <c r="V336" s="17" t="n">
        <f aca="false">IF(Q336="regular",0,(P336-(O336*20%)))</f>
        <v>36000</v>
      </c>
      <c r="W336" s="17"/>
      <c r="X336" s="15"/>
      <c r="Y336" s="18" t="str">
        <f aca="false">VLOOKUP(F336,'[1]Goa Member''s Details Revised'!$C$2:$AO$7385,12,0)</f>
        <v>last communication 10</v>
      </c>
    </row>
    <row r="337" customFormat="false" ht="30" hidden="false" customHeight="false" outlineLevel="0" collapsed="false">
      <c r="B337" s="14" t="n">
        <v>336</v>
      </c>
      <c r="C337" s="15"/>
      <c r="D337" s="15" t="s">
        <v>1036</v>
      </c>
      <c r="E337" s="15" t="s">
        <v>25</v>
      </c>
      <c r="F337" s="15" t="s">
        <v>1037</v>
      </c>
      <c r="G337" s="15"/>
      <c r="H337" s="16" t="str">
        <f aca="false">VLOOKUP(F337,'[1]Goa Member''s Details Revised'!$C$2:$AO$7385,2,0)</f>
        <v>L.N.C/Beaches</v>
      </c>
      <c r="I337" s="15" t="n">
        <v>28</v>
      </c>
      <c r="J337" s="15" t="s">
        <v>322</v>
      </c>
      <c r="K337" s="15" t="n">
        <v>1997</v>
      </c>
      <c r="L337" s="16" t="str">
        <f aca="false">VLOOKUP(F337,'[1]Goa Member''s Details Revised'!$C$2:$AO$7385,9,0)</f>
        <v>Never</v>
      </c>
      <c r="M337" s="15" t="s">
        <v>1038</v>
      </c>
      <c r="N337" s="17" t="n">
        <f aca="false">VLOOKUP(F337,'[1]Goa Member''s Details Revised'!$C$2:$AO$7385,5,0)</f>
        <v>45000</v>
      </c>
      <c r="O337" s="17" t="n">
        <f aca="false">VLOOKUP(F337,'[1]Goa Member''s Details Revised'!$C$2:$AO$7385,5,0)</f>
        <v>45000</v>
      </c>
      <c r="P337" s="17" t="n">
        <f aca="false">VLOOKUP(F337,'[1]Goa Member''s Details Revised'!$C$2:$AO$7385,6,0)</f>
        <v>31500</v>
      </c>
      <c r="Q337" s="17" t="str">
        <f aca="false">VLOOKUP(F337,'[1]Goa Member''s Details Revised'!$C$2:$AO$7385,8,0)</f>
        <v>Outstanding</v>
      </c>
      <c r="R337" s="17" t="n">
        <f aca="false">+O337-P337</f>
        <v>13500</v>
      </c>
      <c r="S337" s="15" t="e">
        <f aca="false">+#REF!-K337</f>
        <v>#REF!</v>
      </c>
      <c r="T337" s="17" t="n">
        <f aca="false">IF(Q337="regular",((P337-(P337/99)*S337)),(P337-(P337*20%)))</f>
        <v>25200</v>
      </c>
      <c r="U337" s="17" t="e">
        <f aca="false">((P337-(P337/99)*S337))</f>
        <v>#REF!</v>
      </c>
      <c r="V337" s="17" t="n">
        <f aca="false">IF(Q337="regular",0,(P337-(O337*20%)))</f>
        <v>22500</v>
      </c>
      <c r="W337" s="17"/>
      <c r="X337" s="15"/>
      <c r="Y337" s="18" t="str">
        <f aca="false">VLOOKUP(F337,'[1]Goa Member''s Details Revised'!$C$2:$AO$7385,12,0)</f>
        <v>we send last reminder in 2012.then we did not receive any reply.Outstanding Rs. 13500/-</v>
      </c>
    </row>
    <row r="338" customFormat="false" ht="30" hidden="false" customHeight="false" outlineLevel="0" collapsed="false">
      <c r="B338" s="14" t="n">
        <v>337</v>
      </c>
      <c r="C338" s="15"/>
      <c r="D338" s="15" t="s">
        <v>1039</v>
      </c>
      <c r="E338" s="15" t="s">
        <v>25</v>
      </c>
      <c r="F338" s="15" t="s">
        <v>1040</v>
      </c>
      <c r="G338" s="15"/>
      <c r="H338" s="16" t="str">
        <f aca="false">VLOOKUP(F338,'[1]Goa Member''s Details Revised'!$C$2:$AO$7385,2,0)</f>
        <v>L.N.C/Beaches</v>
      </c>
      <c r="I338" s="15" t="n">
        <v>28</v>
      </c>
      <c r="J338" s="15" t="s">
        <v>322</v>
      </c>
      <c r="K338" s="15" t="n">
        <v>1997</v>
      </c>
      <c r="L338" s="16" t="str">
        <f aca="false">VLOOKUP(F338,'[1]Goa Member''s Details Revised'!$C$2:$AO$7385,9,0)</f>
        <v>Never</v>
      </c>
      <c r="M338" s="15" t="s">
        <v>1041</v>
      </c>
      <c r="N338" s="17" t="n">
        <f aca="false">VLOOKUP(F338,'[1]Goa Member''s Details Revised'!$C$2:$AO$7385,5,0)</f>
        <v>60000</v>
      </c>
      <c r="O338" s="17" t="n">
        <f aca="false">VLOOKUP(F338,'[1]Goa Member''s Details Revised'!$C$2:$AO$7385,5,0)</f>
        <v>60000</v>
      </c>
      <c r="P338" s="17" t="n">
        <f aca="false">VLOOKUP(F338,'[1]Goa Member''s Details Revised'!$C$2:$AO$7385,6,0)</f>
        <v>60000</v>
      </c>
      <c r="Q338" s="17" t="str">
        <f aca="false">VLOOKUP(F338,'[1]Goa Member''s Details Revised'!$C$2:$AO$7385,8,0)</f>
        <v>I.R.M</v>
      </c>
      <c r="R338" s="17" t="n">
        <f aca="false">+O338-P338</f>
        <v>0</v>
      </c>
      <c r="S338" s="15" t="e">
        <f aca="false">+#REF!-K338</f>
        <v>#REF!</v>
      </c>
      <c r="T338" s="17" t="n">
        <f aca="false">IF(Q338="regular",((P338-(P338/99)*S338)),(P338-(P338*20%)))</f>
        <v>48000</v>
      </c>
      <c r="U338" s="17" t="e">
        <f aca="false">((P338-(P338/99)*S338))</f>
        <v>#REF!</v>
      </c>
      <c r="V338" s="17" t="n">
        <f aca="false">IF(Q338="regular",0,(P338-(O338*20%)))</f>
        <v>48000</v>
      </c>
      <c r="W338" s="17"/>
      <c r="X338" s="15"/>
      <c r="Y338" s="18" t="str">
        <f aca="false">VLOOKUP(F338,'[1]Goa Member''s Details Revised'!$C$2:$AO$7385,12,0)</f>
        <v>we send last reminder in 2012.then we did not receive any reply.</v>
      </c>
    </row>
    <row r="339" customFormat="false" ht="30" hidden="false" customHeight="false" outlineLevel="0" collapsed="false">
      <c r="B339" s="14" t="n">
        <v>338</v>
      </c>
      <c r="C339" s="15"/>
      <c r="D339" s="15" t="s">
        <v>1042</v>
      </c>
      <c r="E339" s="15" t="s">
        <v>25</v>
      </c>
      <c r="F339" s="15" t="s">
        <v>1043</v>
      </c>
      <c r="G339" s="15"/>
      <c r="H339" s="16" t="str">
        <f aca="false">VLOOKUP(F339,'[1]Goa Member''s Details Revised'!$C$2:$AO$7385,2,0)</f>
        <v>LNC</v>
      </c>
      <c r="I339" s="15" t="n">
        <v>30</v>
      </c>
      <c r="J339" s="15" t="s">
        <v>322</v>
      </c>
      <c r="K339" s="15" t="n">
        <v>1997</v>
      </c>
      <c r="L339" s="16" t="str">
        <f aca="false">VLOOKUP(F339,'[1]Goa Member''s Details Revised'!$C$2:$AO$7385,9,0)</f>
        <v>Never</v>
      </c>
      <c r="M339" s="15" t="s">
        <v>1044</v>
      </c>
      <c r="N339" s="17" t="n">
        <f aca="false">VLOOKUP(F339,'[1]Goa Member''s Details Revised'!$C$2:$AO$7385,5,0)</f>
        <v>38000</v>
      </c>
      <c r="O339" s="17" t="n">
        <f aca="false">VLOOKUP(F339,'[1]Goa Member''s Details Revised'!$C$2:$AO$7385,5,0)</f>
        <v>38000</v>
      </c>
      <c r="P339" s="17" t="n">
        <f aca="false">VLOOKUP(F339,'[1]Goa Member''s Details Revised'!$C$2:$AO$7385,6,0)</f>
        <v>11400</v>
      </c>
      <c r="Q339" s="17" t="str">
        <f aca="false">VLOOKUP(F339,'[1]Goa Member''s Details Revised'!$C$2:$AO$7385,8,0)</f>
        <v>Outstanding</v>
      </c>
      <c r="R339" s="17" t="n">
        <f aca="false">+O339-P339</f>
        <v>26600</v>
      </c>
      <c r="S339" s="15" t="e">
        <f aca="false">+#REF!-K339</f>
        <v>#REF!</v>
      </c>
      <c r="T339" s="17" t="n">
        <f aca="false">IF(Q339="regular",((P339-(P339/99)*S339)),(P339-(P339*20%)))</f>
        <v>9120</v>
      </c>
      <c r="U339" s="17" t="e">
        <f aca="false">((P339-(P339/99)*S339))</f>
        <v>#REF!</v>
      </c>
      <c r="V339" s="17" t="n">
        <f aca="false">IF(Q339="regular",0,(P339-(O339*20%)))</f>
        <v>3800</v>
      </c>
      <c r="W339" s="17"/>
      <c r="X339" s="15"/>
      <c r="Y339" s="18" t="str">
        <f aca="false">VLOOKUP(F339,'[1]Goa Member''s Details Revised'!$C$2:$AO$7385,12,0)</f>
        <v>we send last reminder in 2012.then we did not receive any reply.Outstanding Rs. 26600/- (Status:- REFUND)</v>
      </c>
    </row>
    <row r="340" customFormat="false" ht="15" hidden="false" customHeight="false" outlineLevel="0" collapsed="false">
      <c r="B340" s="14" t="n">
        <v>339</v>
      </c>
      <c r="C340" s="15"/>
      <c r="D340" s="15" t="s">
        <v>917</v>
      </c>
      <c r="E340" s="15" t="s">
        <v>25</v>
      </c>
      <c r="F340" s="15" t="s">
        <v>1045</v>
      </c>
      <c r="G340" s="15"/>
      <c r="H340" s="16" t="s">
        <v>155</v>
      </c>
      <c r="I340" s="15" t="n">
        <v>30</v>
      </c>
      <c r="J340" s="15" t="s">
        <v>337</v>
      </c>
      <c r="K340" s="15" t="n">
        <v>1997</v>
      </c>
      <c r="L340" s="16" t="s">
        <v>156</v>
      </c>
      <c r="M340" s="15" t="s">
        <v>785</v>
      </c>
      <c r="N340" s="17" t="n">
        <v>62000</v>
      </c>
      <c r="O340" s="17" t="n">
        <v>62000</v>
      </c>
      <c r="P340" s="17" t="n">
        <v>0</v>
      </c>
      <c r="Q340" s="17" t="s">
        <v>16</v>
      </c>
      <c r="R340" s="17" t="n">
        <f aca="false">+O340-P340</f>
        <v>62000</v>
      </c>
      <c r="S340" s="15" t="e">
        <f aca="false">+#REF!-K340</f>
        <v>#REF!</v>
      </c>
      <c r="T340" s="17" t="n">
        <f aca="false">IF(Q340="regular",((P340-(P340/99)*S340)),(P340-(P340*20%)))</f>
        <v>0</v>
      </c>
      <c r="U340" s="17" t="e">
        <f aca="false">((P340-(P340/99)*S340))</f>
        <v>#REF!</v>
      </c>
      <c r="V340" s="17" t="n">
        <f aca="false">IF(Q340="regular",0,(P340-(O340*20%)))</f>
        <v>-12400</v>
      </c>
      <c r="W340" s="17"/>
      <c r="X340" s="15"/>
      <c r="Y340" s="18" t="s">
        <v>1046</v>
      </c>
    </row>
    <row r="341" customFormat="false" ht="30" hidden="false" customHeight="false" outlineLevel="0" collapsed="false">
      <c r="B341" s="14" t="n">
        <v>340</v>
      </c>
      <c r="C341" s="15"/>
      <c r="D341" s="15" t="s">
        <v>1047</v>
      </c>
      <c r="E341" s="15" t="s">
        <v>25</v>
      </c>
      <c r="F341" s="15" t="s">
        <v>1048</v>
      </c>
      <c r="G341" s="15"/>
      <c r="H341" s="16" t="str">
        <f aca="false">VLOOKUP(F341,'[1]Goa Member''s Details Revised'!$C$2:$AO$7385,2,0)</f>
        <v>L.N.C/Beaches</v>
      </c>
      <c r="I341" s="15" t="n">
        <v>18</v>
      </c>
      <c r="J341" s="15" t="s">
        <v>337</v>
      </c>
      <c r="K341" s="15" t="n">
        <v>1997</v>
      </c>
      <c r="L341" s="16" t="str">
        <f aca="false">VLOOKUP(F341,'[1]Goa Member''s Details Revised'!$C$2:$AO$7385,9,0)</f>
        <v>Never</v>
      </c>
      <c r="M341" s="15" t="s">
        <v>1049</v>
      </c>
      <c r="N341" s="17" t="n">
        <f aca="false">VLOOKUP(F341,'[1]Goa Member''s Details Revised'!$C$2:$AO$7385,5,0)</f>
        <v>62000</v>
      </c>
      <c r="O341" s="17" t="n">
        <f aca="false">VLOOKUP(F341,'[1]Goa Member''s Details Revised'!$C$2:$AO$7385,5,0)</f>
        <v>62000</v>
      </c>
      <c r="P341" s="17" t="n">
        <f aca="false">VLOOKUP(F341,'[1]Goa Member''s Details Revised'!$C$2:$AO$7385,6,0)</f>
        <v>52700</v>
      </c>
      <c r="Q341" s="17" t="str">
        <f aca="false">VLOOKUP(F341,'[1]Goa Member''s Details Revised'!$C$2:$AO$7385,8,0)</f>
        <v>Outstanding</v>
      </c>
      <c r="R341" s="17" t="n">
        <f aca="false">+O341-P341</f>
        <v>9300</v>
      </c>
      <c r="S341" s="15" t="e">
        <f aca="false">+#REF!-K341</f>
        <v>#REF!</v>
      </c>
      <c r="T341" s="17" t="n">
        <f aca="false">IF(Q341="regular",((P341-(P341/99)*S341)),(P341-(P341*20%)))</f>
        <v>42160</v>
      </c>
      <c r="U341" s="17" t="e">
        <f aca="false">((P341-(P341/99)*S341))</f>
        <v>#REF!</v>
      </c>
      <c r="V341" s="17" t="n">
        <f aca="false">IF(Q341="regular",0,(P341-(O341*20%)))</f>
        <v>40300</v>
      </c>
      <c r="W341" s="17"/>
      <c r="X341" s="15"/>
      <c r="Y341" s="18" t="str">
        <f aca="false">VLOOKUP(F341,'[1]Goa Member''s Details Revised'!$C$2:$AO$7385,12,0)</f>
        <v>we send last reminder in 2012.then we did not receive any reply.Outstanding Rs. 9300/-</v>
      </c>
    </row>
    <row r="342" customFormat="false" ht="30" hidden="false" customHeight="false" outlineLevel="0" collapsed="false">
      <c r="B342" s="14" t="n">
        <v>341</v>
      </c>
      <c r="C342" s="15"/>
      <c r="D342" s="15" t="s">
        <v>1050</v>
      </c>
      <c r="E342" s="15" t="s">
        <v>25</v>
      </c>
      <c r="F342" s="15" t="s">
        <v>1051</v>
      </c>
      <c r="G342" s="15"/>
      <c r="H342" s="16" t="str">
        <f aca="false">VLOOKUP(F342,'[1]Goa Member''s Details Revised'!$C$2:$AO$7385,2,0)</f>
        <v>L.N.C/Beaches</v>
      </c>
      <c r="I342" s="15" t="n">
        <v>25</v>
      </c>
      <c r="J342" s="15" t="s">
        <v>337</v>
      </c>
      <c r="K342" s="15" t="n">
        <v>1997</v>
      </c>
      <c r="L342" s="16" t="str">
        <f aca="false">VLOOKUP(F342,'[1]Goa Member''s Details Revised'!$C$2:$AO$7385,9,0)</f>
        <v>Never</v>
      </c>
      <c r="M342" s="15" t="s">
        <v>1052</v>
      </c>
      <c r="N342" s="17" t="n">
        <f aca="false">VLOOKUP(F342,'[1]Goa Member''s Details Revised'!$C$2:$AO$7385,5,0)</f>
        <v>62000</v>
      </c>
      <c r="O342" s="17" t="n">
        <f aca="false">VLOOKUP(F342,'[1]Goa Member''s Details Revised'!$C$2:$AO$7385,5,0)</f>
        <v>62000</v>
      </c>
      <c r="P342" s="17" t="n">
        <f aca="false">VLOOKUP(F342,'[1]Goa Member''s Details Revised'!$C$2:$AO$7385,6,0)</f>
        <v>52700</v>
      </c>
      <c r="Q342" s="17" t="str">
        <f aca="false">VLOOKUP(F342,'[1]Goa Member''s Details Revised'!$C$2:$AO$7385,8,0)</f>
        <v>Outstanding</v>
      </c>
      <c r="R342" s="17" t="n">
        <f aca="false">+O342-P342</f>
        <v>9300</v>
      </c>
      <c r="S342" s="15" t="e">
        <f aca="false">+#REF!-K342</f>
        <v>#REF!</v>
      </c>
      <c r="T342" s="17" t="n">
        <f aca="false">IF(Q342="regular",((P342-(P342/99)*S342)),(P342-(P342*20%)))</f>
        <v>42160</v>
      </c>
      <c r="U342" s="17" t="e">
        <f aca="false">((P342-(P342/99)*S342))</f>
        <v>#REF!</v>
      </c>
      <c r="V342" s="17" t="n">
        <f aca="false">IF(Q342="regular",0,(P342-(O342*20%)))</f>
        <v>40300</v>
      </c>
      <c r="W342" s="17"/>
      <c r="X342" s="15"/>
      <c r="Y342" s="18" t="str">
        <f aca="false">VLOOKUP(F342,'[1]Goa Member''s Details Revised'!$C$2:$AO$7385,12,0)</f>
        <v>we send last reminder in 2012.then we did not receive any reply.Outstanding Rs. 9300/-</v>
      </c>
    </row>
    <row r="343" customFormat="false" ht="30" hidden="false" customHeight="false" outlineLevel="0" collapsed="false">
      <c r="B343" s="14" t="n">
        <v>342</v>
      </c>
      <c r="C343" s="15"/>
      <c r="D343" s="15" t="s">
        <v>1053</v>
      </c>
      <c r="E343" s="15" t="s">
        <v>25</v>
      </c>
      <c r="F343" s="15" t="s">
        <v>1054</v>
      </c>
      <c r="G343" s="15"/>
      <c r="H343" s="16" t="str">
        <f aca="false">VLOOKUP(F343,'[1]Goa Member''s Details Revised'!$C$2:$AO$7385,2,0)</f>
        <v>L.N.C/Beaches</v>
      </c>
      <c r="I343" s="15" t="n">
        <v>26</v>
      </c>
      <c r="J343" s="15" t="s">
        <v>337</v>
      </c>
      <c r="K343" s="15" t="n">
        <v>1997</v>
      </c>
      <c r="L343" s="16" t="str">
        <f aca="false">VLOOKUP(F343,'[1]Goa Member''s Details Revised'!$C$2:$AO$7385,9,0)</f>
        <v>Never</v>
      </c>
      <c r="M343" s="15" t="s">
        <v>1055</v>
      </c>
      <c r="N343" s="17" t="n">
        <f aca="false">VLOOKUP(F343,'[1]Goa Member''s Details Revised'!$C$2:$AO$7385,5,0)</f>
        <v>62000</v>
      </c>
      <c r="O343" s="17" t="n">
        <f aca="false">VLOOKUP(F343,'[1]Goa Member''s Details Revised'!$C$2:$AO$7385,5,0)</f>
        <v>62000</v>
      </c>
      <c r="P343" s="17" t="n">
        <f aca="false">VLOOKUP(F343,'[1]Goa Member''s Details Revised'!$C$2:$AO$7385,6,0)</f>
        <v>62000</v>
      </c>
      <c r="Q343" s="17" t="str">
        <f aca="false">VLOOKUP(F343,'[1]Goa Member''s Details Revised'!$C$2:$AO$7385,8,0)</f>
        <v>I.R.M</v>
      </c>
      <c r="R343" s="17" t="n">
        <f aca="false">+O343-P343</f>
        <v>0</v>
      </c>
      <c r="S343" s="15" t="e">
        <f aca="false">+#REF!-K343</f>
        <v>#REF!</v>
      </c>
      <c r="T343" s="17" t="n">
        <f aca="false">IF(Q343="regular",((P343-(P343/99)*S343)),(P343-(P343*20%)))</f>
        <v>49600</v>
      </c>
      <c r="U343" s="17" t="e">
        <f aca="false">((P343-(P343/99)*S343))</f>
        <v>#REF!</v>
      </c>
      <c r="V343" s="17" t="n">
        <f aca="false">IF(Q343="regular",0,(P343-(O343*20%)))</f>
        <v>49600</v>
      </c>
      <c r="W343" s="17"/>
      <c r="X343" s="15"/>
      <c r="Y343" s="18" t="str">
        <f aca="false">VLOOKUP(F343,'[1]Goa Member''s Details Revised'!$C$2:$AO$7385,12,0)</f>
        <v>we send last reminder in 2012.then we did not receive any reply.</v>
      </c>
    </row>
    <row r="344" customFormat="false" ht="30" hidden="false" customHeight="false" outlineLevel="0" collapsed="false">
      <c r="B344" s="14" t="n">
        <v>343</v>
      </c>
      <c r="C344" s="15"/>
      <c r="D344" s="15" t="s">
        <v>1056</v>
      </c>
      <c r="E344" s="15" t="s">
        <v>25</v>
      </c>
      <c r="F344" s="15" t="s">
        <v>1057</v>
      </c>
      <c r="G344" s="15"/>
      <c r="H344" s="16" t="str">
        <f aca="false">VLOOKUP(F344,'[1]Goa Member''s Details Revised'!$C$2:$AO$7385,2,0)</f>
        <v>L.N.C/Beaches</v>
      </c>
      <c r="I344" s="15" t="n">
        <v>1</v>
      </c>
      <c r="J344" s="15" t="s">
        <v>337</v>
      </c>
      <c r="K344" s="15" t="n">
        <v>1997</v>
      </c>
      <c r="L344" s="16" t="str">
        <f aca="false">VLOOKUP(F344,'[1]Goa Member''s Details Revised'!$C$2:$AO$7385,9,0)</f>
        <v>Never</v>
      </c>
      <c r="M344" s="15" t="s">
        <v>1058</v>
      </c>
      <c r="N344" s="17" t="n">
        <f aca="false">VLOOKUP(F344,'[1]Goa Member''s Details Revised'!$C$2:$AO$7385,5,0)</f>
        <v>62000</v>
      </c>
      <c r="O344" s="17" t="n">
        <f aca="false">VLOOKUP(F344,'[1]Goa Member''s Details Revised'!$C$2:$AO$7385,5,0)</f>
        <v>62000</v>
      </c>
      <c r="P344" s="17" t="n">
        <f aca="false">VLOOKUP(F344,'[1]Goa Member''s Details Revised'!$C$2:$AO$7385,6,0)</f>
        <v>11250</v>
      </c>
      <c r="Q344" s="17" t="str">
        <f aca="false">VLOOKUP(F344,'[1]Goa Member''s Details Revised'!$C$2:$AO$7385,8,0)</f>
        <v>Outstanding</v>
      </c>
      <c r="R344" s="17" t="n">
        <f aca="false">+O344-P344</f>
        <v>50750</v>
      </c>
      <c r="S344" s="15" t="e">
        <f aca="false">+#REF!-K344</f>
        <v>#REF!</v>
      </c>
      <c r="T344" s="17" t="n">
        <f aca="false">IF(Q344="regular",((P344-(P344/99)*S344)),(P344-(P344*20%)))</f>
        <v>9000</v>
      </c>
      <c r="U344" s="17" t="e">
        <f aca="false">((P344-(P344/99)*S344))</f>
        <v>#REF!</v>
      </c>
      <c r="V344" s="17" t="n">
        <f aca="false">IF(Q344="regular",0,(P344-(O344*20%)))</f>
        <v>-1150</v>
      </c>
      <c r="W344" s="17"/>
      <c r="X344" s="15"/>
      <c r="Y344" s="18" t="str">
        <f aca="false">VLOOKUP(F344,'[1]Goa Member''s Details Revised'!$C$2:$AO$7385,12,0)</f>
        <v>we send last reminder in 2012.then we did not receive any reply.Outstanding Rs. 50750/-</v>
      </c>
    </row>
    <row r="345" customFormat="false" ht="15" hidden="false" customHeight="false" outlineLevel="0" collapsed="false">
      <c r="B345" s="14" t="n">
        <v>344</v>
      </c>
      <c r="C345" s="15"/>
      <c r="D345" s="15" t="s">
        <v>878</v>
      </c>
      <c r="E345" s="15" t="s">
        <v>25</v>
      </c>
      <c r="F345" s="15" t="s">
        <v>1059</v>
      </c>
      <c r="G345" s="15"/>
      <c r="H345" s="16" t="s">
        <v>155</v>
      </c>
      <c r="I345" s="15" t="n">
        <v>30</v>
      </c>
      <c r="J345" s="15" t="s">
        <v>337</v>
      </c>
      <c r="K345" s="15" t="n">
        <v>1997</v>
      </c>
      <c r="L345" s="16" t="s">
        <v>156</v>
      </c>
      <c r="M345" s="15" t="s">
        <v>1060</v>
      </c>
      <c r="N345" s="17" t="n">
        <v>38000</v>
      </c>
      <c r="O345" s="17" t="n">
        <v>38000</v>
      </c>
      <c r="P345" s="17" t="n">
        <v>5000</v>
      </c>
      <c r="Q345" s="17" t="s">
        <v>16</v>
      </c>
      <c r="R345" s="17" t="n">
        <f aca="false">+O345-P345</f>
        <v>33000</v>
      </c>
      <c r="S345" s="15" t="e">
        <f aca="false">+#REF!-K345</f>
        <v>#REF!</v>
      </c>
      <c r="T345" s="17" t="n">
        <f aca="false">IF(Q345="regular",((P345-(P345/99)*S345)),(P345-(P345*20%)))</f>
        <v>4000</v>
      </c>
      <c r="U345" s="17" t="e">
        <f aca="false">((P345-(P345/99)*S345))</f>
        <v>#REF!</v>
      </c>
      <c r="V345" s="17" t="n">
        <f aca="false">IF(Q345="regular",0,(P345-(O345*20%)))</f>
        <v>-2600</v>
      </c>
      <c r="W345" s="17"/>
      <c r="X345" s="15"/>
      <c r="Y345" s="18" t="s">
        <v>1061</v>
      </c>
    </row>
    <row r="346" customFormat="false" ht="15" hidden="false" customHeight="false" outlineLevel="0" collapsed="false">
      <c r="B346" s="14" t="n">
        <v>345</v>
      </c>
      <c r="C346" s="15"/>
      <c r="D346" s="15" t="s">
        <v>1024</v>
      </c>
      <c r="E346" s="15" t="s">
        <v>25</v>
      </c>
      <c r="F346" s="15" t="s">
        <v>1062</v>
      </c>
      <c r="G346" s="15"/>
      <c r="H346" s="16" t="s">
        <v>155</v>
      </c>
      <c r="I346" s="15" t="n">
        <v>30</v>
      </c>
      <c r="J346" s="15" t="s">
        <v>337</v>
      </c>
      <c r="K346" s="15" t="n">
        <v>1997</v>
      </c>
      <c r="L346" s="16" t="s">
        <v>156</v>
      </c>
      <c r="M346" s="15" t="s">
        <v>1063</v>
      </c>
      <c r="N346" s="17" t="n">
        <v>20000</v>
      </c>
      <c r="O346" s="17" t="n">
        <v>20000</v>
      </c>
      <c r="P346" s="17" t="n">
        <v>0</v>
      </c>
      <c r="Q346" s="17" t="s">
        <v>16</v>
      </c>
      <c r="R346" s="17" t="n">
        <f aca="false">+O346-P346</f>
        <v>20000</v>
      </c>
      <c r="S346" s="15" t="e">
        <f aca="false">+#REF!-K346</f>
        <v>#REF!</v>
      </c>
      <c r="T346" s="17" t="n">
        <f aca="false">IF(Q346="regular",((P346-(P346/99)*S346)),(P346-(P346*20%)))</f>
        <v>0</v>
      </c>
      <c r="U346" s="17" t="e">
        <f aca="false">((P346-(P346/99)*S346))</f>
        <v>#REF!</v>
      </c>
      <c r="V346" s="17" t="n">
        <f aca="false">IF(Q346="regular",0,(P346-(O346*20%)))</f>
        <v>-4000</v>
      </c>
      <c r="W346" s="17"/>
      <c r="X346" s="15"/>
      <c r="Y346" s="18" t="s">
        <v>1064</v>
      </c>
    </row>
    <row r="347" customFormat="false" ht="30" hidden="false" customHeight="false" outlineLevel="0" collapsed="false">
      <c r="B347" s="14" t="n">
        <v>346</v>
      </c>
      <c r="C347" s="15"/>
      <c r="D347" s="15" t="s">
        <v>1065</v>
      </c>
      <c r="E347" s="15" t="s">
        <v>25</v>
      </c>
      <c r="F347" s="15" t="s">
        <v>1066</v>
      </c>
      <c r="G347" s="15"/>
      <c r="H347" s="16" t="str">
        <f aca="false">VLOOKUP(F347,'[1]Goa Member''s Details Revised'!$C$2:$AO$7385,2,0)</f>
        <v>L.N.C/Beaches</v>
      </c>
      <c r="I347" s="15" t="n">
        <v>30</v>
      </c>
      <c r="J347" s="15" t="s">
        <v>337</v>
      </c>
      <c r="K347" s="15" t="n">
        <v>1997</v>
      </c>
      <c r="L347" s="16" t="str">
        <f aca="false">VLOOKUP(F347,'[1]Goa Member''s Details Revised'!$C$2:$AO$7385,9,0)</f>
        <v>Never</v>
      </c>
      <c r="M347" s="15" t="s">
        <v>1067</v>
      </c>
      <c r="N347" s="17" t="n">
        <f aca="false">VLOOKUP(F347,'[1]Goa Member''s Details Revised'!$C$2:$AO$7385,5,0)</f>
        <v>38000</v>
      </c>
      <c r="O347" s="17" t="n">
        <f aca="false">VLOOKUP(F347,'[1]Goa Member''s Details Revised'!$C$2:$AO$7385,5,0)</f>
        <v>38000</v>
      </c>
      <c r="P347" s="17" t="n">
        <f aca="false">VLOOKUP(F347,'[1]Goa Member''s Details Revised'!$C$2:$AO$7385,6,0)</f>
        <v>20900</v>
      </c>
      <c r="Q347" s="17" t="str">
        <f aca="false">VLOOKUP(F347,'[1]Goa Member''s Details Revised'!$C$2:$AO$7385,8,0)</f>
        <v>Outstanding</v>
      </c>
      <c r="R347" s="17" t="n">
        <f aca="false">+O347-P347</f>
        <v>17100</v>
      </c>
      <c r="S347" s="15" t="e">
        <f aca="false">+#REF!-K347</f>
        <v>#REF!</v>
      </c>
      <c r="T347" s="17" t="n">
        <f aca="false">IF(Q347="regular",((P347-(P347/99)*S347)),(P347-(P347*20%)))</f>
        <v>16720</v>
      </c>
      <c r="U347" s="17" t="e">
        <f aca="false">((P347-(P347/99)*S347))</f>
        <v>#REF!</v>
      </c>
      <c r="V347" s="17" t="n">
        <f aca="false">IF(Q347="regular",0,(P347-(O347*20%)))</f>
        <v>13300</v>
      </c>
      <c r="W347" s="17"/>
      <c r="X347" s="15"/>
      <c r="Y347" s="18" t="str">
        <f aca="false">VLOOKUP(F347,'[1]Goa Member''s Details Revised'!$C$2:$AO$7385,12,0)</f>
        <v>we send last reminder in 2012.then we did not receive any reply…(Outstanding Rs 17.000/-)</v>
      </c>
    </row>
    <row r="348" customFormat="false" ht="30" hidden="false" customHeight="false" outlineLevel="0" collapsed="false">
      <c r="B348" s="14" t="n">
        <v>347</v>
      </c>
      <c r="C348" s="15"/>
      <c r="D348" s="15" t="s">
        <v>1068</v>
      </c>
      <c r="E348" s="15" t="s">
        <v>25</v>
      </c>
      <c r="F348" s="15" t="s">
        <v>1069</v>
      </c>
      <c r="G348" s="15"/>
      <c r="H348" s="16" t="str">
        <f aca="false">VLOOKUP(F348,'[1]Goa Member''s Details Revised'!$C$2:$AO$7385,2,0)</f>
        <v>L.N.C/Beaches</v>
      </c>
      <c r="I348" s="15" t="n">
        <v>29</v>
      </c>
      <c r="J348" s="15" t="s">
        <v>337</v>
      </c>
      <c r="K348" s="15" t="n">
        <v>1997</v>
      </c>
      <c r="L348" s="16" t="str">
        <f aca="false">VLOOKUP(F348,'[1]Goa Member''s Details Revised'!$C$2:$AO$7385,9,0)</f>
        <v>Never</v>
      </c>
      <c r="M348" s="15" t="s">
        <v>1070</v>
      </c>
      <c r="N348" s="17" t="n">
        <f aca="false">VLOOKUP(F348,'[1]Goa Member''s Details Revised'!$C$2:$AO$7385,5,0)</f>
        <v>25000</v>
      </c>
      <c r="O348" s="17" t="n">
        <f aca="false">VLOOKUP(F348,'[1]Goa Member''s Details Revised'!$C$2:$AO$7385,5,0)</f>
        <v>25000</v>
      </c>
      <c r="P348" s="17" t="n">
        <f aca="false">VLOOKUP(F348,'[1]Goa Member''s Details Revised'!$C$2:$AO$7385,6,0)</f>
        <v>6250</v>
      </c>
      <c r="Q348" s="17" t="str">
        <f aca="false">VLOOKUP(F348,'[1]Goa Member''s Details Revised'!$C$2:$AO$7385,8,0)</f>
        <v>Outstanding</v>
      </c>
      <c r="R348" s="17" t="n">
        <f aca="false">+O348-P348</f>
        <v>18750</v>
      </c>
      <c r="S348" s="15" t="e">
        <f aca="false">+#REF!-K348</f>
        <v>#REF!</v>
      </c>
      <c r="T348" s="17" t="n">
        <f aca="false">IF(Q348="regular",((P348-(P348/99)*S348)),(P348-(P348*20%)))</f>
        <v>5000</v>
      </c>
      <c r="U348" s="17" t="e">
        <f aca="false">((P348-(P348/99)*S348))</f>
        <v>#REF!</v>
      </c>
      <c r="V348" s="17" t="n">
        <f aca="false">IF(Q348="regular",0,(P348-(O348*20%)))</f>
        <v>1250</v>
      </c>
      <c r="W348" s="17"/>
      <c r="X348" s="15"/>
      <c r="Y348" s="18" t="str">
        <f aca="false">VLOOKUP(F348,'[1]Goa Member''s Details Revised'!$C$2:$AO$7385,12,0)</f>
        <v>we send last reminder in 2012.then we did not receive any reply…(Outstanding Rs 18750/-)</v>
      </c>
    </row>
    <row r="349" customFormat="false" ht="30" hidden="false" customHeight="false" outlineLevel="0" collapsed="false">
      <c r="B349" s="14" t="n">
        <v>348</v>
      </c>
      <c r="C349" s="15"/>
      <c r="D349" s="15" t="s">
        <v>1071</v>
      </c>
      <c r="E349" s="15" t="s">
        <v>25</v>
      </c>
      <c r="F349" s="15" t="s">
        <v>1072</v>
      </c>
      <c r="G349" s="15"/>
      <c r="H349" s="16" t="str">
        <f aca="false">VLOOKUP(F349,'[1]Goa Member''s Details Revised'!$C$2:$AO$7385,2,0)</f>
        <v>LNC/BEACHES</v>
      </c>
      <c r="I349" s="15" t="n">
        <v>30</v>
      </c>
      <c r="J349" s="15" t="s">
        <v>337</v>
      </c>
      <c r="K349" s="15" t="n">
        <v>1997</v>
      </c>
      <c r="L349" s="16" t="str">
        <f aca="false">VLOOKUP(F349,'[1]Goa Member''s Details Revised'!$C$2:$AO$7385,9,0)</f>
        <v>Never</v>
      </c>
      <c r="M349" s="15" t="s">
        <v>1073</v>
      </c>
      <c r="N349" s="17" t="n">
        <f aca="false">VLOOKUP(F349,'[1]Goa Member''s Details Revised'!$C$2:$AO$7385,5,0)</f>
        <v>38000</v>
      </c>
      <c r="O349" s="17" t="n">
        <f aca="false">VLOOKUP(F349,'[1]Goa Member''s Details Revised'!$C$2:$AO$7385,5,0)</f>
        <v>38000</v>
      </c>
      <c r="P349" s="17" t="n">
        <f aca="false">VLOOKUP(F349,'[1]Goa Member''s Details Revised'!$C$2:$AO$7385,6,0)</f>
        <v>9500</v>
      </c>
      <c r="Q349" s="17" t="str">
        <f aca="false">VLOOKUP(F349,'[1]Goa Member''s Details Revised'!$C$2:$AO$7385,8,0)</f>
        <v>Outstanding</v>
      </c>
      <c r="R349" s="17" t="n">
        <f aca="false">+O349-P349</f>
        <v>28500</v>
      </c>
      <c r="S349" s="15" t="e">
        <f aca="false">+#REF!-K349</f>
        <v>#REF!</v>
      </c>
      <c r="T349" s="17" t="n">
        <f aca="false">IF(Q349="regular",((P349-(P349/99)*S349)),(P349-(P349*20%)))</f>
        <v>7600</v>
      </c>
      <c r="U349" s="17" t="e">
        <f aca="false">((P349-(P349/99)*S349))</f>
        <v>#REF!</v>
      </c>
      <c r="V349" s="17" t="n">
        <f aca="false">IF(Q349="regular",0,(P349-(O349*20%)))</f>
        <v>1900</v>
      </c>
      <c r="W349" s="17"/>
      <c r="X349" s="15"/>
      <c r="Y349" s="18" t="str">
        <f aca="false">VLOOKUP(F349,'[1]Goa Member''s Details Revised'!$C$2:$AO$7385,12,0)</f>
        <v>we send last reminder in 2012.then we did not receive any reply.Outstanding Rs. 28500/- (Status:- REFUND)</v>
      </c>
    </row>
    <row r="350" customFormat="false" ht="15" hidden="false" customHeight="false" outlineLevel="0" collapsed="false">
      <c r="B350" s="14" t="n">
        <v>349</v>
      </c>
      <c r="C350" s="15"/>
      <c r="D350" s="15" t="s">
        <v>1074</v>
      </c>
      <c r="E350" s="15" t="s">
        <v>25</v>
      </c>
      <c r="F350" s="15" t="s">
        <v>1075</v>
      </c>
      <c r="G350" s="15"/>
      <c r="H350" s="16" t="s">
        <v>155</v>
      </c>
      <c r="I350" s="15" t="n">
        <v>26</v>
      </c>
      <c r="J350" s="15" t="s">
        <v>337</v>
      </c>
      <c r="K350" s="15" t="n">
        <v>1997</v>
      </c>
      <c r="L350" s="16" t="s">
        <v>156</v>
      </c>
      <c r="M350" s="15" t="s">
        <v>1076</v>
      </c>
      <c r="N350" s="17" t="n">
        <v>80000</v>
      </c>
      <c r="O350" s="17" t="n">
        <v>76000</v>
      </c>
      <c r="P350" s="17" t="n">
        <v>38000</v>
      </c>
      <c r="Q350" s="17" t="s">
        <v>16</v>
      </c>
      <c r="R350" s="17" t="n">
        <f aca="false">+O350-P350</f>
        <v>38000</v>
      </c>
      <c r="S350" s="15" t="e">
        <f aca="false">+#REF!-K350</f>
        <v>#REF!</v>
      </c>
      <c r="T350" s="17" t="n">
        <f aca="false">IF(Q350="regular",((P350-(P350/99)*S350)),(P350-(P350*20%)))</f>
        <v>30400</v>
      </c>
      <c r="U350" s="17" t="e">
        <f aca="false">((P350-(P350/99)*S350))</f>
        <v>#REF!</v>
      </c>
      <c r="V350" s="17" t="n">
        <f aca="false">IF(Q350="regular",0,(P350-(O350*20%)))</f>
        <v>22800</v>
      </c>
      <c r="W350" s="17"/>
      <c r="X350" s="15"/>
      <c r="Y350" s="18" t="s">
        <v>1077</v>
      </c>
    </row>
    <row r="351" customFormat="false" ht="15" hidden="false" customHeight="false" outlineLevel="0" collapsed="false">
      <c r="B351" s="14" t="n">
        <v>350</v>
      </c>
      <c r="C351" s="15"/>
      <c r="D351" s="15" t="s">
        <v>878</v>
      </c>
      <c r="E351" s="15" t="s">
        <v>25</v>
      </c>
      <c r="F351" s="15" t="s">
        <v>1078</v>
      </c>
      <c r="G351" s="15"/>
      <c r="H351" s="16" t="s">
        <v>155</v>
      </c>
      <c r="I351" s="15" t="n">
        <v>30</v>
      </c>
      <c r="J351" s="15" t="s">
        <v>337</v>
      </c>
      <c r="K351" s="15" t="n">
        <v>1997</v>
      </c>
      <c r="L351" s="16" t="s">
        <v>156</v>
      </c>
      <c r="M351" s="15" t="s">
        <v>1079</v>
      </c>
      <c r="N351" s="17" t="n">
        <v>38000</v>
      </c>
      <c r="O351" s="17" t="n">
        <v>38000</v>
      </c>
      <c r="P351" s="17" t="n">
        <v>0</v>
      </c>
      <c r="Q351" s="17" t="s">
        <v>16</v>
      </c>
      <c r="R351" s="17" t="n">
        <f aca="false">+O351-P351</f>
        <v>38000</v>
      </c>
      <c r="S351" s="15" t="e">
        <f aca="false">+#REF!-K351</f>
        <v>#REF!</v>
      </c>
      <c r="T351" s="17" t="n">
        <f aca="false">IF(Q351="regular",((P351-(P351/99)*S351)),(P351-(P351*20%)))</f>
        <v>0</v>
      </c>
      <c r="U351" s="17" t="e">
        <f aca="false">((P351-(P351/99)*S351))</f>
        <v>#REF!</v>
      </c>
      <c r="V351" s="17" t="n">
        <f aca="false">IF(Q351="regular",0,(P351-(O351*20%)))</f>
        <v>-7600</v>
      </c>
      <c r="W351" s="17"/>
      <c r="X351" s="15"/>
      <c r="Y351" s="18" t="s">
        <v>501</v>
      </c>
    </row>
    <row r="352" customFormat="false" ht="15" hidden="false" customHeight="false" outlineLevel="0" collapsed="false">
      <c r="B352" s="14" t="n">
        <v>351</v>
      </c>
      <c r="C352" s="15"/>
      <c r="D352" s="15" t="s">
        <v>1024</v>
      </c>
      <c r="E352" s="15" t="s">
        <v>25</v>
      </c>
      <c r="F352" s="15" t="s">
        <v>1080</v>
      </c>
      <c r="G352" s="15"/>
      <c r="H352" s="16" t="s">
        <v>155</v>
      </c>
      <c r="I352" s="15" t="n">
        <v>30</v>
      </c>
      <c r="J352" s="15" t="s">
        <v>404</v>
      </c>
      <c r="K352" s="15" t="n">
        <v>1997</v>
      </c>
      <c r="L352" s="16" t="s">
        <v>156</v>
      </c>
      <c r="M352" s="15" t="s">
        <v>1063</v>
      </c>
      <c r="N352" s="17" t="n">
        <v>20000</v>
      </c>
      <c r="O352" s="17" t="n">
        <v>20000</v>
      </c>
      <c r="P352" s="17" t="n">
        <v>0</v>
      </c>
      <c r="Q352" s="17" t="s">
        <v>16</v>
      </c>
      <c r="R352" s="17" t="n">
        <f aca="false">+O352-P352</f>
        <v>20000</v>
      </c>
      <c r="S352" s="15" t="e">
        <f aca="false">+#REF!-K352</f>
        <v>#REF!</v>
      </c>
      <c r="T352" s="17" t="n">
        <f aca="false">IF(Q352="regular",((P352-(P352/99)*S352)),(P352-(P352*20%)))</f>
        <v>0</v>
      </c>
      <c r="U352" s="17" t="e">
        <f aca="false">((P352-(P352/99)*S352))</f>
        <v>#REF!</v>
      </c>
      <c r="V352" s="17" t="n">
        <f aca="false">IF(Q352="regular",0,(P352-(O352*20%)))</f>
        <v>-4000</v>
      </c>
      <c r="W352" s="17"/>
      <c r="X352" s="15"/>
      <c r="Y352" s="18" t="s">
        <v>1046</v>
      </c>
    </row>
    <row r="353" customFormat="false" ht="15" hidden="false" customHeight="false" outlineLevel="0" collapsed="false">
      <c r="B353" s="14" t="n">
        <v>352</v>
      </c>
      <c r="C353" s="15"/>
      <c r="D353" s="15" t="s">
        <v>1002</v>
      </c>
      <c r="E353" s="15" t="s">
        <v>25</v>
      </c>
      <c r="F353" s="15" t="s">
        <v>1081</v>
      </c>
      <c r="G353" s="15"/>
      <c r="H353" s="16" t="s">
        <v>155</v>
      </c>
      <c r="I353" s="15" t="n">
        <v>1</v>
      </c>
      <c r="J353" s="15" t="s">
        <v>404</v>
      </c>
      <c r="K353" s="15" t="n">
        <v>1997</v>
      </c>
      <c r="L353" s="16" t="s">
        <v>156</v>
      </c>
      <c r="M353" s="15" t="s">
        <v>1082</v>
      </c>
      <c r="N353" s="17" t="n">
        <v>38000</v>
      </c>
      <c r="O353" s="17" t="n">
        <v>38000</v>
      </c>
      <c r="P353" s="17" t="n">
        <v>0</v>
      </c>
      <c r="Q353" s="17" t="s">
        <v>16</v>
      </c>
      <c r="R353" s="17" t="n">
        <f aca="false">+O353-P353</f>
        <v>38000</v>
      </c>
      <c r="S353" s="15" t="e">
        <f aca="false">+#REF!-K353</f>
        <v>#REF!</v>
      </c>
      <c r="T353" s="17" t="n">
        <f aca="false">IF(Q353="regular",((P353-(P353/99)*S353)),(P353-(P353*20%)))</f>
        <v>0</v>
      </c>
      <c r="U353" s="17" t="e">
        <f aca="false">((P353-(P353/99)*S353))</f>
        <v>#REF!</v>
      </c>
      <c r="V353" s="17" t="n">
        <f aca="false">IF(Q353="regular",0,(P353-(O353*20%)))</f>
        <v>-7600</v>
      </c>
      <c r="W353" s="17"/>
      <c r="X353" s="15"/>
      <c r="Y353" s="18" t="s">
        <v>1083</v>
      </c>
    </row>
    <row r="354" customFormat="false" ht="15" hidden="false" customHeight="false" outlineLevel="0" collapsed="false">
      <c r="B354" s="14" t="n">
        <v>353</v>
      </c>
      <c r="C354" s="15"/>
      <c r="D354" s="15" t="s">
        <v>1084</v>
      </c>
      <c r="E354" s="15" t="s">
        <v>25</v>
      </c>
      <c r="F354" s="15" t="s">
        <v>1085</v>
      </c>
      <c r="G354" s="15"/>
      <c r="H354" s="16" t="s">
        <v>155</v>
      </c>
      <c r="I354" s="15" t="n">
        <v>1</v>
      </c>
      <c r="J354" s="15" t="s">
        <v>404</v>
      </c>
      <c r="K354" s="15" t="n">
        <v>1997</v>
      </c>
      <c r="L354" s="16" t="s">
        <v>156</v>
      </c>
      <c r="M354" s="15" t="s">
        <v>1086</v>
      </c>
      <c r="N354" s="17" t="n">
        <v>38000</v>
      </c>
      <c r="O354" s="17" t="n">
        <v>38000</v>
      </c>
      <c r="P354" s="22" t="n">
        <v>6000</v>
      </c>
      <c r="Q354" s="22" t="s">
        <v>16</v>
      </c>
      <c r="R354" s="17" t="n">
        <f aca="false">+O354-P354</f>
        <v>32000</v>
      </c>
      <c r="S354" s="15" t="e">
        <f aca="false">+#REF!-K354</f>
        <v>#REF!</v>
      </c>
      <c r="T354" s="17" t="n">
        <f aca="false">IF(Q354="regular",((P354-(P354/99)*S354)),(P354-(P354*20%)))</f>
        <v>4800</v>
      </c>
      <c r="U354" s="17" t="e">
        <f aca="false">((P354-(P354/99)*S354))</f>
        <v>#REF!</v>
      </c>
      <c r="V354" s="17" t="n">
        <f aca="false">IF(Q354="regular",0,(P354-(O354*20%)))</f>
        <v>-1600</v>
      </c>
      <c r="W354" s="17"/>
      <c r="X354" s="15"/>
      <c r="Y354" s="18" t="s">
        <v>1087</v>
      </c>
    </row>
    <row r="355" customFormat="false" ht="15" hidden="false" customHeight="false" outlineLevel="0" collapsed="false">
      <c r="B355" s="14" t="n">
        <v>354</v>
      </c>
      <c r="C355" s="15"/>
      <c r="D355" s="15" t="s">
        <v>1088</v>
      </c>
      <c r="E355" s="15" t="s">
        <v>25</v>
      </c>
      <c r="F355" s="15" t="s">
        <v>1089</v>
      </c>
      <c r="G355" s="15"/>
      <c r="H355" s="16" t="s">
        <v>155</v>
      </c>
      <c r="I355" s="15" t="n">
        <v>30</v>
      </c>
      <c r="J355" s="15" t="s">
        <v>404</v>
      </c>
      <c r="K355" s="15" t="n">
        <v>1997</v>
      </c>
      <c r="L355" s="16" t="s">
        <v>156</v>
      </c>
      <c r="M355" s="15" t="s">
        <v>1090</v>
      </c>
      <c r="N355" s="17" t="n">
        <v>48000</v>
      </c>
      <c r="O355" s="17" t="n">
        <v>48000</v>
      </c>
      <c r="P355" s="17" t="n">
        <v>14400</v>
      </c>
      <c r="Q355" s="17" t="s">
        <v>16</v>
      </c>
      <c r="R355" s="17" t="n">
        <f aca="false">+O355-P355</f>
        <v>33600</v>
      </c>
      <c r="S355" s="15" t="e">
        <f aca="false">+#REF!-K355</f>
        <v>#REF!</v>
      </c>
      <c r="T355" s="17" t="n">
        <f aca="false">IF(Q355="regular",((P355-(P355/99)*S355)),(P355-(P355*20%)))</f>
        <v>11520</v>
      </c>
      <c r="U355" s="17" t="e">
        <f aca="false">((P355-(P355/99)*S355))</f>
        <v>#REF!</v>
      </c>
      <c r="V355" s="17" t="n">
        <f aca="false">IF(Q355="regular",0,(P355-(O355*20%)))</f>
        <v>4800</v>
      </c>
      <c r="W355" s="17"/>
      <c r="X355" s="15"/>
      <c r="Y355" s="18" t="s">
        <v>1091</v>
      </c>
    </row>
    <row r="356" customFormat="false" ht="15" hidden="false" customHeight="false" outlineLevel="0" collapsed="false">
      <c r="B356" s="14" t="n">
        <v>355</v>
      </c>
      <c r="C356" s="15"/>
      <c r="D356" s="15" t="s">
        <v>998</v>
      </c>
      <c r="E356" s="15" t="s">
        <v>25</v>
      </c>
      <c r="F356" s="15" t="s">
        <v>1092</v>
      </c>
      <c r="G356" s="15"/>
      <c r="H356" s="16" t="s">
        <v>155</v>
      </c>
      <c r="I356" s="15" t="n">
        <v>1</v>
      </c>
      <c r="J356" s="15" t="s">
        <v>404</v>
      </c>
      <c r="K356" s="15" t="n">
        <v>1997</v>
      </c>
      <c r="L356" s="16" t="s">
        <v>156</v>
      </c>
      <c r="M356" s="15" t="s">
        <v>1093</v>
      </c>
      <c r="N356" s="17" t="n">
        <v>38000</v>
      </c>
      <c r="O356" s="17" t="n">
        <v>38000</v>
      </c>
      <c r="P356" s="17" t="n">
        <v>6000</v>
      </c>
      <c r="Q356" s="17" t="s">
        <v>16</v>
      </c>
      <c r="R356" s="17" t="n">
        <f aca="false">+O356-P356</f>
        <v>32000</v>
      </c>
      <c r="S356" s="15" t="e">
        <f aca="false">+#REF!-K356</f>
        <v>#REF!</v>
      </c>
      <c r="T356" s="17" t="n">
        <f aca="false">IF(Q356="regular",((P356-(P356/99)*S356)),(P356-(P356*20%)))</f>
        <v>4800</v>
      </c>
      <c r="U356" s="17" t="e">
        <f aca="false">((P356-(P356/99)*S356))</f>
        <v>#REF!</v>
      </c>
      <c r="V356" s="17" t="n">
        <f aca="false">IF(Q356="regular",0,(P356-(O356*20%)))</f>
        <v>-1600</v>
      </c>
      <c r="W356" s="17"/>
      <c r="X356" s="15"/>
      <c r="Y356" s="18" t="s">
        <v>1087</v>
      </c>
    </row>
    <row r="357" customFormat="false" ht="15" hidden="false" customHeight="false" outlineLevel="0" collapsed="false">
      <c r="B357" s="14" t="n">
        <v>356</v>
      </c>
      <c r="C357" s="15"/>
      <c r="D357" s="15" t="s">
        <v>1094</v>
      </c>
      <c r="E357" s="15" t="s">
        <v>25</v>
      </c>
      <c r="F357" s="15" t="s">
        <v>1095</v>
      </c>
      <c r="G357" s="15"/>
      <c r="H357" s="16" t="s">
        <v>155</v>
      </c>
      <c r="I357" s="15" t="n">
        <v>5</v>
      </c>
      <c r="J357" s="15" t="s">
        <v>404</v>
      </c>
      <c r="K357" s="15" t="n">
        <v>1997</v>
      </c>
      <c r="L357" s="16" t="s">
        <v>156</v>
      </c>
      <c r="M357" s="15" t="s">
        <v>1096</v>
      </c>
      <c r="N357" s="17" t="n">
        <v>40000</v>
      </c>
      <c r="O357" s="17" t="n">
        <v>40000</v>
      </c>
      <c r="P357" s="17" t="n">
        <v>9600</v>
      </c>
      <c r="Q357" s="17" t="s">
        <v>16</v>
      </c>
      <c r="R357" s="17" t="n">
        <f aca="false">+O357-P357</f>
        <v>30400</v>
      </c>
      <c r="S357" s="15" t="e">
        <f aca="false">+#REF!-K357</f>
        <v>#REF!</v>
      </c>
      <c r="T357" s="17" t="n">
        <f aca="false">IF(Q357="regular",((P357-(P357/99)*S357)),(P357-(P357*20%)))</f>
        <v>7680</v>
      </c>
      <c r="U357" s="17" t="e">
        <f aca="false">((P357-(P357/99)*S357))</f>
        <v>#REF!</v>
      </c>
      <c r="V357" s="17" t="n">
        <f aca="false">IF(Q357="regular",0,(P357-(O357*20%)))</f>
        <v>1600</v>
      </c>
      <c r="W357" s="17"/>
      <c r="X357" s="15"/>
      <c r="Y357" s="18" t="s">
        <v>1097</v>
      </c>
    </row>
    <row r="358" customFormat="false" ht="30" hidden="false" customHeight="false" outlineLevel="0" collapsed="false">
      <c r="B358" s="14" t="n">
        <v>357</v>
      </c>
      <c r="C358" s="15"/>
      <c r="D358" s="15" t="s">
        <v>1098</v>
      </c>
      <c r="E358" s="15" t="s">
        <v>25</v>
      </c>
      <c r="F358" s="15" t="s">
        <v>1099</v>
      </c>
      <c r="G358" s="15"/>
      <c r="H358" s="16" t="str">
        <f aca="false">VLOOKUP(F358,'[1]Goa Member''s Details Revised'!$C$2:$AO$7385,2,0)</f>
        <v>LNC/BEACHES</v>
      </c>
      <c r="I358" s="15" t="n">
        <v>30</v>
      </c>
      <c r="J358" s="15" t="s">
        <v>651</v>
      </c>
      <c r="K358" s="15" t="n">
        <v>1997</v>
      </c>
      <c r="L358" s="16" t="str">
        <f aca="false">VLOOKUP(F358,'[1]Goa Member''s Details Revised'!$C$2:$AO$7385,9,0)</f>
        <v>Never</v>
      </c>
      <c r="M358" s="15" t="s">
        <v>1100</v>
      </c>
      <c r="N358" s="17" t="n">
        <f aca="false">VLOOKUP(F358,'[1]Goa Member''s Details Revised'!$C$2:$AO$7385,5,0)</f>
        <v>36100</v>
      </c>
      <c r="O358" s="17" t="n">
        <f aca="false">VLOOKUP(F358,'[1]Goa Member''s Details Revised'!$C$2:$AO$7385,5,0)</f>
        <v>36100</v>
      </c>
      <c r="P358" s="17" t="n">
        <f aca="false">VLOOKUP(F358,'[1]Goa Member''s Details Revised'!$C$2:$AO$7385,6,0)</f>
        <v>36100</v>
      </c>
      <c r="Q358" s="17" t="str">
        <f aca="false">VLOOKUP(F358,'[1]Goa Member''s Details Revised'!$C$2:$AO$7385,8,0)</f>
        <v>I.R.M</v>
      </c>
      <c r="R358" s="17" t="n">
        <f aca="false">+O358-P358</f>
        <v>0</v>
      </c>
      <c r="S358" s="15" t="e">
        <f aca="false">+#REF!-K358</f>
        <v>#REF!</v>
      </c>
      <c r="T358" s="17" t="n">
        <f aca="false">IF(Q358="regular",((P358-(P358/99)*S358)),(P358-(P358*20%)))</f>
        <v>28880</v>
      </c>
      <c r="U358" s="17" t="e">
        <f aca="false">((P358-(P358/99)*S358))</f>
        <v>#REF!</v>
      </c>
      <c r="V358" s="17" t="n">
        <f aca="false">IF(Q358="regular",0,(P358-(O358*20%)))</f>
        <v>28880</v>
      </c>
      <c r="W358" s="17"/>
      <c r="X358" s="15"/>
      <c r="Y358" s="18" t="str">
        <f aca="false">VLOOKUP(F358,'[1]Goa Member''s Details Revised'!$C$2:$AO$7385,12,0)</f>
        <v>we send last reminder in 2012.then we did not receive any reply.</v>
      </c>
    </row>
    <row r="359" customFormat="false" ht="15" hidden="false" customHeight="false" outlineLevel="0" collapsed="false">
      <c r="B359" s="14" t="n">
        <v>358</v>
      </c>
      <c r="C359" s="15"/>
      <c r="D359" s="15" t="s">
        <v>1088</v>
      </c>
      <c r="E359" s="15" t="s">
        <v>25</v>
      </c>
      <c r="F359" s="15" t="s">
        <v>1101</v>
      </c>
      <c r="G359" s="15"/>
      <c r="H359" s="16" t="s">
        <v>155</v>
      </c>
      <c r="I359" s="15" t="n">
        <v>24</v>
      </c>
      <c r="J359" s="15" t="s">
        <v>1102</v>
      </c>
      <c r="K359" s="15" t="n">
        <v>1997</v>
      </c>
      <c r="L359" s="16" t="s">
        <v>156</v>
      </c>
      <c r="M359" s="15" t="s">
        <v>1103</v>
      </c>
      <c r="N359" s="17" t="n">
        <v>48000</v>
      </c>
      <c r="O359" s="17" t="n">
        <v>48000</v>
      </c>
      <c r="P359" s="17" t="n">
        <v>9500</v>
      </c>
      <c r="Q359" s="17" t="s">
        <v>16</v>
      </c>
      <c r="R359" s="17" t="n">
        <f aca="false">+O359-P359</f>
        <v>38500</v>
      </c>
      <c r="S359" s="15" t="e">
        <f aca="false">+#REF!-K359</f>
        <v>#REF!</v>
      </c>
      <c r="T359" s="17" t="n">
        <f aca="false">IF(Q359="regular",((P359-(P359/99)*S359)),(P359-(P359*20%)))</f>
        <v>7600</v>
      </c>
      <c r="U359" s="17" t="e">
        <f aca="false">((P359-(P359/99)*S359))</f>
        <v>#REF!</v>
      </c>
      <c r="V359" s="17" t="n">
        <f aca="false">IF(Q359="regular",0,(P359-(O359*20%)))</f>
        <v>-100</v>
      </c>
      <c r="W359" s="17"/>
      <c r="X359" s="15"/>
      <c r="Y359" s="18" t="s">
        <v>1104</v>
      </c>
    </row>
    <row r="360" customFormat="false" ht="15" hidden="false" customHeight="false" outlineLevel="0" collapsed="false">
      <c r="B360" s="14" t="n">
        <v>359</v>
      </c>
      <c r="C360" s="15"/>
      <c r="D360" s="15" t="s">
        <v>998</v>
      </c>
      <c r="E360" s="15" t="s">
        <v>25</v>
      </c>
      <c r="F360" s="15" t="s">
        <v>1105</v>
      </c>
      <c r="G360" s="15"/>
      <c r="H360" s="16" t="s">
        <v>155</v>
      </c>
      <c r="I360" s="15" t="n">
        <v>30</v>
      </c>
      <c r="J360" s="15" t="s">
        <v>1102</v>
      </c>
      <c r="K360" s="15" t="n">
        <v>1997</v>
      </c>
      <c r="L360" s="16" t="s">
        <v>156</v>
      </c>
      <c r="M360" s="15" t="s">
        <v>1106</v>
      </c>
      <c r="N360" s="17" t="n">
        <v>38000</v>
      </c>
      <c r="O360" s="17" t="n">
        <v>38000</v>
      </c>
      <c r="P360" s="17" t="n">
        <v>9500</v>
      </c>
      <c r="Q360" s="17" t="s">
        <v>16</v>
      </c>
      <c r="R360" s="17" t="n">
        <f aca="false">+O360-P360</f>
        <v>28500</v>
      </c>
      <c r="S360" s="15" t="e">
        <f aca="false">+#REF!-K360</f>
        <v>#REF!</v>
      </c>
      <c r="T360" s="17" t="n">
        <f aca="false">IF(Q360="regular",((P360-(P360/99)*S360)),(P360-(P360*20%)))</f>
        <v>7600</v>
      </c>
      <c r="U360" s="17" t="e">
        <f aca="false">((P360-(P360/99)*S360))</f>
        <v>#REF!</v>
      </c>
      <c r="V360" s="17" t="n">
        <f aca="false">IF(Q360="regular",0,(P360-(O360*20%)))</f>
        <v>1900</v>
      </c>
      <c r="W360" s="17"/>
      <c r="X360" s="15"/>
      <c r="Y360" s="18" t="s">
        <v>1107</v>
      </c>
    </row>
    <row r="361" customFormat="false" ht="15" hidden="false" customHeight="false" outlineLevel="0" collapsed="false">
      <c r="B361" s="14" t="n">
        <v>360</v>
      </c>
      <c r="C361" s="15"/>
      <c r="D361" s="15" t="s">
        <v>1108</v>
      </c>
      <c r="E361" s="15" t="s">
        <v>25</v>
      </c>
      <c r="F361" s="15" t="s">
        <v>1109</v>
      </c>
      <c r="G361" s="15"/>
      <c r="H361" s="16" t="s">
        <v>155</v>
      </c>
      <c r="I361" s="15" t="n">
        <v>31</v>
      </c>
      <c r="J361" s="15" t="s">
        <v>34</v>
      </c>
      <c r="K361" s="15" t="n">
        <v>1998</v>
      </c>
      <c r="L361" s="16" t="s">
        <v>156</v>
      </c>
      <c r="M361" s="15" t="s">
        <v>1110</v>
      </c>
      <c r="N361" s="17" t="n">
        <v>38000</v>
      </c>
      <c r="O361" s="17" t="n">
        <v>38000</v>
      </c>
      <c r="P361" s="17" t="n">
        <v>0</v>
      </c>
      <c r="Q361" s="17" t="s">
        <v>16</v>
      </c>
      <c r="R361" s="17" t="n">
        <f aca="false">+O361-P361</f>
        <v>38000</v>
      </c>
      <c r="S361" s="15" t="e">
        <f aca="false">+#REF!-K361</f>
        <v>#REF!</v>
      </c>
      <c r="T361" s="17" t="n">
        <f aca="false">IF(Q361="regular",((P361-(P361/99)*S361)),(P361-(P361*20%)))</f>
        <v>0</v>
      </c>
      <c r="U361" s="17" t="e">
        <f aca="false">((P361-(P361/99)*S361))</f>
        <v>#REF!</v>
      </c>
      <c r="V361" s="17" t="n">
        <f aca="false">IF(Q361="regular",0,(P361-(O361*20%)))</f>
        <v>-7600</v>
      </c>
      <c r="W361" s="17"/>
      <c r="X361" s="15"/>
      <c r="Y361" s="18" t="s">
        <v>1107</v>
      </c>
    </row>
    <row r="362" customFormat="false" ht="30" hidden="false" customHeight="false" outlineLevel="0" collapsed="false">
      <c r="B362" s="14" t="n">
        <v>361</v>
      </c>
      <c r="C362" s="15"/>
      <c r="D362" s="15" t="s">
        <v>1111</v>
      </c>
      <c r="E362" s="15" t="s">
        <v>25</v>
      </c>
      <c r="F362" s="15" t="s">
        <v>1112</v>
      </c>
      <c r="G362" s="15"/>
      <c r="H362" s="16" t="str">
        <f aca="false">VLOOKUP(F362,'[1]Goa Member''s Details Revised'!$C$2:$AO$7385,2,0)</f>
        <v>LNC/DRI BEACHES</v>
      </c>
      <c r="I362" s="15" t="n">
        <v>8</v>
      </c>
      <c r="J362" s="15" t="s">
        <v>176</v>
      </c>
      <c r="K362" s="15" t="n">
        <v>2005</v>
      </c>
      <c r="L362" s="16" t="str">
        <f aca="false">VLOOKUP(F362,'[1]Goa Member''s Details Revised'!$C$2:$AO$7385,9,0)</f>
        <v>Never</v>
      </c>
      <c r="M362" s="15" t="s">
        <v>1113</v>
      </c>
      <c r="N362" s="17" t="n">
        <f aca="false">VLOOKUP(F362,'[1]Goa Member''s Details Revised'!$C$2:$AO$7385,5,0)</f>
        <v>210000</v>
      </c>
      <c r="O362" s="17" t="n">
        <f aca="false">VLOOKUP(F362,'[1]Goa Member''s Details Revised'!$C$2:$AO$7385,5,0)</f>
        <v>210000</v>
      </c>
      <c r="P362" s="17" t="n">
        <f aca="false">VLOOKUP(F362,'[1]Goa Member''s Details Revised'!$C$2:$AO$7385,6,0)</f>
        <v>210000</v>
      </c>
      <c r="Q362" s="17" t="str">
        <f aca="false">VLOOKUP(F362,'[1]Goa Member''s Details Revised'!$C$2:$AO$7385,8,0)</f>
        <v>I.R.M</v>
      </c>
      <c r="R362" s="17" t="n">
        <f aca="false">+O362-P362</f>
        <v>0</v>
      </c>
      <c r="S362" s="15" t="e">
        <f aca="false">+#REF!-K362</f>
        <v>#REF!</v>
      </c>
      <c r="T362" s="17" t="n">
        <f aca="false">IF(Q362="regular",((P362-(P362/33)*S362)),(P362-(P362*20%)))</f>
        <v>168000</v>
      </c>
      <c r="U362" s="17" t="e">
        <f aca="false">((P362-(P362/33)*S362))</f>
        <v>#REF!</v>
      </c>
      <c r="V362" s="17" t="n">
        <f aca="false">IF(Q362="regular",0,(P362-(O362*20%)))</f>
        <v>168000</v>
      </c>
      <c r="W362" s="17"/>
      <c r="X362" s="15"/>
      <c r="Y362" s="18" t="str">
        <f aca="false">VLOOKUP(F362,'[1]Goa Member''s Details Revised'!$C$2:$AO$7385,12,0)</f>
        <v>Last Communication Till 2005...C.S.V.:- 2,10,000/-, CHEQUE NO. NOT MENTIONED IN RIMES(DEPOSITE) &amp; PAPER'S</v>
      </c>
    </row>
    <row r="363" customFormat="false" ht="60" hidden="false" customHeight="false" outlineLevel="0" collapsed="false">
      <c r="B363" s="14" t="n">
        <v>362</v>
      </c>
      <c r="C363" s="15"/>
      <c r="D363" s="15" t="s">
        <v>1114</v>
      </c>
      <c r="E363" s="15" t="s">
        <v>25</v>
      </c>
      <c r="F363" s="15" t="s">
        <v>1115</v>
      </c>
      <c r="G363" s="15"/>
      <c r="H363" s="16" t="str">
        <f aca="false">VLOOKUP(F363,'[1]Goa Member''s Details Revised'!$C$2:$AO$7385,2,0)</f>
        <v>LNC/DRI BEACHES</v>
      </c>
      <c r="I363" s="15" t="n">
        <v>10</v>
      </c>
      <c r="J363" s="15" t="s">
        <v>176</v>
      </c>
      <c r="K363" s="15" t="n">
        <v>2005</v>
      </c>
      <c r="L363" s="16" t="str">
        <f aca="false">VLOOKUP(F363,'[1]Goa Member''s Details Revised'!$C$2:$AO$7385,9,0)</f>
        <v>Never</v>
      </c>
      <c r="M363" s="15" t="s">
        <v>1116</v>
      </c>
      <c r="N363" s="17" t="n">
        <f aca="false">VLOOKUP(F363,'[1]Goa Member''s Details Revised'!$C$2:$AO$7385,5,0)</f>
        <v>210000</v>
      </c>
      <c r="O363" s="17" t="n">
        <f aca="false">VLOOKUP(F363,'[1]Goa Member''s Details Revised'!$C$2:$AO$7385,5,0)</f>
        <v>210000</v>
      </c>
      <c r="P363" s="17" t="n">
        <f aca="false">VLOOKUP(F363,'[1]Goa Member''s Details Revised'!$C$2:$AO$7385,6,0)</f>
        <v>210000</v>
      </c>
      <c r="Q363" s="17" t="str">
        <f aca="false">VLOOKUP(F363,'[1]Goa Member''s Details Revised'!$C$2:$AO$7385,8,0)</f>
        <v>I.R.M</v>
      </c>
      <c r="R363" s="17" t="n">
        <f aca="false">+O363-P363</f>
        <v>0</v>
      </c>
      <c r="S363" s="15" t="e">
        <f aca="false">+#REF!-K363</f>
        <v>#REF!</v>
      </c>
      <c r="T363" s="17" t="n">
        <f aca="false">IF(Q363="regular",((P363-(P363/33)*S363)),(P363-(P363*20%)))</f>
        <v>168000</v>
      </c>
      <c r="U363" s="17" t="e">
        <f aca="false">((P363-(P363/33)*S363))</f>
        <v>#REF!</v>
      </c>
      <c r="V363" s="17" t="n">
        <f aca="false">IF(Q363="regular",0,(P363-(O363*20%)))</f>
        <v>168000</v>
      </c>
      <c r="W363" s="17"/>
      <c r="X363" s="15"/>
      <c r="Y363" s="18" t="str">
        <f aca="false">VLOOKUP(F363,'[1]Goa Member''s Details Revised'!$C$2:$AO$7385,12,0)</f>
        <v>Letter Not Sent, Last Communication Till 2005, Total 2 Membership Of Goa:- 03004452 &amp; 03004496
C.S.V.:- 2,10,000/-, CHEQUE NO. NOT MENTIONED IN RIMES(DEPOSITE) &amp; PAPER'S</v>
      </c>
    </row>
    <row r="364" customFormat="false" ht="90" hidden="false" customHeight="false" outlineLevel="0" collapsed="false">
      <c r="B364" s="14" t="n">
        <v>363</v>
      </c>
      <c r="C364" s="15"/>
      <c r="D364" s="15" t="s">
        <v>1117</v>
      </c>
      <c r="E364" s="15" t="s">
        <v>25</v>
      </c>
      <c r="F364" s="15" t="s">
        <v>1118</v>
      </c>
      <c r="G364" s="15"/>
      <c r="H364" s="16" t="str">
        <f aca="false">VLOOKUP(F364,'[1]Goa Member''s Details Revised'!$C$2:$AO$7385,2,0)</f>
        <v>LNC/DRI BEACHES</v>
      </c>
      <c r="I364" s="15" t="n">
        <v>10</v>
      </c>
      <c r="J364" s="15" t="s">
        <v>176</v>
      </c>
      <c r="K364" s="15" t="n">
        <v>2005</v>
      </c>
      <c r="L364" s="16" t="str">
        <f aca="false">VLOOKUP(F364,'[1]Goa Member''s Details Revised'!$C$2:$AO$7385,9,0)</f>
        <v>Never</v>
      </c>
      <c r="M364" s="15" t="s">
        <v>1119</v>
      </c>
      <c r="N364" s="17" t="n">
        <f aca="false">VLOOKUP(F364,'[1]Goa Member''s Details Revised'!$C$2:$AO$7385,5,0)</f>
        <v>210000</v>
      </c>
      <c r="O364" s="17" t="n">
        <f aca="false">VLOOKUP(F364,'[1]Goa Member''s Details Revised'!$C$2:$AO$7385,5,0)</f>
        <v>210000</v>
      </c>
      <c r="P364" s="17" t="n">
        <f aca="false">VLOOKUP(F364,'[1]Goa Member''s Details Revised'!$C$2:$AO$7385,6,0)</f>
        <v>210000</v>
      </c>
      <c r="Q364" s="17" t="str">
        <f aca="false">VLOOKUP(F364,'[1]Goa Member''s Details Revised'!$C$2:$AO$7385,8,0)</f>
        <v>I.R.M</v>
      </c>
      <c r="R364" s="17" t="n">
        <f aca="false">+O364-P364</f>
        <v>0</v>
      </c>
      <c r="S364" s="15" t="e">
        <f aca="false">+#REF!-K364</f>
        <v>#REF!</v>
      </c>
      <c r="T364" s="17" t="n">
        <f aca="false">IF(Q364="regular",((P364-(P364/33)*S364)),(P364-(P364*20%)))</f>
        <v>168000</v>
      </c>
      <c r="U364" s="17" t="e">
        <f aca="false">((P364-(P364/33)*S364))</f>
        <v>#REF!</v>
      </c>
      <c r="V364" s="17" t="n">
        <f aca="false">IF(Q364="regular",0,(P364-(O364*20%)))</f>
        <v>168000</v>
      </c>
      <c r="W364" s="17"/>
      <c r="X364" s="15"/>
      <c r="Y364" s="18" t="str">
        <f aca="false">VLOOKUP(F364,'[1]Goa Member''s Details Revised'!$C$2:$AO$7385,12,0)</f>
        <v>Letter Not Sent, Last Communication Till 2005, Total 10 Membership Of Goa:- 03004454,03004456,4457,4458,4459,4460,4461,4462,4463 &amp; 03004464
C.S.V.:- 2,10,000/-, CHEQUE NO. NOT MENTIONED IN RIMES(DEPOSITE) &amp; PAPER'S</v>
      </c>
    </row>
    <row r="365" customFormat="false" ht="75" hidden="false" customHeight="false" outlineLevel="0" collapsed="false">
      <c r="B365" s="14" t="n">
        <v>364</v>
      </c>
      <c r="C365" s="15"/>
      <c r="D365" s="15" t="s">
        <v>1120</v>
      </c>
      <c r="E365" s="15" t="s">
        <v>25</v>
      </c>
      <c r="F365" s="15" t="s">
        <v>1121</v>
      </c>
      <c r="G365" s="15"/>
      <c r="H365" s="16" t="str">
        <f aca="false">VLOOKUP(F365,'[1]Goa Member''s Details Revised'!$C$2:$AO$7385,2,0)</f>
        <v>LNC/DRI BEACHES</v>
      </c>
      <c r="I365" s="15" t="n">
        <v>10</v>
      </c>
      <c r="J365" s="15" t="s">
        <v>176</v>
      </c>
      <c r="K365" s="15" t="n">
        <v>2005</v>
      </c>
      <c r="L365" s="16" t="str">
        <f aca="false">VLOOKUP(F365,'[1]Goa Member''s Details Revised'!$C$2:$AO$7385,9,0)</f>
        <v>Never</v>
      </c>
      <c r="M365" s="15" t="s">
        <v>1122</v>
      </c>
      <c r="N365" s="17" t="n">
        <f aca="false">VLOOKUP(F365,'[1]Goa Member''s Details Revised'!$C$2:$AO$7385,5,0)</f>
        <v>210000</v>
      </c>
      <c r="O365" s="17" t="n">
        <f aca="false">VLOOKUP(F365,'[1]Goa Member''s Details Revised'!$C$2:$AO$7385,5,0)</f>
        <v>210000</v>
      </c>
      <c r="P365" s="17" t="n">
        <f aca="false">VLOOKUP(F365,'[1]Goa Member''s Details Revised'!$C$2:$AO$7385,6,0)</f>
        <v>210000</v>
      </c>
      <c r="Q365" s="17" t="str">
        <f aca="false">VLOOKUP(F365,'[1]Goa Member''s Details Revised'!$C$2:$AO$7385,8,0)</f>
        <v>I.R.M</v>
      </c>
      <c r="R365" s="17" t="n">
        <f aca="false">+O365-P365</f>
        <v>0</v>
      </c>
      <c r="S365" s="15" t="e">
        <f aca="false">+#REF!-K365</f>
        <v>#REF!</v>
      </c>
      <c r="T365" s="17" t="n">
        <f aca="false">IF(Q365="regular",((P365-(P365/33)*S365)),(P365-(P365*20%)))</f>
        <v>168000</v>
      </c>
      <c r="U365" s="17" t="e">
        <f aca="false">((P365-(P365/33)*S365))</f>
        <v>#REF!</v>
      </c>
      <c r="V365" s="17" t="n">
        <f aca="false">IF(Q365="regular",0,(P365-(O365*20%)))</f>
        <v>168000</v>
      </c>
      <c r="W365" s="17"/>
      <c r="X365" s="15"/>
      <c r="Y365" s="18" t="str">
        <f aca="false">VLOOKUP(F365,'[1]Goa Member''s Details Revised'!$C$2:$AO$7385,12,0)</f>
        <v>Letter Not Sent, Last Communication Till 2005, Total 9 Membership Of Goa:-03004455,03004466,4467,4468,4469,4701,4702,4703 &amp; 4704
C.S.V.:- 2,10,000/-, CHEQUE NO. NOT MENTIONED IN RIMES(DEPOSITE) &amp; PAPER'S</v>
      </c>
    </row>
    <row r="366" customFormat="false" ht="90" hidden="false" customHeight="false" outlineLevel="0" collapsed="false">
      <c r="B366" s="14" t="n">
        <v>365</v>
      </c>
      <c r="C366" s="15"/>
      <c r="D366" s="15" t="s">
        <v>1123</v>
      </c>
      <c r="E366" s="15" t="s">
        <v>25</v>
      </c>
      <c r="F366" s="15" t="s">
        <v>1124</v>
      </c>
      <c r="G366" s="15"/>
      <c r="H366" s="16" t="str">
        <f aca="false">VLOOKUP(F366,'[1]Goa Member''s Details Revised'!$C$2:$AO$7385,2,0)</f>
        <v>LNC/DRI BEACHES</v>
      </c>
      <c r="I366" s="15" t="n">
        <v>10</v>
      </c>
      <c r="J366" s="15" t="s">
        <v>176</v>
      </c>
      <c r="K366" s="15" t="n">
        <v>2005</v>
      </c>
      <c r="L366" s="16" t="str">
        <f aca="false">VLOOKUP(F366,'[1]Goa Member''s Details Revised'!$C$2:$AO$7385,9,0)</f>
        <v>Never</v>
      </c>
      <c r="M366" s="15" t="s">
        <v>1119</v>
      </c>
      <c r="N366" s="17" t="n">
        <f aca="false">VLOOKUP(F366,'[1]Goa Member''s Details Revised'!$C$2:$AO$7385,5,0)</f>
        <v>265000</v>
      </c>
      <c r="O366" s="17" t="n">
        <f aca="false">VLOOKUP(F366,'[1]Goa Member''s Details Revised'!$C$2:$AO$7385,5,0)</f>
        <v>265000</v>
      </c>
      <c r="P366" s="17" t="n">
        <f aca="false">VLOOKUP(F366,'[1]Goa Member''s Details Revised'!$C$2:$AO$7385,6,0)</f>
        <v>265000</v>
      </c>
      <c r="Q366" s="17" t="str">
        <f aca="false">VLOOKUP(F366,'[1]Goa Member''s Details Revised'!$C$2:$AO$7385,8,0)</f>
        <v>I.R.M</v>
      </c>
      <c r="R366" s="17" t="n">
        <f aca="false">+O366-P366</f>
        <v>0</v>
      </c>
      <c r="S366" s="15" t="e">
        <f aca="false">+#REF!-K366</f>
        <v>#REF!</v>
      </c>
      <c r="T366" s="17" t="n">
        <f aca="false">IF(Q366="regular",((P366-(P366/33)*S366)),(P366-(P366*20%)))</f>
        <v>212000</v>
      </c>
      <c r="U366" s="17" t="e">
        <f aca="false">((P366-(P366/33)*S366))</f>
        <v>#REF!</v>
      </c>
      <c r="V366" s="17" t="n">
        <f aca="false">IF(Q366="regular",0,(P366-(O366*20%)))</f>
        <v>212000</v>
      </c>
      <c r="W366" s="17"/>
      <c r="X366" s="15"/>
      <c r="Y366" s="18" t="str">
        <f aca="false">VLOOKUP(F366,'[1]Goa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7" customFormat="false" ht="90" hidden="false" customHeight="false" outlineLevel="0" collapsed="false">
      <c r="B367" s="14" t="n">
        <v>366</v>
      </c>
      <c r="C367" s="15"/>
      <c r="D367" s="15" t="s">
        <v>1125</v>
      </c>
      <c r="E367" s="15" t="s">
        <v>25</v>
      </c>
      <c r="F367" s="15" t="s">
        <v>1126</v>
      </c>
      <c r="G367" s="15"/>
      <c r="H367" s="16" t="str">
        <f aca="false">VLOOKUP(F367,'[1]Goa Member''s Details Revised'!$C$2:$AO$7385,2,0)</f>
        <v>LNC/DRI BEACHES</v>
      </c>
      <c r="I367" s="15" t="n">
        <v>10</v>
      </c>
      <c r="J367" s="15" t="s">
        <v>176</v>
      </c>
      <c r="K367" s="15" t="n">
        <v>2005</v>
      </c>
      <c r="L367" s="16" t="str">
        <f aca="false">VLOOKUP(F367,'[1]Goa Member''s Details Revised'!$C$2:$AO$7385,9,0)</f>
        <v>Never</v>
      </c>
      <c r="M367" s="15" t="s">
        <v>1119</v>
      </c>
      <c r="N367" s="17" t="n">
        <f aca="false">VLOOKUP(F367,'[1]Goa Member''s Details Revised'!$C$2:$AO$7385,5,0)</f>
        <v>265000</v>
      </c>
      <c r="O367" s="17" t="n">
        <f aca="false">VLOOKUP(F367,'[1]Goa Member''s Details Revised'!$C$2:$AO$7385,5,0)</f>
        <v>265000</v>
      </c>
      <c r="P367" s="17" t="n">
        <f aca="false">VLOOKUP(F367,'[1]Goa Member''s Details Revised'!$C$2:$AO$7385,6,0)</f>
        <v>265000</v>
      </c>
      <c r="Q367" s="17" t="str">
        <f aca="false">VLOOKUP(F367,'[1]Goa Member''s Details Revised'!$C$2:$AO$7385,8,0)</f>
        <v>I.R.M</v>
      </c>
      <c r="R367" s="17" t="n">
        <f aca="false">+O367-P367</f>
        <v>0</v>
      </c>
      <c r="S367" s="15" t="e">
        <f aca="false">+#REF!-K367</f>
        <v>#REF!</v>
      </c>
      <c r="T367" s="17" t="n">
        <f aca="false">IF(Q367="regular",((P367-(P367/33)*S367)),(P367-(P367*20%)))</f>
        <v>212000</v>
      </c>
      <c r="U367" s="17" t="e">
        <f aca="false">((P367-(P367/33)*S367))</f>
        <v>#REF!</v>
      </c>
      <c r="V367" s="17" t="n">
        <f aca="false">IF(Q367="regular",0,(P367-(O367*20%)))</f>
        <v>212000</v>
      </c>
      <c r="W367" s="17"/>
      <c r="X367" s="15"/>
      <c r="Y367" s="18" t="str">
        <f aca="false">VLOOKUP(F367,'[1]Goa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8" customFormat="false" ht="90" hidden="false" customHeight="false" outlineLevel="0" collapsed="false">
      <c r="B368" s="14" t="n">
        <v>367</v>
      </c>
      <c r="C368" s="15"/>
      <c r="D368" s="15" t="s">
        <v>1127</v>
      </c>
      <c r="E368" s="15" t="s">
        <v>25</v>
      </c>
      <c r="F368" s="15" t="s">
        <v>1128</v>
      </c>
      <c r="G368" s="15"/>
      <c r="H368" s="16" t="str">
        <f aca="false">VLOOKUP(F368,'[1]Goa Member''s Details Revised'!$C$2:$AO$7385,2,0)</f>
        <v>LNC/DRI BEACHES</v>
      </c>
      <c r="I368" s="15" t="n">
        <v>10</v>
      </c>
      <c r="J368" s="15" t="s">
        <v>176</v>
      </c>
      <c r="K368" s="15" t="n">
        <v>2005</v>
      </c>
      <c r="L368" s="16" t="str">
        <f aca="false">VLOOKUP(F368,'[1]Goa Member''s Details Revised'!$C$2:$AO$7385,9,0)</f>
        <v>Never</v>
      </c>
      <c r="M368" s="15" t="s">
        <v>1119</v>
      </c>
      <c r="N368" s="17" t="n">
        <f aca="false">VLOOKUP(F368,'[1]Goa Member''s Details Revised'!$C$2:$AO$7385,5,0)</f>
        <v>265000</v>
      </c>
      <c r="O368" s="17" t="n">
        <f aca="false">VLOOKUP(F368,'[1]Goa Member''s Details Revised'!$C$2:$AO$7385,5,0)</f>
        <v>265000</v>
      </c>
      <c r="P368" s="17" t="n">
        <f aca="false">VLOOKUP(F368,'[1]Goa Member''s Details Revised'!$C$2:$AO$7385,6,0)</f>
        <v>265000</v>
      </c>
      <c r="Q368" s="17" t="str">
        <f aca="false">VLOOKUP(F368,'[1]Goa Member''s Details Revised'!$C$2:$AO$7385,8,0)</f>
        <v>I.R.M</v>
      </c>
      <c r="R368" s="17" t="n">
        <f aca="false">+O368-P368</f>
        <v>0</v>
      </c>
      <c r="S368" s="15" t="e">
        <f aca="false">+#REF!-K368</f>
        <v>#REF!</v>
      </c>
      <c r="T368" s="17" t="n">
        <f aca="false">IF(Q368="regular",((P368-(P368/33)*S368)),(P368-(P368*20%)))</f>
        <v>212000</v>
      </c>
      <c r="U368" s="17" t="e">
        <f aca="false">((P368-(P368/33)*S368))</f>
        <v>#REF!</v>
      </c>
      <c r="V368" s="17" t="n">
        <f aca="false">IF(Q368="regular",0,(P368-(O368*20%)))</f>
        <v>212000</v>
      </c>
      <c r="W368" s="17"/>
      <c r="X368" s="15"/>
      <c r="Y368" s="18" t="str">
        <f aca="false">VLOOKUP(F368,'[1]Goa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9" customFormat="false" ht="90" hidden="false" customHeight="false" outlineLevel="0" collapsed="false">
      <c r="B369" s="14" t="n">
        <v>368</v>
      </c>
      <c r="C369" s="15"/>
      <c r="D369" s="15" t="s">
        <v>1129</v>
      </c>
      <c r="E369" s="15" t="s">
        <v>25</v>
      </c>
      <c r="F369" s="15" t="s">
        <v>1130</v>
      </c>
      <c r="G369" s="15"/>
      <c r="H369" s="16" t="str">
        <f aca="false">VLOOKUP(F369,'[1]Goa Member''s Details Revised'!$C$2:$AO$7385,2,0)</f>
        <v>LNC/DRI BEACHES</v>
      </c>
      <c r="I369" s="15" t="n">
        <v>10</v>
      </c>
      <c r="J369" s="15" t="s">
        <v>176</v>
      </c>
      <c r="K369" s="15" t="n">
        <v>2005</v>
      </c>
      <c r="L369" s="16" t="str">
        <f aca="false">VLOOKUP(F369,'[1]Goa Member''s Details Revised'!$C$2:$AO$7385,9,0)</f>
        <v>Never</v>
      </c>
      <c r="M369" s="15" t="s">
        <v>1119</v>
      </c>
      <c r="N369" s="17" t="n">
        <f aca="false">VLOOKUP(F369,'[1]Goa Member''s Details Revised'!$C$2:$AO$7385,5,0)</f>
        <v>265000</v>
      </c>
      <c r="O369" s="17" t="n">
        <f aca="false">VLOOKUP(F369,'[1]Goa Member''s Details Revised'!$C$2:$AO$7385,5,0)</f>
        <v>265000</v>
      </c>
      <c r="P369" s="17" t="n">
        <f aca="false">VLOOKUP(F369,'[1]Goa Member''s Details Revised'!$C$2:$AO$7385,6,0)</f>
        <v>265000</v>
      </c>
      <c r="Q369" s="17" t="str">
        <f aca="false">VLOOKUP(F369,'[1]Goa Member''s Details Revised'!$C$2:$AO$7385,8,0)</f>
        <v>I.R.M</v>
      </c>
      <c r="R369" s="17" t="n">
        <f aca="false">+O369-P369</f>
        <v>0</v>
      </c>
      <c r="S369" s="15" t="e">
        <f aca="false">+#REF!-K369</f>
        <v>#REF!</v>
      </c>
      <c r="T369" s="17" t="n">
        <f aca="false">IF(Q369="regular",((P369-(P369/33)*S369)),(P369-(P369*20%)))</f>
        <v>212000</v>
      </c>
      <c r="U369" s="17" t="e">
        <f aca="false">((P369-(P369/33)*S369))</f>
        <v>#REF!</v>
      </c>
      <c r="V369" s="17" t="n">
        <f aca="false">IF(Q369="regular",0,(P369-(O369*20%)))</f>
        <v>212000</v>
      </c>
      <c r="W369" s="17"/>
      <c r="X369" s="15"/>
      <c r="Y369" s="18" t="str">
        <f aca="false">VLOOKUP(F369,'[1]Goa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0" customFormat="false" ht="90" hidden="false" customHeight="false" outlineLevel="0" collapsed="false">
      <c r="B370" s="14" t="n">
        <v>369</v>
      </c>
      <c r="C370" s="15"/>
      <c r="D370" s="15" t="s">
        <v>1131</v>
      </c>
      <c r="E370" s="15" t="s">
        <v>25</v>
      </c>
      <c r="F370" s="15" t="s">
        <v>1132</v>
      </c>
      <c r="G370" s="15"/>
      <c r="H370" s="16" t="str">
        <f aca="false">VLOOKUP(F370,'[1]Goa Member''s Details Revised'!$C$2:$AO$7385,2,0)</f>
        <v>LNC/DRI BEACHES</v>
      </c>
      <c r="I370" s="15" t="n">
        <v>10</v>
      </c>
      <c r="J370" s="15" t="s">
        <v>176</v>
      </c>
      <c r="K370" s="15" t="n">
        <v>2005</v>
      </c>
      <c r="L370" s="16" t="str">
        <f aca="false">VLOOKUP(F370,'[1]Goa Member''s Details Revised'!$C$2:$AO$7385,9,0)</f>
        <v>Never</v>
      </c>
      <c r="M370" s="15" t="s">
        <v>1119</v>
      </c>
      <c r="N370" s="17" t="n">
        <f aca="false">VLOOKUP(F370,'[1]Goa Member''s Details Revised'!$C$2:$AO$7385,5,0)</f>
        <v>265000</v>
      </c>
      <c r="O370" s="17" t="n">
        <f aca="false">VLOOKUP(F370,'[1]Goa Member''s Details Revised'!$C$2:$AO$7385,5,0)</f>
        <v>265000</v>
      </c>
      <c r="P370" s="17" t="n">
        <f aca="false">VLOOKUP(F370,'[1]Goa Member''s Details Revised'!$C$2:$AO$7385,6,0)</f>
        <v>265000</v>
      </c>
      <c r="Q370" s="17" t="str">
        <f aca="false">VLOOKUP(F370,'[1]Goa Member''s Details Revised'!$C$2:$AO$7385,8,0)</f>
        <v>I.R.M</v>
      </c>
      <c r="R370" s="17" t="n">
        <f aca="false">+O370-P370</f>
        <v>0</v>
      </c>
      <c r="S370" s="15" t="e">
        <f aca="false">+#REF!-K370</f>
        <v>#REF!</v>
      </c>
      <c r="T370" s="17" t="n">
        <f aca="false">IF(Q370="regular",((P370-(P370/33)*S370)),(P370-(P370*20%)))</f>
        <v>212000</v>
      </c>
      <c r="U370" s="17" t="e">
        <f aca="false">((P370-(P370/33)*S370))</f>
        <v>#REF!</v>
      </c>
      <c r="V370" s="17" t="n">
        <f aca="false">IF(Q370="regular",0,(P370-(O370*20%)))</f>
        <v>212000</v>
      </c>
      <c r="W370" s="17"/>
      <c r="X370" s="15"/>
      <c r="Y370" s="18" t="str">
        <f aca="false">VLOOKUP(F370,'[1]Goa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1" customFormat="false" ht="90" hidden="false" customHeight="false" outlineLevel="0" collapsed="false">
      <c r="B371" s="14" t="n">
        <v>370</v>
      </c>
      <c r="C371" s="15"/>
      <c r="D371" s="15" t="s">
        <v>1133</v>
      </c>
      <c r="E371" s="15" t="s">
        <v>25</v>
      </c>
      <c r="F371" s="15" t="s">
        <v>1134</v>
      </c>
      <c r="G371" s="15"/>
      <c r="H371" s="16" t="str">
        <f aca="false">VLOOKUP(F371,'[1]Goa Member''s Details Revised'!$C$2:$AO$7385,2,0)</f>
        <v>LNC/DRI BEACHES</v>
      </c>
      <c r="I371" s="15" t="n">
        <v>10</v>
      </c>
      <c r="J371" s="15" t="s">
        <v>176</v>
      </c>
      <c r="K371" s="15" t="n">
        <v>2005</v>
      </c>
      <c r="L371" s="16" t="str">
        <f aca="false">VLOOKUP(F371,'[1]Goa Member''s Details Revised'!$C$2:$AO$7385,9,0)</f>
        <v>Never</v>
      </c>
      <c r="M371" s="15" t="s">
        <v>1119</v>
      </c>
      <c r="N371" s="17" t="n">
        <f aca="false">VLOOKUP(F371,'[1]Goa Member''s Details Revised'!$C$2:$AO$7385,5,0)</f>
        <v>265000</v>
      </c>
      <c r="O371" s="17" t="n">
        <f aca="false">VLOOKUP(F371,'[1]Goa Member''s Details Revised'!$C$2:$AO$7385,5,0)</f>
        <v>265000</v>
      </c>
      <c r="P371" s="17" t="n">
        <f aca="false">VLOOKUP(F371,'[1]Goa Member''s Details Revised'!$C$2:$AO$7385,6,0)</f>
        <v>265000</v>
      </c>
      <c r="Q371" s="17" t="str">
        <f aca="false">VLOOKUP(F371,'[1]Goa Member''s Details Revised'!$C$2:$AO$7385,8,0)</f>
        <v>I.R.M</v>
      </c>
      <c r="R371" s="17" t="n">
        <f aca="false">+O371-P371</f>
        <v>0</v>
      </c>
      <c r="S371" s="15" t="e">
        <f aca="false">+#REF!-K371</f>
        <v>#REF!</v>
      </c>
      <c r="T371" s="17" t="n">
        <f aca="false">IF(Q371="regular",((P371-(P371/33)*S371)),(P371-(P371*20%)))</f>
        <v>212000</v>
      </c>
      <c r="U371" s="17" t="e">
        <f aca="false">((P371-(P371/33)*S371))</f>
        <v>#REF!</v>
      </c>
      <c r="V371" s="17" t="n">
        <f aca="false">IF(Q371="regular",0,(P371-(O371*20%)))</f>
        <v>212000</v>
      </c>
      <c r="W371" s="17"/>
      <c r="X371" s="15"/>
      <c r="Y371" s="18" t="str">
        <f aca="false">VLOOKUP(F371,'[1]Goa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2" customFormat="false" ht="90" hidden="false" customHeight="false" outlineLevel="0" collapsed="false">
      <c r="B372" s="14" t="n">
        <v>371</v>
      </c>
      <c r="C372" s="15"/>
      <c r="D372" s="15" t="s">
        <v>1135</v>
      </c>
      <c r="E372" s="15" t="s">
        <v>25</v>
      </c>
      <c r="F372" s="15" t="s">
        <v>1136</v>
      </c>
      <c r="G372" s="15"/>
      <c r="H372" s="16" t="str">
        <f aca="false">VLOOKUP(F372,'[1]Goa Member''s Details Revised'!$C$2:$AO$7385,2,0)</f>
        <v>LNC/DRI BEACHES</v>
      </c>
      <c r="I372" s="15" t="n">
        <v>10</v>
      </c>
      <c r="J372" s="15" t="s">
        <v>176</v>
      </c>
      <c r="K372" s="15" t="n">
        <v>2005</v>
      </c>
      <c r="L372" s="16" t="str">
        <f aca="false">VLOOKUP(F372,'[1]Goa Member''s Details Revised'!$C$2:$AO$7385,9,0)</f>
        <v>Never</v>
      </c>
      <c r="M372" s="15" t="s">
        <v>1119</v>
      </c>
      <c r="N372" s="17" t="n">
        <f aca="false">VLOOKUP(F372,'[1]Goa Member''s Details Revised'!$C$2:$AO$7385,5,0)</f>
        <v>265000</v>
      </c>
      <c r="O372" s="17" t="n">
        <f aca="false">VLOOKUP(F372,'[1]Goa Member''s Details Revised'!$C$2:$AO$7385,5,0)</f>
        <v>265000</v>
      </c>
      <c r="P372" s="17" t="n">
        <f aca="false">VLOOKUP(F372,'[1]Goa Member''s Details Revised'!$C$2:$AO$7385,6,0)</f>
        <v>265000</v>
      </c>
      <c r="Q372" s="17" t="str">
        <f aca="false">VLOOKUP(F372,'[1]Goa Member''s Details Revised'!$C$2:$AO$7385,8,0)</f>
        <v>I.R.M</v>
      </c>
      <c r="R372" s="17" t="n">
        <f aca="false">+O372-P372</f>
        <v>0</v>
      </c>
      <c r="S372" s="15" t="e">
        <f aca="false">+#REF!-K372</f>
        <v>#REF!</v>
      </c>
      <c r="T372" s="17" t="n">
        <f aca="false">IF(Q372="regular",((P372-(P372/33)*S372)),(P372-(P372*20%)))</f>
        <v>212000</v>
      </c>
      <c r="U372" s="17" t="e">
        <f aca="false">((P372-(P372/33)*S372))</f>
        <v>#REF!</v>
      </c>
      <c r="V372" s="17" t="n">
        <f aca="false">IF(Q372="regular",0,(P372-(O372*20%)))</f>
        <v>212000</v>
      </c>
      <c r="W372" s="17"/>
      <c r="X372" s="15"/>
      <c r="Y372" s="18" t="str">
        <f aca="false">VLOOKUP(F372,'[1]Goa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3" customFormat="false" ht="90" hidden="false" customHeight="false" outlineLevel="0" collapsed="false">
      <c r="B373" s="14" t="n">
        <v>372</v>
      </c>
      <c r="C373" s="15"/>
      <c r="D373" s="15" t="s">
        <v>1137</v>
      </c>
      <c r="E373" s="15" t="s">
        <v>25</v>
      </c>
      <c r="F373" s="15" t="s">
        <v>1138</v>
      </c>
      <c r="G373" s="15"/>
      <c r="H373" s="16" t="str">
        <f aca="false">VLOOKUP(F373,'[1]Goa Member''s Details Revised'!$C$2:$AO$7385,2,0)</f>
        <v>LNC/DRI BEACHES</v>
      </c>
      <c r="I373" s="15" t="n">
        <v>10</v>
      </c>
      <c r="J373" s="15" t="s">
        <v>176</v>
      </c>
      <c r="K373" s="15" t="n">
        <v>2005</v>
      </c>
      <c r="L373" s="16" t="str">
        <f aca="false">VLOOKUP(F373,'[1]Goa Member''s Details Revised'!$C$2:$AO$7385,9,0)</f>
        <v>Never</v>
      </c>
      <c r="M373" s="15" t="s">
        <v>1119</v>
      </c>
      <c r="N373" s="17" t="n">
        <f aca="false">VLOOKUP(F373,'[1]Goa Member''s Details Revised'!$C$2:$AO$7385,5,0)</f>
        <v>265000</v>
      </c>
      <c r="O373" s="17" t="n">
        <f aca="false">VLOOKUP(F373,'[1]Goa Member''s Details Revised'!$C$2:$AO$7385,5,0)</f>
        <v>265000</v>
      </c>
      <c r="P373" s="17" t="n">
        <f aca="false">VLOOKUP(F373,'[1]Goa Member''s Details Revised'!$C$2:$AO$7385,6,0)</f>
        <v>265000</v>
      </c>
      <c r="Q373" s="17" t="str">
        <f aca="false">VLOOKUP(F373,'[1]Goa Member''s Details Revised'!$C$2:$AO$7385,8,0)</f>
        <v>I.R.M</v>
      </c>
      <c r="R373" s="17" t="n">
        <f aca="false">+O373-P373</f>
        <v>0</v>
      </c>
      <c r="S373" s="15" t="e">
        <f aca="false">+#REF!-K373</f>
        <v>#REF!</v>
      </c>
      <c r="T373" s="17" t="n">
        <f aca="false">IF(Q373="regular",((P373-(P373/33)*S373)),(P373-(P373*20%)))</f>
        <v>212000</v>
      </c>
      <c r="U373" s="17" t="e">
        <f aca="false">((P373-(P373/33)*S373))</f>
        <v>#REF!</v>
      </c>
      <c r="V373" s="17" t="n">
        <f aca="false">IF(Q373="regular",0,(P373-(O373*20%)))</f>
        <v>212000</v>
      </c>
      <c r="W373" s="17"/>
      <c r="X373" s="15"/>
      <c r="Y373" s="18" t="str">
        <f aca="false">VLOOKUP(F373,'[1]Goa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4" customFormat="false" ht="90" hidden="false" customHeight="false" outlineLevel="0" collapsed="false">
      <c r="B374" s="14" t="n">
        <v>373</v>
      </c>
      <c r="C374" s="15"/>
      <c r="D374" s="15" t="s">
        <v>1139</v>
      </c>
      <c r="E374" s="15" t="s">
        <v>25</v>
      </c>
      <c r="F374" s="15" t="s">
        <v>1140</v>
      </c>
      <c r="G374" s="15"/>
      <c r="H374" s="16" t="str">
        <f aca="false">VLOOKUP(F374,'[1]Goa Member''s Details Revised'!$C$2:$AO$7385,2,0)</f>
        <v>LNC/DRI BEACHES</v>
      </c>
      <c r="I374" s="15" t="n">
        <v>10</v>
      </c>
      <c r="J374" s="15" t="s">
        <v>176</v>
      </c>
      <c r="K374" s="15" t="n">
        <v>2005</v>
      </c>
      <c r="L374" s="16" t="str">
        <f aca="false">VLOOKUP(F374,'[1]Goa Member''s Details Revised'!$C$2:$AO$7385,9,0)</f>
        <v>Never</v>
      </c>
      <c r="M374" s="15" t="s">
        <v>1119</v>
      </c>
      <c r="N374" s="17" t="n">
        <f aca="false">VLOOKUP(F374,'[1]Goa Member''s Details Revised'!$C$2:$AO$7385,5,0)</f>
        <v>265000</v>
      </c>
      <c r="O374" s="17" t="n">
        <f aca="false">VLOOKUP(F374,'[1]Goa Member''s Details Revised'!$C$2:$AO$7385,5,0)</f>
        <v>265000</v>
      </c>
      <c r="P374" s="17" t="n">
        <f aca="false">VLOOKUP(F374,'[1]Goa Member''s Details Revised'!$C$2:$AO$7385,6,0)</f>
        <v>265000</v>
      </c>
      <c r="Q374" s="17" t="str">
        <f aca="false">VLOOKUP(F374,'[1]Goa Member''s Details Revised'!$C$2:$AO$7385,8,0)</f>
        <v>I.R.M</v>
      </c>
      <c r="R374" s="17" t="n">
        <f aca="false">+O374-P374</f>
        <v>0</v>
      </c>
      <c r="S374" s="15" t="e">
        <f aca="false">+#REF!-K374</f>
        <v>#REF!</v>
      </c>
      <c r="T374" s="17" t="n">
        <f aca="false">IF(Q374="regular",((P374-(P374/33)*S374)),(P374-(P374*20%)))</f>
        <v>212000</v>
      </c>
      <c r="U374" s="17" t="e">
        <f aca="false">((P374-(P374/33)*S374))</f>
        <v>#REF!</v>
      </c>
      <c r="V374" s="17" t="n">
        <f aca="false">IF(Q374="regular",0,(P374-(O374*20%)))</f>
        <v>212000</v>
      </c>
      <c r="W374" s="17"/>
      <c r="X374" s="15"/>
      <c r="Y374" s="18" t="str">
        <f aca="false">VLOOKUP(F374,'[1]Goa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5" customFormat="false" ht="45" hidden="false" customHeight="false" outlineLevel="0" collapsed="false">
      <c r="B375" s="14" t="n">
        <v>374</v>
      </c>
      <c r="C375" s="15"/>
      <c r="D375" s="15" t="s">
        <v>1141</v>
      </c>
      <c r="E375" s="15" t="s">
        <v>25</v>
      </c>
      <c r="F375" s="15" t="s">
        <v>1142</v>
      </c>
      <c r="G375" s="15"/>
      <c r="H375" s="16" t="str">
        <f aca="false">VLOOKUP(F375,'[1]Goa Member''s Details Revised'!$C$2:$AO$7385,2,0)</f>
        <v>LNC/DRI BEACHES</v>
      </c>
      <c r="I375" s="15" t="n">
        <v>10</v>
      </c>
      <c r="J375" s="15" t="s">
        <v>176</v>
      </c>
      <c r="K375" s="15" t="n">
        <v>2005</v>
      </c>
      <c r="L375" s="16" t="str">
        <f aca="false">VLOOKUP(F375,'[1]Goa Member''s Details Revised'!$C$2:$AO$7385,9,0)</f>
        <v>Never</v>
      </c>
      <c r="M375" s="15" t="s">
        <v>1143</v>
      </c>
      <c r="N375" s="17" t="n">
        <f aca="false">VLOOKUP(F375,'[1]Goa Member''s Details Revised'!$C$2:$AO$7385,5,0)</f>
        <v>265000</v>
      </c>
      <c r="O375" s="17" t="n">
        <f aca="false">VLOOKUP(F375,'[1]Goa Member''s Details Revised'!$C$2:$AO$7385,5,0)</f>
        <v>265000</v>
      </c>
      <c r="P375" s="17" t="n">
        <f aca="false">VLOOKUP(F375,'[1]Goa Member''s Details Revised'!$C$2:$AO$7385,6,0)</f>
        <v>265000</v>
      </c>
      <c r="Q375" s="17" t="str">
        <f aca="false">VLOOKUP(F375,'[1]Goa Member''s Details Revised'!$C$2:$AO$7385,8,0)</f>
        <v>I.R.M</v>
      </c>
      <c r="R375" s="17" t="n">
        <f aca="false">+O375-P375</f>
        <v>0</v>
      </c>
      <c r="S375" s="15" t="e">
        <f aca="false">+#REF!-K375</f>
        <v>#REF!</v>
      </c>
      <c r="T375" s="17" t="n">
        <f aca="false">IF(Q375="regular",((P375-(P375/33)*S375)),(P375-(P375*20%)))</f>
        <v>212000</v>
      </c>
      <c r="U375" s="17" t="e">
        <f aca="false">((P375-(P375/33)*S375))</f>
        <v>#REF!</v>
      </c>
      <c r="V375" s="17" t="n">
        <f aca="false">IF(Q375="regular",0,(P375-(O375*20%)))</f>
        <v>212000</v>
      </c>
      <c r="W375" s="17"/>
      <c r="X375" s="15"/>
      <c r="Y375" s="18" t="str">
        <f aca="false">VLOOKUP(F375,'[1]Goa Member''s Details Revised'!$C$2:$AO$7385,12,0)</f>
        <v>Letter Not Sent Last Communication Till 2005
C.S.V.:- 2,65,000/-, CHEQUE NO. NOT MENTIONED IN RIMES(DEPOSITE) &amp; PAPER'S</v>
      </c>
    </row>
    <row r="376" customFormat="false" ht="75" hidden="false" customHeight="false" outlineLevel="0" collapsed="false">
      <c r="B376" s="14" t="n">
        <v>375</v>
      </c>
      <c r="C376" s="15"/>
      <c r="D376" s="15" t="s">
        <v>1144</v>
      </c>
      <c r="E376" s="15" t="s">
        <v>25</v>
      </c>
      <c r="F376" s="15" t="s">
        <v>1145</v>
      </c>
      <c r="G376" s="15"/>
      <c r="H376" s="16" t="str">
        <f aca="false">VLOOKUP(F376,'[1]Goa Member''s Details Revised'!$C$2:$AO$7385,2,0)</f>
        <v>LNC/DRI BEACHES</v>
      </c>
      <c r="I376" s="15" t="n">
        <v>10</v>
      </c>
      <c r="J376" s="15" t="s">
        <v>176</v>
      </c>
      <c r="K376" s="15" t="n">
        <v>2005</v>
      </c>
      <c r="L376" s="16" t="str">
        <f aca="false">VLOOKUP(F376,'[1]Goa Member''s Details Revised'!$C$2:$AO$7385,9,0)</f>
        <v>Never</v>
      </c>
      <c r="M376" s="15" t="s">
        <v>1122</v>
      </c>
      <c r="N376" s="17" t="n">
        <f aca="false">VLOOKUP(F376,'[1]Goa Member''s Details Revised'!$C$2:$AO$7385,5,0)</f>
        <v>265000</v>
      </c>
      <c r="O376" s="17" t="n">
        <f aca="false">VLOOKUP(F376,'[1]Goa Member''s Details Revised'!$C$2:$AO$7385,5,0)</f>
        <v>265000</v>
      </c>
      <c r="P376" s="17" t="n">
        <f aca="false">VLOOKUP(F376,'[1]Goa Member''s Details Revised'!$C$2:$AO$7385,6,0)</f>
        <v>265000</v>
      </c>
      <c r="Q376" s="17" t="str">
        <f aca="false">VLOOKUP(F376,'[1]Goa Member''s Details Revised'!$C$2:$AO$7385,8,0)</f>
        <v>I.R.M</v>
      </c>
      <c r="R376" s="17" t="n">
        <f aca="false">+O376-P376</f>
        <v>0</v>
      </c>
      <c r="S376" s="15" t="e">
        <f aca="false">+#REF!-K376</f>
        <v>#REF!</v>
      </c>
      <c r="T376" s="17" t="n">
        <f aca="false">IF(Q376="regular",((P376-(P376/33)*S376)),(P376-(P376*20%)))</f>
        <v>212000</v>
      </c>
      <c r="U376" s="17" t="e">
        <f aca="false">((P376-(P376/33)*S376))</f>
        <v>#REF!</v>
      </c>
      <c r="V376" s="17" t="n">
        <f aca="false">IF(Q376="regular",0,(P376-(O376*20%)))</f>
        <v>212000</v>
      </c>
      <c r="W376" s="17"/>
      <c r="X376" s="15"/>
      <c r="Y376" s="18" t="str">
        <f aca="false">VLOOKUP(F376,'[1]Goa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7" customFormat="false" ht="75" hidden="false" customHeight="false" outlineLevel="0" collapsed="false">
      <c r="B377" s="14" t="n">
        <v>376</v>
      </c>
      <c r="C377" s="15"/>
      <c r="D377" s="15" t="s">
        <v>1146</v>
      </c>
      <c r="E377" s="15" t="s">
        <v>25</v>
      </c>
      <c r="F377" s="15" t="s">
        <v>1147</v>
      </c>
      <c r="G377" s="15"/>
      <c r="H377" s="16" t="str">
        <f aca="false">VLOOKUP(F377,'[1]Goa Member''s Details Revised'!$C$2:$AO$7385,2,0)</f>
        <v>LNC/DRI BEACHES</v>
      </c>
      <c r="I377" s="15" t="n">
        <v>10</v>
      </c>
      <c r="J377" s="15" t="s">
        <v>176</v>
      </c>
      <c r="K377" s="15" t="n">
        <v>2005</v>
      </c>
      <c r="L377" s="16" t="str">
        <f aca="false">VLOOKUP(F377,'[1]Goa Member''s Details Revised'!$C$2:$AO$7385,9,0)</f>
        <v>Never</v>
      </c>
      <c r="M377" s="15" t="s">
        <v>1122</v>
      </c>
      <c r="N377" s="17" t="n">
        <f aca="false">VLOOKUP(F377,'[1]Goa Member''s Details Revised'!$C$2:$AO$7385,5,0)</f>
        <v>265000</v>
      </c>
      <c r="O377" s="17" t="n">
        <f aca="false">VLOOKUP(F377,'[1]Goa Member''s Details Revised'!$C$2:$AO$7385,5,0)</f>
        <v>265000</v>
      </c>
      <c r="P377" s="17" t="n">
        <f aca="false">VLOOKUP(F377,'[1]Goa Member''s Details Revised'!$C$2:$AO$7385,6,0)</f>
        <v>265000</v>
      </c>
      <c r="Q377" s="17" t="str">
        <f aca="false">VLOOKUP(F377,'[1]Goa Member''s Details Revised'!$C$2:$AO$7385,8,0)</f>
        <v>I.R.M</v>
      </c>
      <c r="R377" s="17" t="n">
        <f aca="false">+O377-P377</f>
        <v>0</v>
      </c>
      <c r="S377" s="15" t="e">
        <f aca="false">+#REF!-K377</f>
        <v>#REF!</v>
      </c>
      <c r="T377" s="17" t="n">
        <f aca="false">IF(Q377="regular",((P377-(P377/33)*S377)),(P377-(P377*20%)))</f>
        <v>212000</v>
      </c>
      <c r="U377" s="17" t="e">
        <f aca="false">((P377-(P377/33)*S377))</f>
        <v>#REF!</v>
      </c>
      <c r="V377" s="17" t="n">
        <f aca="false">IF(Q377="regular",0,(P377-(O377*20%)))</f>
        <v>212000</v>
      </c>
      <c r="W377" s="17"/>
      <c r="X377" s="15"/>
      <c r="Y377" s="18" t="str">
        <f aca="false">VLOOKUP(F377,'[1]Goa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8" customFormat="false" ht="75" hidden="false" customHeight="false" outlineLevel="0" collapsed="false">
      <c r="B378" s="14" t="n">
        <v>377</v>
      </c>
      <c r="C378" s="15"/>
      <c r="D378" s="15" t="s">
        <v>1148</v>
      </c>
      <c r="E378" s="15" t="s">
        <v>25</v>
      </c>
      <c r="F378" s="15" t="s">
        <v>1149</v>
      </c>
      <c r="G378" s="15"/>
      <c r="H378" s="16" t="str">
        <f aca="false">VLOOKUP(F378,'[1]Goa Member''s Details Revised'!$C$2:$AO$7385,2,0)</f>
        <v>LNC/DRI BEACHES</v>
      </c>
      <c r="I378" s="15" t="n">
        <v>10</v>
      </c>
      <c r="J378" s="15" t="s">
        <v>176</v>
      </c>
      <c r="K378" s="15" t="n">
        <v>2005</v>
      </c>
      <c r="L378" s="16" t="str">
        <f aca="false">VLOOKUP(F378,'[1]Goa Member''s Details Revised'!$C$2:$AO$7385,9,0)</f>
        <v>Never</v>
      </c>
      <c r="M378" s="15" t="s">
        <v>1122</v>
      </c>
      <c r="N378" s="17" t="n">
        <f aca="false">VLOOKUP(F378,'[1]Goa Member''s Details Revised'!$C$2:$AO$7385,5,0)</f>
        <v>265000</v>
      </c>
      <c r="O378" s="17" t="n">
        <f aca="false">VLOOKUP(F378,'[1]Goa Member''s Details Revised'!$C$2:$AO$7385,5,0)</f>
        <v>265000</v>
      </c>
      <c r="P378" s="17" t="n">
        <f aca="false">VLOOKUP(F378,'[1]Goa Member''s Details Revised'!$C$2:$AO$7385,6,0)</f>
        <v>265000</v>
      </c>
      <c r="Q378" s="17" t="str">
        <f aca="false">VLOOKUP(F378,'[1]Goa Member''s Details Revised'!$C$2:$AO$7385,8,0)</f>
        <v>I.R.M</v>
      </c>
      <c r="R378" s="17" t="n">
        <f aca="false">+O378-P378</f>
        <v>0</v>
      </c>
      <c r="S378" s="15" t="e">
        <f aca="false">+#REF!-K378</f>
        <v>#REF!</v>
      </c>
      <c r="T378" s="17" t="n">
        <f aca="false">IF(Q378="regular",((P378-(P378/33)*S378)),(P378-(P378*20%)))</f>
        <v>212000</v>
      </c>
      <c r="U378" s="17" t="e">
        <f aca="false">((P378-(P378/33)*S378))</f>
        <v>#REF!</v>
      </c>
      <c r="V378" s="17" t="n">
        <f aca="false">IF(Q378="regular",0,(P378-(O378*20%)))</f>
        <v>212000</v>
      </c>
      <c r="W378" s="17"/>
      <c r="X378" s="15"/>
      <c r="Y378" s="18" t="str">
        <f aca="false">VLOOKUP(F378,'[1]Goa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9" customFormat="false" ht="75" hidden="false" customHeight="false" outlineLevel="0" collapsed="false">
      <c r="B379" s="14" t="n">
        <v>378</v>
      </c>
      <c r="C379" s="15"/>
      <c r="D379" s="15" t="s">
        <v>1150</v>
      </c>
      <c r="E379" s="15" t="s">
        <v>25</v>
      </c>
      <c r="F379" s="15" t="s">
        <v>1151</v>
      </c>
      <c r="G379" s="15"/>
      <c r="H379" s="16" t="str">
        <f aca="false">VLOOKUP(F379,'[1]Goa Member''s Details Revised'!$C$2:$AO$7385,2,0)</f>
        <v>LNC/DRI BEACHES</v>
      </c>
      <c r="I379" s="15" t="n">
        <v>10</v>
      </c>
      <c r="J379" s="15" t="s">
        <v>176</v>
      </c>
      <c r="K379" s="15" t="n">
        <v>2005</v>
      </c>
      <c r="L379" s="16" t="str">
        <f aca="false">VLOOKUP(F379,'[1]Goa Member''s Details Revised'!$C$2:$AO$7385,9,0)</f>
        <v>Never</v>
      </c>
      <c r="M379" s="15" t="s">
        <v>1122</v>
      </c>
      <c r="N379" s="17" t="n">
        <f aca="false">VLOOKUP(F379,'[1]Goa Member''s Details Revised'!$C$2:$AO$7385,5,0)</f>
        <v>265000</v>
      </c>
      <c r="O379" s="17" t="n">
        <f aca="false">VLOOKUP(F379,'[1]Goa Member''s Details Revised'!$C$2:$AO$7385,5,0)</f>
        <v>265000</v>
      </c>
      <c r="P379" s="17" t="n">
        <f aca="false">VLOOKUP(F379,'[1]Goa Member''s Details Revised'!$C$2:$AO$7385,6,0)</f>
        <v>265000</v>
      </c>
      <c r="Q379" s="17" t="str">
        <f aca="false">VLOOKUP(F379,'[1]Goa Member''s Details Revised'!$C$2:$AO$7385,8,0)</f>
        <v>I.R.M</v>
      </c>
      <c r="R379" s="17" t="n">
        <f aca="false">+O379-P379</f>
        <v>0</v>
      </c>
      <c r="S379" s="15" t="e">
        <f aca="false">+#REF!-K379</f>
        <v>#REF!</v>
      </c>
      <c r="T379" s="17" t="n">
        <f aca="false">IF(Q379="regular",((P379-(P379/33)*S379)),(P379-(P379*20%)))</f>
        <v>212000</v>
      </c>
      <c r="U379" s="17" t="e">
        <f aca="false">((P379-(P379/33)*S379))</f>
        <v>#REF!</v>
      </c>
      <c r="V379" s="17" t="n">
        <f aca="false">IF(Q379="regular",0,(P379-(O379*20%)))</f>
        <v>212000</v>
      </c>
      <c r="W379" s="17"/>
      <c r="X379" s="15"/>
      <c r="Y379" s="18" t="str">
        <f aca="false">VLOOKUP(F379,'[1]Goa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0" customFormat="false" ht="75" hidden="false" customHeight="false" outlineLevel="0" collapsed="false">
      <c r="B380" s="14" t="n">
        <v>379</v>
      </c>
      <c r="C380" s="15"/>
      <c r="D380" s="15" t="s">
        <v>1152</v>
      </c>
      <c r="E380" s="15" t="s">
        <v>25</v>
      </c>
      <c r="F380" s="15" t="s">
        <v>1153</v>
      </c>
      <c r="G380" s="15"/>
      <c r="H380" s="16" t="str">
        <f aca="false">VLOOKUP(F380,'[1]Goa Member''s Details Revised'!$C$2:$AO$7385,2,0)</f>
        <v>LNC/DRI BEACHES</v>
      </c>
      <c r="I380" s="15" t="n">
        <v>10</v>
      </c>
      <c r="J380" s="15" t="s">
        <v>176</v>
      </c>
      <c r="K380" s="15" t="n">
        <v>2005</v>
      </c>
      <c r="L380" s="16" t="str">
        <f aca="false">VLOOKUP(F380,'[1]Goa Member''s Details Revised'!$C$2:$AO$7385,9,0)</f>
        <v>Never</v>
      </c>
      <c r="M380" s="15" t="s">
        <v>1154</v>
      </c>
      <c r="N380" s="17" t="n">
        <f aca="false">VLOOKUP(F380,'[1]Goa Member''s Details Revised'!$C$2:$AO$7385,5,0)</f>
        <v>265000</v>
      </c>
      <c r="O380" s="17" t="n">
        <f aca="false">VLOOKUP(F380,'[1]Goa Member''s Details Revised'!$C$2:$AO$7385,5,0)</f>
        <v>265000</v>
      </c>
      <c r="P380" s="17" t="n">
        <f aca="false">VLOOKUP(F380,'[1]Goa Member''s Details Revised'!$C$2:$AO$7385,6,0)</f>
        <v>265000</v>
      </c>
      <c r="Q380" s="17" t="str">
        <f aca="false">VLOOKUP(F380,'[1]Goa Member''s Details Revised'!$C$2:$AO$7385,8,0)</f>
        <v>I.R.M</v>
      </c>
      <c r="R380" s="17" t="n">
        <f aca="false">+O380-P380</f>
        <v>0</v>
      </c>
      <c r="S380" s="15" t="e">
        <f aca="false">+#REF!-K380</f>
        <v>#REF!</v>
      </c>
      <c r="T380" s="17" t="n">
        <f aca="false">IF(Q380="regular",((P380-(P380/33)*S380)),(P380-(P380*20%)))</f>
        <v>212000</v>
      </c>
      <c r="U380" s="17" t="e">
        <f aca="false">((P380-(P380/33)*S380))</f>
        <v>#REF!</v>
      </c>
      <c r="V380" s="17" t="n">
        <f aca="false">IF(Q380="regular",0,(P380-(O380*20%)))</f>
        <v>212000</v>
      </c>
      <c r="W380" s="17"/>
      <c r="X380" s="15"/>
      <c r="Y380" s="18" t="str">
        <f aca="false">VLOOKUP(F380,'[1]Goa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1" customFormat="false" ht="75" hidden="false" customHeight="false" outlineLevel="0" collapsed="false">
      <c r="B381" s="14" t="n">
        <v>380</v>
      </c>
      <c r="C381" s="15"/>
      <c r="D381" s="15" t="s">
        <v>1155</v>
      </c>
      <c r="E381" s="15" t="s">
        <v>25</v>
      </c>
      <c r="F381" s="15" t="s">
        <v>1156</v>
      </c>
      <c r="G381" s="15"/>
      <c r="H381" s="16" t="str">
        <f aca="false">VLOOKUP(F381,'[1]Goa Member''s Details Revised'!$C$2:$AO$7385,2,0)</f>
        <v>LNC/DRI BEACHES</v>
      </c>
      <c r="I381" s="15" t="n">
        <v>10</v>
      </c>
      <c r="J381" s="15" t="s">
        <v>176</v>
      </c>
      <c r="K381" s="15" t="n">
        <v>2005</v>
      </c>
      <c r="L381" s="16" t="str">
        <f aca="false">VLOOKUP(F381,'[1]Goa Member''s Details Revised'!$C$2:$AO$7385,9,0)</f>
        <v>Never</v>
      </c>
      <c r="M381" s="15" t="s">
        <v>1154</v>
      </c>
      <c r="N381" s="17" t="n">
        <f aca="false">VLOOKUP(F381,'[1]Goa Member''s Details Revised'!$C$2:$AO$7385,5,0)</f>
        <v>265000</v>
      </c>
      <c r="O381" s="17" t="n">
        <f aca="false">VLOOKUP(F381,'[1]Goa Member''s Details Revised'!$C$2:$AO$7385,5,0)</f>
        <v>265000</v>
      </c>
      <c r="P381" s="17" t="n">
        <f aca="false">VLOOKUP(F381,'[1]Goa Member''s Details Revised'!$C$2:$AO$7385,6,0)</f>
        <v>265000</v>
      </c>
      <c r="Q381" s="17" t="str">
        <f aca="false">VLOOKUP(F381,'[1]Goa Member''s Details Revised'!$C$2:$AO$7385,8,0)</f>
        <v>I.R.M</v>
      </c>
      <c r="R381" s="17" t="n">
        <f aca="false">+O381-P381</f>
        <v>0</v>
      </c>
      <c r="S381" s="15" t="e">
        <f aca="false">+#REF!-K381</f>
        <v>#REF!</v>
      </c>
      <c r="T381" s="17" t="n">
        <f aca="false">IF(Q381="regular",((P381-(P381/33)*S381)),(P381-(P381*20%)))</f>
        <v>212000</v>
      </c>
      <c r="U381" s="17" t="e">
        <f aca="false">((P381-(P381/33)*S381))</f>
        <v>#REF!</v>
      </c>
      <c r="V381" s="17" t="n">
        <f aca="false">IF(Q381="regular",0,(P381-(O381*20%)))</f>
        <v>212000</v>
      </c>
      <c r="W381" s="17"/>
      <c r="X381" s="15"/>
      <c r="Y381" s="18" t="str">
        <f aca="false">VLOOKUP(F381,'[1]Goa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2" customFormat="false" ht="75" hidden="false" customHeight="false" outlineLevel="0" collapsed="false">
      <c r="B382" s="14" t="n">
        <v>381</v>
      </c>
      <c r="C382" s="15"/>
      <c r="D382" s="15" t="s">
        <v>1157</v>
      </c>
      <c r="E382" s="15" t="s">
        <v>25</v>
      </c>
      <c r="F382" s="15" t="s">
        <v>1158</v>
      </c>
      <c r="G382" s="15"/>
      <c r="H382" s="16" t="str">
        <f aca="false">VLOOKUP(F382,'[1]Goa Member''s Details Revised'!$C$2:$AO$7385,2,0)</f>
        <v>LNC/DRI BEACHES</v>
      </c>
      <c r="I382" s="15" t="n">
        <v>10</v>
      </c>
      <c r="J382" s="15" t="s">
        <v>176</v>
      </c>
      <c r="K382" s="15" t="n">
        <v>2005</v>
      </c>
      <c r="L382" s="16" t="str">
        <f aca="false">VLOOKUP(F382,'[1]Goa Member''s Details Revised'!$C$2:$AO$7385,9,0)</f>
        <v>Never</v>
      </c>
      <c r="M382" s="15" t="s">
        <v>1154</v>
      </c>
      <c r="N382" s="17" t="n">
        <f aca="false">VLOOKUP(F382,'[1]Goa Member''s Details Revised'!$C$2:$AO$7385,5,0)</f>
        <v>265000</v>
      </c>
      <c r="O382" s="17" t="n">
        <f aca="false">VLOOKUP(F382,'[1]Goa Member''s Details Revised'!$C$2:$AO$7385,5,0)</f>
        <v>265000</v>
      </c>
      <c r="P382" s="17" t="n">
        <f aca="false">VLOOKUP(F382,'[1]Goa Member''s Details Revised'!$C$2:$AO$7385,6,0)</f>
        <v>265000</v>
      </c>
      <c r="Q382" s="17" t="str">
        <f aca="false">VLOOKUP(F382,'[1]Goa Member''s Details Revised'!$C$2:$AO$7385,8,0)</f>
        <v>I.R.M</v>
      </c>
      <c r="R382" s="17" t="n">
        <f aca="false">+O382-P382</f>
        <v>0</v>
      </c>
      <c r="S382" s="15" t="e">
        <f aca="false">+#REF!-K382</f>
        <v>#REF!</v>
      </c>
      <c r="T382" s="17" t="n">
        <f aca="false">IF(Q382="regular",((P382-(P382/33)*S382)),(P382-(P382*20%)))</f>
        <v>212000</v>
      </c>
      <c r="U382" s="17" t="e">
        <f aca="false">((P382-(P382/33)*S382))</f>
        <v>#REF!</v>
      </c>
      <c r="V382" s="17" t="n">
        <f aca="false">IF(Q382="regular",0,(P382-(O382*20%)))</f>
        <v>212000</v>
      </c>
      <c r="W382" s="17"/>
      <c r="X382" s="15"/>
      <c r="Y382" s="18" t="str">
        <f aca="false">VLOOKUP(F382,'[1]Goa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3" customFormat="false" ht="75" hidden="false" customHeight="false" outlineLevel="0" collapsed="false">
      <c r="B383" s="14" t="n">
        <v>382</v>
      </c>
      <c r="C383" s="15"/>
      <c r="D383" s="15" t="s">
        <v>1159</v>
      </c>
      <c r="E383" s="15" t="s">
        <v>25</v>
      </c>
      <c r="F383" s="15" t="s">
        <v>1160</v>
      </c>
      <c r="G383" s="15"/>
      <c r="H383" s="16" t="str">
        <f aca="false">VLOOKUP(F383,'[1]Goa Member''s Details Revised'!$C$2:$AO$7385,2,0)</f>
        <v>LNC/DRI BEACHES</v>
      </c>
      <c r="I383" s="15" t="n">
        <v>10</v>
      </c>
      <c r="J383" s="15" t="s">
        <v>176</v>
      </c>
      <c r="K383" s="15" t="n">
        <v>2005</v>
      </c>
      <c r="L383" s="16" t="str">
        <f aca="false">VLOOKUP(F383,'[1]Goa Member''s Details Revised'!$C$2:$AO$7385,9,0)</f>
        <v>Never</v>
      </c>
      <c r="M383" s="15" t="s">
        <v>1154</v>
      </c>
      <c r="N383" s="17" t="n">
        <f aca="false">VLOOKUP(F383,'[1]Goa Member''s Details Revised'!$C$2:$AO$7385,5,0)</f>
        <v>265000</v>
      </c>
      <c r="O383" s="17" t="n">
        <f aca="false">VLOOKUP(F383,'[1]Goa Member''s Details Revised'!$C$2:$AO$7385,5,0)</f>
        <v>265000</v>
      </c>
      <c r="P383" s="17" t="n">
        <f aca="false">VLOOKUP(F383,'[1]Goa Member''s Details Revised'!$C$2:$AO$7385,6,0)</f>
        <v>265000</v>
      </c>
      <c r="Q383" s="17" t="str">
        <f aca="false">VLOOKUP(F383,'[1]Goa Member''s Details Revised'!$C$2:$AO$7385,8,0)</f>
        <v>I.R.M</v>
      </c>
      <c r="R383" s="17" t="n">
        <f aca="false">+O383-P383</f>
        <v>0</v>
      </c>
      <c r="S383" s="15" t="e">
        <f aca="false">+#REF!-K383</f>
        <v>#REF!</v>
      </c>
      <c r="T383" s="17" t="n">
        <f aca="false">IF(Q383="regular",((P383-(P383/33)*S383)),(P383-(P383*20%)))</f>
        <v>212000</v>
      </c>
      <c r="U383" s="17" t="e">
        <f aca="false">((P383-(P383/33)*S383))</f>
        <v>#REF!</v>
      </c>
      <c r="V383" s="17" t="n">
        <f aca="false">IF(Q383="regular",0,(P383-(O383*20%)))</f>
        <v>212000</v>
      </c>
      <c r="W383" s="17"/>
      <c r="X383" s="15"/>
      <c r="Y383" s="18" t="str">
        <f aca="false">VLOOKUP(F383,'[1]Goa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4" customFormat="false" ht="75" hidden="false" customHeight="false" outlineLevel="0" collapsed="false">
      <c r="B384" s="14" t="n">
        <v>383</v>
      </c>
      <c r="C384" s="15"/>
      <c r="D384" s="15" t="s">
        <v>1161</v>
      </c>
      <c r="E384" s="15" t="s">
        <v>25</v>
      </c>
      <c r="F384" s="15" t="s">
        <v>1162</v>
      </c>
      <c r="G384" s="15"/>
      <c r="H384" s="16" t="str">
        <f aca="false">VLOOKUP(F384,'[1]Goa Member''s Details Revised'!$C$2:$AO$7385,2,0)</f>
        <v>LNC/DRI BEACHES</v>
      </c>
      <c r="I384" s="15" t="n">
        <v>10</v>
      </c>
      <c r="J384" s="15" t="s">
        <v>176</v>
      </c>
      <c r="K384" s="15" t="n">
        <v>2005</v>
      </c>
      <c r="L384" s="16" t="str">
        <f aca="false">VLOOKUP(F384,'[1]Goa Member''s Details Revised'!$C$2:$AO$7385,9,0)</f>
        <v>Never</v>
      </c>
      <c r="M384" s="15" t="s">
        <v>1154</v>
      </c>
      <c r="N384" s="17" t="n">
        <f aca="false">VLOOKUP(F384,'[1]Goa Member''s Details Revised'!$C$2:$AO$7385,5,0)</f>
        <v>265000</v>
      </c>
      <c r="O384" s="17" t="n">
        <f aca="false">VLOOKUP(F384,'[1]Goa Member''s Details Revised'!$C$2:$AO$7385,5,0)</f>
        <v>265000</v>
      </c>
      <c r="P384" s="17" t="n">
        <f aca="false">VLOOKUP(F384,'[1]Goa Member''s Details Revised'!$C$2:$AO$7385,6,0)</f>
        <v>265000</v>
      </c>
      <c r="Q384" s="17" t="str">
        <f aca="false">VLOOKUP(F384,'[1]Goa Member''s Details Revised'!$C$2:$AO$7385,8,0)</f>
        <v>I.R.M</v>
      </c>
      <c r="R384" s="17" t="n">
        <f aca="false">+O384-P384</f>
        <v>0</v>
      </c>
      <c r="S384" s="15" t="e">
        <f aca="false">+#REF!-K384</f>
        <v>#REF!</v>
      </c>
      <c r="T384" s="17" t="n">
        <f aca="false">IF(Q384="regular",((P384-(P384/33)*S384)),(P384-(P384*20%)))</f>
        <v>212000</v>
      </c>
      <c r="U384" s="17" t="e">
        <f aca="false">((P384-(P384/33)*S384))</f>
        <v>#REF!</v>
      </c>
      <c r="V384" s="17" t="n">
        <f aca="false">IF(Q384="regular",0,(P384-(O384*20%)))</f>
        <v>212000</v>
      </c>
      <c r="W384" s="17"/>
      <c r="X384" s="15"/>
      <c r="Y384" s="18" t="str">
        <f aca="false">VLOOKUP(F384,'[1]Goa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5" customFormat="false" ht="75" hidden="false" customHeight="false" outlineLevel="0" collapsed="false">
      <c r="B385" s="14" t="n">
        <v>384</v>
      </c>
      <c r="C385" s="15"/>
      <c r="D385" s="15" t="s">
        <v>1163</v>
      </c>
      <c r="E385" s="15" t="s">
        <v>25</v>
      </c>
      <c r="F385" s="15" t="s">
        <v>1164</v>
      </c>
      <c r="G385" s="15"/>
      <c r="H385" s="16" t="str">
        <f aca="false">VLOOKUP(F385,'[1]Goa Member''s Details Revised'!$C$2:$AO$7385,2,0)</f>
        <v>LNC/DRI BEACHES</v>
      </c>
      <c r="I385" s="15" t="n">
        <v>10</v>
      </c>
      <c r="J385" s="15" t="s">
        <v>176</v>
      </c>
      <c r="K385" s="15" t="n">
        <v>2005</v>
      </c>
      <c r="L385" s="16" t="str">
        <f aca="false">VLOOKUP(F385,'[1]Goa Member''s Details Revised'!$C$2:$AO$7385,9,0)</f>
        <v>Never</v>
      </c>
      <c r="M385" s="15" t="s">
        <v>1154</v>
      </c>
      <c r="N385" s="17" t="n">
        <f aca="false">VLOOKUP(F385,'[1]Goa Member''s Details Revised'!$C$2:$AO$7385,5,0)</f>
        <v>265000</v>
      </c>
      <c r="O385" s="17" t="n">
        <f aca="false">VLOOKUP(F385,'[1]Goa Member''s Details Revised'!$C$2:$AO$7385,5,0)</f>
        <v>265000</v>
      </c>
      <c r="P385" s="17" t="n">
        <f aca="false">VLOOKUP(F385,'[1]Goa Member''s Details Revised'!$C$2:$AO$7385,6,0)</f>
        <v>265000</v>
      </c>
      <c r="Q385" s="17" t="str">
        <f aca="false">VLOOKUP(F385,'[1]Goa Member''s Details Revised'!$C$2:$AO$7385,8,0)</f>
        <v>I.R.M</v>
      </c>
      <c r="R385" s="17" t="n">
        <f aca="false">+O385-P385</f>
        <v>0</v>
      </c>
      <c r="S385" s="15" t="e">
        <f aca="false">+#REF!-K385</f>
        <v>#REF!</v>
      </c>
      <c r="T385" s="17" t="n">
        <f aca="false">IF(Q385="regular",((P385-(P385/33)*S385)),(P385-(P385*20%)))</f>
        <v>212000</v>
      </c>
      <c r="U385" s="17" t="e">
        <f aca="false">((P385-(P385/33)*S385))</f>
        <v>#REF!</v>
      </c>
      <c r="V385" s="17" t="n">
        <f aca="false">IF(Q385="regular",0,(P385-(O385*20%)))</f>
        <v>212000</v>
      </c>
      <c r="W385" s="17"/>
      <c r="X385" s="15"/>
      <c r="Y385" s="18" t="str">
        <f aca="false">VLOOKUP(F385,'[1]Goa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6" customFormat="false" ht="75" hidden="false" customHeight="false" outlineLevel="0" collapsed="false">
      <c r="B386" s="14" t="n">
        <v>385</v>
      </c>
      <c r="C386" s="15"/>
      <c r="D386" s="15" t="s">
        <v>1165</v>
      </c>
      <c r="E386" s="15" t="s">
        <v>25</v>
      </c>
      <c r="F386" s="15" t="s">
        <v>1166</v>
      </c>
      <c r="G386" s="15"/>
      <c r="H386" s="16" t="str">
        <f aca="false">VLOOKUP(F386,'[1]Goa Member''s Details Revised'!$C$2:$AO$7385,2,0)</f>
        <v>LNC/DRI BEACHES</v>
      </c>
      <c r="I386" s="15" t="n">
        <v>10</v>
      </c>
      <c r="J386" s="15" t="s">
        <v>176</v>
      </c>
      <c r="K386" s="15" t="n">
        <v>2005</v>
      </c>
      <c r="L386" s="16" t="str">
        <f aca="false">VLOOKUP(F386,'[1]Goa Member''s Details Revised'!$C$2:$AO$7385,9,0)</f>
        <v>Never</v>
      </c>
      <c r="M386" s="15" t="s">
        <v>1154</v>
      </c>
      <c r="N386" s="17" t="n">
        <f aca="false">VLOOKUP(F386,'[1]Goa Member''s Details Revised'!$C$2:$AO$7385,5,0)</f>
        <v>265000</v>
      </c>
      <c r="O386" s="17" t="n">
        <f aca="false">VLOOKUP(F386,'[1]Goa Member''s Details Revised'!$C$2:$AO$7385,5,0)</f>
        <v>265000</v>
      </c>
      <c r="P386" s="17" t="n">
        <f aca="false">VLOOKUP(F386,'[1]Goa Member''s Details Revised'!$C$2:$AO$7385,6,0)</f>
        <v>265000</v>
      </c>
      <c r="Q386" s="17" t="str">
        <f aca="false">VLOOKUP(F386,'[1]Goa Member''s Details Revised'!$C$2:$AO$7385,8,0)</f>
        <v>I.R.M</v>
      </c>
      <c r="R386" s="17" t="n">
        <f aca="false">+O386-P386</f>
        <v>0</v>
      </c>
      <c r="S386" s="15" t="e">
        <f aca="false">+#REF!-K386</f>
        <v>#REF!</v>
      </c>
      <c r="T386" s="17" t="n">
        <f aca="false">IF(Q386="regular",((P386-(P386/33)*S386)),(P386-(P386*20%)))</f>
        <v>212000</v>
      </c>
      <c r="U386" s="17" t="e">
        <f aca="false">((P386-(P386/33)*S386))</f>
        <v>#REF!</v>
      </c>
      <c r="V386" s="17" t="n">
        <f aca="false">IF(Q386="regular",0,(P386-(O386*20%)))</f>
        <v>212000</v>
      </c>
      <c r="W386" s="17"/>
      <c r="X386" s="15"/>
      <c r="Y386" s="18" t="str">
        <f aca="false">VLOOKUP(F386,'[1]Goa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7" customFormat="false" ht="75" hidden="false" customHeight="false" outlineLevel="0" collapsed="false">
      <c r="B387" s="14" t="n">
        <v>386</v>
      </c>
      <c r="C387" s="15"/>
      <c r="D387" s="15" t="s">
        <v>1167</v>
      </c>
      <c r="E387" s="15" t="s">
        <v>25</v>
      </c>
      <c r="F387" s="15" t="s">
        <v>1168</v>
      </c>
      <c r="G387" s="15"/>
      <c r="H387" s="16" t="str">
        <f aca="false">VLOOKUP(F387,'[1]Goa Member''s Details Revised'!$C$2:$AO$7385,2,0)</f>
        <v>LNC/DRI BEACHES</v>
      </c>
      <c r="I387" s="15" t="n">
        <v>10</v>
      </c>
      <c r="J387" s="15" t="s">
        <v>176</v>
      </c>
      <c r="K387" s="15" t="n">
        <v>2005</v>
      </c>
      <c r="L387" s="16" t="str">
        <f aca="false">VLOOKUP(F387,'[1]Goa Member''s Details Revised'!$C$2:$AO$7385,9,0)</f>
        <v>Never</v>
      </c>
      <c r="M387" s="15" t="s">
        <v>1154</v>
      </c>
      <c r="N387" s="17" t="n">
        <f aca="false">VLOOKUP(F387,'[1]Goa Member''s Details Revised'!$C$2:$AO$7385,5,0)</f>
        <v>265000</v>
      </c>
      <c r="O387" s="17" t="n">
        <f aca="false">VLOOKUP(F387,'[1]Goa Member''s Details Revised'!$C$2:$AO$7385,5,0)</f>
        <v>265000</v>
      </c>
      <c r="P387" s="17" t="n">
        <f aca="false">VLOOKUP(F387,'[1]Goa Member''s Details Revised'!$C$2:$AO$7385,6,0)</f>
        <v>265000</v>
      </c>
      <c r="Q387" s="17" t="str">
        <f aca="false">VLOOKUP(F387,'[1]Goa Member''s Details Revised'!$C$2:$AO$7385,8,0)</f>
        <v>I.R.M</v>
      </c>
      <c r="R387" s="17" t="n">
        <f aca="false">+O387-P387</f>
        <v>0</v>
      </c>
      <c r="S387" s="15" t="e">
        <f aca="false">+#REF!-K387</f>
        <v>#REF!</v>
      </c>
      <c r="T387" s="17" t="n">
        <f aca="false">IF(Q387="regular",((P387-(P387/33)*S387)),(P387-(P387*20%)))</f>
        <v>212000</v>
      </c>
      <c r="U387" s="17" t="e">
        <f aca="false">((P387-(P387/33)*S387))</f>
        <v>#REF!</v>
      </c>
      <c r="V387" s="17" t="n">
        <f aca="false">IF(Q387="regular",0,(P387-(O387*20%)))</f>
        <v>212000</v>
      </c>
      <c r="W387" s="17"/>
      <c r="X387" s="15"/>
      <c r="Y387" s="18" t="str">
        <f aca="false">VLOOKUP(F387,'[1]Goa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8" customFormat="false" ht="75" hidden="false" customHeight="false" outlineLevel="0" collapsed="false">
      <c r="B388" s="14" t="n">
        <v>387</v>
      </c>
      <c r="C388" s="15"/>
      <c r="D388" s="15" t="s">
        <v>1169</v>
      </c>
      <c r="E388" s="15" t="s">
        <v>25</v>
      </c>
      <c r="F388" s="15" t="s">
        <v>1170</v>
      </c>
      <c r="G388" s="15"/>
      <c r="H388" s="16" t="str">
        <f aca="false">VLOOKUP(F388,'[1]Goa Member''s Details Revised'!$C$2:$AO$7385,2,0)</f>
        <v>LNC/DRI BEACHES</v>
      </c>
      <c r="I388" s="15" t="n">
        <v>10</v>
      </c>
      <c r="J388" s="15" t="s">
        <v>176</v>
      </c>
      <c r="K388" s="15" t="n">
        <v>2005</v>
      </c>
      <c r="L388" s="16" t="str">
        <f aca="false">VLOOKUP(F388,'[1]Goa Member''s Details Revised'!$C$2:$AO$7385,9,0)</f>
        <v>Never</v>
      </c>
      <c r="M388" s="15" t="s">
        <v>1154</v>
      </c>
      <c r="N388" s="17" t="n">
        <f aca="false">VLOOKUP(F388,'[1]Goa Member''s Details Revised'!$C$2:$AO$7385,5,0)</f>
        <v>265000</v>
      </c>
      <c r="O388" s="17" t="n">
        <f aca="false">VLOOKUP(F388,'[1]Goa Member''s Details Revised'!$C$2:$AO$7385,5,0)</f>
        <v>265000</v>
      </c>
      <c r="P388" s="17" t="n">
        <f aca="false">VLOOKUP(F388,'[1]Goa Member''s Details Revised'!$C$2:$AO$7385,6,0)</f>
        <v>265000</v>
      </c>
      <c r="Q388" s="17" t="str">
        <f aca="false">VLOOKUP(F388,'[1]Goa Member''s Details Revised'!$C$2:$AO$7385,8,0)</f>
        <v>I.R.M</v>
      </c>
      <c r="R388" s="17" t="n">
        <f aca="false">+O388-P388</f>
        <v>0</v>
      </c>
      <c r="S388" s="15" t="e">
        <f aca="false">+#REF!-K388</f>
        <v>#REF!</v>
      </c>
      <c r="T388" s="17" t="n">
        <f aca="false">IF(Q388="regular",((P388-(P388/33)*S388)),(P388-(P388*20%)))</f>
        <v>212000</v>
      </c>
      <c r="U388" s="17" t="e">
        <f aca="false">((P388-(P388/33)*S388))</f>
        <v>#REF!</v>
      </c>
      <c r="V388" s="17" t="n">
        <f aca="false">IF(Q388="regular",0,(P388-(O388*20%)))</f>
        <v>212000</v>
      </c>
      <c r="W388" s="17"/>
      <c r="X388" s="15"/>
      <c r="Y388" s="18" t="str">
        <f aca="false">VLOOKUP(F388,'[1]Goa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9" customFormat="false" ht="75" hidden="false" customHeight="false" outlineLevel="0" collapsed="false">
      <c r="B389" s="14" t="n">
        <v>388</v>
      </c>
      <c r="C389" s="15"/>
      <c r="D389" s="15" t="s">
        <v>1171</v>
      </c>
      <c r="E389" s="15" t="s">
        <v>25</v>
      </c>
      <c r="F389" s="15" t="s">
        <v>1172</v>
      </c>
      <c r="G389" s="15"/>
      <c r="H389" s="16" t="str">
        <f aca="false">VLOOKUP(F389,'[1]Goa Member''s Details Revised'!$C$2:$AO$7385,2,0)</f>
        <v>LNC/DRI BEACHES</v>
      </c>
      <c r="I389" s="15" t="n">
        <v>10</v>
      </c>
      <c r="J389" s="15" t="s">
        <v>176</v>
      </c>
      <c r="K389" s="15" t="n">
        <v>2005</v>
      </c>
      <c r="L389" s="16" t="str">
        <f aca="false">VLOOKUP(F389,'[1]Goa Member''s Details Revised'!$C$2:$AO$7385,9,0)</f>
        <v>Never</v>
      </c>
      <c r="M389" s="15" t="s">
        <v>1154</v>
      </c>
      <c r="N389" s="17" t="n">
        <f aca="false">VLOOKUP(F389,'[1]Goa Member''s Details Revised'!$C$2:$AO$7385,5,0)</f>
        <v>265000</v>
      </c>
      <c r="O389" s="17" t="n">
        <f aca="false">VLOOKUP(F389,'[1]Goa Member''s Details Revised'!$C$2:$AO$7385,5,0)</f>
        <v>265000</v>
      </c>
      <c r="P389" s="17" t="n">
        <f aca="false">VLOOKUP(F389,'[1]Goa Member''s Details Revised'!$C$2:$AO$7385,6,0)</f>
        <v>265000</v>
      </c>
      <c r="Q389" s="17" t="str">
        <f aca="false">VLOOKUP(F389,'[1]Goa Member''s Details Revised'!$C$2:$AO$7385,8,0)</f>
        <v>I.R.M</v>
      </c>
      <c r="R389" s="17" t="n">
        <f aca="false">+O389-P389</f>
        <v>0</v>
      </c>
      <c r="S389" s="15" t="e">
        <f aca="false">+#REF!-K389</f>
        <v>#REF!</v>
      </c>
      <c r="T389" s="17" t="n">
        <f aca="false">IF(Q389="regular",((P389-(P389/33)*S389)),(P389-(P389*20%)))</f>
        <v>212000</v>
      </c>
      <c r="U389" s="17" t="e">
        <f aca="false">((P389-(P389/33)*S389))</f>
        <v>#REF!</v>
      </c>
      <c r="V389" s="17" t="n">
        <f aca="false">IF(Q389="regular",0,(P389-(O389*20%)))</f>
        <v>212000</v>
      </c>
      <c r="W389" s="17"/>
      <c r="X389" s="15"/>
      <c r="Y389" s="18" t="str">
        <f aca="false">VLOOKUP(F389,'[1]Goa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0" customFormat="false" ht="75" hidden="false" customHeight="false" outlineLevel="0" collapsed="false">
      <c r="B390" s="14" t="n">
        <v>389</v>
      </c>
      <c r="C390" s="15"/>
      <c r="D390" s="15" t="s">
        <v>1173</v>
      </c>
      <c r="E390" s="15" t="s">
        <v>25</v>
      </c>
      <c r="F390" s="15" t="s">
        <v>1174</v>
      </c>
      <c r="G390" s="15"/>
      <c r="H390" s="16" t="str">
        <f aca="false">VLOOKUP(F390,'[1]Goa Member''s Details Revised'!$C$2:$AO$7385,2,0)</f>
        <v>LNC/DRI BEACHES</v>
      </c>
      <c r="I390" s="15" t="n">
        <v>10</v>
      </c>
      <c r="J390" s="15" t="s">
        <v>176</v>
      </c>
      <c r="K390" s="15" t="n">
        <v>2005</v>
      </c>
      <c r="L390" s="16" t="str">
        <f aca="false">VLOOKUP(F390,'[1]Goa Member''s Details Revised'!$C$2:$AO$7385,9,0)</f>
        <v>Never</v>
      </c>
      <c r="M390" s="15" t="s">
        <v>1154</v>
      </c>
      <c r="N390" s="17" t="n">
        <f aca="false">VLOOKUP(F390,'[1]Goa Member''s Details Revised'!$C$2:$AO$7385,5,0)</f>
        <v>265000</v>
      </c>
      <c r="O390" s="17" t="n">
        <f aca="false">VLOOKUP(F390,'[1]Goa Member''s Details Revised'!$C$2:$AO$7385,5,0)</f>
        <v>265000</v>
      </c>
      <c r="P390" s="17" t="n">
        <f aca="false">VLOOKUP(F390,'[1]Goa Member''s Details Revised'!$C$2:$AO$7385,6,0)</f>
        <v>265000</v>
      </c>
      <c r="Q390" s="17" t="str">
        <f aca="false">VLOOKUP(F390,'[1]Goa Member''s Details Revised'!$C$2:$AO$7385,8,0)</f>
        <v>I.R.M</v>
      </c>
      <c r="R390" s="17" t="n">
        <f aca="false">+O390-P390</f>
        <v>0</v>
      </c>
      <c r="S390" s="15" t="e">
        <f aca="false">+#REF!-K390</f>
        <v>#REF!</v>
      </c>
      <c r="T390" s="17" t="n">
        <f aca="false">IF(Q390="regular",((P390-(P390/33)*S390)),(P390-(P390*20%)))</f>
        <v>212000</v>
      </c>
      <c r="U390" s="17" t="e">
        <f aca="false">((P390-(P390/33)*S390))</f>
        <v>#REF!</v>
      </c>
      <c r="V390" s="17" t="n">
        <f aca="false">IF(Q390="regular",0,(P390-(O390*20%)))</f>
        <v>212000</v>
      </c>
      <c r="W390" s="17"/>
      <c r="X390" s="15"/>
      <c r="Y390" s="18" t="str">
        <f aca="false">VLOOKUP(F390,'[1]Goa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1" customFormat="false" ht="75" hidden="false" customHeight="false" outlineLevel="0" collapsed="false">
      <c r="B391" s="14" t="n">
        <v>390</v>
      </c>
      <c r="C391" s="15"/>
      <c r="D391" s="15" t="s">
        <v>1175</v>
      </c>
      <c r="E391" s="15" t="s">
        <v>25</v>
      </c>
      <c r="F391" s="15" t="s">
        <v>1176</v>
      </c>
      <c r="G391" s="15"/>
      <c r="H391" s="16" t="str">
        <f aca="false">VLOOKUP(F391,'[1]Goa Member''s Details Revised'!$C$2:$AO$7385,2,0)</f>
        <v>LNC/DRI BEACHES</v>
      </c>
      <c r="I391" s="15" t="n">
        <v>10</v>
      </c>
      <c r="J391" s="15" t="s">
        <v>176</v>
      </c>
      <c r="K391" s="15" t="n">
        <v>2005</v>
      </c>
      <c r="L391" s="16" t="str">
        <f aca="false">VLOOKUP(F391,'[1]Goa Member''s Details Revised'!$C$2:$AO$7385,9,0)</f>
        <v>Never</v>
      </c>
      <c r="M391" s="15" t="s">
        <v>1154</v>
      </c>
      <c r="N391" s="17" t="n">
        <f aca="false">VLOOKUP(F391,'[1]Goa Member''s Details Revised'!$C$2:$AO$7385,5,0)</f>
        <v>265000</v>
      </c>
      <c r="O391" s="17" t="n">
        <f aca="false">VLOOKUP(F391,'[1]Goa Member''s Details Revised'!$C$2:$AO$7385,5,0)</f>
        <v>265000</v>
      </c>
      <c r="P391" s="17" t="n">
        <f aca="false">VLOOKUP(F391,'[1]Goa Member''s Details Revised'!$C$2:$AO$7385,6,0)</f>
        <v>265000</v>
      </c>
      <c r="Q391" s="17" t="str">
        <f aca="false">VLOOKUP(F391,'[1]Goa Member''s Details Revised'!$C$2:$AO$7385,8,0)</f>
        <v>I.R.M</v>
      </c>
      <c r="R391" s="17" t="n">
        <f aca="false">+O391-P391</f>
        <v>0</v>
      </c>
      <c r="S391" s="15" t="e">
        <f aca="false">+#REF!-K391</f>
        <v>#REF!</v>
      </c>
      <c r="T391" s="17" t="n">
        <f aca="false">IF(Q391="regular",((P391-(P391/33)*S391)),(P391-(P391*20%)))</f>
        <v>212000</v>
      </c>
      <c r="U391" s="17" t="e">
        <f aca="false">((P391-(P391/33)*S391))</f>
        <v>#REF!</v>
      </c>
      <c r="V391" s="17" t="n">
        <f aca="false">IF(Q391="regular",0,(P391-(O391*20%)))</f>
        <v>212000</v>
      </c>
      <c r="W391" s="17"/>
      <c r="X391" s="15"/>
      <c r="Y391" s="18" t="str">
        <f aca="false">VLOOKUP(F391,'[1]Goa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2" customFormat="false" ht="75" hidden="false" customHeight="false" outlineLevel="0" collapsed="false">
      <c r="B392" s="14" t="n">
        <v>391</v>
      </c>
      <c r="C392" s="15"/>
      <c r="D392" s="15" t="s">
        <v>1177</v>
      </c>
      <c r="E392" s="15" t="s">
        <v>25</v>
      </c>
      <c r="F392" s="15" t="s">
        <v>1178</v>
      </c>
      <c r="G392" s="15"/>
      <c r="H392" s="16" t="str">
        <f aca="false">VLOOKUP(F392,'[1]Goa Member''s Details Revised'!$C$2:$AO$7385,2,0)</f>
        <v>LNC/DRI BEACHES</v>
      </c>
      <c r="I392" s="15" t="n">
        <v>10</v>
      </c>
      <c r="J392" s="15" t="s">
        <v>176</v>
      </c>
      <c r="K392" s="15" t="n">
        <v>2005</v>
      </c>
      <c r="L392" s="16" t="str">
        <f aca="false">VLOOKUP(F392,'[1]Goa Member''s Details Revised'!$C$2:$AO$7385,9,0)</f>
        <v>Never</v>
      </c>
      <c r="M392" s="15" t="s">
        <v>1154</v>
      </c>
      <c r="N392" s="17" t="n">
        <f aca="false">VLOOKUP(F392,'[1]Goa Member''s Details Revised'!$C$2:$AO$7385,5,0)</f>
        <v>265000</v>
      </c>
      <c r="O392" s="17" t="n">
        <f aca="false">VLOOKUP(F392,'[1]Goa Member''s Details Revised'!$C$2:$AO$7385,5,0)</f>
        <v>265000</v>
      </c>
      <c r="P392" s="17" t="n">
        <f aca="false">VLOOKUP(F392,'[1]Goa Member''s Details Revised'!$C$2:$AO$7385,6,0)</f>
        <v>265000</v>
      </c>
      <c r="Q392" s="17" t="str">
        <f aca="false">VLOOKUP(F392,'[1]Goa Member''s Details Revised'!$C$2:$AO$7385,8,0)</f>
        <v>I.R.M</v>
      </c>
      <c r="R392" s="17" t="n">
        <f aca="false">+O392-P392</f>
        <v>0</v>
      </c>
      <c r="S392" s="15" t="e">
        <f aca="false">+#REF!-K392</f>
        <v>#REF!</v>
      </c>
      <c r="T392" s="17" t="n">
        <f aca="false">IF(Q392="regular",((P392-(P392/33)*S392)),(P392-(P392*20%)))</f>
        <v>212000</v>
      </c>
      <c r="U392" s="17" t="e">
        <f aca="false">((P392-(P392/33)*S392))</f>
        <v>#REF!</v>
      </c>
      <c r="V392" s="17" t="n">
        <f aca="false">IF(Q392="regular",0,(P392-(O392*20%)))</f>
        <v>212000</v>
      </c>
      <c r="W392" s="17"/>
      <c r="X392" s="15"/>
      <c r="Y392" s="18" t="str">
        <f aca="false">VLOOKUP(F392,'[1]Goa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3" customFormat="false" ht="75" hidden="false" customHeight="false" outlineLevel="0" collapsed="false">
      <c r="B393" s="14" t="n">
        <v>392</v>
      </c>
      <c r="C393" s="15"/>
      <c r="D393" s="15" t="s">
        <v>1179</v>
      </c>
      <c r="E393" s="15" t="s">
        <v>25</v>
      </c>
      <c r="F393" s="15" t="s">
        <v>1180</v>
      </c>
      <c r="G393" s="15"/>
      <c r="H393" s="16" t="str">
        <f aca="false">VLOOKUP(F393,'[1]Goa Member''s Details Revised'!$C$2:$AO$7385,2,0)</f>
        <v>LNC/DRI BEACHES</v>
      </c>
      <c r="I393" s="15" t="n">
        <v>10</v>
      </c>
      <c r="J393" s="15" t="s">
        <v>176</v>
      </c>
      <c r="K393" s="15" t="n">
        <v>2005</v>
      </c>
      <c r="L393" s="16" t="str">
        <f aca="false">VLOOKUP(F393,'[1]Goa Member''s Details Revised'!$C$2:$AO$7385,9,0)</f>
        <v>Never</v>
      </c>
      <c r="M393" s="15" t="s">
        <v>1154</v>
      </c>
      <c r="N393" s="17" t="n">
        <f aca="false">VLOOKUP(F393,'[1]Goa Member''s Details Revised'!$C$2:$AO$7385,5,0)</f>
        <v>265000</v>
      </c>
      <c r="O393" s="17" t="n">
        <f aca="false">VLOOKUP(F393,'[1]Goa Member''s Details Revised'!$C$2:$AO$7385,5,0)</f>
        <v>265000</v>
      </c>
      <c r="P393" s="17" t="n">
        <f aca="false">VLOOKUP(F393,'[1]Goa Member''s Details Revised'!$C$2:$AO$7385,6,0)</f>
        <v>265000</v>
      </c>
      <c r="Q393" s="17" t="str">
        <f aca="false">VLOOKUP(F393,'[1]Goa Member''s Details Revised'!$C$2:$AO$7385,8,0)</f>
        <v>I.R.M</v>
      </c>
      <c r="R393" s="17" t="n">
        <f aca="false">+O393-P393</f>
        <v>0</v>
      </c>
      <c r="S393" s="15" t="e">
        <f aca="false">+#REF!-K393</f>
        <v>#REF!</v>
      </c>
      <c r="T393" s="17" t="n">
        <f aca="false">IF(Q393="regular",((P393-(P393/33)*S393)),(P393-(P393*20%)))</f>
        <v>212000</v>
      </c>
      <c r="U393" s="17" t="e">
        <f aca="false">((P393-(P393/33)*S393))</f>
        <v>#REF!</v>
      </c>
      <c r="V393" s="17" t="n">
        <f aca="false">IF(Q393="regular",0,(P393-(O393*20%)))</f>
        <v>212000</v>
      </c>
      <c r="W393" s="17"/>
      <c r="X393" s="15"/>
      <c r="Y393" s="18" t="str">
        <f aca="false">VLOOKUP(F393,'[1]Goa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4" customFormat="false" ht="75" hidden="false" customHeight="false" outlineLevel="0" collapsed="false">
      <c r="B394" s="14" t="n">
        <v>393</v>
      </c>
      <c r="C394" s="15"/>
      <c r="D394" s="15" t="s">
        <v>1181</v>
      </c>
      <c r="E394" s="15" t="s">
        <v>25</v>
      </c>
      <c r="F394" s="15" t="s">
        <v>1182</v>
      </c>
      <c r="G394" s="15"/>
      <c r="H394" s="16" t="str">
        <f aca="false">VLOOKUP(F394,'[1]Goa Member''s Details Revised'!$C$2:$AO$7385,2,0)</f>
        <v>LNC/DRI BEACHES</v>
      </c>
      <c r="I394" s="15" t="n">
        <v>10</v>
      </c>
      <c r="J394" s="15" t="s">
        <v>176</v>
      </c>
      <c r="K394" s="15" t="n">
        <v>2005</v>
      </c>
      <c r="L394" s="16" t="str">
        <f aca="false">VLOOKUP(F394,'[1]Goa Member''s Details Revised'!$C$2:$AO$7385,9,0)</f>
        <v>Never</v>
      </c>
      <c r="M394" s="15" t="s">
        <v>1154</v>
      </c>
      <c r="N394" s="17" t="n">
        <f aca="false">VLOOKUP(F394,'[1]Goa Member''s Details Revised'!$C$2:$AO$7385,5,0)</f>
        <v>265000</v>
      </c>
      <c r="O394" s="17" t="n">
        <f aca="false">VLOOKUP(F394,'[1]Goa Member''s Details Revised'!$C$2:$AO$7385,5,0)</f>
        <v>265000</v>
      </c>
      <c r="P394" s="17" t="n">
        <f aca="false">VLOOKUP(F394,'[1]Goa Member''s Details Revised'!$C$2:$AO$7385,6,0)</f>
        <v>265000</v>
      </c>
      <c r="Q394" s="17" t="str">
        <f aca="false">VLOOKUP(F394,'[1]Goa Member''s Details Revised'!$C$2:$AO$7385,8,0)</f>
        <v>I.R.M</v>
      </c>
      <c r="R394" s="17" t="n">
        <f aca="false">+O394-P394</f>
        <v>0</v>
      </c>
      <c r="S394" s="15" t="e">
        <f aca="false">+#REF!-K394</f>
        <v>#REF!</v>
      </c>
      <c r="T394" s="17" t="n">
        <f aca="false">IF(Q394="regular",((P394-(P394/33)*S394)),(P394-(P394*20%)))</f>
        <v>212000</v>
      </c>
      <c r="U394" s="17" t="e">
        <f aca="false">((P394-(P394/33)*S394))</f>
        <v>#REF!</v>
      </c>
      <c r="V394" s="17" t="n">
        <f aca="false">IF(Q394="regular",0,(P394-(O394*20%)))</f>
        <v>212000</v>
      </c>
      <c r="W394" s="17"/>
      <c r="X394" s="15"/>
      <c r="Y394" s="18" t="str">
        <f aca="false">VLOOKUP(F394,'[1]Goa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5" customFormat="false" ht="75" hidden="false" customHeight="false" outlineLevel="0" collapsed="false">
      <c r="B395" s="14" t="n">
        <v>394</v>
      </c>
      <c r="C395" s="15"/>
      <c r="D395" s="15" t="s">
        <v>1183</v>
      </c>
      <c r="E395" s="15" t="s">
        <v>25</v>
      </c>
      <c r="F395" s="15" t="s">
        <v>1184</v>
      </c>
      <c r="G395" s="15"/>
      <c r="H395" s="16" t="str">
        <f aca="false">VLOOKUP(F395,'[1]Goa Member''s Details Revised'!$C$2:$AO$7385,2,0)</f>
        <v>LNC/DRI BEACHES</v>
      </c>
      <c r="I395" s="15" t="n">
        <v>10</v>
      </c>
      <c r="J395" s="15" t="s">
        <v>176</v>
      </c>
      <c r="K395" s="15" t="n">
        <v>2005</v>
      </c>
      <c r="L395" s="16" t="str">
        <f aca="false">VLOOKUP(F395,'[1]Goa Member''s Details Revised'!$C$2:$AO$7385,9,0)</f>
        <v>Never</v>
      </c>
      <c r="M395" s="15" t="s">
        <v>1154</v>
      </c>
      <c r="N395" s="17" t="n">
        <f aca="false">VLOOKUP(F395,'[1]Goa Member''s Details Revised'!$C$2:$AO$7385,5,0)</f>
        <v>265000</v>
      </c>
      <c r="O395" s="17" t="n">
        <f aca="false">VLOOKUP(F395,'[1]Goa Member''s Details Revised'!$C$2:$AO$7385,5,0)</f>
        <v>265000</v>
      </c>
      <c r="P395" s="17" t="n">
        <f aca="false">VLOOKUP(F395,'[1]Goa Member''s Details Revised'!$C$2:$AO$7385,6,0)</f>
        <v>265000</v>
      </c>
      <c r="Q395" s="17" t="str">
        <f aca="false">VLOOKUP(F395,'[1]Goa Member''s Details Revised'!$C$2:$AO$7385,8,0)</f>
        <v>I.R.M</v>
      </c>
      <c r="R395" s="17" t="n">
        <f aca="false">+O395-P395</f>
        <v>0</v>
      </c>
      <c r="S395" s="15" t="e">
        <f aca="false">+#REF!-K395</f>
        <v>#REF!</v>
      </c>
      <c r="T395" s="17" t="n">
        <f aca="false">IF(Q395="regular",((P395-(P395/33)*S395)),(P395-(P395*20%)))</f>
        <v>212000</v>
      </c>
      <c r="U395" s="17" t="e">
        <f aca="false">((P395-(P395/33)*S395))</f>
        <v>#REF!</v>
      </c>
      <c r="V395" s="17" t="n">
        <f aca="false">IF(Q395="regular",0,(P395-(O395*20%)))</f>
        <v>212000</v>
      </c>
      <c r="W395" s="17"/>
      <c r="X395" s="15"/>
      <c r="Y395" s="18" t="str">
        <f aca="false">VLOOKUP(F395,'[1]Goa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6" customFormat="false" ht="75" hidden="false" customHeight="false" outlineLevel="0" collapsed="false">
      <c r="B396" s="14" t="n">
        <v>395</v>
      </c>
      <c r="C396" s="15"/>
      <c r="D396" s="15" t="s">
        <v>1185</v>
      </c>
      <c r="E396" s="15" t="s">
        <v>25</v>
      </c>
      <c r="F396" s="15" t="s">
        <v>1186</v>
      </c>
      <c r="G396" s="15"/>
      <c r="H396" s="16" t="str">
        <f aca="false">VLOOKUP(F396,'[1]Goa Member''s Details Revised'!$C$2:$AO$7385,2,0)</f>
        <v>LNC/DRI BEACHES</v>
      </c>
      <c r="I396" s="15" t="n">
        <v>10</v>
      </c>
      <c r="J396" s="15" t="s">
        <v>176</v>
      </c>
      <c r="K396" s="15" t="n">
        <v>2005</v>
      </c>
      <c r="L396" s="16" t="str">
        <f aca="false">VLOOKUP(F396,'[1]Goa Member''s Details Revised'!$C$2:$AO$7385,9,0)</f>
        <v>Never</v>
      </c>
      <c r="M396" s="15" t="s">
        <v>1154</v>
      </c>
      <c r="N396" s="17" t="n">
        <f aca="false">VLOOKUP(F396,'[1]Goa Member''s Details Revised'!$C$2:$AO$7385,5,0)</f>
        <v>265000</v>
      </c>
      <c r="O396" s="17" t="n">
        <f aca="false">VLOOKUP(F396,'[1]Goa Member''s Details Revised'!$C$2:$AO$7385,5,0)</f>
        <v>265000</v>
      </c>
      <c r="P396" s="17" t="n">
        <f aca="false">VLOOKUP(F396,'[1]Goa Member''s Details Revised'!$C$2:$AO$7385,6,0)</f>
        <v>265000</v>
      </c>
      <c r="Q396" s="17" t="str">
        <f aca="false">VLOOKUP(F396,'[1]Goa Member''s Details Revised'!$C$2:$AO$7385,8,0)</f>
        <v>I.R.M</v>
      </c>
      <c r="R396" s="17" t="n">
        <f aca="false">+O396-P396</f>
        <v>0</v>
      </c>
      <c r="S396" s="15" t="e">
        <f aca="false">+#REF!-K396</f>
        <v>#REF!</v>
      </c>
      <c r="T396" s="17" t="n">
        <f aca="false">IF(Q396="regular",((P396-(P396/33)*S396)),(P396-(P396*20%)))</f>
        <v>212000</v>
      </c>
      <c r="U396" s="17" t="e">
        <f aca="false">((P396-(P396/33)*S396))</f>
        <v>#REF!</v>
      </c>
      <c r="V396" s="17" t="n">
        <f aca="false">IF(Q396="regular",0,(P396-(O396*20%)))</f>
        <v>212000</v>
      </c>
      <c r="W396" s="17"/>
      <c r="X396" s="15"/>
      <c r="Y396" s="18" t="str">
        <f aca="false">VLOOKUP(F396,'[1]Goa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7" customFormat="false" ht="75" hidden="false" customHeight="false" outlineLevel="0" collapsed="false">
      <c r="B397" s="14" t="n">
        <v>396</v>
      </c>
      <c r="C397" s="15"/>
      <c r="D397" s="15" t="s">
        <v>1187</v>
      </c>
      <c r="E397" s="15" t="s">
        <v>25</v>
      </c>
      <c r="F397" s="15" t="s">
        <v>1188</v>
      </c>
      <c r="G397" s="15"/>
      <c r="H397" s="16" t="str">
        <f aca="false">VLOOKUP(F397,'[1]Goa Member''s Details Revised'!$C$2:$AO$7385,2,0)</f>
        <v>LNC/DRI BEACHES</v>
      </c>
      <c r="I397" s="15" t="n">
        <v>10</v>
      </c>
      <c r="J397" s="15" t="s">
        <v>176</v>
      </c>
      <c r="K397" s="15" t="n">
        <v>2005</v>
      </c>
      <c r="L397" s="16" t="str">
        <f aca="false">VLOOKUP(F397,'[1]Goa Member''s Details Revised'!$C$2:$AO$7385,9,0)</f>
        <v>Never</v>
      </c>
      <c r="M397" s="15" t="s">
        <v>1154</v>
      </c>
      <c r="N397" s="17" t="n">
        <f aca="false">VLOOKUP(F397,'[1]Goa Member''s Details Revised'!$C$2:$AO$7385,5,0)</f>
        <v>265000</v>
      </c>
      <c r="O397" s="17" t="n">
        <f aca="false">VLOOKUP(F397,'[1]Goa Member''s Details Revised'!$C$2:$AO$7385,5,0)</f>
        <v>265000</v>
      </c>
      <c r="P397" s="17" t="n">
        <f aca="false">VLOOKUP(F397,'[1]Goa Member''s Details Revised'!$C$2:$AO$7385,6,0)</f>
        <v>265000</v>
      </c>
      <c r="Q397" s="17" t="str">
        <f aca="false">VLOOKUP(F397,'[1]Goa Member''s Details Revised'!$C$2:$AO$7385,8,0)</f>
        <v>I.R.M</v>
      </c>
      <c r="R397" s="17" t="n">
        <f aca="false">+O397-P397</f>
        <v>0</v>
      </c>
      <c r="S397" s="15" t="e">
        <f aca="false">+#REF!-K397</f>
        <v>#REF!</v>
      </c>
      <c r="T397" s="17" t="n">
        <f aca="false">IF(Q397="regular",((P397-(P397/33)*S397)),(P397-(P397*20%)))</f>
        <v>212000</v>
      </c>
      <c r="U397" s="17" t="e">
        <f aca="false">((P397-(P397/33)*S397))</f>
        <v>#REF!</v>
      </c>
      <c r="V397" s="17" t="n">
        <f aca="false">IF(Q397="regular",0,(P397-(O397*20%)))</f>
        <v>212000</v>
      </c>
      <c r="W397" s="17"/>
      <c r="X397" s="15"/>
      <c r="Y397" s="18" t="str">
        <f aca="false">VLOOKUP(F397,'[1]Goa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8" customFormat="false" ht="75" hidden="false" customHeight="false" outlineLevel="0" collapsed="false">
      <c r="B398" s="14" t="n">
        <v>397</v>
      </c>
      <c r="C398" s="15"/>
      <c r="D398" s="15" t="s">
        <v>1189</v>
      </c>
      <c r="E398" s="15" t="s">
        <v>25</v>
      </c>
      <c r="F398" s="15" t="s">
        <v>1190</v>
      </c>
      <c r="G398" s="15"/>
      <c r="H398" s="16" t="str">
        <f aca="false">VLOOKUP(F398,'[1]Goa Member''s Details Revised'!$C$2:$AO$7385,2,0)</f>
        <v>LNC/DRI BEACHES</v>
      </c>
      <c r="I398" s="15" t="n">
        <v>10</v>
      </c>
      <c r="J398" s="15" t="s">
        <v>176</v>
      </c>
      <c r="K398" s="15" t="n">
        <v>2005</v>
      </c>
      <c r="L398" s="16" t="str">
        <f aca="false">VLOOKUP(F398,'[1]Goa Member''s Details Revised'!$C$2:$AO$7385,9,0)</f>
        <v>Never</v>
      </c>
      <c r="M398" s="15" t="s">
        <v>1154</v>
      </c>
      <c r="N398" s="17" t="n">
        <f aca="false">VLOOKUP(F398,'[1]Goa Member''s Details Revised'!$C$2:$AO$7385,5,0)</f>
        <v>265000</v>
      </c>
      <c r="O398" s="17" t="n">
        <f aca="false">VLOOKUP(F398,'[1]Goa Member''s Details Revised'!$C$2:$AO$7385,5,0)</f>
        <v>265000</v>
      </c>
      <c r="P398" s="17" t="n">
        <f aca="false">VLOOKUP(F398,'[1]Goa Member''s Details Revised'!$C$2:$AO$7385,6,0)</f>
        <v>265000</v>
      </c>
      <c r="Q398" s="17" t="str">
        <f aca="false">VLOOKUP(F398,'[1]Goa Member''s Details Revised'!$C$2:$AO$7385,8,0)</f>
        <v>I.R.M</v>
      </c>
      <c r="R398" s="17" t="n">
        <f aca="false">+O398-P398</f>
        <v>0</v>
      </c>
      <c r="S398" s="15" t="e">
        <f aca="false">+#REF!-K398</f>
        <v>#REF!</v>
      </c>
      <c r="T398" s="17" t="n">
        <f aca="false">IF(Q398="regular",((P398-(P398/33)*S398)),(P398-(P398*20%)))</f>
        <v>212000</v>
      </c>
      <c r="U398" s="17" t="e">
        <f aca="false">((P398-(P398/33)*S398))</f>
        <v>#REF!</v>
      </c>
      <c r="V398" s="17" t="n">
        <f aca="false">IF(Q398="regular",0,(P398-(O398*20%)))</f>
        <v>212000</v>
      </c>
      <c r="W398" s="17"/>
      <c r="X398" s="15"/>
      <c r="Y398" s="18" t="str">
        <f aca="false">VLOOKUP(F398,'[1]Goa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9" customFormat="false" ht="75" hidden="false" customHeight="false" outlineLevel="0" collapsed="false">
      <c r="B399" s="14" t="n">
        <v>398</v>
      </c>
      <c r="C399" s="15"/>
      <c r="D399" s="15" t="s">
        <v>1191</v>
      </c>
      <c r="E399" s="15" t="s">
        <v>25</v>
      </c>
      <c r="F399" s="15" t="s">
        <v>1192</v>
      </c>
      <c r="G399" s="15"/>
      <c r="H399" s="16" t="str">
        <f aca="false">VLOOKUP(F399,'[1]Goa Member''s Details Revised'!$C$2:$AO$7385,2,0)</f>
        <v>LNC/DRI BEACHES</v>
      </c>
      <c r="I399" s="15" t="n">
        <v>10</v>
      </c>
      <c r="J399" s="15" t="s">
        <v>176</v>
      </c>
      <c r="K399" s="15" t="n">
        <v>2005</v>
      </c>
      <c r="L399" s="16" t="str">
        <f aca="false">VLOOKUP(F399,'[1]Goa Member''s Details Revised'!$C$2:$AO$7385,9,0)</f>
        <v>Never</v>
      </c>
      <c r="M399" s="15" t="s">
        <v>1154</v>
      </c>
      <c r="N399" s="17" t="n">
        <f aca="false">VLOOKUP(F399,'[1]Goa Member''s Details Revised'!$C$2:$AO$7385,5,0)</f>
        <v>265000</v>
      </c>
      <c r="O399" s="17" t="n">
        <f aca="false">VLOOKUP(F399,'[1]Goa Member''s Details Revised'!$C$2:$AO$7385,5,0)</f>
        <v>265000</v>
      </c>
      <c r="P399" s="17" t="n">
        <f aca="false">VLOOKUP(F399,'[1]Goa Member''s Details Revised'!$C$2:$AO$7385,6,0)</f>
        <v>265000</v>
      </c>
      <c r="Q399" s="17" t="str">
        <f aca="false">VLOOKUP(F399,'[1]Goa Member''s Details Revised'!$C$2:$AO$7385,8,0)</f>
        <v>I.R.M</v>
      </c>
      <c r="R399" s="17" t="n">
        <f aca="false">+O399-P399</f>
        <v>0</v>
      </c>
      <c r="S399" s="15" t="e">
        <f aca="false">+#REF!-K399</f>
        <v>#REF!</v>
      </c>
      <c r="T399" s="17" t="n">
        <f aca="false">IF(Q399="regular",((P399-(P399/33)*S399)),(P399-(P399*20%)))</f>
        <v>212000</v>
      </c>
      <c r="U399" s="17" t="e">
        <f aca="false">((P399-(P399/33)*S399))</f>
        <v>#REF!</v>
      </c>
      <c r="V399" s="17" t="n">
        <f aca="false">IF(Q399="regular",0,(P399-(O399*20%)))</f>
        <v>212000</v>
      </c>
      <c r="W399" s="17"/>
      <c r="X399" s="15"/>
      <c r="Y399" s="18" t="str">
        <f aca="false">VLOOKUP(F399,'[1]Goa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0" customFormat="false" ht="75" hidden="false" customHeight="false" outlineLevel="0" collapsed="false">
      <c r="B400" s="14" t="n">
        <v>399</v>
      </c>
      <c r="C400" s="15"/>
      <c r="D400" s="15" t="s">
        <v>1193</v>
      </c>
      <c r="E400" s="15" t="s">
        <v>25</v>
      </c>
      <c r="F400" s="15" t="s">
        <v>1194</v>
      </c>
      <c r="G400" s="15"/>
      <c r="H400" s="16" t="str">
        <f aca="false">VLOOKUP(F400,'[1]Goa Member''s Details Revised'!$C$2:$AO$7385,2,0)</f>
        <v>LNC/DRI BEACHES</v>
      </c>
      <c r="I400" s="15" t="n">
        <v>10</v>
      </c>
      <c r="J400" s="15" t="s">
        <v>176</v>
      </c>
      <c r="K400" s="15" t="n">
        <v>2005</v>
      </c>
      <c r="L400" s="16" t="str">
        <f aca="false">VLOOKUP(F400,'[1]Goa Member''s Details Revised'!$C$2:$AO$7385,9,0)</f>
        <v>Never</v>
      </c>
      <c r="M400" s="15" t="s">
        <v>1154</v>
      </c>
      <c r="N400" s="17" t="n">
        <f aca="false">VLOOKUP(F400,'[1]Goa Member''s Details Revised'!$C$2:$AO$7385,5,0)</f>
        <v>265000</v>
      </c>
      <c r="O400" s="17" t="n">
        <f aca="false">VLOOKUP(F400,'[1]Goa Member''s Details Revised'!$C$2:$AO$7385,5,0)</f>
        <v>265000</v>
      </c>
      <c r="P400" s="17" t="n">
        <f aca="false">VLOOKUP(F400,'[1]Goa Member''s Details Revised'!$C$2:$AO$7385,6,0)</f>
        <v>265000</v>
      </c>
      <c r="Q400" s="17" t="str">
        <f aca="false">VLOOKUP(F400,'[1]Goa Member''s Details Revised'!$C$2:$AO$7385,8,0)</f>
        <v>I.R.M</v>
      </c>
      <c r="R400" s="17" t="n">
        <f aca="false">+O400-P400</f>
        <v>0</v>
      </c>
      <c r="S400" s="15" t="e">
        <f aca="false">+#REF!-K400</f>
        <v>#REF!</v>
      </c>
      <c r="T400" s="17" t="n">
        <f aca="false">IF(Q400="regular",((P400-(P400/33)*S400)),(P400-(P400*20%)))</f>
        <v>212000</v>
      </c>
      <c r="U400" s="17" t="e">
        <f aca="false">((P400-(P400/33)*S400))</f>
        <v>#REF!</v>
      </c>
      <c r="V400" s="17" t="n">
        <f aca="false">IF(Q400="regular",0,(P400-(O400*20%)))</f>
        <v>212000</v>
      </c>
      <c r="W400" s="17"/>
      <c r="X400" s="15"/>
      <c r="Y400" s="18" t="str">
        <f aca="false">VLOOKUP(F400,'[1]Goa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1" customFormat="false" ht="75" hidden="false" customHeight="false" outlineLevel="0" collapsed="false">
      <c r="B401" s="14" t="n">
        <v>400</v>
      </c>
      <c r="C401" s="15"/>
      <c r="D401" s="15" t="s">
        <v>1195</v>
      </c>
      <c r="E401" s="15" t="s">
        <v>25</v>
      </c>
      <c r="F401" s="15" t="s">
        <v>1196</v>
      </c>
      <c r="G401" s="15"/>
      <c r="H401" s="16" t="str">
        <f aca="false">VLOOKUP(F401,'[1]Goa Member''s Details Revised'!$C$2:$AO$7385,2,0)</f>
        <v>LNC/DRI BEACHES</v>
      </c>
      <c r="I401" s="15" t="n">
        <v>10</v>
      </c>
      <c r="J401" s="15" t="s">
        <v>176</v>
      </c>
      <c r="K401" s="15" t="n">
        <v>2005</v>
      </c>
      <c r="L401" s="16" t="str">
        <f aca="false">VLOOKUP(F401,'[1]Goa Member''s Details Revised'!$C$2:$AO$7385,9,0)</f>
        <v>Never</v>
      </c>
      <c r="M401" s="15" t="s">
        <v>1197</v>
      </c>
      <c r="N401" s="17" t="n">
        <f aca="false">VLOOKUP(F401,'[1]Goa Member''s Details Revised'!$C$2:$AO$7385,5,0)</f>
        <v>265000</v>
      </c>
      <c r="O401" s="17" t="n">
        <f aca="false">VLOOKUP(F401,'[1]Goa Member''s Details Revised'!$C$2:$AO$7385,5,0)</f>
        <v>265000</v>
      </c>
      <c r="P401" s="17" t="n">
        <f aca="false">VLOOKUP(F401,'[1]Goa Member''s Details Revised'!$C$2:$AO$7385,6,0)</f>
        <v>265000</v>
      </c>
      <c r="Q401" s="17" t="str">
        <f aca="false">VLOOKUP(F401,'[1]Goa Member''s Details Revised'!$C$2:$AO$7385,8,0)</f>
        <v>I.R.M</v>
      </c>
      <c r="R401" s="17" t="n">
        <f aca="false">+O401-P401</f>
        <v>0</v>
      </c>
      <c r="S401" s="15" t="e">
        <f aca="false">+#REF!-K401</f>
        <v>#REF!</v>
      </c>
      <c r="T401" s="17" t="n">
        <f aca="false">IF(Q401="regular",((P401-(P401/33)*S401)),(P401-(P401*20%)))</f>
        <v>212000</v>
      </c>
      <c r="U401" s="17" t="e">
        <f aca="false">((P401-(P401/33)*S401))</f>
        <v>#REF!</v>
      </c>
      <c r="V401" s="17" t="n">
        <f aca="false">IF(Q401="regular",0,(P401-(O401*20%)))</f>
        <v>212000</v>
      </c>
      <c r="W401" s="17"/>
      <c r="X401" s="15"/>
      <c r="Y401" s="18" t="str">
        <f aca="false">VLOOKUP(F401,'[1]Goa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2" customFormat="false" ht="75" hidden="false" customHeight="false" outlineLevel="0" collapsed="false">
      <c r="B402" s="14" t="n">
        <v>401</v>
      </c>
      <c r="C402" s="15"/>
      <c r="D402" s="15" t="s">
        <v>1198</v>
      </c>
      <c r="E402" s="15" t="s">
        <v>25</v>
      </c>
      <c r="F402" s="15" t="s">
        <v>1199</v>
      </c>
      <c r="G402" s="15"/>
      <c r="H402" s="16" t="str">
        <f aca="false">VLOOKUP(F402,'[1]Goa Member''s Details Revised'!$C$2:$AO$7385,2,0)</f>
        <v>LNC/DRI BEACHES</v>
      </c>
      <c r="I402" s="15" t="n">
        <v>10</v>
      </c>
      <c r="J402" s="15" t="s">
        <v>176</v>
      </c>
      <c r="K402" s="15" t="n">
        <v>2005</v>
      </c>
      <c r="L402" s="16" t="str">
        <f aca="false">VLOOKUP(F402,'[1]Goa Member''s Details Revised'!$C$2:$AO$7385,9,0)</f>
        <v>Never</v>
      </c>
      <c r="M402" s="15" t="s">
        <v>1154</v>
      </c>
      <c r="N402" s="17" t="n">
        <f aca="false">VLOOKUP(F402,'[1]Goa Member''s Details Revised'!$C$2:$AO$7385,5,0)</f>
        <v>265000</v>
      </c>
      <c r="O402" s="17" t="n">
        <f aca="false">VLOOKUP(F402,'[1]Goa Member''s Details Revised'!$C$2:$AO$7385,5,0)</f>
        <v>265000</v>
      </c>
      <c r="P402" s="17" t="n">
        <f aca="false">VLOOKUP(F402,'[1]Goa Member''s Details Revised'!$C$2:$AO$7385,6,0)</f>
        <v>265000</v>
      </c>
      <c r="Q402" s="17" t="str">
        <f aca="false">VLOOKUP(F402,'[1]Goa Member''s Details Revised'!$C$2:$AO$7385,8,0)</f>
        <v>I.R.M</v>
      </c>
      <c r="R402" s="17" t="n">
        <f aca="false">+O402-P402</f>
        <v>0</v>
      </c>
      <c r="S402" s="15" t="e">
        <f aca="false">+#REF!-K402</f>
        <v>#REF!</v>
      </c>
      <c r="T402" s="17" t="n">
        <f aca="false">IF(Q402="regular",((P402-(P402/33)*S402)),(P402-(P402*20%)))</f>
        <v>212000</v>
      </c>
      <c r="U402" s="17" t="e">
        <f aca="false">((P402-(P402/33)*S402))</f>
        <v>#REF!</v>
      </c>
      <c r="V402" s="17" t="n">
        <f aca="false">IF(Q402="regular",0,(P402-(O402*20%)))</f>
        <v>212000</v>
      </c>
      <c r="W402" s="17"/>
      <c r="X402" s="15"/>
      <c r="Y402" s="18" t="str">
        <f aca="false">VLOOKUP(F402,'[1]Goa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3" customFormat="false" ht="75" hidden="false" customHeight="false" outlineLevel="0" collapsed="false">
      <c r="B403" s="14" t="n">
        <v>402</v>
      </c>
      <c r="C403" s="15"/>
      <c r="D403" s="15" t="s">
        <v>1200</v>
      </c>
      <c r="E403" s="15" t="s">
        <v>25</v>
      </c>
      <c r="F403" s="15" t="s">
        <v>1201</v>
      </c>
      <c r="G403" s="15"/>
      <c r="H403" s="16" t="str">
        <f aca="false">VLOOKUP(F403,'[1]Goa Member''s Details Revised'!$C$2:$AO$7385,2,0)</f>
        <v>LNC/DRI BEACHES</v>
      </c>
      <c r="I403" s="15" t="n">
        <v>10</v>
      </c>
      <c r="J403" s="15" t="s">
        <v>176</v>
      </c>
      <c r="K403" s="15" t="n">
        <v>2005</v>
      </c>
      <c r="L403" s="16" t="str">
        <f aca="false">VLOOKUP(F403,'[1]Goa Member''s Details Revised'!$C$2:$AO$7385,9,0)</f>
        <v>Never</v>
      </c>
      <c r="M403" s="15" t="s">
        <v>1154</v>
      </c>
      <c r="N403" s="17" t="n">
        <f aca="false">VLOOKUP(F403,'[1]Goa Member''s Details Revised'!$C$2:$AO$7385,5,0)</f>
        <v>265000</v>
      </c>
      <c r="O403" s="17" t="n">
        <f aca="false">VLOOKUP(F403,'[1]Goa Member''s Details Revised'!$C$2:$AO$7385,5,0)</f>
        <v>265000</v>
      </c>
      <c r="P403" s="17" t="n">
        <f aca="false">VLOOKUP(F403,'[1]Goa Member''s Details Revised'!$C$2:$AO$7385,6,0)</f>
        <v>265000</v>
      </c>
      <c r="Q403" s="17" t="str">
        <f aca="false">VLOOKUP(F403,'[1]Goa Member''s Details Revised'!$C$2:$AO$7385,8,0)</f>
        <v>I.R.M</v>
      </c>
      <c r="R403" s="17" t="n">
        <f aca="false">+O403-P403</f>
        <v>0</v>
      </c>
      <c r="S403" s="15" t="e">
        <f aca="false">+#REF!-K403</f>
        <v>#REF!</v>
      </c>
      <c r="T403" s="17" t="n">
        <f aca="false">IF(Q403="regular",((P403-(P403/33)*S403)),(P403-(P403*20%)))</f>
        <v>212000</v>
      </c>
      <c r="U403" s="17" t="e">
        <f aca="false">((P403-(P403/33)*S403))</f>
        <v>#REF!</v>
      </c>
      <c r="V403" s="17" t="n">
        <f aca="false">IF(Q403="regular",0,(P403-(O403*20%)))</f>
        <v>212000</v>
      </c>
      <c r="W403" s="17"/>
      <c r="X403" s="15"/>
      <c r="Y403" s="18" t="str">
        <f aca="false">VLOOKUP(F403,'[1]Goa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4" customFormat="false" ht="75" hidden="false" customHeight="false" outlineLevel="0" collapsed="false">
      <c r="B404" s="14" t="n">
        <v>403</v>
      </c>
      <c r="C404" s="15"/>
      <c r="D404" s="15" t="s">
        <v>1202</v>
      </c>
      <c r="E404" s="15" t="s">
        <v>25</v>
      </c>
      <c r="F404" s="15" t="s">
        <v>1203</v>
      </c>
      <c r="G404" s="15"/>
      <c r="H404" s="16" t="str">
        <f aca="false">VLOOKUP(F404,'[1]Goa Member''s Details Revised'!$C$2:$AO$7385,2,0)</f>
        <v>LNC/DRI BEACHES</v>
      </c>
      <c r="I404" s="15" t="n">
        <v>10</v>
      </c>
      <c r="J404" s="15" t="s">
        <v>176</v>
      </c>
      <c r="K404" s="15" t="n">
        <v>2005</v>
      </c>
      <c r="L404" s="16" t="str">
        <f aca="false">VLOOKUP(F404,'[1]Goa Member''s Details Revised'!$C$2:$AO$7385,9,0)</f>
        <v>Never</v>
      </c>
      <c r="M404" s="15" t="s">
        <v>1154</v>
      </c>
      <c r="N404" s="17" t="n">
        <f aca="false">VLOOKUP(F404,'[1]Goa Member''s Details Revised'!$C$2:$AO$7385,5,0)</f>
        <v>265000</v>
      </c>
      <c r="O404" s="17" t="n">
        <f aca="false">VLOOKUP(F404,'[1]Goa Member''s Details Revised'!$C$2:$AO$7385,5,0)</f>
        <v>265000</v>
      </c>
      <c r="P404" s="17" t="n">
        <f aca="false">VLOOKUP(F404,'[1]Goa Member''s Details Revised'!$C$2:$AO$7385,6,0)</f>
        <v>265000</v>
      </c>
      <c r="Q404" s="17" t="str">
        <f aca="false">VLOOKUP(F404,'[1]Goa Member''s Details Revised'!$C$2:$AO$7385,8,0)</f>
        <v>I.R.M</v>
      </c>
      <c r="R404" s="17" t="n">
        <f aca="false">+O404-P404</f>
        <v>0</v>
      </c>
      <c r="S404" s="15" t="e">
        <f aca="false">+#REF!-K404</f>
        <v>#REF!</v>
      </c>
      <c r="T404" s="17" t="n">
        <f aca="false">IF(Q404="regular",((P404-(P404/33)*S404)),(P404-(P404*20%)))</f>
        <v>212000</v>
      </c>
      <c r="U404" s="17" t="e">
        <f aca="false">((P404-(P404/33)*S404))</f>
        <v>#REF!</v>
      </c>
      <c r="V404" s="17" t="n">
        <f aca="false">IF(Q404="regular",0,(P404-(O404*20%)))</f>
        <v>212000</v>
      </c>
      <c r="W404" s="17"/>
      <c r="X404" s="15"/>
      <c r="Y404" s="18" t="str">
        <f aca="false">VLOOKUP(F404,'[1]Goa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5" customFormat="false" ht="75" hidden="false" customHeight="false" outlineLevel="0" collapsed="false">
      <c r="B405" s="14" t="n">
        <v>404</v>
      </c>
      <c r="C405" s="15"/>
      <c r="D405" s="15" t="s">
        <v>1204</v>
      </c>
      <c r="E405" s="15" t="s">
        <v>25</v>
      </c>
      <c r="F405" s="15" t="s">
        <v>1205</v>
      </c>
      <c r="G405" s="15"/>
      <c r="H405" s="16" t="str">
        <f aca="false">VLOOKUP(F405,'[1]Goa Member''s Details Revised'!$C$2:$AO$7385,2,0)</f>
        <v>LNC/DRI BEACHES</v>
      </c>
      <c r="I405" s="15" t="n">
        <v>10</v>
      </c>
      <c r="J405" s="15" t="s">
        <v>176</v>
      </c>
      <c r="K405" s="15" t="n">
        <v>2005</v>
      </c>
      <c r="L405" s="16" t="str">
        <f aca="false">VLOOKUP(F405,'[1]Goa Member''s Details Revised'!$C$2:$AO$7385,9,0)</f>
        <v>Never</v>
      </c>
      <c r="M405" s="15" t="s">
        <v>1154</v>
      </c>
      <c r="N405" s="17" t="n">
        <f aca="false">VLOOKUP(F405,'[1]Goa Member''s Details Revised'!$C$2:$AO$7385,5,0)</f>
        <v>265000</v>
      </c>
      <c r="O405" s="17" t="n">
        <f aca="false">VLOOKUP(F405,'[1]Goa Member''s Details Revised'!$C$2:$AO$7385,5,0)</f>
        <v>265000</v>
      </c>
      <c r="P405" s="17" t="n">
        <f aca="false">VLOOKUP(F405,'[1]Goa Member''s Details Revised'!$C$2:$AO$7385,6,0)</f>
        <v>265000</v>
      </c>
      <c r="Q405" s="17" t="str">
        <f aca="false">VLOOKUP(F405,'[1]Goa Member''s Details Revised'!$C$2:$AO$7385,8,0)</f>
        <v>I.R.M</v>
      </c>
      <c r="R405" s="17" t="n">
        <f aca="false">+O405-P405</f>
        <v>0</v>
      </c>
      <c r="S405" s="15" t="e">
        <f aca="false">+#REF!-K405</f>
        <v>#REF!</v>
      </c>
      <c r="T405" s="17" t="n">
        <f aca="false">IF(Q405="regular",((P405-(P405/33)*S405)),(P405-(P405*20%)))</f>
        <v>212000</v>
      </c>
      <c r="U405" s="17" t="e">
        <f aca="false">((P405-(P405/33)*S405))</f>
        <v>#REF!</v>
      </c>
      <c r="V405" s="17" t="n">
        <f aca="false">IF(Q405="regular",0,(P405-(O405*20%)))</f>
        <v>212000</v>
      </c>
      <c r="W405" s="17"/>
      <c r="X405" s="15"/>
      <c r="Y405" s="18" t="str">
        <f aca="false">VLOOKUP(F405,'[1]Goa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6" customFormat="false" ht="75" hidden="false" customHeight="false" outlineLevel="0" collapsed="false">
      <c r="B406" s="14" t="n">
        <v>405</v>
      </c>
      <c r="C406" s="15"/>
      <c r="D406" s="15" t="s">
        <v>1206</v>
      </c>
      <c r="E406" s="15" t="s">
        <v>25</v>
      </c>
      <c r="F406" s="15" t="s">
        <v>1207</v>
      </c>
      <c r="G406" s="15"/>
      <c r="H406" s="16" t="str">
        <f aca="false">VLOOKUP(F406,'[1]Goa Member''s Details Revised'!$C$2:$AO$7385,2,0)</f>
        <v>LNC/DRI BEACHES</v>
      </c>
      <c r="I406" s="15" t="n">
        <v>10</v>
      </c>
      <c r="J406" s="15" t="s">
        <v>176</v>
      </c>
      <c r="K406" s="15" t="n">
        <v>2005</v>
      </c>
      <c r="L406" s="16" t="str">
        <f aca="false">VLOOKUP(F406,'[1]Goa Member''s Details Revised'!$C$2:$AO$7385,9,0)</f>
        <v>Never</v>
      </c>
      <c r="M406" s="15" t="s">
        <v>1154</v>
      </c>
      <c r="N406" s="17" t="n">
        <f aca="false">VLOOKUP(F406,'[1]Goa Member''s Details Revised'!$C$2:$AO$7385,5,0)</f>
        <v>265000</v>
      </c>
      <c r="O406" s="17" t="n">
        <f aca="false">VLOOKUP(F406,'[1]Goa Member''s Details Revised'!$C$2:$AO$7385,5,0)</f>
        <v>265000</v>
      </c>
      <c r="P406" s="17" t="n">
        <f aca="false">VLOOKUP(F406,'[1]Goa Member''s Details Revised'!$C$2:$AO$7385,6,0)</f>
        <v>265000</v>
      </c>
      <c r="Q406" s="17" t="str">
        <f aca="false">VLOOKUP(F406,'[1]Goa Member''s Details Revised'!$C$2:$AO$7385,8,0)</f>
        <v>I.R.M</v>
      </c>
      <c r="R406" s="17" t="n">
        <f aca="false">+O406-P406</f>
        <v>0</v>
      </c>
      <c r="S406" s="15" t="e">
        <f aca="false">+#REF!-K406</f>
        <v>#REF!</v>
      </c>
      <c r="T406" s="17" t="n">
        <f aca="false">IF(Q406="regular",((P406-(P406/33)*S406)),(P406-(P406*20%)))</f>
        <v>212000</v>
      </c>
      <c r="U406" s="17" t="e">
        <f aca="false">((P406-(P406/33)*S406))</f>
        <v>#REF!</v>
      </c>
      <c r="V406" s="17" t="n">
        <f aca="false">IF(Q406="regular",0,(P406-(O406*20%)))</f>
        <v>212000</v>
      </c>
      <c r="W406" s="17"/>
      <c r="X406" s="15"/>
      <c r="Y406" s="18" t="str">
        <f aca="false">VLOOKUP(F406,'[1]Goa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7" customFormat="false" ht="75" hidden="false" customHeight="false" outlineLevel="0" collapsed="false">
      <c r="B407" s="14" t="n">
        <v>406</v>
      </c>
      <c r="C407" s="15"/>
      <c r="D407" s="15" t="s">
        <v>1208</v>
      </c>
      <c r="E407" s="15" t="s">
        <v>25</v>
      </c>
      <c r="F407" s="15" t="s">
        <v>1209</v>
      </c>
      <c r="G407" s="15"/>
      <c r="H407" s="16" t="str">
        <f aca="false">VLOOKUP(F407,'[1]Goa Member''s Details Revised'!$C$2:$AO$7385,2,0)</f>
        <v>LNC/DRI BEACHES</v>
      </c>
      <c r="I407" s="15" t="n">
        <v>10</v>
      </c>
      <c r="J407" s="15" t="s">
        <v>176</v>
      </c>
      <c r="K407" s="15" t="n">
        <v>2005</v>
      </c>
      <c r="L407" s="16" t="str">
        <f aca="false">VLOOKUP(F407,'[1]Goa Member''s Details Revised'!$C$2:$AO$7385,9,0)</f>
        <v>Never</v>
      </c>
      <c r="M407" s="15" t="s">
        <v>1154</v>
      </c>
      <c r="N407" s="17" t="n">
        <f aca="false">VLOOKUP(F407,'[1]Goa Member''s Details Revised'!$C$2:$AO$7385,5,0)</f>
        <v>265000</v>
      </c>
      <c r="O407" s="17" t="n">
        <f aca="false">VLOOKUP(F407,'[1]Goa Member''s Details Revised'!$C$2:$AO$7385,5,0)</f>
        <v>265000</v>
      </c>
      <c r="P407" s="17" t="n">
        <f aca="false">VLOOKUP(F407,'[1]Goa Member''s Details Revised'!$C$2:$AO$7385,6,0)</f>
        <v>265000</v>
      </c>
      <c r="Q407" s="17" t="str">
        <f aca="false">VLOOKUP(F407,'[1]Goa Member''s Details Revised'!$C$2:$AO$7385,8,0)</f>
        <v>I.R.M</v>
      </c>
      <c r="R407" s="17" t="n">
        <f aca="false">+O407-P407</f>
        <v>0</v>
      </c>
      <c r="S407" s="15" t="e">
        <f aca="false">+#REF!-K407</f>
        <v>#REF!</v>
      </c>
      <c r="T407" s="17" t="n">
        <f aca="false">IF(Q407="regular",((P407-(P407/33)*S407)),(P407-(P407*20%)))</f>
        <v>212000</v>
      </c>
      <c r="U407" s="17" t="e">
        <f aca="false">((P407-(P407/33)*S407))</f>
        <v>#REF!</v>
      </c>
      <c r="V407" s="17" t="n">
        <f aca="false">IF(Q407="regular",0,(P407-(O407*20%)))</f>
        <v>212000</v>
      </c>
      <c r="W407" s="17"/>
      <c r="X407" s="15"/>
      <c r="Y407" s="18" t="str">
        <f aca="false">VLOOKUP(F407,'[1]Goa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8" customFormat="false" ht="75" hidden="false" customHeight="false" outlineLevel="0" collapsed="false">
      <c r="B408" s="14" t="n">
        <v>407</v>
      </c>
      <c r="C408" s="15"/>
      <c r="D408" s="15" t="s">
        <v>1210</v>
      </c>
      <c r="E408" s="15" t="s">
        <v>25</v>
      </c>
      <c r="F408" s="15" t="s">
        <v>1211</v>
      </c>
      <c r="G408" s="15"/>
      <c r="H408" s="16" t="str">
        <f aca="false">VLOOKUP(F408,'[1]Goa Member''s Details Revised'!$C$2:$AO$7385,2,0)</f>
        <v>LNC/DRI BEACHES</v>
      </c>
      <c r="I408" s="15" t="n">
        <v>10</v>
      </c>
      <c r="J408" s="15" t="s">
        <v>176</v>
      </c>
      <c r="K408" s="15" t="n">
        <v>2005</v>
      </c>
      <c r="L408" s="16" t="str">
        <f aca="false">VLOOKUP(F408,'[1]Goa Member''s Details Revised'!$C$2:$AO$7385,9,0)</f>
        <v>Never</v>
      </c>
      <c r="M408" s="15" t="s">
        <v>1154</v>
      </c>
      <c r="N408" s="17" t="n">
        <f aca="false">VLOOKUP(F408,'[1]Goa Member''s Details Revised'!$C$2:$AO$7385,5,0)</f>
        <v>265000</v>
      </c>
      <c r="O408" s="17" t="n">
        <f aca="false">VLOOKUP(F408,'[1]Goa Member''s Details Revised'!$C$2:$AO$7385,5,0)</f>
        <v>265000</v>
      </c>
      <c r="P408" s="17" t="n">
        <f aca="false">VLOOKUP(F408,'[1]Goa Member''s Details Revised'!$C$2:$AO$7385,6,0)</f>
        <v>265000</v>
      </c>
      <c r="Q408" s="17" t="str">
        <f aca="false">VLOOKUP(F408,'[1]Goa Member''s Details Revised'!$C$2:$AO$7385,8,0)</f>
        <v>I.R.M</v>
      </c>
      <c r="R408" s="17" t="n">
        <f aca="false">+O408-P408</f>
        <v>0</v>
      </c>
      <c r="S408" s="15" t="e">
        <f aca="false">+#REF!-K408</f>
        <v>#REF!</v>
      </c>
      <c r="T408" s="17" t="n">
        <f aca="false">IF(Q408="regular",((P408-(P408/33)*S408)),(P408-(P408*20%)))</f>
        <v>212000</v>
      </c>
      <c r="U408" s="17" t="e">
        <f aca="false">((P408-(P408/33)*S408))</f>
        <v>#REF!</v>
      </c>
      <c r="V408" s="17" t="n">
        <f aca="false">IF(Q408="regular",0,(P408-(O408*20%)))</f>
        <v>212000</v>
      </c>
      <c r="W408" s="17"/>
      <c r="X408" s="15"/>
      <c r="Y408" s="18" t="str">
        <f aca="false">VLOOKUP(F408,'[1]Goa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9" customFormat="false" ht="75" hidden="false" customHeight="false" outlineLevel="0" collapsed="false">
      <c r="B409" s="14" t="n">
        <v>408</v>
      </c>
      <c r="C409" s="15"/>
      <c r="D409" s="15" t="s">
        <v>1212</v>
      </c>
      <c r="E409" s="15" t="s">
        <v>25</v>
      </c>
      <c r="F409" s="15" t="s">
        <v>1213</v>
      </c>
      <c r="G409" s="15"/>
      <c r="H409" s="16" t="str">
        <f aca="false">VLOOKUP(F409,'[1]Goa Member''s Details Revised'!$C$2:$AO$7385,2,0)</f>
        <v>LNC/DRI BEACHES</v>
      </c>
      <c r="I409" s="15" t="n">
        <v>10</v>
      </c>
      <c r="J409" s="15" t="s">
        <v>176</v>
      </c>
      <c r="K409" s="15" t="n">
        <v>2005</v>
      </c>
      <c r="L409" s="16" t="str">
        <f aca="false">VLOOKUP(F409,'[1]Goa Member''s Details Revised'!$C$2:$AO$7385,9,0)</f>
        <v>Never</v>
      </c>
      <c r="M409" s="15" t="s">
        <v>1154</v>
      </c>
      <c r="N409" s="17" t="n">
        <f aca="false">VLOOKUP(F409,'[1]Goa Member''s Details Revised'!$C$2:$AO$7385,5,0)</f>
        <v>265000</v>
      </c>
      <c r="O409" s="17" t="n">
        <f aca="false">VLOOKUP(F409,'[1]Goa Member''s Details Revised'!$C$2:$AO$7385,5,0)</f>
        <v>265000</v>
      </c>
      <c r="P409" s="17" t="n">
        <f aca="false">VLOOKUP(F409,'[1]Goa Member''s Details Revised'!$C$2:$AO$7385,6,0)</f>
        <v>265000</v>
      </c>
      <c r="Q409" s="17" t="str">
        <f aca="false">VLOOKUP(F409,'[1]Goa Member''s Details Revised'!$C$2:$AO$7385,8,0)</f>
        <v>I.R.M</v>
      </c>
      <c r="R409" s="17" t="n">
        <f aca="false">+O409-P409</f>
        <v>0</v>
      </c>
      <c r="S409" s="15" t="e">
        <f aca="false">+#REF!-K409</f>
        <v>#REF!</v>
      </c>
      <c r="T409" s="17" t="n">
        <f aca="false">IF(Q409="regular",((P409-(P409/33)*S409)),(P409-(P409*20%)))</f>
        <v>212000</v>
      </c>
      <c r="U409" s="17" t="e">
        <f aca="false">((P409-(P409/33)*S409))</f>
        <v>#REF!</v>
      </c>
      <c r="V409" s="17" t="n">
        <f aca="false">IF(Q409="regular",0,(P409-(O409*20%)))</f>
        <v>212000</v>
      </c>
      <c r="W409" s="17"/>
      <c r="X409" s="15"/>
      <c r="Y409" s="18" t="str">
        <f aca="false">VLOOKUP(F409,'[1]Goa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0" customFormat="false" ht="75" hidden="false" customHeight="false" outlineLevel="0" collapsed="false">
      <c r="B410" s="14" t="n">
        <v>409</v>
      </c>
      <c r="C410" s="15"/>
      <c r="D410" s="15" t="s">
        <v>1214</v>
      </c>
      <c r="E410" s="15" t="s">
        <v>25</v>
      </c>
      <c r="F410" s="15" t="s">
        <v>1215</v>
      </c>
      <c r="G410" s="15"/>
      <c r="H410" s="16" t="str">
        <f aca="false">VLOOKUP(F410,'[1]Goa Member''s Details Revised'!$C$2:$AO$7385,2,0)</f>
        <v>LNC/DRI BEACHES</v>
      </c>
      <c r="I410" s="15" t="n">
        <v>10</v>
      </c>
      <c r="J410" s="15" t="s">
        <v>176</v>
      </c>
      <c r="K410" s="15" t="n">
        <v>2005</v>
      </c>
      <c r="L410" s="16" t="str">
        <f aca="false">VLOOKUP(F410,'[1]Goa Member''s Details Revised'!$C$2:$AO$7385,9,0)</f>
        <v>Never</v>
      </c>
      <c r="M410" s="15" t="s">
        <v>1154</v>
      </c>
      <c r="N410" s="17" t="n">
        <f aca="false">VLOOKUP(F410,'[1]Goa Member''s Details Revised'!$C$2:$AO$7385,5,0)</f>
        <v>265000</v>
      </c>
      <c r="O410" s="17" t="n">
        <f aca="false">VLOOKUP(F410,'[1]Goa Member''s Details Revised'!$C$2:$AO$7385,5,0)</f>
        <v>265000</v>
      </c>
      <c r="P410" s="17" t="n">
        <f aca="false">VLOOKUP(F410,'[1]Goa Member''s Details Revised'!$C$2:$AO$7385,6,0)</f>
        <v>265000</v>
      </c>
      <c r="Q410" s="17" t="str">
        <f aca="false">VLOOKUP(F410,'[1]Goa Member''s Details Revised'!$C$2:$AO$7385,8,0)</f>
        <v>I.R.M</v>
      </c>
      <c r="R410" s="17" t="n">
        <f aca="false">+O410-P410</f>
        <v>0</v>
      </c>
      <c r="S410" s="15" t="e">
        <f aca="false">+#REF!-K410</f>
        <v>#REF!</v>
      </c>
      <c r="T410" s="17" t="n">
        <f aca="false">IF(Q410="regular",((P410-(P410/33)*S410)),(P410-(P410*20%)))</f>
        <v>212000</v>
      </c>
      <c r="U410" s="17" t="e">
        <f aca="false">((P410-(P410/33)*S410))</f>
        <v>#REF!</v>
      </c>
      <c r="V410" s="17" t="n">
        <f aca="false">IF(Q410="regular",0,(P410-(O410*20%)))</f>
        <v>212000</v>
      </c>
      <c r="W410" s="17"/>
      <c r="X410" s="15"/>
      <c r="Y410" s="18" t="str">
        <f aca="false">VLOOKUP(F410,'[1]Goa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1" customFormat="false" ht="75" hidden="false" customHeight="false" outlineLevel="0" collapsed="false">
      <c r="B411" s="14" t="n">
        <v>410</v>
      </c>
      <c r="C411" s="15"/>
      <c r="D411" s="15" t="s">
        <v>1216</v>
      </c>
      <c r="E411" s="15" t="s">
        <v>25</v>
      </c>
      <c r="F411" s="15" t="s">
        <v>1217</v>
      </c>
      <c r="G411" s="15"/>
      <c r="H411" s="16" t="str">
        <f aca="false">VLOOKUP(F411,'[1]Goa Member''s Details Revised'!$C$2:$AO$7385,2,0)</f>
        <v>LNC/DRI BEACHES</v>
      </c>
      <c r="I411" s="15" t="n">
        <v>10</v>
      </c>
      <c r="J411" s="15" t="s">
        <v>176</v>
      </c>
      <c r="K411" s="15" t="n">
        <v>2005</v>
      </c>
      <c r="L411" s="16" t="str">
        <f aca="false">VLOOKUP(F411,'[1]Goa Member''s Details Revised'!$C$2:$AO$7385,9,0)</f>
        <v>Never</v>
      </c>
      <c r="M411" s="15" t="s">
        <v>1154</v>
      </c>
      <c r="N411" s="17" t="n">
        <f aca="false">VLOOKUP(F411,'[1]Goa Member''s Details Revised'!$C$2:$AO$7385,5,0)</f>
        <v>265000</v>
      </c>
      <c r="O411" s="17" t="n">
        <f aca="false">VLOOKUP(F411,'[1]Goa Member''s Details Revised'!$C$2:$AO$7385,5,0)</f>
        <v>265000</v>
      </c>
      <c r="P411" s="17" t="n">
        <f aca="false">VLOOKUP(F411,'[1]Goa Member''s Details Revised'!$C$2:$AO$7385,6,0)</f>
        <v>265000</v>
      </c>
      <c r="Q411" s="17" t="str">
        <f aca="false">VLOOKUP(F411,'[1]Goa Member''s Details Revised'!$C$2:$AO$7385,8,0)</f>
        <v>I.R.M</v>
      </c>
      <c r="R411" s="17" t="n">
        <f aca="false">+O411-P411</f>
        <v>0</v>
      </c>
      <c r="S411" s="15" t="e">
        <f aca="false">+#REF!-K411</f>
        <v>#REF!</v>
      </c>
      <c r="T411" s="17" t="n">
        <f aca="false">IF(Q411="regular",((P411-(P411/33)*S411)),(P411-(P411*20%)))</f>
        <v>212000</v>
      </c>
      <c r="U411" s="17" t="e">
        <f aca="false">((P411-(P411/33)*S411))</f>
        <v>#REF!</v>
      </c>
      <c r="V411" s="17" t="n">
        <f aca="false">IF(Q411="regular",0,(P411-(O411*20%)))</f>
        <v>212000</v>
      </c>
      <c r="W411" s="17"/>
      <c r="X411" s="15"/>
      <c r="Y411" s="18" t="str">
        <f aca="false">VLOOKUP(F411,'[1]Goa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2" customFormat="false" ht="60" hidden="false" customHeight="false" outlineLevel="0" collapsed="false">
      <c r="B412" s="14" t="n">
        <v>411</v>
      </c>
      <c r="C412" s="15"/>
      <c r="D412" s="15" t="s">
        <v>1218</v>
      </c>
      <c r="E412" s="15" t="s">
        <v>25</v>
      </c>
      <c r="F412" s="15" t="s">
        <v>1219</v>
      </c>
      <c r="G412" s="15"/>
      <c r="H412" s="16" t="str">
        <f aca="false">VLOOKUP(F412,'[1]Goa Member''s Details Revised'!$C$2:$AO$7385,2,0)</f>
        <v>LNC/DRI BEACHES</v>
      </c>
      <c r="I412" s="15" t="n">
        <v>10</v>
      </c>
      <c r="J412" s="15" t="s">
        <v>176</v>
      </c>
      <c r="K412" s="15" t="n">
        <v>2005</v>
      </c>
      <c r="L412" s="16" t="str">
        <f aca="false">VLOOKUP(F412,'[1]Goa Member''s Details Revised'!$C$2:$AO$7385,9,0)</f>
        <v>Never</v>
      </c>
      <c r="M412" s="15" t="s">
        <v>1220</v>
      </c>
      <c r="N412" s="17" t="n">
        <f aca="false">VLOOKUP(F412,'[1]Goa Member''s Details Revised'!$C$2:$AO$7385,5,0)</f>
        <v>265000</v>
      </c>
      <c r="O412" s="17" t="n">
        <f aca="false">VLOOKUP(F412,'[1]Goa Member''s Details Revised'!$C$2:$AO$7385,5,0)</f>
        <v>265000</v>
      </c>
      <c r="P412" s="17" t="n">
        <f aca="false">VLOOKUP(F412,'[1]Goa Member''s Details Revised'!$C$2:$AO$7385,6,0)</f>
        <v>265000</v>
      </c>
      <c r="Q412" s="17" t="str">
        <f aca="false">VLOOKUP(F412,'[1]Goa Member''s Details Revised'!$C$2:$AO$7385,8,0)</f>
        <v>I.R.M</v>
      </c>
      <c r="R412" s="17" t="n">
        <f aca="false">+O412-P412</f>
        <v>0</v>
      </c>
      <c r="S412" s="15" t="e">
        <f aca="false">+#REF!-K412</f>
        <v>#REF!</v>
      </c>
      <c r="T412" s="17" t="n">
        <f aca="false">IF(Q412="regular",((P412-(P412/33)*S412)),(P412-(P412*20%)))</f>
        <v>212000</v>
      </c>
      <c r="U412" s="17" t="e">
        <f aca="false">((P412-(P412/33)*S412))</f>
        <v>#REF!</v>
      </c>
      <c r="V412" s="17" t="n">
        <f aca="false">IF(Q412="regular",0,(P412-(O412*20%)))</f>
        <v>212000</v>
      </c>
      <c r="W412" s="17"/>
      <c r="X412" s="15"/>
      <c r="Y412" s="18" t="str">
        <f aca="false">VLOOKUP(F412,'[1]Goa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3" customFormat="false" ht="60" hidden="false" customHeight="false" outlineLevel="0" collapsed="false">
      <c r="B413" s="14" t="n">
        <v>412</v>
      </c>
      <c r="C413" s="15"/>
      <c r="D413" s="15" t="s">
        <v>1221</v>
      </c>
      <c r="E413" s="15" t="s">
        <v>25</v>
      </c>
      <c r="F413" s="15" t="s">
        <v>1222</v>
      </c>
      <c r="G413" s="15"/>
      <c r="H413" s="16" t="str">
        <f aca="false">VLOOKUP(F413,'[1]Goa Member''s Details Revised'!$C$2:$AO$7385,2,0)</f>
        <v>LNC/DRI BEACHES</v>
      </c>
      <c r="I413" s="15" t="n">
        <v>10</v>
      </c>
      <c r="J413" s="15" t="s">
        <v>176</v>
      </c>
      <c r="K413" s="15" t="n">
        <v>2005</v>
      </c>
      <c r="L413" s="16" t="str">
        <f aca="false">VLOOKUP(F413,'[1]Goa Member''s Details Revised'!$C$2:$AO$7385,9,0)</f>
        <v>Never</v>
      </c>
      <c r="M413" s="15" t="s">
        <v>1220</v>
      </c>
      <c r="N413" s="17" t="n">
        <f aca="false">VLOOKUP(F413,'[1]Goa Member''s Details Revised'!$C$2:$AO$7385,5,0)</f>
        <v>265000</v>
      </c>
      <c r="O413" s="17" t="n">
        <f aca="false">VLOOKUP(F413,'[1]Goa Member''s Details Revised'!$C$2:$AO$7385,5,0)</f>
        <v>265000</v>
      </c>
      <c r="P413" s="17" t="n">
        <f aca="false">VLOOKUP(F413,'[1]Goa Member''s Details Revised'!$C$2:$AO$7385,6,0)</f>
        <v>265000</v>
      </c>
      <c r="Q413" s="17" t="str">
        <f aca="false">VLOOKUP(F413,'[1]Goa Member''s Details Revised'!$C$2:$AO$7385,8,0)</f>
        <v>I.R.M</v>
      </c>
      <c r="R413" s="17" t="n">
        <f aca="false">+O413-P413</f>
        <v>0</v>
      </c>
      <c r="S413" s="15" t="e">
        <f aca="false">+#REF!-K413</f>
        <v>#REF!</v>
      </c>
      <c r="T413" s="17" t="n">
        <f aca="false">IF(Q413="regular",((P413-(P413/33)*S413)),(P413-(P413*20%)))</f>
        <v>212000</v>
      </c>
      <c r="U413" s="17" t="e">
        <f aca="false">((P413-(P413/33)*S413))</f>
        <v>#REF!</v>
      </c>
      <c r="V413" s="17" t="n">
        <f aca="false">IF(Q413="regular",0,(P413-(O413*20%)))</f>
        <v>212000</v>
      </c>
      <c r="W413" s="17"/>
      <c r="X413" s="15"/>
      <c r="Y413" s="18" t="str">
        <f aca="false">VLOOKUP(F413,'[1]Goa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4" customFormat="false" ht="60" hidden="false" customHeight="false" outlineLevel="0" collapsed="false">
      <c r="B414" s="14" t="n">
        <v>413</v>
      </c>
      <c r="C414" s="15"/>
      <c r="D414" s="15" t="s">
        <v>1223</v>
      </c>
      <c r="E414" s="15" t="s">
        <v>25</v>
      </c>
      <c r="F414" s="15" t="s">
        <v>1224</v>
      </c>
      <c r="G414" s="15"/>
      <c r="H414" s="16" t="str">
        <f aca="false">VLOOKUP(F414,'[1]Goa Member''s Details Revised'!$C$2:$AO$7385,2,0)</f>
        <v>LNC/DRI BEACHES</v>
      </c>
      <c r="I414" s="15" t="n">
        <v>10</v>
      </c>
      <c r="J414" s="15" t="s">
        <v>176</v>
      </c>
      <c r="K414" s="15" t="n">
        <v>2005</v>
      </c>
      <c r="L414" s="16" t="str">
        <f aca="false">VLOOKUP(F414,'[1]Goa Member''s Details Revised'!$C$2:$AO$7385,9,0)</f>
        <v>Never</v>
      </c>
      <c r="M414" s="15" t="s">
        <v>1220</v>
      </c>
      <c r="N414" s="17" t="n">
        <f aca="false">VLOOKUP(F414,'[1]Goa Member''s Details Revised'!$C$2:$AO$7385,5,0)</f>
        <v>265000</v>
      </c>
      <c r="O414" s="17" t="n">
        <f aca="false">VLOOKUP(F414,'[1]Goa Member''s Details Revised'!$C$2:$AO$7385,5,0)</f>
        <v>265000</v>
      </c>
      <c r="P414" s="17" t="n">
        <f aca="false">VLOOKUP(F414,'[1]Goa Member''s Details Revised'!$C$2:$AO$7385,6,0)</f>
        <v>265000</v>
      </c>
      <c r="Q414" s="17" t="str">
        <f aca="false">VLOOKUP(F414,'[1]Goa Member''s Details Revised'!$C$2:$AO$7385,8,0)</f>
        <v>I.R.M</v>
      </c>
      <c r="R414" s="17" t="n">
        <f aca="false">+O414-P414</f>
        <v>0</v>
      </c>
      <c r="S414" s="15" t="e">
        <f aca="false">+#REF!-K414</f>
        <v>#REF!</v>
      </c>
      <c r="T414" s="17" t="n">
        <f aca="false">IF(Q414="regular",((P414-(P414/33)*S414)),(P414-(P414*20%)))</f>
        <v>212000</v>
      </c>
      <c r="U414" s="17" t="e">
        <f aca="false">((P414-(P414/33)*S414))</f>
        <v>#REF!</v>
      </c>
      <c r="V414" s="17" t="n">
        <f aca="false">IF(Q414="regular",0,(P414-(O414*20%)))</f>
        <v>212000</v>
      </c>
      <c r="W414" s="17"/>
      <c r="X414" s="15"/>
      <c r="Y414" s="18" t="str">
        <f aca="false">VLOOKUP(F414,'[1]Goa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5" customFormat="false" ht="60" hidden="false" customHeight="false" outlineLevel="0" collapsed="false">
      <c r="B415" s="14" t="n">
        <v>414</v>
      </c>
      <c r="C415" s="15"/>
      <c r="D415" s="15" t="s">
        <v>1225</v>
      </c>
      <c r="E415" s="15" t="s">
        <v>25</v>
      </c>
      <c r="F415" s="15" t="s">
        <v>1226</v>
      </c>
      <c r="G415" s="15"/>
      <c r="H415" s="16" t="str">
        <f aca="false">VLOOKUP(F415,'[1]Goa Member''s Details Revised'!$C$2:$AO$7385,2,0)</f>
        <v>LNC/DRI BEACHES</v>
      </c>
      <c r="I415" s="15" t="n">
        <v>10</v>
      </c>
      <c r="J415" s="15" t="s">
        <v>176</v>
      </c>
      <c r="K415" s="15" t="n">
        <v>2005</v>
      </c>
      <c r="L415" s="16" t="str">
        <f aca="false">VLOOKUP(F415,'[1]Goa Member''s Details Revised'!$C$2:$AO$7385,9,0)</f>
        <v>Never</v>
      </c>
      <c r="M415" s="15" t="s">
        <v>1220</v>
      </c>
      <c r="N415" s="17" t="n">
        <f aca="false">VLOOKUP(F415,'[1]Goa Member''s Details Revised'!$C$2:$AO$7385,5,0)</f>
        <v>265000</v>
      </c>
      <c r="O415" s="17" t="n">
        <f aca="false">VLOOKUP(F415,'[1]Goa Member''s Details Revised'!$C$2:$AO$7385,5,0)</f>
        <v>265000</v>
      </c>
      <c r="P415" s="17" t="n">
        <f aca="false">VLOOKUP(F415,'[1]Goa Member''s Details Revised'!$C$2:$AO$7385,6,0)</f>
        <v>265000</v>
      </c>
      <c r="Q415" s="17" t="str">
        <f aca="false">VLOOKUP(F415,'[1]Goa Member''s Details Revised'!$C$2:$AO$7385,8,0)</f>
        <v>I.R.M</v>
      </c>
      <c r="R415" s="17" t="n">
        <f aca="false">+O415-P415</f>
        <v>0</v>
      </c>
      <c r="S415" s="15" t="e">
        <f aca="false">+#REF!-K415</f>
        <v>#REF!</v>
      </c>
      <c r="T415" s="17" t="n">
        <f aca="false">IF(Q415="regular",((P415-(P415/33)*S415)),(P415-(P415*20%)))</f>
        <v>212000</v>
      </c>
      <c r="U415" s="17" t="e">
        <f aca="false">((P415-(P415/33)*S415))</f>
        <v>#REF!</v>
      </c>
      <c r="V415" s="17" t="n">
        <f aca="false">IF(Q415="regular",0,(P415-(O415*20%)))</f>
        <v>212000</v>
      </c>
      <c r="W415" s="17"/>
      <c r="X415" s="15"/>
      <c r="Y415" s="18" t="str">
        <f aca="false">VLOOKUP(F415,'[1]Goa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6" customFormat="false" ht="60" hidden="false" customHeight="false" outlineLevel="0" collapsed="false">
      <c r="B416" s="14" t="n">
        <v>415</v>
      </c>
      <c r="C416" s="15"/>
      <c r="D416" s="15" t="s">
        <v>1227</v>
      </c>
      <c r="E416" s="15" t="s">
        <v>25</v>
      </c>
      <c r="F416" s="15" t="s">
        <v>1228</v>
      </c>
      <c r="G416" s="15"/>
      <c r="H416" s="16" t="str">
        <f aca="false">VLOOKUP(F416,'[1]Goa Member''s Details Revised'!$C$2:$AO$7385,2,0)</f>
        <v>LNC/DRI BEACHES</v>
      </c>
      <c r="I416" s="15" t="n">
        <v>10</v>
      </c>
      <c r="J416" s="15" t="s">
        <v>176</v>
      </c>
      <c r="K416" s="15" t="n">
        <v>2005</v>
      </c>
      <c r="L416" s="16" t="str">
        <f aca="false">VLOOKUP(F416,'[1]Goa Member''s Details Revised'!$C$2:$AO$7385,9,0)</f>
        <v>Never</v>
      </c>
      <c r="M416" s="15" t="s">
        <v>1220</v>
      </c>
      <c r="N416" s="17" t="n">
        <f aca="false">VLOOKUP(F416,'[1]Goa Member''s Details Revised'!$C$2:$AO$7385,5,0)</f>
        <v>265000</v>
      </c>
      <c r="O416" s="17" t="n">
        <f aca="false">VLOOKUP(F416,'[1]Goa Member''s Details Revised'!$C$2:$AO$7385,5,0)</f>
        <v>265000</v>
      </c>
      <c r="P416" s="17" t="n">
        <f aca="false">VLOOKUP(F416,'[1]Goa Member''s Details Revised'!$C$2:$AO$7385,6,0)</f>
        <v>265000</v>
      </c>
      <c r="Q416" s="17" t="str">
        <f aca="false">VLOOKUP(F416,'[1]Goa Member''s Details Revised'!$C$2:$AO$7385,8,0)</f>
        <v>I.R.M</v>
      </c>
      <c r="R416" s="17" t="n">
        <f aca="false">+O416-P416</f>
        <v>0</v>
      </c>
      <c r="S416" s="15" t="e">
        <f aca="false">+#REF!-K416</f>
        <v>#REF!</v>
      </c>
      <c r="T416" s="17" t="n">
        <f aca="false">IF(Q416="regular",((P416-(P416/33)*S416)),(P416-(P416*20%)))</f>
        <v>212000</v>
      </c>
      <c r="U416" s="17" t="e">
        <f aca="false">((P416-(P416/33)*S416))</f>
        <v>#REF!</v>
      </c>
      <c r="V416" s="17" t="n">
        <f aca="false">IF(Q416="regular",0,(P416-(O416*20%)))</f>
        <v>212000</v>
      </c>
      <c r="W416" s="17"/>
      <c r="X416" s="15"/>
      <c r="Y416" s="18" t="str">
        <f aca="false">VLOOKUP(F416,'[1]Goa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7" customFormat="false" ht="60" hidden="false" customHeight="false" outlineLevel="0" collapsed="false">
      <c r="B417" s="14" t="n">
        <v>416</v>
      </c>
      <c r="C417" s="15"/>
      <c r="D417" s="15" t="s">
        <v>1229</v>
      </c>
      <c r="E417" s="15" t="s">
        <v>25</v>
      </c>
      <c r="F417" s="15" t="s">
        <v>1230</v>
      </c>
      <c r="G417" s="15"/>
      <c r="H417" s="16" t="str">
        <f aca="false">VLOOKUP(F417,'[1]Goa Member''s Details Revised'!$C$2:$AO$7385,2,0)</f>
        <v>LNC/DRI BEACHES</v>
      </c>
      <c r="I417" s="15" t="n">
        <v>10</v>
      </c>
      <c r="J417" s="15" t="s">
        <v>176</v>
      </c>
      <c r="K417" s="15" t="n">
        <v>2005</v>
      </c>
      <c r="L417" s="16" t="str">
        <f aca="false">VLOOKUP(F417,'[1]Goa Member''s Details Revised'!$C$2:$AO$7385,9,0)</f>
        <v>Never</v>
      </c>
      <c r="M417" s="15" t="s">
        <v>1220</v>
      </c>
      <c r="N417" s="17" t="n">
        <f aca="false">VLOOKUP(F417,'[1]Goa Member''s Details Revised'!$C$2:$AO$7385,5,0)</f>
        <v>265000</v>
      </c>
      <c r="O417" s="17" t="n">
        <f aca="false">VLOOKUP(F417,'[1]Goa Member''s Details Revised'!$C$2:$AO$7385,5,0)</f>
        <v>265000</v>
      </c>
      <c r="P417" s="17" t="n">
        <f aca="false">VLOOKUP(F417,'[1]Goa Member''s Details Revised'!$C$2:$AO$7385,6,0)</f>
        <v>265000</v>
      </c>
      <c r="Q417" s="17" t="str">
        <f aca="false">VLOOKUP(F417,'[1]Goa Member''s Details Revised'!$C$2:$AO$7385,8,0)</f>
        <v>I.R.M</v>
      </c>
      <c r="R417" s="17" t="n">
        <f aca="false">+O417-P417</f>
        <v>0</v>
      </c>
      <c r="S417" s="15" t="e">
        <f aca="false">+#REF!-K417</f>
        <v>#REF!</v>
      </c>
      <c r="T417" s="17" t="n">
        <f aca="false">IF(Q417="regular",((P417-(P417/33)*S417)),(P417-(P417*20%)))</f>
        <v>212000</v>
      </c>
      <c r="U417" s="17" t="e">
        <f aca="false">((P417-(P417/33)*S417))</f>
        <v>#REF!</v>
      </c>
      <c r="V417" s="17" t="n">
        <f aca="false">IF(Q417="regular",0,(P417-(O417*20%)))</f>
        <v>212000</v>
      </c>
      <c r="W417" s="17"/>
      <c r="X417" s="15"/>
      <c r="Y417" s="18" t="str">
        <f aca="false">VLOOKUP(F417,'[1]Goa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8" customFormat="false" ht="60" hidden="false" customHeight="false" outlineLevel="0" collapsed="false">
      <c r="B418" s="14" t="n">
        <v>417</v>
      </c>
      <c r="C418" s="15"/>
      <c r="D418" s="15" t="s">
        <v>1231</v>
      </c>
      <c r="E418" s="15" t="s">
        <v>25</v>
      </c>
      <c r="F418" s="15" t="s">
        <v>1232</v>
      </c>
      <c r="G418" s="15"/>
      <c r="H418" s="16" t="str">
        <f aca="false">VLOOKUP(F418,'[1]Goa Member''s Details Revised'!$C$2:$AO$7385,2,0)</f>
        <v>LNC/DRI BEACHES</v>
      </c>
      <c r="I418" s="15" t="n">
        <v>10</v>
      </c>
      <c r="J418" s="15" t="s">
        <v>176</v>
      </c>
      <c r="K418" s="15" t="n">
        <v>2005</v>
      </c>
      <c r="L418" s="16" t="str">
        <f aca="false">VLOOKUP(F418,'[1]Goa Member''s Details Revised'!$C$2:$AO$7385,9,0)</f>
        <v>Never</v>
      </c>
      <c r="M418" s="15" t="s">
        <v>1220</v>
      </c>
      <c r="N418" s="17" t="n">
        <f aca="false">VLOOKUP(F418,'[1]Goa Member''s Details Revised'!$C$2:$AO$7385,5,0)</f>
        <v>265000</v>
      </c>
      <c r="O418" s="17" t="n">
        <f aca="false">VLOOKUP(F418,'[1]Goa Member''s Details Revised'!$C$2:$AO$7385,5,0)</f>
        <v>265000</v>
      </c>
      <c r="P418" s="17" t="n">
        <f aca="false">VLOOKUP(F418,'[1]Goa Member''s Details Revised'!$C$2:$AO$7385,6,0)</f>
        <v>265000</v>
      </c>
      <c r="Q418" s="17" t="str">
        <f aca="false">VLOOKUP(F418,'[1]Goa Member''s Details Revised'!$C$2:$AO$7385,8,0)</f>
        <v>I.R.M</v>
      </c>
      <c r="R418" s="17" t="n">
        <f aca="false">+O418-P418</f>
        <v>0</v>
      </c>
      <c r="S418" s="15" t="e">
        <f aca="false">+#REF!-K418</f>
        <v>#REF!</v>
      </c>
      <c r="T418" s="17" t="n">
        <f aca="false">IF(Q418="regular",((P418-(P418/33)*S418)),(P418-(P418*20%)))</f>
        <v>212000</v>
      </c>
      <c r="U418" s="17" t="e">
        <f aca="false">((P418-(P418/33)*S418))</f>
        <v>#REF!</v>
      </c>
      <c r="V418" s="17" t="n">
        <f aca="false">IF(Q418="regular",0,(P418-(O418*20%)))</f>
        <v>212000</v>
      </c>
      <c r="W418" s="17"/>
      <c r="X418" s="15"/>
      <c r="Y418" s="18" t="str">
        <f aca="false">VLOOKUP(F418,'[1]Goa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9" customFormat="false" ht="60" hidden="false" customHeight="false" outlineLevel="0" collapsed="false">
      <c r="B419" s="14" t="n">
        <v>418</v>
      </c>
      <c r="C419" s="15"/>
      <c r="D419" s="15" t="s">
        <v>1233</v>
      </c>
      <c r="E419" s="15" t="s">
        <v>25</v>
      </c>
      <c r="F419" s="15" t="s">
        <v>1234</v>
      </c>
      <c r="G419" s="15"/>
      <c r="H419" s="16" t="str">
        <f aca="false">VLOOKUP(F419,'[1]Goa Member''s Details Revised'!$C$2:$AO$7385,2,0)</f>
        <v>LNC/DRI BEACHES</v>
      </c>
      <c r="I419" s="15" t="n">
        <v>10</v>
      </c>
      <c r="J419" s="15" t="s">
        <v>176</v>
      </c>
      <c r="K419" s="15" t="n">
        <v>2005</v>
      </c>
      <c r="L419" s="16" t="str">
        <f aca="false">VLOOKUP(F419,'[1]Goa Member''s Details Revised'!$C$2:$AO$7385,9,0)</f>
        <v>Never</v>
      </c>
      <c r="M419" s="15" t="s">
        <v>1220</v>
      </c>
      <c r="N419" s="17" t="n">
        <f aca="false">VLOOKUP(F419,'[1]Goa Member''s Details Revised'!$C$2:$AO$7385,5,0)</f>
        <v>265000</v>
      </c>
      <c r="O419" s="17" t="n">
        <f aca="false">VLOOKUP(F419,'[1]Goa Member''s Details Revised'!$C$2:$AO$7385,5,0)</f>
        <v>265000</v>
      </c>
      <c r="P419" s="17" t="n">
        <f aca="false">VLOOKUP(F419,'[1]Goa Member''s Details Revised'!$C$2:$AO$7385,6,0)</f>
        <v>265000</v>
      </c>
      <c r="Q419" s="17" t="str">
        <f aca="false">VLOOKUP(F419,'[1]Goa Member''s Details Revised'!$C$2:$AO$7385,8,0)</f>
        <v>I.R.M</v>
      </c>
      <c r="R419" s="17" t="n">
        <f aca="false">+O419-P419</f>
        <v>0</v>
      </c>
      <c r="S419" s="15" t="e">
        <f aca="false">+#REF!-K419</f>
        <v>#REF!</v>
      </c>
      <c r="T419" s="17" t="n">
        <f aca="false">IF(Q419="regular",((P419-(P419/33)*S419)),(P419-(P419*20%)))</f>
        <v>212000</v>
      </c>
      <c r="U419" s="17" t="e">
        <f aca="false">((P419-(P419/33)*S419))</f>
        <v>#REF!</v>
      </c>
      <c r="V419" s="17" t="n">
        <f aca="false">IF(Q419="regular",0,(P419-(O419*20%)))</f>
        <v>212000</v>
      </c>
      <c r="W419" s="17"/>
      <c r="X419" s="15"/>
      <c r="Y419" s="18" t="str">
        <f aca="false">VLOOKUP(F419,'[1]Goa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0" customFormat="false" ht="60" hidden="false" customHeight="false" outlineLevel="0" collapsed="false">
      <c r="B420" s="14" t="n">
        <v>419</v>
      </c>
      <c r="C420" s="15"/>
      <c r="D420" s="15" t="s">
        <v>1235</v>
      </c>
      <c r="E420" s="15" t="s">
        <v>25</v>
      </c>
      <c r="F420" s="15" t="s">
        <v>1236</v>
      </c>
      <c r="G420" s="15"/>
      <c r="H420" s="16" t="str">
        <f aca="false">VLOOKUP(F420,'[1]Goa Member''s Details Revised'!$C$2:$AO$7385,2,0)</f>
        <v>LNC/DRI BEACHES</v>
      </c>
      <c r="I420" s="15" t="n">
        <v>10</v>
      </c>
      <c r="J420" s="15" t="s">
        <v>176</v>
      </c>
      <c r="K420" s="15" t="n">
        <v>2005</v>
      </c>
      <c r="L420" s="16" t="str">
        <f aca="false">VLOOKUP(F420,'[1]Goa Member''s Details Revised'!$C$2:$AO$7385,9,0)</f>
        <v>Never</v>
      </c>
      <c r="M420" s="15" t="s">
        <v>1220</v>
      </c>
      <c r="N420" s="17" t="n">
        <f aca="false">VLOOKUP(F420,'[1]Goa Member''s Details Revised'!$C$2:$AO$7385,5,0)</f>
        <v>265000</v>
      </c>
      <c r="O420" s="17" t="n">
        <f aca="false">VLOOKUP(F420,'[1]Goa Member''s Details Revised'!$C$2:$AO$7385,5,0)</f>
        <v>265000</v>
      </c>
      <c r="P420" s="17" t="n">
        <f aca="false">VLOOKUP(F420,'[1]Goa Member''s Details Revised'!$C$2:$AO$7385,6,0)</f>
        <v>265000</v>
      </c>
      <c r="Q420" s="17" t="str">
        <f aca="false">VLOOKUP(F420,'[1]Goa Member''s Details Revised'!$C$2:$AO$7385,8,0)</f>
        <v>I.R.M</v>
      </c>
      <c r="R420" s="17" t="n">
        <f aca="false">+O420-P420</f>
        <v>0</v>
      </c>
      <c r="S420" s="15" t="e">
        <f aca="false">+#REF!-K420</f>
        <v>#REF!</v>
      </c>
      <c r="T420" s="17" t="n">
        <f aca="false">IF(Q420="regular",((P420-(P420/33)*S420)),(P420-(P420*20%)))</f>
        <v>212000</v>
      </c>
      <c r="U420" s="17" t="e">
        <f aca="false">((P420-(P420/33)*S420))</f>
        <v>#REF!</v>
      </c>
      <c r="V420" s="17" t="n">
        <f aca="false">IF(Q420="regular",0,(P420-(O420*20%)))</f>
        <v>212000</v>
      </c>
      <c r="W420" s="17"/>
      <c r="X420" s="15"/>
      <c r="Y420" s="18" t="str">
        <f aca="false">VLOOKUP(F420,'[1]Goa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1" customFormat="false" ht="60" hidden="false" customHeight="false" outlineLevel="0" collapsed="false">
      <c r="B421" s="14" t="n">
        <v>420</v>
      </c>
      <c r="C421" s="15"/>
      <c r="D421" s="15" t="s">
        <v>1237</v>
      </c>
      <c r="E421" s="15" t="s">
        <v>25</v>
      </c>
      <c r="F421" s="15" t="s">
        <v>1238</v>
      </c>
      <c r="G421" s="15"/>
      <c r="H421" s="16" t="str">
        <f aca="false">VLOOKUP(F421,'[1]Goa Member''s Details Revised'!$C$2:$AO$7385,2,0)</f>
        <v>LNC/DRI BEACHES</v>
      </c>
      <c r="I421" s="15" t="n">
        <v>10</v>
      </c>
      <c r="J421" s="15" t="s">
        <v>176</v>
      </c>
      <c r="K421" s="15" t="n">
        <v>2005</v>
      </c>
      <c r="L421" s="16" t="str">
        <f aca="false">VLOOKUP(F421,'[1]Goa Member''s Details Revised'!$C$2:$AO$7385,9,0)</f>
        <v>Never</v>
      </c>
      <c r="M421" s="15" t="s">
        <v>1220</v>
      </c>
      <c r="N421" s="17" t="n">
        <f aca="false">VLOOKUP(F421,'[1]Goa Member''s Details Revised'!$C$2:$AO$7385,5,0)</f>
        <v>265000</v>
      </c>
      <c r="O421" s="17" t="n">
        <f aca="false">VLOOKUP(F421,'[1]Goa Member''s Details Revised'!$C$2:$AO$7385,5,0)</f>
        <v>265000</v>
      </c>
      <c r="P421" s="17" t="n">
        <f aca="false">VLOOKUP(F421,'[1]Goa Member''s Details Revised'!$C$2:$AO$7385,6,0)</f>
        <v>265000</v>
      </c>
      <c r="Q421" s="17" t="str">
        <f aca="false">VLOOKUP(F421,'[1]Goa Member''s Details Revised'!$C$2:$AO$7385,8,0)</f>
        <v>I.R.M</v>
      </c>
      <c r="R421" s="17" t="n">
        <f aca="false">+O421-P421</f>
        <v>0</v>
      </c>
      <c r="S421" s="15" t="e">
        <f aca="false">+#REF!-K421</f>
        <v>#REF!</v>
      </c>
      <c r="T421" s="17" t="n">
        <f aca="false">IF(Q421="regular",((P421-(P421/33)*S421)),(P421-(P421*20%)))</f>
        <v>212000</v>
      </c>
      <c r="U421" s="17" t="e">
        <f aca="false">((P421-(P421/33)*S421))</f>
        <v>#REF!</v>
      </c>
      <c r="V421" s="17" t="n">
        <f aca="false">IF(Q421="regular",0,(P421-(O421*20%)))</f>
        <v>212000</v>
      </c>
      <c r="W421" s="17"/>
      <c r="X421" s="15"/>
      <c r="Y421" s="18" t="str">
        <f aca="false">VLOOKUP(F421,'[1]Goa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2" customFormat="false" ht="60" hidden="false" customHeight="false" outlineLevel="0" collapsed="false">
      <c r="B422" s="14" t="n">
        <v>421</v>
      </c>
      <c r="C422" s="15"/>
      <c r="D422" s="15" t="s">
        <v>1239</v>
      </c>
      <c r="E422" s="15" t="s">
        <v>25</v>
      </c>
      <c r="F422" s="15" t="s">
        <v>1240</v>
      </c>
      <c r="G422" s="15"/>
      <c r="H422" s="16" t="str">
        <f aca="false">VLOOKUP(F422,'[1]Goa Member''s Details Revised'!$C$2:$AO$7385,2,0)</f>
        <v>LNC/DRI BEACHES</v>
      </c>
      <c r="I422" s="15" t="n">
        <v>10</v>
      </c>
      <c r="J422" s="15" t="s">
        <v>176</v>
      </c>
      <c r="K422" s="15" t="n">
        <v>2005</v>
      </c>
      <c r="L422" s="16" t="str">
        <f aca="false">VLOOKUP(F422,'[1]Goa Member''s Details Revised'!$C$2:$AO$7385,9,0)</f>
        <v>Never</v>
      </c>
      <c r="M422" s="15" t="s">
        <v>1220</v>
      </c>
      <c r="N422" s="17" t="n">
        <f aca="false">VLOOKUP(F422,'[1]Goa Member''s Details Revised'!$C$2:$AO$7385,5,0)</f>
        <v>265000</v>
      </c>
      <c r="O422" s="17" t="n">
        <f aca="false">VLOOKUP(F422,'[1]Goa Member''s Details Revised'!$C$2:$AO$7385,5,0)</f>
        <v>265000</v>
      </c>
      <c r="P422" s="17" t="n">
        <f aca="false">VLOOKUP(F422,'[1]Goa Member''s Details Revised'!$C$2:$AO$7385,6,0)</f>
        <v>265000</v>
      </c>
      <c r="Q422" s="17" t="str">
        <f aca="false">VLOOKUP(F422,'[1]Goa Member''s Details Revised'!$C$2:$AO$7385,8,0)</f>
        <v>I.R.M</v>
      </c>
      <c r="R422" s="17" t="n">
        <f aca="false">+O422-P422</f>
        <v>0</v>
      </c>
      <c r="S422" s="15" t="e">
        <f aca="false">+#REF!-K422</f>
        <v>#REF!</v>
      </c>
      <c r="T422" s="17" t="n">
        <f aca="false">IF(Q422="regular",((P422-(P422/33)*S422)),(P422-(P422*20%)))</f>
        <v>212000</v>
      </c>
      <c r="U422" s="17" t="e">
        <f aca="false">((P422-(P422/33)*S422))</f>
        <v>#REF!</v>
      </c>
      <c r="V422" s="17" t="n">
        <f aca="false">IF(Q422="regular",0,(P422-(O422*20%)))</f>
        <v>212000</v>
      </c>
      <c r="W422" s="17"/>
      <c r="X422" s="15"/>
      <c r="Y422" s="18" t="str">
        <f aca="false">VLOOKUP(F422,'[1]Goa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3" customFormat="false" ht="60" hidden="false" customHeight="false" outlineLevel="0" collapsed="false">
      <c r="B423" s="14" t="n">
        <v>422</v>
      </c>
      <c r="C423" s="15"/>
      <c r="D423" s="15" t="s">
        <v>1241</v>
      </c>
      <c r="E423" s="15" t="s">
        <v>25</v>
      </c>
      <c r="F423" s="15" t="s">
        <v>1242</v>
      </c>
      <c r="G423" s="15"/>
      <c r="H423" s="16" t="str">
        <f aca="false">VLOOKUP(F423,'[1]Goa Member''s Details Revised'!$C$2:$AO$7385,2,0)</f>
        <v>LNC/DRI BEACHES</v>
      </c>
      <c r="I423" s="15" t="n">
        <v>10</v>
      </c>
      <c r="J423" s="15" t="s">
        <v>176</v>
      </c>
      <c r="K423" s="15" t="n">
        <v>2005</v>
      </c>
      <c r="L423" s="16" t="str">
        <f aca="false">VLOOKUP(F423,'[1]Goa Member''s Details Revised'!$C$2:$AO$7385,9,0)</f>
        <v>Never</v>
      </c>
      <c r="M423" s="15" t="s">
        <v>1220</v>
      </c>
      <c r="N423" s="17" t="n">
        <f aca="false">VLOOKUP(F423,'[1]Goa Member''s Details Revised'!$C$2:$AO$7385,5,0)</f>
        <v>265000</v>
      </c>
      <c r="O423" s="17" t="n">
        <f aca="false">VLOOKUP(F423,'[1]Goa Member''s Details Revised'!$C$2:$AO$7385,5,0)</f>
        <v>265000</v>
      </c>
      <c r="P423" s="17" t="n">
        <f aca="false">VLOOKUP(F423,'[1]Goa Member''s Details Revised'!$C$2:$AO$7385,6,0)</f>
        <v>265000</v>
      </c>
      <c r="Q423" s="17" t="str">
        <f aca="false">VLOOKUP(F423,'[1]Goa Member''s Details Revised'!$C$2:$AO$7385,8,0)</f>
        <v>I.R.M</v>
      </c>
      <c r="R423" s="17" t="n">
        <f aca="false">+O423-P423</f>
        <v>0</v>
      </c>
      <c r="S423" s="15" t="e">
        <f aca="false">+#REF!-K423</f>
        <v>#REF!</v>
      </c>
      <c r="T423" s="17" t="n">
        <f aca="false">IF(Q423="regular",((P423-(P423/33)*S423)),(P423-(P423*20%)))</f>
        <v>212000</v>
      </c>
      <c r="U423" s="17" t="e">
        <f aca="false">((P423-(P423/33)*S423))</f>
        <v>#REF!</v>
      </c>
      <c r="V423" s="17" t="n">
        <f aca="false">IF(Q423="regular",0,(P423-(O423*20%)))</f>
        <v>212000</v>
      </c>
      <c r="W423" s="17"/>
      <c r="X423" s="15"/>
      <c r="Y423" s="18" t="str">
        <f aca="false">VLOOKUP(F423,'[1]Goa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4" customFormat="false" ht="60" hidden="false" customHeight="false" outlineLevel="0" collapsed="false">
      <c r="B424" s="14" t="n">
        <v>423</v>
      </c>
      <c r="C424" s="15"/>
      <c r="D424" s="15" t="s">
        <v>1243</v>
      </c>
      <c r="E424" s="15" t="s">
        <v>25</v>
      </c>
      <c r="F424" s="15" t="s">
        <v>1244</v>
      </c>
      <c r="G424" s="15"/>
      <c r="H424" s="16" t="str">
        <f aca="false">VLOOKUP(F424,'[1]Goa Member''s Details Revised'!$C$2:$AO$7385,2,0)</f>
        <v>LNC/DRI BEACHES</v>
      </c>
      <c r="I424" s="15" t="n">
        <v>10</v>
      </c>
      <c r="J424" s="15" t="s">
        <v>176</v>
      </c>
      <c r="K424" s="15" t="n">
        <v>2005</v>
      </c>
      <c r="L424" s="16" t="str">
        <f aca="false">VLOOKUP(F424,'[1]Goa Member''s Details Revised'!$C$2:$AO$7385,9,0)</f>
        <v>Never</v>
      </c>
      <c r="M424" s="15" t="s">
        <v>1220</v>
      </c>
      <c r="N424" s="17" t="n">
        <f aca="false">VLOOKUP(F424,'[1]Goa Member''s Details Revised'!$C$2:$AO$7385,5,0)</f>
        <v>265000</v>
      </c>
      <c r="O424" s="17" t="n">
        <f aca="false">VLOOKUP(F424,'[1]Goa Member''s Details Revised'!$C$2:$AO$7385,5,0)</f>
        <v>265000</v>
      </c>
      <c r="P424" s="17" t="n">
        <f aca="false">VLOOKUP(F424,'[1]Goa Member''s Details Revised'!$C$2:$AO$7385,6,0)</f>
        <v>265000</v>
      </c>
      <c r="Q424" s="17" t="str">
        <f aca="false">VLOOKUP(F424,'[1]Goa Member''s Details Revised'!$C$2:$AO$7385,8,0)</f>
        <v>I.R.M</v>
      </c>
      <c r="R424" s="17" t="n">
        <f aca="false">+O424-P424</f>
        <v>0</v>
      </c>
      <c r="S424" s="15" t="e">
        <f aca="false">+#REF!-K424</f>
        <v>#REF!</v>
      </c>
      <c r="T424" s="17" t="n">
        <f aca="false">IF(Q424="regular",((P424-(P424/33)*S424)),(P424-(P424*20%)))</f>
        <v>212000</v>
      </c>
      <c r="U424" s="17" t="e">
        <f aca="false">((P424-(P424/33)*S424))</f>
        <v>#REF!</v>
      </c>
      <c r="V424" s="17" t="n">
        <f aca="false">IF(Q424="regular",0,(P424-(O424*20%)))</f>
        <v>212000</v>
      </c>
      <c r="W424" s="17"/>
      <c r="X424" s="15"/>
      <c r="Y424" s="18" t="str">
        <f aca="false">VLOOKUP(F424,'[1]Goa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5" customFormat="false" ht="60" hidden="false" customHeight="false" outlineLevel="0" collapsed="false">
      <c r="B425" s="14" t="n">
        <v>424</v>
      </c>
      <c r="C425" s="15"/>
      <c r="D425" s="15" t="s">
        <v>1245</v>
      </c>
      <c r="E425" s="15" t="s">
        <v>25</v>
      </c>
      <c r="F425" s="15" t="s">
        <v>1246</v>
      </c>
      <c r="G425" s="15"/>
      <c r="H425" s="16" t="str">
        <f aca="false">VLOOKUP(F425,'[1]Goa Member''s Details Revised'!$C$2:$AO$7385,2,0)</f>
        <v>LNC/DRI BEACHES</v>
      </c>
      <c r="I425" s="15" t="n">
        <v>10</v>
      </c>
      <c r="J425" s="15" t="s">
        <v>176</v>
      </c>
      <c r="K425" s="15" t="n">
        <v>2005</v>
      </c>
      <c r="L425" s="16" t="str">
        <f aca="false">VLOOKUP(F425,'[1]Goa Member''s Details Revised'!$C$2:$AO$7385,9,0)</f>
        <v>Never</v>
      </c>
      <c r="M425" s="15" t="s">
        <v>1220</v>
      </c>
      <c r="N425" s="17" t="n">
        <f aca="false">VLOOKUP(F425,'[1]Goa Member''s Details Revised'!$C$2:$AO$7385,5,0)</f>
        <v>265000</v>
      </c>
      <c r="O425" s="17" t="n">
        <f aca="false">VLOOKUP(F425,'[1]Goa Member''s Details Revised'!$C$2:$AO$7385,5,0)</f>
        <v>265000</v>
      </c>
      <c r="P425" s="17" t="n">
        <f aca="false">VLOOKUP(F425,'[1]Goa Member''s Details Revised'!$C$2:$AO$7385,6,0)</f>
        <v>265000</v>
      </c>
      <c r="Q425" s="17" t="str">
        <f aca="false">VLOOKUP(F425,'[1]Goa Member''s Details Revised'!$C$2:$AO$7385,8,0)</f>
        <v>I.R.M</v>
      </c>
      <c r="R425" s="17" t="n">
        <f aca="false">+O425-P425</f>
        <v>0</v>
      </c>
      <c r="S425" s="15" t="e">
        <f aca="false">+#REF!-K425</f>
        <v>#REF!</v>
      </c>
      <c r="T425" s="17" t="n">
        <f aca="false">IF(Q425="regular",((P425-(P425/33)*S425)),(P425-(P425*20%)))</f>
        <v>212000</v>
      </c>
      <c r="U425" s="17" t="e">
        <f aca="false">((P425-(P425/33)*S425))</f>
        <v>#REF!</v>
      </c>
      <c r="V425" s="17" t="n">
        <f aca="false">IF(Q425="regular",0,(P425-(O425*20%)))</f>
        <v>212000</v>
      </c>
      <c r="W425" s="17"/>
      <c r="X425" s="15"/>
      <c r="Y425" s="18" t="str">
        <f aca="false">VLOOKUP(F425,'[1]Goa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6" customFormat="false" ht="60" hidden="false" customHeight="false" outlineLevel="0" collapsed="false">
      <c r="B426" s="14" t="n">
        <v>425</v>
      </c>
      <c r="C426" s="15"/>
      <c r="D426" s="15" t="s">
        <v>1247</v>
      </c>
      <c r="E426" s="15" t="s">
        <v>25</v>
      </c>
      <c r="F426" s="15" t="s">
        <v>1248</v>
      </c>
      <c r="G426" s="15"/>
      <c r="H426" s="16" t="str">
        <f aca="false">VLOOKUP(F426,'[1]Goa Member''s Details Revised'!$C$2:$AO$7385,2,0)</f>
        <v>LNC/DRI BEACHES</v>
      </c>
      <c r="I426" s="15" t="n">
        <v>10</v>
      </c>
      <c r="J426" s="15" t="s">
        <v>176</v>
      </c>
      <c r="K426" s="15" t="n">
        <v>2005</v>
      </c>
      <c r="L426" s="16" t="str">
        <f aca="false">VLOOKUP(F426,'[1]Goa Member''s Details Revised'!$C$2:$AO$7385,9,0)</f>
        <v>Never</v>
      </c>
      <c r="M426" s="15" t="s">
        <v>1220</v>
      </c>
      <c r="N426" s="17" t="n">
        <f aca="false">VLOOKUP(F426,'[1]Goa Member''s Details Revised'!$C$2:$AO$7385,5,0)</f>
        <v>265000</v>
      </c>
      <c r="O426" s="17" t="n">
        <f aca="false">VLOOKUP(F426,'[1]Goa Member''s Details Revised'!$C$2:$AO$7385,5,0)</f>
        <v>265000</v>
      </c>
      <c r="P426" s="17" t="n">
        <f aca="false">VLOOKUP(F426,'[1]Goa Member''s Details Revised'!$C$2:$AO$7385,6,0)</f>
        <v>265000</v>
      </c>
      <c r="Q426" s="17" t="str">
        <f aca="false">VLOOKUP(F426,'[1]Goa Member''s Details Revised'!$C$2:$AO$7385,8,0)</f>
        <v>I.R.M</v>
      </c>
      <c r="R426" s="17" t="n">
        <f aca="false">+O426-P426</f>
        <v>0</v>
      </c>
      <c r="S426" s="15" t="e">
        <f aca="false">+#REF!-K426</f>
        <v>#REF!</v>
      </c>
      <c r="T426" s="17" t="n">
        <f aca="false">IF(Q426="regular",((P426-(P426/33)*S426)),(P426-(P426*20%)))</f>
        <v>212000</v>
      </c>
      <c r="U426" s="17" t="e">
        <f aca="false">((P426-(P426/33)*S426))</f>
        <v>#REF!</v>
      </c>
      <c r="V426" s="17" t="n">
        <f aca="false">IF(Q426="regular",0,(P426-(O426*20%)))</f>
        <v>212000</v>
      </c>
      <c r="W426" s="17"/>
      <c r="X426" s="15"/>
      <c r="Y426" s="18" t="str">
        <f aca="false">VLOOKUP(F426,'[1]Goa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7" customFormat="false" ht="60" hidden="false" customHeight="false" outlineLevel="0" collapsed="false">
      <c r="B427" s="14" t="n">
        <v>426</v>
      </c>
      <c r="C427" s="15"/>
      <c r="D427" s="15" t="s">
        <v>1249</v>
      </c>
      <c r="E427" s="15" t="s">
        <v>25</v>
      </c>
      <c r="F427" s="15" t="s">
        <v>1250</v>
      </c>
      <c r="G427" s="15"/>
      <c r="H427" s="16" t="str">
        <f aca="false">VLOOKUP(F427,'[1]Goa Member''s Details Revised'!$C$2:$AO$7385,2,0)</f>
        <v>LNC/DRI BEACHES</v>
      </c>
      <c r="I427" s="15" t="n">
        <v>10</v>
      </c>
      <c r="J427" s="15" t="s">
        <v>176</v>
      </c>
      <c r="K427" s="15" t="n">
        <v>2005</v>
      </c>
      <c r="L427" s="16" t="str">
        <f aca="false">VLOOKUP(F427,'[1]Goa Member''s Details Revised'!$C$2:$AO$7385,9,0)</f>
        <v>Never</v>
      </c>
      <c r="M427" s="15" t="s">
        <v>1220</v>
      </c>
      <c r="N427" s="17" t="n">
        <f aca="false">VLOOKUP(F427,'[1]Goa Member''s Details Revised'!$C$2:$AO$7385,5,0)</f>
        <v>265000</v>
      </c>
      <c r="O427" s="17" t="n">
        <f aca="false">VLOOKUP(F427,'[1]Goa Member''s Details Revised'!$C$2:$AO$7385,5,0)</f>
        <v>265000</v>
      </c>
      <c r="P427" s="17" t="n">
        <f aca="false">VLOOKUP(F427,'[1]Goa Member''s Details Revised'!$C$2:$AO$7385,6,0)</f>
        <v>265000</v>
      </c>
      <c r="Q427" s="17" t="str">
        <f aca="false">VLOOKUP(F427,'[1]Goa Member''s Details Revised'!$C$2:$AO$7385,8,0)</f>
        <v>I.R.M</v>
      </c>
      <c r="R427" s="17" t="n">
        <f aca="false">+O427-P427</f>
        <v>0</v>
      </c>
      <c r="S427" s="15" t="e">
        <f aca="false">+#REF!-K427</f>
        <v>#REF!</v>
      </c>
      <c r="T427" s="17" t="n">
        <f aca="false">IF(Q427="regular",((P427-(P427/33)*S427)),(P427-(P427*20%)))</f>
        <v>212000</v>
      </c>
      <c r="U427" s="17" t="e">
        <f aca="false">((P427-(P427/33)*S427))</f>
        <v>#REF!</v>
      </c>
      <c r="V427" s="17" t="n">
        <f aca="false">IF(Q427="regular",0,(P427-(O427*20%)))</f>
        <v>212000</v>
      </c>
      <c r="W427" s="17"/>
      <c r="X427" s="15"/>
      <c r="Y427" s="18" t="str">
        <f aca="false">VLOOKUP(F427,'[1]Goa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8" customFormat="false" ht="60" hidden="false" customHeight="false" outlineLevel="0" collapsed="false">
      <c r="B428" s="14" t="n">
        <v>427</v>
      </c>
      <c r="C428" s="15"/>
      <c r="D428" s="15" t="s">
        <v>1251</v>
      </c>
      <c r="E428" s="15" t="s">
        <v>25</v>
      </c>
      <c r="F428" s="15" t="s">
        <v>1252</v>
      </c>
      <c r="G428" s="15"/>
      <c r="H428" s="16" t="str">
        <f aca="false">VLOOKUP(F428,'[1]Goa Member''s Details Revised'!$C$2:$AO$7385,2,0)</f>
        <v>LNC/DRI BEACHES</v>
      </c>
      <c r="I428" s="15" t="n">
        <v>10</v>
      </c>
      <c r="J428" s="15" t="s">
        <v>176</v>
      </c>
      <c r="K428" s="15" t="n">
        <v>2005</v>
      </c>
      <c r="L428" s="16" t="str">
        <f aca="false">VLOOKUP(F428,'[1]Goa Member''s Details Revised'!$C$2:$AO$7385,9,0)</f>
        <v>Never</v>
      </c>
      <c r="M428" s="15" t="s">
        <v>1220</v>
      </c>
      <c r="N428" s="17" t="n">
        <f aca="false">VLOOKUP(F428,'[1]Goa Member''s Details Revised'!$C$2:$AO$7385,5,0)</f>
        <v>265000</v>
      </c>
      <c r="O428" s="17" t="n">
        <f aca="false">VLOOKUP(F428,'[1]Goa Member''s Details Revised'!$C$2:$AO$7385,5,0)</f>
        <v>265000</v>
      </c>
      <c r="P428" s="17" t="n">
        <f aca="false">VLOOKUP(F428,'[1]Goa Member''s Details Revised'!$C$2:$AO$7385,6,0)</f>
        <v>265000</v>
      </c>
      <c r="Q428" s="17" t="str">
        <f aca="false">VLOOKUP(F428,'[1]Goa Member''s Details Revised'!$C$2:$AO$7385,8,0)</f>
        <v>I.R.M</v>
      </c>
      <c r="R428" s="17" t="n">
        <f aca="false">+O428-P428</f>
        <v>0</v>
      </c>
      <c r="S428" s="15" t="e">
        <f aca="false">+#REF!-K428</f>
        <v>#REF!</v>
      </c>
      <c r="T428" s="17" t="n">
        <f aca="false">IF(Q428="regular",((P428-(P428/33)*S428)),(P428-(P428*20%)))</f>
        <v>212000</v>
      </c>
      <c r="U428" s="17" t="e">
        <f aca="false">((P428-(P428/33)*S428))</f>
        <v>#REF!</v>
      </c>
      <c r="V428" s="17" t="n">
        <f aca="false">IF(Q428="regular",0,(P428-(O428*20%)))</f>
        <v>212000</v>
      </c>
      <c r="W428" s="17"/>
      <c r="X428" s="15"/>
      <c r="Y428" s="18" t="str">
        <f aca="false">VLOOKUP(F428,'[1]Goa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9" customFormat="false" ht="60" hidden="false" customHeight="false" outlineLevel="0" collapsed="false">
      <c r="B429" s="14" t="n">
        <v>428</v>
      </c>
      <c r="C429" s="15"/>
      <c r="D429" s="15" t="s">
        <v>1253</v>
      </c>
      <c r="E429" s="15" t="s">
        <v>25</v>
      </c>
      <c r="F429" s="15" t="s">
        <v>1254</v>
      </c>
      <c r="G429" s="15"/>
      <c r="H429" s="16" t="str">
        <f aca="false">VLOOKUP(F429,'[1]Goa Member''s Details Revised'!$C$2:$AO$7385,2,0)</f>
        <v>LNC/DRI BEACHES</v>
      </c>
      <c r="I429" s="15" t="n">
        <v>10</v>
      </c>
      <c r="J429" s="15" t="s">
        <v>176</v>
      </c>
      <c r="K429" s="15" t="n">
        <v>2005</v>
      </c>
      <c r="L429" s="16" t="str">
        <f aca="false">VLOOKUP(F429,'[1]Goa Member''s Details Revised'!$C$2:$AO$7385,9,0)</f>
        <v>Never</v>
      </c>
      <c r="M429" s="15" t="s">
        <v>1220</v>
      </c>
      <c r="N429" s="17" t="n">
        <f aca="false">VLOOKUP(F429,'[1]Goa Member''s Details Revised'!$C$2:$AO$7385,5,0)</f>
        <v>265000</v>
      </c>
      <c r="O429" s="17" t="n">
        <f aca="false">VLOOKUP(F429,'[1]Goa Member''s Details Revised'!$C$2:$AO$7385,5,0)</f>
        <v>265000</v>
      </c>
      <c r="P429" s="17" t="n">
        <f aca="false">VLOOKUP(F429,'[1]Goa Member''s Details Revised'!$C$2:$AO$7385,6,0)</f>
        <v>265000</v>
      </c>
      <c r="Q429" s="17" t="str">
        <f aca="false">VLOOKUP(F429,'[1]Goa Member''s Details Revised'!$C$2:$AO$7385,8,0)</f>
        <v>I.R.M</v>
      </c>
      <c r="R429" s="17" t="n">
        <f aca="false">+O429-P429</f>
        <v>0</v>
      </c>
      <c r="S429" s="15" t="e">
        <f aca="false">+#REF!-K429</f>
        <v>#REF!</v>
      </c>
      <c r="T429" s="17" t="n">
        <f aca="false">IF(Q429="regular",((P429-(P429/33)*S429)),(P429-(P429*20%)))</f>
        <v>212000</v>
      </c>
      <c r="U429" s="17" t="e">
        <f aca="false">((P429-(P429/33)*S429))</f>
        <v>#REF!</v>
      </c>
      <c r="V429" s="17" t="n">
        <f aca="false">IF(Q429="regular",0,(P429-(O429*20%)))</f>
        <v>212000</v>
      </c>
      <c r="W429" s="17"/>
      <c r="X429" s="15"/>
      <c r="Y429" s="18" t="str">
        <f aca="false">VLOOKUP(F429,'[1]Goa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0" customFormat="false" ht="60" hidden="false" customHeight="false" outlineLevel="0" collapsed="false">
      <c r="B430" s="14" t="n">
        <v>429</v>
      </c>
      <c r="C430" s="15"/>
      <c r="D430" s="15" t="s">
        <v>1255</v>
      </c>
      <c r="E430" s="15" t="s">
        <v>25</v>
      </c>
      <c r="F430" s="15" t="s">
        <v>1256</v>
      </c>
      <c r="G430" s="15"/>
      <c r="H430" s="16" t="str">
        <f aca="false">VLOOKUP(F430,'[1]Goa Member''s Details Revised'!$C$2:$AO$7385,2,0)</f>
        <v>LNC/DRI BEACHES</v>
      </c>
      <c r="I430" s="15" t="n">
        <v>10</v>
      </c>
      <c r="J430" s="15" t="s">
        <v>176</v>
      </c>
      <c r="K430" s="15" t="n">
        <v>2005</v>
      </c>
      <c r="L430" s="16" t="str">
        <f aca="false">VLOOKUP(F430,'[1]Goa Member''s Details Revised'!$C$2:$AO$7385,9,0)</f>
        <v>Never</v>
      </c>
      <c r="M430" s="15" t="s">
        <v>1220</v>
      </c>
      <c r="N430" s="17" t="n">
        <f aca="false">VLOOKUP(F430,'[1]Goa Member''s Details Revised'!$C$2:$AO$7385,5,0)</f>
        <v>265000</v>
      </c>
      <c r="O430" s="17" t="n">
        <f aca="false">VLOOKUP(F430,'[1]Goa Member''s Details Revised'!$C$2:$AO$7385,5,0)</f>
        <v>265000</v>
      </c>
      <c r="P430" s="17" t="n">
        <f aca="false">VLOOKUP(F430,'[1]Goa Member''s Details Revised'!$C$2:$AO$7385,6,0)</f>
        <v>265000</v>
      </c>
      <c r="Q430" s="17" t="str">
        <f aca="false">VLOOKUP(F430,'[1]Goa Member''s Details Revised'!$C$2:$AO$7385,8,0)</f>
        <v>I.R.M</v>
      </c>
      <c r="R430" s="17" t="n">
        <f aca="false">+O430-P430</f>
        <v>0</v>
      </c>
      <c r="S430" s="15" t="e">
        <f aca="false">+#REF!-K430</f>
        <v>#REF!</v>
      </c>
      <c r="T430" s="17" t="n">
        <f aca="false">IF(Q430="regular",((P430-(P430/33)*S430)),(P430-(P430*20%)))</f>
        <v>212000</v>
      </c>
      <c r="U430" s="17" t="e">
        <f aca="false">((P430-(P430/33)*S430))</f>
        <v>#REF!</v>
      </c>
      <c r="V430" s="17" t="n">
        <f aca="false">IF(Q430="regular",0,(P430-(O430*20%)))</f>
        <v>212000</v>
      </c>
      <c r="W430" s="17"/>
      <c r="X430" s="15"/>
      <c r="Y430" s="18" t="str">
        <f aca="false">VLOOKUP(F430,'[1]Goa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1" customFormat="false" ht="60" hidden="false" customHeight="false" outlineLevel="0" collapsed="false">
      <c r="B431" s="14" t="n">
        <v>430</v>
      </c>
      <c r="C431" s="15"/>
      <c r="D431" s="15" t="s">
        <v>1257</v>
      </c>
      <c r="E431" s="15" t="s">
        <v>25</v>
      </c>
      <c r="F431" s="15" t="s">
        <v>1258</v>
      </c>
      <c r="G431" s="15"/>
      <c r="H431" s="16" t="str">
        <f aca="false">VLOOKUP(F431,'[1]Goa Member''s Details Revised'!$C$2:$AO$7385,2,0)</f>
        <v>LNC/DRI BEACHES</v>
      </c>
      <c r="I431" s="15" t="n">
        <v>10</v>
      </c>
      <c r="J431" s="15" t="s">
        <v>176</v>
      </c>
      <c r="K431" s="15" t="n">
        <v>2005</v>
      </c>
      <c r="L431" s="16" t="str">
        <f aca="false">VLOOKUP(F431,'[1]Goa Member''s Details Revised'!$C$2:$AO$7385,9,0)</f>
        <v>Never</v>
      </c>
      <c r="M431" s="15" t="s">
        <v>1220</v>
      </c>
      <c r="N431" s="17" t="n">
        <f aca="false">VLOOKUP(F431,'[1]Goa Member''s Details Revised'!$C$2:$AO$7385,5,0)</f>
        <v>265000</v>
      </c>
      <c r="O431" s="17" t="n">
        <f aca="false">VLOOKUP(F431,'[1]Goa Member''s Details Revised'!$C$2:$AO$7385,5,0)</f>
        <v>265000</v>
      </c>
      <c r="P431" s="17" t="n">
        <f aca="false">VLOOKUP(F431,'[1]Goa Member''s Details Revised'!$C$2:$AO$7385,6,0)</f>
        <v>265000</v>
      </c>
      <c r="Q431" s="17" t="str">
        <f aca="false">VLOOKUP(F431,'[1]Goa Member''s Details Revised'!$C$2:$AO$7385,8,0)</f>
        <v>I.R.M</v>
      </c>
      <c r="R431" s="17" t="n">
        <f aca="false">+O431-P431</f>
        <v>0</v>
      </c>
      <c r="S431" s="15" t="e">
        <f aca="false">+#REF!-K431</f>
        <v>#REF!</v>
      </c>
      <c r="T431" s="17" t="n">
        <f aca="false">IF(Q431="regular",((P431-(P431/33)*S431)),(P431-(P431*20%)))</f>
        <v>212000</v>
      </c>
      <c r="U431" s="17" t="e">
        <f aca="false">((P431-(P431/33)*S431))</f>
        <v>#REF!</v>
      </c>
      <c r="V431" s="17" t="n">
        <f aca="false">IF(Q431="regular",0,(P431-(O431*20%)))</f>
        <v>212000</v>
      </c>
      <c r="W431" s="17"/>
      <c r="X431" s="15"/>
      <c r="Y431" s="18" t="str">
        <f aca="false">VLOOKUP(F431,'[1]Goa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2" customFormat="false" ht="60" hidden="false" customHeight="false" outlineLevel="0" collapsed="false">
      <c r="B432" s="14" t="n">
        <v>431</v>
      </c>
      <c r="C432" s="15"/>
      <c r="D432" s="15" t="s">
        <v>1259</v>
      </c>
      <c r="E432" s="15" t="s">
        <v>25</v>
      </c>
      <c r="F432" s="15" t="s">
        <v>1260</v>
      </c>
      <c r="G432" s="15"/>
      <c r="H432" s="16" t="str">
        <f aca="false">VLOOKUP(F432,'[1]Goa Member''s Details Revised'!$C$2:$AO$7385,2,0)</f>
        <v>LNC/DRI BEACHES</v>
      </c>
      <c r="I432" s="15" t="n">
        <v>10</v>
      </c>
      <c r="J432" s="15" t="s">
        <v>176</v>
      </c>
      <c r="K432" s="15" t="n">
        <v>2005</v>
      </c>
      <c r="L432" s="16" t="str">
        <f aca="false">VLOOKUP(F432,'[1]Goa Member''s Details Revised'!$C$2:$AO$7385,9,0)</f>
        <v>Never</v>
      </c>
      <c r="M432" s="15" t="s">
        <v>1220</v>
      </c>
      <c r="N432" s="17" t="n">
        <f aca="false">VLOOKUP(F432,'[1]Goa Member''s Details Revised'!$C$2:$AO$7385,5,0)</f>
        <v>265000</v>
      </c>
      <c r="O432" s="17" t="n">
        <f aca="false">VLOOKUP(F432,'[1]Goa Member''s Details Revised'!$C$2:$AO$7385,5,0)</f>
        <v>265000</v>
      </c>
      <c r="P432" s="17" t="n">
        <f aca="false">VLOOKUP(F432,'[1]Goa Member''s Details Revised'!$C$2:$AO$7385,6,0)</f>
        <v>265000</v>
      </c>
      <c r="Q432" s="17" t="str">
        <f aca="false">VLOOKUP(F432,'[1]Goa Member''s Details Revised'!$C$2:$AO$7385,8,0)</f>
        <v>I.R.M</v>
      </c>
      <c r="R432" s="17" t="n">
        <f aca="false">+O432-P432</f>
        <v>0</v>
      </c>
      <c r="S432" s="15" t="e">
        <f aca="false">+#REF!-K432</f>
        <v>#REF!</v>
      </c>
      <c r="T432" s="17" t="n">
        <f aca="false">IF(Q432="regular",((P432-(P432/33)*S432)),(P432-(P432*20%)))</f>
        <v>212000</v>
      </c>
      <c r="U432" s="17" t="e">
        <f aca="false">((P432-(P432/33)*S432))</f>
        <v>#REF!</v>
      </c>
      <c r="V432" s="17" t="n">
        <f aca="false">IF(Q432="regular",0,(P432-(O432*20%)))</f>
        <v>212000</v>
      </c>
      <c r="W432" s="17"/>
      <c r="X432" s="15"/>
      <c r="Y432" s="18" t="str">
        <f aca="false">VLOOKUP(F432,'[1]Goa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3" customFormat="false" ht="60" hidden="false" customHeight="false" outlineLevel="0" collapsed="false">
      <c r="B433" s="14" t="n">
        <v>432</v>
      </c>
      <c r="C433" s="15"/>
      <c r="D433" s="15" t="s">
        <v>1261</v>
      </c>
      <c r="E433" s="15" t="s">
        <v>25</v>
      </c>
      <c r="F433" s="15" t="s">
        <v>1262</v>
      </c>
      <c r="G433" s="15"/>
      <c r="H433" s="16" t="str">
        <f aca="false">VLOOKUP(F433,'[1]Goa Member''s Details Revised'!$C$2:$AO$7385,2,0)</f>
        <v>LNC/DRI BEACHES</v>
      </c>
      <c r="I433" s="15" t="n">
        <v>10</v>
      </c>
      <c r="J433" s="15" t="s">
        <v>176</v>
      </c>
      <c r="K433" s="15" t="n">
        <v>2005</v>
      </c>
      <c r="L433" s="16" t="str">
        <f aca="false">VLOOKUP(F433,'[1]Goa Member''s Details Revised'!$C$2:$AO$7385,9,0)</f>
        <v>Never</v>
      </c>
      <c r="M433" s="15" t="s">
        <v>1220</v>
      </c>
      <c r="N433" s="17" t="n">
        <f aca="false">VLOOKUP(F433,'[1]Goa Member''s Details Revised'!$C$2:$AO$7385,5,0)</f>
        <v>265000</v>
      </c>
      <c r="O433" s="17" t="n">
        <f aca="false">VLOOKUP(F433,'[1]Goa Member''s Details Revised'!$C$2:$AO$7385,5,0)</f>
        <v>265000</v>
      </c>
      <c r="P433" s="17" t="n">
        <f aca="false">VLOOKUP(F433,'[1]Goa Member''s Details Revised'!$C$2:$AO$7385,6,0)</f>
        <v>265000</v>
      </c>
      <c r="Q433" s="17" t="str">
        <f aca="false">VLOOKUP(F433,'[1]Goa Member''s Details Revised'!$C$2:$AO$7385,8,0)</f>
        <v>I.R.M</v>
      </c>
      <c r="R433" s="17" t="n">
        <f aca="false">+O433-P433</f>
        <v>0</v>
      </c>
      <c r="S433" s="15" t="e">
        <f aca="false">+#REF!-K433</f>
        <v>#REF!</v>
      </c>
      <c r="T433" s="17" t="n">
        <f aca="false">IF(Q433="regular",((P433-(P433/33)*S433)),(P433-(P433*20%)))</f>
        <v>212000</v>
      </c>
      <c r="U433" s="17" t="e">
        <f aca="false">((P433-(P433/33)*S433))</f>
        <v>#REF!</v>
      </c>
      <c r="V433" s="17" t="n">
        <f aca="false">IF(Q433="regular",0,(P433-(O433*20%)))</f>
        <v>212000</v>
      </c>
      <c r="W433" s="17"/>
      <c r="X433" s="15"/>
      <c r="Y433" s="18" t="str">
        <f aca="false">VLOOKUP(F433,'[1]Goa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4" customFormat="false" ht="60" hidden="false" customHeight="false" outlineLevel="0" collapsed="false">
      <c r="B434" s="14" t="n">
        <v>433</v>
      </c>
      <c r="C434" s="15"/>
      <c r="D434" s="15" t="s">
        <v>1263</v>
      </c>
      <c r="E434" s="15" t="s">
        <v>25</v>
      </c>
      <c r="F434" s="15" t="s">
        <v>1264</v>
      </c>
      <c r="G434" s="15"/>
      <c r="H434" s="16" t="str">
        <f aca="false">VLOOKUP(F434,'[1]Goa Member''s Details Revised'!$C$2:$AO$7385,2,0)</f>
        <v>LNC/DRI BEACHES</v>
      </c>
      <c r="I434" s="15" t="n">
        <v>10</v>
      </c>
      <c r="J434" s="15" t="s">
        <v>176</v>
      </c>
      <c r="K434" s="15" t="n">
        <v>2005</v>
      </c>
      <c r="L434" s="16" t="str">
        <f aca="false">VLOOKUP(F434,'[1]Goa Member''s Details Revised'!$C$2:$AO$7385,9,0)</f>
        <v>Never</v>
      </c>
      <c r="M434" s="15" t="s">
        <v>1220</v>
      </c>
      <c r="N434" s="17" t="n">
        <f aca="false">VLOOKUP(F434,'[1]Goa Member''s Details Revised'!$C$2:$AO$7385,5,0)</f>
        <v>265000</v>
      </c>
      <c r="O434" s="17" t="n">
        <f aca="false">VLOOKUP(F434,'[1]Goa Member''s Details Revised'!$C$2:$AO$7385,5,0)</f>
        <v>265000</v>
      </c>
      <c r="P434" s="17" t="n">
        <f aca="false">VLOOKUP(F434,'[1]Goa Member''s Details Revised'!$C$2:$AO$7385,6,0)</f>
        <v>265000</v>
      </c>
      <c r="Q434" s="17" t="str">
        <f aca="false">VLOOKUP(F434,'[1]Goa Member''s Details Revised'!$C$2:$AO$7385,8,0)</f>
        <v>I.R.M</v>
      </c>
      <c r="R434" s="17" t="n">
        <f aca="false">+O434-P434</f>
        <v>0</v>
      </c>
      <c r="S434" s="15" t="e">
        <f aca="false">+#REF!-K434</f>
        <v>#REF!</v>
      </c>
      <c r="T434" s="17" t="n">
        <f aca="false">IF(Q434="regular",((P434-(P434/33)*S434)),(P434-(P434*20%)))</f>
        <v>212000</v>
      </c>
      <c r="U434" s="17" t="e">
        <f aca="false">((P434-(P434/33)*S434))</f>
        <v>#REF!</v>
      </c>
      <c r="V434" s="17" t="n">
        <f aca="false">IF(Q434="regular",0,(P434-(O434*20%)))</f>
        <v>212000</v>
      </c>
      <c r="W434" s="17"/>
      <c r="X434" s="15"/>
      <c r="Y434" s="18" t="str">
        <f aca="false">VLOOKUP(F434,'[1]Goa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5" customFormat="false" ht="60" hidden="false" customHeight="false" outlineLevel="0" collapsed="false">
      <c r="B435" s="14" t="n">
        <v>434</v>
      </c>
      <c r="C435" s="15"/>
      <c r="D435" s="15" t="s">
        <v>1265</v>
      </c>
      <c r="E435" s="15" t="s">
        <v>25</v>
      </c>
      <c r="F435" s="15" t="s">
        <v>1266</v>
      </c>
      <c r="G435" s="15"/>
      <c r="H435" s="16" t="str">
        <f aca="false">VLOOKUP(F435,'[1]Goa Member''s Details Revised'!$C$2:$AO$7385,2,0)</f>
        <v>LNC/DRI BEACHES</v>
      </c>
      <c r="I435" s="15" t="n">
        <v>10</v>
      </c>
      <c r="J435" s="15" t="s">
        <v>176</v>
      </c>
      <c r="K435" s="15" t="n">
        <v>2005</v>
      </c>
      <c r="L435" s="16" t="str">
        <f aca="false">VLOOKUP(F435,'[1]Goa Member''s Details Revised'!$C$2:$AO$7385,9,0)</f>
        <v>Never</v>
      </c>
      <c r="M435" s="15" t="s">
        <v>1220</v>
      </c>
      <c r="N435" s="17" t="n">
        <f aca="false">VLOOKUP(F435,'[1]Goa Member''s Details Revised'!$C$2:$AO$7385,5,0)</f>
        <v>265000</v>
      </c>
      <c r="O435" s="17" t="n">
        <f aca="false">VLOOKUP(F435,'[1]Goa Member''s Details Revised'!$C$2:$AO$7385,5,0)</f>
        <v>265000</v>
      </c>
      <c r="P435" s="17" t="n">
        <f aca="false">VLOOKUP(F435,'[1]Goa Member''s Details Revised'!$C$2:$AO$7385,6,0)</f>
        <v>265000</v>
      </c>
      <c r="Q435" s="17" t="str">
        <f aca="false">VLOOKUP(F435,'[1]Goa Member''s Details Revised'!$C$2:$AO$7385,8,0)</f>
        <v>I.R.M</v>
      </c>
      <c r="R435" s="17" t="n">
        <f aca="false">+O435-P435</f>
        <v>0</v>
      </c>
      <c r="S435" s="15" t="e">
        <f aca="false">+#REF!-K435</f>
        <v>#REF!</v>
      </c>
      <c r="T435" s="17" t="n">
        <f aca="false">IF(Q435="regular",((P435-(P435/33)*S435)),(P435-(P435*20%)))</f>
        <v>212000</v>
      </c>
      <c r="U435" s="17" t="e">
        <f aca="false">((P435-(P435/33)*S435))</f>
        <v>#REF!</v>
      </c>
      <c r="V435" s="17" t="n">
        <f aca="false">IF(Q435="regular",0,(P435-(O435*20%)))</f>
        <v>212000</v>
      </c>
      <c r="W435" s="17"/>
      <c r="X435" s="15"/>
      <c r="Y435" s="18" t="str">
        <f aca="false">VLOOKUP(F435,'[1]Goa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6" customFormat="false" ht="60" hidden="false" customHeight="false" outlineLevel="0" collapsed="false">
      <c r="B436" s="14" t="n">
        <v>435</v>
      </c>
      <c r="C436" s="15"/>
      <c r="D436" s="15" t="s">
        <v>1267</v>
      </c>
      <c r="E436" s="15" t="s">
        <v>25</v>
      </c>
      <c r="F436" s="15" t="s">
        <v>1268</v>
      </c>
      <c r="G436" s="15"/>
      <c r="H436" s="16" t="str">
        <f aca="false">VLOOKUP(F436,'[1]Goa Member''s Details Revised'!$C$2:$AO$7385,2,0)</f>
        <v>LNC/DRI BEACHES</v>
      </c>
      <c r="I436" s="15" t="n">
        <v>10</v>
      </c>
      <c r="J436" s="15" t="s">
        <v>176</v>
      </c>
      <c r="K436" s="15" t="n">
        <v>2005</v>
      </c>
      <c r="L436" s="16" t="str">
        <f aca="false">VLOOKUP(F436,'[1]Goa Member''s Details Revised'!$C$2:$AO$7385,9,0)</f>
        <v>Never</v>
      </c>
      <c r="M436" s="15" t="s">
        <v>1220</v>
      </c>
      <c r="N436" s="17" t="n">
        <f aca="false">VLOOKUP(F436,'[1]Goa Member''s Details Revised'!$C$2:$AO$7385,5,0)</f>
        <v>265000</v>
      </c>
      <c r="O436" s="17" t="n">
        <f aca="false">VLOOKUP(F436,'[1]Goa Member''s Details Revised'!$C$2:$AO$7385,5,0)</f>
        <v>265000</v>
      </c>
      <c r="P436" s="17" t="n">
        <f aca="false">VLOOKUP(F436,'[1]Goa Member''s Details Revised'!$C$2:$AO$7385,6,0)</f>
        <v>265000</v>
      </c>
      <c r="Q436" s="17" t="str">
        <f aca="false">VLOOKUP(F436,'[1]Goa Member''s Details Revised'!$C$2:$AO$7385,8,0)</f>
        <v>I.R.M</v>
      </c>
      <c r="R436" s="17" t="n">
        <f aca="false">+O436-P436</f>
        <v>0</v>
      </c>
      <c r="S436" s="15" t="e">
        <f aca="false">+#REF!-K436</f>
        <v>#REF!</v>
      </c>
      <c r="T436" s="17" t="n">
        <f aca="false">IF(Q436="regular",((P436-(P436/33)*S436)),(P436-(P436*20%)))</f>
        <v>212000</v>
      </c>
      <c r="U436" s="17" t="e">
        <f aca="false">((P436-(P436/33)*S436))</f>
        <v>#REF!</v>
      </c>
      <c r="V436" s="17" t="n">
        <f aca="false">IF(Q436="regular",0,(P436-(O436*20%)))</f>
        <v>212000</v>
      </c>
      <c r="W436" s="17"/>
      <c r="X436" s="15"/>
      <c r="Y436" s="18" t="str">
        <f aca="false">VLOOKUP(F436,'[1]Goa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7" customFormat="false" ht="60" hidden="false" customHeight="false" outlineLevel="0" collapsed="false">
      <c r="B437" s="14" t="n">
        <v>436</v>
      </c>
      <c r="C437" s="15"/>
      <c r="D437" s="15" t="s">
        <v>1269</v>
      </c>
      <c r="E437" s="15" t="s">
        <v>25</v>
      </c>
      <c r="F437" s="15" t="s">
        <v>1270</v>
      </c>
      <c r="G437" s="15"/>
      <c r="H437" s="16" t="str">
        <f aca="false">VLOOKUP(F437,'[1]Goa Member''s Details Revised'!$C$2:$AO$7385,2,0)</f>
        <v>LNC/DRI BEACHES</v>
      </c>
      <c r="I437" s="15" t="n">
        <v>10</v>
      </c>
      <c r="J437" s="15" t="s">
        <v>176</v>
      </c>
      <c r="K437" s="15" t="n">
        <v>2005</v>
      </c>
      <c r="L437" s="16" t="str">
        <f aca="false">VLOOKUP(F437,'[1]Goa Member''s Details Revised'!$C$2:$AO$7385,9,0)</f>
        <v>Never</v>
      </c>
      <c r="M437" s="15" t="s">
        <v>1220</v>
      </c>
      <c r="N437" s="17" t="n">
        <f aca="false">VLOOKUP(F437,'[1]Goa Member''s Details Revised'!$C$2:$AO$7385,5,0)</f>
        <v>265000</v>
      </c>
      <c r="O437" s="17" t="n">
        <f aca="false">VLOOKUP(F437,'[1]Goa Member''s Details Revised'!$C$2:$AO$7385,5,0)</f>
        <v>265000</v>
      </c>
      <c r="P437" s="17" t="n">
        <f aca="false">VLOOKUP(F437,'[1]Goa Member''s Details Revised'!$C$2:$AO$7385,6,0)</f>
        <v>265000</v>
      </c>
      <c r="Q437" s="17" t="str">
        <f aca="false">VLOOKUP(F437,'[1]Goa Member''s Details Revised'!$C$2:$AO$7385,8,0)</f>
        <v>I.R.M</v>
      </c>
      <c r="R437" s="17" t="n">
        <f aca="false">+O437-P437</f>
        <v>0</v>
      </c>
      <c r="S437" s="15" t="e">
        <f aca="false">+#REF!-K437</f>
        <v>#REF!</v>
      </c>
      <c r="T437" s="17" t="n">
        <f aca="false">IF(Q437="regular",((P437-(P437/33)*S437)),(P437-(P437*20%)))</f>
        <v>212000</v>
      </c>
      <c r="U437" s="17" t="e">
        <f aca="false">((P437-(P437/33)*S437))</f>
        <v>#REF!</v>
      </c>
      <c r="V437" s="17" t="n">
        <f aca="false">IF(Q437="regular",0,(P437-(O437*20%)))</f>
        <v>212000</v>
      </c>
      <c r="W437" s="17"/>
      <c r="X437" s="15"/>
      <c r="Y437" s="18" t="str">
        <f aca="false">VLOOKUP(F437,'[1]Goa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8" customFormat="false" ht="60" hidden="false" customHeight="false" outlineLevel="0" collapsed="false">
      <c r="B438" s="14" t="n">
        <v>437</v>
      </c>
      <c r="C438" s="15"/>
      <c r="D438" s="15" t="s">
        <v>1271</v>
      </c>
      <c r="E438" s="15" t="s">
        <v>25</v>
      </c>
      <c r="F438" s="15" t="s">
        <v>1272</v>
      </c>
      <c r="G438" s="15"/>
      <c r="H438" s="16" t="str">
        <f aca="false">VLOOKUP(F438,'[1]Goa Member''s Details Revised'!$C$2:$AO$7385,2,0)</f>
        <v>LNC/DRI BEACHES</v>
      </c>
      <c r="I438" s="15" t="n">
        <v>10</v>
      </c>
      <c r="J438" s="15" t="s">
        <v>176</v>
      </c>
      <c r="K438" s="15" t="n">
        <v>2005</v>
      </c>
      <c r="L438" s="16" t="str">
        <f aca="false">VLOOKUP(F438,'[1]Goa Member''s Details Revised'!$C$2:$AO$7385,9,0)</f>
        <v>Never</v>
      </c>
      <c r="M438" s="15" t="s">
        <v>1220</v>
      </c>
      <c r="N438" s="17" t="n">
        <f aca="false">VLOOKUP(F438,'[1]Goa Member''s Details Revised'!$C$2:$AO$7385,5,0)</f>
        <v>265000</v>
      </c>
      <c r="O438" s="17" t="n">
        <f aca="false">VLOOKUP(F438,'[1]Goa Member''s Details Revised'!$C$2:$AO$7385,5,0)</f>
        <v>265000</v>
      </c>
      <c r="P438" s="17" t="n">
        <f aca="false">VLOOKUP(F438,'[1]Goa Member''s Details Revised'!$C$2:$AO$7385,6,0)</f>
        <v>265000</v>
      </c>
      <c r="Q438" s="17" t="str">
        <f aca="false">VLOOKUP(F438,'[1]Goa Member''s Details Revised'!$C$2:$AO$7385,8,0)</f>
        <v>I.R.M</v>
      </c>
      <c r="R438" s="17" t="n">
        <f aca="false">+O438-P438</f>
        <v>0</v>
      </c>
      <c r="S438" s="15" t="e">
        <f aca="false">+#REF!-K438</f>
        <v>#REF!</v>
      </c>
      <c r="T438" s="17" t="n">
        <f aca="false">IF(Q438="regular",((P438-(P438/33)*S438)),(P438-(P438*20%)))</f>
        <v>212000</v>
      </c>
      <c r="U438" s="17" t="e">
        <f aca="false">((P438-(P438/33)*S438))</f>
        <v>#REF!</v>
      </c>
      <c r="V438" s="17" t="n">
        <f aca="false">IF(Q438="regular",0,(P438-(O438*20%)))</f>
        <v>212000</v>
      </c>
      <c r="W438" s="17"/>
      <c r="X438" s="15"/>
      <c r="Y438" s="18" t="str">
        <f aca="false">VLOOKUP(F438,'[1]Goa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9" customFormat="false" ht="60" hidden="false" customHeight="false" outlineLevel="0" collapsed="false">
      <c r="B439" s="14" t="n">
        <v>438</v>
      </c>
      <c r="C439" s="15"/>
      <c r="D439" s="15" t="s">
        <v>1273</v>
      </c>
      <c r="E439" s="15" t="s">
        <v>25</v>
      </c>
      <c r="F439" s="15" t="s">
        <v>1274</v>
      </c>
      <c r="G439" s="15"/>
      <c r="H439" s="16" t="str">
        <f aca="false">VLOOKUP(F439,'[1]Goa Member''s Details Revised'!$C$2:$AO$7385,2,0)</f>
        <v>LNC/DRI BEACHES</v>
      </c>
      <c r="I439" s="15" t="n">
        <v>10</v>
      </c>
      <c r="J439" s="15" t="s">
        <v>176</v>
      </c>
      <c r="K439" s="15" t="n">
        <v>2005</v>
      </c>
      <c r="L439" s="16" t="str">
        <f aca="false">VLOOKUP(F439,'[1]Goa Member''s Details Revised'!$C$2:$AO$7385,9,0)</f>
        <v>Never</v>
      </c>
      <c r="M439" s="15" t="s">
        <v>1220</v>
      </c>
      <c r="N439" s="17" t="n">
        <f aca="false">VLOOKUP(F439,'[1]Goa Member''s Details Revised'!$C$2:$AO$7385,5,0)</f>
        <v>265000</v>
      </c>
      <c r="O439" s="17" t="n">
        <f aca="false">VLOOKUP(F439,'[1]Goa Member''s Details Revised'!$C$2:$AO$7385,5,0)</f>
        <v>265000</v>
      </c>
      <c r="P439" s="17" t="n">
        <f aca="false">VLOOKUP(F439,'[1]Goa Member''s Details Revised'!$C$2:$AO$7385,6,0)</f>
        <v>265000</v>
      </c>
      <c r="Q439" s="17" t="str">
        <f aca="false">VLOOKUP(F439,'[1]Goa Member''s Details Revised'!$C$2:$AO$7385,8,0)</f>
        <v>I.R.M</v>
      </c>
      <c r="R439" s="17" t="n">
        <f aca="false">+O439-P439</f>
        <v>0</v>
      </c>
      <c r="S439" s="15" t="e">
        <f aca="false">+#REF!-K439</f>
        <v>#REF!</v>
      </c>
      <c r="T439" s="17" t="n">
        <f aca="false">IF(Q439="regular",((P439-(P439/33)*S439)),(P439-(P439*20%)))</f>
        <v>212000</v>
      </c>
      <c r="U439" s="17" t="e">
        <f aca="false">((P439-(P439/33)*S439))</f>
        <v>#REF!</v>
      </c>
      <c r="V439" s="17" t="n">
        <f aca="false">IF(Q439="regular",0,(P439-(O439*20%)))</f>
        <v>212000</v>
      </c>
      <c r="W439" s="17"/>
      <c r="X439" s="15"/>
      <c r="Y439" s="18" t="str">
        <f aca="false">VLOOKUP(F439,'[1]Goa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0" customFormat="false" ht="60" hidden="false" customHeight="false" outlineLevel="0" collapsed="false">
      <c r="B440" s="14" t="n">
        <v>439</v>
      </c>
      <c r="C440" s="15"/>
      <c r="D440" s="15" t="s">
        <v>1275</v>
      </c>
      <c r="E440" s="15" t="s">
        <v>25</v>
      </c>
      <c r="F440" s="15" t="s">
        <v>1276</v>
      </c>
      <c r="G440" s="15"/>
      <c r="H440" s="16" t="str">
        <f aca="false">VLOOKUP(F440,'[1]Goa Member''s Details Revised'!$C$2:$AO$7385,2,0)</f>
        <v>LNC/DRI BEACHES</v>
      </c>
      <c r="I440" s="15" t="n">
        <v>10</v>
      </c>
      <c r="J440" s="15" t="s">
        <v>176</v>
      </c>
      <c r="K440" s="15" t="n">
        <v>2005</v>
      </c>
      <c r="L440" s="16" t="str">
        <f aca="false">VLOOKUP(F440,'[1]Goa Member''s Details Revised'!$C$2:$AO$7385,9,0)</f>
        <v>Never</v>
      </c>
      <c r="M440" s="15" t="s">
        <v>1220</v>
      </c>
      <c r="N440" s="17" t="n">
        <f aca="false">VLOOKUP(F440,'[1]Goa Member''s Details Revised'!$C$2:$AO$7385,5,0)</f>
        <v>265000</v>
      </c>
      <c r="O440" s="17" t="n">
        <f aca="false">VLOOKUP(F440,'[1]Goa Member''s Details Revised'!$C$2:$AO$7385,5,0)</f>
        <v>265000</v>
      </c>
      <c r="P440" s="17" t="n">
        <f aca="false">VLOOKUP(F440,'[1]Goa Member''s Details Revised'!$C$2:$AO$7385,6,0)</f>
        <v>265000</v>
      </c>
      <c r="Q440" s="17" t="str">
        <f aca="false">VLOOKUP(F440,'[1]Goa Member''s Details Revised'!$C$2:$AO$7385,8,0)</f>
        <v>I.R.M</v>
      </c>
      <c r="R440" s="17" t="n">
        <f aca="false">+O440-P440</f>
        <v>0</v>
      </c>
      <c r="S440" s="15" t="e">
        <f aca="false">+#REF!-K440</f>
        <v>#REF!</v>
      </c>
      <c r="T440" s="17" t="n">
        <f aca="false">IF(Q440="regular",((P440-(P440/33)*S440)),(P440-(P440*20%)))</f>
        <v>212000</v>
      </c>
      <c r="U440" s="17" t="e">
        <f aca="false">((P440-(P440/33)*S440))</f>
        <v>#REF!</v>
      </c>
      <c r="V440" s="17" t="n">
        <f aca="false">IF(Q440="regular",0,(P440-(O440*20%)))</f>
        <v>212000</v>
      </c>
      <c r="W440" s="17"/>
      <c r="X440" s="15"/>
      <c r="Y440" s="18" t="str">
        <f aca="false">VLOOKUP(F440,'[1]Goa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1" customFormat="false" ht="60" hidden="false" customHeight="false" outlineLevel="0" collapsed="false">
      <c r="B441" s="14" t="n">
        <v>440</v>
      </c>
      <c r="C441" s="15"/>
      <c r="D441" s="15" t="s">
        <v>1277</v>
      </c>
      <c r="E441" s="15" t="s">
        <v>25</v>
      </c>
      <c r="F441" s="15" t="s">
        <v>1278</v>
      </c>
      <c r="G441" s="15"/>
      <c r="H441" s="16" t="str">
        <f aca="false">VLOOKUP(F441,'[1]Goa Member''s Details Revised'!$C$2:$AO$7385,2,0)</f>
        <v>LNC/DRI BEACHES</v>
      </c>
      <c r="I441" s="15" t="n">
        <v>10</v>
      </c>
      <c r="J441" s="15" t="s">
        <v>176</v>
      </c>
      <c r="K441" s="15" t="n">
        <v>2005</v>
      </c>
      <c r="L441" s="16" t="str">
        <f aca="false">VLOOKUP(F441,'[1]Goa Member''s Details Revised'!$C$2:$AO$7385,9,0)</f>
        <v>Never</v>
      </c>
      <c r="M441" s="15" t="s">
        <v>1220</v>
      </c>
      <c r="N441" s="17" t="n">
        <f aca="false">VLOOKUP(F441,'[1]Goa Member''s Details Revised'!$C$2:$AO$7385,5,0)</f>
        <v>265000</v>
      </c>
      <c r="O441" s="17" t="n">
        <f aca="false">VLOOKUP(F441,'[1]Goa Member''s Details Revised'!$C$2:$AO$7385,5,0)</f>
        <v>265000</v>
      </c>
      <c r="P441" s="17" t="n">
        <f aca="false">VLOOKUP(F441,'[1]Goa Member''s Details Revised'!$C$2:$AO$7385,6,0)</f>
        <v>265000</v>
      </c>
      <c r="Q441" s="17" t="str">
        <f aca="false">VLOOKUP(F441,'[1]Goa Member''s Details Revised'!$C$2:$AO$7385,8,0)</f>
        <v>I.R.M</v>
      </c>
      <c r="R441" s="17" t="n">
        <f aca="false">+O441-P441</f>
        <v>0</v>
      </c>
      <c r="S441" s="15" t="e">
        <f aca="false">+#REF!-K441</f>
        <v>#REF!</v>
      </c>
      <c r="T441" s="17" t="n">
        <f aca="false">IF(Q441="regular",((P441-(P441/33)*S441)),(P441-(P441*20%)))</f>
        <v>212000</v>
      </c>
      <c r="U441" s="17" t="e">
        <f aca="false">((P441-(P441/33)*S441))</f>
        <v>#REF!</v>
      </c>
      <c r="V441" s="17" t="n">
        <f aca="false">IF(Q441="regular",0,(P441-(O441*20%)))</f>
        <v>212000</v>
      </c>
      <c r="W441" s="17"/>
      <c r="X441" s="15"/>
      <c r="Y441" s="18" t="str">
        <f aca="false">VLOOKUP(F441,'[1]Goa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2" customFormat="false" ht="60" hidden="false" customHeight="false" outlineLevel="0" collapsed="false">
      <c r="B442" s="14" t="n">
        <v>441</v>
      </c>
      <c r="C442" s="15"/>
      <c r="D442" s="15" t="s">
        <v>1279</v>
      </c>
      <c r="E442" s="15" t="s">
        <v>25</v>
      </c>
      <c r="F442" s="15" t="s">
        <v>1280</v>
      </c>
      <c r="G442" s="15"/>
      <c r="H442" s="16" t="str">
        <f aca="false">VLOOKUP(F442,'[1]Goa Member''s Details Revised'!$C$2:$AO$7385,2,0)</f>
        <v>LNC/DRI BEACHES</v>
      </c>
      <c r="I442" s="15" t="n">
        <v>10</v>
      </c>
      <c r="J442" s="15" t="s">
        <v>176</v>
      </c>
      <c r="K442" s="15" t="n">
        <v>2005</v>
      </c>
      <c r="L442" s="16" t="str">
        <f aca="false">VLOOKUP(F442,'[1]Goa Member''s Details Revised'!$C$2:$AO$7385,9,0)</f>
        <v>Never</v>
      </c>
      <c r="M442" s="15" t="s">
        <v>1220</v>
      </c>
      <c r="N442" s="17" t="n">
        <f aca="false">VLOOKUP(F442,'[1]Goa Member''s Details Revised'!$C$2:$AO$7385,5,0)</f>
        <v>265000</v>
      </c>
      <c r="O442" s="17" t="n">
        <f aca="false">VLOOKUP(F442,'[1]Goa Member''s Details Revised'!$C$2:$AO$7385,5,0)</f>
        <v>265000</v>
      </c>
      <c r="P442" s="17" t="n">
        <f aca="false">VLOOKUP(F442,'[1]Goa Member''s Details Revised'!$C$2:$AO$7385,6,0)</f>
        <v>265000</v>
      </c>
      <c r="Q442" s="17" t="str">
        <f aca="false">VLOOKUP(F442,'[1]Goa Member''s Details Revised'!$C$2:$AO$7385,8,0)</f>
        <v>I.R.M</v>
      </c>
      <c r="R442" s="17" t="n">
        <f aca="false">+O442-P442</f>
        <v>0</v>
      </c>
      <c r="S442" s="15" t="e">
        <f aca="false">+#REF!-K442</f>
        <v>#REF!</v>
      </c>
      <c r="T442" s="17" t="n">
        <f aca="false">IF(Q442="regular",((P442-(P442/33)*S442)),(P442-(P442*20%)))</f>
        <v>212000</v>
      </c>
      <c r="U442" s="17" t="e">
        <f aca="false">((P442-(P442/33)*S442))</f>
        <v>#REF!</v>
      </c>
      <c r="V442" s="17" t="n">
        <f aca="false">IF(Q442="regular",0,(P442-(O442*20%)))</f>
        <v>212000</v>
      </c>
      <c r="W442" s="17"/>
      <c r="X442" s="15"/>
      <c r="Y442" s="18" t="str">
        <f aca="false">VLOOKUP(F442,'[1]Goa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3" customFormat="false" ht="60" hidden="false" customHeight="false" outlineLevel="0" collapsed="false">
      <c r="B443" s="14" t="n">
        <v>442</v>
      </c>
      <c r="C443" s="15"/>
      <c r="D443" s="15" t="s">
        <v>1281</v>
      </c>
      <c r="E443" s="15" t="s">
        <v>25</v>
      </c>
      <c r="F443" s="15" t="s">
        <v>1282</v>
      </c>
      <c r="G443" s="15"/>
      <c r="H443" s="16" t="str">
        <f aca="false">VLOOKUP(F443,'[1]Goa Member''s Details Revised'!$C$2:$AO$7385,2,0)</f>
        <v>LNC/DRI BEACHES</v>
      </c>
      <c r="I443" s="15" t="n">
        <v>10</v>
      </c>
      <c r="J443" s="15" t="s">
        <v>176</v>
      </c>
      <c r="K443" s="15" t="n">
        <v>2005</v>
      </c>
      <c r="L443" s="16" t="str">
        <f aca="false">VLOOKUP(F443,'[1]Goa Member''s Details Revised'!$C$2:$AO$7385,9,0)</f>
        <v>Never</v>
      </c>
      <c r="M443" s="15" t="s">
        <v>1220</v>
      </c>
      <c r="N443" s="17" t="n">
        <f aca="false">VLOOKUP(F443,'[1]Goa Member''s Details Revised'!$C$2:$AO$7385,5,0)</f>
        <v>265000</v>
      </c>
      <c r="O443" s="17" t="n">
        <f aca="false">VLOOKUP(F443,'[1]Goa Member''s Details Revised'!$C$2:$AO$7385,5,0)</f>
        <v>265000</v>
      </c>
      <c r="P443" s="17" t="n">
        <f aca="false">VLOOKUP(F443,'[1]Goa Member''s Details Revised'!$C$2:$AO$7385,6,0)</f>
        <v>265000</v>
      </c>
      <c r="Q443" s="17" t="str">
        <f aca="false">VLOOKUP(F443,'[1]Goa Member''s Details Revised'!$C$2:$AO$7385,8,0)</f>
        <v>I.R.M</v>
      </c>
      <c r="R443" s="17" t="n">
        <f aca="false">+O443-P443</f>
        <v>0</v>
      </c>
      <c r="S443" s="15" t="e">
        <f aca="false">+#REF!-K443</f>
        <v>#REF!</v>
      </c>
      <c r="T443" s="17" t="n">
        <f aca="false">IF(Q443="regular",((P443-(P443/33)*S443)),(P443-(P443*20%)))</f>
        <v>212000</v>
      </c>
      <c r="U443" s="17" t="e">
        <f aca="false">((P443-(P443/33)*S443))</f>
        <v>#REF!</v>
      </c>
      <c r="V443" s="17" t="n">
        <f aca="false">IF(Q443="regular",0,(P443-(O443*20%)))</f>
        <v>212000</v>
      </c>
      <c r="W443" s="17"/>
      <c r="X443" s="15"/>
      <c r="Y443" s="18" t="str">
        <f aca="false">VLOOKUP(F443,'[1]Goa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4" customFormat="false" ht="45" hidden="false" customHeight="false" outlineLevel="0" collapsed="false">
      <c r="B444" s="14" t="n">
        <v>443</v>
      </c>
      <c r="C444" s="15"/>
      <c r="D444" s="15" t="s">
        <v>1283</v>
      </c>
      <c r="E444" s="15" t="s">
        <v>25</v>
      </c>
      <c r="F444" s="15" t="s">
        <v>1284</v>
      </c>
      <c r="G444" s="15"/>
      <c r="H444" s="16" t="str">
        <f aca="false">VLOOKUP(F444,'[1]Goa Member''s Details Revised'!$C$2:$AO$7385,2,0)</f>
        <v>LNC/DRI BEACHES</v>
      </c>
      <c r="I444" s="15" t="n">
        <v>21</v>
      </c>
      <c r="J444" s="15" t="s">
        <v>176</v>
      </c>
      <c r="K444" s="15" t="n">
        <v>2005</v>
      </c>
      <c r="L444" s="16" t="str">
        <f aca="false">VLOOKUP(F444,'[1]Goa Member''s Details Revised'!$C$2:$AO$7385,9,0)</f>
        <v>Never</v>
      </c>
      <c r="M444" s="15" t="s">
        <v>1113</v>
      </c>
      <c r="N444" s="17" t="n">
        <f aca="false">VLOOKUP(F444,'[1]Goa Member''s Details Revised'!$C$2:$AO$7385,5,0)</f>
        <v>265000</v>
      </c>
      <c r="O444" s="17" t="n">
        <f aca="false">VLOOKUP(F444,'[1]Goa Member''s Details Revised'!$C$2:$AO$7385,5,0)</f>
        <v>265000</v>
      </c>
      <c r="P444" s="17" t="n">
        <f aca="false">VLOOKUP(F444,'[1]Goa Member''s Details Revised'!$C$2:$AO$7385,6,0)</f>
        <v>265000</v>
      </c>
      <c r="Q444" s="17" t="str">
        <f aca="false">VLOOKUP(F444,'[1]Goa Member''s Details Revised'!$C$2:$AO$7385,8,0)</f>
        <v>I.R.M</v>
      </c>
      <c r="R444" s="17" t="n">
        <f aca="false">+O444-P444</f>
        <v>0</v>
      </c>
      <c r="S444" s="15" t="e">
        <f aca="false">+#REF!-K444</f>
        <v>#REF!</v>
      </c>
      <c r="T444" s="17" t="n">
        <f aca="false">IF(Q444="regular",((P444-(P444/33)*S444)),(P444-(P444*20%)))</f>
        <v>212000</v>
      </c>
      <c r="U444" s="17" t="e">
        <f aca="false">((P444-(P444/33)*S444))</f>
        <v>#REF!</v>
      </c>
      <c r="V444" s="17" t="n">
        <f aca="false">IF(Q444="regular",0,(P444-(O444*20%)))</f>
        <v>212000</v>
      </c>
      <c r="W444" s="17"/>
      <c r="X444" s="15"/>
      <c r="Y444" s="18" t="str">
        <f aca="false">VLOOKUP(F444,'[1]Goa Member''s Details Revised'!$C$2:$AO$7385,12,0)</f>
        <v>Letter Not Sent, Last Communication Till 2005
C.S.V.:- 2,65,000/-, CHEQUE NO. NOT MENTIONED IN RIMES(DEPOSITE) &amp; PAPER'S</v>
      </c>
    </row>
    <row r="445" customFormat="false" ht="60" hidden="false" customHeight="false" outlineLevel="0" collapsed="false">
      <c r="B445" s="14" t="n">
        <v>444</v>
      </c>
      <c r="C445" s="15"/>
      <c r="D445" s="15" t="s">
        <v>1285</v>
      </c>
      <c r="E445" s="15" t="s">
        <v>25</v>
      </c>
      <c r="F445" s="15" t="s">
        <v>1286</v>
      </c>
      <c r="G445" s="15"/>
      <c r="H445" s="16" t="str">
        <f aca="false">VLOOKUP(F445,'[1]Goa Member''s Details Revised'!$C$2:$AO$7385,2,0)</f>
        <v>LNC/DRI BEACHES</v>
      </c>
      <c r="I445" s="15" t="n">
        <v>21</v>
      </c>
      <c r="J445" s="15" t="s">
        <v>176</v>
      </c>
      <c r="K445" s="15" t="n">
        <v>2005</v>
      </c>
      <c r="L445" s="16" t="str">
        <f aca="false">VLOOKUP(F445,'[1]Goa Member''s Details Revised'!$C$2:$AO$7385,9,0)</f>
        <v>Never</v>
      </c>
      <c r="M445" s="15" t="s">
        <v>1287</v>
      </c>
      <c r="N445" s="17" t="n">
        <f aca="false">VLOOKUP(F445,'[1]Goa Member''s Details Revised'!$C$2:$AO$7385,5,0)</f>
        <v>265000</v>
      </c>
      <c r="O445" s="17" t="n">
        <f aca="false">VLOOKUP(F445,'[1]Goa Member''s Details Revised'!$C$2:$AO$7385,5,0)</f>
        <v>265000</v>
      </c>
      <c r="P445" s="17" t="n">
        <f aca="false">VLOOKUP(F445,'[1]Goa Member''s Details Revised'!$C$2:$AO$7385,6,0)</f>
        <v>265000</v>
      </c>
      <c r="Q445" s="17" t="str">
        <f aca="false">VLOOKUP(F445,'[1]Goa Member''s Details Revised'!$C$2:$AO$7385,8,0)</f>
        <v>I.R.M</v>
      </c>
      <c r="R445" s="17" t="n">
        <f aca="false">+O445-P445</f>
        <v>0</v>
      </c>
      <c r="S445" s="15" t="e">
        <f aca="false">+#REF!-K445</f>
        <v>#REF!</v>
      </c>
      <c r="T445" s="17" t="n">
        <f aca="false">IF(Q445="regular",((P445-(P445/33)*S445)),(P445-(P445*20%)))</f>
        <v>212000</v>
      </c>
      <c r="U445" s="17" t="e">
        <f aca="false">((P445-(P445/33)*S445))</f>
        <v>#REF!</v>
      </c>
      <c r="V445" s="17" t="n">
        <f aca="false">IF(Q445="regular",0,(P445-(O445*20%)))</f>
        <v>212000</v>
      </c>
      <c r="W445" s="17"/>
      <c r="X445" s="15"/>
      <c r="Y445" s="18" t="str">
        <f aca="false">VLOOKUP(F445,'[1]Goa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6" customFormat="false" ht="60" hidden="false" customHeight="false" outlineLevel="0" collapsed="false">
      <c r="B446" s="14" t="n">
        <v>445</v>
      </c>
      <c r="C446" s="15"/>
      <c r="D446" s="15" t="s">
        <v>1288</v>
      </c>
      <c r="E446" s="15" t="s">
        <v>25</v>
      </c>
      <c r="F446" s="15" t="s">
        <v>1289</v>
      </c>
      <c r="G446" s="15"/>
      <c r="H446" s="16" t="str">
        <f aca="false">VLOOKUP(F446,'[1]Goa Member''s Details Revised'!$C$2:$AO$7385,2,0)</f>
        <v>LNC/DRI BEACHES</v>
      </c>
      <c r="I446" s="15" t="n">
        <v>21</v>
      </c>
      <c r="J446" s="15" t="s">
        <v>176</v>
      </c>
      <c r="K446" s="15" t="n">
        <v>2005</v>
      </c>
      <c r="L446" s="16" t="str">
        <f aca="false">VLOOKUP(F446,'[1]Goa Member''s Details Revised'!$C$2:$AO$7385,9,0)</f>
        <v>Never</v>
      </c>
      <c r="M446" s="15" t="s">
        <v>1287</v>
      </c>
      <c r="N446" s="17" t="n">
        <f aca="false">VLOOKUP(F446,'[1]Goa Member''s Details Revised'!$C$2:$AO$7385,5,0)</f>
        <v>265000</v>
      </c>
      <c r="O446" s="17" t="n">
        <f aca="false">VLOOKUP(F446,'[1]Goa Member''s Details Revised'!$C$2:$AO$7385,5,0)</f>
        <v>265000</v>
      </c>
      <c r="P446" s="17" t="n">
        <f aca="false">VLOOKUP(F446,'[1]Goa Member''s Details Revised'!$C$2:$AO$7385,6,0)</f>
        <v>265000</v>
      </c>
      <c r="Q446" s="17" t="str">
        <f aca="false">VLOOKUP(F446,'[1]Goa Member''s Details Revised'!$C$2:$AO$7385,8,0)</f>
        <v>I.R.M</v>
      </c>
      <c r="R446" s="17" t="n">
        <f aca="false">+O446-P446</f>
        <v>0</v>
      </c>
      <c r="S446" s="15" t="e">
        <f aca="false">+#REF!-K446</f>
        <v>#REF!</v>
      </c>
      <c r="T446" s="17" t="n">
        <f aca="false">IF(Q446="regular",((P446-(P446/33)*S446)),(P446-(P446*20%)))</f>
        <v>212000</v>
      </c>
      <c r="U446" s="17" t="e">
        <f aca="false">((P446-(P446/33)*S446))</f>
        <v>#REF!</v>
      </c>
      <c r="V446" s="17" t="n">
        <f aca="false">IF(Q446="regular",0,(P446-(O446*20%)))</f>
        <v>212000</v>
      </c>
      <c r="W446" s="17"/>
      <c r="X446" s="15"/>
      <c r="Y446" s="18" t="str">
        <f aca="false">VLOOKUP(F446,'[1]Goa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7" customFormat="false" ht="60" hidden="false" customHeight="false" outlineLevel="0" collapsed="false">
      <c r="B447" s="14" t="n">
        <v>446</v>
      </c>
      <c r="C447" s="15"/>
      <c r="D447" s="15" t="s">
        <v>1290</v>
      </c>
      <c r="E447" s="15" t="s">
        <v>25</v>
      </c>
      <c r="F447" s="15" t="s">
        <v>1291</v>
      </c>
      <c r="G447" s="15"/>
      <c r="H447" s="16" t="str">
        <f aca="false">VLOOKUP(F447,'[1]Goa Member''s Details Revised'!$C$2:$AO$7385,2,0)</f>
        <v>LNC/DRI BEACHES</v>
      </c>
      <c r="I447" s="15" t="n">
        <v>21</v>
      </c>
      <c r="J447" s="15" t="s">
        <v>176</v>
      </c>
      <c r="K447" s="15" t="n">
        <v>2005</v>
      </c>
      <c r="L447" s="16" t="str">
        <f aca="false">VLOOKUP(F447,'[1]Goa Member''s Details Revised'!$C$2:$AO$7385,9,0)</f>
        <v>Never</v>
      </c>
      <c r="M447" s="15" t="s">
        <v>1287</v>
      </c>
      <c r="N447" s="17" t="n">
        <f aca="false">VLOOKUP(F447,'[1]Goa Member''s Details Revised'!$C$2:$AO$7385,5,0)</f>
        <v>265000</v>
      </c>
      <c r="O447" s="17" t="n">
        <f aca="false">VLOOKUP(F447,'[1]Goa Member''s Details Revised'!$C$2:$AO$7385,5,0)</f>
        <v>265000</v>
      </c>
      <c r="P447" s="17" t="n">
        <f aca="false">VLOOKUP(F447,'[1]Goa Member''s Details Revised'!$C$2:$AO$7385,6,0)</f>
        <v>265000</v>
      </c>
      <c r="Q447" s="17" t="str">
        <f aca="false">VLOOKUP(F447,'[1]Goa Member''s Details Revised'!$C$2:$AO$7385,8,0)</f>
        <v>I.R.M</v>
      </c>
      <c r="R447" s="17" t="n">
        <f aca="false">+O447-P447</f>
        <v>0</v>
      </c>
      <c r="S447" s="15" t="e">
        <f aca="false">+#REF!-K447</f>
        <v>#REF!</v>
      </c>
      <c r="T447" s="17" t="n">
        <f aca="false">IF(Q447="regular",((P447-(P447/33)*S447)),(P447-(P447*20%)))</f>
        <v>212000</v>
      </c>
      <c r="U447" s="17" t="e">
        <f aca="false">((P447-(P447/33)*S447))</f>
        <v>#REF!</v>
      </c>
      <c r="V447" s="17" t="n">
        <f aca="false">IF(Q447="regular",0,(P447-(O447*20%)))</f>
        <v>212000</v>
      </c>
      <c r="W447" s="17"/>
      <c r="X447" s="15"/>
      <c r="Y447" s="18" t="str">
        <f aca="false">VLOOKUP(F447,'[1]Goa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8" customFormat="false" ht="60" hidden="false" customHeight="false" outlineLevel="0" collapsed="false">
      <c r="B448" s="14" t="n">
        <v>447</v>
      </c>
      <c r="C448" s="15"/>
      <c r="D448" s="15" t="s">
        <v>1292</v>
      </c>
      <c r="E448" s="15" t="s">
        <v>25</v>
      </c>
      <c r="F448" s="15" t="s">
        <v>1293</v>
      </c>
      <c r="G448" s="15"/>
      <c r="H448" s="16" t="str">
        <f aca="false">VLOOKUP(F448,'[1]Goa Member''s Details Revised'!$C$2:$AO$7385,2,0)</f>
        <v>LNC/DRI BEACHES</v>
      </c>
      <c r="I448" s="15" t="n">
        <v>21</v>
      </c>
      <c r="J448" s="15" t="s">
        <v>176</v>
      </c>
      <c r="K448" s="15" t="n">
        <v>2005</v>
      </c>
      <c r="L448" s="16" t="str">
        <f aca="false">VLOOKUP(F448,'[1]Goa Member''s Details Revised'!$C$2:$AO$7385,9,0)</f>
        <v>Never</v>
      </c>
      <c r="M448" s="15" t="s">
        <v>1287</v>
      </c>
      <c r="N448" s="17" t="n">
        <f aca="false">VLOOKUP(F448,'[1]Goa Member''s Details Revised'!$C$2:$AO$7385,5,0)</f>
        <v>265000</v>
      </c>
      <c r="O448" s="17" t="n">
        <f aca="false">VLOOKUP(F448,'[1]Goa Member''s Details Revised'!$C$2:$AO$7385,5,0)</f>
        <v>265000</v>
      </c>
      <c r="P448" s="17" t="n">
        <f aca="false">VLOOKUP(F448,'[1]Goa Member''s Details Revised'!$C$2:$AO$7385,6,0)</f>
        <v>265000</v>
      </c>
      <c r="Q448" s="17" t="str">
        <f aca="false">VLOOKUP(F448,'[1]Goa Member''s Details Revised'!$C$2:$AO$7385,8,0)</f>
        <v>I.R.M</v>
      </c>
      <c r="R448" s="17" t="n">
        <f aca="false">+O448-P448</f>
        <v>0</v>
      </c>
      <c r="S448" s="15" t="e">
        <f aca="false">+#REF!-K448</f>
        <v>#REF!</v>
      </c>
      <c r="T448" s="17" t="n">
        <f aca="false">IF(Q448="regular",((P448-(P448/33)*S448)),(P448-(P448*20%)))</f>
        <v>212000</v>
      </c>
      <c r="U448" s="17" t="e">
        <f aca="false">((P448-(P448/33)*S448))</f>
        <v>#REF!</v>
      </c>
      <c r="V448" s="17" t="n">
        <f aca="false">IF(Q448="regular",0,(P448-(O448*20%)))</f>
        <v>212000</v>
      </c>
      <c r="W448" s="17"/>
      <c r="X448" s="15"/>
      <c r="Y448" s="18" t="str">
        <f aca="false">VLOOKUP(F448,'[1]Goa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9" customFormat="false" ht="75" hidden="false" customHeight="false" outlineLevel="0" collapsed="false">
      <c r="B449" s="14" t="n">
        <v>448</v>
      </c>
      <c r="C449" s="15"/>
      <c r="D449" s="15" t="s">
        <v>1294</v>
      </c>
      <c r="E449" s="15" t="s">
        <v>25</v>
      </c>
      <c r="F449" s="15" t="s">
        <v>1295</v>
      </c>
      <c r="G449" s="15"/>
      <c r="H449" s="16" t="str">
        <f aca="false">VLOOKUP(F449,'[1]Goa Member''s Details Revised'!$C$2:$AO$7385,2,0)</f>
        <v>LNC/DRI BEACHES</v>
      </c>
      <c r="I449" s="15" t="n">
        <v>21</v>
      </c>
      <c r="J449" s="15" t="s">
        <v>176</v>
      </c>
      <c r="K449" s="15" t="n">
        <v>2005</v>
      </c>
      <c r="L449" s="16" t="str">
        <f aca="false">VLOOKUP(F449,'[1]Goa Member''s Details Revised'!$C$2:$AO$7385,9,0)</f>
        <v>Never</v>
      </c>
      <c r="M449" s="15" t="s">
        <v>1122</v>
      </c>
      <c r="N449" s="17" t="n">
        <f aca="false">VLOOKUP(F449,'[1]Goa Member''s Details Revised'!$C$2:$AO$7385,5,0)</f>
        <v>265000</v>
      </c>
      <c r="O449" s="17" t="n">
        <f aca="false">VLOOKUP(F449,'[1]Goa Member''s Details Revised'!$C$2:$AO$7385,5,0)</f>
        <v>265000</v>
      </c>
      <c r="P449" s="17" t="n">
        <f aca="false">VLOOKUP(F449,'[1]Goa Member''s Details Revised'!$C$2:$AO$7385,6,0)</f>
        <v>265000</v>
      </c>
      <c r="Q449" s="17" t="str">
        <f aca="false">VLOOKUP(F449,'[1]Goa Member''s Details Revised'!$C$2:$AO$7385,8,0)</f>
        <v>I.R.M</v>
      </c>
      <c r="R449" s="17" t="n">
        <f aca="false">+O449-P449</f>
        <v>0</v>
      </c>
      <c r="S449" s="15" t="e">
        <f aca="false">+#REF!-K449</f>
        <v>#REF!</v>
      </c>
      <c r="T449" s="17" t="n">
        <f aca="false">IF(Q449="regular",((P449-(P449/33)*S449)),(P449-(P449*20%)))</f>
        <v>212000</v>
      </c>
      <c r="U449" s="17" t="e">
        <f aca="false">((P449-(P449/33)*S449))</f>
        <v>#REF!</v>
      </c>
      <c r="V449" s="17" t="n">
        <f aca="false">IF(Q449="regular",0,(P449-(O449*20%)))</f>
        <v>212000</v>
      </c>
      <c r="W449" s="17"/>
      <c r="X449" s="15"/>
      <c r="Y449" s="18" t="str">
        <f aca="false">VLOOKUP(F449,'[1]Goa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0" customFormat="false" ht="75" hidden="false" customHeight="false" outlineLevel="0" collapsed="false">
      <c r="B450" s="14" t="n">
        <v>449</v>
      </c>
      <c r="C450" s="15"/>
      <c r="D450" s="15" t="s">
        <v>1296</v>
      </c>
      <c r="E450" s="15" t="s">
        <v>25</v>
      </c>
      <c r="F450" s="15" t="s">
        <v>1297</v>
      </c>
      <c r="G450" s="15"/>
      <c r="H450" s="16" t="str">
        <f aca="false">VLOOKUP(F450,'[1]Goa Member''s Details Revised'!$C$2:$AO$7385,2,0)</f>
        <v>LNC/DRI BEACHES</v>
      </c>
      <c r="I450" s="15" t="n">
        <v>21</v>
      </c>
      <c r="J450" s="15" t="s">
        <v>176</v>
      </c>
      <c r="K450" s="15" t="n">
        <v>2005</v>
      </c>
      <c r="L450" s="16" t="str">
        <f aca="false">VLOOKUP(F450,'[1]Goa Member''s Details Revised'!$C$2:$AO$7385,9,0)</f>
        <v>Never</v>
      </c>
      <c r="M450" s="15" t="s">
        <v>1122</v>
      </c>
      <c r="N450" s="17" t="n">
        <f aca="false">VLOOKUP(F450,'[1]Goa Member''s Details Revised'!$C$2:$AO$7385,5,0)</f>
        <v>265000</v>
      </c>
      <c r="O450" s="17" t="n">
        <f aca="false">VLOOKUP(F450,'[1]Goa Member''s Details Revised'!$C$2:$AO$7385,5,0)</f>
        <v>265000</v>
      </c>
      <c r="P450" s="17" t="n">
        <f aca="false">VLOOKUP(F450,'[1]Goa Member''s Details Revised'!$C$2:$AO$7385,6,0)</f>
        <v>265000</v>
      </c>
      <c r="Q450" s="17" t="str">
        <f aca="false">VLOOKUP(F450,'[1]Goa Member''s Details Revised'!$C$2:$AO$7385,8,0)</f>
        <v>I.R.M</v>
      </c>
      <c r="R450" s="17" t="n">
        <f aca="false">+O450-P450</f>
        <v>0</v>
      </c>
      <c r="S450" s="15" t="e">
        <f aca="false">+#REF!-K450</f>
        <v>#REF!</v>
      </c>
      <c r="T450" s="17" t="n">
        <f aca="false">IF(Q450="regular",((P450-(P450/33)*S450)),(P450-(P450*20%)))</f>
        <v>212000</v>
      </c>
      <c r="U450" s="17" t="e">
        <f aca="false">((P450-(P450/33)*S450))</f>
        <v>#REF!</v>
      </c>
      <c r="V450" s="17" t="n">
        <f aca="false">IF(Q450="regular",0,(P450-(O450*20%)))</f>
        <v>212000</v>
      </c>
      <c r="W450" s="17"/>
      <c r="X450" s="15"/>
      <c r="Y450" s="18" t="str">
        <f aca="false">VLOOKUP(F450,'[1]Goa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1" customFormat="false" ht="75" hidden="false" customHeight="false" outlineLevel="0" collapsed="false">
      <c r="B451" s="14" t="n">
        <v>450</v>
      </c>
      <c r="C451" s="15"/>
      <c r="D451" s="15" t="s">
        <v>1298</v>
      </c>
      <c r="E451" s="15" t="s">
        <v>25</v>
      </c>
      <c r="F451" s="15" t="s">
        <v>1299</v>
      </c>
      <c r="G451" s="15"/>
      <c r="H451" s="16" t="str">
        <f aca="false">VLOOKUP(F451,'[1]Goa Member''s Details Revised'!$C$2:$AO$7385,2,0)</f>
        <v>LNC/DRI BEACHES</v>
      </c>
      <c r="I451" s="15" t="n">
        <v>21</v>
      </c>
      <c r="J451" s="15" t="s">
        <v>176</v>
      </c>
      <c r="K451" s="15" t="n">
        <v>2005</v>
      </c>
      <c r="L451" s="16" t="str">
        <f aca="false">VLOOKUP(F451,'[1]Goa Member''s Details Revised'!$C$2:$AO$7385,9,0)</f>
        <v>Never</v>
      </c>
      <c r="M451" s="15" t="s">
        <v>1300</v>
      </c>
      <c r="N451" s="17" t="n">
        <f aca="false">VLOOKUP(F451,'[1]Goa Member''s Details Revised'!$C$2:$AO$7385,5,0)</f>
        <v>265000</v>
      </c>
      <c r="O451" s="17" t="n">
        <f aca="false">VLOOKUP(F451,'[1]Goa Member''s Details Revised'!$C$2:$AO$7385,5,0)</f>
        <v>265000</v>
      </c>
      <c r="P451" s="17" t="n">
        <f aca="false">VLOOKUP(F451,'[1]Goa Member''s Details Revised'!$C$2:$AO$7385,6,0)</f>
        <v>265000</v>
      </c>
      <c r="Q451" s="17" t="str">
        <f aca="false">VLOOKUP(F451,'[1]Goa Member''s Details Revised'!$C$2:$AO$7385,8,0)</f>
        <v>I.R.M</v>
      </c>
      <c r="R451" s="17" t="n">
        <f aca="false">+O451-P451</f>
        <v>0</v>
      </c>
      <c r="S451" s="15" t="e">
        <f aca="false">+#REF!-K451</f>
        <v>#REF!</v>
      </c>
      <c r="T451" s="17" t="n">
        <f aca="false">IF(Q451="regular",((P451-(P451/33)*S451)),(P451-(P451*20%)))</f>
        <v>212000</v>
      </c>
      <c r="U451" s="17" t="e">
        <f aca="false">((P451-(P451/33)*S451))</f>
        <v>#REF!</v>
      </c>
      <c r="V451" s="17" t="n">
        <f aca="false">IF(Q451="regular",0,(P451-(O451*20%)))</f>
        <v>212000</v>
      </c>
      <c r="W451" s="17"/>
      <c r="X451" s="15"/>
      <c r="Y451" s="18" t="str">
        <f aca="false">VLOOKUP(F451,'[1]Goa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2" customFormat="false" ht="75" hidden="false" customHeight="false" outlineLevel="0" collapsed="false">
      <c r="B452" s="14" t="n">
        <v>451</v>
      </c>
      <c r="C452" s="15"/>
      <c r="D452" s="15" t="s">
        <v>1301</v>
      </c>
      <c r="E452" s="15" t="s">
        <v>25</v>
      </c>
      <c r="F452" s="15" t="s">
        <v>1302</v>
      </c>
      <c r="G452" s="15"/>
      <c r="H452" s="16" t="str">
        <f aca="false">VLOOKUP(F452,'[1]Goa Member''s Details Revised'!$C$2:$AO$7385,2,0)</f>
        <v>LNC/DRI BEACHES</v>
      </c>
      <c r="I452" s="15" t="n">
        <v>21</v>
      </c>
      <c r="J452" s="15" t="s">
        <v>176</v>
      </c>
      <c r="K452" s="15" t="n">
        <v>2005</v>
      </c>
      <c r="L452" s="16" t="str">
        <f aca="false">VLOOKUP(F452,'[1]Goa Member''s Details Revised'!$C$2:$AO$7385,9,0)</f>
        <v>Never</v>
      </c>
      <c r="M452" s="15" t="s">
        <v>1122</v>
      </c>
      <c r="N452" s="17" t="n">
        <f aca="false">VLOOKUP(F452,'[1]Goa Member''s Details Revised'!$C$2:$AO$7385,5,0)</f>
        <v>265000</v>
      </c>
      <c r="O452" s="17" t="n">
        <f aca="false">VLOOKUP(F452,'[1]Goa Member''s Details Revised'!$C$2:$AO$7385,5,0)</f>
        <v>265000</v>
      </c>
      <c r="P452" s="17" t="n">
        <f aca="false">VLOOKUP(F452,'[1]Goa Member''s Details Revised'!$C$2:$AO$7385,6,0)</f>
        <v>265000</v>
      </c>
      <c r="Q452" s="17" t="str">
        <f aca="false">VLOOKUP(F452,'[1]Goa Member''s Details Revised'!$C$2:$AO$7385,8,0)</f>
        <v>I.R.M</v>
      </c>
      <c r="R452" s="17" t="n">
        <f aca="false">+O452-P452</f>
        <v>0</v>
      </c>
      <c r="S452" s="15" t="e">
        <f aca="false">+#REF!-K452</f>
        <v>#REF!</v>
      </c>
      <c r="T452" s="17" t="n">
        <f aca="false">IF(Q452="regular",((P452-(P452/33)*S452)),(P452-(P452*20%)))</f>
        <v>212000</v>
      </c>
      <c r="U452" s="17" t="e">
        <f aca="false">((P452-(P452/33)*S452))</f>
        <v>#REF!</v>
      </c>
      <c r="V452" s="17" t="n">
        <f aca="false">IF(Q452="regular",0,(P452-(O452*20%)))</f>
        <v>212000</v>
      </c>
      <c r="W452" s="17"/>
      <c r="X452" s="15"/>
      <c r="Y452" s="18" t="str">
        <f aca="false">VLOOKUP(F452,'[1]Goa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3" customFormat="false" ht="75" hidden="false" customHeight="false" outlineLevel="0" collapsed="false">
      <c r="B453" s="14" t="n">
        <v>452</v>
      </c>
      <c r="C453" s="15"/>
      <c r="D453" s="15" t="s">
        <v>1303</v>
      </c>
      <c r="E453" s="15" t="s">
        <v>25</v>
      </c>
      <c r="F453" s="15" t="s">
        <v>1304</v>
      </c>
      <c r="G453" s="15"/>
      <c r="H453" s="16" t="str">
        <f aca="false">VLOOKUP(F453,'[1]Goa Member''s Details Revised'!$C$2:$AO$7385,2,0)</f>
        <v>LNC/DRI BEACHES</v>
      </c>
      <c r="I453" s="15" t="n">
        <v>21</v>
      </c>
      <c r="J453" s="15" t="s">
        <v>176</v>
      </c>
      <c r="K453" s="15" t="n">
        <v>2005</v>
      </c>
      <c r="L453" s="16" t="str">
        <f aca="false">VLOOKUP(F453,'[1]Goa Member''s Details Revised'!$C$2:$AO$7385,9,0)</f>
        <v>Never</v>
      </c>
      <c r="M453" s="15" t="s">
        <v>1154</v>
      </c>
      <c r="N453" s="17" t="n">
        <f aca="false">VLOOKUP(F453,'[1]Goa Member''s Details Revised'!$C$2:$AO$7385,5,0)</f>
        <v>265000</v>
      </c>
      <c r="O453" s="17" t="n">
        <f aca="false">VLOOKUP(F453,'[1]Goa Member''s Details Revised'!$C$2:$AO$7385,5,0)</f>
        <v>265000</v>
      </c>
      <c r="P453" s="17" t="n">
        <f aca="false">VLOOKUP(F453,'[1]Goa Member''s Details Revised'!$C$2:$AO$7385,6,0)</f>
        <v>265000</v>
      </c>
      <c r="Q453" s="17" t="str">
        <f aca="false">VLOOKUP(F453,'[1]Goa Member''s Details Revised'!$C$2:$AO$7385,8,0)</f>
        <v>I.R.M</v>
      </c>
      <c r="R453" s="17" t="n">
        <f aca="false">+O453-P453</f>
        <v>0</v>
      </c>
      <c r="S453" s="15" t="e">
        <f aca="false">+#REF!-K453</f>
        <v>#REF!</v>
      </c>
      <c r="T453" s="17" t="n">
        <f aca="false">IF(Q453="regular",((P453-(P453/33)*S453)),(P453-(P453*20%)))</f>
        <v>212000</v>
      </c>
      <c r="U453" s="17" t="e">
        <f aca="false">((P453-(P453/33)*S453))</f>
        <v>#REF!</v>
      </c>
      <c r="V453" s="17" t="n">
        <f aca="false">IF(Q453="regular",0,(P453-(O453*20%)))</f>
        <v>212000</v>
      </c>
      <c r="W453" s="17"/>
      <c r="X453" s="15"/>
      <c r="Y453" s="18" t="str">
        <f aca="false">VLOOKUP(F453,'[1]Goa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4" customFormat="false" ht="75" hidden="false" customHeight="false" outlineLevel="0" collapsed="false">
      <c r="B454" s="14" t="n">
        <v>453</v>
      </c>
      <c r="C454" s="15"/>
      <c r="D454" s="15" t="s">
        <v>1305</v>
      </c>
      <c r="E454" s="15" t="s">
        <v>25</v>
      </c>
      <c r="F454" s="15" t="s">
        <v>1306</v>
      </c>
      <c r="G454" s="15"/>
      <c r="H454" s="16" t="str">
        <f aca="false">VLOOKUP(F454,'[1]Goa Member''s Details Revised'!$C$2:$AO$7385,2,0)</f>
        <v>LNC/DRI BEACHES</v>
      </c>
      <c r="I454" s="15" t="n">
        <v>21</v>
      </c>
      <c r="J454" s="15" t="s">
        <v>176</v>
      </c>
      <c r="K454" s="15" t="n">
        <v>2005</v>
      </c>
      <c r="L454" s="16" t="str">
        <f aca="false">VLOOKUP(F454,'[1]Goa Member''s Details Revised'!$C$2:$AO$7385,9,0)</f>
        <v>Never</v>
      </c>
      <c r="M454" s="15" t="s">
        <v>1154</v>
      </c>
      <c r="N454" s="17" t="n">
        <f aca="false">VLOOKUP(F454,'[1]Goa Member''s Details Revised'!$C$2:$AO$7385,5,0)</f>
        <v>265000</v>
      </c>
      <c r="O454" s="17" t="n">
        <f aca="false">VLOOKUP(F454,'[1]Goa Member''s Details Revised'!$C$2:$AO$7385,5,0)</f>
        <v>265000</v>
      </c>
      <c r="P454" s="17" t="n">
        <f aca="false">VLOOKUP(F454,'[1]Goa Member''s Details Revised'!$C$2:$AO$7385,6,0)</f>
        <v>265000</v>
      </c>
      <c r="Q454" s="17" t="str">
        <f aca="false">VLOOKUP(F454,'[1]Goa Member''s Details Revised'!$C$2:$AO$7385,8,0)</f>
        <v>I.R.M</v>
      </c>
      <c r="R454" s="17" t="n">
        <f aca="false">+O454-P454</f>
        <v>0</v>
      </c>
      <c r="S454" s="15" t="e">
        <f aca="false">+#REF!-K454</f>
        <v>#REF!</v>
      </c>
      <c r="T454" s="17" t="n">
        <f aca="false">IF(Q454="regular",((P454-(P454/33)*S454)),(P454-(P454*20%)))</f>
        <v>212000</v>
      </c>
      <c r="U454" s="17" t="e">
        <f aca="false">((P454-(P454/33)*S454))</f>
        <v>#REF!</v>
      </c>
      <c r="V454" s="17" t="n">
        <f aca="false">IF(Q454="regular",0,(P454-(O454*20%)))</f>
        <v>212000</v>
      </c>
      <c r="W454" s="17"/>
      <c r="X454" s="15"/>
      <c r="Y454" s="18" t="str">
        <f aca="false">VLOOKUP(F454,'[1]Goa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5" customFormat="false" ht="75" hidden="false" customHeight="false" outlineLevel="0" collapsed="false">
      <c r="B455" s="14" t="n">
        <v>454</v>
      </c>
      <c r="C455" s="15"/>
      <c r="D455" s="15" t="s">
        <v>1307</v>
      </c>
      <c r="E455" s="15" t="s">
        <v>25</v>
      </c>
      <c r="F455" s="15" t="s">
        <v>1308</v>
      </c>
      <c r="G455" s="15"/>
      <c r="H455" s="16" t="str">
        <f aca="false">VLOOKUP(F455,'[1]Goa Member''s Details Revised'!$C$2:$AO$7385,2,0)</f>
        <v>LNC/DRI BEACHES</v>
      </c>
      <c r="I455" s="15" t="n">
        <v>21</v>
      </c>
      <c r="J455" s="15" t="s">
        <v>176</v>
      </c>
      <c r="K455" s="15" t="n">
        <v>2005</v>
      </c>
      <c r="L455" s="16" t="str">
        <f aca="false">VLOOKUP(F455,'[1]Goa Member''s Details Revised'!$C$2:$AO$7385,9,0)</f>
        <v>Never</v>
      </c>
      <c r="M455" s="15" t="s">
        <v>1154</v>
      </c>
      <c r="N455" s="17" t="n">
        <f aca="false">VLOOKUP(F455,'[1]Goa Member''s Details Revised'!$C$2:$AO$7385,5,0)</f>
        <v>265000</v>
      </c>
      <c r="O455" s="17" t="n">
        <f aca="false">VLOOKUP(F455,'[1]Goa Member''s Details Revised'!$C$2:$AO$7385,5,0)</f>
        <v>265000</v>
      </c>
      <c r="P455" s="17" t="n">
        <f aca="false">VLOOKUP(F455,'[1]Goa Member''s Details Revised'!$C$2:$AO$7385,6,0)</f>
        <v>265000</v>
      </c>
      <c r="Q455" s="17" t="str">
        <f aca="false">VLOOKUP(F455,'[1]Goa Member''s Details Revised'!$C$2:$AO$7385,8,0)</f>
        <v>I.R.M</v>
      </c>
      <c r="R455" s="17" t="n">
        <f aca="false">+O455-P455</f>
        <v>0</v>
      </c>
      <c r="S455" s="15" t="e">
        <f aca="false">+#REF!-K455</f>
        <v>#REF!</v>
      </c>
      <c r="T455" s="17" t="n">
        <f aca="false">IF(Q455="regular",((P455-(P455/33)*S455)),(P455-(P455*20%)))</f>
        <v>212000</v>
      </c>
      <c r="U455" s="17" t="e">
        <f aca="false">((P455-(P455/33)*S455))</f>
        <v>#REF!</v>
      </c>
      <c r="V455" s="17" t="n">
        <f aca="false">IF(Q455="regular",0,(P455-(O455*20%)))</f>
        <v>212000</v>
      </c>
      <c r="W455" s="17"/>
      <c r="X455" s="15"/>
      <c r="Y455" s="18" t="str">
        <f aca="false">VLOOKUP(F455,'[1]Goa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6" customFormat="false" ht="75" hidden="false" customHeight="false" outlineLevel="0" collapsed="false">
      <c r="B456" s="14" t="n">
        <v>455</v>
      </c>
      <c r="C456" s="15"/>
      <c r="D456" s="15" t="s">
        <v>1309</v>
      </c>
      <c r="E456" s="15" t="s">
        <v>25</v>
      </c>
      <c r="F456" s="15" t="s">
        <v>1310</v>
      </c>
      <c r="G456" s="15"/>
      <c r="H456" s="16" t="str">
        <f aca="false">VLOOKUP(F456,'[1]Goa Member''s Details Revised'!$C$2:$AO$7385,2,0)</f>
        <v>LNC/DRI BEACHES</v>
      </c>
      <c r="I456" s="15" t="n">
        <v>21</v>
      </c>
      <c r="J456" s="15" t="s">
        <v>176</v>
      </c>
      <c r="K456" s="15" t="n">
        <v>2005</v>
      </c>
      <c r="L456" s="16" t="str">
        <f aca="false">VLOOKUP(F456,'[1]Goa Member''s Details Revised'!$C$2:$AO$7385,9,0)</f>
        <v>Never</v>
      </c>
      <c r="M456" s="15" t="s">
        <v>1154</v>
      </c>
      <c r="N456" s="17" t="n">
        <f aca="false">VLOOKUP(F456,'[1]Goa Member''s Details Revised'!$C$2:$AO$7385,5,0)</f>
        <v>265000</v>
      </c>
      <c r="O456" s="17" t="n">
        <f aca="false">VLOOKUP(F456,'[1]Goa Member''s Details Revised'!$C$2:$AO$7385,5,0)</f>
        <v>265000</v>
      </c>
      <c r="P456" s="17" t="n">
        <f aca="false">VLOOKUP(F456,'[1]Goa Member''s Details Revised'!$C$2:$AO$7385,6,0)</f>
        <v>265000</v>
      </c>
      <c r="Q456" s="17" t="str">
        <f aca="false">VLOOKUP(F456,'[1]Goa Member''s Details Revised'!$C$2:$AO$7385,8,0)</f>
        <v>I.R.M</v>
      </c>
      <c r="R456" s="17" t="n">
        <f aca="false">+O456-P456</f>
        <v>0</v>
      </c>
      <c r="S456" s="15" t="e">
        <f aca="false">+#REF!-K456</f>
        <v>#REF!</v>
      </c>
      <c r="T456" s="17" t="n">
        <f aca="false">IF(Q456="regular",((P456-(P456/33)*S456)),(P456-(P456*20%)))</f>
        <v>212000</v>
      </c>
      <c r="U456" s="17" t="e">
        <f aca="false">((P456-(P456/33)*S456))</f>
        <v>#REF!</v>
      </c>
      <c r="V456" s="17" t="n">
        <f aca="false">IF(Q456="regular",0,(P456-(O456*20%)))</f>
        <v>212000</v>
      </c>
      <c r="W456" s="17"/>
      <c r="X456" s="15"/>
      <c r="Y456" s="18" t="str">
        <f aca="false">VLOOKUP(F456,'[1]Goa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7" customFormat="false" ht="75" hidden="false" customHeight="false" outlineLevel="0" collapsed="false">
      <c r="B457" s="14" t="n">
        <v>456</v>
      </c>
      <c r="C457" s="15"/>
      <c r="D457" s="15" t="s">
        <v>1311</v>
      </c>
      <c r="E457" s="15" t="s">
        <v>25</v>
      </c>
      <c r="F457" s="15" t="s">
        <v>1312</v>
      </c>
      <c r="G457" s="15"/>
      <c r="H457" s="16" t="str">
        <f aca="false">VLOOKUP(F457,'[1]Goa Member''s Details Revised'!$C$2:$AO$7385,2,0)</f>
        <v>LNC/DRI BEACHES</v>
      </c>
      <c r="I457" s="15" t="n">
        <v>21</v>
      </c>
      <c r="J457" s="15" t="s">
        <v>176</v>
      </c>
      <c r="K457" s="15" t="n">
        <v>2005</v>
      </c>
      <c r="L457" s="16" t="str">
        <f aca="false">VLOOKUP(F457,'[1]Goa Member''s Details Revised'!$C$2:$AO$7385,9,0)</f>
        <v>Never</v>
      </c>
      <c r="M457" s="15" t="s">
        <v>1154</v>
      </c>
      <c r="N457" s="17" t="n">
        <f aca="false">VLOOKUP(F457,'[1]Goa Member''s Details Revised'!$C$2:$AO$7385,5,0)</f>
        <v>265000</v>
      </c>
      <c r="O457" s="17" t="n">
        <f aca="false">VLOOKUP(F457,'[1]Goa Member''s Details Revised'!$C$2:$AO$7385,5,0)</f>
        <v>265000</v>
      </c>
      <c r="P457" s="17" t="n">
        <f aca="false">VLOOKUP(F457,'[1]Goa Member''s Details Revised'!$C$2:$AO$7385,6,0)</f>
        <v>265000</v>
      </c>
      <c r="Q457" s="17" t="str">
        <f aca="false">VLOOKUP(F457,'[1]Goa Member''s Details Revised'!$C$2:$AO$7385,8,0)</f>
        <v>I.R.M</v>
      </c>
      <c r="R457" s="17" t="n">
        <f aca="false">+O457-P457</f>
        <v>0</v>
      </c>
      <c r="S457" s="15" t="e">
        <f aca="false">+#REF!-K457</f>
        <v>#REF!</v>
      </c>
      <c r="T457" s="17" t="n">
        <f aca="false">IF(Q457="regular",((P457-(P457/33)*S457)),(P457-(P457*20%)))</f>
        <v>212000</v>
      </c>
      <c r="U457" s="17" t="e">
        <f aca="false">((P457-(P457/33)*S457))</f>
        <v>#REF!</v>
      </c>
      <c r="V457" s="17" t="n">
        <f aca="false">IF(Q457="regular",0,(P457-(O457*20%)))</f>
        <v>212000</v>
      </c>
      <c r="W457" s="17"/>
      <c r="X457" s="15"/>
      <c r="Y457" s="18" t="str">
        <f aca="false">VLOOKUP(F457,'[1]Goa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8" customFormat="false" ht="75" hidden="false" customHeight="false" outlineLevel="0" collapsed="false">
      <c r="B458" s="14" t="n">
        <v>457</v>
      </c>
      <c r="C458" s="15"/>
      <c r="D458" s="15" t="s">
        <v>1313</v>
      </c>
      <c r="E458" s="15" t="s">
        <v>25</v>
      </c>
      <c r="F458" s="15" t="s">
        <v>1314</v>
      </c>
      <c r="G458" s="15"/>
      <c r="H458" s="16" t="str">
        <f aca="false">VLOOKUP(F458,'[1]Goa Member''s Details Revised'!$C$2:$AO$7385,2,0)</f>
        <v>LNC/DRI BEACHES</v>
      </c>
      <c r="I458" s="15" t="n">
        <v>21</v>
      </c>
      <c r="J458" s="15" t="s">
        <v>176</v>
      </c>
      <c r="K458" s="15" t="n">
        <v>2005</v>
      </c>
      <c r="L458" s="16" t="str">
        <f aca="false">VLOOKUP(F458,'[1]Goa Member''s Details Revised'!$C$2:$AO$7385,9,0)</f>
        <v>Never</v>
      </c>
      <c r="M458" s="15" t="s">
        <v>1154</v>
      </c>
      <c r="N458" s="17" t="n">
        <f aca="false">VLOOKUP(F458,'[1]Goa Member''s Details Revised'!$C$2:$AO$7385,5,0)</f>
        <v>265000</v>
      </c>
      <c r="O458" s="17" t="n">
        <f aca="false">VLOOKUP(F458,'[1]Goa Member''s Details Revised'!$C$2:$AO$7385,5,0)</f>
        <v>265000</v>
      </c>
      <c r="P458" s="17" t="n">
        <f aca="false">VLOOKUP(F458,'[1]Goa Member''s Details Revised'!$C$2:$AO$7385,6,0)</f>
        <v>265000</v>
      </c>
      <c r="Q458" s="17" t="str">
        <f aca="false">VLOOKUP(F458,'[1]Goa Member''s Details Revised'!$C$2:$AO$7385,8,0)</f>
        <v>I.R.M</v>
      </c>
      <c r="R458" s="17" t="n">
        <f aca="false">+O458-P458</f>
        <v>0</v>
      </c>
      <c r="S458" s="15" t="e">
        <f aca="false">+#REF!-K458</f>
        <v>#REF!</v>
      </c>
      <c r="T458" s="17" t="n">
        <f aca="false">IF(Q458="regular",((P458-(P458/33)*S458)),(P458-(P458*20%)))</f>
        <v>212000</v>
      </c>
      <c r="U458" s="17" t="e">
        <f aca="false">((P458-(P458/33)*S458))</f>
        <v>#REF!</v>
      </c>
      <c r="V458" s="17" t="n">
        <f aca="false">IF(Q458="regular",0,(P458-(O458*20%)))</f>
        <v>212000</v>
      </c>
      <c r="W458" s="17"/>
      <c r="X458" s="15"/>
      <c r="Y458" s="18" t="str">
        <f aca="false">VLOOKUP(F458,'[1]Goa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9" customFormat="false" ht="75" hidden="false" customHeight="false" outlineLevel="0" collapsed="false">
      <c r="B459" s="14" t="n">
        <v>458</v>
      </c>
      <c r="C459" s="15"/>
      <c r="D459" s="15" t="s">
        <v>1315</v>
      </c>
      <c r="E459" s="15" t="s">
        <v>25</v>
      </c>
      <c r="F459" s="15" t="s">
        <v>1316</v>
      </c>
      <c r="G459" s="15"/>
      <c r="H459" s="16" t="str">
        <f aca="false">VLOOKUP(F459,'[1]Goa Member''s Details Revised'!$C$2:$AO$7385,2,0)</f>
        <v>LNC/DRI BEACHES</v>
      </c>
      <c r="I459" s="15" t="n">
        <v>21</v>
      </c>
      <c r="J459" s="15" t="s">
        <v>176</v>
      </c>
      <c r="K459" s="15" t="n">
        <v>2005</v>
      </c>
      <c r="L459" s="16" t="str">
        <f aca="false">VLOOKUP(F459,'[1]Goa Member''s Details Revised'!$C$2:$AO$7385,9,0)</f>
        <v>Never</v>
      </c>
      <c r="M459" s="15" t="s">
        <v>1154</v>
      </c>
      <c r="N459" s="17" t="n">
        <f aca="false">VLOOKUP(F459,'[1]Goa Member''s Details Revised'!$C$2:$AO$7385,5,0)</f>
        <v>265000</v>
      </c>
      <c r="O459" s="17" t="n">
        <f aca="false">VLOOKUP(F459,'[1]Goa Member''s Details Revised'!$C$2:$AO$7385,5,0)</f>
        <v>265000</v>
      </c>
      <c r="P459" s="17" t="n">
        <f aca="false">VLOOKUP(F459,'[1]Goa Member''s Details Revised'!$C$2:$AO$7385,6,0)</f>
        <v>265000</v>
      </c>
      <c r="Q459" s="17" t="str">
        <f aca="false">VLOOKUP(F459,'[1]Goa Member''s Details Revised'!$C$2:$AO$7385,8,0)</f>
        <v>I.R.M</v>
      </c>
      <c r="R459" s="17" t="n">
        <f aca="false">+O459-P459</f>
        <v>0</v>
      </c>
      <c r="S459" s="15" t="e">
        <f aca="false">+#REF!-K459</f>
        <v>#REF!</v>
      </c>
      <c r="T459" s="17" t="n">
        <f aca="false">IF(Q459="regular",((P459-(P459/33)*S459)),(P459-(P459*20%)))</f>
        <v>212000</v>
      </c>
      <c r="U459" s="17" t="e">
        <f aca="false">((P459-(P459/33)*S459))</f>
        <v>#REF!</v>
      </c>
      <c r="V459" s="17" t="n">
        <f aca="false">IF(Q459="regular",0,(P459-(O459*20%)))</f>
        <v>212000</v>
      </c>
      <c r="W459" s="17"/>
      <c r="X459" s="15"/>
      <c r="Y459" s="18" t="str">
        <f aca="false">VLOOKUP(F459,'[1]Goa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0" customFormat="false" ht="75" hidden="false" customHeight="false" outlineLevel="0" collapsed="false">
      <c r="B460" s="14" t="n">
        <v>459</v>
      </c>
      <c r="C460" s="15"/>
      <c r="D460" s="15" t="s">
        <v>1317</v>
      </c>
      <c r="E460" s="15" t="s">
        <v>25</v>
      </c>
      <c r="F460" s="15" t="s">
        <v>1318</v>
      </c>
      <c r="G460" s="15"/>
      <c r="H460" s="16" t="str">
        <f aca="false">VLOOKUP(F460,'[1]Goa Member''s Details Revised'!$C$2:$AO$7385,2,0)</f>
        <v>LNC/DRI BEACHES</v>
      </c>
      <c r="I460" s="15" t="n">
        <v>21</v>
      </c>
      <c r="J460" s="15" t="s">
        <v>176</v>
      </c>
      <c r="K460" s="15" t="n">
        <v>2005</v>
      </c>
      <c r="L460" s="16" t="str">
        <f aca="false">VLOOKUP(F460,'[1]Goa Member''s Details Revised'!$C$2:$AO$7385,9,0)</f>
        <v>Never</v>
      </c>
      <c r="M460" s="15" t="s">
        <v>1154</v>
      </c>
      <c r="N460" s="17" t="n">
        <f aca="false">VLOOKUP(F460,'[1]Goa Member''s Details Revised'!$C$2:$AO$7385,5,0)</f>
        <v>265000</v>
      </c>
      <c r="O460" s="17" t="n">
        <f aca="false">VLOOKUP(F460,'[1]Goa Member''s Details Revised'!$C$2:$AO$7385,5,0)</f>
        <v>265000</v>
      </c>
      <c r="P460" s="17" t="n">
        <f aca="false">VLOOKUP(F460,'[1]Goa Member''s Details Revised'!$C$2:$AO$7385,6,0)</f>
        <v>265000</v>
      </c>
      <c r="Q460" s="17" t="str">
        <f aca="false">VLOOKUP(F460,'[1]Goa Member''s Details Revised'!$C$2:$AO$7385,8,0)</f>
        <v>I.R.M</v>
      </c>
      <c r="R460" s="17" t="n">
        <f aca="false">+O460-P460</f>
        <v>0</v>
      </c>
      <c r="S460" s="15" t="e">
        <f aca="false">+#REF!-K460</f>
        <v>#REF!</v>
      </c>
      <c r="T460" s="17" t="n">
        <f aca="false">IF(Q460="regular",((P460-(P460/33)*S460)),(P460-(P460*20%)))</f>
        <v>212000</v>
      </c>
      <c r="U460" s="17" t="e">
        <f aca="false">((P460-(P460/33)*S460))</f>
        <v>#REF!</v>
      </c>
      <c r="V460" s="17" t="n">
        <f aca="false">IF(Q460="regular",0,(P460-(O460*20%)))</f>
        <v>212000</v>
      </c>
      <c r="W460" s="17"/>
      <c r="X460" s="15"/>
      <c r="Y460" s="18" t="str">
        <f aca="false">VLOOKUP(F460,'[1]Goa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1" customFormat="false" ht="75" hidden="false" customHeight="false" outlineLevel="0" collapsed="false">
      <c r="B461" s="14" t="n">
        <v>460</v>
      </c>
      <c r="C461" s="15"/>
      <c r="D461" s="15" t="s">
        <v>1319</v>
      </c>
      <c r="E461" s="15" t="s">
        <v>25</v>
      </c>
      <c r="F461" s="15" t="s">
        <v>1320</v>
      </c>
      <c r="G461" s="15"/>
      <c r="H461" s="16" t="str">
        <f aca="false">VLOOKUP(F461,'[1]Goa Member''s Details Revised'!$C$2:$AO$7385,2,0)</f>
        <v>LNC/DRI BEACHES</v>
      </c>
      <c r="I461" s="15" t="n">
        <v>21</v>
      </c>
      <c r="J461" s="15" t="s">
        <v>176</v>
      </c>
      <c r="K461" s="15" t="n">
        <v>2005</v>
      </c>
      <c r="L461" s="16" t="str">
        <f aca="false">VLOOKUP(F461,'[1]Goa Member''s Details Revised'!$C$2:$AO$7385,9,0)</f>
        <v>Never</v>
      </c>
      <c r="M461" s="15" t="s">
        <v>1154</v>
      </c>
      <c r="N461" s="17" t="n">
        <f aca="false">VLOOKUP(F461,'[1]Goa Member''s Details Revised'!$C$2:$AO$7385,5,0)</f>
        <v>265000</v>
      </c>
      <c r="O461" s="17" t="n">
        <f aca="false">VLOOKUP(F461,'[1]Goa Member''s Details Revised'!$C$2:$AO$7385,5,0)</f>
        <v>265000</v>
      </c>
      <c r="P461" s="17" t="n">
        <f aca="false">VLOOKUP(F461,'[1]Goa Member''s Details Revised'!$C$2:$AO$7385,6,0)</f>
        <v>265000</v>
      </c>
      <c r="Q461" s="17" t="str">
        <f aca="false">VLOOKUP(F461,'[1]Goa Member''s Details Revised'!$C$2:$AO$7385,8,0)</f>
        <v>I.R.M</v>
      </c>
      <c r="R461" s="17" t="n">
        <f aca="false">+O461-P461</f>
        <v>0</v>
      </c>
      <c r="S461" s="15" t="e">
        <f aca="false">+#REF!-K461</f>
        <v>#REF!</v>
      </c>
      <c r="T461" s="17" t="n">
        <f aca="false">IF(Q461="regular",((P461-(P461/33)*S461)),(P461-(P461*20%)))</f>
        <v>212000</v>
      </c>
      <c r="U461" s="17" t="e">
        <f aca="false">((P461-(P461/33)*S461))</f>
        <v>#REF!</v>
      </c>
      <c r="V461" s="17" t="n">
        <f aca="false">IF(Q461="regular",0,(P461-(O461*20%)))</f>
        <v>212000</v>
      </c>
      <c r="W461" s="17"/>
      <c r="X461" s="15"/>
      <c r="Y461" s="18" t="str">
        <f aca="false">VLOOKUP(F461,'[1]Goa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2" customFormat="false" ht="75" hidden="false" customHeight="false" outlineLevel="0" collapsed="false">
      <c r="B462" s="14" t="n">
        <v>461</v>
      </c>
      <c r="C462" s="15"/>
      <c r="D462" s="15" t="s">
        <v>1321</v>
      </c>
      <c r="E462" s="15" t="s">
        <v>25</v>
      </c>
      <c r="F462" s="15" t="s">
        <v>1322</v>
      </c>
      <c r="G462" s="15"/>
      <c r="H462" s="16" t="str">
        <f aca="false">VLOOKUP(F462,'[1]Goa Member''s Details Revised'!$C$2:$AO$7385,2,0)</f>
        <v>LNC/DRI BEACHES</v>
      </c>
      <c r="I462" s="15" t="n">
        <v>21</v>
      </c>
      <c r="J462" s="15" t="s">
        <v>176</v>
      </c>
      <c r="K462" s="15" t="n">
        <v>2005</v>
      </c>
      <c r="L462" s="16" t="str">
        <f aca="false">VLOOKUP(F462,'[1]Goa Member''s Details Revised'!$C$2:$AO$7385,9,0)</f>
        <v>Never</v>
      </c>
      <c r="M462" s="15" t="s">
        <v>1154</v>
      </c>
      <c r="N462" s="17" t="n">
        <f aca="false">VLOOKUP(F462,'[1]Goa Member''s Details Revised'!$C$2:$AO$7385,5,0)</f>
        <v>265000</v>
      </c>
      <c r="O462" s="17" t="n">
        <f aca="false">VLOOKUP(F462,'[1]Goa Member''s Details Revised'!$C$2:$AO$7385,5,0)</f>
        <v>265000</v>
      </c>
      <c r="P462" s="17" t="n">
        <f aca="false">VLOOKUP(F462,'[1]Goa Member''s Details Revised'!$C$2:$AO$7385,6,0)</f>
        <v>265000</v>
      </c>
      <c r="Q462" s="17" t="str">
        <f aca="false">VLOOKUP(F462,'[1]Goa Member''s Details Revised'!$C$2:$AO$7385,8,0)</f>
        <v>I.R.M</v>
      </c>
      <c r="R462" s="17" t="n">
        <f aca="false">+O462-P462</f>
        <v>0</v>
      </c>
      <c r="S462" s="15" t="e">
        <f aca="false">+#REF!-K462</f>
        <v>#REF!</v>
      </c>
      <c r="T462" s="17" t="n">
        <f aca="false">IF(Q462="regular",((P462-(P462/33)*S462)),(P462-(P462*20%)))</f>
        <v>212000</v>
      </c>
      <c r="U462" s="17" t="e">
        <f aca="false">((P462-(P462/33)*S462))</f>
        <v>#REF!</v>
      </c>
      <c r="V462" s="17" t="n">
        <f aca="false">IF(Q462="regular",0,(P462-(O462*20%)))</f>
        <v>212000</v>
      </c>
      <c r="W462" s="17"/>
      <c r="X462" s="15"/>
      <c r="Y462" s="18" t="str">
        <f aca="false">VLOOKUP(F462,'[1]Goa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3" customFormat="false" ht="60" hidden="false" customHeight="false" outlineLevel="0" collapsed="false">
      <c r="B463" s="14" t="n">
        <v>462</v>
      </c>
      <c r="C463" s="15"/>
      <c r="D463" s="15" t="s">
        <v>1323</v>
      </c>
      <c r="E463" s="15" t="s">
        <v>25</v>
      </c>
      <c r="F463" s="15" t="s">
        <v>1324</v>
      </c>
      <c r="G463" s="15"/>
      <c r="H463" s="16" t="str">
        <f aca="false">VLOOKUP(F463,'[1]Goa Member''s Details Revised'!$C$2:$AO$7385,2,0)</f>
        <v>LNC/DRI BEACHES</v>
      </c>
      <c r="I463" s="15" t="n">
        <v>21</v>
      </c>
      <c r="J463" s="15" t="s">
        <v>176</v>
      </c>
      <c r="K463" s="15" t="n">
        <v>2005</v>
      </c>
      <c r="L463" s="16" t="str">
        <f aca="false">VLOOKUP(F463,'[1]Goa Member''s Details Revised'!$C$2:$AO$7385,9,0)</f>
        <v>Never</v>
      </c>
      <c r="M463" s="15" t="s">
        <v>1325</v>
      </c>
      <c r="N463" s="17" t="n">
        <f aca="false">VLOOKUP(F463,'[1]Goa Member''s Details Revised'!$C$2:$AO$7385,5,0)</f>
        <v>265000</v>
      </c>
      <c r="O463" s="17" t="n">
        <f aca="false">VLOOKUP(F463,'[1]Goa Member''s Details Revised'!$C$2:$AO$7385,5,0)</f>
        <v>265000</v>
      </c>
      <c r="P463" s="17" t="n">
        <f aca="false">VLOOKUP(F463,'[1]Goa Member''s Details Revised'!$C$2:$AO$7385,6,0)</f>
        <v>265000</v>
      </c>
      <c r="Q463" s="17" t="str">
        <f aca="false">VLOOKUP(F463,'[1]Goa Member''s Details Revised'!$C$2:$AO$7385,8,0)</f>
        <v>I.R.M</v>
      </c>
      <c r="R463" s="17" t="n">
        <f aca="false">+O463-P463</f>
        <v>0</v>
      </c>
      <c r="S463" s="15" t="e">
        <f aca="false">+#REF!-K463</f>
        <v>#REF!</v>
      </c>
      <c r="T463" s="17" t="n">
        <f aca="false">IF(Q463="regular",((P463-(P463/33)*S463)),(P463-(P463*20%)))</f>
        <v>212000</v>
      </c>
      <c r="U463" s="17" t="e">
        <f aca="false">((P463-(P463/33)*S463))</f>
        <v>#REF!</v>
      </c>
      <c r="V463" s="17" t="n">
        <f aca="false">IF(Q463="regular",0,(P463-(O463*20%)))</f>
        <v>212000</v>
      </c>
      <c r="W463" s="17"/>
      <c r="X463" s="15"/>
      <c r="Y463" s="18" t="str">
        <f aca="false">VLOOKUP(F463,'[1]Goa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4" customFormat="false" ht="60" hidden="false" customHeight="false" outlineLevel="0" collapsed="false">
      <c r="B464" s="14" t="n">
        <v>463</v>
      </c>
      <c r="C464" s="15"/>
      <c r="D464" s="15" t="s">
        <v>1326</v>
      </c>
      <c r="E464" s="15" t="s">
        <v>25</v>
      </c>
      <c r="F464" s="15" t="s">
        <v>1327</v>
      </c>
      <c r="G464" s="15"/>
      <c r="H464" s="16" t="str">
        <f aca="false">VLOOKUP(F464,'[1]Goa Member''s Details Revised'!$C$2:$AO$7385,2,0)</f>
        <v>LNC/DRI BEACHES</v>
      </c>
      <c r="I464" s="15" t="n">
        <v>21</v>
      </c>
      <c r="J464" s="15" t="s">
        <v>176</v>
      </c>
      <c r="K464" s="15" t="n">
        <v>2005</v>
      </c>
      <c r="L464" s="16" t="str">
        <f aca="false">VLOOKUP(F464,'[1]Goa Member''s Details Revised'!$C$2:$AO$7385,9,0)</f>
        <v>Never</v>
      </c>
      <c r="M464" s="15" t="s">
        <v>1325</v>
      </c>
      <c r="N464" s="17" t="n">
        <f aca="false">VLOOKUP(F464,'[1]Goa Member''s Details Revised'!$C$2:$AO$7385,5,0)</f>
        <v>265000</v>
      </c>
      <c r="O464" s="17" t="n">
        <f aca="false">VLOOKUP(F464,'[1]Goa Member''s Details Revised'!$C$2:$AO$7385,5,0)</f>
        <v>265000</v>
      </c>
      <c r="P464" s="17" t="n">
        <f aca="false">VLOOKUP(F464,'[1]Goa Member''s Details Revised'!$C$2:$AO$7385,6,0)</f>
        <v>265000</v>
      </c>
      <c r="Q464" s="17" t="str">
        <f aca="false">VLOOKUP(F464,'[1]Goa Member''s Details Revised'!$C$2:$AO$7385,8,0)</f>
        <v>I.R.M</v>
      </c>
      <c r="R464" s="17" t="n">
        <f aca="false">+O464-P464</f>
        <v>0</v>
      </c>
      <c r="S464" s="15" t="e">
        <f aca="false">+#REF!-K464</f>
        <v>#REF!</v>
      </c>
      <c r="T464" s="17" t="n">
        <f aca="false">IF(Q464="regular",((P464-(P464/33)*S464)),(P464-(P464*20%)))</f>
        <v>212000</v>
      </c>
      <c r="U464" s="17" t="e">
        <f aca="false">((P464-(P464/33)*S464))</f>
        <v>#REF!</v>
      </c>
      <c r="V464" s="17" t="n">
        <f aca="false">IF(Q464="regular",0,(P464-(O464*20%)))</f>
        <v>212000</v>
      </c>
      <c r="W464" s="17"/>
      <c r="X464" s="15"/>
      <c r="Y464" s="18" t="str">
        <f aca="false">VLOOKUP(F464,'[1]Goa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5" customFormat="false" ht="60" hidden="false" customHeight="false" outlineLevel="0" collapsed="false">
      <c r="B465" s="14" t="n">
        <v>464</v>
      </c>
      <c r="C465" s="15"/>
      <c r="D465" s="15" t="s">
        <v>1328</v>
      </c>
      <c r="E465" s="15" t="s">
        <v>25</v>
      </c>
      <c r="F465" s="15" t="s">
        <v>1329</v>
      </c>
      <c r="G465" s="15"/>
      <c r="H465" s="16" t="str">
        <f aca="false">VLOOKUP(F465,'[1]Goa Member''s Details Revised'!$C$2:$AO$7385,2,0)</f>
        <v>LNC/DRI BEACHES</v>
      </c>
      <c r="I465" s="15" t="n">
        <v>21</v>
      </c>
      <c r="J465" s="15" t="s">
        <v>176</v>
      </c>
      <c r="K465" s="15" t="n">
        <v>2005</v>
      </c>
      <c r="L465" s="16" t="str">
        <f aca="false">VLOOKUP(F465,'[1]Goa Member''s Details Revised'!$C$2:$AO$7385,9,0)</f>
        <v>Never</v>
      </c>
      <c r="M465" s="15" t="s">
        <v>1325</v>
      </c>
      <c r="N465" s="17" t="n">
        <f aca="false">VLOOKUP(F465,'[1]Goa Member''s Details Revised'!$C$2:$AO$7385,5,0)</f>
        <v>265000</v>
      </c>
      <c r="O465" s="17" t="n">
        <f aca="false">VLOOKUP(F465,'[1]Goa Member''s Details Revised'!$C$2:$AO$7385,5,0)</f>
        <v>265000</v>
      </c>
      <c r="P465" s="17" t="n">
        <f aca="false">VLOOKUP(F465,'[1]Goa Member''s Details Revised'!$C$2:$AO$7385,6,0)</f>
        <v>265000</v>
      </c>
      <c r="Q465" s="17" t="str">
        <f aca="false">VLOOKUP(F465,'[1]Goa Member''s Details Revised'!$C$2:$AO$7385,8,0)</f>
        <v>I.R.M</v>
      </c>
      <c r="R465" s="17" t="n">
        <f aca="false">+O465-P465</f>
        <v>0</v>
      </c>
      <c r="S465" s="15" t="e">
        <f aca="false">+#REF!-K465</f>
        <v>#REF!</v>
      </c>
      <c r="T465" s="17" t="n">
        <f aca="false">IF(Q465="regular",((P465-(P465/33)*S465)),(P465-(P465*20%)))</f>
        <v>212000</v>
      </c>
      <c r="U465" s="17" t="e">
        <f aca="false">((P465-(P465/33)*S465))</f>
        <v>#REF!</v>
      </c>
      <c r="V465" s="17" t="n">
        <f aca="false">IF(Q465="regular",0,(P465-(O465*20%)))</f>
        <v>212000</v>
      </c>
      <c r="W465" s="17"/>
      <c r="X465" s="15"/>
      <c r="Y465" s="18" t="str">
        <f aca="false">VLOOKUP(F465,'[1]Goa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6" customFormat="false" ht="60" hidden="false" customHeight="false" outlineLevel="0" collapsed="false">
      <c r="B466" s="14" t="n">
        <v>465</v>
      </c>
      <c r="C466" s="15"/>
      <c r="D466" s="15" t="s">
        <v>1330</v>
      </c>
      <c r="E466" s="15" t="s">
        <v>25</v>
      </c>
      <c r="F466" s="15" t="s">
        <v>1331</v>
      </c>
      <c r="G466" s="15"/>
      <c r="H466" s="16" t="str">
        <f aca="false">VLOOKUP(F466,'[1]Goa Member''s Details Revised'!$C$2:$AO$7385,2,0)</f>
        <v>LNC/DRI BEACHES</v>
      </c>
      <c r="I466" s="15" t="n">
        <v>21</v>
      </c>
      <c r="J466" s="15" t="s">
        <v>176</v>
      </c>
      <c r="K466" s="15" t="n">
        <v>2005</v>
      </c>
      <c r="L466" s="16" t="str">
        <f aca="false">VLOOKUP(F466,'[1]Goa Member''s Details Revised'!$C$2:$AO$7385,9,0)</f>
        <v>Never</v>
      </c>
      <c r="M466" s="15" t="s">
        <v>1325</v>
      </c>
      <c r="N466" s="17" t="n">
        <f aca="false">VLOOKUP(F466,'[1]Goa Member''s Details Revised'!$C$2:$AO$7385,5,0)</f>
        <v>265000</v>
      </c>
      <c r="O466" s="17" t="n">
        <f aca="false">VLOOKUP(F466,'[1]Goa Member''s Details Revised'!$C$2:$AO$7385,5,0)</f>
        <v>265000</v>
      </c>
      <c r="P466" s="17" t="n">
        <f aca="false">VLOOKUP(F466,'[1]Goa Member''s Details Revised'!$C$2:$AO$7385,6,0)</f>
        <v>265000</v>
      </c>
      <c r="Q466" s="17" t="str">
        <f aca="false">VLOOKUP(F466,'[1]Goa Member''s Details Revised'!$C$2:$AO$7385,8,0)</f>
        <v>I.R.M</v>
      </c>
      <c r="R466" s="17" t="n">
        <f aca="false">+O466-P466</f>
        <v>0</v>
      </c>
      <c r="S466" s="15" t="e">
        <f aca="false">+#REF!-K466</f>
        <v>#REF!</v>
      </c>
      <c r="T466" s="17" t="n">
        <f aca="false">IF(Q466="regular",((P466-(P466/33)*S466)),(P466-(P466*20%)))</f>
        <v>212000</v>
      </c>
      <c r="U466" s="17" t="e">
        <f aca="false">((P466-(P466/33)*S466))</f>
        <v>#REF!</v>
      </c>
      <c r="V466" s="17" t="n">
        <f aca="false">IF(Q466="regular",0,(P466-(O466*20%)))</f>
        <v>212000</v>
      </c>
      <c r="W466" s="17"/>
      <c r="X466" s="15"/>
      <c r="Y466" s="18" t="str">
        <f aca="false">VLOOKUP(F466,'[1]Goa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7" customFormat="false" ht="15" hidden="false" customHeight="false" outlineLevel="0" collapsed="false">
      <c r="B467" s="14" t="n">
        <v>466</v>
      </c>
      <c r="C467" s="15"/>
      <c r="D467" s="15" t="s">
        <v>558</v>
      </c>
      <c r="E467" s="15" t="s">
        <v>25</v>
      </c>
      <c r="F467" s="15" t="s">
        <v>1332</v>
      </c>
      <c r="G467" s="15"/>
      <c r="H467" s="16" t="s">
        <v>155</v>
      </c>
      <c r="I467" s="15" t="n">
        <v>3</v>
      </c>
      <c r="J467" s="15" t="s">
        <v>337</v>
      </c>
      <c r="K467" s="15" t="n">
        <v>2010</v>
      </c>
      <c r="L467" s="16" t="s">
        <v>156</v>
      </c>
      <c r="M467" s="15" t="s">
        <v>1333</v>
      </c>
      <c r="N467" s="17" t="n">
        <v>0</v>
      </c>
      <c r="O467" s="17" t="n">
        <v>0</v>
      </c>
      <c r="P467" s="17" t="n">
        <v>0</v>
      </c>
      <c r="Q467" s="17" t="s">
        <v>16</v>
      </c>
      <c r="R467" s="17" t="n">
        <f aca="false">+O467-P467</f>
        <v>0</v>
      </c>
      <c r="S467" s="15" t="e">
        <f aca="false">+#REF!-K467</f>
        <v>#REF!</v>
      </c>
      <c r="T467" s="17" t="n">
        <f aca="false">IF(Q467="regular",((P467-(P467/99)*S467)),(P467-(P467*20%)))</f>
        <v>0</v>
      </c>
      <c r="U467" s="17" t="e">
        <f aca="false">((P467-(P467/99)*S467))</f>
        <v>#REF!</v>
      </c>
      <c r="V467" s="17" t="n">
        <f aca="false">IF(Q467="regular",0,(P467-(O467*20%)))</f>
        <v>0</v>
      </c>
      <c r="W467" s="17"/>
      <c r="X467" s="15"/>
      <c r="Y467" s="18" t="s">
        <v>1046</v>
      </c>
    </row>
    <row r="468" customFormat="false" ht="30" hidden="false" customHeight="false" outlineLevel="0" collapsed="false">
      <c r="B468" s="14" t="n">
        <v>467</v>
      </c>
      <c r="C468" s="15"/>
      <c r="D468" s="15" t="s">
        <v>1334</v>
      </c>
      <c r="E468" s="15" t="s">
        <v>25</v>
      </c>
      <c r="F468" s="15" t="s">
        <v>1335</v>
      </c>
      <c r="G468" s="15"/>
      <c r="H468" s="16" t="str">
        <f aca="false">VLOOKUP(F468,'[1]Goa Member''s Details Revised'!$C$2:$AO$7385,2,0)</f>
        <v>Purchaser</v>
      </c>
      <c r="I468" s="15" t="n">
        <v>21</v>
      </c>
      <c r="J468" s="15" t="s">
        <v>834</v>
      </c>
      <c r="K468" s="15" t="n">
        <v>1987</v>
      </c>
      <c r="L468" s="16" t="str">
        <f aca="false">VLOOKUP(F468,'[1]Goa Member''s Details Revised'!$C$2:$AO$7385,9,0)</f>
        <v>Never</v>
      </c>
      <c r="M468" s="15" t="s">
        <v>1336</v>
      </c>
      <c r="N468" s="17" t="n">
        <f aca="false">VLOOKUP(F468,'[1]Goa Member''s Details Revised'!$C$2:$AO$7385,5,0)</f>
        <v>28500</v>
      </c>
      <c r="O468" s="17" t="n">
        <f aca="false">VLOOKUP(F468,'[1]Goa Member''s Details Revised'!$C$2:$AO$7385,5,0)</f>
        <v>28500</v>
      </c>
      <c r="P468" s="17" t="n">
        <f aca="false">VLOOKUP(F468,'[1]Goa Member''s Details Revised'!$C$2:$AO$7385,6,0)</f>
        <v>28500</v>
      </c>
      <c r="Q468" s="17" t="str">
        <f aca="false">VLOOKUP(F468,'[1]Goa Member''s Details Revised'!$C$2:$AO$7385,8,0)</f>
        <v>I.R.M</v>
      </c>
      <c r="R468" s="17" t="n">
        <f aca="false">+O468-P468</f>
        <v>0</v>
      </c>
      <c r="S468" s="15" t="e">
        <f aca="false">+#REF!-K468</f>
        <v>#REF!</v>
      </c>
      <c r="T468" s="17" t="n">
        <f aca="false">IF(Q468="regular",((P468-(P468/99)*S468)),(P468-(P468*20%)))</f>
        <v>22800</v>
      </c>
      <c r="U468" s="17" t="e">
        <f aca="false">((P468-(P468/99)*S468))</f>
        <v>#REF!</v>
      </c>
      <c r="V468" s="17" t="n">
        <f aca="false">IF(Q468="regular",0,(P468-(O468*20%)))</f>
        <v>22800</v>
      </c>
      <c r="W468" s="17"/>
      <c r="X468" s="15"/>
      <c r="Y468" s="18" t="str">
        <f aca="false">VLOOKUP(F468,'[1]Goa Member''s Details Revised'!$C$2:$AO$7385,12,0)</f>
        <v>no reminder send, last communication 08 , total 2 membership of Goa:- 1144 and 1145</v>
      </c>
    </row>
    <row r="469" customFormat="false" ht="30" hidden="false" customHeight="false" outlineLevel="0" collapsed="false">
      <c r="B469" s="14" t="n">
        <v>468</v>
      </c>
      <c r="C469" s="15"/>
      <c r="D469" s="15" t="s">
        <v>1337</v>
      </c>
      <c r="E469" s="15" t="s">
        <v>25</v>
      </c>
      <c r="F469" s="15" t="s">
        <v>1338</v>
      </c>
      <c r="G469" s="15"/>
      <c r="H469" s="16" t="str">
        <f aca="false">VLOOKUP(F469,'[1]Goa Member''s Details Revised'!$C$2:$AO$7385,2,0)</f>
        <v>Purchaser</v>
      </c>
      <c r="I469" s="15" t="n">
        <v>21</v>
      </c>
      <c r="J469" s="15" t="s">
        <v>834</v>
      </c>
      <c r="K469" s="15" t="n">
        <v>1987</v>
      </c>
      <c r="L469" s="16" t="str">
        <f aca="false">VLOOKUP(F469,'[1]Goa Member''s Details Revised'!$C$2:$AO$7385,9,0)</f>
        <v>Never</v>
      </c>
      <c r="M469" s="15" t="s">
        <v>1336</v>
      </c>
      <c r="N469" s="17" t="n">
        <f aca="false">VLOOKUP(F469,'[1]Goa Member''s Details Revised'!$C$2:$AO$7385,5,0)</f>
        <v>28500</v>
      </c>
      <c r="O469" s="17" t="n">
        <f aca="false">VLOOKUP(F469,'[1]Goa Member''s Details Revised'!$C$2:$AO$7385,5,0)</f>
        <v>28500</v>
      </c>
      <c r="P469" s="17" t="n">
        <f aca="false">VLOOKUP(F469,'[1]Goa Member''s Details Revised'!$C$2:$AO$7385,6,0)</f>
        <v>28500</v>
      </c>
      <c r="Q469" s="17" t="str">
        <f aca="false">VLOOKUP(F469,'[1]Goa Member''s Details Revised'!$C$2:$AO$7385,8,0)</f>
        <v>I.R.M</v>
      </c>
      <c r="R469" s="17" t="n">
        <f aca="false">+O469-P469</f>
        <v>0</v>
      </c>
      <c r="S469" s="15" t="e">
        <f aca="false">+#REF!-K469</f>
        <v>#REF!</v>
      </c>
      <c r="T469" s="17" t="n">
        <f aca="false">IF(Q469="regular",((P469-(P469/99)*S469)),(P469-(P469*20%)))</f>
        <v>22800</v>
      </c>
      <c r="U469" s="17" t="e">
        <f aca="false">((P469-(P469/99)*S469))</f>
        <v>#REF!</v>
      </c>
      <c r="V469" s="17" t="n">
        <f aca="false">IF(Q469="regular",0,(P469-(O469*20%)))</f>
        <v>22800</v>
      </c>
      <c r="W469" s="17"/>
      <c r="X469" s="15"/>
      <c r="Y469" s="18" t="str">
        <f aca="false">VLOOKUP(F469,'[1]Goa Member''s Details Revised'!$C$2:$AO$7385,12,0)</f>
        <v>no reminder send, last communication 08 , total 2 membership of Goa:- 1144 and 1145</v>
      </c>
    </row>
    <row r="470" customFormat="false" ht="15" hidden="false" customHeight="false" outlineLevel="0" collapsed="false">
      <c r="B470" s="14" t="n">
        <v>469</v>
      </c>
      <c r="C470" s="15"/>
      <c r="D470" s="15" t="s">
        <v>1339</v>
      </c>
      <c r="E470" s="15" t="s">
        <v>25</v>
      </c>
      <c r="F470" s="15" t="n">
        <v>11001</v>
      </c>
      <c r="G470" s="15"/>
      <c r="H470" s="16" t="str">
        <f aca="false">VLOOKUP(F470,'[1]Goa Member''s Details Revised'!$C$2:$AO$7385,2,0)</f>
        <v>D.Purchaser</v>
      </c>
      <c r="I470" s="15" t="n">
        <v>7</v>
      </c>
      <c r="J470" s="15" t="s">
        <v>322</v>
      </c>
      <c r="K470" s="15" t="n">
        <v>1993</v>
      </c>
      <c r="L470" s="16" t="str">
        <f aca="false">VLOOKUP(F470,'[1]Goa Member''s Details Revised'!$C$2:$AO$7385,9,0)</f>
        <v>Never</v>
      </c>
      <c r="M470" s="15" t="s">
        <v>1340</v>
      </c>
      <c r="N470" s="17" t="n">
        <f aca="false">VLOOKUP(F470,'[1]Goa Member''s Details Revised'!$C$2:$AO$7385,5,0)</f>
        <v>22000</v>
      </c>
      <c r="O470" s="17" t="n">
        <f aca="false">VLOOKUP(F470,'[1]Goa Member''s Details Revised'!$C$2:$AO$7385,5,0)</f>
        <v>22000</v>
      </c>
      <c r="P470" s="17" t="n">
        <f aca="false">VLOOKUP(F470,'[1]Goa Member''s Details Revised'!$C$2:$AO$7385,6,0)</f>
        <v>20900</v>
      </c>
      <c r="Q470" s="17" t="str">
        <f aca="false">VLOOKUP(F470,'[1]Goa Member''s Details Revised'!$C$2:$AO$7385,8,0)</f>
        <v>I.R.M</v>
      </c>
      <c r="R470" s="17" t="n">
        <f aca="false">+O470-P470</f>
        <v>1100</v>
      </c>
      <c r="S470" s="15" t="e">
        <f aca="false">+#REF!-K470</f>
        <v>#REF!</v>
      </c>
      <c r="T470" s="17" t="n">
        <f aca="false">IF(Q470="regular",((P470-(P470/99)*S470)),(P470-(P470*20%)))</f>
        <v>16720</v>
      </c>
      <c r="U470" s="17" t="e">
        <f aca="false">((P470-(P470/99)*S470))</f>
        <v>#REF!</v>
      </c>
      <c r="V470" s="17" t="n">
        <f aca="false">IF(Q470="regular",0,(P470-(O470*20%)))</f>
        <v>16500</v>
      </c>
      <c r="W470" s="17"/>
      <c r="X470" s="15"/>
      <c r="Y470" s="18" t="str">
        <f aca="false">VLOOKUP(F470,'[1]Goa Member''s Details Revised'!$C$2:$AO$7385,12,0)</f>
        <v>last communication 95</v>
      </c>
    </row>
    <row r="471" customFormat="false" ht="15" hidden="false" customHeight="false" outlineLevel="0" collapsed="false">
      <c r="B471" s="14" t="n">
        <v>470</v>
      </c>
      <c r="C471" s="15"/>
      <c r="D471" s="15" t="s">
        <v>1341</v>
      </c>
      <c r="E471" s="15" t="s">
        <v>25</v>
      </c>
      <c r="F471" s="15" t="n">
        <v>11002</v>
      </c>
      <c r="G471" s="15"/>
      <c r="H471" s="16" t="str">
        <f aca="false">VLOOKUP(F471,'[1]Goa Member''s Details Revised'!$C$2:$AO$7385,2,0)</f>
        <v>D. Purchaser</v>
      </c>
      <c r="I471" s="15" t="n">
        <v>12</v>
      </c>
      <c r="J471" s="15" t="s">
        <v>322</v>
      </c>
      <c r="K471" s="15" t="n">
        <v>1993</v>
      </c>
      <c r="L471" s="16" t="str">
        <f aca="false">VLOOKUP(F471,'[1]Goa Member''s Details Revised'!$C$2:$AO$7385,9,0)</f>
        <v>Never</v>
      </c>
      <c r="M471" s="15" t="s">
        <v>1342</v>
      </c>
      <c r="N471" s="17" t="n">
        <f aca="false">VLOOKUP(F471,'[1]Goa Member''s Details Revised'!$C$2:$AO$7385,5,0)</f>
        <v>52000</v>
      </c>
      <c r="O471" s="17" t="n">
        <f aca="false">VLOOKUP(F471,'[1]Goa Member''s Details Revised'!$C$2:$AO$7385,5,0)</f>
        <v>52000</v>
      </c>
      <c r="P471" s="17" t="n">
        <f aca="false">VLOOKUP(F471,'[1]Goa Member''s Details Revised'!$C$2:$AO$7385,6,0)</f>
        <v>49400</v>
      </c>
      <c r="Q471" s="17" t="str">
        <f aca="false">VLOOKUP(F471,'[1]Goa Member''s Details Revised'!$C$2:$AO$7385,8,0)</f>
        <v>I.R.M</v>
      </c>
      <c r="R471" s="17" t="n">
        <f aca="false">+O471-P471</f>
        <v>2600</v>
      </c>
      <c r="S471" s="15" t="e">
        <f aca="false">+#REF!-K471</f>
        <v>#REF!</v>
      </c>
      <c r="T471" s="17" t="n">
        <f aca="false">IF(Q471="regular",((P471-(P471/99)*S471)),(P471-(P471*20%)))</f>
        <v>39520</v>
      </c>
      <c r="U471" s="17" t="e">
        <f aca="false">((P471-(P471/99)*S471))</f>
        <v>#REF!</v>
      </c>
      <c r="V471" s="17" t="n">
        <f aca="false">IF(Q471="regular",0,(P471-(O471*20%)))</f>
        <v>39000</v>
      </c>
      <c r="W471" s="17"/>
      <c r="X471" s="15"/>
      <c r="Y471" s="18" t="str">
        <f aca="false">VLOOKUP(F471,'[1]Goa Member''s Details Revised'!$C$2:$AO$7385,12,0)</f>
        <v>last mail conversation on communication 15</v>
      </c>
    </row>
    <row r="472" customFormat="false" ht="30" hidden="false" customHeight="false" outlineLevel="0" collapsed="false">
      <c r="B472" s="14" t="n">
        <v>471</v>
      </c>
      <c r="C472" s="15"/>
      <c r="D472" s="15" t="s">
        <v>1343</v>
      </c>
      <c r="E472" s="15" t="s">
        <v>25</v>
      </c>
      <c r="F472" s="15" t="n">
        <v>11003</v>
      </c>
      <c r="G472" s="15"/>
      <c r="H472" s="16" t="str">
        <f aca="false">VLOOKUP(F472,'[1]Goa Member''s Details Revised'!$C$2:$AO$7385,2,0)</f>
        <v>D. Purchaser</v>
      </c>
      <c r="I472" s="15" t="n">
        <v>20</v>
      </c>
      <c r="J472" s="15" t="s">
        <v>322</v>
      </c>
      <c r="K472" s="15" t="n">
        <v>1993</v>
      </c>
      <c r="L472" s="16" t="str">
        <f aca="false">VLOOKUP(F472,'[1]Goa Member''s Details Revised'!$C$2:$AO$7385,9,0)</f>
        <v>Never</v>
      </c>
      <c r="M472" s="15" t="s">
        <v>1344</v>
      </c>
      <c r="N472" s="17" t="n">
        <f aca="false">VLOOKUP(F472,'[1]Goa Member''s Details Revised'!$C$2:$AO$7385,5,0)</f>
        <v>22000</v>
      </c>
      <c r="O472" s="17" t="n">
        <f aca="false">VLOOKUP(F472,'[1]Goa Member''s Details Revised'!$C$2:$AO$7385,5,0)</f>
        <v>22000</v>
      </c>
      <c r="P472" s="17" t="n">
        <f aca="false">VLOOKUP(F472,'[1]Goa Member''s Details Revised'!$C$2:$AO$7385,6,0)</f>
        <v>22000</v>
      </c>
      <c r="Q472" s="17" t="str">
        <f aca="false">VLOOKUP(F472,'[1]Goa Member''s Details Revised'!$C$2:$AO$7385,8,0)</f>
        <v>I.R.M</v>
      </c>
      <c r="R472" s="17" t="n">
        <f aca="false">+O472-P472</f>
        <v>0</v>
      </c>
      <c r="S472" s="15" t="e">
        <f aca="false">+#REF!-K472</f>
        <v>#REF!</v>
      </c>
      <c r="T472" s="17" t="n">
        <f aca="false">IF(Q472="regular",((P472-(P472/99)*S472)),(P472-(P472*20%)))</f>
        <v>17600</v>
      </c>
      <c r="U472" s="17" t="e">
        <f aca="false">((P472-(P472/99)*S472))</f>
        <v>#REF!</v>
      </c>
      <c r="V472" s="17" t="n">
        <f aca="false">IF(Q472="regular",0,(P472-(O472*20%)))</f>
        <v>17600</v>
      </c>
      <c r="W472" s="17"/>
      <c r="X472" s="15"/>
      <c r="Y472" s="18" t="str">
        <f aca="false">VLOOKUP(F472,'[1]Goa Member''s Details Revised'!$C$2:$AO$7385,12,0)</f>
        <v>we send last reminder in 2012.then we did not receive any reply</v>
      </c>
    </row>
    <row r="473" customFormat="false" ht="30" hidden="false" customHeight="false" outlineLevel="0" collapsed="false">
      <c r="B473" s="14" t="n">
        <v>472</v>
      </c>
      <c r="C473" s="15"/>
      <c r="D473" s="15" t="s">
        <v>1345</v>
      </c>
      <c r="E473" s="15" t="s">
        <v>25</v>
      </c>
      <c r="F473" s="15" t="n">
        <v>11004</v>
      </c>
      <c r="G473" s="15"/>
      <c r="H473" s="16" t="str">
        <f aca="false">VLOOKUP(F473,'[1]Goa Member''s Details Revised'!$C$2:$AO$7385,2,0)</f>
        <v>L. N. C</v>
      </c>
      <c r="I473" s="15" t="n">
        <v>17</v>
      </c>
      <c r="J473" s="15" t="s">
        <v>322</v>
      </c>
      <c r="K473" s="15" t="n">
        <v>1993</v>
      </c>
      <c r="L473" s="16" t="str">
        <f aca="false">VLOOKUP(F473,'[1]Goa Member''s Details Revised'!$C$2:$AO$7385,9,0)</f>
        <v>Never</v>
      </c>
      <c r="M473" s="15" t="s">
        <v>1346</v>
      </c>
      <c r="N473" s="17" t="n">
        <f aca="false">VLOOKUP(F473,'[1]Goa Member''s Details Revised'!$C$2:$AO$7385,5,0)</f>
        <v>22000</v>
      </c>
      <c r="O473" s="17" t="n">
        <f aca="false">VLOOKUP(F473,'[1]Goa Member''s Details Revised'!$C$2:$AO$7385,5,0)</f>
        <v>22000</v>
      </c>
      <c r="P473" s="17" t="n">
        <f aca="false">VLOOKUP(F473,'[1]Goa Member''s Details Revised'!$C$2:$AO$7385,6,0)</f>
        <v>22000</v>
      </c>
      <c r="Q473" s="17" t="str">
        <f aca="false">VLOOKUP(F473,'[1]Goa Member''s Details Revised'!$C$2:$AO$7385,8,0)</f>
        <v>I.R.M</v>
      </c>
      <c r="R473" s="17" t="n">
        <f aca="false">+O473-P473</f>
        <v>0</v>
      </c>
      <c r="S473" s="15" t="e">
        <f aca="false">+#REF!-K473</f>
        <v>#REF!</v>
      </c>
      <c r="T473" s="17" t="n">
        <f aca="false">IF(Q473="regular",((P473-(P473/99)*S473)),(P473-(P473*20%)))</f>
        <v>17600</v>
      </c>
      <c r="U473" s="17" t="e">
        <f aca="false">((P473-(P473/99)*S473))</f>
        <v>#REF!</v>
      </c>
      <c r="V473" s="17" t="n">
        <f aca="false">IF(Q473="regular",0,(P473-(O473*20%)))</f>
        <v>17600</v>
      </c>
      <c r="W473" s="17"/>
      <c r="X473" s="15"/>
      <c r="Y473" s="18" t="str">
        <f aca="false">VLOOKUP(F473,'[1]Goa Member''s Details Revised'!$C$2:$AO$7385,12,0)</f>
        <v>we send last reminder in 2012.then we did not receive any reply</v>
      </c>
    </row>
    <row r="474" customFormat="false" ht="30" hidden="false" customHeight="false" outlineLevel="0" collapsed="false">
      <c r="B474" s="14" t="n">
        <v>473</v>
      </c>
      <c r="C474" s="15"/>
      <c r="D474" s="15" t="s">
        <v>1347</v>
      </c>
      <c r="E474" s="15" t="s">
        <v>25</v>
      </c>
      <c r="F474" s="15" t="n">
        <v>11005</v>
      </c>
      <c r="G474" s="15"/>
      <c r="H474" s="16" t="str">
        <f aca="false">VLOOKUP(F474,'[1]Goa Member''s Details Revised'!$C$2:$AO$7385,2,0)</f>
        <v>L. N. C</v>
      </c>
      <c r="I474" s="15" t="n">
        <v>24</v>
      </c>
      <c r="J474" s="15" t="s">
        <v>322</v>
      </c>
      <c r="K474" s="15" t="n">
        <v>1993</v>
      </c>
      <c r="L474" s="16" t="str">
        <f aca="false">VLOOKUP(F474,'[1]Goa Member''s Details Revised'!$C$2:$AO$7385,9,0)</f>
        <v>Never</v>
      </c>
      <c r="M474" s="15" t="s">
        <v>1348</v>
      </c>
      <c r="N474" s="17" t="n">
        <f aca="false">VLOOKUP(F474,'[1]Goa Member''s Details Revised'!$C$2:$AO$7385,5,0)</f>
        <v>52000</v>
      </c>
      <c r="O474" s="17" t="n">
        <f aca="false">VLOOKUP(F474,'[1]Goa Member''s Details Revised'!$C$2:$AO$7385,5,0)</f>
        <v>52000</v>
      </c>
      <c r="P474" s="17" t="n">
        <f aca="false">VLOOKUP(F474,'[1]Goa Member''s Details Revised'!$C$2:$AO$7385,6,0)</f>
        <v>52000</v>
      </c>
      <c r="Q474" s="17" t="str">
        <f aca="false">VLOOKUP(F474,'[1]Goa Member''s Details Revised'!$C$2:$AO$7385,8,0)</f>
        <v>I.R.M</v>
      </c>
      <c r="R474" s="17" t="n">
        <f aca="false">+O474-P474</f>
        <v>0</v>
      </c>
      <c r="S474" s="15" t="e">
        <f aca="false">+#REF!-K474</f>
        <v>#REF!</v>
      </c>
      <c r="T474" s="17" t="n">
        <f aca="false">IF(Q474="regular",((P474-(P474/99)*S474)),(P474-(P474*20%)))</f>
        <v>41600</v>
      </c>
      <c r="U474" s="17" t="e">
        <f aca="false">((P474-(P474/99)*S474))</f>
        <v>#REF!</v>
      </c>
      <c r="V474" s="17" t="n">
        <f aca="false">IF(Q474="regular",0,(P474-(O474*20%)))</f>
        <v>41600</v>
      </c>
      <c r="W474" s="17"/>
      <c r="X474" s="15"/>
      <c r="Y474" s="18" t="str">
        <f aca="false">VLOOKUP(F474,'[1]Goa Member''s Details Revised'!$C$2:$AO$7385,12,0)</f>
        <v>we send last reminder in 2013.then we did not receive any reply</v>
      </c>
    </row>
    <row r="475" customFormat="false" ht="30" hidden="false" customHeight="false" outlineLevel="0" collapsed="false">
      <c r="B475" s="14" t="n">
        <v>474</v>
      </c>
      <c r="C475" s="15"/>
      <c r="D475" s="15" t="s">
        <v>1349</v>
      </c>
      <c r="E475" s="15" t="s">
        <v>25</v>
      </c>
      <c r="F475" s="15" t="n">
        <v>11006</v>
      </c>
      <c r="G475" s="15"/>
      <c r="H475" s="16" t="str">
        <f aca="false">VLOOKUP(F475,'[1]Goa Member''s Details Revised'!$C$2:$AO$7385,2,0)</f>
        <v>D. Purchaser</v>
      </c>
      <c r="I475" s="15" t="n">
        <v>17</v>
      </c>
      <c r="J475" s="15" t="s">
        <v>322</v>
      </c>
      <c r="K475" s="15" t="n">
        <v>1993</v>
      </c>
      <c r="L475" s="16" t="str">
        <f aca="false">VLOOKUP(F475,'[1]Goa Member''s Details Revised'!$C$2:$AO$7385,9,0)</f>
        <v>Never</v>
      </c>
      <c r="M475" s="15" t="s">
        <v>1350</v>
      </c>
      <c r="N475" s="17" t="n">
        <f aca="false">VLOOKUP(F475,'[1]Goa Member''s Details Revised'!$C$2:$AO$7385,5,0)</f>
        <v>30000</v>
      </c>
      <c r="O475" s="17" t="n">
        <f aca="false">VLOOKUP(F475,'[1]Goa Member''s Details Revised'!$C$2:$AO$7385,5,0)</f>
        <v>30000</v>
      </c>
      <c r="P475" s="17" t="n">
        <f aca="false">VLOOKUP(F475,'[1]Goa Member''s Details Revised'!$C$2:$AO$7385,6,0)</f>
        <v>28500</v>
      </c>
      <c r="Q475" s="17" t="str">
        <f aca="false">VLOOKUP(F475,'[1]Goa Member''s Details Revised'!$C$2:$AO$7385,8,0)</f>
        <v>I.R.M</v>
      </c>
      <c r="R475" s="17" t="n">
        <f aca="false">+O475-P475</f>
        <v>1500</v>
      </c>
      <c r="S475" s="15" t="e">
        <f aca="false">+#REF!-K475</f>
        <v>#REF!</v>
      </c>
      <c r="T475" s="17" t="n">
        <f aca="false">IF(Q475="regular",((P475-(P475/99)*S475)),(P475-(P475*20%)))</f>
        <v>22800</v>
      </c>
      <c r="U475" s="17" t="e">
        <f aca="false">((P475-(P475/99)*S475))</f>
        <v>#REF!</v>
      </c>
      <c r="V475" s="17" t="n">
        <f aca="false">IF(Q475="regular",0,(P475-(O475*20%)))</f>
        <v>22500</v>
      </c>
      <c r="W475" s="17"/>
      <c r="X475" s="15"/>
      <c r="Y475" s="18" t="str">
        <f aca="false">VLOOKUP(F475,'[1]Goa Member''s Details Revised'!$C$2:$AO$7385,12,0)</f>
        <v>we send last reminder in 2012.then we did not receive any reply</v>
      </c>
    </row>
    <row r="476" customFormat="false" ht="30" hidden="false" customHeight="false" outlineLevel="0" collapsed="false">
      <c r="B476" s="14" t="n">
        <v>475</v>
      </c>
      <c r="C476" s="15"/>
      <c r="D476" s="15" t="s">
        <v>1351</v>
      </c>
      <c r="E476" s="15" t="s">
        <v>25</v>
      </c>
      <c r="F476" s="15" t="n">
        <v>11007</v>
      </c>
      <c r="G476" s="15"/>
      <c r="H476" s="16" t="str">
        <f aca="false">VLOOKUP(F476,'[1]Goa Member''s Details Revised'!$C$2:$AO$7385,2,0)</f>
        <v>L. N. C</v>
      </c>
      <c r="I476" s="15" t="n">
        <v>10</v>
      </c>
      <c r="J476" s="15" t="s">
        <v>337</v>
      </c>
      <c r="K476" s="15" t="n">
        <v>1993</v>
      </c>
      <c r="L476" s="16" t="str">
        <f aca="false">VLOOKUP(F476,'[1]Goa Member''s Details Revised'!$C$2:$AO$7385,9,0)</f>
        <v>Never</v>
      </c>
      <c r="M476" s="15" t="s">
        <v>1352</v>
      </c>
      <c r="N476" s="17" t="n">
        <f aca="false">VLOOKUP(F476,'[1]Goa Member''s Details Revised'!$C$2:$AO$7385,5,0)</f>
        <v>40000</v>
      </c>
      <c r="O476" s="17" t="n">
        <f aca="false">VLOOKUP(F476,'[1]Goa Member''s Details Revised'!$C$2:$AO$7385,5,0)</f>
        <v>40000</v>
      </c>
      <c r="P476" s="17" t="n">
        <f aca="false">VLOOKUP(F476,'[1]Goa Member''s Details Revised'!$C$2:$AO$7385,6,0)</f>
        <v>40000</v>
      </c>
      <c r="Q476" s="17" t="str">
        <f aca="false">VLOOKUP(F476,'[1]Goa Member''s Details Revised'!$C$2:$AO$7385,8,0)</f>
        <v>I.R.M</v>
      </c>
      <c r="R476" s="17" t="n">
        <f aca="false">+O476-P476</f>
        <v>0</v>
      </c>
      <c r="S476" s="15" t="e">
        <f aca="false">+#REF!-K476</f>
        <v>#REF!</v>
      </c>
      <c r="T476" s="17" t="n">
        <f aca="false">IF(Q476="regular",((P476-(P476/99)*S476)),(P476-(P476*20%)))</f>
        <v>32000</v>
      </c>
      <c r="U476" s="17" t="e">
        <f aca="false">((P476-(P476/99)*S476))</f>
        <v>#REF!</v>
      </c>
      <c r="V476" s="17" t="n">
        <f aca="false">IF(Q476="regular",0,(P476-(O476*20%)))</f>
        <v>32000</v>
      </c>
      <c r="W476" s="17"/>
      <c r="X476" s="15"/>
      <c r="Y476" s="18" t="str">
        <f aca="false">VLOOKUP(F476,'[1]Goa Member''s Details Revised'!$C$2:$AO$7385,12,0)</f>
        <v>we send last reminder in 2012.then we did not receive any reply</v>
      </c>
    </row>
    <row r="477" customFormat="false" ht="30" hidden="false" customHeight="false" outlineLevel="0" collapsed="false">
      <c r="B477" s="14" t="n">
        <v>476</v>
      </c>
      <c r="C477" s="15"/>
      <c r="D477" s="15" t="s">
        <v>1353</v>
      </c>
      <c r="E477" s="15" t="s">
        <v>25</v>
      </c>
      <c r="F477" s="15" t="n">
        <v>11008</v>
      </c>
      <c r="G477" s="15"/>
      <c r="H477" s="16" t="str">
        <f aca="false">VLOOKUP(F477,'[1]Goa Member''s Details Revised'!$C$2:$AO$7385,2,0)</f>
        <v>D. Puchaser'</v>
      </c>
      <c r="I477" s="15" t="n">
        <v>8</v>
      </c>
      <c r="J477" s="15" t="s">
        <v>337</v>
      </c>
      <c r="K477" s="15" t="n">
        <v>1993</v>
      </c>
      <c r="L477" s="16" t="str">
        <f aca="false">VLOOKUP(F477,'[1]Goa Member''s Details Revised'!$C$2:$AO$7385,9,0)</f>
        <v>Never</v>
      </c>
      <c r="M477" s="15" t="s">
        <v>1354</v>
      </c>
      <c r="N477" s="17" t="n">
        <f aca="false">VLOOKUP(F477,'[1]Goa Member''s Details Revised'!$C$2:$AO$7385,5,0)</f>
        <v>40000</v>
      </c>
      <c r="O477" s="17" t="n">
        <f aca="false">VLOOKUP(F477,'[1]Goa Member''s Details Revised'!$C$2:$AO$7385,5,0)</f>
        <v>40000</v>
      </c>
      <c r="P477" s="17" t="n">
        <f aca="false">VLOOKUP(F477,'[1]Goa Member''s Details Revised'!$C$2:$AO$7385,6,0)</f>
        <v>38000</v>
      </c>
      <c r="Q477" s="17" t="str">
        <f aca="false">VLOOKUP(F477,'[1]Goa Member''s Details Revised'!$C$2:$AO$7385,8,0)</f>
        <v>I.R.M</v>
      </c>
      <c r="R477" s="17" t="n">
        <f aca="false">+O477-P477</f>
        <v>2000</v>
      </c>
      <c r="S477" s="15" t="e">
        <f aca="false">+#REF!-K477</f>
        <v>#REF!</v>
      </c>
      <c r="T477" s="17" t="n">
        <f aca="false">IF(Q477="regular",((P477-(P477/99)*S477)),(P477-(P477*20%)))</f>
        <v>30400</v>
      </c>
      <c r="U477" s="17" t="e">
        <f aca="false">((P477-(P477/99)*S477))</f>
        <v>#REF!</v>
      </c>
      <c r="V477" s="17" t="n">
        <f aca="false">IF(Q477="regular",0,(P477-(O477*20%)))</f>
        <v>30000</v>
      </c>
      <c r="W477" s="17"/>
      <c r="X477" s="15"/>
      <c r="Y477" s="18" t="str">
        <f aca="false">VLOOKUP(F477,'[1]Goa Member''s Details Revised'!$C$2:$AO$7385,12,0)</f>
        <v>we send last reminder in 2012.then we did not receive any reply</v>
      </c>
    </row>
    <row r="478" customFormat="false" ht="30" hidden="false" customHeight="false" outlineLevel="0" collapsed="false">
      <c r="B478" s="14" t="n">
        <v>477</v>
      </c>
      <c r="C478" s="15"/>
      <c r="D478" s="15" t="s">
        <v>1355</v>
      </c>
      <c r="E478" s="15" t="s">
        <v>25</v>
      </c>
      <c r="F478" s="15" t="n">
        <v>11009</v>
      </c>
      <c r="G478" s="15"/>
      <c r="H478" s="16" t="str">
        <f aca="false">VLOOKUP(F478,'[1]Goa Member''s Details Revised'!$C$2:$AO$7385,2,0)</f>
        <v>L. N. C</v>
      </c>
      <c r="I478" s="15" t="n">
        <v>16</v>
      </c>
      <c r="J478" s="15" t="s">
        <v>337</v>
      </c>
      <c r="K478" s="15" t="n">
        <v>1993</v>
      </c>
      <c r="L478" s="16" t="str">
        <f aca="false">VLOOKUP(F478,'[1]Goa Member''s Details Revised'!$C$2:$AO$7385,9,0)</f>
        <v>Never</v>
      </c>
      <c r="M478" s="15" t="s">
        <v>1356</v>
      </c>
      <c r="N478" s="17" t="n">
        <f aca="false">VLOOKUP(F478,'[1]Goa Member''s Details Revised'!$C$2:$AO$7385,5,0)</f>
        <v>22000</v>
      </c>
      <c r="O478" s="17" t="n">
        <f aca="false">VLOOKUP(F478,'[1]Goa Member''s Details Revised'!$C$2:$AO$7385,5,0)</f>
        <v>22000</v>
      </c>
      <c r="P478" s="17" t="n">
        <f aca="false">VLOOKUP(F478,'[1]Goa Member''s Details Revised'!$C$2:$AO$7385,6,0)</f>
        <v>22000</v>
      </c>
      <c r="Q478" s="17" t="str">
        <f aca="false">VLOOKUP(F478,'[1]Goa Member''s Details Revised'!$C$2:$AO$7385,8,0)</f>
        <v>I.R.M</v>
      </c>
      <c r="R478" s="17" t="n">
        <f aca="false">+O478-P478</f>
        <v>0</v>
      </c>
      <c r="S478" s="15" t="e">
        <f aca="false">+#REF!-K478</f>
        <v>#REF!</v>
      </c>
      <c r="T478" s="17" t="n">
        <f aca="false">IF(Q478="regular",((P478-(P478/99)*S478)),(P478-(P478*20%)))</f>
        <v>17600</v>
      </c>
      <c r="U478" s="17" t="e">
        <f aca="false">((P478-(P478/99)*S478))</f>
        <v>#REF!</v>
      </c>
      <c r="V478" s="17" t="n">
        <f aca="false">IF(Q478="regular",0,(P478-(O478*20%)))</f>
        <v>17600</v>
      </c>
      <c r="W478" s="17"/>
      <c r="X478" s="15"/>
      <c r="Y478" s="18" t="str">
        <f aca="false">VLOOKUP(F478,'[1]Goa Member''s Details Revised'!$C$2:$AO$7385,12,0)</f>
        <v>we send last reminder in 2012.then we did not receive any reply</v>
      </c>
    </row>
    <row r="479" customFormat="false" ht="15" hidden="false" customHeight="false" outlineLevel="0" collapsed="false">
      <c r="B479" s="14" t="n">
        <v>478</v>
      </c>
      <c r="C479" s="15"/>
      <c r="D479" s="15" t="s">
        <v>1357</v>
      </c>
      <c r="E479" s="15" t="s">
        <v>25</v>
      </c>
      <c r="F479" s="15" t="n">
        <v>11010</v>
      </c>
      <c r="G479" s="15"/>
      <c r="H479" s="16" t="str">
        <f aca="false">VLOOKUP(F479,'[1]Goa Member''s Details Revised'!$C$2:$AO$7385,2,0)</f>
        <v>D.Purchaser</v>
      </c>
      <c r="I479" s="15" t="n">
        <v>20</v>
      </c>
      <c r="J479" s="15" t="s">
        <v>337</v>
      </c>
      <c r="K479" s="15" t="n">
        <v>1993</v>
      </c>
      <c r="L479" s="16" t="str">
        <f aca="false">VLOOKUP(F479,'[1]Goa Member''s Details Revised'!$C$2:$AO$7385,9,0)</f>
        <v>Never</v>
      </c>
      <c r="M479" s="15" t="s">
        <v>1358</v>
      </c>
      <c r="N479" s="17" t="n">
        <f aca="false">VLOOKUP(F479,'[1]Goa Member''s Details Revised'!$C$2:$AO$7385,5,0)</f>
        <v>30000</v>
      </c>
      <c r="O479" s="17" t="n">
        <f aca="false">VLOOKUP(F479,'[1]Goa Member''s Details Revised'!$C$2:$AO$7385,5,0)</f>
        <v>30000</v>
      </c>
      <c r="P479" s="17" t="n">
        <f aca="false">VLOOKUP(F479,'[1]Goa Member''s Details Revised'!$C$2:$AO$7385,6,0)</f>
        <v>28500</v>
      </c>
      <c r="Q479" s="17" t="str">
        <f aca="false">VLOOKUP(F479,'[1]Goa Member''s Details Revised'!$C$2:$AO$7385,8,0)</f>
        <v>I.R.M</v>
      </c>
      <c r="R479" s="17" t="n">
        <f aca="false">+O479-P479</f>
        <v>1500</v>
      </c>
      <c r="S479" s="15" t="e">
        <f aca="false">+#REF!-K479</f>
        <v>#REF!</v>
      </c>
      <c r="T479" s="17" t="n">
        <f aca="false">IF(Q479="regular",((P479-(P479/99)*S479)),(P479-(P479*20%)))</f>
        <v>22800</v>
      </c>
      <c r="U479" s="17" t="e">
        <f aca="false">((P479-(P479/99)*S479))</f>
        <v>#REF!</v>
      </c>
      <c r="V479" s="17" t="n">
        <f aca="false">IF(Q479="regular",0,(P479-(O479*20%)))</f>
        <v>22500</v>
      </c>
      <c r="W479" s="17"/>
      <c r="X479" s="15"/>
      <c r="Y479" s="18" t="str">
        <f aca="false">VLOOKUP(F479,'[1]Goa Member''s Details Revised'!$C$2:$AO$7385,12,0)</f>
        <v>last communication 97</v>
      </c>
    </row>
    <row r="480" customFormat="false" ht="30" hidden="false" customHeight="false" outlineLevel="0" collapsed="false">
      <c r="B480" s="14" t="n">
        <v>479</v>
      </c>
      <c r="C480" s="15"/>
      <c r="D480" s="15" t="s">
        <v>1359</v>
      </c>
      <c r="E480" s="15" t="s">
        <v>25</v>
      </c>
      <c r="F480" s="15" t="n">
        <v>11012</v>
      </c>
      <c r="G480" s="15"/>
      <c r="H480" s="16" t="str">
        <f aca="false">VLOOKUP(F480,'[1]Goa Member''s Details Revised'!$C$2:$AO$7385,2,0)</f>
        <v>L. N. C</v>
      </c>
      <c r="I480" s="15" t="n">
        <v>24</v>
      </c>
      <c r="J480" s="15" t="s">
        <v>337</v>
      </c>
      <c r="K480" s="15" t="n">
        <v>1993</v>
      </c>
      <c r="L480" s="16" t="str">
        <f aca="false">VLOOKUP(F480,'[1]Goa Member''s Details Revised'!$C$2:$AO$7385,9,0)</f>
        <v>Never</v>
      </c>
      <c r="M480" s="15" t="s">
        <v>1360</v>
      </c>
      <c r="N480" s="17" t="n">
        <f aca="false">VLOOKUP(F480,'[1]Goa Member''s Details Revised'!$C$2:$AO$7385,5,0)</f>
        <v>22000</v>
      </c>
      <c r="O480" s="17" t="n">
        <f aca="false">VLOOKUP(F480,'[1]Goa Member''s Details Revised'!$C$2:$AO$7385,5,0)</f>
        <v>22000</v>
      </c>
      <c r="P480" s="17" t="n">
        <f aca="false">VLOOKUP(F480,'[1]Goa Member''s Details Revised'!$C$2:$AO$7385,6,0)</f>
        <v>20900</v>
      </c>
      <c r="Q480" s="17" t="str">
        <f aca="false">VLOOKUP(F480,'[1]Goa Member''s Details Revised'!$C$2:$AO$7385,8,0)</f>
        <v>I.R.M</v>
      </c>
      <c r="R480" s="17" t="n">
        <f aca="false">+O480-P480</f>
        <v>1100</v>
      </c>
      <c r="S480" s="15" t="e">
        <f aca="false">+#REF!-K480</f>
        <v>#REF!</v>
      </c>
      <c r="T480" s="17" t="n">
        <f aca="false">IF(Q480="regular",((P480-(P480/99)*S480)),(P480-(P480*20%)))</f>
        <v>16720</v>
      </c>
      <c r="U480" s="17" t="e">
        <f aca="false">((P480-(P480/99)*S480))</f>
        <v>#REF!</v>
      </c>
      <c r="V480" s="17" t="n">
        <f aca="false">IF(Q480="regular",0,(P480-(O480*20%)))</f>
        <v>16500</v>
      </c>
      <c r="W480" s="17"/>
      <c r="X480" s="15"/>
      <c r="Y480" s="18" t="str">
        <f aca="false">VLOOKUP(F480,'[1]Goa Member''s Details Revised'!$C$2:$AO$7385,12,0)</f>
        <v>we send last reminder in 2012.then we did not receive any reply</v>
      </c>
    </row>
    <row r="481" customFormat="false" ht="30" hidden="false" customHeight="false" outlineLevel="0" collapsed="false">
      <c r="B481" s="14" t="n">
        <v>480</v>
      </c>
      <c r="C481" s="15"/>
      <c r="D481" s="15" t="s">
        <v>1361</v>
      </c>
      <c r="E481" s="15" t="s">
        <v>25</v>
      </c>
      <c r="F481" s="15" t="n">
        <v>11014</v>
      </c>
      <c r="G481" s="15"/>
      <c r="H481" s="16" t="str">
        <f aca="false">VLOOKUP(F481,'[1]Goa Member''s Details Revised'!$C$2:$AO$7385,2,0)</f>
        <v>L. N. C</v>
      </c>
      <c r="I481" s="15" t="n">
        <v>25</v>
      </c>
      <c r="J481" s="15" t="s">
        <v>337</v>
      </c>
      <c r="K481" s="15" t="n">
        <v>1993</v>
      </c>
      <c r="L481" s="16" t="str">
        <f aca="false">VLOOKUP(F481,'[1]Goa Member''s Details Revised'!$C$2:$AO$7385,9,0)</f>
        <v>Never</v>
      </c>
      <c r="M481" s="15" t="s">
        <v>1362</v>
      </c>
      <c r="N481" s="17" t="n">
        <f aca="false">VLOOKUP(F481,'[1]Goa Member''s Details Revised'!$C$2:$AO$7385,5,0)</f>
        <v>30000</v>
      </c>
      <c r="O481" s="17" t="n">
        <f aca="false">VLOOKUP(F481,'[1]Goa Member''s Details Revised'!$C$2:$AO$7385,5,0)</f>
        <v>30000</v>
      </c>
      <c r="P481" s="17" t="n">
        <f aca="false">VLOOKUP(F481,'[1]Goa Member''s Details Revised'!$C$2:$AO$7385,6,0)</f>
        <v>28500</v>
      </c>
      <c r="Q481" s="17" t="str">
        <f aca="false">VLOOKUP(F481,'[1]Goa Member''s Details Revised'!$C$2:$AO$7385,8,0)</f>
        <v>I.R.M</v>
      </c>
      <c r="R481" s="17" t="n">
        <f aca="false">+O481-P481</f>
        <v>1500</v>
      </c>
      <c r="S481" s="15" t="e">
        <f aca="false">+#REF!-K481</f>
        <v>#REF!</v>
      </c>
      <c r="T481" s="17" t="n">
        <f aca="false">IF(Q481="regular",((P481-(P481/99)*S481)),(P481-(P481*20%)))</f>
        <v>22800</v>
      </c>
      <c r="U481" s="17" t="e">
        <f aca="false">((P481-(P481/99)*S481))</f>
        <v>#REF!</v>
      </c>
      <c r="V481" s="17" t="n">
        <f aca="false">IF(Q481="regular",0,(P481-(O481*20%)))</f>
        <v>22500</v>
      </c>
      <c r="W481" s="17"/>
      <c r="X481" s="15"/>
      <c r="Y481" s="18" t="str">
        <f aca="false">VLOOKUP(F481,'[1]Goa Member''s Details Revised'!$C$2:$AO$7385,12,0)</f>
        <v>we send last reminder in 2012.then we did not receive any reply</v>
      </c>
    </row>
    <row r="482" customFormat="false" ht="15" hidden="false" customHeight="false" outlineLevel="0" collapsed="false">
      <c r="B482" s="14" t="n">
        <v>481</v>
      </c>
      <c r="C482" s="15"/>
      <c r="D482" s="15" t="s">
        <v>1363</v>
      </c>
      <c r="E482" s="15" t="s">
        <v>25</v>
      </c>
      <c r="F482" s="15" t="n">
        <v>11015</v>
      </c>
      <c r="G482" s="15"/>
      <c r="H482" s="16" t="str">
        <f aca="false">VLOOKUP(F482,'[1]Goa Member''s Details Revised'!$C$2:$AO$7385,2,0)</f>
        <v>L. N. C</v>
      </c>
      <c r="I482" s="15" t="n">
        <v>30</v>
      </c>
      <c r="J482" s="15" t="s">
        <v>337</v>
      </c>
      <c r="K482" s="15" t="n">
        <v>1993</v>
      </c>
      <c r="L482" s="16" t="str">
        <f aca="false">VLOOKUP(F482,'[1]Goa Member''s Details Revised'!$C$2:$AO$7385,9,0)</f>
        <v>Never</v>
      </c>
      <c r="M482" s="15" t="s">
        <v>1364</v>
      </c>
      <c r="N482" s="17" t="n">
        <f aca="false">VLOOKUP(F482,'[1]Goa Member''s Details Revised'!$C$2:$AO$7385,5,0)</f>
        <v>22000</v>
      </c>
      <c r="O482" s="17" t="n">
        <f aca="false">VLOOKUP(F482,'[1]Goa Member''s Details Revised'!$C$2:$AO$7385,5,0)</f>
        <v>22000</v>
      </c>
      <c r="P482" s="17" t="str">
        <f aca="false">VLOOKUP(F482,'[1]Goa Member''s Details Revised'!$C$2:$AO$7385,6,0)</f>
        <v>20900</v>
      </c>
      <c r="Q482" s="17" t="str">
        <f aca="false">VLOOKUP(F482,'[1]Goa Member''s Details Revised'!$C$2:$AO$7385,8,0)</f>
        <v>I.R.M</v>
      </c>
      <c r="R482" s="17" t="n">
        <f aca="false">+O482-P482</f>
        <v>1100</v>
      </c>
      <c r="S482" s="15" t="e">
        <f aca="false">+#REF!-K482</f>
        <v>#REF!</v>
      </c>
      <c r="T482" s="17" t="n">
        <f aca="false">IF(Q482="regular",((P482-(P482/99)*S482)),(P482-(P482*20%)))</f>
        <v>16720</v>
      </c>
      <c r="U482" s="17" t="e">
        <f aca="false">((P482-(P482/99)*S482))</f>
        <v>#REF!</v>
      </c>
      <c r="V482" s="17" t="n">
        <f aca="false">IF(Q482="regular",0,(P482-(O482*20%)))</f>
        <v>16500</v>
      </c>
      <c r="W482" s="17"/>
      <c r="X482" s="15"/>
      <c r="Y482" s="18" t="str">
        <f aca="false">VLOOKUP(F482,'[1]Goa Member''s Details Revised'!$C$2:$AO$7385,12,0)</f>
        <v>last communication 06</v>
      </c>
    </row>
    <row r="483" customFormat="false" ht="15" hidden="false" customHeight="false" outlineLevel="0" collapsed="false">
      <c r="B483" s="14" t="n">
        <v>482</v>
      </c>
      <c r="C483" s="15"/>
      <c r="D483" s="15" t="s">
        <v>1365</v>
      </c>
      <c r="E483" s="15" t="s">
        <v>25</v>
      </c>
      <c r="F483" s="15" t="n">
        <v>11016</v>
      </c>
      <c r="G483" s="15"/>
      <c r="H483" s="16" t="str">
        <f aca="false">VLOOKUP(F483,'[1]Goa Member''s Details Revised'!$C$2:$AO$7385,2,0)</f>
        <v>D.Purchaser</v>
      </c>
      <c r="I483" s="15" t="n">
        <v>5</v>
      </c>
      <c r="J483" s="15" t="s">
        <v>404</v>
      </c>
      <c r="K483" s="15" t="n">
        <v>1993</v>
      </c>
      <c r="L483" s="16" t="str">
        <f aca="false">VLOOKUP(F483,'[1]Goa Member''s Details Revised'!$C$2:$AO$7385,9,0)</f>
        <v>Never</v>
      </c>
      <c r="M483" s="15" t="s">
        <v>1366</v>
      </c>
      <c r="N483" s="17" t="n">
        <f aca="false">VLOOKUP(F483,'[1]Goa Member''s Details Revised'!$C$2:$AO$7385,5,0)</f>
        <v>30000</v>
      </c>
      <c r="O483" s="17" t="n">
        <f aca="false">VLOOKUP(F483,'[1]Goa Member''s Details Revised'!$C$2:$AO$7385,5,0)</f>
        <v>30000</v>
      </c>
      <c r="P483" s="17" t="n">
        <f aca="false">VLOOKUP(F483,'[1]Goa Member''s Details Revised'!$C$2:$AO$7385,6,0)</f>
        <v>28500</v>
      </c>
      <c r="Q483" s="17" t="str">
        <f aca="false">VLOOKUP(F483,'[1]Goa Member''s Details Revised'!$C$2:$AO$7385,8,0)</f>
        <v>I.R.M</v>
      </c>
      <c r="R483" s="17" t="n">
        <f aca="false">+O483-P483</f>
        <v>1500</v>
      </c>
      <c r="S483" s="15" t="e">
        <f aca="false">+#REF!-K483</f>
        <v>#REF!</v>
      </c>
      <c r="T483" s="17" t="n">
        <f aca="false">IF(Q483="regular",((P483-(P483/99)*S483)),(P483-(P483*20%)))</f>
        <v>22800</v>
      </c>
      <c r="U483" s="17" t="e">
        <f aca="false">((P483-(P483/99)*S483))</f>
        <v>#REF!</v>
      </c>
      <c r="V483" s="17" t="n">
        <f aca="false">IF(Q483="regular",0,(P483-(O483*20%)))</f>
        <v>22500</v>
      </c>
      <c r="W483" s="17"/>
      <c r="X483" s="15"/>
      <c r="Y483" s="18" t="str">
        <f aca="false">VLOOKUP(F483,'[1]Goa Member''s Details Revised'!$C$2:$AO$7385,12,0)</f>
        <v>last communication 06</v>
      </c>
    </row>
    <row r="484" customFormat="false" ht="15" hidden="false" customHeight="false" outlineLevel="0" collapsed="false">
      <c r="B484" s="14" t="n">
        <v>483</v>
      </c>
      <c r="C484" s="15"/>
      <c r="D484" s="15" t="s">
        <v>1367</v>
      </c>
      <c r="E484" s="15" t="s">
        <v>25</v>
      </c>
      <c r="F484" s="15" t="n">
        <v>11017</v>
      </c>
      <c r="G484" s="15"/>
      <c r="H484" s="16" t="str">
        <f aca="false">VLOOKUP(F484,'[1]Goa Member''s Details Revised'!$C$2:$AO$7385,2,0)</f>
        <v>L. N. C</v>
      </c>
      <c r="I484" s="15" t="n">
        <v>9</v>
      </c>
      <c r="J484" s="15" t="s">
        <v>404</v>
      </c>
      <c r="K484" s="15" t="n">
        <v>1993</v>
      </c>
      <c r="L484" s="16" t="str">
        <f aca="false">VLOOKUP(F484,'[1]Goa Member''s Details Revised'!$C$2:$AO$7385,9,0)</f>
        <v>Never</v>
      </c>
      <c r="M484" s="15" t="s">
        <v>1368</v>
      </c>
      <c r="N484" s="17" t="n">
        <f aca="false">VLOOKUP(F484,'[1]Goa Member''s Details Revised'!$C$2:$AO$7385,5,0)</f>
        <v>22000</v>
      </c>
      <c r="O484" s="17" t="n">
        <f aca="false">VLOOKUP(F484,'[1]Goa Member''s Details Revised'!$C$2:$AO$7385,5,0)</f>
        <v>22000</v>
      </c>
      <c r="P484" s="17" t="n">
        <f aca="false">VLOOKUP(F484,'[1]Goa Member''s Details Revised'!$C$2:$AO$7385,6,0)</f>
        <v>6600</v>
      </c>
      <c r="Q484" s="17" t="str">
        <f aca="false">VLOOKUP(F484,'[1]Goa Member''s Details Revised'!$C$2:$AO$7385,8,0)</f>
        <v>outstanding</v>
      </c>
      <c r="R484" s="17" t="n">
        <f aca="false">+O484-P484</f>
        <v>15400</v>
      </c>
      <c r="S484" s="15" t="e">
        <f aca="false">+#REF!-K484</f>
        <v>#REF!</v>
      </c>
      <c r="T484" s="17" t="n">
        <f aca="false">IF(Q484="regular",((P484-(P484/99)*S484)),(P484-(P484*20%)))</f>
        <v>5280</v>
      </c>
      <c r="U484" s="17" t="e">
        <f aca="false">((P484-(P484/99)*S484))</f>
        <v>#REF!</v>
      </c>
      <c r="V484" s="17" t="n">
        <f aca="false">IF(Q484="regular",0,(P484-(O484*20%)))</f>
        <v>2200</v>
      </c>
      <c r="W484" s="17"/>
      <c r="X484" s="15"/>
      <c r="Y484" s="18" t="str">
        <f aca="false">VLOOKUP(F484,'[1]Goa Member''s Details Revised'!$C$2:$AO$7385,12,0)</f>
        <v>last communication 93 (Outstanding Rs. 15400/-)</v>
      </c>
    </row>
    <row r="485" customFormat="false" ht="15" hidden="false" customHeight="false" outlineLevel="0" collapsed="false">
      <c r="B485" s="14" t="n">
        <v>484</v>
      </c>
      <c r="C485" s="15"/>
      <c r="D485" s="15" t="s">
        <v>1369</v>
      </c>
      <c r="E485" s="15" t="s">
        <v>25</v>
      </c>
      <c r="F485" s="15" t="n">
        <v>11018</v>
      </c>
      <c r="G485" s="15"/>
      <c r="H485" s="16" t="str">
        <f aca="false">VLOOKUP(F485,'[1]Goa Member''s Details Revised'!$C$2:$AO$7385,2,0)</f>
        <v>D.Purchaser</v>
      </c>
      <c r="I485" s="15" t="n">
        <v>14</v>
      </c>
      <c r="J485" s="15" t="s">
        <v>404</v>
      </c>
      <c r="K485" s="15" t="n">
        <v>1993</v>
      </c>
      <c r="L485" s="16" t="str">
        <f aca="false">VLOOKUP(F485,'[1]Goa Member''s Details Revised'!$C$2:$AO$7385,9,0)</f>
        <v>Never</v>
      </c>
      <c r="M485" s="15" t="s">
        <v>1370</v>
      </c>
      <c r="N485" s="17" t="n">
        <f aca="false">VLOOKUP(F485,'[1]Goa Member''s Details Revised'!$C$2:$AO$7385,5,0)</f>
        <v>22000</v>
      </c>
      <c r="O485" s="17" t="n">
        <f aca="false">VLOOKUP(F485,'[1]Goa Member''s Details Revised'!$C$2:$AO$7385,5,0)</f>
        <v>22000</v>
      </c>
      <c r="P485" s="17" t="n">
        <f aca="false">VLOOKUP(F485,'[1]Goa Member''s Details Revised'!$C$2:$AO$7385,6,0)</f>
        <v>20900</v>
      </c>
      <c r="Q485" s="17" t="str">
        <f aca="false">VLOOKUP(F485,'[1]Goa Member''s Details Revised'!$C$2:$AO$7385,8,0)</f>
        <v>I.R.M</v>
      </c>
      <c r="R485" s="17" t="n">
        <f aca="false">+O485-P485</f>
        <v>1100</v>
      </c>
      <c r="S485" s="15" t="e">
        <f aca="false">+#REF!-K485</f>
        <v>#REF!</v>
      </c>
      <c r="T485" s="17" t="n">
        <f aca="false">IF(Q485="regular",((P485-(P485/99)*S485)),(P485-(P485*20%)))</f>
        <v>16720</v>
      </c>
      <c r="U485" s="17" t="e">
        <f aca="false">((P485-(P485/99)*S485))</f>
        <v>#REF!</v>
      </c>
      <c r="V485" s="17" t="n">
        <f aca="false">IF(Q485="regular",0,(P485-(O485*20%)))</f>
        <v>16500</v>
      </c>
      <c r="W485" s="17"/>
      <c r="X485" s="15"/>
      <c r="Y485" s="18" t="str">
        <f aca="false">VLOOKUP(F485,'[1]Goa Member''s Details Revised'!$C$2:$AO$7385,12,0)</f>
        <v>last communication 06</v>
      </c>
    </row>
    <row r="486" customFormat="false" ht="30" hidden="false" customHeight="false" outlineLevel="0" collapsed="false">
      <c r="B486" s="14" t="n">
        <v>485</v>
      </c>
      <c r="C486" s="15"/>
      <c r="D486" s="15" t="s">
        <v>1371</v>
      </c>
      <c r="E486" s="15" t="s">
        <v>25</v>
      </c>
      <c r="F486" s="15" t="n">
        <v>11019</v>
      </c>
      <c r="G486" s="15"/>
      <c r="H486" s="16" t="str">
        <f aca="false">VLOOKUP(F486,'[1]Goa Member''s Details Revised'!$C$2:$AO$7385,2,0)</f>
        <v>D.Purchaser</v>
      </c>
      <c r="I486" s="15" t="n">
        <v>21</v>
      </c>
      <c r="J486" s="15" t="s">
        <v>404</v>
      </c>
      <c r="K486" s="15" t="n">
        <v>1993</v>
      </c>
      <c r="L486" s="16" t="str">
        <f aca="false">VLOOKUP(F486,'[1]Goa Member''s Details Revised'!$C$2:$AO$7385,9,0)</f>
        <v>Never</v>
      </c>
      <c r="M486" s="15" t="s">
        <v>1372</v>
      </c>
      <c r="N486" s="17" t="n">
        <f aca="false">VLOOKUP(F486,'[1]Goa Member''s Details Revised'!$C$2:$AO$7385,5,0)</f>
        <v>22000</v>
      </c>
      <c r="O486" s="17" t="n">
        <f aca="false">VLOOKUP(F486,'[1]Goa Member''s Details Revised'!$C$2:$AO$7385,5,0)</f>
        <v>22000</v>
      </c>
      <c r="P486" s="17" t="n">
        <f aca="false">VLOOKUP(F486,'[1]Goa Member''s Details Revised'!$C$2:$AO$7385,6,0)</f>
        <v>20900</v>
      </c>
      <c r="Q486" s="17" t="str">
        <f aca="false">VLOOKUP(F486,'[1]Goa Member''s Details Revised'!$C$2:$AO$7385,8,0)</f>
        <v>I.R.M</v>
      </c>
      <c r="R486" s="17" t="n">
        <f aca="false">+O486-P486</f>
        <v>1100</v>
      </c>
      <c r="S486" s="15" t="e">
        <f aca="false">+#REF!-K486</f>
        <v>#REF!</v>
      </c>
      <c r="T486" s="17" t="n">
        <f aca="false">IF(Q486="regular",((P486-(P486/99)*S486)),(P486-(P486*20%)))</f>
        <v>16720</v>
      </c>
      <c r="U486" s="17" t="e">
        <f aca="false">((P486-(P486/99)*S486))</f>
        <v>#REF!</v>
      </c>
      <c r="V486" s="17" t="n">
        <f aca="false">IF(Q486="regular",0,(P486-(O486*20%)))</f>
        <v>16500</v>
      </c>
      <c r="W486" s="17"/>
      <c r="X486" s="15"/>
      <c r="Y486" s="18" t="str">
        <f aca="false">VLOOKUP(F486,'[1]Goa Member''s Details Revised'!$C$2:$AO$7385,12,0)</f>
        <v>we send last reminder in 2012.then we did not receive any reply</v>
      </c>
    </row>
    <row r="487" customFormat="false" ht="30" hidden="false" customHeight="false" outlineLevel="0" collapsed="false">
      <c r="B487" s="14" t="n">
        <v>486</v>
      </c>
      <c r="C487" s="15"/>
      <c r="D487" s="15" t="s">
        <v>1373</v>
      </c>
      <c r="E487" s="15" t="s">
        <v>25</v>
      </c>
      <c r="F487" s="15" t="n">
        <v>11020</v>
      </c>
      <c r="G487" s="15"/>
      <c r="H487" s="16" t="str">
        <f aca="false">VLOOKUP(F487,'[1]Goa Member''s Details Revised'!$C$2:$AO$7385,2,0)</f>
        <v>L. N. C</v>
      </c>
      <c r="I487" s="15" t="n">
        <v>25</v>
      </c>
      <c r="J487" s="15" t="s">
        <v>404</v>
      </c>
      <c r="K487" s="15" t="n">
        <v>1993</v>
      </c>
      <c r="L487" s="16" t="str">
        <f aca="false">VLOOKUP(F487,'[1]Goa Member''s Details Revised'!$C$2:$AO$7385,9,0)</f>
        <v>Never</v>
      </c>
      <c r="M487" s="15" t="s">
        <v>1374</v>
      </c>
      <c r="N487" s="17" t="n">
        <f aca="false">VLOOKUP(F487,'[1]Goa Member''s Details Revised'!$C$2:$AO$7385,5,0)</f>
        <v>30000</v>
      </c>
      <c r="O487" s="17" t="n">
        <f aca="false">VLOOKUP(F487,'[1]Goa Member''s Details Revised'!$C$2:$AO$7385,5,0)</f>
        <v>30000</v>
      </c>
      <c r="P487" s="17" t="n">
        <f aca="false">VLOOKUP(F487,'[1]Goa Member''s Details Revised'!$C$2:$AO$7385,6,0)</f>
        <v>30000</v>
      </c>
      <c r="Q487" s="17" t="str">
        <f aca="false">VLOOKUP(F487,'[1]Goa Member''s Details Revised'!$C$2:$AO$7385,8,0)</f>
        <v>I.R.M</v>
      </c>
      <c r="R487" s="17" t="n">
        <f aca="false">+O487-P487</f>
        <v>0</v>
      </c>
      <c r="S487" s="15" t="e">
        <f aca="false">+#REF!-K487</f>
        <v>#REF!</v>
      </c>
      <c r="T487" s="17" t="n">
        <f aca="false">IF(Q487="regular",((P487-(P487/99)*S487)),(P487-(P487*20%)))</f>
        <v>24000</v>
      </c>
      <c r="U487" s="17" t="e">
        <f aca="false">((P487-(P487/99)*S487))</f>
        <v>#REF!</v>
      </c>
      <c r="V487" s="17" t="n">
        <f aca="false">IF(Q487="regular",0,(P487-(O487*20%)))</f>
        <v>24000</v>
      </c>
      <c r="W487" s="17"/>
      <c r="X487" s="15"/>
      <c r="Y487" s="18" t="str">
        <f aca="false">VLOOKUP(F487,'[1]Goa Member''s Details Revised'!$C$2:$AO$7385,12,0)</f>
        <v>we send last reminder in 2012.then we did not receive any reply</v>
      </c>
    </row>
    <row r="488" customFormat="false" ht="15" hidden="false" customHeight="false" outlineLevel="0" collapsed="false">
      <c r="B488" s="14" t="n">
        <v>487</v>
      </c>
      <c r="C488" s="15"/>
      <c r="D488" s="15" t="s">
        <v>1375</v>
      </c>
      <c r="E488" s="15" t="s">
        <v>25</v>
      </c>
      <c r="F488" s="15" t="n">
        <v>11021</v>
      </c>
      <c r="G488" s="15"/>
      <c r="H488" s="16" t="str">
        <f aca="false">VLOOKUP(F488,'[1]Goa Member''s Details Revised'!$C$2:$AO$7385,2,0)</f>
        <v>D.Purchaser</v>
      </c>
      <c r="I488" s="15" t="n">
        <v>30</v>
      </c>
      <c r="J488" s="15" t="s">
        <v>404</v>
      </c>
      <c r="K488" s="15" t="n">
        <v>1993</v>
      </c>
      <c r="L488" s="16" t="str">
        <f aca="false">VLOOKUP(F488,'[1]Goa Member''s Details Revised'!$C$2:$AO$7385,9,0)</f>
        <v>Never</v>
      </c>
      <c r="M488" s="15" t="s">
        <v>1376</v>
      </c>
      <c r="N488" s="17" t="n">
        <f aca="false">VLOOKUP(F488,'[1]Goa Member''s Details Revised'!$C$2:$AO$7385,5,0)</f>
        <v>22000</v>
      </c>
      <c r="O488" s="17" t="n">
        <f aca="false">VLOOKUP(F488,'[1]Goa Member''s Details Revised'!$C$2:$AO$7385,5,0)</f>
        <v>22000</v>
      </c>
      <c r="P488" s="17" t="n">
        <f aca="false">VLOOKUP(F488,'[1]Goa Member''s Details Revised'!$C$2:$AO$7385,6,0)</f>
        <v>22000</v>
      </c>
      <c r="Q488" s="17" t="str">
        <f aca="false">VLOOKUP(F488,'[1]Goa Member''s Details Revised'!$C$2:$AO$7385,8,0)</f>
        <v>I.R.M</v>
      </c>
      <c r="R488" s="17" t="n">
        <f aca="false">+O488-P488</f>
        <v>0</v>
      </c>
      <c r="S488" s="15" t="e">
        <f aca="false">+#REF!-K488</f>
        <v>#REF!</v>
      </c>
      <c r="T488" s="17" t="n">
        <f aca="false">IF(Q488="regular",((P488-(P488/99)*S488)),(P488-(P488*20%)))</f>
        <v>17600</v>
      </c>
      <c r="U488" s="17" t="e">
        <f aca="false">((P488-(P488/99)*S488))</f>
        <v>#REF!</v>
      </c>
      <c r="V488" s="17" t="n">
        <f aca="false">IF(Q488="regular",0,(P488-(O488*20%)))</f>
        <v>17600</v>
      </c>
      <c r="W488" s="17"/>
      <c r="X488" s="15"/>
      <c r="Y488" s="18" t="str">
        <f aca="false">VLOOKUP(F488,'[1]Goa Member''s Details Revised'!$C$2:$AO$7385,12,0)</f>
        <v>last communication 93</v>
      </c>
    </row>
    <row r="489" customFormat="false" ht="30" hidden="false" customHeight="false" outlineLevel="0" collapsed="false">
      <c r="B489" s="14" t="n">
        <v>488</v>
      </c>
      <c r="C489" s="15"/>
      <c r="D489" s="15" t="s">
        <v>1377</v>
      </c>
      <c r="E489" s="15" t="s">
        <v>25</v>
      </c>
      <c r="F489" s="15" t="n">
        <v>11022</v>
      </c>
      <c r="G489" s="15"/>
      <c r="H489" s="16" t="str">
        <f aca="false">VLOOKUP(F489,'[1]Goa Member''s Details Revised'!$C$2:$AO$7385,2,0)</f>
        <v>L. N. C</v>
      </c>
      <c r="I489" s="15" t="n">
        <v>30</v>
      </c>
      <c r="J489" s="15" t="s">
        <v>404</v>
      </c>
      <c r="K489" s="15" t="n">
        <v>1993</v>
      </c>
      <c r="L489" s="16" t="str">
        <f aca="false">VLOOKUP(F489,'[1]Goa Member''s Details Revised'!$C$2:$AO$7385,9,0)</f>
        <v>Never</v>
      </c>
      <c r="M489" s="15" t="s">
        <v>1378</v>
      </c>
      <c r="N489" s="17" t="n">
        <f aca="false">VLOOKUP(F489,'[1]Goa Member''s Details Revised'!$C$2:$AO$7385,5,0)</f>
        <v>22000</v>
      </c>
      <c r="O489" s="17" t="n">
        <f aca="false">VLOOKUP(F489,'[1]Goa Member''s Details Revised'!$C$2:$AO$7385,5,0)</f>
        <v>22000</v>
      </c>
      <c r="P489" s="17" t="n">
        <f aca="false">VLOOKUP(F489,'[1]Goa Member''s Details Revised'!$C$2:$AO$7385,6,0)</f>
        <v>22000</v>
      </c>
      <c r="Q489" s="17" t="str">
        <f aca="false">VLOOKUP(F489,'[1]Goa Member''s Details Revised'!$C$2:$AO$7385,8,0)</f>
        <v>I.R.M</v>
      </c>
      <c r="R489" s="17" t="n">
        <f aca="false">+O489-P489</f>
        <v>0</v>
      </c>
      <c r="S489" s="15" t="e">
        <f aca="false">+#REF!-K489</f>
        <v>#REF!</v>
      </c>
      <c r="T489" s="17" t="n">
        <f aca="false">IF(Q489="regular",((P489-(P489/99)*S489)),(P489-(P489*20%)))</f>
        <v>17600</v>
      </c>
      <c r="U489" s="17" t="e">
        <f aca="false">((P489-(P489/99)*S489))</f>
        <v>#REF!</v>
      </c>
      <c r="V489" s="17" t="n">
        <f aca="false">IF(Q489="regular",0,(P489-(O489*20%)))</f>
        <v>17600</v>
      </c>
      <c r="W489" s="17"/>
      <c r="X489" s="15"/>
      <c r="Y489" s="18" t="str">
        <f aca="false">VLOOKUP(F489,'[1]Goa Member''s Details Revised'!$C$2:$AO$7385,12,0)</f>
        <v>we send last reminder in 2012.then we did not receive any reply</v>
      </c>
    </row>
    <row r="490" customFormat="false" ht="15" hidden="false" customHeight="false" outlineLevel="0" collapsed="false">
      <c r="B490" s="14" t="n">
        <v>489</v>
      </c>
      <c r="C490" s="15"/>
      <c r="D490" s="15" t="s">
        <v>1379</v>
      </c>
      <c r="E490" s="15" t="s">
        <v>25</v>
      </c>
      <c r="F490" s="15" t="n">
        <v>11023</v>
      </c>
      <c r="G490" s="15"/>
      <c r="H490" s="16" t="str">
        <f aca="false">VLOOKUP(F490,'[1]Goa Member''s Details Revised'!$C$2:$AO$7385,2,0)</f>
        <v>L. N. C</v>
      </c>
      <c r="I490" s="15" t="n">
        <v>2</v>
      </c>
      <c r="J490" s="15" t="s">
        <v>651</v>
      </c>
      <c r="K490" s="15" t="n">
        <v>1993</v>
      </c>
      <c r="L490" s="16" t="str">
        <f aca="false">VLOOKUP(F490,'[1]Goa Member''s Details Revised'!$C$2:$AO$7385,9,0)</f>
        <v>Never</v>
      </c>
      <c r="M490" s="15" t="s">
        <v>1380</v>
      </c>
      <c r="N490" s="17" t="n">
        <f aca="false">VLOOKUP(F490,'[1]Goa Member''s Details Revised'!$C$2:$AO$7385,5,0)</f>
        <v>22000</v>
      </c>
      <c r="O490" s="17" t="n">
        <f aca="false">VLOOKUP(F490,'[1]Goa Member''s Details Revised'!$C$2:$AO$7385,5,0)</f>
        <v>22000</v>
      </c>
      <c r="P490" s="17" t="n">
        <f aca="false">VLOOKUP(F490,'[1]Goa Member''s Details Revised'!$C$2:$AO$7385,6,0)</f>
        <v>22000</v>
      </c>
      <c r="Q490" s="17" t="str">
        <f aca="false">VLOOKUP(F490,'[1]Goa Member''s Details Revised'!$C$2:$AO$7385,8,0)</f>
        <v>I.R.M</v>
      </c>
      <c r="R490" s="17" t="n">
        <f aca="false">+O490-P490</f>
        <v>0</v>
      </c>
      <c r="S490" s="15" t="e">
        <f aca="false">+#REF!-K490</f>
        <v>#REF!</v>
      </c>
      <c r="T490" s="17" t="n">
        <f aca="false">IF(Q490="regular",((P490-(P490/99)*S490)),(P490-(P490*20%)))</f>
        <v>17600</v>
      </c>
      <c r="U490" s="17" t="e">
        <f aca="false">((P490-(P490/99)*S490))</f>
        <v>#REF!</v>
      </c>
      <c r="V490" s="17" t="n">
        <f aca="false">IF(Q490="regular",0,(P490-(O490*20%)))</f>
        <v>17600</v>
      </c>
      <c r="W490" s="17"/>
      <c r="X490" s="15"/>
      <c r="Y490" s="18" t="str">
        <f aca="false">VLOOKUP(F490,'[1]Goa Member''s Details Revised'!$C$2:$AO$7385,12,0)</f>
        <v>As per POD last communication 07 </v>
      </c>
    </row>
    <row r="491" customFormat="false" ht="15" hidden="false" customHeight="false" outlineLevel="0" collapsed="false">
      <c r="B491" s="14" t="n">
        <v>490</v>
      </c>
      <c r="C491" s="15"/>
      <c r="D491" s="15" t="s">
        <v>1381</v>
      </c>
      <c r="E491" s="15" t="s">
        <v>25</v>
      </c>
      <c r="F491" s="15" t="n">
        <v>11024</v>
      </c>
      <c r="G491" s="15"/>
      <c r="H491" s="16" t="str">
        <f aca="false">VLOOKUP(F491,'[1]Goa Member''s Details Revised'!$C$2:$AO$7385,2,0)</f>
        <v>L. N. C</v>
      </c>
      <c r="I491" s="15" t="n">
        <v>10</v>
      </c>
      <c r="J491" s="15" t="s">
        <v>651</v>
      </c>
      <c r="K491" s="15" t="n">
        <v>1993</v>
      </c>
      <c r="L491" s="16" t="str">
        <f aca="false">VLOOKUP(F491,'[1]Goa Member''s Details Revised'!$C$2:$AO$7385,9,0)</f>
        <v>Never</v>
      </c>
      <c r="M491" s="15" t="s">
        <v>1382</v>
      </c>
      <c r="N491" s="17" t="n">
        <f aca="false">VLOOKUP(F491,'[1]Goa Member''s Details Revised'!$C$2:$AO$7385,5,0)</f>
        <v>52000</v>
      </c>
      <c r="O491" s="17" t="n">
        <f aca="false">VLOOKUP(F491,'[1]Goa Member''s Details Revised'!$C$2:$AO$7385,5,0)</f>
        <v>52000</v>
      </c>
      <c r="P491" s="17" t="n">
        <f aca="false">VLOOKUP(F491,'[1]Goa Member''s Details Revised'!$C$2:$AO$7385,6,0)</f>
        <v>40000</v>
      </c>
      <c r="Q491" s="17" t="str">
        <f aca="false">VLOOKUP(F491,'[1]Goa Member''s Details Revised'!$C$2:$AO$7385,8,0)</f>
        <v>I.R.M</v>
      </c>
      <c r="R491" s="17" t="n">
        <f aca="false">+O491-P491</f>
        <v>12000</v>
      </c>
      <c r="S491" s="15" t="e">
        <f aca="false">+#REF!-K491</f>
        <v>#REF!</v>
      </c>
      <c r="T491" s="17" t="n">
        <f aca="false">IF(Q491="regular",((P491-(P491/99)*S491)),(P491-(P491*20%)))</f>
        <v>32000</v>
      </c>
      <c r="U491" s="17" t="e">
        <f aca="false">((P491-(P491/99)*S491))</f>
        <v>#REF!</v>
      </c>
      <c r="V491" s="17" t="n">
        <f aca="false">IF(Q491="regular",0,(P491-(O491*20%)))</f>
        <v>29600</v>
      </c>
      <c r="W491" s="17"/>
      <c r="X491" s="15"/>
      <c r="Y491" s="18" t="str">
        <f aca="false">VLOOKUP(F491,'[1]Goa Member''s Details Revised'!$C$2:$AO$7385,12,0)</f>
        <v>last communication 14</v>
      </c>
    </row>
    <row r="492" customFormat="false" ht="15" hidden="false" customHeight="false" outlineLevel="0" collapsed="false">
      <c r="B492" s="14" t="n">
        <v>491</v>
      </c>
      <c r="C492" s="15"/>
      <c r="D492" s="15" t="s">
        <v>1383</v>
      </c>
      <c r="E492" s="15" t="s">
        <v>25</v>
      </c>
      <c r="F492" s="15" t="n">
        <v>11025</v>
      </c>
      <c r="G492" s="15"/>
      <c r="H492" s="16" t="str">
        <f aca="false">VLOOKUP(F492,'[1]Goa Member''s Details Revised'!$C$2:$AO$7385,2,0)</f>
        <v>L. N. C</v>
      </c>
      <c r="I492" s="15" t="n">
        <v>13</v>
      </c>
      <c r="J492" s="15" t="s">
        <v>651</v>
      </c>
      <c r="K492" s="15" t="n">
        <v>1993</v>
      </c>
      <c r="L492" s="16" t="n">
        <f aca="false">VLOOKUP(F492,'[1]Goa Member''s Details Revised'!$C$2:$AO$7385,9,0)</f>
        <v>2012</v>
      </c>
      <c r="M492" s="15" t="s">
        <v>1384</v>
      </c>
      <c r="N492" s="17" t="n">
        <f aca="false">VLOOKUP(F492,'[1]Goa Member''s Details Revised'!$C$2:$AO$7385,5,0)</f>
        <v>40000</v>
      </c>
      <c r="O492" s="17" t="n">
        <f aca="false">VLOOKUP(F492,'[1]Goa Member''s Details Revised'!$C$2:$AO$7385,5,0)</f>
        <v>40000</v>
      </c>
      <c r="P492" s="17" t="n">
        <f aca="false">VLOOKUP(F492,'[1]Goa Member''s Details Revised'!$C$2:$AO$7385,6,0)</f>
        <v>38000</v>
      </c>
      <c r="Q492" s="17" t="str">
        <f aca="false">VLOOKUP(F492,'[1]Goa Member''s Details Revised'!$C$2:$AO$7385,8,0)</f>
        <v>R.M</v>
      </c>
      <c r="R492" s="17" t="n">
        <f aca="false">+O492-P492</f>
        <v>2000</v>
      </c>
      <c r="S492" s="15" t="e">
        <f aca="false">+#REF!-K492</f>
        <v>#REF!</v>
      </c>
      <c r="T492" s="17" t="n">
        <f aca="false">IF(Q492="regular",((P492-(P492/99)*S492)),(P492-(P492*20%)))</f>
        <v>30400</v>
      </c>
      <c r="U492" s="17" t="e">
        <f aca="false">((P492-(P492/99)*S492))</f>
        <v>#REF!</v>
      </c>
      <c r="V492" s="17" t="n">
        <f aca="false">IF(Q492="regular",0,(P492-(O492*20%)))</f>
        <v>30000</v>
      </c>
      <c r="W492" s="17"/>
      <c r="X492" s="15"/>
      <c r="Y492" s="18" t="str">
        <f aca="false">VLOOKUP(F492,'[1]Goa Member''s Details Revised'!$C$2:$AO$7385,12,0)</f>
        <v>last mail conversation on communication 24/8/2018</v>
      </c>
    </row>
    <row r="493" customFormat="false" ht="15" hidden="false" customHeight="false" outlineLevel="0" collapsed="false">
      <c r="B493" s="14" t="n">
        <v>492</v>
      </c>
      <c r="C493" s="15"/>
      <c r="D493" s="15" t="s">
        <v>1385</v>
      </c>
      <c r="E493" s="15" t="s">
        <v>25</v>
      </c>
      <c r="F493" s="15" t="n">
        <v>11026</v>
      </c>
      <c r="G493" s="15"/>
      <c r="H493" s="16" t="str">
        <f aca="false">VLOOKUP(F493,'[1]Goa Member''s Details Revised'!$C$2:$AO$7385,2,0)</f>
        <v>D.Purchaser</v>
      </c>
      <c r="I493" s="15" t="n">
        <v>19</v>
      </c>
      <c r="J493" s="15" t="s">
        <v>651</v>
      </c>
      <c r="K493" s="15" t="n">
        <v>1993</v>
      </c>
      <c r="L493" s="16" t="str">
        <f aca="false">VLOOKUP(F493,'[1]Goa Member''s Details Revised'!$C$2:$AO$7385,9,0)</f>
        <v>Never</v>
      </c>
      <c r="M493" s="15" t="s">
        <v>1386</v>
      </c>
      <c r="N493" s="17" t="n">
        <f aca="false">VLOOKUP(F493,'[1]Goa Member''s Details Revised'!$C$2:$AO$7385,5,0)</f>
        <v>30000</v>
      </c>
      <c r="O493" s="17" t="n">
        <f aca="false">VLOOKUP(F493,'[1]Goa Member''s Details Revised'!$C$2:$AO$7385,5,0)</f>
        <v>30000</v>
      </c>
      <c r="P493" s="17" t="n">
        <f aca="false">VLOOKUP(F493,'[1]Goa Member''s Details Revised'!$C$2:$AO$7385,6,0)</f>
        <v>28500</v>
      </c>
      <c r="Q493" s="17" t="str">
        <f aca="false">VLOOKUP(F493,'[1]Goa Member''s Details Revised'!$C$2:$AO$7385,8,0)</f>
        <v>I.R.M</v>
      </c>
      <c r="R493" s="17" t="n">
        <f aca="false">+O493-P493</f>
        <v>1500</v>
      </c>
      <c r="S493" s="15" t="e">
        <f aca="false">+#REF!-K493</f>
        <v>#REF!</v>
      </c>
      <c r="T493" s="17" t="n">
        <f aca="false">IF(Q493="regular",((P493-(P493/99)*S493)),(P493-(P493*20%)))</f>
        <v>22800</v>
      </c>
      <c r="U493" s="17" t="e">
        <f aca="false">((P493-(P493/99)*S493))</f>
        <v>#REF!</v>
      </c>
      <c r="V493" s="17" t="n">
        <f aca="false">IF(Q493="regular",0,(P493-(O493*20%)))</f>
        <v>22500</v>
      </c>
      <c r="W493" s="17"/>
      <c r="X493" s="15"/>
      <c r="Y493" s="18" t="str">
        <f aca="false">VLOOKUP(F493,'[1]Goa Member''s Details Revised'!$C$2:$AO$7385,12,0)</f>
        <v>no reminders so last communication 2008 </v>
      </c>
    </row>
    <row r="494" customFormat="false" ht="15" hidden="false" customHeight="false" outlineLevel="0" collapsed="false">
      <c r="B494" s="14" t="n">
        <v>493</v>
      </c>
      <c r="C494" s="15"/>
      <c r="D494" s="15" t="s">
        <v>1387</v>
      </c>
      <c r="E494" s="15" t="s">
        <v>25</v>
      </c>
      <c r="F494" s="15" t="n">
        <v>11028</v>
      </c>
      <c r="G494" s="15"/>
      <c r="H494" s="16" t="str">
        <f aca="false">VLOOKUP(F494,'[1]Goa Member''s Details Revised'!$C$2:$AO$7385,2,0)</f>
        <v>D.Purchaser</v>
      </c>
      <c r="I494" s="15" t="n">
        <v>1</v>
      </c>
      <c r="J494" s="15" t="s">
        <v>1102</v>
      </c>
      <c r="K494" s="15" t="n">
        <v>1993</v>
      </c>
      <c r="L494" s="16" t="str">
        <f aca="false">VLOOKUP(F494,'[1]Goa Member''s Details Revised'!$C$2:$AO$7385,9,0)</f>
        <v>Never</v>
      </c>
      <c r="M494" s="15" t="s">
        <v>1388</v>
      </c>
      <c r="N494" s="17" t="n">
        <f aca="false">VLOOKUP(F494,'[1]Goa Member''s Details Revised'!$C$2:$AO$7385,5,0)</f>
        <v>30000</v>
      </c>
      <c r="O494" s="17" t="n">
        <f aca="false">VLOOKUP(F494,'[1]Goa Member''s Details Revised'!$C$2:$AO$7385,5,0)</f>
        <v>30000</v>
      </c>
      <c r="P494" s="17" t="str">
        <f aca="false">VLOOKUP(F494,'[1]Goa Member''s Details Revised'!$C$2:$AO$7385,6,0)</f>
        <v>28500</v>
      </c>
      <c r="Q494" s="17" t="str">
        <f aca="false">VLOOKUP(F494,'[1]Goa Member''s Details Revised'!$C$2:$AO$7385,8,0)</f>
        <v>I.R.M</v>
      </c>
      <c r="R494" s="17" t="n">
        <f aca="false">+O494-P494</f>
        <v>1500</v>
      </c>
      <c r="S494" s="15" t="e">
        <f aca="false">+#REF!-K494</f>
        <v>#REF!</v>
      </c>
      <c r="T494" s="17" t="n">
        <f aca="false">IF(Q494="regular",((P494-(P494/99)*S494)),(P494-(P494*20%)))</f>
        <v>22800</v>
      </c>
      <c r="U494" s="17" t="e">
        <f aca="false">((P494-(P494/99)*S494))</f>
        <v>#REF!</v>
      </c>
      <c r="V494" s="17" t="n">
        <f aca="false">IF(Q494="regular",0,(P494-(O494*20%)))</f>
        <v>22500</v>
      </c>
      <c r="W494" s="17"/>
      <c r="X494" s="15"/>
      <c r="Y494" s="18" t="str">
        <f aca="false">VLOOKUP(F494,'[1]Goa Member''s Details Revised'!$C$2:$AO$7385,12,0)</f>
        <v>last communication 01</v>
      </c>
    </row>
    <row r="495" customFormat="false" ht="30" hidden="false" customHeight="false" outlineLevel="0" collapsed="false">
      <c r="B495" s="14" t="n">
        <v>494</v>
      </c>
      <c r="C495" s="15"/>
      <c r="D495" s="15" t="s">
        <v>1389</v>
      </c>
      <c r="E495" s="15" t="s">
        <v>25</v>
      </c>
      <c r="F495" s="15" t="n">
        <v>11029</v>
      </c>
      <c r="G495" s="15"/>
      <c r="H495" s="16" t="str">
        <f aca="false">VLOOKUP(F495,'[1]Goa Member''s Details Revised'!$C$2:$AO$7385,2,0)</f>
        <v>L. N. C</v>
      </c>
      <c r="I495" s="15" t="n">
        <v>6</v>
      </c>
      <c r="J495" s="15" t="s">
        <v>1102</v>
      </c>
      <c r="K495" s="15" t="n">
        <v>1993</v>
      </c>
      <c r="L495" s="16" t="str">
        <f aca="false">VLOOKUP(F495,'[1]Goa Member''s Details Revised'!$C$2:$AO$7385,9,0)</f>
        <v>Never</v>
      </c>
      <c r="M495" s="15" t="s">
        <v>1390</v>
      </c>
      <c r="N495" s="17" t="n">
        <f aca="false">VLOOKUP(F495,'[1]Goa Member''s Details Revised'!$C$2:$AO$7385,5,0)</f>
        <v>22000</v>
      </c>
      <c r="O495" s="17" t="n">
        <f aca="false">VLOOKUP(F495,'[1]Goa Member''s Details Revised'!$C$2:$AO$7385,5,0)</f>
        <v>22000</v>
      </c>
      <c r="P495" s="17" t="n">
        <f aca="false">VLOOKUP(F495,'[1]Goa Member''s Details Revised'!$C$2:$AO$7385,6,0)</f>
        <v>22000</v>
      </c>
      <c r="Q495" s="17" t="str">
        <f aca="false">VLOOKUP(F495,'[1]Goa Member''s Details Revised'!$C$2:$AO$7385,8,0)</f>
        <v>I.R.M</v>
      </c>
      <c r="R495" s="17" t="n">
        <f aca="false">+O495-P495</f>
        <v>0</v>
      </c>
      <c r="S495" s="15" t="e">
        <f aca="false">+#REF!-K495</f>
        <v>#REF!</v>
      </c>
      <c r="T495" s="17" t="n">
        <f aca="false">IF(Q495="regular",((P495-(P495/99)*S495)),(P495-(P495*20%)))</f>
        <v>17600</v>
      </c>
      <c r="U495" s="17" t="e">
        <f aca="false">((P495-(P495/99)*S495))</f>
        <v>#REF!</v>
      </c>
      <c r="V495" s="17" t="n">
        <f aca="false">IF(Q495="regular",0,(P495-(O495*20%)))</f>
        <v>17600</v>
      </c>
      <c r="W495" s="17"/>
      <c r="X495" s="15"/>
      <c r="Y495" s="18" t="str">
        <f aca="false">VLOOKUP(F495,'[1]Goa Member''s Details Revised'!$C$2:$AO$7385,12,0)</f>
        <v>we send last reminder in 2012.then we did not receive any reply</v>
      </c>
    </row>
    <row r="496" customFormat="false" ht="15" hidden="false" customHeight="false" outlineLevel="0" collapsed="false">
      <c r="B496" s="14" t="n">
        <v>495</v>
      </c>
      <c r="C496" s="15"/>
      <c r="D496" s="15" t="s">
        <v>1391</v>
      </c>
      <c r="E496" s="15" t="s">
        <v>25</v>
      </c>
      <c r="F496" s="15" t="n">
        <v>11030</v>
      </c>
      <c r="G496" s="15"/>
      <c r="H496" s="16" t="str">
        <f aca="false">VLOOKUP(F496,'[1]Goa Member''s Details Revised'!$C$2:$AO$7385,2,0)</f>
        <v>D.Purchaser</v>
      </c>
      <c r="I496" s="15" t="n">
        <v>11</v>
      </c>
      <c r="J496" s="15" t="s">
        <v>1102</v>
      </c>
      <c r="K496" s="15" t="n">
        <v>1993</v>
      </c>
      <c r="L496" s="16" t="str">
        <f aca="false">VLOOKUP(F496,'[1]Goa Member''s Details Revised'!$C$2:$AO$7385,9,0)</f>
        <v>Never</v>
      </c>
      <c r="M496" s="15" t="s">
        <v>1392</v>
      </c>
      <c r="N496" s="17" t="n">
        <f aca="false">VLOOKUP(F496,'[1]Goa Member''s Details Revised'!$C$2:$AO$7385,5,0)</f>
        <v>30000</v>
      </c>
      <c r="O496" s="17" t="n">
        <f aca="false">VLOOKUP(F496,'[1]Goa Member''s Details Revised'!$C$2:$AO$7385,5,0)</f>
        <v>30000</v>
      </c>
      <c r="P496" s="17" t="n">
        <f aca="false">VLOOKUP(F496,'[1]Goa Member''s Details Revised'!$C$2:$AO$7385,6,0)</f>
        <v>28500</v>
      </c>
      <c r="Q496" s="17" t="str">
        <f aca="false">VLOOKUP(F496,'[1]Goa Member''s Details Revised'!$C$2:$AO$7385,8,0)</f>
        <v>I.R.M</v>
      </c>
      <c r="R496" s="17" t="n">
        <f aca="false">+O496-P496</f>
        <v>1500</v>
      </c>
      <c r="S496" s="15" t="e">
        <f aca="false">+#REF!-K496</f>
        <v>#REF!</v>
      </c>
      <c r="T496" s="17" t="n">
        <f aca="false">IF(Q496="regular",((P496-(P496/99)*S496)),(P496-(P496*20%)))</f>
        <v>22800</v>
      </c>
      <c r="U496" s="17" t="e">
        <f aca="false">((P496-(P496/99)*S496))</f>
        <v>#REF!</v>
      </c>
      <c r="V496" s="17" t="n">
        <f aca="false">IF(Q496="regular",0,(P496-(O496*20%)))</f>
        <v>22500</v>
      </c>
      <c r="W496" s="17"/>
      <c r="X496" s="15"/>
      <c r="Y496" s="18" t="str">
        <f aca="false">VLOOKUP(F496,'[1]Goa Member''s Details Revised'!$C$2:$AO$7385,12,0)</f>
        <v>last communication 02</v>
      </c>
    </row>
    <row r="497" customFormat="false" ht="30" hidden="false" customHeight="false" outlineLevel="0" collapsed="false">
      <c r="B497" s="14" t="n">
        <v>496</v>
      </c>
      <c r="C497" s="15"/>
      <c r="D497" s="15" t="s">
        <v>1393</v>
      </c>
      <c r="E497" s="15" t="s">
        <v>25</v>
      </c>
      <c r="F497" s="15" t="n">
        <v>11031</v>
      </c>
      <c r="G497" s="15"/>
      <c r="H497" s="16" t="str">
        <f aca="false">VLOOKUP(F497,'[1]Goa Member''s Details Revised'!$C$2:$AO$7385,2,0)</f>
        <v>D.Purchaser</v>
      </c>
      <c r="I497" s="15" t="n">
        <v>10</v>
      </c>
      <c r="J497" s="15" t="s">
        <v>1102</v>
      </c>
      <c r="K497" s="15" t="n">
        <v>1993</v>
      </c>
      <c r="L497" s="16" t="str">
        <f aca="false">VLOOKUP(F497,'[1]Goa Member''s Details Revised'!$C$2:$AO$7385,9,0)</f>
        <v>Never</v>
      </c>
      <c r="M497" s="15" t="s">
        <v>1394</v>
      </c>
      <c r="N497" s="17" t="n">
        <f aca="false">VLOOKUP(F497,'[1]Goa Member''s Details Revised'!$C$2:$AO$7385,5,0)</f>
        <v>22000</v>
      </c>
      <c r="O497" s="17" t="n">
        <f aca="false">VLOOKUP(F497,'[1]Goa Member''s Details Revised'!$C$2:$AO$7385,5,0)</f>
        <v>22000</v>
      </c>
      <c r="P497" s="17" t="n">
        <f aca="false">VLOOKUP(F497,'[1]Goa Member''s Details Revised'!$C$2:$AO$7385,6,0)</f>
        <v>22000</v>
      </c>
      <c r="Q497" s="17" t="str">
        <f aca="false">VLOOKUP(F497,'[1]Goa Member''s Details Revised'!$C$2:$AO$7385,8,0)</f>
        <v>I.R.M</v>
      </c>
      <c r="R497" s="17" t="n">
        <f aca="false">+O497-P497</f>
        <v>0</v>
      </c>
      <c r="S497" s="15" t="e">
        <f aca="false">+#REF!-K497</f>
        <v>#REF!</v>
      </c>
      <c r="T497" s="17" t="n">
        <f aca="false">IF(Q497="regular",((P497-(P497/99)*S497)),(P497-(P497*20%)))</f>
        <v>17600</v>
      </c>
      <c r="U497" s="17" t="e">
        <f aca="false">((P497-(P497/99)*S497))</f>
        <v>#REF!</v>
      </c>
      <c r="V497" s="17" t="n">
        <f aca="false">IF(Q497="regular",0,(P497-(O497*20%)))</f>
        <v>17600</v>
      </c>
      <c r="W497" s="17"/>
      <c r="X497" s="15"/>
      <c r="Y497" s="18" t="str">
        <f aca="false">VLOOKUP(F497,'[1]Goa Member''s Details Revised'!$C$2:$AO$7385,12,0)</f>
        <v>we send last reminder in 2012.then we did not receive any reply</v>
      </c>
    </row>
    <row r="498" customFormat="false" ht="15" hidden="false" customHeight="false" outlineLevel="0" collapsed="false">
      <c r="B498" s="14" t="n">
        <v>497</v>
      </c>
      <c r="C498" s="15"/>
      <c r="D498" s="15" t="s">
        <v>1395</v>
      </c>
      <c r="E498" s="15" t="s">
        <v>25</v>
      </c>
      <c r="F498" s="15" t="n">
        <v>11032</v>
      </c>
      <c r="G498" s="15"/>
      <c r="H498" s="16" t="str">
        <f aca="false">VLOOKUP(F498,'[1]Goa Member''s Details Revised'!$C$2:$AO$7385,2,0)</f>
        <v>D.Purchaser</v>
      </c>
      <c r="I498" s="15" t="n">
        <v>1</v>
      </c>
      <c r="J498" s="15" t="s">
        <v>1102</v>
      </c>
      <c r="K498" s="15" t="n">
        <v>1993</v>
      </c>
      <c r="L498" s="16" t="str">
        <f aca="false">VLOOKUP(F498,'[1]Goa Member''s Details Revised'!$C$2:$AO$7385,9,0)</f>
        <v>Never</v>
      </c>
      <c r="M498" s="15" t="s">
        <v>1396</v>
      </c>
      <c r="N498" s="17" t="n">
        <f aca="false">VLOOKUP(F498,'[1]Goa Member''s Details Revised'!$C$2:$AO$7385,5,0)</f>
        <v>42000</v>
      </c>
      <c r="O498" s="17" t="n">
        <f aca="false">VLOOKUP(F498,'[1]Goa Member''s Details Revised'!$C$2:$AO$7385,5,0)</f>
        <v>42000</v>
      </c>
      <c r="P498" s="17" t="n">
        <f aca="false">VLOOKUP(F498,'[1]Goa Member''s Details Revised'!$C$2:$AO$7385,6,0)</f>
        <v>12600</v>
      </c>
      <c r="Q498" s="17" t="str">
        <f aca="false">VLOOKUP(F498,'[1]Goa Member''s Details Revised'!$C$2:$AO$7385,8,0)</f>
        <v>outstanding</v>
      </c>
      <c r="R498" s="17" t="n">
        <f aca="false">+O498-P498</f>
        <v>29400</v>
      </c>
      <c r="S498" s="15" t="e">
        <f aca="false">+#REF!-K498</f>
        <v>#REF!</v>
      </c>
      <c r="T498" s="17" t="n">
        <f aca="false">IF(Q498="regular",((P498-(P498/99)*S498)),(P498-(P498*20%)))</f>
        <v>10080</v>
      </c>
      <c r="U498" s="17" t="e">
        <f aca="false">((P498-(P498/99)*S498))</f>
        <v>#REF!</v>
      </c>
      <c r="V498" s="17" t="n">
        <f aca="false">IF(Q498="regular",0,(P498-(O498*20%)))</f>
        <v>4200</v>
      </c>
      <c r="W498" s="17"/>
      <c r="X498" s="15"/>
      <c r="Y498" s="18" t="str">
        <f aca="false">VLOOKUP(F498,'[1]Goa Member''s Details Revised'!$C$2:$AO$7385,12,0)</f>
        <v>Acoouding to POD communication 07 (Outstanding Rs. 29400/-)</v>
      </c>
    </row>
    <row r="499" customFormat="false" ht="30" hidden="false" customHeight="false" outlineLevel="0" collapsed="false">
      <c r="B499" s="14" t="n">
        <v>498</v>
      </c>
      <c r="C499" s="15"/>
      <c r="D499" s="15" t="s">
        <v>1397</v>
      </c>
      <c r="E499" s="15" t="s">
        <v>25</v>
      </c>
      <c r="F499" s="15" t="n">
        <v>11033</v>
      </c>
      <c r="G499" s="15"/>
      <c r="H499" s="16" t="str">
        <f aca="false">VLOOKUP(F499,'[1]Goa Member''s Details Revised'!$C$2:$AO$7385,2,0)</f>
        <v>L. N. C</v>
      </c>
      <c r="I499" s="15" t="n">
        <v>23</v>
      </c>
      <c r="J499" s="15" t="s">
        <v>1102</v>
      </c>
      <c r="K499" s="15" t="n">
        <v>1993</v>
      </c>
      <c r="L499" s="16" t="str">
        <f aca="false">VLOOKUP(F499,'[1]Goa Member''s Details Revised'!$C$2:$AO$7385,9,0)</f>
        <v>Never</v>
      </c>
      <c r="M499" s="15" t="s">
        <v>1398</v>
      </c>
      <c r="N499" s="17" t="n">
        <f aca="false">VLOOKUP(F499,'[1]Goa Member''s Details Revised'!$C$2:$AO$7385,5,0)</f>
        <v>40000</v>
      </c>
      <c r="O499" s="17" t="n">
        <f aca="false">VLOOKUP(F499,'[1]Goa Member''s Details Revised'!$C$2:$AO$7385,5,0)</f>
        <v>40000</v>
      </c>
      <c r="P499" s="17" t="n">
        <f aca="false">VLOOKUP(F499,'[1]Goa Member''s Details Revised'!$C$2:$AO$7385,6,0)</f>
        <v>40000</v>
      </c>
      <c r="Q499" s="17" t="str">
        <f aca="false">VLOOKUP(F499,'[1]Goa Member''s Details Revised'!$C$2:$AO$7385,8,0)</f>
        <v>I.R.M</v>
      </c>
      <c r="R499" s="17" t="n">
        <f aca="false">+O499-P499</f>
        <v>0</v>
      </c>
      <c r="S499" s="15" t="e">
        <f aca="false">+#REF!-K499</f>
        <v>#REF!</v>
      </c>
      <c r="T499" s="17" t="n">
        <f aca="false">IF(Q499="regular",((P499-(P499/99)*S499)),(P499-(P499*20%)))</f>
        <v>32000</v>
      </c>
      <c r="U499" s="17" t="e">
        <f aca="false">((P499-(P499/99)*S499))</f>
        <v>#REF!</v>
      </c>
      <c r="V499" s="17" t="n">
        <f aca="false">IF(Q499="regular",0,(P499-(O499*20%)))</f>
        <v>32000</v>
      </c>
      <c r="W499" s="17"/>
      <c r="X499" s="15"/>
      <c r="Y499" s="18" t="str">
        <f aca="false">VLOOKUP(F499,'[1]Goa Member''s Details Revised'!$C$2:$AO$7385,12,0)</f>
        <v>we send last reminder in 2012.then we did not receive any reply</v>
      </c>
    </row>
    <row r="500" customFormat="false" ht="15" hidden="false" customHeight="false" outlineLevel="0" collapsed="false">
      <c r="B500" s="14" t="n">
        <v>499</v>
      </c>
      <c r="C500" s="15"/>
      <c r="D500" s="15" t="s">
        <v>1399</v>
      </c>
      <c r="E500" s="15" t="s">
        <v>25</v>
      </c>
      <c r="F500" s="15" t="n">
        <v>11034</v>
      </c>
      <c r="G500" s="15"/>
      <c r="H500" s="16" t="str">
        <f aca="false">VLOOKUP(F500,'[1]Goa Member''s Details Revised'!$C$2:$AO$7385,2,0)</f>
        <v>D.Purchaser</v>
      </c>
      <c r="I500" s="15" t="n">
        <v>22</v>
      </c>
      <c r="J500" s="15" t="s">
        <v>1102</v>
      </c>
      <c r="K500" s="15" t="n">
        <v>1993</v>
      </c>
      <c r="L500" s="16" t="str">
        <f aca="false">VLOOKUP(F500,'[1]Goa Member''s Details Revised'!$C$2:$AO$7385,9,0)</f>
        <v>Never</v>
      </c>
      <c r="M500" s="15" t="s">
        <v>1400</v>
      </c>
      <c r="N500" s="17" t="n">
        <f aca="false">VLOOKUP(F500,'[1]Goa Member''s Details Revised'!$C$2:$AO$7385,5,0)</f>
        <v>42600</v>
      </c>
      <c r="O500" s="17" t="n">
        <f aca="false">VLOOKUP(F500,'[1]Goa Member''s Details Revised'!$C$2:$AO$7385,5,0)</f>
        <v>42600</v>
      </c>
      <c r="P500" s="17" t="n">
        <f aca="false">VLOOKUP(F500,'[1]Goa Member''s Details Revised'!$C$2:$AO$7385,6,0)</f>
        <v>12600</v>
      </c>
      <c r="Q500" s="17" t="str">
        <f aca="false">VLOOKUP(F500,'[1]Goa Member''s Details Revised'!$C$2:$AO$7385,8,0)</f>
        <v>outstanding</v>
      </c>
      <c r="R500" s="17" t="n">
        <f aca="false">+O500-P500</f>
        <v>30000</v>
      </c>
      <c r="S500" s="15" t="e">
        <f aca="false">+#REF!-K500</f>
        <v>#REF!</v>
      </c>
      <c r="T500" s="17" t="n">
        <f aca="false">IF(Q500="regular",((P500-(P500/99)*S500)),(P500-(P500*20%)))</f>
        <v>10080</v>
      </c>
      <c r="U500" s="17" t="e">
        <f aca="false">((P500-(P500/99)*S500))</f>
        <v>#REF!</v>
      </c>
      <c r="V500" s="17" t="n">
        <f aca="false">IF(Q500="regular",0,(P500-(O500*20%)))</f>
        <v>4080</v>
      </c>
      <c r="W500" s="17"/>
      <c r="X500" s="15"/>
      <c r="Y500" s="18" t="str">
        <f aca="false">VLOOKUP(F500,'[1]Goa Member''s Details Revised'!$C$2:$AO$7385,12,0)</f>
        <v>Acoouding to POD communication 07(Outstanding Rs. 29400/-)</v>
      </c>
    </row>
    <row r="501" customFormat="false" ht="15" hidden="false" customHeight="false" outlineLevel="0" collapsed="false">
      <c r="B501" s="14" t="n">
        <v>500</v>
      </c>
      <c r="C501" s="15"/>
      <c r="D501" s="15" t="s">
        <v>1401</v>
      </c>
      <c r="E501" s="15" t="s">
        <v>25</v>
      </c>
      <c r="F501" s="15" t="n">
        <v>11035</v>
      </c>
      <c r="G501" s="15"/>
      <c r="H501" s="16" t="str">
        <f aca="false">VLOOKUP(F501,'[1]Goa Member''s Details Revised'!$C$2:$AO$7385,2,0)</f>
        <v>D.Purchaser</v>
      </c>
      <c r="I501" s="15" t="n">
        <v>1</v>
      </c>
      <c r="J501" s="15" t="s">
        <v>815</v>
      </c>
      <c r="K501" s="15" t="n">
        <v>1993</v>
      </c>
      <c r="L501" s="16" t="str">
        <f aca="false">VLOOKUP(F501,'[1]Goa Member''s Details Revised'!$C$2:$AO$7385,9,0)</f>
        <v>Never</v>
      </c>
      <c r="M501" s="15" t="s">
        <v>1402</v>
      </c>
      <c r="N501" s="17" t="n">
        <f aca="false">VLOOKUP(F501,'[1]Goa Member''s Details Revised'!$C$2:$AO$7385,5,0)</f>
        <v>40000</v>
      </c>
      <c r="O501" s="17" t="n">
        <f aca="false">VLOOKUP(F501,'[1]Goa Member''s Details Revised'!$C$2:$AO$7385,5,0)</f>
        <v>40000</v>
      </c>
      <c r="P501" s="17" t="n">
        <f aca="false">VLOOKUP(F501,'[1]Goa Member''s Details Revised'!$C$2:$AO$7385,6,0)</f>
        <v>12000</v>
      </c>
      <c r="Q501" s="17" t="str">
        <f aca="false">VLOOKUP(F501,'[1]Goa Member''s Details Revised'!$C$2:$AO$7385,8,0)</f>
        <v>outstanding</v>
      </c>
      <c r="R501" s="17" t="n">
        <f aca="false">+O501-P501</f>
        <v>28000</v>
      </c>
      <c r="S501" s="15" t="e">
        <f aca="false">+#REF!-K501</f>
        <v>#REF!</v>
      </c>
      <c r="T501" s="17" t="n">
        <f aca="false">IF(Q501="regular",((P501-(P501/99)*S501)),(P501-(P501*20%)))</f>
        <v>9600</v>
      </c>
      <c r="U501" s="17" t="e">
        <f aca="false">((P501-(P501/99)*S501))</f>
        <v>#REF!</v>
      </c>
      <c r="V501" s="17" t="n">
        <f aca="false">IF(Q501="regular",0,(P501-(O501*20%)))</f>
        <v>4000</v>
      </c>
      <c r="W501" s="17"/>
      <c r="X501" s="15"/>
      <c r="Y501" s="18" t="str">
        <f aca="false">VLOOKUP(F501,'[1]Goa Member''s Details Revised'!$C$2:$AO$7385,12,0)</f>
        <v>Acoouding to POD communication 07 (Outstanding Rs 28000/-)</v>
      </c>
    </row>
    <row r="502" customFormat="false" ht="15" hidden="false" customHeight="false" outlineLevel="0" collapsed="false">
      <c r="B502" s="14" t="n">
        <v>501</v>
      </c>
      <c r="C502" s="15"/>
      <c r="D502" s="15" t="s">
        <v>1403</v>
      </c>
      <c r="E502" s="15" t="s">
        <v>25</v>
      </c>
      <c r="F502" s="15" t="n">
        <v>11036</v>
      </c>
      <c r="G502" s="15"/>
      <c r="H502" s="16" t="str">
        <f aca="false">VLOOKUP(F502,'[1]Goa Member''s Details Revised'!$C$2:$AO$7385,2,0)</f>
        <v>D.Purchaser</v>
      </c>
      <c r="I502" s="15" t="n">
        <v>1</v>
      </c>
      <c r="J502" s="15" t="s">
        <v>815</v>
      </c>
      <c r="K502" s="15" t="n">
        <v>1993</v>
      </c>
      <c r="L502" s="16" t="str">
        <f aca="false">VLOOKUP(F502,'[1]Goa Member''s Details Revised'!$C$2:$AO$7385,9,0)</f>
        <v>Never</v>
      </c>
      <c r="M502" s="15" t="s">
        <v>1404</v>
      </c>
      <c r="N502" s="17" t="n">
        <f aca="false">VLOOKUP(F502,'[1]Goa Member''s Details Revised'!$C$2:$AO$7385,5,0)</f>
        <v>52000</v>
      </c>
      <c r="O502" s="17" t="n">
        <f aca="false">VLOOKUP(F502,'[1]Goa Member''s Details Revised'!$C$2:$AO$7385,5,0)</f>
        <v>52000</v>
      </c>
      <c r="P502" s="17" t="n">
        <f aca="false">VLOOKUP(F502,'[1]Goa Member''s Details Revised'!$C$2:$AO$7385,6,0)</f>
        <v>52000</v>
      </c>
      <c r="Q502" s="17" t="str">
        <f aca="false">VLOOKUP(F502,'[1]Goa Member''s Details Revised'!$C$2:$AO$7385,8,0)</f>
        <v>I.R.M</v>
      </c>
      <c r="R502" s="17" t="n">
        <f aca="false">+O502-P502</f>
        <v>0</v>
      </c>
      <c r="S502" s="15" t="e">
        <f aca="false">+#REF!-K502</f>
        <v>#REF!</v>
      </c>
      <c r="T502" s="17" t="n">
        <f aca="false">IF(Q502="regular",((P502-(P502/99)*S502)),(P502-(P502*20%)))</f>
        <v>41600</v>
      </c>
      <c r="U502" s="17" t="e">
        <f aca="false">((P502-(P502/99)*S502))</f>
        <v>#REF!</v>
      </c>
      <c r="V502" s="17" t="n">
        <f aca="false">IF(Q502="regular",0,(P502-(O502*20%)))</f>
        <v>41600</v>
      </c>
      <c r="W502" s="17"/>
      <c r="X502" s="15"/>
      <c r="Y502" s="18" t="str">
        <f aca="false">VLOOKUP(F502,'[1]Goa Member''s Details Revised'!$C$2:$AO$7385,12,0)</f>
        <v>last communication 00</v>
      </c>
    </row>
    <row r="503" customFormat="false" ht="30" hidden="false" customHeight="false" outlineLevel="0" collapsed="false">
      <c r="B503" s="14" t="n">
        <v>502</v>
      </c>
      <c r="C503" s="15"/>
      <c r="D503" s="15" t="s">
        <v>1405</v>
      </c>
      <c r="E503" s="15" t="s">
        <v>25</v>
      </c>
      <c r="F503" s="15" t="n">
        <v>11037</v>
      </c>
      <c r="G503" s="15"/>
      <c r="H503" s="16" t="str">
        <f aca="false">VLOOKUP(F503,'[1]Goa Member''s Details Revised'!$C$2:$AO$7385,2,0)</f>
        <v>L. N. C</v>
      </c>
      <c r="I503" s="15" t="n">
        <v>7</v>
      </c>
      <c r="J503" s="15" t="s">
        <v>815</v>
      </c>
      <c r="K503" s="15" t="n">
        <v>1993</v>
      </c>
      <c r="L503" s="16" t="str">
        <f aca="false">VLOOKUP(F503,'[1]Goa Member''s Details Revised'!$C$2:$AO$7385,9,0)</f>
        <v>Never</v>
      </c>
      <c r="M503" s="15" t="s">
        <v>1406</v>
      </c>
      <c r="N503" s="17" t="n">
        <f aca="false">VLOOKUP(F503,'[1]Goa Member''s Details Revised'!$C$2:$AO$7385,5,0)</f>
        <v>30000</v>
      </c>
      <c r="O503" s="17" t="n">
        <f aca="false">VLOOKUP(F503,'[1]Goa Member''s Details Revised'!$C$2:$AO$7385,5,0)</f>
        <v>30000</v>
      </c>
      <c r="P503" s="17" t="n">
        <f aca="false">VLOOKUP(F503,'[1]Goa Member''s Details Revised'!$C$2:$AO$7385,6,0)</f>
        <v>30000</v>
      </c>
      <c r="Q503" s="17" t="str">
        <f aca="false">VLOOKUP(F503,'[1]Goa Member''s Details Revised'!$C$2:$AO$7385,8,0)</f>
        <v>I.R.M</v>
      </c>
      <c r="R503" s="17" t="n">
        <f aca="false">+O503-P503</f>
        <v>0</v>
      </c>
      <c r="S503" s="15" t="e">
        <f aca="false">+#REF!-K503</f>
        <v>#REF!</v>
      </c>
      <c r="T503" s="17" t="n">
        <f aca="false">IF(Q503="regular",((P503-(P503/99)*S503)),(P503-(P503*20%)))</f>
        <v>24000</v>
      </c>
      <c r="U503" s="17" t="e">
        <f aca="false">((P503-(P503/99)*S503))</f>
        <v>#REF!</v>
      </c>
      <c r="V503" s="17" t="n">
        <f aca="false">IF(Q503="regular",0,(P503-(O503*20%)))</f>
        <v>24000</v>
      </c>
      <c r="W503" s="17"/>
      <c r="X503" s="15"/>
      <c r="Y503" s="18" t="str">
        <f aca="false">VLOOKUP(F503,'[1]Goa Member''s Details Revised'!$C$2:$AO$7385,12,0)</f>
        <v>we send last reminder in 2012.then we did not receive any reply</v>
      </c>
    </row>
    <row r="504" customFormat="false" ht="30" hidden="false" customHeight="false" outlineLevel="0" collapsed="false">
      <c r="B504" s="14" t="n">
        <v>503</v>
      </c>
      <c r="C504" s="15"/>
      <c r="D504" s="15" t="s">
        <v>1407</v>
      </c>
      <c r="E504" s="15" t="s">
        <v>25</v>
      </c>
      <c r="F504" s="15" t="n">
        <v>11038</v>
      </c>
      <c r="G504" s="15"/>
      <c r="H504" s="16" t="str">
        <f aca="false">VLOOKUP(F504,'[1]Goa Member''s Details Revised'!$C$2:$AO$7385,2,0)</f>
        <v>L. N. C</v>
      </c>
      <c r="I504" s="15" t="n">
        <v>1</v>
      </c>
      <c r="J504" s="15" t="s">
        <v>815</v>
      </c>
      <c r="K504" s="15" t="n">
        <v>1993</v>
      </c>
      <c r="L504" s="16" t="str">
        <f aca="false">VLOOKUP(F504,'[1]Goa Member''s Details Revised'!$C$2:$AO$7385,9,0)</f>
        <v>Never</v>
      </c>
      <c r="M504" s="15" t="s">
        <v>1408</v>
      </c>
      <c r="N504" s="17" t="n">
        <f aca="false">VLOOKUP(F504,'[1]Goa Member''s Details Revised'!$C$2:$AO$7385,5,0)</f>
        <v>42000</v>
      </c>
      <c r="O504" s="17" t="n">
        <f aca="false">VLOOKUP(F504,'[1]Goa Member''s Details Revised'!$C$2:$AO$7385,5,0)</f>
        <v>42000</v>
      </c>
      <c r="P504" s="17" t="n">
        <f aca="false">VLOOKUP(F504,'[1]Goa Member''s Details Revised'!$C$2:$AO$7385,6,0)</f>
        <v>42000</v>
      </c>
      <c r="Q504" s="17" t="str">
        <f aca="false">VLOOKUP(F504,'[1]Goa Member''s Details Revised'!$C$2:$AO$7385,8,0)</f>
        <v>I.R.M</v>
      </c>
      <c r="R504" s="17" t="n">
        <f aca="false">+O504-P504</f>
        <v>0</v>
      </c>
      <c r="S504" s="15" t="e">
        <f aca="false">+#REF!-K504</f>
        <v>#REF!</v>
      </c>
      <c r="T504" s="17" t="n">
        <f aca="false">IF(Q504="regular",((P504-(P504/99)*S504)),(P504-(P504*20%)))</f>
        <v>33600</v>
      </c>
      <c r="U504" s="17" t="e">
        <f aca="false">((P504-(P504/99)*S504))</f>
        <v>#REF!</v>
      </c>
      <c r="V504" s="17" t="n">
        <f aca="false">IF(Q504="regular",0,(P504-(O504*20%)))</f>
        <v>33600</v>
      </c>
      <c r="W504" s="17"/>
      <c r="X504" s="15"/>
      <c r="Y504" s="18" t="str">
        <f aca="false">VLOOKUP(F504,'[1]Goa Member''s Details Revised'!$C$2:$AO$7385,12,0)</f>
        <v>we send last reminder in 2012.then we did not receive any reply</v>
      </c>
    </row>
    <row r="505" customFormat="false" ht="30" hidden="false" customHeight="false" outlineLevel="0" collapsed="false">
      <c r="B505" s="14" t="n">
        <v>504</v>
      </c>
      <c r="C505" s="15"/>
      <c r="D505" s="15" t="s">
        <v>1409</v>
      </c>
      <c r="E505" s="15" t="s">
        <v>25</v>
      </c>
      <c r="F505" s="15" t="n">
        <v>11039</v>
      </c>
      <c r="G505" s="15"/>
      <c r="H505" s="16" t="str">
        <f aca="false">VLOOKUP(F505,'[1]Goa Member''s Details Revised'!$C$2:$AO$7385,2,0)</f>
        <v>L. N. C</v>
      </c>
      <c r="I505" s="15" t="n">
        <v>8</v>
      </c>
      <c r="J505" s="15" t="s">
        <v>815</v>
      </c>
      <c r="K505" s="15" t="n">
        <v>1993</v>
      </c>
      <c r="L505" s="16" t="str">
        <f aca="false">VLOOKUP(F505,'[1]Goa Member''s Details Revised'!$C$2:$AO$7385,9,0)</f>
        <v>Never</v>
      </c>
      <c r="M505" s="15" t="s">
        <v>1410</v>
      </c>
      <c r="N505" s="17" t="n">
        <f aca="false">VLOOKUP(F505,'[1]Goa Member''s Details Revised'!$C$2:$AO$7385,5,0)</f>
        <v>40000</v>
      </c>
      <c r="O505" s="17" t="n">
        <f aca="false">VLOOKUP(F505,'[1]Goa Member''s Details Revised'!$C$2:$AO$7385,5,0)</f>
        <v>40000</v>
      </c>
      <c r="P505" s="17" t="n">
        <f aca="false">VLOOKUP(F505,'[1]Goa Member''s Details Revised'!$C$2:$AO$7385,6,0)</f>
        <v>40000</v>
      </c>
      <c r="Q505" s="17" t="str">
        <f aca="false">VLOOKUP(F505,'[1]Goa Member''s Details Revised'!$C$2:$AO$7385,8,0)</f>
        <v>I.R.M</v>
      </c>
      <c r="R505" s="17" t="n">
        <f aca="false">+O505-P505</f>
        <v>0</v>
      </c>
      <c r="S505" s="15" t="e">
        <f aca="false">+#REF!-K505</f>
        <v>#REF!</v>
      </c>
      <c r="T505" s="17" t="n">
        <f aca="false">IF(Q505="regular",((P505-(P505/99)*S505)),(P505-(P505*20%)))</f>
        <v>32000</v>
      </c>
      <c r="U505" s="17" t="e">
        <f aca="false">((P505-(P505/99)*S505))</f>
        <v>#REF!</v>
      </c>
      <c r="V505" s="17" t="n">
        <f aca="false">IF(Q505="regular",0,(P505-(O505*20%)))</f>
        <v>32000</v>
      </c>
      <c r="W505" s="17"/>
      <c r="X505" s="15"/>
      <c r="Y505" s="18" t="str">
        <f aca="false">VLOOKUP(F505,'[1]Goa Member''s Details Revised'!$C$2:$AO$7385,12,0)</f>
        <v>we send last reminder in 2012.then we did not receive any reply</v>
      </c>
    </row>
    <row r="506" customFormat="false" ht="30" hidden="false" customHeight="false" outlineLevel="0" collapsed="false">
      <c r="B506" s="14" t="n">
        <v>505</v>
      </c>
      <c r="C506" s="15"/>
      <c r="D506" s="15" t="s">
        <v>1411</v>
      </c>
      <c r="E506" s="15" t="s">
        <v>25</v>
      </c>
      <c r="F506" s="15" t="n">
        <v>11040</v>
      </c>
      <c r="G506" s="15"/>
      <c r="H506" s="16" t="str">
        <f aca="false">VLOOKUP(F506,'[1]Goa Member''s Details Revised'!$C$2:$AO$7385,2,0)</f>
        <v>L. N. C</v>
      </c>
      <c r="I506" s="15" t="n">
        <v>9</v>
      </c>
      <c r="J506" s="15" t="s">
        <v>815</v>
      </c>
      <c r="K506" s="15" t="n">
        <v>1993</v>
      </c>
      <c r="L506" s="16" t="str">
        <f aca="false">VLOOKUP(F506,'[1]Goa Member''s Details Revised'!$C$2:$AO$7385,9,0)</f>
        <v>Never</v>
      </c>
      <c r="M506" s="15" t="s">
        <v>1412</v>
      </c>
      <c r="N506" s="17" t="n">
        <f aca="false">VLOOKUP(F506,'[1]Goa Member''s Details Revised'!$C$2:$AO$7385,5,0)</f>
        <v>32000</v>
      </c>
      <c r="O506" s="17" t="n">
        <f aca="false">VLOOKUP(F506,'[1]Goa Member''s Details Revised'!$C$2:$AO$7385,5,0)</f>
        <v>32000</v>
      </c>
      <c r="P506" s="17" t="n">
        <f aca="false">VLOOKUP(F506,'[1]Goa Member''s Details Revised'!$C$2:$AO$7385,6,0)</f>
        <v>32000</v>
      </c>
      <c r="Q506" s="17" t="str">
        <f aca="false">VLOOKUP(F506,'[1]Goa Member''s Details Revised'!$C$2:$AO$7385,8,0)</f>
        <v>I.R.M</v>
      </c>
      <c r="R506" s="17" t="n">
        <f aca="false">+O506-P506</f>
        <v>0</v>
      </c>
      <c r="S506" s="15" t="e">
        <f aca="false">+#REF!-K506</f>
        <v>#REF!</v>
      </c>
      <c r="T506" s="17" t="n">
        <f aca="false">IF(Q506="regular",((P506-(P506/99)*S506)),(P506-(P506*20%)))</f>
        <v>25600</v>
      </c>
      <c r="U506" s="17" t="e">
        <f aca="false">((P506-(P506/99)*S506))</f>
        <v>#REF!</v>
      </c>
      <c r="V506" s="17" t="n">
        <f aca="false">IF(Q506="regular",0,(P506-(O506*20%)))</f>
        <v>25600</v>
      </c>
      <c r="W506" s="17"/>
      <c r="X506" s="15"/>
      <c r="Y506" s="18" t="str">
        <f aca="false">VLOOKUP(F506,'[1]Goa Member''s Details Revised'!$C$2:$AO$7385,12,0)</f>
        <v>we send last reminder in 2012.then we did not receive any reply</v>
      </c>
    </row>
    <row r="507" customFormat="false" ht="15" hidden="false" customHeight="false" outlineLevel="0" collapsed="false">
      <c r="B507" s="14" t="n">
        <v>506</v>
      </c>
      <c r="C507" s="15"/>
      <c r="D507" s="15" t="s">
        <v>1413</v>
      </c>
      <c r="E507" s="15" t="s">
        <v>25</v>
      </c>
      <c r="F507" s="15" t="n">
        <v>11041</v>
      </c>
      <c r="G507" s="15"/>
      <c r="H507" s="16" t="str">
        <f aca="false">VLOOKUP(F507,'[1]Goa Member''s Details Revised'!$C$2:$AO$7385,2,0)</f>
        <v>L. N. C</v>
      </c>
      <c r="I507" s="15" t="n">
        <v>1</v>
      </c>
      <c r="J507" s="15" t="s">
        <v>815</v>
      </c>
      <c r="K507" s="15" t="n">
        <v>1993</v>
      </c>
      <c r="L507" s="16" t="str">
        <f aca="false">VLOOKUP(F507,'[1]Goa Member''s Details Revised'!$C$2:$AO$7385,9,0)</f>
        <v>Never</v>
      </c>
      <c r="M507" s="15" t="s">
        <v>1414</v>
      </c>
      <c r="N507" s="17" t="n">
        <f aca="false">VLOOKUP(F507,'[1]Goa Member''s Details Revised'!$C$2:$AO$7385,5,0)</f>
        <v>52000</v>
      </c>
      <c r="O507" s="17" t="n">
        <f aca="false">VLOOKUP(F507,'[1]Goa Member''s Details Revised'!$C$2:$AO$7385,5,0)</f>
        <v>52000</v>
      </c>
      <c r="P507" s="17" t="n">
        <f aca="false">VLOOKUP(F507,'[1]Goa Member''s Details Revised'!$C$2:$AO$7385,6,0)</f>
        <v>49400</v>
      </c>
      <c r="Q507" s="17" t="str">
        <f aca="false">VLOOKUP(F507,'[1]Goa Member''s Details Revised'!$C$2:$AO$7385,8,0)</f>
        <v>I.R.M</v>
      </c>
      <c r="R507" s="17" t="n">
        <f aca="false">+O507-P507</f>
        <v>2600</v>
      </c>
      <c r="S507" s="15" t="e">
        <f aca="false">+#REF!-K507</f>
        <v>#REF!</v>
      </c>
      <c r="T507" s="17" t="n">
        <f aca="false">IF(Q507="regular",((P507-(P507/99)*S507)),(P507-(P507*20%)))</f>
        <v>39520</v>
      </c>
      <c r="U507" s="17" t="e">
        <f aca="false">((P507-(P507/99)*S507))</f>
        <v>#REF!</v>
      </c>
      <c r="V507" s="17" t="n">
        <f aca="false">IF(Q507="regular",0,(P507-(O507*20%)))</f>
        <v>39000</v>
      </c>
      <c r="W507" s="17"/>
      <c r="X507" s="15"/>
      <c r="Y507" s="18" t="str">
        <f aca="false">VLOOKUP(F507,'[1]Goa Member''s Details Revised'!$C$2:$AO$7385,12,0)</f>
        <v>last communication 01</v>
      </c>
    </row>
    <row r="508" customFormat="false" ht="45" hidden="false" customHeight="false" outlineLevel="0" collapsed="false">
      <c r="B508" s="14" t="n">
        <v>507</v>
      </c>
      <c r="C508" s="15"/>
      <c r="D508" s="15" t="s">
        <v>1415</v>
      </c>
      <c r="E508" s="15" t="s">
        <v>25</v>
      </c>
      <c r="F508" s="15" t="n">
        <v>11042</v>
      </c>
      <c r="G508" s="15"/>
      <c r="H508" s="16" t="str">
        <f aca="false">VLOOKUP(F508,'[1]Goa Member''s Details Revised'!$C$2:$AO$7385,2,0)</f>
        <v>L. N. C</v>
      </c>
      <c r="I508" s="15" t="n">
        <v>20</v>
      </c>
      <c r="J508" s="15" t="s">
        <v>1102</v>
      </c>
      <c r="K508" s="15" t="n">
        <v>1993</v>
      </c>
      <c r="L508" s="16" t="n">
        <f aca="false">VLOOKUP(F508,'[1]Goa Member''s Details Revised'!$C$2:$AO$7385,9,0)</f>
        <v>2007</v>
      </c>
      <c r="M508" s="15" t="s">
        <v>1416</v>
      </c>
      <c r="N508" s="17" t="n">
        <f aca="false">VLOOKUP(F508,'[1]Goa Member''s Details Revised'!$C$2:$AO$7385,5,0)</f>
        <v>30000</v>
      </c>
      <c r="O508" s="17" t="n">
        <f aca="false">VLOOKUP(F508,'[1]Goa Member''s Details Revised'!$C$2:$AO$7385,5,0)</f>
        <v>30000</v>
      </c>
      <c r="P508" s="17" t="n">
        <f aca="false">VLOOKUP(F508,'[1]Goa Member''s Details Revised'!$C$2:$AO$7385,6,0)</f>
        <v>28500</v>
      </c>
      <c r="Q508" s="17" t="str">
        <f aca="false">VLOOKUP(F508,'[1]Goa Member''s Details Revised'!$C$2:$AO$7385,8,0)</f>
        <v>R.M</v>
      </c>
      <c r="R508" s="17" t="n">
        <f aca="false">+O508-P508</f>
        <v>1500</v>
      </c>
      <c r="S508" s="15" t="e">
        <f aca="false">+#REF!-K508</f>
        <v>#REF!</v>
      </c>
      <c r="T508" s="17" t="n">
        <f aca="false">IF(Q508="regular",((P508-(P508/99)*S508)),(P508-(P508*20%)))</f>
        <v>22800</v>
      </c>
      <c r="U508" s="17" t="e">
        <f aca="false">((P508-(P508/99)*S508))</f>
        <v>#REF!</v>
      </c>
      <c r="V508" s="17" t="n">
        <f aca="false">IF(Q508="regular",0,(P508-(O508*20%)))</f>
        <v>22500</v>
      </c>
      <c r="W508" s="17"/>
      <c r="X508" s="15"/>
      <c r="Y508" s="18" t="str">
        <f aca="false">VLOOKUP(F508,'[1]Goa Member''s Details Revised'!$C$2:$AO$7385,12,0)</f>
        <v>No Reminder send and last communication 09….total 6  membership of Goa:- 11042, 11043, 11044, 11045, 11046 and 11047</v>
      </c>
    </row>
    <row r="509" customFormat="false" ht="45" hidden="false" customHeight="false" outlineLevel="0" collapsed="false">
      <c r="B509" s="14" t="n">
        <v>508</v>
      </c>
      <c r="C509" s="15"/>
      <c r="D509" s="15" t="s">
        <v>1417</v>
      </c>
      <c r="E509" s="15" t="s">
        <v>25</v>
      </c>
      <c r="F509" s="15" t="n">
        <v>11043</v>
      </c>
      <c r="G509" s="15"/>
      <c r="H509" s="16" t="str">
        <f aca="false">VLOOKUP(F509,'[1]Goa Member''s Details Revised'!$C$2:$AO$7385,2,0)</f>
        <v>L. N. C</v>
      </c>
      <c r="I509" s="15" t="n">
        <v>20</v>
      </c>
      <c r="J509" s="15" t="s">
        <v>1102</v>
      </c>
      <c r="K509" s="15" t="n">
        <v>1993</v>
      </c>
      <c r="L509" s="16" t="n">
        <f aca="false">VLOOKUP(F509,'[1]Goa Member''s Details Revised'!$C$2:$AO$7385,9,0)</f>
        <v>2007</v>
      </c>
      <c r="M509" s="15" t="s">
        <v>1416</v>
      </c>
      <c r="N509" s="17" t="n">
        <f aca="false">VLOOKUP(F509,'[1]Goa Member''s Details Revised'!$C$2:$AO$7385,5,0)</f>
        <v>52000</v>
      </c>
      <c r="O509" s="17" t="n">
        <f aca="false">VLOOKUP(F509,'[1]Goa Member''s Details Revised'!$C$2:$AO$7385,5,0)</f>
        <v>52000</v>
      </c>
      <c r="P509" s="17" t="n">
        <f aca="false">VLOOKUP(F509,'[1]Goa Member''s Details Revised'!$C$2:$AO$7385,6,0)</f>
        <v>49400</v>
      </c>
      <c r="Q509" s="17" t="str">
        <f aca="false">VLOOKUP(F509,'[1]Goa Member''s Details Revised'!$C$2:$AO$7385,8,0)</f>
        <v>R.M</v>
      </c>
      <c r="R509" s="17" t="n">
        <f aca="false">+O509-P509</f>
        <v>2600</v>
      </c>
      <c r="S509" s="15" t="e">
        <f aca="false">+#REF!-K509</f>
        <v>#REF!</v>
      </c>
      <c r="T509" s="17" t="n">
        <f aca="false">IF(Q509="regular",((P509-(P509/99)*S509)),(P509-(P509*20%)))</f>
        <v>39520</v>
      </c>
      <c r="U509" s="17" t="e">
        <f aca="false">((P509-(P509/99)*S509))</f>
        <v>#REF!</v>
      </c>
      <c r="V509" s="17" t="n">
        <f aca="false">IF(Q509="regular",0,(P509-(O509*20%)))</f>
        <v>39000</v>
      </c>
      <c r="W509" s="17"/>
      <c r="X509" s="15"/>
      <c r="Y509" s="18" t="str">
        <f aca="false">VLOOKUP(F509,'[1]Goa Member''s Details Revised'!$C$2:$AO$7385,12,0)</f>
        <v>No Reminder send and last communication 09….total 6  membership of Goa:- 11042, 11043, 11044, 11045, 11046 and 11047</v>
      </c>
    </row>
    <row r="510" customFormat="false" ht="45" hidden="false" customHeight="false" outlineLevel="0" collapsed="false">
      <c r="B510" s="14" t="n">
        <v>509</v>
      </c>
      <c r="C510" s="15"/>
      <c r="D510" s="15" t="s">
        <v>1418</v>
      </c>
      <c r="E510" s="15" t="s">
        <v>25</v>
      </c>
      <c r="F510" s="15" t="n">
        <v>11044</v>
      </c>
      <c r="G510" s="15"/>
      <c r="H510" s="16" t="str">
        <f aca="false">VLOOKUP(F510,'[1]Goa Member''s Details Revised'!$C$2:$AO$7385,2,0)</f>
        <v>L. N. C</v>
      </c>
      <c r="I510" s="15" t="n">
        <v>20</v>
      </c>
      <c r="J510" s="15" t="s">
        <v>1102</v>
      </c>
      <c r="K510" s="15" t="n">
        <v>1993</v>
      </c>
      <c r="L510" s="16" t="n">
        <f aca="false">VLOOKUP(F510,'[1]Goa Member''s Details Revised'!$C$2:$AO$7385,9,0)</f>
        <v>2007</v>
      </c>
      <c r="M510" s="15" t="s">
        <v>1416</v>
      </c>
      <c r="N510" s="17" t="n">
        <f aca="false">VLOOKUP(F510,'[1]Goa Member''s Details Revised'!$C$2:$AO$7385,5,0)</f>
        <v>30000</v>
      </c>
      <c r="O510" s="17" t="n">
        <f aca="false">VLOOKUP(F510,'[1]Goa Member''s Details Revised'!$C$2:$AO$7385,5,0)</f>
        <v>30000</v>
      </c>
      <c r="P510" s="17" t="n">
        <f aca="false">VLOOKUP(F510,'[1]Goa Member''s Details Revised'!$C$2:$AO$7385,6,0)</f>
        <v>28500</v>
      </c>
      <c r="Q510" s="17" t="str">
        <f aca="false">VLOOKUP(F510,'[1]Goa Member''s Details Revised'!$C$2:$AO$7385,8,0)</f>
        <v>R.M</v>
      </c>
      <c r="R510" s="17" t="n">
        <f aca="false">+O510-P510</f>
        <v>1500</v>
      </c>
      <c r="S510" s="15" t="e">
        <f aca="false">+#REF!-K510</f>
        <v>#REF!</v>
      </c>
      <c r="T510" s="17" t="n">
        <f aca="false">IF(Q510="regular",((P510-(P510/99)*S510)),(P510-(P510*20%)))</f>
        <v>22800</v>
      </c>
      <c r="U510" s="17" t="e">
        <f aca="false">((P510-(P510/99)*S510))</f>
        <v>#REF!</v>
      </c>
      <c r="V510" s="17" t="n">
        <f aca="false">IF(Q510="regular",0,(P510-(O510*20%)))</f>
        <v>22500</v>
      </c>
      <c r="W510" s="17"/>
      <c r="X510" s="15"/>
      <c r="Y510" s="18" t="str">
        <f aca="false">VLOOKUP(F510,'[1]Goa Member''s Details Revised'!$C$2:$AO$7385,12,0)</f>
        <v>No Reminder send and last communication 09….total 6  membership of Goa:- 11042, 11043, 11044, 11045, 11046 and 11047</v>
      </c>
    </row>
    <row r="511" customFormat="false" ht="45" hidden="false" customHeight="false" outlineLevel="0" collapsed="false">
      <c r="B511" s="14" t="n">
        <v>510</v>
      </c>
      <c r="C511" s="15"/>
      <c r="D511" s="15" t="s">
        <v>1419</v>
      </c>
      <c r="E511" s="15" t="s">
        <v>25</v>
      </c>
      <c r="F511" s="15" t="n">
        <v>11045</v>
      </c>
      <c r="G511" s="15"/>
      <c r="H511" s="16" t="str">
        <f aca="false">VLOOKUP(F511,'[1]Goa Member''s Details Revised'!$C$2:$AO$7385,2,0)</f>
        <v>L. N. C</v>
      </c>
      <c r="I511" s="15" t="n">
        <v>20</v>
      </c>
      <c r="J511" s="15" t="s">
        <v>1102</v>
      </c>
      <c r="K511" s="15" t="n">
        <v>1993</v>
      </c>
      <c r="L511" s="16" t="n">
        <f aca="false">VLOOKUP(F511,'[1]Goa Member''s Details Revised'!$C$2:$AO$7385,9,0)</f>
        <v>2007</v>
      </c>
      <c r="M511" s="15" t="s">
        <v>1416</v>
      </c>
      <c r="N511" s="17" t="n">
        <f aca="false">VLOOKUP(F511,'[1]Goa Member''s Details Revised'!$C$2:$AO$7385,5,0)</f>
        <v>30000</v>
      </c>
      <c r="O511" s="17" t="n">
        <f aca="false">VLOOKUP(F511,'[1]Goa Member''s Details Revised'!$C$2:$AO$7385,5,0)</f>
        <v>30000</v>
      </c>
      <c r="P511" s="17" t="n">
        <f aca="false">VLOOKUP(F511,'[1]Goa Member''s Details Revised'!$C$2:$AO$7385,6,0)</f>
        <v>28500</v>
      </c>
      <c r="Q511" s="17" t="str">
        <f aca="false">VLOOKUP(F511,'[1]Goa Member''s Details Revised'!$C$2:$AO$7385,8,0)</f>
        <v>R.M</v>
      </c>
      <c r="R511" s="17" t="n">
        <f aca="false">+O511-P511</f>
        <v>1500</v>
      </c>
      <c r="S511" s="15" t="e">
        <f aca="false">+#REF!-K511</f>
        <v>#REF!</v>
      </c>
      <c r="T511" s="17" t="n">
        <f aca="false">IF(Q511="regular",((P511-(P511/99)*S511)),(P511-(P511*20%)))</f>
        <v>22800</v>
      </c>
      <c r="U511" s="17" t="e">
        <f aca="false">((P511-(P511/99)*S511))</f>
        <v>#REF!</v>
      </c>
      <c r="V511" s="17" t="n">
        <f aca="false">IF(Q511="regular",0,(P511-(O511*20%)))</f>
        <v>22500</v>
      </c>
      <c r="W511" s="17"/>
      <c r="X511" s="15"/>
      <c r="Y511" s="18" t="str">
        <f aca="false">VLOOKUP(F511,'[1]Goa Member''s Details Revised'!$C$2:$AO$7385,12,0)</f>
        <v>No Reminder send and last communication 09….total 6  membership of Goa:- 11042, 11043, 11044, 11045, 11046 and 11047</v>
      </c>
    </row>
    <row r="512" customFormat="false" ht="45" hidden="false" customHeight="false" outlineLevel="0" collapsed="false">
      <c r="B512" s="14" t="n">
        <v>511</v>
      </c>
      <c r="C512" s="15"/>
      <c r="D512" s="15" t="s">
        <v>1420</v>
      </c>
      <c r="E512" s="15" t="s">
        <v>25</v>
      </c>
      <c r="F512" s="15" t="n">
        <v>11046</v>
      </c>
      <c r="G512" s="15"/>
      <c r="H512" s="16" t="str">
        <f aca="false">VLOOKUP(F512,'[1]Goa Member''s Details Revised'!$C$2:$AO$7385,2,0)</f>
        <v>L. N. C</v>
      </c>
      <c r="I512" s="15" t="n">
        <v>20</v>
      </c>
      <c r="J512" s="15" t="s">
        <v>1102</v>
      </c>
      <c r="K512" s="15" t="n">
        <v>1993</v>
      </c>
      <c r="L512" s="16" t="n">
        <f aca="false">VLOOKUP(F512,'[1]Goa Member''s Details Revised'!$C$2:$AO$7385,9,0)</f>
        <v>2007</v>
      </c>
      <c r="M512" s="15" t="s">
        <v>1416</v>
      </c>
      <c r="N512" s="17" t="n">
        <f aca="false">VLOOKUP(F512,'[1]Goa Member''s Details Revised'!$C$2:$AO$7385,5,0)</f>
        <v>30000</v>
      </c>
      <c r="O512" s="17" t="n">
        <f aca="false">VLOOKUP(F512,'[1]Goa Member''s Details Revised'!$C$2:$AO$7385,5,0)</f>
        <v>30000</v>
      </c>
      <c r="P512" s="17" t="n">
        <f aca="false">VLOOKUP(F512,'[1]Goa Member''s Details Revised'!$C$2:$AO$7385,6,0)</f>
        <v>28500</v>
      </c>
      <c r="Q512" s="17" t="str">
        <f aca="false">VLOOKUP(F512,'[1]Goa Member''s Details Revised'!$C$2:$AO$7385,8,0)</f>
        <v>R.M</v>
      </c>
      <c r="R512" s="17" t="n">
        <f aca="false">+O512-P512</f>
        <v>1500</v>
      </c>
      <c r="S512" s="15" t="e">
        <f aca="false">+#REF!-K512</f>
        <v>#REF!</v>
      </c>
      <c r="T512" s="17" t="n">
        <f aca="false">IF(Q512="regular",((P512-(P512/99)*S512)),(P512-(P512*20%)))</f>
        <v>22800</v>
      </c>
      <c r="U512" s="17" t="e">
        <f aca="false">((P512-(P512/99)*S512))</f>
        <v>#REF!</v>
      </c>
      <c r="V512" s="17" t="n">
        <f aca="false">IF(Q512="regular",0,(P512-(O512*20%)))</f>
        <v>22500</v>
      </c>
      <c r="W512" s="17"/>
      <c r="X512" s="15"/>
      <c r="Y512" s="18" t="str">
        <f aca="false">VLOOKUP(F512,'[1]Goa Member''s Details Revised'!$C$2:$AO$7385,12,0)</f>
        <v>No Reminder send and last communication 09….total 6  membership of Goa:- 11042, 11043, 11044, 11045, 11046 and 11047</v>
      </c>
    </row>
    <row r="513" customFormat="false" ht="45" hidden="false" customHeight="false" outlineLevel="0" collapsed="false">
      <c r="B513" s="14" t="n">
        <v>512</v>
      </c>
      <c r="C513" s="15"/>
      <c r="D513" s="15" t="s">
        <v>1421</v>
      </c>
      <c r="E513" s="15" t="s">
        <v>25</v>
      </c>
      <c r="F513" s="15" t="n">
        <v>11047</v>
      </c>
      <c r="G513" s="15"/>
      <c r="H513" s="16" t="str">
        <f aca="false">VLOOKUP(F513,'[1]Goa Member''s Details Revised'!$C$2:$AO$7385,2,0)</f>
        <v>L. N. C</v>
      </c>
      <c r="I513" s="15" t="n">
        <v>20</v>
      </c>
      <c r="J513" s="15" t="s">
        <v>1102</v>
      </c>
      <c r="K513" s="15" t="n">
        <v>1993</v>
      </c>
      <c r="L513" s="16" t="n">
        <f aca="false">VLOOKUP(F513,'[1]Goa Member''s Details Revised'!$C$2:$AO$7385,9,0)</f>
        <v>2007</v>
      </c>
      <c r="M513" s="15" t="s">
        <v>1416</v>
      </c>
      <c r="N513" s="17" t="n">
        <f aca="false">VLOOKUP(F513,'[1]Goa Member''s Details Revised'!$C$2:$AO$7385,5,0)</f>
        <v>42000</v>
      </c>
      <c r="O513" s="17" t="n">
        <f aca="false">VLOOKUP(F513,'[1]Goa Member''s Details Revised'!$C$2:$AO$7385,5,0)</f>
        <v>42000</v>
      </c>
      <c r="P513" s="17" t="n">
        <f aca="false">VLOOKUP(F513,'[1]Goa Member''s Details Revised'!$C$2:$AO$7385,6,0)</f>
        <v>39900</v>
      </c>
      <c r="Q513" s="17" t="str">
        <f aca="false">VLOOKUP(F513,'[1]Goa Member''s Details Revised'!$C$2:$AO$7385,8,0)</f>
        <v>R.M</v>
      </c>
      <c r="R513" s="17" t="n">
        <f aca="false">+O513-P513</f>
        <v>2100</v>
      </c>
      <c r="S513" s="15" t="e">
        <f aca="false">+#REF!-K513</f>
        <v>#REF!</v>
      </c>
      <c r="T513" s="17" t="n">
        <f aca="false">IF(Q513="regular",((P513-(P513/99)*S513)),(P513-(P513*20%)))</f>
        <v>31920</v>
      </c>
      <c r="U513" s="17" t="e">
        <f aca="false">((P513-(P513/99)*S513))</f>
        <v>#REF!</v>
      </c>
      <c r="V513" s="17" t="n">
        <f aca="false">IF(Q513="regular",0,(P513-(O513*20%)))</f>
        <v>31500</v>
      </c>
      <c r="W513" s="17"/>
      <c r="X513" s="15"/>
      <c r="Y513" s="18" t="str">
        <f aca="false">VLOOKUP(F513,'[1]Goa Member''s Details Revised'!$C$2:$AO$7385,12,0)</f>
        <v>No Reminder send and last communication 09….total 6  membership of Goa:- 11042, 11043, 11044, 11045, 11046 and 11047</v>
      </c>
    </row>
    <row r="514" customFormat="false" ht="30" hidden="false" customHeight="false" outlineLevel="0" collapsed="false">
      <c r="B514" s="14" t="n">
        <v>513</v>
      </c>
      <c r="C514" s="15"/>
      <c r="D514" s="15" t="s">
        <v>1422</v>
      </c>
      <c r="E514" s="15" t="s">
        <v>25</v>
      </c>
      <c r="F514" s="15" t="n">
        <v>11048</v>
      </c>
      <c r="G514" s="15"/>
      <c r="H514" s="16" t="str">
        <f aca="false">VLOOKUP(F514,'[1]Goa Member''s Details Revised'!$C$2:$AO$7385,2,0)</f>
        <v>L. N. C</v>
      </c>
      <c r="I514" s="15" t="n">
        <v>12</v>
      </c>
      <c r="J514" s="15" t="s">
        <v>815</v>
      </c>
      <c r="K514" s="15" t="n">
        <v>1993</v>
      </c>
      <c r="L514" s="16" t="str">
        <f aca="false">VLOOKUP(F514,'[1]Goa Member''s Details Revised'!$C$2:$AO$7385,9,0)</f>
        <v>Never</v>
      </c>
      <c r="M514" s="15" t="s">
        <v>1423</v>
      </c>
      <c r="N514" s="17" t="n">
        <f aca="false">VLOOKUP(F514,'[1]Goa Member''s Details Revised'!$C$2:$AO$7385,5,0)</f>
        <v>30000</v>
      </c>
      <c r="O514" s="17" t="n">
        <f aca="false">VLOOKUP(F514,'[1]Goa Member''s Details Revised'!$C$2:$AO$7385,5,0)</f>
        <v>30000</v>
      </c>
      <c r="P514" s="17" t="n">
        <f aca="false">VLOOKUP(F514,'[1]Goa Member''s Details Revised'!$C$2:$AO$7385,6,0)</f>
        <v>30000</v>
      </c>
      <c r="Q514" s="17" t="str">
        <f aca="false">VLOOKUP(F514,'[1]Goa Member''s Details Revised'!$C$2:$AO$7385,8,0)</f>
        <v>I.R.M</v>
      </c>
      <c r="R514" s="17" t="n">
        <f aca="false">+O514-P514</f>
        <v>0</v>
      </c>
      <c r="S514" s="15" t="e">
        <f aca="false">+#REF!-K514</f>
        <v>#REF!</v>
      </c>
      <c r="T514" s="17" t="n">
        <f aca="false">IF(Q514="regular",((P514-(P514/99)*S514)),(P514-(P514*20%)))</f>
        <v>24000</v>
      </c>
      <c r="U514" s="17" t="e">
        <f aca="false">((P514-(P514/99)*S514))</f>
        <v>#REF!</v>
      </c>
      <c r="V514" s="17" t="n">
        <f aca="false">IF(Q514="regular",0,(P514-(O514*20%)))</f>
        <v>24000</v>
      </c>
      <c r="W514" s="17"/>
      <c r="X514" s="15"/>
      <c r="Y514" s="18" t="str">
        <f aca="false">VLOOKUP(F514,'[1]Goa Member''s Details Revised'!$C$2:$AO$7385,12,0)</f>
        <v>we send last reminder in 2012.then we did not receive any reply</v>
      </c>
    </row>
    <row r="515" customFormat="false" ht="30" hidden="false" customHeight="false" outlineLevel="0" collapsed="false">
      <c r="B515" s="14" t="n">
        <v>514</v>
      </c>
      <c r="C515" s="15"/>
      <c r="D515" s="15" t="s">
        <v>1424</v>
      </c>
      <c r="E515" s="15" t="s">
        <v>25</v>
      </c>
      <c r="F515" s="15" t="n">
        <v>11049</v>
      </c>
      <c r="G515" s="15"/>
      <c r="H515" s="16" t="str">
        <f aca="false">VLOOKUP(F515,'[1]Goa Member''s Details Revised'!$C$2:$AO$7385,2,0)</f>
        <v>L. N. C</v>
      </c>
      <c r="I515" s="15" t="n">
        <v>15</v>
      </c>
      <c r="J515" s="15" t="s">
        <v>815</v>
      </c>
      <c r="K515" s="15" t="n">
        <v>1993</v>
      </c>
      <c r="L515" s="16" t="str">
        <f aca="false">VLOOKUP(F515,'[1]Goa Member''s Details Revised'!$C$2:$AO$7385,9,0)</f>
        <v>Never</v>
      </c>
      <c r="M515" s="15" t="s">
        <v>1425</v>
      </c>
      <c r="N515" s="17" t="n">
        <f aca="false">VLOOKUP(F515,'[1]Goa Member''s Details Revised'!$C$2:$AO$7385,5,0)</f>
        <v>50000</v>
      </c>
      <c r="O515" s="17" t="n">
        <f aca="false">VLOOKUP(F515,'[1]Goa Member''s Details Revised'!$C$2:$AO$7385,5,0)</f>
        <v>50000</v>
      </c>
      <c r="P515" s="17" t="n">
        <f aca="false">VLOOKUP(F515,'[1]Goa Member''s Details Revised'!$C$2:$AO$7385,6,0)</f>
        <v>47500</v>
      </c>
      <c r="Q515" s="17" t="str">
        <f aca="false">VLOOKUP(F515,'[1]Goa Member''s Details Revised'!$C$2:$AO$7385,8,0)</f>
        <v>I.R.M</v>
      </c>
      <c r="R515" s="17" t="n">
        <f aca="false">+O515-P515</f>
        <v>2500</v>
      </c>
      <c r="S515" s="15" t="e">
        <f aca="false">+#REF!-K515</f>
        <v>#REF!</v>
      </c>
      <c r="T515" s="17" t="n">
        <f aca="false">IF(Q515="regular",((P515-(P515/99)*S515)),(P515-(P515*20%)))</f>
        <v>38000</v>
      </c>
      <c r="U515" s="17" t="e">
        <f aca="false">((P515-(P515/99)*S515))</f>
        <v>#REF!</v>
      </c>
      <c r="V515" s="17" t="n">
        <f aca="false">IF(Q515="regular",0,(P515-(O515*20%)))</f>
        <v>37500</v>
      </c>
      <c r="W515" s="17"/>
      <c r="X515" s="15"/>
      <c r="Y515" s="18" t="str">
        <f aca="false">VLOOKUP(F515,'[1]Goa Member''s Details Revised'!$C$2:$AO$7385,12,0)</f>
        <v>we send last reminder in 2012.then we did not receive any reply</v>
      </c>
    </row>
    <row r="516" customFormat="false" ht="15" hidden="false" customHeight="false" outlineLevel="0" collapsed="false">
      <c r="B516" s="14" t="n">
        <v>515</v>
      </c>
      <c r="C516" s="15"/>
      <c r="D516" s="15" t="s">
        <v>1426</v>
      </c>
      <c r="E516" s="15" t="s">
        <v>25</v>
      </c>
      <c r="F516" s="15" t="n">
        <v>11050</v>
      </c>
      <c r="G516" s="15"/>
      <c r="H516" s="16" t="str">
        <f aca="false">VLOOKUP(F516,'[1]Goa Member''s Details Revised'!$C$2:$AO$7385,2,0)</f>
        <v>L. N. C</v>
      </c>
      <c r="I516" s="15" t="n">
        <v>16</v>
      </c>
      <c r="J516" s="15" t="s">
        <v>815</v>
      </c>
      <c r="K516" s="15" t="n">
        <v>1993</v>
      </c>
      <c r="L516" s="16" t="str">
        <f aca="false">VLOOKUP(F516,'[1]Goa Member''s Details Revised'!$C$2:$AO$7385,9,0)</f>
        <v>Never</v>
      </c>
      <c r="M516" s="15" t="s">
        <v>1427</v>
      </c>
      <c r="N516" s="17" t="n">
        <f aca="false">VLOOKUP(F516,'[1]Goa Member''s Details Revised'!$C$2:$AO$7385,5,0)</f>
        <v>52000</v>
      </c>
      <c r="O516" s="17" t="n">
        <f aca="false">VLOOKUP(F516,'[1]Goa Member''s Details Revised'!$C$2:$AO$7385,5,0)</f>
        <v>52000</v>
      </c>
      <c r="P516" s="17" t="n">
        <f aca="false">VLOOKUP(F516,'[1]Goa Member''s Details Revised'!$C$2:$AO$7385,6,0)</f>
        <v>52000</v>
      </c>
      <c r="Q516" s="17" t="str">
        <f aca="false">VLOOKUP(F516,'[1]Goa Member''s Details Revised'!$C$2:$AO$7385,8,0)</f>
        <v>I.R.M</v>
      </c>
      <c r="R516" s="17" t="n">
        <f aca="false">+O516-P516</f>
        <v>0</v>
      </c>
      <c r="S516" s="15" t="e">
        <f aca="false">+#REF!-K516</f>
        <v>#REF!</v>
      </c>
      <c r="T516" s="17" t="n">
        <f aca="false">IF(Q516="regular",((P516-(P516/99)*S516)),(P516-(P516*20%)))</f>
        <v>41600</v>
      </c>
      <c r="U516" s="17" t="e">
        <f aca="false">((P516-(P516/99)*S516))</f>
        <v>#REF!</v>
      </c>
      <c r="V516" s="17" t="n">
        <f aca="false">IF(Q516="regular",0,(P516-(O516*20%)))</f>
        <v>41600</v>
      </c>
      <c r="W516" s="17"/>
      <c r="X516" s="15"/>
      <c r="Y516" s="18" t="str">
        <f aca="false">VLOOKUP(F516,'[1]Goa Member''s Details Revised'!$C$2:$AO$7385,12,0)</f>
        <v>last communication 00</v>
      </c>
    </row>
    <row r="517" customFormat="false" ht="30" hidden="false" customHeight="false" outlineLevel="0" collapsed="false">
      <c r="B517" s="14" t="n">
        <v>516</v>
      </c>
      <c r="C517" s="15"/>
      <c r="D517" s="15" t="s">
        <v>1428</v>
      </c>
      <c r="E517" s="15" t="s">
        <v>25</v>
      </c>
      <c r="F517" s="15" t="n">
        <v>11051</v>
      </c>
      <c r="G517" s="15"/>
      <c r="H517" s="16" t="str">
        <f aca="false">VLOOKUP(F517,'[1]Goa Member''s Details Revised'!$C$2:$AO$7385,2,0)</f>
        <v>L. N. C</v>
      </c>
      <c r="I517" s="15" t="n">
        <v>19</v>
      </c>
      <c r="J517" s="15" t="s">
        <v>815</v>
      </c>
      <c r="K517" s="15" t="n">
        <v>1993</v>
      </c>
      <c r="L517" s="16" t="str">
        <f aca="false">VLOOKUP(F517,'[1]Goa Member''s Details Revised'!$C$2:$AO$7385,9,0)</f>
        <v>Never</v>
      </c>
      <c r="M517" s="15" t="s">
        <v>1429</v>
      </c>
      <c r="N517" s="17" t="n">
        <f aca="false">VLOOKUP(F517,'[1]Goa Member''s Details Revised'!$C$2:$AO$7385,5,0)</f>
        <v>22000</v>
      </c>
      <c r="O517" s="17" t="n">
        <f aca="false">VLOOKUP(F517,'[1]Goa Member''s Details Revised'!$C$2:$AO$7385,5,0)</f>
        <v>22000</v>
      </c>
      <c r="P517" s="17" t="n">
        <f aca="false">VLOOKUP(F517,'[1]Goa Member''s Details Revised'!$C$2:$AO$7385,6,0)</f>
        <v>22000</v>
      </c>
      <c r="Q517" s="17" t="str">
        <f aca="false">VLOOKUP(F517,'[1]Goa Member''s Details Revised'!$C$2:$AO$7385,8,0)</f>
        <v>I.R.M</v>
      </c>
      <c r="R517" s="17" t="n">
        <f aca="false">+O517-P517</f>
        <v>0</v>
      </c>
      <c r="S517" s="15" t="e">
        <f aca="false">+#REF!-K517</f>
        <v>#REF!</v>
      </c>
      <c r="T517" s="17" t="n">
        <f aca="false">IF(Q517="regular",((P517-(P517/99)*S517)),(P517-(P517*20%)))</f>
        <v>17600</v>
      </c>
      <c r="U517" s="17" t="e">
        <f aca="false">((P517-(P517/99)*S517))</f>
        <v>#REF!</v>
      </c>
      <c r="V517" s="17" t="n">
        <f aca="false">IF(Q517="regular",0,(P517-(O517*20%)))</f>
        <v>17600</v>
      </c>
      <c r="W517" s="17"/>
      <c r="X517" s="15"/>
      <c r="Y517" s="18" t="str">
        <f aca="false">VLOOKUP(F517,'[1]Goa Member''s Details Revised'!$C$2:$AO$7385,12,0)</f>
        <v>we send last reminder in 2012.then we did not receive any reply</v>
      </c>
    </row>
    <row r="518" customFormat="false" ht="15" hidden="false" customHeight="false" outlineLevel="0" collapsed="false">
      <c r="B518" s="14" t="n">
        <v>517</v>
      </c>
      <c r="C518" s="15"/>
      <c r="D518" s="15" t="s">
        <v>1430</v>
      </c>
      <c r="E518" s="15" t="s">
        <v>25</v>
      </c>
      <c r="F518" s="15" t="n">
        <v>11052</v>
      </c>
      <c r="G518" s="15"/>
      <c r="H518" s="16" t="str">
        <f aca="false">VLOOKUP(F518,'[1]Goa Member''s Details Revised'!$C$2:$AO$7385,2,0)</f>
        <v>L. N. C</v>
      </c>
      <c r="I518" s="15" t="n">
        <v>18</v>
      </c>
      <c r="J518" s="15" t="s">
        <v>815</v>
      </c>
      <c r="K518" s="15" t="n">
        <v>1993</v>
      </c>
      <c r="L518" s="16" t="str">
        <f aca="false">VLOOKUP(F518,'[1]Goa Member''s Details Revised'!$C$2:$AO$7385,9,0)</f>
        <v>Never</v>
      </c>
      <c r="M518" s="15" t="s">
        <v>1431</v>
      </c>
      <c r="N518" s="17" t="n">
        <f aca="false">VLOOKUP(F518,'[1]Goa Member''s Details Revised'!$C$2:$AO$7385,5,0)</f>
        <v>65000</v>
      </c>
      <c r="O518" s="17" t="n">
        <f aca="false">VLOOKUP(F518,'[1]Goa Member''s Details Revised'!$C$2:$AO$7385,5,0)</f>
        <v>65000</v>
      </c>
      <c r="P518" s="17" t="n">
        <f aca="false">VLOOKUP(F518,'[1]Goa Member''s Details Revised'!$C$2:$AO$7385,6,0)</f>
        <v>39000</v>
      </c>
      <c r="Q518" s="17" t="str">
        <f aca="false">VLOOKUP(F518,'[1]Goa Member''s Details Revised'!$C$2:$AO$7385,8,0)</f>
        <v>outstanding</v>
      </c>
      <c r="R518" s="17" t="n">
        <f aca="false">+O518-P518</f>
        <v>26000</v>
      </c>
      <c r="S518" s="15" t="e">
        <f aca="false">+#REF!-K518</f>
        <v>#REF!</v>
      </c>
      <c r="T518" s="17" t="n">
        <f aca="false">IF(Q518="regular",((P518-(P518/99)*S518)),(P518-(P518*20%)))</f>
        <v>31200</v>
      </c>
      <c r="U518" s="17" t="e">
        <f aca="false">((P518-(P518/99)*S518))</f>
        <v>#REF!</v>
      </c>
      <c r="V518" s="17" t="n">
        <f aca="false">IF(Q518="regular",0,(P518-(O518*20%)))</f>
        <v>26000</v>
      </c>
      <c r="W518" s="17"/>
      <c r="X518" s="15"/>
      <c r="Y518" s="18" t="str">
        <f aca="false">VLOOKUP(F518,'[1]Goa Member''s Details Revised'!$C$2:$AO$7385,12,0)</f>
        <v>last communication 94 (Outstanding Rs. 26000/-)</v>
      </c>
    </row>
    <row r="519" customFormat="false" ht="30" hidden="false" customHeight="false" outlineLevel="0" collapsed="false">
      <c r="B519" s="14" t="n">
        <v>518</v>
      </c>
      <c r="C519" s="15"/>
      <c r="D519" s="15" t="s">
        <v>1432</v>
      </c>
      <c r="E519" s="15" t="s">
        <v>25</v>
      </c>
      <c r="F519" s="15" t="n">
        <v>11054</v>
      </c>
      <c r="G519" s="15"/>
      <c r="H519" s="16" t="str">
        <f aca="false">VLOOKUP(F519,'[1]Goa Member''s Details Revised'!$C$2:$AO$7385,2,0)</f>
        <v>L. N. C</v>
      </c>
      <c r="I519" s="15" t="n">
        <v>25</v>
      </c>
      <c r="J519" s="15" t="s">
        <v>815</v>
      </c>
      <c r="K519" s="15" t="n">
        <v>1993</v>
      </c>
      <c r="L519" s="16" t="str">
        <f aca="false">VLOOKUP(F519,'[1]Goa Member''s Details Revised'!$C$2:$AO$7385,9,0)</f>
        <v>Never</v>
      </c>
      <c r="M519" s="15" t="s">
        <v>1433</v>
      </c>
      <c r="N519" s="17" t="n">
        <f aca="false">VLOOKUP(F519,'[1]Goa Member''s Details Revised'!$C$2:$AO$7385,5,0)</f>
        <v>22000</v>
      </c>
      <c r="O519" s="17" t="n">
        <f aca="false">VLOOKUP(F519,'[1]Goa Member''s Details Revised'!$C$2:$AO$7385,5,0)</f>
        <v>22000</v>
      </c>
      <c r="P519" s="17" t="n">
        <f aca="false">VLOOKUP(F519,'[1]Goa Member''s Details Revised'!$C$2:$AO$7385,6,0)</f>
        <v>19800</v>
      </c>
      <c r="Q519" s="17" t="str">
        <f aca="false">VLOOKUP(F519,'[1]Goa Member''s Details Revised'!$C$2:$AO$7385,8,0)</f>
        <v>outstanding</v>
      </c>
      <c r="R519" s="17" t="n">
        <f aca="false">+O519-P519</f>
        <v>2200</v>
      </c>
      <c r="S519" s="15" t="e">
        <f aca="false">+#REF!-K519</f>
        <v>#REF!</v>
      </c>
      <c r="T519" s="17" t="n">
        <f aca="false">IF(Q519="regular",((P519-(P519/99)*S519)),(P519-(P519*20%)))</f>
        <v>15840</v>
      </c>
      <c r="U519" s="17" t="e">
        <f aca="false">((P519-(P519/99)*S519))</f>
        <v>#REF!</v>
      </c>
      <c r="V519" s="17" t="n">
        <f aca="false">IF(Q519="regular",0,(P519-(O519*20%)))</f>
        <v>15400</v>
      </c>
      <c r="W519" s="17"/>
      <c r="X519" s="15"/>
      <c r="Y519" s="18" t="str">
        <f aca="false">VLOOKUP(F519,'[1]Goa Member''s Details Revised'!$C$2:$AO$7385,12,0)</f>
        <v>As per Pod last communication on 2007 (Outstanding Rs. 2200/-)</v>
      </c>
    </row>
    <row r="520" customFormat="false" ht="15" hidden="false" customHeight="false" outlineLevel="0" collapsed="false">
      <c r="B520" s="14" t="n">
        <v>519</v>
      </c>
      <c r="C520" s="15"/>
      <c r="D520" s="15" t="s">
        <v>1434</v>
      </c>
      <c r="E520" s="15" t="s">
        <v>25</v>
      </c>
      <c r="F520" s="15" t="n">
        <v>11055</v>
      </c>
      <c r="G520" s="15"/>
      <c r="H520" s="16" t="str">
        <f aca="false">VLOOKUP(F520,'[1]Goa Member''s Details Revised'!$C$2:$AO$7385,2,0)</f>
        <v>L. N. C</v>
      </c>
      <c r="I520" s="15" t="n">
        <v>27</v>
      </c>
      <c r="J520" s="15" t="s">
        <v>815</v>
      </c>
      <c r="K520" s="15" t="n">
        <v>1993</v>
      </c>
      <c r="L520" s="16" t="str">
        <f aca="false">VLOOKUP(F520,'[1]Goa Member''s Details Revised'!$C$2:$AO$7385,9,0)</f>
        <v>Never</v>
      </c>
      <c r="M520" s="15" t="s">
        <v>1435</v>
      </c>
      <c r="N520" s="17" t="n">
        <f aca="false">VLOOKUP(F520,'[1]Goa Member''s Details Revised'!$C$2:$AO$7385,5,0)</f>
        <v>40000</v>
      </c>
      <c r="O520" s="17" t="n">
        <f aca="false">VLOOKUP(F520,'[1]Goa Member''s Details Revised'!$C$2:$AO$7385,5,0)</f>
        <v>40000</v>
      </c>
      <c r="P520" s="17" t="n">
        <f aca="false">VLOOKUP(F520,'[1]Goa Member''s Details Revised'!$C$2:$AO$7385,6,0)</f>
        <v>40000</v>
      </c>
      <c r="Q520" s="17" t="str">
        <f aca="false">VLOOKUP(F520,'[1]Goa Member''s Details Revised'!$C$2:$AO$7385,8,0)</f>
        <v>I.R.M</v>
      </c>
      <c r="R520" s="17" t="n">
        <f aca="false">+O520-P520</f>
        <v>0</v>
      </c>
      <c r="S520" s="15" t="e">
        <f aca="false">+#REF!-K520</f>
        <v>#REF!</v>
      </c>
      <c r="T520" s="17" t="n">
        <f aca="false">IF(Q520="regular",((P520-(P520/99)*S520)),(P520-(P520*20%)))</f>
        <v>32000</v>
      </c>
      <c r="U520" s="17" t="e">
        <f aca="false">((P520-(P520/99)*S520))</f>
        <v>#REF!</v>
      </c>
      <c r="V520" s="17" t="n">
        <f aca="false">IF(Q520="regular",0,(P520-(O520*20%)))</f>
        <v>32000</v>
      </c>
      <c r="W520" s="17"/>
      <c r="X520" s="15"/>
      <c r="Y520" s="18" t="str">
        <f aca="false">VLOOKUP(F520,'[1]Goa Member''s Details Revised'!$C$2:$AO$7385,12,0)</f>
        <v>last communication 96</v>
      </c>
    </row>
    <row r="521" customFormat="false" ht="30" hidden="false" customHeight="false" outlineLevel="0" collapsed="false">
      <c r="B521" s="14" t="n">
        <v>520</v>
      </c>
      <c r="C521" s="15"/>
      <c r="D521" s="15" t="s">
        <v>1436</v>
      </c>
      <c r="E521" s="15" t="s">
        <v>25</v>
      </c>
      <c r="F521" s="15" t="n">
        <v>11056</v>
      </c>
      <c r="G521" s="15"/>
      <c r="H521" s="16" t="str">
        <f aca="false">VLOOKUP(F521,'[1]Goa Member''s Details Revised'!$C$2:$AO$7385,2,0)</f>
        <v>L. N. C</v>
      </c>
      <c r="I521" s="15" t="n">
        <v>29</v>
      </c>
      <c r="J521" s="15" t="s">
        <v>815</v>
      </c>
      <c r="K521" s="15" t="n">
        <v>1993</v>
      </c>
      <c r="L521" s="16" t="n">
        <f aca="false">VLOOKUP(F521,'[1]Goa Member''s Details Revised'!$C$2:$AO$7385,9,0)</f>
        <v>2009</v>
      </c>
      <c r="M521" s="15" t="s">
        <v>1437</v>
      </c>
      <c r="N521" s="17" t="n">
        <f aca="false">VLOOKUP(F521,'[1]Goa Member''s Details Revised'!$C$2:$AO$7385,5,0)</f>
        <v>52000</v>
      </c>
      <c r="O521" s="17" t="n">
        <f aca="false">VLOOKUP(F521,'[1]Goa Member''s Details Revised'!$C$2:$AO$7385,5,0)</f>
        <v>52000</v>
      </c>
      <c r="P521" s="17" t="n">
        <f aca="false">VLOOKUP(F521,'[1]Goa Member''s Details Revised'!$C$2:$AO$7385,6,0)</f>
        <v>52000</v>
      </c>
      <c r="Q521" s="17" t="str">
        <f aca="false">VLOOKUP(F521,'[1]Goa Member''s Details Revised'!$C$2:$AO$7385,8,0)</f>
        <v>R.M</v>
      </c>
      <c r="R521" s="17" t="n">
        <f aca="false">+O521-P521</f>
        <v>0</v>
      </c>
      <c r="S521" s="15" t="e">
        <f aca="false">+#REF!-K521</f>
        <v>#REF!</v>
      </c>
      <c r="T521" s="17" t="n">
        <f aca="false">IF(Q521="regular",((P521-(P521/99)*S521)),(P521-(P521*20%)))</f>
        <v>41600</v>
      </c>
      <c r="U521" s="17" t="e">
        <f aca="false">((P521-(P521/99)*S521))</f>
        <v>#REF!</v>
      </c>
      <c r="V521" s="17" t="n">
        <f aca="false">IF(Q521="regular",0,(P521-(O521*20%)))</f>
        <v>41600</v>
      </c>
      <c r="W521" s="17"/>
      <c r="X521" s="15"/>
      <c r="Y521" s="18" t="str">
        <f aca="false">VLOOKUP(F521,'[1]Goa Member''s Details Revised'!$C$2:$AO$7385,12,0)</f>
        <v>no reminder last communication 13….membership transferred from Aogia Ram Shewakram to Sangeeta R Gogia</v>
      </c>
    </row>
    <row r="522" customFormat="false" ht="30" hidden="false" customHeight="false" outlineLevel="0" collapsed="false">
      <c r="B522" s="14" t="n">
        <v>521</v>
      </c>
      <c r="C522" s="15"/>
      <c r="D522" s="15" t="s">
        <v>1438</v>
      </c>
      <c r="E522" s="15" t="s">
        <v>25</v>
      </c>
      <c r="F522" s="15" t="n">
        <v>11057</v>
      </c>
      <c r="G522" s="15"/>
      <c r="H522" s="16" t="str">
        <f aca="false">VLOOKUP(F522,'[1]Goa Member''s Details Revised'!$C$2:$AO$7385,2,0)</f>
        <v>L. N. C</v>
      </c>
      <c r="I522" s="15" t="n">
        <v>30</v>
      </c>
      <c r="J522" s="15" t="s">
        <v>815</v>
      </c>
      <c r="K522" s="15" t="n">
        <v>1993</v>
      </c>
      <c r="L522" s="16" t="n">
        <f aca="false">VLOOKUP(F522,'[1]Goa Member''s Details Revised'!$C$2:$AO$7385,9,0)</f>
        <v>2012</v>
      </c>
      <c r="M522" s="15" t="s">
        <v>1439</v>
      </c>
      <c r="N522" s="17" t="n">
        <f aca="false">VLOOKUP(F522,'[1]Goa Member''s Details Revised'!$C$2:$AO$7385,5,0)</f>
        <v>52000</v>
      </c>
      <c r="O522" s="17" t="n">
        <f aca="false">VLOOKUP(F522,'[1]Goa Member''s Details Revised'!$C$2:$AO$7385,5,0)</f>
        <v>52000</v>
      </c>
      <c r="P522" s="17" t="n">
        <f aca="false">VLOOKUP(F522,'[1]Goa Member''s Details Revised'!$C$2:$AO$7385,6,0)</f>
        <v>52000</v>
      </c>
      <c r="Q522" s="17" t="str">
        <f aca="false">VLOOKUP(F522,'[1]Goa Member''s Details Revised'!$C$2:$AO$7385,8,0)</f>
        <v>R.M</v>
      </c>
      <c r="R522" s="17" t="n">
        <f aca="false">+O522-P522</f>
        <v>0</v>
      </c>
      <c r="S522" s="15" t="e">
        <f aca="false">+#REF!-K522</f>
        <v>#REF!</v>
      </c>
      <c r="T522" s="17" t="n">
        <f aca="false">IF(Q522="regular",((P522-(P522/99)*S522)),(P522-(P522*20%)))</f>
        <v>41600</v>
      </c>
      <c r="U522" s="17" t="e">
        <f aca="false">((P522-(P522/99)*S522))</f>
        <v>#REF!</v>
      </c>
      <c r="V522" s="17" t="n">
        <f aca="false">IF(Q522="regular",0,(P522-(O522*20%)))</f>
        <v>41600</v>
      </c>
      <c r="W522" s="17"/>
      <c r="X522" s="15"/>
      <c r="Y522" s="18" t="str">
        <f aca="false">VLOOKUP(F522,'[1]Goa Member''s Details Revised'!$C$2:$AO$7385,12,0)</f>
        <v>we send last reminder in 2012.then we did not receive any reply</v>
      </c>
    </row>
    <row r="523" customFormat="false" ht="30" hidden="false" customHeight="false" outlineLevel="0" collapsed="false">
      <c r="B523" s="14" t="n">
        <v>522</v>
      </c>
      <c r="C523" s="15"/>
      <c r="D523" s="15" t="s">
        <v>1440</v>
      </c>
      <c r="E523" s="15" t="s">
        <v>25</v>
      </c>
      <c r="F523" s="15" t="n">
        <v>11058</v>
      </c>
      <c r="G523" s="15"/>
      <c r="H523" s="16" t="str">
        <f aca="false">VLOOKUP(F523,'[1]Goa Member''s Details Revised'!$C$2:$AO$7385,2,0)</f>
        <v>L. N. C</v>
      </c>
      <c r="I523" s="15" t="n">
        <v>30</v>
      </c>
      <c r="J523" s="15" t="s">
        <v>815</v>
      </c>
      <c r="K523" s="15" t="n">
        <v>1993</v>
      </c>
      <c r="L523" s="16" t="str">
        <f aca="false">VLOOKUP(F523,'[1]Goa Member''s Details Revised'!$C$2:$AO$7385,9,0)</f>
        <v>Never</v>
      </c>
      <c r="M523" s="15" t="s">
        <v>1441</v>
      </c>
      <c r="N523" s="17" t="n">
        <f aca="false">VLOOKUP(F523,'[1]Goa Member''s Details Revised'!$C$2:$AO$7385,5,0)</f>
        <v>22000</v>
      </c>
      <c r="O523" s="17" t="n">
        <f aca="false">VLOOKUP(F523,'[1]Goa Member''s Details Revised'!$C$2:$AO$7385,5,0)</f>
        <v>22000</v>
      </c>
      <c r="P523" s="17" t="n">
        <f aca="false">VLOOKUP(F523,'[1]Goa Member''s Details Revised'!$C$2:$AO$7385,6,0)</f>
        <v>19800</v>
      </c>
      <c r="Q523" s="17" t="str">
        <f aca="false">VLOOKUP(F523,'[1]Goa Member''s Details Revised'!$C$2:$AO$7385,8,0)</f>
        <v>Outstanding</v>
      </c>
      <c r="R523" s="17" t="n">
        <f aca="false">+O523-P523</f>
        <v>2200</v>
      </c>
      <c r="S523" s="15" t="e">
        <f aca="false">+#REF!-K523</f>
        <v>#REF!</v>
      </c>
      <c r="T523" s="17" t="n">
        <f aca="false">IF(Q523="regular",((P523-(P523/99)*S523)),(P523-(P523*20%)))</f>
        <v>15840</v>
      </c>
      <c r="U523" s="17" t="e">
        <f aca="false">((P523-(P523/99)*S523))</f>
        <v>#REF!</v>
      </c>
      <c r="V523" s="17" t="n">
        <f aca="false">IF(Q523="regular",0,(P523-(O523*20%)))</f>
        <v>15400</v>
      </c>
      <c r="W523" s="17"/>
      <c r="X523" s="15"/>
      <c r="Y523" s="18" t="str">
        <f aca="false">VLOOKUP(F523,'[1]Goa Member''s Details Revised'!$C$2:$AO$7385,12,0)</f>
        <v>As per Pod last communication on 2007 (Outstanding Rs.2200/-)</v>
      </c>
    </row>
    <row r="524" customFormat="false" ht="15" hidden="false" customHeight="false" outlineLevel="0" collapsed="false">
      <c r="B524" s="14" t="n">
        <v>523</v>
      </c>
      <c r="C524" s="15"/>
      <c r="D524" s="15" t="s">
        <v>1442</v>
      </c>
      <c r="E524" s="15" t="s">
        <v>25</v>
      </c>
      <c r="F524" s="15" t="n">
        <v>11059</v>
      </c>
      <c r="G524" s="15"/>
      <c r="H524" s="16" t="str">
        <f aca="false">VLOOKUP(F524,'[1]Goa Member''s Details Revised'!$C$2:$AO$7385,2,0)</f>
        <v>L. N. C</v>
      </c>
      <c r="I524" s="15" t="n">
        <v>1</v>
      </c>
      <c r="J524" s="15" t="s">
        <v>834</v>
      </c>
      <c r="K524" s="15" t="n">
        <v>1993</v>
      </c>
      <c r="L524" s="16" t="str">
        <f aca="false">VLOOKUP(F524,'[1]Goa Member''s Details Revised'!$C$2:$AO$7385,9,0)</f>
        <v>Never</v>
      </c>
      <c r="M524" s="15" t="s">
        <v>1443</v>
      </c>
      <c r="N524" s="17" t="n">
        <f aca="false">VLOOKUP(F524,'[1]Goa Member''s Details Revised'!$C$2:$AO$7385,5,0)</f>
        <v>30000</v>
      </c>
      <c r="O524" s="17" t="n">
        <f aca="false">VLOOKUP(F524,'[1]Goa Member''s Details Revised'!$C$2:$AO$7385,5,0)</f>
        <v>30000</v>
      </c>
      <c r="P524" s="17" t="n">
        <f aca="false">VLOOKUP(F524,'[1]Goa Member''s Details Revised'!$C$2:$AO$7385,6,0)</f>
        <v>30000</v>
      </c>
      <c r="Q524" s="17" t="str">
        <f aca="false">VLOOKUP(F524,'[1]Goa Member''s Details Revised'!$C$2:$AO$7385,8,0)</f>
        <v>I.R.M</v>
      </c>
      <c r="R524" s="17" t="n">
        <f aca="false">+O524-P524</f>
        <v>0</v>
      </c>
      <c r="S524" s="15" t="e">
        <f aca="false">+#REF!-K524</f>
        <v>#REF!</v>
      </c>
      <c r="T524" s="17" t="n">
        <f aca="false">IF(Q524="regular",((P524-(P524/99)*S524)),(P524-(P524*20%)))</f>
        <v>24000</v>
      </c>
      <c r="U524" s="17" t="e">
        <f aca="false">((P524-(P524/99)*S524))</f>
        <v>#REF!</v>
      </c>
      <c r="V524" s="17" t="n">
        <f aca="false">IF(Q524="regular",0,(P524-(O524*20%)))</f>
        <v>24000</v>
      </c>
      <c r="W524" s="17"/>
      <c r="X524" s="15"/>
      <c r="Y524" s="18" t="str">
        <f aca="false">VLOOKUP(F524,'[1]Goa Member''s Details Revised'!$C$2:$AO$7385,12,0)</f>
        <v>last communication 01</v>
      </c>
    </row>
    <row r="525" customFormat="false" ht="30" hidden="false" customHeight="false" outlineLevel="0" collapsed="false">
      <c r="B525" s="14" t="n">
        <v>524</v>
      </c>
      <c r="C525" s="15"/>
      <c r="D525" s="15" t="s">
        <v>1444</v>
      </c>
      <c r="E525" s="15" t="s">
        <v>25</v>
      </c>
      <c r="F525" s="15" t="n">
        <v>11060</v>
      </c>
      <c r="G525" s="15"/>
      <c r="H525" s="16" t="str">
        <f aca="false">VLOOKUP(F525,'[1]Goa Member''s Details Revised'!$C$2:$AO$7385,2,0)</f>
        <v>L. N. C</v>
      </c>
      <c r="I525" s="15" t="n">
        <v>1</v>
      </c>
      <c r="J525" s="15" t="s">
        <v>834</v>
      </c>
      <c r="K525" s="15" t="n">
        <v>1993</v>
      </c>
      <c r="L525" s="16" t="str">
        <f aca="false">VLOOKUP(F525,'[1]Goa Member''s Details Revised'!$C$2:$AO$7385,9,0)</f>
        <v>Never</v>
      </c>
      <c r="M525" s="15" t="s">
        <v>1445</v>
      </c>
      <c r="N525" s="17" t="n">
        <f aca="false">VLOOKUP(F525,'[1]Goa Member''s Details Revised'!$C$2:$AO$7385,5,0)</f>
        <v>22000</v>
      </c>
      <c r="O525" s="17" t="n">
        <f aca="false">VLOOKUP(F525,'[1]Goa Member''s Details Revised'!$C$2:$AO$7385,5,0)</f>
        <v>22000</v>
      </c>
      <c r="P525" s="17" t="n">
        <f aca="false">VLOOKUP(F525,'[1]Goa Member''s Details Revised'!$C$2:$AO$7385,6,0)</f>
        <v>20900</v>
      </c>
      <c r="Q525" s="17" t="str">
        <f aca="false">VLOOKUP(F525,'[1]Goa Member''s Details Revised'!$C$2:$AO$7385,8,0)</f>
        <v>I.R.M</v>
      </c>
      <c r="R525" s="17" t="n">
        <f aca="false">+O525-P525</f>
        <v>1100</v>
      </c>
      <c r="S525" s="15" t="e">
        <f aca="false">+#REF!-K525</f>
        <v>#REF!</v>
      </c>
      <c r="T525" s="17" t="n">
        <f aca="false">IF(Q525="regular",((P525-(P525/99)*S525)),(P525-(P525*20%)))</f>
        <v>16720</v>
      </c>
      <c r="U525" s="17" t="e">
        <f aca="false">((P525-(P525/99)*S525))</f>
        <v>#REF!</v>
      </c>
      <c r="V525" s="17" t="n">
        <f aca="false">IF(Q525="regular",0,(P525-(O525*20%)))</f>
        <v>16500</v>
      </c>
      <c r="W525" s="17"/>
      <c r="X525" s="15"/>
      <c r="Y525" s="18" t="str">
        <f aca="false">VLOOKUP(F525,'[1]Goa Member''s Details Revised'!$C$2:$AO$7385,12,0)</f>
        <v>we send last reminder in 2012.then we did not receive any reply</v>
      </c>
    </row>
    <row r="526" customFormat="false" ht="15" hidden="false" customHeight="false" outlineLevel="0" collapsed="false">
      <c r="B526" s="14" t="n">
        <v>525</v>
      </c>
      <c r="C526" s="15"/>
      <c r="D526" s="15" t="s">
        <v>1446</v>
      </c>
      <c r="E526" s="15" t="s">
        <v>25</v>
      </c>
      <c r="F526" s="15" t="n">
        <v>11061</v>
      </c>
      <c r="G526" s="15"/>
      <c r="H526" s="16" t="str">
        <f aca="false">VLOOKUP(F526,'[1]Goa Member''s Details Revised'!$C$2:$AO$7385,2,0)</f>
        <v>L. N. C</v>
      </c>
      <c r="I526" s="15" t="n">
        <v>2</v>
      </c>
      <c r="J526" s="15" t="s">
        <v>834</v>
      </c>
      <c r="K526" s="15" t="n">
        <v>1993</v>
      </c>
      <c r="L526" s="16" t="str">
        <f aca="false">VLOOKUP(F526,'[1]Goa Member''s Details Revised'!$C$2:$AO$7385,9,0)</f>
        <v>Never</v>
      </c>
      <c r="M526" s="15" t="s">
        <v>1447</v>
      </c>
      <c r="N526" s="17" t="n">
        <f aca="false">VLOOKUP(F526,'[1]Goa Member''s Details Revised'!$C$2:$AO$7385,5,0)</f>
        <v>22000</v>
      </c>
      <c r="O526" s="17" t="n">
        <f aca="false">VLOOKUP(F526,'[1]Goa Member''s Details Revised'!$C$2:$AO$7385,5,0)</f>
        <v>22000</v>
      </c>
      <c r="P526" s="17" t="n">
        <f aca="false">VLOOKUP(F526,'[1]Goa Member''s Details Revised'!$C$2:$AO$7385,6,0)</f>
        <v>20900</v>
      </c>
      <c r="Q526" s="17" t="str">
        <f aca="false">VLOOKUP(F526,'[1]Goa Member''s Details Revised'!$C$2:$AO$7385,8,0)</f>
        <v>I.R.M</v>
      </c>
      <c r="R526" s="17" t="n">
        <f aca="false">+O526-P526</f>
        <v>1100</v>
      </c>
      <c r="S526" s="15" t="e">
        <f aca="false">+#REF!-K526</f>
        <v>#REF!</v>
      </c>
      <c r="T526" s="17" t="n">
        <f aca="false">IF(Q526="regular",((P526-(P526/99)*S526)),(P526-(P526*20%)))</f>
        <v>16720</v>
      </c>
      <c r="U526" s="17" t="e">
        <f aca="false">((P526-(P526/99)*S526))</f>
        <v>#REF!</v>
      </c>
      <c r="V526" s="17" t="n">
        <f aca="false">IF(Q526="regular",0,(P526-(O526*20%)))</f>
        <v>16500</v>
      </c>
      <c r="W526" s="17"/>
      <c r="X526" s="15"/>
      <c r="Y526" s="18" t="str">
        <f aca="false">VLOOKUP(F526,'[1]Goa Member''s Details Revised'!$C$2:$AO$7385,12,0)</f>
        <v>last communication 00</v>
      </c>
    </row>
    <row r="527" customFormat="false" ht="30" hidden="false" customHeight="false" outlineLevel="0" collapsed="false">
      <c r="B527" s="14" t="n">
        <v>526</v>
      </c>
      <c r="C527" s="15"/>
      <c r="D527" s="15" t="s">
        <v>1448</v>
      </c>
      <c r="E527" s="15" t="s">
        <v>25</v>
      </c>
      <c r="F527" s="15" t="n">
        <v>11062</v>
      </c>
      <c r="G527" s="15"/>
      <c r="H527" s="16" t="str">
        <f aca="false">VLOOKUP(F527,'[1]Goa Member''s Details Revised'!$C$2:$AO$7385,2,0)</f>
        <v>L. N. C</v>
      </c>
      <c r="I527" s="15" t="n">
        <v>3</v>
      </c>
      <c r="J527" s="15" t="s">
        <v>834</v>
      </c>
      <c r="K527" s="15" t="n">
        <v>1993</v>
      </c>
      <c r="L527" s="16" t="str">
        <f aca="false">VLOOKUP(F527,'[1]Goa Member''s Details Revised'!$C$2:$AO$7385,9,0)</f>
        <v>Never</v>
      </c>
      <c r="M527" s="15" t="s">
        <v>1449</v>
      </c>
      <c r="N527" s="17" t="n">
        <f aca="false">VLOOKUP(F527,'[1]Goa Member''s Details Revised'!$C$2:$AO$7385,5,0)</f>
        <v>32000</v>
      </c>
      <c r="O527" s="17" t="n">
        <f aca="false">VLOOKUP(F527,'[1]Goa Member''s Details Revised'!$C$2:$AO$7385,5,0)</f>
        <v>32000</v>
      </c>
      <c r="P527" s="17" t="n">
        <f aca="false">VLOOKUP(F527,'[1]Goa Member''s Details Revised'!$C$2:$AO$7385,6,0)</f>
        <v>30400</v>
      </c>
      <c r="Q527" s="17" t="str">
        <f aca="false">VLOOKUP(F527,'[1]Goa Member''s Details Revised'!$C$2:$AO$7385,8,0)</f>
        <v>I.R.M</v>
      </c>
      <c r="R527" s="17" t="n">
        <f aca="false">+O527-P527</f>
        <v>1600</v>
      </c>
      <c r="S527" s="15" t="e">
        <f aca="false">+#REF!-K527</f>
        <v>#REF!</v>
      </c>
      <c r="T527" s="17" t="n">
        <f aca="false">IF(Q527="regular",((P527-(P527/99)*S527)),(P527-(P527*20%)))</f>
        <v>24320</v>
      </c>
      <c r="U527" s="17" t="e">
        <f aca="false">((P527-(P527/99)*S527))</f>
        <v>#REF!</v>
      </c>
      <c r="V527" s="17" t="n">
        <f aca="false">IF(Q527="regular",0,(P527-(O527*20%)))</f>
        <v>24000</v>
      </c>
      <c r="W527" s="17"/>
      <c r="X527" s="15"/>
      <c r="Y527" s="18" t="str">
        <f aca="false">VLOOKUP(F527,'[1]Goa Member''s Details Revised'!$C$2:$AO$7385,12,0)</f>
        <v>we send last reminder in 2012.then we did not receive any reply</v>
      </c>
    </row>
    <row r="528" customFormat="false" ht="15" hidden="false" customHeight="false" outlineLevel="0" collapsed="false">
      <c r="B528" s="14" t="n">
        <v>527</v>
      </c>
      <c r="C528" s="15"/>
      <c r="D528" s="15" t="s">
        <v>1450</v>
      </c>
      <c r="E528" s="15" t="s">
        <v>25</v>
      </c>
      <c r="F528" s="15" t="n">
        <v>11063</v>
      </c>
      <c r="G528" s="15"/>
      <c r="H528" s="16" t="str">
        <f aca="false">VLOOKUP(F528,'[1]Goa Member''s Details Revised'!$C$2:$AO$7385,2,0)</f>
        <v>L. N. C</v>
      </c>
      <c r="I528" s="15" t="n">
        <v>3</v>
      </c>
      <c r="J528" s="15" t="s">
        <v>834</v>
      </c>
      <c r="K528" s="15" t="n">
        <v>1993</v>
      </c>
      <c r="L528" s="16" t="n">
        <f aca="false">VLOOKUP(F528,'[1]Goa Member''s Details Revised'!$C$2:$AO$7385,9,0)</f>
        <v>2007</v>
      </c>
      <c r="M528" s="15" t="s">
        <v>1451</v>
      </c>
      <c r="N528" s="17" t="n">
        <f aca="false">VLOOKUP(F528,'[1]Goa Member''s Details Revised'!$C$2:$AO$7385,5,0)</f>
        <v>65000</v>
      </c>
      <c r="O528" s="17" t="n">
        <f aca="false">VLOOKUP(F528,'[1]Goa Member''s Details Revised'!$C$2:$AO$7385,5,0)</f>
        <v>65000</v>
      </c>
      <c r="P528" s="17" t="n">
        <f aca="false">VLOOKUP(F528,'[1]Goa Member''s Details Revised'!$C$2:$AO$7385,6,0)</f>
        <v>61750</v>
      </c>
      <c r="Q528" s="17" t="str">
        <f aca="false">VLOOKUP(F528,'[1]Goa Member''s Details Revised'!$C$2:$AO$7385,8,0)</f>
        <v>R.M</v>
      </c>
      <c r="R528" s="17" t="n">
        <f aca="false">+O528-P528</f>
        <v>3250</v>
      </c>
      <c r="S528" s="15" t="e">
        <f aca="false">+#REF!-K528</f>
        <v>#REF!</v>
      </c>
      <c r="T528" s="17" t="n">
        <f aca="false">IF(Q528="regular",((P528-(P528/99)*S528)),(P528-(P528*20%)))</f>
        <v>49400</v>
      </c>
      <c r="U528" s="17" t="e">
        <f aca="false">((P528-(P528/99)*S528))</f>
        <v>#REF!</v>
      </c>
      <c r="V528" s="17" t="n">
        <f aca="false">IF(Q528="regular",0,(P528-(O528*20%)))</f>
        <v>48750</v>
      </c>
      <c r="W528" s="17"/>
      <c r="X528" s="15"/>
      <c r="Y528" s="18" t="str">
        <f aca="false">VLOOKUP(F528,'[1]Goa Member''s Details Revised'!$C$2:$AO$7385,12,0)</f>
        <v>As per POD last communication 07 </v>
      </c>
    </row>
    <row r="529" customFormat="false" ht="15" hidden="false" customHeight="false" outlineLevel="0" collapsed="false">
      <c r="B529" s="14" t="n">
        <v>528</v>
      </c>
      <c r="C529" s="15"/>
      <c r="D529" s="15" t="s">
        <v>1452</v>
      </c>
      <c r="E529" s="15" t="s">
        <v>25</v>
      </c>
      <c r="F529" s="15" t="n">
        <v>11064</v>
      </c>
      <c r="G529" s="15"/>
      <c r="H529" s="16" t="str">
        <f aca="false">VLOOKUP(F529,'[1]Goa Member''s Details Revised'!$C$2:$AO$7385,2,0)</f>
        <v>L. N. C</v>
      </c>
      <c r="I529" s="15" t="n">
        <v>3</v>
      </c>
      <c r="J529" s="15" t="s">
        <v>834</v>
      </c>
      <c r="K529" s="15" t="n">
        <v>1993</v>
      </c>
      <c r="L529" s="16" t="str">
        <f aca="false">VLOOKUP(F529,'[1]Goa Member''s Details Revised'!$C$2:$AO$7385,9,0)</f>
        <v>Never</v>
      </c>
      <c r="M529" s="15" t="s">
        <v>1453</v>
      </c>
      <c r="N529" s="17" t="n">
        <f aca="false">VLOOKUP(F529,'[1]Goa Member''s Details Revised'!$C$2:$AO$7385,5,0)</f>
        <v>65000</v>
      </c>
      <c r="O529" s="17" t="n">
        <f aca="false">VLOOKUP(F529,'[1]Goa Member''s Details Revised'!$C$2:$AO$7385,5,0)</f>
        <v>65000</v>
      </c>
      <c r="P529" s="17" t="n">
        <f aca="false">VLOOKUP(F529,'[1]Goa Member''s Details Revised'!$C$2:$AO$7385,6,0)</f>
        <v>61750</v>
      </c>
      <c r="Q529" s="17" t="str">
        <f aca="false">VLOOKUP(F529,'[1]Goa Member''s Details Revised'!$C$2:$AO$7385,8,0)</f>
        <v>I.R.M</v>
      </c>
      <c r="R529" s="17" t="n">
        <f aca="false">+O529-P529</f>
        <v>3250</v>
      </c>
      <c r="S529" s="15" t="e">
        <f aca="false">+#REF!-K529</f>
        <v>#REF!</v>
      </c>
      <c r="T529" s="17" t="n">
        <f aca="false">IF(Q529="regular",((P529-(P529/99)*S529)),(P529-(P529*20%)))</f>
        <v>49400</v>
      </c>
      <c r="U529" s="17" t="e">
        <f aca="false">((P529-(P529/99)*S529))</f>
        <v>#REF!</v>
      </c>
      <c r="V529" s="17" t="n">
        <f aca="false">IF(Q529="regular",0,(P529-(O529*20%)))</f>
        <v>48750</v>
      </c>
      <c r="W529" s="17"/>
      <c r="X529" s="15"/>
      <c r="Y529" s="18" t="str">
        <f aca="false">VLOOKUP(F529,'[1]Goa Member''s Details Revised'!$C$2:$AO$7385,12,0)</f>
        <v>last mail conversation on communication 2013</v>
      </c>
    </row>
    <row r="530" customFormat="false" ht="15" hidden="false" customHeight="false" outlineLevel="0" collapsed="false">
      <c r="B530" s="14" t="n">
        <v>529</v>
      </c>
      <c r="C530" s="15"/>
      <c r="D530" s="15" t="s">
        <v>1454</v>
      </c>
      <c r="E530" s="15" t="s">
        <v>25</v>
      </c>
      <c r="F530" s="15" t="n">
        <v>11065</v>
      </c>
      <c r="G530" s="15"/>
      <c r="H530" s="16" t="str">
        <f aca="false">VLOOKUP(F530,'[1]Goa Member''s Details Revised'!$C$2:$AO$7385,2,0)</f>
        <v>L. N. C</v>
      </c>
      <c r="I530" s="15" t="n">
        <v>9</v>
      </c>
      <c r="J530" s="15" t="s">
        <v>834</v>
      </c>
      <c r="K530" s="15" t="n">
        <v>1993</v>
      </c>
      <c r="L530" s="16" t="str">
        <f aca="false">VLOOKUP(F530,'[1]Goa Member''s Details Revised'!$C$2:$AO$7385,9,0)</f>
        <v>Never</v>
      </c>
      <c r="M530" s="15" t="s">
        <v>1455</v>
      </c>
      <c r="N530" s="17" t="n">
        <f aca="false">VLOOKUP(F530,'[1]Goa Member''s Details Revised'!$C$2:$AO$7385,5,0)</f>
        <v>65000</v>
      </c>
      <c r="O530" s="17" t="n">
        <f aca="false">VLOOKUP(F530,'[1]Goa Member''s Details Revised'!$C$2:$AO$7385,5,0)</f>
        <v>65000</v>
      </c>
      <c r="P530" s="17" t="n">
        <f aca="false">VLOOKUP(F530,'[1]Goa Member''s Details Revised'!$C$2:$AO$7385,6,0)</f>
        <v>65000</v>
      </c>
      <c r="Q530" s="17" t="str">
        <f aca="false">VLOOKUP(F530,'[1]Goa Member''s Details Revised'!$C$2:$AO$7385,8,0)</f>
        <v>I.R.M</v>
      </c>
      <c r="R530" s="17" t="n">
        <f aca="false">+O530-P530</f>
        <v>0</v>
      </c>
      <c r="S530" s="15" t="e">
        <f aca="false">+#REF!-K530</f>
        <v>#REF!</v>
      </c>
      <c r="T530" s="17" t="n">
        <f aca="false">IF(Q530="regular",((P530-(P530/99)*S530)),(P530-(P530*20%)))</f>
        <v>52000</v>
      </c>
      <c r="U530" s="17" t="e">
        <f aca="false">((P530-(P530/99)*S530))</f>
        <v>#REF!</v>
      </c>
      <c r="V530" s="17" t="n">
        <f aca="false">IF(Q530="regular",0,(P530-(O530*20%)))</f>
        <v>52000</v>
      </c>
      <c r="W530" s="17"/>
      <c r="X530" s="15"/>
      <c r="Y530" s="18" t="str">
        <f aca="false">VLOOKUP(F530,'[1]Goa Member''s Details Revised'!$C$2:$AO$7385,12,0)</f>
        <v>last communication 98</v>
      </c>
    </row>
    <row r="531" customFormat="false" ht="15" hidden="false" customHeight="false" outlineLevel="0" collapsed="false">
      <c r="B531" s="14" t="n">
        <v>530</v>
      </c>
      <c r="C531" s="15"/>
      <c r="D531" s="15" t="s">
        <v>1456</v>
      </c>
      <c r="E531" s="15" t="s">
        <v>25</v>
      </c>
      <c r="F531" s="15" t="n">
        <v>11066</v>
      </c>
      <c r="G531" s="15"/>
      <c r="H531" s="16" t="str">
        <f aca="false">VLOOKUP(F531,'[1]Goa Member''s Details Revised'!$C$2:$AO$7385,2,0)</f>
        <v>L. N. C</v>
      </c>
      <c r="I531" s="15" t="n">
        <v>11</v>
      </c>
      <c r="J531" s="15" t="s">
        <v>834</v>
      </c>
      <c r="K531" s="15" t="n">
        <v>1993</v>
      </c>
      <c r="L531" s="16" t="str">
        <f aca="false">VLOOKUP(F531,'[1]Goa Member''s Details Revised'!$C$2:$AO$7385,9,0)</f>
        <v>Never</v>
      </c>
      <c r="M531" s="15" t="s">
        <v>1457</v>
      </c>
      <c r="N531" s="17" t="n">
        <f aca="false">VLOOKUP(F531,'[1]Goa Member''s Details Revised'!$C$2:$AO$7385,5,0)</f>
        <v>65000</v>
      </c>
      <c r="O531" s="17" t="n">
        <f aca="false">VLOOKUP(F531,'[1]Goa Member''s Details Revised'!$C$2:$AO$7385,5,0)</f>
        <v>65000</v>
      </c>
      <c r="P531" s="17" t="n">
        <f aca="false">VLOOKUP(F531,'[1]Goa Member''s Details Revised'!$C$2:$AO$7385,6,0)</f>
        <v>61750</v>
      </c>
      <c r="Q531" s="17" t="str">
        <f aca="false">VLOOKUP(F531,'[1]Goa Member''s Details Revised'!$C$2:$AO$7385,8,0)</f>
        <v>I.R.M</v>
      </c>
      <c r="R531" s="17" t="n">
        <f aca="false">+O531-P531</f>
        <v>3250</v>
      </c>
      <c r="S531" s="15" t="e">
        <f aca="false">+#REF!-K531</f>
        <v>#REF!</v>
      </c>
      <c r="T531" s="17" t="n">
        <f aca="false">IF(Q531="regular",((P531-(P531/99)*S531)),(P531-(P531*20%)))</f>
        <v>49400</v>
      </c>
      <c r="U531" s="17" t="e">
        <f aca="false">((P531-(P531/99)*S531))</f>
        <v>#REF!</v>
      </c>
      <c r="V531" s="17" t="n">
        <f aca="false">IF(Q531="regular",0,(P531-(O531*20%)))</f>
        <v>48750</v>
      </c>
      <c r="W531" s="17"/>
      <c r="X531" s="15"/>
      <c r="Y531" s="18" t="str">
        <f aca="false">VLOOKUP(F531,'[1]Goa Member''s Details Revised'!$C$2:$AO$7385,12,0)</f>
        <v>No Reminder send so last communication 03</v>
      </c>
    </row>
    <row r="532" customFormat="false" ht="30" hidden="false" customHeight="false" outlineLevel="0" collapsed="false">
      <c r="B532" s="14" t="n">
        <v>531</v>
      </c>
      <c r="C532" s="15"/>
      <c r="D532" s="15" t="s">
        <v>1458</v>
      </c>
      <c r="E532" s="15" t="s">
        <v>25</v>
      </c>
      <c r="F532" s="15" t="n">
        <v>11067</v>
      </c>
      <c r="G532" s="15"/>
      <c r="H532" s="16" t="str">
        <f aca="false">VLOOKUP(F532,'[1]Goa Member''s Details Revised'!$C$2:$AO$7385,2,0)</f>
        <v>L. N. C</v>
      </c>
      <c r="I532" s="15" t="n">
        <v>12</v>
      </c>
      <c r="J532" s="15" t="s">
        <v>834</v>
      </c>
      <c r="K532" s="15" t="n">
        <v>1993</v>
      </c>
      <c r="L532" s="16" t="str">
        <f aca="false">VLOOKUP(F532,'[1]Goa Member''s Details Revised'!$C$2:$AO$7385,9,0)</f>
        <v>Never</v>
      </c>
      <c r="M532" s="15" t="s">
        <v>1459</v>
      </c>
      <c r="N532" s="17" t="n">
        <f aca="false">VLOOKUP(F532,'[1]Goa Member''s Details Revised'!$C$2:$AO$7385,5,0)</f>
        <v>65000</v>
      </c>
      <c r="O532" s="17" t="n">
        <f aca="false">VLOOKUP(F532,'[1]Goa Member''s Details Revised'!$C$2:$AO$7385,5,0)</f>
        <v>65000</v>
      </c>
      <c r="P532" s="17" t="n">
        <f aca="false">VLOOKUP(F532,'[1]Goa Member''s Details Revised'!$C$2:$AO$7385,6,0)</f>
        <v>61750</v>
      </c>
      <c r="Q532" s="17" t="str">
        <f aca="false">VLOOKUP(F532,'[1]Goa Member''s Details Revised'!$C$2:$AO$7385,8,0)</f>
        <v>I.R.M</v>
      </c>
      <c r="R532" s="17" t="n">
        <f aca="false">+O532-P532</f>
        <v>3250</v>
      </c>
      <c r="S532" s="15" t="e">
        <f aca="false">+#REF!-K532</f>
        <v>#REF!</v>
      </c>
      <c r="T532" s="17" t="n">
        <f aca="false">IF(Q532="regular",((P532-(P532/99)*S532)),(P532-(P532*20%)))</f>
        <v>49400</v>
      </c>
      <c r="U532" s="17" t="e">
        <f aca="false">((P532-(P532/99)*S532))</f>
        <v>#REF!</v>
      </c>
      <c r="V532" s="17" t="n">
        <f aca="false">IF(Q532="regular",0,(P532-(O532*20%)))</f>
        <v>48750</v>
      </c>
      <c r="W532" s="17"/>
      <c r="X532" s="15"/>
      <c r="Y532" s="18" t="str">
        <f aca="false">VLOOKUP(F532,'[1]Goa Member''s Details Revised'!$C$2:$AO$7385,12,0)</f>
        <v>we send last reminder in 2012.then we did not receive any reply</v>
      </c>
    </row>
    <row r="533" customFormat="false" ht="15" hidden="false" customHeight="false" outlineLevel="0" collapsed="false">
      <c r="B533" s="14" t="n">
        <v>532</v>
      </c>
      <c r="C533" s="15"/>
      <c r="D533" s="15" t="s">
        <v>1460</v>
      </c>
      <c r="E533" s="15" t="s">
        <v>25</v>
      </c>
      <c r="F533" s="15" t="n">
        <v>11069</v>
      </c>
      <c r="G533" s="15"/>
      <c r="H533" s="16" t="str">
        <f aca="false">VLOOKUP(F533,'[1]Goa Member''s Details Revised'!$C$2:$AO$7385,2,0)</f>
        <v>L. N. C</v>
      </c>
      <c r="I533" s="15" t="n">
        <v>17</v>
      </c>
      <c r="J533" s="15" t="s">
        <v>834</v>
      </c>
      <c r="K533" s="15" t="n">
        <v>1993</v>
      </c>
      <c r="L533" s="16" t="str">
        <f aca="false">VLOOKUP(F533,'[1]Goa Member''s Details Revised'!$C$2:$AO$7385,9,0)</f>
        <v>Never</v>
      </c>
      <c r="M533" s="15" t="s">
        <v>1461</v>
      </c>
      <c r="N533" s="17" t="n">
        <f aca="false">VLOOKUP(F533,'[1]Goa Member''s Details Revised'!$C$2:$AO$7385,5,0)</f>
        <v>22000</v>
      </c>
      <c r="O533" s="17" t="n">
        <f aca="false">VLOOKUP(F533,'[1]Goa Member''s Details Revised'!$C$2:$AO$7385,5,0)</f>
        <v>22000</v>
      </c>
      <c r="P533" s="17" t="n">
        <f aca="false">VLOOKUP(F533,'[1]Goa Member''s Details Revised'!$C$2:$AO$7385,6,0)</f>
        <v>22000</v>
      </c>
      <c r="Q533" s="17" t="str">
        <f aca="false">VLOOKUP(F533,'[1]Goa Member''s Details Revised'!$C$2:$AO$7385,8,0)</f>
        <v>I.R.M</v>
      </c>
      <c r="R533" s="17" t="n">
        <f aca="false">+O533-P533</f>
        <v>0</v>
      </c>
      <c r="S533" s="15" t="e">
        <f aca="false">+#REF!-K533</f>
        <v>#REF!</v>
      </c>
      <c r="T533" s="17" t="n">
        <f aca="false">IF(Q533="regular",((P533-(P533/99)*S533)),(P533-(P533*20%)))</f>
        <v>17600</v>
      </c>
      <c r="U533" s="17" t="e">
        <f aca="false">((P533-(P533/99)*S533))</f>
        <v>#REF!</v>
      </c>
      <c r="V533" s="17" t="n">
        <f aca="false">IF(Q533="regular",0,(P533-(O533*20%)))</f>
        <v>17600</v>
      </c>
      <c r="W533" s="17"/>
      <c r="X533" s="15"/>
      <c r="Y533" s="18" t="str">
        <f aca="false">VLOOKUP(F533,'[1]Goa Member''s Details Revised'!$C$2:$AO$7385,12,0)</f>
        <v>last communication 01</v>
      </c>
    </row>
    <row r="534" customFormat="false" ht="15" hidden="false" customHeight="false" outlineLevel="0" collapsed="false">
      <c r="B534" s="14" t="n">
        <v>533</v>
      </c>
      <c r="C534" s="15"/>
      <c r="D534" s="15" t="s">
        <v>1462</v>
      </c>
      <c r="E534" s="15" t="s">
        <v>25</v>
      </c>
      <c r="F534" s="15" t="n">
        <v>11070</v>
      </c>
      <c r="G534" s="15"/>
      <c r="H534" s="16" t="str">
        <f aca="false">VLOOKUP(F534,'[1]Goa Member''s Details Revised'!$C$2:$AO$7385,2,0)</f>
        <v>L. N. C</v>
      </c>
      <c r="I534" s="15" t="n">
        <v>18</v>
      </c>
      <c r="J534" s="15" t="s">
        <v>834</v>
      </c>
      <c r="K534" s="15" t="n">
        <v>1993</v>
      </c>
      <c r="L534" s="16" t="str">
        <f aca="false">VLOOKUP(F534,'[1]Goa Member''s Details Revised'!$C$2:$AO$7385,9,0)</f>
        <v>Never</v>
      </c>
      <c r="M534" s="15" t="s">
        <v>1463</v>
      </c>
      <c r="N534" s="17" t="n">
        <f aca="false">VLOOKUP(F534,'[1]Goa Member''s Details Revised'!$C$2:$AO$7385,5,0)</f>
        <v>22000</v>
      </c>
      <c r="O534" s="17" t="n">
        <f aca="false">VLOOKUP(F534,'[1]Goa Member''s Details Revised'!$C$2:$AO$7385,5,0)</f>
        <v>22000</v>
      </c>
      <c r="P534" s="17" t="n">
        <f aca="false">VLOOKUP(F534,'[1]Goa Member''s Details Revised'!$C$2:$AO$7385,6,0)</f>
        <v>22000</v>
      </c>
      <c r="Q534" s="17" t="str">
        <f aca="false">VLOOKUP(F534,'[1]Goa Member''s Details Revised'!$C$2:$AO$7385,8,0)</f>
        <v>I.R.M</v>
      </c>
      <c r="R534" s="17" t="n">
        <f aca="false">+O534-P534</f>
        <v>0</v>
      </c>
      <c r="S534" s="15" t="e">
        <f aca="false">+#REF!-K534</f>
        <v>#REF!</v>
      </c>
      <c r="T534" s="17" t="n">
        <f aca="false">IF(Q534="regular",((P534-(P534/99)*S534)),(P534-(P534*20%)))</f>
        <v>17600</v>
      </c>
      <c r="U534" s="17" t="e">
        <f aca="false">((P534-(P534/99)*S534))</f>
        <v>#REF!</v>
      </c>
      <c r="V534" s="17" t="n">
        <f aca="false">IF(Q534="regular",0,(P534-(O534*20%)))</f>
        <v>17600</v>
      </c>
      <c r="W534" s="17"/>
      <c r="X534" s="15"/>
      <c r="Y534" s="18" t="str">
        <f aca="false">VLOOKUP(F534,'[1]Goa Member''s Details Revised'!$C$2:$AO$7385,12,0)</f>
        <v>last mail conversation on communication 2013</v>
      </c>
    </row>
    <row r="535" customFormat="false" ht="15" hidden="false" customHeight="false" outlineLevel="0" collapsed="false">
      <c r="B535" s="14" t="n">
        <v>534</v>
      </c>
      <c r="C535" s="15"/>
      <c r="D535" s="15" t="s">
        <v>1464</v>
      </c>
      <c r="E535" s="15" t="s">
        <v>25</v>
      </c>
      <c r="F535" s="15" t="n">
        <v>11073</v>
      </c>
      <c r="G535" s="15"/>
      <c r="H535" s="16" t="str">
        <f aca="false">VLOOKUP(F535,'[1]Goa Member''s Details Revised'!$C$2:$AO$7385,2,0)</f>
        <v>L. N. C</v>
      </c>
      <c r="I535" s="15" t="n">
        <v>18</v>
      </c>
      <c r="J535" s="15" t="s">
        <v>834</v>
      </c>
      <c r="K535" s="15" t="n">
        <v>1993</v>
      </c>
      <c r="L535" s="16" t="str">
        <f aca="false">VLOOKUP(F535,'[1]Goa Member''s Details Revised'!$C$2:$AO$7385,9,0)</f>
        <v>Never</v>
      </c>
      <c r="M535" s="15" t="s">
        <v>1465</v>
      </c>
      <c r="N535" s="17" t="n">
        <f aca="false">VLOOKUP(F535,'[1]Goa Member''s Details Revised'!$C$2:$AO$7385,5,0)</f>
        <v>42000</v>
      </c>
      <c r="O535" s="17" t="n">
        <f aca="false">VLOOKUP(F535,'[1]Goa Member''s Details Revised'!$C$2:$AO$7385,5,0)</f>
        <v>42000</v>
      </c>
      <c r="P535" s="17" t="n">
        <f aca="false">VLOOKUP(F535,'[1]Goa Member''s Details Revised'!$C$2:$AO$7385,6,0)</f>
        <v>42000</v>
      </c>
      <c r="Q535" s="17" t="str">
        <f aca="false">VLOOKUP(F535,'[1]Goa Member''s Details Revised'!$C$2:$AO$7385,8,0)</f>
        <v>I.R.M</v>
      </c>
      <c r="R535" s="17" t="n">
        <f aca="false">+O535-P535</f>
        <v>0</v>
      </c>
      <c r="S535" s="15" t="e">
        <f aca="false">+#REF!-K535</f>
        <v>#REF!</v>
      </c>
      <c r="T535" s="17" t="n">
        <f aca="false">IF(Q535="regular",((P535-(P535/99)*S535)),(P535-(P535*20%)))</f>
        <v>33600</v>
      </c>
      <c r="U535" s="17" t="e">
        <f aca="false">((P535-(P535/99)*S535))</f>
        <v>#REF!</v>
      </c>
      <c r="V535" s="17" t="n">
        <f aca="false">IF(Q535="regular",0,(P535-(O535*20%)))</f>
        <v>33600</v>
      </c>
      <c r="W535" s="17"/>
      <c r="X535" s="15"/>
      <c r="Y535" s="18" t="str">
        <f aca="false">VLOOKUP(F535,'[1]Goa Member''s Details Revised'!$C$2:$AO$7385,12,0)</f>
        <v>last communication 01</v>
      </c>
    </row>
    <row r="536" customFormat="false" ht="45" hidden="false" customHeight="false" outlineLevel="0" collapsed="false">
      <c r="B536" s="14" t="n">
        <v>535</v>
      </c>
      <c r="C536" s="15"/>
      <c r="D536" s="15" t="s">
        <v>1466</v>
      </c>
      <c r="E536" s="15" t="s">
        <v>25</v>
      </c>
      <c r="F536" s="15" t="n">
        <v>11076</v>
      </c>
      <c r="G536" s="15"/>
      <c r="H536" s="16" t="str">
        <f aca="false">VLOOKUP(F536,'[1]Goa Member''s Details Revised'!$C$2:$AO$7385,2,0)</f>
        <v>L. N. C</v>
      </c>
      <c r="I536" s="15" t="n">
        <v>20</v>
      </c>
      <c r="J536" s="15" t="s">
        <v>834</v>
      </c>
      <c r="K536" s="15" t="n">
        <v>1993</v>
      </c>
      <c r="L536" s="16" t="n">
        <f aca="false">VLOOKUP(F536,'[1]Goa Member''s Details Revised'!$C$2:$AO$7385,9,0)</f>
        <v>2008</v>
      </c>
      <c r="M536" s="15" t="s">
        <v>1467</v>
      </c>
      <c r="N536" s="17" t="n">
        <f aca="false">VLOOKUP(F536,'[1]Goa Member''s Details Revised'!$C$2:$AO$7385,5,0)</f>
        <v>65000</v>
      </c>
      <c r="O536" s="17" t="n">
        <f aca="false">VLOOKUP(F536,'[1]Goa Member''s Details Revised'!$C$2:$AO$7385,5,0)</f>
        <v>65000</v>
      </c>
      <c r="P536" s="17" t="n">
        <f aca="false">VLOOKUP(F536,'[1]Goa Member''s Details Revised'!$C$2:$AO$7385,6,0)</f>
        <v>61750</v>
      </c>
      <c r="Q536" s="17" t="str">
        <f aca="false">VLOOKUP(F536,'[1]Goa Member''s Details Revised'!$C$2:$AO$7385,8,0)</f>
        <v>R.M</v>
      </c>
      <c r="R536" s="17" t="n">
        <f aca="false">+O536-P536</f>
        <v>3250</v>
      </c>
      <c r="S536" s="15" t="e">
        <f aca="false">+#REF!-K536</f>
        <v>#REF!</v>
      </c>
      <c r="T536" s="17" t="n">
        <f aca="false">IF(Q536="regular",((P536-(P536/99)*S536)),(P536-(P536*20%)))</f>
        <v>49400</v>
      </c>
      <c r="U536" s="17" t="e">
        <f aca="false">((P536-(P536/99)*S536))</f>
        <v>#REF!</v>
      </c>
      <c r="V536" s="17" t="n">
        <f aca="false">IF(Q536="regular",0,(P536-(O536*20%)))</f>
        <v>48750</v>
      </c>
      <c r="W536" s="17"/>
      <c r="X536" s="15"/>
      <c r="Y536" s="18" t="str">
        <f aca="false">VLOOKUP(F536,'[1]Goa Member''s Details Revised'!$C$2:$AO$7385,12,0)</f>
        <v>No reminder send so last communication 09..name has been changed from Reshma Narain to Kanchee Ajay Advani after marraige according to 2008 mail</v>
      </c>
    </row>
    <row r="537" customFormat="false" ht="15" hidden="false" customHeight="false" outlineLevel="0" collapsed="false">
      <c r="B537" s="14" t="n">
        <v>536</v>
      </c>
      <c r="C537" s="15"/>
      <c r="D537" s="15" t="s">
        <v>1468</v>
      </c>
      <c r="E537" s="15" t="s">
        <v>25</v>
      </c>
      <c r="F537" s="15" t="n">
        <v>11077</v>
      </c>
      <c r="G537" s="15"/>
      <c r="H537" s="16" t="str">
        <f aca="false">VLOOKUP(F537,'[1]Goa Member''s Details Revised'!$C$2:$AO$7385,2,0)</f>
        <v>L. N. C</v>
      </c>
      <c r="I537" s="15" t="n">
        <v>29</v>
      </c>
      <c r="J537" s="15" t="s">
        <v>834</v>
      </c>
      <c r="K537" s="15" t="n">
        <v>1993</v>
      </c>
      <c r="L537" s="16" t="str">
        <f aca="false">VLOOKUP(F537,'[1]Goa Member''s Details Revised'!$C$2:$AO$7385,9,0)</f>
        <v>Never</v>
      </c>
      <c r="M537" s="15" t="s">
        <v>1469</v>
      </c>
      <c r="N537" s="17" t="n">
        <f aca="false">VLOOKUP(F537,'[1]Goa Member''s Details Revised'!$C$2:$AO$7385,5,0)</f>
        <v>65000</v>
      </c>
      <c r="O537" s="17" t="n">
        <f aca="false">VLOOKUP(F537,'[1]Goa Member''s Details Revised'!$C$2:$AO$7385,5,0)</f>
        <v>65000</v>
      </c>
      <c r="P537" s="17" t="n">
        <f aca="false">VLOOKUP(F537,'[1]Goa Member''s Details Revised'!$C$2:$AO$7385,6,0)</f>
        <v>65000</v>
      </c>
      <c r="Q537" s="17" t="str">
        <f aca="false">VLOOKUP(F537,'[1]Goa Member''s Details Revised'!$C$2:$AO$7385,8,0)</f>
        <v>I.R.M</v>
      </c>
      <c r="R537" s="17" t="n">
        <f aca="false">+O537-P537</f>
        <v>0</v>
      </c>
      <c r="S537" s="15" t="e">
        <f aca="false">+#REF!-K537</f>
        <v>#REF!</v>
      </c>
      <c r="T537" s="17" t="n">
        <f aca="false">IF(Q537="regular",((P537-(P537/99)*S537)),(P537-(P537*20%)))</f>
        <v>52000</v>
      </c>
      <c r="U537" s="17" t="e">
        <f aca="false">((P537-(P537/99)*S537))</f>
        <v>#REF!</v>
      </c>
      <c r="V537" s="17" t="n">
        <f aca="false">IF(Q537="regular",0,(P537-(O537*20%)))</f>
        <v>52000</v>
      </c>
      <c r="W537" s="17"/>
      <c r="X537" s="15"/>
      <c r="Y537" s="18" t="str">
        <f aca="false">VLOOKUP(F537,'[1]Goa Member''s Details Revised'!$C$2:$AO$7385,12,0)</f>
        <v>No Reminder send so last communication 2008</v>
      </c>
    </row>
    <row r="538" customFormat="false" ht="30" hidden="false" customHeight="false" outlineLevel="0" collapsed="false">
      <c r="B538" s="14" t="n">
        <v>537</v>
      </c>
      <c r="C538" s="15"/>
      <c r="D538" s="15" t="s">
        <v>1470</v>
      </c>
      <c r="E538" s="15" t="s">
        <v>25</v>
      </c>
      <c r="F538" s="15" t="n">
        <v>11079</v>
      </c>
      <c r="G538" s="15"/>
      <c r="H538" s="16" t="str">
        <f aca="false">VLOOKUP(F538,'[1]Goa Member''s Details Revised'!$C$2:$AO$7385,2,0)</f>
        <v>L. N. C</v>
      </c>
      <c r="I538" s="15" t="n">
        <v>30</v>
      </c>
      <c r="J538" s="15" t="s">
        <v>834</v>
      </c>
      <c r="K538" s="15" t="n">
        <v>1993</v>
      </c>
      <c r="L538" s="16" t="str">
        <f aca="false">VLOOKUP(F538,'[1]Goa Member''s Details Revised'!$C$2:$AO$7385,9,0)</f>
        <v>Never</v>
      </c>
      <c r="M538" s="15" t="s">
        <v>1471</v>
      </c>
      <c r="N538" s="17" t="n">
        <f aca="false">VLOOKUP(F538,'[1]Goa Member''s Details Revised'!$C$2:$AO$7385,5,0)</f>
        <v>22000</v>
      </c>
      <c r="O538" s="17" t="n">
        <f aca="false">VLOOKUP(F538,'[1]Goa Member''s Details Revised'!$C$2:$AO$7385,5,0)</f>
        <v>22000</v>
      </c>
      <c r="P538" s="17" t="n">
        <f aca="false">VLOOKUP(F538,'[1]Goa Member''s Details Revised'!$C$2:$AO$7385,6,0)</f>
        <v>22000</v>
      </c>
      <c r="Q538" s="17" t="str">
        <f aca="false">VLOOKUP(F538,'[1]Goa Member''s Details Revised'!$C$2:$AO$7385,8,0)</f>
        <v>I.R.M</v>
      </c>
      <c r="R538" s="17" t="n">
        <f aca="false">+O538-P538</f>
        <v>0</v>
      </c>
      <c r="S538" s="15" t="e">
        <f aca="false">+#REF!-K538</f>
        <v>#REF!</v>
      </c>
      <c r="T538" s="17" t="n">
        <f aca="false">IF(Q538="regular",((P538-(P538/99)*S538)),(P538-(P538*20%)))</f>
        <v>17600</v>
      </c>
      <c r="U538" s="17" t="e">
        <f aca="false">((P538-(P538/99)*S538))</f>
        <v>#REF!</v>
      </c>
      <c r="V538" s="17" t="n">
        <f aca="false">IF(Q538="regular",0,(P538-(O538*20%)))</f>
        <v>17600</v>
      </c>
      <c r="W538" s="17"/>
      <c r="X538" s="15"/>
      <c r="Y538" s="18" t="str">
        <f aca="false">VLOOKUP(F538,'[1]Goa Member''s Details Revised'!$C$2:$AO$7385,12,0)</f>
        <v>we send last reminder in 2012.then we did not receive any reply</v>
      </c>
    </row>
    <row r="539" customFormat="false" ht="15" hidden="false" customHeight="false" outlineLevel="0" collapsed="false">
      <c r="B539" s="14" t="n">
        <v>538</v>
      </c>
      <c r="C539" s="15"/>
      <c r="D539" s="15" t="s">
        <v>1472</v>
      </c>
      <c r="E539" s="15" t="s">
        <v>25</v>
      </c>
      <c r="F539" s="15" t="n">
        <v>11080</v>
      </c>
      <c r="G539" s="15"/>
      <c r="H539" s="16" t="str">
        <f aca="false">VLOOKUP(F539,'[1]Goa Member''s Details Revised'!$C$2:$AO$7385,2,0)</f>
        <v>L. N. C</v>
      </c>
      <c r="I539" s="15" t="n">
        <v>30</v>
      </c>
      <c r="J539" s="15" t="s">
        <v>834</v>
      </c>
      <c r="K539" s="15" t="n">
        <v>1993</v>
      </c>
      <c r="L539" s="16" t="str">
        <f aca="false">VLOOKUP(F539,'[1]Goa Member''s Details Revised'!$C$2:$AO$7385,9,0)</f>
        <v>Never</v>
      </c>
      <c r="M539" s="15" t="s">
        <v>1473</v>
      </c>
      <c r="N539" s="17" t="n">
        <f aca="false">VLOOKUP(F539,'[1]Goa Member''s Details Revised'!$C$2:$AO$7385,5,0)</f>
        <v>22000</v>
      </c>
      <c r="O539" s="17" t="n">
        <f aca="false">VLOOKUP(F539,'[1]Goa Member''s Details Revised'!$C$2:$AO$7385,5,0)</f>
        <v>22000</v>
      </c>
      <c r="P539" s="17" t="n">
        <f aca="false">VLOOKUP(F539,'[1]Goa Member''s Details Revised'!$C$2:$AO$7385,6,0)</f>
        <v>22000</v>
      </c>
      <c r="Q539" s="17" t="str">
        <f aca="false">VLOOKUP(F539,'[1]Goa Member''s Details Revised'!$C$2:$AO$7385,8,0)</f>
        <v>I.R.M</v>
      </c>
      <c r="R539" s="17" t="n">
        <f aca="false">+O539-P539</f>
        <v>0</v>
      </c>
      <c r="S539" s="15" t="e">
        <f aca="false">+#REF!-K539</f>
        <v>#REF!</v>
      </c>
      <c r="T539" s="17" t="n">
        <f aca="false">IF(Q539="regular",((P539-(P539/99)*S539)),(P539-(P539*20%)))</f>
        <v>17600</v>
      </c>
      <c r="U539" s="17" t="e">
        <f aca="false">((P539-(P539/99)*S539))</f>
        <v>#REF!</v>
      </c>
      <c r="V539" s="17" t="n">
        <f aca="false">IF(Q539="regular",0,(P539-(O539*20%)))</f>
        <v>17600</v>
      </c>
      <c r="W539" s="17"/>
      <c r="X539" s="15"/>
      <c r="Y539" s="18" t="str">
        <f aca="false">VLOOKUP(F539,'[1]Goa Member''s Details Revised'!$C$2:$AO$7385,12,0)</f>
        <v>last communication 99</v>
      </c>
    </row>
    <row r="540" customFormat="false" ht="30" hidden="false" customHeight="false" outlineLevel="0" collapsed="false">
      <c r="B540" s="14" t="n">
        <v>539</v>
      </c>
      <c r="C540" s="15"/>
      <c r="D540" s="15" t="s">
        <v>1474</v>
      </c>
      <c r="E540" s="15" t="s">
        <v>25</v>
      </c>
      <c r="F540" s="15" t="n">
        <v>11081</v>
      </c>
      <c r="G540" s="15"/>
      <c r="H540" s="16" t="str">
        <f aca="false">VLOOKUP(F540,'[1]Goa Member''s Details Revised'!$C$2:$AO$7385,2,0)</f>
        <v>L. N. C</v>
      </c>
      <c r="I540" s="15" t="n">
        <v>26</v>
      </c>
      <c r="J540" s="15" t="s">
        <v>834</v>
      </c>
      <c r="K540" s="15" t="n">
        <v>1993</v>
      </c>
      <c r="L540" s="16" t="str">
        <f aca="false">VLOOKUP(F540,'[1]Goa Member''s Details Revised'!$C$2:$AO$7385,9,0)</f>
        <v>Never</v>
      </c>
      <c r="M540" s="15" t="s">
        <v>1475</v>
      </c>
      <c r="N540" s="17" t="n">
        <f aca="false">VLOOKUP(F540,'[1]Goa Member''s Details Revised'!$C$2:$AO$7385,5,0)</f>
        <v>40000</v>
      </c>
      <c r="O540" s="17" t="n">
        <f aca="false">VLOOKUP(F540,'[1]Goa Member''s Details Revised'!$C$2:$AO$7385,5,0)</f>
        <v>40000</v>
      </c>
      <c r="P540" s="17" t="n">
        <f aca="false">VLOOKUP(F540,'[1]Goa Member''s Details Revised'!$C$2:$AO$7385,6,0)</f>
        <v>40000</v>
      </c>
      <c r="Q540" s="17" t="str">
        <f aca="false">VLOOKUP(F540,'[1]Goa Member''s Details Revised'!$C$2:$AO$7385,8,0)</f>
        <v>I.R.M</v>
      </c>
      <c r="R540" s="17" t="n">
        <f aca="false">+O540-P540</f>
        <v>0</v>
      </c>
      <c r="S540" s="15" t="e">
        <f aca="false">+#REF!-K540</f>
        <v>#REF!</v>
      </c>
      <c r="T540" s="17" t="n">
        <f aca="false">IF(Q540="regular",((P540-(P540/99)*S540)),(P540-(P540*20%)))</f>
        <v>32000</v>
      </c>
      <c r="U540" s="17" t="e">
        <f aca="false">((P540-(P540/99)*S540))</f>
        <v>#REF!</v>
      </c>
      <c r="V540" s="17" t="n">
        <f aca="false">IF(Q540="regular",0,(P540-(O540*20%)))</f>
        <v>32000</v>
      </c>
      <c r="W540" s="17"/>
      <c r="X540" s="15"/>
      <c r="Y540" s="18" t="str">
        <f aca="false">VLOOKUP(F540,'[1]Goa Member''s Details Revised'!$C$2:$AO$7385,12,0)</f>
        <v>we send last reminder in 2012.then we did not receive any reply</v>
      </c>
    </row>
    <row r="541" customFormat="false" ht="30" hidden="false" customHeight="false" outlineLevel="0" collapsed="false">
      <c r="B541" s="14" t="n">
        <v>540</v>
      </c>
      <c r="C541" s="15"/>
      <c r="D541" s="15" t="s">
        <v>1476</v>
      </c>
      <c r="E541" s="15" t="s">
        <v>25</v>
      </c>
      <c r="F541" s="15" t="n">
        <v>11082</v>
      </c>
      <c r="G541" s="15"/>
      <c r="H541" s="16" t="str">
        <f aca="false">VLOOKUP(F541,'[1]Goa Member''s Details Revised'!$C$2:$AO$7385,2,0)</f>
        <v>L. N. C</v>
      </c>
      <c r="I541" s="15" t="n">
        <v>27</v>
      </c>
      <c r="J541" s="15" t="s">
        <v>834</v>
      </c>
      <c r="K541" s="15" t="n">
        <v>1993</v>
      </c>
      <c r="L541" s="16" t="str">
        <f aca="false">VLOOKUP(F541,'[1]Goa Member''s Details Revised'!$C$2:$AO$7385,9,0)</f>
        <v>Never</v>
      </c>
      <c r="M541" s="15" t="s">
        <v>1477</v>
      </c>
      <c r="N541" s="17" t="n">
        <f aca="false">VLOOKUP(F541,'[1]Goa Member''s Details Revised'!$C$2:$AO$7385,5,0)</f>
        <v>22000</v>
      </c>
      <c r="O541" s="17" t="n">
        <f aca="false">VLOOKUP(F541,'[1]Goa Member''s Details Revised'!$C$2:$AO$7385,5,0)</f>
        <v>22000</v>
      </c>
      <c r="P541" s="17" t="n">
        <f aca="false">VLOOKUP(F541,'[1]Goa Member''s Details Revised'!$C$2:$AO$7385,6,0)</f>
        <v>20900</v>
      </c>
      <c r="Q541" s="17" t="str">
        <f aca="false">VLOOKUP(F541,'[1]Goa Member''s Details Revised'!$C$2:$AO$7385,8,0)</f>
        <v>I.R.M</v>
      </c>
      <c r="R541" s="17" t="n">
        <f aca="false">+O541-P541</f>
        <v>1100</v>
      </c>
      <c r="S541" s="15" t="e">
        <f aca="false">+#REF!-K541</f>
        <v>#REF!</v>
      </c>
      <c r="T541" s="17" t="n">
        <f aca="false">IF(Q541="regular",((P541-(P541/99)*S541)),(P541-(P541*20%)))</f>
        <v>16720</v>
      </c>
      <c r="U541" s="17" t="e">
        <f aca="false">((P541-(P541/99)*S541))</f>
        <v>#REF!</v>
      </c>
      <c r="V541" s="17" t="n">
        <f aca="false">IF(Q541="regular",0,(P541-(O541*20%)))</f>
        <v>16500</v>
      </c>
      <c r="W541" s="17"/>
      <c r="X541" s="15"/>
      <c r="Y541" s="18" t="str">
        <f aca="false">VLOOKUP(F541,'[1]Goa Member''s Details Revised'!$C$2:$AO$7385,12,0)</f>
        <v>we send last reminder in 2012.then we did not receive any reply</v>
      </c>
    </row>
    <row r="542" customFormat="false" ht="30" hidden="false" customHeight="false" outlineLevel="0" collapsed="false">
      <c r="B542" s="14" t="n">
        <v>541</v>
      </c>
      <c r="C542" s="15"/>
      <c r="D542" s="15" t="s">
        <v>1478</v>
      </c>
      <c r="E542" s="15" t="s">
        <v>25</v>
      </c>
      <c r="F542" s="15" t="n">
        <v>11084</v>
      </c>
      <c r="G542" s="15"/>
      <c r="H542" s="16" t="str">
        <f aca="false">VLOOKUP(F542,'[1]Goa Member''s Details Revised'!$C$2:$AO$7385,2,0)</f>
        <v>L. N. C</v>
      </c>
      <c r="I542" s="15" t="n">
        <v>29</v>
      </c>
      <c r="J542" s="15" t="s">
        <v>834</v>
      </c>
      <c r="K542" s="15" t="n">
        <v>1993</v>
      </c>
      <c r="L542" s="16" t="str">
        <f aca="false">VLOOKUP(F542,'[1]Goa Member''s Details Revised'!$C$2:$AO$7385,9,0)</f>
        <v>Never</v>
      </c>
      <c r="M542" s="15" t="s">
        <v>1479</v>
      </c>
      <c r="N542" s="17" t="n">
        <f aca="false">VLOOKUP(F542,'[1]Goa Member''s Details Revised'!$C$2:$AO$7385,5,0)</f>
        <v>22000</v>
      </c>
      <c r="O542" s="17" t="n">
        <f aca="false">VLOOKUP(F542,'[1]Goa Member''s Details Revised'!$C$2:$AO$7385,5,0)</f>
        <v>22000</v>
      </c>
      <c r="P542" s="17" t="n">
        <f aca="false">VLOOKUP(F542,'[1]Goa Member''s Details Revised'!$C$2:$AO$7385,6,0)</f>
        <v>22000</v>
      </c>
      <c r="Q542" s="17" t="str">
        <f aca="false">VLOOKUP(F542,'[1]Goa Member''s Details Revised'!$C$2:$AO$7385,8,0)</f>
        <v>I.R.M</v>
      </c>
      <c r="R542" s="17" t="n">
        <f aca="false">+O542-P542</f>
        <v>0</v>
      </c>
      <c r="S542" s="15" t="e">
        <f aca="false">+#REF!-K542</f>
        <v>#REF!</v>
      </c>
      <c r="T542" s="17" t="n">
        <f aca="false">IF(Q542="regular",((P542-(P542/99)*S542)),(P542-(P542*20%)))</f>
        <v>17600</v>
      </c>
      <c r="U542" s="17" t="e">
        <f aca="false">((P542-(P542/99)*S542))</f>
        <v>#REF!</v>
      </c>
      <c r="V542" s="17" t="n">
        <f aca="false">IF(Q542="regular",0,(P542-(O542*20%)))</f>
        <v>17600</v>
      </c>
      <c r="W542" s="17"/>
      <c r="X542" s="15"/>
      <c r="Y542" s="18" t="str">
        <f aca="false">VLOOKUP(F542,'[1]Goa Member''s Details Revised'!$C$2:$AO$7385,12,0)</f>
        <v>we send last reminder in 2012.then we did not receive any reply</v>
      </c>
    </row>
    <row r="543" customFormat="false" ht="15" hidden="false" customHeight="false" outlineLevel="0" collapsed="false">
      <c r="B543" s="14" t="n">
        <v>542</v>
      </c>
      <c r="C543" s="15"/>
      <c r="D543" s="15" t="s">
        <v>1480</v>
      </c>
      <c r="E543" s="15" t="s">
        <v>25</v>
      </c>
      <c r="F543" s="15" t="n">
        <v>11085</v>
      </c>
      <c r="G543" s="15"/>
      <c r="H543" s="16" t="str">
        <f aca="false">VLOOKUP(F543,'[1]Goa Member''s Details Revised'!$C$2:$AO$7385,2,0)</f>
        <v>L. N. C</v>
      </c>
      <c r="I543" s="15" t="n">
        <v>29</v>
      </c>
      <c r="J543" s="15" t="s">
        <v>834</v>
      </c>
      <c r="K543" s="15" t="n">
        <v>1993</v>
      </c>
      <c r="L543" s="16" t="n">
        <f aca="false">VLOOKUP(F543,'[1]Goa Member''s Details Revised'!$C$2:$AO$7385,9,0)</f>
        <v>2010</v>
      </c>
      <c r="M543" s="15" t="s">
        <v>1481</v>
      </c>
      <c r="N543" s="17" t="n">
        <f aca="false">VLOOKUP(F543,'[1]Goa Member''s Details Revised'!$C$2:$AO$7385,5,0)</f>
        <v>30000</v>
      </c>
      <c r="O543" s="17" t="n">
        <f aca="false">VLOOKUP(F543,'[1]Goa Member''s Details Revised'!$C$2:$AO$7385,5,0)</f>
        <v>30000</v>
      </c>
      <c r="P543" s="17" t="n">
        <f aca="false">VLOOKUP(F543,'[1]Goa Member''s Details Revised'!$C$2:$AO$7385,6,0)</f>
        <v>30000</v>
      </c>
      <c r="Q543" s="17" t="str">
        <f aca="false">VLOOKUP(F543,'[1]Goa Member''s Details Revised'!$C$2:$AO$7385,8,0)</f>
        <v>R.M</v>
      </c>
      <c r="R543" s="17" t="n">
        <f aca="false">+O543-P543</f>
        <v>0</v>
      </c>
      <c r="S543" s="15" t="e">
        <f aca="false">+#REF!-K543</f>
        <v>#REF!</v>
      </c>
      <c r="T543" s="17" t="n">
        <f aca="false">IF(Q543="regular",((P543-(P543/99)*S543)),(P543-(P543*20%)))</f>
        <v>24000</v>
      </c>
      <c r="U543" s="17" t="e">
        <f aca="false">((P543-(P543/99)*S543))</f>
        <v>#REF!</v>
      </c>
      <c r="V543" s="17" t="n">
        <f aca="false">IF(Q543="regular",0,(P543-(O543*20%)))</f>
        <v>24000</v>
      </c>
      <c r="W543" s="17"/>
      <c r="X543" s="15"/>
      <c r="Y543" s="18" t="str">
        <f aca="false">VLOOKUP(F543,'[1]Goa Member''s Details Revised'!$C$2:$AO$7385,12,0)</f>
        <v>no reminders so last communication 2010</v>
      </c>
    </row>
    <row r="544" customFormat="false" ht="15" hidden="false" customHeight="false" outlineLevel="0" collapsed="false">
      <c r="B544" s="14" t="n">
        <v>543</v>
      </c>
      <c r="C544" s="15"/>
      <c r="D544" s="15" t="s">
        <v>1482</v>
      </c>
      <c r="E544" s="15" t="s">
        <v>25</v>
      </c>
      <c r="F544" s="15" t="n">
        <v>11086</v>
      </c>
      <c r="G544" s="15"/>
      <c r="H544" s="16" t="str">
        <f aca="false">VLOOKUP(F544,'[1]Goa Member''s Details Revised'!$C$2:$AO$7385,2,0)</f>
        <v>L. N. C</v>
      </c>
      <c r="I544" s="15" t="n">
        <v>30</v>
      </c>
      <c r="J544" s="15" t="s">
        <v>834</v>
      </c>
      <c r="K544" s="15" t="n">
        <v>1993</v>
      </c>
      <c r="L544" s="16" t="str">
        <f aca="false">VLOOKUP(F544,'[1]Goa Member''s Details Revised'!$C$2:$AO$7385,9,0)</f>
        <v>Never</v>
      </c>
      <c r="M544" s="15" t="s">
        <v>1483</v>
      </c>
      <c r="N544" s="17" t="n">
        <f aca="false">VLOOKUP(F544,'[1]Goa Member''s Details Revised'!$C$2:$AO$7385,5,0)</f>
        <v>30000</v>
      </c>
      <c r="O544" s="17" t="n">
        <f aca="false">VLOOKUP(F544,'[1]Goa Member''s Details Revised'!$C$2:$AO$7385,5,0)</f>
        <v>30000</v>
      </c>
      <c r="P544" s="17" t="n">
        <f aca="false">VLOOKUP(F544,'[1]Goa Member''s Details Revised'!$C$2:$AO$7385,6,0)</f>
        <v>30000</v>
      </c>
      <c r="Q544" s="17" t="str">
        <f aca="false">VLOOKUP(F544,'[1]Goa Member''s Details Revised'!$C$2:$AO$7385,8,0)</f>
        <v>I.R.M</v>
      </c>
      <c r="R544" s="17" t="n">
        <f aca="false">+O544-P544</f>
        <v>0</v>
      </c>
      <c r="S544" s="15" t="e">
        <f aca="false">+#REF!-K544</f>
        <v>#REF!</v>
      </c>
      <c r="T544" s="17" t="n">
        <f aca="false">IF(Q544="regular",((P544-(P544/99)*S544)),(P544-(P544*20%)))</f>
        <v>24000</v>
      </c>
      <c r="U544" s="17" t="e">
        <f aca="false">((P544-(P544/99)*S544))</f>
        <v>#REF!</v>
      </c>
      <c r="V544" s="17" t="n">
        <f aca="false">IF(Q544="regular",0,(P544-(O544*20%)))</f>
        <v>24000</v>
      </c>
      <c r="W544" s="17"/>
      <c r="X544" s="15"/>
      <c r="Y544" s="18" t="str">
        <f aca="false">VLOOKUP(F544,'[1]Goa Member''s Details Revised'!$C$2:$AO$7385,12,0)</f>
        <v>As per POD last communication 07 </v>
      </c>
    </row>
    <row r="545" customFormat="false" ht="30" hidden="false" customHeight="false" outlineLevel="0" collapsed="false">
      <c r="B545" s="14" t="n">
        <v>544</v>
      </c>
      <c r="C545" s="15"/>
      <c r="D545" s="15" t="s">
        <v>1484</v>
      </c>
      <c r="E545" s="15" t="s">
        <v>25</v>
      </c>
      <c r="F545" s="15" t="n">
        <v>11087</v>
      </c>
      <c r="G545" s="15"/>
      <c r="H545" s="16" t="str">
        <f aca="false">VLOOKUP(F545,'[1]Goa Member''s Details Revised'!$C$2:$AO$7385,2,0)</f>
        <v>L. N. C</v>
      </c>
      <c r="I545" s="15" t="n">
        <v>30</v>
      </c>
      <c r="J545" s="15" t="s">
        <v>834</v>
      </c>
      <c r="K545" s="15" t="n">
        <v>1993</v>
      </c>
      <c r="L545" s="16" t="str">
        <f aca="false">VLOOKUP(F545,'[1]Goa Member''s Details Revised'!$C$2:$AO$7385,9,0)</f>
        <v>Never</v>
      </c>
      <c r="M545" s="15" t="s">
        <v>1485</v>
      </c>
      <c r="N545" s="17" t="n">
        <f aca="false">VLOOKUP(F545,'[1]Goa Member''s Details Revised'!$C$2:$AO$7385,5,0)</f>
        <v>22000</v>
      </c>
      <c r="O545" s="17" t="n">
        <f aca="false">VLOOKUP(F545,'[1]Goa Member''s Details Revised'!$C$2:$AO$7385,5,0)</f>
        <v>22000</v>
      </c>
      <c r="P545" s="17" t="n">
        <f aca="false">VLOOKUP(F545,'[1]Goa Member''s Details Revised'!$C$2:$AO$7385,6,0)</f>
        <v>22000</v>
      </c>
      <c r="Q545" s="17" t="str">
        <f aca="false">VLOOKUP(F545,'[1]Goa Member''s Details Revised'!$C$2:$AO$7385,8,0)</f>
        <v>I.R.M</v>
      </c>
      <c r="R545" s="17" t="n">
        <f aca="false">+O545-P545</f>
        <v>0</v>
      </c>
      <c r="S545" s="15" t="e">
        <f aca="false">+#REF!-K545</f>
        <v>#REF!</v>
      </c>
      <c r="T545" s="17" t="n">
        <f aca="false">IF(Q545="regular",((P545-(P545/99)*S545)),(P545-(P545*20%)))</f>
        <v>17600</v>
      </c>
      <c r="U545" s="17" t="e">
        <f aca="false">((P545-(P545/99)*S545))</f>
        <v>#REF!</v>
      </c>
      <c r="V545" s="17" t="n">
        <f aca="false">IF(Q545="regular",0,(P545-(O545*20%)))</f>
        <v>17600</v>
      </c>
      <c r="W545" s="17"/>
      <c r="X545" s="15"/>
      <c r="Y545" s="18" t="str">
        <f aca="false">VLOOKUP(F545,'[1]Goa Member''s Details Revised'!$C$2:$AO$7385,12,0)</f>
        <v>we send last reminder in 2012.then we did not receive any reply</v>
      </c>
    </row>
    <row r="546" customFormat="false" ht="15" hidden="false" customHeight="false" outlineLevel="0" collapsed="false">
      <c r="B546" s="14" t="n">
        <v>545</v>
      </c>
      <c r="C546" s="15"/>
      <c r="D546" s="15" t="s">
        <v>1486</v>
      </c>
      <c r="E546" s="15" t="s">
        <v>25</v>
      </c>
      <c r="F546" s="15" t="n">
        <v>11088</v>
      </c>
      <c r="G546" s="15"/>
      <c r="H546" s="16" t="str">
        <f aca="false">VLOOKUP(F546,'[1]Goa Member''s Details Revised'!$C$2:$AO$7385,2,0)</f>
        <v>L. N. C</v>
      </c>
      <c r="I546" s="15" t="n">
        <v>30</v>
      </c>
      <c r="J546" s="15" t="s">
        <v>834</v>
      </c>
      <c r="K546" s="15" t="n">
        <v>1993</v>
      </c>
      <c r="L546" s="16" t="str">
        <f aca="false">VLOOKUP(F546,'[1]Goa Member''s Details Revised'!$C$2:$AO$7385,9,0)</f>
        <v>Never</v>
      </c>
      <c r="M546" s="15" t="s">
        <v>1487</v>
      </c>
      <c r="N546" s="17" t="n">
        <f aca="false">VLOOKUP(F546,'[1]Goa Member''s Details Revised'!$C$2:$AO$7385,5,0)</f>
        <v>42000</v>
      </c>
      <c r="O546" s="17" t="n">
        <f aca="false">VLOOKUP(F546,'[1]Goa Member''s Details Revised'!$C$2:$AO$7385,5,0)</f>
        <v>42000</v>
      </c>
      <c r="P546" s="17" t="n">
        <f aca="false">VLOOKUP(F546,'[1]Goa Member''s Details Revised'!$C$2:$AO$7385,6,0)</f>
        <v>39900</v>
      </c>
      <c r="Q546" s="17" t="str">
        <f aca="false">VLOOKUP(F546,'[1]Goa Member''s Details Revised'!$C$2:$AO$7385,8,0)</f>
        <v>I.R.M</v>
      </c>
      <c r="R546" s="17" t="n">
        <f aca="false">+O546-P546</f>
        <v>2100</v>
      </c>
      <c r="S546" s="15" t="e">
        <f aca="false">+#REF!-K546</f>
        <v>#REF!</v>
      </c>
      <c r="T546" s="17" t="n">
        <f aca="false">IF(Q546="regular",((P546-(P546/99)*S546)),(P546-(P546*20%)))</f>
        <v>31920</v>
      </c>
      <c r="U546" s="17" t="e">
        <f aca="false">((P546-(P546/99)*S546))</f>
        <v>#REF!</v>
      </c>
      <c r="V546" s="17" t="n">
        <f aca="false">IF(Q546="regular",0,(P546-(O546*20%)))</f>
        <v>31500</v>
      </c>
      <c r="W546" s="17"/>
      <c r="X546" s="15"/>
      <c r="Y546" s="18" t="str">
        <f aca="false">VLOOKUP(F546,'[1]Goa Member''s Details Revised'!$C$2:$AO$7385,12,0)</f>
        <v>last mail conversation on communication 2015</v>
      </c>
    </row>
    <row r="547" customFormat="false" ht="30" hidden="false" customHeight="false" outlineLevel="0" collapsed="false">
      <c r="B547" s="14" t="n">
        <v>546</v>
      </c>
      <c r="C547" s="15"/>
      <c r="D547" s="15" t="s">
        <v>1488</v>
      </c>
      <c r="E547" s="15" t="s">
        <v>25</v>
      </c>
      <c r="F547" s="15" t="n">
        <v>11091</v>
      </c>
      <c r="G547" s="15"/>
      <c r="H547" s="16" t="str">
        <f aca="false">VLOOKUP(F547,'[1]Goa Member''s Details Revised'!$C$2:$AO$7385,2,0)</f>
        <v>L. N. C</v>
      </c>
      <c r="I547" s="15" t="n">
        <v>1</v>
      </c>
      <c r="J547" s="15" t="s">
        <v>27</v>
      </c>
      <c r="K547" s="15" t="n">
        <v>1993</v>
      </c>
      <c r="L547" s="16" t="str">
        <f aca="false">VLOOKUP(F547,'[1]Goa Member''s Details Revised'!$C$2:$AO$7385,9,0)</f>
        <v>Never</v>
      </c>
      <c r="M547" s="15" t="s">
        <v>1489</v>
      </c>
      <c r="N547" s="17" t="n">
        <f aca="false">VLOOKUP(F547,'[1]Goa Member''s Details Revised'!$C$2:$AO$7385,5,0)</f>
        <v>65000</v>
      </c>
      <c r="O547" s="17" t="n">
        <f aca="false">VLOOKUP(F547,'[1]Goa Member''s Details Revised'!$C$2:$AO$7385,5,0)</f>
        <v>65000</v>
      </c>
      <c r="P547" s="17" t="n">
        <f aca="false">VLOOKUP(F547,'[1]Goa Member''s Details Revised'!$C$2:$AO$7385,6,0)</f>
        <v>65000</v>
      </c>
      <c r="Q547" s="17" t="str">
        <f aca="false">VLOOKUP(F547,'[1]Goa Member''s Details Revised'!$C$2:$AO$7385,8,0)</f>
        <v>I.R.M</v>
      </c>
      <c r="R547" s="17" t="n">
        <f aca="false">+O547-P547</f>
        <v>0</v>
      </c>
      <c r="S547" s="15" t="e">
        <f aca="false">+#REF!-K547</f>
        <v>#REF!</v>
      </c>
      <c r="T547" s="17" t="n">
        <f aca="false">IF(Q547="regular",((P547-(P547/99)*S547)),(P547-(P547*20%)))</f>
        <v>52000</v>
      </c>
      <c r="U547" s="17" t="e">
        <f aca="false">((P547-(P547/99)*S547))</f>
        <v>#REF!</v>
      </c>
      <c r="V547" s="17" t="n">
        <f aca="false">IF(Q547="regular",0,(P547-(O547*20%)))</f>
        <v>52000</v>
      </c>
      <c r="W547" s="17"/>
      <c r="X547" s="15"/>
      <c r="Y547" s="18" t="str">
        <f aca="false">VLOOKUP(F547,'[1]Goa Member''s Details Revised'!$C$2:$AO$7385,12,0)</f>
        <v>we send last reminder in 2012.then we did not receive any reply</v>
      </c>
    </row>
    <row r="548" customFormat="false" ht="30" hidden="false" customHeight="false" outlineLevel="0" collapsed="false">
      <c r="B548" s="14" t="n">
        <v>547</v>
      </c>
      <c r="C548" s="15"/>
      <c r="D548" s="15" t="s">
        <v>1490</v>
      </c>
      <c r="E548" s="15" t="s">
        <v>25</v>
      </c>
      <c r="F548" s="15" t="n">
        <v>11092</v>
      </c>
      <c r="G548" s="15"/>
      <c r="H548" s="16" t="str">
        <f aca="false">VLOOKUP(F548,'[1]Goa Member''s Details Revised'!$C$2:$AO$7385,2,0)</f>
        <v>L. N. C</v>
      </c>
      <c r="I548" s="15" t="n">
        <v>2</v>
      </c>
      <c r="J548" s="15" t="s">
        <v>27</v>
      </c>
      <c r="K548" s="15" t="n">
        <v>1993</v>
      </c>
      <c r="L548" s="16" t="str">
        <f aca="false">VLOOKUP(F548,'[1]Goa Member''s Details Revised'!$C$2:$AO$7385,9,0)</f>
        <v>Never</v>
      </c>
      <c r="M548" s="15" t="s">
        <v>1491</v>
      </c>
      <c r="N548" s="17" t="n">
        <f aca="false">VLOOKUP(F548,'[1]Goa Member''s Details Revised'!$C$2:$AO$7385,5,0)</f>
        <v>22000</v>
      </c>
      <c r="O548" s="17" t="n">
        <f aca="false">VLOOKUP(F548,'[1]Goa Member''s Details Revised'!$C$2:$AO$7385,5,0)</f>
        <v>22000</v>
      </c>
      <c r="P548" s="17" t="n">
        <f aca="false">VLOOKUP(F548,'[1]Goa Member''s Details Revised'!$C$2:$AO$7385,6,0)</f>
        <v>20900</v>
      </c>
      <c r="Q548" s="17" t="str">
        <f aca="false">VLOOKUP(F548,'[1]Goa Member''s Details Revised'!$C$2:$AO$7385,8,0)</f>
        <v>I.R.M</v>
      </c>
      <c r="R548" s="17" t="n">
        <f aca="false">+O548-P548</f>
        <v>1100</v>
      </c>
      <c r="S548" s="15" t="e">
        <f aca="false">+#REF!-K548</f>
        <v>#REF!</v>
      </c>
      <c r="T548" s="17" t="n">
        <f aca="false">IF(Q548="regular",((P548-(P548/99)*S548)),(P548-(P548*20%)))</f>
        <v>16720</v>
      </c>
      <c r="U548" s="17" t="e">
        <f aca="false">((P548-(P548/99)*S548))</f>
        <v>#REF!</v>
      </c>
      <c r="V548" s="17" t="n">
        <f aca="false">IF(Q548="regular",0,(P548-(O548*20%)))</f>
        <v>16500</v>
      </c>
      <c r="W548" s="17"/>
      <c r="X548" s="15"/>
      <c r="Y548" s="18" t="str">
        <f aca="false">VLOOKUP(F548,'[1]Goa Member''s Details Revised'!$C$2:$AO$7385,12,0)</f>
        <v>we send last reminder in 2012.then we did not receive any reply</v>
      </c>
    </row>
    <row r="549" customFormat="false" ht="15" hidden="false" customHeight="false" outlineLevel="0" collapsed="false">
      <c r="B549" s="14" t="n">
        <v>548</v>
      </c>
      <c r="C549" s="15"/>
      <c r="D549" s="15" t="s">
        <v>1492</v>
      </c>
      <c r="E549" s="15" t="s">
        <v>25</v>
      </c>
      <c r="F549" s="15" t="n">
        <v>11093</v>
      </c>
      <c r="G549" s="15"/>
      <c r="H549" s="16" t="str">
        <f aca="false">VLOOKUP(F549,'[1]Goa Member''s Details Revised'!$C$2:$AO$7385,2,0)</f>
        <v>L. N. C</v>
      </c>
      <c r="I549" s="15" t="n">
        <v>2</v>
      </c>
      <c r="J549" s="15" t="s">
        <v>27</v>
      </c>
      <c r="K549" s="15" t="n">
        <v>1993</v>
      </c>
      <c r="L549" s="16" t="str">
        <f aca="false">VLOOKUP(F549,'[1]Goa Member''s Details Revised'!$C$2:$AO$7385,9,0)</f>
        <v>Never</v>
      </c>
      <c r="M549" s="15" t="s">
        <v>1493</v>
      </c>
      <c r="N549" s="17" t="n">
        <f aca="false">VLOOKUP(F549,'[1]Goa Member''s Details Revised'!$C$2:$AO$7385,5,0)</f>
        <v>22000</v>
      </c>
      <c r="O549" s="17" t="n">
        <f aca="false">VLOOKUP(F549,'[1]Goa Member''s Details Revised'!$C$2:$AO$7385,5,0)</f>
        <v>22000</v>
      </c>
      <c r="P549" s="17" t="n">
        <f aca="false">VLOOKUP(F549,'[1]Goa Member''s Details Revised'!$C$2:$AO$7385,6,0)</f>
        <v>22000</v>
      </c>
      <c r="Q549" s="17" t="str">
        <f aca="false">VLOOKUP(F549,'[1]Goa Member''s Details Revised'!$C$2:$AO$7385,8,0)</f>
        <v>I.R.M</v>
      </c>
      <c r="R549" s="17" t="n">
        <f aca="false">+O549-P549</f>
        <v>0</v>
      </c>
      <c r="S549" s="15" t="e">
        <f aca="false">+#REF!-K549</f>
        <v>#REF!</v>
      </c>
      <c r="T549" s="17" t="n">
        <f aca="false">IF(Q549="regular",((P549-(P549/99)*S549)),(P549-(P549*20%)))</f>
        <v>17600</v>
      </c>
      <c r="U549" s="17" t="e">
        <f aca="false">((P549-(P549/99)*S549))</f>
        <v>#REF!</v>
      </c>
      <c r="V549" s="17" t="n">
        <f aca="false">IF(Q549="regular",0,(P549-(O549*20%)))</f>
        <v>17600</v>
      </c>
      <c r="W549" s="17"/>
      <c r="X549" s="15"/>
      <c r="Y549" s="18" t="str">
        <f aca="false">VLOOKUP(F549,'[1]Goa Member''s Details Revised'!$C$2:$AO$7385,12,0)</f>
        <v>last communication 95</v>
      </c>
    </row>
    <row r="550" customFormat="false" ht="15" hidden="false" customHeight="false" outlineLevel="0" collapsed="false">
      <c r="B550" s="14" t="n">
        <v>549</v>
      </c>
      <c r="C550" s="15"/>
      <c r="D550" s="15" t="s">
        <v>1494</v>
      </c>
      <c r="E550" s="15" t="s">
        <v>25</v>
      </c>
      <c r="F550" s="15" t="n">
        <v>11094</v>
      </c>
      <c r="G550" s="15"/>
      <c r="H550" s="16" t="str">
        <f aca="false">VLOOKUP(F550,'[1]Goa Member''s Details Revised'!$C$2:$AO$7385,2,0)</f>
        <v>L. N. C</v>
      </c>
      <c r="I550" s="15" t="n">
        <v>3</v>
      </c>
      <c r="J550" s="15" t="s">
        <v>27</v>
      </c>
      <c r="K550" s="15" t="n">
        <v>1993</v>
      </c>
      <c r="L550" s="16" t="str">
        <f aca="false">VLOOKUP(F550,'[1]Goa Member''s Details Revised'!$C$2:$AO$7385,9,0)</f>
        <v>Never</v>
      </c>
      <c r="M550" s="15" t="s">
        <v>1495</v>
      </c>
      <c r="N550" s="17" t="n">
        <f aca="false">VLOOKUP(F550,'[1]Goa Member''s Details Revised'!$C$2:$AO$7385,5,0)</f>
        <v>40000</v>
      </c>
      <c r="O550" s="17" t="n">
        <f aca="false">VLOOKUP(F550,'[1]Goa Member''s Details Revised'!$C$2:$AO$7385,5,0)</f>
        <v>40000</v>
      </c>
      <c r="P550" s="17" t="n">
        <f aca="false">VLOOKUP(F550,'[1]Goa Member''s Details Revised'!$C$2:$AO$7385,6,0)</f>
        <v>22000</v>
      </c>
      <c r="Q550" s="17" t="str">
        <f aca="false">VLOOKUP(F550,'[1]Goa Member''s Details Revised'!$C$2:$AO$7385,8,0)</f>
        <v>outstanding</v>
      </c>
      <c r="R550" s="17" t="n">
        <f aca="false">+O550-P550</f>
        <v>18000</v>
      </c>
      <c r="S550" s="15" t="e">
        <f aca="false">+#REF!-K550</f>
        <v>#REF!</v>
      </c>
      <c r="T550" s="17" t="n">
        <f aca="false">IF(Q550="regular",((P550-(P550/99)*S550)),(P550-(P550*20%)))</f>
        <v>17600</v>
      </c>
      <c r="U550" s="17" t="e">
        <f aca="false">((P550-(P550/99)*S550))</f>
        <v>#REF!</v>
      </c>
      <c r="V550" s="17" t="n">
        <f aca="false">IF(Q550="regular",0,(P550-(O550*20%)))</f>
        <v>14000</v>
      </c>
      <c r="W550" s="17"/>
      <c r="X550" s="15"/>
      <c r="Y550" s="18" t="str">
        <f aca="false">VLOOKUP(F550,'[1]Goa Member''s Details Revised'!$C$2:$AO$7385,12,0)</f>
        <v>As per POD last communication 07 (Outstanding Rs.18000/-)</v>
      </c>
    </row>
    <row r="551" customFormat="false" ht="15" hidden="false" customHeight="false" outlineLevel="0" collapsed="false">
      <c r="B551" s="14" t="n">
        <v>550</v>
      </c>
      <c r="C551" s="15"/>
      <c r="D551" s="15" t="s">
        <v>1496</v>
      </c>
      <c r="E551" s="15" t="s">
        <v>25</v>
      </c>
      <c r="F551" s="15" t="n">
        <v>11096</v>
      </c>
      <c r="G551" s="15"/>
      <c r="H551" s="16" t="str">
        <f aca="false">VLOOKUP(F551,'[1]Goa Member''s Details Revised'!$C$2:$AO$7385,2,0)</f>
        <v>L. N. C</v>
      </c>
      <c r="I551" s="15" t="n">
        <v>7</v>
      </c>
      <c r="J551" s="15" t="s">
        <v>27</v>
      </c>
      <c r="K551" s="15" t="n">
        <v>1993</v>
      </c>
      <c r="L551" s="16" t="str">
        <f aca="false">VLOOKUP(F551,'[1]Goa Member''s Details Revised'!$C$2:$AO$7385,9,0)</f>
        <v>Never</v>
      </c>
      <c r="M551" s="15" t="s">
        <v>1497</v>
      </c>
      <c r="N551" s="17" t="n">
        <f aca="false">VLOOKUP(F551,'[1]Goa Member''s Details Revised'!$C$2:$AO$7385,5,0)</f>
        <v>52000</v>
      </c>
      <c r="O551" s="17" t="n">
        <f aca="false">VLOOKUP(F551,'[1]Goa Member''s Details Revised'!$C$2:$AO$7385,5,0)</f>
        <v>52000</v>
      </c>
      <c r="P551" s="17" t="n">
        <f aca="false">VLOOKUP(F551,'[1]Goa Member''s Details Revised'!$C$2:$AO$7385,6,0)</f>
        <v>15600</v>
      </c>
      <c r="Q551" s="17" t="str">
        <f aca="false">VLOOKUP(F551,'[1]Goa Member''s Details Revised'!$C$2:$AO$7385,8,0)</f>
        <v>outstanding</v>
      </c>
      <c r="R551" s="17" t="n">
        <f aca="false">+O551-P551</f>
        <v>36400</v>
      </c>
      <c r="S551" s="15" t="e">
        <f aca="false">+#REF!-K551</f>
        <v>#REF!</v>
      </c>
      <c r="T551" s="17" t="n">
        <f aca="false">IF(Q551="regular",((P551-(P551/99)*S551)),(P551-(P551*20%)))</f>
        <v>12480</v>
      </c>
      <c r="U551" s="17" t="e">
        <f aca="false">((P551-(P551/99)*S551))</f>
        <v>#REF!</v>
      </c>
      <c r="V551" s="17" t="n">
        <f aca="false">IF(Q551="regular",0,(P551-(O551*20%)))</f>
        <v>5200</v>
      </c>
      <c r="W551" s="17"/>
      <c r="X551" s="15"/>
      <c r="Y551" s="18" t="str">
        <f aca="false">VLOOKUP(F551,'[1]Goa Member''s Details Revised'!$C$2:$AO$7385,12,0)</f>
        <v>last communication 95 (Outstanding Rs.36400/-)</v>
      </c>
    </row>
    <row r="552" customFormat="false" ht="15" hidden="false" customHeight="false" outlineLevel="0" collapsed="false">
      <c r="B552" s="14" t="n">
        <v>551</v>
      </c>
      <c r="C552" s="15"/>
      <c r="D552" s="15" t="s">
        <v>1498</v>
      </c>
      <c r="E552" s="15" t="s">
        <v>25</v>
      </c>
      <c r="F552" s="15" t="n">
        <v>11097</v>
      </c>
      <c r="G552" s="15"/>
      <c r="H552" s="16" t="str">
        <f aca="false">VLOOKUP(F552,'[1]Goa Member''s Details Revised'!$C$2:$AO$7385,2,0)</f>
        <v>L. N. C</v>
      </c>
      <c r="I552" s="15" t="n">
        <v>7</v>
      </c>
      <c r="J552" s="15" t="s">
        <v>27</v>
      </c>
      <c r="K552" s="15" t="n">
        <v>1993</v>
      </c>
      <c r="L552" s="16" t="str">
        <f aca="false">VLOOKUP(F552,'[1]Goa Member''s Details Revised'!$C$2:$AO$7385,9,0)</f>
        <v>Never</v>
      </c>
      <c r="M552" s="15" t="s">
        <v>1499</v>
      </c>
      <c r="N552" s="17" t="n">
        <f aca="false">VLOOKUP(F552,'[1]Goa Member''s Details Revised'!$C$2:$AO$7385,5,0)</f>
        <v>22000</v>
      </c>
      <c r="O552" s="17" t="n">
        <f aca="false">VLOOKUP(F552,'[1]Goa Member''s Details Revised'!$C$2:$AO$7385,5,0)</f>
        <v>22000</v>
      </c>
      <c r="P552" s="17" t="n">
        <f aca="false">VLOOKUP(F552,'[1]Goa Member''s Details Revised'!$C$2:$AO$7385,6,0)</f>
        <v>6600</v>
      </c>
      <c r="Q552" s="17" t="str">
        <f aca="false">VLOOKUP(F552,'[1]Goa Member''s Details Revised'!$C$2:$AO$7385,8,0)</f>
        <v>outstanding</v>
      </c>
      <c r="R552" s="17" t="n">
        <f aca="false">+O552-P552</f>
        <v>15400</v>
      </c>
      <c r="S552" s="15" t="e">
        <f aca="false">+#REF!-K552</f>
        <v>#REF!</v>
      </c>
      <c r="T552" s="17" t="n">
        <f aca="false">IF(Q552="regular",((P552-(P552/99)*S552)),(P552-(P552*20%)))</f>
        <v>5280</v>
      </c>
      <c r="U552" s="17" t="e">
        <f aca="false">((P552-(P552/99)*S552))</f>
        <v>#REF!</v>
      </c>
      <c r="V552" s="17" t="n">
        <f aca="false">IF(Q552="regular",0,(P552-(O552*20%)))</f>
        <v>2200</v>
      </c>
      <c r="W552" s="17"/>
      <c r="X552" s="15"/>
      <c r="Y552" s="18" t="str">
        <f aca="false">VLOOKUP(F552,'[1]Goa Member''s Details Revised'!$C$2:$AO$7385,12,0)</f>
        <v>As per POD last communication 07 (Outstanding Rs. 15400/-)</v>
      </c>
    </row>
    <row r="553" customFormat="false" ht="30" hidden="false" customHeight="false" outlineLevel="0" collapsed="false">
      <c r="B553" s="14" t="n">
        <v>552</v>
      </c>
      <c r="C553" s="15"/>
      <c r="D553" s="15" t="s">
        <v>1500</v>
      </c>
      <c r="E553" s="15" t="s">
        <v>25</v>
      </c>
      <c r="F553" s="15" t="n">
        <v>11098</v>
      </c>
      <c r="G553" s="15"/>
      <c r="H553" s="16" t="str">
        <f aca="false">VLOOKUP(F553,'[1]Goa Member''s Details Revised'!$C$2:$AO$7385,2,0)</f>
        <v>L. N. C</v>
      </c>
      <c r="I553" s="15" t="n">
        <v>8</v>
      </c>
      <c r="J553" s="15" t="s">
        <v>27</v>
      </c>
      <c r="K553" s="15" t="n">
        <v>1993</v>
      </c>
      <c r="L553" s="16" t="str">
        <f aca="false">VLOOKUP(F553,'[1]Goa Member''s Details Revised'!$C$2:$AO$7385,9,0)</f>
        <v>Never</v>
      </c>
      <c r="M553" s="15" t="s">
        <v>1501</v>
      </c>
      <c r="N553" s="17" t="n">
        <f aca="false">VLOOKUP(F553,'[1]Goa Member''s Details Revised'!$C$2:$AO$7385,5,0)</f>
        <v>30000</v>
      </c>
      <c r="O553" s="17" t="n">
        <f aca="false">VLOOKUP(F553,'[1]Goa Member''s Details Revised'!$C$2:$AO$7385,5,0)</f>
        <v>30000</v>
      </c>
      <c r="P553" s="17" t="n">
        <f aca="false">VLOOKUP(F553,'[1]Goa Member''s Details Revised'!$C$2:$AO$7385,6,0)</f>
        <v>30000</v>
      </c>
      <c r="Q553" s="17" t="str">
        <f aca="false">VLOOKUP(F553,'[1]Goa Member''s Details Revised'!$C$2:$AO$7385,8,0)</f>
        <v>I.R.M</v>
      </c>
      <c r="R553" s="17" t="n">
        <f aca="false">+O553-P553</f>
        <v>0</v>
      </c>
      <c r="S553" s="15" t="e">
        <f aca="false">+#REF!-K553</f>
        <v>#REF!</v>
      </c>
      <c r="T553" s="17" t="n">
        <f aca="false">IF(Q553="regular",((P553-(P553/99)*S553)),(P553-(P553*20%)))</f>
        <v>24000</v>
      </c>
      <c r="U553" s="17" t="e">
        <f aca="false">((P553-(P553/99)*S553))</f>
        <v>#REF!</v>
      </c>
      <c r="V553" s="17" t="n">
        <f aca="false">IF(Q553="regular",0,(P553-(O553*20%)))</f>
        <v>24000</v>
      </c>
      <c r="W553" s="17"/>
      <c r="X553" s="15"/>
      <c r="Y553" s="18" t="str">
        <f aca="false">VLOOKUP(F553,'[1]Goa Member''s Details Revised'!$C$2:$AO$7385,12,0)</f>
        <v>we send last reminder in 2012.then we did not receive any reply</v>
      </c>
    </row>
    <row r="554" customFormat="false" ht="15" hidden="false" customHeight="false" outlineLevel="0" collapsed="false">
      <c r="B554" s="14" t="n">
        <v>553</v>
      </c>
      <c r="C554" s="15"/>
      <c r="D554" s="15" t="s">
        <v>1502</v>
      </c>
      <c r="E554" s="15" t="s">
        <v>25</v>
      </c>
      <c r="F554" s="15" t="n">
        <v>11099</v>
      </c>
      <c r="G554" s="15"/>
      <c r="H554" s="16" t="str">
        <f aca="false">VLOOKUP(F554,'[1]Goa Member''s Details Revised'!$C$2:$AO$7385,2,0)</f>
        <v>L. N. C</v>
      </c>
      <c r="I554" s="15" t="n">
        <v>9</v>
      </c>
      <c r="J554" s="15" t="s">
        <v>27</v>
      </c>
      <c r="K554" s="15" t="n">
        <v>1993</v>
      </c>
      <c r="L554" s="16" t="str">
        <f aca="false">VLOOKUP(F554,'[1]Goa Member''s Details Revised'!$C$2:$AO$7385,9,0)</f>
        <v>Never</v>
      </c>
      <c r="M554" s="15" t="s">
        <v>1503</v>
      </c>
      <c r="N554" s="17" t="n">
        <f aca="false">VLOOKUP(F554,'[1]Goa Member''s Details Revised'!$C$2:$AO$7385,5,0)</f>
        <v>22000</v>
      </c>
      <c r="O554" s="17" t="n">
        <f aca="false">VLOOKUP(F554,'[1]Goa Member''s Details Revised'!$C$2:$AO$7385,5,0)</f>
        <v>22000</v>
      </c>
      <c r="P554" s="17" t="n">
        <f aca="false">VLOOKUP(F554,'[1]Goa Member''s Details Revised'!$C$2:$AO$7385,6,0)</f>
        <v>5500</v>
      </c>
      <c r="Q554" s="17" t="str">
        <f aca="false">VLOOKUP(F554,'[1]Goa Member''s Details Revised'!$C$2:$AO$7385,8,0)</f>
        <v>outstanding</v>
      </c>
      <c r="R554" s="17" t="n">
        <f aca="false">+O554-P554</f>
        <v>16500</v>
      </c>
      <c r="S554" s="15" t="e">
        <f aca="false">+#REF!-K554</f>
        <v>#REF!</v>
      </c>
      <c r="T554" s="17" t="n">
        <f aca="false">IF(Q554="regular",((P554-(P554/99)*S554)),(P554-(P554*20%)))</f>
        <v>4400</v>
      </c>
      <c r="U554" s="17" t="e">
        <f aca="false">((P554-(P554/99)*S554))</f>
        <v>#REF!</v>
      </c>
      <c r="V554" s="17" t="n">
        <f aca="false">IF(Q554="regular",0,(P554-(O554*20%)))</f>
        <v>1100</v>
      </c>
      <c r="W554" s="17"/>
      <c r="X554" s="15"/>
      <c r="Y554" s="18" t="str">
        <f aca="false">VLOOKUP(F554,'[1]Goa Member''s Details Revised'!$C$2:$AO$7385,12,0)</f>
        <v>As per POD last communication 07 (Outstanding Rs 16500/-)</v>
      </c>
    </row>
    <row r="555" customFormat="false" ht="30" hidden="false" customHeight="false" outlineLevel="0" collapsed="false">
      <c r="B555" s="14" t="n">
        <v>554</v>
      </c>
      <c r="C555" s="15"/>
      <c r="D555" s="15" t="s">
        <v>1504</v>
      </c>
      <c r="E555" s="15" t="s">
        <v>25</v>
      </c>
      <c r="F555" s="15" t="n">
        <v>11100</v>
      </c>
      <c r="G555" s="15"/>
      <c r="H555" s="16" t="str">
        <f aca="false">VLOOKUP(F555,'[1]Goa Member''s Details Revised'!$C$2:$AO$7385,2,0)</f>
        <v>L. N. C</v>
      </c>
      <c r="I555" s="15" t="n">
        <v>9</v>
      </c>
      <c r="J555" s="15" t="s">
        <v>27</v>
      </c>
      <c r="K555" s="15" t="n">
        <v>1993</v>
      </c>
      <c r="L555" s="16" t="str">
        <f aca="false">VLOOKUP(F555,'[1]Goa Member''s Details Revised'!$C$2:$AO$7385,9,0)</f>
        <v>Never</v>
      </c>
      <c r="M555" s="15" t="s">
        <v>1505</v>
      </c>
      <c r="N555" s="17" t="n">
        <f aca="false">VLOOKUP(F555,'[1]Goa Member''s Details Revised'!$C$2:$AO$7385,5,0)</f>
        <v>22000</v>
      </c>
      <c r="O555" s="17" t="n">
        <f aca="false">VLOOKUP(F555,'[1]Goa Member''s Details Revised'!$C$2:$AO$7385,5,0)</f>
        <v>22000</v>
      </c>
      <c r="P555" s="17" t="n">
        <f aca="false">VLOOKUP(F555,'[1]Goa Member''s Details Revised'!$C$2:$AO$7385,6,0)</f>
        <v>20900</v>
      </c>
      <c r="Q555" s="17" t="str">
        <f aca="false">VLOOKUP(F555,'[1]Goa Member''s Details Revised'!$C$2:$AO$7385,8,0)</f>
        <v>I.R.M</v>
      </c>
      <c r="R555" s="17" t="n">
        <f aca="false">+O555-P555</f>
        <v>1100</v>
      </c>
      <c r="S555" s="15" t="e">
        <f aca="false">+#REF!-K555</f>
        <v>#REF!</v>
      </c>
      <c r="T555" s="17" t="n">
        <f aca="false">IF(Q555="regular",((P555-(P555/99)*S555)),(P555-(P555*20%)))</f>
        <v>16720</v>
      </c>
      <c r="U555" s="17" t="e">
        <f aca="false">((P555-(P555/99)*S555))</f>
        <v>#REF!</v>
      </c>
      <c r="V555" s="17" t="n">
        <f aca="false">IF(Q555="regular",0,(P555-(O555*20%)))</f>
        <v>16500</v>
      </c>
      <c r="W555" s="17"/>
      <c r="X555" s="15"/>
      <c r="Y555" s="18" t="str">
        <f aca="false">VLOOKUP(F555,'[1]Goa Member''s Details Revised'!$C$2:$AO$7385,12,0)</f>
        <v>we send last reminder in 2012.then we did not receive any reply</v>
      </c>
    </row>
    <row r="556" customFormat="false" ht="15" hidden="false" customHeight="false" outlineLevel="0" collapsed="false">
      <c r="B556" s="14" t="n">
        <v>555</v>
      </c>
      <c r="C556" s="15"/>
      <c r="D556" s="15" t="s">
        <v>1506</v>
      </c>
      <c r="E556" s="15" t="s">
        <v>25</v>
      </c>
      <c r="F556" s="15" t="n">
        <v>11102</v>
      </c>
      <c r="G556" s="15"/>
      <c r="H556" s="16" t="str">
        <f aca="false">VLOOKUP(F556,'[1]Goa Member''s Details Revised'!$C$2:$AO$7385,2,0)</f>
        <v>L. N. C</v>
      </c>
      <c r="I556" s="15" t="n">
        <v>8</v>
      </c>
      <c r="J556" s="15" t="s">
        <v>27</v>
      </c>
      <c r="K556" s="15" t="n">
        <v>1993</v>
      </c>
      <c r="L556" s="16" t="str">
        <f aca="false">VLOOKUP(F556,'[1]Goa Member''s Details Revised'!$C$2:$AO$7385,9,0)</f>
        <v>Never</v>
      </c>
      <c r="M556" s="15" t="s">
        <v>1507</v>
      </c>
      <c r="N556" s="17" t="n">
        <f aca="false">VLOOKUP(F556,'[1]Goa Member''s Details Revised'!$C$2:$AO$7385,5,0)</f>
        <v>52000</v>
      </c>
      <c r="O556" s="17" t="n">
        <f aca="false">VLOOKUP(F556,'[1]Goa Member''s Details Revised'!$C$2:$AO$7385,5,0)</f>
        <v>52000</v>
      </c>
      <c r="P556" s="17" t="n">
        <f aca="false">VLOOKUP(F556,'[1]Goa Member''s Details Revised'!$C$2:$AO$7385,6,0)</f>
        <v>46800</v>
      </c>
      <c r="Q556" s="17" t="str">
        <f aca="false">VLOOKUP(F556,'[1]Goa Member''s Details Revised'!$C$2:$AO$7385,8,0)</f>
        <v>outstanding</v>
      </c>
      <c r="R556" s="17" t="n">
        <f aca="false">+O556-P556</f>
        <v>5200</v>
      </c>
      <c r="S556" s="15" t="e">
        <f aca="false">+#REF!-K556</f>
        <v>#REF!</v>
      </c>
      <c r="T556" s="17" t="n">
        <f aca="false">IF(Q556="regular",((P556-(P556/99)*S556)),(P556-(P556*20%)))</f>
        <v>37440</v>
      </c>
      <c r="U556" s="17" t="e">
        <f aca="false">((P556-(P556/99)*S556))</f>
        <v>#REF!</v>
      </c>
      <c r="V556" s="17" t="n">
        <f aca="false">IF(Q556="regular",0,(P556-(O556*20%)))</f>
        <v>36400</v>
      </c>
      <c r="W556" s="17"/>
      <c r="X556" s="15"/>
      <c r="Y556" s="18" t="str">
        <f aca="false">VLOOKUP(F556,'[1]Goa Member''s Details Revised'!$C$2:$AO$7385,12,0)</f>
        <v>last communication 96 (Outstanding Rs.5200/-)</v>
      </c>
    </row>
    <row r="557" customFormat="false" ht="15" hidden="false" customHeight="false" outlineLevel="0" collapsed="false">
      <c r="B557" s="14" t="n">
        <v>556</v>
      </c>
      <c r="C557" s="15"/>
      <c r="D557" s="15" t="s">
        <v>1508</v>
      </c>
      <c r="E557" s="15" t="s">
        <v>25</v>
      </c>
      <c r="F557" s="15" t="n">
        <v>11103</v>
      </c>
      <c r="G557" s="15"/>
      <c r="H557" s="16" t="str">
        <f aca="false">VLOOKUP(F557,'[1]Goa Member''s Details Revised'!$C$2:$AO$7385,2,0)</f>
        <v>L. N. C</v>
      </c>
      <c r="I557" s="15" t="n">
        <v>8</v>
      </c>
      <c r="J557" s="15" t="s">
        <v>27</v>
      </c>
      <c r="K557" s="15" t="n">
        <v>1993</v>
      </c>
      <c r="L557" s="16" t="str">
        <f aca="false">VLOOKUP(F557,'[1]Goa Member''s Details Revised'!$C$2:$AO$7385,9,0)</f>
        <v>Never</v>
      </c>
      <c r="M557" s="15" t="s">
        <v>1509</v>
      </c>
      <c r="N557" s="17" t="n">
        <f aca="false">VLOOKUP(F557,'[1]Goa Member''s Details Revised'!$C$2:$AO$7385,5,0)</f>
        <v>22000</v>
      </c>
      <c r="O557" s="17" t="n">
        <f aca="false">VLOOKUP(F557,'[1]Goa Member''s Details Revised'!$C$2:$AO$7385,5,0)</f>
        <v>22000</v>
      </c>
      <c r="P557" s="17" t="n">
        <f aca="false">VLOOKUP(F557,'[1]Goa Member''s Details Revised'!$C$2:$AO$7385,6,0)</f>
        <v>18700</v>
      </c>
      <c r="Q557" s="17" t="str">
        <f aca="false">VLOOKUP(F557,'[1]Goa Member''s Details Revised'!$C$2:$AO$7385,8,0)</f>
        <v>outstanding</v>
      </c>
      <c r="R557" s="17" t="n">
        <f aca="false">+O557-P557</f>
        <v>3300</v>
      </c>
      <c r="S557" s="15" t="e">
        <f aca="false">+#REF!-K557</f>
        <v>#REF!</v>
      </c>
      <c r="T557" s="17" t="n">
        <f aca="false">IF(Q557="regular",((P557-(P557/99)*S557)),(P557-(P557*20%)))</f>
        <v>14960</v>
      </c>
      <c r="U557" s="17" t="e">
        <f aca="false">((P557-(P557/99)*S557))</f>
        <v>#REF!</v>
      </c>
      <c r="V557" s="17" t="n">
        <f aca="false">IF(Q557="regular",0,(P557-(O557*20%)))</f>
        <v>14300</v>
      </c>
      <c r="W557" s="17"/>
      <c r="X557" s="15"/>
      <c r="Y557" s="18" t="str">
        <f aca="false">VLOOKUP(F557,'[1]Goa Member''s Details Revised'!$C$2:$AO$7385,12,0)</f>
        <v>As per POD last communication 07 (Outstanding Rs. 3300/-)</v>
      </c>
    </row>
    <row r="558" customFormat="false" ht="15" hidden="false" customHeight="false" outlineLevel="0" collapsed="false">
      <c r="B558" s="14" t="n">
        <v>557</v>
      </c>
      <c r="C558" s="15"/>
      <c r="D558" s="15" t="s">
        <v>1510</v>
      </c>
      <c r="E558" s="15" t="s">
        <v>25</v>
      </c>
      <c r="F558" s="15" t="n">
        <v>11104</v>
      </c>
      <c r="G558" s="15"/>
      <c r="H558" s="16" t="str">
        <f aca="false">VLOOKUP(F558,'[1]Goa Member''s Details Revised'!$C$2:$AO$7385,2,0)</f>
        <v>L. N. C</v>
      </c>
      <c r="I558" s="15" t="n">
        <v>13</v>
      </c>
      <c r="J558" s="15" t="s">
        <v>27</v>
      </c>
      <c r="K558" s="15" t="n">
        <v>1993</v>
      </c>
      <c r="L558" s="16" t="str">
        <f aca="false">VLOOKUP(F558,'[1]Goa Member''s Details Revised'!$C$2:$AO$7385,9,0)</f>
        <v>Never</v>
      </c>
      <c r="M558" s="15" t="s">
        <v>1511</v>
      </c>
      <c r="N558" s="17" t="n">
        <f aca="false">VLOOKUP(F558,'[1]Goa Member''s Details Revised'!$C$2:$AO$7385,5,0)</f>
        <v>40000</v>
      </c>
      <c r="O558" s="17" t="n">
        <f aca="false">VLOOKUP(F558,'[1]Goa Member''s Details Revised'!$C$2:$AO$7385,5,0)</f>
        <v>40000</v>
      </c>
      <c r="P558" s="17" t="n">
        <f aca="false">VLOOKUP(F558,'[1]Goa Member''s Details Revised'!$C$2:$AO$7385,6,0)</f>
        <v>39999</v>
      </c>
      <c r="Q558" s="17" t="str">
        <f aca="false">VLOOKUP(F558,'[1]Goa Member''s Details Revised'!$C$2:$AO$7385,8,0)</f>
        <v>I.R.M</v>
      </c>
      <c r="R558" s="17" t="n">
        <f aca="false">+O558-P558</f>
        <v>1</v>
      </c>
      <c r="S558" s="15" t="e">
        <f aca="false">+#REF!-K558</f>
        <v>#REF!</v>
      </c>
      <c r="T558" s="17" t="n">
        <f aca="false">IF(Q558="regular",((P558-(P558/99)*S558)),(P558-(P558*20%)))</f>
        <v>31999.2</v>
      </c>
      <c r="U558" s="17" t="e">
        <f aca="false">((P558-(P558/99)*S558))</f>
        <v>#REF!</v>
      </c>
      <c r="V558" s="17" t="n">
        <f aca="false">IF(Q558="regular",0,(P558-(O558*20%)))</f>
        <v>31999</v>
      </c>
      <c r="W558" s="17"/>
      <c r="X558" s="15"/>
      <c r="Y558" s="18" t="str">
        <f aca="false">VLOOKUP(F558,'[1]Goa Member''s Details Revised'!$C$2:$AO$7385,12,0)</f>
        <v>last communication 98</v>
      </c>
    </row>
    <row r="559" customFormat="false" ht="15" hidden="false" customHeight="false" outlineLevel="0" collapsed="false">
      <c r="B559" s="14" t="n">
        <v>558</v>
      </c>
      <c r="C559" s="15"/>
      <c r="D559" s="15" t="s">
        <v>1512</v>
      </c>
      <c r="E559" s="15" t="s">
        <v>25</v>
      </c>
      <c r="F559" s="15" t="n">
        <v>11105</v>
      </c>
      <c r="G559" s="15"/>
      <c r="H559" s="16" t="str">
        <f aca="false">VLOOKUP(F559,'[1]Goa Member''s Details Revised'!$C$2:$AO$7385,2,0)</f>
        <v>L. N. C</v>
      </c>
      <c r="I559" s="15" t="n">
        <v>13</v>
      </c>
      <c r="J559" s="15" t="s">
        <v>27</v>
      </c>
      <c r="K559" s="15" t="n">
        <v>1993</v>
      </c>
      <c r="L559" s="16" t="str">
        <f aca="false">VLOOKUP(F559,'[1]Goa Member''s Details Revised'!$C$2:$AO$7385,9,0)</f>
        <v>Never</v>
      </c>
      <c r="M559" s="15" t="s">
        <v>1513</v>
      </c>
      <c r="N559" s="17" t="n">
        <f aca="false">VLOOKUP(F559,'[1]Goa Member''s Details Revised'!$C$2:$AO$7385,5,0)</f>
        <v>30000</v>
      </c>
      <c r="O559" s="17" t="n">
        <f aca="false">VLOOKUP(F559,'[1]Goa Member''s Details Revised'!$C$2:$AO$7385,5,0)</f>
        <v>30000</v>
      </c>
      <c r="P559" s="17" t="n">
        <f aca="false">VLOOKUP(F559,'[1]Goa Member''s Details Revised'!$C$2:$AO$7385,6,0)</f>
        <v>30000</v>
      </c>
      <c r="Q559" s="17" t="str">
        <f aca="false">VLOOKUP(F559,'[1]Goa Member''s Details Revised'!$C$2:$AO$7385,8,0)</f>
        <v>I.R.M</v>
      </c>
      <c r="R559" s="17" t="n">
        <f aca="false">+O559-P559</f>
        <v>0</v>
      </c>
      <c r="S559" s="15" t="e">
        <f aca="false">+#REF!-K559</f>
        <v>#REF!</v>
      </c>
      <c r="T559" s="17" t="n">
        <f aca="false">IF(Q559="regular",((P559-(P559/99)*S559)),(P559-(P559*20%)))</f>
        <v>24000</v>
      </c>
      <c r="U559" s="17" t="e">
        <f aca="false">((P559-(P559/99)*S559))</f>
        <v>#REF!</v>
      </c>
      <c r="V559" s="17" t="n">
        <f aca="false">IF(Q559="regular",0,(P559-(O559*20%)))</f>
        <v>24000</v>
      </c>
      <c r="W559" s="17"/>
      <c r="X559" s="15"/>
      <c r="Y559" s="18" t="str">
        <f aca="false">VLOOKUP(F559,'[1]Goa Member''s Details Revised'!$C$2:$AO$7385,12,0)</f>
        <v>no reminders so last communication 2013</v>
      </c>
    </row>
    <row r="560" customFormat="false" ht="30" hidden="false" customHeight="false" outlineLevel="0" collapsed="false">
      <c r="B560" s="14" t="n">
        <v>559</v>
      </c>
      <c r="C560" s="15"/>
      <c r="D560" s="15" t="s">
        <v>1514</v>
      </c>
      <c r="E560" s="15" t="s">
        <v>25</v>
      </c>
      <c r="F560" s="15" t="n">
        <v>11106</v>
      </c>
      <c r="G560" s="15"/>
      <c r="H560" s="16" t="str">
        <f aca="false">VLOOKUP(F560,'[1]Goa Member''s Details Revised'!$C$2:$AO$7385,2,0)</f>
        <v>L. N. C</v>
      </c>
      <c r="I560" s="15" t="n">
        <v>14</v>
      </c>
      <c r="J560" s="15" t="s">
        <v>27</v>
      </c>
      <c r="K560" s="15" t="n">
        <v>1993</v>
      </c>
      <c r="L560" s="16" t="str">
        <f aca="false">VLOOKUP(F560,'[1]Goa Member''s Details Revised'!$C$2:$AO$7385,9,0)</f>
        <v>Never</v>
      </c>
      <c r="M560" s="15" t="s">
        <v>1515</v>
      </c>
      <c r="N560" s="17" t="n">
        <f aca="false">VLOOKUP(F560,'[1]Goa Member''s Details Revised'!$C$2:$AO$7385,5,0)</f>
        <v>22000</v>
      </c>
      <c r="O560" s="17" t="n">
        <f aca="false">VLOOKUP(F560,'[1]Goa Member''s Details Revised'!$C$2:$AO$7385,5,0)</f>
        <v>22000</v>
      </c>
      <c r="P560" s="17" t="n">
        <f aca="false">VLOOKUP(F560,'[1]Goa Member''s Details Revised'!$C$2:$AO$7385,6,0)</f>
        <v>22000</v>
      </c>
      <c r="Q560" s="17" t="str">
        <f aca="false">VLOOKUP(F560,'[1]Goa Member''s Details Revised'!$C$2:$AO$7385,8,0)</f>
        <v>I.R.M</v>
      </c>
      <c r="R560" s="17" t="n">
        <f aca="false">+O560-P560</f>
        <v>0</v>
      </c>
      <c r="S560" s="15" t="e">
        <f aca="false">+#REF!-K560</f>
        <v>#REF!</v>
      </c>
      <c r="T560" s="17" t="n">
        <f aca="false">IF(Q560="regular",((P560-(P560/99)*S560)),(P560-(P560*20%)))</f>
        <v>17600</v>
      </c>
      <c r="U560" s="17" t="e">
        <f aca="false">((P560-(P560/99)*S560))</f>
        <v>#REF!</v>
      </c>
      <c r="V560" s="17" t="n">
        <f aca="false">IF(Q560="regular",0,(P560-(O560*20%)))</f>
        <v>17600</v>
      </c>
      <c r="W560" s="17"/>
      <c r="X560" s="15"/>
      <c r="Y560" s="18" t="str">
        <f aca="false">VLOOKUP(F560,'[1]Goa Member''s Details Revised'!$C$2:$AO$7385,12,0)</f>
        <v>we send last reminder in 2012.then we did not receive any reply</v>
      </c>
    </row>
    <row r="561" customFormat="false" ht="15" hidden="false" customHeight="false" outlineLevel="0" collapsed="false">
      <c r="B561" s="14" t="n">
        <v>560</v>
      </c>
      <c r="C561" s="15"/>
      <c r="D561" s="15" t="s">
        <v>1516</v>
      </c>
      <c r="E561" s="15" t="s">
        <v>25</v>
      </c>
      <c r="F561" s="15" t="n">
        <v>11107</v>
      </c>
      <c r="G561" s="15"/>
      <c r="H561" s="16" t="str">
        <f aca="false">VLOOKUP(F561,'[1]Goa Member''s Details Revised'!$C$2:$AO$7385,2,0)</f>
        <v>L. N. C</v>
      </c>
      <c r="I561" s="15" t="n">
        <v>14</v>
      </c>
      <c r="J561" s="15" t="s">
        <v>27</v>
      </c>
      <c r="K561" s="15" t="n">
        <v>1993</v>
      </c>
      <c r="L561" s="16" t="str">
        <f aca="false">VLOOKUP(F561,'[1]Goa Member''s Details Revised'!$C$2:$AO$7385,9,0)</f>
        <v>Never</v>
      </c>
      <c r="M561" s="15" t="s">
        <v>1517</v>
      </c>
      <c r="N561" s="17" t="n">
        <f aca="false">VLOOKUP(F561,'[1]Goa Member''s Details Revised'!$C$2:$AO$7385,5,0)</f>
        <v>52000</v>
      </c>
      <c r="O561" s="17" t="n">
        <f aca="false">VLOOKUP(F561,'[1]Goa Member''s Details Revised'!$C$2:$AO$7385,5,0)</f>
        <v>52000</v>
      </c>
      <c r="P561" s="17" t="n">
        <f aca="false">VLOOKUP(F561,'[1]Goa Member''s Details Revised'!$C$2:$AO$7385,6,0)</f>
        <v>20800</v>
      </c>
      <c r="Q561" s="17" t="str">
        <f aca="false">VLOOKUP(F561,'[1]Goa Member''s Details Revised'!$C$2:$AO$7385,8,0)</f>
        <v>outstanding</v>
      </c>
      <c r="R561" s="17" t="n">
        <f aca="false">+O561-P561</f>
        <v>31200</v>
      </c>
      <c r="S561" s="15" t="e">
        <f aca="false">+#REF!-K561</f>
        <v>#REF!</v>
      </c>
      <c r="T561" s="17" t="n">
        <f aca="false">IF(Q561="regular",((P561-(P561/99)*S561)),(P561-(P561*20%)))</f>
        <v>16640</v>
      </c>
      <c r="U561" s="17" t="e">
        <f aca="false">((P561-(P561/99)*S561))</f>
        <v>#REF!</v>
      </c>
      <c r="V561" s="17" t="n">
        <f aca="false">IF(Q561="regular",0,(P561-(O561*20%)))</f>
        <v>10400</v>
      </c>
      <c r="W561" s="17"/>
      <c r="X561" s="15"/>
      <c r="Y561" s="18" t="str">
        <f aca="false">VLOOKUP(F561,'[1]Goa Member''s Details Revised'!$C$2:$AO$7385,12,0)</f>
        <v>last communication 97 (Outstanding Rs.31200/-)</v>
      </c>
    </row>
    <row r="562" customFormat="false" ht="30" hidden="false" customHeight="false" outlineLevel="0" collapsed="false">
      <c r="B562" s="14" t="n">
        <v>561</v>
      </c>
      <c r="C562" s="15"/>
      <c r="D562" s="15" t="s">
        <v>1518</v>
      </c>
      <c r="E562" s="15" t="s">
        <v>25</v>
      </c>
      <c r="F562" s="15" t="n">
        <v>11109</v>
      </c>
      <c r="G562" s="15"/>
      <c r="H562" s="16" t="str">
        <f aca="false">VLOOKUP(F562,'[1]Goa Member''s Details Revised'!$C$2:$AO$7385,2,0)</f>
        <v>L. N. C</v>
      </c>
      <c r="I562" s="15" t="n">
        <v>15</v>
      </c>
      <c r="J562" s="15" t="s">
        <v>27</v>
      </c>
      <c r="K562" s="15" t="n">
        <v>1993</v>
      </c>
      <c r="L562" s="16" t="str">
        <f aca="false">VLOOKUP(F562,'[1]Goa Member''s Details Revised'!$C$2:$AO$7385,9,0)</f>
        <v>Never</v>
      </c>
      <c r="M562" s="15" t="s">
        <v>1519</v>
      </c>
      <c r="N562" s="17" t="n">
        <f aca="false">VLOOKUP(F562,'[1]Goa Member''s Details Revised'!$C$2:$AO$7385,5,0)</f>
        <v>52000</v>
      </c>
      <c r="O562" s="17" t="n">
        <f aca="false">VLOOKUP(F562,'[1]Goa Member''s Details Revised'!$C$2:$AO$7385,5,0)</f>
        <v>52000</v>
      </c>
      <c r="P562" s="17" t="n">
        <f aca="false">VLOOKUP(F562,'[1]Goa Member''s Details Revised'!$C$2:$AO$7385,6,0)</f>
        <v>52000</v>
      </c>
      <c r="Q562" s="17" t="str">
        <f aca="false">VLOOKUP(F562,'[1]Goa Member''s Details Revised'!$C$2:$AO$7385,8,0)</f>
        <v>I.R.M</v>
      </c>
      <c r="R562" s="17" t="n">
        <f aca="false">+O562-P562</f>
        <v>0</v>
      </c>
      <c r="S562" s="15" t="e">
        <f aca="false">+#REF!-K562</f>
        <v>#REF!</v>
      </c>
      <c r="T562" s="17" t="n">
        <f aca="false">IF(Q562="regular",((P562-(P562/99)*S562)),(P562-(P562*20%)))</f>
        <v>41600</v>
      </c>
      <c r="U562" s="17" t="e">
        <f aca="false">((P562-(P562/99)*S562))</f>
        <v>#REF!</v>
      </c>
      <c r="V562" s="17" t="n">
        <f aca="false">IF(Q562="regular",0,(P562-(O562*20%)))</f>
        <v>41600</v>
      </c>
      <c r="W562" s="17"/>
      <c r="X562" s="15"/>
      <c r="Y562" s="18" t="str">
        <f aca="false">VLOOKUP(F562,'[1]Goa Member''s Details Revised'!$C$2:$AO$7385,12,0)</f>
        <v>we send last reminder in 2012.then we did not receive any reply</v>
      </c>
    </row>
    <row r="563" customFormat="false" ht="30" hidden="false" customHeight="false" outlineLevel="0" collapsed="false">
      <c r="B563" s="14" t="n">
        <v>562</v>
      </c>
      <c r="C563" s="15"/>
      <c r="D563" s="15" t="s">
        <v>1520</v>
      </c>
      <c r="E563" s="15" t="s">
        <v>25</v>
      </c>
      <c r="F563" s="15" t="n">
        <v>11110</v>
      </c>
      <c r="G563" s="15"/>
      <c r="H563" s="16" t="str">
        <f aca="false">VLOOKUP(F563,'[1]Goa Member''s Details Revised'!$C$2:$AO$7385,2,0)</f>
        <v>L. N. C</v>
      </c>
      <c r="I563" s="15" t="n">
        <v>15</v>
      </c>
      <c r="J563" s="15" t="s">
        <v>27</v>
      </c>
      <c r="K563" s="15" t="n">
        <v>1993</v>
      </c>
      <c r="L563" s="16" t="str">
        <f aca="false">VLOOKUP(F563,'[1]Goa Member''s Details Revised'!$C$2:$AO$7385,9,0)</f>
        <v>Never</v>
      </c>
      <c r="M563" s="15" t="s">
        <v>1521</v>
      </c>
      <c r="N563" s="17" t="n">
        <f aca="false">VLOOKUP(F563,'[1]Goa Member''s Details Revised'!$C$2:$AO$7385,5,0)</f>
        <v>52000</v>
      </c>
      <c r="O563" s="17" t="n">
        <f aca="false">VLOOKUP(F563,'[1]Goa Member''s Details Revised'!$C$2:$AO$7385,5,0)</f>
        <v>52000</v>
      </c>
      <c r="P563" s="17" t="n">
        <f aca="false">VLOOKUP(F563,'[1]Goa Member''s Details Revised'!$C$2:$AO$7385,6,0)</f>
        <v>52000</v>
      </c>
      <c r="Q563" s="17" t="str">
        <f aca="false">VLOOKUP(F563,'[1]Goa Member''s Details Revised'!$C$2:$AO$7385,8,0)</f>
        <v>I.R.M</v>
      </c>
      <c r="R563" s="17" t="n">
        <f aca="false">+O563-P563</f>
        <v>0</v>
      </c>
      <c r="S563" s="15" t="e">
        <f aca="false">+#REF!-K563</f>
        <v>#REF!</v>
      </c>
      <c r="T563" s="17" t="n">
        <f aca="false">IF(Q563="regular",((P563-(P563/99)*S563)),(P563-(P563*20%)))</f>
        <v>41600</v>
      </c>
      <c r="U563" s="17" t="e">
        <f aca="false">((P563-(P563/99)*S563))</f>
        <v>#REF!</v>
      </c>
      <c r="V563" s="17" t="n">
        <f aca="false">IF(Q563="regular",0,(P563-(O563*20%)))</f>
        <v>41600</v>
      </c>
      <c r="W563" s="17"/>
      <c r="X563" s="15"/>
      <c r="Y563" s="18" t="str">
        <f aca="false">VLOOKUP(F563,'[1]Goa Member''s Details Revised'!$C$2:$AO$7385,12,0)</f>
        <v>we send last reminder in 2012.then we did not receive any reply</v>
      </c>
    </row>
    <row r="564" customFormat="false" ht="30" hidden="false" customHeight="false" outlineLevel="0" collapsed="false">
      <c r="B564" s="14" t="n">
        <v>563</v>
      </c>
      <c r="C564" s="15"/>
      <c r="D564" s="15" t="s">
        <v>1522</v>
      </c>
      <c r="E564" s="15" t="s">
        <v>25</v>
      </c>
      <c r="F564" s="15" t="n">
        <v>11111</v>
      </c>
      <c r="G564" s="15"/>
      <c r="H564" s="16" t="str">
        <f aca="false">VLOOKUP(F564,'[1]Goa Member''s Details Revised'!$C$2:$AO$7385,2,0)</f>
        <v>L. N. C</v>
      </c>
      <c r="I564" s="15" t="n">
        <v>16</v>
      </c>
      <c r="J564" s="15" t="s">
        <v>27</v>
      </c>
      <c r="K564" s="15" t="n">
        <v>1993</v>
      </c>
      <c r="L564" s="16" t="str">
        <f aca="false">VLOOKUP(F564,'[1]Goa Member''s Details Revised'!$C$2:$AO$7385,9,0)</f>
        <v>Never</v>
      </c>
      <c r="M564" s="15" t="s">
        <v>1523</v>
      </c>
      <c r="N564" s="17" t="n">
        <f aca="false">VLOOKUP(F564,'[1]Goa Member''s Details Revised'!$C$2:$AO$7385,5,0)</f>
        <v>22000</v>
      </c>
      <c r="O564" s="17" t="n">
        <f aca="false">VLOOKUP(F564,'[1]Goa Member''s Details Revised'!$C$2:$AO$7385,5,0)</f>
        <v>22000</v>
      </c>
      <c r="P564" s="17" t="n">
        <f aca="false">VLOOKUP(F564,'[1]Goa Member''s Details Revised'!$C$2:$AO$7385,6,0)</f>
        <v>20900</v>
      </c>
      <c r="Q564" s="17" t="str">
        <f aca="false">VLOOKUP(F564,'[1]Goa Member''s Details Revised'!$C$2:$AO$7385,8,0)</f>
        <v>I.R.M</v>
      </c>
      <c r="R564" s="17" t="n">
        <f aca="false">+O564-P564</f>
        <v>1100</v>
      </c>
      <c r="S564" s="15" t="e">
        <f aca="false">+#REF!-K564</f>
        <v>#REF!</v>
      </c>
      <c r="T564" s="17" t="n">
        <f aca="false">IF(Q564="regular",((P564-(P564/99)*S564)),(P564-(P564*20%)))</f>
        <v>16720</v>
      </c>
      <c r="U564" s="17" t="e">
        <f aca="false">((P564-(P564/99)*S564))</f>
        <v>#REF!</v>
      </c>
      <c r="V564" s="17" t="n">
        <f aca="false">IF(Q564="regular",0,(P564-(O564*20%)))</f>
        <v>16500</v>
      </c>
      <c r="W564" s="17"/>
      <c r="X564" s="15"/>
      <c r="Y564" s="18" t="str">
        <f aca="false">VLOOKUP(F564,'[1]Goa Member''s Details Revised'!$C$2:$AO$7385,12,0)</f>
        <v>we send last reminder in 2012.then we did not receive any reply</v>
      </c>
    </row>
    <row r="565" customFormat="false" ht="15" hidden="false" customHeight="false" outlineLevel="0" collapsed="false">
      <c r="B565" s="14" t="n">
        <v>564</v>
      </c>
      <c r="C565" s="15"/>
      <c r="D565" s="15" t="s">
        <v>1524</v>
      </c>
      <c r="E565" s="15" t="s">
        <v>25</v>
      </c>
      <c r="F565" s="15" t="n">
        <v>11112</v>
      </c>
      <c r="G565" s="15"/>
      <c r="H565" s="16" t="str">
        <f aca="false">VLOOKUP(F565,'[1]Goa Member''s Details Revised'!$C$2:$AO$7385,2,0)</f>
        <v>L. N. C</v>
      </c>
      <c r="I565" s="15" t="n">
        <v>15</v>
      </c>
      <c r="J565" s="15" t="s">
        <v>27</v>
      </c>
      <c r="K565" s="15" t="n">
        <v>1993</v>
      </c>
      <c r="L565" s="16" t="str">
        <f aca="false">VLOOKUP(F565,'[1]Goa Member''s Details Revised'!$C$2:$AO$7385,9,0)</f>
        <v>Never</v>
      </c>
      <c r="M565" s="15" t="s">
        <v>1525</v>
      </c>
      <c r="N565" s="17" t="n">
        <f aca="false">VLOOKUP(F565,'[1]Goa Member''s Details Revised'!$C$2:$AO$7385,5,0)</f>
        <v>22000</v>
      </c>
      <c r="O565" s="17" t="n">
        <f aca="false">VLOOKUP(F565,'[1]Goa Member''s Details Revised'!$C$2:$AO$7385,5,0)</f>
        <v>22000</v>
      </c>
      <c r="P565" s="17" t="n">
        <f aca="false">VLOOKUP(F565,'[1]Goa Member''s Details Revised'!$C$2:$AO$7385,6,0)</f>
        <v>20900</v>
      </c>
      <c r="Q565" s="17" t="str">
        <f aca="false">VLOOKUP(F565,'[1]Goa Member''s Details Revised'!$C$2:$AO$7385,8,0)</f>
        <v>I.R.M</v>
      </c>
      <c r="R565" s="17" t="n">
        <f aca="false">+O565-P565</f>
        <v>1100</v>
      </c>
      <c r="S565" s="15" t="e">
        <f aca="false">+#REF!-K565</f>
        <v>#REF!</v>
      </c>
      <c r="T565" s="17" t="n">
        <f aca="false">IF(Q565="regular",((P565-(P565/99)*S565)),(P565-(P565*20%)))</f>
        <v>16720</v>
      </c>
      <c r="U565" s="17" t="e">
        <f aca="false">((P565-(P565/99)*S565))</f>
        <v>#REF!</v>
      </c>
      <c r="V565" s="17" t="n">
        <f aca="false">IF(Q565="regular",0,(P565-(O565*20%)))</f>
        <v>16500</v>
      </c>
      <c r="W565" s="17"/>
      <c r="X565" s="15"/>
      <c r="Y565" s="18" t="str">
        <f aca="false">VLOOKUP(F565,'[1]Goa Member''s Details Revised'!$C$2:$AO$7385,12,0)</f>
        <v>last mail conversation on communication 2014</v>
      </c>
    </row>
    <row r="566" customFormat="false" ht="30" hidden="false" customHeight="false" outlineLevel="0" collapsed="false">
      <c r="B566" s="14" t="n">
        <v>565</v>
      </c>
      <c r="C566" s="15"/>
      <c r="D566" s="15" t="s">
        <v>1526</v>
      </c>
      <c r="E566" s="15" t="s">
        <v>25</v>
      </c>
      <c r="F566" s="15" t="n">
        <v>11113</v>
      </c>
      <c r="G566" s="15"/>
      <c r="H566" s="16" t="str">
        <f aca="false">VLOOKUP(F566,'[1]Goa Member''s Details Revised'!$C$2:$AO$7385,2,0)</f>
        <v>L. N. C</v>
      </c>
      <c r="I566" s="15" t="n">
        <v>21</v>
      </c>
      <c r="J566" s="15" t="s">
        <v>27</v>
      </c>
      <c r="K566" s="15" t="n">
        <v>1993</v>
      </c>
      <c r="L566" s="16" t="str">
        <f aca="false">VLOOKUP(F566,'[1]Goa Member''s Details Revised'!$C$2:$AO$7385,9,0)</f>
        <v>Never</v>
      </c>
      <c r="M566" s="15" t="s">
        <v>1527</v>
      </c>
      <c r="N566" s="17" t="n">
        <f aca="false">VLOOKUP(F566,'[1]Goa Member''s Details Revised'!$C$2:$AO$7385,5,0)</f>
        <v>30000</v>
      </c>
      <c r="O566" s="17" t="n">
        <f aca="false">VLOOKUP(F566,'[1]Goa Member''s Details Revised'!$C$2:$AO$7385,5,0)</f>
        <v>30000</v>
      </c>
      <c r="P566" s="17" t="n">
        <f aca="false">VLOOKUP(F566,'[1]Goa Member''s Details Revised'!$C$2:$AO$7385,6,0)</f>
        <v>30000</v>
      </c>
      <c r="Q566" s="17" t="str">
        <f aca="false">VLOOKUP(F566,'[1]Goa Member''s Details Revised'!$C$2:$AO$7385,8,0)</f>
        <v>I.R.M</v>
      </c>
      <c r="R566" s="17" t="n">
        <f aca="false">+O566-P566</f>
        <v>0</v>
      </c>
      <c r="S566" s="15" t="e">
        <f aca="false">+#REF!-K566</f>
        <v>#REF!</v>
      </c>
      <c r="T566" s="17" t="n">
        <f aca="false">IF(Q566="regular",((P566-(P566/99)*S566)),(P566-(P566*20%)))</f>
        <v>24000</v>
      </c>
      <c r="U566" s="17" t="e">
        <f aca="false">((P566-(P566/99)*S566))</f>
        <v>#REF!</v>
      </c>
      <c r="V566" s="17" t="n">
        <f aca="false">IF(Q566="regular",0,(P566-(O566*20%)))</f>
        <v>24000</v>
      </c>
      <c r="W566" s="17"/>
      <c r="X566" s="15"/>
      <c r="Y566" s="18" t="str">
        <f aca="false">VLOOKUP(F566,'[1]Goa Member''s Details Revised'!$C$2:$AO$7385,12,0)</f>
        <v>we send last reminder in 2012.then we did not receive any reply</v>
      </c>
    </row>
    <row r="567" customFormat="false" ht="30" hidden="false" customHeight="false" outlineLevel="0" collapsed="false">
      <c r="B567" s="14" t="n">
        <v>566</v>
      </c>
      <c r="C567" s="15"/>
      <c r="D567" s="15" t="s">
        <v>1528</v>
      </c>
      <c r="E567" s="15" t="s">
        <v>25</v>
      </c>
      <c r="F567" s="15" t="n">
        <v>11114</v>
      </c>
      <c r="G567" s="15"/>
      <c r="H567" s="16" t="str">
        <f aca="false">VLOOKUP(F567,'[1]Goa Member''s Details Revised'!$C$2:$AO$7385,2,0)</f>
        <v>L. N. C</v>
      </c>
      <c r="I567" s="15" t="n">
        <v>23</v>
      </c>
      <c r="J567" s="15" t="s">
        <v>27</v>
      </c>
      <c r="K567" s="15" t="n">
        <v>1993</v>
      </c>
      <c r="L567" s="16" t="str">
        <f aca="false">VLOOKUP(F567,'[1]Goa Member''s Details Revised'!$C$2:$AO$7385,9,0)</f>
        <v>Never</v>
      </c>
      <c r="M567" s="15" t="s">
        <v>1529</v>
      </c>
      <c r="N567" s="17" t="n">
        <f aca="false">VLOOKUP(F567,'[1]Goa Member''s Details Revised'!$C$2:$AO$7385,5,0)</f>
        <v>22000</v>
      </c>
      <c r="O567" s="17" t="n">
        <f aca="false">VLOOKUP(F567,'[1]Goa Member''s Details Revised'!$C$2:$AO$7385,5,0)</f>
        <v>22000</v>
      </c>
      <c r="P567" s="17" t="n">
        <f aca="false">VLOOKUP(F567,'[1]Goa Member''s Details Revised'!$C$2:$AO$7385,6,0)</f>
        <v>22000</v>
      </c>
      <c r="Q567" s="17" t="str">
        <f aca="false">VLOOKUP(F567,'[1]Goa Member''s Details Revised'!$C$2:$AO$7385,8,0)</f>
        <v>I.R.M</v>
      </c>
      <c r="R567" s="17" t="n">
        <f aca="false">+O567-P567</f>
        <v>0</v>
      </c>
      <c r="S567" s="15" t="e">
        <f aca="false">+#REF!-K567</f>
        <v>#REF!</v>
      </c>
      <c r="T567" s="17" t="n">
        <f aca="false">IF(Q567="regular",((P567-(P567/99)*S567)),(P567-(P567*20%)))</f>
        <v>17600</v>
      </c>
      <c r="U567" s="17" t="e">
        <f aca="false">((P567-(P567/99)*S567))</f>
        <v>#REF!</v>
      </c>
      <c r="V567" s="17" t="n">
        <f aca="false">IF(Q567="regular",0,(P567-(O567*20%)))</f>
        <v>17600</v>
      </c>
      <c r="W567" s="17"/>
      <c r="X567" s="15"/>
      <c r="Y567" s="18" t="str">
        <f aca="false">VLOOKUP(F567,'[1]Goa Member''s Details Revised'!$C$2:$AO$7385,12,0)</f>
        <v>we send last reminder in 2012.then we did not receive any reply</v>
      </c>
    </row>
    <row r="568" customFormat="false" ht="30" hidden="false" customHeight="false" outlineLevel="0" collapsed="false">
      <c r="B568" s="14" t="n">
        <v>567</v>
      </c>
      <c r="C568" s="15"/>
      <c r="D568" s="15" t="s">
        <v>1530</v>
      </c>
      <c r="E568" s="15" t="s">
        <v>25</v>
      </c>
      <c r="F568" s="15" t="n">
        <v>11115</v>
      </c>
      <c r="G568" s="15"/>
      <c r="H568" s="16" t="str">
        <f aca="false">VLOOKUP(F568,'[1]Goa Member''s Details Revised'!$C$2:$AO$7385,2,0)</f>
        <v>L. N. C</v>
      </c>
      <c r="I568" s="15" t="n">
        <v>14</v>
      </c>
      <c r="J568" s="15" t="s">
        <v>27</v>
      </c>
      <c r="K568" s="15" t="n">
        <v>1993</v>
      </c>
      <c r="L568" s="16" t="str">
        <f aca="false">VLOOKUP(F568,'[1]Goa Member''s Details Revised'!$C$2:$AO$7385,9,0)</f>
        <v>Never</v>
      </c>
      <c r="M568" s="15" t="s">
        <v>1531</v>
      </c>
      <c r="N568" s="17" t="n">
        <f aca="false">VLOOKUP(F568,'[1]Goa Member''s Details Revised'!$C$2:$AO$7385,5,0)</f>
        <v>30000</v>
      </c>
      <c r="O568" s="17" t="n">
        <f aca="false">VLOOKUP(F568,'[1]Goa Member''s Details Revised'!$C$2:$AO$7385,5,0)</f>
        <v>30000</v>
      </c>
      <c r="P568" s="17" t="n">
        <f aca="false">VLOOKUP(F568,'[1]Goa Member''s Details Revised'!$C$2:$AO$7385,6,0)</f>
        <v>28500</v>
      </c>
      <c r="Q568" s="17" t="str">
        <f aca="false">VLOOKUP(F568,'[1]Goa Member''s Details Revised'!$C$2:$AO$7385,8,0)</f>
        <v>I.R.M</v>
      </c>
      <c r="R568" s="17" t="n">
        <f aca="false">+O568-P568</f>
        <v>1500</v>
      </c>
      <c r="S568" s="15" t="e">
        <f aca="false">+#REF!-K568</f>
        <v>#REF!</v>
      </c>
      <c r="T568" s="17" t="n">
        <f aca="false">IF(Q568="regular",((P568-(P568/99)*S568)),(P568-(P568*20%)))</f>
        <v>22800</v>
      </c>
      <c r="U568" s="17" t="e">
        <f aca="false">((P568-(P568/99)*S568))</f>
        <v>#REF!</v>
      </c>
      <c r="V568" s="17" t="n">
        <f aca="false">IF(Q568="regular",0,(P568-(O568*20%)))</f>
        <v>22500</v>
      </c>
      <c r="W568" s="17"/>
      <c r="X568" s="15"/>
      <c r="Y568" s="18" t="str">
        <f aca="false">VLOOKUP(F568,'[1]Goa Member''s Details Revised'!$C$2:$AO$7385,12,0)</f>
        <v>we send last reminder in 2012.then we did not receive any reply</v>
      </c>
    </row>
    <row r="569" customFormat="false" ht="15" hidden="false" customHeight="false" outlineLevel="0" collapsed="false">
      <c r="B569" s="14" t="n">
        <v>568</v>
      </c>
      <c r="C569" s="15"/>
      <c r="D569" s="15" t="s">
        <v>1532</v>
      </c>
      <c r="E569" s="15" t="s">
        <v>25</v>
      </c>
      <c r="F569" s="15" t="n">
        <v>11116</v>
      </c>
      <c r="G569" s="15"/>
      <c r="H569" s="16" t="str">
        <f aca="false">VLOOKUP(F569,'[1]Goa Member''s Details Revised'!$C$2:$AO$7385,2,0)</f>
        <v>L. N. C</v>
      </c>
      <c r="I569" s="15" t="n">
        <v>24</v>
      </c>
      <c r="J569" s="15" t="s">
        <v>27</v>
      </c>
      <c r="K569" s="15" t="n">
        <v>1993</v>
      </c>
      <c r="L569" s="16" t="n">
        <f aca="false">VLOOKUP(F569,'[1]Goa Member''s Details Revised'!$C$2:$AO$7385,9,0)</f>
        <v>2007</v>
      </c>
      <c r="M569" s="15" t="s">
        <v>1533</v>
      </c>
      <c r="N569" s="17" t="n">
        <f aca="false">VLOOKUP(F569,'[1]Goa Member''s Details Revised'!$C$2:$AO$7385,5,0)</f>
        <v>22000</v>
      </c>
      <c r="O569" s="17" t="n">
        <f aca="false">VLOOKUP(F569,'[1]Goa Member''s Details Revised'!$C$2:$AO$7385,5,0)</f>
        <v>22000</v>
      </c>
      <c r="P569" s="17" t="n">
        <f aca="false">VLOOKUP(F569,'[1]Goa Member''s Details Revised'!$C$2:$AO$7385,6,0)</f>
        <v>22000</v>
      </c>
      <c r="Q569" s="17" t="str">
        <f aca="false">VLOOKUP(F569,'[1]Goa Member''s Details Revised'!$C$2:$AO$7385,8,0)</f>
        <v>R.M</v>
      </c>
      <c r="R569" s="17" t="n">
        <f aca="false">+O569-P569</f>
        <v>0</v>
      </c>
      <c r="S569" s="15" t="e">
        <f aca="false">+#REF!-K569</f>
        <v>#REF!</v>
      </c>
      <c r="T569" s="17" t="n">
        <f aca="false">IF(Q569="regular",((P569-(P569/99)*S569)),(P569-(P569*20%)))</f>
        <v>17600</v>
      </c>
      <c r="U569" s="17" t="e">
        <f aca="false">((P569-(P569/99)*S569))</f>
        <v>#REF!</v>
      </c>
      <c r="V569" s="17" t="n">
        <f aca="false">IF(Q569="regular",0,(P569-(O569*20%)))</f>
        <v>17600</v>
      </c>
      <c r="W569" s="17"/>
      <c r="X569" s="15"/>
      <c r="Y569" s="18" t="str">
        <f aca="false">VLOOKUP(F569,'[1]Goa Member''s Details Revised'!$C$2:$AO$7385,12,0)</f>
        <v>Letter not sent, last communication 09</v>
      </c>
    </row>
    <row r="570" customFormat="false" ht="60" hidden="false" customHeight="false" outlineLevel="0" collapsed="false">
      <c r="B570" s="14" t="n">
        <v>569</v>
      </c>
      <c r="C570" s="15"/>
      <c r="D570" s="15" t="s">
        <v>1534</v>
      </c>
      <c r="E570" s="15" t="s">
        <v>25</v>
      </c>
      <c r="F570" s="15" t="n">
        <v>11117</v>
      </c>
      <c r="G570" s="15"/>
      <c r="H570" s="16" t="str">
        <f aca="false">VLOOKUP(F570,'[1]Goa Member''s Details Revised'!$C$2:$AO$7385,2,0)</f>
        <v>L. N. C</v>
      </c>
      <c r="I570" s="15" t="n">
        <v>24</v>
      </c>
      <c r="J570" s="15" t="s">
        <v>27</v>
      </c>
      <c r="K570" s="15" t="n">
        <v>1993</v>
      </c>
      <c r="L570" s="16" t="str">
        <f aca="false">VLOOKUP(F570,'[1]Goa Member''s Details Revised'!$C$2:$AO$7385,9,0)</f>
        <v>Never</v>
      </c>
      <c r="M570" s="15" t="s">
        <v>1535</v>
      </c>
      <c r="N570" s="17" t="n">
        <f aca="false">VLOOKUP(F570,'[1]Goa Member''s Details Revised'!$C$2:$AO$7385,5,0)</f>
        <v>42000</v>
      </c>
      <c r="O570" s="17" t="n">
        <f aca="false">VLOOKUP(F570,'[1]Goa Member''s Details Revised'!$C$2:$AO$7385,5,0)</f>
        <v>42000</v>
      </c>
      <c r="P570" s="17" t="n">
        <f aca="false">VLOOKUP(F570,'[1]Goa Member''s Details Revised'!$C$2:$AO$7385,6,0)</f>
        <v>39497</v>
      </c>
      <c r="Q570" s="17" t="str">
        <f aca="false">VLOOKUP(F570,'[1]Goa Member''s Details Revised'!$C$2:$AO$7385,8,0)</f>
        <v>Outstanding</v>
      </c>
      <c r="R570" s="17" t="n">
        <f aca="false">+O570-P570</f>
        <v>2503</v>
      </c>
      <c r="S570" s="15" t="e">
        <f aca="false">+#REF!-K570</f>
        <v>#REF!</v>
      </c>
      <c r="T570" s="17" t="n">
        <f aca="false">IF(Q570="regular",((P570-(P570/99)*S570)),(P570-(P570*20%)))</f>
        <v>31597.6</v>
      </c>
      <c r="U570" s="17" t="e">
        <f aca="false">((P570-(P570/99)*S570))</f>
        <v>#REF!</v>
      </c>
      <c r="V570" s="17" t="n">
        <f aca="false">IF(Q570="regular",0,(P570-(O570*20%)))</f>
        <v>31097</v>
      </c>
      <c r="W570" s="17"/>
      <c r="X570" s="15"/>
      <c r="Y570" s="18" t="str">
        <f aca="false">VLOOKUP(F570,'[1]Goa Member''s Details Revised'!$C$2:$AO$7385,12,0)</f>
        <v>we send last reminder in 2012.then we did not receive any reply..(Outstanding Rs 403/-)..
membership transferred from Mohan T Thandani to Mohit Sabharwal in 02</v>
      </c>
    </row>
    <row r="571" customFormat="false" ht="30" hidden="false" customHeight="false" outlineLevel="0" collapsed="false">
      <c r="B571" s="14" t="n">
        <v>570</v>
      </c>
      <c r="C571" s="15"/>
      <c r="D571" s="15" t="s">
        <v>1536</v>
      </c>
      <c r="E571" s="15" t="s">
        <v>25</v>
      </c>
      <c r="F571" s="15" t="n">
        <v>11118</v>
      </c>
      <c r="G571" s="15"/>
      <c r="H571" s="16" t="str">
        <f aca="false">VLOOKUP(F571,'[1]Goa Member''s Details Revised'!$C$2:$AO$7385,2,0)</f>
        <v>L. N. C</v>
      </c>
      <c r="I571" s="15" t="n">
        <v>24</v>
      </c>
      <c r="J571" s="15" t="s">
        <v>27</v>
      </c>
      <c r="K571" s="15" t="n">
        <v>1993</v>
      </c>
      <c r="L571" s="16" t="str">
        <f aca="false">VLOOKUP(F571,'[1]Goa Member''s Details Revised'!$C$2:$AO$7385,9,0)</f>
        <v>Never</v>
      </c>
      <c r="M571" s="15" t="s">
        <v>1537</v>
      </c>
      <c r="N571" s="17" t="n">
        <f aca="false">VLOOKUP(F571,'[1]Goa Member''s Details Revised'!$C$2:$AO$7385,5,0)</f>
        <v>52000</v>
      </c>
      <c r="O571" s="17" t="n">
        <f aca="false">VLOOKUP(F571,'[1]Goa Member''s Details Revised'!$C$2:$AO$7385,5,0)</f>
        <v>52000</v>
      </c>
      <c r="P571" s="17" t="n">
        <f aca="false">VLOOKUP(F571,'[1]Goa Member''s Details Revised'!$C$2:$AO$7385,6,0)</f>
        <v>31200</v>
      </c>
      <c r="Q571" s="17" t="str">
        <f aca="false">VLOOKUP(F571,'[1]Goa Member''s Details Revised'!$C$2:$AO$7385,8,0)</f>
        <v>outstanding</v>
      </c>
      <c r="R571" s="17" t="n">
        <f aca="false">+O571-P571</f>
        <v>20800</v>
      </c>
      <c r="S571" s="15" t="e">
        <f aca="false">+#REF!-K571</f>
        <v>#REF!</v>
      </c>
      <c r="T571" s="17" t="n">
        <f aca="false">IF(Q571="regular",((P571-(P571/99)*S571)),(P571-(P571*20%)))</f>
        <v>24960</v>
      </c>
      <c r="U571" s="17" t="e">
        <f aca="false">((P571-(P571/99)*S571))</f>
        <v>#REF!</v>
      </c>
      <c r="V571" s="17" t="n">
        <f aca="false">IF(Q571="regular",0,(P571-(O571*20%)))</f>
        <v>20800</v>
      </c>
      <c r="W571" s="17"/>
      <c r="X571" s="15"/>
      <c r="Y571" s="18" t="str">
        <f aca="false">VLOOKUP(F571,'[1]Goa Member''s Details Revised'!$C$2:$AO$7385,12,0)</f>
        <v>As per POD last communication 07..some legal documents is in file (Outstanding Rs.20800/-)</v>
      </c>
    </row>
    <row r="572" customFormat="false" ht="30" hidden="false" customHeight="false" outlineLevel="0" collapsed="false">
      <c r="B572" s="14" t="n">
        <v>571</v>
      </c>
      <c r="C572" s="15"/>
      <c r="D572" s="15" t="s">
        <v>1538</v>
      </c>
      <c r="E572" s="15" t="s">
        <v>25</v>
      </c>
      <c r="F572" s="15" t="n">
        <v>11119</v>
      </c>
      <c r="G572" s="15"/>
      <c r="H572" s="16" t="str">
        <f aca="false">VLOOKUP(F572,'[1]Goa Member''s Details Revised'!$C$2:$AO$7385,2,0)</f>
        <v>L. N. C</v>
      </c>
      <c r="I572" s="15" t="n">
        <v>28</v>
      </c>
      <c r="J572" s="15" t="s">
        <v>27</v>
      </c>
      <c r="K572" s="15" t="n">
        <v>1993</v>
      </c>
      <c r="L572" s="16" t="str">
        <f aca="false">VLOOKUP(F572,'[1]Goa Member''s Details Revised'!$C$2:$AO$7385,9,0)</f>
        <v>Never</v>
      </c>
      <c r="M572" s="15" t="s">
        <v>1539</v>
      </c>
      <c r="N572" s="17" t="n">
        <f aca="false">VLOOKUP(F572,'[1]Goa Member''s Details Revised'!$C$2:$AO$7385,5,0)</f>
        <v>22000</v>
      </c>
      <c r="O572" s="17" t="n">
        <f aca="false">VLOOKUP(F572,'[1]Goa Member''s Details Revised'!$C$2:$AO$7385,5,0)</f>
        <v>22000</v>
      </c>
      <c r="P572" s="17" t="n">
        <f aca="false">VLOOKUP(F572,'[1]Goa Member''s Details Revised'!$C$2:$AO$7385,6,0)</f>
        <v>22000</v>
      </c>
      <c r="Q572" s="17" t="str">
        <f aca="false">VLOOKUP(F572,'[1]Goa Member''s Details Revised'!$C$2:$AO$7385,8,0)</f>
        <v>I.R.M</v>
      </c>
      <c r="R572" s="17" t="n">
        <f aca="false">+O572-P572</f>
        <v>0</v>
      </c>
      <c r="S572" s="15" t="e">
        <f aca="false">+#REF!-K572</f>
        <v>#REF!</v>
      </c>
      <c r="T572" s="17" t="n">
        <f aca="false">IF(Q572="regular",((P572-(P572/99)*S572)),(P572-(P572*20%)))</f>
        <v>17600</v>
      </c>
      <c r="U572" s="17" t="e">
        <f aca="false">((P572-(P572/99)*S572))</f>
        <v>#REF!</v>
      </c>
      <c r="V572" s="17" t="n">
        <f aca="false">IF(Q572="regular",0,(P572-(O572*20%)))</f>
        <v>17600</v>
      </c>
      <c r="W572" s="17"/>
      <c r="X572" s="15"/>
      <c r="Y572" s="18" t="str">
        <f aca="false">VLOOKUP(F572,'[1]Goa Member''s Details Revised'!$C$2:$AO$7385,12,0)</f>
        <v>we send last reminder in 2012.then we did not receive any reply</v>
      </c>
    </row>
    <row r="573" customFormat="false" ht="15" hidden="false" customHeight="false" outlineLevel="0" collapsed="false">
      <c r="B573" s="14" t="n">
        <v>572</v>
      </c>
      <c r="C573" s="15"/>
      <c r="D573" s="15" t="s">
        <v>1540</v>
      </c>
      <c r="E573" s="15" t="s">
        <v>25</v>
      </c>
      <c r="F573" s="15" t="n">
        <v>11120</v>
      </c>
      <c r="G573" s="15"/>
      <c r="H573" s="16" t="str">
        <f aca="false">VLOOKUP(F573,'[1]Goa Member''s Details Revised'!$C$2:$AO$7385,2,0)</f>
        <v>L. N. C</v>
      </c>
      <c r="I573" s="15" t="n">
        <v>28</v>
      </c>
      <c r="J573" s="15" t="s">
        <v>27</v>
      </c>
      <c r="K573" s="15" t="n">
        <v>1993</v>
      </c>
      <c r="L573" s="16" t="str">
        <f aca="false">VLOOKUP(F573,'[1]Goa Member''s Details Revised'!$C$2:$AO$7385,9,0)</f>
        <v>Never</v>
      </c>
      <c r="M573" s="15" t="s">
        <v>1541</v>
      </c>
      <c r="N573" s="17" t="n">
        <f aca="false">VLOOKUP(F573,'[1]Goa Member''s Details Revised'!$C$2:$AO$7385,5,0)</f>
        <v>22000</v>
      </c>
      <c r="O573" s="17" t="n">
        <f aca="false">VLOOKUP(F573,'[1]Goa Member''s Details Revised'!$C$2:$AO$7385,5,0)</f>
        <v>22000</v>
      </c>
      <c r="P573" s="17" t="n">
        <f aca="false">VLOOKUP(F573,'[1]Goa Member''s Details Revised'!$C$2:$AO$7385,6,0)</f>
        <v>20900</v>
      </c>
      <c r="Q573" s="17" t="str">
        <f aca="false">VLOOKUP(F573,'[1]Goa Member''s Details Revised'!$C$2:$AO$7385,8,0)</f>
        <v>I.R.M</v>
      </c>
      <c r="R573" s="17" t="n">
        <f aca="false">+O573-P573</f>
        <v>1100</v>
      </c>
      <c r="S573" s="15" t="e">
        <f aca="false">+#REF!-K573</f>
        <v>#REF!</v>
      </c>
      <c r="T573" s="17" t="n">
        <f aca="false">IF(Q573="regular",((P573-(P573/99)*S573)),(P573-(P573*20%)))</f>
        <v>16720</v>
      </c>
      <c r="U573" s="17" t="e">
        <f aca="false">((P573-(P573/99)*S573))</f>
        <v>#REF!</v>
      </c>
      <c r="V573" s="17" t="n">
        <f aca="false">IF(Q573="regular",0,(P573-(O573*20%)))</f>
        <v>16500</v>
      </c>
      <c r="W573" s="17"/>
      <c r="X573" s="15"/>
      <c r="Y573" s="18" t="str">
        <f aca="false">VLOOKUP(F573,'[1]Goa Member''s Details Revised'!$C$2:$AO$7385,12,0)</f>
        <v>telephonic conversation on 2015 .</v>
      </c>
    </row>
    <row r="574" customFormat="false" ht="30" hidden="false" customHeight="false" outlineLevel="0" collapsed="false">
      <c r="B574" s="14" t="n">
        <v>573</v>
      </c>
      <c r="C574" s="15"/>
      <c r="D574" s="15" t="s">
        <v>1542</v>
      </c>
      <c r="E574" s="15" t="s">
        <v>25</v>
      </c>
      <c r="F574" s="15" t="n">
        <v>11121</v>
      </c>
      <c r="G574" s="15"/>
      <c r="H574" s="16" t="str">
        <f aca="false">VLOOKUP(F574,'[1]Goa Member''s Details Revised'!$C$2:$AO$7385,2,0)</f>
        <v>L. N. C</v>
      </c>
      <c r="I574" s="15" t="n">
        <v>28</v>
      </c>
      <c r="J574" s="15" t="s">
        <v>27</v>
      </c>
      <c r="K574" s="15" t="n">
        <v>1993</v>
      </c>
      <c r="L574" s="16" t="str">
        <f aca="false">VLOOKUP(F574,'[1]Goa Member''s Details Revised'!$C$2:$AO$7385,9,0)</f>
        <v>Never</v>
      </c>
      <c r="M574" s="15" t="s">
        <v>1543</v>
      </c>
      <c r="N574" s="17" t="n">
        <f aca="false">VLOOKUP(F574,'[1]Goa Member''s Details Revised'!$C$2:$AO$7385,5,0)</f>
        <v>22000</v>
      </c>
      <c r="O574" s="17" t="n">
        <f aca="false">VLOOKUP(F574,'[1]Goa Member''s Details Revised'!$C$2:$AO$7385,5,0)</f>
        <v>22000</v>
      </c>
      <c r="P574" s="17" t="n">
        <f aca="false">VLOOKUP(F574,'[1]Goa Member''s Details Revised'!$C$2:$AO$7385,6,0)</f>
        <v>22000</v>
      </c>
      <c r="Q574" s="17" t="str">
        <f aca="false">VLOOKUP(F574,'[1]Goa Member''s Details Revised'!$C$2:$AO$7385,8,0)</f>
        <v>I.R.M</v>
      </c>
      <c r="R574" s="17" t="n">
        <f aca="false">+O574-P574</f>
        <v>0</v>
      </c>
      <c r="S574" s="15" t="e">
        <f aca="false">+#REF!-K574</f>
        <v>#REF!</v>
      </c>
      <c r="T574" s="17" t="n">
        <f aca="false">IF(Q574="regular",((P574-(P574/99)*S574)),(P574-(P574*20%)))</f>
        <v>17600</v>
      </c>
      <c r="U574" s="17" t="e">
        <f aca="false">((P574-(P574/99)*S574))</f>
        <v>#REF!</v>
      </c>
      <c r="V574" s="17" t="n">
        <f aca="false">IF(Q574="regular",0,(P574-(O574*20%)))</f>
        <v>17600</v>
      </c>
      <c r="W574" s="17"/>
      <c r="X574" s="15"/>
      <c r="Y574" s="18" t="str">
        <f aca="false">VLOOKUP(F574,'[1]Goa Member''s Details Revised'!$C$2:$AO$7385,12,0)</f>
        <v>we send last reminder in 2012.then we did not receive any reply</v>
      </c>
    </row>
    <row r="575" customFormat="false" ht="15" hidden="false" customHeight="false" outlineLevel="0" collapsed="false">
      <c r="B575" s="14" t="n">
        <v>574</v>
      </c>
      <c r="C575" s="15"/>
      <c r="D575" s="15" t="s">
        <v>1544</v>
      </c>
      <c r="E575" s="15" t="s">
        <v>25</v>
      </c>
      <c r="F575" s="15" t="n">
        <v>11122</v>
      </c>
      <c r="G575" s="15"/>
      <c r="H575" s="16" t="str">
        <f aca="false">VLOOKUP(F575,'[1]Goa Member''s Details Revised'!$C$2:$AO$7385,2,0)</f>
        <v>L. N. C</v>
      </c>
      <c r="I575" s="15" t="n">
        <v>7</v>
      </c>
      <c r="J575" s="15" t="s">
        <v>27</v>
      </c>
      <c r="K575" s="15" t="n">
        <v>1993</v>
      </c>
      <c r="L575" s="16" t="str">
        <f aca="false">VLOOKUP(F575,'[1]Goa Member''s Details Revised'!$C$2:$AO$7385,9,0)</f>
        <v>Never</v>
      </c>
      <c r="M575" s="15" t="s">
        <v>1545</v>
      </c>
      <c r="N575" s="17" t="n">
        <f aca="false">VLOOKUP(F575,'[1]Goa Member''s Details Revised'!$C$2:$AO$7385,5,0)</f>
        <v>22000</v>
      </c>
      <c r="O575" s="17" t="n">
        <f aca="false">VLOOKUP(F575,'[1]Goa Member''s Details Revised'!$C$2:$AO$7385,5,0)</f>
        <v>22000</v>
      </c>
      <c r="P575" s="17" t="n">
        <f aca="false">VLOOKUP(F575,'[1]Goa Member''s Details Revised'!$C$2:$AO$7385,6,0)</f>
        <v>22000</v>
      </c>
      <c r="Q575" s="17" t="str">
        <f aca="false">VLOOKUP(F575,'[1]Goa Member''s Details Revised'!$C$2:$AO$7385,8,0)</f>
        <v>I.R.M</v>
      </c>
      <c r="R575" s="17" t="n">
        <f aca="false">+O575-P575</f>
        <v>0</v>
      </c>
      <c r="S575" s="15" t="e">
        <f aca="false">+#REF!-K575</f>
        <v>#REF!</v>
      </c>
      <c r="T575" s="17" t="n">
        <f aca="false">IF(Q575="regular",((P575-(P575/99)*S575)),(P575-(P575*20%)))</f>
        <v>17600</v>
      </c>
      <c r="U575" s="17" t="e">
        <f aca="false">((P575-(P575/99)*S575))</f>
        <v>#REF!</v>
      </c>
      <c r="V575" s="17" t="n">
        <f aca="false">IF(Q575="regular",0,(P575-(O575*20%)))</f>
        <v>17600</v>
      </c>
      <c r="W575" s="17"/>
      <c r="X575" s="15"/>
      <c r="Y575" s="18" t="str">
        <f aca="false">VLOOKUP(F575,'[1]Goa Member''s Details Revised'!$C$2:$AO$7385,12,0)</f>
        <v>last communication 95</v>
      </c>
    </row>
    <row r="576" customFormat="false" ht="15" hidden="false" customHeight="false" outlineLevel="0" collapsed="false">
      <c r="B576" s="14" t="n">
        <v>575</v>
      </c>
      <c r="C576" s="15"/>
      <c r="D576" s="15" t="s">
        <v>1546</v>
      </c>
      <c r="E576" s="15" t="s">
        <v>25</v>
      </c>
      <c r="F576" s="15" t="n">
        <v>11123</v>
      </c>
      <c r="G576" s="15"/>
      <c r="H576" s="16" t="str">
        <f aca="false">VLOOKUP(F576,'[1]Goa Member''s Details Revised'!$C$2:$AO$7385,2,0)</f>
        <v>L. N. C</v>
      </c>
      <c r="I576" s="15" t="n">
        <v>25</v>
      </c>
      <c r="J576" s="15" t="s">
        <v>27</v>
      </c>
      <c r="K576" s="15" t="n">
        <v>1993</v>
      </c>
      <c r="L576" s="16" t="str">
        <f aca="false">VLOOKUP(F576,'[1]Goa Member''s Details Revised'!$C$2:$AO$7385,9,0)</f>
        <v>Never</v>
      </c>
      <c r="M576" s="15" t="s">
        <v>1547</v>
      </c>
      <c r="N576" s="17" t="n">
        <f aca="false">VLOOKUP(F576,'[1]Goa Member''s Details Revised'!$C$2:$AO$7385,5,0)</f>
        <v>30000</v>
      </c>
      <c r="O576" s="17" t="n">
        <f aca="false">VLOOKUP(F576,'[1]Goa Member''s Details Revised'!$C$2:$AO$7385,5,0)</f>
        <v>30000</v>
      </c>
      <c r="P576" s="17" t="n">
        <f aca="false">VLOOKUP(F576,'[1]Goa Member''s Details Revised'!$C$2:$AO$7385,6,0)</f>
        <v>30000</v>
      </c>
      <c r="Q576" s="17" t="str">
        <f aca="false">VLOOKUP(F576,'[1]Goa Member''s Details Revised'!$C$2:$AO$7385,8,0)</f>
        <v>I.R.M</v>
      </c>
      <c r="R576" s="17" t="n">
        <f aca="false">+O576-P576</f>
        <v>0</v>
      </c>
      <c r="S576" s="15" t="e">
        <f aca="false">+#REF!-K576</f>
        <v>#REF!</v>
      </c>
      <c r="T576" s="17" t="n">
        <f aca="false">IF(Q576="regular",((P576-(P576/99)*S576)),(P576-(P576*20%)))</f>
        <v>24000</v>
      </c>
      <c r="U576" s="17" t="e">
        <f aca="false">((P576-(P576/99)*S576))</f>
        <v>#REF!</v>
      </c>
      <c r="V576" s="17" t="n">
        <f aca="false">IF(Q576="regular",0,(P576-(O576*20%)))</f>
        <v>24000</v>
      </c>
      <c r="W576" s="17"/>
      <c r="X576" s="15"/>
      <c r="Y576" s="18" t="str">
        <f aca="false">VLOOKUP(F576,'[1]Goa Member''s Details Revised'!$C$2:$AO$7385,12,0)</f>
        <v>last communication 03</v>
      </c>
    </row>
    <row r="577" customFormat="false" ht="30" hidden="false" customHeight="false" outlineLevel="0" collapsed="false">
      <c r="B577" s="14" t="n">
        <v>576</v>
      </c>
      <c r="C577" s="15"/>
      <c r="D577" s="15" t="s">
        <v>1548</v>
      </c>
      <c r="E577" s="15" t="s">
        <v>25</v>
      </c>
      <c r="F577" s="15" t="n">
        <v>11124</v>
      </c>
      <c r="G577" s="15"/>
      <c r="H577" s="16" t="str">
        <f aca="false">VLOOKUP(F577,'[1]Goa Member''s Details Revised'!$C$2:$AO$7385,2,0)</f>
        <v>L. N. C</v>
      </c>
      <c r="I577" s="15" t="n">
        <v>29</v>
      </c>
      <c r="J577" s="15" t="s">
        <v>27</v>
      </c>
      <c r="K577" s="15" t="n">
        <v>1993</v>
      </c>
      <c r="L577" s="16" t="str">
        <f aca="false">VLOOKUP(F577,'[1]Goa Member''s Details Revised'!$C$2:$AO$7385,9,0)</f>
        <v>Never</v>
      </c>
      <c r="M577" s="15" t="s">
        <v>1549</v>
      </c>
      <c r="N577" s="17" t="n">
        <f aca="false">VLOOKUP(F577,'[1]Goa Member''s Details Revised'!$C$2:$AO$7385,5,0)</f>
        <v>22000</v>
      </c>
      <c r="O577" s="17" t="n">
        <f aca="false">VLOOKUP(F577,'[1]Goa Member''s Details Revised'!$C$2:$AO$7385,5,0)</f>
        <v>22000</v>
      </c>
      <c r="P577" s="17" t="n">
        <f aca="false">VLOOKUP(F577,'[1]Goa Member''s Details Revised'!$C$2:$AO$7385,6,0)</f>
        <v>22000</v>
      </c>
      <c r="Q577" s="17" t="str">
        <f aca="false">VLOOKUP(F577,'[1]Goa Member''s Details Revised'!$C$2:$AO$7385,8,0)</f>
        <v>I.R.M</v>
      </c>
      <c r="R577" s="17" t="n">
        <f aca="false">+O577-P577</f>
        <v>0</v>
      </c>
      <c r="S577" s="15" t="e">
        <f aca="false">+#REF!-K577</f>
        <v>#REF!</v>
      </c>
      <c r="T577" s="17" t="n">
        <f aca="false">IF(Q577="regular",((P577-(P577/99)*S577)),(P577-(P577*20%)))</f>
        <v>17600</v>
      </c>
      <c r="U577" s="17" t="e">
        <f aca="false">((P577-(P577/99)*S577))</f>
        <v>#REF!</v>
      </c>
      <c r="V577" s="17" t="n">
        <f aca="false">IF(Q577="regular",0,(P577-(O577*20%)))</f>
        <v>17600</v>
      </c>
      <c r="W577" s="17"/>
      <c r="X577" s="15"/>
      <c r="Y577" s="18" t="str">
        <f aca="false">VLOOKUP(F577,'[1]Goa Member''s Details Revised'!$C$2:$AO$7385,12,0)</f>
        <v>we send last reminder in 2012.then we did not receive any reply</v>
      </c>
    </row>
    <row r="578" customFormat="false" ht="15" hidden="false" customHeight="false" outlineLevel="0" collapsed="false">
      <c r="B578" s="14" t="n">
        <v>577</v>
      </c>
      <c r="C578" s="15"/>
      <c r="D578" s="15" t="s">
        <v>1550</v>
      </c>
      <c r="E578" s="15" t="s">
        <v>25</v>
      </c>
      <c r="F578" s="15" t="n">
        <v>11125</v>
      </c>
      <c r="G578" s="15"/>
      <c r="H578" s="16" t="str">
        <f aca="false">VLOOKUP(F578,'[1]Goa Member''s Details Revised'!$C$2:$AO$7385,2,0)</f>
        <v>L. N. C</v>
      </c>
      <c r="I578" s="15" t="n">
        <v>30</v>
      </c>
      <c r="J578" s="15" t="s">
        <v>27</v>
      </c>
      <c r="K578" s="15" t="n">
        <v>1993</v>
      </c>
      <c r="L578" s="16" t="str">
        <f aca="false">VLOOKUP(F578,'[1]Goa Member''s Details Revised'!$C$2:$AO$7385,9,0)</f>
        <v>Never</v>
      </c>
      <c r="M578" s="15" t="s">
        <v>1551</v>
      </c>
      <c r="N578" s="17" t="n">
        <f aca="false">VLOOKUP(F578,'[1]Goa Member''s Details Revised'!$C$2:$AO$7385,5,0)</f>
        <v>22000</v>
      </c>
      <c r="O578" s="17" t="n">
        <f aca="false">VLOOKUP(F578,'[1]Goa Member''s Details Revised'!$C$2:$AO$7385,5,0)</f>
        <v>22000</v>
      </c>
      <c r="P578" s="17" t="n">
        <f aca="false">VLOOKUP(F578,'[1]Goa Member''s Details Revised'!$C$2:$AO$7385,6,0)</f>
        <v>15400</v>
      </c>
      <c r="Q578" s="17" t="str">
        <f aca="false">VLOOKUP(F578,'[1]Goa Member''s Details Revised'!$C$2:$AO$7385,8,0)</f>
        <v>outstanding</v>
      </c>
      <c r="R578" s="17" t="n">
        <f aca="false">+O578-P578</f>
        <v>6600</v>
      </c>
      <c r="S578" s="15" t="e">
        <f aca="false">+#REF!-K578</f>
        <v>#REF!</v>
      </c>
      <c r="T578" s="17" t="n">
        <f aca="false">IF(Q578="regular",((P578-(P578/99)*S578)),(P578-(P578*20%)))</f>
        <v>12320</v>
      </c>
      <c r="U578" s="17" t="e">
        <f aca="false">((P578-(P578/99)*S578))</f>
        <v>#REF!</v>
      </c>
      <c r="V578" s="17" t="n">
        <f aca="false">IF(Q578="regular",0,(P578-(O578*20%)))</f>
        <v>11000</v>
      </c>
      <c r="W578" s="17"/>
      <c r="X578" s="15"/>
      <c r="Y578" s="18" t="str">
        <f aca="false">VLOOKUP(F578,'[1]Goa Member''s Details Revised'!$C$2:$AO$7385,12,0)</f>
        <v>last communication 01 (Outstanding Rs.6600/-)</v>
      </c>
    </row>
    <row r="579" customFormat="false" ht="30" hidden="false" customHeight="false" outlineLevel="0" collapsed="false">
      <c r="B579" s="14" t="n">
        <v>578</v>
      </c>
      <c r="C579" s="15"/>
      <c r="D579" s="15" t="s">
        <v>1552</v>
      </c>
      <c r="E579" s="15" t="s">
        <v>25</v>
      </c>
      <c r="F579" s="15" t="n">
        <v>11127</v>
      </c>
      <c r="G579" s="15"/>
      <c r="H579" s="16" t="str">
        <f aca="false">VLOOKUP(F579,'[1]Goa Member''s Details Revised'!$C$2:$AO$7385,2,0)</f>
        <v>L. N. C</v>
      </c>
      <c r="I579" s="15" t="n">
        <v>30</v>
      </c>
      <c r="J579" s="15" t="s">
        <v>27</v>
      </c>
      <c r="K579" s="15" t="n">
        <v>1993</v>
      </c>
      <c r="L579" s="16" t="str">
        <f aca="false">VLOOKUP(F579,'[1]Goa Member''s Details Revised'!$C$2:$AO$7385,9,0)</f>
        <v>Never</v>
      </c>
      <c r="M579" s="15" t="s">
        <v>1553</v>
      </c>
      <c r="N579" s="17" t="n">
        <f aca="false">VLOOKUP(F579,'[1]Goa Member''s Details Revised'!$C$2:$AO$7385,5,0)</f>
        <v>22000</v>
      </c>
      <c r="O579" s="17" t="n">
        <f aca="false">VLOOKUP(F579,'[1]Goa Member''s Details Revised'!$C$2:$AO$7385,5,0)</f>
        <v>22000</v>
      </c>
      <c r="P579" s="17" t="n">
        <f aca="false">VLOOKUP(F579,'[1]Goa Member''s Details Revised'!$C$2:$AO$7385,6,0)</f>
        <v>22000</v>
      </c>
      <c r="Q579" s="17" t="str">
        <f aca="false">VLOOKUP(F579,'[1]Goa Member''s Details Revised'!$C$2:$AO$7385,8,0)</f>
        <v>I.R.M</v>
      </c>
      <c r="R579" s="17" t="n">
        <f aca="false">+O579-P579</f>
        <v>0</v>
      </c>
      <c r="S579" s="15" t="e">
        <f aca="false">+#REF!-K579</f>
        <v>#REF!</v>
      </c>
      <c r="T579" s="17" t="n">
        <f aca="false">IF(Q579="regular",((P579-(P579/99)*S579)),(P579-(P579*20%)))</f>
        <v>17600</v>
      </c>
      <c r="U579" s="17" t="e">
        <f aca="false">((P579-(P579/99)*S579))</f>
        <v>#REF!</v>
      </c>
      <c r="V579" s="17" t="n">
        <f aca="false">IF(Q579="regular",0,(P579-(O579*20%)))</f>
        <v>17600</v>
      </c>
      <c r="W579" s="17"/>
      <c r="X579" s="15"/>
      <c r="Y579" s="18" t="str">
        <f aca="false">VLOOKUP(F579,'[1]Goa Member''s Details Revised'!$C$2:$AO$7385,12,0)</f>
        <v>we send last reminder in 2012.then we did not receive any reply</v>
      </c>
    </row>
    <row r="580" customFormat="false" ht="15" hidden="false" customHeight="false" outlineLevel="0" collapsed="false">
      <c r="B580" s="14" t="n">
        <v>579</v>
      </c>
      <c r="C580" s="15"/>
      <c r="D580" s="15" t="s">
        <v>1554</v>
      </c>
      <c r="E580" s="15" t="s">
        <v>25</v>
      </c>
      <c r="F580" s="15" t="n">
        <v>11129</v>
      </c>
      <c r="G580" s="15"/>
      <c r="H580" s="16" t="str">
        <f aca="false">VLOOKUP(F580,'[1]Goa Member''s Details Revised'!$C$2:$AO$7385,2,0)</f>
        <v>L. N. C</v>
      </c>
      <c r="I580" s="15" t="n">
        <v>27</v>
      </c>
      <c r="J580" s="15" t="s">
        <v>27</v>
      </c>
      <c r="K580" s="15" t="n">
        <v>1993</v>
      </c>
      <c r="L580" s="16" t="str">
        <f aca="false">VLOOKUP(F580,'[1]Goa Member''s Details Revised'!$C$2:$AO$7385,9,0)</f>
        <v>Never</v>
      </c>
      <c r="M580" s="15" t="s">
        <v>1555</v>
      </c>
      <c r="N580" s="17" t="n">
        <f aca="false">VLOOKUP(F580,'[1]Goa Member''s Details Revised'!$C$2:$AO$7385,5,0)</f>
        <v>22000</v>
      </c>
      <c r="O580" s="17" t="n">
        <f aca="false">VLOOKUP(F580,'[1]Goa Member''s Details Revised'!$C$2:$AO$7385,5,0)</f>
        <v>22000</v>
      </c>
      <c r="P580" s="17" t="n">
        <f aca="false">VLOOKUP(F580,'[1]Goa Member''s Details Revised'!$C$2:$AO$7385,6,0)</f>
        <v>22000</v>
      </c>
      <c r="Q580" s="17" t="str">
        <f aca="false">VLOOKUP(F580,'[1]Goa Member''s Details Revised'!$C$2:$AO$7385,8,0)</f>
        <v>I.R.M</v>
      </c>
      <c r="R580" s="17" t="n">
        <f aca="false">+O580-P580</f>
        <v>0</v>
      </c>
      <c r="S580" s="15" t="e">
        <f aca="false">+#REF!-K580</f>
        <v>#REF!</v>
      </c>
      <c r="T580" s="17" t="n">
        <f aca="false">IF(Q580="regular",((P580-(P580/99)*S580)),(P580-(P580*20%)))</f>
        <v>17600</v>
      </c>
      <c r="U580" s="17" t="e">
        <f aca="false">((P580-(P580/99)*S580))</f>
        <v>#REF!</v>
      </c>
      <c r="V580" s="17" t="n">
        <f aca="false">IF(Q580="regular",0,(P580-(O580*20%)))</f>
        <v>17600</v>
      </c>
      <c r="W580" s="17"/>
      <c r="X580" s="15"/>
      <c r="Y580" s="18" t="str">
        <f aca="false">VLOOKUP(F580,'[1]Goa Member''s Details Revised'!$C$2:$AO$7385,12,0)</f>
        <v>As per POD last communication 07 </v>
      </c>
    </row>
    <row r="581" customFormat="false" ht="30" hidden="false" customHeight="false" outlineLevel="0" collapsed="false">
      <c r="B581" s="14" t="n">
        <v>580</v>
      </c>
      <c r="C581" s="15"/>
      <c r="D581" s="15" t="s">
        <v>1556</v>
      </c>
      <c r="E581" s="15" t="s">
        <v>25</v>
      </c>
      <c r="F581" s="15" t="n">
        <v>11130</v>
      </c>
      <c r="G581" s="15"/>
      <c r="H581" s="16" t="str">
        <f aca="false">VLOOKUP(F581,'[1]Goa Member''s Details Revised'!$C$2:$AO$7385,2,0)</f>
        <v>L. N. C</v>
      </c>
      <c r="I581" s="15" t="n">
        <v>30</v>
      </c>
      <c r="J581" s="15" t="s">
        <v>27</v>
      </c>
      <c r="K581" s="15" t="n">
        <v>1993</v>
      </c>
      <c r="L581" s="16" t="str">
        <f aca="false">VLOOKUP(F581,'[1]Goa Member''s Details Revised'!$C$2:$AO$7385,9,0)</f>
        <v>Never</v>
      </c>
      <c r="M581" s="15" t="s">
        <v>1557</v>
      </c>
      <c r="N581" s="17" t="n">
        <f aca="false">VLOOKUP(F581,'[1]Goa Member''s Details Revised'!$C$2:$AO$7385,5,0)</f>
        <v>52000</v>
      </c>
      <c r="O581" s="17" t="n">
        <f aca="false">VLOOKUP(F581,'[1]Goa Member''s Details Revised'!$C$2:$AO$7385,5,0)</f>
        <v>52000</v>
      </c>
      <c r="P581" s="17" t="n">
        <f aca="false">VLOOKUP(F581,'[1]Goa Member''s Details Revised'!$C$2:$AO$7385,6,0)</f>
        <v>52000</v>
      </c>
      <c r="Q581" s="17" t="str">
        <f aca="false">VLOOKUP(F581,'[1]Goa Member''s Details Revised'!$C$2:$AO$7385,8,0)</f>
        <v>I.R.M</v>
      </c>
      <c r="R581" s="17" t="n">
        <f aca="false">+O581-P581</f>
        <v>0</v>
      </c>
      <c r="S581" s="15" t="e">
        <f aca="false">+#REF!-K581</f>
        <v>#REF!</v>
      </c>
      <c r="T581" s="17" t="n">
        <f aca="false">IF(Q581="regular",((P581-(P581/99)*S581)),(P581-(P581*20%)))</f>
        <v>41600</v>
      </c>
      <c r="U581" s="17" t="e">
        <f aca="false">((P581-(P581/99)*S581))</f>
        <v>#REF!</v>
      </c>
      <c r="V581" s="17" t="n">
        <f aca="false">IF(Q581="regular",0,(P581-(O581*20%)))</f>
        <v>41600</v>
      </c>
      <c r="W581" s="17"/>
      <c r="X581" s="15"/>
      <c r="Y581" s="18" t="str">
        <f aca="false">VLOOKUP(F581,'[1]Goa Member''s Details Revised'!$C$2:$AO$7385,12,0)</f>
        <v>we send last reminder in 2012.then we did not receive any reply</v>
      </c>
    </row>
    <row r="582" customFormat="false" ht="30" hidden="false" customHeight="false" outlineLevel="0" collapsed="false">
      <c r="B582" s="14" t="n">
        <v>581</v>
      </c>
      <c r="C582" s="15"/>
      <c r="D582" s="15" t="s">
        <v>1558</v>
      </c>
      <c r="E582" s="15" t="s">
        <v>25</v>
      </c>
      <c r="F582" s="15" t="n">
        <v>11134</v>
      </c>
      <c r="G582" s="15"/>
      <c r="H582" s="16" t="str">
        <f aca="false">VLOOKUP(F582,'[1]Goa Member''s Details Revised'!$C$2:$AO$7385,2,0)</f>
        <v>L. N. C</v>
      </c>
      <c r="I582" s="15" t="n">
        <v>31</v>
      </c>
      <c r="J582" s="15" t="s">
        <v>27</v>
      </c>
      <c r="K582" s="15" t="n">
        <v>1993</v>
      </c>
      <c r="L582" s="16" t="str">
        <f aca="false">VLOOKUP(F582,'[1]Goa Member''s Details Revised'!$C$2:$AO$7385,9,0)</f>
        <v>Never</v>
      </c>
      <c r="M582" s="15" t="s">
        <v>1559</v>
      </c>
      <c r="N582" s="17" t="n">
        <f aca="false">VLOOKUP(F582,'[1]Goa Member''s Details Revised'!$C$2:$AO$7385,5,0)</f>
        <v>22000</v>
      </c>
      <c r="O582" s="17" t="n">
        <f aca="false">VLOOKUP(F582,'[1]Goa Member''s Details Revised'!$C$2:$AO$7385,5,0)</f>
        <v>22000</v>
      </c>
      <c r="P582" s="17" t="n">
        <f aca="false">VLOOKUP(F582,'[1]Goa Member''s Details Revised'!$C$2:$AO$7385,6,0)</f>
        <v>22000</v>
      </c>
      <c r="Q582" s="17" t="str">
        <f aca="false">VLOOKUP(F582,'[1]Goa Member''s Details Revised'!$C$2:$AO$7385,8,0)</f>
        <v>I.R.M</v>
      </c>
      <c r="R582" s="17" t="n">
        <f aca="false">+O582-P582</f>
        <v>0</v>
      </c>
      <c r="S582" s="15" t="e">
        <f aca="false">+#REF!-K582</f>
        <v>#REF!</v>
      </c>
      <c r="T582" s="17" t="n">
        <f aca="false">IF(Q582="regular",((P582-(P582/99)*S582)),(P582-(P582*20%)))</f>
        <v>17600</v>
      </c>
      <c r="U582" s="17" t="e">
        <f aca="false">((P582-(P582/99)*S582))</f>
        <v>#REF!</v>
      </c>
      <c r="V582" s="17" t="n">
        <f aca="false">IF(Q582="regular",0,(P582-(O582*20%)))</f>
        <v>17600</v>
      </c>
      <c r="W582" s="17"/>
      <c r="X582" s="15"/>
      <c r="Y582" s="18" t="str">
        <f aca="false">VLOOKUP(F582,'[1]Goa Member''s Details Revised'!$C$2:$AO$7385,12,0)</f>
        <v>we send last reminder in 2012.then we did not receive any reply</v>
      </c>
    </row>
    <row r="583" customFormat="false" ht="30" hidden="false" customHeight="false" outlineLevel="0" collapsed="false">
      <c r="B583" s="14" t="n">
        <v>582</v>
      </c>
      <c r="C583" s="15"/>
      <c r="D583" s="15" t="s">
        <v>1560</v>
      </c>
      <c r="E583" s="15" t="s">
        <v>25</v>
      </c>
      <c r="F583" s="15" t="n">
        <v>11135</v>
      </c>
      <c r="G583" s="15"/>
      <c r="H583" s="16" t="str">
        <f aca="false">VLOOKUP(F583,'[1]Goa Member''s Details Revised'!$C$2:$AO$7385,2,0)</f>
        <v>L. N. C</v>
      </c>
      <c r="I583" s="15" t="n">
        <v>31</v>
      </c>
      <c r="J583" s="15" t="s">
        <v>27</v>
      </c>
      <c r="K583" s="15" t="n">
        <v>1993</v>
      </c>
      <c r="L583" s="16" t="str">
        <f aca="false">VLOOKUP(F583,'[1]Goa Member''s Details Revised'!$C$2:$AO$7385,9,0)</f>
        <v>Never</v>
      </c>
      <c r="M583" s="15" t="s">
        <v>1561</v>
      </c>
      <c r="N583" s="17" t="n">
        <f aca="false">VLOOKUP(F583,'[1]Goa Member''s Details Revised'!$C$2:$AO$7385,5,0)</f>
        <v>22000</v>
      </c>
      <c r="O583" s="17" t="n">
        <f aca="false">VLOOKUP(F583,'[1]Goa Member''s Details Revised'!$C$2:$AO$7385,5,0)</f>
        <v>22000</v>
      </c>
      <c r="P583" s="17" t="n">
        <f aca="false">VLOOKUP(F583,'[1]Goa Member''s Details Revised'!$C$2:$AO$7385,6,0)</f>
        <v>22000</v>
      </c>
      <c r="Q583" s="17" t="str">
        <f aca="false">VLOOKUP(F583,'[1]Goa Member''s Details Revised'!$C$2:$AO$7385,8,0)</f>
        <v>I.R.M</v>
      </c>
      <c r="R583" s="17" t="n">
        <f aca="false">+O583-P583</f>
        <v>0</v>
      </c>
      <c r="S583" s="15" t="e">
        <f aca="false">+#REF!-K583</f>
        <v>#REF!</v>
      </c>
      <c r="T583" s="17" t="n">
        <f aca="false">IF(Q583="regular",((P583-(P583/99)*S583)),(P583-(P583*20%)))</f>
        <v>17600</v>
      </c>
      <c r="U583" s="17" t="e">
        <f aca="false">((P583-(P583/99)*S583))</f>
        <v>#REF!</v>
      </c>
      <c r="V583" s="17" t="n">
        <f aca="false">IF(Q583="regular",0,(P583-(O583*20%)))</f>
        <v>17600</v>
      </c>
      <c r="W583" s="17"/>
      <c r="X583" s="15"/>
      <c r="Y583" s="18" t="str">
        <f aca="false">VLOOKUP(F583,'[1]Goa Member''s Details Revised'!$C$2:$AO$7385,12,0)</f>
        <v>we send last reminder in 2012.then we did not receive any reply</v>
      </c>
    </row>
    <row r="584" customFormat="false" ht="30" hidden="false" customHeight="false" outlineLevel="0" collapsed="false">
      <c r="B584" s="14" t="n">
        <v>583</v>
      </c>
      <c r="C584" s="15"/>
      <c r="D584" s="15" t="s">
        <v>1562</v>
      </c>
      <c r="E584" s="15" t="s">
        <v>25</v>
      </c>
      <c r="F584" s="15" t="n">
        <v>11136</v>
      </c>
      <c r="G584" s="15"/>
      <c r="H584" s="16" t="str">
        <f aca="false">VLOOKUP(F584,'[1]Goa Member''s Details Revised'!$C$2:$AO$7385,2,0)</f>
        <v>L. N. C</v>
      </c>
      <c r="I584" s="15" t="n">
        <v>31</v>
      </c>
      <c r="J584" s="15" t="s">
        <v>27</v>
      </c>
      <c r="K584" s="15" t="n">
        <v>1993</v>
      </c>
      <c r="L584" s="16" t="str">
        <f aca="false">VLOOKUP(F584,'[1]Goa Member''s Details Revised'!$C$2:$AO$7385,9,0)</f>
        <v>Never</v>
      </c>
      <c r="M584" s="15" t="s">
        <v>1563</v>
      </c>
      <c r="N584" s="17" t="n">
        <f aca="false">VLOOKUP(F584,'[1]Goa Member''s Details Revised'!$C$2:$AO$7385,5,0)</f>
        <v>30000</v>
      </c>
      <c r="O584" s="17" t="n">
        <f aca="false">VLOOKUP(F584,'[1]Goa Member''s Details Revised'!$C$2:$AO$7385,5,0)</f>
        <v>30000</v>
      </c>
      <c r="P584" s="17" t="n">
        <f aca="false">VLOOKUP(F584,'[1]Goa Member''s Details Revised'!$C$2:$AO$7385,6,0)</f>
        <v>25500</v>
      </c>
      <c r="Q584" s="17" t="str">
        <f aca="false">VLOOKUP(F584,'[1]Goa Member''s Details Revised'!$C$2:$AO$7385,8,0)</f>
        <v>outstanding</v>
      </c>
      <c r="R584" s="17" t="n">
        <f aca="false">+O584-P584</f>
        <v>4500</v>
      </c>
      <c r="S584" s="15" t="e">
        <f aca="false">+#REF!-K584</f>
        <v>#REF!</v>
      </c>
      <c r="T584" s="17" t="n">
        <f aca="false">IF(Q584="regular",((P584-(P584/99)*S584)),(P584-(P584*20%)))</f>
        <v>20400</v>
      </c>
      <c r="U584" s="17" t="e">
        <f aca="false">((P584-(P584/99)*S584))</f>
        <v>#REF!</v>
      </c>
      <c r="V584" s="17" t="n">
        <f aca="false">IF(Q584="regular",0,(P584-(O584*20%)))</f>
        <v>19500</v>
      </c>
      <c r="W584" s="17"/>
      <c r="X584" s="15"/>
      <c r="Y584" s="18" t="str">
        <f aca="false">VLOOKUP(F584,'[1]Goa Member''s Details Revised'!$C$2:$AO$7385,12,0)</f>
        <v>not send any reminder last communication 2009 (Outstanding Rs. 4500/-)</v>
      </c>
    </row>
    <row r="585" customFormat="false" ht="15" hidden="false" customHeight="false" outlineLevel="0" collapsed="false">
      <c r="B585" s="14" t="n">
        <v>584</v>
      </c>
      <c r="C585" s="15"/>
      <c r="D585" s="15" t="s">
        <v>1564</v>
      </c>
      <c r="E585" s="15" t="s">
        <v>25</v>
      </c>
      <c r="F585" s="15" t="n">
        <v>11137</v>
      </c>
      <c r="G585" s="15"/>
      <c r="H585" s="16" t="str">
        <f aca="false">VLOOKUP(F585,'[1]Goa Member''s Details Revised'!$C$2:$AO$7385,2,0)</f>
        <v>L. N. C</v>
      </c>
      <c r="I585" s="15" t="n">
        <v>31</v>
      </c>
      <c r="J585" s="15" t="s">
        <v>27</v>
      </c>
      <c r="K585" s="15" t="n">
        <v>1993</v>
      </c>
      <c r="L585" s="16" t="str">
        <f aca="false">VLOOKUP(F585,'[1]Goa Member''s Details Revised'!$C$2:$AO$7385,9,0)</f>
        <v>Never</v>
      </c>
      <c r="M585" s="15" t="s">
        <v>1565</v>
      </c>
      <c r="N585" s="17" t="n">
        <f aca="false">VLOOKUP(F585,'[1]Goa Member''s Details Revised'!$C$2:$AO$7385,5,0)</f>
        <v>52000</v>
      </c>
      <c r="O585" s="17" t="n">
        <f aca="false">VLOOKUP(F585,'[1]Goa Member''s Details Revised'!$C$2:$AO$7385,5,0)</f>
        <v>52000</v>
      </c>
      <c r="P585" s="17" t="n">
        <f aca="false">VLOOKUP(F585,'[1]Goa Member''s Details Revised'!$C$2:$AO$7385,6,0)</f>
        <v>52000</v>
      </c>
      <c r="Q585" s="17" t="str">
        <f aca="false">VLOOKUP(F585,'[1]Goa Member''s Details Revised'!$C$2:$AO$7385,8,0)</f>
        <v>I.R.M</v>
      </c>
      <c r="R585" s="17" t="n">
        <f aca="false">+O585-P585</f>
        <v>0</v>
      </c>
      <c r="S585" s="15" t="e">
        <f aca="false">+#REF!-K585</f>
        <v>#REF!</v>
      </c>
      <c r="T585" s="17" t="n">
        <f aca="false">IF(Q585="regular",((P585-(P585/99)*S585)),(P585-(P585*20%)))</f>
        <v>41600</v>
      </c>
      <c r="U585" s="17" t="e">
        <f aca="false">((P585-(P585/99)*S585))</f>
        <v>#REF!</v>
      </c>
      <c r="V585" s="17" t="n">
        <f aca="false">IF(Q585="regular",0,(P585-(O585*20%)))</f>
        <v>41600</v>
      </c>
      <c r="W585" s="17"/>
      <c r="X585" s="15"/>
      <c r="Y585" s="18" t="str">
        <f aca="false">VLOOKUP(F585,'[1]Goa Member''s Details Revised'!$C$2:$AO$7385,12,0)</f>
        <v>no reminders so last communication 2014</v>
      </c>
    </row>
    <row r="586" customFormat="false" ht="30" hidden="false" customHeight="false" outlineLevel="0" collapsed="false">
      <c r="B586" s="14" t="n">
        <v>585</v>
      </c>
      <c r="C586" s="15"/>
      <c r="D586" s="15" t="s">
        <v>1566</v>
      </c>
      <c r="E586" s="15" t="s">
        <v>25</v>
      </c>
      <c r="F586" s="15" t="n">
        <v>11138</v>
      </c>
      <c r="G586" s="15"/>
      <c r="H586" s="16" t="str">
        <f aca="false">VLOOKUP(F586,'[1]Goa Member''s Details Revised'!$C$2:$AO$7385,2,0)</f>
        <v>L. N. C</v>
      </c>
      <c r="I586" s="15" t="n">
        <v>31</v>
      </c>
      <c r="J586" s="15" t="s">
        <v>27</v>
      </c>
      <c r="K586" s="15" t="n">
        <v>1993</v>
      </c>
      <c r="L586" s="16" t="str">
        <f aca="false">VLOOKUP(F586,'[1]Goa Member''s Details Revised'!$C$2:$AO$7385,9,0)</f>
        <v>Never</v>
      </c>
      <c r="M586" s="15" t="s">
        <v>1567</v>
      </c>
      <c r="N586" s="17" t="n">
        <f aca="false">VLOOKUP(F586,'[1]Goa Member''s Details Revised'!$C$2:$AO$7385,5,0)</f>
        <v>22000</v>
      </c>
      <c r="O586" s="17" t="n">
        <f aca="false">VLOOKUP(F586,'[1]Goa Member''s Details Revised'!$C$2:$AO$7385,5,0)</f>
        <v>22000</v>
      </c>
      <c r="P586" s="17" t="n">
        <f aca="false">VLOOKUP(F586,'[1]Goa Member''s Details Revised'!$C$2:$AO$7385,6,0)</f>
        <v>22000</v>
      </c>
      <c r="Q586" s="17" t="str">
        <f aca="false">VLOOKUP(F586,'[1]Goa Member''s Details Revised'!$C$2:$AO$7385,8,0)</f>
        <v>I.R.M</v>
      </c>
      <c r="R586" s="17" t="n">
        <f aca="false">+O586-P586</f>
        <v>0</v>
      </c>
      <c r="S586" s="15" t="e">
        <f aca="false">+#REF!-K586</f>
        <v>#REF!</v>
      </c>
      <c r="T586" s="17" t="n">
        <f aca="false">IF(Q586="regular",((P586-(P586/99)*S586)),(P586-(P586*20%)))</f>
        <v>17600</v>
      </c>
      <c r="U586" s="17" t="e">
        <f aca="false">((P586-(P586/99)*S586))</f>
        <v>#REF!</v>
      </c>
      <c r="V586" s="17" t="n">
        <f aca="false">IF(Q586="regular",0,(P586-(O586*20%)))</f>
        <v>17600</v>
      </c>
      <c r="W586" s="17"/>
      <c r="X586" s="15"/>
      <c r="Y586" s="18" t="str">
        <f aca="false">VLOOKUP(F586,'[1]Goa Member''s Details Revised'!$C$2:$AO$7385,12,0)</f>
        <v>we send last reminder in 2012.then we did not receive any reply</v>
      </c>
    </row>
    <row r="587" customFormat="false" ht="15" hidden="false" customHeight="false" outlineLevel="0" collapsed="false">
      <c r="B587" s="14" t="n">
        <v>586</v>
      </c>
      <c r="C587" s="15"/>
      <c r="D587" s="15" t="s">
        <v>1568</v>
      </c>
      <c r="E587" s="15" t="s">
        <v>25</v>
      </c>
      <c r="F587" s="15" t="n">
        <v>11141</v>
      </c>
      <c r="G587" s="15"/>
      <c r="H587" s="16" t="str">
        <f aca="false">VLOOKUP(F587,'[1]Goa Member''s Details Revised'!$C$2:$AO$7385,2,0)</f>
        <v>L. N. C</v>
      </c>
      <c r="I587" s="15" t="n">
        <v>31</v>
      </c>
      <c r="J587" s="15" t="s">
        <v>27</v>
      </c>
      <c r="K587" s="15" t="n">
        <v>1993</v>
      </c>
      <c r="L587" s="16" t="str">
        <f aca="false">VLOOKUP(F587,'[1]Goa Member''s Details Revised'!$C$2:$AO$7385,9,0)</f>
        <v>Never</v>
      </c>
      <c r="M587" s="15" t="s">
        <v>1569</v>
      </c>
      <c r="N587" s="17" t="n">
        <f aca="false">VLOOKUP(F587,'[1]Goa Member''s Details Revised'!$C$2:$AO$7385,5,0)</f>
        <v>22000</v>
      </c>
      <c r="O587" s="17" t="n">
        <f aca="false">VLOOKUP(F587,'[1]Goa Member''s Details Revised'!$C$2:$AO$7385,5,0)</f>
        <v>22000</v>
      </c>
      <c r="P587" s="17" t="n">
        <f aca="false">VLOOKUP(F587,'[1]Goa Member''s Details Revised'!$C$2:$AO$7385,6,0)</f>
        <v>13200</v>
      </c>
      <c r="Q587" s="17" t="str">
        <f aca="false">VLOOKUP(F587,'[1]Goa Member''s Details Revised'!$C$2:$AO$7385,8,0)</f>
        <v>outstanding</v>
      </c>
      <c r="R587" s="17" t="n">
        <f aca="false">+O587-P587</f>
        <v>8800</v>
      </c>
      <c r="S587" s="15" t="e">
        <f aca="false">+#REF!-K587</f>
        <v>#REF!</v>
      </c>
      <c r="T587" s="17" t="n">
        <f aca="false">IF(Q587="regular",((P587-(P587/99)*S587)),(P587-(P587*20%)))</f>
        <v>10560</v>
      </c>
      <c r="U587" s="17" t="e">
        <f aca="false">((P587-(P587/99)*S587))</f>
        <v>#REF!</v>
      </c>
      <c r="V587" s="17" t="n">
        <f aca="false">IF(Q587="regular",0,(P587-(O587*20%)))</f>
        <v>8800</v>
      </c>
      <c r="W587" s="17"/>
      <c r="X587" s="15"/>
      <c r="Y587" s="18" t="str">
        <f aca="false">VLOOKUP(F587,'[1]Goa Member''s Details Revised'!$C$2:$AO$7385,12,0)</f>
        <v>As per POD last communication 07 (Outstanding Rs 8800/-)</v>
      </c>
    </row>
    <row r="588" customFormat="false" ht="15" hidden="false" customHeight="false" outlineLevel="0" collapsed="false">
      <c r="B588" s="14" t="n">
        <v>587</v>
      </c>
      <c r="C588" s="15"/>
      <c r="D588" s="15" t="s">
        <v>1570</v>
      </c>
      <c r="E588" s="15" t="s">
        <v>25</v>
      </c>
      <c r="F588" s="15" t="n">
        <v>11143</v>
      </c>
      <c r="G588" s="15"/>
      <c r="H588" s="16" t="str">
        <f aca="false">VLOOKUP(F588,'[1]Goa Member''s Details Revised'!$C$2:$AO$7385,2,0)</f>
        <v>L. N. C</v>
      </c>
      <c r="I588" s="15" t="n">
        <v>31</v>
      </c>
      <c r="J588" s="15" t="s">
        <v>27</v>
      </c>
      <c r="K588" s="15" t="n">
        <v>1993</v>
      </c>
      <c r="L588" s="16" t="str">
        <f aca="false">VLOOKUP(F588,'[1]Goa Member''s Details Revised'!$C$2:$AO$7385,9,0)</f>
        <v>Never</v>
      </c>
      <c r="M588" s="15" t="s">
        <v>1571</v>
      </c>
      <c r="N588" s="17" t="n">
        <f aca="false">VLOOKUP(F588,'[1]Goa Member''s Details Revised'!$C$2:$AO$7385,5,0)</f>
        <v>22000</v>
      </c>
      <c r="O588" s="17" t="n">
        <f aca="false">VLOOKUP(F588,'[1]Goa Member''s Details Revised'!$C$2:$AO$7385,5,0)</f>
        <v>22000</v>
      </c>
      <c r="P588" s="17" t="n">
        <f aca="false">VLOOKUP(F588,'[1]Goa Member''s Details Revised'!$C$2:$AO$7385,6,0)</f>
        <v>8800</v>
      </c>
      <c r="Q588" s="17" t="str">
        <f aca="false">VLOOKUP(F588,'[1]Goa Member''s Details Revised'!$C$2:$AO$7385,8,0)</f>
        <v>outstanding</v>
      </c>
      <c r="R588" s="17" t="n">
        <f aca="false">+O588-P588</f>
        <v>13200</v>
      </c>
      <c r="S588" s="15" t="e">
        <f aca="false">+#REF!-K588</f>
        <v>#REF!</v>
      </c>
      <c r="T588" s="17" t="n">
        <f aca="false">IF(Q588="regular",((P588-(P588/99)*S588)),(P588-(P588*20%)))</f>
        <v>7040</v>
      </c>
      <c r="U588" s="17" t="e">
        <f aca="false">((P588-(P588/99)*S588))</f>
        <v>#REF!</v>
      </c>
      <c r="V588" s="17" t="n">
        <f aca="false">IF(Q588="regular",0,(P588-(O588*20%)))</f>
        <v>4400</v>
      </c>
      <c r="W588" s="17"/>
      <c r="X588" s="15"/>
      <c r="Y588" s="18" t="str">
        <f aca="false">VLOOKUP(F588,'[1]Goa Member''s Details Revised'!$C$2:$AO$7385,12,0)</f>
        <v>last communication 97 (Outstanding Rs. 13200/-)</v>
      </c>
    </row>
    <row r="589" customFormat="false" ht="30" hidden="false" customHeight="false" outlineLevel="0" collapsed="false">
      <c r="B589" s="14" t="n">
        <v>588</v>
      </c>
      <c r="C589" s="15"/>
      <c r="D589" s="15" t="s">
        <v>1572</v>
      </c>
      <c r="E589" s="15" t="s">
        <v>25</v>
      </c>
      <c r="F589" s="15" t="n">
        <v>11146</v>
      </c>
      <c r="G589" s="15"/>
      <c r="H589" s="16" t="str">
        <f aca="false">VLOOKUP(F589,'[1]Goa Member''s Details Revised'!$C$2:$AO$7385,2,0)</f>
        <v>L. N. C</v>
      </c>
      <c r="I589" s="15" t="n">
        <v>10</v>
      </c>
      <c r="J589" s="15" t="s">
        <v>34</v>
      </c>
      <c r="K589" s="15" t="n">
        <v>1994</v>
      </c>
      <c r="L589" s="16" t="str">
        <f aca="false">VLOOKUP(F589,'[1]Goa Member''s Details Revised'!$C$2:$AO$7385,9,0)</f>
        <v>Never</v>
      </c>
      <c r="M589" s="15" t="s">
        <v>1573</v>
      </c>
      <c r="N589" s="17" t="n">
        <f aca="false">VLOOKUP(F589,'[1]Goa Member''s Details Revised'!$C$2:$AO$7385,5,0)</f>
        <v>22000</v>
      </c>
      <c r="O589" s="17" t="n">
        <f aca="false">VLOOKUP(F589,'[1]Goa Member''s Details Revised'!$C$2:$AO$7385,5,0)</f>
        <v>22000</v>
      </c>
      <c r="P589" s="17" t="n">
        <f aca="false">VLOOKUP(F589,'[1]Goa Member''s Details Revised'!$C$2:$AO$7385,6,0)</f>
        <v>22000</v>
      </c>
      <c r="Q589" s="17" t="str">
        <f aca="false">VLOOKUP(F589,'[1]Goa Member''s Details Revised'!$C$2:$AO$7385,8,0)</f>
        <v>I.R.M</v>
      </c>
      <c r="R589" s="17" t="n">
        <f aca="false">+O589-P589</f>
        <v>0</v>
      </c>
      <c r="S589" s="15" t="e">
        <f aca="false">+#REF!-K589</f>
        <v>#REF!</v>
      </c>
      <c r="T589" s="17" t="n">
        <f aca="false">IF(Q589="regular",((P589-(P589/99)*S589)),(P589-(P589*20%)))</f>
        <v>17600</v>
      </c>
      <c r="U589" s="17" t="e">
        <f aca="false">((P589-(P589/99)*S589))</f>
        <v>#REF!</v>
      </c>
      <c r="V589" s="17" t="n">
        <f aca="false">IF(Q589="regular",0,(P589-(O589*20%)))</f>
        <v>17600</v>
      </c>
      <c r="W589" s="17"/>
      <c r="X589" s="15"/>
      <c r="Y589" s="18" t="str">
        <f aca="false">VLOOKUP(F589,'[1]Goa Member''s Details Revised'!$C$2:$AO$7385,12,0)</f>
        <v>we send last reminder in 2012.then we did not receive any reply</v>
      </c>
    </row>
    <row r="590" customFormat="false" ht="30" hidden="false" customHeight="false" outlineLevel="0" collapsed="false">
      <c r="B590" s="14" t="n">
        <v>589</v>
      </c>
      <c r="C590" s="15"/>
      <c r="D590" s="15" t="s">
        <v>1574</v>
      </c>
      <c r="E590" s="15" t="s">
        <v>25</v>
      </c>
      <c r="F590" s="15" t="n">
        <v>11147</v>
      </c>
      <c r="G590" s="15"/>
      <c r="H590" s="16" t="str">
        <f aca="false">VLOOKUP(F590,'[1]Goa Member''s Details Revised'!$C$2:$AO$7385,2,0)</f>
        <v>L. N. C</v>
      </c>
      <c r="I590" s="15" t="n">
        <v>10</v>
      </c>
      <c r="J590" s="15" t="s">
        <v>34</v>
      </c>
      <c r="K590" s="15" t="n">
        <v>1994</v>
      </c>
      <c r="L590" s="16" t="str">
        <f aca="false">VLOOKUP(F590,'[1]Goa Member''s Details Revised'!$C$2:$AO$7385,9,0)</f>
        <v>Never</v>
      </c>
      <c r="M590" s="15" t="s">
        <v>1575</v>
      </c>
      <c r="N590" s="17" t="n">
        <f aca="false">VLOOKUP(F590,'[1]Goa Member''s Details Revised'!$C$2:$AO$7385,5,0)</f>
        <v>65000</v>
      </c>
      <c r="O590" s="17" t="n">
        <f aca="false">VLOOKUP(F590,'[1]Goa Member''s Details Revised'!$C$2:$AO$7385,5,0)</f>
        <v>65000</v>
      </c>
      <c r="P590" s="17" t="n">
        <f aca="false">VLOOKUP(F590,'[1]Goa Member''s Details Revised'!$C$2:$AO$7385,6,0)</f>
        <v>65000</v>
      </c>
      <c r="Q590" s="17" t="str">
        <f aca="false">VLOOKUP(F590,'[1]Goa Member''s Details Revised'!$C$2:$AO$7385,8,0)</f>
        <v>I.R.M</v>
      </c>
      <c r="R590" s="17" t="n">
        <f aca="false">+O590-P590</f>
        <v>0</v>
      </c>
      <c r="S590" s="15" t="e">
        <f aca="false">+#REF!-K590</f>
        <v>#REF!</v>
      </c>
      <c r="T590" s="17" t="n">
        <f aca="false">IF(Q590="regular",((P590-(P590/99)*S590)),(P590-(P590*20%)))</f>
        <v>52000</v>
      </c>
      <c r="U590" s="17" t="e">
        <f aca="false">((P590-(P590/99)*S590))</f>
        <v>#REF!</v>
      </c>
      <c r="V590" s="17" t="n">
        <f aca="false">IF(Q590="regular",0,(P590-(O590*20%)))</f>
        <v>52000</v>
      </c>
      <c r="W590" s="17"/>
      <c r="X590" s="15"/>
      <c r="Y590" s="18" t="str">
        <f aca="false">VLOOKUP(F590,'[1]Goa Member''s Details Revised'!$C$2:$AO$7385,12,0)</f>
        <v>we send last reminder in 2012.then we did not receive any reply</v>
      </c>
    </row>
    <row r="591" customFormat="false" ht="30" hidden="false" customHeight="false" outlineLevel="0" collapsed="false">
      <c r="B591" s="14" t="n">
        <v>590</v>
      </c>
      <c r="C591" s="15"/>
      <c r="D591" s="15" t="s">
        <v>1576</v>
      </c>
      <c r="E591" s="15" t="s">
        <v>25</v>
      </c>
      <c r="F591" s="15" t="n">
        <v>11149</v>
      </c>
      <c r="G591" s="15"/>
      <c r="H591" s="16" t="str">
        <f aca="false">VLOOKUP(F591,'[1]Goa Member''s Details Revised'!$C$2:$AO$7385,2,0)</f>
        <v>L. N. C</v>
      </c>
      <c r="I591" s="15" t="n">
        <v>6</v>
      </c>
      <c r="J591" s="15" t="s">
        <v>34</v>
      </c>
      <c r="K591" s="15" t="n">
        <v>1994</v>
      </c>
      <c r="L591" s="16" t="str">
        <f aca="false">VLOOKUP(F591,'[1]Goa Member''s Details Revised'!$C$2:$AO$7385,9,0)</f>
        <v>Never</v>
      </c>
      <c r="M591" s="15" t="s">
        <v>1577</v>
      </c>
      <c r="N591" s="17" t="n">
        <f aca="false">VLOOKUP(F591,'[1]Goa Member''s Details Revised'!$C$2:$AO$7385,5,0)</f>
        <v>22000</v>
      </c>
      <c r="O591" s="17" t="n">
        <f aca="false">VLOOKUP(F591,'[1]Goa Member''s Details Revised'!$C$2:$AO$7385,5,0)</f>
        <v>22000</v>
      </c>
      <c r="P591" s="17" t="n">
        <f aca="false">VLOOKUP(F591,'[1]Goa Member''s Details Revised'!$C$2:$AO$7385,6,0)</f>
        <v>22000</v>
      </c>
      <c r="Q591" s="17" t="str">
        <f aca="false">VLOOKUP(F591,'[1]Goa Member''s Details Revised'!$C$2:$AO$7385,8,0)</f>
        <v>I.R.M</v>
      </c>
      <c r="R591" s="17" t="n">
        <f aca="false">+O591-P591</f>
        <v>0</v>
      </c>
      <c r="S591" s="15" t="e">
        <f aca="false">+#REF!-K591</f>
        <v>#REF!</v>
      </c>
      <c r="T591" s="17" t="n">
        <f aca="false">IF(Q591="regular",((P591-(P591/99)*S591)),(P591-(P591*20%)))</f>
        <v>17600</v>
      </c>
      <c r="U591" s="17" t="e">
        <f aca="false">((P591-(P591/99)*S591))</f>
        <v>#REF!</v>
      </c>
      <c r="V591" s="17" t="n">
        <f aca="false">IF(Q591="regular",0,(P591-(O591*20%)))</f>
        <v>17600</v>
      </c>
      <c r="W591" s="17"/>
      <c r="X591" s="15"/>
      <c r="Y591" s="18" t="str">
        <f aca="false">VLOOKUP(F591,'[1]Goa Member''s Details Revised'!$C$2:$AO$7385,12,0)</f>
        <v>we send last reminder in 2012.then we did not receive any reply</v>
      </c>
    </row>
    <row r="592" customFormat="false" ht="30" hidden="false" customHeight="false" outlineLevel="0" collapsed="false">
      <c r="B592" s="14" t="n">
        <v>591</v>
      </c>
      <c r="C592" s="15"/>
      <c r="D592" s="15" t="s">
        <v>1578</v>
      </c>
      <c r="E592" s="15" t="s">
        <v>25</v>
      </c>
      <c r="F592" s="15" t="n">
        <v>11151</v>
      </c>
      <c r="G592" s="15"/>
      <c r="H592" s="16" t="str">
        <f aca="false">VLOOKUP(F592,'[1]Goa Member''s Details Revised'!$C$2:$AO$7385,2,0)</f>
        <v>L. N. C</v>
      </c>
      <c r="I592" s="15" t="n">
        <v>12</v>
      </c>
      <c r="J592" s="15" t="s">
        <v>34</v>
      </c>
      <c r="K592" s="15" t="n">
        <v>1994</v>
      </c>
      <c r="L592" s="16" t="str">
        <f aca="false">VLOOKUP(F592,'[1]Goa Member''s Details Revised'!$C$2:$AO$7385,9,0)</f>
        <v>Never</v>
      </c>
      <c r="M592" s="15" t="s">
        <v>1579</v>
      </c>
      <c r="N592" s="17" t="n">
        <f aca="false">VLOOKUP(F592,'[1]Goa Member''s Details Revised'!$C$2:$AO$7385,5,0)</f>
        <v>65000</v>
      </c>
      <c r="O592" s="17" t="n">
        <f aca="false">VLOOKUP(F592,'[1]Goa Member''s Details Revised'!$C$2:$AO$7385,5,0)</f>
        <v>65000</v>
      </c>
      <c r="P592" s="17" t="n">
        <f aca="false">VLOOKUP(F592,'[1]Goa Member''s Details Revised'!$C$2:$AO$7385,6,0)</f>
        <v>61750</v>
      </c>
      <c r="Q592" s="17" t="str">
        <f aca="false">VLOOKUP(F592,'[1]Goa Member''s Details Revised'!$C$2:$AO$7385,8,0)</f>
        <v>I.R.M</v>
      </c>
      <c r="R592" s="17" t="n">
        <f aca="false">+O592-P592</f>
        <v>3250</v>
      </c>
      <c r="S592" s="15" t="e">
        <f aca="false">+#REF!-K592</f>
        <v>#REF!</v>
      </c>
      <c r="T592" s="17" t="n">
        <f aca="false">IF(Q592="regular",((P592-(P592/99)*S592)),(P592-(P592*20%)))</f>
        <v>49400</v>
      </c>
      <c r="U592" s="17" t="e">
        <f aca="false">((P592-(P592/99)*S592))</f>
        <v>#REF!</v>
      </c>
      <c r="V592" s="17" t="n">
        <f aca="false">IF(Q592="regular",0,(P592-(O592*20%)))</f>
        <v>48750</v>
      </c>
      <c r="W592" s="17"/>
      <c r="X592" s="15"/>
      <c r="Y592" s="18" t="str">
        <f aca="false">VLOOKUP(F592,'[1]Goa Member''s Details Revised'!$C$2:$AO$7385,12,0)</f>
        <v>we send last reminder in 2012.then we did not receive any reply</v>
      </c>
    </row>
    <row r="593" customFormat="false" ht="15" hidden="false" customHeight="false" outlineLevel="0" collapsed="false">
      <c r="B593" s="14" t="n">
        <v>592</v>
      </c>
      <c r="C593" s="15"/>
      <c r="D593" s="15" t="s">
        <v>1580</v>
      </c>
      <c r="E593" s="15" t="s">
        <v>25</v>
      </c>
      <c r="F593" s="15" t="n">
        <v>11152</v>
      </c>
      <c r="G593" s="15"/>
      <c r="H593" s="16" t="str">
        <f aca="false">VLOOKUP(F593,'[1]Goa Member''s Details Revised'!$C$2:$AO$7385,2,0)</f>
        <v>L. N. C</v>
      </c>
      <c r="I593" s="15" t="n">
        <v>12</v>
      </c>
      <c r="J593" s="15" t="s">
        <v>34</v>
      </c>
      <c r="K593" s="15" t="n">
        <v>1994</v>
      </c>
      <c r="L593" s="16" t="str">
        <f aca="false">VLOOKUP(F593,'[1]Goa Member''s Details Revised'!$C$2:$AO$7385,9,0)</f>
        <v>Never</v>
      </c>
      <c r="M593" s="15" t="s">
        <v>1581</v>
      </c>
      <c r="N593" s="17" t="n">
        <f aca="false">VLOOKUP(F593,'[1]Goa Member''s Details Revised'!$C$2:$AO$7385,5,0)</f>
        <v>65000</v>
      </c>
      <c r="O593" s="17" t="n">
        <f aca="false">VLOOKUP(F593,'[1]Goa Member''s Details Revised'!$C$2:$AO$7385,5,0)</f>
        <v>65000</v>
      </c>
      <c r="P593" s="17" t="n">
        <f aca="false">VLOOKUP(F593,'[1]Goa Member''s Details Revised'!$C$2:$AO$7385,6,0)</f>
        <v>61750</v>
      </c>
      <c r="Q593" s="17" t="str">
        <f aca="false">VLOOKUP(F593,'[1]Goa Member''s Details Revised'!$C$2:$AO$7385,8,0)</f>
        <v>I.R.M</v>
      </c>
      <c r="R593" s="17" t="n">
        <f aca="false">+O593-P593</f>
        <v>3250</v>
      </c>
      <c r="S593" s="15" t="e">
        <f aca="false">+#REF!-K593</f>
        <v>#REF!</v>
      </c>
      <c r="T593" s="17" t="n">
        <f aca="false">IF(Q593="regular",((P593-(P593/99)*S593)),(P593-(P593*20%)))</f>
        <v>49400</v>
      </c>
      <c r="U593" s="17" t="e">
        <f aca="false">((P593-(P593/99)*S593))</f>
        <v>#REF!</v>
      </c>
      <c r="V593" s="17" t="n">
        <f aca="false">IF(Q593="regular",0,(P593-(O593*20%)))</f>
        <v>48750</v>
      </c>
      <c r="W593" s="17"/>
      <c r="X593" s="15"/>
      <c r="Y593" s="18" t="str">
        <f aca="false">VLOOKUP(F593,'[1]Goa Member''s Details Revised'!$C$2:$AO$7385,12,0)</f>
        <v>last communication 97</v>
      </c>
    </row>
    <row r="594" customFormat="false" ht="15" hidden="false" customHeight="false" outlineLevel="0" collapsed="false">
      <c r="B594" s="14" t="n">
        <v>593</v>
      </c>
      <c r="C594" s="15"/>
      <c r="D594" s="15" t="s">
        <v>1582</v>
      </c>
      <c r="E594" s="15" t="s">
        <v>25</v>
      </c>
      <c r="F594" s="15" t="n">
        <v>11153</v>
      </c>
      <c r="G594" s="15"/>
      <c r="H594" s="16" t="str">
        <f aca="false">VLOOKUP(F594,'[1]Goa Member''s Details Revised'!$C$2:$AO$7385,2,0)</f>
        <v>L. N. C</v>
      </c>
      <c r="I594" s="15" t="n">
        <v>14</v>
      </c>
      <c r="J594" s="15" t="s">
        <v>34</v>
      </c>
      <c r="K594" s="15" t="n">
        <v>1994</v>
      </c>
      <c r="L594" s="16" t="n">
        <f aca="false">VLOOKUP(F594,'[1]Goa Member''s Details Revised'!$C$2:$AO$7385,9,0)</f>
        <v>2012</v>
      </c>
      <c r="M594" s="15" t="s">
        <v>1583</v>
      </c>
      <c r="N594" s="17" t="n">
        <f aca="false">VLOOKUP(F594,'[1]Goa Member''s Details Revised'!$C$2:$AO$7385,5,0)</f>
        <v>52000</v>
      </c>
      <c r="O594" s="17" t="n">
        <f aca="false">VLOOKUP(F594,'[1]Goa Member''s Details Revised'!$C$2:$AO$7385,5,0)</f>
        <v>52000</v>
      </c>
      <c r="P594" s="17" t="n">
        <f aca="false">VLOOKUP(F594,'[1]Goa Member''s Details Revised'!$C$2:$AO$7385,6,0)</f>
        <v>52000</v>
      </c>
      <c r="Q594" s="17" t="str">
        <f aca="false">VLOOKUP(F594,'[1]Goa Member''s Details Revised'!$C$2:$AO$7385,8,0)</f>
        <v>R.M</v>
      </c>
      <c r="R594" s="17" t="n">
        <f aca="false">+O594-P594</f>
        <v>0</v>
      </c>
      <c r="S594" s="15" t="e">
        <f aca="false">+#REF!-K594</f>
        <v>#REF!</v>
      </c>
      <c r="T594" s="17" t="n">
        <f aca="false">IF(Q594="regular",((P594-(P594/99)*S594)),(P594-(P594*20%)))</f>
        <v>41600</v>
      </c>
      <c r="U594" s="17" t="e">
        <f aca="false">((P594-(P594/99)*S594))</f>
        <v>#REF!</v>
      </c>
      <c r="V594" s="17" t="n">
        <f aca="false">IF(Q594="regular",0,(P594-(O594*20%)))</f>
        <v>41600</v>
      </c>
      <c r="W594" s="17"/>
      <c r="X594" s="15"/>
      <c r="Y594" s="18" t="str">
        <f aca="false">VLOOKUP(F594,'[1]Goa Member''s Details Revised'!$C$2:$AO$7385,12,0)</f>
        <v>send perform invoice so Last Communication Till 2014</v>
      </c>
    </row>
    <row r="595" customFormat="false" ht="15" hidden="false" customHeight="false" outlineLevel="0" collapsed="false">
      <c r="B595" s="14" t="n">
        <v>594</v>
      </c>
      <c r="C595" s="15"/>
      <c r="D595" s="15" t="s">
        <v>1584</v>
      </c>
      <c r="E595" s="15" t="s">
        <v>25</v>
      </c>
      <c r="F595" s="15" t="n">
        <v>11154</v>
      </c>
      <c r="G595" s="15"/>
      <c r="H595" s="16" t="str">
        <f aca="false">VLOOKUP(F595,'[1]Goa Member''s Details Revised'!$C$2:$AO$7385,2,0)</f>
        <v>L. N. C</v>
      </c>
      <c r="I595" s="15" t="n">
        <v>6</v>
      </c>
      <c r="J595" s="15" t="s">
        <v>34</v>
      </c>
      <c r="K595" s="15" t="n">
        <v>1994</v>
      </c>
      <c r="L595" s="16" t="str">
        <f aca="false">VLOOKUP(F595,'[1]Goa Member''s Details Revised'!$C$2:$AO$7385,9,0)</f>
        <v>Never</v>
      </c>
      <c r="M595" s="15" t="s">
        <v>1585</v>
      </c>
      <c r="N595" s="17" t="n">
        <f aca="false">VLOOKUP(F595,'[1]Goa Member''s Details Revised'!$C$2:$AO$7385,5,0)</f>
        <v>22000</v>
      </c>
      <c r="O595" s="17" t="n">
        <f aca="false">VLOOKUP(F595,'[1]Goa Member''s Details Revised'!$C$2:$AO$7385,5,0)</f>
        <v>22000</v>
      </c>
      <c r="P595" s="17" t="n">
        <f aca="false">VLOOKUP(F595,'[1]Goa Member''s Details Revised'!$C$2:$AO$7385,6,0)</f>
        <v>18700</v>
      </c>
      <c r="Q595" s="17" t="str">
        <f aca="false">VLOOKUP(F595,'[1]Goa Member''s Details Revised'!$C$2:$AO$7385,8,0)</f>
        <v>outstanding</v>
      </c>
      <c r="R595" s="17" t="n">
        <f aca="false">+O595-P595</f>
        <v>3300</v>
      </c>
      <c r="S595" s="15" t="e">
        <f aca="false">+#REF!-K595</f>
        <v>#REF!</v>
      </c>
      <c r="T595" s="17" t="n">
        <f aca="false">IF(Q595="regular",((P595-(P595/99)*S595)),(P595-(P595*20%)))</f>
        <v>14960</v>
      </c>
      <c r="U595" s="17" t="e">
        <f aca="false">((P595-(P595/99)*S595))</f>
        <v>#REF!</v>
      </c>
      <c r="V595" s="17" t="n">
        <f aca="false">IF(Q595="regular",0,(P595-(O595*20%)))</f>
        <v>14300</v>
      </c>
      <c r="W595" s="17"/>
      <c r="X595" s="15"/>
      <c r="Y595" s="18" t="str">
        <f aca="false">VLOOKUP(F595,'[1]Goa Member''s Details Revised'!$C$2:$AO$7385,12,0)</f>
        <v>As Per POD last communication 07 (Outstanding Rs. 3300/-)</v>
      </c>
    </row>
    <row r="596" customFormat="false" ht="30" hidden="false" customHeight="false" outlineLevel="0" collapsed="false">
      <c r="B596" s="14" t="n">
        <v>595</v>
      </c>
      <c r="C596" s="15"/>
      <c r="D596" s="15" t="s">
        <v>1586</v>
      </c>
      <c r="E596" s="15" t="s">
        <v>25</v>
      </c>
      <c r="F596" s="15" t="n">
        <v>11156</v>
      </c>
      <c r="G596" s="15"/>
      <c r="H596" s="16" t="str">
        <f aca="false">VLOOKUP(F596,'[1]Goa Member''s Details Revised'!$C$2:$AO$7385,2,0)</f>
        <v>L. N. C</v>
      </c>
      <c r="I596" s="15" t="n">
        <v>20</v>
      </c>
      <c r="J596" s="15" t="s">
        <v>34</v>
      </c>
      <c r="K596" s="15" t="n">
        <v>1994</v>
      </c>
      <c r="L596" s="16" t="str">
        <f aca="false">VLOOKUP(F596,'[1]Goa Member''s Details Revised'!$C$2:$AO$7385,9,0)</f>
        <v>Never</v>
      </c>
      <c r="M596" s="15" t="s">
        <v>1587</v>
      </c>
      <c r="N596" s="17" t="n">
        <f aca="false">VLOOKUP(F596,'[1]Goa Member''s Details Revised'!$C$2:$AO$7385,5,0)</f>
        <v>52000</v>
      </c>
      <c r="O596" s="17" t="n">
        <f aca="false">VLOOKUP(F596,'[1]Goa Member''s Details Revised'!$C$2:$AO$7385,5,0)</f>
        <v>52000</v>
      </c>
      <c r="P596" s="17" t="n">
        <f aca="false">VLOOKUP(F596,'[1]Goa Member''s Details Revised'!$C$2:$AO$7385,6,0)</f>
        <v>52000</v>
      </c>
      <c r="Q596" s="17" t="str">
        <f aca="false">VLOOKUP(F596,'[1]Goa Member''s Details Revised'!$C$2:$AO$7385,8,0)</f>
        <v>I.R.M</v>
      </c>
      <c r="R596" s="17" t="n">
        <f aca="false">+O596-P596</f>
        <v>0</v>
      </c>
      <c r="S596" s="15" t="e">
        <f aca="false">+#REF!-K596</f>
        <v>#REF!</v>
      </c>
      <c r="T596" s="17" t="n">
        <f aca="false">IF(Q596="regular",((P596-(P596/99)*S596)),(P596-(P596*20%)))</f>
        <v>41600</v>
      </c>
      <c r="U596" s="17" t="e">
        <f aca="false">((P596-(P596/99)*S596))</f>
        <v>#REF!</v>
      </c>
      <c r="V596" s="17" t="n">
        <f aca="false">IF(Q596="regular",0,(P596-(O596*20%)))</f>
        <v>41600</v>
      </c>
      <c r="W596" s="17"/>
      <c r="X596" s="15"/>
      <c r="Y596" s="18" t="str">
        <f aca="false">VLOOKUP(F596,'[1]Goa Member''s Details Revised'!$C$2:$AO$7385,12,0)</f>
        <v>we send last reminder in 2012.then we did not receive any reply</v>
      </c>
    </row>
    <row r="597" customFormat="false" ht="30" hidden="false" customHeight="false" outlineLevel="0" collapsed="false">
      <c r="B597" s="14" t="n">
        <v>596</v>
      </c>
      <c r="C597" s="15"/>
      <c r="D597" s="15" t="s">
        <v>1588</v>
      </c>
      <c r="E597" s="15" t="s">
        <v>25</v>
      </c>
      <c r="F597" s="15" t="n">
        <v>11157</v>
      </c>
      <c r="G597" s="15"/>
      <c r="H597" s="16" t="str">
        <f aca="false">VLOOKUP(F597,'[1]Goa Member''s Details Revised'!$C$2:$AO$7385,2,0)</f>
        <v>L. N. C</v>
      </c>
      <c r="I597" s="15" t="n">
        <v>20</v>
      </c>
      <c r="J597" s="15" t="s">
        <v>34</v>
      </c>
      <c r="K597" s="15" t="n">
        <v>1994</v>
      </c>
      <c r="L597" s="16" t="str">
        <f aca="false">VLOOKUP(F597,'[1]Goa Member''s Details Revised'!$C$2:$AO$7385,9,0)</f>
        <v>Never</v>
      </c>
      <c r="M597" s="15" t="s">
        <v>1589</v>
      </c>
      <c r="N597" s="17" t="n">
        <f aca="false">VLOOKUP(F597,'[1]Goa Member''s Details Revised'!$C$2:$AO$7385,5,0)</f>
        <v>52000</v>
      </c>
      <c r="O597" s="17" t="n">
        <f aca="false">VLOOKUP(F597,'[1]Goa Member''s Details Revised'!$C$2:$AO$7385,5,0)</f>
        <v>52000</v>
      </c>
      <c r="P597" s="17" t="n">
        <f aca="false">VLOOKUP(F597,'[1]Goa Member''s Details Revised'!$C$2:$AO$7385,6,0)</f>
        <v>52000</v>
      </c>
      <c r="Q597" s="17" t="str">
        <f aca="false">VLOOKUP(F597,'[1]Goa Member''s Details Revised'!$C$2:$AO$7385,8,0)</f>
        <v>I.R.M</v>
      </c>
      <c r="R597" s="17" t="n">
        <f aca="false">+O597-P597</f>
        <v>0</v>
      </c>
      <c r="S597" s="15" t="e">
        <f aca="false">+#REF!-K597</f>
        <v>#REF!</v>
      </c>
      <c r="T597" s="17" t="n">
        <f aca="false">IF(Q597="regular",((P597-(P597/99)*S597)),(P597-(P597*20%)))</f>
        <v>41600</v>
      </c>
      <c r="U597" s="17" t="e">
        <f aca="false">((P597-(P597/99)*S597))</f>
        <v>#REF!</v>
      </c>
      <c r="V597" s="17" t="n">
        <f aca="false">IF(Q597="regular",0,(P597-(O597*20%)))</f>
        <v>41600</v>
      </c>
      <c r="W597" s="17"/>
      <c r="X597" s="15"/>
      <c r="Y597" s="18" t="str">
        <f aca="false">VLOOKUP(F597,'[1]Goa Member''s Details Revised'!$C$2:$AO$7385,12,0)</f>
        <v>we send last reminder in 2012.then we did not receive any reply</v>
      </c>
    </row>
    <row r="598" customFormat="false" ht="15" hidden="false" customHeight="false" outlineLevel="0" collapsed="false">
      <c r="B598" s="14" t="n">
        <v>597</v>
      </c>
      <c r="C598" s="15"/>
      <c r="D598" s="15" t="s">
        <v>1590</v>
      </c>
      <c r="E598" s="15" t="s">
        <v>25</v>
      </c>
      <c r="F598" s="15" t="n">
        <v>11158</v>
      </c>
      <c r="G598" s="15"/>
      <c r="H598" s="16" t="str">
        <f aca="false">VLOOKUP(F598,'[1]Goa Member''s Details Revised'!$C$2:$AO$7385,2,0)</f>
        <v>L. N. C</v>
      </c>
      <c r="I598" s="15" t="n">
        <v>22</v>
      </c>
      <c r="J598" s="15" t="s">
        <v>34</v>
      </c>
      <c r="K598" s="15" t="n">
        <v>1994</v>
      </c>
      <c r="L598" s="16" t="str">
        <f aca="false">VLOOKUP(F598,'[1]Goa Member''s Details Revised'!$C$2:$AO$7385,9,0)</f>
        <v>Never</v>
      </c>
      <c r="M598" s="15" t="s">
        <v>1591</v>
      </c>
      <c r="N598" s="17" t="n">
        <f aca="false">VLOOKUP(F598,'[1]Goa Member''s Details Revised'!$C$2:$AO$7385,5,0)</f>
        <v>22000</v>
      </c>
      <c r="O598" s="17" t="n">
        <f aca="false">VLOOKUP(F598,'[1]Goa Member''s Details Revised'!$C$2:$AO$7385,5,0)</f>
        <v>22000</v>
      </c>
      <c r="P598" s="17" t="n">
        <f aca="false">VLOOKUP(F598,'[1]Goa Member''s Details Revised'!$C$2:$AO$7385,6,0)</f>
        <v>22000</v>
      </c>
      <c r="Q598" s="17" t="str">
        <f aca="false">VLOOKUP(F598,'[1]Goa Member''s Details Revised'!$C$2:$AO$7385,8,0)</f>
        <v>I.R.M</v>
      </c>
      <c r="R598" s="17" t="n">
        <f aca="false">+O598-P598</f>
        <v>0</v>
      </c>
      <c r="S598" s="15" t="e">
        <f aca="false">+#REF!-K598</f>
        <v>#REF!</v>
      </c>
      <c r="T598" s="17" t="n">
        <f aca="false">IF(Q598="regular",((P598-(P598/99)*S598)),(P598-(P598*20%)))</f>
        <v>17600</v>
      </c>
      <c r="U598" s="17" t="e">
        <f aca="false">((P598-(P598/99)*S598))</f>
        <v>#REF!</v>
      </c>
      <c r="V598" s="17" t="n">
        <f aca="false">IF(Q598="regular",0,(P598-(O598*20%)))</f>
        <v>17600</v>
      </c>
      <c r="W598" s="17"/>
      <c r="X598" s="15"/>
      <c r="Y598" s="18" t="str">
        <f aca="false">VLOOKUP(F598,'[1]Goa Member''s Details Revised'!$C$2:$AO$7385,12,0)</f>
        <v>no reminders so last communication 2008 </v>
      </c>
    </row>
    <row r="599" customFormat="false" ht="15" hidden="false" customHeight="false" outlineLevel="0" collapsed="false">
      <c r="B599" s="14" t="n">
        <v>598</v>
      </c>
      <c r="C599" s="15"/>
      <c r="D599" s="15" t="s">
        <v>1592</v>
      </c>
      <c r="E599" s="15" t="s">
        <v>25</v>
      </c>
      <c r="F599" s="15" t="n">
        <v>11159</v>
      </c>
      <c r="G599" s="15"/>
      <c r="H599" s="16" t="str">
        <f aca="false">VLOOKUP(F599,'[1]Goa Member''s Details Revised'!$C$2:$AO$7385,2,0)</f>
        <v>L. N. C</v>
      </c>
      <c r="I599" s="15" t="n">
        <v>24</v>
      </c>
      <c r="J599" s="15" t="s">
        <v>34</v>
      </c>
      <c r="K599" s="15" t="n">
        <v>1994</v>
      </c>
      <c r="L599" s="16" t="str">
        <f aca="false">VLOOKUP(F599,'[1]Goa Member''s Details Revised'!$C$2:$AO$7385,9,0)</f>
        <v>Never</v>
      </c>
      <c r="M599" s="15" t="s">
        <v>1593</v>
      </c>
      <c r="N599" s="17" t="n">
        <f aca="false">VLOOKUP(F599,'[1]Goa Member''s Details Revised'!$C$2:$AO$7385,5,0)</f>
        <v>22000</v>
      </c>
      <c r="O599" s="17" t="n">
        <f aca="false">VLOOKUP(F599,'[1]Goa Member''s Details Revised'!$C$2:$AO$7385,5,0)</f>
        <v>22000</v>
      </c>
      <c r="P599" s="17" t="n">
        <f aca="false">VLOOKUP(F599,'[1]Goa Member''s Details Revised'!$C$2:$AO$7385,6,0)</f>
        <v>22000</v>
      </c>
      <c r="Q599" s="17" t="str">
        <f aca="false">VLOOKUP(F599,'[1]Goa Member''s Details Revised'!$C$2:$AO$7385,8,0)</f>
        <v>I.R.M</v>
      </c>
      <c r="R599" s="17" t="n">
        <f aca="false">+O599-P599</f>
        <v>0</v>
      </c>
      <c r="S599" s="15" t="e">
        <f aca="false">+#REF!-K599</f>
        <v>#REF!</v>
      </c>
      <c r="T599" s="17" t="n">
        <f aca="false">IF(Q599="regular",((P599-(P599/99)*S599)),(P599-(P599*20%)))</f>
        <v>17600</v>
      </c>
      <c r="U599" s="17" t="e">
        <f aca="false">((P599-(P599/99)*S599))</f>
        <v>#REF!</v>
      </c>
      <c r="V599" s="17" t="n">
        <f aca="false">IF(Q599="regular",0,(P599-(O599*20%)))</f>
        <v>17600</v>
      </c>
      <c r="W599" s="17"/>
      <c r="X599" s="15"/>
      <c r="Y599" s="18" t="str">
        <f aca="false">VLOOKUP(F599,'[1]Goa Member''s Details Revised'!$C$2:$AO$7385,12,0)</f>
        <v>Letter undelivered, last communication 2007</v>
      </c>
    </row>
    <row r="600" customFormat="false" ht="15" hidden="false" customHeight="false" outlineLevel="0" collapsed="false">
      <c r="B600" s="14" t="n">
        <v>599</v>
      </c>
      <c r="C600" s="15"/>
      <c r="D600" s="15" t="s">
        <v>1594</v>
      </c>
      <c r="E600" s="15" t="s">
        <v>25</v>
      </c>
      <c r="F600" s="15" t="n">
        <v>11160</v>
      </c>
      <c r="G600" s="15"/>
      <c r="H600" s="16" t="str">
        <f aca="false">VLOOKUP(F600,'[1]Goa Member''s Details Revised'!$C$2:$AO$7385,2,0)</f>
        <v>L. N. C</v>
      </c>
      <c r="I600" s="15" t="n">
        <v>25</v>
      </c>
      <c r="J600" s="15" t="s">
        <v>34</v>
      </c>
      <c r="K600" s="15" t="n">
        <v>1994</v>
      </c>
      <c r="L600" s="16" t="str">
        <f aca="false">VLOOKUP(F600,'[1]Goa Member''s Details Revised'!$C$2:$AO$7385,9,0)</f>
        <v>Never</v>
      </c>
      <c r="M600" s="15" t="s">
        <v>1595</v>
      </c>
      <c r="N600" s="17" t="n">
        <f aca="false">VLOOKUP(F600,'[1]Goa Member''s Details Revised'!$C$2:$AO$7385,5,0)</f>
        <v>22000</v>
      </c>
      <c r="O600" s="17" t="n">
        <f aca="false">VLOOKUP(F600,'[1]Goa Member''s Details Revised'!$C$2:$AO$7385,5,0)</f>
        <v>22000</v>
      </c>
      <c r="P600" s="17" t="n">
        <f aca="false">VLOOKUP(F600,'[1]Goa Member''s Details Revised'!$C$2:$AO$7385,6,0)</f>
        <v>12100</v>
      </c>
      <c r="Q600" s="17" t="str">
        <f aca="false">VLOOKUP(F600,'[1]Goa Member''s Details Revised'!$C$2:$AO$7385,8,0)</f>
        <v>outstanding</v>
      </c>
      <c r="R600" s="17" t="n">
        <f aca="false">+O600-P600</f>
        <v>9900</v>
      </c>
      <c r="S600" s="15" t="e">
        <f aca="false">+#REF!-K600</f>
        <v>#REF!</v>
      </c>
      <c r="T600" s="17" t="n">
        <f aca="false">IF(Q600="regular",((P600-(P600/99)*S600)),(P600-(P600*20%)))</f>
        <v>9680</v>
      </c>
      <c r="U600" s="17" t="e">
        <f aca="false">((P600-(P600/99)*S600))</f>
        <v>#REF!</v>
      </c>
      <c r="V600" s="17" t="n">
        <f aca="false">IF(Q600="regular",0,(P600-(O600*20%)))</f>
        <v>7700</v>
      </c>
      <c r="W600" s="17"/>
      <c r="X600" s="15"/>
      <c r="Y600" s="18" t="str">
        <f aca="false">VLOOKUP(F600,'[1]Goa Member''s Details Revised'!$C$2:$AO$7385,12,0)</f>
        <v>As Per POD last communication 07 (Outstanding Rs 9900/-)</v>
      </c>
    </row>
    <row r="601" customFormat="false" ht="30" hidden="false" customHeight="false" outlineLevel="0" collapsed="false">
      <c r="B601" s="14" t="n">
        <v>600</v>
      </c>
      <c r="C601" s="15"/>
      <c r="D601" s="15" t="s">
        <v>1596</v>
      </c>
      <c r="E601" s="15" t="s">
        <v>25</v>
      </c>
      <c r="F601" s="15" t="n">
        <v>11161</v>
      </c>
      <c r="G601" s="15"/>
      <c r="H601" s="16" t="str">
        <f aca="false">VLOOKUP(F601,'[1]Goa Member''s Details Revised'!$C$2:$AO$7385,2,0)</f>
        <v>L. N. C</v>
      </c>
      <c r="I601" s="15" t="n">
        <v>12</v>
      </c>
      <c r="J601" s="15" t="s">
        <v>34</v>
      </c>
      <c r="K601" s="15" t="n">
        <v>1994</v>
      </c>
      <c r="L601" s="16" t="str">
        <f aca="false">VLOOKUP(F601,'[1]Goa Member''s Details Revised'!$C$2:$AO$7385,9,0)</f>
        <v>Never</v>
      </c>
      <c r="M601" s="15" t="s">
        <v>1597</v>
      </c>
      <c r="N601" s="17" t="n">
        <f aca="false">VLOOKUP(F601,'[1]Goa Member''s Details Revised'!$C$2:$AO$7385,5,0)</f>
        <v>22000</v>
      </c>
      <c r="O601" s="17" t="n">
        <f aca="false">VLOOKUP(F601,'[1]Goa Member''s Details Revised'!$C$2:$AO$7385,5,0)</f>
        <v>22000</v>
      </c>
      <c r="P601" s="17" t="n">
        <f aca="false">VLOOKUP(F601,'[1]Goa Member''s Details Revised'!$C$2:$AO$7385,6,0)</f>
        <v>22000</v>
      </c>
      <c r="Q601" s="17" t="str">
        <f aca="false">VLOOKUP(F601,'[1]Goa Member''s Details Revised'!$C$2:$AO$7385,8,0)</f>
        <v>I.R.M</v>
      </c>
      <c r="R601" s="17" t="n">
        <f aca="false">+O601-P601</f>
        <v>0</v>
      </c>
      <c r="S601" s="15" t="e">
        <f aca="false">+#REF!-K601</f>
        <v>#REF!</v>
      </c>
      <c r="T601" s="17" t="n">
        <f aca="false">IF(Q601="regular",((P601-(P601/99)*S601)),(P601-(P601*20%)))</f>
        <v>17600</v>
      </c>
      <c r="U601" s="17" t="e">
        <f aca="false">((P601-(P601/99)*S601))</f>
        <v>#REF!</v>
      </c>
      <c r="V601" s="17" t="n">
        <f aca="false">IF(Q601="regular",0,(P601-(O601*20%)))</f>
        <v>17600</v>
      </c>
      <c r="W601" s="17"/>
      <c r="X601" s="15"/>
      <c r="Y601" s="18" t="str">
        <f aca="false">VLOOKUP(F601,'[1]Goa Member''s Details Revised'!$C$2:$AO$7385,12,0)</f>
        <v>we send last reminder in 2012.then we did not receive any reply</v>
      </c>
    </row>
    <row r="602" customFormat="false" ht="15" hidden="false" customHeight="false" outlineLevel="0" collapsed="false">
      <c r="B602" s="14" t="n">
        <v>601</v>
      </c>
      <c r="C602" s="15"/>
      <c r="D602" s="15" t="s">
        <v>1598</v>
      </c>
      <c r="E602" s="15" t="s">
        <v>25</v>
      </c>
      <c r="F602" s="15" t="n">
        <v>11162</v>
      </c>
      <c r="G602" s="15"/>
      <c r="H602" s="16" t="str">
        <f aca="false">VLOOKUP(F602,'[1]Goa Member''s Details Revised'!$C$2:$AO$7385,2,0)</f>
        <v>L. N. C</v>
      </c>
      <c r="I602" s="15" t="n">
        <v>14</v>
      </c>
      <c r="J602" s="15" t="s">
        <v>34</v>
      </c>
      <c r="K602" s="15" t="n">
        <v>1994</v>
      </c>
      <c r="L602" s="16" t="str">
        <f aca="false">VLOOKUP(F602,'[1]Goa Member''s Details Revised'!$C$2:$AO$7385,9,0)</f>
        <v>Never</v>
      </c>
      <c r="M602" s="15" t="s">
        <v>1599</v>
      </c>
      <c r="N602" s="17" t="n">
        <f aca="false">VLOOKUP(F602,'[1]Goa Member''s Details Revised'!$C$2:$AO$7385,5,0)</f>
        <v>30000</v>
      </c>
      <c r="O602" s="17" t="n">
        <f aca="false">VLOOKUP(F602,'[1]Goa Member''s Details Revised'!$C$2:$AO$7385,5,0)</f>
        <v>30000</v>
      </c>
      <c r="P602" s="17" t="n">
        <f aca="false">VLOOKUP(F602,'[1]Goa Member''s Details Revised'!$C$2:$AO$7385,6,0)</f>
        <v>28500</v>
      </c>
      <c r="Q602" s="17" t="str">
        <f aca="false">VLOOKUP(F602,'[1]Goa Member''s Details Revised'!$C$2:$AO$7385,8,0)</f>
        <v>I.R.M</v>
      </c>
      <c r="R602" s="17" t="n">
        <f aca="false">+O602-P602</f>
        <v>1500</v>
      </c>
      <c r="S602" s="15" t="e">
        <f aca="false">+#REF!-K602</f>
        <v>#REF!</v>
      </c>
      <c r="T602" s="17" t="n">
        <f aca="false">IF(Q602="regular",((P602-(P602/99)*S602)),(P602-(P602*20%)))</f>
        <v>22800</v>
      </c>
      <c r="U602" s="17" t="e">
        <f aca="false">((P602-(P602/99)*S602))</f>
        <v>#REF!</v>
      </c>
      <c r="V602" s="17" t="n">
        <f aca="false">IF(Q602="regular",0,(P602-(O602*20%)))</f>
        <v>22500</v>
      </c>
      <c r="W602" s="17"/>
      <c r="X602" s="15"/>
      <c r="Y602" s="18" t="str">
        <f aca="false">VLOOKUP(F602,'[1]Goa Member''s Details Revised'!$C$2:$AO$7385,12,0)</f>
        <v>last communication 2004</v>
      </c>
    </row>
    <row r="603" customFormat="false" ht="30" hidden="false" customHeight="false" outlineLevel="0" collapsed="false">
      <c r="B603" s="14" t="n">
        <v>602</v>
      </c>
      <c r="C603" s="15"/>
      <c r="D603" s="15" t="s">
        <v>1600</v>
      </c>
      <c r="E603" s="15" t="s">
        <v>25</v>
      </c>
      <c r="F603" s="15" t="n">
        <v>11163</v>
      </c>
      <c r="G603" s="15"/>
      <c r="H603" s="16" t="str">
        <f aca="false">VLOOKUP(F603,'[1]Goa Member''s Details Revised'!$C$2:$AO$7385,2,0)</f>
        <v>L. N. C</v>
      </c>
      <c r="I603" s="15" t="n">
        <v>15</v>
      </c>
      <c r="J603" s="15" t="s">
        <v>34</v>
      </c>
      <c r="K603" s="15" t="n">
        <v>1994</v>
      </c>
      <c r="L603" s="16" t="str">
        <f aca="false">VLOOKUP(F603,'[1]Goa Member''s Details Revised'!$C$2:$AO$7385,9,0)</f>
        <v>Never</v>
      </c>
      <c r="M603" s="15" t="s">
        <v>1601</v>
      </c>
      <c r="N603" s="17" t="n">
        <f aca="false">VLOOKUP(F603,'[1]Goa Member''s Details Revised'!$C$2:$AO$7385,5,0)</f>
        <v>42000</v>
      </c>
      <c r="O603" s="17" t="n">
        <f aca="false">VLOOKUP(F603,'[1]Goa Member''s Details Revised'!$C$2:$AO$7385,5,0)</f>
        <v>42000</v>
      </c>
      <c r="P603" s="17" t="n">
        <f aca="false">VLOOKUP(F603,'[1]Goa Member''s Details Revised'!$C$2:$AO$7385,6,0)</f>
        <v>42000</v>
      </c>
      <c r="Q603" s="17" t="str">
        <f aca="false">VLOOKUP(F603,'[1]Goa Member''s Details Revised'!$C$2:$AO$7385,8,0)</f>
        <v>I.R.M</v>
      </c>
      <c r="R603" s="17" t="n">
        <f aca="false">+O603-P603</f>
        <v>0</v>
      </c>
      <c r="S603" s="15" t="e">
        <f aca="false">+#REF!-K603</f>
        <v>#REF!</v>
      </c>
      <c r="T603" s="17" t="n">
        <f aca="false">IF(Q603="regular",((P603-(P603/99)*S603)),(P603-(P603*20%)))</f>
        <v>33600</v>
      </c>
      <c r="U603" s="17" t="e">
        <f aca="false">((P603-(P603/99)*S603))</f>
        <v>#REF!</v>
      </c>
      <c r="V603" s="17" t="n">
        <f aca="false">IF(Q603="regular",0,(P603-(O603*20%)))</f>
        <v>33600</v>
      </c>
      <c r="W603" s="17"/>
      <c r="X603" s="15"/>
      <c r="Y603" s="18" t="str">
        <f aca="false">VLOOKUP(F603,'[1]Goa Member''s Details Revised'!$C$2:$AO$7385,12,0)</f>
        <v>we send last reminder in 2012.then we did not receive any reply</v>
      </c>
    </row>
    <row r="604" customFormat="false" ht="30" hidden="false" customHeight="false" outlineLevel="0" collapsed="false">
      <c r="B604" s="14" t="n">
        <v>603</v>
      </c>
      <c r="C604" s="15"/>
      <c r="D604" s="15" t="s">
        <v>1602</v>
      </c>
      <c r="E604" s="15" t="s">
        <v>25</v>
      </c>
      <c r="F604" s="15" t="n">
        <v>11166</v>
      </c>
      <c r="G604" s="15"/>
      <c r="H604" s="16" t="str">
        <f aca="false">VLOOKUP(F604,'[1]Goa Member''s Details Revised'!$C$2:$AO$7385,2,0)</f>
        <v>L. N. C</v>
      </c>
      <c r="I604" s="15" t="n">
        <v>27</v>
      </c>
      <c r="J604" s="15" t="s">
        <v>34</v>
      </c>
      <c r="K604" s="15" t="n">
        <v>1994</v>
      </c>
      <c r="L604" s="16" t="str">
        <f aca="false">VLOOKUP(F604,'[1]Goa Member''s Details Revised'!$C$2:$AO$7385,9,0)</f>
        <v>Never</v>
      </c>
      <c r="M604" s="15" t="s">
        <v>1603</v>
      </c>
      <c r="N604" s="17" t="n">
        <f aca="false">VLOOKUP(F604,'[1]Goa Member''s Details Revised'!$C$2:$AO$7385,5,0)</f>
        <v>52000</v>
      </c>
      <c r="O604" s="17" t="n">
        <f aca="false">VLOOKUP(F604,'[1]Goa Member''s Details Revised'!$C$2:$AO$7385,5,0)</f>
        <v>52000</v>
      </c>
      <c r="P604" s="17" t="n">
        <f aca="false">VLOOKUP(F604,'[1]Goa Member''s Details Revised'!$C$2:$AO$7385,6,0)</f>
        <v>49400</v>
      </c>
      <c r="Q604" s="17" t="str">
        <f aca="false">VLOOKUP(F604,'[1]Goa Member''s Details Revised'!$C$2:$AO$7385,8,0)</f>
        <v>I.R.M</v>
      </c>
      <c r="R604" s="17" t="n">
        <f aca="false">+O604-P604</f>
        <v>2600</v>
      </c>
      <c r="S604" s="15" t="e">
        <f aca="false">+#REF!-K604</f>
        <v>#REF!</v>
      </c>
      <c r="T604" s="17" t="n">
        <f aca="false">IF(Q604="regular",((P604-(P604/99)*S604)),(P604-(P604*20%)))</f>
        <v>39520</v>
      </c>
      <c r="U604" s="17" t="e">
        <f aca="false">((P604-(P604/99)*S604))</f>
        <v>#REF!</v>
      </c>
      <c r="V604" s="17" t="n">
        <f aca="false">IF(Q604="regular",0,(P604-(O604*20%)))</f>
        <v>39000</v>
      </c>
      <c r="W604" s="17"/>
      <c r="X604" s="15"/>
      <c r="Y604" s="18" t="str">
        <f aca="false">VLOOKUP(F604,'[1]Goa Member''s Details Revised'!$C$2:$AO$7385,12,0)</f>
        <v>we send last reminder in 2012.then we did not receive any reply</v>
      </c>
    </row>
    <row r="605" customFormat="false" ht="30" hidden="false" customHeight="false" outlineLevel="0" collapsed="false">
      <c r="B605" s="14" t="n">
        <v>604</v>
      </c>
      <c r="C605" s="15"/>
      <c r="D605" s="15" t="s">
        <v>1604</v>
      </c>
      <c r="E605" s="15" t="s">
        <v>25</v>
      </c>
      <c r="F605" s="15" t="n">
        <v>11169</v>
      </c>
      <c r="G605" s="15"/>
      <c r="H605" s="16" t="str">
        <f aca="false">VLOOKUP(F605,'[1]Goa Member''s Details Revised'!$C$2:$AO$7385,2,0)</f>
        <v>L. N. C</v>
      </c>
      <c r="I605" s="15" t="n">
        <v>22</v>
      </c>
      <c r="J605" s="15" t="s">
        <v>34</v>
      </c>
      <c r="K605" s="15" t="n">
        <v>1994</v>
      </c>
      <c r="L605" s="16" t="str">
        <f aca="false">VLOOKUP(F605,'[1]Goa Member''s Details Revised'!$C$2:$AO$7385,9,0)</f>
        <v>Never</v>
      </c>
      <c r="M605" s="15" t="s">
        <v>1605</v>
      </c>
      <c r="N605" s="17" t="n">
        <f aca="false">VLOOKUP(F605,'[1]Goa Member''s Details Revised'!$C$2:$AO$7385,5,0)</f>
        <v>22000</v>
      </c>
      <c r="O605" s="17" t="n">
        <f aca="false">VLOOKUP(F605,'[1]Goa Member''s Details Revised'!$C$2:$AO$7385,5,0)</f>
        <v>22000</v>
      </c>
      <c r="P605" s="17" t="n">
        <f aca="false">VLOOKUP(F605,'[1]Goa Member''s Details Revised'!$C$2:$AO$7385,6,0)</f>
        <v>20900</v>
      </c>
      <c r="Q605" s="17" t="str">
        <f aca="false">VLOOKUP(F605,'[1]Goa Member''s Details Revised'!$C$2:$AO$7385,8,0)</f>
        <v>I.R.M</v>
      </c>
      <c r="R605" s="17" t="n">
        <f aca="false">+O605-P605</f>
        <v>1100</v>
      </c>
      <c r="S605" s="15" t="e">
        <f aca="false">+#REF!-K605</f>
        <v>#REF!</v>
      </c>
      <c r="T605" s="17" t="n">
        <f aca="false">IF(Q605="regular",((P605-(P605/99)*S605)),(P605-(P605*20%)))</f>
        <v>16720</v>
      </c>
      <c r="U605" s="17" t="e">
        <f aca="false">((P605-(P605/99)*S605))</f>
        <v>#REF!</v>
      </c>
      <c r="V605" s="17" t="n">
        <f aca="false">IF(Q605="regular",0,(P605-(O605*20%)))</f>
        <v>16500</v>
      </c>
      <c r="W605" s="17"/>
      <c r="X605" s="15"/>
      <c r="Y605" s="18" t="str">
        <f aca="false">VLOOKUP(F605,'[1]Goa Member''s Details Revised'!$C$2:$AO$7385,12,0)</f>
        <v>we send last reminder in 2012.then we did not receive any reply</v>
      </c>
    </row>
    <row r="606" customFormat="false" ht="30" hidden="false" customHeight="false" outlineLevel="0" collapsed="false">
      <c r="B606" s="14" t="n">
        <v>605</v>
      </c>
      <c r="C606" s="15"/>
      <c r="D606" s="15" t="s">
        <v>1606</v>
      </c>
      <c r="E606" s="15" t="s">
        <v>25</v>
      </c>
      <c r="F606" s="15" t="n">
        <v>11170</v>
      </c>
      <c r="G606" s="15"/>
      <c r="H606" s="16" t="str">
        <f aca="false">VLOOKUP(F606,'[1]Goa Member''s Details Revised'!$C$2:$AO$7385,2,0)</f>
        <v>L. N. C</v>
      </c>
      <c r="I606" s="15" t="n">
        <v>24</v>
      </c>
      <c r="J606" s="15" t="s">
        <v>34</v>
      </c>
      <c r="K606" s="15" t="n">
        <v>1994</v>
      </c>
      <c r="L606" s="16" t="str">
        <f aca="false">VLOOKUP(F606,'[1]Goa Member''s Details Revised'!$C$2:$AO$7385,9,0)</f>
        <v>Never</v>
      </c>
      <c r="M606" s="15" t="s">
        <v>1607</v>
      </c>
      <c r="N606" s="17" t="n">
        <f aca="false">VLOOKUP(F606,'[1]Goa Member''s Details Revised'!$C$2:$AO$7385,5,0)</f>
        <v>22000</v>
      </c>
      <c r="O606" s="17" t="n">
        <f aca="false">VLOOKUP(F606,'[1]Goa Member''s Details Revised'!$C$2:$AO$7385,5,0)</f>
        <v>22000</v>
      </c>
      <c r="P606" s="17" t="n">
        <f aca="false">VLOOKUP(F606,'[1]Goa Member''s Details Revised'!$C$2:$AO$7385,6,0)</f>
        <v>22800</v>
      </c>
      <c r="Q606" s="17" t="str">
        <f aca="false">VLOOKUP(F606,'[1]Goa Member''s Details Revised'!$C$2:$AO$7385,8,0)</f>
        <v>I.R.M</v>
      </c>
      <c r="R606" s="17" t="n">
        <f aca="false">+O606-P606</f>
        <v>-800</v>
      </c>
      <c r="S606" s="15" t="e">
        <f aca="false">+#REF!-K606</f>
        <v>#REF!</v>
      </c>
      <c r="T606" s="17" t="n">
        <f aca="false">IF(Q606="regular",((P606-(P606/99)*S606)),(P606-(P606*20%)))</f>
        <v>18240</v>
      </c>
      <c r="U606" s="17" t="e">
        <f aca="false">((P606-(P606/99)*S606))</f>
        <v>#REF!</v>
      </c>
      <c r="V606" s="17" t="n">
        <f aca="false">IF(Q606="regular",0,(P606-(O606*20%)))</f>
        <v>18400</v>
      </c>
      <c r="W606" s="17"/>
      <c r="X606" s="15"/>
      <c r="Y606" s="18" t="str">
        <f aca="false">VLOOKUP(F606,'[1]Goa Member''s Details Revised'!$C$2:$AO$7385,12,0)</f>
        <v>we send last reminder in 2012.then we did not receive any reply</v>
      </c>
    </row>
    <row r="607" customFormat="false" ht="15" hidden="false" customHeight="false" outlineLevel="0" collapsed="false">
      <c r="B607" s="14" t="n">
        <v>606</v>
      </c>
      <c r="C607" s="15"/>
      <c r="D607" s="15" t="s">
        <v>1608</v>
      </c>
      <c r="E607" s="15" t="s">
        <v>25</v>
      </c>
      <c r="F607" s="15" t="n">
        <v>11171</v>
      </c>
      <c r="G607" s="15"/>
      <c r="H607" s="16" t="str">
        <f aca="false">VLOOKUP(F607,'[1]Goa Member''s Details Revised'!$C$2:$AO$7385,2,0)</f>
        <v>L. N. C</v>
      </c>
      <c r="I607" s="15" t="n">
        <v>31</v>
      </c>
      <c r="J607" s="15" t="s">
        <v>34</v>
      </c>
      <c r="K607" s="15" t="n">
        <v>1994</v>
      </c>
      <c r="L607" s="16" t="n">
        <f aca="false">VLOOKUP(F607,'[1]Goa Member''s Details Revised'!$C$2:$AO$7385,9,0)</f>
        <v>2022</v>
      </c>
      <c r="M607" s="15" t="s">
        <v>1609</v>
      </c>
      <c r="N607" s="17" t="n">
        <f aca="false">VLOOKUP(F607,'[1]Goa Member''s Details Revised'!$C$2:$AO$7385,5,0)</f>
        <v>22000</v>
      </c>
      <c r="O607" s="17" t="n">
        <f aca="false">VLOOKUP(F607,'[1]Goa Member''s Details Revised'!$C$2:$AO$7385,5,0)</f>
        <v>22000</v>
      </c>
      <c r="P607" s="17" t="n">
        <f aca="false">VLOOKUP(F607,'[1]Goa Member''s Details Revised'!$C$2:$AO$7385,6,0)</f>
        <v>22000</v>
      </c>
      <c r="Q607" s="17" t="str">
        <f aca="false">VLOOKUP(F607,'[1]Goa Member''s Details Revised'!$C$2:$AO$7385,8,0)</f>
        <v>R.M</v>
      </c>
      <c r="R607" s="17" t="n">
        <f aca="false">+O607-P607</f>
        <v>0</v>
      </c>
      <c r="S607" s="15" t="e">
        <f aca="false">+#REF!-K607</f>
        <v>#REF!</v>
      </c>
      <c r="T607" s="17" t="n">
        <f aca="false">IF(Q607="regular",((P607-(P607/99)*S607)),(P607-(P607*20%)))</f>
        <v>17600</v>
      </c>
      <c r="U607" s="17" t="e">
        <f aca="false">((P607-(P607/99)*S607))</f>
        <v>#REF!</v>
      </c>
      <c r="V607" s="17" t="n">
        <f aca="false">IF(Q607="regular",0,(P607-(O607*20%)))</f>
        <v>17600</v>
      </c>
      <c r="W607" s="17"/>
      <c r="X607" s="15"/>
      <c r="Y607" s="18" t="str">
        <f aca="false">VLOOKUP(F607,'[1]Goa Member''s Details Revised'!$C$2:$AO$7385,12,0)</f>
        <v>They are Regular member</v>
      </c>
    </row>
    <row r="608" customFormat="false" ht="15" hidden="false" customHeight="false" outlineLevel="0" collapsed="false">
      <c r="B608" s="14" t="n">
        <v>607</v>
      </c>
      <c r="C608" s="15"/>
      <c r="D608" s="15" t="s">
        <v>1610</v>
      </c>
      <c r="E608" s="15" t="s">
        <v>25</v>
      </c>
      <c r="F608" s="15" t="n">
        <v>11173</v>
      </c>
      <c r="G608" s="15"/>
      <c r="H608" s="16" t="str">
        <f aca="false">VLOOKUP(F608,'[1]Goa Member''s Details Revised'!$C$2:$AO$7385,2,0)</f>
        <v>L. N. C</v>
      </c>
      <c r="I608" s="15" t="n">
        <v>31</v>
      </c>
      <c r="J608" s="15" t="s">
        <v>34</v>
      </c>
      <c r="K608" s="15" t="n">
        <v>1994</v>
      </c>
      <c r="L608" s="16" t="str">
        <f aca="false">VLOOKUP(F608,'[1]Goa Member''s Details Revised'!$C$2:$AO$7385,9,0)</f>
        <v>Never</v>
      </c>
      <c r="M608" s="15" t="s">
        <v>1611</v>
      </c>
      <c r="N608" s="17" t="n">
        <f aca="false">VLOOKUP(F608,'[1]Goa Member''s Details Revised'!$C$2:$AO$7385,5,0)</f>
        <v>22000</v>
      </c>
      <c r="O608" s="17" t="n">
        <f aca="false">VLOOKUP(F608,'[1]Goa Member''s Details Revised'!$C$2:$AO$7385,5,0)</f>
        <v>22000</v>
      </c>
      <c r="P608" s="17" t="n">
        <f aca="false">VLOOKUP(F608,'[1]Goa Member''s Details Revised'!$C$2:$AO$7385,6,0)</f>
        <v>22000</v>
      </c>
      <c r="Q608" s="17" t="str">
        <f aca="false">VLOOKUP(F608,'[1]Goa Member''s Details Revised'!$C$2:$AO$7385,8,0)</f>
        <v>I.R.M</v>
      </c>
      <c r="R608" s="17" t="n">
        <f aca="false">+O608-P608</f>
        <v>0</v>
      </c>
      <c r="S608" s="15" t="e">
        <f aca="false">+#REF!-K608</f>
        <v>#REF!</v>
      </c>
      <c r="T608" s="17" t="n">
        <f aca="false">IF(Q608="regular",((P608-(P608/99)*S608)),(P608-(P608*20%)))</f>
        <v>17600</v>
      </c>
      <c r="U608" s="17" t="e">
        <f aca="false">((P608-(P608/99)*S608))</f>
        <v>#REF!</v>
      </c>
      <c r="V608" s="17" t="n">
        <f aca="false">IF(Q608="regular",0,(P608-(O608*20%)))</f>
        <v>17600</v>
      </c>
      <c r="W608" s="17"/>
      <c r="X608" s="15"/>
      <c r="Y608" s="18" t="str">
        <f aca="false">VLOOKUP(F608,'[1]Goa Member''s Details Revised'!$C$2:$AO$7385,12,0)</f>
        <v>no reminder send and last communication 2014</v>
      </c>
    </row>
    <row r="609" customFormat="false" ht="30" hidden="false" customHeight="false" outlineLevel="0" collapsed="false">
      <c r="B609" s="14" t="n">
        <v>608</v>
      </c>
      <c r="C609" s="15"/>
      <c r="D609" s="15" t="s">
        <v>1612</v>
      </c>
      <c r="E609" s="15" t="s">
        <v>25</v>
      </c>
      <c r="F609" s="15" t="n">
        <v>11174</v>
      </c>
      <c r="G609" s="15"/>
      <c r="H609" s="16" t="str">
        <f aca="false">VLOOKUP(F609,'[1]Goa Member''s Details Revised'!$C$2:$AO$7385,2,0)</f>
        <v>L. N. C</v>
      </c>
      <c r="I609" s="15" t="n">
        <v>24</v>
      </c>
      <c r="J609" s="15" t="s">
        <v>34</v>
      </c>
      <c r="K609" s="15" t="n">
        <v>1994</v>
      </c>
      <c r="L609" s="16" t="str">
        <f aca="false">VLOOKUP(F609,'[1]Goa Member''s Details Revised'!$C$2:$AO$7385,9,0)</f>
        <v>Never</v>
      </c>
      <c r="M609" s="15" t="s">
        <v>1613</v>
      </c>
      <c r="N609" s="17" t="n">
        <f aca="false">VLOOKUP(F609,'[1]Goa Member''s Details Revised'!$C$2:$AO$7385,5,0)</f>
        <v>22000</v>
      </c>
      <c r="O609" s="17" t="n">
        <f aca="false">VLOOKUP(F609,'[1]Goa Member''s Details Revised'!$C$2:$AO$7385,5,0)</f>
        <v>22000</v>
      </c>
      <c r="P609" s="17" t="n">
        <f aca="false">VLOOKUP(F609,'[1]Goa Member''s Details Revised'!$C$2:$AO$7385,6,0)</f>
        <v>22000</v>
      </c>
      <c r="Q609" s="17" t="str">
        <f aca="false">VLOOKUP(F609,'[1]Goa Member''s Details Revised'!$C$2:$AO$7385,8,0)</f>
        <v>I.R.M</v>
      </c>
      <c r="R609" s="17" t="n">
        <f aca="false">+O609-P609</f>
        <v>0</v>
      </c>
      <c r="S609" s="15" t="e">
        <f aca="false">+#REF!-K609</f>
        <v>#REF!</v>
      </c>
      <c r="T609" s="17" t="n">
        <f aca="false">IF(Q609="regular",((P609-(P609/99)*S609)),(P609-(P609*20%)))</f>
        <v>17600</v>
      </c>
      <c r="U609" s="17" t="e">
        <f aca="false">((P609-(P609/99)*S609))</f>
        <v>#REF!</v>
      </c>
      <c r="V609" s="17" t="n">
        <f aca="false">IF(Q609="regular",0,(P609-(O609*20%)))</f>
        <v>17600</v>
      </c>
      <c r="W609" s="17"/>
      <c r="X609" s="15"/>
      <c r="Y609" s="18" t="str">
        <f aca="false">VLOOKUP(F609,'[1]Goa Member''s Details Revised'!$C$2:$AO$7385,12,0)</f>
        <v>we send last reminder in 2012.then we did not receive any reply</v>
      </c>
    </row>
    <row r="610" customFormat="false" ht="15" hidden="false" customHeight="false" outlineLevel="0" collapsed="false">
      <c r="B610" s="14" t="n">
        <v>609</v>
      </c>
      <c r="C610" s="15"/>
      <c r="D610" s="15" t="s">
        <v>1614</v>
      </c>
      <c r="E610" s="15" t="s">
        <v>25</v>
      </c>
      <c r="F610" s="15" t="n">
        <v>11177</v>
      </c>
      <c r="G610" s="15"/>
      <c r="H610" s="16" t="str">
        <f aca="false">VLOOKUP(F610,'[1]Goa Member''s Details Revised'!$C$2:$AO$7385,2,0)</f>
        <v>L. N. C</v>
      </c>
      <c r="I610" s="15" t="n">
        <v>28</v>
      </c>
      <c r="J610" s="15" t="s">
        <v>34</v>
      </c>
      <c r="K610" s="15" t="n">
        <v>1994</v>
      </c>
      <c r="L610" s="16" t="str">
        <f aca="false">VLOOKUP(F610,'[1]Goa Member''s Details Revised'!$C$2:$AO$7385,9,0)</f>
        <v>Never</v>
      </c>
      <c r="M610" s="15" t="s">
        <v>1615</v>
      </c>
      <c r="N610" s="17" t="n">
        <f aca="false">VLOOKUP(F610,'[1]Goa Member''s Details Revised'!$C$2:$AO$7385,5,0)</f>
        <v>42000</v>
      </c>
      <c r="O610" s="17" t="n">
        <f aca="false">VLOOKUP(F610,'[1]Goa Member''s Details Revised'!$C$2:$AO$7385,5,0)</f>
        <v>42000</v>
      </c>
      <c r="P610" s="17" t="n">
        <f aca="false">VLOOKUP(F610,'[1]Goa Member''s Details Revised'!$C$2:$AO$7385,6,0)</f>
        <v>42000</v>
      </c>
      <c r="Q610" s="17" t="str">
        <f aca="false">VLOOKUP(F610,'[1]Goa Member''s Details Revised'!$C$2:$AO$7385,8,0)</f>
        <v>I.R.M</v>
      </c>
      <c r="R610" s="17" t="n">
        <f aca="false">+O610-P610</f>
        <v>0</v>
      </c>
      <c r="S610" s="15" t="e">
        <f aca="false">+#REF!-K610</f>
        <v>#REF!</v>
      </c>
      <c r="T610" s="17" t="n">
        <f aca="false">IF(Q610="regular",((P610-(P610/99)*S610)),(P610-(P610*20%)))</f>
        <v>33600</v>
      </c>
      <c r="U610" s="17" t="e">
        <f aca="false">((P610-(P610/99)*S610))</f>
        <v>#REF!</v>
      </c>
      <c r="V610" s="17" t="n">
        <f aca="false">IF(Q610="regular",0,(P610-(O610*20%)))</f>
        <v>33600</v>
      </c>
      <c r="W610" s="17"/>
      <c r="X610" s="15"/>
      <c r="Y610" s="18" t="str">
        <f aca="false">VLOOKUP(F610,'[1]Goa Member''s Details Revised'!$C$2:$AO$7385,12,0)</f>
        <v>last communication 00</v>
      </c>
    </row>
    <row r="611" customFormat="false" ht="30" hidden="false" customHeight="false" outlineLevel="0" collapsed="false">
      <c r="B611" s="14" t="n">
        <v>610</v>
      </c>
      <c r="C611" s="15"/>
      <c r="D611" s="15" t="s">
        <v>1616</v>
      </c>
      <c r="E611" s="15" t="s">
        <v>25</v>
      </c>
      <c r="F611" s="15" t="n">
        <v>11180</v>
      </c>
      <c r="G611" s="15"/>
      <c r="H611" s="16" t="str">
        <f aca="false">VLOOKUP(F611,'[1]Goa Member''s Details Revised'!$C$2:$AO$7385,2,0)</f>
        <v>L. N. C</v>
      </c>
      <c r="I611" s="15" t="n">
        <v>31</v>
      </c>
      <c r="J611" s="15" t="s">
        <v>34</v>
      </c>
      <c r="K611" s="15" t="n">
        <v>1994</v>
      </c>
      <c r="L611" s="16" t="str">
        <f aca="false">VLOOKUP(F611,'[1]Goa Member''s Details Revised'!$C$2:$AO$7385,9,0)</f>
        <v>Never</v>
      </c>
      <c r="M611" s="15" t="s">
        <v>1617</v>
      </c>
      <c r="N611" s="17" t="n">
        <f aca="false">VLOOKUP(F611,'[1]Goa Member''s Details Revised'!$C$2:$AO$7385,5,0)</f>
        <v>52000</v>
      </c>
      <c r="O611" s="17" t="n">
        <f aca="false">VLOOKUP(F611,'[1]Goa Member''s Details Revised'!$C$2:$AO$7385,5,0)</f>
        <v>52000</v>
      </c>
      <c r="P611" s="17" t="n">
        <f aca="false">VLOOKUP(F611,'[1]Goa Member''s Details Revised'!$C$2:$AO$7385,6,0)</f>
        <v>52000</v>
      </c>
      <c r="Q611" s="17" t="str">
        <f aca="false">VLOOKUP(F611,'[1]Goa Member''s Details Revised'!$C$2:$AO$7385,8,0)</f>
        <v>I.R.M</v>
      </c>
      <c r="R611" s="17" t="n">
        <f aca="false">+O611-P611</f>
        <v>0</v>
      </c>
      <c r="S611" s="15" t="e">
        <f aca="false">+#REF!-K611</f>
        <v>#REF!</v>
      </c>
      <c r="T611" s="17" t="n">
        <f aca="false">IF(Q611="regular",((P611-(P611/99)*S611)),(P611-(P611*20%)))</f>
        <v>41600</v>
      </c>
      <c r="U611" s="17" t="e">
        <f aca="false">((P611-(P611/99)*S611))</f>
        <v>#REF!</v>
      </c>
      <c r="V611" s="17" t="n">
        <f aca="false">IF(Q611="regular",0,(P611-(O611*20%)))</f>
        <v>41600</v>
      </c>
      <c r="W611" s="17"/>
      <c r="X611" s="15"/>
      <c r="Y611" s="18" t="str">
        <f aca="false">VLOOKUP(F611,'[1]Goa Member''s Details Revised'!$C$2:$AO$7385,12,0)</f>
        <v>we send last reminder in 2012.then we did not receive any reply</v>
      </c>
    </row>
    <row r="612" customFormat="false" ht="30" hidden="false" customHeight="false" outlineLevel="0" collapsed="false">
      <c r="B612" s="14" t="n">
        <v>611</v>
      </c>
      <c r="C612" s="15"/>
      <c r="D612" s="15" t="s">
        <v>1618</v>
      </c>
      <c r="E612" s="15" t="s">
        <v>25</v>
      </c>
      <c r="F612" s="15" t="n">
        <v>11181</v>
      </c>
      <c r="G612" s="15"/>
      <c r="H612" s="16" t="str">
        <f aca="false">VLOOKUP(F612,'[1]Goa Member''s Details Revised'!$C$2:$AO$7385,2,0)</f>
        <v>L. N. C</v>
      </c>
      <c r="I612" s="15" t="n">
        <v>31</v>
      </c>
      <c r="J612" s="15" t="s">
        <v>34</v>
      </c>
      <c r="K612" s="15" t="n">
        <v>1994</v>
      </c>
      <c r="L612" s="16" t="str">
        <f aca="false">VLOOKUP(F612,'[1]Goa Member''s Details Revised'!$C$2:$AO$7385,9,0)</f>
        <v>Never</v>
      </c>
      <c r="M612" s="15" t="s">
        <v>1619</v>
      </c>
      <c r="N612" s="17" t="n">
        <f aca="false">VLOOKUP(F612,'[1]Goa Member''s Details Revised'!$C$2:$AO$7385,5,0)</f>
        <v>52000</v>
      </c>
      <c r="O612" s="17" t="n">
        <f aca="false">VLOOKUP(F612,'[1]Goa Member''s Details Revised'!$C$2:$AO$7385,5,0)</f>
        <v>52000</v>
      </c>
      <c r="P612" s="17" t="n">
        <f aca="false">VLOOKUP(F612,'[1]Goa Member''s Details Revised'!$C$2:$AO$7385,6,0)</f>
        <v>52000</v>
      </c>
      <c r="Q612" s="17" t="str">
        <f aca="false">VLOOKUP(F612,'[1]Goa Member''s Details Revised'!$C$2:$AO$7385,8,0)</f>
        <v>I.R.M</v>
      </c>
      <c r="R612" s="17" t="n">
        <f aca="false">+O612-P612</f>
        <v>0</v>
      </c>
      <c r="S612" s="15" t="e">
        <f aca="false">+#REF!-K612</f>
        <v>#REF!</v>
      </c>
      <c r="T612" s="17" t="n">
        <f aca="false">IF(Q612="regular",((P612-(P612/99)*S612)),(P612-(P612*20%)))</f>
        <v>41600</v>
      </c>
      <c r="U612" s="17" t="e">
        <f aca="false">((P612-(P612/99)*S612))</f>
        <v>#REF!</v>
      </c>
      <c r="V612" s="17" t="n">
        <f aca="false">IF(Q612="regular",0,(P612-(O612*20%)))</f>
        <v>41600</v>
      </c>
      <c r="W612" s="17"/>
      <c r="X612" s="15"/>
      <c r="Y612" s="18" t="str">
        <f aca="false">VLOOKUP(F612,'[1]Goa Member''s Details Revised'!$C$2:$AO$7385,12,0)</f>
        <v>we send last reminder in 2012.then we did not receive any reply</v>
      </c>
    </row>
    <row r="613" customFormat="false" ht="30" hidden="false" customHeight="false" outlineLevel="0" collapsed="false">
      <c r="B613" s="14" t="n">
        <v>612</v>
      </c>
      <c r="C613" s="15"/>
      <c r="D613" s="15" t="s">
        <v>1620</v>
      </c>
      <c r="E613" s="15" t="s">
        <v>25</v>
      </c>
      <c r="F613" s="15" t="n">
        <v>11182</v>
      </c>
      <c r="G613" s="15"/>
      <c r="H613" s="16" t="str">
        <f aca="false">VLOOKUP(F613,'[1]Goa Member''s Details Revised'!$C$2:$AO$7385,2,0)</f>
        <v>L. N. C</v>
      </c>
      <c r="I613" s="15" t="n">
        <v>31</v>
      </c>
      <c r="J613" s="15" t="s">
        <v>34</v>
      </c>
      <c r="K613" s="15" t="n">
        <v>1994</v>
      </c>
      <c r="L613" s="16" t="str">
        <f aca="false">VLOOKUP(F613,'[1]Goa Member''s Details Revised'!$C$2:$AO$7385,9,0)</f>
        <v>Never</v>
      </c>
      <c r="M613" s="15" t="s">
        <v>1621</v>
      </c>
      <c r="N613" s="17" t="n">
        <f aca="false">VLOOKUP(F613,'[1]Goa Member''s Details Revised'!$C$2:$AO$7385,5,0)</f>
        <v>22000</v>
      </c>
      <c r="O613" s="17" t="n">
        <f aca="false">VLOOKUP(F613,'[1]Goa Member''s Details Revised'!$C$2:$AO$7385,5,0)</f>
        <v>22000</v>
      </c>
      <c r="P613" s="17" t="n">
        <f aca="false">VLOOKUP(F613,'[1]Goa Member''s Details Revised'!$C$2:$AO$7385,6,0)</f>
        <v>22000</v>
      </c>
      <c r="Q613" s="17" t="str">
        <f aca="false">VLOOKUP(F613,'[1]Goa Member''s Details Revised'!$C$2:$AO$7385,8,0)</f>
        <v>I.R.M</v>
      </c>
      <c r="R613" s="17" t="n">
        <f aca="false">+O613-P613</f>
        <v>0</v>
      </c>
      <c r="S613" s="15" t="e">
        <f aca="false">+#REF!-K613</f>
        <v>#REF!</v>
      </c>
      <c r="T613" s="17" t="n">
        <f aca="false">IF(Q613="regular",((P613-(P613/99)*S613)),(P613-(P613*20%)))</f>
        <v>17600</v>
      </c>
      <c r="U613" s="17" t="e">
        <f aca="false">((P613-(P613/99)*S613))</f>
        <v>#REF!</v>
      </c>
      <c r="V613" s="17" t="n">
        <f aca="false">IF(Q613="regular",0,(P613-(O613*20%)))</f>
        <v>17600</v>
      </c>
      <c r="W613" s="17"/>
      <c r="X613" s="15"/>
      <c r="Y613" s="18" t="str">
        <f aca="false">VLOOKUP(F613,'[1]Goa Member''s Details Revised'!$C$2:$AO$7385,12,0)</f>
        <v>we send last reminder in 2012.then we did not receive any reply</v>
      </c>
    </row>
    <row r="614" customFormat="false" ht="15" hidden="false" customHeight="false" outlineLevel="0" collapsed="false">
      <c r="B614" s="14" t="n">
        <v>613</v>
      </c>
      <c r="C614" s="15"/>
      <c r="D614" s="15" t="s">
        <v>1622</v>
      </c>
      <c r="E614" s="15" t="s">
        <v>25</v>
      </c>
      <c r="F614" s="15" t="n">
        <v>11184</v>
      </c>
      <c r="G614" s="15"/>
      <c r="H614" s="16" t="str">
        <f aca="false">VLOOKUP(F614,'[1]Goa Member''s Details Revised'!$C$2:$AO$7385,2,0)</f>
        <v>L. N. C</v>
      </c>
      <c r="I614" s="15" t="n">
        <v>3</v>
      </c>
      <c r="J614" s="15" t="s">
        <v>176</v>
      </c>
      <c r="K614" s="15" t="n">
        <v>1994</v>
      </c>
      <c r="L614" s="16" t="n">
        <f aca="false">VLOOKUP(F614,'[1]Goa Member''s Details Revised'!$C$2:$AO$7385,9,0)</f>
        <v>2013</v>
      </c>
      <c r="M614" s="21" t="s">
        <v>1623</v>
      </c>
      <c r="N614" s="17" t="n">
        <f aca="false">VLOOKUP(F614,'[1]Goa Member''s Details Revised'!$C$2:$AO$7385,5,0)</f>
        <v>52000</v>
      </c>
      <c r="O614" s="17" t="n">
        <f aca="false">VLOOKUP(F614,'[1]Goa Member''s Details Revised'!$C$2:$AO$7385,5,0)</f>
        <v>52000</v>
      </c>
      <c r="P614" s="17" t="n">
        <f aca="false">VLOOKUP(F614,'[1]Goa Member''s Details Revised'!$C$2:$AO$7385,6,0)</f>
        <v>49900</v>
      </c>
      <c r="Q614" s="17" t="str">
        <f aca="false">VLOOKUP(F614,'[1]Goa Member''s Details Revised'!$C$2:$AO$7385,8,0)</f>
        <v>Cancelled</v>
      </c>
      <c r="R614" s="17" t="n">
        <f aca="false">+O614-P614</f>
        <v>2100</v>
      </c>
      <c r="S614" s="15" t="e">
        <f aca="false">+#REF!-K614</f>
        <v>#REF!</v>
      </c>
      <c r="T614" s="17" t="n">
        <f aca="false">IF(Q614="regular",((P614-(P614/99)*S614)),(P614-(P614*20%)))</f>
        <v>39920</v>
      </c>
      <c r="U614" s="17" t="e">
        <f aca="false">((P614-(P614/99)*S614))</f>
        <v>#REF!</v>
      </c>
      <c r="V614" s="17" t="n">
        <f aca="false">IF(Q614="regular",0,(P614-(O614*20%)))</f>
        <v>39500</v>
      </c>
      <c r="W614" s="17"/>
      <c r="X614" s="15"/>
      <c r="Y614" s="18" t="str">
        <f aca="false">VLOOKUP(F614,'[1]Goa Member''s Details Revised'!$C$2:$AO$7385,12,0)</f>
        <v>cancelled on 14/9/2022</v>
      </c>
    </row>
    <row r="615" customFormat="false" ht="30" hidden="false" customHeight="false" outlineLevel="0" collapsed="false">
      <c r="B615" s="14" t="n">
        <v>614</v>
      </c>
      <c r="C615" s="15"/>
      <c r="D615" s="15" t="s">
        <v>1624</v>
      </c>
      <c r="E615" s="15" t="s">
        <v>25</v>
      </c>
      <c r="F615" s="15" t="n">
        <v>11185</v>
      </c>
      <c r="G615" s="15"/>
      <c r="H615" s="16" t="str">
        <f aca="false">VLOOKUP(F615,'[1]Goa Member''s Details Revised'!$C$2:$AO$7385,2,0)</f>
        <v>L. N. C</v>
      </c>
      <c r="I615" s="15" t="n">
        <v>3</v>
      </c>
      <c r="J615" s="15" t="s">
        <v>176</v>
      </c>
      <c r="K615" s="15" t="n">
        <v>1994</v>
      </c>
      <c r="L615" s="16" t="str">
        <f aca="false">VLOOKUP(F615,'[1]Goa Member''s Details Revised'!$C$2:$AO$7385,9,0)</f>
        <v>Never</v>
      </c>
      <c r="M615" s="15" t="s">
        <v>1625</v>
      </c>
      <c r="N615" s="17" t="n">
        <f aca="false">VLOOKUP(F615,'[1]Goa Member''s Details Revised'!$C$2:$AO$7385,5,0)</f>
        <v>42000</v>
      </c>
      <c r="O615" s="17" t="n">
        <f aca="false">VLOOKUP(F615,'[1]Goa Member''s Details Revised'!$C$2:$AO$7385,5,0)</f>
        <v>42000</v>
      </c>
      <c r="P615" s="17" t="n">
        <f aca="false">VLOOKUP(F615,'[1]Goa Member''s Details Revised'!$C$2:$AO$7385,6,0)</f>
        <v>42000</v>
      </c>
      <c r="Q615" s="17" t="str">
        <f aca="false">VLOOKUP(F615,'[1]Goa Member''s Details Revised'!$C$2:$AO$7385,8,0)</f>
        <v>I.R.M</v>
      </c>
      <c r="R615" s="17" t="n">
        <f aca="false">+O615-P615</f>
        <v>0</v>
      </c>
      <c r="S615" s="15" t="e">
        <f aca="false">+#REF!-K615</f>
        <v>#REF!</v>
      </c>
      <c r="T615" s="17" t="n">
        <f aca="false">IF(Q615="regular",((P615-(P615/99)*S615)),(P615-(P615*20%)))</f>
        <v>33600</v>
      </c>
      <c r="U615" s="17" t="e">
        <f aca="false">((P615-(P615/99)*S615))</f>
        <v>#REF!</v>
      </c>
      <c r="V615" s="17" t="n">
        <f aca="false">IF(Q615="regular",0,(P615-(O615*20%)))</f>
        <v>33600</v>
      </c>
      <c r="W615" s="17"/>
      <c r="X615" s="15"/>
      <c r="Y615" s="18" t="str">
        <f aca="false">VLOOKUP(F615,'[1]Goa Member''s Details Revised'!$C$2:$AO$7385,12,0)</f>
        <v>we send last reminder in 2013.then we did not receive any reply</v>
      </c>
    </row>
    <row r="616" customFormat="false" ht="30" hidden="false" customHeight="false" outlineLevel="0" collapsed="false">
      <c r="B616" s="14" t="n">
        <v>615</v>
      </c>
      <c r="C616" s="15"/>
      <c r="D616" s="15" t="s">
        <v>1626</v>
      </c>
      <c r="E616" s="15" t="s">
        <v>25</v>
      </c>
      <c r="F616" s="15" t="n">
        <v>11186</v>
      </c>
      <c r="G616" s="15"/>
      <c r="H616" s="16" t="str">
        <f aca="false">VLOOKUP(F616,'[1]Goa Member''s Details Revised'!$C$2:$AO$7385,2,0)</f>
        <v>L. N. C</v>
      </c>
      <c r="I616" s="15" t="n">
        <v>8</v>
      </c>
      <c r="J616" s="15" t="s">
        <v>176</v>
      </c>
      <c r="K616" s="15" t="n">
        <v>1994</v>
      </c>
      <c r="L616" s="16" t="str">
        <f aca="false">VLOOKUP(F616,'[1]Goa Member''s Details Revised'!$C$2:$AO$7385,9,0)</f>
        <v>Never</v>
      </c>
      <c r="M616" s="15" t="s">
        <v>1627</v>
      </c>
      <c r="N616" s="17" t="n">
        <f aca="false">VLOOKUP(F616,'[1]Goa Member''s Details Revised'!$C$2:$AO$7385,5,0)</f>
        <v>30000</v>
      </c>
      <c r="O616" s="17" t="n">
        <f aca="false">VLOOKUP(F616,'[1]Goa Member''s Details Revised'!$C$2:$AO$7385,5,0)</f>
        <v>30000</v>
      </c>
      <c r="P616" s="17" t="n">
        <f aca="false">VLOOKUP(F616,'[1]Goa Member''s Details Revised'!$C$2:$AO$7385,6,0)</f>
        <v>30000</v>
      </c>
      <c r="Q616" s="17" t="str">
        <f aca="false">VLOOKUP(F616,'[1]Goa Member''s Details Revised'!$C$2:$AO$7385,8,0)</f>
        <v>I.R.M</v>
      </c>
      <c r="R616" s="17" t="n">
        <f aca="false">+O616-P616</f>
        <v>0</v>
      </c>
      <c r="S616" s="15" t="e">
        <f aca="false">+#REF!-K616</f>
        <v>#REF!</v>
      </c>
      <c r="T616" s="17" t="n">
        <f aca="false">IF(Q616="regular",((P616-(P616/99)*S616)),(P616-(P616*20%)))</f>
        <v>24000</v>
      </c>
      <c r="U616" s="17" t="e">
        <f aca="false">((P616-(P616/99)*S616))</f>
        <v>#REF!</v>
      </c>
      <c r="V616" s="17" t="n">
        <f aca="false">IF(Q616="regular",0,(P616-(O616*20%)))</f>
        <v>24000</v>
      </c>
      <c r="W616" s="17"/>
      <c r="X616" s="15"/>
      <c r="Y616" s="18" t="str">
        <f aca="false">VLOOKUP(F616,'[1]Goa Member''s Details Revised'!$C$2:$AO$7385,12,0)</f>
        <v>we send last reminder in 2012.then we did not receive any reply</v>
      </c>
    </row>
    <row r="617" customFormat="false" ht="30" hidden="false" customHeight="false" outlineLevel="0" collapsed="false">
      <c r="B617" s="14" t="n">
        <v>616</v>
      </c>
      <c r="C617" s="15"/>
      <c r="D617" s="15" t="s">
        <v>1628</v>
      </c>
      <c r="E617" s="15" t="s">
        <v>25</v>
      </c>
      <c r="F617" s="15" t="n">
        <v>11187</v>
      </c>
      <c r="G617" s="15"/>
      <c r="H617" s="16" t="str">
        <f aca="false">VLOOKUP(F617,'[1]Goa Member''s Details Revised'!$C$2:$AO$7385,2,0)</f>
        <v>L. N. C</v>
      </c>
      <c r="I617" s="15" t="n">
        <v>11</v>
      </c>
      <c r="J617" s="15" t="s">
        <v>176</v>
      </c>
      <c r="K617" s="15" t="n">
        <v>1994</v>
      </c>
      <c r="L617" s="16" t="str">
        <f aca="false">VLOOKUP(F617,'[1]Goa Member''s Details Revised'!$C$2:$AO$7385,9,0)</f>
        <v>Never</v>
      </c>
      <c r="M617" s="15" t="s">
        <v>1629</v>
      </c>
      <c r="N617" s="17" t="n">
        <f aca="false">VLOOKUP(F617,'[1]Goa Member''s Details Revised'!$C$2:$AO$7385,5,0)</f>
        <v>52000</v>
      </c>
      <c r="O617" s="17" t="n">
        <f aca="false">VLOOKUP(F617,'[1]Goa Member''s Details Revised'!$C$2:$AO$7385,5,0)</f>
        <v>52000</v>
      </c>
      <c r="P617" s="17" t="n">
        <f aca="false">VLOOKUP(F617,'[1]Goa Member''s Details Revised'!$C$2:$AO$7385,6,0)</f>
        <v>52000</v>
      </c>
      <c r="Q617" s="17" t="str">
        <f aca="false">VLOOKUP(F617,'[1]Goa Member''s Details Revised'!$C$2:$AO$7385,8,0)</f>
        <v>I.R.M</v>
      </c>
      <c r="R617" s="17" t="n">
        <f aca="false">+O617-P617</f>
        <v>0</v>
      </c>
      <c r="S617" s="15" t="e">
        <f aca="false">+#REF!-K617</f>
        <v>#REF!</v>
      </c>
      <c r="T617" s="17" t="n">
        <f aca="false">IF(Q617="regular",((P617-(P617/99)*S617)),(P617-(P617*20%)))</f>
        <v>41600</v>
      </c>
      <c r="U617" s="17" t="e">
        <f aca="false">((P617-(P617/99)*S617))</f>
        <v>#REF!</v>
      </c>
      <c r="V617" s="17" t="n">
        <f aca="false">IF(Q617="regular",0,(P617-(O617*20%)))</f>
        <v>41600</v>
      </c>
      <c r="W617" s="17"/>
      <c r="X617" s="15"/>
      <c r="Y617" s="18" t="str">
        <f aca="false">VLOOKUP(F617,'[1]Goa Member''s Details Revised'!$C$2:$AO$7385,12,0)</f>
        <v>we send last reminder in 2012.then we did not receive any reply</v>
      </c>
    </row>
    <row r="618" customFormat="false" ht="30" hidden="false" customHeight="false" outlineLevel="0" collapsed="false">
      <c r="B618" s="14" t="n">
        <v>617</v>
      </c>
      <c r="C618" s="15"/>
      <c r="D618" s="15" t="s">
        <v>1630</v>
      </c>
      <c r="E618" s="15" t="s">
        <v>25</v>
      </c>
      <c r="F618" s="15" t="n">
        <v>11189</v>
      </c>
      <c r="G618" s="15"/>
      <c r="H618" s="16" t="str">
        <f aca="false">VLOOKUP(F618,'[1]Goa Member''s Details Revised'!$C$2:$AO$7385,2,0)</f>
        <v>L. N. C</v>
      </c>
      <c r="I618" s="15" t="n">
        <v>14</v>
      </c>
      <c r="J618" s="15" t="s">
        <v>176</v>
      </c>
      <c r="K618" s="15" t="n">
        <v>1994</v>
      </c>
      <c r="L618" s="16" t="str">
        <f aca="false">VLOOKUP(F618,'[1]Goa Member''s Details Revised'!$C$2:$AO$7385,9,0)</f>
        <v>Never</v>
      </c>
      <c r="M618" s="15" t="s">
        <v>1631</v>
      </c>
      <c r="N618" s="17" t="n">
        <f aca="false">VLOOKUP(F618,'[1]Goa Member''s Details Revised'!$C$2:$AO$7385,5,0)</f>
        <v>22000</v>
      </c>
      <c r="O618" s="17" t="n">
        <f aca="false">VLOOKUP(F618,'[1]Goa Member''s Details Revised'!$C$2:$AO$7385,5,0)</f>
        <v>22000</v>
      </c>
      <c r="P618" s="17" t="n">
        <f aca="false">VLOOKUP(F618,'[1]Goa Member''s Details Revised'!$C$2:$AO$7385,6,0)</f>
        <v>22000</v>
      </c>
      <c r="Q618" s="17" t="str">
        <f aca="false">VLOOKUP(F618,'[1]Goa Member''s Details Revised'!$C$2:$AO$7385,8,0)</f>
        <v>I.R.M</v>
      </c>
      <c r="R618" s="17" t="n">
        <f aca="false">+O618-P618</f>
        <v>0</v>
      </c>
      <c r="S618" s="15" t="e">
        <f aca="false">+#REF!-K618</f>
        <v>#REF!</v>
      </c>
      <c r="T618" s="17" t="n">
        <f aca="false">IF(Q618="regular",((P618-(P618/99)*S618)),(P618-(P618*20%)))</f>
        <v>17600</v>
      </c>
      <c r="U618" s="17" t="e">
        <f aca="false">((P618-(P618/99)*S618))</f>
        <v>#REF!</v>
      </c>
      <c r="V618" s="17" t="n">
        <f aca="false">IF(Q618="regular",0,(P618-(O618*20%)))</f>
        <v>17600</v>
      </c>
      <c r="W618" s="17"/>
      <c r="X618" s="15"/>
      <c r="Y618" s="18" t="str">
        <f aca="false">VLOOKUP(F618,'[1]Goa Member''s Details Revised'!$C$2:$AO$7385,12,0)</f>
        <v>we send last reminder in 2012.then we did not receive any reply</v>
      </c>
    </row>
    <row r="619" customFormat="false" ht="30" hidden="false" customHeight="false" outlineLevel="0" collapsed="false">
      <c r="B619" s="14" t="n">
        <v>618</v>
      </c>
      <c r="C619" s="15"/>
      <c r="D619" s="15" t="s">
        <v>1632</v>
      </c>
      <c r="E619" s="15" t="s">
        <v>25</v>
      </c>
      <c r="F619" s="15" t="n">
        <v>11190</v>
      </c>
      <c r="G619" s="15"/>
      <c r="H619" s="16" t="str">
        <f aca="false">VLOOKUP(F619,'[1]Goa Member''s Details Revised'!$C$2:$AO$7385,2,0)</f>
        <v>L. N. C</v>
      </c>
      <c r="I619" s="15" t="n">
        <v>5</v>
      </c>
      <c r="J619" s="15" t="s">
        <v>176</v>
      </c>
      <c r="K619" s="15" t="n">
        <v>1994</v>
      </c>
      <c r="L619" s="16" t="str">
        <f aca="false">VLOOKUP(F619,'[1]Goa Member''s Details Revised'!$C$2:$AO$7385,9,0)</f>
        <v>Never</v>
      </c>
      <c r="M619" s="15" t="s">
        <v>1633</v>
      </c>
      <c r="N619" s="17" t="n">
        <f aca="false">VLOOKUP(F619,'[1]Goa Member''s Details Revised'!$C$2:$AO$7385,5,0)</f>
        <v>30000</v>
      </c>
      <c r="O619" s="17" t="n">
        <f aca="false">VLOOKUP(F619,'[1]Goa Member''s Details Revised'!$C$2:$AO$7385,5,0)</f>
        <v>30000</v>
      </c>
      <c r="P619" s="17" t="n">
        <f aca="false">VLOOKUP(F619,'[1]Goa Member''s Details Revised'!$C$2:$AO$7385,6,0)</f>
        <v>30000</v>
      </c>
      <c r="Q619" s="17" t="str">
        <f aca="false">VLOOKUP(F619,'[1]Goa Member''s Details Revised'!$C$2:$AO$7385,8,0)</f>
        <v>I.R.M</v>
      </c>
      <c r="R619" s="17" t="n">
        <f aca="false">+O619-P619</f>
        <v>0</v>
      </c>
      <c r="S619" s="15" t="e">
        <f aca="false">+#REF!-K619</f>
        <v>#REF!</v>
      </c>
      <c r="T619" s="17" t="n">
        <f aca="false">IF(Q619="regular",((P619-(P619/99)*S619)),(P619-(P619*20%)))</f>
        <v>24000</v>
      </c>
      <c r="U619" s="17" t="e">
        <f aca="false">((P619-(P619/99)*S619))</f>
        <v>#REF!</v>
      </c>
      <c r="V619" s="17" t="n">
        <f aca="false">IF(Q619="regular",0,(P619-(O619*20%)))</f>
        <v>24000</v>
      </c>
      <c r="W619" s="17"/>
      <c r="X619" s="15"/>
      <c r="Y619" s="18" t="str">
        <f aca="false">VLOOKUP(F619,'[1]Goa Member''s Details Revised'!$C$2:$AO$7385,12,0)</f>
        <v>we send last reminder in 2012.then we did not receive any reply</v>
      </c>
    </row>
    <row r="620" customFormat="false" ht="30" hidden="false" customHeight="false" outlineLevel="0" collapsed="false">
      <c r="B620" s="14" t="n">
        <v>619</v>
      </c>
      <c r="C620" s="15"/>
      <c r="D620" s="15" t="s">
        <v>1634</v>
      </c>
      <c r="E620" s="15" t="s">
        <v>25</v>
      </c>
      <c r="F620" s="15" t="n">
        <v>11191</v>
      </c>
      <c r="G620" s="15"/>
      <c r="H620" s="16" t="str">
        <f aca="false">VLOOKUP(F620,'[1]Goa Member''s Details Revised'!$C$2:$AO$7385,2,0)</f>
        <v>L. N. C</v>
      </c>
      <c r="I620" s="15" t="n">
        <v>8</v>
      </c>
      <c r="J620" s="15" t="s">
        <v>176</v>
      </c>
      <c r="K620" s="15" t="n">
        <v>1994</v>
      </c>
      <c r="L620" s="16" t="str">
        <f aca="false">VLOOKUP(F620,'[1]Goa Member''s Details Revised'!$C$2:$AO$7385,9,0)</f>
        <v>Never</v>
      </c>
      <c r="M620" s="15" t="s">
        <v>1635</v>
      </c>
      <c r="N620" s="17" t="n">
        <f aca="false">VLOOKUP(F620,'[1]Goa Member''s Details Revised'!$C$2:$AO$7385,5,0)</f>
        <v>42000</v>
      </c>
      <c r="O620" s="17" t="n">
        <f aca="false">VLOOKUP(F620,'[1]Goa Member''s Details Revised'!$C$2:$AO$7385,5,0)</f>
        <v>42000</v>
      </c>
      <c r="P620" s="17" t="n">
        <f aca="false">VLOOKUP(F620,'[1]Goa Member''s Details Revised'!$C$2:$AO$7385,6,0)</f>
        <v>39900</v>
      </c>
      <c r="Q620" s="17" t="str">
        <f aca="false">VLOOKUP(F620,'[1]Goa Member''s Details Revised'!$C$2:$AO$7385,8,0)</f>
        <v>I.R.M</v>
      </c>
      <c r="R620" s="17" t="n">
        <f aca="false">+O620-P620</f>
        <v>2100</v>
      </c>
      <c r="S620" s="15" t="e">
        <f aca="false">+#REF!-K620</f>
        <v>#REF!</v>
      </c>
      <c r="T620" s="17" t="n">
        <f aca="false">IF(Q620="regular",((P620-(P620/99)*S620)),(P620-(P620*20%)))</f>
        <v>31920</v>
      </c>
      <c r="U620" s="17" t="e">
        <f aca="false">((P620-(P620/99)*S620))</f>
        <v>#REF!</v>
      </c>
      <c r="V620" s="17" t="n">
        <f aca="false">IF(Q620="regular",0,(P620-(O620*20%)))</f>
        <v>31500</v>
      </c>
      <c r="W620" s="17"/>
      <c r="X620" s="15"/>
      <c r="Y620" s="18" t="str">
        <f aca="false">VLOOKUP(F620,'[1]Goa Member''s Details Revised'!$C$2:$AO$7385,12,0)</f>
        <v>we send last reminder in 2012.then we did not receive any reply</v>
      </c>
    </row>
    <row r="621" customFormat="false" ht="30" hidden="false" customHeight="false" outlineLevel="0" collapsed="false">
      <c r="B621" s="14" t="n">
        <v>620</v>
      </c>
      <c r="C621" s="15"/>
      <c r="D621" s="15" t="s">
        <v>1636</v>
      </c>
      <c r="E621" s="15" t="s">
        <v>25</v>
      </c>
      <c r="F621" s="15" t="n">
        <v>11192</v>
      </c>
      <c r="G621" s="15"/>
      <c r="H621" s="16" t="str">
        <f aca="false">VLOOKUP(F621,'[1]Goa Member''s Details Revised'!$C$2:$AO$7385,2,0)</f>
        <v>L. N. C</v>
      </c>
      <c r="I621" s="15" t="n">
        <v>4</v>
      </c>
      <c r="J621" s="15" t="s">
        <v>176</v>
      </c>
      <c r="K621" s="15" t="n">
        <v>1994</v>
      </c>
      <c r="L621" s="16" t="str">
        <f aca="false">VLOOKUP(F621,'[1]Goa Member''s Details Revised'!$C$2:$AO$7385,9,0)</f>
        <v>Never</v>
      </c>
      <c r="M621" s="15" t="s">
        <v>1637</v>
      </c>
      <c r="N621" s="17" t="n">
        <f aca="false">VLOOKUP(F621,'[1]Goa Member''s Details Revised'!$C$2:$AO$7385,5,0)</f>
        <v>22000</v>
      </c>
      <c r="O621" s="17" t="n">
        <f aca="false">VLOOKUP(F621,'[1]Goa Member''s Details Revised'!$C$2:$AO$7385,5,0)</f>
        <v>22000</v>
      </c>
      <c r="P621" s="17" t="n">
        <f aca="false">VLOOKUP(F621,'[1]Goa Member''s Details Revised'!$C$2:$AO$7385,6,0)</f>
        <v>22000</v>
      </c>
      <c r="Q621" s="17" t="str">
        <f aca="false">VLOOKUP(F621,'[1]Goa Member''s Details Revised'!$C$2:$AO$7385,8,0)</f>
        <v>I.R.M</v>
      </c>
      <c r="R621" s="17" t="n">
        <f aca="false">+O621-P621</f>
        <v>0</v>
      </c>
      <c r="S621" s="15" t="e">
        <f aca="false">+#REF!-K621</f>
        <v>#REF!</v>
      </c>
      <c r="T621" s="17" t="n">
        <f aca="false">IF(Q621="regular",((P621-(P621/99)*S621)),(P621-(P621*20%)))</f>
        <v>17600</v>
      </c>
      <c r="U621" s="17" t="e">
        <f aca="false">((P621-(P621/99)*S621))</f>
        <v>#REF!</v>
      </c>
      <c r="V621" s="17" t="n">
        <f aca="false">IF(Q621="regular",0,(P621-(O621*20%)))</f>
        <v>17600</v>
      </c>
      <c r="W621" s="17"/>
      <c r="X621" s="15"/>
      <c r="Y621" s="18" t="str">
        <f aca="false">VLOOKUP(F621,'[1]Goa Member''s Details Revised'!$C$2:$AO$7385,12,0)</f>
        <v>we send last reminder in 2012.then we did not receive any reply</v>
      </c>
    </row>
    <row r="622" customFormat="false" ht="30" hidden="false" customHeight="false" outlineLevel="0" collapsed="false">
      <c r="B622" s="14" t="n">
        <v>621</v>
      </c>
      <c r="C622" s="15"/>
      <c r="D622" s="15" t="s">
        <v>1638</v>
      </c>
      <c r="E622" s="15" t="s">
        <v>25</v>
      </c>
      <c r="F622" s="15" t="n">
        <v>11195</v>
      </c>
      <c r="G622" s="15"/>
      <c r="H622" s="16" t="str">
        <f aca="false">VLOOKUP(F622,'[1]Goa Member''s Details Revised'!$C$2:$AO$7385,2,0)</f>
        <v>L. N. C</v>
      </c>
      <c r="I622" s="15" t="n">
        <v>17</v>
      </c>
      <c r="J622" s="15" t="s">
        <v>176</v>
      </c>
      <c r="K622" s="15" t="n">
        <v>1994</v>
      </c>
      <c r="L622" s="16" t="str">
        <f aca="false">VLOOKUP(F622,'[1]Goa Member''s Details Revised'!$C$2:$AO$7385,9,0)</f>
        <v>Never</v>
      </c>
      <c r="M622" s="15" t="s">
        <v>1639</v>
      </c>
      <c r="N622" s="17" t="n">
        <f aca="false">VLOOKUP(F622,'[1]Goa Member''s Details Revised'!$C$2:$AO$7385,5,0)</f>
        <v>42000</v>
      </c>
      <c r="O622" s="17" t="n">
        <f aca="false">VLOOKUP(F622,'[1]Goa Member''s Details Revised'!$C$2:$AO$7385,5,0)</f>
        <v>42000</v>
      </c>
      <c r="P622" s="17" t="n">
        <f aca="false">VLOOKUP(F622,'[1]Goa Member''s Details Revised'!$C$2:$AO$7385,6,0)</f>
        <v>42000</v>
      </c>
      <c r="Q622" s="17" t="str">
        <f aca="false">VLOOKUP(F622,'[1]Goa Member''s Details Revised'!$C$2:$AO$7385,8,0)</f>
        <v>I.R.M</v>
      </c>
      <c r="R622" s="17" t="n">
        <f aca="false">+O622-P622</f>
        <v>0</v>
      </c>
      <c r="S622" s="15" t="e">
        <f aca="false">+#REF!-K622</f>
        <v>#REF!</v>
      </c>
      <c r="T622" s="17" t="n">
        <f aca="false">IF(Q622="regular",((P622-(P622/99)*S622)),(P622-(P622*20%)))</f>
        <v>33600</v>
      </c>
      <c r="U622" s="17" t="e">
        <f aca="false">((P622-(P622/99)*S622))</f>
        <v>#REF!</v>
      </c>
      <c r="V622" s="17" t="n">
        <f aca="false">IF(Q622="regular",0,(P622-(O622*20%)))</f>
        <v>33600</v>
      </c>
      <c r="W622" s="17"/>
      <c r="X622" s="15"/>
      <c r="Y622" s="18" t="str">
        <f aca="false">VLOOKUP(F622,'[1]Goa Member''s Details Revised'!$C$2:$AO$7385,12,0)</f>
        <v>we send last reminder in 2012.then we did not receive any reply</v>
      </c>
    </row>
    <row r="623" customFormat="false" ht="30" hidden="false" customHeight="false" outlineLevel="0" collapsed="false">
      <c r="B623" s="14" t="n">
        <v>622</v>
      </c>
      <c r="C623" s="15"/>
      <c r="D623" s="15" t="s">
        <v>1640</v>
      </c>
      <c r="E623" s="15" t="s">
        <v>25</v>
      </c>
      <c r="F623" s="15" t="n">
        <v>11196</v>
      </c>
      <c r="G623" s="15"/>
      <c r="H623" s="16" t="str">
        <f aca="false">VLOOKUP(F623,'[1]Goa Member''s Details Revised'!$C$2:$AO$7385,2,0)</f>
        <v>L. N. C</v>
      </c>
      <c r="I623" s="15" t="n">
        <v>18</v>
      </c>
      <c r="J623" s="15" t="s">
        <v>176</v>
      </c>
      <c r="K623" s="15" t="n">
        <v>1994</v>
      </c>
      <c r="L623" s="16" t="n">
        <f aca="false">VLOOKUP(F623,'[1]Goa Member''s Details Revised'!$C$2:$AO$7385,9,0)</f>
        <v>2008</v>
      </c>
      <c r="M623" s="15" t="s">
        <v>1641</v>
      </c>
      <c r="N623" s="17" t="n">
        <f aca="false">VLOOKUP(F623,'[1]Goa Member''s Details Revised'!$C$2:$AO$7385,5,0)</f>
        <v>22000</v>
      </c>
      <c r="O623" s="17" t="n">
        <f aca="false">VLOOKUP(F623,'[1]Goa Member''s Details Revised'!$C$2:$AO$7385,5,0)</f>
        <v>22000</v>
      </c>
      <c r="P623" s="17" t="n">
        <f aca="false">VLOOKUP(F623,'[1]Goa Member''s Details Revised'!$C$2:$AO$7385,6,0)</f>
        <v>22000</v>
      </c>
      <c r="Q623" s="17" t="str">
        <f aca="false">VLOOKUP(F623,'[1]Goa Member''s Details Revised'!$C$2:$AO$7385,8,0)</f>
        <v>R.M</v>
      </c>
      <c r="R623" s="17" t="n">
        <f aca="false">+O623-P623</f>
        <v>0</v>
      </c>
      <c r="S623" s="15" t="e">
        <f aca="false">+#REF!-K623</f>
        <v>#REF!</v>
      </c>
      <c r="T623" s="17" t="n">
        <f aca="false">IF(Q623="regular",((P623-(P623/99)*S623)),(P623-(P623*20%)))</f>
        <v>17600</v>
      </c>
      <c r="U623" s="17" t="e">
        <f aca="false">((P623-(P623/99)*S623))</f>
        <v>#REF!</v>
      </c>
      <c r="V623" s="17" t="n">
        <f aca="false">IF(Q623="regular",0,(P623-(O623*20%)))</f>
        <v>17600</v>
      </c>
      <c r="W623" s="17"/>
      <c r="X623" s="15"/>
      <c r="Y623" s="18" t="str">
        <f aca="false">VLOOKUP(F623,'[1]Goa Member''s Details Revised'!$C$2:$AO$7385,12,0)</f>
        <v>we send last reminder in 2012.then we did not receive any reply</v>
      </c>
    </row>
    <row r="624" customFormat="false" ht="30" hidden="false" customHeight="false" outlineLevel="0" collapsed="false">
      <c r="B624" s="14" t="n">
        <v>623</v>
      </c>
      <c r="C624" s="15"/>
      <c r="D624" s="15" t="s">
        <v>1642</v>
      </c>
      <c r="E624" s="15" t="s">
        <v>25</v>
      </c>
      <c r="F624" s="15" t="n">
        <v>11197</v>
      </c>
      <c r="G624" s="15"/>
      <c r="H624" s="16" t="str">
        <f aca="false">VLOOKUP(F624,'[1]Goa Member''s Details Revised'!$C$2:$AO$7385,2,0)</f>
        <v>L. N. C</v>
      </c>
      <c r="I624" s="15" t="n">
        <v>18</v>
      </c>
      <c r="J624" s="15" t="s">
        <v>176</v>
      </c>
      <c r="K624" s="15" t="n">
        <v>1994</v>
      </c>
      <c r="L624" s="16" t="str">
        <f aca="false">VLOOKUP(F624,'[1]Goa Member''s Details Revised'!$C$2:$AO$7385,9,0)</f>
        <v>Never</v>
      </c>
      <c r="M624" s="15" t="s">
        <v>1643</v>
      </c>
      <c r="N624" s="17" t="n">
        <f aca="false">VLOOKUP(F624,'[1]Goa Member''s Details Revised'!$C$2:$AO$7385,5,0)</f>
        <v>22000</v>
      </c>
      <c r="O624" s="17" t="n">
        <f aca="false">VLOOKUP(F624,'[1]Goa Member''s Details Revised'!$C$2:$AO$7385,5,0)</f>
        <v>22000</v>
      </c>
      <c r="P624" s="17" t="n">
        <f aca="false">VLOOKUP(F624,'[1]Goa Member''s Details Revised'!$C$2:$AO$7385,6,0)</f>
        <v>22000</v>
      </c>
      <c r="Q624" s="17" t="str">
        <f aca="false">VLOOKUP(F624,'[1]Goa Member''s Details Revised'!$C$2:$AO$7385,8,0)</f>
        <v>I.R.M</v>
      </c>
      <c r="R624" s="17" t="n">
        <f aca="false">+O624-P624</f>
        <v>0</v>
      </c>
      <c r="S624" s="15" t="e">
        <f aca="false">+#REF!-K624</f>
        <v>#REF!</v>
      </c>
      <c r="T624" s="17" t="n">
        <f aca="false">IF(Q624="regular",((P624-(P624/99)*S624)),(P624-(P624*20%)))</f>
        <v>17600</v>
      </c>
      <c r="U624" s="17" t="e">
        <f aca="false">((P624-(P624/99)*S624))</f>
        <v>#REF!</v>
      </c>
      <c r="V624" s="17" t="n">
        <f aca="false">IF(Q624="regular",0,(P624-(O624*20%)))</f>
        <v>17600</v>
      </c>
      <c r="W624" s="17"/>
      <c r="X624" s="15"/>
      <c r="Y624" s="18" t="str">
        <f aca="false">VLOOKUP(F624,'[1]Goa Member''s Details Revised'!$C$2:$AO$7385,12,0)</f>
        <v>we send last reminder in 2012.then we did not receive any reply</v>
      </c>
    </row>
    <row r="625" customFormat="false" ht="30" hidden="false" customHeight="false" outlineLevel="0" collapsed="false">
      <c r="B625" s="14" t="n">
        <v>624</v>
      </c>
      <c r="C625" s="15"/>
      <c r="D625" s="15" t="s">
        <v>1644</v>
      </c>
      <c r="E625" s="15" t="s">
        <v>25</v>
      </c>
      <c r="F625" s="15" t="n">
        <v>11198</v>
      </c>
      <c r="G625" s="15"/>
      <c r="H625" s="16" t="str">
        <f aca="false">VLOOKUP(F625,'[1]Goa Member''s Details Revised'!$C$2:$AO$7385,2,0)</f>
        <v>L. N. C</v>
      </c>
      <c r="I625" s="15" t="n">
        <v>22</v>
      </c>
      <c r="J625" s="15" t="s">
        <v>176</v>
      </c>
      <c r="K625" s="15" t="n">
        <v>1994</v>
      </c>
      <c r="L625" s="16" t="str">
        <f aca="false">VLOOKUP(F625,'[1]Goa Member''s Details Revised'!$C$2:$AO$7385,9,0)</f>
        <v>Never</v>
      </c>
      <c r="M625" s="15" t="s">
        <v>1645</v>
      </c>
      <c r="N625" s="17" t="n">
        <f aca="false">VLOOKUP(F625,'[1]Goa Member''s Details Revised'!$C$2:$AO$7385,5,0)</f>
        <v>65000</v>
      </c>
      <c r="O625" s="17" t="n">
        <f aca="false">VLOOKUP(F625,'[1]Goa Member''s Details Revised'!$C$2:$AO$7385,5,0)</f>
        <v>65000</v>
      </c>
      <c r="P625" s="17" t="n">
        <f aca="false">VLOOKUP(F625,'[1]Goa Member''s Details Revised'!$C$2:$AO$7385,6,0)</f>
        <v>61750</v>
      </c>
      <c r="Q625" s="17" t="str">
        <f aca="false">VLOOKUP(F625,'[1]Goa Member''s Details Revised'!$C$2:$AO$7385,8,0)</f>
        <v>I.R.M</v>
      </c>
      <c r="R625" s="17" t="n">
        <f aca="false">+O625-P625</f>
        <v>3250</v>
      </c>
      <c r="S625" s="15" t="e">
        <f aca="false">+#REF!-K625</f>
        <v>#REF!</v>
      </c>
      <c r="T625" s="17" t="n">
        <f aca="false">IF(Q625="regular",((P625-(P625/99)*S625)),(P625-(P625*20%)))</f>
        <v>49400</v>
      </c>
      <c r="U625" s="17" t="e">
        <f aca="false">((P625-(P625/99)*S625))</f>
        <v>#REF!</v>
      </c>
      <c r="V625" s="17" t="n">
        <f aca="false">IF(Q625="regular",0,(P625-(O625*20%)))</f>
        <v>48750</v>
      </c>
      <c r="W625" s="17"/>
      <c r="X625" s="15"/>
      <c r="Y625" s="18" t="str">
        <f aca="false">VLOOKUP(F625,'[1]Goa Member''s Details Revised'!$C$2:$AO$7385,12,0)</f>
        <v>we send last reminder in 2012.then we did not receive any reply</v>
      </c>
    </row>
    <row r="626" customFormat="false" ht="30" hidden="false" customHeight="false" outlineLevel="0" collapsed="false">
      <c r="B626" s="14" t="n">
        <v>625</v>
      </c>
      <c r="C626" s="15"/>
      <c r="D626" s="15" t="s">
        <v>1646</v>
      </c>
      <c r="E626" s="15" t="s">
        <v>25</v>
      </c>
      <c r="F626" s="15" t="n">
        <v>11200</v>
      </c>
      <c r="G626" s="15"/>
      <c r="H626" s="16" t="str">
        <f aca="false">VLOOKUP(F626,'[1]Goa Member''s Details Revised'!$C$2:$AO$7385,2,0)</f>
        <v>L. N. C</v>
      </c>
      <c r="I626" s="15" t="n">
        <v>22</v>
      </c>
      <c r="J626" s="15" t="s">
        <v>176</v>
      </c>
      <c r="K626" s="15" t="n">
        <v>1994</v>
      </c>
      <c r="L626" s="16" t="str">
        <f aca="false">VLOOKUP(F626,'[1]Goa Member''s Details Revised'!$C$2:$AO$7385,9,0)</f>
        <v>Never</v>
      </c>
      <c r="M626" s="15" t="s">
        <v>1647</v>
      </c>
      <c r="N626" s="17" t="n">
        <f aca="false">VLOOKUP(F626,'[1]Goa Member''s Details Revised'!$C$2:$AO$7385,5,0)</f>
        <v>22000</v>
      </c>
      <c r="O626" s="17" t="n">
        <f aca="false">VLOOKUP(F626,'[1]Goa Member''s Details Revised'!$C$2:$AO$7385,5,0)</f>
        <v>22000</v>
      </c>
      <c r="P626" s="17" t="n">
        <f aca="false">VLOOKUP(F626,'[1]Goa Member''s Details Revised'!$C$2:$AO$7385,6,0)</f>
        <v>22000</v>
      </c>
      <c r="Q626" s="17" t="str">
        <f aca="false">VLOOKUP(F626,'[1]Goa Member''s Details Revised'!$C$2:$AO$7385,8,0)</f>
        <v>I.R.M</v>
      </c>
      <c r="R626" s="17" t="n">
        <f aca="false">+O626-P626</f>
        <v>0</v>
      </c>
      <c r="S626" s="15" t="e">
        <f aca="false">+#REF!-K626</f>
        <v>#REF!</v>
      </c>
      <c r="T626" s="17" t="n">
        <f aca="false">IF(Q626="regular",((P626-(P626/99)*S626)),(P626-(P626*20%)))</f>
        <v>17600</v>
      </c>
      <c r="U626" s="17" t="e">
        <f aca="false">((P626-(P626/99)*S626))</f>
        <v>#REF!</v>
      </c>
      <c r="V626" s="17" t="n">
        <f aca="false">IF(Q626="regular",0,(P626-(O626*20%)))</f>
        <v>17600</v>
      </c>
      <c r="W626" s="17"/>
      <c r="X626" s="15"/>
      <c r="Y626" s="18" t="str">
        <f aca="false">VLOOKUP(F626,'[1]Goa Member''s Details Revised'!$C$2:$AO$7385,12,0)</f>
        <v>we send last reminder in 2012.then we did not receive any reply</v>
      </c>
    </row>
    <row r="627" customFormat="false" ht="30" hidden="false" customHeight="false" outlineLevel="0" collapsed="false">
      <c r="B627" s="14" t="n">
        <v>626</v>
      </c>
      <c r="C627" s="15"/>
      <c r="D627" s="15" t="s">
        <v>1648</v>
      </c>
      <c r="E627" s="15" t="s">
        <v>25</v>
      </c>
      <c r="F627" s="15" t="n">
        <v>11201</v>
      </c>
      <c r="G627" s="15"/>
      <c r="H627" s="16" t="str">
        <f aca="false">VLOOKUP(F627,'[1]Goa Member''s Details Revised'!$C$2:$AO$7385,2,0)</f>
        <v>L. N. C</v>
      </c>
      <c r="I627" s="15" t="n">
        <v>12</v>
      </c>
      <c r="J627" s="15" t="s">
        <v>176</v>
      </c>
      <c r="K627" s="15" t="n">
        <v>1994</v>
      </c>
      <c r="L627" s="16" t="str">
        <f aca="false">VLOOKUP(F627,'[1]Goa Member''s Details Revised'!$C$2:$AO$7385,9,0)</f>
        <v>Never</v>
      </c>
      <c r="M627" s="15" t="s">
        <v>1649</v>
      </c>
      <c r="N627" s="17" t="n">
        <f aca="false">VLOOKUP(F627,'[1]Goa Member''s Details Revised'!$C$2:$AO$7385,5,0)</f>
        <v>22000</v>
      </c>
      <c r="O627" s="17" t="n">
        <f aca="false">VLOOKUP(F627,'[1]Goa Member''s Details Revised'!$C$2:$AO$7385,5,0)</f>
        <v>22000</v>
      </c>
      <c r="P627" s="17" t="n">
        <f aca="false">VLOOKUP(F627,'[1]Goa Member''s Details Revised'!$C$2:$AO$7385,6,0)</f>
        <v>22000</v>
      </c>
      <c r="Q627" s="17" t="str">
        <f aca="false">VLOOKUP(F627,'[1]Goa Member''s Details Revised'!$C$2:$AO$7385,8,0)</f>
        <v>I.R.M</v>
      </c>
      <c r="R627" s="17" t="n">
        <f aca="false">+O627-P627</f>
        <v>0</v>
      </c>
      <c r="S627" s="15" t="e">
        <f aca="false">+#REF!-K627</f>
        <v>#REF!</v>
      </c>
      <c r="T627" s="17" t="n">
        <f aca="false">IF(Q627="regular",((P627-(P627/99)*S627)),(P627-(P627*20%)))</f>
        <v>17600</v>
      </c>
      <c r="U627" s="17" t="e">
        <f aca="false">((P627-(P627/99)*S627))</f>
        <v>#REF!</v>
      </c>
      <c r="V627" s="17" t="n">
        <f aca="false">IF(Q627="regular",0,(P627-(O627*20%)))</f>
        <v>17600</v>
      </c>
      <c r="W627" s="17"/>
      <c r="X627" s="15"/>
      <c r="Y627" s="18" t="str">
        <f aca="false">VLOOKUP(F627,'[1]Goa Member''s Details Revised'!$C$2:$AO$7385,12,0)</f>
        <v>we send last reminder in 2012.then we did not receive any reply</v>
      </c>
    </row>
    <row r="628" customFormat="false" ht="30" hidden="false" customHeight="false" outlineLevel="0" collapsed="false">
      <c r="B628" s="14" t="n">
        <v>627</v>
      </c>
      <c r="C628" s="15"/>
      <c r="D628" s="15" t="s">
        <v>1650</v>
      </c>
      <c r="E628" s="15" t="s">
        <v>25</v>
      </c>
      <c r="F628" s="15" t="n">
        <v>11202</v>
      </c>
      <c r="G628" s="15"/>
      <c r="H628" s="16" t="str">
        <f aca="false">VLOOKUP(F628,'[1]Goa Member''s Details Revised'!$C$2:$AO$7385,2,0)</f>
        <v>L. N. C</v>
      </c>
      <c r="I628" s="15" t="n">
        <v>13</v>
      </c>
      <c r="J628" s="15" t="s">
        <v>176</v>
      </c>
      <c r="K628" s="15" t="n">
        <v>1994</v>
      </c>
      <c r="L628" s="16" t="str">
        <f aca="false">VLOOKUP(F628,'[1]Goa Member''s Details Revised'!$C$2:$AO$7385,9,0)</f>
        <v>Never</v>
      </c>
      <c r="M628" s="15" t="s">
        <v>1651</v>
      </c>
      <c r="N628" s="17" t="n">
        <f aca="false">VLOOKUP(F628,'[1]Goa Member''s Details Revised'!$C$2:$AO$7385,5,0)</f>
        <v>22000</v>
      </c>
      <c r="O628" s="17" t="n">
        <f aca="false">VLOOKUP(F628,'[1]Goa Member''s Details Revised'!$C$2:$AO$7385,5,0)</f>
        <v>22000</v>
      </c>
      <c r="P628" s="17" t="n">
        <f aca="false">VLOOKUP(F628,'[1]Goa Member''s Details Revised'!$C$2:$AO$7385,6,0)</f>
        <v>22000</v>
      </c>
      <c r="Q628" s="17" t="str">
        <f aca="false">VLOOKUP(F628,'[1]Goa Member''s Details Revised'!$C$2:$AO$7385,8,0)</f>
        <v>I.R.M</v>
      </c>
      <c r="R628" s="17" t="n">
        <f aca="false">+O628-P628</f>
        <v>0</v>
      </c>
      <c r="S628" s="15" t="e">
        <f aca="false">+#REF!-K628</f>
        <v>#REF!</v>
      </c>
      <c r="T628" s="17" t="n">
        <f aca="false">IF(Q628="regular",((P628-(P628/99)*S628)),(P628-(P628*20%)))</f>
        <v>17600</v>
      </c>
      <c r="U628" s="17" t="e">
        <f aca="false">((P628-(P628/99)*S628))</f>
        <v>#REF!</v>
      </c>
      <c r="V628" s="17" t="n">
        <f aca="false">IF(Q628="regular",0,(P628-(O628*20%)))</f>
        <v>17600</v>
      </c>
      <c r="W628" s="17"/>
      <c r="X628" s="15"/>
      <c r="Y628" s="18" t="str">
        <f aca="false">VLOOKUP(F628,'[1]Goa Member''s Details Revised'!$C$2:$AO$7385,12,0)</f>
        <v>we send last reminder in 2012.then we did not receive any reply</v>
      </c>
    </row>
    <row r="629" customFormat="false" ht="30" hidden="false" customHeight="false" outlineLevel="0" collapsed="false">
      <c r="B629" s="14" t="n">
        <v>628</v>
      </c>
      <c r="C629" s="15"/>
      <c r="D629" s="15" t="s">
        <v>1652</v>
      </c>
      <c r="E629" s="15" t="s">
        <v>25</v>
      </c>
      <c r="F629" s="15" t="n">
        <v>11203</v>
      </c>
      <c r="G629" s="15"/>
      <c r="H629" s="16" t="str">
        <f aca="false">VLOOKUP(F629,'[1]Goa Member''s Details Revised'!$C$2:$AO$7385,2,0)</f>
        <v>L. N. C</v>
      </c>
      <c r="I629" s="15" t="n">
        <v>16</v>
      </c>
      <c r="J629" s="15" t="s">
        <v>176</v>
      </c>
      <c r="K629" s="15" t="n">
        <v>1994</v>
      </c>
      <c r="L629" s="16" t="str">
        <f aca="false">VLOOKUP(F629,'[1]Goa Member''s Details Revised'!$C$2:$AO$7385,9,0)</f>
        <v>Never</v>
      </c>
      <c r="M629" s="15" t="s">
        <v>1653</v>
      </c>
      <c r="N629" s="17" t="n">
        <f aca="false">VLOOKUP(F629,'[1]Goa Member''s Details Revised'!$C$2:$AO$7385,5,0)</f>
        <v>22000</v>
      </c>
      <c r="O629" s="17" t="n">
        <f aca="false">VLOOKUP(F629,'[1]Goa Member''s Details Revised'!$C$2:$AO$7385,5,0)</f>
        <v>22000</v>
      </c>
      <c r="P629" s="17" t="n">
        <f aca="false">VLOOKUP(F629,'[1]Goa Member''s Details Revised'!$C$2:$AO$7385,6,0)</f>
        <v>22000</v>
      </c>
      <c r="Q629" s="17" t="str">
        <f aca="false">VLOOKUP(F629,'[1]Goa Member''s Details Revised'!$C$2:$AO$7385,8,0)</f>
        <v>I.R.M</v>
      </c>
      <c r="R629" s="17" t="n">
        <f aca="false">+O629-P629</f>
        <v>0</v>
      </c>
      <c r="S629" s="15" t="e">
        <f aca="false">+#REF!-K629</f>
        <v>#REF!</v>
      </c>
      <c r="T629" s="17" t="n">
        <f aca="false">IF(Q629="regular",((P629-(P629/99)*S629)),(P629-(P629*20%)))</f>
        <v>17600</v>
      </c>
      <c r="U629" s="17" t="e">
        <f aca="false">((P629-(P629/99)*S629))</f>
        <v>#REF!</v>
      </c>
      <c r="V629" s="17" t="n">
        <f aca="false">IF(Q629="regular",0,(P629-(O629*20%)))</f>
        <v>17600</v>
      </c>
      <c r="W629" s="17"/>
      <c r="X629" s="15"/>
      <c r="Y629" s="18" t="str">
        <f aca="false">VLOOKUP(F629,'[1]Goa Member''s Details Revised'!$C$2:$AO$7385,12,0)</f>
        <v>we send last reminder in 2012.then we did not receive any reply</v>
      </c>
    </row>
    <row r="630" customFormat="false" ht="15" hidden="false" customHeight="false" outlineLevel="0" collapsed="false">
      <c r="B630" s="14" t="n">
        <v>629</v>
      </c>
      <c r="C630" s="15"/>
      <c r="D630" s="15" t="s">
        <v>1654</v>
      </c>
      <c r="E630" s="15" t="s">
        <v>25</v>
      </c>
      <c r="F630" s="15" t="n">
        <v>11204</v>
      </c>
      <c r="G630" s="15"/>
      <c r="H630" s="16" t="str">
        <f aca="false">VLOOKUP(F630,'[1]Goa Member''s Details Revised'!$C$2:$AO$7385,2,0)</f>
        <v>L. N. C</v>
      </c>
      <c r="I630" s="15" t="n">
        <v>21</v>
      </c>
      <c r="J630" s="15" t="s">
        <v>176</v>
      </c>
      <c r="K630" s="15" t="n">
        <v>1994</v>
      </c>
      <c r="L630" s="16" t="str">
        <f aca="false">VLOOKUP(F630,'[1]Goa Member''s Details Revised'!$C$2:$AO$7385,9,0)</f>
        <v>Never</v>
      </c>
      <c r="M630" s="15" t="s">
        <v>1655</v>
      </c>
      <c r="N630" s="17" t="n">
        <f aca="false">VLOOKUP(F630,'[1]Goa Member''s Details Revised'!$C$2:$AO$7385,5,0)</f>
        <v>22000</v>
      </c>
      <c r="O630" s="17" t="n">
        <f aca="false">VLOOKUP(F630,'[1]Goa Member''s Details Revised'!$C$2:$AO$7385,5,0)</f>
        <v>22000</v>
      </c>
      <c r="P630" s="17" t="n">
        <f aca="false">VLOOKUP(F630,'[1]Goa Member''s Details Revised'!$C$2:$AO$7385,6,0)</f>
        <v>8800</v>
      </c>
      <c r="Q630" s="17" t="str">
        <f aca="false">VLOOKUP(F630,'[1]Goa Member''s Details Revised'!$C$2:$AO$7385,8,0)</f>
        <v>outstanding</v>
      </c>
      <c r="R630" s="17" t="n">
        <f aca="false">+O630-P630</f>
        <v>13200</v>
      </c>
      <c r="S630" s="15" t="e">
        <f aca="false">+#REF!-K630</f>
        <v>#REF!</v>
      </c>
      <c r="T630" s="17" t="n">
        <f aca="false">IF(Q630="regular",((P630-(P630/99)*S630)),(P630-(P630*20%)))</f>
        <v>7040</v>
      </c>
      <c r="U630" s="17" t="e">
        <f aca="false">((P630-(P630/99)*S630))</f>
        <v>#REF!</v>
      </c>
      <c r="V630" s="17" t="n">
        <f aca="false">IF(Q630="regular",0,(P630-(O630*20%)))</f>
        <v>4400</v>
      </c>
      <c r="W630" s="17"/>
      <c r="X630" s="15"/>
      <c r="Y630" s="18" t="str">
        <f aca="false">VLOOKUP(F630,'[1]Goa Member''s Details Revised'!$C$2:$AO$7385,12,0)</f>
        <v>Last communication on 98 (Outstanding Rs. 13200/-)</v>
      </c>
    </row>
    <row r="631" customFormat="false" ht="30" hidden="false" customHeight="false" outlineLevel="0" collapsed="false">
      <c r="B631" s="14" t="n">
        <v>630</v>
      </c>
      <c r="C631" s="15"/>
      <c r="D631" s="15" t="s">
        <v>1656</v>
      </c>
      <c r="E631" s="15" t="s">
        <v>25</v>
      </c>
      <c r="F631" s="15" t="n">
        <v>11207</v>
      </c>
      <c r="G631" s="15"/>
      <c r="H631" s="16" t="str">
        <f aca="false">VLOOKUP(F631,'[1]Goa Member''s Details Revised'!$C$2:$AO$7385,2,0)</f>
        <v>L. N. C</v>
      </c>
      <c r="I631" s="15" t="n">
        <v>22</v>
      </c>
      <c r="J631" s="15" t="s">
        <v>176</v>
      </c>
      <c r="K631" s="15" t="n">
        <v>1994</v>
      </c>
      <c r="L631" s="16" t="n">
        <f aca="false">VLOOKUP(F631,'[1]Goa Member''s Details Revised'!$C$2:$AO$7385,9,0)</f>
        <v>2007</v>
      </c>
      <c r="M631" s="15" t="s">
        <v>1657</v>
      </c>
      <c r="N631" s="17" t="n">
        <f aca="false">VLOOKUP(F631,'[1]Goa Member''s Details Revised'!$C$2:$AO$7385,5,0)</f>
        <v>52000</v>
      </c>
      <c r="O631" s="17" t="n">
        <f aca="false">VLOOKUP(F631,'[1]Goa Member''s Details Revised'!$C$2:$AO$7385,5,0)</f>
        <v>52000</v>
      </c>
      <c r="P631" s="17" t="n">
        <f aca="false">VLOOKUP(F631,'[1]Goa Member''s Details Revised'!$C$2:$AO$7385,6,0)</f>
        <v>52000</v>
      </c>
      <c r="Q631" s="17" t="str">
        <f aca="false">VLOOKUP(F631,'[1]Goa Member''s Details Revised'!$C$2:$AO$7385,8,0)</f>
        <v>R.M</v>
      </c>
      <c r="R631" s="17" t="n">
        <f aca="false">+O631-P631</f>
        <v>0</v>
      </c>
      <c r="S631" s="15" t="e">
        <f aca="false">+#REF!-K631</f>
        <v>#REF!</v>
      </c>
      <c r="T631" s="17" t="n">
        <f aca="false">IF(Q631="regular",((P631-(P631/99)*S631)),(P631-(P631*20%)))</f>
        <v>41600</v>
      </c>
      <c r="U631" s="17" t="e">
        <f aca="false">((P631-(P631/99)*S631))</f>
        <v>#REF!</v>
      </c>
      <c r="V631" s="17" t="n">
        <f aca="false">IF(Q631="regular",0,(P631-(O631*20%)))</f>
        <v>41600</v>
      </c>
      <c r="W631" s="17"/>
      <c r="X631" s="15"/>
      <c r="Y631" s="18" t="str">
        <f aca="false">VLOOKUP(F631,'[1]Goa Member''s Details Revised'!$C$2:$AO$7385,12,0)</f>
        <v>we send last reminder in 2012.then we did not receive any reply</v>
      </c>
    </row>
    <row r="632" customFormat="false" ht="30" hidden="false" customHeight="false" outlineLevel="0" collapsed="false">
      <c r="B632" s="14" t="n">
        <v>631</v>
      </c>
      <c r="C632" s="15"/>
      <c r="D632" s="15" t="s">
        <v>1658</v>
      </c>
      <c r="E632" s="15" t="s">
        <v>25</v>
      </c>
      <c r="F632" s="15" t="n">
        <v>11211</v>
      </c>
      <c r="G632" s="15"/>
      <c r="H632" s="16" t="str">
        <f aca="false">VLOOKUP(F632,'[1]Goa Member''s Details Revised'!$C$2:$AO$7385,2,0)</f>
        <v>L. N. C</v>
      </c>
      <c r="I632" s="15" t="n">
        <v>23</v>
      </c>
      <c r="J632" s="15" t="s">
        <v>176</v>
      </c>
      <c r="K632" s="15" t="n">
        <v>1994</v>
      </c>
      <c r="L632" s="16" t="str">
        <f aca="false">VLOOKUP(F632,'[1]Goa Member''s Details Revised'!$C$2:$AO$7385,9,0)</f>
        <v>Never</v>
      </c>
      <c r="M632" s="15" t="s">
        <v>1659</v>
      </c>
      <c r="N632" s="17" t="n">
        <f aca="false">VLOOKUP(F632,'[1]Goa Member''s Details Revised'!$C$2:$AO$7385,5,0)</f>
        <v>22000</v>
      </c>
      <c r="O632" s="17" t="n">
        <f aca="false">VLOOKUP(F632,'[1]Goa Member''s Details Revised'!$C$2:$AO$7385,5,0)</f>
        <v>22000</v>
      </c>
      <c r="P632" s="17" t="n">
        <f aca="false">VLOOKUP(F632,'[1]Goa Member''s Details Revised'!$C$2:$AO$7385,6,0)</f>
        <v>22000</v>
      </c>
      <c r="Q632" s="17" t="str">
        <f aca="false">VLOOKUP(F632,'[1]Goa Member''s Details Revised'!$C$2:$AO$7385,8,0)</f>
        <v>I.R.M</v>
      </c>
      <c r="R632" s="17" t="n">
        <f aca="false">+O632-P632</f>
        <v>0</v>
      </c>
      <c r="S632" s="15" t="e">
        <f aca="false">+#REF!-K632</f>
        <v>#REF!</v>
      </c>
      <c r="T632" s="17" t="n">
        <f aca="false">IF(Q632="regular",((P632-(P632/99)*S632)),(P632-(P632*20%)))</f>
        <v>17600</v>
      </c>
      <c r="U632" s="17" t="e">
        <f aca="false">((P632-(P632/99)*S632))</f>
        <v>#REF!</v>
      </c>
      <c r="V632" s="17" t="n">
        <f aca="false">IF(Q632="regular",0,(P632-(O632*20%)))</f>
        <v>17600</v>
      </c>
      <c r="W632" s="17"/>
      <c r="X632" s="15"/>
      <c r="Y632" s="18" t="str">
        <f aca="false">VLOOKUP(F632,'[1]Goa Member''s Details Revised'!$C$2:$AO$7385,12,0)</f>
        <v>we send last reminder in 2012.then we did not receive any reply</v>
      </c>
    </row>
    <row r="633" customFormat="false" ht="30" hidden="false" customHeight="false" outlineLevel="0" collapsed="false">
      <c r="B633" s="14" t="n">
        <v>632</v>
      </c>
      <c r="C633" s="15"/>
      <c r="D633" s="15" t="s">
        <v>1660</v>
      </c>
      <c r="E633" s="15" t="s">
        <v>25</v>
      </c>
      <c r="F633" s="15" t="n">
        <v>11215</v>
      </c>
      <c r="G633" s="15"/>
      <c r="H633" s="16" t="str">
        <f aca="false">VLOOKUP(F633,'[1]Goa Member''s Details Revised'!$C$2:$AO$7385,2,0)</f>
        <v>L. N. C</v>
      </c>
      <c r="I633" s="15" t="n">
        <v>25</v>
      </c>
      <c r="J633" s="15" t="s">
        <v>176</v>
      </c>
      <c r="K633" s="15" t="n">
        <v>1994</v>
      </c>
      <c r="L633" s="16" t="str">
        <f aca="false">VLOOKUP(F633,'[1]Goa Member''s Details Revised'!$C$2:$AO$7385,9,0)</f>
        <v>Never</v>
      </c>
      <c r="M633" s="15" t="s">
        <v>1661</v>
      </c>
      <c r="N633" s="17" t="n">
        <f aca="false">VLOOKUP(F633,'[1]Goa Member''s Details Revised'!$C$2:$AO$7385,5,0)</f>
        <v>22000</v>
      </c>
      <c r="O633" s="17" t="n">
        <f aca="false">VLOOKUP(F633,'[1]Goa Member''s Details Revised'!$C$2:$AO$7385,5,0)</f>
        <v>22000</v>
      </c>
      <c r="P633" s="17" t="n">
        <f aca="false">VLOOKUP(F633,'[1]Goa Member''s Details Revised'!$C$2:$AO$7385,6,0)</f>
        <v>20900</v>
      </c>
      <c r="Q633" s="17" t="str">
        <f aca="false">VLOOKUP(F633,'[1]Goa Member''s Details Revised'!$C$2:$AO$7385,8,0)</f>
        <v>I.R.M</v>
      </c>
      <c r="R633" s="17" t="n">
        <f aca="false">+O633-P633</f>
        <v>1100</v>
      </c>
      <c r="S633" s="15" t="e">
        <f aca="false">+#REF!-K633</f>
        <v>#REF!</v>
      </c>
      <c r="T633" s="17" t="n">
        <f aca="false">IF(Q633="regular",((P633-(P633/99)*S633)),(P633-(P633*20%)))</f>
        <v>16720</v>
      </c>
      <c r="U633" s="17" t="e">
        <f aca="false">((P633-(P633/99)*S633))</f>
        <v>#REF!</v>
      </c>
      <c r="V633" s="17" t="n">
        <f aca="false">IF(Q633="regular",0,(P633-(O633*20%)))</f>
        <v>16500</v>
      </c>
      <c r="W633" s="17"/>
      <c r="X633" s="15"/>
      <c r="Y633" s="18" t="str">
        <f aca="false">VLOOKUP(F633,'[1]Goa Member''s Details Revised'!$C$2:$AO$7385,12,0)</f>
        <v>we send last reminder in 2012.then we did not receive any reply</v>
      </c>
    </row>
    <row r="634" customFormat="false" ht="30" hidden="false" customHeight="false" outlineLevel="0" collapsed="false">
      <c r="B634" s="14" t="n">
        <v>633</v>
      </c>
      <c r="C634" s="15"/>
      <c r="D634" s="15" t="s">
        <v>1662</v>
      </c>
      <c r="E634" s="15" t="s">
        <v>25</v>
      </c>
      <c r="F634" s="15" t="n">
        <v>11216</v>
      </c>
      <c r="G634" s="15"/>
      <c r="H634" s="16" t="str">
        <f aca="false">VLOOKUP(F634,'[1]Goa Member''s Details Revised'!$C$2:$AO$7385,2,0)</f>
        <v>L. N. C</v>
      </c>
      <c r="I634" s="15" t="n">
        <v>25</v>
      </c>
      <c r="J634" s="15" t="s">
        <v>176</v>
      </c>
      <c r="K634" s="15" t="n">
        <v>1994</v>
      </c>
      <c r="L634" s="16" t="str">
        <f aca="false">VLOOKUP(F634,'[1]Goa Member''s Details Revised'!$C$2:$AO$7385,9,0)</f>
        <v>Never</v>
      </c>
      <c r="M634" s="15" t="s">
        <v>1663</v>
      </c>
      <c r="N634" s="17" t="n">
        <f aca="false">VLOOKUP(F634,'[1]Goa Member''s Details Revised'!$C$2:$AO$7385,5,0)</f>
        <v>22000</v>
      </c>
      <c r="O634" s="17" t="n">
        <f aca="false">VLOOKUP(F634,'[1]Goa Member''s Details Revised'!$C$2:$AO$7385,5,0)</f>
        <v>22000</v>
      </c>
      <c r="P634" s="17" t="n">
        <f aca="false">VLOOKUP(F634,'[1]Goa Member''s Details Revised'!$C$2:$AO$7385,6,0)</f>
        <v>22000</v>
      </c>
      <c r="Q634" s="17" t="str">
        <f aca="false">VLOOKUP(F634,'[1]Goa Member''s Details Revised'!$C$2:$AO$7385,8,0)</f>
        <v>I.R.M</v>
      </c>
      <c r="R634" s="17" t="n">
        <f aca="false">+O634-P634</f>
        <v>0</v>
      </c>
      <c r="S634" s="15" t="e">
        <f aca="false">+#REF!-K634</f>
        <v>#REF!</v>
      </c>
      <c r="T634" s="17" t="n">
        <f aca="false">IF(Q634="regular",((P634-(P634/99)*S634)),(P634-(P634*20%)))</f>
        <v>17600</v>
      </c>
      <c r="U634" s="17" t="e">
        <f aca="false">((P634-(P634/99)*S634))</f>
        <v>#REF!</v>
      </c>
      <c r="V634" s="17" t="n">
        <f aca="false">IF(Q634="regular",0,(P634-(O634*20%)))</f>
        <v>17600</v>
      </c>
      <c r="W634" s="17"/>
      <c r="X634" s="15"/>
      <c r="Y634" s="18" t="str">
        <f aca="false">VLOOKUP(F634,'[1]Goa Member''s Details Revised'!$C$2:$AO$7385,12,0)</f>
        <v>we send last reminder in 2012.then we did not receive any reply</v>
      </c>
    </row>
    <row r="635" customFormat="false" ht="15" hidden="false" customHeight="false" outlineLevel="0" collapsed="false">
      <c r="B635" s="14" t="n">
        <v>634</v>
      </c>
      <c r="C635" s="15"/>
      <c r="D635" s="15" t="s">
        <v>1664</v>
      </c>
      <c r="E635" s="15" t="s">
        <v>25</v>
      </c>
      <c r="F635" s="15" t="n">
        <v>11217</v>
      </c>
      <c r="G635" s="15"/>
      <c r="H635" s="16" t="str">
        <f aca="false">VLOOKUP(F635,'[1]Goa Member''s Details Revised'!$C$2:$AO$7385,2,0)</f>
        <v>L. N. C</v>
      </c>
      <c r="I635" s="15" t="n">
        <v>26</v>
      </c>
      <c r="J635" s="15" t="s">
        <v>176</v>
      </c>
      <c r="K635" s="15" t="n">
        <v>1994</v>
      </c>
      <c r="L635" s="16" t="str">
        <f aca="false">VLOOKUP(F635,'[1]Goa Member''s Details Revised'!$C$2:$AO$7385,9,0)</f>
        <v>Never</v>
      </c>
      <c r="M635" s="15" t="s">
        <v>1665</v>
      </c>
      <c r="N635" s="17" t="n">
        <f aca="false">VLOOKUP(F635,'[1]Goa Member''s Details Revised'!$C$2:$AO$7385,5,0)</f>
        <v>22000</v>
      </c>
      <c r="O635" s="17" t="n">
        <f aca="false">VLOOKUP(F635,'[1]Goa Member''s Details Revised'!$C$2:$AO$7385,5,0)</f>
        <v>22000</v>
      </c>
      <c r="P635" s="17" t="n">
        <f aca="false">VLOOKUP(F635,'[1]Goa Member''s Details Revised'!$C$2:$AO$7385,6,0)</f>
        <v>22000</v>
      </c>
      <c r="Q635" s="17" t="str">
        <f aca="false">VLOOKUP(F635,'[1]Goa Member''s Details Revised'!$C$2:$AO$7385,8,0)</f>
        <v>I.R.M</v>
      </c>
      <c r="R635" s="17" t="n">
        <f aca="false">+O635-P635</f>
        <v>0</v>
      </c>
      <c r="S635" s="15" t="e">
        <f aca="false">+#REF!-K635</f>
        <v>#REF!</v>
      </c>
      <c r="T635" s="17" t="n">
        <f aca="false">IF(Q635="regular",((P635-(P635/99)*S635)),(P635-(P635*20%)))</f>
        <v>17600</v>
      </c>
      <c r="U635" s="17" t="e">
        <f aca="false">((P635-(P635/99)*S635))</f>
        <v>#REF!</v>
      </c>
      <c r="V635" s="17" t="n">
        <f aca="false">IF(Q635="regular",0,(P635-(O635*20%)))</f>
        <v>17600</v>
      </c>
      <c r="W635" s="17"/>
      <c r="X635" s="15"/>
      <c r="Y635" s="18" t="str">
        <f aca="false">VLOOKUP(F635,'[1]Goa Member''s Details Revised'!$C$2:$AO$7385,12,0)</f>
        <v>no reminders so last communication 2010</v>
      </c>
    </row>
    <row r="636" customFormat="false" ht="15" hidden="false" customHeight="false" outlineLevel="0" collapsed="false">
      <c r="B636" s="14" t="n">
        <v>635</v>
      </c>
      <c r="C636" s="15"/>
      <c r="D636" s="15" t="s">
        <v>1666</v>
      </c>
      <c r="E636" s="15" t="s">
        <v>25</v>
      </c>
      <c r="F636" s="15" t="n">
        <v>11218</v>
      </c>
      <c r="G636" s="15"/>
      <c r="H636" s="16" t="str">
        <f aca="false">VLOOKUP(F636,'[1]Goa Member''s Details Revised'!$C$2:$AO$7385,2,0)</f>
        <v>L. N. C</v>
      </c>
      <c r="I636" s="15" t="n">
        <v>28</v>
      </c>
      <c r="J636" s="15" t="s">
        <v>176</v>
      </c>
      <c r="K636" s="15" t="n">
        <v>1994</v>
      </c>
      <c r="L636" s="16" t="str">
        <f aca="false">VLOOKUP(F636,'[1]Goa Member''s Details Revised'!$C$2:$AO$7385,9,0)</f>
        <v>Never</v>
      </c>
      <c r="M636" s="15" t="s">
        <v>1667</v>
      </c>
      <c r="N636" s="17" t="n">
        <f aca="false">VLOOKUP(F636,'[1]Goa Member''s Details Revised'!$C$2:$AO$7385,5,0)</f>
        <v>30000</v>
      </c>
      <c r="O636" s="17" t="n">
        <f aca="false">VLOOKUP(F636,'[1]Goa Member''s Details Revised'!$C$2:$AO$7385,5,0)</f>
        <v>30000</v>
      </c>
      <c r="P636" s="17" t="n">
        <f aca="false">VLOOKUP(F636,'[1]Goa Member''s Details Revised'!$C$2:$AO$7385,6,0)</f>
        <v>25500</v>
      </c>
      <c r="Q636" s="17" t="str">
        <f aca="false">VLOOKUP(F636,'[1]Goa Member''s Details Revised'!$C$2:$AO$7385,8,0)</f>
        <v>outstanding</v>
      </c>
      <c r="R636" s="17" t="n">
        <f aca="false">+O636-P636</f>
        <v>4500</v>
      </c>
      <c r="S636" s="15" t="e">
        <f aca="false">+#REF!-K636</f>
        <v>#REF!</v>
      </c>
      <c r="T636" s="17" t="n">
        <f aca="false">IF(Q636="regular",((P636-(P636/99)*S636)),(P636-(P636*20%)))</f>
        <v>20400</v>
      </c>
      <c r="U636" s="17" t="e">
        <f aca="false">((P636-(P636/99)*S636))</f>
        <v>#REF!</v>
      </c>
      <c r="V636" s="17" t="n">
        <f aca="false">IF(Q636="regular",0,(P636-(O636*20%)))</f>
        <v>19500</v>
      </c>
      <c r="W636" s="17"/>
      <c r="X636" s="15"/>
      <c r="Y636" s="18" t="str">
        <f aca="false">VLOOKUP(F636,'[1]Goa Member''s Details Revised'!$C$2:$AO$7385,12,0)</f>
        <v>As Per POD last communication 07 (Outstanding Rs 4500/-)</v>
      </c>
    </row>
    <row r="637" customFormat="false" ht="30" hidden="false" customHeight="false" outlineLevel="0" collapsed="false">
      <c r="B637" s="14" t="n">
        <v>636</v>
      </c>
      <c r="C637" s="15"/>
      <c r="D637" s="15" t="s">
        <v>1668</v>
      </c>
      <c r="E637" s="15" t="s">
        <v>25</v>
      </c>
      <c r="F637" s="15" t="n">
        <v>11219</v>
      </c>
      <c r="G637" s="15"/>
      <c r="H637" s="16" t="str">
        <f aca="false">VLOOKUP(F637,'[1]Goa Member''s Details Revised'!$C$2:$AO$7385,2,0)</f>
        <v>L. N. C</v>
      </c>
      <c r="I637" s="15" t="n">
        <v>27</v>
      </c>
      <c r="J637" s="15" t="s">
        <v>176</v>
      </c>
      <c r="K637" s="15" t="n">
        <v>1994</v>
      </c>
      <c r="L637" s="16" t="str">
        <f aca="false">VLOOKUP(F637,'[1]Goa Member''s Details Revised'!$C$2:$AO$7385,9,0)</f>
        <v>Never</v>
      </c>
      <c r="M637" s="15" t="s">
        <v>1669</v>
      </c>
      <c r="N637" s="17" t="n">
        <f aca="false">VLOOKUP(F637,'[1]Goa Member''s Details Revised'!$C$2:$AO$7385,5,0)</f>
        <v>42000</v>
      </c>
      <c r="O637" s="17" t="n">
        <f aca="false">VLOOKUP(F637,'[1]Goa Member''s Details Revised'!$C$2:$AO$7385,5,0)</f>
        <v>42000</v>
      </c>
      <c r="P637" s="17" t="n">
        <f aca="false">VLOOKUP(F637,'[1]Goa Member''s Details Revised'!$C$2:$AO$7385,6,0)</f>
        <v>42000</v>
      </c>
      <c r="Q637" s="17" t="str">
        <f aca="false">VLOOKUP(F637,'[1]Goa Member''s Details Revised'!$C$2:$AO$7385,8,0)</f>
        <v>I.R.M</v>
      </c>
      <c r="R637" s="17" t="n">
        <f aca="false">+O637-P637</f>
        <v>0</v>
      </c>
      <c r="S637" s="15" t="e">
        <f aca="false">+#REF!-K637</f>
        <v>#REF!</v>
      </c>
      <c r="T637" s="17" t="n">
        <f aca="false">IF(Q637="regular",((P637-(P637/99)*S637)),(P637-(P637*20%)))</f>
        <v>33600</v>
      </c>
      <c r="U637" s="17" t="e">
        <f aca="false">((P637-(P637/99)*S637))</f>
        <v>#REF!</v>
      </c>
      <c r="V637" s="17" t="n">
        <f aca="false">IF(Q637="regular",0,(P637-(O637*20%)))</f>
        <v>33600</v>
      </c>
      <c r="W637" s="17"/>
      <c r="X637" s="15"/>
      <c r="Y637" s="18" t="str">
        <f aca="false">VLOOKUP(F637,'[1]Goa Member''s Details Revised'!$C$2:$AO$7385,12,0)</f>
        <v>we send last reminder in 2012.then we did not receive any reply</v>
      </c>
    </row>
    <row r="638" customFormat="false" ht="30" hidden="false" customHeight="false" outlineLevel="0" collapsed="false">
      <c r="B638" s="14" t="n">
        <v>637</v>
      </c>
      <c r="C638" s="15"/>
      <c r="D638" s="15" t="s">
        <v>1670</v>
      </c>
      <c r="E638" s="15" t="s">
        <v>25</v>
      </c>
      <c r="F638" s="15" t="n">
        <v>11220</v>
      </c>
      <c r="G638" s="15"/>
      <c r="H638" s="16" t="str">
        <f aca="false">VLOOKUP(F638,'[1]Goa Member''s Details Revised'!$C$2:$AO$7385,2,0)</f>
        <v>L. N. C</v>
      </c>
      <c r="I638" s="15" t="n">
        <v>27</v>
      </c>
      <c r="J638" s="15" t="s">
        <v>176</v>
      </c>
      <c r="K638" s="15" t="n">
        <v>1994</v>
      </c>
      <c r="L638" s="16" t="str">
        <f aca="false">VLOOKUP(F638,'[1]Goa Member''s Details Revised'!$C$2:$AO$7385,9,0)</f>
        <v>Never</v>
      </c>
      <c r="M638" s="15" t="s">
        <v>1671</v>
      </c>
      <c r="N638" s="17" t="n">
        <f aca="false">VLOOKUP(F638,'[1]Goa Member''s Details Revised'!$C$2:$AO$7385,5,0)</f>
        <v>22000</v>
      </c>
      <c r="O638" s="17" t="n">
        <f aca="false">VLOOKUP(F638,'[1]Goa Member''s Details Revised'!$C$2:$AO$7385,5,0)</f>
        <v>22000</v>
      </c>
      <c r="P638" s="17" t="n">
        <f aca="false">VLOOKUP(F638,'[1]Goa Member''s Details Revised'!$C$2:$AO$7385,6,0)</f>
        <v>22000</v>
      </c>
      <c r="Q638" s="17" t="str">
        <f aca="false">VLOOKUP(F638,'[1]Goa Member''s Details Revised'!$C$2:$AO$7385,8,0)</f>
        <v>I.R.M</v>
      </c>
      <c r="R638" s="17" t="n">
        <f aca="false">+O638-P638</f>
        <v>0</v>
      </c>
      <c r="S638" s="15" t="e">
        <f aca="false">+#REF!-K638</f>
        <v>#REF!</v>
      </c>
      <c r="T638" s="17" t="n">
        <f aca="false">IF(Q638="regular",((P638-(P638/99)*S638)),(P638-(P638*20%)))</f>
        <v>17600</v>
      </c>
      <c r="U638" s="17" t="e">
        <f aca="false">((P638-(P638/99)*S638))</f>
        <v>#REF!</v>
      </c>
      <c r="V638" s="17" t="n">
        <f aca="false">IF(Q638="regular",0,(P638-(O638*20%)))</f>
        <v>17600</v>
      </c>
      <c r="W638" s="17"/>
      <c r="X638" s="15"/>
      <c r="Y638" s="18" t="str">
        <f aca="false">VLOOKUP(F638,'[1]Goa Member''s Details Revised'!$C$2:$AO$7385,12,0)</f>
        <v>we send last reminder in 2012.then we did not receive any reply</v>
      </c>
    </row>
    <row r="639" customFormat="false" ht="30" hidden="false" customHeight="false" outlineLevel="0" collapsed="false">
      <c r="B639" s="14" t="n">
        <v>638</v>
      </c>
      <c r="C639" s="15"/>
      <c r="D639" s="15" t="s">
        <v>1672</v>
      </c>
      <c r="E639" s="15" t="s">
        <v>25</v>
      </c>
      <c r="F639" s="15" t="n">
        <v>11221</v>
      </c>
      <c r="G639" s="15"/>
      <c r="H639" s="16" t="str">
        <f aca="false">VLOOKUP(F639,'[1]Goa Member''s Details Revised'!$C$2:$AO$7385,2,0)</f>
        <v>L. N. C</v>
      </c>
      <c r="I639" s="15" t="n">
        <v>28</v>
      </c>
      <c r="J639" s="15" t="s">
        <v>176</v>
      </c>
      <c r="K639" s="15" t="n">
        <v>1994</v>
      </c>
      <c r="L639" s="16" t="str">
        <f aca="false">VLOOKUP(F639,'[1]Goa Member''s Details Revised'!$C$2:$AO$7385,9,0)</f>
        <v>Never</v>
      </c>
      <c r="M639" s="15" t="s">
        <v>1673</v>
      </c>
      <c r="N639" s="17" t="n">
        <f aca="false">VLOOKUP(F639,'[1]Goa Member''s Details Revised'!$C$2:$AO$7385,5,0)</f>
        <v>30000</v>
      </c>
      <c r="O639" s="17" t="n">
        <f aca="false">VLOOKUP(F639,'[1]Goa Member''s Details Revised'!$C$2:$AO$7385,5,0)</f>
        <v>30000</v>
      </c>
      <c r="P639" s="17" t="n">
        <f aca="false">VLOOKUP(F639,'[1]Goa Member''s Details Revised'!$C$2:$AO$7385,6,0)</f>
        <v>30000</v>
      </c>
      <c r="Q639" s="17" t="str">
        <f aca="false">VLOOKUP(F639,'[1]Goa Member''s Details Revised'!$C$2:$AO$7385,8,0)</f>
        <v>I.R.M</v>
      </c>
      <c r="R639" s="17" t="n">
        <f aca="false">+O639-P639</f>
        <v>0</v>
      </c>
      <c r="S639" s="15" t="e">
        <f aca="false">+#REF!-K639</f>
        <v>#REF!</v>
      </c>
      <c r="T639" s="17" t="n">
        <f aca="false">IF(Q639="regular",((P639-(P639/99)*S639)),(P639-(P639*20%)))</f>
        <v>24000</v>
      </c>
      <c r="U639" s="17" t="e">
        <f aca="false">((P639-(P639/99)*S639))</f>
        <v>#REF!</v>
      </c>
      <c r="V639" s="17" t="n">
        <f aca="false">IF(Q639="regular",0,(P639-(O639*20%)))</f>
        <v>24000</v>
      </c>
      <c r="W639" s="17"/>
      <c r="X639" s="15"/>
      <c r="Y639" s="18" t="str">
        <f aca="false">VLOOKUP(F639,'[1]Goa Member''s Details Revised'!$C$2:$AO$7385,12,0)</f>
        <v>we send last reminder in 2012.then we did not receive any reply</v>
      </c>
    </row>
    <row r="640" customFormat="false" ht="30" hidden="false" customHeight="false" outlineLevel="0" collapsed="false">
      <c r="B640" s="14" t="n">
        <v>639</v>
      </c>
      <c r="C640" s="15"/>
      <c r="D640" s="15" t="s">
        <v>1674</v>
      </c>
      <c r="E640" s="15" t="s">
        <v>25</v>
      </c>
      <c r="F640" s="15" t="n">
        <v>11222</v>
      </c>
      <c r="G640" s="15"/>
      <c r="H640" s="16" t="str">
        <f aca="false">VLOOKUP(F640,'[1]Goa Member''s Details Revised'!$C$2:$AO$7385,2,0)</f>
        <v>L. N. C</v>
      </c>
      <c r="I640" s="15" t="n">
        <v>28</v>
      </c>
      <c r="J640" s="15" t="s">
        <v>176</v>
      </c>
      <c r="K640" s="15" t="n">
        <v>1994</v>
      </c>
      <c r="L640" s="16" t="str">
        <f aca="false">VLOOKUP(F640,'[1]Goa Member''s Details Revised'!$C$2:$AO$7385,9,0)</f>
        <v>Never</v>
      </c>
      <c r="M640" s="15" t="s">
        <v>1675</v>
      </c>
      <c r="N640" s="17" t="n">
        <f aca="false">VLOOKUP(F640,'[1]Goa Member''s Details Revised'!$C$2:$AO$7385,5,0)</f>
        <v>30000</v>
      </c>
      <c r="O640" s="17" t="n">
        <f aca="false">VLOOKUP(F640,'[1]Goa Member''s Details Revised'!$C$2:$AO$7385,5,0)</f>
        <v>30000</v>
      </c>
      <c r="P640" s="17" t="n">
        <f aca="false">VLOOKUP(F640,'[1]Goa Member''s Details Revised'!$C$2:$AO$7385,6,0)</f>
        <v>30000</v>
      </c>
      <c r="Q640" s="17" t="str">
        <f aca="false">VLOOKUP(F640,'[1]Goa Member''s Details Revised'!$C$2:$AO$7385,8,0)</f>
        <v>I.R.M</v>
      </c>
      <c r="R640" s="17" t="n">
        <f aca="false">+O640-P640</f>
        <v>0</v>
      </c>
      <c r="S640" s="15" t="e">
        <f aca="false">+#REF!-K640</f>
        <v>#REF!</v>
      </c>
      <c r="T640" s="17" t="n">
        <f aca="false">IF(Q640="regular",((P640-(P640/99)*S640)),(P640-(P640*20%)))</f>
        <v>24000</v>
      </c>
      <c r="U640" s="17" t="e">
        <f aca="false">((P640-(P640/99)*S640))</f>
        <v>#REF!</v>
      </c>
      <c r="V640" s="17" t="n">
        <f aca="false">IF(Q640="regular",0,(P640-(O640*20%)))</f>
        <v>24000</v>
      </c>
      <c r="W640" s="17"/>
      <c r="X640" s="15"/>
      <c r="Y640" s="18" t="str">
        <f aca="false">VLOOKUP(F640,'[1]Goa Member''s Details Revised'!$C$2:$AO$7385,12,0)</f>
        <v>we send last reminder in 2012.then we did not receive any reply</v>
      </c>
    </row>
    <row r="641" customFormat="false" ht="15" hidden="false" customHeight="false" outlineLevel="0" collapsed="false">
      <c r="B641" s="14" t="n">
        <v>640</v>
      </c>
      <c r="C641" s="15"/>
      <c r="D641" s="15" t="s">
        <v>1676</v>
      </c>
      <c r="E641" s="15" t="s">
        <v>25</v>
      </c>
      <c r="F641" s="15" t="n">
        <v>11224</v>
      </c>
      <c r="G641" s="15"/>
      <c r="H641" s="16" t="str">
        <f aca="false">VLOOKUP(F641,'[1]Goa Member''s Details Revised'!$C$2:$AO$7385,2,0)</f>
        <v>L. N. C</v>
      </c>
      <c r="I641" s="15" t="n">
        <v>28</v>
      </c>
      <c r="J641" s="15" t="s">
        <v>176</v>
      </c>
      <c r="K641" s="15" t="n">
        <v>1994</v>
      </c>
      <c r="L641" s="16" t="str">
        <f aca="false">VLOOKUP(F641,'[1]Goa Member''s Details Revised'!$C$2:$AO$7385,9,0)</f>
        <v>Never</v>
      </c>
      <c r="M641" s="15" t="s">
        <v>1677</v>
      </c>
      <c r="N641" s="17" t="n">
        <f aca="false">VLOOKUP(F641,'[1]Goa Member''s Details Revised'!$C$2:$AO$7385,5,0)</f>
        <v>52000</v>
      </c>
      <c r="O641" s="17" t="n">
        <f aca="false">VLOOKUP(F641,'[1]Goa Member''s Details Revised'!$C$2:$AO$7385,5,0)</f>
        <v>52000</v>
      </c>
      <c r="P641" s="17" t="n">
        <f aca="false">VLOOKUP(F641,'[1]Goa Member''s Details Revised'!$C$2:$AO$7385,6,0)</f>
        <v>52000</v>
      </c>
      <c r="Q641" s="17" t="str">
        <f aca="false">VLOOKUP(F641,'[1]Goa Member''s Details Revised'!$C$2:$AO$7385,8,0)</f>
        <v>I.R.M</v>
      </c>
      <c r="R641" s="17" t="n">
        <f aca="false">+O641-P641</f>
        <v>0</v>
      </c>
      <c r="S641" s="15" t="e">
        <f aca="false">+#REF!-K641</f>
        <v>#REF!</v>
      </c>
      <c r="T641" s="17" t="n">
        <f aca="false">IF(Q641="regular",((P641-(P641/99)*S641)),(P641-(P641*20%)))</f>
        <v>41600</v>
      </c>
      <c r="U641" s="17" t="e">
        <f aca="false">((P641-(P641/99)*S641))</f>
        <v>#REF!</v>
      </c>
      <c r="V641" s="17" t="n">
        <f aca="false">IF(Q641="regular",0,(P641-(O641*20%)))</f>
        <v>41600</v>
      </c>
      <c r="W641" s="17"/>
      <c r="X641" s="15"/>
      <c r="Y641" s="18" t="str">
        <f aca="false">VLOOKUP(F641,'[1]Goa Member''s Details Revised'!$C$2:$AO$7385,12,0)</f>
        <v>no reminders so last communication 2011 </v>
      </c>
    </row>
    <row r="642" customFormat="false" ht="30" hidden="false" customHeight="false" outlineLevel="0" collapsed="false">
      <c r="B642" s="14" t="n">
        <v>641</v>
      </c>
      <c r="C642" s="15"/>
      <c r="D642" s="15" t="s">
        <v>1678</v>
      </c>
      <c r="E642" s="15" t="s">
        <v>25</v>
      </c>
      <c r="F642" s="15" t="n">
        <v>11226</v>
      </c>
      <c r="G642" s="15"/>
      <c r="H642" s="16" t="str">
        <f aca="false">VLOOKUP(F642,'[1]Goa Member''s Details Revised'!$C$2:$AO$7385,2,0)</f>
        <v>L. N. C</v>
      </c>
      <c r="I642" s="15" t="n">
        <v>1</v>
      </c>
      <c r="J642" s="15" t="s">
        <v>214</v>
      </c>
      <c r="K642" s="15" t="n">
        <v>1994</v>
      </c>
      <c r="L642" s="16" t="str">
        <f aca="false">VLOOKUP(F642,'[1]Goa Member''s Details Revised'!$C$2:$AO$7385,9,0)</f>
        <v>Never</v>
      </c>
      <c r="M642" s="15" t="s">
        <v>1679</v>
      </c>
      <c r="N642" s="17" t="n">
        <f aca="false">VLOOKUP(F642,'[1]Goa Member''s Details Revised'!$C$2:$AO$7385,5,0)</f>
        <v>22000</v>
      </c>
      <c r="O642" s="17" t="n">
        <f aca="false">VLOOKUP(F642,'[1]Goa Member''s Details Revised'!$C$2:$AO$7385,5,0)</f>
        <v>22000</v>
      </c>
      <c r="P642" s="17" t="n">
        <f aca="false">VLOOKUP(F642,'[1]Goa Member''s Details Revised'!$C$2:$AO$7385,6,0)</f>
        <v>22000</v>
      </c>
      <c r="Q642" s="17" t="str">
        <f aca="false">VLOOKUP(F642,'[1]Goa Member''s Details Revised'!$C$2:$AO$7385,8,0)</f>
        <v>I.R.M</v>
      </c>
      <c r="R642" s="17" t="n">
        <f aca="false">+O642-P642</f>
        <v>0</v>
      </c>
      <c r="S642" s="15" t="e">
        <f aca="false">+#REF!-K642</f>
        <v>#REF!</v>
      </c>
      <c r="T642" s="17" t="n">
        <f aca="false">IF(Q642="regular",((P642-(P642/99)*S642)),(P642-(P642*20%)))</f>
        <v>17600</v>
      </c>
      <c r="U642" s="17" t="e">
        <f aca="false">((P642-(P642/99)*S642))</f>
        <v>#REF!</v>
      </c>
      <c r="V642" s="17" t="n">
        <f aca="false">IF(Q642="regular",0,(P642-(O642*20%)))</f>
        <v>17600</v>
      </c>
      <c r="W642" s="17"/>
      <c r="X642" s="15"/>
      <c r="Y642" s="18" t="str">
        <f aca="false">VLOOKUP(F642,'[1]Goa Member''s Details Revised'!$C$2:$AO$7385,12,0)</f>
        <v>we send last reminder in 2012.then we did not receive any reply</v>
      </c>
    </row>
    <row r="643" customFormat="false" ht="15" hidden="false" customHeight="false" outlineLevel="0" collapsed="false">
      <c r="B643" s="14" t="n">
        <v>642</v>
      </c>
      <c r="C643" s="15"/>
      <c r="D643" s="15" t="s">
        <v>1680</v>
      </c>
      <c r="E643" s="15" t="s">
        <v>25</v>
      </c>
      <c r="F643" s="15" t="n">
        <v>11228</v>
      </c>
      <c r="G643" s="15"/>
      <c r="H643" s="16" t="str">
        <f aca="false">VLOOKUP(F643,'[1]Goa Member''s Details Revised'!$C$2:$AO$7385,2,0)</f>
        <v>L. N. C</v>
      </c>
      <c r="I643" s="15" t="n">
        <v>28</v>
      </c>
      <c r="J643" s="15" t="s">
        <v>176</v>
      </c>
      <c r="K643" s="15" t="n">
        <v>1994</v>
      </c>
      <c r="L643" s="16" t="str">
        <f aca="false">VLOOKUP(F643,'[1]Goa Member''s Details Revised'!$C$2:$AO$7385,9,0)</f>
        <v>Never</v>
      </c>
      <c r="M643" s="15" t="s">
        <v>1681</v>
      </c>
      <c r="N643" s="17" t="n">
        <f aca="false">VLOOKUP(F643,'[1]Goa Member''s Details Revised'!$C$2:$AO$7385,5,0)</f>
        <v>22000</v>
      </c>
      <c r="O643" s="17" t="n">
        <f aca="false">VLOOKUP(F643,'[1]Goa Member''s Details Revised'!$C$2:$AO$7385,5,0)</f>
        <v>22000</v>
      </c>
      <c r="P643" s="17" t="n">
        <f aca="false">VLOOKUP(F643,'[1]Goa Member''s Details Revised'!$C$2:$AO$7385,6,0)</f>
        <v>5500</v>
      </c>
      <c r="Q643" s="17" t="str">
        <f aca="false">VLOOKUP(F643,'[1]Goa Member''s Details Revised'!$C$2:$AO$7385,8,0)</f>
        <v>outstanding</v>
      </c>
      <c r="R643" s="17" t="n">
        <f aca="false">+O643-P643</f>
        <v>16500</v>
      </c>
      <c r="S643" s="15" t="e">
        <f aca="false">+#REF!-K643</f>
        <v>#REF!</v>
      </c>
      <c r="T643" s="17" t="n">
        <f aca="false">IF(Q643="regular",((P643-(P643/99)*S643)),(P643-(P643*20%)))</f>
        <v>4400</v>
      </c>
      <c r="U643" s="17" t="e">
        <f aca="false">((P643-(P643/99)*S643))</f>
        <v>#REF!</v>
      </c>
      <c r="V643" s="17" t="n">
        <f aca="false">IF(Q643="regular",0,(P643-(O643*20%)))</f>
        <v>1100</v>
      </c>
      <c r="W643" s="17"/>
      <c r="X643" s="15"/>
      <c r="Y643" s="18" t="str">
        <f aca="false">VLOOKUP(F643,'[1]Goa Member''s Details Revised'!$C$2:$AO$7385,12,0)</f>
        <v>As Per POD last communication 07 (Outstanding Rs 16500/-)</v>
      </c>
    </row>
    <row r="644" customFormat="false" ht="15" hidden="false" customHeight="false" outlineLevel="0" collapsed="false">
      <c r="B644" s="14" t="n">
        <v>643</v>
      </c>
      <c r="C644" s="15"/>
      <c r="D644" s="15" t="s">
        <v>1682</v>
      </c>
      <c r="E644" s="15" t="s">
        <v>25</v>
      </c>
      <c r="F644" s="15" t="n">
        <v>11229</v>
      </c>
      <c r="G644" s="15"/>
      <c r="H644" s="16" t="str">
        <f aca="false">VLOOKUP(F644,'[1]Goa Member''s Details Revised'!$C$2:$AO$7385,2,0)</f>
        <v>L. N. C</v>
      </c>
      <c r="I644" s="15" t="n">
        <v>28</v>
      </c>
      <c r="J644" s="15" t="s">
        <v>176</v>
      </c>
      <c r="K644" s="15" t="n">
        <v>1994</v>
      </c>
      <c r="L644" s="16" t="str">
        <f aca="false">VLOOKUP(F644,'[1]Goa Member''s Details Revised'!$C$2:$AO$7385,9,0)</f>
        <v>Never</v>
      </c>
      <c r="M644" s="15" t="s">
        <v>1683</v>
      </c>
      <c r="N644" s="17" t="n">
        <f aca="false">VLOOKUP(F644,'[1]Goa Member''s Details Revised'!$C$2:$AO$7385,5,0)</f>
        <v>22000</v>
      </c>
      <c r="O644" s="17" t="n">
        <f aca="false">VLOOKUP(F644,'[1]Goa Member''s Details Revised'!$C$2:$AO$7385,5,0)</f>
        <v>22000</v>
      </c>
      <c r="P644" s="17" t="n">
        <f aca="false">VLOOKUP(F644,'[1]Goa Member''s Details Revised'!$C$2:$AO$7385,6,0)</f>
        <v>8800</v>
      </c>
      <c r="Q644" s="17" t="str">
        <f aca="false">VLOOKUP(F644,'[1]Goa Member''s Details Revised'!$C$2:$AO$7385,8,0)</f>
        <v>outstanding</v>
      </c>
      <c r="R644" s="17" t="n">
        <f aca="false">+O644-P644</f>
        <v>13200</v>
      </c>
      <c r="S644" s="15" t="e">
        <f aca="false">+#REF!-K644</f>
        <v>#REF!</v>
      </c>
      <c r="T644" s="17" t="n">
        <f aca="false">IF(Q644="regular",((P644-(P644/99)*S644)),(P644-(P644*20%)))</f>
        <v>7040</v>
      </c>
      <c r="U644" s="17" t="e">
        <f aca="false">((P644-(P644/99)*S644))</f>
        <v>#REF!</v>
      </c>
      <c r="V644" s="17" t="n">
        <f aca="false">IF(Q644="regular",0,(P644-(O644*20%)))</f>
        <v>4400</v>
      </c>
      <c r="W644" s="17"/>
      <c r="X644" s="15"/>
      <c r="Y644" s="18" t="str">
        <f aca="false">VLOOKUP(F644,'[1]Goa Member''s Details Revised'!$C$2:$AO$7385,12,0)</f>
        <v>As Per POD last communication 07 (Outstanding Rs 13200/-)</v>
      </c>
    </row>
    <row r="645" customFormat="false" ht="30" hidden="false" customHeight="false" outlineLevel="0" collapsed="false">
      <c r="B645" s="14" t="n">
        <v>644</v>
      </c>
      <c r="C645" s="15"/>
      <c r="D645" s="15" t="s">
        <v>1684</v>
      </c>
      <c r="E645" s="15" t="s">
        <v>25</v>
      </c>
      <c r="F645" s="15" t="n">
        <v>11231</v>
      </c>
      <c r="G645" s="15"/>
      <c r="H645" s="16" t="str">
        <f aca="false">VLOOKUP(F645,'[1]Goa Member''s Details Revised'!$C$2:$AO$7385,2,0)</f>
        <v>L. N. C</v>
      </c>
      <c r="I645" s="15" t="n">
        <v>25</v>
      </c>
      <c r="J645" s="15" t="s">
        <v>176</v>
      </c>
      <c r="K645" s="15" t="n">
        <v>1994</v>
      </c>
      <c r="L645" s="16" t="str">
        <f aca="false">VLOOKUP(F645,'[1]Goa Member''s Details Revised'!$C$2:$AO$7385,9,0)</f>
        <v>Never</v>
      </c>
      <c r="M645" s="15" t="s">
        <v>1685</v>
      </c>
      <c r="N645" s="17" t="n">
        <f aca="false">VLOOKUP(F645,'[1]Goa Member''s Details Revised'!$C$2:$AO$7385,5,0)</f>
        <v>22000</v>
      </c>
      <c r="O645" s="17" t="n">
        <f aca="false">VLOOKUP(F645,'[1]Goa Member''s Details Revised'!$C$2:$AO$7385,5,0)</f>
        <v>22000</v>
      </c>
      <c r="P645" s="17" t="n">
        <f aca="false">VLOOKUP(F645,'[1]Goa Member''s Details Revised'!$C$2:$AO$7385,6,0)</f>
        <v>22000</v>
      </c>
      <c r="Q645" s="17" t="str">
        <f aca="false">VLOOKUP(F645,'[1]Goa Member''s Details Revised'!$C$2:$AO$7385,8,0)</f>
        <v>I.R.M</v>
      </c>
      <c r="R645" s="17" t="n">
        <f aca="false">+O645-P645</f>
        <v>0</v>
      </c>
      <c r="S645" s="15" t="e">
        <f aca="false">+#REF!-K645</f>
        <v>#REF!</v>
      </c>
      <c r="T645" s="17" t="n">
        <f aca="false">IF(Q645="regular",((P645-(P645/99)*S645)),(P645-(P645*20%)))</f>
        <v>17600</v>
      </c>
      <c r="U645" s="17" t="e">
        <f aca="false">((P645-(P645/99)*S645))</f>
        <v>#REF!</v>
      </c>
      <c r="V645" s="17" t="n">
        <f aca="false">IF(Q645="regular",0,(P645-(O645*20%)))</f>
        <v>17600</v>
      </c>
      <c r="W645" s="17"/>
      <c r="X645" s="15"/>
      <c r="Y645" s="18" t="str">
        <f aca="false">VLOOKUP(F645,'[1]Goa Member''s Details Revised'!$C$2:$AO$7385,12,0)</f>
        <v>we send last reminder in 2012.then we did not receive any reply</v>
      </c>
    </row>
    <row r="646" customFormat="false" ht="30" hidden="false" customHeight="false" outlineLevel="0" collapsed="false">
      <c r="B646" s="14" t="n">
        <v>645</v>
      </c>
      <c r="C646" s="15"/>
      <c r="D646" s="15" t="s">
        <v>1686</v>
      </c>
      <c r="E646" s="15" t="s">
        <v>25</v>
      </c>
      <c r="F646" s="15" t="n">
        <v>11232</v>
      </c>
      <c r="G646" s="15"/>
      <c r="H646" s="16" t="str">
        <f aca="false">VLOOKUP(F646,'[1]Goa Member''s Details Revised'!$C$2:$AO$7385,2,0)</f>
        <v>L. N. C</v>
      </c>
      <c r="I646" s="15" t="n">
        <v>17</v>
      </c>
      <c r="J646" s="15" t="s">
        <v>176</v>
      </c>
      <c r="K646" s="15" t="n">
        <v>1994</v>
      </c>
      <c r="L646" s="16" t="str">
        <f aca="false">VLOOKUP(F646,'[1]Goa Member''s Details Revised'!$C$2:$AO$7385,9,0)</f>
        <v>Never</v>
      </c>
      <c r="M646" s="15" t="s">
        <v>1687</v>
      </c>
      <c r="N646" s="17" t="n">
        <f aca="false">VLOOKUP(F646,'[1]Goa Member''s Details Revised'!$C$2:$AO$7385,5,0)</f>
        <v>22000</v>
      </c>
      <c r="O646" s="17" t="n">
        <f aca="false">VLOOKUP(F646,'[1]Goa Member''s Details Revised'!$C$2:$AO$7385,5,0)</f>
        <v>22000</v>
      </c>
      <c r="P646" s="17" t="n">
        <f aca="false">VLOOKUP(F646,'[1]Goa Member''s Details Revised'!$C$2:$AO$7385,6,0)</f>
        <v>22000</v>
      </c>
      <c r="Q646" s="17" t="str">
        <f aca="false">VLOOKUP(F646,'[1]Goa Member''s Details Revised'!$C$2:$AO$7385,8,0)</f>
        <v>I.R.M</v>
      </c>
      <c r="R646" s="17" t="n">
        <f aca="false">+O646-P646</f>
        <v>0</v>
      </c>
      <c r="S646" s="15" t="e">
        <f aca="false">+#REF!-K646</f>
        <v>#REF!</v>
      </c>
      <c r="T646" s="17" t="n">
        <f aca="false">IF(Q646="regular",((P646-(P646/99)*S646)),(P646-(P646*20%)))</f>
        <v>17600</v>
      </c>
      <c r="U646" s="17" t="e">
        <f aca="false">((P646-(P646/99)*S646))</f>
        <v>#REF!</v>
      </c>
      <c r="V646" s="17" t="n">
        <f aca="false">IF(Q646="regular",0,(P646-(O646*20%)))</f>
        <v>17600</v>
      </c>
      <c r="W646" s="17"/>
      <c r="X646" s="15"/>
      <c r="Y646" s="18" t="str">
        <f aca="false">VLOOKUP(F646,'[1]Goa Member''s Details Revised'!$C$2:$AO$7385,12,0)</f>
        <v>we send last reminder in 2012.then we did not receive any reply</v>
      </c>
    </row>
    <row r="647" customFormat="false" ht="15" hidden="false" customHeight="false" outlineLevel="0" collapsed="false">
      <c r="B647" s="14" t="n">
        <v>646</v>
      </c>
      <c r="C647" s="15"/>
      <c r="D647" s="15" t="s">
        <v>1688</v>
      </c>
      <c r="E647" s="15" t="s">
        <v>25</v>
      </c>
      <c r="F647" s="15" t="n">
        <v>11234</v>
      </c>
      <c r="G647" s="15"/>
      <c r="H647" s="16" t="str">
        <f aca="false">VLOOKUP(F647,'[1]Goa Member''s Details Revised'!$C$2:$AO$7385,2,0)</f>
        <v>L. N. C</v>
      </c>
      <c r="I647" s="15" t="n">
        <v>1</v>
      </c>
      <c r="J647" s="15" t="s">
        <v>214</v>
      </c>
      <c r="K647" s="15" t="n">
        <v>1994</v>
      </c>
      <c r="L647" s="16" t="str">
        <f aca="false">VLOOKUP(F647,'[1]Goa Member''s Details Revised'!$C$2:$AO$7385,9,0)</f>
        <v>Never</v>
      </c>
      <c r="M647" s="15" t="s">
        <v>1689</v>
      </c>
      <c r="N647" s="17" t="n">
        <f aca="false">VLOOKUP(F647,'[1]Goa Member''s Details Revised'!$C$2:$AO$7385,5,0)</f>
        <v>22000</v>
      </c>
      <c r="O647" s="17" t="n">
        <f aca="false">VLOOKUP(F647,'[1]Goa Member''s Details Revised'!$C$2:$AO$7385,5,0)</f>
        <v>22000</v>
      </c>
      <c r="P647" s="17" t="n">
        <f aca="false">VLOOKUP(F647,'[1]Goa Member''s Details Revised'!$C$2:$AO$7385,6,0)</f>
        <v>15400</v>
      </c>
      <c r="Q647" s="17" t="str">
        <f aca="false">VLOOKUP(F647,'[1]Goa Member''s Details Revised'!$C$2:$AO$7385,8,0)</f>
        <v>outstanding</v>
      </c>
      <c r="R647" s="17" t="n">
        <f aca="false">+O647-P647</f>
        <v>6600</v>
      </c>
      <c r="S647" s="15" t="e">
        <f aca="false">+#REF!-K647</f>
        <v>#REF!</v>
      </c>
      <c r="T647" s="17" t="n">
        <f aca="false">IF(Q647="regular",((P647-(P647/99)*S647)),(P647-(P647*20%)))</f>
        <v>12320</v>
      </c>
      <c r="U647" s="17" t="e">
        <f aca="false">((P647-(P647/99)*S647))</f>
        <v>#REF!</v>
      </c>
      <c r="V647" s="17" t="n">
        <f aca="false">IF(Q647="regular",0,(P647-(O647*20%)))</f>
        <v>11000</v>
      </c>
      <c r="W647" s="17"/>
      <c r="X647" s="15"/>
      <c r="Y647" s="18" t="str">
        <f aca="false">VLOOKUP(F647,'[1]Goa Member''s Details Revised'!$C$2:$AO$7385,12,0)</f>
        <v>As Per POD last communication 07 (Outstanding Rs 6600/-)</v>
      </c>
    </row>
    <row r="648" customFormat="false" ht="30" hidden="false" customHeight="false" outlineLevel="0" collapsed="false">
      <c r="B648" s="14" t="n">
        <v>647</v>
      </c>
      <c r="C648" s="15"/>
      <c r="D648" s="15" t="s">
        <v>1690</v>
      </c>
      <c r="E648" s="15" t="s">
        <v>25</v>
      </c>
      <c r="F648" s="15" t="n">
        <v>11235</v>
      </c>
      <c r="G648" s="15"/>
      <c r="H648" s="16" t="str">
        <f aca="false">VLOOKUP(F648,'[1]Goa Member''s Details Revised'!$C$2:$AO$7385,2,0)</f>
        <v>L. N. C</v>
      </c>
      <c r="I648" s="15" t="n">
        <v>7</v>
      </c>
      <c r="J648" s="15" t="s">
        <v>214</v>
      </c>
      <c r="K648" s="15" t="n">
        <v>1994</v>
      </c>
      <c r="L648" s="16" t="str">
        <f aca="false">VLOOKUP(F648,'[1]Goa Member''s Details Revised'!$C$2:$AO$7385,9,0)</f>
        <v>Never</v>
      </c>
      <c r="M648" s="15" t="s">
        <v>1691</v>
      </c>
      <c r="N648" s="17" t="n">
        <f aca="false">VLOOKUP(F648,'[1]Goa Member''s Details Revised'!$C$2:$AO$7385,5,0)</f>
        <v>52000</v>
      </c>
      <c r="O648" s="17" t="n">
        <f aca="false">VLOOKUP(F648,'[1]Goa Member''s Details Revised'!$C$2:$AO$7385,5,0)</f>
        <v>52000</v>
      </c>
      <c r="P648" s="17" t="n">
        <f aca="false">VLOOKUP(F648,'[1]Goa Member''s Details Revised'!$C$2:$AO$7385,6,0)</f>
        <v>52000</v>
      </c>
      <c r="Q648" s="17" t="str">
        <f aca="false">VLOOKUP(F648,'[1]Goa Member''s Details Revised'!$C$2:$AO$7385,8,0)</f>
        <v>I.R.M</v>
      </c>
      <c r="R648" s="17" t="n">
        <f aca="false">+O648-P648</f>
        <v>0</v>
      </c>
      <c r="S648" s="15" t="e">
        <f aca="false">+#REF!-K648</f>
        <v>#REF!</v>
      </c>
      <c r="T648" s="17" t="n">
        <f aca="false">IF(Q648="regular",((P648-(P648/99)*S648)),(P648-(P648*20%)))</f>
        <v>41600</v>
      </c>
      <c r="U648" s="17" t="e">
        <f aca="false">((P648-(P648/99)*S648))</f>
        <v>#REF!</v>
      </c>
      <c r="V648" s="17" t="n">
        <f aca="false">IF(Q648="regular",0,(P648-(O648*20%)))</f>
        <v>41600</v>
      </c>
      <c r="W648" s="17"/>
      <c r="X648" s="15"/>
      <c r="Y648" s="18" t="str">
        <f aca="false">VLOOKUP(F648,'[1]Goa Member''s Details Revised'!$C$2:$AO$7385,12,0)</f>
        <v>we send last reminder in 2012.then we did not receive any reply</v>
      </c>
    </row>
    <row r="649" customFormat="false" ht="30" hidden="false" customHeight="false" outlineLevel="0" collapsed="false">
      <c r="B649" s="14" t="n">
        <v>648</v>
      </c>
      <c r="C649" s="15"/>
      <c r="D649" s="15" t="s">
        <v>1692</v>
      </c>
      <c r="E649" s="15" t="s">
        <v>25</v>
      </c>
      <c r="F649" s="15" t="n">
        <v>11237</v>
      </c>
      <c r="G649" s="15"/>
      <c r="H649" s="16" t="str">
        <f aca="false">VLOOKUP(F649,'[1]Goa Member''s Details Revised'!$C$2:$AO$7385,2,0)</f>
        <v>L. N. C</v>
      </c>
      <c r="I649" s="15" t="n">
        <v>5</v>
      </c>
      <c r="J649" s="15" t="s">
        <v>214</v>
      </c>
      <c r="K649" s="15" t="n">
        <v>1994</v>
      </c>
      <c r="L649" s="16" t="str">
        <f aca="false">VLOOKUP(F649,'[1]Goa Member''s Details Revised'!$C$2:$AO$7385,9,0)</f>
        <v>Never</v>
      </c>
      <c r="M649" s="15" t="s">
        <v>1693</v>
      </c>
      <c r="N649" s="17" t="n">
        <f aca="false">VLOOKUP(F649,'[1]Goa Member''s Details Revised'!$C$2:$AO$7385,5,0)</f>
        <v>22000</v>
      </c>
      <c r="O649" s="17" t="n">
        <f aca="false">VLOOKUP(F649,'[1]Goa Member''s Details Revised'!$C$2:$AO$7385,5,0)</f>
        <v>22000</v>
      </c>
      <c r="P649" s="17" t="n">
        <f aca="false">VLOOKUP(F649,'[1]Goa Member''s Details Revised'!$C$2:$AO$7385,6,0)</f>
        <v>22000</v>
      </c>
      <c r="Q649" s="17" t="str">
        <f aca="false">VLOOKUP(F649,'[1]Goa Member''s Details Revised'!$C$2:$AO$7385,8,0)</f>
        <v>I.R.M</v>
      </c>
      <c r="R649" s="17" t="n">
        <f aca="false">+O649-P649</f>
        <v>0</v>
      </c>
      <c r="S649" s="15" t="e">
        <f aca="false">+#REF!-K649</f>
        <v>#REF!</v>
      </c>
      <c r="T649" s="17" t="n">
        <f aca="false">IF(Q649="regular",((P649-(P649/99)*S649)),(P649-(P649*20%)))</f>
        <v>17600</v>
      </c>
      <c r="U649" s="17" t="e">
        <f aca="false">((P649-(P649/99)*S649))</f>
        <v>#REF!</v>
      </c>
      <c r="V649" s="17" t="n">
        <f aca="false">IF(Q649="regular",0,(P649-(O649*20%)))</f>
        <v>17600</v>
      </c>
      <c r="W649" s="17"/>
      <c r="X649" s="15"/>
      <c r="Y649" s="18" t="str">
        <f aca="false">VLOOKUP(F649,'[1]Goa Member''s Details Revised'!$C$2:$AO$7385,12,0)</f>
        <v>we send last reminder in 2012.then we did not receive any reply</v>
      </c>
    </row>
    <row r="650" customFormat="false" ht="15" hidden="false" customHeight="false" outlineLevel="0" collapsed="false">
      <c r="B650" s="14" t="n">
        <v>649</v>
      </c>
      <c r="C650" s="15"/>
      <c r="D650" s="15" t="s">
        <v>1694</v>
      </c>
      <c r="E650" s="15" t="s">
        <v>25</v>
      </c>
      <c r="F650" s="15" t="n">
        <v>11238</v>
      </c>
      <c r="G650" s="15"/>
      <c r="H650" s="16" t="str">
        <f aca="false">VLOOKUP(F650,'[1]Goa Member''s Details Revised'!$C$2:$AO$7385,2,0)</f>
        <v>L. N. C</v>
      </c>
      <c r="I650" s="15" t="n">
        <v>1</v>
      </c>
      <c r="J650" s="15" t="s">
        <v>214</v>
      </c>
      <c r="K650" s="15" t="n">
        <v>1994</v>
      </c>
      <c r="L650" s="16" t="str">
        <f aca="false">VLOOKUP(F650,'[1]Goa Member''s Details Revised'!$C$2:$AO$7385,9,0)</f>
        <v>Never</v>
      </c>
      <c r="M650" s="15" t="s">
        <v>1695</v>
      </c>
      <c r="N650" s="17" t="n">
        <f aca="false">VLOOKUP(F650,'[1]Goa Member''s Details Revised'!$C$2:$AO$7385,5,0)</f>
        <v>42000</v>
      </c>
      <c r="O650" s="17" t="n">
        <f aca="false">VLOOKUP(F650,'[1]Goa Member''s Details Revised'!$C$2:$AO$7385,5,0)</f>
        <v>42000</v>
      </c>
      <c r="P650" s="17" t="n">
        <f aca="false">VLOOKUP(F650,'[1]Goa Member''s Details Revised'!$C$2:$AO$7385,6,0)</f>
        <v>42000</v>
      </c>
      <c r="Q650" s="17" t="str">
        <f aca="false">VLOOKUP(F650,'[1]Goa Member''s Details Revised'!$C$2:$AO$7385,8,0)</f>
        <v>I.R.M</v>
      </c>
      <c r="R650" s="17" t="n">
        <f aca="false">+O650-P650</f>
        <v>0</v>
      </c>
      <c r="S650" s="15" t="e">
        <f aca="false">+#REF!-K650</f>
        <v>#REF!</v>
      </c>
      <c r="T650" s="17" t="n">
        <f aca="false">IF(Q650="regular",((P650-(P650/99)*S650)),(P650-(P650*20%)))</f>
        <v>33600</v>
      </c>
      <c r="U650" s="17" t="e">
        <f aca="false">((P650-(P650/99)*S650))</f>
        <v>#REF!</v>
      </c>
      <c r="V650" s="17" t="n">
        <f aca="false">IF(Q650="regular",0,(P650-(O650*20%)))</f>
        <v>33600</v>
      </c>
      <c r="W650" s="17"/>
      <c r="X650" s="15"/>
      <c r="Y650" s="18" t="str">
        <f aca="false">VLOOKUP(F650,'[1]Goa Member''s Details Revised'!$C$2:$AO$7385,12,0)</f>
        <v>last mail conversation on communication 2015</v>
      </c>
    </row>
    <row r="651" customFormat="false" ht="30" hidden="false" customHeight="false" outlineLevel="0" collapsed="false">
      <c r="B651" s="14" t="n">
        <v>650</v>
      </c>
      <c r="C651" s="15"/>
      <c r="D651" s="15" t="s">
        <v>1696</v>
      </c>
      <c r="E651" s="15" t="s">
        <v>25</v>
      </c>
      <c r="F651" s="15" t="n">
        <v>11239</v>
      </c>
      <c r="G651" s="15"/>
      <c r="H651" s="16" t="str">
        <f aca="false">VLOOKUP(F651,'[1]Goa Member''s Details Revised'!$C$2:$AO$7385,2,0)</f>
        <v>L. N. C</v>
      </c>
      <c r="I651" s="15" t="n">
        <v>9</v>
      </c>
      <c r="J651" s="15" t="s">
        <v>214</v>
      </c>
      <c r="K651" s="15" t="n">
        <v>1994</v>
      </c>
      <c r="L651" s="16" t="str">
        <f aca="false">VLOOKUP(F651,'[1]Goa Member''s Details Revised'!$C$2:$AO$7385,9,0)</f>
        <v>Never</v>
      </c>
      <c r="M651" s="15" t="s">
        <v>1697</v>
      </c>
      <c r="N651" s="17" t="n">
        <f aca="false">VLOOKUP(F651,'[1]Goa Member''s Details Revised'!$C$2:$AO$7385,5,0)</f>
        <v>42000</v>
      </c>
      <c r="O651" s="17" t="n">
        <f aca="false">VLOOKUP(F651,'[1]Goa Member''s Details Revised'!$C$2:$AO$7385,5,0)</f>
        <v>42000</v>
      </c>
      <c r="P651" s="17" t="n">
        <f aca="false">VLOOKUP(F651,'[1]Goa Member''s Details Revised'!$C$2:$AO$7385,6,0)</f>
        <v>42000</v>
      </c>
      <c r="Q651" s="17" t="str">
        <f aca="false">VLOOKUP(F651,'[1]Goa Member''s Details Revised'!$C$2:$AO$7385,8,0)</f>
        <v>I.R.M</v>
      </c>
      <c r="R651" s="17" t="n">
        <f aca="false">+O651-P651</f>
        <v>0</v>
      </c>
      <c r="S651" s="15" t="e">
        <f aca="false">+#REF!-K651</f>
        <v>#REF!</v>
      </c>
      <c r="T651" s="17" t="n">
        <f aca="false">IF(Q651="regular",((P651-(P651/99)*S651)),(P651-(P651*20%)))</f>
        <v>33600</v>
      </c>
      <c r="U651" s="17" t="e">
        <f aca="false">((P651-(P651/99)*S651))</f>
        <v>#REF!</v>
      </c>
      <c r="V651" s="17" t="n">
        <f aca="false">IF(Q651="regular",0,(P651-(O651*20%)))</f>
        <v>33600</v>
      </c>
      <c r="W651" s="17"/>
      <c r="X651" s="15"/>
      <c r="Y651" s="18" t="str">
        <f aca="false">VLOOKUP(F651,'[1]Goa Member''s Details Revised'!$C$2:$AO$7385,12,0)</f>
        <v>we send last reminder in 2012.then we did not receive any reply</v>
      </c>
    </row>
    <row r="652" customFormat="false" ht="30" hidden="false" customHeight="false" outlineLevel="0" collapsed="false">
      <c r="B652" s="14" t="n">
        <v>651</v>
      </c>
      <c r="C652" s="15"/>
      <c r="D652" s="15" t="s">
        <v>1698</v>
      </c>
      <c r="E652" s="15" t="s">
        <v>25</v>
      </c>
      <c r="F652" s="15" t="n">
        <v>11240</v>
      </c>
      <c r="G652" s="15"/>
      <c r="H652" s="16" t="str">
        <f aca="false">VLOOKUP(F652,'[1]Goa Member''s Details Revised'!$C$2:$AO$7385,2,0)</f>
        <v>L. N. C</v>
      </c>
      <c r="I652" s="15" t="n">
        <v>11</v>
      </c>
      <c r="J652" s="15" t="s">
        <v>214</v>
      </c>
      <c r="K652" s="15" t="n">
        <v>1994</v>
      </c>
      <c r="L652" s="16" t="n">
        <f aca="false">VLOOKUP(F652,'[1]Goa Member''s Details Revised'!$C$2:$AO$7385,9,0)</f>
        <v>2009</v>
      </c>
      <c r="M652" s="15" t="s">
        <v>853</v>
      </c>
      <c r="N652" s="17" t="n">
        <f aca="false">VLOOKUP(F652,'[1]Goa Member''s Details Revised'!$C$2:$AO$7385,5,0)</f>
        <v>52000</v>
      </c>
      <c r="O652" s="17" t="n">
        <f aca="false">VLOOKUP(F652,'[1]Goa Member''s Details Revised'!$C$2:$AO$7385,5,0)</f>
        <v>52000</v>
      </c>
      <c r="P652" s="17" t="n">
        <f aca="false">VLOOKUP(F652,'[1]Goa Member''s Details Revised'!$C$2:$AO$7385,6,0)</f>
        <v>52000</v>
      </c>
      <c r="Q652" s="17" t="str">
        <f aca="false">VLOOKUP(F652,'[1]Goa Member''s Details Revised'!$C$2:$AO$7385,8,0)</f>
        <v>R.M</v>
      </c>
      <c r="R652" s="17" t="n">
        <f aca="false">+O652-P652</f>
        <v>0</v>
      </c>
      <c r="S652" s="15" t="e">
        <f aca="false">+#REF!-K652</f>
        <v>#REF!</v>
      </c>
      <c r="T652" s="17" t="n">
        <f aca="false">IF(Q652="regular",((P652-(P652/99)*S652)),(P652-(P652*20%)))</f>
        <v>41600</v>
      </c>
      <c r="U652" s="17" t="e">
        <f aca="false">((P652-(P652/99)*S652))</f>
        <v>#REF!</v>
      </c>
      <c r="V652" s="17" t="n">
        <f aca="false">IF(Q652="regular",0,(P652-(O652*20%)))</f>
        <v>41600</v>
      </c>
      <c r="W652" s="17"/>
      <c r="X652" s="15"/>
      <c r="Y652" s="18" t="str">
        <f aca="false">VLOOKUP(F652,'[1]Goa Member''s Details Revised'!$C$2:$AO$7385,12,0)</f>
        <v>we send last reminder in 2012.then we did not receive any reply</v>
      </c>
    </row>
    <row r="653" customFormat="false" ht="30" hidden="false" customHeight="false" outlineLevel="0" collapsed="false">
      <c r="B653" s="14" t="n">
        <v>652</v>
      </c>
      <c r="C653" s="15"/>
      <c r="D653" s="15" t="s">
        <v>1699</v>
      </c>
      <c r="E653" s="15" t="s">
        <v>25</v>
      </c>
      <c r="F653" s="15" t="n">
        <v>11241</v>
      </c>
      <c r="G653" s="15"/>
      <c r="H653" s="16" t="str">
        <f aca="false">VLOOKUP(F653,'[1]Goa Member''s Details Revised'!$C$2:$AO$7385,2,0)</f>
        <v>L. N. C</v>
      </c>
      <c r="I653" s="15" t="n">
        <v>9</v>
      </c>
      <c r="J653" s="15" t="s">
        <v>214</v>
      </c>
      <c r="K653" s="15" t="n">
        <v>1994</v>
      </c>
      <c r="L653" s="16" t="str">
        <f aca="false">VLOOKUP(F653,'[1]Goa Member''s Details Revised'!$C$2:$AO$7385,9,0)</f>
        <v>Never</v>
      </c>
      <c r="M653" s="15" t="s">
        <v>1700</v>
      </c>
      <c r="N653" s="17" t="n">
        <f aca="false">VLOOKUP(F653,'[1]Goa Member''s Details Revised'!$C$2:$AO$7385,5,0)</f>
        <v>30000</v>
      </c>
      <c r="O653" s="17" t="n">
        <f aca="false">VLOOKUP(F653,'[1]Goa Member''s Details Revised'!$C$2:$AO$7385,5,0)</f>
        <v>30000</v>
      </c>
      <c r="P653" s="17" t="n">
        <f aca="false">VLOOKUP(F653,'[1]Goa Member''s Details Revised'!$C$2:$AO$7385,6,0)</f>
        <v>30000</v>
      </c>
      <c r="Q653" s="17" t="str">
        <f aca="false">VLOOKUP(F653,'[1]Goa Member''s Details Revised'!$C$2:$AO$7385,8,0)</f>
        <v>I.R.M</v>
      </c>
      <c r="R653" s="17" t="n">
        <f aca="false">+O653-P653</f>
        <v>0</v>
      </c>
      <c r="S653" s="15" t="e">
        <f aca="false">+#REF!-K653</f>
        <v>#REF!</v>
      </c>
      <c r="T653" s="17" t="n">
        <f aca="false">IF(Q653="regular",((P653-(P653/99)*S653)),(P653-(P653*20%)))</f>
        <v>24000</v>
      </c>
      <c r="U653" s="17" t="e">
        <f aca="false">((P653-(P653/99)*S653))</f>
        <v>#REF!</v>
      </c>
      <c r="V653" s="17" t="n">
        <f aca="false">IF(Q653="regular",0,(P653-(O653*20%)))</f>
        <v>24000</v>
      </c>
      <c r="W653" s="17"/>
      <c r="X653" s="15"/>
      <c r="Y653" s="18" t="str">
        <f aca="false">VLOOKUP(F653,'[1]Goa Member''s Details Revised'!$C$2:$AO$7385,12,0)</f>
        <v>we send last reminder in 2012.then we did not receive any reply</v>
      </c>
    </row>
    <row r="654" customFormat="false" ht="15" hidden="false" customHeight="false" outlineLevel="0" collapsed="false">
      <c r="B654" s="14" t="n">
        <v>653</v>
      </c>
      <c r="C654" s="15"/>
      <c r="D654" s="15" t="s">
        <v>1701</v>
      </c>
      <c r="E654" s="15" t="s">
        <v>25</v>
      </c>
      <c r="F654" s="15" t="n">
        <v>11242</v>
      </c>
      <c r="G654" s="15"/>
      <c r="H654" s="16" t="str">
        <f aca="false">VLOOKUP(F654,'[1]Goa Member''s Details Revised'!$C$2:$AO$7385,2,0)</f>
        <v>L. N. C</v>
      </c>
      <c r="I654" s="15" t="n">
        <v>10</v>
      </c>
      <c r="J654" s="15" t="s">
        <v>214</v>
      </c>
      <c r="K654" s="15" t="n">
        <v>1994</v>
      </c>
      <c r="L654" s="16" t="str">
        <f aca="false">VLOOKUP(F654,'[1]Goa Member''s Details Revised'!$C$2:$AO$7385,9,0)</f>
        <v>Never</v>
      </c>
      <c r="M654" s="15" t="s">
        <v>1702</v>
      </c>
      <c r="N654" s="17" t="n">
        <f aca="false">VLOOKUP(F654,'[1]Goa Member''s Details Revised'!$C$2:$AO$7385,5,0)</f>
        <v>22000</v>
      </c>
      <c r="O654" s="17" t="n">
        <f aca="false">VLOOKUP(F654,'[1]Goa Member''s Details Revised'!$C$2:$AO$7385,5,0)</f>
        <v>22000</v>
      </c>
      <c r="P654" s="17" t="n">
        <f aca="false">VLOOKUP(F654,'[1]Goa Member''s Details Revised'!$C$2:$AO$7385,6,0)</f>
        <v>12100</v>
      </c>
      <c r="Q654" s="17" t="str">
        <f aca="false">VLOOKUP(F654,'[1]Goa Member''s Details Revised'!$C$2:$AO$7385,8,0)</f>
        <v>outstanding</v>
      </c>
      <c r="R654" s="17" t="n">
        <f aca="false">+O654-P654</f>
        <v>9900</v>
      </c>
      <c r="S654" s="15" t="e">
        <f aca="false">+#REF!-K654</f>
        <v>#REF!</v>
      </c>
      <c r="T654" s="17" t="n">
        <f aca="false">IF(Q654="regular",((P654-(P654/99)*S654)),(P654-(P654*20%)))</f>
        <v>9680</v>
      </c>
      <c r="U654" s="17" t="e">
        <f aca="false">((P654-(P654/99)*S654))</f>
        <v>#REF!</v>
      </c>
      <c r="V654" s="17" t="n">
        <f aca="false">IF(Q654="regular",0,(P654-(O654*20%)))</f>
        <v>7700</v>
      </c>
      <c r="W654" s="17"/>
      <c r="X654" s="15"/>
      <c r="Y654" s="18" t="str">
        <f aca="false">VLOOKUP(F654,'[1]Goa Member''s Details Revised'!$C$2:$AO$7385,12,0)</f>
        <v>As Per POD last communication 07 (Outstanding Rs 9900/-)</v>
      </c>
    </row>
    <row r="655" customFormat="false" ht="30" hidden="false" customHeight="false" outlineLevel="0" collapsed="false">
      <c r="B655" s="14" t="n">
        <v>654</v>
      </c>
      <c r="C655" s="15"/>
      <c r="D655" s="15" t="s">
        <v>1703</v>
      </c>
      <c r="E655" s="15" t="s">
        <v>25</v>
      </c>
      <c r="F655" s="15" t="n">
        <v>11243</v>
      </c>
      <c r="G655" s="15"/>
      <c r="H655" s="16" t="str">
        <f aca="false">VLOOKUP(F655,'[1]Goa Member''s Details Revised'!$C$2:$AO$7385,2,0)</f>
        <v>L. N. C</v>
      </c>
      <c r="I655" s="15" t="n">
        <v>10</v>
      </c>
      <c r="J655" s="15" t="s">
        <v>214</v>
      </c>
      <c r="K655" s="15" t="n">
        <v>1994</v>
      </c>
      <c r="L655" s="16" t="str">
        <f aca="false">VLOOKUP(F655,'[1]Goa Member''s Details Revised'!$C$2:$AO$7385,9,0)</f>
        <v>Never</v>
      </c>
      <c r="M655" s="15" t="s">
        <v>1704</v>
      </c>
      <c r="N655" s="17" t="n">
        <f aca="false">VLOOKUP(F655,'[1]Goa Member''s Details Revised'!$C$2:$AO$7385,5,0)</f>
        <v>22000</v>
      </c>
      <c r="O655" s="17" t="n">
        <f aca="false">VLOOKUP(F655,'[1]Goa Member''s Details Revised'!$C$2:$AO$7385,5,0)</f>
        <v>22000</v>
      </c>
      <c r="P655" s="17" t="n">
        <f aca="false">VLOOKUP(F655,'[1]Goa Member''s Details Revised'!$C$2:$AO$7385,6,0)</f>
        <v>22000</v>
      </c>
      <c r="Q655" s="17" t="n">
        <f aca="false">VLOOKUP(F655,'[1]Goa Member''s Details Revised'!$C$2:$AO$7385,8,0)</f>
        <v>0</v>
      </c>
      <c r="R655" s="17" t="n">
        <f aca="false">+O655-P655</f>
        <v>0</v>
      </c>
      <c r="S655" s="15" t="e">
        <f aca="false">+#REF!-K655</f>
        <v>#REF!</v>
      </c>
      <c r="T655" s="17" t="n">
        <f aca="false">IF(Q655="regular",((P655-(P655/99)*S655)),(P655-(P655*20%)))</f>
        <v>17600</v>
      </c>
      <c r="U655" s="17" t="e">
        <f aca="false">((P655-(P655/99)*S655))</f>
        <v>#REF!</v>
      </c>
      <c r="V655" s="17" t="n">
        <f aca="false">IF(Q655="regular",0,(P655-(O655*20%)))</f>
        <v>17600</v>
      </c>
      <c r="W655" s="17"/>
      <c r="X655" s="15"/>
      <c r="Y655" s="18" t="str">
        <f aca="false">VLOOKUP(F655,'[1]Goa Member''s Details Revised'!$C$2:$AO$7385,12,0)</f>
        <v>we send last reminder in 2012.then we did not receive any reply</v>
      </c>
    </row>
    <row r="656" customFormat="false" ht="15" hidden="false" customHeight="false" outlineLevel="0" collapsed="false">
      <c r="B656" s="14" t="n">
        <v>655</v>
      </c>
      <c r="C656" s="15"/>
      <c r="D656" s="15" t="s">
        <v>1705</v>
      </c>
      <c r="E656" s="15" t="s">
        <v>25</v>
      </c>
      <c r="F656" s="15" t="n">
        <v>11246</v>
      </c>
      <c r="G656" s="15"/>
      <c r="H656" s="16" t="str">
        <f aca="false">VLOOKUP(F656,'[1]Goa Member''s Details Revised'!$C$2:$AO$7385,2,0)</f>
        <v>L. N. C</v>
      </c>
      <c r="I656" s="15" t="n">
        <v>16</v>
      </c>
      <c r="J656" s="15" t="s">
        <v>214</v>
      </c>
      <c r="K656" s="15" t="n">
        <v>1994</v>
      </c>
      <c r="L656" s="16" t="str">
        <f aca="false">VLOOKUP(F656,'[1]Goa Member''s Details Revised'!$C$2:$AO$7385,9,0)</f>
        <v>Never</v>
      </c>
      <c r="M656" s="15" t="s">
        <v>1706</v>
      </c>
      <c r="N656" s="17" t="n">
        <f aca="false">VLOOKUP(F656,'[1]Goa Member''s Details Revised'!$C$2:$AO$7385,5,0)</f>
        <v>30000</v>
      </c>
      <c r="O656" s="17" t="n">
        <f aca="false">VLOOKUP(F656,'[1]Goa Member''s Details Revised'!$C$2:$AO$7385,5,0)</f>
        <v>30000</v>
      </c>
      <c r="P656" s="17" t="n">
        <f aca="false">VLOOKUP(F656,'[1]Goa Member''s Details Revised'!$C$2:$AO$7385,6,0)</f>
        <v>12100</v>
      </c>
      <c r="Q656" s="17" t="str">
        <f aca="false">VLOOKUP(F656,'[1]Goa Member''s Details Revised'!$C$2:$AO$7385,8,0)</f>
        <v>outstanding</v>
      </c>
      <c r="R656" s="17" t="n">
        <f aca="false">+O656-P656</f>
        <v>17900</v>
      </c>
      <c r="S656" s="15" t="e">
        <f aca="false">+#REF!-K656</f>
        <v>#REF!</v>
      </c>
      <c r="T656" s="17" t="n">
        <f aca="false">IF(Q656="regular",((P656-(P656/99)*S656)),(P656-(P656*20%)))</f>
        <v>9680</v>
      </c>
      <c r="U656" s="17" t="e">
        <f aca="false">((P656-(P656/99)*S656))</f>
        <v>#REF!</v>
      </c>
      <c r="V656" s="17" t="n">
        <f aca="false">IF(Q656="regular",0,(P656-(O656*20%)))</f>
        <v>6100</v>
      </c>
      <c r="W656" s="17"/>
      <c r="X656" s="15"/>
      <c r="Y656" s="18" t="str">
        <f aca="false">VLOOKUP(F656,'[1]Goa Member''s Details Revised'!$C$2:$AO$7385,12,0)</f>
        <v>last communication 97 (Outstanding Rs. 9000/-)</v>
      </c>
    </row>
    <row r="657" customFormat="false" ht="15" hidden="false" customHeight="false" outlineLevel="0" collapsed="false">
      <c r="B657" s="14" t="n">
        <v>656</v>
      </c>
      <c r="C657" s="15"/>
      <c r="D657" s="15" t="s">
        <v>1707</v>
      </c>
      <c r="E657" s="15" t="s">
        <v>25</v>
      </c>
      <c r="F657" s="15" t="n">
        <v>11247</v>
      </c>
      <c r="G657" s="15"/>
      <c r="H657" s="16" t="str">
        <f aca="false">VLOOKUP(F657,'[1]Goa Member''s Details Revised'!$C$2:$AO$7385,2,0)</f>
        <v>L. N. C</v>
      </c>
      <c r="I657" s="15" t="n">
        <v>9</v>
      </c>
      <c r="J657" s="15" t="s">
        <v>214</v>
      </c>
      <c r="K657" s="15" t="n">
        <v>1994</v>
      </c>
      <c r="L657" s="16" t="str">
        <f aca="false">VLOOKUP(F657,'[1]Goa Member''s Details Revised'!$C$2:$AO$7385,9,0)</f>
        <v>Never</v>
      </c>
      <c r="M657" s="15" t="s">
        <v>1708</v>
      </c>
      <c r="N657" s="17" t="n">
        <f aca="false">VLOOKUP(F657,'[1]Goa Member''s Details Revised'!$C$2:$AO$7385,5,0)</f>
        <v>22000</v>
      </c>
      <c r="O657" s="17" t="n">
        <f aca="false">VLOOKUP(F657,'[1]Goa Member''s Details Revised'!$C$2:$AO$7385,5,0)</f>
        <v>22000</v>
      </c>
      <c r="P657" s="17" t="n">
        <f aca="false">VLOOKUP(F657,'[1]Goa Member''s Details Revised'!$C$2:$AO$7385,6,0)</f>
        <v>18800</v>
      </c>
      <c r="Q657" s="17" t="str">
        <f aca="false">VLOOKUP(F657,'[1]Goa Member''s Details Revised'!$C$2:$AO$7385,8,0)</f>
        <v>outstanding</v>
      </c>
      <c r="R657" s="17" t="n">
        <f aca="false">+O657-P657</f>
        <v>3200</v>
      </c>
      <c r="S657" s="15" t="e">
        <f aca="false">+#REF!-K657</f>
        <v>#REF!</v>
      </c>
      <c r="T657" s="17" t="n">
        <f aca="false">IF(Q657="regular",((P657-(P657/99)*S657)),(P657-(P657*20%)))</f>
        <v>15040</v>
      </c>
      <c r="U657" s="17" t="e">
        <f aca="false">((P657-(P657/99)*S657))</f>
        <v>#REF!</v>
      </c>
      <c r="V657" s="17" t="n">
        <f aca="false">IF(Q657="regular",0,(P657-(O657*20%)))</f>
        <v>14400</v>
      </c>
      <c r="W657" s="17"/>
      <c r="X657" s="15"/>
      <c r="Y657" s="18" t="str">
        <f aca="false">VLOOKUP(F657,'[1]Goa Member''s Details Revised'!$C$2:$AO$7385,12,0)</f>
        <v>last communication 95 (Outstanding Rs. 3200/-)</v>
      </c>
    </row>
    <row r="658" customFormat="false" ht="30" hidden="false" customHeight="false" outlineLevel="0" collapsed="false">
      <c r="B658" s="14" t="n">
        <v>657</v>
      </c>
      <c r="C658" s="15"/>
      <c r="D658" s="15" t="s">
        <v>1709</v>
      </c>
      <c r="E658" s="15" t="s">
        <v>25</v>
      </c>
      <c r="F658" s="15" t="n">
        <v>11249</v>
      </c>
      <c r="G658" s="15"/>
      <c r="H658" s="16" t="str">
        <f aca="false">VLOOKUP(F658,'[1]Goa Member''s Details Revised'!$C$2:$AO$7385,2,0)</f>
        <v>L. N. C</v>
      </c>
      <c r="I658" s="15" t="n">
        <v>15</v>
      </c>
      <c r="J658" s="15" t="s">
        <v>214</v>
      </c>
      <c r="K658" s="15" t="n">
        <v>1994</v>
      </c>
      <c r="L658" s="16" t="str">
        <f aca="false">VLOOKUP(F658,'[1]Goa Member''s Details Revised'!$C$2:$AO$7385,9,0)</f>
        <v>Never</v>
      </c>
      <c r="M658" s="15" t="s">
        <v>1710</v>
      </c>
      <c r="N658" s="17" t="n">
        <f aca="false">VLOOKUP(F658,'[1]Goa Member''s Details Revised'!$C$2:$AO$7385,5,0)</f>
        <v>52000</v>
      </c>
      <c r="O658" s="17" t="n">
        <f aca="false">VLOOKUP(F658,'[1]Goa Member''s Details Revised'!$C$2:$AO$7385,5,0)</f>
        <v>52000</v>
      </c>
      <c r="P658" s="17" t="n">
        <f aca="false">VLOOKUP(F658,'[1]Goa Member''s Details Revised'!$C$2:$AO$7385,6,0)</f>
        <v>52000</v>
      </c>
      <c r="Q658" s="17" t="str">
        <f aca="false">VLOOKUP(F658,'[1]Goa Member''s Details Revised'!$C$2:$AO$7385,8,0)</f>
        <v>I.R.M</v>
      </c>
      <c r="R658" s="17" t="n">
        <f aca="false">+O658-P658</f>
        <v>0</v>
      </c>
      <c r="S658" s="15" t="e">
        <f aca="false">+#REF!-K658</f>
        <v>#REF!</v>
      </c>
      <c r="T658" s="17" t="n">
        <f aca="false">IF(Q658="regular",((P658-(P658/99)*S658)),(P658-(P658*20%)))</f>
        <v>41600</v>
      </c>
      <c r="U658" s="17" t="e">
        <f aca="false">((P658-(P658/99)*S658))</f>
        <v>#REF!</v>
      </c>
      <c r="V658" s="17" t="n">
        <f aca="false">IF(Q658="regular",0,(P658-(O658*20%)))</f>
        <v>41600</v>
      </c>
      <c r="W658" s="17"/>
      <c r="X658" s="15"/>
      <c r="Y658" s="18" t="str">
        <f aca="false">VLOOKUP(F658,'[1]Goa Member''s Details Revised'!$C$2:$AO$7385,12,0)</f>
        <v>we send last reminder in 2012.then we did not receive any reply</v>
      </c>
    </row>
    <row r="659" customFormat="false" ht="30" hidden="false" customHeight="false" outlineLevel="0" collapsed="false">
      <c r="B659" s="14" t="n">
        <v>658</v>
      </c>
      <c r="C659" s="15"/>
      <c r="D659" s="15" t="s">
        <v>1711</v>
      </c>
      <c r="E659" s="15" t="s">
        <v>25</v>
      </c>
      <c r="F659" s="15" t="n">
        <v>11251</v>
      </c>
      <c r="G659" s="15"/>
      <c r="H659" s="16" t="str">
        <f aca="false">VLOOKUP(F659,'[1]Goa Member''s Details Revised'!$C$2:$AO$7385,2,0)</f>
        <v>L. N. C</v>
      </c>
      <c r="I659" s="15" t="n">
        <v>23</v>
      </c>
      <c r="J659" s="15" t="s">
        <v>214</v>
      </c>
      <c r="K659" s="15" t="n">
        <v>1994</v>
      </c>
      <c r="L659" s="16" t="str">
        <f aca="false">VLOOKUP(F659,'[1]Goa Member''s Details Revised'!$C$2:$AO$7385,9,0)</f>
        <v>Never</v>
      </c>
      <c r="M659" s="15" t="s">
        <v>1712</v>
      </c>
      <c r="N659" s="17" t="n">
        <f aca="false">VLOOKUP(F659,'[1]Goa Member''s Details Revised'!$C$2:$AO$7385,5,0)</f>
        <v>30000</v>
      </c>
      <c r="O659" s="17" t="n">
        <f aca="false">VLOOKUP(F659,'[1]Goa Member''s Details Revised'!$C$2:$AO$7385,5,0)</f>
        <v>30000</v>
      </c>
      <c r="P659" s="17" t="n">
        <f aca="false">VLOOKUP(F659,'[1]Goa Member''s Details Revised'!$C$2:$AO$7385,6,0)</f>
        <v>30000</v>
      </c>
      <c r="Q659" s="17" t="str">
        <f aca="false">VLOOKUP(F659,'[1]Goa Member''s Details Revised'!$C$2:$AO$7385,8,0)</f>
        <v>I.R.M</v>
      </c>
      <c r="R659" s="17" t="n">
        <f aca="false">+O659-P659</f>
        <v>0</v>
      </c>
      <c r="S659" s="15" t="e">
        <f aca="false">+#REF!-K659</f>
        <v>#REF!</v>
      </c>
      <c r="T659" s="17" t="n">
        <f aca="false">IF(Q659="regular",((P659-(P659/99)*S659)),(P659-(P659*20%)))</f>
        <v>24000</v>
      </c>
      <c r="U659" s="17" t="e">
        <f aca="false">((P659-(P659/99)*S659))</f>
        <v>#REF!</v>
      </c>
      <c r="V659" s="17" t="n">
        <f aca="false">IF(Q659="regular",0,(P659-(O659*20%)))</f>
        <v>24000</v>
      </c>
      <c r="W659" s="17"/>
      <c r="X659" s="15"/>
      <c r="Y659" s="18" t="str">
        <f aca="false">VLOOKUP(F659,'[1]Goa Member''s Details Revised'!$C$2:$AO$7385,12,0)</f>
        <v>we send last reminder in 2012.then we did not receive any reply</v>
      </c>
    </row>
    <row r="660" customFormat="false" ht="15" hidden="false" customHeight="false" outlineLevel="0" collapsed="false">
      <c r="B660" s="14" t="n">
        <v>659</v>
      </c>
      <c r="C660" s="15"/>
      <c r="D660" s="15" t="s">
        <v>1713</v>
      </c>
      <c r="E660" s="15" t="s">
        <v>25</v>
      </c>
      <c r="F660" s="15" t="n">
        <v>11252</v>
      </c>
      <c r="G660" s="15"/>
      <c r="H660" s="16" t="str">
        <f aca="false">VLOOKUP(F660,'[1]Goa Member''s Details Revised'!$C$2:$AO$7385,2,0)</f>
        <v>L. N. C</v>
      </c>
      <c r="I660" s="15" t="n">
        <v>15</v>
      </c>
      <c r="J660" s="15" t="s">
        <v>214</v>
      </c>
      <c r="K660" s="15" t="n">
        <v>1994</v>
      </c>
      <c r="L660" s="16" t="str">
        <f aca="false">VLOOKUP(F660,'[1]Goa Member''s Details Revised'!$C$2:$AO$7385,9,0)</f>
        <v>Never</v>
      </c>
      <c r="M660" s="15" t="s">
        <v>1714</v>
      </c>
      <c r="N660" s="17" t="n">
        <f aca="false">VLOOKUP(F660,'[1]Goa Member''s Details Revised'!$C$2:$AO$7385,5,0)</f>
        <v>42000</v>
      </c>
      <c r="O660" s="17" t="n">
        <f aca="false">VLOOKUP(F660,'[1]Goa Member''s Details Revised'!$C$2:$AO$7385,5,0)</f>
        <v>42000</v>
      </c>
      <c r="P660" s="17" t="n">
        <f aca="false">VLOOKUP(F660,'[1]Goa Member''s Details Revised'!$C$2:$AO$7385,6,0)</f>
        <v>42000</v>
      </c>
      <c r="Q660" s="17" t="str">
        <f aca="false">VLOOKUP(F660,'[1]Goa Member''s Details Revised'!$C$2:$AO$7385,8,0)</f>
        <v>I.R.M</v>
      </c>
      <c r="R660" s="17" t="n">
        <f aca="false">+O660-P660</f>
        <v>0</v>
      </c>
      <c r="S660" s="15" t="e">
        <f aca="false">+#REF!-K660</f>
        <v>#REF!</v>
      </c>
      <c r="T660" s="17" t="n">
        <f aca="false">IF(Q660="regular",((P660-(P660/99)*S660)),(P660-(P660*20%)))</f>
        <v>33600</v>
      </c>
      <c r="U660" s="17" t="e">
        <f aca="false">((P660-(P660/99)*S660))</f>
        <v>#REF!</v>
      </c>
      <c r="V660" s="17" t="n">
        <f aca="false">IF(Q660="regular",0,(P660-(O660*20%)))</f>
        <v>33600</v>
      </c>
      <c r="W660" s="17"/>
      <c r="X660" s="15"/>
      <c r="Y660" s="18" t="str">
        <f aca="false">VLOOKUP(F660,'[1]Goa Member''s Details Revised'!$C$2:$AO$7385,12,0)</f>
        <v>Letter sent, last communication 12</v>
      </c>
    </row>
    <row r="661" customFormat="false" ht="15" hidden="false" customHeight="false" outlineLevel="0" collapsed="false">
      <c r="B661" s="14" t="n">
        <v>660</v>
      </c>
      <c r="C661" s="15"/>
      <c r="D661" s="15" t="s">
        <v>1715</v>
      </c>
      <c r="E661" s="15" t="s">
        <v>25</v>
      </c>
      <c r="F661" s="15" t="n">
        <v>11253</v>
      </c>
      <c r="G661" s="15"/>
      <c r="H661" s="16" t="str">
        <f aca="false">VLOOKUP(F661,'[1]Goa Member''s Details Revised'!$C$2:$AO$7385,2,0)</f>
        <v>L. N. C</v>
      </c>
      <c r="I661" s="15" t="n">
        <v>16</v>
      </c>
      <c r="J661" s="15" t="s">
        <v>214</v>
      </c>
      <c r="K661" s="15" t="n">
        <v>1994</v>
      </c>
      <c r="L661" s="16" t="str">
        <f aca="false">VLOOKUP(F661,'[1]Goa Member''s Details Revised'!$C$2:$AO$7385,9,0)</f>
        <v>Never</v>
      </c>
      <c r="M661" s="15" t="s">
        <v>1716</v>
      </c>
      <c r="N661" s="17" t="n">
        <f aca="false">VLOOKUP(F661,'[1]Goa Member''s Details Revised'!$C$2:$AO$7385,5,0)</f>
        <v>22000</v>
      </c>
      <c r="O661" s="17" t="n">
        <f aca="false">VLOOKUP(F661,'[1]Goa Member''s Details Revised'!$C$2:$AO$7385,5,0)</f>
        <v>22000</v>
      </c>
      <c r="P661" s="17" t="n">
        <f aca="false">VLOOKUP(F661,'[1]Goa Member''s Details Revised'!$C$2:$AO$7385,6,0)</f>
        <v>6600</v>
      </c>
      <c r="Q661" s="17" t="str">
        <f aca="false">VLOOKUP(F661,'[1]Goa Member''s Details Revised'!$C$2:$AO$7385,8,0)</f>
        <v>outstanding</v>
      </c>
      <c r="R661" s="17" t="n">
        <f aca="false">+O661-P661</f>
        <v>15400</v>
      </c>
      <c r="S661" s="15" t="e">
        <f aca="false">+#REF!-K661</f>
        <v>#REF!</v>
      </c>
      <c r="T661" s="17" t="n">
        <f aca="false">IF(Q661="regular",((P661-(P661/99)*S661)),(P661-(P661*20%)))</f>
        <v>5280</v>
      </c>
      <c r="U661" s="17" t="e">
        <f aca="false">((P661-(P661/99)*S661))</f>
        <v>#REF!</v>
      </c>
      <c r="V661" s="17" t="n">
        <f aca="false">IF(Q661="regular",0,(P661-(O661*20%)))</f>
        <v>2200</v>
      </c>
      <c r="W661" s="17"/>
      <c r="X661" s="15"/>
      <c r="Y661" s="18" t="str">
        <f aca="false">VLOOKUP(F661,'[1]Goa Member''s Details Revised'!$C$2:$AO$7385,12,0)</f>
        <v>As Per POD last communication 07 (Outstanding Rs 15400/-)</v>
      </c>
    </row>
    <row r="662" customFormat="false" ht="15" hidden="false" customHeight="false" outlineLevel="0" collapsed="false">
      <c r="B662" s="14" t="n">
        <v>661</v>
      </c>
      <c r="C662" s="15"/>
      <c r="D662" s="15" t="s">
        <v>1717</v>
      </c>
      <c r="E662" s="15" t="s">
        <v>25</v>
      </c>
      <c r="F662" s="15" t="n">
        <v>11254</v>
      </c>
      <c r="G662" s="15"/>
      <c r="H662" s="16" t="str">
        <f aca="false">VLOOKUP(F662,'[1]Goa Member''s Details Revised'!$C$2:$AO$7385,2,0)</f>
        <v>L. N. C</v>
      </c>
      <c r="I662" s="15" t="n">
        <v>17</v>
      </c>
      <c r="J662" s="15" t="s">
        <v>214</v>
      </c>
      <c r="K662" s="15" t="n">
        <v>1994</v>
      </c>
      <c r="L662" s="16" t="str">
        <f aca="false">VLOOKUP(F662,'[1]Goa Member''s Details Revised'!$C$2:$AO$7385,9,0)</f>
        <v>Never</v>
      </c>
      <c r="M662" s="15" t="s">
        <v>1718</v>
      </c>
      <c r="N662" s="17" t="n">
        <f aca="false">VLOOKUP(F662,'[1]Goa Member''s Details Revised'!$C$2:$AO$7385,5,0)</f>
        <v>22000</v>
      </c>
      <c r="O662" s="17" t="n">
        <f aca="false">VLOOKUP(F662,'[1]Goa Member''s Details Revised'!$C$2:$AO$7385,5,0)</f>
        <v>22000</v>
      </c>
      <c r="P662" s="17" t="n">
        <f aca="false">VLOOKUP(F662,'[1]Goa Member''s Details Revised'!$C$2:$AO$7385,6,0)</f>
        <v>20900</v>
      </c>
      <c r="Q662" s="17" t="str">
        <f aca="false">VLOOKUP(F662,'[1]Goa Member''s Details Revised'!$C$2:$AO$7385,8,0)</f>
        <v>I.R.M</v>
      </c>
      <c r="R662" s="17" t="n">
        <f aca="false">+O662-P662</f>
        <v>1100</v>
      </c>
      <c r="S662" s="15" t="e">
        <f aca="false">+#REF!-K662</f>
        <v>#REF!</v>
      </c>
      <c r="T662" s="17" t="n">
        <f aca="false">IF(Q662="regular",((P662-(P662/99)*S662)),(P662-(P662*20%)))</f>
        <v>16720</v>
      </c>
      <c r="U662" s="17" t="e">
        <f aca="false">((P662-(P662/99)*S662))</f>
        <v>#REF!</v>
      </c>
      <c r="V662" s="17" t="n">
        <f aca="false">IF(Q662="regular",0,(P662-(O662*20%)))</f>
        <v>16500</v>
      </c>
      <c r="W662" s="17"/>
      <c r="X662" s="15"/>
      <c r="Y662" s="18" t="str">
        <f aca="false">VLOOKUP(F662,'[1]Goa Member''s Details Revised'!$C$2:$AO$7385,12,0)</f>
        <v>last communication 01</v>
      </c>
    </row>
    <row r="663" customFormat="false" ht="15" hidden="false" customHeight="false" outlineLevel="0" collapsed="false">
      <c r="B663" s="14" t="n">
        <v>662</v>
      </c>
      <c r="C663" s="15"/>
      <c r="D663" s="15" t="s">
        <v>1719</v>
      </c>
      <c r="E663" s="15" t="s">
        <v>25</v>
      </c>
      <c r="F663" s="15" t="n">
        <v>11255</v>
      </c>
      <c r="G663" s="15"/>
      <c r="H663" s="16" t="str">
        <f aca="false">VLOOKUP(F663,'[1]Goa Member''s Details Revised'!$C$2:$AO$7385,2,0)</f>
        <v>L. N. C</v>
      </c>
      <c r="I663" s="15" t="n">
        <v>18</v>
      </c>
      <c r="J663" s="15" t="s">
        <v>214</v>
      </c>
      <c r="K663" s="15" t="n">
        <v>1994</v>
      </c>
      <c r="L663" s="16" t="n">
        <f aca="false">VLOOKUP(F663,'[1]Goa Member''s Details Revised'!$C$2:$AO$7385,9,0)</f>
        <v>2008</v>
      </c>
      <c r="M663" s="15" t="s">
        <v>1720</v>
      </c>
      <c r="N663" s="17" t="n">
        <f aca="false">VLOOKUP(F663,'[1]Goa Member''s Details Revised'!$C$2:$AO$7385,5,0)</f>
        <v>52000</v>
      </c>
      <c r="O663" s="17" t="n">
        <f aca="false">VLOOKUP(F663,'[1]Goa Member''s Details Revised'!$C$2:$AO$7385,5,0)</f>
        <v>52000</v>
      </c>
      <c r="P663" s="17" t="n">
        <f aca="false">VLOOKUP(F663,'[1]Goa Member''s Details Revised'!$C$2:$AO$7385,6,0)</f>
        <v>49400</v>
      </c>
      <c r="Q663" s="17" t="str">
        <f aca="false">VLOOKUP(F663,'[1]Goa Member''s Details Revised'!$C$2:$AO$7385,8,0)</f>
        <v>R.M</v>
      </c>
      <c r="R663" s="17" t="n">
        <f aca="false">+O663-P663</f>
        <v>2600</v>
      </c>
      <c r="S663" s="15" t="e">
        <f aca="false">+#REF!-K663</f>
        <v>#REF!</v>
      </c>
      <c r="T663" s="17" t="n">
        <f aca="false">IF(Q663="regular",((P663-(P663/99)*S663)),(P663-(P663*20%)))</f>
        <v>39520</v>
      </c>
      <c r="U663" s="17" t="e">
        <f aca="false">((P663-(P663/99)*S663))</f>
        <v>#REF!</v>
      </c>
      <c r="V663" s="17" t="n">
        <f aca="false">IF(Q663="regular",0,(P663-(O663*20%)))</f>
        <v>39000</v>
      </c>
      <c r="W663" s="17"/>
      <c r="X663" s="15"/>
      <c r="Y663" s="18" t="str">
        <f aca="false">VLOOKUP(F663,'[1]Goa Member''s Details Revised'!$C$2:$AO$7385,12,0)</f>
        <v>no reminders so last communication 2010 </v>
      </c>
    </row>
    <row r="664" customFormat="false" ht="15" hidden="false" customHeight="false" outlineLevel="0" collapsed="false">
      <c r="B664" s="14" t="n">
        <v>663</v>
      </c>
      <c r="C664" s="15"/>
      <c r="D664" s="15" t="s">
        <v>1721</v>
      </c>
      <c r="E664" s="15" t="s">
        <v>25</v>
      </c>
      <c r="F664" s="15" t="n">
        <v>11256</v>
      </c>
      <c r="G664" s="15"/>
      <c r="H664" s="16" t="str">
        <f aca="false">VLOOKUP(F664,'[1]Goa Member''s Details Revised'!$C$2:$AO$7385,2,0)</f>
        <v>L. N. C</v>
      </c>
      <c r="I664" s="15" t="n">
        <v>18</v>
      </c>
      <c r="J664" s="15" t="s">
        <v>214</v>
      </c>
      <c r="K664" s="15" t="n">
        <v>1994</v>
      </c>
      <c r="L664" s="16" t="n">
        <f aca="false">VLOOKUP(F664,'[1]Goa Member''s Details Revised'!$C$2:$AO$7385,9,0)</f>
        <v>2008</v>
      </c>
      <c r="M664" s="15" t="s">
        <v>1722</v>
      </c>
      <c r="N664" s="17" t="n">
        <f aca="false">VLOOKUP(F664,'[1]Goa Member''s Details Revised'!$C$2:$AO$7385,5,0)</f>
        <v>22000</v>
      </c>
      <c r="O664" s="17" t="n">
        <f aca="false">VLOOKUP(F664,'[1]Goa Member''s Details Revised'!$C$2:$AO$7385,5,0)</f>
        <v>22000</v>
      </c>
      <c r="P664" s="17" t="n">
        <f aca="false">VLOOKUP(F664,'[1]Goa Member''s Details Revised'!$C$2:$AO$7385,6,0)</f>
        <v>22000</v>
      </c>
      <c r="Q664" s="17" t="str">
        <f aca="false">VLOOKUP(F664,'[1]Goa Member''s Details Revised'!$C$2:$AO$7385,8,0)</f>
        <v>R.M</v>
      </c>
      <c r="R664" s="17" t="n">
        <f aca="false">+O664-P664</f>
        <v>0</v>
      </c>
      <c r="S664" s="15" t="e">
        <f aca="false">+#REF!-K664</f>
        <v>#REF!</v>
      </c>
      <c r="T664" s="17" t="n">
        <f aca="false">IF(Q664="regular",((P664-(P664/99)*S664)),(P664-(P664*20%)))</f>
        <v>17600</v>
      </c>
      <c r="U664" s="17" t="e">
        <f aca="false">((P664-(P664/99)*S664))</f>
        <v>#REF!</v>
      </c>
      <c r="V664" s="17" t="n">
        <f aca="false">IF(Q664="regular",0,(P664-(O664*20%)))</f>
        <v>17600</v>
      </c>
      <c r="W664" s="17"/>
      <c r="X664" s="15"/>
      <c r="Y664" s="18" t="str">
        <f aca="false">VLOOKUP(F664,'[1]Goa Member''s Details Revised'!$C$2:$AO$7385,12,0)</f>
        <v>no reminders so last communication 2009 </v>
      </c>
    </row>
    <row r="665" customFormat="false" ht="30" hidden="false" customHeight="false" outlineLevel="0" collapsed="false">
      <c r="B665" s="14" t="n">
        <v>664</v>
      </c>
      <c r="C665" s="15"/>
      <c r="D665" s="15" t="s">
        <v>1723</v>
      </c>
      <c r="E665" s="15" t="s">
        <v>25</v>
      </c>
      <c r="F665" s="15" t="n">
        <v>11260</v>
      </c>
      <c r="G665" s="15"/>
      <c r="H665" s="16" t="str">
        <f aca="false">VLOOKUP(F665,'[1]Goa Member''s Details Revised'!$C$2:$AO$7385,2,0)</f>
        <v>L. N. C</v>
      </c>
      <c r="I665" s="15" t="n">
        <v>21</v>
      </c>
      <c r="J665" s="15" t="s">
        <v>214</v>
      </c>
      <c r="K665" s="15" t="n">
        <v>1994</v>
      </c>
      <c r="L665" s="16" t="str">
        <f aca="false">VLOOKUP(F665,'[1]Goa Member''s Details Revised'!$C$2:$AO$7385,9,0)</f>
        <v>Never</v>
      </c>
      <c r="M665" s="15" t="s">
        <v>1724</v>
      </c>
      <c r="N665" s="17" t="n">
        <f aca="false">VLOOKUP(F665,'[1]Goa Member''s Details Revised'!$C$2:$AO$7385,5,0)</f>
        <v>30000</v>
      </c>
      <c r="O665" s="17" t="n">
        <f aca="false">VLOOKUP(F665,'[1]Goa Member''s Details Revised'!$C$2:$AO$7385,5,0)</f>
        <v>30000</v>
      </c>
      <c r="P665" s="17" t="n">
        <f aca="false">VLOOKUP(F665,'[1]Goa Member''s Details Revised'!$C$2:$AO$7385,6,0)</f>
        <v>30000</v>
      </c>
      <c r="Q665" s="17" t="str">
        <f aca="false">VLOOKUP(F665,'[1]Goa Member''s Details Revised'!$C$2:$AO$7385,8,0)</f>
        <v>I.R.M</v>
      </c>
      <c r="R665" s="17" t="n">
        <f aca="false">+O665-P665</f>
        <v>0</v>
      </c>
      <c r="S665" s="15" t="e">
        <f aca="false">+#REF!-K665</f>
        <v>#REF!</v>
      </c>
      <c r="T665" s="17" t="n">
        <f aca="false">IF(Q665="regular",((P665-(P665/99)*S665)),(P665-(P665*20%)))</f>
        <v>24000</v>
      </c>
      <c r="U665" s="17" t="e">
        <f aca="false">((P665-(P665/99)*S665))</f>
        <v>#REF!</v>
      </c>
      <c r="V665" s="17" t="n">
        <f aca="false">IF(Q665="regular",0,(P665-(O665*20%)))</f>
        <v>24000</v>
      </c>
      <c r="W665" s="17"/>
      <c r="X665" s="15"/>
      <c r="Y665" s="18" t="str">
        <f aca="false">VLOOKUP(F665,'[1]Goa Member''s Details Revised'!$C$2:$AO$7385,12,0)</f>
        <v>we send last reminder in 2012.then we did not receive any reply</v>
      </c>
    </row>
    <row r="666" customFormat="false" ht="30" hidden="false" customHeight="false" outlineLevel="0" collapsed="false">
      <c r="B666" s="14" t="n">
        <v>665</v>
      </c>
      <c r="C666" s="15"/>
      <c r="D666" s="15" t="s">
        <v>1725</v>
      </c>
      <c r="E666" s="15" t="s">
        <v>25</v>
      </c>
      <c r="F666" s="15" t="n">
        <v>11261</v>
      </c>
      <c r="G666" s="15"/>
      <c r="H666" s="16" t="str">
        <f aca="false">VLOOKUP(F666,'[1]Goa Member''s Details Revised'!$C$2:$AO$7385,2,0)</f>
        <v>L. N. C</v>
      </c>
      <c r="I666" s="15" t="n">
        <v>22</v>
      </c>
      <c r="J666" s="15" t="s">
        <v>214</v>
      </c>
      <c r="K666" s="15" t="n">
        <v>1994</v>
      </c>
      <c r="L666" s="16" t="str">
        <f aca="false">VLOOKUP(F666,'[1]Goa Member''s Details Revised'!$C$2:$AO$7385,9,0)</f>
        <v>Never</v>
      </c>
      <c r="M666" s="15" t="s">
        <v>1726</v>
      </c>
      <c r="N666" s="17" t="n">
        <f aca="false">VLOOKUP(F666,'[1]Goa Member''s Details Revised'!$C$2:$AO$7385,5,0)</f>
        <v>30000</v>
      </c>
      <c r="O666" s="17" t="n">
        <f aca="false">VLOOKUP(F666,'[1]Goa Member''s Details Revised'!$C$2:$AO$7385,5,0)</f>
        <v>30000</v>
      </c>
      <c r="P666" s="17" t="n">
        <f aca="false">VLOOKUP(F666,'[1]Goa Member''s Details Revised'!$C$2:$AO$7385,6,0)</f>
        <v>30000</v>
      </c>
      <c r="Q666" s="17" t="str">
        <f aca="false">VLOOKUP(F666,'[1]Goa Member''s Details Revised'!$C$2:$AO$7385,8,0)</f>
        <v>I.R.M</v>
      </c>
      <c r="R666" s="17" t="n">
        <f aca="false">+O666-P666</f>
        <v>0</v>
      </c>
      <c r="S666" s="15" t="e">
        <f aca="false">+#REF!-K666</f>
        <v>#REF!</v>
      </c>
      <c r="T666" s="17" t="n">
        <f aca="false">IF(Q666="regular",((P666-(P666/99)*S666)),(P666-(P666*20%)))</f>
        <v>24000</v>
      </c>
      <c r="U666" s="17" t="e">
        <f aca="false">((P666-(P666/99)*S666))</f>
        <v>#REF!</v>
      </c>
      <c r="V666" s="17" t="n">
        <f aca="false">IF(Q666="regular",0,(P666-(O666*20%)))</f>
        <v>24000</v>
      </c>
      <c r="W666" s="17"/>
      <c r="X666" s="15"/>
      <c r="Y666" s="18" t="str">
        <f aca="false">VLOOKUP(F666,'[1]Goa Member''s Details Revised'!$C$2:$AO$7385,12,0)</f>
        <v>we send last reminder in 2012.then we did not receive any reply</v>
      </c>
    </row>
    <row r="667" customFormat="false" ht="30" hidden="false" customHeight="false" outlineLevel="0" collapsed="false">
      <c r="B667" s="14" t="n">
        <v>666</v>
      </c>
      <c r="C667" s="15"/>
      <c r="D667" s="15" t="s">
        <v>1727</v>
      </c>
      <c r="E667" s="15" t="s">
        <v>25</v>
      </c>
      <c r="F667" s="15" t="n">
        <v>11262</v>
      </c>
      <c r="G667" s="15"/>
      <c r="H667" s="16" t="str">
        <f aca="false">VLOOKUP(F667,'[1]Goa Member''s Details Revised'!$C$2:$AO$7385,2,0)</f>
        <v>L. N. C</v>
      </c>
      <c r="I667" s="15" t="n">
        <v>21</v>
      </c>
      <c r="J667" s="15" t="s">
        <v>214</v>
      </c>
      <c r="K667" s="15" t="n">
        <v>1994</v>
      </c>
      <c r="L667" s="16" t="str">
        <f aca="false">VLOOKUP(F667,'[1]Goa Member''s Details Revised'!$C$2:$AO$7385,9,0)</f>
        <v>Never</v>
      </c>
      <c r="M667" s="15" t="s">
        <v>1728</v>
      </c>
      <c r="N667" s="17" t="n">
        <f aca="false">VLOOKUP(F667,'[1]Goa Member''s Details Revised'!$C$2:$AO$7385,5,0)</f>
        <v>52000</v>
      </c>
      <c r="O667" s="17" t="n">
        <f aca="false">VLOOKUP(F667,'[1]Goa Member''s Details Revised'!$C$2:$AO$7385,5,0)</f>
        <v>52000</v>
      </c>
      <c r="P667" s="17" t="n">
        <f aca="false">VLOOKUP(F667,'[1]Goa Member''s Details Revised'!$C$2:$AO$7385,6,0)</f>
        <v>52000</v>
      </c>
      <c r="Q667" s="17" t="str">
        <f aca="false">VLOOKUP(F667,'[1]Goa Member''s Details Revised'!$C$2:$AO$7385,8,0)</f>
        <v>I.R.M</v>
      </c>
      <c r="R667" s="17" t="n">
        <f aca="false">+O667-P667</f>
        <v>0</v>
      </c>
      <c r="S667" s="15" t="e">
        <f aca="false">+#REF!-K667</f>
        <v>#REF!</v>
      </c>
      <c r="T667" s="17" t="n">
        <f aca="false">IF(Q667="regular",((P667-(P667/99)*S667)),(P667-(P667*20%)))</f>
        <v>41600</v>
      </c>
      <c r="U667" s="17" t="e">
        <f aca="false">((P667-(P667/99)*S667))</f>
        <v>#REF!</v>
      </c>
      <c r="V667" s="17" t="n">
        <f aca="false">IF(Q667="regular",0,(P667-(O667*20%)))</f>
        <v>41600</v>
      </c>
      <c r="W667" s="17"/>
      <c r="X667" s="15"/>
      <c r="Y667" s="18" t="str">
        <f aca="false">VLOOKUP(F667,'[1]Goa Member''s Details Revised'!$C$2:$AO$7385,12,0)</f>
        <v>we send last reminder in 2012.then we did not receive any reply</v>
      </c>
    </row>
    <row r="668" customFormat="false" ht="15" hidden="false" customHeight="false" outlineLevel="0" collapsed="false">
      <c r="B668" s="14" t="n">
        <v>667</v>
      </c>
      <c r="C668" s="15"/>
      <c r="D668" s="15" t="s">
        <v>1729</v>
      </c>
      <c r="E668" s="15" t="s">
        <v>25</v>
      </c>
      <c r="F668" s="15" t="n">
        <v>11263</v>
      </c>
      <c r="G668" s="15"/>
      <c r="H668" s="16" t="str">
        <f aca="false">VLOOKUP(F668,'[1]Goa Member''s Details Revised'!$C$2:$AO$7385,2,0)</f>
        <v>L. N. C</v>
      </c>
      <c r="I668" s="15" t="n">
        <v>23</v>
      </c>
      <c r="J668" s="15" t="s">
        <v>214</v>
      </c>
      <c r="K668" s="15" t="n">
        <v>1994</v>
      </c>
      <c r="L668" s="16" t="str">
        <f aca="false">VLOOKUP(F668,'[1]Goa Member''s Details Revised'!$C$2:$AO$7385,9,0)</f>
        <v>Never</v>
      </c>
      <c r="M668" s="15" t="s">
        <v>1730</v>
      </c>
      <c r="N668" s="17" t="n">
        <f aca="false">VLOOKUP(F668,'[1]Goa Member''s Details Revised'!$C$2:$AO$7385,5,0)</f>
        <v>22000</v>
      </c>
      <c r="O668" s="17" t="n">
        <f aca="false">VLOOKUP(F668,'[1]Goa Member''s Details Revised'!$C$2:$AO$7385,5,0)</f>
        <v>22000</v>
      </c>
      <c r="P668" s="17" t="n">
        <f aca="false">VLOOKUP(F668,'[1]Goa Member''s Details Revised'!$C$2:$AO$7385,6,0)</f>
        <v>5500</v>
      </c>
      <c r="Q668" s="17" t="str">
        <f aca="false">VLOOKUP(F668,'[1]Goa Member''s Details Revised'!$C$2:$AO$7385,8,0)</f>
        <v>outstanding</v>
      </c>
      <c r="R668" s="17" t="n">
        <f aca="false">+O668-P668</f>
        <v>16500</v>
      </c>
      <c r="S668" s="15" t="e">
        <f aca="false">+#REF!-K668</f>
        <v>#REF!</v>
      </c>
      <c r="T668" s="17" t="n">
        <f aca="false">IF(Q668="regular",((P668-(P668/99)*S668)),(P668-(P668*20%)))</f>
        <v>4400</v>
      </c>
      <c r="U668" s="17" t="e">
        <f aca="false">((P668-(P668/99)*S668))</f>
        <v>#REF!</v>
      </c>
      <c r="V668" s="17" t="n">
        <f aca="false">IF(Q668="regular",0,(P668-(O668*20%)))</f>
        <v>1100</v>
      </c>
      <c r="W668" s="17"/>
      <c r="X668" s="15"/>
      <c r="Y668" s="18" t="str">
        <f aca="false">VLOOKUP(F668,'[1]Goa Member''s Details Revised'!$C$2:$AO$7385,12,0)</f>
        <v>As Per POD last communication 07 (Outstanding Rs 16500/-)</v>
      </c>
    </row>
    <row r="669" customFormat="false" ht="15" hidden="false" customHeight="false" outlineLevel="0" collapsed="false">
      <c r="B669" s="14" t="n">
        <v>668</v>
      </c>
      <c r="C669" s="15"/>
      <c r="D669" s="15" t="s">
        <v>1731</v>
      </c>
      <c r="E669" s="15" t="s">
        <v>25</v>
      </c>
      <c r="F669" s="15" t="n">
        <v>11266</v>
      </c>
      <c r="G669" s="15"/>
      <c r="H669" s="16" t="str">
        <f aca="false">VLOOKUP(F669,'[1]Goa Member''s Details Revised'!$C$2:$AO$7385,2,0)</f>
        <v>L. N. C</v>
      </c>
      <c r="I669" s="15" t="n">
        <v>24</v>
      </c>
      <c r="J669" s="15" t="s">
        <v>214</v>
      </c>
      <c r="K669" s="15" t="n">
        <v>1994</v>
      </c>
      <c r="L669" s="16" t="str">
        <f aca="false">VLOOKUP(F669,'[1]Goa Member''s Details Revised'!$C$2:$AO$7385,9,0)</f>
        <v>Never</v>
      </c>
      <c r="M669" s="15" t="s">
        <v>1732</v>
      </c>
      <c r="N669" s="17" t="n">
        <f aca="false">VLOOKUP(F669,'[1]Goa Member''s Details Revised'!$C$2:$AO$7385,5,0)</f>
        <v>22000</v>
      </c>
      <c r="O669" s="17" t="n">
        <f aca="false">VLOOKUP(F669,'[1]Goa Member''s Details Revised'!$C$2:$AO$7385,5,0)</f>
        <v>22000</v>
      </c>
      <c r="P669" s="17" t="n">
        <f aca="false">VLOOKUP(F669,'[1]Goa Member''s Details Revised'!$C$2:$AO$7385,6,0)</f>
        <v>15400</v>
      </c>
      <c r="Q669" s="17" t="str">
        <f aca="false">VLOOKUP(F669,'[1]Goa Member''s Details Revised'!$C$2:$AO$7385,8,0)</f>
        <v>outstanding</v>
      </c>
      <c r="R669" s="17" t="n">
        <f aca="false">+O669-P669</f>
        <v>6600</v>
      </c>
      <c r="S669" s="15" t="e">
        <f aca="false">+#REF!-K669</f>
        <v>#REF!</v>
      </c>
      <c r="T669" s="17" t="n">
        <f aca="false">IF(Q669="regular",((P669-(P669/99)*S669)),(P669-(P669*20%)))</f>
        <v>12320</v>
      </c>
      <c r="U669" s="17" t="e">
        <f aca="false">((P669-(P669/99)*S669))</f>
        <v>#REF!</v>
      </c>
      <c r="V669" s="17" t="n">
        <f aca="false">IF(Q669="regular",0,(P669-(O669*20%)))</f>
        <v>11000</v>
      </c>
      <c r="W669" s="17"/>
      <c r="X669" s="15"/>
      <c r="Y669" s="18" t="str">
        <f aca="false">VLOOKUP(F669,'[1]Goa Member''s Details Revised'!$C$2:$AO$7385,12,0)</f>
        <v>last communication on 2003 (Outstanding Rs. 6600/-)</v>
      </c>
    </row>
    <row r="670" customFormat="false" ht="15" hidden="false" customHeight="false" outlineLevel="0" collapsed="false">
      <c r="B670" s="14" t="n">
        <v>669</v>
      </c>
      <c r="C670" s="15"/>
      <c r="D670" s="15" t="s">
        <v>1733</v>
      </c>
      <c r="E670" s="15" t="s">
        <v>25</v>
      </c>
      <c r="F670" s="15" t="n">
        <v>11267</v>
      </c>
      <c r="G670" s="15"/>
      <c r="H670" s="16" t="str">
        <f aca="false">VLOOKUP(F670,'[1]Goa Member''s Details Revised'!$C$2:$AO$7385,2,0)</f>
        <v>L. N. C</v>
      </c>
      <c r="I670" s="15" t="n">
        <v>24</v>
      </c>
      <c r="J670" s="15" t="s">
        <v>214</v>
      </c>
      <c r="K670" s="15" t="n">
        <v>1994</v>
      </c>
      <c r="L670" s="16" t="str">
        <f aca="false">VLOOKUP(F670,'[1]Goa Member''s Details Revised'!$C$2:$AO$7385,9,0)</f>
        <v>Never</v>
      </c>
      <c r="M670" s="15" t="s">
        <v>1734</v>
      </c>
      <c r="N670" s="17" t="n">
        <f aca="false">VLOOKUP(F670,'[1]Goa Member''s Details Revised'!$C$2:$AO$7385,5,0)</f>
        <v>42000</v>
      </c>
      <c r="O670" s="17" t="n">
        <f aca="false">VLOOKUP(F670,'[1]Goa Member''s Details Revised'!$C$2:$AO$7385,5,0)</f>
        <v>42000</v>
      </c>
      <c r="P670" s="17" t="n">
        <f aca="false">VLOOKUP(F670,'[1]Goa Member''s Details Revised'!$C$2:$AO$7385,6,0)</f>
        <v>42000</v>
      </c>
      <c r="Q670" s="17" t="str">
        <f aca="false">VLOOKUP(F670,'[1]Goa Member''s Details Revised'!$C$2:$AO$7385,8,0)</f>
        <v>I.R.M</v>
      </c>
      <c r="R670" s="17" t="n">
        <f aca="false">+O670-P670</f>
        <v>0</v>
      </c>
      <c r="S670" s="15" t="e">
        <f aca="false">+#REF!-K670</f>
        <v>#REF!</v>
      </c>
      <c r="T670" s="17" t="n">
        <f aca="false">IF(Q670="regular",((P670-(P670/99)*S670)),(P670-(P670*20%)))</f>
        <v>33600</v>
      </c>
      <c r="U670" s="17" t="e">
        <f aca="false">((P670-(P670/99)*S670))</f>
        <v>#REF!</v>
      </c>
      <c r="V670" s="17" t="n">
        <f aca="false">IF(Q670="regular",0,(P670-(O670*20%)))</f>
        <v>33600</v>
      </c>
      <c r="W670" s="17"/>
      <c r="X670" s="15"/>
      <c r="Y670" s="18" t="str">
        <f aca="false">VLOOKUP(F670,'[1]Goa Member''s Details Revised'!$C$2:$AO$7385,12,0)</f>
        <v>last communication 03</v>
      </c>
    </row>
    <row r="671" customFormat="false" ht="30" hidden="false" customHeight="false" outlineLevel="0" collapsed="false">
      <c r="B671" s="14" t="n">
        <v>670</v>
      </c>
      <c r="C671" s="15"/>
      <c r="D671" s="15" t="s">
        <v>1735</v>
      </c>
      <c r="E671" s="15" t="s">
        <v>25</v>
      </c>
      <c r="F671" s="15" t="n">
        <v>11268</v>
      </c>
      <c r="G671" s="15"/>
      <c r="H671" s="16" t="str">
        <f aca="false">VLOOKUP(F671,'[1]Goa Member''s Details Revised'!$C$2:$AO$7385,2,0)</f>
        <v>L. N. C</v>
      </c>
      <c r="I671" s="15" t="n">
        <v>24</v>
      </c>
      <c r="J671" s="15" t="s">
        <v>214</v>
      </c>
      <c r="K671" s="15" t="n">
        <v>1994</v>
      </c>
      <c r="L671" s="16" t="str">
        <f aca="false">VLOOKUP(F671,'[1]Goa Member''s Details Revised'!$C$2:$AO$7385,9,0)</f>
        <v>Never</v>
      </c>
      <c r="M671" s="15" t="s">
        <v>1736</v>
      </c>
      <c r="N671" s="17" t="n">
        <f aca="false">VLOOKUP(F671,'[1]Goa Member''s Details Revised'!$C$2:$AO$7385,5,0)</f>
        <v>22000</v>
      </c>
      <c r="O671" s="17" t="n">
        <f aca="false">VLOOKUP(F671,'[1]Goa Member''s Details Revised'!$C$2:$AO$7385,5,0)</f>
        <v>22000</v>
      </c>
      <c r="P671" s="17" t="n">
        <f aca="false">VLOOKUP(F671,'[1]Goa Member''s Details Revised'!$C$2:$AO$7385,6,0)</f>
        <v>22000</v>
      </c>
      <c r="Q671" s="17" t="str">
        <f aca="false">VLOOKUP(F671,'[1]Goa Member''s Details Revised'!$C$2:$AO$7385,8,0)</f>
        <v>I.R.M</v>
      </c>
      <c r="R671" s="17" t="n">
        <f aca="false">+O671-P671</f>
        <v>0</v>
      </c>
      <c r="S671" s="15" t="e">
        <f aca="false">+#REF!-K671</f>
        <v>#REF!</v>
      </c>
      <c r="T671" s="17" t="n">
        <f aca="false">IF(Q671="regular",((P671-(P671/99)*S671)),(P671-(P671*20%)))</f>
        <v>17600</v>
      </c>
      <c r="U671" s="17" t="e">
        <f aca="false">((P671-(P671/99)*S671))</f>
        <v>#REF!</v>
      </c>
      <c r="V671" s="17" t="n">
        <f aca="false">IF(Q671="regular",0,(P671-(O671*20%)))</f>
        <v>17600</v>
      </c>
      <c r="W671" s="17"/>
      <c r="X671" s="15"/>
      <c r="Y671" s="18" t="str">
        <f aca="false">VLOOKUP(F671,'[1]Goa Member''s Details Revised'!$C$2:$AO$7385,12,0)</f>
        <v>we send last reminder in 2012.then we did not receive any reply</v>
      </c>
    </row>
    <row r="672" customFormat="false" ht="15" hidden="false" customHeight="false" outlineLevel="0" collapsed="false">
      <c r="B672" s="14" t="n">
        <v>671</v>
      </c>
      <c r="C672" s="15"/>
      <c r="D672" s="15" t="s">
        <v>1737</v>
      </c>
      <c r="E672" s="15" t="s">
        <v>25</v>
      </c>
      <c r="F672" s="15" t="n">
        <v>11269</v>
      </c>
      <c r="G672" s="15"/>
      <c r="H672" s="16" t="str">
        <f aca="false">VLOOKUP(F672,'[1]Goa Member''s Details Revised'!$C$2:$AO$7385,2,0)</f>
        <v>L. N. C</v>
      </c>
      <c r="I672" s="15" t="n">
        <v>24</v>
      </c>
      <c r="J672" s="15" t="s">
        <v>214</v>
      </c>
      <c r="K672" s="15" t="n">
        <v>1994</v>
      </c>
      <c r="L672" s="16" t="str">
        <f aca="false">VLOOKUP(F672,'[1]Goa Member''s Details Revised'!$C$2:$AO$7385,9,0)</f>
        <v>Never</v>
      </c>
      <c r="M672" s="15" t="s">
        <v>1738</v>
      </c>
      <c r="N672" s="17" t="n">
        <f aca="false">VLOOKUP(F672,'[1]Goa Member''s Details Revised'!$C$2:$AO$7385,5,0)</f>
        <v>22000</v>
      </c>
      <c r="O672" s="17" t="n">
        <f aca="false">VLOOKUP(F672,'[1]Goa Member''s Details Revised'!$C$2:$AO$7385,5,0)</f>
        <v>22000</v>
      </c>
      <c r="P672" s="17" t="n">
        <f aca="false">VLOOKUP(F672,'[1]Goa Member''s Details Revised'!$C$2:$AO$7385,6,0)</f>
        <v>12100</v>
      </c>
      <c r="Q672" s="17" t="str">
        <f aca="false">VLOOKUP(F672,'[1]Goa Member''s Details Revised'!$C$2:$AO$7385,8,0)</f>
        <v>outstanding</v>
      </c>
      <c r="R672" s="17" t="n">
        <f aca="false">+O672-P672</f>
        <v>9900</v>
      </c>
      <c r="S672" s="15" t="e">
        <f aca="false">+#REF!-K672</f>
        <v>#REF!</v>
      </c>
      <c r="T672" s="17" t="n">
        <f aca="false">IF(Q672="regular",((P672-(P672/99)*S672)),(P672-(P672*20%)))</f>
        <v>9680</v>
      </c>
      <c r="U672" s="17" t="e">
        <f aca="false">((P672-(P672/99)*S672))</f>
        <v>#REF!</v>
      </c>
      <c r="V672" s="17" t="n">
        <f aca="false">IF(Q672="regular",0,(P672-(O672*20%)))</f>
        <v>7700</v>
      </c>
      <c r="W672" s="17"/>
      <c r="X672" s="15"/>
      <c r="Y672" s="18" t="str">
        <f aca="false">VLOOKUP(F672,'[1]Goa Member''s Details Revised'!$C$2:$AO$7385,12,0)</f>
        <v>As Per POD last communication 07 (Outstanding Rs 9900/-)</v>
      </c>
    </row>
    <row r="673" customFormat="false" ht="30" hidden="false" customHeight="false" outlineLevel="0" collapsed="false">
      <c r="B673" s="14" t="n">
        <v>672</v>
      </c>
      <c r="C673" s="15"/>
      <c r="D673" s="15" t="s">
        <v>1739</v>
      </c>
      <c r="E673" s="15" t="s">
        <v>25</v>
      </c>
      <c r="F673" s="15" t="n">
        <v>11270</v>
      </c>
      <c r="G673" s="15"/>
      <c r="H673" s="16" t="str">
        <f aca="false">VLOOKUP(F673,'[1]Goa Member''s Details Revised'!$C$2:$AO$7385,2,0)</f>
        <v>L. N. C</v>
      </c>
      <c r="I673" s="15" t="n">
        <v>26</v>
      </c>
      <c r="J673" s="15" t="s">
        <v>214</v>
      </c>
      <c r="K673" s="15" t="n">
        <v>1994</v>
      </c>
      <c r="L673" s="16" t="str">
        <f aca="false">VLOOKUP(F673,'[1]Goa Member''s Details Revised'!$C$2:$AO$7385,9,0)</f>
        <v>Never</v>
      </c>
      <c r="M673" s="15" t="s">
        <v>1740</v>
      </c>
      <c r="N673" s="17" t="n">
        <f aca="false">VLOOKUP(F673,'[1]Goa Member''s Details Revised'!$C$2:$AO$7385,5,0)</f>
        <v>22000</v>
      </c>
      <c r="O673" s="17" t="n">
        <f aca="false">VLOOKUP(F673,'[1]Goa Member''s Details Revised'!$C$2:$AO$7385,5,0)</f>
        <v>22000</v>
      </c>
      <c r="P673" s="17" t="n">
        <f aca="false">VLOOKUP(F673,'[1]Goa Member''s Details Revised'!$C$2:$AO$7385,6,0)</f>
        <v>22000</v>
      </c>
      <c r="Q673" s="17" t="str">
        <f aca="false">VLOOKUP(F673,'[1]Goa Member''s Details Revised'!$C$2:$AO$7385,8,0)</f>
        <v>I.R.M</v>
      </c>
      <c r="R673" s="17" t="n">
        <f aca="false">+O673-P673</f>
        <v>0</v>
      </c>
      <c r="S673" s="15" t="e">
        <f aca="false">+#REF!-K673</f>
        <v>#REF!</v>
      </c>
      <c r="T673" s="17" t="n">
        <f aca="false">IF(Q673="regular",((P673-(P673/99)*S673)),(P673-(P673*20%)))</f>
        <v>17600</v>
      </c>
      <c r="U673" s="17" t="e">
        <f aca="false">((P673-(P673/99)*S673))</f>
        <v>#REF!</v>
      </c>
      <c r="V673" s="17" t="n">
        <f aca="false">IF(Q673="regular",0,(P673-(O673*20%)))</f>
        <v>17600</v>
      </c>
      <c r="W673" s="17"/>
      <c r="X673" s="15"/>
      <c r="Y673" s="18" t="str">
        <f aca="false">VLOOKUP(F673,'[1]Goa Member''s Details Revised'!$C$2:$AO$7385,12,0)</f>
        <v>we send last reminder in 2012.then we did not receive any reply</v>
      </c>
    </row>
    <row r="674" customFormat="false" ht="30" hidden="false" customHeight="false" outlineLevel="0" collapsed="false">
      <c r="B674" s="14" t="n">
        <v>673</v>
      </c>
      <c r="C674" s="15"/>
      <c r="D674" s="15" t="s">
        <v>1741</v>
      </c>
      <c r="E674" s="15" t="s">
        <v>25</v>
      </c>
      <c r="F674" s="15" t="n">
        <v>11271</v>
      </c>
      <c r="G674" s="15"/>
      <c r="H674" s="16" t="str">
        <f aca="false">VLOOKUP(F674,'[1]Goa Member''s Details Revised'!$C$2:$AO$7385,2,0)</f>
        <v>L. N. C</v>
      </c>
      <c r="I674" s="15" t="n">
        <v>26</v>
      </c>
      <c r="J674" s="15" t="s">
        <v>214</v>
      </c>
      <c r="K674" s="15" t="n">
        <v>1994</v>
      </c>
      <c r="L674" s="16" t="str">
        <f aca="false">VLOOKUP(F674,'[1]Goa Member''s Details Revised'!$C$2:$AO$7385,9,0)</f>
        <v>Never</v>
      </c>
      <c r="M674" s="15" t="s">
        <v>1742</v>
      </c>
      <c r="N674" s="17" t="n">
        <f aca="false">VLOOKUP(F674,'[1]Goa Member''s Details Revised'!$C$2:$AO$7385,5,0)</f>
        <v>22000</v>
      </c>
      <c r="O674" s="17" t="n">
        <f aca="false">VLOOKUP(F674,'[1]Goa Member''s Details Revised'!$C$2:$AO$7385,5,0)</f>
        <v>22000</v>
      </c>
      <c r="P674" s="17" t="n">
        <f aca="false">VLOOKUP(F674,'[1]Goa Member''s Details Revised'!$C$2:$AO$7385,6,0)</f>
        <v>22000</v>
      </c>
      <c r="Q674" s="17" t="str">
        <f aca="false">VLOOKUP(F674,'[1]Goa Member''s Details Revised'!$C$2:$AO$7385,8,0)</f>
        <v>I.R.M</v>
      </c>
      <c r="R674" s="17" t="n">
        <f aca="false">+O674-P674</f>
        <v>0</v>
      </c>
      <c r="S674" s="15" t="e">
        <f aca="false">+#REF!-K674</f>
        <v>#REF!</v>
      </c>
      <c r="T674" s="17" t="n">
        <f aca="false">IF(Q674="regular",((P674-(P674/99)*S674)),(P674-(P674*20%)))</f>
        <v>17600</v>
      </c>
      <c r="U674" s="17" t="e">
        <f aca="false">((P674-(P674/99)*S674))</f>
        <v>#REF!</v>
      </c>
      <c r="V674" s="17" t="n">
        <f aca="false">IF(Q674="regular",0,(P674-(O674*20%)))</f>
        <v>17600</v>
      </c>
      <c r="W674" s="17"/>
      <c r="X674" s="15"/>
      <c r="Y674" s="18" t="str">
        <f aca="false">VLOOKUP(F674,'[1]Goa Member''s Details Revised'!$C$2:$AO$7385,12,0)</f>
        <v>we send last reminder in 2012.then we did not receive any reply</v>
      </c>
    </row>
    <row r="675" customFormat="false" ht="30" hidden="false" customHeight="false" outlineLevel="0" collapsed="false">
      <c r="B675" s="14" t="n">
        <v>674</v>
      </c>
      <c r="C675" s="15"/>
      <c r="D675" s="15" t="s">
        <v>1743</v>
      </c>
      <c r="E675" s="15" t="s">
        <v>25</v>
      </c>
      <c r="F675" s="15" t="n">
        <v>11272</v>
      </c>
      <c r="G675" s="15"/>
      <c r="H675" s="16" t="str">
        <f aca="false">VLOOKUP(F675,'[1]Goa Member''s Details Revised'!$C$2:$AO$7385,2,0)</f>
        <v>L. N. C</v>
      </c>
      <c r="I675" s="15" t="n">
        <v>24</v>
      </c>
      <c r="J675" s="15" t="s">
        <v>214</v>
      </c>
      <c r="K675" s="15" t="n">
        <v>1994</v>
      </c>
      <c r="L675" s="16" t="str">
        <f aca="false">VLOOKUP(F675,'[1]Goa Member''s Details Revised'!$C$2:$AO$7385,9,0)</f>
        <v>Never</v>
      </c>
      <c r="M675" s="15" t="s">
        <v>1744</v>
      </c>
      <c r="N675" s="17" t="n">
        <f aca="false">VLOOKUP(F675,'[1]Goa Member''s Details Revised'!$C$2:$AO$7385,5,0)</f>
        <v>42000</v>
      </c>
      <c r="O675" s="17" t="n">
        <f aca="false">VLOOKUP(F675,'[1]Goa Member''s Details Revised'!$C$2:$AO$7385,5,0)</f>
        <v>42000</v>
      </c>
      <c r="P675" s="17" t="n">
        <f aca="false">VLOOKUP(F675,'[1]Goa Member''s Details Revised'!$C$2:$AO$7385,6,0)</f>
        <v>39900</v>
      </c>
      <c r="Q675" s="17" t="str">
        <f aca="false">VLOOKUP(F675,'[1]Goa Member''s Details Revised'!$C$2:$AO$7385,8,0)</f>
        <v>I.R.M</v>
      </c>
      <c r="R675" s="17" t="n">
        <f aca="false">+O675-P675</f>
        <v>2100</v>
      </c>
      <c r="S675" s="15" t="e">
        <f aca="false">+#REF!-K675</f>
        <v>#REF!</v>
      </c>
      <c r="T675" s="17" t="n">
        <f aca="false">IF(Q675="regular",((P675-(P675/99)*S675)),(P675-(P675*20%)))</f>
        <v>31920</v>
      </c>
      <c r="U675" s="17" t="e">
        <f aca="false">((P675-(P675/99)*S675))</f>
        <v>#REF!</v>
      </c>
      <c r="V675" s="17" t="n">
        <f aca="false">IF(Q675="regular",0,(P675-(O675*20%)))</f>
        <v>31500</v>
      </c>
      <c r="W675" s="17"/>
      <c r="X675" s="15"/>
      <c r="Y675" s="18" t="str">
        <f aca="false">VLOOKUP(F675,'[1]Goa Member''s Details Revised'!$C$2:$AO$7385,12,0)</f>
        <v>we send last reminder in 2012.then we did not receive any reply</v>
      </c>
    </row>
    <row r="676" customFormat="false" ht="30" hidden="false" customHeight="false" outlineLevel="0" collapsed="false">
      <c r="B676" s="14" t="n">
        <v>675</v>
      </c>
      <c r="C676" s="15"/>
      <c r="D676" s="15" t="s">
        <v>1745</v>
      </c>
      <c r="E676" s="15" t="s">
        <v>25</v>
      </c>
      <c r="F676" s="15" t="n">
        <v>11273</v>
      </c>
      <c r="G676" s="15"/>
      <c r="H676" s="16" t="str">
        <f aca="false">VLOOKUP(F676,'[1]Goa Member''s Details Revised'!$C$2:$AO$7385,2,0)</f>
        <v>L. N. C</v>
      </c>
      <c r="I676" s="15" t="n">
        <v>28</v>
      </c>
      <c r="J676" s="15" t="s">
        <v>214</v>
      </c>
      <c r="K676" s="15" t="n">
        <v>1994</v>
      </c>
      <c r="L676" s="16" t="str">
        <f aca="false">VLOOKUP(F676,'[1]Goa Member''s Details Revised'!$C$2:$AO$7385,9,0)</f>
        <v>Never</v>
      </c>
      <c r="M676" s="15" t="s">
        <v>1746</v>
      </c>
      <c r="N676" s="17" t="n">
        <f aca="false">VLOOKUP(F676,'[1]Goa Member''s Details Revised'!$C$2:$AO$7385,5,0)</f>
        <v>52000</v>
      </c>
      <c r="O676" s="17" t="n">
        <f aca="false">VLOOKUP(F676,'[1]Goa Member''s Details Revised'!$C$2:$AO$7385,5,0)</f>
        <v>52000</v>
      </c>
      <c r="P676" s="17" t="n">
        <f aca="false">VLOOKUP(F676,'[1]Goa Member''s Details Revised'!$C$2:$AO$7385,6,0)</f>
        <v>52000</v>
      </c>
      <c r="Q676" s="17" t="str">
        <f aca="false">VLOOKUP(F676,'[1]Goa Member''s Details Revised'!$C$2:$AO$7385,8,0)</f>
        <v>I.R.M</v>
      </c>
      <c r="R676" s="17" t="n">
        <f aca="false">+O676-P676</f>
        <v>0</v>
      </c>
      <c r="S676" s="15" t="e">
        <f aca="false">+#REF!-K676</f>
        <v>#REF!</v>
      </c>
      <c r="T676" s="17" t="n">
        <f aca="false">IF(Q676="regular",((P676-(P676/99)*S676)),(P676-(P676*20%)))</f>
        <v>41600</v>
      </c>
      <c r="U676" s="17" t="e">
        <f aca="false">((P676-(P676/99)*S676))</f>
        <v>#REF!</v>
      </c>
      <c r="V676" s="17" t="n">
        <f aca="false">IF(Q676="regular",0,(P676-(O676*20%)))</f>
        <v>41600</v>
      </c>
      <c r="W676" s="17"/>
      <c r="X676" s="15"/>
      <c r="Y676" s="18" t="str">
        <f aca="false">VLOOKUP(F676,'[1]Goa Member''s Details Revised'!$C$2:$AO$7385,12,0)</f>
        <v>we send last reminder in 2012.then we did not receive any reply</v>
      </c>
    </row>
    <row r="677" customFormat="false" ht="15" hidden="false" customHeight="false" outlineLevel="0" collapsed="false">
      <c r="B677" s="14" t="n">
        <v>676</v>
      </c>
      <c r="C677" s="15"/>
      <c r="D677" s="15" t="s">
        <v>1747</v>
      </c>
      <c r="E677" s="15" t="s">
        <v>25</v>
      </c>
      <c r="F677" s="15" t="n">
        <v>11275</v>
      </c>
      <c r="G677" s="15"/>
      <c r="H677" s="16" t="str">
        <f aca="false">VLOOKUP(F677,'[1]Goa Member''s Details Revised'!$C$2:$AO$7385,2,0)</f>
        <v>L. N. C</v>
      </c>
      <c r="I677" s="15" t="n">
        <v>30</v>
      </c>
      <c r="J677" s="15" t="s">
        <v>214</v>
      </c>
      <c r="K677" s="15" t="n">
        <v>1994</v>
      </c>
      <c r="L677" s="16" t="str">
        <f aca="false">VLOOKUP(F677,'[1]Goa Member''s Details Revised'!$C$2:$AO$7385,9,0)</f>
        <v>Never</v>
      </c>
      <c r="M677" s="15" t="s">
        <v>1748</v>
      </c>
      <c r="N677" s="17" t="n">
        <f aca="false">VLOOKUP(F677,'[1]Goa Member''s Details Revised'!$C$2:$AO$7385,5,0)</f>
        <v>22000</v>
      </c>
      <c r="O677" s="17" t="n">
        <f aca="false">VLOOKUP(F677,'[1]Goa Member''s Details Revised'!$C$2:$AO$7385,5,0)</f>
        <v>22000</v>
      </c>
      <c r="P677" s="17" t="n">
        <f aca="false">VLOOKUP(F677,'[1]Goa Member''s Details Revised'!$C$2:$AO$7385,6,0)</f>
        <v>18700</v>
      </c>
      <c r="Q677" s="17" t="str">
        <f aca="false">VLOOKUP(F677,'[1]Goa Member''s Details Revised'!$C$2:$AO$7385,8,0)</f>
        <v>Outstanding</v>
      </c>
      <c r="R677" s="17" t="n">
        <f aca="false">+O677-P677</f>
        <v>3300</v>
      </c>
      <c r="S677" s="15" t="e">
        <f aca="false">+#REF!-K677</f>
        <v>#REF!</v>
      </c>
      <c r="T677" s="17" t="n">
        <f aca="false">IF(Q677="regular",((P677-(P677/99)*S677)),(P677-(P677*20%)))</f>
        <v>14960</v>
      </c>
      <c r="U677" s="17" t="e">
        <f aca="false">((P677-(P677/99)*S677))</f>
        <v>#REF!</v>
      </c>
      <c r="V677" s="17" t="n">
        <f aca="false">IF(Q677="regular",0,(P677-(O677*20%)))</f>
        <v>14300</v>
      </c>
      <c r="W677" s="17"/>
      <c r="X677" s="15"/>
      <c r="Y677" s="18" t="str">
        <f aca="false">VLOOKUP(F677,'[1]Goa Member''s Details Revised'!$C$2:$AO$7385,12,0)</f>
        <v>As Per POD last communication 07 (Outstanding Rs 3000/-)</v>
      </c>
    </row>
    <row r="678" customFormat="false" ht="30" hidden="false" customHeight="false" outlineLevel="0" collapsed="false">
      <c r="B678" s="14" t="n">
        <v>677</v>
      </c>
      <c r="C678" s="15"/>
      <c r="D678" s="15" t="s">
        <v>1749</v>
      </c>
      <c r="E678" s="15" t="s">
        <v>25</v>
      </c>
      <c r="F678" s="15" t="n">
        <v>11276</v>
      </c>
      <c r="G678" s="15"/>
      <c r="H678" s="16" t="str">
        <f aca="false">VLOOKUP(F678,'[1]Goa Member''s Details Revised'!$C$2:$AO$7385,2,0)</f>
        <v>L. N. C</v>
      </c>
      <c r="I678" s="15" t="n">
        <v>29</v>
      </c>
      <c r="J678" s="15" t="s">
        <v>214</v>
      </c>
      <c r="K678" s="15" t="n">
        <v>1994</v>
      </c>
      <c r="L678" s="16" t="str">
        <f aca="false">VLOOKUP(F678,'[1]Goa Member''s Details Revised'!$C$2:$AO$7385,9,0)</f>
        <v>Never</v>
      </c>
      <c r="M678" s="15" t="s">
        <v>1750</v>
      </c>
      <c r="N678" s="17" t="n">
        <f aca="false">VLOOKUP(F678,'[1]Goa Member''s Details Revised'!$C$2:$AO$7385,5,0)</f>
        <v>22000</v>
      </c>
      <c r="O678" s="17" t="n">
        <f aca="false">VLOOKUP(F678,'[1]Goa Member''s Details Revised'!$C$2:$AO$7385,5,0)</f>
        <v>22000</v>
      </c>
      <c r="P678" s="17" t="n">
        <f aca="false">VLOOKUP(F678,'[1]Goa Member''s Details Revised'!$C$2:$AO$7385,6,0)</f>
        <v>22000</v>
      </c>
      <c r="Q678" s="17" t="str">
        <f aca="false">VLOOKUP(F678,'[1]Goa Member''s Details Revised'!$C$2:$AO$7385,8,0)</f>
        <v>I.R.M</v>
      </c>
      <c r="R678" s="17" t="n">
        <f aca="false">+O678-P678</f>
        <v>0</v>
      </c>
      <c r="S678" s="15" t="e">
        <f aca="false">+#REF!-K678</f>
        <v>#REF!</v>
      </c>
      <c r="T678" s="17" t="n">
        <f aca="false">IF(Q678="regular",((P678-(P678/99)*S678)),(P678-(P678*20%)))</f>
        <v>17600</v>
      </c>
      <c r="U678" s="17" t="e">
        <f aca="false">((P678-(P678/99)*S678))</f>
        <v>#REF!</v>
      </c>
      <c r="V678" s="17" t="n">
        <f aca="false">IF(Q678="regular",0,(P678-(O678*20%)))</f>
        <v>17600</v>
      </c>
      <c r="W678" s="17"/>
      <c r="X678" s="15"/>
      <c r="Y678" s="18" t="str">
        <f aca="false">VLOOKUP(F678,'[1]Goa Member''s Details Revised'!$C$2:$AO$7385,12,0)</f>
        <v>we send last reminder in 2012.then we did not receive any reply</v>
      </c>
    </row>
    <row r="679" customFormat="false" ht="30" hidden="false" customHeight="false" outlineLevel="0" collapsed="false">
      <c r="B679" s="14" t="n">
        <v>678</v>
      </c>
      <c r="C679" s="15"/>
      <c r="D679" s="15" t="s">
        <v>1751</v>
      </c>
      <c r="E679" s="15" t="s">
        <v>25</v>
      </c>
      <c r="F679" s="15" t="n">
        <v>11278</v>
      </c>
      <c r="G679" s="15"/>
      <c r="H679" s="16" t="str">
        <f aca="false">VLOOKUP(F679,'[1]Goa Member''s Details Revised'!$C$2:$AO$7385,2,0)</f>
        <v>L. N. C</v>
      </c>
      <c r="I679" s="15" t="n">
        <v>29</v>
      </c>
      <c r="J679" s="15" t="s">
        <v>214</v>
      </c>
      <c r="K679" s="15" t="n">
        <v>1994</v>
      </c>
      <c r="L679" s="16" t="str">
        <f aca="false">VLOOKUP(F679,'[1]Goa Member''s Details Revised'!$C$2:$AO$7385,9,0)</f>
        <v>Never</v>
      </c>
      <c r="M679" s="15" t="s">
        <v>1752</v>
      </c>
      <c r="N679" s="17" t="n">
        <f aca="false">VLOOKUP(F679,'[1]Goa Member''s Details Revised'!$C$2:$AO$7385,5,0)</f>
        <v>22000</v>
      </c>
      <c r="O679" s="17" t="n">
        <f aca="false">VLOOKUP(F679,'[1]Goa Member''s Details Revised'!$C$2:$AO$7385,5,0)</f>
        <v>22000</v>
      </c>
      <c r="P679" s="17" t="n">
        <f aca="false">VLOOKUP(F679,'[1]Goa Member''s Details Revised'!$C$2:$AO$7385,6,0)</f>
        <v>20900</v>
      </c>
      <c r="Q679" s="17" t="str">
        <f aca="false">VLOOKUP(F679,'[1]Goa Member''s Details Revised'!$C$2:$AO$7385,8,0)</f>
        <v>I.R.M</v>
      </c>
      <c r="R679" s="17" t="n">
        <f aca="false">+O679-P679</f>
        <v>1100</v>
      </c>
      <c r="S679" s="15" t="e">
        <f aca="false">+#REF!-K679</f>
        <v>#REF!</v>
      </c>
      <c r="T679" s="17" t="n">
        <f aca="false">IF(Q679="regular",((P679-(P679/99)*S679)),(P679-(P679*20%)))</f>
        <v>16720</v>
      </c>
      <c r="U679" s="17" t="e">
        <f aca="false">((P679-(P679/99)*S679))</f>
        <v>#REF!</v>
      </c>
      <c r="V679" s="17" t="n">
        <f aca="false">IF(Q679="regular",0,(P679-(O679*20%)))</f>
        <v>16500</v>
      </c>
      <c r="W679" s="17"/>
      <c r="X679" s="15"/>
      <c r="Y679" s="18" t="str">
        <f aca="false">VLOOKUP(F679,'[1]Goa Member''s Details Revised'!$C$2:$AO$7385,12,0)</f>
        <v>we send last reminder in 2012.then we did not receive any reply</v>
      </c>
    </row>
    <row r="680" customFormat="false" ht="15" hidden="false" customHeight="false" outlineLevel="0" collapsed="false">
      <c r="B680" s="14" t="n">
        <v>679</v>
      </c>
      <c r="C680" s="15"/>
      <c r="D680" s="15" t="s">
        <v>1753</v>
      </c>
      <c r="E680" s="15" t="s">
        <v>25</v>
      </c>
      <c r="F680" s="15" t="n">
        <v>11279</v>
      </c>
      <c r="G680" s="15"/>
      <c r="H680" s="16" t="str">
        <f aca="false">VLOOKUP(F680,'[1]Goa Member''s Details Revised'!$C$2:$AO$7385,2,0)</f>
        <v>L. N. C</v>
      </c>
      <c r="I680" s="15" t="n">
        <v>23</v>
      </c>
      <c r="J680" s="15" t="s">
        <v>214</v>
      </c>
      <c r="K680" s="15" t="n">
        <v>1994</v>
      </c>
      <c r="L680" s="16" t="str">
        <f aca="false">VLOOKUP(F680,'[1]Goa Member''s Details Revised'!$C$2:$AO$7385,9,0)</f>
        <v>Never</v>
      </c>
      <c r="M680" s="15" t="s">
        <v>1754</v>
      </c>
      <c r="N680" s="17" t="n">
        <f aca="false">VLOOKUP(F680,'[1]Goa Member''s Details Revised'!$C$2:$AO$7385,5,0)</f>
        <v>52000</v>
      </c>
      <c r="O680" s="17" t="n">
        <f aca="false">VLOOKUP(F680,'[1]Goa Member''s Details Revised'!$C$2:$AO$7385,5,0)</f>
        <v>52000</v>
      </c>
      <c r="P680" s="17" t="n">
        <f aca="false">VLOOKUP(F680,'[1]Goa Member''s Details Revised'!$C$2:$AO$7385,6,0)</f>
        <v>52000</v>
      </c>
      <c r="Q680" s="17" t="str">
        <f aca="false">VLOOKUP(F680,'[1]Goa Member''s Details Revised'!$C$2:$AO$7385,8,0)</f>
        <v>I.R.M</v>
      </c>
      <c r="R680" s="17" t="n">
        <f aca="false">+O680-P680</f>
        <v>0</v>
      </c>
      <c r="S680" s="15" t="e">
        <f aca="false">+#REF!-K680</f>
        <v>#REF!</v>
      </c>
      <c r="T680" s="17" t="n">
        <f aca="false">IF(Q680="regular",((P680-(P680/99)*S680)),(P680-(P680*20%)))</f>
        <v>41600</v>
      </c>
      <c r="U680" s="17" t="e">
        <f aca="false">((P680-(P680/99)*S680))</f>
        <v>#REF!</v>
      </c>
      <c r="V680" s="17" t="n">
        <f aca="false">IF(Q680="regular",0,(P680-(O680*20%)))</f>
        <v>41600</v>
      </c>
      <c r="W680" s="17"/>
      <c r="X680" s="15"/>
      <c r="Y680" s="18" t="str">
        <f aca="false">VLOOKUP(F680,'[1]Goa Member''s Details Revised'!$C$2:$AO$7385,12,0)</f>
        <v>last mail conversation on communication 2014</v>
      </c>
    </row>
    <row r="681" customFormat="false" ht="15" hidden="false" customHeight="false" outlineLevel="0" collapsed="false">
      <c r="B681" s="14" t="n">
        <v>680</v>
      </c>
      <c r="C681" s="15"/>
      <c r="D681" s="15" t="s">
        <v>1755</v>
      </c>
      <c r="E681" s="15" t="s">
        <v>25</v>
      </c>
      <c r="F681" s="15" t="n">
        <v>11282</v>
      </c>
      <c r="G681" s="15"/>
      <c r="H681" s="16" t="str">
        <f aca="false">VLOOKUP(F681,'[1]Goa Member''s Details Revised'!$C$2:$AO$7385,2,0)</f>
        <v>L. N. C</v>
      </c>
      <c r="I681" s="15" t="n">
        <v>8</v>
      </c>
      <c r="J681" s="15" t="s">
        <v>214</v>
      </c>
      <c r="K681" s="15" t="n">
        <v>1994</v>
      </c>
      <c r="L681" s="16" t="str">
        <f aca="false">VLOOKUP(F681,'[1]Goa Member''s Details Revised'!$C$2:$AO$7385,9,0)</f>
        <v>Never</v>
      </c>
      <c r="M681" s="15" t="s">
        <v>1756</v>
      </c>
      <c r="N681" s="17" t="n">
        <f aca="false">VLOOKUP(F681,'[1]Goa Member''s Details Revised'!$C$2:$AO$7385,5,0)</f>
        <v>42000</v>
      </c>
      <c r="O681" s="17" t="n">
        <f aca="false">VLOOKUP(F681,'[1]Goa Member''s Details Revised'!$C$2:$AO$7385,5,0)</f>
        <v>42000</v>
      </c>
      <c r="P681" s="17" t="n">
        <f aca="false">VLOOKUP(F681,'[1]Goa Member''s Details Revised'!$C$2:$AO$7385,6,0)</f>
        <v>42000</v>
      </c>
      <c r="Q681" s="17" t="str">
        <f aca="false">VLOOKUP(F681,'[1]Goa Member''s Details Revised'!$C$2:$AO$7385,8,0)</f>
        <v>I.R.M</v>
      </c>
      <c r="R681" s="17" t="n">
        <f aca="false">+O681-P681</f>
        <v>0</v>
      </c>
      <c r="S681" s="15" t="e">
        <f aca="false">+#REF!-K681</f>
        <v>#REF!</v>
      </c>
      <c r="T681" s="17" t="n">
        <f aca="false">IF(Q681="regular",((P681-(P681/99)*S681)),(P681-(P681*20%)))</f>
        <v>33600</v>
      </c>
      <c r="U681" s="17" t="e">
        <f aca="false">((P681-(P681/99)*S681))</f>
        <v>#REF!</v>
      </c>
      <c r="V681" s="17" t="n">
        <f aca="false">IF(Q681="regular",0,(P681-(O681*20%)))</f>
        <v>33600</v>
      </c>
      <c r="W681" s="17"/>
      <c r="X681" s="15"/>
      <c r="Y681" s="18" t="str">
        <f aca="false">VLOOKUP(F681,'[1]Goa Member''s Details Revised'!$C$2:$AO$7385,12,0)</f>
        <v>last communication 00</v>
      </c>
    </row>
    <row r="682" customFormat="false" ht="30" hidden="false" customHeight="false" outlineLevel="0" collapsed="false">
      <c r="B682" s="14" t="n">
        <v>681</v>
      </c>
      <c r="C682" s="15"/>
      <c r="D682" s="15" t="s">
        <v>1757</v>
      </c>
      <c r="E682" s="15" t="s">
        <v>25</v>
      </c>
      <c r="F682" s="15" t="n">
        <v>11283</v>
      </c>
      <c r="G682" s="15"/>
      <c r="H682" s="16" t="str">
        <f aca="false">VLOOKUP(F682,'[1]Goa Member''s Details Revised'!$C$2:$AO$7385,2,0)</f>
        <v>L. N. C</v>
      </c>
      <c r="I682" s="15" t="n">
        <v>31</v>
      </c>
      <c r="J682" s="15" t="s">
        <v>214</v>
      </c>
      <c r="K682" s="15" t="n">
        <v>1994</v>
      </c>
      <c r="L682" s="16" t="str">
        <f aca="false">VLOOKUP(F682,'[1]Goa Member''s Details Revised'!$C$2:$AO$7385,9,0)</f>
        <v>Never</v>
      </c>
      <c r="M682" s="15" t="s">
        <v>1758</v>
      </c>
      <c r="N682" s="17" t="n">
        <f aca="false">VLOOKUP(F682,'[1]Goa Member''s Details Revised'!$C$2:$AO$7385,5,0)</f>
        <v>30000</v>
      </c>
      <c r="O682" s="17" t="n">
        <f aca="false">VLOOKUP(F682,'[1]Goa Member''s Details Revised'!$C$2:$AO$7385,5,0)</f>
        <v>30000</v>
      </c>
      <c r="P682" s="17" t="n">
        <f aca="false">VLOOKUP(F682,'[1]Goa Member''s Details Revised'!$C$2:$AO$7385,6,0)</f>
        <v>30000</v>
      </c>
      <c r="Q682" s="17" t="str">
        <f aca="false">VLOOKUP(F682,'[1]Goa Member''s Details Revised'!$C$2:$AO$7385,8,0)</f>
        <v>I.R.M</v>
      </c>
      <c r="R682" s="17" t="n">
        <f aca="false">+O682-P682</f>
        <v>0</v>
      </c>
      <c r="S682" s="15" t="e">
        <f aca="false">+#REF!-K682</f>
        <v>#REF!</v>
      </c>
      <c r="T682" s="17" t="n">
        <f aca="false">IF(Q682="regular",((P682-(P682/99)*S682)),(P682-(P682*20%)))</f>
        <v>24000</v>
      </c>
      <c r="U682" s="17" t="e">
        <f aca="false">((P682-(P682/99)*S682))</f>
        <v>#REF!</v>
      </c>
      <c r="V682" s="17" t="n">
        <f aca="false">IF(Q682="regular",0,(P682-(O682*20%)))</f>
        <v>24000</v>
      </c>
      <c r="W682" s="17"/>
      <c r="X682" s="15"/>
      <c r="Y682" s="18" t="str">
        <f aca="false">VLOOKUP(F682,'[1]Goa Member''s Details Revised'!$C$2:$AO$7385,12,0)</f>
        <v>we send last reminder in 2012.then we did not receive any reply</v>
      </c>
    </row>
    <row r="683" customFormat="false" ht="30" hidden="false" customHeight="false" outlineLevel="0" collapsed="false">
      <c r="B683" s="14" t="n">
        <v>682</v>
      </c>
      <c r="C683" s="15"/>
      <c r="D683" s="15" t="s">
        <v>1759</v>
      </c>
      <c r="E683" s="15" t="s">
        <v>25</v>
      </c>
      <c r="F683" s="15" t="n">
        <v>11286</v>
      </c>
      <c r="G683" s="15"/>
      <c r="H683" s="16" t="str">
        <f aca="false">VLOOKUP(F683,'[1]Goa Member''s Details Revised'!$C$2:$AO$7385,2,0)</f>
        <v>L. N. C</v>
      </c>
      <c r="I683" s="15" t="n">
        <v>28</v>
      </c>
      <c r="J683" s="15" t="s">
        <v>214</v>
      </c>
      <c r="K683" s="15" t="n">
        <v>1994</v>
      </c>
      <c r="L683" s="16" t="str">
        <f aca="false">VLOOKUP(F683,'[1]Goa Member''s Details Revised'!$C$2:$AO$7385,9,0)</f>
        <v>Never</v>
      </c>
      <c r="M683" s="15" t="s">
        <v>1760</v>
      </c>
      <c r="N683" s="17" t="n">
        <f aca="false">VLOOKUP(F683,'[1]Goa Member''s Details Revised'!$C$2:$AO$7385,5,0)</f>
        <v>30000</v>
      </c>
      <c r="O683" s="17" t="n">
        <f aca="false">VLOOKUP(F683,'[1]Goa Member''s Details Revised'!$C$2:$AO$7385,5,0)</f>
        <v>30000</v>
      </c>
      <c r="P683" s="17" t="n">
        <f aca="false">VLOOKUP(F683,'[1]Goa Member''s Details Revised'!$C$2:$AO$7385,6,0)</f>
        <v>30000</v>
      </c>
      <c r="Q683" s="17" t="str">
        <f aca="false">VLOOKUP(F683,'[1]Goa Member''s Details Revised'!$C$2:$AO$7385,8,0)</f>
        <v>I.R.M</v>
      </c>
      <c r="R683" s="17" t="n">
        <f aca="false">+O683-P683</f>
        <v>0</v>
      </c>
      <c r="S683" s="15" t="e">
        <f aca="false">+#REF!-K683</f>
        <v>#REF!</v>
      </c>
      <c r="T683" s="17" t="n">
        <f aca="false">IF(Q683="regular",((P683-(P683/99)*S683)),(P683-(P683*20%)))</f>
        <v>24000</v>
      </c>
      <c r="U683" s="17" t="e">
        <f aca="false">((P683-(P683/99)*S683))</f>
        <v>#REF!</v>
      </c>
      <c r="V683" s="17" t="n">
        <f aca="false">IF(Q683="regular",0,(P683-(O683*20%)))</f>
        <v>24000</v>
      </c>
      <c r="W683" s="17"/>
      <c r="X683" s="15"/>
      <c r="Y683" s="18" t="str">
        <f aca="false">VLOOKUP(F683,'[1]Goa Member''s Details Revised'!$C$2:$AO$7385,12,0)</f>
        <v>we send last reminder in 2012.then we did not receive any reply</v>
      </c>
    </row>
    <row r="684" customFormat="false" ht="15" hidden="false" customHeight="false" outlineLevel="0" collapsed="false">
      <c r="B684" s="14" t="n">
        <v>683</v>
      </c>
      <c r="C684" s="15"/>
      <c r="D684" s="15" t="s">
        <v>1761</v>
      </c>
      <c r="E684" s="15" t="s">
        <v>25</v>
      </c>
      <c r="F684" s="15" t="n">
        <v>11287</v>
      </c>
      <c r="G684" s="15"/>
      <c r="H684" s="16" t="str">
        <f aca="false">VLOOKUP(F684,'[1]Goa Member''s Details Revised'!$C$2:$AO$7385,2,0)</f>
        <v>L. N. C</v>
      </c>
      <c r="I684" s="15" t="n">
        <v>31</v>
      </c>
      <c r="J684" s="15" t="s">
        <v>214</v>
      </c>
      <c r="K684" s="15" t="n">
        <v>1994</v>
      </c>
      <c r="L684" s="16" t="str">
        <f aca="false">VLOOKUP(F684,'[1]Goa Member''s Details Revised'!$C$2:$AO$7385,9,0)</f>
        <v>Never</v>
      </c>
      <c r="M684" s="15" t="s">
        <v>1762</v>
      </c>
      <c r="N684" s="17" t="n">
        <f aca="false">VLOOKUP(F684,'[1]Goa Member''s Details Revised'!$C$2:$AO$7385,5,0)</f>
        <v>20900</v>
      </c>
      <c r="O684" s="17" t="n">
        <f aca="false">VLOOKUP(F684,'[1]Goa Member''s Details Revised'!$C$2:$AO$7385,5,0)</f>
        <v>20900</v>
      </c>
      <c r="P684" s="17" t="n">
        <f aca="false">VLOOKUP(F684,'[1]Goa Member''s Details Revised'!$C$2:$AO$7385,6,0)</f>
        <v>5500</v>
      </c>
      <c r="Q684" s="17" t="str">
        <f aca="false">VLOOKUP(F684,'[1]Goa Member''s Details Revised'!$C$2:$AO$7385,8,0)</f>
        <v>outstanding</v>
      </c>
      <c r="R684" s="17" t="n">
        <f aca="false">+O684-P684</f>
        <v>15400</v>
      </c>
      <c r="S684" s="15" t="e">
        <f aca="false">+#REF!-K684</f>
        <v>#REF!</v>
      </c>
      <c r="T684" s="17" t="n">
        <f aca="false">IF(Q684="regular",((P684-(P684/99)*S684)),(P684-(P684*20%)))</f>
        <v>4400</v>
      </c>
      <c r="U684" s="17" t="e">
        <f aca="false">((P684-(P684/99)*S684))</f>
        <v>#REF!</v>
      </c>
      <c r="V684" s="17" t="n">
        <f aca="false">IF(Q684="regular",0,(P684-(O684*20%)))</f>
        <v>1320</v>
      </c>
      <c r="W684" s="17"/>
      <c r="X684" s="15"/>
      <c r="Y684" s="18" t="str">
        <f aca="false">VLOOKUP(F684,'[1]Goa Member''s Details Revised'!$C$2:$AO$7385,12,0)</f>
        <v>last communication 2012 (Outstanding Rs.15400/-)</v>
      </c>
    </row>
    <row r="685" customFormat="false" ht="30" hidden="false" customHeight="false" outlineLevel="0" collapsed="false">
      <c r="B685" s="14" t="n">
        <v>684</v>
      </c>
      <c r="C685" s="15"/>
      <c r="D685" s="15" t="s">
        <v>1763</v>
      </c>
      <c r="E685" s="15" t="s">
        <v>25</v>
      </c>
      <c r="F685" s="15" t="n">
        <v>11288</v>
      </c>
      <c r="G685" s="15"/>
      <c r="H685" s="16" t="str">
        <f aca="false">VLOOKUP(F685,'[1]Goa Member''s Details Revised'!$C$2:$AO$7385,2,0)</f>
        <v>L. N. C</v>
      </c>
      <c r="I685" s="15" t="n">
        <v>31</v>
      </c>
      <c r="J685" s="15" t="s">
        <v>214</v>
      </c>
      <c r="K685" s="15" t="n">
        <v>1994</v>
      </c>
      <c r="L685" s="16" t="str">
        <f aca="false">VLOOKUP(F685,'[1]Goa Member''s Details Revised'!$C$2:$AO$7385,9,0)</f>
        <v>Never</v>
      </c>
      <c r="M685" s="15" t="s">
        <v>1764</v>
      </c>
      <c r="N685" s="17" t="n">
        <f aca="false">VLOOKUP(F685,'[1]Goa Member''s Details Revised'!$C$2:$AO$7385,5,0)</f>
        <v>52000</v>
      </c>
      <c r="O685" s="17" t="n">
        <f aca="false">VLOOKUP(F685,'[1]Goa Member''s Details Revised'!$C$2:$AO$7385,5,0)</f>
        <v>52000</v>
      </c>
      <c r="P685" s="17" t="n">
        <f aca="false">VLOOKUP(F685,'[1]Goa Member''s Details Revised'!$C$2:$AO$7385,6,0)</f>
        <v>52000</v>
      </c>
      <c r="Q685" s="17" t="str">
        <f aca="false">VLOOKUP(F685,'[1]Goa Member''s Details Revised'!$C$2:$AO$7385,8,0)</f>
        <v>I.R.M</v>
      </c>
      <c r="R685" s="17" t="n">
        <f aca="false">+O685-P685</f>
        <v>0</v>
      </c>
      <c r="S685" s="15" t="e">
        <f aca="false">+#REF!-K685</f>
        <v>#REF!</v>
      </c>
      <c r="T685" s="17" t="n">
        <f aca="false">IF(Q685="regular",((P685-(P685/99)*S685)),(P685-(P685*20%)))</f>
        <v>41600</v>
      </c>
      <c r="U685" s="17" t="e">
        <f aca="false">((P685-(P685/99)*S685))</f>
        <v>#REF!</v>
      </c>
      <c r="V685" s="17" t="n">
        <f aca="false">IF(Q685="regular",0,(P685-(O685*20%)))</f>
        <v>41600</v>
      </c>
      <c r="W685" s="17"/>
      <c r="X685" s="15"/>
      <c r="Y685" s="18" t="str">
        <f aca="false">VLOOKUP(F685,'[1]Goa Member''s Details Revised'!$C$2:$AO$7385,12,0)</f>
        <v>we send last reminder in 2012.then we did not receive any reply</v>
      </c>
    </row>
    <row r="686" customFormat="false" ht="15" hidden="false" customHeight="false" outlineLevel="0" collapsed="false">
      <c r="B686" s="14" t="n">
        <v>685</v>
      </c>
      <c r="C686" s="15"/>
      <c r="D686" s="15" t="s">
        <v>1765</v>
      </c>
      <c r="E686" s="15" t="s">
        <v>25</v>
      </c>
      <c r="F686" s="15" t="n">
        <v>11289</v>
      </c>
      <c r="G686" s="15"/>
      <c r="H686" s="16" t="str">
        <f aca="false">VLOOKUP(F686,'[1]Goa Member''s Details Revised'!$C$2:$AO$7385,2,0)</f>
        <v>L. N. C</v>
      </c>
      <c r="I686" s="15" t="n">
        <v>31</v>
      </c>
      <c r="J686" s="15" t="s">
        <v>214</v>
      </c>
      <c r="K686" s="15" t="n">
        <v>1994</v>
      </c>
      <c r="L686" s="16" t="n">
        <f aca="false">VLOOKUP(F686,'[1]Goa Member''s Details Revised'!$C$2:$AO$7385,9,0)</f>
        <v>2009</v>
      </c>
      <c r="M686" s="15" t="s">
        <v>1766</v>
      </c>
      <c r="N686" s="17" t="n">
        <f aca="false">VLOOKUP(F686,'[1]Goa Member''s Details Revised'!$C$2:$AO$7385,5,0)</f>
        <v>65000</v>
      </c>
      <c r="O686" s="17" t="n">
        <f aca="false">VLOOKUP(F686,'[1]Goa Member''s Details Revised'!$C$2:$AO$7385,5,0)</f>
        <v>65000</v>
      </c>
      <c r="P686" s="17" t="n">
        <f aca="false">VLOOKUP(F686,'[1]Goa Member''s Details Revised'!$C$2:$AO$7385,6,0)</f>
        <v>61750</v>
      </c>
      <c r="Q686" s="17" t="str">
        <f aca="false">VLOOKUP(F686,'[1]Goa Member''s Details Revised'!$C$2:$AO$7385,8,0)</f>
        <v>R.M</v>
      </c>
      <c r="R686" s="17" t="n">
        <f aca="false">+O686-P686</f>
        <v>3250</v>
      </c>
      <c r="S686" s="15" t="e">
        <f aca="false">+#REF!-K686</f>
        <v>#REF!</v>
      </c>
      <c r="T686" s="17" t="n">
        <f aca="false">IF(Q686="regular",((P686-(P686/99)*S686)),(P686-(P686*20%)))</f>
        <v>49400</v>
      </c>
      <c r="U686" s="17" t="e">
        <f aca="false">((P686-(P686/99)*S686))</f>
        <v>#REF!</v>
      </c>
      <c r="V686" s="17" t="n">
        <f aca="false">IF(Q686="regular",0,(P686-(O686*20%)))</f>
        <v>48750</v>
      </c>
      <c r="W686" s="17"/>
      <c r="X686" s="15"/>
      <c r="Y686" s="18" t="str">
        <f aca="false">VLOOKUP(F686,'[1]Goa Member''s Details Revised'!$C$2:$AO$7385,12,0)</f>
        <v>no reminders so last communication 2009 </v>
      </c>
    </row>
    <row r="687" customFormat="false" ht="30" hidden="false" customHeight="false" outlineLevel="0" collapsed="false">
      <c r="B687" s="14" t="n">
        <v>686</v>
      </c>
      <c r="C687" s="15"/>
      <c r="D687" s="15" t="s">
        <v>1767</v>
      </c>
      <c r="E687" s="15" t="s">
        <v>25</v>
      </c>
      <c r="F687" s="15" t="n">
        <v>11290</v>
      </c>
      <c r="G687" s="15"/>
      <c r="H687" s="16" t="str">
        <f aca="false">VLOOKUP(F687,'[1]Goa Member''s Details Revised'!$C$2:$AO$7385,2,0)</f>
        <v>L. N. C</v>
      </c>
      <c r="I687" s="15" t="n">
        <v>31</v>
      </c>
      <c r="J687" s="15" t="s">
        <v>214</v>
      </c>
      <c r="K687" s="15" t="n">
        <v>1994</v>
      </c>
      <c r="L687" s="16" t="str">
        <f aca="false">VLOOKUP(F687,'[1]Goa Member''s Details Revised'!$C$2:$AO$7385,9,0)</f>
        <v>Never</v>
      </c>
      <c r="M687" s="15" t="s">
        <v>1768</v>
      </c>
      <c r="N687" s="17" t="n">
        <f aca="false">VLOOKUP(F687,'[1]Goa Member''s Details Revised'!$C$2:$AO$7385,5,0)</f>
        <v>22000</v>
      </c>
      <c r="O687" s="17" t="n">
        <f aca="false">VLOOKUP(F687,'[1]Goa Member''s Details Revised'!$C$2:$AO$7385,5,0)</f>
        <v>22000</v>
      </c>
      <c r="P687" s="17" t="n">
        <f aca="false">VLOOKUP(F687,'[1]Goa Member''s Details Revised'!$C$2:$AO$7385,6,0)</f>
        <v>5500</v>
      </c>
      <c r="Q687" s="17" t="str">
        <f aca="false">VLOOKUP(F687,'[1]Goa Member''s Details Revised'!$C$2:$AO$7385,8,0)</f>
        <v>outstanding</v>
      </c>
      <c r="R687" s="17" t="n">
        <f aca="false">+O687-P687</f>
        <v>16500</v>
      </c>
      <c r="S687" s="15" t="e">
        <f aca="false">+#REF!-K687</f>
        <v>#REF!</v>
      </c>
      <c r="T687" s="17" t="n">
        <f aca="false">IF(Q687="regular",((P687-(P687/99)*S687)),(P687-(P687*20%)))</f>
        <v>4400</v>
      </c>
      <c r="U687" s="17" t="e">
        <f aca="false">((P687-(P687/99)*S687))</f>
        <v>#REF!</v>
      </c>
      <c r="V687" s="17" t="n">
        <f aca="false">IF(Q687="regular",0,(P687-(O687*20%)))</f>
        <v>1100</v>
      </c>
      <c r="W687" s="17"/>
      <c r="X687" s="15"/>
      <c r="Y687" s="18" t="str">
        <f aca="false">VLOOKUP(F687,'[1]Goa Member''s Details Revised'!$C$2:$AO$7385,12,0)</f>
        <v>we send last reminder in 2012.then we did not receive any reply (Outstanding Rs.16500/-)</v>
      </c>
    </row>
    <row r="688" customFormat="false" ht="30" hidden="false" customHeight="false" outlineLevel="0" collapsed="false">
      <c r="B688" s="14" t="n">
        <v>687</v>
      </c>
      <c r="C688" s="15"/>
      <c r="D688" s="15" t="s">
        <v>1769</v>
      </c>
      <c r="E688" s="15" t="s">
        <v>25</v>
      </c>
      <c r="F688" s="15" t="n">
        <v>11291</v>
      </c>
      <c r="G688" s="15"/>
      <c r="H688" s="16" t="str">
        <f aca="false">VLOOKUP(F688,'[1]Goa Member''s Details Revised'!$C$2:$AO$7385,2,0)</f>
        <v>L. N. C</v>
      </c>
      <c r="I688" s="15" t="n">
        <v>29</v>
      </c>
      <c r="J688" s="15" t="s">
        <v>214</v>
      </c>
      <c r="K688" s="15" t="n">
        <v>1994</v>
      </c>
      <c r="L688" s="16" t="str">
        <f aca="false">VLOOKUP(F688,'[1]Goa Member''s Details Revised'!$C$2:$AO$7385,9,0)</f>
        <v>Never</v>
      </c>
      <c r="M688" s="15" t="s">
        <v>1770</v>
      </c>
      <c r="N688" s="17" t="n">
        <f aca="false">VLOOKUP(F688,'[1]Goa Member''s Details Revised'!$C$2:$AO$7385,5,0)</f>
        <v>22000</v>
      </c>
      <c r="O688" s="17" t="n">
        <f aca="false">VLOOKUP(F688,'[1]Goa Member''s Details Revised'!$C$2:$AO$7385,5,0)</f>
        <v>22000</v>
      </c>
      <c r="P688" s="17" t="n">
        <f aca="false">VLOOKUP(F688,'[1]Goa Member''s Details Revised'!$C$2:$AO$7385,6,0)</f>
        <v>22000</v>
      </c>
      <c r="Q688" s="17" t="str">
        <f aca="false">VLOOKUP(F688,'[1]Goa Member''s Details Revised'!$C$2:$AO$7385,8,0)</f>
        <v>I.R.M</v>
      </c>
      <c r="R688" s="17" t="n">
        <f aca="false">+O688-P688</f>
        <v>0</v>
      </c>
      <c r="S688" s="15" t="e">
        <f aca="false">+#REF!-K688</f>
        <v>#REF!</v>
      </c>
      <c r="T688" s="17" t="n">
        <f aca="false">IF(Q688="regular",((P688-(P688/99)*S688)),(P688-(P688*20%)))</f>
        <v>17600</v>
      </c>
      <c r="U688" s="17" t="e">
        <f aca="false">((P688-(P688/99)*S688))</f>
        <v>#REF!</v>
      </c>
      <c r="V688" s="17" t="n">
        <f aca="false">IF(Q688="regular",0,(P688-(O688*20%)))</f>
        <v>17600</v>
      </c>
      <c r="W688" s="17"/>
      <c r="X688" s="15"/>
      <c r="Y688" s="18" t="str">
        <f aca="false">VLOOKUP(F688,'[1]Goa Member''s Details Revised'!$C$2:$AO$7385,12,0)</f>
        <v>we send last reminder in 2012.then we did not receive any reply</v>
      </c>
    </row>
    <row r="689" customFormat="false" ht="30" hidden="false" customHeight="false" outlineLevel="0" collapsed="false">
      <c r="B689" s="14" t="n">
        <v>688</v>
      </c>
      <c r="C689" s="15"/>
      <c r="D689" s="15" t="s">
        <v>1771</v>
      </c>
      <c r="E689" s="15" t="s">
        <v>25</v>
      </c>
      <c r="F689" s="15" t="n">
        <v>11294</v>
      </c>
      <c r="G689" s="15"/>
      <c r="H689" s="16" t="str">
        <f aca="false">VLOOKUP(F689,'[1]Goa Member''s Details Revised'!$C$2:$AO$7385,2,0)</f>
        <v>L. N. C</v>
      </c>
      <c r="I689" s="15" t="n">
        <v>29</v>
      </c>
      <c r="J689" s="15" t="s">
        <v>214</v>
      </c>
      <c r="K689" s="15" t="n">
        <v>1994</v>
      </c>
      <c r="L689" s="16" t="str">
        <f aca="false">VLOOKUP(F689,'[1]Goa Member''s Details Revised'!$C$2:$AO$7385,9,0)</f>
        <v>Never</v>
      </c>
      <c r="M689" s="15" t="s">
        <v>1772</v>
      </c>
      <c r="N689" s="17" t="n">
        <f aca="false">VLOOKUP(F689,'[1]Goa Member''s Details Revised'!$C$2:$AO$7385,5,0)</f>
        <v>22000</v>
      </c>
      <c r="O689" s="17" t="n">
        <f aca="false">VLOOKUP(F689,'[1]Goa Member''s Details Revised'!$C$2:$AO$7385,5,0)</f>
        <v>22000</v>
      </c>
      <c r="P689" s="17" t="n">
        <f aca="false">VLOOKUP(F689,'[1]Goa Member''s Details Revised'!$C$2:$AO$7385,6,0)</f>
        <v>13200</v>
      </c>
      <c r="Q689" s="17" t="str">
        <f aca="false">VLOOKUP(F689,'[1]Goa Member''s Details Revised'!$C$2:$AO$7385,8,0)</f>
        <v>outstanding</v>
      </c>
      <c r="R689" s="17" t="n">
        <f aca="false">+O689-P689</f>
        <v>8800</v>
      </c>
      <c r="S689" s="15" t="e">
        <f aca="false">+#REF!-K689</f>
        <v>#REF!</v>
      </c>
      <c r="T689" s="17" t="n">
        <f aca="false">IF(Q689="regular",((P689-(P689/99)*S689)),(P689-(P689*20%)))</f>
        <v>10560</v>
      </c>
      <c r="U689" s="17" t="e">
        <f aca="false">((P689-(P689/99)*S689))</f>
        <v>#REF!</v>
      </c>
      <c r="V689" s="17" t="n">
        <f aca="false">IF(Q689="regular",0,(P689-(O689*20%)))</f>
        <v>8800</v>
      </c>
      <c r="W689" s="17"/>
      <c r="X689" s="15"/>
      <c r="Y689" s="18" t="str">
        <f aca="false">VLOOKUP(F689,'[1]Goa Member''s Details Revised'!$C$2:$AO$7385,12,0)</f>
        <v>we send last reminder in 2012.then we did not receive any reply (Outstanding Rs.8800/-)</v>
      </c>
    </row>
    <row r="690" customFormat="false" ht="30" hidden="false" customHeight="false" outlineLevel="0" collapsed="false">
      <c r="B690" s="14" t="n">
        <v>689</v>
      </c>
      <c r="C690" s="15"/>
      <c r="D690" s="15" t="s">
        <v>1773</v>
      </c>
      <c r="E690" s="15" t="s">
        <v>25</v>
      </c>
      <c r="F690" s="15" t="n">
        <v>21001</v>
      </c>
      <c r="G690" s="15"/>
      <c r="H690" s="16" t="str">
        <f aca="false">VLOOKUP(F690,'[1]Goa Member''s Details Revised'!$C$2:$AO$7385,2,0)</f>
        <v>L. N. C</v>
      </c>
      <c r="I690" s="15" t="n">
        <v>21</v>
      </c>
      <c r="J690" s="15" t="s">
        <v>322</v>
      </c>
      <c r="K690" s="15" t="n">
        <v>1993</v>
      </c>
      <c r="L690" s="16" t="str">
        <f aca="false">VLOOKUP(F690,'[1]Goa Member''s Details Revised'!$C$2:$AO$7385,9,0)</f>
        <v>Never</v>
      </c>
      <c r="M690" s="15" t="s">
        <v>1774</v>
      </c>
      <c r="N690" s="17" t="n">
        <f aca="false">VLOOKUP(F690,'[1]Goa Member''s Details Revised'!$C$2:$AO$7385,5,0)</f>
        <v>65000</v>
      </c>
      <c r="O690" s="17" t="n">
        <f aca="false">VLOOKUP(F690,'[1]Goa Member''s Details Revised'!$C$2:$AO$7385,5,0)</f>
        <v>65000</v>
      </c>
      <c r="P690" s="17" t="n">
        <f aca="false">VLOOKUP(F690,'[1]Goa Member''s Details Revised'!$C$2:$AO$7385,6,0)</f>
        <v>61750</v>
      </c>
      <c r="Q690" s="17" t="str">
        <f aca="false">VLOOKUP(F690,'[1]Goa Member''s Details Revised'!$C$2:$AO$7385,8,0)</f>
        <v>I.R.M</v>
      </c>
      <c r="R690" s="17" t="n">
        <f aca="false">+O690-P690</f>
        <v>3250</v>
      </c>
      <c r="S690" s="15" t="e">
        <f aca="false">+#REF!-K690</f>
        <v>#REF!</v>
      </c>
      <c r="T690" s="17" t="n">
        <f aca="false">IF(Q690="regular",((P690-(P690/99)*S690)),(P690-(P690*20%)))</f>
        <v>49400</v>
      </c>
      <c r="U690" s="17" t="e">
        <f aca="false">((P690-(P690/99)*S690))</f>
        <v>#REF!</v>
      </c>
      <c r="V690" s="17" t="n">
        <f aca="false">IF(Q690="regular",0,(P690-(O690*20%)))</f>
        <v>48750</v>
      </c>
      <c r="W690" s="17"/>
      <c r="X690" s="15"/>
      <c r="Y690" s="18" t="str">
        <f aca="false">VLOOKUP(F690,'[1]Goa Member''s Details Revised'!$C$2:$AO$7385,12,0)</f>
        <v>we send last reminder in 2012.then we did not receive any reply</v>
      </c>
    </row>
    <row r="691" customFormat="false" ht="30" hidden="false" customHeight="false" outlineLevel="0" collapsed="false">
      <c r="B691" s="14" t="n">
        <v>690</v>
      </c>
      <c r="C691" s="15"/>
      <c r="D691" s="15" t="s">
        <v>1775</v>
      </c>
      <c r="E691" s="15" t="s">
        <v>25</v>
      </c>
      <c r="F691" s="15" t="n">
        <v>21002</v>
      </c>
      <c r="G691" s="15"/>
      <c r="H691" s="16" t="str">
        <f aca="false">VLOOKUP(F691,'[1]Goa Member''s Details Revised'!$C$2:$AO$7385,2,0)</f>
        <v>L. N. C</v>
      </c>
      <c r="I691" s="15" t="n">
        <v>26</v>
      </c>
      <c r="J691" s="15" t="s">
        <v>322</v>
      </c>
      <c r="K691" s="15" t="n">
        <v>1993</v>
      </c>
      <c r="L691" s="16" t="str">
        <f aca="false">VLOOKUP(F691,'[1]Goa Member''s Details Revised'!$C$2:$AO$7385,9,0)</f>
        <v>Never</v>
      </c>
      <c r="M691" s="15" t="s">
        <v>1776</v>
      </c>
      <c r="N691" s="17" t="n">
        <f aca="false">VLOOKUP(F691,'[1]Goa Member''s Details Revised'!$C$2:$AO$7385,5,0)</f>
        <v>22000</v>
      </c>
      <c r="O691" s="17" t="n">
        <f aca="false">VLOOKUP(F691,'[1]Goa Member''s Details Revised'!$C$2:$AO$7385,5,0)</f>
        <v>22000</v>
      </c>
      <c r="P691" s="17" t="n">
        <f aca="false">VLOOKUP(F691,'[1]Goa Member''s Details Revised'!$C$2:$AO$7385,6,0)</f>
        <v>22000</v>
      </c>
      <c r="Q691" s="17" t="str">
        <f aca="false">VLOOKUP(F691,'[1]Goa Member''s Details Revised'!$C$2:$AO$7385,8,0)</f>
        <v>I.R.M</v>
      </c>
      <c r="R691" s="17" t="n">
        <f aca="false">+O691-P691</f>
        <v>0</v>
      </c>
      <c r="S691" s="15" t="e">
        <f aca="false">+#REF!-K691</f>
        <v>#REF!</v>
      </c>
      <c r="T691" s="17" t="n">
        <f aca="false">IF(Q691="regular",((P691-(P691/99)*S691)),(P691-(P691*20%)))</f>
        <v>17600</v>
      </c>
      <c r="U691" s="17" t="e">
        <f aca="false">((P691-(P691/99)*S691))</f>
        <v>#REF!</v>
      </c>
      <c r="V691" s="17" t="n">
        <f aca="false">IF(Q691="regular",0,(P691-(O691*20%)))</f>
        <v>17600</v>
      </c>
      <c r="W691" s="17"/>
      <c r="X691" s="15"/>
      <c r="Y691" s="18" t="str">
        <f aca="false">VLOOKUP(F691,'[1]Goa Member''s Details Revised'!$C$2:$AO$7385,12,0)</f>
        <v>we send last reminder in 2012.then we did not receive any reply</v>
      </c>
    </row>
    <row r="692" customFormat="false" ht="15" hidden="false" customHeight="false" outlineLevel="0" collapsed="false">
      <c r="B692" s="14" t="n">
        <v>691</v>
      </c>
      <c r="C692" s="15"/>
      <c r="D692" s="15" t="s">
        <v>1777</v>
      </c>
      <c r="E692" s="15" t="s">
        <v>25</v>
      </c>
      <c r="F692" s="15" t="n">
        <v>21003</v>
      </c>
      <c r="G692" s="15"/>
      <c r="H692" s="16" t="str">
        <f aca="false">VLOOKUP(F692,'[1]Goa Member''s Details Revised'!$C$2:$AO$7385,2,0)</f>
        <v>L. N. C</v>
      </c>
      <c r="I692" s="15" t="n">
        <v>31</v>
      </c>
      <c r="J692" s="15" t="s">
        <v>322</v>
      </c>
      <c r="K692" s="15" t="n">
        <v>1993</v>
      </c>
      <c r="L692" s="16" t="str">
        <f aca="false">VLOOKUP(F692,'[1]Goa Member''s Details Revised'!$C$2:$AO$7385,9,0)</f>
        <v>Never</v>
      </c>
      <c r="M692" s="15" t="s">
        <v>1778</v>
      </c>
      <c r="N692" s="17" t="n">
        <f aca="false">VLOOKUP(F692,'[1]Goa Member''s Details Revised'!$C$2:$AO$7385,5,0)</f>
        <v>22000</v>
      </c>
      <c r="O692" s="17" t="n">
        <f aca="false">VLOOKUP(F692,'[1]Goa Member''s Details Revised'!$C$2:$AO$7385,5,0)</f>
        <v>22000</v>
      </c>
      <c r="P692" s="17" t="n">
        <f aca="false">VLOOKUP(F692,'[1]Goa Member''s Details Revised'!$C$2:$AO$7385,6,0)</f>
        <v>20900</v>
      </c>
      <c r="Q692" s="17" t="str">
        <f aca="false">VLOOKUP(F692,'[1]Goa Member''s Details Revised'!$C$2:$AO$7385,8,0)</f>
        <v>I.R.M</v>
      </c>
      <c r="R692" s="17" t="n">
        <f aca="false">+O692-P692</f>
        <v>1100</v>
      </c>
      <c r="S692" s="15" t="e">
        <f aca="false">+#REF!-K692</f>
        <v>#REF!</v>
      </c>
      <c r="T692" s="17" t="n">
        <f aca="false">IF(Q692="regular",((P692-(P692/99)*S692)),(P692-(P692*20%)))</f>
        <v>16720</v>
      </c>
      <c r="U692" s="17" t="e">
        <f aca="false">((P692-(P692/99)*S692))</f>
        <v>#REF!</v>
      </c>
      <c r="V692" s="17" t="n">
        <f aca="false">IF(Q692="regular",0,(P692-(O692*20%)))</f>
        <v>16500</v>
      </c>
      <c r="W692" s="17"/>
      <c r="X692" s="15"/>
      <c r="Y692" s="18" t="str">
        <f aca="false">VLOOKUP(F692,'[1]Goa Member''s Details Revised'!$C$2:$AO$7385,12,0)</f>
        <v>last communication 93</v>
      </c>
    </row>
    <row r="693" customFormat="false" ht="15" hidden="false" customHeight="false" outlineLevel="0" collapsed="false">
      <c r="B693" s="14" t="n">
        <v>692</v>
      </c>
      <c r="C693" s="15"/>
      <c r="D693" s="15" t="s">
        <v>1779</v>
      </c>
      <c r="E693" s="15" t="s">
        <v>25</v>
      </c>
      <c r="F693" s="15" t="n">
        <v>21004</v>
      </c>
      <c r="G693" s="15"/>
      <c r="H693" s="16" t="str">
        <f aca="false">VLOOKUP(F693,'[1]Goa Member''s Details Revised'!$C$2:$AO$7385,2,0)</f>
        <v>L. N. C</v>
      </c>
      <c r="I693" s="15" t="n">
        <v>22</v>
      </c>
      <c r="J693" s="15" t="s">
        <v>337</v>
      </c>
      <c r="K693" s="15" t="n">
        <v>1993</v>
      </c>
      <c r="L693" s="16" t="str">
        <f aca="false">VLOOKUP(F693,'[1]Goa Member''s Details Revised'!$C$2:$AO$7385,9,0)</f>
        <v>Never</v>
      </c>
      <c r="M693" s="15" t="s">
        <v>1780</v>
      </c>
      <c r="N693" s="17" t="n">
        <f aca="false">VLOOKUP(F693,'[1]Goa Member''s Details Revised'!$C$2:$AO$7385,5,0)</f>
        <v>22000</v>
      </c>
      <c r="O693" s="17" t="n">
        <f aca="false">VLOOKUP(F693,'[1]Goa Member''s Details Revised'!$C$2:$AO$7385,5,0)</f>
        <v>22000</v>
      </c>
      <c r="P693" s="17" t="n">
        <f aca="false">VLOOKUP(F693,'[1]Goa Member''s Details Revised'!$C$2:$AO$7385,6,0)</f>
        <v>6600</v>
      </c>
      <c r="Q693" s="17" t="str">
        <f aca="false">VLOOKUP(F693,'[1]Goa Member''s Details Revised'!$C$2:$AO$7385,8,0)</f>
        <v>Outstanding</v>
      </c>
      <c r="R693" s="17" t="n">
        <f aca="false">+O693-P693</f>
        <v>15400</v>
      </c>
      <c r="S693" s="15" t="e">
        <f aca="false">+#REF!-K693</f>
        <v>#REF!</v>
      </c>
      <c r="T693" s="17" t="n">
        <f aca="false">IF(Q693="regular",((P693-(P693/99)*S693)),(P693-(P693*20%)))</f>
        <v>5280</v>
      </c>
      <c r="U693" s="17" t="e">
        <f aca="false">((P693-(P693/99)*S693))</f>
        <v>#REF!</v>
      </c>
      <c r="V693" s="17" t="n">
        <f aca="false">IF(Q693="regular",0,(P693-(O693*20%)))</f>
        <v>2200</v>
      </c>
      <c r="W693" s="17"/>
      <c r="X693" s="15"/>
      <c r="Y693" s="18" t="str">
        <f aca="false">VLOOKUP(F693,'[1]Goa Member''s Details Revised'!$C$2:$AO$7385,12,0)</f>
        <v>As POD 2007 last communication 07 (Outstanding Rs. 15400/-)</v>
      </c>
    </row>
    <row r="694" customFormat="false" ht="15" hidden="false" customHeight="false" outlineLevel="0" collapsed="false">
      <c r="B694" s="14" t="n">
        <v>693</v>
      </c>
      <c r="C694" s="15"/>
      <c r="D694" s="15" t="s">
        <v>1781</v>
      </c>
      <c r="E694" s="15" t="s">
        <v>25</v>
      </c>
      <c r="F694" s="15" t="n">
        <v>21005</v>
      </c>
      <c r="G694" s="15"/>
      <c r="H694" s="16" t="str">
        <f aca="false">VLOOKUP(F694,'[1]Goa Member''s Details Revised'!$C$2:$AO$7385,2,0)</f>
        <v>L. N. C</v>
      </c>
      <c r="I694" s="15" t="n">
        <v>21</v>
      </c>
      <c r="J694" s="15" t="s">
        <v>337</v>
      </c>
      <c r="K694" s="15" t="n">
        <v>1993</v>
      </c>
      <c r="L694" s="16" t="str">
        <f aca="false">VLOOKUP(F694,'[1]Goa Member''s Details Revised'!$C$2:$AO$7385,9,0)</f>
        <v>no</v>
      </c>
      <c r="M694" s="21" t="s">
        <v>1782</v>
      </c>
      <c r="N694" s="17" t="n">
        <f aca="false">VLOOKUP(F694,'[1]Goa Member''s Details Revised'!$C$2:$AO$7385,5,0)</f>
        <v>42000</v>
      </c>
      <c r="O694" s="17" t="n">
        <f aca="false">VLOOKUP(F694,'[1]Goa Member''s Details Revised'!$C$2:$AO$7385,5,0)</f>
        <v>42000</v>
      </c>
      <c r="P694" s="17" t="n">
        <f aca="false">VLOOKUP(F694,'[1]Goa Member''s Details Revised'!$C$2:$AO$7385,6,0)</f>
        <v>42000</v>
      </c>
      <c r="Q694" s="17" t="str">
        <f aca="false">VLOOKUP(F694,'[1]Goa Member''s Details Revised'!$C$2:$AO$7385,8,0)</f>
        <v>Cancelled</v>
      </c>
      <c r="R694" s="17" t="n">
        <f aca="false">+O694-P694</f>
        <v>0</v>
      </c>
      <c r="S694" s="15" t="e">
        <f aca="false">+#REF!-K694</f>
        <v>#REF!</v>
      </c>
      <c r="T694" s="17" t="n">
        <f aca="false">IF(Q694="regular",((P694-(P694/99)*S694)),(P694-(P694*20%)))</f>
        <v>33600</v>
      </c>
      <c r="U694" s="17" t="e">
        <f aca="false">((P694-(P694/99)*S694))</f>
        <v>#REF!</v>
      </c>
      <c r="V694" s="17" t="n">
        <f aca="false">IF(Q694="regular",0,(P694-(O694*20%)))</f>
        <v>33600</v>
      </c>
      <c r="W694" s="17"/>
      <c r="X694" s="15"/>
      <c r="Y694" s="18" t="str">
        <f aca="false">VLOOKUP(F694,'[1]Goa Member''s Details Revised'!$C$2:$AO$7385,12,0)</f>
        <v>cancelled on 24/8/22</v>
      </c>
    </row>
    <row r="695" customFormat="false" ht="30" hidden="false" customHeight="false" outlineLevel="0" collapsed="false">
      <c r="B695" s="14" t="n">
        <v>694</v>
      </c>
      <c r="C695" s="15"/>
      <c r="D695" s="15" t="s">
        <v>1783</v>
      </c>
      <c r="E695" s="15" t="s">
        <v>25</v>
      </c>
      <c r="F695" s="15" t="n">
        <v>21006</v>
      </c>
      <c r="G695" s="15"/>
      <c r="H695" s="16" t="str">
        <f aca="false">VLOOKUP(F695,'[1]Goa Member''s Details Revised'!$C$2:$AO$7385,2,0)</f>
        <v>L. N. C</v>
      </c>
      <c r="I695" s="15" t="n">
        <v>7</v>
      </c>
      <c r="J695" s="15" t="s">
        <v>651</v>
      </c>
      <c r="K695" s="15" t="n">
        <v>1993</v>
      </c>
      <c r="L695" s="16" t="str">
        <f aca="false">VLOOKUP(F695,'[1]Goa Member''s Details Revised'!$C$2:$AO$7385,9,0)</f>
        <v>Never</v>
      </c>
      <c r="M695" s="15" t="s">
        <v>1784</v>
      </c>
      <c r="N695" s="17" t="n">
        <f aca="false">VLOOKUP(F695,'[1]Goa Member''s Details Revised'!$C$2:$AO$7385,5,0)</f>
        <v>42000</v>
      </c>
      <c r="O695" s="17" t="n">
        <f aca="false">VLOOKUP(F695,'[1]Goa Member''s Details Revised'!$C$2:$AO$7385,5,0)</f>
        <v>42000</v>
      </c>
      <c r="P695" s="17" t="n">
        <f aca="false">VLOOKUP(F695,'[1]Goa Member''s Details Revised'!$C$2:$AO$7385,6,0)</f>
        <v>42000</v>
      </c>
      <c r="Q695" s="17" t="str">
        <f aca="false">VLOOKUP(F695,'[1]Goa Member''s Details Revised'!$C$2:$AO$7385,8,0)</f>
        <v>I.R.M</v>
      </c>
      <c r="R695" s="17" t="n">
        <f aca="false">+O695-P695</f>
        <v>0</v>
      </c>
      <c r="S695" s="15" t="e">
        <f aca="false">+#REF!-K695</f>
        <v>#REF!</v>
      </c>
      <c r="T695" s="17" t="n">
        <f aca="false">IF(Q695="regular",((P695-(P695/99)*S695)),(P695-(P695*20%)))</f>
        <v>33600</v>
      </c>
      <c r="U695" s="17" t="e">
        <f aca="false">((P695-(P695/99)*S695))</f>
        <v>#REF!</v>
      </c>
      <c r="V695" s="17" t="n">
        <f aca="false">IF(Q695="regular",0,(P695-(O695*20%)))</f>
        <v>33600</v>
      </c>
      <c r="W695" s="17"/>
      <c r="X695" s="15"/>
      <c r="Y695" s="18" t="str">
        <f aca="false">VLOOKUP(F695,'[1]Goa Member''s Details Revised'!$C$2:$AO$7385,12,0)</f>
        <v>we send last reminder in 2012.then we did not receive any reply</v>
      </c>
    </row>
    <row r="696" customFormat="false" ht="30" hidden="false" customHeight="false" outlineLevel="0" collapsed="false">
      <c r="B696" s="14" t="n">
        <v>695</v>
      </c>
      <c r="C696" s="15"/>
      <c r="D696" s="15" t="s">
        <v>1785</v>
      </c>
      <c r="E696" s="15" t="s">
        <v>25</v>
      </c>
      <c r="F696" s="15" t="n">
        <v>21007</v>
      </c>
      <c r="G696" s="15"/>
      <c r="H696" s="16" t="str">
        <f aca="false">VLOOKUP(F696,'[1]Goa Member''s Details Revised'!$C$2:$AO$7385,2,0)</f>
        <v>L. N. C</v>
      </c>
      <c r="I696" s="15" t="n">
        <v>1</v>
      </c>
      <c r="J696" s="15" t="s">
        <v>1102</v>
      </c>
      <c r="K696" s="15" t="n">
        <v>1993</v>
      </c>
      <c r="L696" s="16" t="str">
        <f aca="false">VLOOKUP(F696,'[1]Goa Member''s Details Revised'!$C$2:$AO$7385,9,0)</f>
        <v>Never</v>
      </c>
      <c r="M696" s="15" t="s">
        <v>1786</v>
      </c>
      <c r="N696" s="17" t="n">
        <f aca="false">VLOOKUP(F696,'[1]Goa Member''s Details Revised'!$C$2:$AO$7385,5,0)</f>
        <v>22000</v>
      </c>
      <c r="O696" s="17" t="n">
        <f aca="false">VLOOKUP(F696,'[1]Goa Member''s Details Revised'!$C$2:$AO$7385,5,0)</f>
        <v>22000</v>
      </c>
      <c r="P696" s="17" t="n">
        <f aca="false">VLOOKUP(F696,'[1]Goa Member''s Details Revised'!$C$2:$AO$7385,6,0)</f>
        <v>20900</v>
      </c>
      <c r="Q696" s="17" t="str">
        <f aca="false">VLOOKUP(F696,'[1]Goa Member''s Details Revised'!$C$2:$AO$7385,8,0)</f>
        <v>I.R.M</v>
      </c>
      <c r="R696" s="17" t="n">
        <f aca="false">+O696-P696</f>
        <v>1100</v>
      </c>
      <c r="S696" s="15" t="e">
        <f aca="false">+#REF!-K696</f>
        <v>#REF!</v>
      </c>
      <c r="T696" s="17" t="n">
        <f aca="false">IF(Q696="regular",((P696-(P696/99)*S696)),(P696-(P696*20%)))</f>
        <v>16720</v>
      </c>
      <c r="U696" s="17" t="e">
        <f aca="false">((P696-(P696/99)*S696))</f>
        <v>#REF!</v>
      </c>
      <c r="V696" s="17" t="n">
        <f aca="false">IF(Q696="regular",0,(P696-(O696*20%)))</f>
        <v>16500</v>
      </c>
      <c r="W696" s="17"/>
      <c r="X696" s="15"/>
      <c r="Y696" s="18" t="str">
        <f aca="false">VLOOKUP(F696,'[1]Goa Member''s Details Revised'!$C$2:$AO$7385,12,0)</f>
        <v>we send last reminder in 2012.then we did not receive any reply</v>
      </c>
    </row>
    <row r="697" customFormat="false" ht="15" hidden="false" customHeight="false" outlineLevel="0" collapsed="false">
      <c r="B697" s="14" t="n">
        <v>696</v>
      </c>
      <c r="C697" s="15"/>
      <c r="D697" s="15" t="s">
        <v>1787</v>
      </c>
      <c r="E697" s="15" t="s">
        <v>25</v>
      </c>
      <c r="F697" s="15" t="n">
        <v>21008</v>
      </c>
      <c r="G697" s="15"/>
      <c r="H697" s="16" t="str">
        <f aca="false">VLOOKUP(F697,'[1]Goa Member''s Details Revised'!$C$2:$AO$7385,2,0)</f>
        <v>L. N. C</v>
      </c>
      <c r="I697" s="15" t="n">
        <v>15</v>
      </c>
      <c r="J697" s="15" t="s">
        <v>1102</v>
      </c>
      <c r="K697" s="15" t="n">
        <v>1993</v>
      </c>
      <c r="L697" s="16" t="str">
        <f aca="false">VLOOKUP(F697,'[1]Goa Member''s Details Revised'!$C$2:$AO$7385,9,0)</f>
        <v>Never</v>
      </c>
      <c r="M697" s="15" t="s">
        <v>1788</v>
      </c>
      <c r="N697" s="17" t="n">
        <f aca="false">VLOOKUP(F697,'[1]Goa Member''s Details Revised'!$C$2:$AO$7385,5,0)</f>
        <v>65000</v>
      </c>
      <c r="O697" s="17" t="n">
        <f aca="false">VLOOKUP(F697,'[1]Goa Member''s Details Revised'!$C$2:$AO$7385,5,0)</f>
        <v>65000</v>
      </c>
      <c r="P697" s="17" t="n">
        <f aca="false">VLOOKUP(F697,'[1]Goa Member''s Details Revised'!$C$2:$AO$7385,6,0)</f>
        <v>61750</v>
      </c>
      <c r="Q697" s="17" t="str">
        <f aca="false">VLOOKUP(F697,'[1]Goa Member''s Details Revised'!$C$2:$AO$7385,8,0)</f>
        <v>I.R.M</v>
      </c>
      <c r="R697" s="17" t="n">
        <f aca="false">+O697-P697</f>
        <v>3250</v>
      </c>
      <c r="S697" s="15" t="e">
        <f aca="false">+#REF!-K697</f>
        <v>#REF!</v>
      </c>
      <c r="T697" s="17" t="n">
        <f aca="false">IF(Q697="regular",((P697-(P697/99)*S697)),(P697-(P697*20%)))</f>
        <v>49400</v>
      </c>
      <c r="U697" s="17" t="e">
        <f aca="false">((P697-(P697/99)*S697))</f>
        <v>#REF!</v>
      </c>
      <c r="V697" s="17" t="n">
        <f aca="false">IF(Q697="regular",0,(P697-(O697*20%)))</f>
        <v>48750</v>
      </c>
      <c r="W697" s="17"/>
      <c r="X697" s="15"/>
      <c r="Y697" s="18" t="str">
        <f aca="false">VLOOKUP(F697,'[1]Goa Member''s Details Revised'!$C$2:$AO$7385,12,0)</f>
        <v>As per POD last communication 07 </v>
      </c>
    </row>
    <row r="698" customFormat="false" ht="30" hidden="false" customHeight="false" outlineLevel="0" collapsed="false">
      <c r="B698" s="14" t="n">
        <v>697</v>
      </c>
      <c r="C698" s="15"/>
      <c r="D698" s="15" t="s">
        <v>1789</v>
      </c>
      <c r="E698" s="15" t="s">
        <v>25</v>
      </c>
      <c r="F698" s="15" t="n">
        <v>21009</v>
      </c>
      <c r="G698" s="15"/>
      <c r="H698" s="16" t="str">
        <f aca="false">VLOOKUP(F698,'[1]Goa Member''s Details Revised'!$C$2:$AO$7385,2,0)</f>
        <v>L. N. C</v>
      </c>
      <c r="I698" s="15" t="n">
        <v>28</v>
      </c>
      <c r="J698" s="15" t="s">
        <v>1102</v>
      </c>
      <c r="K698" s="15" t="n">
        <v>1993</v>
      </c>
      <c r="L698" s="16" t="str">
        <f aca="false">VLOOKUP(F698,'[1]Goa Member''s Details Revised'!$C$2:$AO$7385,9,0)</f>
        <v>Never</v>
      </c>
      <c r="M698" s="15" t="s">
        <v>1790</v>
      </c>
      <c r="N698" s="17" t="n">
        <f aca="false">VLOOKUP(F698,'[1]Goa Member''s Details Revised'!$C$2:$AO$7385,5,0)</f>
        <v>65000</v>
      </c>
      <c r="O698" s="17" t="n">
        <f aca="false">VLOOKUP(F698,'[1]Goa Member''s Details Revised'!$C$2:$AO$7385,5,0)</f>
        <v>65000</v>
      </c>
      <c r="P698" s="17" t="n">
        <f aca="false">VLOOKUP(F698,'[1]Goa Member''s Details Revised'!$C$2:$AO$7385,6,0)</f>
        <v>61750</v>
      </c>
      <c r="Q698" s="17" t="str">
        <f aca="false">VLOOKUP(F698,'[1]Goa Member''s Details Revised'!$C$2:$AO$7385,8,0)</f>
        <v>I.R.M</v>
      </c>
      <c r="R698" s="17" t="n">
        <f aca="false">+O698-P698</f>
        <v>3250</v>
      </c>
      <c r="S698" s="15" t="e">
        <f aca="false">+#REF!-K698</f>
        <v>#REF!</v>
      </c>
      <c r="T698" s="17" t="n">
        <f aca="false">IF(Q698="regular",((P698-(P698/99)*S698)),(P698-(P698*20%)))</f>
        <v>49400</v>
      </c>
      <c r="U698" s="17" t="e">
        <f aca="false">((P698-(P698/99)*S698))</f>
        <v>#REF!</v>
      </c>
      <c r="V698" s="17" t="n">
        <f aca="false">IF(Q698="regular",0,(P698-(O698*20%)))</f>
        <v>48750</v>
      </c>
      <c r="W698" s="17"/>
      <c r="X698" s="15"/>
      <c r="Y698" s="18" t="str">
        <f aca="false">VLOOKUP(F698,'[1]Goa Member''s Details Revised'!$C$2:$AO$7385,12,0)</f>
        <v>we send last reminder in 2012.then we did not receive any reply</v>
      </c>
    </row>
    <row r="699" customFormat="false" ht="30" hidden="false" customHeight="false" outlineLevel="0" collapsed="false">
      <c r="B699" s="14" t="n">
        <v>698</v>
      </c>
      <c r="C699" s="15"/>
      <c r="D699" s="15" t="s">
        <v>1791</v>
      </c>
      <c r="E699" s="15" t="s">
        <v>25</v>
      </c>
      <c r="F699" s="15" t="n">
        <v>21010</v>
      </c>
      <c r="G699" s="15"/>
      <c r="H699" s="16" t="str">
        <f aca="false">VLOOKUP(F699,'[1]Goa Member''s Details Revised'!$C$2:$AO$7385,2,0)</f>
        <v>L. N. C</v>
      </c>
      <c r="I699" s="15" t="n">
        <v>8</v>
      </c>
      <c r="J699" s="15" t="s">
        <v>1102</v>
      </c>
      <c r="K699" s="15" t="n">
        <v>1993</v>
      </c>
      <c r="L699" s="16" t="str">
        <f aca="false">VLOOKUP(F699,'[1]Goa Member''s Details Revised'!$C$2:$AO$7385,9,0)</f>
        <v>Never</v>
      </c>
      <c r="M699" s="15" t="s">
        <v>1792</v>
      </c>
      <c r="N699" s="17" t="n">
        <f aca="false">VLOOKUP(F699,'[1]Goa Member''s Details Revised'!$C$2:$AO$7385,5,0)</f>
        <v>50000</v>
      </c>
      <c r="O699" s="17" t="n">
        <f aca="false">VLOOKUP(F699,'[1]Goa Member''s Details Revised'!$C$2:$AO$7385,5,0)</f>
        <v>50000</v>
      </c>
      <c r="P699" s="17" t="n">
        <f aca="false">VLOOKUP(F699,'[1]Goa Member''s Details Revised'!$C$2:$AO$7385,6,0)</f>
        <v>50000</v>
      </c>
      <c r="Q699" s="17" t="str">
        <f aca="false">VLOOKUP(F699,'[1]Goa Member''s Details Revised'!$C$2:$AO$7385,8,0)</f>
        <v>I.R.M</v>
      </c>
      <c r="R699" s="17" t="n">
        <f aca="false">+O699-P699</f>
        <v>0</v>
      </c>
      <c r="S699" s="15" t="e">
        <f aca="false">+#REF!-K699</f>
        <v>#REF!</v>
      </c>
      <c r="T699" s="17" t="n">
        <f aca="false">IF(Q699="regular",((P699-(P699/99)*S699)),(P699-(P699*20%)))</f>
        <v>40000</v>
      </c>
      <c r="U699" s="17" t="e">
        <f aca="false">((P699-(P699/99)*S699))</f>
        <v>#REF!</v>
      </c>
      <c r="V699" s="17" t="n">
        <f aca="false">IF(Q699="regular",0,(P699-(O699*20%)))</f>
        <v>40000</v>
      </c>
      <c r="W699" s="17"/>
      <c r="X699" s="15"/>
      <c r="Y699" s="18" t="str">
        <f aca="false">VLOOKUP(F699,'[1]Goa Member''s Details Revised'!$C$2:$AO$7385,12,0)</f>
        <v>we send last reminder in 2012.then we did not receive any reply</v>
      </c>
    </row>
    <row r="700" customFormat="false" ht="30" hidden="false" customHeight="false" outlineLevel="0" collapsed="false">
      <c r="B700" s="14" t="n">
        <v>699</v>
      </c>
      <c r="C700" s="15"/>
      <c r="D700" s="15" t="s">
        <v>1793</v>
      </c>
      <c r="E700" s="15" t="s">
        <v>25</v>
      </c>
      <c r="F700" s="15" t="n">
        <v>21011</v>
      </c>
      <c r="G700" s="15"/>
      <c r="H700" s="16" t="str">
        <f aca="false">VLOOKUP(F700,'[1]Goa Member''s Details Revised'!$C$2:$AO$7385,2,0)</f>
        <v>L. N. C</v>
      </c>
      <c r="I700" s="15" t="n">
        <v>22</v>
      </c>
      <c r="J700" s="15" t="s">
        <v>1102</v>
      </c>
      <c r="K700" s="15" t="n">
        <v>1993</v>
      </c>
      <c r="L700" s="16" t="str">
        <f aca="false">VLOOKUP(F700,'[1]Goa Member''s Details Revised'!$C$2:$AO$7385,9,0)</f>
        <v>Never</v>
      </c>
      <c r="M700" s="15" t="s">
        <v>1794</v>
      </c>
      <c r="N700" s="17" t="n">
        <f aca="false">VLOOKUP(F700,'[1]Goa Member''s Details Revised'!$C$2:$AO$7385,5,0)</f>
        <v>22000</v>
      </c>
      <c r="O700" s="17" t="n">
        <f aca="false">VLOOKUP(F700,'[1]Goa Member''s Details Revised'!$C$2:$AO$7385,5,0)</f>
        <v>22000</v>
      </c>
      <c r="P700" s="17" t="n">
        <f aca="false">VLOOKUP(F700,'[1]Goa Member''s Details Revised'!$C$2:$AO$7385,6,0)</f>
        <v>22000</v>
      </c>
      <c r="Q700" s="17" t="str">
        <f aca="false">VLOOKUP(F700,'[1]Goa Member''s Details Revised'!$C$2:$AO$7385,8,0)</f>
        <v>I.R.M</v>
      </c>
      <c r="R700" s="17" t="n">
        <f aca="false">+O700-P700</f>
        <v>0</v>
      </c>
      <c r="S700" s="15" t="e">
        <f aca="false">+#REF!-K700</f>
        <v>#REF!</v>
      </c>
      <c r="T700" s="17" t="n">
        <f aca="false">IF(Q700="regular",((P700-(P700/99)*S700)),(P700-(P700*20%)))</f>
        <v>17600</v>
      </c>
      <c r="U700" s="17" t="e">
        <f aca="false">((P700-(P700/99)*S700))</f>
        <v>#REF!</v>
      </c>
      <c r="V700" s="17" t="n">
        <f aca="false">IF(Q700="regular",0,(P700-(O700*20%)))</f>
        <v>17600</v>
      </c>
      <c r="W700" s="17"/>
      <c r="X700" s="15"/>
      <c r="Y700" s="18" t="str">
        <f aca="false">VLOOKUP(F700,'[1]Goa Member''s Details Revised'!$C$2:$AO$7385,12,0)</f>
        <v>we send last reminder in 2012.then we did not receive any reply</v>
      </c>
    </row>
    <row r="701" customFormat="false" ht="15" hidden="false" customHeight="false" outlineLevel="0" collapsed="false">
      <c r="B701" s="14" t="n">
        <v>700</v>
      </c>
      <c r="C701" s="15"/>
      <c r="D701" s="15" t="s">
        <v>1795</v>
      </c>
      <c r="E701" s="15" t="s">
        <v>25</v>
      </c>
      <c r="F701" s="15" t="n">
        <v>21012</v>
      </c>
      <c r="G701" s="15"/>
      <c r="H701" s="16" t="str">
        <f aca="false">VLOOKUP(F701,'[1]Goa Member''s Details Revised'!$C$2:$AO$7385,2,0)</f>
        <v>L. N. C</v>
      </c>
      <c r="I701" s="15" t="n">
        <v>6</v>
      </c>
      <c r="J701" s="15" t="s">
        <v>1102</v>
      </c>
      <c r="K701" s="15" t="n">
        <v>1993</v>
      </c>
      <c r="L701" s="16" t="str">
        <f aca="false">VLOOKUP(F701,'[1]Goa Member''s Details Revised'!$C$2:$AO$7385,9,0)</f>
        <v>Never</v>
      </c>
      <c r="M701" s="15" t="s">
        <v>1796</v>
      </c>
      <c r="N701" s="17" t="n">
        <f aca="false">VLOOKUP(F701,'[1]Goa Member''s Details Revised'!$C$2:$AO$7385,5,0)</f>
        <v>22000</v>
      </c>
      <c r="O701" s="17" t="n">
        <f aca="false">VLOOKUP(F701,'[1]Goa Member''s Details Revised'!$C$2:$AO$7385,5,0)</f>
        <v>22000</v>
      </c>
      <c r="P701" s="17" t="n">
        <f aca="false">VLOOKUP(F701,'[1]Goa Member''s Details Revised'!$C$2:$AO$7385,6,0)</f>
        <v>6600</v>
      </c>
      <c r="Q701" s="17" t="str">
        <f aca="false">VLOOKUP(F701,'[1]Goa Member''s Details Revised'!$C$2:$AO$7385,8,0)</f>
        <v>outstanding</v>
      </c>
      <c r="R701" s="17" t="n">
        <f aca="false">+O701-P701</f>
        <v>15400</v>
      </c>
      <c r="S701" s="15" t="e">
        <f aca="false">+#REF!-K701</f>
        <v>#REF!</v>
      </c>
      <c r="T701" s="17" t="n">
        <f aca="false">IF(Q701="regular",((P701-(P701/99)*S701)),(P701-(P701*20%)))</f>
        <v>5280</v>
      </c>
      <c r="U701" s="17" t="e">
        <f aca="false">((P701-(P701/99)*S701))</f>
        <v>#REF!</v>
      </c>
      <c r="V701" s="17" t="n">
        <f aca="false">IF(Q701="regular",0,(P701-(O701*20%)))</f>
        <v>2200</v>
      </c>
      <c r="W701" s="17"/>
      <c r="X701" s="15"/>
      <c r="Y701" s="18" t="str">
        <f aca="false">VLOOKUP(F701,'[1]Goa Member''s Details Revised'!$C$2:$AO$7385,12,0)</f>
        <v>As per POD ,,, last communication 07 (Outstanding Rs.15400/-)</v>
      </c>
    </row>
    <row r="702" customFormat="false" ht="30" hidden="false" customHeight="false" outlineLevel="0" collapsed="false">
      <c r="B702" s="14" t="n">
        <v>701</v>
      </c>
      <c r="C702" s="15"/>
      <c r="D702" s="15" t="s">
        <v>1797</v>
      </c>
      <c r="E702" s="15" t="s">
        <v>25</v>
      </c>
      <c r="F702" s="15" t="n">
        <v>21013</v>
      </c>
      <c r="G702" s="15"/>
      <c r="H702" s="16" t="str">
        <f aca="false">VLOOKUP(F702,'[1]Goa Member''s Details Revised'!$C$2:$AO$7385,2,0)</f>
        <v>L. N. C</v>
      </c>
      <c r="I702" s="15" t="n">
        <v>11</v>
      </c>
      <c r="J702" s="15" t="s">
        <v>1102</v>
      </c>
      <c r="K702" s="15" t="n">
        <v>1993</v>
      </c>
      <c r="L702" s="16" t="str">
        <f aca="false">VLOOKUP(F702,'[1]Goa Member''s Details Revised'!$C$2:$AO$7385,9,0)</f>
        <v>Never</v>
      </c>
      <c r="M702" s="15" t="s">
        <v>1798</v>
      </c>
      <c r="N702" s="17" t="n">
        <f aca="false">VLOOKUP(F702,'[1]Goa Member''s Details Revised'!$C$2:$AO$7385,5,0)</f>
        <v>65000</v>
      </c>
      <c r="O702" s="17" t="n">
        <f aca="false">VLOOKUP(F702,'[1]Goa Member''s Details Revised'!$C$2:$AO$7385,5,0)</f>
        <v>65000</v>
      </c>
      <c r="P702" s="17" t="n">
        <f aca="false">VLOOKUP(F702,'[1]Goa Member''s Details Revised'!$C$2:$AO$7385,6,0)</f>
        <v>65000</v>
      </c>
      <c r="Q702" s="17" t="str">
        <f aca="false">VLOOKUP(F702,'[1]Goa Member''s Details Revised'!$C$2:$AO$7385,8,0)</f>
        <v>I.R.M</v>
      </c>
      <c r="R702" s="17" t="n">
        <f aca="false">+O702-P702</f>
        <v>0</v>
      </c>
      <c r="S702" s="15" t="e">
        <f aca="false">+#REF!-K702</f>
        <v>#REF!</v>
      </c>
      <c r="T702" s="17" t="n">
        <f aca="false">IF(Q702="regular",((P702-(P702/99)*S702)),(P702-(P702*20%)))</f>
        <v>52000</v>
      </c>
      <c r="U702" s="17" t="e">
        <f aca="false">((P702-(P702/99)*S702))</f>
        <v>#REF!</v>
      </c>
      <c r="V702" s="17" t="n">
        <f aca="false">IF(Q702="regular",0,(P702-(O702*20%)))</f>
        <v>52000</v>
      </c>
      <c r="W702" s="17"/>
      <c r="X702" s="15"/>
      <c r="Y702" s="18" t="str">
        <f aca="false">VLOOKUP(F702,'[1]Goa Member''s Details Revised'!$C$2:$AO$7385,12,0)</f>
        <v>we send last reminder in 2012.then we did not receive any reply</v>
      </c>
    </row>
    <row r="703" customFormat="false" ht="30" hidden="false" customHeight="false" outlineLevel="0" collapsed="false">
      <c r="B703" s="14" t="n">
        <v>702</v>
      </c>
      <c r="C703" s="15"/>
      <c r="D703" s="15" t="s">
        <v>1799</v>
      </c>
      <c r="E703" s="15" t="s">
        <v>25</v>
      </c>
      <c r="F703" s="15" t="n">
        <v>21016</v>
      </c>
      <c r="G703" s="15"/>
      <c r="H703" s="16" t="str">
        <f aca="false">VLOOKUP(F703,'[1]Goa Member''s Details Revised'!$C$2:$AO$7385,2,0)</f>
        <v>L. N. C</v>
      </c>
      <c r="I703" s="15" t="n">
        <v>22</v>
      </c>
      <c r="J703" s="15" t="s">
        <v>834</v>
      </c>
      <c r="K703" s="15" t="n">
        <v>1993</v>
      </c>
      <c r="L703" s="16" t="str">
        <f aca="false">VLOOKUP(F703,'[1]Goa Member''s Details Revised'!$C$2:$AO$7385,9,0)</f>
        <v>Never</v>
      </c>
      <c r="M703" s="15" t="s">
        <v>1800</v>
      </c>
      <c r="N703" s="17" t="n">
        <f aca="false">VLOOKUP(F703,'[1]Goa Member''s Details Revised'!$C$2:$AO$7385,5,0)</f>
        <v>52000</v>
      </c>
      <c r="O703" s="17" t="n">
        <f aca="false">VLOOKUP(F703,'[1]Goa Member''s Details Revised'!$C$2:$AO$7385,5,0)</f>
        <v>52000</v>
      </c>
      <c r="P703" s="17" t="n">
        <f aca="false">VLOOKUP(F703,'[1]Goa Member''s Details Revised'!$C$2:$AO$7385,6,0)</f>
        <v>52000</v>
      </c>
      <c r="Q703" s="17" t="str">
        <f aca="false">VLOOKUP(F703,'[1]Goa Member''s Details Revised'!$C$2:$AO$7385,8,0)</f>
        <v>I.R.M</v>
      </c>
      <c r="R703" s="17" t="n">
        <f aca="false">+O703-P703</f>
        <v>0</v>
      </c>
      <c r="S703" s="15" t="e">
        <f aca="false">+#REF!-K703</f>
        <v>#REF!</v>
      </c>
      <c r="T703" s="17" t="n">
        <f aca="false">IF(Q703="regular",((P703-(P703/99)*S703)),(P703-(P703*20%)))</f>
        <v>41600</v>
      </c>
      <c r="U703" s="17" t="e">
        <f aca="false">((P703-(P703/99)*S703))</f>
        <v>#REF!</v>
      </c>
      <c r="V703" s="17" t="n">
        <f aca="false">IF(Q703="regular",0,(P703-(O703*20%)))</f>
        <v>41600</v>
      </c>
      <c r="W703" s="17"/>
      <c r="X703" s="15"/>
      <c r="Y703" s="18" t="str">
        <f aca="false">VLOOKUP(F703,'[1]Goa Member''s Details Revised'!$C$2:$AO$7385,12,0)</f>
        <v>we send last reminder in 2012.then we did not receive any reply</v>
      </c>
    </row>
    <row r="704" customFormat="false" ht="30" hidden="false" customHeight="false" outlineLevel="0" collapsed="false">
      <c r="B704" s="14" t="n">
        <v>703</v>
      </c>
      <c r="C704" s="15"/>
      <c r="D704" s="15" t="s">
        <v>1801</v>
      </c>
      <c r="E704" s="15" t="s">
        <v>25</v>
      </c>
      <c r="F704" s="15" t="n">
        <v>21017</v>
      </c>
      <c r="G704" s="15"/>
      <c r="H704" s="16" t="str">
        <f aca="false">VLOOKUP(F704,'[1]Goa Member''s Details Revised'!$C$2:$AO$7385,2,0)</f>
        <v>L. N. C</v>
      </c>
      <c r="I704" s="15" t="n">
        <v>22</v>
      </c>
      <c r="J704" s="15" t="s">
        <v>27</v>
      </c>
      <c r="K704" s="15" t="n">
        <v>1993</v>
      </c>
      <c r="L704" s="16" t="str">
        <f aca="false">VLOOKUP(F704,'[1]Goa Member''s Details Revised'!$C$2:$AO$7385,9,0)</f>
        <v>Never</v>
      </c>
      <c r="M704" s="15" t="s">
        <v>1802</v>
      </c>
      <c r="N704" s="17" t="n">
        <f aca="false">VLOOKUP(F704,'[1]Goa Member''s Details Revised'!$C$2:$AO$7385,5,0)</f>
        <v>22000</v>
      </c>
      <c r="O704" s="17" t="n">
        <f aca="false">VLOOKUP(F704,'[1]Goa Member''s Details Revised'!$C$2:$AO$7385,5,0)</f>
        <v>22000</v>
      </c>
      <c r="P704" s="17" t="n">
        <f aca="false">VLOOKUP(F704,'[1]Goa Member''s Details Revised'!$C$2:$AO$7385,6,0)</f>
        <v>4000</v>
      </c>
      <c r="Q704" s="17" t="str">
        <f aca="false">VLOOKUP(F704,'[1]Goa Member''s Details Revised'!$C$2:$AO$7385,8,0)</f>
        <v>outstanding</v>
      </c>
      <c r="R704" s="17" t="n">
        <f aca="false">+O704-P704</f>
        <v>18000</v>
      </c>
      <c r="S704" s="15" t="e">
        <f aca="false">+#REF!-K704</f>
        <v>#REF!</v>
      </c>
      <c r="T704" s="17" t="n">
        <f aca="false">IF(Q704="regular",((P704-(P704/99)*S704)),(P704-(P704*20%)))</f>
        <v>3200</v>
      </c>
      <c r="U704" s="17" t="e">
        <f aca="false">((P704-(P704/99)*S704))</f>
        <v>#REF!</v>
      </c>
      <c r="V704" s="17" t="n">
        <f aca="false">IF(Q704="regular",0,(P704-(O704*20%)))</f>
        <v>-400</v>
      </c>
      <c r="W704" s="17"/>
      <c r="X704" s="15"/>
      <c r="Y704" s="18" t="str">
        <f aca="false">VLOOKUP(F704,'[1]Goa Member''s Details Revised'!$C$2:$AO$7385,12,0)</f>
        <v>last communication 07, only POD receipt is in file (Outstanding Rs.18000/-)</v>
      </c>
    </row>
    <row r="705" customFormat="false" ht="30" hidden="false" customHeight="false" outlineLevel="0" collapsed="false">
      <c r="B705" s="14" t="n">
        <v>704</v>
      </c>
      <c r="C705" s="15"/>
      <c r="D705" s="15" t="s">
        <v>1803</v>
      </c>
      <c r="E705" s="15" t="s">
        <v>25</v>
      </c>
      <c r="F705" s="15" t="n">
        <v>21019</v>
      </c>
      <c r="G705" s="15"/>
      <c r="H705" s="16" t="str">
        <f aca="false">VLOOKUP(F705,'[1]Goa Member''s Details Revised'!$C$2:$AO$7385,2,0)</f>
        <v>L. N. C</v>
      </c>
      <c r="I705" s="15" t="n">
        <v>2</v>
      </c>
      <c r="J705" s="15" t="s">
        <v>27</v>
      </c>
      <c r="K705" s="15" t="n">
        <v>1993</v>
      </c>
      <c r="L705" s="16" t="str">
        <f aca="false">VLOOKUP(F705,'[1]Goa Member''s Details Revised'!$C$2:$AO$7385,9,0)</f>
        <v>Never</v>
      </c>
      <c r="M705" s="15" t="s">
        <v>1804</v>
      </c>
      <c r="N705" s="17" t="n">
        <f aca="false">VLOOKUP(F705,'[1]Goa Member''s Details Revised'!$C$2:$AO$7385,5,0)</f>
        <v>42000</v>
      </c>
      <c r="O705" s="17" t="n">
        <f aca="false">VLOOKUP(F705,'[1]Goa Member''s Details Revised'!$C$2:$AO$7385,5,0)</f>
        <v>42000</v>
      </c>
      <c r="P705" s="17" t="n">
        <f aca="false">VLOOKUP(F705,'[1]Goa Member''s Details Revised'!$C$2:$AO$7385,6,0)</f>
        <v>39900</v>
      </c>
      <c r="Q705" s="17" t="str">
        <f aca="false">VLOOKUP(F705,'[1]Goa Member''s Details Revised'!$C$2:$AO$7385,8,0)</f>
        <v>I.R.M</v>
      </c>
      <c r="R705" s="17" t="n">
        <f aca="false">+O705-P705</f>
        <v>2100</v>
      </c>
      <c r="S705" s="15" t="e">
        <f aca="false">+#REF!-K705</f>
        <v>#REF!</v>
      </c>
      <c r="T705" s="17" t="n">
        <f aca="false">IF(Q705="regular",((P705-(P705/99)*S705)),(P705-(P705*20%)))</f>
        <v>31920</v>
      </c>
      <c r="U705" s="17" t="e">
        <f aca="false">((P705-(P705/99)*S705))</f>
        <v>#REF!</v>
      </c>
      <c r="V705" s="17" t="n">
        <f aca="false">IF(Q705="regular",0,(P705-(O705*20%)))</f>
        <v>31500</v>
      </c>
      <c r="W705" s="17"/>
      <c r="X705" s="15"/>
      <c r="Y705" s="18" t="str">
        <f aca="false">VLOOKUP(F705,'[1]Goa Member''s Details Revised'!$C$2:$AO$7385,12,0)</f>
        <v>we send last reminder in 2012.then we did not receive any reply</v>
      </c>
    </row>
    <row r="706" customFormat="false" ht="30" hidden="false" customHeight="false" outlineLevel="0" collapsed="false">
      <c r="B706" s="14" t="n">
        <v>705</v>
      </c>
      <c r="C706" s="15"/>
      <c r="D706" s="15" t="s">
        <v>1805</v>
      </c>
      <c r="E706" s="15" t="s">
        <v>25</v>
      </c>
      <c r="F706" s="15" t="n">
        <v>21021</v>
      </c>
      <c r="G706" s="15"/>
      <c r="H706" s="16" t="str">
        <f aca="false">VLOOKUP(F706,'[1]Goa Member''s Details Revised'!$C$2:$AO$7385,2,0)</f>
        <v>L. N. C</v>
      </c>
      <c r="I706" s="15" t="n">
        <v>20</v>
      </c>
      <c r="J706" s="15" t="s">
        <v>27</v>
      </c>
      <c r="K706" s="15" t="n">
        <v>1993</v>
      </c>
      <c r="L706" s="16" t="str">
        <f aca="false">VLOOKUP(F706,'[1]Goa Member''s Details Revised'!$C$2:$AO$7385,9,0)</f>
        <v>Never</v>
      </c>
      <c r="M706" s="15" t="s">
        <v>1806</v>
      </c>
      <c r="N706" s="17" t="n">
        <f aca="false">VLOOKUP(F706,'[1]Goa Member''s Details Revised'!$C$2:$AO$7385,5,0)</f>
        <v>22000</v>
      </c>
      <c r="O706" s="17" t="n">
        <f aca="false">VLOOKUP(F706,'[1]Goa Member''s Details Revised'!$C$2:$AO$7385,5,0)</f>
        <v>22000</v>
      </c>
      <c r="P706" s="17" t="n">
        <f aca="false">VLOOKUP(F706,'[1]Goa Member''s Details Revised'!$C$2:$AO$7385,6,0)</f>
        <v>22000</v>
      </c>
      <c r="Q706" s="17" t="str">
        <f aca="false">VLOOKUP(F706,'[1]Goa Member''s Details Revised'!$C$2:$AO$7385,8,0)</f>
        <v>I.R.M</v>
      </c>
      <c r="R706" s="17" t="n">
        <f aca="false">+O706-P706</f>
        <v>0</v>
      </c>
      <c r="S706" s="15" t="e">
        <f aca="false">+#REF!-K706</f>
        <v>#REF!</v>
      </c>
      <c r="T706" s="17" t="n">
        <f aca="false">IF(Q706="regular",((P706-(P706/99)*S706)),(P706-(P706*20%)))</f>
        <v>17600</v>
      </c>
      <c r="U706" s="17" t="e">
        <f aca="false">((P706-(P706/99)*S706))</f>
        <v>#REF!</v>
      </c>
      <c r="V706" s="17" t="n">
        <f aca="false">IF(Q706="regular",0,(P706-(O706*20%)))</f>
        <v>17600</v>
      </c>
      <c r="W706" s="17"/>
      <c r="X706" s="15"/>
      <c r="Y706" s="18" t="str">
        <f aca="false">VLOOKUP(F706,'[1]Goa Member''s Details Revised'!$C$2:$AO$7385,12,0)</f>
        <v>we send last reminder in 2012.then we did not receive any reply</v>
      </c>
    </row>
    <row r="707" customFormat="false" ht="30" hidden="false" customHeight="false" outlineLevel="0" collapsed="false">
      <c r="B707" s="14" t="n">
        <v>706</v>
      </c>
      <c r="C707" s="15"/>
      <c r="D707" s="15" t="s">
        <v>1807</v>
      </c>
      <c r="E707" s="15" t="s">
        <v>25</v>
      </c>
      <c r="F707" s="15" t="n">
        <v>21022</v>
      </c>
      <c r="G707" s="15"/>
      <c r="H707" s="16" t="str">
        <f aca="false">VLOOKUP(F707,'[1]Goa Member''s Details Revised'!$C$2:$AO$7385,2,0)</f>
        <v>L. N. C</v>
      </c>
      <c r="I707" s="15" t="n">
        <v>24</v>
      </c>
      <c r="J707" s="15" t="s">
        <v>27</v>
      </c>
      <c r="K707" s="15" t="n">
        <v>1993</v>
      </c>
      <c r="L707" s="16" t="str">
        <f aca="false">VLOOKUP(F707,'[1]Goa Member''s Details Revised'!$C$2:$AO$7385,9,0)</f>
        <v>Never</v>
      </c>
      <c r="M707" s="15" t="s">
        <v>1808</v>
      </c>
      <c r="N707" s="17" t="n">
        <f aca="false">VLOOKUP(F707,'[1]Goa Member''s Details Revised'!$C$2:$AO$7385,5,0)</f>
        <v>22000</v>
      </c>
      <c r="O707" s="17" t="n">
        <f aca="false">VLOOKUP(F707,'[1]Goa Member''s Details Revised'!$C$2:$AO$7385,5,0)</f>
        <v>22000</v>
      </c>
      <c r="P707" s="17" t="n">
        <f aca="false">VLOOKUP(F707,'[1]Goa Member''s Details Revised'!$C$2:$AO$7385,6,0)</f>
        <v>22000</v>
      </c>
      <c r="Q707" s="17" t="str">
        <f aca="false">VLOOKUP(F707,'[1]Goa Member''s Details Revised'!$C$2:$AO$7385,8,0)</f>
        <v>I.R.M</v>
      </c>
      <c r="R707" s="17" t="n">
        <f aca="false">+O707-P707</f>
        <v>0</v>
      </c>
      <c r="S707" s="15" t="e">
        <f aca="false">+#REF!-K707</f>
        <v>#REF!</v>
      </c>
      <c r="T707" s="17" t="n">
        <f aca="false">IF(Q707="regular",((P707-(P707/99)*S707)),(P707-(P707*20%)))</f>
        <v>17600</v>
      </c>
      <c r="U707" s="17" t="e">
        <f aca="false">((P707-(P707/99)*S707))</f>
        <v>#REF!</v>
      </c>
      <c r="V707" s="17" t="n">
        <f aca="false">IF(Q707="regular",0,(P707-(O707*20%)))</f>
        <v>17600</v>
      </c>
      <c r="W707" s="17"/>
      <c r="X707" s="15"/>
      <c r="Y707" s="18" t="str">
        <f aca="false">VLOOKUP(F707,'[1]Goa Member''s Details Revised'!$C$2:$AO$7385,12,0)</f>
        <v>we send last reminder in 2012.then we did not receive any reply</v>
      </c>
    </row>
    <row r="708" customFormat="false" ht="30" hidden="false" customHeight="false" outlineLevel="0" collapsed="false">
      <c r="B708" s="14" t="n">
        <v>707</v>
      </c>
      <c r="C708" s="15"/>
      <c r="D708" s="15" t="s">
        <v>1809</v>
      </c>
      <c r="E708" s="15" t="s">
        <v>25</v>
      </c>
      <c r="F708" s="15" t="n">
        <v>21026</v>
      </c>
      <c r="G708" s="15"/>
      <c r="H708" s="16" t="str">
        <f aca="false">VLOOKUP(F708,'[1]Goa Member''s Details Revised'!$C$2:$AO$7385,2,0)</f>
        <v>L. N. C</v>
      </c>
      <c r="I708" s="15" t="n">
        <v>21</v>
      </c>
      <c r="J708" s="15" t="s">
        <v>34</v>
      </c>
      <c r="K708" s="15" t="n">
        <v>1994</v>
      </c>
      <c r="L708" s="16" t="str">
        <f aca="false">VLOOKUP(F708,'[1]Goa Member''s Details Revised'!$C$2:$AO$7385,9,0)</f>
        <v>Never</v>
      </c>
      <c r="M708" s="15" t="s">
        <v>1810</v>
      </c>
      <c r="N708" s="17" t="n">
        <f aca="false">VLOOKUP(F708,'[1]Goa Member''s Details Revised'!$C$2:$AO$7385,5,0)</f>
        <v>52000</v>
      </c>
      <c r="O708" s="17" t="n">
        <f aca="false">VLOOKUP(F708,'[1]Goa Member''s Details Revised'!$C$2:$AO$7385,5,0)</f>
        <v>52000</v>
      </c>
      <c r="P708" s="17" t="n">
        <f aca="false">VLOOKUP(F708,'[1]Goa Member''s Details Revised'!$C$2:$AO$7385,6,0)</f>
        <v>52000</v>
      </c>
      <c r="Q708" s="17" t="str">
        <f aca="false">VLOOKUP(F708,'[1]Goa Member''s Details Revised'!$C$2:$AO$7385,8,0)</f>
        <v>I.R.M</v>
      </c>
      <c r="R708" s="17" t="n">
        <f aca="false">+O708-P708</f>
        <v>0</v>
      </c>
      <c r="S708" s="15" t="e">
        <f aca="false">+#REF!-K708</f>
        <v>#REF!</v>
      </c>
      <c r="T708" s="17" t="n">
        <f aca="false">IF(Q708="regular",((P708-(P708/99)*S708)),(P708-(P708*20%)))</f>
        <v>41600</v>
      </c>
      <c r="U708" s="17" t="e">
        <f aca="false">((P708-(P708/99)*S708))</f>
        <v>#REF!</v>
      </c>
      <c r="V708" s="17" t="n">
        <f aca="false">IF(Q708="regular",0,(P708-(O708*20%)))</f>
        <v>41600</v>
      </c>
      <c r="W708" s="17"/>
      <c r="X708" s="15"/>
      <c r="Y708" s="18" t="str">
        <f aca="false">VLOOKUP(F708,'[1]Goa Member''s Details Revised'!$C$2:$AO$7385,12,0)</f>
        <v>we send last reminder in 2012.then we did not receive any reply</v>
      </c>
    </row>
    <row r="709" customFormat="false" ht="30" hidden="false" customHeight="false" outlineLevel="0" collapsed="false">
      <c r="B709" s="14" t="n">
        <v>708</v>
      </c>
      <c r="C709" s="15"/>
      <c r="D709" s="15" t="s">
        <v>1811</v>
      </c>
      <c r="E709" s="15" t="s">
        <v>25</v>
      </c>
      <c r="F709" s="15" t="n">
        <v>21027</v>
      </c>
      <c r="G709" s="15"/>
      <c r="H709" s="16" t="str">
        <f aca="false">VLOOKUP(F709,'[1]Goa Member''s Details Revised'!$C$2:$AO$7385,2,0)</f>
        <v>L. N. C</v>
      </c>
      <c r="I709" s="15" t="n">
        <v>12</v>
      </c>
      <c r="J709" s="15" t="s">
        <v>176</v>
      </c>
      <c r="K709" s="15" t="n">
        <v>1994</v>
      </c>
      <c r="L709" s="16" t="str">
        <f aca="false">VLOOKUP(F709,'[1]Goa Member''s Details Revised'!$C$2:$AO$7385,9,0)</f>
        <v>Never</v>
      </c>
      <c r="M709" s="15" t="s">
        <v>1812</v>
      </c>
      <c r="N709" s="17" t="n">
        <f aca="false">VLOOKUP(F709,'[1]Goa Member''s Details Revised'!$C$2:$AO$7385,5,0)</f>
        <v>40000</v>
      </c>
      <c r="O709" s="17" t="n">
        <f aca="false">VLOOKUP(F709,'[1]Goa Member''s Details Revised'!$C$2:$AO$7385,5,0)</f>
        <v>40000</v>
      </c>
      <c r="P709" s="17" t="n">
        <f aca="false">VLOOKUP(F709,'[1]Goa Member''s Details Revised'!$C$2:$AO$7385,6,0)</f>
        <v>38000</v>
      </c>
      <c r="Q709" s="17" t="str">
        <f aca="false">VLOOKUP(F709,'[1]Goa Member''s Details Revised'!$C$2:$AO$7385,8,0)</f>
        <v>I.R.M</v>
      </c>
      <c r="R709" s="17" t="n">
        <f aca="false">+O709-P709</f>
        <v>2000</v>
      </c>
      <c r="S709" s="15" t="e">
        <f aca="false">+#REF!-K709</f>
        <v>#REF!</v>
      </c>
      <c r="T709" s="17" t="n">
        <f aca="false">IF(Q709="regular",((P709-(P709/99)*S709)),(P709-(P709*20%)))</f>
        <v>30400</v>
      </c>
      <c r="U709" s="17" t="e">
        <f aca="false">((P709-(P709/99)*S709))</f>
        <v>#REF!</v>
      </c>
      <c r="V709" s="17" t="n">
        <f aca="false">IF(Q709="regular",0,(P709-(O709*20%)))</f>
        <v>30000</v>
      </c>
      <c r="W709" s="17"/>
      <c r="X709" s="15"/>
      <c r="Y709" s="18" t="str">
        <f aca="false">VLOOKUP(F709,'[1]Goa Member''s Details Revised'!$C$2:$AO$7385,12,0)</f>
        <v>we send last reminder in 2012.then we did not receive any reply</v>
      </c>
    </row>
    <row r="710" customFormat="false" ht="15" hidden="false" customHeight="false" outlineLevel="0" collapsed="false">
      <c r="B710" s="14" t="n">
        <v>709</v>
      </c>
      <c r="C710" s="15"/>
      <c r="D710" s="15" t="s">
        <v>1813</v>
      </c>
      <c r="E710" s="15" t="s">
        <v>25</v>
      </c>
      <c r="F710" s="15" t="n">
        <v>21028</v>
      </c>
      <c r="G710" s="15"/>
      <c r="H710" s="16" t="str">
        <f aca="false">VLOOKUP(F710,'[1]Goa Member''s Details Revised'!$C$2:$AO$7385,2,0)</f>
        <v>L. N. C</v>
      </c>
      <c r="I710" s="15" t="n">
        <v>17</v>
      </c>
      <c r="J710" s="15" t="s">
        <v>176</v>
      </c>
      <c r="K710" s="15" t="n">
        <v>1994</v>
      </c>
      <c r="L710" s="16" t="str">
        <f aca="false">VLOOKUP(F710,'[1]Goa Member''s Details Revised'!$C$2:$AO$7385,9,0)</f>
        <v>Never</v>
      </c>
      <c r="M710" s="15" t="s">
        <v>1814</v>
      </c>
      <c r="N710" s="17" t="n">
        <f aca="false">VLOOKUP(F710,'[1]Goa Member''s Details Revised'!$C$2:$AO$7385,5,0)</f>
        <v>30000</v>
      </c>
      <c r="O710" s="17" t="n">
        <f aca="false">VLOOKUP(F710,'[1]Goa Member''s Details Revised'!$C$2:$AO$7385,5,0)</f>
        <v>30000</v>
      </c>
      <c r="P710" s="17" t="n">
        <f aca="false">VLOOKUP(F710,'[1]Goa Member''s Details Revised'!$C$2:$AO$7385,6,0)</f>
        <v>9000</v>
      </c>
      <c r="Q710" s="17" t="str">
        <f aca="false">VLOOKUP(F710,'[1]Goa Member''s Details Revised'!$C$2:$AO$7385,8,0)</f>
        <v>outstanding</v>
      </c>
      <c r="R710" s="17" t="n">
        <f aca="false">+O710-P710</f>
        <v>21000</v>
      </c>
      <c r="S710" s="15" t="e">
        <f aca="false">+#REF!-K710</f>
        <v>#REF!</v>
      </c>
      <c r="T710" s="17" t="n">
        <f aca="false">IF(Q710="regular",((P710-(P710/99)*S710)),(P710-(P710*20%)))</f>
        <v>7200</v>
      </c>
      <c r="U710" s="17" t="e">
        <f aca="false">((P710-(P710/99)*S710))</f>
        <v>#REF!</v>
      </c>
      <c r="V710" s="17" t="n">
        <f aca="false">IF(Q710="regular",0,(P710-(O710*20%)))</f>
        <v>3000</v>
      </c>
      <c r="W710" s="17"/>
      <c r="X710" s="15"/>
      <c r="Y710" s="18" t="str">
        <f aca="false">VLOOKUP(F710,'[1]Goa Member''s Details Revised'!$C$2:$AO$7385,12,0)</f>
        <v>As per POD ,,, last communication 07 (Outstanding Rs.18000/-)</v>
      </c>
    </row>
    <row r="711" customFormat="false" ht="15" hidden="false" customHeight="false" outlineLevel="0" collapsed="false">
      <c r="B711" s="14" t="n">
        <v>710</v>
      </c>
      <c r="C711" s="15"/>
      <c r="D711" s="15" t="s">
        <v>1815</v>
      </c>
      <c r="E711" s="15" t="s">
        <v>25</v>
      </c>
      <c r="F711" s="15" t="n">
        <v>21030</v>
      </c>
      <c r="G711" s="15"/>
      <c r="H711" s="16" t="str">
        <f aca="false">VLOOKUP(F711,'[1]Goa Member''s Details Revised'!$C$2:$AO$7385,2,0)</f>
        <v>L. N. C</v>
      </c>
      <c r="I711" s="15" t="n">
        <v>12</v>
      </c>
      <c r="J711" s="15" t="s">
        <v>176</v>
      </c>
      <c r="K711" s="15" t="n">
        <v>1994</v>
      </c>
      <c r="L711" s="16" t="str">
        <f aca="false">VLOOKUP(F711,'[1]Goa Member''s Details Revised'!$C$2:$AO$7385,9,0)</f>
        <v>Never</v>
      </c>
      <c r="M711" s="15" t="s">
        <v>1816</v>
      </c>
      <c r="N711" s="17" t="n">
        <f aca="false">VLOOKUP(F711,'[1]Goa Member''s Details Revised'!$C$2:$AO$7385,5,0)</f>
        <v>22000</v>
      </c>
      <c r="O711" s="17" t="n">
        <f aca="false">VLOOKUP(F711,'[1]Goa Member''s Details Revised'!$C$2:$AO$7385,5,0)</f>
        <v>22000</v>
      </c>
      <c r="P711" s="17" t="n">
        <f aca="false">VLOOKUP(F711,'[1]Goa Member''s Details Revised'!$C$2:$AO$7385,6,0)</f>
        <v>22000</v>
      </c>
      <c r="Q711" s="17" t="str">
        <f aca="false">VLOOKUP(F711,'[1]Goa Member''s Details Revised'!$C$2:$AO$7385,8,0)</f>
        <v>I.R.M</v>
      </c>
      <c r="R711" s="17" t="n">
        <f aca="false">+O711-P711</f>
        <v>0</v>
      </c>
      <c r="S711" s="15" t="e">
        <f aca="false">+#REF!-K711</f>
        <v>#REF!</v>
      </c>
      <c r="T711" s="17" t="n">
        <f aca="false">IF(Q711="regular",((P711-(P711/99)*S711)),(P711-(P711*20%)))</f>
        <v>17600</v>
      </c>
      <c r="U711" s="17" t="e">
        <f aca="false">((P711-(P711/99)*S711))</f>
        <v>#REF!</v>
      </c>
      <c r="V711" s="17" t="n">
        <f aca="false">IF(Q711="regular",0,(P711-(O711*20%)))</f>
        <v>17600</v>
      </c>
      <c r="W711" s="17"/>
      <c r="X711" s="15"/>
      <c r="Y711" s="18" t="str">
        <f aca="false">VLOOKUP(F711,'[1]Goa Member''s Details Revised'!$C$2:$AO$7385,12,0)</f>
        <v>last communication 12, some legal doc is in file</v>
      </c>
    </row>
    <row r="712" customFormat="false" ht="15" hidden="false" customHeight="false" outlineLevel="0" collapsed="false">
      <c r="B712" s="14" t="n">
        <v>711</v>
      </c>
      <c r="C712" s="15"/>
      <c r="D712" s="15" t="s">
        <v>1817</v>
      </c>
      <c r="E712" s="15" t="s">
        <v>25</v>
      </c>
      <c r="F712" s="15" t="n">
        <v>21032</v>
      </c>
      <c r="G712" s="15"/>
      <c r="H712" s="16" t="str">
        <f aca="false">VLOOKUP(F712,'[1]Goa Member''s Details Revised'!$C$2:$AO$7385,2,0)</f>
        <v>L. N. C</v>
      </c>
      <c r="I712" s="15" t="n">
        <v>21</v>
      </c>
      <c r="J712" s="15" t="s">
        <v>176</v>
      </c>
      <c r="K712" s="15" t="n">
        <v>1994</v>
      </c>
      <c r="L712" s="16" t="str">
        <f aca="false">VLOOKUP(F712,'[1]Goa Member''s Details Revised'!$C$2:$AO$7385,9,0)</f>
        <v>Never</v>
      </c>
      <c r="M712" s="15" t="s">
        <v>1818</v>
      </c>
      <c r="N712" s="17" t="n">
        <f aca="false">VLOOKUP(F712,'[1]Goa Member''s Details Revised'!$C$2:$AO$7385,5,0)</f>
        <v>22000</v>
      </c>
      <c r="O712" s="17" t="n">
        <f aca="false">VLOOKUP(F712,'[1]Goa Member''s Details Revised'!$C$2:$AO$7385,5,0)</f>
        <v>22000</v>
      </c>
      <c r="P712" s="17" t="n">
        <f aca="false">VLOOKUP(F712,'[1]Goa Member''s Details Revised'!$C$2:$AO$7385,6,0)</f>
        <v>5500</v>
      </c>
      <c r="Q712" s="17" t="str">
        <f aca="false">VLOOKUP(F712,'[1]Goa Member''s Details Revised'!$C$2:$AO$7385,8,0)</f>
        <v>outstanding</v>
      </c>
      <c r="R712" s="17" t="n">
        <f aca="false">+O712-P712</f>
        <v>16500</v>
      </c>
      <c r="S712" s="15" t="e">
        <f aca="false">+#REF!-K712</f>
        <v>#REF!</v>
      </c>
      <c r="T712" s="17" t="n">
        <f aca="false">IF(Q712="regular",((P712-(P712/99)*S712)),(P712-(P712*20%)))</f>
        <v>4400</v>
      </c>
      <c r="U712" s="17" t="e">
        <f aca="false">((P712-(P712/99)*S712))</f>
        <v>#REF!</v>
      </c>
      <c r="V712" s="17" t="n">
        <f aca="false">IF(Q712="regular",0,(P712-(O712*20%)))</f>
        <v>1100</v>
      </c>
      <c r="W712" s="17"/>
      <c r="X712" s="15"/>
      <c r="Y712" s="18" t="str">
        <f aca="false">VLOOKUP(F712,'[1]Goa Member''s Details Revised'!$C$2:$AO$7385,12,0)</f>
        <v>last communication 04 (Outstanding Rs. 16500/-)</v>
      </c>
    </row>
    <row r="713" customFormat="false" ht="15" hidden="false" customHeight="false" outlineLevel="0" collapsed="false">
      <c r="B713" s="14" t="n">
        <v>712</v>
      </c>
      <c r="C713" s="15"/>
      <c r="D713" s="15" t="s">
        <v>1819</v>
      </c>
      <c r="E713" s="15" t="s">
        <v>25</v>
      </c>
      <c r="F713" s="15" t="n">
        <v>21033</v>
      </c>
      <c r="G713" s="15"/>
      <c r="H713" s="16" t="str">
        <f aca="false">VLOOKUP(F713,'[1]Goa Member''s Details Revised'!$C$2:$AO$7385,2,0)</f>
        <v>L. N. C</v>
      </c>
      <c r="I713" s="15" t="n">
        <v>1</v>
      </c>
      <c r="J713" s="15" t="s">
        <v>214</v>
      </c>
      <c r="K713" s="15" t="n">
        <v>1994</v>
      </c>
      <c r="L713" s="16" t="str">
        <f aca="false">VLOOKUP(F713,'[1]Goa Member''s Details Revised'!$C$2:$AO$7385,9,0)</f>
        <v>Never</v>
      </c>
      <c r="M713" s="15" t="s">
        <v>1820</v>
      </c>
      <c r="N713" s="17" t="n">
        <f aca="false">VLOOKUP(F713,'[1]Goa Member''s Details Revised'!$C$2:$AO$7385,5,0)</f>
        <v>42000</v>
      </c>
      <c r="O713" s="17" t="n">
        <f aca="false">VLOOKUP(F713,'[1]Goa Member''s Details Revised'!$C$2:$AO$7385,5,0)</f>
        <v>42000</v>
      </c>
      <c r="P713" s="17" t="n">
        <f aca="false">VLOOKUP(F713,'[1]Goa Member''s Details Revised'!$C$2:$AO$7385,6,0)</f>
        <v>42000</v>
      </c>
      <c r="Q713" s="17" t="str">
        <f aca="false">VLOOKUP(F713,'[1]Goa Member''s Details Revised'!$C$2:$AO$7385,8,0)</f>
        <v>I.R.M</v>
      </c>
      <c r="R713" s="17" t="n">
        <f aca="false">+O713-P713</f>
        <v>0</v>
      </c>
      <c r="S713" s="15" t="e">
        <f aca="false">+#REF!-K713</f>
        <v>#REF!</v>
      </c>
      <c r="T713" s="17" t="n">
        <f aca="false">IF(Q713="regular",((P713-(P713/99)*S713)),(P713-(P713*20%)))</f>
        <v>33600</v>
      </c>
      <c r="U713" s="17" t="e">
        <f aca="false">((P713-(P713/99)*S713))</f>
        <v>#REF!</v>
      </c>
      <c r="V713" s="17" t="n">
        <f aca="false">IF(Q713="regular",0,(P713-(O713*20%)))</f>
        <v>33600</v>
      </c>
      <c r="W713" s="17"/>
      <c r="X713" s="15"/>
      <c r="Y713" s="18" t="str">
        <f aca="false">VLOOKUP(F713,'[1]Goa Member''s Details Revised'!$C$2:$AO$7385,12,0)</f>
        <v>send perform invoice so Last Communication Till 2011</v>
      </c>
    </row>
    <row r="714" customFormat="false" ht="15" hidden="false" customHeight="false" outlineLevel="0" collapsed="false">
      <c r="B714" s="14" t="n">
        <v>713</v>
      </c>
      <c r="C714" s="15"/>
      <c r="D714" s="15" t="s">
        <v>1821</v>
      </c>
      <c r="E714" s="15" t="s">
        <v>25</v>
      </c>
      <c r="F714" s="15" t="n">
        <v>21034</v>
      </c>
      <c r="G714" s="15"/>
      <c r="H714" s="16" t="str">
        <f aca="false">VLOOKUP(F714,'[1]Goa Member''s Details Revised'!$C$2:$AO$7385,2,0)</f>
        <v>L. N. C</v>
      </c>
      <c r="I714" s="15" t="n">
        <v>16</v>
      </c>
      <c r="J714" s="15" t="s">
        <v>176</v>
      </c>
      <c r="K714" s="15" t="n">
        <v>1994</v>
      </c>
      <c r="L714" s="16" t="str">
        <f aca="false">VLOOKUP(F714,'[1]Goa Member''s Details Revised'!$C$2:$AO$7385,9,0)</f>
        <v>Never</v>
      </c>
      <c r="M714" s="15" t="s">
        <v>1822</v>
      </c>
      <c r="N714" s="17" t="n">
        <f aca="false">VLOOKUP(F714,'[1]Goa Member''s Details Revised'!$C$2:$AO$7385,5,0)</f>
        <v>22000</v>
      </c>
      <c r="O714" s="17" t="n">
        <f aca="false">VLOOKUP(F714,'[1]Goa Member''s Details Revised'!$C$2:$AO$7385,5,0)</f>
        <v>22000</v>
      </c>
      <c r="P714" s="17" t="n">
        <f aca="false">VLOOKUP(F714,'[1]Goa Member''s Details Revised'!$C$2:$AO$7385,6,0)</f>
        <v>20900</v>
      </c>
      <c r="Q714" s="17" t="str">
        <f aca="false">VLOOKUP(F714,'[1]Goa Member''s Details Revised'!$C$2:$AO$7385,8,0)</f>
        <v>I.R.M</v>
      </c>
      <c r="R714" s="17" t="n">
        <f aca="false">+O714-P714</f>
        <v>1100</v>
      </c>
      <c r="S714" s="15" t="e">
        <f aca="false">+#REF!-K714</f>
        <v>#REF!</v>
      </c>
      <c r="T714" s="17" t="n">
        <f aca="false">IF(Q714="regular",((P714-(P714/99)*S714)),(P714-(P714*20%)))</f>
        <v>16720</v>
      </c>
      <c r="U714" s="17" t="e">
        <f aca="false">((P714-(P714/99)*S714))</f>
        <v>#REF!</v>
      </c>
      <c r="V714" s="17" t="n">
        <f aca="false">IF(Q714="regular",0,(P714-(O714*20%)))</f>
        <v>16500</v>
      </c>
      <c r="W714" s="17"/>
      <c r="X714" s="15"/>
      <c r="Y714" s="18" t="str">
        <f aca="false">VLOOKUP(F714,'[1]Goa Member''s Details Revised'!$C$2:$AO$7385,12,0)</f>
        <v>last communication 99</v>
      </c>
    </row>
    <row r="715" customFormat="false" ht="15" hidden="false" customHeight="false" outlineLevel="0" collapsed="false">
      <c r="B715" s="14" t="n">
        <v>714</v>
      </c>
      <c r="C715" s="15"/>
      <c r="D715" s="15" t="s">
        <v>1823</v>
      </c>
      <c r="E715" s="15" t="s">
        <v>25</v>
      </c>
      <c r="F715" s="15" t="n">
        <v>21035</v>
      </c>
      <c r="G715" s="15"/>
      <c r="H715" s="16" t="str">
        <f aca="false">VLOOKUP(F715,'[1]Goa Member''s Details Revised'!$C$2:$AO$7385,2,0)</f>
        <v>L. N. C</v>
      </c>
      <c r="I715" s="15" t="n">
        <v>25</v>
      </c>
      <c r="J715" s="15" t="s">
        <v>176</v>
      </c>
      <c r="K715" s="15" t="n">
        <v>1994</v>
      </c>
      <c r="L715" s="16" t="str">
        <f aca="false">VLOOKUP(F715,'[1]Goa Member''s Details Revised'!$C$2:$AO$7385,9,0)</f>
        <v>Never</v>
      </c>
      <c r="M715" s="15" t="s">
        <v>1824</v>
      </c>
      <c r="N715" s="17" t="n">
        <f aca="false">VLOOKUP(F715,'[1]Goa Member''s Details Revised'!$C$2:$AO$7385,5,0)</f>
        <v>22000</v>
      </c>
      <c r="O715" s="17" t="n">
        <f aca="false">VLOOKUP(F715,'[1]Goa Member''s Details Revised'!$C$2:$AO$7385,5,0)</f>
        <v>22000</v>
      </c>
      <c r="P715" s="17" t="n">
        <f aca="false">VLOOKUP(F715,'[1]Goa Member''s Details Revised'!$C$2:$AO$7385,6,0)</f>
        <v>22000</v>
      </c>
      <c r="Q715" s="17" t="str">
        <f aca="false">VLOOKUP(F715,'[1]Goa Member''s Details Revised'!$C$2:$AO$7385,8,0)</f>
        <v>I.R.M</v>
      </c>
      <c r="R715" s="17" t="n">
        <f aca="false">+O715-P715</f>
        <v>0</v>
      </c>
      <c r="S715" s="15" t="e">
        <f aca="false">+#REF!-K715</f>
        <v>#REF!</v>
      </c>
      <c r="T715" s="17" t="n">
        <f aca="false">IF(Q715="regular",((P715-(P715/99)*S715)),(P715-(P715*20%)))</f>
        <v>17600</v>
      </c>
      <c r="U715" s="17" t="e">
        <f aca="false">((P715-(P715/99)*S715))</f>
        <v>#REF!</v>
      </c>
      <c r="V715" s="17" t="n">
        <f aca="false">IF(Q715="regular",0,(P715-(O715*20%)))</f>
        <v>17600</v>
      </c>
      <c r="W715" s="17"/>
      <c r="X715" s="15"/>
      <c r="Y715" s="18" t="str">
        <f aca="false">VLOOKUP(F715,'[1]Goa Member''s Details Revised'!$C$2:$AO$7385,12,0)</f>
        <v>last communication 00</v>
      </c>
    </row>
    <row r="716" customFormat="false" ht="30" hidden="false" customHeight="false" outlineLevel="0" collapsed="false">
      <c r="B716" s="14" t="n">
        <v>715</v>
      </c>
      <c r="C716" s="15"/>
      <c r="D716" s="15" t="s">
        <v>1825</v>
      </c>
      <c r="E716" s="15" t="s">
        <v>25</v>
      </c>
      <c r="F716" s="15" t="n">
        <v>21036</v>
      </c>
      <c r="G716" s="15"/>
      <c r="H716" s="16" t="str">
        <f aca="false">VLOOKUP(F716,'[1]Goa Member''s Details Revised'!$C$2:$AO$7385,2,0)</f>
        <v>L. N. C</v>
      </c>
      <c r="I716" s="15" t="n">
        <v>21</v>
      </c>
      <c r="J716" s="15" t="s">
        <v>176</v>
      </c>
      <c r="K716" s="15" t="n">
        <v>1994</v>
      </c>
      <c r="L716" s="16" t="str">
        <f aca="false">VLOOKUP(F716,'[1]Goa Member''s Details Revised'!$C$2:$AO$7385,9,0)</f>
        <v>Never</v>
      </c>
      <c r="M716" s="15" t="s">
        <v>1826</v>
      </c>
      <c r="N716" s="17" t="n">
        <f aca="false">VLOOKUP(F716,'[1]Goa Member''s Details Revised'!$C$2:$AO$7385,5,0)</f>
        <v>30000</v>
      </c>
      <c r="O716" s="17" t="n">
        <f aca="false">VLOOKUP(F716,'[1]Goa Member''s Details Revised'!$C$2:$AO$7385,5,0)</f>
        <v>30000</v>
      </c>
      <c r="P716" s="17" t="n">
        <f aca="false">VLOOKUP(F716,'[1]Goa Member''s Details Revised'!$C$2:$AO$7385,6,0)</f>
        <v>27600</v>
      </c>
      <c r="Q716" s="17" t="str">
        <f aca="false">VLOOKUP(F716,'[1]Goa Member''s Details Revised'!$C$2:$AO$7385,8,0)</f>
        <v>I.R.M</v>
      </c>
      <c r="R716" s="17" t="n">
        <f aca="false">+O716-P716</f>
        <v>2400</v>
      </c>
      <c r="S716" s="15" t="e">
        <f aca="false">+#REF!-K716</f>
        <v>#REF!</v>
      </c>
      <c r="T716" s="17" t="n">
        <f aca="false">IF(Q716="regular",((P716-(P716/99)*S716)),(P716-(P716*20%)))</f>
        <v>22080</v>
      </c>
      <c r="U716" s="17" t="e">
        <f aca="false">((P716-(P716/99)*S716))</f>
        <v>#REF!</v>
      </c>
      <c r="V716" s="17" t="n">
        <f aca="false">IF(Q716="regular",0,(P716-(O716*20%)))</f>
        <v>21600</v>
      </c>
      <c r="W716" s="17"/>
      <c r="X716" s="15"/>
      <c r="Y716" s="18" t="str">
        <f aca="false">VLOOKUP(F716,'[1]Goa Member''s Details Revised'!$C$2:$AO$7385,12,0)</f>
        <v>last communication 12…..membership transferred from Rakesh Kumar Bansal to Ravindra Pal Kumar</v>
      </c>
    </row>
    <row r="717" customFormat="false" ht="30" hidden="false" customHeight="false" outlineLevel="0" collapsed="false">
      <c r="B717" s="14" t="n">
        <v>716</v>
      </c>
      <c r="C717" s="15"/>
      <c r="D717" s="15" t="s">
        <v>1827</v>
      </c>
      <c r="E717" s="15" t="s">
        <v>25</v>
      </c>
      <c r="F717" s="15" t="n">
        <v>21037</v>
      </c>
      <c r="G717" s="15"/>
      <c r="H717" s="16" t="str">
        <f aca="false">VLOOKUP(F717,'[1]Goa Member''s Details Revised'!$C$2:$AO$7385,2,0)</f>
        <v>L. N. C</v>
      </c>
      <c r="I717" s="15" t="n">
        <v>1</v>
      </c>
      <c r="J717" s="15" t="s">
        <v>214</v>
      </c>
      <c r="K717" s="15" t="n">
        <v>1994</v>
      </c>
      <c r="L717" s="16" t="str">
        <f aca="false">VLOOKUP(F717,'[1]Goa Member''s Details Revised'!$C$2:$AO$7385,9,0)</f>
        <v>Never</v>
      </c>
      <c r="M717" s="15" t="s">
        <v>1828</v>
      </c>
      <c r="N717" s="17" t="n">
        <f aca="false">VLOOKUP(F717,'[1]Goa Member''s Details Revised'!$C$2:$AO$7385,5,0)</f>
        <v>22000</v>
      </c>
      <c r="O717" s="17" t="n">
        <f aca="false">VLOOKUP(F717,'[1]Goa Member''s Details Revised'!$C$2:$AO$7385,5,0)</f>
        <v>22000</v>
      </c>
      <c r="P717" s="17" t="n">
        <f aca="false">VLOOKUP(F717,'[1]Goa Member''s Details Revised'!$C$2:$AO$7385,6,0)</f>
        <v>20240</v>
      </c>
      <c r="Q717" s="17" t="str">
        <f aca="false">VLOOKUP(F717,'[1]Goa Member''s Details Revised'!$C$2:$AO$7385,8,0)</f>
        <v>I.R.M</v>
      </c>
      <c r="R717" s="17" t="n">
        <f aca="false">+O717-P717</f>
        <v>1760</v>
      </c>
      <c r="S717" s="15" t="e">
        <f aca="false">+#REF!-K717</f>
        <v>#REF!</v>
      </c>
      <c r="T717" s="17" t="n">
        <f aca="false">IF(Q717="regular",((P717-(P717/99)*S717)),(P717-(P717*20%)))</f>
        <v>16192</v>
      </c>
      <c r="U717" s="17" t="e">
        <f aca="false">((P717-(P717/99)*S717))</f>
        <v>#REF!</v>
      </c>
      <c r="V717" s="17" t="n">
        <f aca="false">IF(Q717="regular",0,(P717-(O717*20%)))</f>
        <v>15840</v>
      </c>
      <c r="W717" s="17"/>
      <c r="X717" s="15"/>
      <c r="Y717" s="18" t="str">
        <f aca="false">VLOOKUP(F717,'[1]Goa Member''s Details Revised'!$C$2:$AO$7385,12,0)</f>
        <v>we send last reminder in 2012.then we did not receive any reply</v>
      </c>
    </row>
    <row r="718" customFormat="false" ht="30" hidden="false" customHeight="false" outlineLevel="0" collapsed="false">
      <c r="B718" s="14" t="n">
        <v>717</v>
      </c>
      <c r="C718" s="15"/>
      <c r="D718" s="15" t="s">
        <v>1829</v>
      </c>
      <c r="E718" s="15" t="s">
        <v>25</v>
      </c>
      <c r="F718" s="15" t="n">
        <v>21038</v>
      </c>
      <c r="G718" s="15"/>
      <c r="H718" s="16" t="str">
        <f aca="false">VLOOKUP(F718,'[1]Goa Member''s Details Revised'!$C$2:$AO$7385,2,0)</f>
        <v>L. N. C</v>
      </c>
      <c r="I718" s="15" t="n">
        <v>17</v>
      </c>
      <c r="J718" s="15" t="s">
        <v>176</v>
      </c>
      <c r="K718" s="15" t="n">
        <v>1994</v>
      </c>
      <c r="L718" s="16" t="str">
        <f aca="false">VLOOKUP(F718,'[1]Goa Member''s Details Revised'!$C$2:$AO$7385,9,0)</f>
        <v>Never</v>
      </c>
      <c r="M718" s="15" t="s">
        <v>1830</v>
      </c>
      <c r="N718" s="17" t="n">
        <f aca="false">VLOOKUP(F718,'[1]Goa Member''s Details Revised'!$C$2:$AO$7385,5,0)</f>
        <v>52000</v>
      </c>
      <c r="O718" s="17" t="n">
        <f aca="false">VLOOKUP(F718,'[1]Goa Member''s Details Revised'!$C$2:$AO$7385,5,0)</f>
        <v>52000</v>
      </c>
      <c r="P718" s="17" t="n">
        <f aca="false">VLOOKUP(F718,'[1]Goa Member''s Details Revised'!$C$2:$AO$7385,6,0)</f>
        <v>48620</v>
      </c>
      <c r="Q718" s="17" t="str">
        <f aca="false">VLOOKUP(F718,'[1]Goa Member''s Details Revised'!$C$2:$AO$7385,8,0)</f>
        <v>I.R.M</v>
      </c>
      <c r="R718" s="17" t="n">
        <f aca="false">+O718-P718</f>
        <v>3380</v>
      </c>
      <c r="S718" s="15" t="e">
        <f aca="false">+#REF!-K718</f>
        <v>#REF!</v>
      </c>
      <c r="T718" s="17" t="n">
        <f aca="false">IF(Q718="regular",((P718-(P718/99)*S718)),(P718-(P718*20%)))</f>
        <v>38896</v>
      </c>
      <c r="U718" s="17" t="e">
        <f aca="false">((P718-(P718/99)*S718))</f>
        <v>#REF!</v>
      </c>
      <c r="V718" s="17" t="n">
        <f aca="false">IF(Q718="regular",0,(P718-(O718*20%)))</f>
        <v>38220</v>
      </c>
      <c r="W718" s="17"/>
      <c r="X718" s="15"/>
      <c r="Y718" s="18" t="str">
        <f aca="false">VLOOKUP(F718,'[1]Goa Member''s Details Revised'!$C$2:$AO$7385,12,0)</f>
        <v>we send last reminder in 2012.then we did not receive any reply</v>
      </c>
    </row>
    <row r="719" customFormat="false" ht="30" hidden="false" customHeight="false" outlineLevel="0" collapsed="false">
      <c r="B719" s="14" t="n">
        <v>718</v>
      </c>
      <c r="C719" s="15"/>
      <c r="D719" s="15" t="s">
        <v>1831</v>
      </c>
      <c r="E719" s="15" t="s">
        <v>25</v>
      </c>
      <c r="F719" s="15" t="n">
        <v>21040</v>
      </c>
      <c r="G719" s="15"/>
      <c r="H719" s="16" t="str">
        <f aca="false">VLOOKUP(F719,'[1]Goa Member''s Details Revised'!$C$2:$AO$7385,2,0)</f>
        <v>L. N. C</v>
      </c>
      <c r="I719" s="15" t="n">
        <v>1</v>
      </c>
      <c r="J719" s="15" t="s">
        <v>214</v>
      </c>
      <c r="K719" s="15" t="n">
        <v>1994</v>
      </c>
      <c r="L719" s="16" t="str">
        <f aca="false">VLOOKUP(F719,'[1]Goa Member''s Details Revised'!$C$2:$AO$7385,9,0)</f>
        <v>Never</v>
      </c>
      <c r="M719" s="15" t="s">
        <v>1832</v>
      </c>
      <c r="N719" s="17" t="n">
        <f aca="false">VLOOKUP(F719,'[1]Goa Member''s Details Revised'!$C$2:$AO$7385,5,0)</f>
        <v>22000</v>
      </c>
      <c r="O719" s="17" t="n">
        <f aca="false">VLOOKUP(F719,'[1]Goa Member''s Details Revised'!$C$2:$AO$7385,5,0)</f>
        <v>22000</v>
      </c>
      <c r="P719" s="17" t="n">
        <f aca="false">VLOOKUP(F719,'[1]Goa Member''s Details Revised'!$C$2:$AO$7385,6,0)</f>
        <v>20570</v>
      </c>
      <c r="Q719" s="17" t="str">
        <f aca="false">VLOOKUP(F719,'[1]Goa Member''s Details Revised'!$C$2:$AO$7385,8,0)</f>
        <v>I.R.M</v>
      </c>
      <c r="R719" s="17" t="n">
        <f aca="false">+O719-P719</f>
        <v>1430</v>
      </c>
      <c r="S719" s="15" t="e">
        <f aca="false">+#REF!-K719</f>
        <v>#REF!</v>
      </c>
      <c r="T719" s="17" t="n">
        <f aca="false">IF(Q719="regular",((P719-(P719/99)*S719)),(P719-(P719*20%)))</f>
        <v>16456</v>
      </c>
      <c r="U719" s="17" t="e">
        <f aca="false">((P719-(P719/99)*S719))</f>
        <v>#REF!</v>
      </c>
      <c r="V719" s="17" t="n">
        <f aca="false">IF(Q719="regular",0,(P719-(O719*20%)))</f>
        <v>16170</v>
      </c>
      <c r="W719" s="17"/>
      <c r="X719" s="15"/>
      <c r="Y719" s="18" t="str">
        <f aca="false">VLOOKUP(F719,'[1]Goa Member''s Details Revised'!$C$2:$AO$7385,12,0)</f>
        <v>we send last reminder in 2012.then we did not receive any reply</v>
      </c>
    </row>
    <row r="720" customFormat="false" ht="30" hidden="false" customHeight="false" outlineLevel="0" collapsed="false">
      <c r="B720" s="14" t="n">
        <v>719</v>
      </c>
      <c r="C720" s="15"/>
      <c r="D720" s="15" t="s">
        <v>1833</v>
      </c>
      <c r="E720" s="15" t="s">
        <v>25</v>
      </c>
      <c r="F720" s="15" t="n">
        <v>21041</v>
      </c>
      <c r="G720" s="15"/>
      <c r="H720" s="16" t="str">
        <f aca="false">VLOOKUP(F720,'[1]Goa Member''s Details Revised'!$C$2:$AO$7385,2,0)</f>
        <v>L. N. C</v>
      </c>
      <c r="I720" s="15" t="n">
        <v>26</v>
      </c>
      <c r="J720" s="15" t="s">
        <v>214</v>
      </c>
      <c r="K720" s="15" t="n">
        <v>1994</v>
      </c>
      <c r="L720" s="16" t="str">
        <f aca="false">VLOOKUP(F720,'[1]Goa Member''s Details Revised'!$C$2:$AO$7385,9,0)</f>
        <v>Never</v>
      </c>
      <c r="M720" s="15" t="s">
        <v>1834</v>
      </c>
      <c r="N720" s="17" t="n">
        <f aca="false">VLOOKUP(F720,'[1]Goa Member''s Details Revised'!$C$2:$AO$7385,5,0)</f>
        <v>30000</v>
      </c>
      <c r="O720" s="17" t="n">
        <f aca="false">VLOOKUP(F720,'[1]Goa Member''s Details Revised'!$C$2:$AO$7385,5,0)</f>
        <v>30000</v>
      </c>
      <c r="P720" s="17" t="n">
        <f aca="false">VLOOKUP(F720,'[1]Goa Member''s Details Revised'!$C$2:$AO$7385,6,0)</f>
        <v>30000</v>
      </c>
      <c r="Q720" s="17" t="str">
        <f aca="false">VLOOKUP(F720,'[1]Goa Member''s Details Revised'!$C$2:$AO$7385,8,0)</f>
        <v>I.R.M</v>
      </c>
      <c r="R720" s="17" t="n">
        <f aca="false">+O720-P720</f>
        <v>0</v>
      </c>
      <c r="S720" s="15" t="e">
        <f aca="false">+#REF!-K720</f>
        <v>#REF!</v>
      </c>
      <c r="T720" s="17" t="n">
        <f aca="false">IF(Q720="regular",((P720-(P720/99)*S720)),(P720-(P720*20%)))</f>
        <v>24000</v>
      </c>
      <c r="U720" s="17" t="e">
        <f aca="false">((P720-(P720/99)*S720))</f>
        <v>#REF!</v>
      </c>
      <c r="V720" s="17" t="n">
        <f aca="false">IF(Q720="regular",0,(P720-(O720*20%)))</f>
        <v>24000</v>
      </c>
      <c r="W720" s="17"/>
      <c r="X720" s="15"/>
      <c r="Y720" s="18" t="str">
        <f aca="false">VLOOKUP(F720,'[1]Goa Member''s Details Revised'!$C$2:$AO$7385,12,0)</f>
        <v>we send last reminder in 2012.then we did not receive any reply</v>
      </c>
    </row>
    <row r="721" customFormat="false" ht="15" hidden="false" customHeight="false" outlineLevel="0" collapsed="false">
      <c r="B721" s="14" t="n">
        <v>720</v>
      </c>
      <c r="C721" s="15"/>
      <c r="D721" s="15" t="s">
        <v>1835</v>
      </c>
      <c r="E721" s="15" t="s">
        <v>25</v>
      </c>
      <c r="F721" s="15" t="n">
        <v>21042</v>
      </c>
      <c r="G721" s="15"/>
      <c r="H721" s="16" t="str">
        <f aca="false">VLOOKUP(F721,'[1]Goa Member''s Details Revised'!$C$2:$AO$7385,2,0)</f>
        <v>L. N. C</v>
      </c>
      <c r="I721" s="15" t="n">
        <v>29</v>
      </c>
      <c r="J721" s="15" t="s">
        <v>214</v>
      </c>
      <c r="K721" s="15" t="n">
        <v>1994</v>
      </c>
      <c r="L721" s="16" t="str">
        <f aca="false">VLOOKUP(F721,'[1]Goa Member''s Details Revised'!$C$2:$AO$7385,9,0)</f>
        <v>Never</v>
      </c>
      <c r="M721" s="15" t="s">
        <v>1836</v>
      </c>
      <c r="N721" s="17" t="n">
        <f aca="false">VLOOKUP(F721,'[1]Goa Member''s Details Revised'!$C$2:$AO$7385,5,0)</f>
        <v>22000</v>
      </c>
      <c r="O721" s="17" t="n">
        <f aca="false">VLOOKUP(F721,'[1]Goa Member''s Details Revised'!$C$2:$AO$7385,5,0)</f>
        <v>22000</v>
      </c>
      <c r="P721" s="17" t="n">
        <f aca="false">VLOOKUP(F721,'[1]Goa Member''s Details Revised'!$C$2:$AO$7385,6,0)</f>
        <v>22000</v>
      </c>
      <c r="Q721" s="17" t="str">
        <f aca="false">VLOOKUP(F721,'[1]Goa Member''s Details Revised'!$C$2:$AO$7385,8,0)</f>
        <v>I.R.M</v>
      </c>
      <c r="R721" s="17" t="n">
        <f aca="false">+O721-P721</f>
        <v>0</v>
      </c>
      <c r="S721" s="15" t="e">
        <f aca="false">+#REF!-K721</f>
        <v>#REF!</v>
      </c>
      <c r="T721" s="17" t="n">
        <f aca="false">IF(Q721="regular",((P721-(P721/99)*S721)),(P721-(P721*20%)))</f>
        <v>17600</v>
      </c>
      <c r="U721" s="17" t="e">
        <f aca="false">((P721-(P721/99)*S721))</f>
        <v>#REF!</v>
      </c>
      <c r="V721" s="17" t="n">
        <f aca="false">IF(Q721="regular",0,(P721-(O721*20%)))</f>
        <v>17600</v>
      </c>
      <c r="W721" s="17"/>
      <c r="X721" s="15"/>
      <c r="Y721" s="18" t="str">
        <f aca="false">VLOOKUP(F721,'[1]Goa Member''s Details Revised'!$C$2:$AO$7385,12,0)</f>
        <v>last communication 00</v>
      </c>
    </row>
    <row r="722" customFormat="false" ht="30" hidden="false" customHeight="false" outlineLevel="0" collapsed="false">
      <c r="B722" s="14" t="n">
        <v>721</v>
      </c>
      <c r="C722" s="15"/>
      <c r="D722" s="15" t="s">
        <v>1837</v>
      </c>
      <c r="E722" s="15" t="s">
        <v>25</v>
      </c>
      <c r="F722" s="15" t="n">
        <v>21043</v>
      </c>
      <c r="G722" s="15"/>
      <c r="H722" s="16" t="str">
        <f aca="false">VLOOKUP(F722,'[1]Goa Member''s Details Revised'!$C$2:$AO$7385,2,0)</f>
        <v>L. N. C</v>
      </c>
      <c r="I722" s="15" t="n">
        <v>30</v>
      </c>
      <c r="J722" s="15" t="s">
        <v>214</v>
      </c>
      <c r="K722" s="15" t="n">
        <v>1994</v>
      </c>
      <c r="L722" s="16" t="str">
        <f aca="false">VLOOKUP(F722,'[1]Goa Member''s Details Revised'!$C$2:$AO$7385,9,0)</f>
        <v>Never</v>
      </c>
      <c r="M722" s="15" t="s">
        <v>1838</v>
      </c>
      <c r="N722" s="17" t="n">
        <f aca="false">VLOOKUP(F722,'[1]Goa Member''s Details Revised'!$C$2:$AO$7385,5,0)</f>
        <v>22000</v>
      </c>
      <c r="O722" s="17" t="n">
        <f aca="false">VLOOKUP(F722,'[1]Goa Member''s Details Revised'!$C$2:$AO$7385,5,0)</f>
        <v>22000</v>
      </c>
      <c r="P722" s="17" t="n">
        <f aca="false">VLOOKUP(F722,'[1]Goa Member''s Details Revised'!$C$2:$AO$7385,6,0)</f>
        <v>6600</v>
      </c>
      <c r="Q722" s="17" t="str">
        <f aca="false">VLOOKUP(F722,'[1]Goa Member''s Details Revised'!$C$2:$AO$7385,8,0)</f>
        <v>outstanding</v>
      </c>
      <c r="R722" s="17" t="n">
        <f aca="false">+O722-P722</f>
        <v>15400</v>
      </c>
      <c r="S722" s="15" t="e">
        <f aca="false">+#REF!-K722</f>
        <v>#REF!</v>
      </c>
      <c r="T722" s="17" t="n">
        <f aca="false">IF(Q722="regular",((P722-(P722/99)*S722)),(P722-(P722*20%)))</f>
        <v>5280</v>
      </c>
      <c r="U722" s="17" t="e">
        <f aca="false">((P722-(P722/99)*S722))</f>
        <v>#REF!</v>
      </c>
      <c r="V722" s="17" t="n">
        <f aca="false">IF(Q722="regular",0,(P722-(O722*20%)))</f>
        <v>2200</v>
      </c>
      <c r="W722" s="17"/>
      <c r="X722" s="15"/>
      <c r="Y722" s="18" t="str">
        <f aca="false">VLOOKUP(F722,'[1]Goa Member''s Details Revised'!$C$2:$AO$7385,12,0)</f>
        <v>Last communication on 2012 (Outstanding Rs. 15400/-)No App.frm</v>
      </c>
    </row>
    <row r="723" customFormat="false" ht="30" hidden="false" customHeight="false" outlineLevel="0" collapsed="false">
      <c r="B723" s="14" t="n">
        <v>722</v>
      </c>
      <c r="C723" s="15"/>
      <c r="D723" s="15" t="s">
        <v>1839</v>
      </c>
      <c r="E723" s="15" t="s">
        <v>25</v>
      </c>
      <c r="F723" s="15" t="n">
        <v>21044</v>
      </c>
      <c r="G723" s="15"/>
      <c r="H723" s="16" t="str">
        <f aca="false">VLOOKUP(F723,'[1]Goa Member''s Details Revised'!$C$2:$AO$7385,2,0)</f>
        <v>L. N. C</v>
      </c>
      <c r="I723" s="15" t="n">
        <v>11</v>
      </c>
      <c r="J723" s="15" t="s">
        <v>214</v>
      </c>
      <c r="K723" s="15" t="n">
        <v>1994</v>
      </c>
      <c r="L723" s="16" t="str">
        <f aca="false">VLOOKUP(F723,'[1]Goa Member''s Details Revised'!$C$2:$AO$7385,9,0)</f>
        <v>Never</v>
      </c>
      <c r="M723" s="15" t="s">
        <v>1840</v>
      </c>
      <c r="N723" s="17" t="n">
        <f aca="false">VLOOKUP(F723,'[1]Goa Member''s Details Revised'!$C$2:$AO$7385,5,0)</f>
        <v>30000</v>
      </c>
      <c r="O723" s="17" t="n">
        <f aca="false">VLOOKUP(F723,'[1]Goa Member''s Details Revised'!$C$2:$AO$7385,5,0)</f>
        <v>30000</v>
      </c>
      <c r="P723" s="17" t="n">
        <f aca="false">VLOOKUP(F723,'[1]Goa Member''s Details Revised'!$C$2:$AO$7385,6,0)</f>
        <v>18000</v>
      </c>
      <c r="Q723" s="17" t="str">
        <f aca="false">VLOOKUP(F723,'[1]Goa Member''s Details Revised'!$C$2:$AO$7385,8,0)</f>
        <v>outstanding</v>
      </c>
      <c r="R723" s="17" t="n">
        <f aca="false">+O723-P723</f>
        <v>12000</v>
      </c>
      <c r="S723" s="15" t="e">
        <f aca="false">+#REF!-K723</f>
        <v>#REF!</v>
      </c>
      <c r="T723" s="17" t="n">
        <f aca="false">IF(Q723="regular",((P723-(P723/99)*S723)),(P723-(P723*20%)))</f>
        <v>14400</v>
      </c>
      <c r="U723" s="17" t="e">
        <f aca="false">((P723-(P723/99)*S723))</f>
        <v>#REF!</v>
      </c>
      <c r="V723" s="17" t="n">
        <f aca="false">IF(Q723="regular",0,(P723-(O723*20%)))</f>
        <v>12000</v>
      </c>
      <c r="W723" s="17"/>
      <c r="X723" s="15"/>
      <c r="Y723" s="18" t="str">
        <f aca="false">VLOOKUP(F723,'[1]Goa Member''s Details Revised'!$C$2:$AO$7385,12,0)</f>
        <v>Last communication on 2012 (Outstanding Rs. 12000/-) No App. Frm</v>
      </c>
    </row>
    <row r="724" customFormat="false" ht="30" hidden="false" customHeight="false" outlineLevel="0" collapsed="false">
      <c r="B724" s="14" t="n">
        <v>723</v>
      </c>
      <c r="C724" s="15"/>
      <c r="D724" s="15" t="s">
        <v>1841</v>
      </c>
      <c r="E724" s="15" t="s">
        <v>25</v>
      </c>
      <c r="F724" s="15" t="n">
        <v>21045</v>
      </c>
      <c r="G724" s="15"/>
      <c r="H724" s="16" t="str">
        <f aca="false">VLOOKUP(F724,'[1]Goa Member''s Details Revised'!$C$2:$AO$7385,2,0)</f>
        <v>L. N. C</v>
      </c>
      <c r="I724" s="15" t="n">
        <v>15</v>
      </c>
      <c r="J724" s="15" t="s">
        <v>214</v>
      </c>
      <c r="K724" s="15" t="n">
        <v>1994</v>
      </c>
      <c r="L724" s="16" t="str">
        <f aca="false">VLOOKUP(F724,'[1]Goa Member''s Details Revised'!$C$2:$AO$7385,9,0)</f>
        <v>Never</v>
      </c>
      <c r="M724" s="15" t="s">
        <v>1842</v>
      </c>
      <c r="N724" s="17" t="n">
        <f aca="false">VLOOKUP(F724,'[1]Goa Member''s Details Revised'!$C$2:$AO$7385,5,0)</f>
        <v>22000</v>
      </c>
      <c r="O724" s="17" t="n">
        <f aca="false">VLOOKUP(F724,'[1]Goa Member''s Details Revised'!$C$2:$AO$7385,5,0)</f>
        <v>22000</v>
      </c>
      <c r="P724" s="17" t="n">
        <f aca="false">VLOOKUP(F724,'[1]Goa Member''s Details Revised'!$C$2:$AO$7385,6,0)</f>
        <v>22000</v>
      </c>
      <c r="Q724" s="17" t="str">
        <f aca="false">VLOOKUP(F724,'[1]Goa Member''s Details Revised'!$C$2:$AO$7385,8,0)</f>
        <v>I.R.M</v>
      </c>
      <c r="R724" s="17" t="n">
        <f aca="false">+O724-P724</f>
        <v>0</v>
      </c>
      <c r="S724" s="15" t="e">
        <f aca="false">+#REF!-K724</f>
        <v>#REF!</v>
      </c>
      <c r="T724" s="17" t="n">
        <f aca="false">IF(Q724="regular",((P724-(P724/99)*S724)),(P724-(P724*20%)))</f>
        <v>17600</v>
      </c>
      <c r="U724" s="17" t="e">
        <f aca="false">((P724-(P724/99)*S724))</f>
        <v>#REF!</v>
      </c>
      <c r="V724" s="17" t="n">
        <f aca="false">IF(Q724="regular",0,(P724-(O724*20%)))</f>
        <v>17600</v>
      </c>
      <c r="W724" s="17"/>
      <c r="X724" s="15"/>
      <c r="Y724" s="18" t="str">
        <f aca="false">VLOOKUP(F724,'[1]Goa Member''s Details Revised'!$C$2:$AO$7385,12,0)</f>
        <v>we send last reminder in 2012.then we did not receive any reply</v>
      </c>
    </row>
    <row r="725" customFormat="false" ht="15" hidden="false" customHeight="false" outlineLevel="0" collapsed="false">
      <c r="B725" s="14" t="n">
        <v>724</v>
      </c>
      <c r="C725" s="15"/>
      <c r="D725" s="15" t="s">
        <v>1843</v>
      </c>
      <c r="E725" s="15" t="s">
        <v>25</v>
      </c>
      <c r="F725" s="15" t="n">
        <v>21046</v>
      </c>
      <c r="G725" s="15"/>
      <c r="H725" s="16" t="str">
        <f aca="false">VLOOKUP(F725,'[1]Goa Member''s Details Revised'!$C$2:$AO$7385,2,0)</f>
        <v>L. N. C</v>
      </c>
      <c r="I725" s="15" t="n">
        <v>22</v>
      </c>
      <c r="J725" s="15" t="s">
        <v>214</v>
      </c>
      <c r="K725" s="15" t="n">
        <v>1994</v>
      </c>
      <c r="L725" s="16" t="str">
        <f aca="false">VLOOKUP(F725,'[1]Goa Member''s Details Revised'!$C$2:$AO$7385,9,0)</f>
        <v>Never</v>
      </c>
      <c r="M725" s="15" t="s">
        <v>1844</v>
      </c>
      <c r="N725" s="17" t="n">
        <f aca="false">VLOOKUP(F725,'[1]Goa Member''s Details Revised'!$C$2:$AO$7385,5,0)</f>
        <v>22000</v>
      </c>
      <c r="O725" s="17" t="n">
        <f aca="false">VLOOKUP(F725,'[1]Goa Member''s Details Revised'!$C$2:$AO$7385,5,0)</f>
        <v>22000</v>
      </c>
      <c r="P725" s="17" t="n">
        <f aca="false">VLOOKUP(F725,'[1]Goa Member''s Details Revised'!$C$2:$AO$7385,6,0)</f>
        <v>22000</v>
      </c>
      <c r="Q725" s="17" t="str">
        <f aca="false">VLOOKUP(F725,'[1]Goa Member''s Details Revised'!$C$2:$AO$7385,8,0)</f>
        <v>I.R.M</v>
      </c>
      <c r="R725" s="17" t="n">
        <f aca="false">+O725-P725</f>
        <v>0</v>
      </c>
      <c r="S725" s="15" t="e">
        <f aca="false">+#REF!-K725</f>
        <v>#REF!</v>
      </c>
      <c r="T725" s="17" t="n">
        <f aca="false">IF(Q725="regular",((P725-(P725/99)*S725)),(P725-(P725*20%)))</f>
        <v>17600</v>
      </c>
      <c r="U725" s="17" t="e">
        <f aca="false">((P725-(P725/99)*S725))</f>
        <v>#REF!</v>
      </c>
      <c r="V725" s="17" t="n">
        <f aca="false">IF(Q725="regular",0,(P725-(O725*20%)))</f>
        <v>17600</v>
      </c>
      <c r="W725" s="17"/>
      <c r="X725" s="15"/>
      <c r="Y725" s="18" t="str">
        <f aca="false">VLOOKUP(F725,'[1]Goa Member''s Details Revised'!$C$2:$AO$7385,12,0)</f>
        <v>no communication till date</v>
      </c>
    </row>
    <row r="726" customFormat="false" ht="30" hidden="false" customHeight="false" outlineLevel="0" collapsed="false">
      <c r="B726" s="14" t="n">
        <v>725</v>
      </c>
      <c r="C726" s="15"/>
      <c r="D726" s="15" t="s">
        <v>1845</v>
      </c>
      <c r="E726" s="15" t="s">
        <v>25</v>
      </c>
      <c r="F726" s="15" t="n">
        <v>21047</v>
      </c>
      <c r="G726" s="15"/>
      <c r="H726" s="16" t="str">
        <f aca="false">VLOOKUP(F726,'[1]Goa Member''s Details Revised'!$C$2:$AO$7385,2,0)</f>
        <v>L. N. C</v>
      </c>
      <c r="I726" s="15" t="n">
        <v>23</v>
      </c>
      <c r="J726" s="15" t="s">
        <v>214</v>
      </c>
      <c r="K726" s="15" t="n">
        <v>1994</v>
      </c>
      <c r="L726" s="16" t="str">
        <f aca="false">VLOOKUP(F726,'[1]Goa Member''s Details Revised'!$C$2:$AO$7385,9,0)</f>
        <v>Never</v>
      </c>
      <c r="M726" s="15" t="s">
        <v>1846</v>
      </c>
      <c r="N726" s="17" t="n">
        <f aca="false">VLOOKUP(F726,'[1]Goa Member''s Details Revised'!$C$2:$AO$7385,5,0)</f>
        <v>22000</v>
      </c>
      <c r="O726" s="17" t="n">
        <f aca="false">VLOOKUP(F726,'[1]Goa Member''s Details Revised'!$C$2:$AO$7385,5,0)</f>
        <v>22000</v>
      </c>
      <c r="P726" s="17" t="n">
        <f aca="false">VLOOKUP(F726,'[1]Goa Member''s Details Revised'!$C$2:$AO$7385,6,0)</f>
        <v>20900</v>
      </c>
      <c r="Q726" s="17" t="str">
        <f aca="false">VLOOKUP(F726,'[1]Goa Member''s Details Revised'!$C$2:$AO$7385,8,0)</f>
        <v>I.R.M</v>
      </c>
      <c r="R726" s="17" t="n">
        <f aca="false">+O726-P726</f>
        <v>1100</v>
      </c>
      <c r="S726" s="15" t="e">
        <f aca="false">+#REF!-K726</f>
        <v>#REF!</v>
      </c>
      <c r="T726" s="17" t="n">
        <f aca="false">IF(Q726="regular",((P726-(P726/99)*S726)),(P726-(P726*20%)))</f>
        <v>16720</v>
      </c>
      <c r="U726" s="17" t="e">
        <f aca="false">((P726-(P726/99)*S726))</f>
        <v>#REF!</v>
      </c>
      <c r="V726" s="17" t="n">
        <f aca="false">IF(Q726="regular",0,(P726-(O726*20%)))</f>
        <v>16500</v>
      </c>
      <c r="W726" s="17"/>
      <c r="X726" s="15"/>
      <c r="Y726" s="18" t="str">
        <f aca="false">VLOOKUP(F726,'[1]Goa Member''s Details Revised'!$C$2:$AO$7385,12,0)</f>
        <v>we send last reminder in 2012.then we did not receive any reply</v>
      </c>
    </row>
    <row r="727" customFormat="false" ht="15" hidden="false" customHeight="false" outlineLevel="0" collapsed="false">
      <c r="B727" s="14" t="n">
        <v>726</v>
      </c>
      <c r="C727" s="15"/>
      <c r="D727" s="15" t="s">
        <v>1847</v>
      </c>
      <c r="E727" s="15" t="s">
        <v>25</v>
      </c>
      <c r="F727" s="15" t="n">
        <v>21048</v>
      </c>
      <c r="G727" s="15"/>
      <c r="H727" s="16" t="str">
        <f aca="false">VLOOKUP(F727,'[1]Goa Member''s Details Revised'!$C$2:$AO$7385,2,0)</f>
        <v>L. N. C</v>
      </c>
      <c r="I727" s="15" t="n">
        <v>4</v>
      </c>
      <c r="J727" s="15" t="s">
        <v>255</v>
      </c>
      <c r="K727" s="15" t="n">
        <v>1994</v>
      </c>
      <c r="L727" s="16" t="str">
        <f aca="false">VLOOKUP(F727,'[1]Goa Member''s Details Revised'!$C$2:$AO$7385,9,0)</f>
        <v>Never</v>
      </c>
      <c r="M727" s="15" t="s">
        <v>1848</v>
      </c>
      <c r="N727" s="17" t="n">
        <f aca="false">VLOOKUP(F727,'[1]Goa Member''s Details Revised'!$C$2:$AO$7385,5,0)</f>
        <v>22000</v>
      </c>
      <c r="O727" s="17" t="n">
        <f aca="false">VLOOKUP(F727,'[1]Goa Member''s Details Revised'!$C$2:$AO$7385,5,0)</f>
        <v>22000</v>
      </c>
      <c r="P727" s="17" t="n">
        <f aca="false">VLOOKUP(F727,'[1]Goa Member''s Details Revised'!$C$2:$AO$7385,6,0)</f>
        <v>5500</v>
      </c>
      <c r="Q727" s="17" t="str">
        <f aca="false">VLOOKUP(F727,'[1]Goa Member''s Details Revised'!$C$2:$AO$7385,8,0)</f>
        <v>outstanding</v>
      </c>
      <c r="R727" s="17" t="n">
        <f aca="false">+O727-P727</f>
        <v>16500</v>
      </c>
      <c r="S727" s="15" t="e">
        <f aca="false">+#REF!-K727</f>
        <v>#REF!</v>
      </c>
      <c r="T727" s="17" t="n">
        <f aca="false">IF(Q727="regular",((P727-(P727/99)*S727)),(P727-(P727*20%)))</f>
        <v>4400</v>
      </c>
      <c r="U727" s="17" t="e">
        <f aca="false">((P727-(P727/99)*S727))</f>
        <v>#REF!</v>
      </c>
      <c r="V727" s="17" t="n">
        <f aca="false">IF(Q727="regular",0,(P727-(O727*20%)))</f>
        <v>1100</v>
      </c>
      <c r="W727" s="17"/>
      <c r="X727" s="15"/>
      <c r="Y727" s="18" t="str">
        <f aca="false">VLOOKUP(F727,'[1]Goa Member''s Details Revised'!$C$2:$AO$7385,12,0)</f>
        <v>No Communication after puchase.. Outstanding Rs. 16500/-</v>
      </c>
    </row>
    <row r="728" customFormat="false" ht="30" hidden="false" customHeight="false" outlineLevel="0" collapsed="false">
      <c r="B728" s="14" t="n">
        <v>727</v>
      </c>
      <c r="C728" s="15"/>
      <c r="D728" s="15" t="s">
        <v>1849</v>
      </c>
      <c r="E728" s="15" t="s">
        <v>25</v>
      </c>
      <c r="F728" s="15" t="n">
        <v>21049</v>
      </c>
      <c r="G728" s="15"/>
      <c r="H728" s="16" t="str">
        <f aca="false">VLOOKUP(F728,'[1]Goa Member''s Details Revised'!$C$2:$AO$7385,2,0)</f>
        <v>L. N. C</v>
      </c>
      <c r="I728" s="15" t="n">
        <v>31</v>
      </c>
      <c r="J728" s="15" t="s">
        <v>214</v>
      </c>
      <c r="K728" s="15" t="n">
        <v>1994</v>
      </c>
      <c r="L728" s="16" t="str">
        <f aca="false">VLOOKUP(F728,'[1]Goa Member''s Details Revised'!$C$2:$AO$7385,9,0)</f>
        <v>Never</v>
      </c>
      <c r="M728" s="15" t="s">
        <v>1850</v>
      </c>
      <c r="N728" s="17" t="n">
        <f aca="false">VLOOKUP(F728,'[1]Goa Member''s Details Revised'!$C$2:$AO$7385,5,0)</f>
        <v>22000</v>
      </c>
      <c r="O728" s="17" t="n">
        <f aca="false">VLOOKUP(F728,'[1]Goa Member''s Details Revised'!$C$2:$AO$7385,5,0)</f>
        <v>22000</v>
      </c>
      <c r="P728" s="17" t="n">
        <f aca="false">VLOOKUP(F728,'[1]Goa Member''s Details Revised'!$C$2:$AO$7385,6,0)</f>
        <v>20900</v>
      </c>
      <c r="Q728" s="17" t="str">
        <f aca="false">VLOOKUP(F728,'[1]Goa Member''s Details Revised'!$C$2:$AO$7385,8,0)</f>
        <v>I.R.M</v>
      </c>
      <c r="R728" s="17" t="n">
        <f aca="false">+O728-P728</f>
        <v>1100</v>
      </c>
      <c r="S728" s="15" t="e">
        <f aca="false">+#REF!-K728</f>
        <v>#REF!</v>
      </c>
      <c r="T728" s="17" t="n">
        <f aca="false">IF(Q728="regular",((P728-(P728/99)*S728)),(P728-(P728*20%)))</f>
        <v>16720</v>
      </c>
      <c r="U728" s="17" t="e">
        <f aca="false">((P728-(P728/99)*S728))</f>
        <v>#REF!</v>
      </c>
      <c r="V728" s="17" t="n">
        <f aca="false">IF(Q728="regular",0,(P728-(O728*20%)))</f>
        <v>16500</v>
      </c>
      <c r="W728" s="17"/>
      <c r="X728" s="15"/>
      <c r="Y728" s="18" t="str">
        <f aca="false">VLOOKUP(F728,'[1]Goa Member''s Details Revised'!$C$2:$AO$7385,12,0)</f>
        <v>we send last reminder in 2012.then we did not receive any reply</v>
      </c>
    </row>
    <row r="729" customFormat="false" ht="30" hidden="false" customHeight="false" outlineLevel="0" collapsed="false">
      <c r="B729" s="14" t="n">
        <v>728</v>
      </c>
      <c r="C729" s="15"/>
      <c r="D729" s="15" t="s">
        <v>1851</v>
      </c>
      <c r="E729" s="15" t="s">
        <v>25</v>
      </c>
      <c r="F729" s="15" t="n">
        <v>21050</v>
      </c>
      <c r="G729" s="15"/>
      <c r="H729" s="16" t="str">
        <f aca="false">VLOOKUP(F729,'[1]Goa Member''s Details Revised'!$C$2:$AO$7385,2,0)</f>
        <v>L. N. C</v>
      </c>
      <c r="I729" s="15" t="n">
        <v>4</v>
      </c>
      <c r="J729" s="15" t="s">
        <v>255</v>
      </c>
      <c r="K729" s="15" t="n">
        <v>1994</v>
      </c>
      <c r="L729" s="16" t="str">
        <f aca="false">VLOOKUP(F729,'[1]Goa Member''s Details Revised'!$C$2:$AO$7385,9,0)</f>
        <v>Never</v>
      </c>
      <c r="M729" s="15" t="s">
        <v>1852</v>
      </c>
      <c r="N729" s="17" t="n">
        <f aca="false">VLOOKUP(F729,'[1]Goa Member''s Details Revised'!$C$2:$AO$7385,5,0)</f>
        <v>22000</v>
      </c>
      <c r="O729" s="17" t="n">
        <f aca="false">VLOOKUP(F729,'[1]Goa Member''s Details Revised'!$C$2:$AO$7385,5,0)</f>
        <v>22000</v>
      </c>
      <c r="P729" s="17" t="n">
        <f aca="false">VLOOKUP(F729,'[1]Goa Member''s Details Revised'!$C$2:$AO$7385,6,0)</f>
        <v>22000</v>
      </c>
      <c r="Q729" s="17" t="str">
        <f aca="false">VLOOKUP(F729,'[1]Goa Member''s Details Revised'!$C$2:$AO$7385,8,0)</f>
        <v>I.R.M</v>
      </c>
      <c r="R729" s="17" t="n">
        <f aca="false">+O729-P729</f>
        <v>0</v>
      </c>
      <c r="S729" s="15" t="e">
        <f aca="false">+#REF!-K729</f>
        <v>#REF!</v>
      </c>
      <c r="T729" s="17" t="n">
        <f aca="false">IF(Q729="regular",((P729-(P729/99)*S729)),(P729-(P729*20%)))</f>
        <v>17600</v>
      </c>
      <c r="U729" s="17" t="e">
        <f aca="false">((P729-(P729/99)*S729))</f>
        <v>#REF!</v>
      </c>
      <c r="V729" s="17" t="n">
        <f aca="false">IF(Q729="regular",0,(P729-(O729*20%)))</f>
        <v>17600</v>
      </c>
      <c r="W729" s="17"/>
      <c r="X729" s="15"/>
      <c r="Y729" s="18" t="str">
        <f aca="false">VLOOKUP(F729,'[1]Goa Member''s Details Revised'!$C$2:$AO$7385,12,0)</f>
        <v>we send last reminder in 2012.then we did not receive any reply</v>
      </c>
    </row>
    <row r="730" customFormat="false" ht="30" hidden="false" customHeight="false" outlineLevel="0" collapsed="false">
      <c r="B730" s="14" t="n">
        <v>729</v>
      </c>
      <c r="C730" s="15"/>
      <c r="D730" s="15" t="s">
        <v>1853</v>
      </c>
      <c r="E730" s="15" t="s">
        <v>25</v>
      </c>
      <c r="F730" s="15" t="n">
        <v>21051</v>
      </c>
      <c r="G730" s="15"/>
      <c r="H730" s="16" t="str">
        <f aca="false">VLOOKUP(F730,'[1]Goa Member''s Details Revised'!$C$2:$AO$7385,2,0)</f>
        <v>L. N. C</v>
      </c>
      <c r="I730" s="15" t="n">
        <v>30</v>
      </c>
      <c r="J730" s="15" t="s">
        <v>214</v>
      </c>
      <c r="K730" s="15" t="n">
        <v>1994</v>
      </c>
      <c r="L730" s="16" t="str">
        <f aca="false">VLOOKUP(F730,'[1]Goa Member''s Details Revised'!$C$2:$AO$7385,9,0)</f>
        <v>Never</v>
      </c>
      <c r="M730" s="15" t="s">
        <v>1854</v>
      </c>
      <c r="N730" s="17" t="n">
        <f aca="false">VLOOKUP(F730,'[1]Goa Member''s Details Revised'!$C$2:$AO$7385,5,0)</f>
        <v>22000</v>
      </c>
      <c r="O730" s="17" t="n">
        <f aca="false">VLOOKUP(F730,'[1]Goa Member''s Details Revised'!$C$2:$AO$7385,5,0)</f>
        <v>22000</v>
      </c>
      <c r="P730" s="17" t="n">
        <f aca="false">VLOOKUP(F730,'[1]Goa Member''s Details Revised'!$C$2:$AO$7385,6,0)</f>
        <v>22000</v>
      </c>
      <c r="Q730" s="17" t="str">
        <f aca="false">VLOOKUP(F730,'[1]Goa Member''s Details Revised'!$C$2:$AO$7385,8,0)</f>
        <v>I.R.M</v>
      </c>
      <c r="R730" s="17" t="n">
        <f aca="false">+O730-P730</f>
        <v>0</v>
      </c>
      <c r="S730" s="15" t="e">
        <f aca="false">+#REF!-K730</f>
        <v>#REF!</v>
      </c>
      <c r="T730" s="17" t="n">
        <f aca="false">IF(Q730="regular",((P730-(P730/99)*S730)),(P730-(P730*20%)))</f>
        <v>17600</v>
      </c>
      <c r="U730" s="17" t="e">
        <f aca="false">((P730-(P730/99)*S730))</f>
        <v>#REF!</v>
      </c>
      <c r="V730" s="17" t="n">
        <f aca="false">IF(Q730="regular",0,(P730-(O730*20%)))</f>
        <v>17600</v>
      </c>
      <c r="W730" s="17"/>
      <c r="X730" s="15"/>
      <c r="Y730" s="18" t="str">
        <f aca="false">VLOOKUP(F730,'[1]Goa Member''s Details Revised'!$C$2:$AO$7385,12,0)</f>
        <v>we send last reminder in 2012.then we did not receive any reply..No App Frm</v>
      </c>
    </row>
    <row r="731" customFormat="false" ht="30" hidden="false" customHeight="false" outlineLevel="0" collapsed="false">
      <c r="B731" s="14" t="n">
        <v>730</v>
      </c>
      <c r="C731" s="15"/>
      <c r="D731" s="15" t="s">
        <v>1855</v>
      </c>
      <c r="E731" s="15" t="s">
        <v>25</v>
      </c>
      <c r="F731" s="15" t="n">
        <v>21052</v>
      </c>
      <c r="G731" s="15"/>
      <c r="H731" s="16" t="str">
        <f aca="false">VLOOKUP(F731,'[1]Goa Member''s Details Revised'!$C$2:$AO$7385,2,0)</f>
        <v>L. N. C</v>
      </c>
      <c r="I731" s="15" t="n">
        <v>30</v>
      </c>
      <c r="J731" s="15" t="s">
        <v>214</v>
      </c>
      <c r="K731" s="15" t="n">
        <v>1994</v>
      </c>
      <c r="L731" s="16" t="str">
        <f aca="false">VLOOKUP(F731,'[1]Goa Member''s Details Revised'!$C$2:$AO$7385,9,0)</f>
        <v>Never</v>
      </c>
      <c r="M731" s="15" t="s">
        <v>1856</v>
      </c>
      <c r="N731" s="17" t="n">
        <f aca="false">VLOOKUP(F731,'[1]Goa Member''s Details Revised'!$C$2:$AO$7385,5,0)</f>
        <v>52000</v>
      </c>
      <c r="O731" s="17" t="n">
        <f aca="false">VLOOKUP(F731,'[1]Goa Member''s Details Revised'!$C$2:$AO$7385,5,0)</f>
        <v>52000</v>
      </c>
      <c r="P731" s="17" t="n">
        <f aca="false">VLOOKUP(F731,'[1]Goa Member''s Details Revised'!$C$2:$AO$7385,6,0)</f>
        <v>31200</v>
      </c>
      <c r="Q731" s="17" t="str">
        <f aca="false">VLOOKUP(F731,'[1]Goa Member''s Details Revised'!$C$2:$AO$7385,8,0)</f>
        <v>outstanding</v>
      </c>
      <c r="R731" s="17" t="n">
        <f aca="false">+O731-P731</f>
        <v>20800</v>
      </c>
      <c r="S731" s="15" t="e">
        <f aca="false">+#REF!-K731</f>
        <v>#REF!</v>
      </c>
      <c r="T731" s="17" t="n">
        <f aca="false">IF(Q731="regular",((P731-(P731/99)*S731)),(P731-(P731*20%)))</f>
        <v>24960</v>
      </c>
      <c r="U731" s="17" t="e">
        <f aca="false">((P731-(P731/99)*S731))</f>
        <v>#REF!</v>
      </c>
      <c r="V731" s="17" t="n">
        <f aca="false">IF(Q731="regular",0,(P731-(O731*20%)))</f>
        <v>20800</v>
      </c>
      <c r="W731" s="17"/>
      <c r="X731" s="15"/>
      <c r="Y731" s="18" t="str">
        <f aca="false">VLOOKUP(F731,'[1]Goa Member''s Details Revised'!$C$2:$AO$7385,12,0)</f>
        <v>last communication 07, as POD receipt no App.. is in file (Outstanding Rs. 20800/-)</v>
      </c>
    </row>
    <row r="732" customFormat="false" ht="30" hidden="false" customHeight="false" outlineLevel="0" collapsed="false">
      <c r="B732" s="14" t="n">
        <v>731</v>
      </c>
      <c r="C732" s="15"/>
      <c r="D732" s="15" t="s">
        <v>1857</v>
      </c>
      <c r="E732" s="15" t="s">
        <v>25</v>
      </c>
      <c r="F732" s="15" t="n">
        <v>21053</v>
      </c>
      <c r="G732" s="15"/>
      <c r="H732" s="16" t="str">
        <f aca="false">VLOOKUP(F732,'[1]Goa Member''s Details Revised'!$C$2:$AO$7385,2,0)</f>
        <v>L. N. C</v>
      </c>
      <c r="I732" s="15" t="n">
        <v>11</v>
      </c>
      <c r="J732" s="15" t="s">
        <v>255</v>
      </c>
      <c r="K732" s="15" t="n">
        <v>1994</v>
      </c>
      <c r="L732" s="16" t="str">
        <f aca="false">VLOOKUP(F732,'[1]Goa Member''s Details Revised'!$C$2:$AO$7385,9,0)</f>
        <v>Never</v>
      </c>
      <c r="M732" s="15" t="s">
        <v>1858</v>
      </c>
      <c r="N732" s="17" t="n">
        <f aca="false">VLOOKUP(F732,'[1]Goa Member''s Details Revised'!$C$2:$AO$7385,5,0)</f>
        <v>42000</v>
      </c>
      <c r="O732" s="17" t="n">
        <f aca="false">VLOOKUP(F732,'[1]Goa Member''s Details Revised'!$C$2:$AO$7385,5,0)</f>
        <v>42000</v>
      </c>
      <c r="P732" s="17" t="n">
        <f aca="false">VLOOKUP(F732,'[1]Goa Member''s Details Revised'!$C$2:$AO$7385,6,0)</f>
        <v>42000</v>
      </c>
      <c r="Q732" s="17" t="str">
        <f aca="false">VLOOKUP(F732,'[1]Goa Member''s Details Revised'!$C$2:$AO$7385,8,0)</f>
        <v>I.R.M</v>
      </c>
      <c r="R732" s="17" t="n">
        <f aca="false">+O732-P732</f>
        <v>0</v>
      </c>
      <c r="S732" s="15" t="e">
        <f aca="false">+#REF!-K732</f>
        <v>#REF!</v>
      </c>
      <c r="T732" s="17" t="n">
        <f aca="false">IF(Q732="regular",((P732-(P732/99)*S732)),(P732-(P732*20%)))</f>
        <v>33600</v>
      </c>
      <c r="U732" s="17" t="e">
        <f aca="false">((P732-(P732/99)*S732))</f>
        <v>#REF!</v>
      </c>
      <c r="V732" s="17" t="n">
        <f aca="false">IF(Q732="regular",0,(P732-(O732*20%)))</f>
        <v>33600</v>
      </c>
      <c r="W732" s="17"/>
      <c r="X732" s="15"/>
      <c r="Y732" s="18" t="str">
        <f aca="false">VLOOKUP(F732,'[1]Goa Member''s Details Revised'!$C$2:$AO$7385,12,0)</f>
        <v>we send last reminder in 2013.then we did not receive any reply</v>
      </c>
    </row>
    <row r="733" customFormat="false" ht="15" hidden="false" customHeight="false" outlineLevel="0" collapsed="false">
      <c r="B733" s="14" t="n">
        <v>732</v>
      </c>
      <c r="C733" s="15"/>
      <c r="D733" s="15" t="s">
        <v>1859</v>
      </c>
      <c r="E733" s="15" t="s">
        <v>25</v>
      </c>
      <c r="F733" s="15" t="n">
        <v>21054</v>
      </c>
      <c r="G733" s="15"/>
      <c r="H733" s="16" t="str">
        <f aca="false">VLOOKUP(F733,'[1]Goa Member''s Details Revised'!$C$2:$AO$7385,2,0)</f>
        <v>L. N. C</v>
      </c>
      <c r="I733" s="15" t="n">
        <v>11</v>
      </c>
      <c r="J733" s="15" t="s">
        <v>255</v>
      </c>
      <c r="K733" s="15" t="n">
        <v>1994</v>
      </c>
      <c r="L733" s="16" t="str">
        <f aca="false">VLOOKUP(F733,'[1]Goa Member''s Details Revised'!$C$2:$AO$7385,9,0)</f>
        <v>Never</v>
      </c>
      <c r="M733" s="15" t="s">
        <v>1860</v>
      </c>
      <c r="N733" s="17" t="n">
        <f aca="false">VLOOKUP(F733,'[1]Goa Member''s Details Revised'!$C$2:$AO$7385,5,0)</f>
        <v>30000</v>
      </c>
      <c r="O733" s="17" t="n">
        <f aca="false">VLOOKUP(F733,'[1]Goa Member''s Details Revised'!$C$2:$AO$7385,5,0)</f>
        <v>30000</v>
      </c>
      <c r="P733" s="17" t="n">
        <f aca="false">VLOOKUP(F733,'[1]Goa Member''s Details Revised'!$C$2:$AO$7385,6,0)</f>
        <v>18000</v>
      </c>
      <c r="Q733" s="17" t="str">
        <f aca="false">VLOOKUP(F733,'[1]Goa Member''s Details Revised'!$C$2:$AO$7385,8,0)</f>
        <v>outstanding</v>
      </c>
      <c r="R733" s="17" t="n">
        <f aca="false">+O733-P733</f>
        <v>12000</v>
      </c>
      <c r="S733" s="15" t="e">
        <f aca="false">+#REF!-K733</f>
        <v>#REF!</v>
      </c>
      <c r="T733" s="17" t="n">
        <f aca="false">IF(Q733="regular",((P733-(P733/99)*S733)),(P733-(P733*20%)))</f>
        <v>14400</v>
      </c>
      <c r="U733" s="17" t="e">
        <f aca="false">((P733-(P733/99)*S733))</f>
        <v>#REF!</v>
      </c>
      <c r="V733" s="17" t="n">
        <f aca="false">IF(Q733="regular",0,(P733-(O733*20%)))</f>
        <v>12000</v>
      </c>
      <c r="W733" s="17"/>
      <c r="X733" s="15"/>
      <c r="Y733" s="18" t="str">
        <f aca="false">VLOOKUP(F733,'[1]Goa Member''s Details Revised'!$C$2:$AO$7385,12,0)</f>
        <v>As per POD ,,, last communication 07 (Outstanding Rs.12000/-)</v>
      </c>
    </row>
    <row r="734" customFormat="false" ht="30" hidden="false" customHeight="false" outlineLevel="0" collapsed="false">
      <c r="B734" s="14" t="n">
        <v>733</v>
      </c>
      <c r="C734" s="15"/>
      <c r="D734" s="15" t="s">
        <v>1861</v>
      </c>
      <c r="E734" s="15" t="s">
        <v>25</v>
      </c>
      <c r="F734" s="15" t="n">
        <v>21056</v>
      </c>
      <c r="G734" s="15"/>
      <c r="H734" s="16" t="str">
        <f aca="false">VLOOKUP(F734,'[1]Goa Member''s Details Revised'!$C$2:$AO$7385,2,0)</f>
        <v>L. N. C</v>
      </c>
      <c r="I734" s="15" t="n">
        <v>1</v>
      </c>
      <c r="J734" s="15" t="s">
        <v>255</v>
      </c>
      <c r="K734" s="15" t="n">
        <v>1994</v>
      </c>
      <c r="L734" s="16" t="str">
        <f aca="false">VLOOKUP(F734,'[1]Goa Member''s Details Revised'!$C$2:$AO$7385,9,0)</f>
        <v>Never</v>
      </c>
      <c r="M734" s="15" t="s">
        <v>1862</v>
      </c>
      <c r="N734" s="17" t="n">
        <f aca="false">VLOOKUP(F734,'[1]Goa Member''s Details Revised'!$C$2:$AO$7385,5,0)</f>
        <v>22000</v>
      </c>
      <c r="O734" s="17" t="n">
        <f aca="false">VLOOKUP(F734,'[1]Goa Member''s Details Revised'!$C$2:$AO$7385,5,0)</f>
        <v>22000</v>
      </c>
      <c r="P734" s="17" t="n">
        <f aca="false">VLOOKUP(F734,'[1]Goa Member''s Details Revised'!$C$2:$AO$7385,6,0)</f>
        <v>22000</v>
      </c>
      <c r="Q734" s="17" t="str">
        <f aca="false">VLOOKUP(F734,'[1]Goa Member''s Details Revised'!$C$2:$AO$7385,8,0)</f>
        <v>I.R.M</v>
      </c>
      <c r="R734" s="17" t="n">
        <f aca="false">+O734-P734</f>
        <v>0</v>
      </c>
      <c r="S734" s="15" t="e">
        <f aca="false">+#REF!-K734</f>
        <v>#REF!</v>
      </c>
      <c r="T734" s="17" t="n">
        <f aca="false">IF(Q734="regular",((P734-(P734/99)*S734)),(P734-(P734*20%)))</f>
        <v>17600</v>
      </c>
      <c r="U734" s="17" t="e">
        <f aca="false">((P734-(P734/99)*S734))</f>
        <v>#REF!</v>
      </c>
      <c r="V734" s="17" t="n">
        <f aca="false">IF(Q734="regular",0,(P734-(O734*20%)))</f>
        <v>17600</v>
      </c>
      <c r="W734" s="17"/>
      <c r="X734" s="15"/>
      <c r="Y734" s="18" t="str">
        <f aca="false">VLOOKUP(F734,'[1]Goa Member''s Details Revised'!$C$2:$AO$7385,12,0)</f>
        <v>we send last reminder in 2013.then we did not receive any reply</v>
      </c>
    </row>
    <row r="735" customFormat="false" ht="15" hidden="false" customHeight="false" outlineLevel="0" collapsed="false">
      <c r="B735" s="14" t="n">
        <v>734</v>
      </c>
      <c r="C735" s="15"/>
      <c r="D735" s="15" t="s">
        <v>1863</v>
      </c>
      <c r="E735" s="15" t="s">
        <v>25</v>
      </c>
      <c r="F735" s="15" t="n">
        <v>31001</v>
      </c>
      <c r="G735" s="15"/>
      <c r="H735" s="16" t="str">
        <f aca="false">VLOOKUP(F735,'[1]Goa Member''s Details Revised'!$C$2:$AO$7385,2,0)</f>
        <v>D.Purchaser</v>
      </c>
      <c r="I735" s="15" t="n">
        <v>5</v>
      </c>
      <c r="J735" s="15" t="s">
        <v>322</v>
      </c>
      <c r="K735" s="15" t="n">
        <v>1993</v>
      </c>
      <c r="L735" s="16" t="str">
        <f aca="false">VLOOKUP(F735,'[1]Goa Member''s Details Revised'!$C$2:$AO$7385,9,0)</f>
        <v>Never</v>
      </c>
      <c r="M735" s="15" t="s">
        <v>1864</v>
      </c>
      <c r="N735" s="17" t="n">
        <f aca="false">VLOOKUP(F735,'[1]Goa Member''s Details Revised'!$C$2:$AO$7385,5,0)</f>
        <v>52000</v>
      </c>
      <c r="O735" s="17" t="n">
        <f aca="false">VLOOKUP(F735,'[1]Goa Member''s Details Revised'!$C$2:$AO$7385,5,0)</f>
        <v>52000</v>
      </c>
      <c r="P735" s="17" t="n">
        <f aca="false">VLOOKUP(F735,'[1]Goa Member''s Details Revised'!$C$2:$AO$7385,6,0)</f>
        <v>15600</v>
      </c>
      <c r="Q735" s="17" t="str">
        <f aca="false">VLOOKUP(F735,'[1]Goa Member''s Details Revised'!$C$2:$AO$7385,8,0)</f>
        <v>Outstanding</v>
      </c>
      <c r="R735" s="17" t="n">
        <f aca="false">+O735-P735</f>
        <v>36400</v>
      </c>
      <c r="S735" s="15" t="e">
        <f aca="false">+#REF!-K735</f>
        <v>#REF!</v>
      </c>
      <c r="T735" s="17" t="n">
        <f aca="false">IF(Q735="regular",((P735-(P735/99)*S735)),(P735-(P735*20%)))</f>
        <v>12480</v>
      </c>
      <c r="U735" s="17" t="e">
        <f aca="false">((P735-(P735/99)*S735))</f>
        <v>#REF!</v>
      </c>
      <c r="V735" s="17" t="n">
        <f aca="false">IF(Q735="regular",0,(P735-(O735*20%)))</f>
        <v>5200</v>
      </c>
      <c r="W735" s="17"/>
      <c r="X735" s="15"/>
      <c r="Y735" s="18" t="str">
        <f aca="false">VLOOKUP(F735,'[1]Goa Member''s Details Revised'!$C$2:$AO$7385,12,0)</f>
        <v>last communication 07 (Outstanding Rs. 36400/-)</v>
      </c>
    </row>
    <row r="736" customFormat="false" ht="15" hidden="false" customHeight="false" outlineLevel="0" collapsed="false">
      <c r="B736" s="14" t="n">
        <v>735</v>
      </c>
      <c r="C736" s="15"/>
      <c r="D736" s="15" t="s">
        <v>1865</v>
      </c>
      <c r="E736" s="15" t="s">
        <v>25</v>
      </c>
      <c r="F736" s="15" t="n">
        <v>31002</v>
      </c>
      <c r="G736" s="15"/>
      <c r="H736" s="16" t="str">
        <f aca="false">VLOOKUP(F736,'[1]Goa Member''s Details Revised'!$C$2:$AO$7385,2,0)</f>
        <v>L. N. C</v>
      </c>
      <c r="I736" s="15" t="n">
        <v>12</v>
      </c>
      <c r="J736" s="15" t="s">
        <v>322</v>
      </c>
      <c r="K736" s="15" t="n">
        <v>1993</v>
      </c>
      <c r="L736" s="16" t="str">
        <f aca="false">VLOOKUP(F736,'[1]Goa Member''s Details Revised'!$C$2:$AO$7385,9,0)</f>
        <v>Never</v>
      </c>
      <c r="M736" s="15" t="s">
        <v>1866</v>
      </c>
      <c r="N736" s="17" t="n">
        <f aca="false">VLOOKUP(F736,'[1]Goa Member''s Details Revised'!$C$2:$AO$7385,5,0)</f>
        <v>65000</v>
      </c>
      <c r="O736" s="17" t="n">
        <f aca="false">VLOOKUP(F736,'[1]Goa Member''s Details Revised'!$C$2:$AO$7385,5,0)</f>
        <v>65000</v>
      </c>
      <c r="P736" s="17" t="n">
        <f aca="false">VLOOKUP(F736,'[1]Goa Member''s Details Revised'!$C$2:$AO$7385,6,0)</f>
        <v>65000</v>
      </c>
      <c r="Q736" s="17" t="str">
        <f aca="false">VLOOKUP(F736,'[1]Goa Member''s Details Revised'!$C$2:$AO$7385,8,0)</f>
        <v>I.R.M</v>
      </c>
      <c r="R736" s="17" t="n">
        <f aca="false">+O736-P736</f>
        <v>0</v>
      </c>
      <c r="S736" s="15" t="e">
        <f aca="false">+#REF!-K736</f>
        <v>#REF!</v>
      </c>
      <c r="T736" s="17" t="n">
        <f aca="false">IF(Q736="regular",((P736-(P736/99)*S736)),(P736-(P736*20%)))</f>
        <v>52000</v>
      </c>
      <c r="U736" s="17" t="e">
        <f aca="false">((P736-(P736/99)*S736))</f>
        <v>#REF!</v>
      </c>
      <c r="V736" s="17" t="n">
        <f aca="false">IF(Q736="regular",0,(P736-(O736*20%)))</f>
        <v>52000</v>
      </c>
      <c r="W736" s="17"/>
      <c r="X736" s="15"/>
      <c r="Y736" s="18" t="str">
        <f aca="false">VLOOKUP(F736,'[1]Goa Member''s Details Revised'!$C$2:$AO$7385,12,0)</f>
        <v>last communication 15</v>
      </c>
    </row>
    <row r="737" customFormat="false" ht="15" hidden="false" customHeight="false" outlineLevel="0" collapsed="false">
      <c r="B737" s="14" t="n">
        <v>736</v>
      </c>
      <c r="C737" s="15"/>
      <c r="D737" s="15" t="s">
        <v>1867</v>
      </c>
      <c r="E737" s="15" t="s">
        <v>25</v>
      </c>
      <c r="F737" s="15" t="n">
        <v>31003</v>
      </c>
      <c r="G737" s="15"/>
      <c r="H737" s="16" t="str">
        <f aca="false">VLOOKUP(F737,'[1]Goa Member''s Details Revised'!$C$2:$AO$7385,2,0)</f>
        <v>L. N. C</v>
      </c>
      <c r="I737" s="15" t="n">
        <v>27</v>
      </c>
      <c r="J737" s="15" t="s">
        <v>322</v>
      </c>
      <c r="K737" s="15" t="n">
        <v>1993</v>
      </c>
      <c r="L737" s="16" t="str">
        <f aca="false">VLOOKUP(F737,'[1]Goa Member''s Details Revised'!$C$2:$AO$7385,9,0)</f>
        <v>Never</v>
      </c>
      <c r="M737" s="15" t="s">
        <v>1868</v>
      </c>
      <c r="N737" s="17" t="n">
        <f aca="false">VLOOKUP(F737,'[1]Goa Member''s Details Revised'!$C$2:$AO$7385,5,0)</f>
        <v>52000</v>
      </c>
      <c r="O737" s="17" t="n">
        <f aca="false">VLOOKUP(F737,'[1]Goa Member''s Details Revised'!$C$2:$AO$7385,5,0)</f>
        <v>52000</v>
      </c>
      <c r="P737" s="17" t="n">
        <f aca="false">VLOOKUP(F737,'[1]Goa Member''s Details Revised'!$C$2:$AO$7385,6,0)</f>
        <v>52000</v>
      </c>
      <c r="Q737" s="17" t="str">
        <f aca="false">VLOOKUP(F737,'[1]Goa Member''s Details Revised'!$C$2:$AO$7385,8,0)</f>
        <v>I.R.M</v>
      </c>
      <c r="R737" s="17" t="n">
        <f aca="false">+O737-P737</f>
        <v>0</v>
      </c>
      <c r="S737" s="15" t="e">
        <f aca="false">+#REF!-K737</f>
        <v>#REF!</v>
      </c>
      <c r="T737" s="17" t="n">
        <f aca="false">IF(Q737="regular",((P737-(P737/99)*S737)),(P737-(P737*20%)))</f>
        <v>41600</v>
      </c>
      <c r="U737" s="17" t="e">
        <f aca="false">((P737-(P737/99)*S737))</f>
        <v>#REF!</v>
      </c>
      <c r="V737" s="17" t="n">
        <f aca="false">IF(Q737="regular",0,(P737-(O737*20%)))</f>
        <v>41600</v>
      </c>
      <c r="W737" s="17"/>
      <c r="X737" s="15"/>
      <c r="Y737" s="18" t="str">
        <f aca="false">VLOOKUP(F737,'[1]Goa Member''s Details Revised'!$C$2:$AO$7385,12,0)</f>
        <v>last communication 16</v>
      </c>
    </row>
    <row r="738" customFormat="false" ht="15" hidden="false" customHeight="false" outlineLevel="0" collapsed="false">
      <c r="B738" s="14" t="n">
        <v>737</v>
      </c>
      <c r="C738" s="15"/>
      <c r="D738" s="15" t="s">
        <v>1869</v>
      </c>
      <c r="E738" s="15" t="s">
        <v>25</v>
      </c>
      <c r="F738" s="15" t="n">
        <v>31004</v>
      </c>
      <c r="G738" s="15"/>
      <c r="H738" s="16" t="str">
        <f aca="false">VLOOKUP(F738,'[1]Goa Member''s Details Revised'!$C$2:$AO$7385,2,0)</f>
        <v>L. N. C</v>
      </c>
      <c r="I738" s="15" t="n">
        <v>30</v>
      </c>
      <c r="J738" s="15" t="s">
        <v>322</v>
      </c>
      <c r="K738" s="15" t="n">
        <v>1993</v>
      </c>
      <c r="L738" s="16" t="str">
        <f aca="false">VLOOKUP(F738,'[1]Goa Member''s Details Revised'!$C$2:$AO$7385,9,0)</f>
        <v>Never</v>
      </c>
      <c r="M738" s="15" t="s">
        <v>1870</v>
      </c>
      <c r="N738" s="17" t="n">
        <f aca="false">VLOOKUP(F738,'[1]Goa Member''s Details Revised'!$C$2:$AO$7385,5,0)</f>
        <v>52000</v>
      </c>
      <c r="O738" s="17" t="n">
        <f aca="false">VLOOKUP(F738,'[1]Goa Member''s Details Revised'!$C$2:$AO$7385,5,0)</f>
        <v>52000</v>
      </c>
      <c r="P738" s="17" t="n">
        <f aca="false">VLOOKUP(F738,'[1]Goa Member''s Details Revised'!$C$2:$AO$7385,6,0)</f>
        <v>49400</v>
      </c>
      <c r="Q738" s="17" t="str">
        <f aca="false">VLOOKUP(F738,'[1]Goa Member''s Details Revised'!$C$2:$AO$7385,8,0)</f>
        <v>I.R.M</v>
      </c>
      <c r="R738" s="17" t="n">
        <f aca="false">+O738-P738</f>
        <v>2600</v>
      </c>
      <c r="S738" s="15" t="e">
        <f aca="false">+#REF!-K738</f>
        <v>#REF!</v>
      </c>
      <c r="T738" s="17" t="n">
        <f aca="false">IF(Q738="regular",((P738-(P738/99)*S738)),(P738-(P738*20%)))</f>
        <v>39520</v>
      </c>
      <c r="U738" s="17" t="e">
        <f aca="false">((P738-(P738/99)*S738))</f>
        <v>#REF!</v>
      </c>
      <c r="V738" s="17" t="n">
        <f aca="false">IF(Q738="regular",0,(P738-(O738*20%)))</f>
        <v>39000</v>
      </c>
      <c r="W738" s="17"/>
      <c r="X738" s="15"/>
      <c r="Y738" s="18" t="str">
        <f aca="false">VLOOKUP(F738,'[1]Goa Member''s Details Revised'!$C$2:$AO$7385,12,0)</f>
        <v>last communication 13</v>
      </c>
    </row>
    <row r="739" customFormat="false" ht="15" hidden="false" customHeight="false" outlineLevel="0" collapsed="false">
      <c r="B739" s="14" t="n">
        <v>738</v>
      </c>
      <c r="C739" s="15"/>
      <c r="D739" s="15" t="s">
        <v>1871</v>
      </c>
      <c r="E739" s="15" t="s">
        <v>25</v>
      </c>
      <c r="F739" s="15" t="n">
        <v>31005</v>
      </c>
      <c r="G739" s="15"/>
      <c r="H739" s="16" t="str">
        <f aca="false">VLOOKUP(F739,'[1]Goa Member''s Details Revised'!$C$2:$AO$7385,2,0)</f>
        <v>L. N. C</v>
      </c>
      <c r="I739" s="15" t="n">
        <v>4</v>
      </c>
      <c r="J739" s="15" t="s">
        <v>337</v>
      </c>
      <c r="K739" s="15" t="n">
        <v>1993</v>
      </c>
      <c r="L739" s="16" t="str">
        <f aca="false">VLOOKUP(F739,'[1]Goa Member''s Details Revised'!$C$2:$AO$7385,9,0)</f>
        <v>Never</v>
      </c>
      <c r="M739" s="15" t="s">
        <v>1872</v>
      </c>
      <c r="N739" s="17" t="n">
        <f aca="false">VLOOKUP(F739,'[1]Goa Member''s Details Revised'!$C$2:$AO$7385,5,0)</f>
        <v>22000</v>
      </c>
      <c r="O739" s="17" t="n">
        <f aca="false">VLOOKUP(F739,'[1]Goa Member''s Details Revised'!$C$2:$AO$7385,5,0)</f>
        <v>22000</v>
      </c>
      <c r="P739" s="17" t="n">
        <f aca="false">VLOOKUP(F739,'[1]Goa Member''s Details Revised'!$C$2:$AO$7385,6,0)</f>
        <v>22000</v>
      </c>
      <c r="Q739" s="17" t="str">
        <f aca="false">VLOOKUP(F739,'[1]Goa Member''s Details Revised'!$C$2:$AO$7385,8,0)</f>
        <v>I.R.M</v>
      </c>
      <c r="R739" s="17" t="n">
        <f aca="false">+O739-P739</f>
        <v>0</v>
      </c>
      <c r="S739" s="15" t="e">
        <f aca="false">+#REF!-K739</f>
        <v>#REF!</v>
      </c>
      <c r="T739" s="17" t="n">
        <f aca="false">IF(Q739="regular",((P739-(P739/99)*S739)),(P739-(P739*20%)))</f>
        <v>17600</v>
      </c>
      <c r="U739" s="17" t="e">
        <f aca="false">((P739-(P739/99)*S739))</f>
        <v>#REF!</v>
      </c>
      <c r="V739" s="17" t="n">
        <f aca="false">IF(Q739="regular",0,(P739-(O739*20%)))</f>
        <v>17600</v>
      </c>
      <c r="W739" s="17"/>
      <c r="X739" s="15"/>
      <c r="Y739" s="18" t="str">
        <f aca="false">VLOOKUP(F739,'[1]Goa Member''s Details Revised'!$C$2:$AO$7385,12,0)</f>
        <v>last communication 07</v>
      </c>
    </row>
    <row r="740" customFormat="false" ht="15" hidden="false" customHeight="false" outlineLevel="0" collapsed="false">
      <c r="B740" s="14" t="n">
        <v>739</v>
      </c>
      <c r="C740" s="15"/>
      <c r="D740" s="15" t="s">
        <v>1873</v>
      </c>
      <c r="E740" s="15" t="s">
        <v>25</v>
      </c>
      <c r="F740" s="15" t="n">
        <v>31007</v>
      </c>
      <c r="G740" s="15"/>
      <c r="H740" s="16" t="str">
        <f aca="false">VLOOKUP(F740,'[1]Goa Member''s Details Revised'!$C$2:$AO$7385,2,0)</f>
        <v>L. N. C</v>
      </c>
      <c r="I740" s="15" t="n">
        <v>9</v>
      </c>
      <c r="J740" s="15" t="s">
        <v>337</v>
      </c>
      <c r="K740" s="15" t="n">
        <v>1993</v>
      </c>
      <c r="L740" s="16" t="str">
        <f aca="false">VLOOKUP(F740,'[1]Goa Member''s Details Revised'!$C$2:$AO$7385,9,0)</f>
        <v>Never</v>
      </c>
      <c r="M740" s="15" t="s">
        <v>1874</v>
      </c>
      <c r="N740" s="17" t="n">
        <f aca="false">VLOOKUP(F740,'[1]Goa Member''s Details Revised'!$C$2:$AO$7385,5,0)</f>
        <v>22000</v>
      </c>
      <c r="O740" s="17" t="n">
        <f aca="false">VLOOKUP(F740,'[1]Goa Member''s Details Revised'!$C$2:$AO$7385,5,0)</f>
        <v>22000</v>
      </c>
      <c r="P740" s="17" t="n">
        <f aca="false">VLOOKUP(F740,'[1]Goa Member''s Details Revised'!$C$2:$AO$7385,6,0)</f>
        <v>20900</v>
      </c>
      <c r="Q740" s="17" t="str">
        <f aca="false">VLOOKUP(F740,'[1]Goa Member''s Details Revised'!$C$2:$AO$7385,8,0)</f>
        <v>I.R.M</v>
      </c>
      <c r="R740" s="17" t="n">
        <f aca="false">+O740-P740</f>
        <v>1100</v>
      </c>
      <c r="S740" s="15" t="e">
        <f aca="false">+#REF!-K740</f>
        <v>#REF!</v>
      </c>
      <c r="T740" s="17" t="n">
        <f aca="false">IF(Q740="regular",((P740-(P740/99)*S740)),(P740-(P740*20%)))</f>
        <v>16720</v>
      </c>
      <c r="U740" s="17" t="e">
        <f aca="false">((P740-(P740/99)*S740))</f>
        <v>#REF!</v>
      </c>
      <c r="V740" s="17" t="n">
        <f aca="false">IF(Q740="regular",0,(P740-(O740*20%)))</f>
        <v>16500</v>
      </c>
      <c r="W740" s="17"/>
      <c r="X740" s="15"/>
      <c r="Y740" s="18" t="str">
        <f aca="false">VLOOKUP(F740,'[1]Goa Member''s Details Revised'!$C$2:$AO$7385,12,0)</f>
        <v>last communication 12</v>
      </c>
    </row>
    <row r="741" customFormat="false" ht="15" hidden="false" customHeight="false" outlineLevel="0" collapsed="false">
      <c r="B741" s="14" t="n">
        <v>740</v>
      </c>
      <c r="C741" s="15"/>
      <c r="D741" s="15" t="s">
        <v>1875</v>
      </c>
      <c r="E741" s="15" t="s">
        <v>25</v>
      </c>
      <c r="F741" s="15" t="n">
        <v>31008</v>
      </c>
      <c r="G741" s="15"/>
      <c r="H741" s="16" t="str">
        <f aca="false">VLOOKUP(F741,'[1]Goa Member''s Details Revised'!$C$2:$AO$7385,2,0)</f>
        <v>L. N. C</v>
      </c>
      <c r="I741" s="15" t="n">
        <v>9</v>
      </c>
      <c r="J741" s="15" t="s">
        <v>337</v>
      </c>
      <c r="K741" s="15" t="n">
        <v>1993</v>
      </c>
      <c r="L741" s="16" t="str">
        <f aca="false">VLOOKUP(F741,'[1]Goa Member''s Details Revised'!$C$2:$AO$7385,9,0)</f>
        <v>Never</v>
      </c>
      <c r="M741" s="15" t="s">
        <v>1876</v>
      </c>
      <c r="N741" s="17" t="n">
        <f aca="false">VLOOKUP(F741,'[1]Goa Member''s Details Revised'!$C$2:$AO$7385,5,0)</f>
        <v>22000</v>
      </c>
      <c r="O741" s="17" t="n">
        <f aca="false">VLOOKUP(F741,'[1]Goa Member''s Details Revised'!$C$2:$AO$7385,5,0)</f>
        <v>22000</v>
      </c>
      <c r="P741" s="17" t="n">
        <f aca="false">VLOOKUP(F741,'[1]Goa Member''s Details Revised'!$C$2:$AO$7385,6,0)</f>
        <v>22000</v>
      </c>
      <c r="Q741" s="17" t="str">
        <f aca="false">VLOOKUP(F741,'[1]Goa Member''s Details Revised'!$C$2:$AO$7385,8,0)</f>
        <v>I.R.M</v>
      </c>
      <c r="R741" s="17" t="n">
        <f aca="false">+O741-P741</f>
        <v>0</v>
      </c>
      <c r="S741" s="15" t="e">
        <f aca="false">+#REF!-K741</f>
        <v>#REF!</v>
      </c>
      <c r="T741" s="17" t="n">
        <f aca="false">IF(Q741="regular",((P741-(P741/99)*S741)),(P741-(P741*20%)))</f>
        <v>17600</v>
      </c>
      <c r="U741" s="17" t="e">
        <f aca="false">((P741-(P741/99)*S741))</f>
        <v>#REF!</v>
      </c>
      <c r="V741" s="17" t="n">
        <f aca="false">IF(Q741="regular",0,(P741-(O741*20%)))</f>
        <v>17600</v>
      </c>
      <c r="W741" s="17"/>
      <c r="X741" s="15"/>
      <c r="Y741" s="18" t="str">
        <f aca="false">VLOOKUP(F741,'[1]Goa Member''s Details Revised'!$C$2:$AO$7385,12,0)</f>
        <v>no communication till date</v>
      </c>
    </row>
    <row r="742" customFormat="false" ht="15" hidden="false" customHeight="false" outlineLevel="0" collapsed="false">
      <c r="B742" s="14" t="n">
        <v>741</v>
      </c>
      <c r="C742" s="15"/>
      <c r="D742" s="15" t="s">
        <v>1877</v>
      </c>
      <c r="E742" s="15" t="s">
        <v>25</v>
      </c>
      <c r="F742" s="15" t="n">
        <v>31011</v>
      </c>
      <c r="G742" s="15"/>
      <c r="H742" s="16" t="str">
        <f aca="false">VLOOKUP(F742,'[1]Goa Member''s Details Revised'!$C$2:$AO$7385,2,0)</f>
        <v>L. N. C</v>
      </c>
      <c r="I742" s="15" t="n">
        <v>16</v>
      </c>
      <c r="J742" s="15" t="s">
        <v>337</v>
      </c>
      <c r="K742" s="15" t="n">
        <v>1993</v>
      </c>
      <c r="L742" s="16" t="str">
        <f aca="false">VLOOKUP(F742,'[1]Goa Member''s Details Revised'!$C$2:$AO$7385,9,0)</f>
        <v>Never</v>
      </c>
      <c r="M742" s="15" t="s">
        <v>1878</v>
      </c>
      <c r="N742" s="17" t="n">
        <f aca="false">VLOOKUP(F742,'[1]Goa Member''s Details Revised'!$C$2:$AO$7385,5,0)</f>
        <v>52000</v>
      </c>
      <c r="O742" s="17" t="n">
        <f aca="false">VLOOKUP(F742,'[1]Goa Member''s Details Revised'!$C$2:$AO$7385,5,0)</f>
        <v>52000</v>
      </c>
      <c r="P742" s="17" t="n">
        <f aca="false">VLOOKUP(F742,'[1]Goa Member''s Details Revised'!$C$2:$AO$7385,6,0)</f>
        <v>50180</v>
      </c>
      <c r="Q742" s="17" t="str">
        <f aca="false">VLOOKUP(F742,'[1]Goa Member''s Details Revised'!$C$2:$AO$7385,8,0)</f>
        <v>I.R.M</v>
      </c>
      <c r="R742" s="17" t="n">
        <f aca="false">+O742-P742</f>
        <v>1820</v>
      </c>
      <c r="S742" s="15" t="e">
        <f aca="false">+#REF!-K742</f>
        <v>#REF!</v>
      </c>
      <c r="T742" s="17" t="n">
        <f aca="false">IF(Q742="regular",((P742-(P742/99)*S742)),(P742-(P742*20%)))</f>
        <v>40144</v>
      </c>
      <c r="U742" s="17" t="e">
        <f aca="false">((P742-(P742/99)*S742))</f>
        <v>#REF!</v>
      </c>
      <c r="V742" s="17" t="n">
        <f aca="false">IF(Q742="regular",0,(P742-(O742*20%)))</f>
        <v>39780</v>
      </c>
      <c r="W742" s="17"/>
      <c r="X742" s="15"/>
      <c r="Y742" s="18" t="str">
        <f aca="false">VLOOKUP(F742,'[1]Goa Member''s Details Revised'!$C$2:$AO$7385,12,0)</f>
        <v>last communication 02</v>
      </c>
    </row>
    <row r="743" customFormat="false" ht="15" hidden="false" customHeight="false" outlineLevel="0" collapsed="false">
      <c r="B743" s="14" t="n">
        <v>742</v>
      </c>
      <c r="C743" s="15"/>
      <c r="D743" s="15" t="s">
        <v>1879</v>
      </c>
      <c r="E743" s="15" t="s">
        <v>25</v>
      </c>
      <c r="F743" s="15" t="n">
        <v>31012</v>
      </c>
      <c r="G743" s="15"/>
      <c r="H743" s="16" t="str">
        <f aca="false">VLOOKUP(F743,'[1]Goa Member''s Details Revised'!$C$2:$AO$7385,2,0)</f>
        <v>L. N. C</v>
      </c>
      <c r="I743" s="15" t="n">
        <v>11</v>
      </c>
      <c r="J743" s="15" t="s">
        <v>337</v>
      </c>
      <c r="K743" s="15" t="n">
        <v>1993</v>
      </c>
      <c r="L743" s="16" t="str">
        <f aca="false">VLOOKUP(F743,'[1]Goa Member''s Details Revised'!$C$2:$AO$7385,9,0)</f>
        <v>Never</v>
      </c>
      <c r="M743" s="15" t="s">
        <v>1880</v>
      </c>
      <c r="N743" s="17" t="n">
        <f aca="false">VLOOKUP(F743,'[1]Goa Member''s Details Revised'!$C$2:$AO$7385,5,0)</f>
        <v>22000</v>
      </c>
      <c r="O743" s="17" t="n">
        <f aca="false">VLOOKUP(F743,'[1]Goa Member''s Details Revised'!$C$2:$AO$7385,5,0)</f>
        <v>22000</v>
      </c>
      <c r="P743" s="17" t="n">
        <f aca="false">VLOOKUP(F743,'[1]Goa Member''s Details Revised'!$C$2:$AO$7385,6,0)</f>
        <v>22000</v>
      </c>
      <c r="Q743" s="17" t="str">
        <f aca="false">VLOOKUP(F743,'[1]Goa Member''s Details Revised'!$C$2:$AO$7385,8,0)</f>
        <v>I.R.M</v>
      </c>
      <c r="R743" s="17" t="n">
        <f aca="false">+O743-P743</f>
        <v>0</v>
      </c>
      <c r="S743" s="15" t="e">
        <f aca="false">+#REF!-K743</f>
        <v>#REF!</v>
      </c>
      <c r="T743" s="17" t="n">
        <f aca="false">IF(Q743="regular",((P743-(P743/99)*S743)),(P743-(P743*20%)))</f>
        <v>17600</v>
      </c>
      <c r="U743" s="17" t="e">
        <f aca="false">((P743-(P743/99)*S743))</f>
        <v>#REF!</v>
      </c>
      <c r="V743" s="17" t="n">
        <f aca="false">IF(Q743="regular",0,(P743-(O743*20%)))</f>
        <v>17600</v>
      </c>
      <c r="W743" s="17"/>
      <c r="X743" s="15"/>
      <c r="Y743" s="18" t="str">
        <f aca="false">VLOOKUP(F743,'[1]Goa Member''s Details Revised'!$C$2:$AO$7385,12,0)</f>
        <v>last communication 05</v>
      </c>
    </row>
    <row r="744" customFormat="false" ht="15" hidden="false" customHeight="false" outlineLevel="0" collapsed="false">
      <c r="B744" s="14" t="n">
        <v>743</v>
      </c>
      <c r="C744" s="15"/>
      <c r="D744" s="15" t="s">
        <v>1881</v>
      </c>
      <c r="E744" s="15" t="s">
        <v>25</v>
      </c>
      <c r="F744" s="15" t="n">
        <v>31015</v>
      </c>
      <c r="G744" s="15"/>
      <c r="H744" s="16" t="str">
        <f aca="false">VLOOKUP(F744,'[1]Goa Member''s Details Revised'!$C$2:$AO$7385,2,0)</f>
        <v>L. N. C</v>
      </c>
      <c r="I744" s="15" t="n">
        <v>12</v>
      </c>
      <c r="J744" s="15" t="s">
        <v>404</v>
      </c>
      <c r="K744" s="15" t="n">
        <v>1993</v>
      </c>
      <c r="L744" s="16" t="str">
        <f aca="false">VLOOKUP(F744,'[1]Goa Member''s Details Revised'!$C$2:$AO$7385,9,0)</f>
        <v>Never</v>
      </c>
      <c r="M744" s="15" t="s">
        <v>1882</v>
      </c>
      <c r="N744" s="17" t="n">
        <f aca="false">VLOOKUP(F744,'[1]Goa Member''s Details Revised'!$C$2:$AO$7385,5,0)</f>
        <v>28500</v>
      </c>
      <c r="O744" s="17" t="n">
        <f aca="false">VLOOKUP(F744,'[1]Goa Member''s Details Revised'!$C$2:$AO$7385,5,0)</f>
        <v>28500</v>
      </c>
      <c r="P744" s="17" t="n">
        <f aca="false">VLOOKUP(F744,'[1]Goa Member''s Details Revised'!$C$2:$AO$7385,6,0)</f>
        <v>28500</v>
      </c>
      <c r="Q744" s="17" t="str">
        <f aca="false">VLOOKUP(F744,'[1]Goa Member''s Details Revised'!$C$2:$AO$7385,8,0)</f>
        <v>Cancelled</v>
      </c>
      <c r="R744" s="17" t="n">
        <f aca="false">+O744-P744</f>
        <v>0</v>
      </c>
      <c r="S744" s="15" t="e">
        <f aca="false">+#REF!-K744</f>
        <v>#REF!</v>
      </c>
      <c r="T744" s="17" t="n">
        <f aca="false">IF(Q744="regular",((P744-(P744/99)*S744)),(P744-(P744*20%)))</f>
        <v>22800</v>
      </c>
      <c r="U744" s="17" t="e">
        <f aca="false">((P744-(P744/99)*S744))</f>
        <v>#REF!</v>
      </c>
      <c r="V744" s="17" t="n">
        <f aca="false">IF(Q744="regular",0,(P744-(O744*20%)))</f>
        <v>22800</v>
      </c>
      <c r="W744" s="17"/>
      <c r="X744" s="15"/>
      <c r="Y744" s="18" t="str">
        <f aca="false">VLOOKUP(F744,'[1]Goa Member''s Details Revised'!$C$2:$AO$7385,12,0)</f>
        <v>cancelled on 5/01/23</v>
      </c>
    </row>
    <row r="745" customFormat="false" ht="15" hidden="false" customHeight="false" outlineLevel="0" collapsed="false">
      <c r="B745" s="14" t="n">
        <v>744</v>
      </c>
      <c r="C745" s="15"/>
      <c r="D745" s="15" t="s">
        <v>1883</v>
      </c>
      <c r="E745" s="15" t="s">
        <v>25</v>
      </c>
      <c r="F745" s="15" t="n">
        <v>31016</v>
      </c>
      <c r="G745" s="15"/>
      <c r="H745" s="16" t="str">
        <f aca="false">VLOOKUP(F745,'[1]Goa Member''s Details Revised'!$C$2:$AO$7385,2,0)</f>
        <v>L. N. C</v>
      </c>
      <c r="I745" s="15" t="n">
        <v>12</v>
      </c>
      <c r="J745" s="15" t="s">
        <v>404</v>
      </c>
      <c r="K745" s="15" t="n">
        <v>1993</v>
      </c>
      <c r="L745" s="16" t="n">
        <f aca="false">VLOOKUP(F745,'[1]Goa Member''s Details Revised'!$C$2:$AO$7385,9,0)</f>
        <v>2014</v>
      </c>
      <c r="M745" s="15" t="s">
        <v>1882</v>
      </c>
      <c r="N745" s="17" t="n">
        <f aca="false">VLOOKUP(F745,'[1]Goa Member''s Details Revised'!$C$2:$AO$7385,5,0)</f>
        <v>49400</v>
      </c>
      <c r="O745" s="17" t="n">
        <f aca="false">VLOOKUP(F745,'[1]Goa Member''s Details Revised'!$C$2:$AO$7385,5,0)</f>
        <v>49400</v>
      </c>
      <c r="P745" s="17" t="n">
        <f aca="false">VLOOKUP(F745,'[1]Goa Member''s Details Revised'!$C$2:$AO$7385,6,0)</f>
        <v>49400</v>
      </c>
      <c r="Q745" s="17" t="str">
        <f aca="false">VLOOKUP(F745,'[1]Goa Member''s Details Revised'!$C$2:$AO$7385,8,0)</f>
        <v>Cancelled</v>
      </c>
      <c r="R745" s="17" t="n">
        <f aca="false">+O745-P745</f>
        <v>0</v>
      </c>
      <c r="S745" s="15" t="e">
        <f aca="false">+#REF!-K745</f>
        <v>#REF!</v>
      </c>
      <c r="T745" s="17" t="n">
        <f aca="false">IF(Q745="regular",((P745-(P745/99)*S745)),(P745-(P745*20%)))</f>
        <v>39520</v>
      </c>
      <c r="U745" s="17" t="e">
        <f aca="false">((P745-(P745/99)*S745))</f>
        <v>#REF!</v>
      </c>
      <c r="V745" s="17" t="n">
        <f aca="false">IF(Q745="regular",0,(P745-(O745*20%)))</f>
        <v>39520</v>
      </c>
      <c r="W745" s="17"/>
      <c r="X745" s="15"/>
      <c r="Y745" s="18" t="str">
        <f aca="false">VLOOKUP(F745,'[1]Goa Member''s Details Revised'!$C$2:$AO$7385,12,0)</f>
        <v>cancelled on 21/01/23</v>
      </c>
    </row>
    <row r="746" customFormat="false" ht="15" hidden="false" customHeight="false" outlineLevel="0" collapsed="false">
      <c r="B746" s="14" t="n">
        <v>745</v>
      </c>
      <c r="C746" s="15"/>
      <c r="D746" s="15" t="s">
        <v>1884</v>
      </c>
      <c r="E746" s="15" t="s">
        <v>25</v>
      </c>
      <c r="F746" s="15" t="n">
        <v>31017</v>
      </c>
      <c r="G746" s="15"/>
      <c r="H746" s="16" t="str">
        <f aca="false">VLOOKUP(F746,'[1]Goa Member''s Details Revised'!$C$2:$AO$7385,2,0)</f>
        <v>L. N. C</v>
      </c>
      <c r="I746" s="15" t="n">
        <v>19</v>
      </c>
      <c r="J746" s="15" t="s">
        <v>404</v>
      </c>
      <c r="K746" s="15" t="n">
        <v>1993</v>
      </c>
      <c r="L746" s="16" t="n">
        <f aca="false">VLOOKUP(F746,'[1]Goa Member''s Details Revised'!$C$2:$AO$7385,9,0)</f>
        <v>2016</v>
      </c>
      <c r="M746" s="21" t="s">
        <v>1885</v>
      </c>
      <c r="N746" s="17" t="n">
        <f aca="false">VLOOKUP(F746,'[1]Goa Member''s Details Revised'!$C$2:$AO$7385,5,0)</f>
        <v>20900</v>
      </c>
      <c r="O746" s="17" t="n">
        <f aca="false">VLOOKUP(F746,'[1]Goa Member''s Details Revised'!$C$2:$AO$7385,5,0)</f>
        <v>20900</v>
      </c>
      <c r="P746" s="17" t="n">
        <f aca="false">VLOOKUP(F746,'[1]Goa Member''s Details Revised'!$C$2:$AO$7385,6,0)</f>
        <v>20900</v>
      </c>
      <c r="Q746" s="17" t="str">
        <f aca="false">VLOOKUP(F746,'[1]Goa Member''s Details Revised'!$C$2:$AO$7385,8,0)</f>
        <v>cancelled</v>
      </c>
      <c r="R746" s="17" t="n">
        <f aca="false">+O746-P746</f>
        <v>0</v>
      </c>
      <c r="S746" s="15" t="e">
        <f aca="false">+#REF!-K746</f>
        <v>#REF!</v>
      </c>
      <c r="T746" s="17" t="n">
        <f aca="false">IF(Q746="regular",((P746-(P746/99)*S746)),(P746-(P746*20%)))</f>
        <v>16720</v>
      </c>
      <c r="U746" s="17" t="e">
        <f aca="false">((P746-(P746/99)*S746))</f>
        <v>#REF!</v>
      </c>
      <c r="V746" s="17" t="n">
        <f aca="false">IF(Q746="regular",0,(P746-(O746*20%)))</f>
        <v>16720</v>
      </c>
      <c r="W746" s="17"/>
      <c r="X746" s="15"/>
      <c r="Y746" s="18" t="str">
        <f aca="false">VLOOKUP(F746,'[1]Goa Member''s Details Revised'!$C$2:$AO$7385,12,0)</f>
        <v>cancellded on 18/7/22</v>
      </c>
    </row>
    <row r="747" customFormat="false" ht="15" hidden="false" customHeight="false" outlineLevel="0" collapsed="false">
      <c r="B747" s="14" t="n">
        <v>746</v>
      </c>
      <c r="C747" s="15"/>
      <c r="D747" s="15" t="s">
        <v>1886</v>
      </c>
      <c r="E747" s="15" t="s">
        <v>25</v>
      </c>
      <c r="F747" s="15" t="n">
        <v>31018</v>
      </c>
      <c r="G747" s="15"/>
      <c r="H747" s="16" t="str">
        <f aca="false">VLOOKUP(F747,'[1]Goa Member''s Details Revised'!$C$2:$AO$7385,2,0)</f>
        <v>L. N. C</v>
      </c>
      <c r="I747" s="15" t="n">
        <v>21</v>
      </c>
      <c r="J747" s="15" t="s">
        <v>404</v>
      </c>
      <c r="K747" s="15" t="n">
        <v>1993</v>
      </c>
      <c r="L747" s="16" t="str">
        <f aca="false">VLOOKUP(F747,'[1]Goa Member''s Details Revised'!$C$2:$AO$7385,9,0)</f>
        <v>Never</v>
      </c>
      <c r="M747" s="15" t="s">
        <v>1887</v>
      </c>
      <c r="N747" s="17" t="n">
        <f aca="false">VLOOKUP(F747,'[1]Goa Member''s Details Revised'!$C$2:$AO$7385,5,0)</f>
        <v>65000</v>
      </c>
      <c r="O747" s="17" t="n">
        <f aca="false">VLOOKUP(F747,'[1]Goa Member''s Details Revised'!$C$2:$AO$7385,5,0)</f>
        <v>65000</v>
      </c>
      <c r="P747" s="17" t="n">
        <f aca="false">VLOOKUP(F747,'[1]Goa Member''s Details Revised'!$C$2:$AO$7385,6,0)</f>
        <v>61750</v>
      </c>
      <c r="Q747" s="17" t="str">
        <f aca="false">VLOOKUP(F747,'[1]Goa Member''s Details Revised'!$C$2:$AO$7385,8,0)</f>
        <v>I.R.M</v>
      </c>
      <c r="R747" s="17" t="n">
        <f aca="false">+O747-P747</f>
        <v>3250</v>
      </c>
      <c r="S747" s="15" t="e">
        <f aca="false">+#REF!-K747</f>
        <v>#REF!</v>
      </c>
      <c r="T747" s="17" t="n">
        <f aca="false">IF(Q747="regular",((P747-(P747/99)*S747)),(P747-(P747*20%)))</f>
        <v>49400</v>
      </c>
      <c r="U747" s="17" t="e">
        <f aca="false">((P747-(P747/99)*S747))</f>
        <v>#REF!</v>
      </c>
      <c r="V747" s="17" t="n">
        <f aca="false">IF(Q747="regular",0,(P747-(O747*20%)))</f>
        <v>48750</v>
      </c>
      <c r="W747" s="17"/>
      <c r="X747" s="15"/>
      <c r="Y747" s="18" t="str">
        <f aca="false">VLOOKUP(F747,'[1]Goa Member''s Details Revised'!$C$2:$AO$7385,12,0)</f>
        <v>last communication 13</v>
      </c>
    </row>
    <row r="748" customFormat="false" ht="30" hidden="false" customHeight="false" outlineLevel="0" collapsed="false">
      <c r="B748" s="14" t="n">
        <v>747</v>
      </c>
      <c r="C748" s="15"/>
      <c r="D748" s="15" t="s">
        <v>1888</v>
      </c>
      <c r="E748" s="15" t="s">
        <v>25</v>
      </c>
      <c r="F748" s="15" t="n">
        <v>31019</v>
      </c>
      <c r="G748" s="15"/>
      <c r="H748" s="16" t="str">
        <f aca="false">VLOOKUP(F748,'[1]Goa Member''s Details Revised'!$C$2:$AO$7385,2,0)</f>
        <v>L. N. C</v>
      </c>
      <c r="I748" s="15" t="n">
        <v>21</v>
      </c>
      <c r="J748" s="15" t="s">
        <v>404</v>
      </c>
      <c r="K748" s="15" t="n">
        <v>1993</v>
      </c>
      <c r="L748" s="16" t="str">
        <f aca="false">VLOOKUP(F748,'[1]Goa Member''s Details Revised'!$C$2:$AO$7385,9,0)</f>
        <v>Never</v>
      </c>
      <c r="M748" s="15" t="s">
        <v>1889</v>
      </c>
      <c r="N748" s="17" t="n">
        <f aca="false">VLOOKUP(F748,'[1]Goa Member''s Details Revised'!$C$2:$AO$7385,5,0)</f>
        <v>40000</v>
      </c>
      <c r="O748" s="17" t="n">
        <f aca="false">VLOOKUP(F748,'[1]Goa Member''s Details Revised'!$C$2:$AO$7385,5,0)</f>
        <v>40000</v>
      </c>
      <c r="P748" s="17" t="n">
        <f aca="false">VLOOKUP(F748,'[1]Goa Member''s Details Revised'!$C$2:$AO$7385,6,0)</f>
        <v>38000</v>
      </c>
      <c r="Q748" s="17" t="str">
        <f aca="false">VLOOKUP(F748,'[1]Goa Member''s Details Revised'!$C$2:$AO$7385,8,0)</f>
        <v>I.R.M</v>
      </c>
      <c r="R748" s="17" t="n">
        <f aca="false">+O748-P748</f>
        <v>2000</v>
      </c>
      <c r="S748" s="15" t="e">
        <f aca="false">+#REF!-K748</f>
        <v>#REF!</v>
      </c>
      <c r="T748" s="17" t="n">
        <f aca="false">IF(Q748="regular",((P748-(P748/99)*S748)),(P748-(P748*20%)))</f>
        <v>30400</v>
      </c>
      <c r="U748" s="17" t="e">
        <f aca="false">((P748-(P748/99)*S748))</f>
        <v>#REF!</v>
      </c>
      <c r="V748" s="17" t="n">
        <f aca="false">IF(Q748="regular",0,(P748-(O748*20%)))</f>
        <v>30000</v>
      </c>
      <c r="W748" s="17"/>
      <c r="X748" s="15"/>
      <c r="Y748" s="18" t="str">
        <f aca="false">VLOOKUP(F748,'[1]Goa Member''s Details Revised'!$C$2:$AO$7385,12,0)</f>
        <v>we send last reminder in 2012.then we did not receive any reply.</v>
      </c>
    </row>
    <row r="749" customFormat="false" ht="15" hidden="false" customHeight="false" outlineLevel="0" collapsed="false">
      <c r="B749" s="14" t="n">
        <v>748</v>
      </c>
      <c r="C749" s="15"/>
      <c r="D749" s="15" t="s">
        <v>1890</v>
      </c>
      <c r="E749" s="15" t="s">
        <v>25</v>
      </c>
      <c r="F749" s="15" t="n">
        <v>31021</v>
      </c>
      <c r="G749" s="15"/>
      <c r="H749" s="16" t="str">
        <f aca="false">VLOOKUP(F749,'[1]Goa Member''s Details Revised'!$C$2:$AO$7385,2,0)</f>
        <v>L. N. C</v>
      </c>
      <c r="I749" s="15" t="n">
        <v>21</v>
      </c>
      <c r="J749" s="15" t="s">
        <v>404</v>
      </c>
      <c r="K749" s="15" t="n">
        <v>1993</v>
      </c>
      <c r="L749" s="16" t="str">
        <f aca="false">VLOOKUP(F749,'[1]Goa Member''s Details Revised'!$C$2:$AO$7385,9,0)</f>
        <v>Never</v>
      </c>
      <c r="M749" s="15" t="s">
        <v>1891</v>
      </c>
      <c r="N749" s="17" t="n">
        <f aca="false">VLOOKUP(F749,'[1]Goa Member''s Details Revised'!$C$2:$AO$7385,5,0)</f>
        <v>22000</v>
      </c>
      <c r="O749" s="17" t="n">
        <f aca="false">VLOOKUP(F749,'[1]Goa Member''s Details Revised'!$C$2:$AO$7385,5,0)</f>
        <v>22000</v>
      </c>
      <c r="P749" s="17" t="n">
        <f aca="false">VLOOKUP(F749,'[1]Goa Member''s Details Revised'!$C$2:$AO$7385,6,0)</f>
        <v>22000</v>
      </c>
      <c r="Q749" s="17" t="str">
        <f aca="false">VLOOKUP(F749,'[1]Goa Member''s Details Revised'!$C$2:$AO$7385,8,0)</f>
        <v>I.R.M</v>
      </c>
      <c r="R749" s="17" t="n">
        <f aca="false">+O749-P749</f>
        <v>0</v>
      </c>
      <c r="S749" s="15" t="e">
        <f aca="false">+#REF!-K749</f>
        <v>#REF!</v>
      </c>
      <c r="T749" s="17" t="n">
        <f aca="false">IF(Q749="regular",((P749-(P749/99)*S749)),(P749-(P749*20%)))</f>
        <v>17600</v>
      </c>
      <c r="U749" s="17" t="e">
        <f aca="false">((P749-(P749/99)*S749))</f>
        <v>#REF!</v>
      </c>
      <c r="V749" s="17" t="n">
        <f aca="false">IF(Q749="regular",0,(P749-(O749*20%)))</f>
        <v>17600</v>
      </c>
      <c r="W749" s="17"/>
      <c r="X749" s="15"/>
      <c r="Y749" s="18" t="str">
        <f aca="false">VLOOKUP(F749,'[1]Goa Member''s Details Revised'!$C$2:$AO$7385,12,0)</f>
        <v>last communication 08</v>
      </c>
    </row>
    <row r="750" customFormat="false" ht="15" hidden="false" customHeight="false" outlineLevel="0" collapsed="false">
      <c r="B750" s="14" t="n">
        <v>749</v>
      </c>
      <c r="C750" s="15"/>
      <c r="D750" s="15" t="s">
        <v>1892</v>
      </c>
      <c r="E750" s="15" t="s">
        <v>25</v>
      </c>
      <c r="F750" s="15" t="n">
        <v>31022</v>
      </c>
      <c r="G750" s="15"/>
      <c r="H750" s="16" t="str">
        <f aca="false">VLOOKUP(F750,'[1]Goa Member''s Details Revised'!$C$2:$AO$7385,2,0)</f>
        <v>L. N. C</v>
      </c>
      <c r="I750" s="15" t="n">
        <v>21</v>
      </c>
      <c r="J750" s="15" t="s">
        <v>404</v>
      </c>
      <c r="K750" s="15" t="n">
        <v>1993</v>
      </c>
      <c r="L750" s="16" t="str">
        <f aca="false">VLOOKUP(F750,'[1]Goa Member''s Details Revised'!$C$2:$AO$7385,9,0)</f>
        <v>Never</v>
      </c>
      <c r="M750" s="15" t="s">
        <v>1893</v>
      </c>
      <c r="N750" s="17" t="n">
        <f aca="false">VLOOKUP(F750,'[1]Goa Member''s Details Revised'!$C$2:$AO$7385,5,0)</f>
        <v>22000</v>
      </c>
      <c r="O750" s="17" t="n">
        <f aca="false">VLOOKUP(F750,'[1]Goa Member''s Details Revised'!$C$2:$AO$7385,5,0)</f>
        <v>22000</v>
      </c>
      <c r="P750" s="17" t="n">
        <f aca="false">VLOOKUP(F750,'[1]Goa Member''s Details Revised'!$C$2:$AO$7385,6,0)</f>
        <v>22000</v>
      </c>
      <c r="Q750" s="17" t="str">
        <f aca="false">VLOOKUP(F750,'[1]Goa Member''s Details Revised'!$C$2:$AO$7385,8,0)</f>
        <v>I.R.M</v>
      </c>
      <c r="R750" s="17" t="n">
        <f aca="false">+O750-P750</f>
        <v>0</v>
      </c>
      <c r="S750" s="15" t="e">
        <f aca="false">+#REF!-K750</f>
        <v>#REF!</v>
      </c>
      <c r="T750" s="17" t="n">
        <f aca="false">IF(Q750="regular",((P750-(P750/99)*S750)),(P750-(P750*20%)))</f>
        <v>17600</v>
      </c>
      <c r="U750" s="17" t="e">
        <f aca="false">((P750-(P750/99)*S750))</f>
        <v>#REF!</v>
      </c>
      <c r="V750" s="17" t="n">
        <f aca="false">IF(Q750="regular",0,(P750-(O750*20%)))</f>
        <v>17600</v>
      </c>
      <c r="W750" s="17"/>
      <c r="X750" s="15"/>
      <c r="Y750" s="18" t="str">
        <f aca="false">VLOOKUP(F750,'[1]Goa Member''s Details Revised'!$C$2:$AO$7385,12,0)</f>
        <v>last communication 96</v>
      </c>
    </row>
    <row r="751" customFormat="false" ht="15" hidden="false" customHeight="false" outlineLevel="0" collapsed="false">
      <c r="B751" s="14" t="n">
        <v>750</v>
      </c>
      <c r="C751" s="15"/>
      <c r="D751" s="15" t="s">
        <v>1894</v>
      </c>
      <c r="E751" s="15" t="s">
        <v>25</v>
      </c>
      <c r="F751" s="15" t="n">
        <v>31023</v>
      </c>
      <c r="G751" s="15"/>
      <c r="H751" s="16" t="str">
        <f aca="false">VLOOKUP(F751,'[1]Goa Member''s Details Revised'!$C$2:$AO$7385,2,0)</f>
        <v>L. N. C</v>
      </c>
      <c r="I751" s="15" t="n">
        <v>21</v>
      </c>
      <c r="J751" s="15" t="s">
        <v>404</v>
      </c>
      <c r="K751" s="15" t="n">
        <v>1993</v>
      </c>
      <c r="L751" s="16" t="str">
        <f aca="false">VLOOKUP(F751,'[1]Goa Member''s Details Revised'!$C$2:$AO$7385,9,0)</f>
        <v>Never</v>
      </c>
      <c r="M751" s="15" t="s">
        <v>1895</v>
      </c>
      <c r="N751" s="17" t="n">
        <f aca="false">VLOOKUP(F751,'[1]Goa Member''s Details Revised'!$C$2:$AO$7385,5,0)</f>
        <v>22000</v>
      </c>
      <c r="O751" s="17" t="n">
        <f aca="false">VLOOKUP(F751,'[1]Goa Member''s Details Revised'!$C$2:$AO$7385,5,0)</f>
        <v>22000</v>
      </c>
      <c r="P751" s="17" t="n">
        <f aca="false">VLOOKUP(F751,'[1]Goa Member''s Details Revised'!$C$2:$AO$7385,6,0)</f>
        <v>22000</v>
      </c>
      <c r="Q751" s="17" t="str">
        <f aca="false">VLOOKUP(F751,'[1]Goa Member''s Details Revised'!$C$2:$AO$7385,8,0)</f>
        <v>I.R.M</v>
      </c>
      <c r="R751" s="17" t="n">
        <f aca="false">+O751-P751</f>
        <v>0</v>
      </c>
      <c r="S751" s="15" t="e">
        <f aca="false">+#REF!-K751</f>
        <v>#REF!</v>
      </c>
      <c r="T751" s="17" t="n">
        <f aca="false">IF(Q751="regular",((P751-(P751/99)*S751)),(P751-(P751*20%)))</f>
        <v>17600</v>
      </c>
      <c r="U751" s="17" t="e">
        <f aca="false">((P751-(P751/99)*S751))</f>
        <v>#REF!</v>
      </c>
      <c r="V751" s="17" t="n">
        <f aca="false">IF(Q751="regular",0,(P751-(O751*20%)))</f>
        <v>17600</v>
      </c>
      <c r="W751" s="17"/>
      <c r="X751" s="15"/>
      <c r="Y751" s="18" t="str">
        <f aca="false">VLOOKUP(F751,'[1]Goa Member''s Details Revised'!$C$2:$AO$7385,12,0)</f>
        <v>last communication 08</v>
      </c>
    </row>
    <row r="752" customFormat="false" ht="30" hidden="false" customHeight="false" outlineLevel="0" collapsed="false">
      <c r="B752" s="14" t="n">
        <v>751</v>
      </c>
      <c r="C752" s="15"/>
      <c r="D752" s="15" t="s">
        <v>1896</v>
      </c>
      <c r="E752" s="15" t="s">
        <v>25</v>
      </c>
      <c r="F752" s="15" t="n">
        <v>31024</v>
      </c>
      <c r="G752" s="15"/>
      <c r="H752" s="16" t="str">
        <f aca="false">VLOOKUP(F752,'[1]Goa Member''s Details Revised'!$C$2:$AO$7385,2,0)</f>
        <v>L. N. C</v>
      </c>
      <c r="I752" s="15" t="n">
        <v>26</v>
      </c>
      <c r="J752" s="15" t="s">
        <v>404</v>
      </c>
      <c r="K752" s="15" t="n">
        <v>1993</v>
      </c>
      <c r="L752" s="16" t="str">
        <f aca="false">VLOOKUP(F752,'[1]Goa Member''s Details Revised'!$C$2:$AO$7385,9,0)</f>
        <v>Never</v>
      </c>
      <c r="M752" s="15" t="s">
        <v>1897</v>
      </c>
      <c r="N752" s="17" t="n">
        <f aca="false">VLOOKUP(F752,'[1]Goa Member''s Details Revised'!$C$2:$AO$7385,5,0)</f>
        <v>52000</v>
      </c>
      <c r="O752" s="17" t="n">
        <f aca="false">VLOOKUP(F752,'[1]Goa Member''s Details Revised'!$C$2:$AO$7385,5,0)</f>
        <v>52000</v>
      </c>
      <c r="P752" s="17" t="n">
        <f aca="false">VLOOKUP(F752,'[1]Goa Member''s Details Revised'!$C$2:$AO$7385,6,0)</f>
        <v>52000</v>
      </c>
      <c r="Q752" s="17" t="str">
        <f aca="false">VLOOKUP(F752,'[1]Goa Member''s Details Revised'!$C$2:$AO$7385,8,0)</f>
        <v>I.R.M</v>
      </c>
      <c r="R752" s="17" t="n">
        <f aca="false">+O752-P752</f>
        <v>0</v>
      </c>
      <c r="S752" s="15" t="e">
        <f aca="false">+#REF!-K752</f>
        <v>#REF!</v>
      </c>
      <c r="T752" s="17" t="n">
        <f aca="false">IF(Q752="regular",((P752-(P752/99)*S752)),(P752-(P752*20%)))</f>
        <v>41600</v>
      </c>
      <c r="U752" s="17" t="e">
        <f aca="false">((P752-(P752/99)*S752))</f>
        <v>#REF!</v>
      </c>
      <c r="V752" s="17" t="n">
        <f aca="false">IF(Q752="regular",0,(P752-(O752*20%)))</f>
        <v>41600</v>
      </c>
      <c r="W752" s="17"/>
      <c r="X752" s="15"/>
      <c r="Y752" s="18" t="str">
        <f aca="false">VLOOKUP(F752,'[1]Goa Member''s Details Revised'!$C$2:$AO$7385,12,0)</f>
        <v>we send last reminder in 2012.then we did not receive any reply.</v>
      </c>
    </row>
    <row r="753" customFormat="false" ht="15" hidden="false" customHeight="false" outlineLevel="0" collapsed="false">
      <c r="B753" s="14" t="n">
        <v>752</v>
      </c>
      <c r="C753" s="15"/>
      <c r="D753" s="15" t="s">
        <v>1898</v>
      </c>
      <c r="E753" s="15" t="s">
        <v>25</v>
      </c>
      <c r="F753" s="15" t="n">
        <v>31025</v>
      </c>
      <c r="G753" s="15"/>
      <c r="H753" s="16" t="str">
        <f aca="false">VLOOKUP(F753,'[1]Goa Member''s Details Revised'!$C$2:$AO$7385,2,0)</f>
        <v>L. N. C</v>
      </c>
      <c r="I753" s="15" t="n">
        <v>30</v>
      </c>
      <c r="J753" s="15" t="s">
        <v>404</v>
      </c>
      <c r="K753" s="15" t="n">
        <v>1993</v>
      </c>
      <c r="L753" s="16" t="n">
        <f aca="false">VLOOKUP(F753,'[1]Goa Member''s Details Revised'!$C$2:$AO$7385,9,0)</f>
        <v>2008</v>
      </c>
      <c r="M753" s="15" t="s">
        <v>1899</v>
      </c>
      <c r="N753" s="17" t="n">
        <f aca="false">VLOOKUP(F753,'[1]Goa Member''s Details Revised'!$C$2:$AO$7385,5,0)</f>
        <v>42000</v>
      </c>
      <c r="O753" s="17" t="n">
        <f aca="false">VLOOKUP(F753,'[1]Goa Member''s Details Revised'!$C$2:$AO$7385,5,0)</f>
        <v>42000</v>
      </c>
      <c r="P753" s="17" t="n">
        <f aca="false">VLOOKUP(F753,'[1]Goa Member''s Details Revised'!$C$2:$AO$7385,6,0)</f>
        <v>39900</v>
      </c>
      <c r="Q753" s="17" t="str">
        <f aca="false">VLOOKUP(F753,'[1]Goa Member''s Details Revised'!$C$2:$AO$7385,8,0)</f>
        <v>R.M</v>
      </c>
      <c r="R753" s="17" t="n">
        <f aca="false">+O753-P753</f>
        <v>2100</v>
      </c>
      <c r="S753" s="15" t="e">
        <f aca="false">+#REF!-K753</f>
        <v>#REF!</v>
      </c>
      <c r="T753" s="17" t="n">
        <f aca="false">IF(Q753="regular",((P753-(P753/99)*S753)),(P753-(P753*20%)))</f>
        <v>31920</v>
      </c>
      <c r="U753" s="17" t="e">
        <f aca="false">((P753-(P753/99)*S753))</f>
        <v>#REF!</v>
      </c>
      <c r="V753" s="17" t="n">
        <f aca="false">IF(Q753="regular",0,(P753-(O753*20%)))</f>
        <v>31500</v>
      </c>
      <c r="W753" s="17"/>
      <c r="X753" s="15"/>
      <c r="Y753" s="18" t="str">
        <f aca="false">VLOOKUP(F753,'[1]Goa Member''s Details Revised'!$C$2:$AO$7385,12,0)</f>
        <v>last communication 10</v>
      </c>
    </row>
    <row r="754" customFormat="false" ht="30" hidden="false" customHeight="false" outlineLevel="0" collapsed="false">
      <c r="B754" s="14" t="n">
        <v>753</v>
      </c>
      <c r="C754" s="15"/>
      <c r="D754" s="15" t="s">
        <v>1900</v>
      </c>
      <c r="E754" s="15" t="s">
        <v>25</v>
      </c>
      <c r="F754" s="15" t="n">
        <v>31026</v>
      </c>
      <c r="G754" s="15"/>
      <c r="H754" s="16" t="str">
        <f aca="false">VLOOKUP(F754,'[1]Goa Member''s Details Revised'!$C$2:$AO$7385,2,0)</f>
        <v>L. N. C</v>
      </c>
      <c r="I754" s="15" t="n">
        <v>30</v>
      </c>
      <c r="J754" s="15" t="s">
        <v>404</v>
      </c>
      <c r="K754" s="15" t="n">
        <v>1993</v>
      </c>
      <c r="L754" s="16" t="n">
        <f aca="false">VLOOKUP(F754,'[1]Goa Member''s Details Revised'!$C$2:$AO$7385,9,0)</f>
        <v>2011</v>
      </c>
      <c r="M754" s="15" t="s">
        <v>1901</v>
      </c>
      <c r="N754" s="17" t="n">
        <f aca="false">VLOOKUP(F754,'[1]Goa Member''s Details Revised'!$C$2:$AO$7385,5,0)</f>
        <v>32000</v>
      </c>
      <c r="O754" s="17" t="n">
        <f aca="false">VLOOKUP(F754,'[1]Goa Member''s Details Revised'!$C$2:$AO$7385,5,0)</f>
        <v>32000</v>
      </c>
      <c r="P754" s="17" t="n">
        <f aca="false">VLOOKUP(F754,'[1]Goa Member''s Details Revised'!$C$2:$AO$7385,6,0)</f>
        <v>30400</v>
      </c>
      <c r="Q754" s="17" t="str">
        <f aca="false">VLOOKUP(F754,'[1]Goa Member''s Details Revised'!$C$2:$AO$7385,8,0)</f>
        <v>R.M</v>
      </c>
      <c r="R754" s="17" t="n">
        <f aca="false">+O754-P754</f>
        <v>1600</v>
      </c>
      <c r="S754" s="15" t="e">
        <f aca="false">+#REF!-K754</f>
        <v>#REF!</v>
      </c>
      <c r="T754" s="17" t="n">
        <f aca="false">IF(Q754="regular",((P754-(P754/99)*S754)),(P754-(P754*20%)))</f>
        <v>24320</v>
      </c>
      <c r="U754" s="17" t="e">
        <f aca="false">((P754-(P754/99)*S754))</f>
        <v>#REF!</v>
      </c>
      <c r="V754" s="17" t="n">
        <f aca="false">IF(Q754="regular",0,(P754-(O754*20%)))</f>
        <v>24000</v>
      </c>
      <c r="W754" s="17"/>
      <c r="X754" s="15"/>
      <c r="Y754" s="18" t="str">
        <f aca="false">VLOOKUP(F754,'[1]Goa Member''s Details Revised'!$C$2:$AO$7385,12,0)</f>
        <v>we send last reminder in 2012.then we did not receive any reply.</v>
      </c>
    </row>
    <row r="755" customFormat="false" ht="15" hidden="false" customHeight="false" outlineLevel="0" collapsed="false">
      <c r="B755" s="14" t="n">
        <v>754</v>
      </c>
      <c r="C755" s="15"/>
      <c r="D755" s="15" t="s">
        <v>1902</v>
      </c>
      <c r="E755" s="15" t="s">
        <v>25</v>
      </c>
      <c r="F755" s="15" t="n">
        <v>31027</v>
      </c>
      <c r="G755" s="15"/>
      <c r="H755" s="16" t="str">
        <f aca="false">VLOOKUP(F755,'[1]Goa Member''s Details Revised'!$C$2:$AO$7385,2,0)</f>
        <v>L. N. C</v>
      </c>
      <c r="I755" s="15" t="n">
        <v>20</v>
      </c>
      <c r="J755" s="15" t="s">
        <v>651</v>
      </c>
      <c r="K755" s="15" t="n">
        <v>1993</v>
      </c>
      <c r="L755" s="16" t="str">
        <f aca="false">VLOOKUP(F755,'[1]Goa Member''s Details Revised'!$C$2:$AO$7385,9,0)</f>
        <v>Never</v>
      </c>
      <c r="M755" s="15" t="s">
        <v>1903</v>
      </c>
      <c r="N755" s="17" t="n">
        <f aca="false">VLOOKUP(F755,'[1]Goa Member''s Details Revised'!$C$2:$AO$7385,5,0)</f>
        <v>22000</v>
      </c>
      <c r="O755" s="17" t="n">
        <f aca="false">VLOOKUP(F755,'[1]Goa Member''s Details Revised'!$C$2:$AO$7385,5,0)</f>
        <v>22000</v>
      </c>
      <c r="P755" s="17" t="n">
        <f aca="false">VLOOKUP(F755,'[1]Goa Member''s Details Revised'!$C$2:$AO$7385,6,0)</f>
        <v>22000</v>
      </c>
      <c r="Q755" s="17" t="str">
        <f aca="false">VLOOKUP(F755,'[1]Goa Member''s Details Revised'!$C$2:$AO$7385,8,0)</f>
        <v>I.R.M</v>
      </c>
      <c r="R755" s="17" t="n">
        <f aca="false">+O755-P755</f>
        <v>0</v>
      </c>
      <c r="S755" s="15" t="e">
        <f aca="false">+#REF!-K755</f>
        <v>#REF!</v>
      </c>
      <c r="T755" s="17" t="n">
        <f aca="false">IF(Q755="regular",((P755-(P755/99)*S755)),(P755-(P755*20%)))</f>
        <v>17600</v>
      </c>
      <c r="U755" s="17" t="e">
        <f aca="false">((P755-(P755/99)*S755))</f>
        <v>#REF!</v>
      </c>
      <c r="V755" s="17" t="n">
        <f aca="false">IF(Q755="regular",0,(P755-(O755*20%)))</f>
        <v>17600</v>
      </c>
      <c r="W755" s="17"/>
      <c r="X755" s="15"/>
      <c r="Y755" s="18" t="str">
        <f aca="false">VLOOKUP(F755,'[1]Goa Member''s Details Revised'!$C$2:$AO$7385,12,0)</f>
        <v>last communication 02</v>
      </c>
    </row>
    <row r="756" customFormat="false" ht="15" hidden="false" customHeight="false" outlineLevel="0" collapsed="false">
      <c r="B756" s="14" t="n">
        <v>755</v>
      </c>
      <c r="C756" s="15"/>
      <c r="D756" s="15" t="s">
        <v>1904</v>
      </c>
      <c r="E756" s="15" t="s">
        <v>25</v>
      </c>
      <c r="F756" s="15" t="n">
        <v>31028</v>
      </c>
      <c r="G756" s="15"/>
      <c r="H756" s="16" t="str">
        <f aca="false">VLOOKUP(F756,'[1]Goa Member''s Details Revised'!$C$2:$AO$7385,2,0)</f>
        <v>L. N. C</v>
      </c>
      <c r="I756" s="15" t="n">
        <v>26</v>
      </c>
      <c r="J756" s="15" t="s">
        <v>651</v>
      </c>
      <c r="K756" s="15" t="n">
        <v>1993</v>
      </c>
      <c r="L756" s="16" t="n">
        <f aca="false">VLOOKUP(F756,'[1]Goa Member''s Details Revised'!$C$2:$AO$7385,9,0)</f>
        <v>2016</v>
      </c>
      <c r="M756" s="15" t="s">
        <v>1905</v>
      </c>
      <c r="N756" s="17" t="n">
        <f aca="false">VLOOKUP(F756,'[1]Goa Member''s Details Revised'!$C$2:$AO$7385,5,0)</f>
        <v>32000</v>
      </c>
      <c r="O756" s="17" t="n">
        <f aca="false">VLOOKUP(F756,'[1]Goa Member''s Details Revised'!$C$2:$AO$7385,5,0)</f>
        <v>32000</v>
      </c>
      <c r="P756" s="17" t="n">
        <f aca="false">VLOOKUP(F756,'[1]Goa Member''s Details Revised'!$C$2:$AO$7385,6,0)</f>
        <v>30400</v>
      </c>
      <c r="Q756" s="17" t="str">
        <f aca="false">VLOOKUP(F756,'[1]Goa Member''s Details Revised'!$C$2:$AO$7385,8,0)</f>
        <v>R.M</v>
      </c>
      <c r="R756" s="17" t="n">
        <f aca="false">+O756-P756</f>
        <v>1600</v>
      </c>
      <c r="S756" s="15" t="e">
        <f aca="false">+#REF!-K756</f>
        <v>#REF!</v>
      </c>
      <c r="T756" s="17" t="n">
        <f aca="false">IF(Q756="regular",((P756-(P756/99)*S756)),(P756-(P756*20%)))</f>
        <v>24320</v>
      </c>
      <c r="U756" s="17" t="e">
        <f aca="false">((P756-(P756/99)*S756))</f>
        <v>#REF!</v>
      </c>
      <c r="V756" s="17" t="n">
        <f aca="false">IF(Q756="regular",0,(P756-(O756*20%)))</f>
        <v>24000</v>
      </c>
      <c r="W756" s="17"/>
      <c r="X756" s="15"/>
      <c r="Y756" s="18" t="str">
        <f aca="false">VLOOKUP(F756,'[1]Goa Member''s Details Revised'!$C$2:$AO$7385,12,0)</f>
        <v>last reminder send on 2022</v>
      </c>
    </row>
    <row r="757" customFormat="false" ht="15" hidden="false" customHeight="false" outlineLevel="0" collapsed="false">
      <c r="B757" s="14" t="n">
        <v>756</v>
      </c>
      <c r="C757" s="15"/>
      <c r="D757" s="15" t="s">
        <v>1906</v>
      </c>
      <c r="E757" s="15" t="s">
        <v>25</v>
      </c>
      <c r="F757" s="15" t="n">
        <v>31029</v>
      </c>
      <c r="G757" s="15"/>
      <c r="H757" s="16" t="str">
        <f aca="false">VLOOKUP(F757,'[1]Goa Member''s Details Revised'!$C$2:$AO$7385,2,0)</f>
        <v>L. N. C</v>
      </c>
      <c r="I757" s="15" t="n">
        <v>27</v>
      </c>
      <c r="J757" s="15" t="s">
        <v>651</v>
      </c>
      <c r="K757" s="15" t="n">
        <v>1993</v>
      </c>
      <c r="L757" s="16" t="str">
        <f aca="false">VLOOKUP(F757,'[1]Goa Member''s Details Revised'!$C$2:$AO$7385,9,0)</f>
        <v>Never</v>
      </c>
      <c r="M757" s="15" t="s">
        <v>1907</v>
      </c>
      <c r="N757" s="17" t="n">
        <f aca="false">VLOOKUP(F757,'[1]Goa Member''s Details Revised'!$C$2:$AO$7385,5,0)</f>
        <v>22000</v>
      </c>
      <c r="O757" s="17" t="n">
        <f aca="false">VLOOKUP(F757,'[1]Goa Member''s Details Revised'!$C$2:$AO$7385,5,0)</f>
        <v>22000</v>
      </c>
      <c r="P757" s="17" t="n">
        <f aca="false">VLOOKUP(F757,'[1]Goa Member''s Details Revised'!$C$2:$AO$7385,6,0)</f>
        <v>20900</v>
      </c>
      <c r="Q757" s="17" t="str">
        <f aca="false">VLOOKUP(F757,'[1]Goa Member''s Details Revised'!$C$2:$AO$7385,8,0)</f>
        <v>I.R.M</v>
      </c>
      <c r="R757" s="17" t="n">
        <f aca="false">+O757-P757</f>
        <v>1100</v>
      </c>
      <c r="S757" s="15" t="e">
        <f aca="false">+#REF!-K757</f>
        <v>#REF!</v>
      </c>
      <c r="T757" s="17" t="n">
        <f aca="false">IF(Q757="regular",((P757-(P757/99)*S757)),(P757-(P757*20%)))</f>
        <v>16720</v>
      </c>
      <c r="U757" s="17" t="e">
        <f aca="false">((P757-(P757/99)*S757))</f>
        <v>#REF!</v>
      </c>
      <c r="V757" s="17" t="n">
        <f aca="false">IF(Q757="regular",0,(P757-(O757*20%)))</f>
        <v>16500</v>
      </c>
      <c r="W757" s="17"/>
      <c r="X757" s="15"/>
      <c r="Y757" s="18" t="str">
        <f aca="false">VLOOKUP(F757,'[1]Goa Member''s Details Revised'!$C$2:$AO$7385,12,0)</f>
        <v>last communication 96</v>
      </c>
    </row>
    <row r="758" customFormat="false" ht="30" hidden="false" customHeight="false" outlineLevel="0" collapsed="false">
      <c r="B758" s="14" t="n">
        <v>757</v>
      </c>
      <c r="C758" s="15"/>
      <c r="D758" s="15" t="s">
        <v>1908</v>
      </c>
      <c r="E758" s="15" t="s">
        <v>25</v>
      </c>
      <c r="F758" s="15" t="n">
        <v>31030</v>
      </c>
      <c r="G758" s="15"/>
      <c r="H758" s="16" t="str">
        <f aca="false">VLOOKUP(F758,'[1]Goa Member''s Details Revised'!$C$2:$AO$7385,2,0)</f>
        <v>L. N. C</v>
      </c>
      <c r="I758" s="15" t="n">
        <v>28</v>
      </c>
      <c r="J758" s="15" t="s">
        <v>651</v>
      </c>
      <c r="K758" s="15" t="n">
        <v>1993</v>
      </c>
      <c r="L758" s="16" t="str">
        <f aca="false">VLOOKUP(F758,'[1]Goa Member''s Details Revised'!$C$2:$AO$7385,9,0)</f>
        <v>Never</v>
      </c>
      <c r="M758" s="15" t="s">
        <v>1909</v>
      </c>
      <c r="N758" s="17" t="n">
        <f aca="false">VLOOKUP(F758,'[1]Goa Member''s Details Revised'!$C$2:$AO$7385,5,0)</f>
        <v>30000</v>
      </c>
      <c r="O758" s="17" t="n">
        <f aca="false">VLOOKUP(F758,'[1]Goa Member''s Details Revised'!$C$2:$AO$7385,5,0)</f>
        <v>30000</v>
      </c>
      <c r="P758" s="17" t="n">
        <f aca="false">VLOOKUP(F758,'[1]Goa Member''s Details Revised'!$C$2:$AO$7385,6,0)</f>
        <v>28500</v>
      </c>
      <c r="Q758" s="17" t="str">
        <f aca="false">VLOOKUP(F758,'[1]Goa Member''s Details Revised'!$C$2:$AO$7385,8,0)</f>
        <v>I.R.M</v>
      </c>
      <c r="R758" s="17" t="n">
        <f aca="false">+O758-P758</f>
        <v>1500</v>
      </c>
      <c r="S758" s="15" t="e">
        <f aca="false">+#REF!-K758</f>
        <v>#REF!</v>
      </c>
      <c r="T758" s="17" t="n">
        <f aca="false">IF(Q758="regular",((P758-(P758/99)*S758)),(P758-(P758*20%)))</f>
        <v>22800</v>
      </c>
      <c r="U758" s="17" t="e">
        <f aca="false">((P758-(P758/99)*S758))</f>
        <v>#REF!</v>
      </c>
      <c r="V758" s="17" t="n">
        <f aca="false">IF(Q758="regular",0,(P758-(O758*20%)))</f>
        <v>22500</v>
      </c>
      <c r="W758" s="17"/>
      <c r="X758" s="15"/>
      <c r="Y758" s="18" t="str">
        <f aca="false">VLOOKUP(F758,'[1]Goa Member''s Details Revised'!$C$2:$AO$7385,12,0)</f>
        <v>we send last reminder in 2012.then we did not receive any reply.</v>
      </c>
    </row>
    <row r="759" customFormat="false" ht="30" hidden="false" customHeight="false" outlineLevel="0" collapsed="false">
      <c r="B759" s="14" t="n">
        <v>758</v>
      </c>
      <c r="C759" s="15"/>
      <c r="D759" s="15" t="s">
        <v>1910</v>
      </c>
      <c r="E759" s="15" t="s">
        <v>25</v>
      </c>
      <c r="F759" s="15" t="n">
        <v>31031</v>
      </c>
      <c r="G759" s="15"/>
      <c r="H759" s="16" t="str">
        <f aca="false">VLOOKUP(F759,'[1]Goa Member''s Details Revised'!$C$2:$AO$7385,2,0)</f>
        <v>L. N. C</v>
      </c>
      <c r="I759" s="15" t="n">
        <v>5</v>
      </c>
      <c r="J759" s="15" t="s">
        <v>1102</v>
      </c>
      <c r="K759" s="15" t="n">
        <v>1993</v>
      </c>
      <c r="L759" s="16" t="n">
        <f aca="false">VLOOKUP(F759,'[1]Goa Member''s Details Revised'!$C$2:$AO$7385,9,0)</f>
        <v>2009</v>
      </c>
      <c r="M759" s="15" t="s">
        <v>1911</v>
      </c>
      <c r="N759" s="17" t="n">
        <f aca="false">VLOOKUP(F759,'[1]Goa Member''s Details Revised'!$C$2:$AO$7385,5,0)</f>
        <v>40000</v>
      </c>
      <c r="O759" s="17" t="n">
        <f aca="false">VLOOKUP(F759,'[1]Goa Member''s Details Revised'!$C$2:$AO$7385,5,0)</f>
        <v>40000</v>
      </c>
      <c r="P759" s="17" t="n">
        <f aca="false">VLOOKUP(F759,'[1]Goa Member''s Details Revised'!$C$2:$AO$7385,6,0)</f>
        <v>40000</v>
      </c>
      <c r="Q759" s="17" t="str">
        <f aca="false">VLOOKUP(F759,'[1]Goa Member''s Details Revised'!$C$2:$AO$7385,8,0)</f>
        <v>R.M</v>
      </c>
      <c r="R759" s="17" t="n">
        <f aca="false">+O759-P759</f>
        <v>0</v>
      </c>
      <c r="S759" s="15" t="e">
        <f aca="false">+#REF!-K759</f>
        <v>#REF!</v>
      </c>
      <c r="T759" s="17" t="n">
        <f aca="false">IF(Q759="regular",((P759-(P759/99)*S759)),(P759-(P759*20%)))</f>
        <v>32000</v>
      </c>
      <c r="U759" s="17" t="e">
        <f aca="false">((P759-(P759/99)*S759))</f>
        <v>#REF!</v>
      </c>
      <c r="V759" s="17" t="n">
        <f aca="false">IF(Q759="regular",0,(P759-(O759*20%)))</f>
        <v>32000</v>
      </c>
      <c r="W759" s="17"/>
      <c r="X759" s="15"/>
      <c r="Y759" s="18" t="str">
        <f aca="false">VLOOKUP(F759,'[1]Goa Member''s Details Revised'!$C$2:$AO$7385,12,0)</f>
        <v>we send last reminder in 2012.then we did not receive any reply.</v>
      </c>
    </row>
    <row r="760" customFormat="false" ht="15" hidden="false" customHeight="false" outlineLevel="0" collapsed="false">
      <c r="B760" s="14" t="n">
        <v>759</v>
      </c>
      <c r="C760" s="15"/>
      <c r="D760" s="15" t="s">
        <v>1912</v>
      </c>
      <c r="E760" s="15" t="s">
        <v>25</v>
      </c>
      <c r="F760" s="15" t="n">
        <v>31032</v>
      </c>
      <c r="G760" s="15"/>
      <c r="H760" s="16" t="str">
        <f aca="false">VLOOKUP(F760,'[1]Goa Member''s Details Revised'!$C$2:$AO$7385,2,0)</f>
        <v>L. N. C</v>
      </c>
      <c r="I760" s="15" t="n">
        <v>9</v>
      </c>
      <c r="J760" s="15" t="s">
        <v>815</v>
      </c>
      <c r="K760" s="15" t="n">
        <v>1993</v>
      </c>
      <c r="L760" s="16" t="n">
        <f aca="false">VLOOKUP(F760,'[1]Goa Member''s Details Revised'!$C$2:$AO$7385,9,0)</f>
        <v>2007</v>
      </c>
      <c r="M760" s="15" t="s">
        <v>1913</v>
      </c>
      <c r="N760" s="17" t="n">
        <f aca="false">VLOOKUP(F760,'[1]Goa Member''s Details Revised'!$C$2:$AO$7385,5,0)</f>
        <v>22000</v>
      </c>
      <c r="O760" s="17" t="n">
        <f aca="false">VLOOKUP(F760,'[1]Goa Member''s Details Revised'!$C$2:$AO$7385,5,0)</f>
        <v>22000</v>
      </c>
      <c r="P760" s="17" t="n">
        <f aca="false">VLOOKUP(F760,'[1]Goa Member''s Details Revised'!$C$2:$AO$7385,6,0)</f>
        <v>22000</v>
      </c>
      <c r="Q760" s="17" t="str">
        <f aca="false">VLOOKUP(F760,'[1]Goa Member''s Details Revised'!$C$2:$AO$7385,8,0)</f>
        <v>R.M</v>
      </c>
      <c r="R760" s="17" t="n">
        <f aca="false">+O760-P760</f>
        <v>0</v>
      </c>
      <c r="S760" s="15" t="e">
        <f aca="false">+#REF!-K760</f>
        <v>#REF!</v>
      </c>
      <c r="T760" s="17" t="n">
        <f aca="false">IF(Q760="regular",((P760-(P760/99)*S760)),(P760-(P760*20%)))</f>
        <v>17600</v>
      </c>
      <c r="U760" s="17" t="e">
        <f aca="false">((P760-(P760/99)*S760))</f>
        <v>#REF!</v>
      </c>
      <c r="V760" s="17" t="n">
        <f aca="false">IF(Q760="regular",0,(P760-(O760*20%)))</f>
        <v>17600</v>
      </c>
      <c r="W760" s="17"/>
      <c r="X760" s="15"/>
      <c r="Y760" s="18" t="str">
        <f aca="false">VLOOKUP(F760,'[1]Goa Member''s Details Revised'!$C$2:$AO$7385,12,0)</f>
        <v>no reminder send so last communication 15</v>
      </c>
    </row>
    <row r="761" customFormat="false" ht="15" hidden="false" customHeight="false" outlineLevel="0" collapsed="false">
      <c r="B761" s="14" t="n">
        <v>760</v>
      </c>
      <c r="C761" s="15"/>
      <c r="D761" s="15" t="s">
        <v>1914</v>
      </c>
      <c r="E761" s="15" t="s">
        <v>25</v>
      </c>
      <c r="F761" s="15" t="n">
        <v>31033</v>
      </c>
      <c r="G761" s="15"/>
      <c r="H761" s="16" t="str">
        <f aca="false">VLOOKUP(F761,'[1]Goa Member''s Details Revised'!$C$2:$AO$7385,2,0)</f>
        <v>L. N. C</v>
      </c>
      <c r="I761" s="15" t="n">
        <v>16</v>
      </c>
      <c r="J761" s="15" t="s">
        <v>815</v>
      </c>
      <c r="K761" s="15" t="n">
        <v>1993</v>
      </c>
      <c r="L761" s="16" t="str">
        <f aca="false">VLOOKUP(F761,'[1]Goa Member''s Details Revised'!$C$2:$AO$7385,9,0)</f>
        <v>Never</v>
      </c>
      <c r="M761" s="15" t="s">
        <v>1915</v>
      </c>
      <c r="N761" s="17" t="n">
        <f aca="false">VLOOKUP(F761,'[1]Goa Member''s Details Revised'!$C$2:$AO$7385,5,0)</f>
        <v>30000</v>
      </c>
      <c r="O761" s="17" t="n">
        <f aca="false">VLOOKUP(F761,'[1]Goa Member''s Details Revised'!$C$2:$AO$7385,5,0)</f>
        <v>30000</v>
      </c>
      <c r="P761" s="17" t="n">
        <f aca="false">VLOOKUP(F761,'[1]Goa Member''s Details Revised'!$C$2:$AO$7385,6,0)</f>
        <v>28500</v>
      </c>
      <c r="Q761" s="17" t="str">
        <f aca="false">VLOOKUP(F761,'[1]Goa Member''s Details Revised'!$C$2:$AO$7385,8,0)</f>
        <v>I.R.M</v>
      </c>
      <c r="R761" s="17" t="n">
        <f aca="false">+O761-P761</f>
        <v>1500</v>
      </c>
      <c r="S761" s="15" t="e">
        <f aca="false">+#REF!-K761</f>
        <v>#REF!</v>
      </c>
      <c r="T761" s="17" t="n">
        <f aca="false">IF(Q761="regular",((P761-(P761/99)*S761)),(P761-(P761*20%)))</f>
        <v>22800</v>
      </c>
      <c r="U761" s="17" t="e">
        <f aca="false">((P761-(P761/99)*S761))</f>
        <v>#REF!</v>
      </c>
      <c r="V761" s="17" t="n">
        <f aca="false">IF(Q761="regular",0,(P761-(O761*20%)))</f>
        <v>22500</v>
      </c>
      <c r="W761" s="17"/>
      <c r="X761" s="15"/>
      <c r="Y761" s="18" t="str">
        <f aca="false">VLOOKUP(F761,'[1]Goa Member''s Details Revised'!$C$2:$AO$7385,12,0)</f>
        <v>last communication 10</v>
      </c>
    </row>
    <row r="762" customFormat="false" ht="15" hidden="false" customHeight="false" outlineLevel="0" collapsed="false">
      <c r="B762" s="14" t="n">
        <v>761</v>
      </c>
      <c r="C762" s="15"/>
      <c r="D762" s="15" t="s">
        <v>1916</v>
      </c>
      <c r="E762" s="15" t="s">
        <v>25</v>
      </c>
      <c r="F762" s="15" t="n">
        <v>31034</v>
      </c>
      <c r="G762" s="15"/>
      <c r="H762" s="16" t="str">
        <f aca="false">VLOOKUP(F762,'[1]Goa Member''s Details Revised'!$C$2:$AO$7385,2,0)</f>
        <v>L. N. C</v>
      </c>
      <c r="I762" s="15" t="n">
        <v>18</v>
      </c>
      <c r="J762" s="15" t="s">
        <v>815</v>
      </c>
      <c r="K762" s="15" t="n">
        <v>1993</v>
      </c>
      <c r="L762" s="16" t="str">
        <f aca="false">VLOOKUP(F762,'[1]Goa Member''s Details Revised'!$C$2:$AO$7385,9,0)</f>
        <v>Never</v>
      </c>
      <c r="M762" s="15" t="s">
        <v>1917</v>
      </c>
      <c r="N762" s="17" t="n">
        <f aca="false">VLOOKUP(F762,'[1]Goa Member''s Details Revised'!$C$2:$AO$7385,5,0)</f>
        <v>42000</v>
      </c>
      <c r="O762" s="17" t="n">
        <f aca="false">VLOOKUP(F762,'[1]Goa Member''s Details Revised'!$C$2:$AO$7385,5,0)</f>
        <v>42000</v>
      </c>
      <c r="P762" s="17" t="n">
        <f aca="false">VLOOKUP(F762,'[1]Goa Member''s Details Revised'!$C$2:$AO$7385,6,0)</f>
        <v>42000</v>
      </c>
      <c r="Q762" s="17" t="str">
        <f aca="false">VLOOKUP(F762,'[1]Goa Member''s Details Revised'!$C$2:$AO$7385,8,0)</f>
        <v>I.R.M</v>
      </c>
      <c r="R762" s="17" t="n">
        <f aca="false">+O762-P762</f>
        <v>0</v>
      </c>
      <c r="S762" s="15" t="e">
        <f aca="false">+#REF!-K762</f>
        <v>#REF!</v>
      </c>
      <c r="T762" s="17" t="n">
        <f aca="false">IF(Q762="regular",((P762-(P762/99)*S762)),(P762-(P762*20%)))</f>
        <v>33600</v>
      </c>
      <c r="U762" s="17" t="e">
        <f aca="false">((P762-(P762/99)*S762))</f>
        <v>#REF!</v>
      </c>
      <c r="V762" s="17" t="n">
        <f aca="false">IF(Q762="regular",0,(P762-(O762*20%)))</f>
        <v>33600</v>
      </c>
      <c r="W762" s="17"/>
      <c r="X762" s="15"/>
      <c r="Y762" s="18" t="str">
        <f aca="false">VLOOKUP(F762,'[1]Goa Member''s Details Revised'!$C$2:$AO$7385,12,0)</f>
        <v>last communication 09</v>
      </c>
    </row>
    <row r="763" customFormat="false" ht="30" hidden="false" customHeight="false" outlineLevel="0" collapsed="false">
      <c r="B763" s="14" t="n">
        <v>762</v>
      </c>
      <c r="C763" s="15"/>
      <c r="D763" s="15" t="s">
        <v>1918</v>
      </c>
      <c r="E763" s="15" t="s">
        <v>25</v>
      </c>
      <c r="F763" s="15" t="n">
        <v>31037</v>
      </c>
      <c r="G763" s="15"/>
      <c r="H763" s="16" t="str">
        <f aca="false">VLOOKUP(F763,'[1]Goa Member''s Details Revised'!$C$2:$AO$7385,2,0)</f>
        <v>L. N. C</v>
      </c>
      <c r="I763" s="15" t="n">
        <v>20</v>
      </c>
      <c r="J763" s="15" t="s">
        <v>815</v>
      </c>
      <c r="K763" s="15" t="n">
        <v>1993</v>
      </c>
      <c r="L763" s="16" t="str">
        <f aca="false">VLOOKUP(F763,'[1]Goa Member''s Details Revised'!$C$2:$AO$7385,9,0)</f>
        <v>Never</v>
      </c>
      <c r="M763" s="15" t="s">
        <v>1919</v>
      </c>
      <c r="N763" s="17" t="n">
        <f aca="false">VLOOKUP(F763,'[1]Goa Member''s Details Revised'!$C$2:$AO$7385,5,0)</f>
        <v>22000</v>
      </c>
      <c r="O763" s="17" t="n">
        <f aca="false">VLOOKUP(F763,'[1]Goa Member''s Details Revised'!$C$2:$AO$7385,5,0)</f>
        <v>22000</v>
      </c>
      <c r="P763" s="17" t="n">
        <f aca="false">VLOOKUP(F763,'[1]Goa Member''s Details Revised'!$C$2:$AO$7385,6,0)</f>
        <v>22000</v>
      </c>
      <c r="Q763" s="17" t="str">
        <f aca="false">VLOOKUP(F763,'[1]Goa Member''s Details Revised'!$C$2:$AO$7385,8,0)</f>
        <v>I.R.M</v>
      </c>
      <c r="R763" s="17" t="n">
        <f aca="false">+O763-P763</f>
        <v>0</v>
      </c>
      <c r="S763" s="15" t="e">
        <f aca="false">+#REF!-K763</f>
        <v>#REF!</v>
      </c>
      <c r="T763" s="17" t="n">
        <f aca="false">IF(Q763="regular",((P763-(P763/99)*S763)),(P763-(P763*20%)))</f>
        <v>17600</v>
      </c>
      <c r="U763" s="17" t="e">
        <f aca="false">((P763-(P763/99)*S763))</f>
        <v>#REF!</v>
      </c>
      <c r="V763" s="17" t="n">
        <f aca="false">IF(Q763="regular",0,(P763-(O763*20%)))</f>
        <v>17600</v>
      </c>
      <c r="W763" s="17"/>
      <c r="X763" s="15"/>
      <c r="Y763" s="18" t="str">
        <f aca="false">VLOOKUP(F763,'[1]Goa Member''s Details Revised'!$C$2:$AO$7385,12,0)</f>
        <v>we send last reminder in 2012.then we did not receive any reply.</v>
      </c>
    </row>
    <row r="764" customFormat="false" ht="30" hidden="false" customHeight="false" outlineLevel="0" collapsed="false">
      <c r="B764" s="14" t="n">
        <v>763</v>
      </c>
      <c r="C764" s="15"/>
      <c r="D764" s="15" t="s">
        <v>1920</v>
      </c>
      <c r="E764" s="15" t="s">
        <v>25</v>
      </c>
      <c r="F764" s="15" t="n">
        <v>31040</v>
      </c>
      <c r="G764" s="15"/>
      <c r="H764" s="16" t="str">
        <f aca="false">VLOOKUP(F764,'[1]Goa Member''s Details Revised'!$C$2:$AO$7385,2,0)</f>
        <v>L. N. C</v>
      </c>
      <c r="I764" s="15" t="n">
        <v>19</v>
      </c>
      <c r="J764" s="15" t="s">
        <v>815</v>
      </c>
      <c r="K764" s="15" t="n">
        <v>1993</v>
      </c>
      <c r="L764" s="16" t="n">
        <f aca="false">VLOOKUP(F764,'[1]Goa Member''s Details Revised'!$C$2:$AO$7385,9,0)</f>
        <v>2011</v>
      </c>
      <c r="M764" s="15" t="s">
        <v>1921</v>
      </c>
      <c r="N764" s="17" t="n">
        <f aca="false">VLOOKUP(F764,'[1]Goa Member''s Details Revised'!$C$2:$AO$7385,5,0)</f>
        <v>22000</v>
      </c>
      <c r="O764" s="17" t="n">
        <f aca="false">VLOOKUP(F764,'[1]Goa Member''s Details Revised'!$C$2:$AO$7385,5,0)</f>
        <v>22000</v>
      </c>
      <c r="P764" s="17" t="n">
        <f aca="false">VLOOKUP(F764,'[1]Goa Member''s Details Revised'!$C$2:$AO$7385,6,0)</f>
        <v>20900</v>
      </c>
      <c r="Q764" s="17" t="str">
        <f aca="false">VLOOKUP(F764,'[1]Goa Member''s Details Revised'!$C$2:$AO$7385,8,0)</f>
        <v>R.M</v>
      </c>
      <c r="R764" s="17" t="n">
        <f aca="false">+O764-P764</f>
        <v>1100</v>
      </c>
      <c r="S764" s="15" t="e">
        <f aca="false">+#REF!-K764</f>
        <v>#REF!</v>
      </c>
      <c r="T764" s="17" t="n">
        <f aca="false">IF(Q764="regular",((P764-(P764/99)*S764)),(P764-(P764*20%)))</f>
        <v>16720</v>
      </c>
      <c r="U764" s="17" t="e">
        <f aca="false">((P764-(P764/99)*S764))</f>
        <v>#REF!</v>
      </c>
      <c r="V764" s="17" t="n">
        <f aca="false">IF(Q764="regular",0,(P764-(O764*20%)))</f>
        <v>16500</v>
      </c>
      <c r="W764" s="17"/>
      <c r="X764" s="15"/>
      <c r="Y764" s="18" t="str">
        <f aca="false">VLOOKUP(F764,'[1]Goa Member''s Details Revised'!$C$2:$AO$7385,12,0)</f>
        <v>we send last reminder in 2012.then we did not receive any reply.</v>
      </c>
    </row>
    <row r="765" customFormat="false" ht="30" hidden="false" customHeight="false" outlineLevel="0" collapsed="false">
      <c r="B765" s="14" t="n">
        <v>764</v>
      </c>
      <c r="C765" s="15"/>
      <c r="D765" s="15" t="s">
        <v>1922</v>
      </c>
      <c r="E765" s="15" t="s">
        <v>25</v>
      </c>
      <c r="F765" s="15" t="n">
        <v>31049</v>
      </c>
      <c r="G765" s="15"/>
      <c r="H765" s="16" t="str">
        <f aca="false">VLOOKUP(F765,'[1]Goa Member''s Details Revised'!$C$2:$AO$7385,2,0)</f>
        <v>L. N. C</v>
      </c>
      <c r="I765" s="15" t="n">
        <v>19</v>
      </c>
      <c r="J765" s="15" t="s">
        <v>815</v>
      </c>
      <c r="K765" s="15" t="n">
        <v>1993</v>
      </c>
      <c r="L765" s="16" t="n">
        <f aca="false">VLOOKUP(F765,'[1]Goa Member''s Details Revised'!$C$2:$AO$7385,9,0)</f>
        <v>2012</v>
      </c>
      <c r="M765" s="15" t="s">
        <v>1921</v>
      </c>
      <c r="N765" s="17" t="n">
        <f aca="false">VLOOKUP(F765,'[1]Goa Member''s Details Revised'!$C$2:$AO$7385,5,0)</f>
        <v>52000</v>
      </c>
      <c r="O765" s="17" t="n">
        <f aca="false">VLOOKUP(F765,'[1]Goa Member''s Details Revised'!$C$2:$AO$7385,5,0)</f>
        <v>52000</v>
      </c>
      <c r="P765" s="17" t="n">
        <f aca="false">VLOOKUP(F765,'[1]Goa Member''s Details Revised'!$C$2:$AO$7385,6,0)</f>
        <v>49400</v>
      </c>
      <c r="Q765" s="17" t="str">
        <f aca="false">VLOOKUP(F765,'[1]Goa Member''s Details Revised'!$C$2:$AO$7385,8,0)</f>
        <v>R.M</v>
      </c>
      <c r="R765" s="17" t="n">
        <f aca="false">+O765-P765</f>
        <v>2600</v>
      </c>
      <c r="S765" s="15" t="e">
        <f aca="false">+#REF!-K765</f>
        <v>#REF!</v>
      </c>
      <c r="T765" s="17" t="n">
        <f aca="false">IF(Q765="regular",((P765-(P765/99)*S765)),(P765-(P765*20%)))</f>
        <v>39520</v>
      </c>
      <c r="U765" s="17" t="e">
        <f aca="false">((P765-(P765/99)*S765))</f>
        <v>#REF!</v>
      </c>
      <c r="V765" s="17" t="n">
        <f aca="false">IF(Q765="regular",0,(P765-(O765*20%)))</f>
        <v>39000</v>
      </c>
      <c r="W765" s="17"/>
      <c r="X765" s="15"/>
      <c r="Y765" s="18" t="str">
        <f aca="false">VLOOKUP(F765,'[1]Goa Member''s Details Revised'!$C$2:$AO$7385,12,0)</f>
        <v>we send last reminder in 2012.then we did not receive any reply.</v>
      </c>
    </row>
    <row r="766" customFormat="false" ht="15" hidden="false" customHeight="false" outlineLevel="0" collapsed="false">
      <c r="B766" s="14" t="n">
        <v>765</v>
      </c>
      <c r="C766" s="15"/>
      <c r="D766" s="15" t="s">
        <v>1923</v>
      </c>
      <c r="E766" s="15" t="s">
        <v>25</v>
      </c>
      <c r="F766" s="15" t="n">
        <v>31050</v>
      </c>
      <c r="G766" s="15"/>
      <c r="H766" s="16" t="str">
        <f aca="false">VLOOKUP(F766,'[1]Goa Member''s Details Revised'!$C$2:$AO$7385,2,0)</f>
        <v>L. N. C</v>
      </c>
      <c r="I766" s="15" t="n">
        <v>27</v>
      </c>
      <c r="J766" s="15" t="s">
        <v>815</v>
      </c>
      <c r="K766" s="15" t="n">
        <v>1993</v>
      </c>
      <c r="L766" s="16" t="str">
        <f aca="false">VLOOKUP(F766,'[1]Goa Member''s Details Revised'!$C$2:$AO$7385,9,0)</f>
        <v>Never</v>
      </c>
      <c r="M766" s="15" t="s">
        <v>1924</v>
      </c>
      <c r="N766" s="17" t="n">
        <f aca="false">VLOOKUP(F766,'[1]Goa Member''s Details Revised'!$C$2:$AO$7385,5,0)</f>
        <v>22000</v>
      </c>
      <c r="O766" s="17" t="n">
        <f aca="false">VLOOKUP(F766,'[1]Goa Member''s Details Revised'!$C$2:$AO$7385,5,0)</f>
        <v>22000</v>
      </c>
      <c r="P766" s="17" t="n">
        <f aca="false">VLOOKUP(F766,'[1]Goa Member''s Details Revised'!$C$2:$AO$7385,6,0)</f>
        <v>20900</v>
      </c>
      <c r="Q766" s="17" t="str">
        <f aca="false">VLOOKUP(F766,'[1]Goa Member''s Details Revised'!$C$2:$AO$7385,8,0)</f>
        <v>I.R.M</v>
      </c>
      <c r="R766" s="17" t="n">
        <f aca="false">+O766-P766</f>
        <v>1100</v>
      </c>
      <c r="S766" s="15" t="e">
        <f aca="false">+#REF!-K766</f>
        <v>#REF!</v>
      </c>
      <c r="T766" s="17" t="n">
        <f aca="false">IF(Q766="regular",((P766-(P766/99)*S766)),(P766-(P766*20%)))</f>
        <v>16720</v>
      </c>
      <c r="U766" s="17" t="e">
        <f aca="false">((P766-(P766/99)*S766))</f>
        <v>#REF!</v>
      </c>
      <c r="V766" s="17" t="n">
        <f aca="false">IF(Q766="regular",0,(P766-(O766*20%)))</f>
        <v>16500</v>
      </c>
      <c r="W766" s="17"/>
      <c r="X766" s="15"/>
      <c r="Y766" s="18" t="str">
        <f aca="false">VLOOKUP(F766,'[1]Goa Member''s Details Revised'!$C$2:$AO$7385,12,0)</f>
        <v>last communication 00</v>
      </c>
    </row>
    <row r="767" customFormat="false" ht="15" hidden="false" customHeight="false" outlineLevel="0" collapsed="false">
      <c r="B767" s="14" t="n">
        <v>766</v>
      </c>
      <c r="C767" s="15"/>
      <c r="D767" s="15" t="s">
        <v>1925</v>
      </c>
      <c r="E767" s="15" t="s">
        <v>25</v>
      </c>
      <c r="F767" s="15" t="n">
        <v>31053</v>
      </c>
      <c r="G767" s="15"/>
      <c r="H767" s="16" t="str">
        <f aca="false">VLOOKUP(F767,'[1]Goa Member''s Details Revised'!$C$2:$AO$7385,2,0)</f>
        <v>L. N. C</v>
      </c>
      <c r="I767" s="15" t="n">
        <v>25</v>
      </c>
      <c r="J767" s="15" t="s">
        <v>815</v>
      </c>
      <c r="K767" s="15" t="n">
        <v>1993</v>
      </c>
      <c r="L767" s="16" t="str">
        <f aca="false">VLOOKUP(F767,'[1]Goa Member''s Details Revised'!$C$2:$AO$7385,9,0)</f>
        <v>Never</v>
      </c>
      <c r="M767" s="15" t="s">
        <v>1926</v>
      </c>
      <c r="N767" s="17" t="n">
        <f aca="false">VLOOKUP(F767,'[1]Goa Member''s Details Revised'!$C$2:$AO$7385,5,0)</f>
        <v>65000</v>
      </c>
      <c r="O767" s="17" t="n">
        <f aca="false">VLOOKUP(F767,'[1]Goa Member''s Details Revised'!$C$2:$AO$7385,5,0)</f>
        <v>65000</v>
      </c>
      <c r="P767" s="17" t="n">
        <f aca="false">VLOOKUP(F767,'[1]Goa Member''s Details Revised'!$C$2:$AO$7385,6,0)</f>
        <v>61750</v>
      </c>
      <c r="Q767" s="17" t="str">
        <f aca="false">VLOOKUP(F767,'[1]Goa Member''s Details Revised'!$C$2:$AO$7385,8,0)</f>
        <v>I.R.M</v>
      </c>
      <c r="R767" s="17" t="n">
        <f aca="false">+O767-P767</f>
        <v>3250</v>
      </c>
      <c r="S767" s="15" t="e">
        <f aca="false">+#REF!-K767</f>
        <v>#REF!</v>
      </c>
      <c r="T767" s="17" t="n">
        <f aca="false">IF(Q767="regular",((P767-(P767/99)*S767)),(P767-(P767*20%)))</f>
        <v>49400</v>
      </c>
      <c r="U767" s="17" t="e">
        <f aca="false">((P767-(P767/99)*S767))</f>
        <v>#REF!</v>
      </c>
      <c r="V767" s="17" t="n">
        <f aca="false">IF(Q767="regular",0,(P767-(O767*20%)))</f>
        <v>48750</v>
      </c>
      <c r="W767" s="17"/>
      <c r="X767" s="15"/>
      <c r="Y767" s="18" t="str">
        <f aca="false">VLOOKUP(F767,'[1]Goa Member''s Details Revised'!$C$2:$AO$7385,12,0)</f>
        <v>last communication 96</v>
      </c>
    </row>
    <row r="768" customFormat="false" ht="30" hidden="false" customHeight="false" outlineLevel="0" collapsed="false">
      <c r="B768" s="14" t="n">
        <v>767</v>
      </c>
      <c r="C768" s="15"/>
      <c r="D768" s="15" t="s">
        <v>1927</v>
      </c>
      <c r="E768" s="15" t="s">
        <v>25</v>
      </c>
      <c r="F768" s="15" t="n">
        <v>31054</v>
      </c>
      <c r="G768" s="15"/>
      <c r="H768" s="16" t="str">
        <f aca="false">VLOOKUP(F768,'[1]Goa Member''s Details Revised'!$C$2:$AO$7385,2,0)</f>
        <v>L. N. C</v>
      </c>
      <c r="I768" s="15" t="n">
        <v>25</v>
      </c>
      <c r="J768" s="15" t="s">
        <v>815</v>
      </c>
      <c r="K768" s="15" t="n">
        <v>1993</v>
      </c>
      <c r="L768" s="16" t="str">
        <f aca="false">VLOOKUP(F768,'[1]Goa Member''s Details Revised'!$C$2:$AO$7385,9,0)</f>
        <v>Never</v>
      </c>
      <c r="M768" s="15" t="s">
        <v>1928</v>
      </c>
      <c r="N768" s="17" t="n">
        <f aca="false">VLOOKUP(F768,'[1]Goa Member''s Details Revised'!$C$2:$AO$7385,5,0)</f>
        <v>30000</v>
      </c>
      <c r="O768" s="17" t="n">
        <f aca="false">VLOOKUP(F768,'[1]Goa Member''s Details Revised'!$C$2:$AO$7385,5,0)</f>
        <v>30000</v>
      </c>
      <c r="P768" s="17" t="n">
        <f aca="false">VLOOKUP(F768,'[1]Goa Member''s Details Revised'!$C$2:$AO$7385,6,0)</f>
        <v>30000</v>
      </c>
      <c r="Q768" s="17" t="str">
        <f aca="false">VLOOKUP(F768,'[1]Goa Member''s Details Revised'!$C$2:$AO$7385,8,0)</f>
        <v>I.R.M</v>
      </c>
      <c r="R768" s="17" t="n">
        <f aca="false">+O768-P768</f>
        <v>0</v>
      </c>
      <c r="S768" s="15" t="e">
        <f aca="false">+#REF!-K768</f>
        <v>#REF!</v>
      </c>
      <c r="T768" s="17" t="n">
        <f aca="false">IF(Q768="regular",((P768-(P768/99)*S768)),(P768-(P768*20%)))</f>
        <v>24000</v>
      </c>
      <c r="U768" s="17" t="e">
        <f aca="false">((P768-(P768/99)*S768))</f>
        <v>#REF!</v>
      </c>
      <c r="V768" s="17" t="n">
        <f aca="false">IF(Q768="regular",0,(P768-(O768*20%)))</f>
        <v>24000</v>
      </c>
      <c r="W768" s="17"/>
      <c r="X768" s="15"/>
      <c r="Y768" s="18" t="str">
        <f aca="false">VLOOKUP(F768,'[1]Goa Member''s Details Revised'!$C$2:$AO$7385,12,0)</f>
        <v>we send last reminder in 2012.then we did not receive any reply.</v>
      </c>
    </row>
    <row r="769" customFormat="false" ht="15" hidden="false" customHeight="false" outlineLevel="0" collapsed="false">
      <c r="B769" s="14" t="n">
        <v>768</v>
      </c>
      <c r="C769" s="15"/>
      <c r="D769" s="15" t="s">
        <v>1929</v>
      </c>
      <c r="E769" s="15" t="s">
        <v>25</v>
      </c>
      <c r="F769" s="15" t="n">
        <v>31055</v>
      </c>
      <c r="G769" s="15"/>
      <c r="H769" s="16" t="str">
        <f aca="false">VLOOKUP(F769,'[1]Goa Member''s Details Revised'!$C$2:$AO$7385,2,0)</f>
        <v>L. N. C</v>
      </c>
      <c r="I769" s="15" t="n">
        <v>29</v>
      </c>
      <c r="J769" s="15" t="s">
        <v>815</v>
      </c>
      <c r="K769" s="15" t="n">
        <v>1993</v>
      </c>
      <c r="L769" s="16" t="n">
        <f aca="false">VLOOKUP(F769,'[1]Goa Member''s Details Revised'!$C$2:$AO$7385,9,0)</f>
        <v>2008</v>
      </c>
      <c r="M769" s="15" t="s">
        <v>1930</v>
      </c>
      <c r="N769" s="17" t="n">
        <f aca="false">VLOOKUP(F769,'[1]Goa Member''s Details Revised'!$C$2:$AO$7385,5,0)</f>
        <v>42000</v>
      </c>
      <c r="O769" s="17" t="n">
        <f aca="false">VLOOKUP(F769,'[1]Goa Member''s Details Revised'!$C$2:$AO$7385,5,0)</f>
        <v>42000</v>
      </c>
      <c r="P769" s="17" t="n">
        <f aca="false">VLOOKUP(F769,'[1]Goa Member''s Details Revised'!$C$2:$AO$7385,6,0)</f>
        <v>42000</v>
      </c>
      <c r="Q769" s="17" t="str">
        <f aca="false">VLOOKUP(F769,'[1]Goa Member''s Details Revised'!$C$2:$AO$7385,8,0)</f>
        <v>R.M</v>
      </c>
      <c r="R769" s="17" t="n">
        <f aca="false">+O769-P769</f>
        <v>0</v>
      </c>
      <c r="S769" s="15" t="e">
        <f aca="false">+#REF!-K769</f>
        <v>#REF!</v>
      </c>
      <c r="T769" s="17" t="n">
        <f aca="false">IF(Q769="regular",((P769-(P769/99)*S769)),(P769-(P769*20%)))</f>
        <v>33600</v>
      </c>
      <c r="U769" s="17" t="e">
        <f aca="false">((P769-(P769/99)*S769))</f>
        <v>#REF!</v>
      </c>
      <c r="V769" s="17" t="n">
        <f aca="false">IF(Q769="regular",0,(P769-(O769*20%)))</f>
        <v>33600</v>
      </c>
      <c r="W769" s="17"/>
      <c r="X769" s="15"/>
      <c r="Y769" s="18" t="str">
        <f aca="false">VLOOKUP(F769,'[1]Goa Member''s Details Revised'!$C$2:$AO$7385,12,0)</f>
        <v>last communication 14</v>
      </c>
    </row>
    <row r="770" customFormat="false" ht="15" hidden="false" customHeight="false" outlineLevel="0" collapsed="false">
      <c r="B770" s="14" t="n">
        <v>769</v>
      </c>
      <c r="C770" s="15"/>
      <c r="D770" s="15" t="s">
        <v>1931</v>
      </c>
      <c r="E770" s="15" t="s">
        <v>25</v>
      </c>
      <c r="F770" s="15" t="n">
        <v>31057</v>
      </c>
      <c r="G770" s="15"/>
      <c r="H770" s="16" t="str">
        <f aca="false">VLOOKUP(F770,'[1]Goa Member''s Details Revised'!$C$2:$AO$7385,2,0)</f>
        <v>L. N. C</v>
      </c>
      <c r="I770" s="15" t="n">
        <v>8</v>
      </c>
      <c r="J770" s="15" t="s">
        <v>834</v>
      </c>
      <c r="K770" s="15" t="n">
        <v>1993</v>
      </c>
      <c r="L770" s="16" t="str">
        <f aca="false">VLOOKUP(F770,'[1]Goa Member''s Details Revised'!$C$2:$AO$7385,9,0)</f>
        <v>Never</v>
      </c>
      <c r="M770" s="15" t="s">
        <v>1932</v>
      </c>
      <c r="N770" s="17" t="n">
        <f aca="false">VLOOKUP(F770,'[1]Goa Member''s Details Revised'!$C$2:$AO$7385,5,0)</f>
        <v>30000</v>
      </c>
      <c r="O770" s="17" t="n">
        <f aca="false">VLOOKUP(F770,'[1]Goa Member''s Details Revised'!$C$2:$AO$7385,5,0)</f>
        <v>30000</v>
      </c>
      <c r="P770" s="17" t="n">
        <f aca="false">VLOOKUP(F770,'[1]Goa Member''s Details Revised'!$C$2:$AO$7385,6,0)</f>
        <v>30000</v>
      </c>
      <c r="Q770" s="17" t="str">
        <f aca="false">VLOOKUP(F770,'[1]Goa Member''s Details Revised'!$C$2:$AO$7385,8,0)</f>
        <v>I.R.M</v>
      </c>
      <c r="R770" s="17" t="n">
        <f aca="false">+O770-P770</f>
        <v>0</v>
      </c>
      <c r="S770" s="15" t="e">
        <f aca="false">+#REF!-K770</f>
        <v>#REF!</v>
      </c>
      <c r="T770" s="17" t="n">
        <f aca="false">IF(Q770="regular",((P770-(P770/99)*S770)),(P770-(P770*20%)))</f>
        <v>24000</v>
      </c>
      <c r="U770" s="17" t="e">
        <f aca="false">((P770-(P770/99)*S770))</f>
        <v>#REF!</v>
      </c>
      <c r="V770" s="17" t="n">
        <f aca="false">IF(Q770="regular",0,(P770-(O770*20%)))</f>
        <v>24000</v>
      </c>
      <c r="W770" s="17"/>
      <c r="X770" s="15"/>
      <c r="Y770" s="18" t="str">
        <f aca="false">VLOOKUP(F770,'[1]Goa Member''s Details Revised'!$C$2:$AO$7385,12,0)</f>
        <v>last communication 00</v>
      </c>
    </row>
    <row r="771" customFormat="false" ht="30" hidden="false" customHeight="false" outlineLevel="0" collapsed="false">
      <c r="B771" s="14" t="n">
        <v>770</v>
      </c>
      <c r="C771" s="15"/>
      <c r="D771" s="15" t="s">
        <v>1933</v>
      </c>
      <c r="E771" s="15" t="s">
        <v>25</v>
      </c>
      <c r="F771" s="15" t="n">
        <v>31058</v>
      </c>
      <c r="G771" s="15"/>
      <c r="H771" s="16" t="str">
        <f aca="false">VLOOKUP(F771,'[1]Goa Member''s Details Revised'!$C$2:$AO$7385,2,0)</f>
        <v>L. N. C</v>
      </c>
      <c r="I771" s="15" t="n">
        <v>10</v>
      </c>
      <c r="J771" s="15" t="s">
        <v>834</v>
      </c>
      <c r="K771" s="15" t="n">
        <v>1993</v>
      </c>
      <c r="L771" s="16" t="str">
        <f aca="false">VLOOKUP(F771,'[1]Goa Member''s Details Revised'!$C$2:$AO$7385,9,0)</f>
        <v>Never</v>
      </c>
      <c r="M771" s="15" t="s">
        <v>1934</v>
      </c>
      <c r="N771" s="17" t="n">
        <f aca="false">VLOOKUP(F771,'[1]Goa Member''s Details Revised'!$C$2:$AO$7385,5,0)</f>
        <v>52000</v>
      </c>
      <c r="O771" s="17" t="n">
        <f aca="false">VLOOKUP(F771,'[1]Goa Member''s Details Revised'!$C$2:$AO$7385,5,0)</f>
        <v>52000</v>
      </c>
      <c r="P771" s="17" t="n">
        <f aca="false">VLOOKUP(F771,'[1]Goa Member''s Details Revised'!$C$2:$AO$7385,6,0)</f>
        <v>49400</v>
      </c>
      <c r="Q771" s="17" t="str">
        <f aca="false">VLOOKUP(F771,'[1]Goa Member''s Details Revised'!$C$2:$AO$7385,8,0)</f>
        <v>I.R.M</v>
      </c>
      <c r="R771" s="17" t="n">
        <f aca="false">+O771-P771</f>
        <v>2600</v>
      </c>
      <c r="S771" s="15" t="e">
        <f aca="false">+#REF!-K771</f>
        <v>#REF!</v>
      </c>
      <c r="T771" s="17" t="n">
        <f aca="false">IF(Q771="regular",((P771-(P771/99)*S771)),(P771-(P771*20%)))</f>
        <v>39520</v>
      </c>
      <c r="U771" s="17" t="e">
        <f aca="false">((P771-(P771/99)*S771))</f>
        <v>#REF!</v>
      </c>
      <c r="V771" s="17" t="n">
        <f aca="false">IF(Q771="regular",0,(P771-(O771*20%)))</f>
        <v>39000</v>
      </c>
      <c r="W771" s="17"/>
      <c r="X771" s="15"/>
      <c r="Y771" s="18" t="str">
        <f aca="false">VLOOKUP(F771,'[1]Goa Member''s Details Revised'!$C$2:$AO$7385,12,0)</f>
        <v>we send last reminder in 2012.then we did not receive any reply.</v>
      </c>
    </row>
    <row r="772" customFormat="false" ht="30" hidden="false" customHeight="false" outlineLevel="0" collapsed="false">
      <c r="B772" s="14" t="n">
        <v>771</v>
      </c>
      <c r="C772" s="15"/>
      <c r="D772" s="15" t="s">
        <v>1935</v>
      </c>
      <c r="E772" s="15" t="s">
        <v>25</v>
      </c>
      <c r="F772" s="15" t="n">
        <v>31060</v>
      </c>
      <c r="G772" s="15"/>
      <c r="H772" s="16" t="str">
        <f aca="false">VLOOKUP(F772,'[1]Goa Member''s Details Revised'!$C$2:$AO$7385,2,0)</f>
        <v>L. N. C</v>
      </c>
      <c r="I772" s="15" t="n">
        <v>6</v>
      </c>
      <c r="J772" s="15" t="s">
        <v>834</v>
      </c>
      <c r="K772" s="15" t="n">
        <v>1993</v>
      </c>
      <c r="L772" s="16" t="str">
        <f aca="false">VLOOKUP(F772,'[1]Goa Member''s Details Revised'!$C$2:$AO$7385,9,0)</f>
        <v>Never</v>
      </c>
      <c r="M772" s="15" t="s">
        <v>1936</v>
      </c>
      <c r="N772" s="17" t="n">
        <f aca="false">VLOOKUP(F772,'[1]Goa Member''s Details Revised'!$C$2:$AO$7385,5,0)</f>
        <v>22000</v>
      </c>
      <c r="O772" s="17" t="n">
        <f aca="false">VLOOKUP(F772,'[1]Goa Member''s Details Revised'!$C$2:$AO$7385,5,0)</f>
        <v>22000</v>
      </c>
      <c r="P772" s="17" t="n">
        <f aca="false">VLOOKUP(F772,'[1]Goa Member''s Details Revised'!$C$2:$AO$7385,6,0)</f>
        <v>20900</v>
      </c>
      <c r="Q772" s="17" t="str">
        <f aca="false">VLOOKUP(F772,'[1]Goa Member''s Details Revised'!$C$2:$AO$7385,8,0)</f>
        <v>I.R.M</v>
      </c>
      <c r="R772" s="17" t="n">
        <f aca="false">+O772-P772</f>
        <v>1100</v>
      </c>
      <c r="S772" s="15" t="e">
        <f aca="false">+#REF!-K772</f>
        <v>#REF!</v>
      </c>
      <c r="T772" s="17" t="n">
        <f aca="false">IF(Q772="regular",((P772-(P772/99)*S772)),(P772-(P772*20%)))</f>
        <v>16720</v>
      </c>
      <c r="U772" s="17" t="e">
        <f aca="false">((P772-(P772/99)*S772))</f>
        <v>#REF!</v>
      </c>
      <c r="V772" s="17" t="n">
        <f aca="false">IF(Q772="regular",0,(P772-(O772*20%)))</f>
        <v>16500</v>
      </c>
      <c r="W772" s="17"/>
      <c r="X772" s="15"/>
      <c r="Y772" s="18" t="str">
        <f aca="false">VLOOKUP(F772,'[1]Goa Member''s Details Revised'!$C$2:$AO$7385,12,0)</f>
        <v>last communication 01,,,,,,,membership transferred from B.K Singh to Binod Sarwagi</v>
      </c>
    </row>
    <row r="773" customFormat="false" ht="30" hidden="false" customHeight="false" outlineLevel="0" collapsed="false">
      <c r="B773" s="14" t="n">
        <v>772</v>
      </c>
      <c r="C773" s="15"/>
      <c r="D773" s="15" t="s">
        <v>1937</v>
      </c>
      <c r="E773" s="15" t="s">
        <v>25</v>
      </c>
      <c r="F773" s="15" t="n">
        <v>31061</v>
      </c>
      <c r="G773" s="15"/>
      <c r="H773" s="16" t="str">
        <f aca="false">VLOOKUP(F773,'[1]Goa Member''s Details Revised'!$C$2:$AO$7385,2,0)</f>
        <v>L. N. C</v>
      </c>
      <c r="I773" s="15" t="n">
        <v>10</v>
      </c>
      <c r="J773" s="15" t="s">
        <v>834</v>
      </c>
      <c r="K773" s="15" t="n">
        <v>1993</v>
      </c>
      <c r="L773" s="16" t="n">
        <f aca="false">VLOOKUP(F773,'[1]Goa Member''s Details Revised'!$C$2:$AO$7385,9,0)</f>
        <v>2010</v>
      </c>
      <c r="M773" s="15" t="s">
        <v>1938</v>
      </c>
      <c r="N773" s="17" t="n">
        <f aca="false">VLOOKUP(F773,'[1]Goa Member''s Details Revised'!$C$2:$AO$7385,5,0)</f>
        <v>30000</v>
      </c>
      <c r="O773" s="17" t="n">
        <f aca="false">VLOOKUP(F773,'[1]Goa Member''s Details Revised'!$C$2:$AO$7385,5,0)</f>
        <v>30000</v>
      </c>
      <c r="P773" s="17" t="n">
        <f aca="false">VLOOKUP(F773,'[1]Goa Member''s Details Revised'!$C$2:$AO$7385,6,0)</f>
        <v>30000</v>
      </c>
      <c r="Q773" s="17" t="str">
        <f aca="false">VLOOKUP(F773,'[1]Goa Member''s Details Revised'!$C$2:$AO$7385,8,0)</f>
        <v>R.M</v>
      </c>
      <c r="R773" s="17" t="n">
        <f aca="false">+O773-P773</f>
        <v>0</v>
      </c>
      <c r="S773" s="15" t="e">
        <f aca="false">+#REF!-K773</f>
        <v>#REF!</v>
      </c>
      <c r="T773" s="17" t="n">
        <f aca="false">IF(Q773="regular",((P773-(P773/99)*S773)),(P773-(P773*20%)))</f>
        <v>24000</v>
      </c>
      <c r="U773" s="17" t="e">
        <f aca="false">((P773-(P773/99)*S773))</f>
        <v>#REF!</v>
      </c>
      <c r="V773" s="17" t="n">
        <f aca="false">IF(Q773="regular",0,(P773-(O773*20%)))</f>
        <v>24000</v>
      </c>
      <c r="W773" s="17"/>
      <c r="X773" s="15"/>
      <c r="Y773" s="18" t="str">
        <f aca="false">VLOOKUP(F773,'[1]Goa Member''s Details Revised'!$C$2:$AO$7385,12,0)</f>
        <v>last communication 14…… membership transferred from Sunil Das Gupta to Rajat Banerji in 07</v>
      </c>
    </row>
    <row r="774" customFormat="false" ht="30" hidden="false" customHeight="false" outlineLevel="0" collapsed="false">
      <c r="B774" s="14" t="n">
        <v>773</v>
      </c>
      <c r="C774" s="15"/>
      <c r="D774" s="15" t="s">
        <v>1939</v>
      </c>
      <c r="E774" s="15" t="s">
        <v>25</v>
      </c>
      <c r="F774" s="15" t="n">
        <v>31063</v>
      </c>
      <c r="G774" s="15"/>
      <c r="H774" s="16" t="str">
        <f aca="false">VLOOKUP(F774,'[1]Goa Member''s Details Revised'!$C$2:$AO$7385,2,0)</f>
        <v>L. N. C</v>
      </c>
      <c r="I774" s="15" t="n">
        <v>15</v>
      </c>
      <c r="J774" s="15" t="s">
        <v>834</v>
      </c>
      <c r="K774" s="15" t="n">
        <v>1993</v>
      </c>
      <c r="L774" s="16" t="str">
        <f aca="false">VLOOKUP(F774,'[1]Goa Member''s Details Revised'!$C$2:$AO$7385,9,0)</f>
        <v>Never</v>
      </c>
      <c r="M774" s="15" t="s">
        <v>1940</v>
      </c>
      <c r="N774" s="17" t="n">
        <f aca="false">VLOOKUP(F774,'[1]Goa Member''s Details Revised'!$C$2:$AO$7385,5,0)</f>
        <v>52000</v>
      </c>
      <c r="O774" s="17" t="n">
        <f aca="false">VLOOKUP(F774,'[1]Goa Member''s Details Revised'!$C$2:$AO$7385,5,0)</f>
        <v>52000</v>
      </c>
      <c r="P774" s="17" t="n">
        <f aca="false">VLOOKUP(F774,'[1]Goa Member''s Details Revised'!$C$2:$AO$7385,6,0)</f>
        <v>49400</v>
      </c>
      <c r="Q774" s="17" t="str">
        <f aca="false">VLOOKUP(F774,'[1]Goa Member''s Details Revised'!$C$2:$AO$7385,8,0)</f>
        <v>I.R.M</v>
      </c>
      <c r="R774" s="17" t="n">
        <f aca="false">+O774-P774</f>
        <v>2600</v>
      </c>
      <c r="S774" s="15" t="e">
        <f aca="false">+#REF!-K774</f>
        <v>#REF!</v>
      </c>
      <c r="T774" s="17" t="n">
        <f aca="false">IF(Q774="regular",((P774-(P774/99)*S774)),(P774-(P774*20%)))</f>
        <v>39520</v>
      </c>
      <c r="U774" s="17" t="e">
        <f aca="false">((P774-(P774/99)*S774))</f>
        <v>#REF!</v>
      </c>
      <c r="V774" s="17" t="n">
        <f aca="false">IF(Q774="regular",0,(P774-(O774*20%)))</f>
        <v>39000</v>
      </c>
      <c r="W774" s="17"/>
      <c r="X774" s="15"/>
      <c r="Y774" s="18" t="str">
        <f aca="false">VLOOKUP(F774,'[1]Goa Member''s Details Revised'!$C$2:$AO$7385,12,0)</f>
        <v>we send last reminder in 2012.then we did not receive any reply.</v>
      </c>
    </row>
    <row r="775" customFormat="false" ht="15" hidden="false" customHeight="false" outlineLevel="0" collapsed="false">
      <c r="B775" s="14" t="n">
        <v>774</v>
      </c>
      <c r="C775" s="15"/>
      <c r="D775" s="15" t="s">
        <v>1941</v>
      </c>
      <c r="E775" s="15" t="s">
        <v>25</v>
      </c>
      <c r="F775" s="15" t="n">
        <v>31064</v>
      </c>
      <c r="G775" s="15"/>
      <c r="H775" s="16" t="str">
        <f aca="false">VLOOKUP(F775,'[1]Goa Member''s Details Revised'!$C$2:$AO$7385,2,0)</f>
        <v>L. N. C</v>
      </c>
      <c r="I775" s="15" t="n">
        <v>20</v>
      </c>
      <c r="J775" s="15" t="s">
        <v>834</v>
      </c>
      <c r="K775" s="15" t="n">
        <v>1993</v>
      </c>
      <c r="L775" s="16" t="str">
        <f aca="false">VLOOKUP(F775,'[1]Goa Member''s Details Revised'!$C$2:$AO$7385,9,0)</f>
        <v>Never</v>
      </c>
      <c r="M775" s="15" t="s">
        <v>1942</v>
      </c>
      <c r="N775" s="17" t="n">
        <f aca="false">VLOOKUP(F775,'[1]Goa Member''s Details Revised'!$C$2:$AO$7385,5,0)</f>
        <v>22000</v>
      </c>
      <c r="O775" s="17" t="n">
        <f aca="false">VLOOKUP(F775,'[1]Goa Member''s Details Revised'!$C$2:$AO$7385,5,0)</f>
        <v>22000</v>
      </c>
      <c r="P775" s="17" t="n">
        <f aca="false">VLOOKUP(F775,'[1]Goa Member''s Details Revised'!$C$2:$AO$7385,6,0)</f>
        <v>22000</v>
      </c>
      <c r="Q775" s="17" t="str">
        <f aca="false">VLOOKUP(F775,'[1]Goa Member''s Details Revised'!$C$2:$AO$7385,8,0)</f>
        <v>I.R.M</v>
      </c>
      <c r="R775" s="17" t="n">
        <f aca="false">+O775-P775</f>
        <v>0</v>
      </c>
      <c r="S775" s="15" t="e">
        <f aca="false">+#REF!-K775</f>
        <v>#REF!</v>
      </c>
      <c r="T775" s="17" t="n">
        <f aca="false">IF(Q775="regular",((P775-(P775/99)*S775)),(P775-(P775*20%)))</f>
        <v>17600</v>
      </c>
      <c r="U775" s="17" t="e">
        <f aca="false">((P775-(P775/99)*S775))</f>
        <v>#REF!</v>
      </c>
      <c r="V775" s="17" t="n">
        <f aca="false">IF(Q775="regular",0,(P775-(O775*20%)))</f>
        <v>17600</v>
      </c>
      <c r="W775" s="17"/>
      <c r="X775" s="15"/>
      <c r="Y775" s="18" t="str">
        <f aca="false">VLOOKUP(F775,'[1]Goa Member''s Details Revised'!$C$2:$AO$7385,12,0)</f>
        <v>no communication till date</v>
      </c>
    </row>
    <row r="776" customFormat="false" ht="15" hidden="false" customHeight="false" outlineLevel="0" collapsed="false">
      <c r="B776" s="14" t="n">
        <v>775</v>
      </c>
      <c r="C776" s="15"/>
      <c r="D776" s="15" t="s">
        <v>1943</v>
      </c>
      <c r="E776" s="15" t="s">
        <v>25</v>
      </c>
      <c r="F776" s="15" t="n">
        <v>31065</v>
      </c>
      <c r="G776" s="15"/>
      <c r="H776" s="16" t="str">
        <f aca="false">VLOOKUP(F776,'[1]Goa Member''s Details Revised'!$C$2:$AO$7385,2,0)</f>
        <v>L. N. C</v>
      </c>
      <c r="I776" s="15" t="n">
        <v>19</v>
      </c>
      <c r="J776" s="15" t="s">
        <v>834</v>
      </c>
      <c r="K776" s="15" t="n">
        <v>1993</v>
      </c>
      <c r="L776" s="16" t="str">
        <f aca="false">VLOOKUP(F776,'[1]Goa Member''s Details Revised'!$C$2:$AO$7385,9,0)</f>
        <v>Never</v>
      </c>
      <c r="M776" s="15" t="s">
        <v>1944</v>
      </c>
      <c r="N776" s="17" t="n">
        <f aca="false">VLOOKUP(F776,'[1]Goa Member''s Details Revised'!$C$2:$AO$7385,5,0)</f>
        <v>30000</v>
      </c>
      <c r="O776" s="17" t="n">
        <f aca="false">VLOOKUP(F776,'[1]Goa Member''s Details Revised'!$C$2:$AO$7385,5,0)</f>
        <v>30000</v>
      </c>
      <c r="P776" s="17" t="n">
        <f aca="false">VLOOKUP(F776,'[1]Goa Member''s Details Revised'!$C$2:$AO$7385,6,0)</f>
        <v>30000</v>
      </c>
      <c r="Q776" s="17" t="str">
        <f aca="false">VLOOKUP(F776,'[1]Goa Member''s Details Revised'!$C$2:$AO$7385,8,0)</f>
        <v>I.R.M</v>
      </c>
      <c r="R776" s="17" t="n">
        <f aca="false">+O776-P776</f>
        <v>0</v>
      </c>
      <c r="S776" s="15" t="e">
        <f aca="false">+#REF!-K776</f>
        <v>#REF!</v>
      </c>
      <c r="T776" s="17" t="n">
        <f aca="false">IF(Q776="regular",((P776-(P776/99)*S776)),(P776-(P776*20%)))</f>
        <v>24000</v>
      </c>
      <c r="U776" s="17" t="e">
        <f aca="false">((P776-(P776/99)*S776))</f>
        <v>#REF!</v>
      </c>
      <c r="V776" s="17" t="n">
        <f aca="false">IF(Q776="regular",0,(P776-(O776*20%)))</f>
        <v>24000</v>
      </c>
      <c r="W776" s="17"/>
      <c r="X776" s="15"/>
      <c r="Y776" s="18" t="str">
        <f aca="false">VLOOKUP(F776,'[1]Goa Member''s Details Revised'!$C$2:$AO$7385,12,0)</f>
        <v>last communication 04</v>
      </c>
    </row>
    <row r="777" customFormat="false" ht="15" hidden="false" customHeight="false" outlineLevel="0" collapsed="false">
      <c r="B777" s="14" t="n">
        <v>776</v>
      </c>
      <c r="C777" s="15"/>
      <c r="D777" s="15" t="s">
        <v>1945</v>
      </c>
      <c r="E777" s="15" t="s">
        <v>25</v>
      </c>
      <c r="F777" s="15" t="n">
        <v>31066</v>
      </c>
      <c r="G777" s="15"/>
      <c r="H777" s="16" t="str">
        <f aca="false">VLOOKUP(F777,'[1]Goa Member''s Details Revised'!$C$2:$AO$7385,2,0)</f>
        <v>L. N. C</v>
      </c>
      <c r="I777" s="15" t="n">
        <v>22</v>
      </c>
      <c r="J777" s="15" t="s">
        <v>834</v>
      </c>
      <c r="K777" s="15" t="n">
        <v>1993</v>
      </c>
      <c r="L777" s="16" t="str">
        <f aca="false">VLOOKUP(F777,'[1]Goa Member''s Details Revised'!$C$2:$AO$7385,9,0)</f>
        <v>Never</v>
      </c>
      <c r="M777" s="15" t="s">
        <v>1946</v>
      </c>
      <c r="N777" s="17" t="n">
        <f aca="false">VLOOKUP(F777,'[1]Goa Member''s Details Revised'!$C$2:$AO$7385,5,0)</f>
        <v>22000</v>
      </c>
      <c r="O777" s="17" t="n">
        <f aca="false">VLOOKUP(F777,'[1]Goa Member''s Details Revised'!$C$2:$AO$7385,5,0)</f>
        <v>22000</v>
      </c>
      <c r="P777" s="17" t="n">
        <f aca="false">VLOOKUP(F777,'[1]Goa Member''s Details Revised'!$C$2:$AO$7385,6,0)</f>
        <v>22000</v>
      </c>
      <c r="Q777" s="17" t="str">
        <f aca="false">VLOOKUP(F777,'[1]Goa Member''s Details Revised'!$C$2:$AO$7385,8,0)</f>
        <v>I.R.M</v>
      </c>
      <c r="R777" s="17" t="n">
        <f aca="false">+O777-P777</f>
        <v>0</v>
      </c>
      <c r="S777" s="15" t="e">
        <f aca="false">+#REF!-K777</f>
        <v>#REF!</v>
      </c>
      <c r="T777" s="17" t="n">
        <f aca="false">IF(Q777="regular",((P777-(P777/99)*S777)),(P777-(P777*20%)))</f>
        <v>17600</v>
      </c>
      <c r="U777" s="17" t="e">
        <f aca="false">((P777-(P777/99)*S777))</f>
        <v>#REF!</v>
      </c>
      <c r="V777" s="17" t="n">
        <f aca="false">IF(Q777="regular",0,(P777-(O777*20%)))</f>
        <v>17600</v>
      </c>
      <c r="W777" s="17"/>
      <c r="X777" s="15"/>
      <c r="Y777" s="18" t="str">
        <f aca="false">VLOOKUP(F777,'[1]Goa Member''s Details Revised'!$C$2:$AO$7385,12,0)</f>
        <v>last communication 06</v>
      </c>
    </row>
    <row r="778" customFormat="false" ht="15" hidden="false" customHeight="false" outlineLevel="0" collapsed="false">
      <c r="B778" s="14" t="n">
        <v>777</v>
      </c>
      <c r="C778" s="15"/>
      <c r="D778" s="15" t="s">
        <v>1947</v>
      </c>
      <c r="E778" s="15" t="s">
        <v>25</v>
      </c>
      <c r="F778" s="15" t="n">
        <v>31068</v>
      </c>
      <c r="G778" s="15"/>
      <c r="H778" s="16" t="str">
        <f aca="false">VLOOKUP(F778,'[1]Goa Member''s Details Revised'!$C$2:$AO$7385,2,0)</f>
        <v>L. N. C</v>
      </c>
      <c r="I778" s="15" t="n">
        <v>24</v>
      </c>
      <c r="J778" s="15" t="s">
        <v>834</v>
      </c>
      <c r="K778" s="15" t="n">
        <v>1993</v>
      </c>
      <c r="L778" s="16" t="str">
        <f aca="false">VLOOKUP(F778,'[1]Goa Member''s Details Revised'!$C$2:$AO$7385,9,0)</f>
        <v>Never</v>
      </c>
      <c r="M778" s="15" t="s">
        <v>1948</v>
      </c>
      <c r="N778" s="17" t="n">
        <f aca="false">VLOOKUP(F778,'[1]Goa Member''s Details Revised'!$C$2:$AO$7385,5,0)</f>
        <v>22000</v>
      </c>
      <c r="O778" s="17" t="n">
        <f aca="false">VLOOKUP(F778,'[1]Goa Member''s Details Revised'!$C$2:$AO$7385,5,0)</f>
        <v>22000</v>
      </c>
      <c r="P778" s="17" t="n">
        <f aca="false">VLOOKUP(F778,'[1]Goa Member''s Details Revised'!$C$2:$AO$7385,6,0)</f>
        <v>22000</v>
      </c>
      <c r="Q778" s="17" t="str">
        <f aca="false">VLOOKUP(F778,'[1]Goa Member''s Details Revised'!$C$2:$AO$7385,8,0)</f>
        <v>I.R.M</v>
      </c>
      <c r="R778" s="17" t="n">
        <f aca="false">+O778-P778</f>
        <v>0</v>
      </c>
      <c r="S778" s="15" t="e">
        <f aca="false">+#REF!-K778</f>
        <v>#REF!</v>
      </c>
      <c r="T778" s="17" t="n">
        <f aca="false">IF(Q778="regular",((P778-(P778/99)*S778)),(P778-(P778*20%)))</f>
        <v>17600</v>
      </c>
      <c r="U778" s="17" t="e">
        <f aca="false">((P778-(P778/99)*S778))</f>
        <v>#REF!</v>
      </c>
      <c r="V778" s="17" t="n">
        <f aca="false">IF(Q778="regular",0,(P778-(O778*20%)))</f>
        <v>17600</v>
      </c>
      <c r="W778" s="17"/>
      <c r="X778" s="15"/>
      <c r="Y778" s="18" t="str">
        <f aca="false">VLOOKUP(F778,'[1]Goa Member''s Details Revised'!$C$2:$AO$7385,12,0)</f>
        <v>no communication till date</v>
      </c>
    </row>
    <row r="779" customFormat="false" ht="15" hidden="false" customHeight="false" outlineLevel="0" collapsed="false">
      <c r="B779" s="14" t="n">
        <v>778</v>
      </c>
      <c r="C779" s="15"/>
      <c r="D779" s="15" t="s">
        <v>1949</v>
      </c>
      <c r="E779" s="15" t="s">
        <v>25</v>
      </c>
      <c r="F779" s="15" t="n">
        <v>31069</v>
      </c>
      <c r="G779" s="15"/>
      <c r="H779" s="16" t="str">
        <f aca="false">VLOOKUP(F779,'[1]Goa Member''s Details Revised'!$C$2:$AO$7385,2,0)</f>
        <v>L. N. C</v>
      </c>
      <c r="I779" s="15" t="n">
        <v>21</v>
      </c>
      <c r="J779" s="15" t="s">
        <v>834</v>
      </c>
      <c r="K779" s="15" t="n">
        <v>1993</v>
      </c>
      <c r="L779" s="16" t="str">
        <f aca="false">VLOOKUP(F779,'[1]Goa Member''s Details Revised'!$C$2:$AO$7385,9,0)</f>
        <v>Never</v>
      </c>
      <c r="M779" s="15" t="s">
        <v>1950</v>
      </c>
      <c r="N779" s="17" t="n">
        <f aca="false">VLOOKUP(F779,'[1]Goa Member''s Details Revised'!$C$2:$AO$7385,5,0)</f>
        <v>22000</v>
      </c>
      <c r="O779" s="17" t="n">
        <f aca="false">VLOOKUP(F779,'[1]Goa Member''s Details Revised'!$C$2:$AO$7385,5,0)</f>
        <v>22000</v>
      </c>
      <c r="P779" s="17" t="n">
        <f aca="false">VLOOKUP(F779,'[1]Goa Member''s Details Revised'!$C$2:$AO$7385,6,0)</f>
        <v>22000</v>
      </c>
      <c r="Q779" s="17" t="str">
        <f aca="false">VLOOKUP(F779,'[1]Goa Member''s Details Revised'!$C$2:$AO$7385,8,0)</f>
        <v>I.R.M</v>
      </c>
      <c r="R779" s="17" t="n">
        <f aca="false">+O779-P779</f>
        <v>0</v>
      </c>
      <c r="S779" s="15" t="e">
        <f aca="false">+#REF!-K779</f>
        <v>#REF!</v>
      </c>
      <c r="T779" s="17" t="n">
        <f aca="false">IF(Q779="regular",((P779-(P779/99)*S779)),(P779-(P779*20%)))</f>
        <v>17600</v>
      </c>
      <c r="U779" s="17" t="e">
        <f aca="false">((P779-(P779/99)*S779))</f>
        <v>#REF!</v>
      </c>
      <c r="V779" s="17" t="n">
        <f aca="false">IF(Q779="regular",0,(P779-(O779*20%)))</f>
        <v>17600</v>
      </c>
      <c r="W779" s="17"/>
      <c r="X779" s="15"/>
      <c r="Y779" s="18" t="str">
        <f aca="false">VLOOKUP(F779,'[1]Goa Member''s Details Revised'!$C$2:$AO$7385,12,0)</f>
        <v>last communication 01</v>
      </c>
    </row>
    <row r="780" customFormat="false" ht="15" hidden="false" customHeight="false" outlineLevel="0" collapsed="false">
      <c r="B780" s="14" t="n">
        <v>779</v>
      </c>
      <c r="C780" s="15"/>
      <c r="D780" s="15" t="s">
        <v>1951</v>
      </c>
      <c r="E780" s="15" t="s">
        <v>25</v>
      </c>
      <c r="F780" s="15" t="n">
        <v>31070</v>
      </c>
      <c r="G780" s="15"/>
      <c r="H780" s="16" t="str">
        <f aca="false">VLOOKUP(F780,'[1]Goa Member''s Details Revised'!$C$2:$AO$7385,2,0)</f>
        <v>L. N. C</v>
      </c>
      <c r="I780" s="15" t="n">
        <v>28</v>
      </c>
      <c r="J780" s="15" t="s">
        <v>834</v>
      </c>
      <c r="K780" s="15" t="n">
        <v>1993</v>
      </c>
      <c r="L780" s="16" t="str">
        <f aca="false">VLOOKUP(F780,'[1]Goa Member''s Details Revised'!$C$2:$AO$7385,9,0)</f>
        <v>Never</v>
      </c>
      <c r="M780" s="15" t="s">
        <v>1952</v>
      </c>
      <c r="N780" s="17" t="n">
        <f aca="false">VLOOKUP(F780,'[1]Goa Member''s Details Revised'!$C$2:$AO$7385,5,0)</f>
        <v>22000</v>
      </c>
      <c r="O780" s="17" t="n">
        <f aca="false">VLOOKUP(F780,'[1]Goa Member''s Details Revised'!$C$2:$AO$7385,5,0)</f>
        <v>22000</v>
      </c>
      <c r="P780" s="17" t="n">
        <f aca="false">VLOOKUP(F780,'[1]Goa Member''s Details Revised'!$C$2:$AO$7385,6,0)</f>
        <v>22000</v>
      </c>
      <c r="Q780" s="17" t="str">
        <f aca="false">VLOOKUP(F780,'[1]Goa Member''s Details Revised'!$C$2:$AO$7385,8,0)</f>
        <v>I.R.M</v>
      </c>
      <c r="R780" s="17" t="n">
        <f aca="false">+O780-P780</f>
        <v>0</v>
      </c>
      <c r="S780" s="15" t="e">
        <f aca="false">+#REF!-K780</f>
        <v>#REF!</v>
      </c>
      <c r="T780" s="17" t="n">
        <f aca="false">IF(Q780="regular",((P780-(P780/99)*S780)),(P780-(P780*20%)))</f>
        <v>17600</v>
      </c>
      <c r="U780" s="17" t="e">
        <f aca="false">((P780-(P780/99)*S780))</f>
        <v>#REF!</v>
      </c>
      <c r="V780" s="17" t="n">
        <f aca="false">IF(Q780="regular",0,(P780-(O780*20%)))</f>
        <v>17600</v>
      </c>
      <c r="W780" s="17"/>
      <c r="X780" s="15"/>
      <c r="Y780" s="18" t="str">
        <f aca="false">VLOOKUP(F780,'[1]Goa Member''s Details Revised'!$C$2:$AO$7385,12,0)</f>
        <v>last communication 03</v>
      </c>
    </row>
    <row r="781" customFormat="false" ht="15" hidden="false" customHeight="false" outlineLevel="0" collapsed="false">
      <c r="B781" s="14" t="n">
        <v>780</v>
      </c>
      <c r="C781" s="15"/>
      <c r="D781" s="15" t="s">
        <v>1953</v>
      </c>
      <c r="E781" s="15" t="s">
        <v>25</v>
      </c>
      <c r="F781" s="15" t="n">
        <v>31073</v>
      </c>
      <c r="G781" s="15"/>
      <c r="H781" s="16" t="str">
        <f aca="false">VLOOKUP(F781,'[1]Goa Member''s Details Revised'!$C$2:$AO$7385,2,0)</f>
        <v>L. N. C</v>
      </c>
      <c r="I781" s="15" t="n">
        <v>30</v>
      </c>
      <c r="J781" s="15" t="s">
        <v>834</v>
      </c>
      <c r="K781" s="15" t="n">
        <v>1993</v>
      </c>
      <c r="L781" s="16" t="n">
        <f aca="false">VLOOKUP(F781,'[1]Goa Member''s Details Revised'!$C$2:$AO$7385,9,0)</f>
        <v>2011</v>
      </c>
      <c r="M781" s="15" t="s">
        <v>1954</v>
      </c>
      <c r="N781" s="17" t="n">
        <f aca="false">VLOOKUP(F781,'[1]Goa Member''s Details Revised'!$C$2:$AO$7385,5,0)</f>
        <v>22000</v>
      </c>
      <c r="O781" s="17" t="n">
        <f aca="false">VLOOKUP(F781,'[1]Goa Member''s Details Revised'!$C$2:$AO$7385,5,0)</f>
        <v>22000</v>
      </c>
      <c r="P781" s="17" t="n">
        <f aca="false">VLOOKUP(F781,'[1]Goa Member''s Details Revised'!$C$2:$AO$7385,6,0)</f>
        <v>22000</v>
      </c>
      <c r="Q781" s="17" t="str">
        <f aca="false">VLOOKUP(F781,'[1]Goa Member''s Details Revised'!$C$2:$AO$7385,8,0)</f>
        <v>R.M</v>
      </c>
      <c r="R781" s="17" t="n">
        <f aca="false">+O781-P781</f>
        <v>0</v>
      </c>
      <c r="S781" s="15" t="e">
        <f aca="false">+#REF!-K781</f>
        <v>#REF!</v>
      </c>
      <c r="T781" s="17" t="n">
        <f aca="false">IF(Q781="regular",((P781-(P781/99)*S781)),(P781-(P781*20%)))</f>
        <v>17600</v>
      </c>
      <c r="U781" s="17" t="e">
        <f aca="false">((P781-(P781/99)*S781))</f>
        <v>#REF!</v>
      </c>
      <c r="V781" s="17" t="n">
        <f aca="false">IF(Q781="regular",0,(P781-(O781*20%)))</f>
        <v>17600</v>
      </c>
      <c r="W781" s="17"/>
      <c r="X781" s="15"/>
      <c r="Y781" s="18" t="str">
        <f aca="false">VLOOKUP(F781,'[1]Goa Member''s Details Revised'!$C$2:$AO$7385,12,0)</f>
        <v>no reminder send so last communication 11</v>
      </c>
    </row>
    <row r="782" customFormat="false" ht="15" hidden="false" customHeight="false" outlineLevel="0" collapsed="false">
      <c r="B782" s="14" t="n">
        <v>781</v>
      </c>
      <c r="C782" s="15"/>
      <c r="D782" s="15" t="s">
        <v>1955</v>
      </c>
      <c r="E782" s="15" t="s">
        <v>25</v>
      </c>
      <c r="F782" s="15" t="n">
        <v>31075</v>
      </c>
      <c r="G782" s="15"/>
      <c r="H782" s="16" t="str">
        <f aca="false">VLOOKUP(F782,'[1]Goa Member''s Details Revised'!$C$2:$AO$7385,2,0)</f>
        <v>L. N. C</v>
      </c>
      <c r="I782" s="15" t="n">
        <v>1</v>
      </c>
      <c r="J782" s="15" t="s">
        <v>27</v>
      </c>
      <c r="K782" s="15" t="n">
        <v>1993</v>
      </c>
      <c r="L782" s="16" t="str">
        <f aca="false">VLOOKUP(F782,'[1]Goa Member''s Details Revised'!$C$2:$AO$7385,9,0)</f>
        <v>Never</v>
      </c>
      <c r="M782" s="15" t="s">
        <v>1956</v>
      </c>
      <c r="N782" s="17" t="n">
        <f aca="false">VLOOKUP(F782,'[1]Goa Member''s Details Revised'!$C$2:$AO$7385,5,0)</f>
        <v>42000</v>
      </c>
      <c r="O782" s="17" t="n">
        <f aca="false">VLOOKUP(F782,'[1]Goa Member''s Details Revised'!$C$2:$AO$7385,5,0)</f>
        <v>42000</v>
      </c>
      <c r="P782" s="17" t="n">
        <f aca="false">VLOOKUP(F782,'[1]Goa Member''s Details Revised'!$C$2:$AO$7385,6,0)</f>
        <v>42000</v>
      </c>
      <c r="Q782" s="17" t="str">
        <f aca="false">VLOOKUP(F782,'[1]Goa Member''s Details Revised'!$C$2:$AO$7385,8,0)</f>
        <v>I.R.M</v>
      </c>
      <c r="R782" s="17" t="n">
        <f aca="false">+O782-P782</f>
        <v>0</v>
      </c>
      <c r="S782" s="15" t="e">
        <f aca="false">+#REF!-K782</f>
        <v>#REF!</v>
      </c>
      <c r="T782" s="17" t="n">
        <f aca="false">IF(Q782="regular",((P782-(P782/99)*S782)),(P782-(P782*20%)))</f>
        <v>33600</v>
      </c>
      <c r="U782" s="17" t="e">
        <f aca="false">((P782-(P782/99)*S782))</f>
        <v>#REF!</v>
      </c>
      <c r="V782" s="17" t="n">
        <f aca="false">IF(Q782="regular",0,(P782-(O782*20%)))</f>
        <v>33600</v>
      </c>
      <c r="W782" s="17"/>
      <c r="X782" s="15"/>
      <c r="Y782" s="18" t="str">
        <f aca="false">VLOOKUP(F782,'[1]Goa Member''s Details Revised'!$C$2:$AO$7385,12,0)</f>
        <v>last communication 02</v>
      </c>
    </row>
    <row r="783" customFormat="false" ht="15" hidden="false" customHeight="false" outlineLevel="0" collapsed="false">
      <c r="B783" s="14" t="n">
        <v>782</v>
      </c>
      <c r="C783" s="15"/>
      <c r="D783" s="15" t="s">
        <v>1957</v>
      </c>
      <c r="E783" s="15" t="s">
        <v>25</v>
      </c>
      <c r="F783" s="15" t="n">
        <v>31076</v>
      </c>
      <c r="G783" s="15"/>
      <c r="H783" s="16" t="str">
        <f aca="false">VLOOKUP(F783,'[1]Goa Member''s Details Revised'!$C$2:$AO$7385,2,0)</f>
        <v>L. N. C</v>
      </c>
      <c r="I783" s="15" t="n">
        <v>3</v>
      </c>
      <c r="J783" s="15" t="s">
        <v>27</v>
      </c>
      <c r="K783" s="15" t="n">
        <v>1993</v>
      </c>
      <c r="L783" s="16" t="n">
        <f aca="false">VLOOKUP(F783,'[1]Goa Member''s Details Revised'!$C$2:$AO$7385,9,0)</f>
        <v>2010</v>
      </c>
      <c r="M783" s="15" t="s">
        <v>1958</v>
      </c>
      <c r="N783" s="17" t="n">
        <f aca="false">VLOOKUP(F783,'[1]Goa Member''s Details Revised'!$C$2:$AO$7385,5,0)</f>
        <v>22000</v>
      </c>
      <c r="O783" s="17" t="n">
        <f aca="false">VLOOKUP(F783,'[1]Goa Member''s Details Revised'!$C$2:$AO$7385,5,0)</f>
        <v>22000</v>
      </c>
      <c r="P783" s="17" t="n">
        <f aca="false">VLOOKUP(F783,'[1]Goa Member''s Details Revised'!$C$2:$AO$7385,6,0)</f>
        <v>22000</v>
      </c>
      <c r="Q783" s="17" t="str">
        <f aca="false">VLOOKUP(F783,'[1]Goa Member''s Details Revised'!$C$2:$AO$7385,8,0)</f>
        <v>R.M</v>
      </c>
      <c r="R783" s="17" t="n">
        <f aca="false">+O783-P783</f>
        <v>0</v>
      </c>
      <c r="S783" s="15" t="e">
        <f aca="false">+#REF!-K783</f>
        <v>#REF!</v>
      </c>
      <c r="T783" s="17" t="n">
        <f aca="false">IF(Q783="regular",((P783-(P783/99)*S783)),(P783-(P783*20%)))</f>
        <v>17600</v>
      </c>
      <c r="U783" s="17" t="e">
        <f aca="false">((P783-(P783/99)*S783))</f>
        <v>#REF!</v>
      </c>
      <c r="V783" s="17" t="n">
        <f aca="false">IF(Q783="regular",0,(P783-(O783*20%)))</f>
        <v>17600</v>
      </c>
      <c r="W783" s="17"/>
      <c r="X783" s="15"/>
      <c r="Y783" s="18" t="str">
        <f aca="false">VLOOKUP(F783,'[1]Goa Member''s Details Revised'!$C$2:$AO$7385,12,0)</f>
        <v>no reminder send so last communication 11</v>
      </c>
    </row>
    <row r="784" customFormat="false" ht="15" hidden="false" customHeight="false" outlineLevel="0" collapsed="false">
      <c r="B784" s="14" t="n">
        <v>783</v>
      </c>
      <c r="C784" s="15"/>
      <c r="D784" s="15" t="s">
        <v>1959</v>
      </c>
      <c r="E784" s="15" t="s">
        <v>25</v>
      </c>
      <c r="F784" s="15" t="n">
        <v>31077</v>
      </c>
      <c r="G784" s="15"/>
      <c r="H784" s="16" t="str">
        <f aca="false">VLOOKUP(F784,'[1]Goa Member''s Details Revised'!$C$2:$AO$7385,2,0)</f>
        <v>L. N. C</v>
      </c>
      <c r="I784" s="15" t="n">
        <v>7</v>
      </c>
      <c r="J784" s="15" t="s">
        <v>27</v>
      </c>
      <c r="K784" s="15" t="n">
        <v>1993</v>
      </c>
      <c r="L784" s="16" t="str">
        <f aca="false">VLOOKUP(F784,'[1]Goa Member''s Details Revised'!$C$2:$AO$7385,9,0)</f>
        <v>Never</v>
      </c>
      <c r="M784" s="15" t="s">
        <v>1960</v>
      </c>
      <c r="N784" s="17" t="n">
        <f aca="false">VLOOKUP(F784,'[1]Goa Member''s Details Revised'!$C$2:$AO$7385,5,0)</f>
        <v>65000</v>
      </c>
      <c r="O784" s="17" t="n">
        <f aca="false">VLOOKUP(F784,'[1]Goa Member''s Details Revised'!$C$2:$AO$7385,5,0)</f>
        <v>65000</v>
      </c>
      <c r="P784" s="17" t="n">
        <f aca="false">VLOOKUP(F784,'[1]Goa Member''s Details Revised'!$C$2:$AO$7385,6,0)</f>
        <v>65000</v>
      </c>
      <c r="Q784" s="17" t="str">
        <f aca="false">VLOOKUP(F784,'[1]Goa Member''s Details Revised'!$C$2:$AO$7385,8,0)</f>
        <v>I.R.M</v>
      </c>
      <c r="R784" s="17" t="n">
        <f aca="false">+O784-P784</f>
        <v>0</v>
      </c>
      <c r="S784" s="15" t="e">
        <f aca="false">+#REF!-K784</f>
        <v>#REF!</v>
      </c>
      <c r="T784" s="17" t="n">
        <f aca="false">IF(Q784="regular",((P784-(P784/99)*S784)),(P784-(P784*20%)))</f>
        <v>52000</v>
      </c>
      <c r="U784" s="17" t="e">
        <f aca="false">((P784-(P784/99)*S784))</f>
        <v>#REF!</v>
      </c>
      <c r="V784" s="17" t="n">
        <f aca="false">IF(Q784="regular",0,(P784-(O784*20%)))</f>
        <v>52000</v>
      </c>
      <c r="W784" s="17"/>
      <c r="X784" s="15"/>
      <c r="Y784" s="18" t="str">
        <f aca="false">VLOOKUP(F784,'[1]Goa Member''s Details Revised'!$C$2:$AO$7385,12,0)</f>
        <v>last communication 05</v>
      </c>
    </row>
    <row r="785" customFormat="false" ht="15" hidden="false" customHeight="false" outlineLevel="0" collapsed="false">
      <c r="B785" s="14" t="n">
        <v>784</v>
      </c>
      <c r="C785" s="15"/>
      <c r="D785" s="15" t="s">
        <v>1961</v>
      </c>
      <c r="E785" s="15" t="s">
        <v>25</v>
      </c>
      <c r="F785" s="15" t="n">
        <v>31078</v>
      </c>
      <c r="G785" s="15"/>
      <c r="H785" s="16" t="str">
        <f aca="false">VLOOKUP(F785,'[1]Goa Member''s Details Revised'!$C$2:$AO$7385,2,0)</f>
        <v>L. N. C</v>
      </c>
      <c r="I785" s="15" t="n">
        <v>7</v>
      </c>
      <c r="J785" s="15" t="s">
        <v>27</v>
      </c>
      <c r="K785" s="15" t="n">
        <v>1993</v>
      </c>
      <c r="L785" s="16" t="n">
        <f aca="false">VLOOKUP(F785,'[1]Goa Member''s Details Revised'!$C$2:$AO$7385,9,0)</f>
        <v>2011</v>
      </c>
      <c r="M785" s="15" t="s">
        <v>1962</v>
      </c>
      <c r="N785" s="17" t="n">
        <f aca="false">VLOOKUP(F785,'[1]Goa Member''s Details Revised'!$C$2:$AO$7385,5,0)</f>
        <v>42000</v>
      </c>
      <c r="O785" s="17" t="n">
        <f aca="false">VLOOKUP(F785,'[1]Goa Member''s Details Revised'!$C$2:$AO$7385,5,0)</f>
        <v>42000</v>
      </c>
      <c r="P785" s="17" t="n">
        <f aca="false">VLOOKUP(F785,'[1]Goa Member''s Details Revised'!$C$2:$AO$7385,6,0)</f>
        <v>42000</v>
      </c>
      <c r="Q785" s="17" t="str">
        <f aca="false">VLOOKUP(F785,'[1]Goa Member''s Details Revised'!$C$2:$AO$7385,8,0)</f>
        <v>R.M</v>
      </c>
      <c r="R785" s="17" t="n">
        <f aca="false">+O785-P785</f>
        <v>0</v>
      </c>
      <c r="S785" s="15" t="e">
        <f aca="false">+#REF!-K785</f>
        <v>#REF!</v>
      </c>
      <c r="T785" s="17" t="n">
        <f aca="false">IF(Q785="regular",((P785-(P785/99)*S785)),(P785-(P785*20%)))</f>
        <v>33600</v>
      </c>
      <c r="U785" s="17" t="e">
        <f aca="false">((P785-(P785/99)*S785))</f>
        <v>#REF!</v>
      </c>
      <c r="V785" s="17" t="n">
        <f aca="false">IF(Q785="regular",0,(P785-(O785*20%)))</f>
        <v>33600</v>
      </c>
      <c r="W785" s="17"/>
      <c r="X785" s="15"/>
      <c r="Y785" s="18" t="n">
        <f aca="false">VLOOKUP(F785,'[1]Goa Member''s Details Revised'!$C$2:$AO$7385,12,0)</f>
        <v>0</v>
      </c>
    </row>
    <row r="786" customFormat="false" ht="15" hidden="false" customHeight="false" outlineLevel="0" collapsed="false">
      <c r="B786" s="14" t="n">
        <v>785</v>
      </c>
      <c r="C786" s="15"/>
      <c r="D786" s="15" t="s">
        <v>1963</v>
      </c>
      <c r="E786" s="15" t="s">
        <v>25</v>
      </c>
      <c r="F786" s="15" t="n">
        <v>31080</v>
      </c>
      <c r="G786" s="15"/>
      <c r="H786" s="16" t="str">
        <f aca="false">VLOOKUP(F786,'[1]Goa Member''s Details Revised'!$C$2:$AO$7385,2,0)</f>
        <v>L. N. C</v>
      </c>
      <c r="I786" s="15" t="n">
        <v>10</v>
      </c>
      <c r="J786" s="15" t="s">
        <v>27</v>
      </c>
      <c r="K786" s="15" t="n">
        <v>1993</v>
      </c>
      <c r="L786" s="16" t="n">
        <f aca="false">VLOOKUP(F786,'[1]Goa Member''s Details Revised'!$C$2:$AO$7385,9,0)</f>
        <v>2010</v>
      </c>
      <c r="M786" s="15" t="s">
        <v>1964</v>
      </c>
      <c r="N786" s="17" t="n">
        <f aca="false">VLOOKUP(F786,'[1]Goa Member''s Details Revised'!$C$2:$AO$7385,5,0)</f>
        <v>30000</v>
      </c>
      <c r="O786" s="17" t="n">
        <f aca="false">VLOOKUP(F786,'[1]Goa Member''s Details Revised'!$C$2:$AO$7385,5,0)</f>
        <v>30000</v>
      </c>
      <c r="P786" s="17" t="n">
        <f aca="false">VLOOKUP(F786,'[1]Goa Member''s Details Revised'!$C$2:$AO$7385,6,0)</f>
        <v>30000</v>
      </c>
      <c r="Q786" s="17" t="str">
        <f aca="false">VLOOKUP(F786,'[1]Goa Member''s Details Revised'!$C$2:$AO$7385,8,0)</f>
        <v>R.M</v>
      </c>
      <c r="R786" s="17" t="n">
        <f aca="false">+O786-P786</f>
        <v>0</v>
      </c>
      <c r="S786" s="15" t="e">
        <f aca="false">+#REF!-K786</f>
        <v>#REF!</v>
      </c>
      <c r="T786" s="17" t="n">
        <f aca="false">IF(Q786="regular",((P786-(P786/99)*S786)),(P786-(P786*20%)))</f>
        <v>24000</v>
      </c>
      <c r="U786" s="17" t="e">
        <f aca="false">((P786-(P786/99)*S786))</f>
        <v>#REF!</v>
      </c>
      <c r="V786" s="17" t="n">
        <f aca="false">IF(Q786="regular",0,(P786-(O786*20%)))</f>
        <v>24000</v>
      </c>
      <c r="W786" s="17"/>
      <c r="X786" s="15"/>
      <c r="Y786" s="18" t="str">
        <f aca="false">VLOOKUP(F786,'[1]Goa Member''s Details Revised'!$C$2:$AO$7385,12,0)</f>
        <v>no reminder send so last communication 11</v>
      </c>
    </row>
    <row r="787" customFormat="false" ht="15" hidden="false" customHeight="false" outlineLevel="0" collapsed="false">
      <c r="B787" s="14" t="n">
        <v>786</v>
      </c>
      <c r="C787" s="15"/>
      <c r="D787" s="15" t="s">
        <v>1965</v>
      </c>
      <c r="E787" s="15" t="s">
        <v>25</v>
      </c>
      <c r="F787" s="15" t="n">
        <v>31081</v>
      </c>
      <c r="G787" s="15"/>
      <c r="H787" s="16" t="str">
        <f aca="false">VLOOKUP(F787,'[1]Goa Member''s Details Revised'!$C$2:$AO$7385,2,0)</f>
        <v>L. N. C</v>
      </c>
      <c r="I787" s="15" t="n">
        <v>13</v>
      </c>
      <c r="J787" s="15" t="s">
        <v>27</v>
      </c>
      <c r="K787" s="15" t="n">
        <v>1993</v>
      </c>
      <c r="L787" s="16" t="str">
        <f aca="false">VLOOKUP(F787,'[1]Goa Member''s Details Revised'!$C$2:$AO$7385,9,0)</f>
        <v>Never</v>
      </c>
      <c r="M787" s="15" t="s">
        <v>1966</v>
      </c>
      <c r="N787" s="17" t="n">
        <f aca="false">VLOOKUP(F787,'[1]Goa Member''s Details Revised'!$C$2:$AO$7385,5,0)</f>
        <v>52000</v>
      </c>
      <c r="O787" s="17" t="n">
        <f aca="false">VLOOKUP(F787,'[1]Goa Member''s Details Revised'!$C$2:$AO$7385,5,0)</f>
        <v>52000</v>
      </c>
      <c r="P787" s="17" t="n">
        <f aca="false">VLOOKUP(F787,'[1]Goa Member''s Details Revised'!$C$2:$AO$7385,6,0)</f>
        <v>52000</v>
      </c>
      <c r="Q787" s="17" t="str">
        <f aca="false">VLOOKUP(F787,'[1]Goa Member''s Details Revised'!$C$2:$AO$7385,8,0)</f>
        <v>I.R.M</v>
      </c>
      <c r="R787" s="17" t="n">
        <f aca="false">+O787-P787</f>
        <v>0</v>
      </c>
      <c r="S787" s="15" t="e">
        <f aca="false">+#REF!-K787</f>
        <v>#REF!</v>
      </c>
      <c r="T787" s="17" t="n">
        <f aca="false">IF(Q787="regular",((P787-(P787/99)*S787)),(P787-(P787*20%)))</f>
        <v>41600</v>
      </c>
      <c r="U787" s="17" t="e">
        <f aca="false">((P787-(P787/99)*S787))</f>
        <v>#REF!</v>
      </c>
      <c r="V787" s="17" t="n">
        <f aca="false">IF(Q787="regular",0,(P787-(O787*20%)))</f>
        <v>41600</v>
      </c>
      <c r="W787" s="17"/>
      <c r="X787" s="15"/>
      <c r="Y787" s="18" t="str">
        <f aca="false">VLOOKUP(F787,'[1]Goa Member''s Details Revised'!$C$2:$AO$7385,12,0)</f>
        <v>no communication till date</v>
      </c>
    </row>
    <row r="788" customFormat="false" ht="15" hidden="false" customHeight="false" outlineLevel="0" collapsed="false">
      <c r="B788" s="14" t="n">
        <v>787</v>
      </c>
      <c r="C788" s="15"/>
      <c r="D788" s="15" t="s">
        <v>1967</v>
      </c>
      <c r="E788" s="15" t="s">
        <v>25</v>
      </c>
      <c r="F788" s="15" t="n">
        <v>31082</v>
      </c>
      <c r="G788" s="15"/>
      <c r="H788" s="16" t="str">
        <f aca="false">VLOOKUP(F788,'[1]Goa Member''s Details Revised'!$C$2:$AO$7385,2,0)</f>
        <v>L. N. C</v>
      </c>
      <c r="I788" s="15" t="n">
        <v>6</v>
      </c>
      <c r="J788" s="15" t="s">
        <v>27</v>
      </c>
      <c r="K788" s="15" t="n">
        <v>1993</v>
      </c>
      <c r="L788" s="16" t="str">
        <f aca="false">VLOOKUP(F788,'[1]Goa Member''s Details Revised'!$C$2:$AO$7385,9,0)</f>
        <v>Never</v>
      </c>
      <c r="M788" s="15" t="s">
        <v>1968</v>
      </c>
      <c r="N788" s="17" t="n">
        <f aca="false">VLOOKUP(F788,'[1]Goa Member''s Details Revised'!$C$2:$AO$7385,5,0)</f>
        <v>30000</v>
      </c>
      <c r="O788" s="17" t="n">
        <f aca="false">VLOOKUP(F788,'[1]Goa Member''s Details Revised'!$C$2:$AO$7385,5,0)</f>
        <v>30000</v>
      </c>
      <c r="P788" s="17" t="n">
        <f aca="false">VLOOKUP(F788,'[1]Goa Member''s Details Revised'!$C$2:$AO$7385,6,0)</f>
        <v>30000</v>
      </c>
      <c r="Q788" s="17" t="str">
        <f aca="false">VLOOKUP(F788,'[1]Goa Member''s Details Revised'!$C$2:$AO$7385,8,0)</f>
        <v>I.R.M</v>
      </c>
      <c r="R788" s="17" t="n">
        <f aca="false">+O788-P788</f>
        <v>0</v>
      </c>
      <c r="S788" s="15" t="e">
        <f aca="false">+#REF!-K788</f>
        <v>#REF!</v>
      </c>
      <c r="T788" s="17" t="n">
        <f aca="false">IF(Q788="regular",((P788-(P788/99)*S788)),(P788-(P788*20%)))</f>
        <v>24000</v>
      </c>
      <c r="U788" s="17" t="e">
        <f aca="false">((P788-(P788/99)*S788))</f>
        <v>#REF!</v>
      </c>
      <c r="V788" s="17" t="n">
        <f aca="false">IF(Q788="regular",0,(P788-(O788*20%)))</f>
        <v>24000</v>
      </c>
      <c r="W788" s="17"/>
      <c r="X788" s="15"/>
      <c r="Y788" s="18" t="str">
        <f aca="false">VLOOKUP(F788,'[1]Goa Member''s Details Revised'!$C$2:$AO$7385,12,0)</f>
        <v>last communication 04</v>
      </c>
    </row>
    <row r="789" customFormat="false" ht="15" hidden="false" customHeight="false" outlineLevel="0" collapsed="false">
      <c r="B789" s="14" t="n">
        <v>788</v>
      </c>
      <c r="C789" s="15"/>
      <c r="D789" s="15" t="s">
        <v>1969</v>
      </c>
      <c r="E789" s="15" t="s">
        <v>25</v>
      </c>
      <c r="F789" s="15" t="n">
        <v>31083</v>
      </c>
      <c r="G789" s="15"/>
      <c r="H789" s="16" t="str">
        <f aca="false">VLOOKUP(F789,'[1]Goa Member''s Details Revised'!$C$2:$AO$7385,2,0)</f>
        <v>L. N. C</v>
      </c>
      <c r="I789" s="15" t="n">
        <v>12</v>
      </c>
      <c r="J789" s="15" t="s">
        <v>27</v>
      </c>
      <c r="K789" s="15" t="n">
        <v>1993</v>
      </c>
      <c r="L789" s="16" t="str">
        <f aca="false">VLOOKUP(F789,'[1]Goa Member''s Details Revised'!$C$2:$AO$7385,9,0)</f>
        <v>Never</v>
      </c>
      <c r="M789" s="15" t="s">
        <v>1970</v>
      </c>
      <c r="N789" s="17" t="n">
        <f aca="false">VLOOKUP(F789,'[1]Goa Member''s Details Revised'!$C$2:$AO$7385,5,0)</f>
        <v>22000</v>
      </c>
      <c r="O789" s="17" t="n">
        <f aca="false">VLOOKUP(F789,'[1]Goa Member''s Details Revised'!$C$2:$AO$7385,5,0)</f>
        <v>22000</v>
      </c>
      <c r="P789" s="17" t="n">
        <f aca="false">VLOOKUP(F789,'[1]Goa Member''s Details Revised'!$C$2:$AO$7385,6,0)</f>
        <v>22000</v>
      </c>
      <c r="Q789" s="17" t="str">
        <f aca="false">VLOOKUP(F789,'[1]Goa Member''s Details Revised'!$C$2:$AO$7385,8,0)</f>
        <v>I.R.M</v>
      </c>
      <c r="R789" s="17" t="n">
        <f aca="false">+O789-P789</f>
        <v>0</v>
      </c>
      <c r="S789" s="15" t="e">
        <f aca="false">+#REF!-K789</f>
        <v>#REF!</v>
      </c>
      <c r="T789" s="17" t="n">
        <f aca="false">IF(Q789="regular",((P789-(P789/99)*S789)),(P789-(P789*20%)))</f>
        <v>17600</v>
      </c>
      <c r="U789" s="17" t="e">
        <f aca="false">((P789-(P789/99)*S789))</f>
        <v>#REF!</v>
      </c>
      <c r="V789" s="17" t="n">
        <f aca="false">IF(Q789="regular",0,(P789-(O789*20%)))</f>
        <v>17600</v>
      </c>
      <c r="W789" s="17"/>
      <c r="X789" s="15"/>
      <c r="Y789" s="18" t="str">
        <f aca="false">VLOOKUP(F789,'[1]Goa Member''s Details Revised'!$C$2:$AO$7385,12,0)</f>
        <v>last communication 08</v>
      </c>
    </row>
    <row r="790" customFormat="false" ht="30" hidden="false" customHeight="false" outlineLevel="0" collapsed="false">
      <c r="B790" s="14" t="n">
        <v>789</v>
      </c>
      <c r="C790" s="15"/>
      <c r="D790" s="15" t="s">
        <v>1971</v>
      </c>
      <c r="E790" s="15" t="s">
        <v>25</v>
      </c>
      <c r="F790" s="15" t="n">
        <v>31085</v>
      </c>
      <c r="G790" s="15"/>
      <c r="H790" s="16" t="str">
        <f aca="false">VLOOKUP(F790,'[1]Goa Member''s Details Revised'!$C$2:$AO$7385,2,0)</f>
        <v>L. N. C</v>
      </c>
      <c r="I790" s="15" t="n">
        <v>14</v>
      </c>
      <c r="J790" s="15" t="s">
        <v>27</v>
      </c>
      <c r="K790" s="15" t="n">
        <v>1993</v>
      </c>
      <c r="L790" s="16" t="str">
        <f aca="false">VLOOKUP(F790,'[1]Goa Member''s Details Revised'!$C$2:$AO$7385,9,0)</f>
        <v>Never</v>
      </c>
      <c r="M790" s="15" t="s">
        <v>1972</v>
      </c>
      <c r="N790" s="17" t="n">
        <f aca="false">VLOOKUP(F790,'[1]Goa Member''s Details Revised'!$C$2:$AO$7385,5,0)</f>
        <v>22000</v>
      </c>
      <c r="O790" s="17" t="n">
        <f aca="false">VLOOKUP(F790,'[1]Goa Member''s Details Revised'!$C$2:$AO$7385,5,0)</f>
        <v>22000</v>
      </c>
      <c r="P790" s="17" t="n">
        <f aca="false">VLOOKUP(F790,'[1]Goa Member''s Details Revised'!$C$2:$AO$7385,6,0)</f>
        <v>22000</v>
      </c>
      <c r="Q790" s="17" t="str">
        <f aca="false">VLOOKUP(F790,'[1]Goa Member''s Details Revised'!$C$2:$AO$7385,8,0)</f>
        <v>I.R.M</v>
      </c>
      <c r="R790" s="17" t="n">
        <f aca="false">+O790-P790</f>
        <v>0</v>
      </c>
      <c r="S790" s="15" t="e">
        <f aca="false">+#REF!-K790</f>
        <v>#REF!</v>
      </c>
      <c r="T790" s="17" t="n">
        <f aca="false">IF(Q790="regular",((P790-(P790/99)*S790)),(P790-(P790*20%)))</f>
        <v>17600</v>
      </c>
      <c r="U790" s="17" t="e">
        <f aca="false">((P790-(P790/99)*S790))</f>
        <v>#REF!</v>
      </c>
      <c r="V790" s="17" t="n">
        <f aca="false">IF(Q790="regular",0,(P790-(O790*20%)))</f>
        <v>17600</v>
      </c>
      <c r="W790" s="17"/>
      <c r="X790" s="15"/>
      <c r="Y790" s="18" t="str">
        <f aca="false">VLOOKUP(F790,'[1]Goa Member''s Details Revised'!$C$2:$AO$7385,12,0)</f>
        <v>we send last reminder in 2012.then we did not receive any reply.</v>
      </c>
    </row>
    <row r="791" customFormat="false" ht="30" hidden="false" customHeight="false" outlineLevel="0" collapsed="false">
      <c r="B791" s="14" t="n">
        <v>790</v>
      </c>
      <c r="C791" s="15"/>
      <c r="D791" s="15" t="s">
        <v>1973</v>
      </c>
      <c r="E791" s="15" t="s">
        <v>25</v>
      </c>
      <c r="F791" s="15" t="n">
        <v>31087</v>
      </c>
      <c r="G791" s="15"/>
      <c r="H791" s="16" t="str">
        <f aca="false">VLOOKUP(F791,'[1]Goa Member''s Details Revised'!$C$2:$AO$7385,2,0)</f>
        <v>L. N. C</v>
      </c>
      <c r="I791" s="15" t="n">
        <v>15</v>
      </c>
      <c r="J791" s="15" t="s">
        <v>27</v>
      </c>
      <c r="K791" s="15" t="n">
        <v>1993</v>
      </c>
      <c r="L791" s="16" t="str">
        <f aca="false">VLOOKUP(F791,'[1]Goa Member''s Details Revised'!$C$2:$AO$7385,9,0)</f>
        <v>Never</v>
      </c>
      <c r="M791" s="15" t="s">
        <v>1974</v>
      </c>
      <c r="N791" s="17" t="n">
        <f aca="false">VLOOKUP(F791,'[1]Goa Member''s Details Revised'!$C$2:$AO$7385,5,0)</f>
        <v>22000</v>
      </c>
      <c r="O791" s="17" t="n">
        <f aca="false">VLOOKUP(F791,'[1]Goa Member''s Details Revised'!$C$2:$AO$7385,5,0)</f>
        <v>22000</v>
      </c>
      <c r="P791" s="17" t="n">
        <f aca="false">VLOOKUP(F791,'[1]Goa Member''s Details Revised'!$C$2:$AO$7385,6,0)</f>
        <v>22000</v>
      </c>
      <c r="Q791" s="17" t="str">
        <f aca="false">VLOOKUP(F791,'[1]Goa Member''s Details Revised'!$C$2:$AO$7385,8,0)</f>
        <v>I.R.M</v>
      </c>
      <c r="R791" s="17" t="n">
        <f aca="false">+O791-P791</f>
        <v>0</v>
      </c>
      <c r="S791" s="15" t="e">
        <f aca="false">+#REF!-K791</f>
        <v>#REF!</v>
      </c>
      <c r="T791" s="17" t="n">
        <f aca="false">IF(Q791="regular",((P791-(P791/99)*S791)),(P791-(P791*20%)))</f>
        <v>17600</v>
      </c>
      <c r="U791" s="17" t="e">
        <f aca="false">((P791-(P791/99)*S791))</f>
        <v>#REF!</v>
      </c>
      <c r="V791" s="17" t="n">
        <f aca="false">IF(Q791="regular",0,(P791-(O791*20%)))</f>
        <v>17600</v>
      </c>
      <c r="W791" s="17"/>
      <c r="X791" s="15"/>
      <c r="Y791" s="18" t="str">
        <f aca="false">VLOOKUP(F791,'[1]Goa Member''s Details Revised'!$C$2:$AO$7385,12,0)</f>
        <v> no reminder send so last communication 12..total 3 membership of Goa:- 31087, 31088,31089</v>
      </c>
    </row>
    <row r="792" customFormat="false" ht="30" hidden="false" customHeight="false" outlineLevel="0" collapsed="false">
      <c r="B792" s="14" t="n">
        <v>791</v>
      </c>
      <c r="C792" s="15"/>
      <c r="D792" s="15" t="s">
        <v>1975</v>
      </c>
      <c r="E792" s="15" t="s">
        <v>25</v>
      </c>
      <c r="F792" s="15" t="n">
        <v>31088</v>
      </c>
      <c r="G792" s="15"/>
      <c r="H792" s="16" t="str">
        <f aca="false">VLOOKUP(F792,'[1]Goa Member''s Details Revised'!$C$2:$AO$7385,2,0)</f>
        <v>L. N. C</v>
      </c>
      <c r="I792" s="15" t="n">
        <v>15</v>
      </c>
      <c r="J792" s="15" t="s">
        <v>27</v>
      </c>
      <c r="K792" s="15" t="n">
        <v>1993</v>
      </c>
      <c r="L792" s="16" t="str">
        <f aca="false">VLOOKUP(F792,'[1]Goa Member''s Details Revised'!$C$2:$AO$7385,9,0)</f>
        <v>Never</v>
      </c>
      <c r="M792" s="15" t="s">
        <v>1974</v>
      </c>
      <c r="N792" s="17" t="n">
        <f aca="false">VLOOKUP(F792,'[1]Goa Member''s Details Revised'!$C$2:$AO$7385,5,0)</f>
        <v>22000</v>
      </c>
      <c r="O792" s="17" t="n">
        <f aca="false">VLOOKUP(F792,'[1]Goa Member''s Details Revised'!$C$2:$AO$7385,5,0)</f>
        <v>22000</v>
      </c>
      <c r="P792" s="17" t="n">
        <f aca="false">VLOOKUP(F792,'[1]Goa Member''s Details Revised'!$C$2:$AO$7385,6,0)</f>
        <v>22000</v>
      </c>
      <c r="Q792" s="17" t="str">
        <f aca="false">VLOOKUP(F792,'[1]Goa Member''s Details Revised'!$C$2:$AO$7385,8,0)</f>
        <v>I.R.M</v>
      </c>
      <c r="R792" s="17" t="n">
        <f aca="false">+O792-P792</f>
        <v>0</v>
      </c>
      <c r="S792" s="15" t="e">
        <f aca="false">+#REF!-K792</f>
        <v>#REF!</v>
      </c>
      <c r="T792" s="17" t="n">
        <f aca="false">IF(Q792="regular",((P792-(P792/99)*S792)),(P792-(P792*20%)))</f>
        <v>17600</v>
      </c>
      <c r="U792" s="17" t="e">
        <f aca="false">((P792-(P792/99)*S792))</f>
        <v>#REF!</v>
      </c>
      <c r="V792" s="17" t="n">
        <f aca="false">IF(Q792="regular",0,(P792-(O792*20%)))</f>
        <v>17600</v>
      </c>
      <c r="W792" s="17"/>
      <c r="X792" s="15"/>
      <c r="Y792" s="18" t="str">
        <f aca="false">VLOOKUP(F792,'[1]Goa Member''s Details Revised'!$C$2:$AO$7385,12,0)</f>
        <v> no reminder send so last communication 12..total 3 membership of Goa:- 31087, 31088,31089</v>
      </c>
    </row>
    <row r="793" customFormat="false" ht="30" hidden="false" customHeight="false" outlineLevel="0" collapsed="false">
      <c r="B793" s="14" t="n">
        <v>792</v>
      </c>
      <c r="C793" s="15"/>
      <c r="D793" s="15" t="s">
        <v>1976</v>
      </c>
      <c r="E793" s="15" t="s">
        <v>25</v>
      </c>
      <c r="F793" s="15" t="n">
        <v>31089</v>
      </c>
      <c r="G793" s="15"/>
      <c r="H793" s="16" t="str">
        <f aca="false">VLOOKUP(F793,'[1]Goa Member''s Details Revised'!$C$2:$AO$7385,2,0)</f>
        <v>L. N. C</v>
      </c>
      <c r="I793" s="15" t="n">
        <v>15</v>
      </c>
      <c r="J793" s="15" t="s">
        <v>27</v>
      </c>
      <c r="K793" s="15" t="n">
        <v>1993</v>
      </c>
      <c r="L793" s="16" t="str">
        <f aca="false">VLOOKUP(F793,'[1]Goa Member''s Details Revised'!$C$2:$AO$7385,9,0)</f>
        <v>Never</v>
      </c>
      <c r="M793" s="15" t="s">
        <v>1974</v>
      </c>
      <c r="N793" s="17" t="n">
        <f aca="false">VLOOKUP(F793,'[1]Goa Member''s Details Revised'!$C$2:$AO$7385,5,0)</f>
        <v>22000</v>
      </c>
      <c r="O793" s="17" t="n">
        <f aca="false">VLOOKUP(F793,'[1]Goa Member''s Details Revised'!$C$2:$AO$7385,5,0)</f>
        <v>22000</v>
      </c>
      <c r="P793" s="17" t="n">
        <f aca="false">VLOOKUP(F793,'[1]Goa Member''s Details Revised'!$C$2:$AO$7385,6,0)</f>
        <v>22000</v>
      </c>
      <c r="Q793" s="17" t="str">
        <f aca="false">VLOOKUP(F793,'[1]Goa Member''s Details Revised'!$C$2:$AO$7385,8,0)</f>
        <v>I.R.M</v>
      </c>
      <c r="R793" s="17" t="n">
        <f aca="false">+O793-P793</f>
        <v>0</v>
      </c>
      <c r="S793" s="15" t="e">
        <f aca="false">+#REF!-K793</f>
        <v>#REF!</v>
      </c>
      <c r="T793" s="17" t="n">
        <f aca="false">IF(Q793="regular",((P793-(P793/99)*S793)),(P793-(P793*20%)))</f>
        <v>17600</v>
      </c>
      <c r="U793" s="17" t="e">
        <f aca="false">((P793-(P793/99)*S793))</f>
        <v>#REF!</v>
      </c>
      <c r="V793" s="17" t="n">
        <f aca="false">IF(Q793="regular",0,(P793-(O793*20%)))</f>
        <v>17600</v>
      </c>
      <c r="W793" s="17"/>
      <c r="X793" s="15"/>
      <c r="Y793" s="18" t="str">
        <f aca="false">VLOOKUP(F793,'[1]Goa Member''s Details Revised'!$C$2:$AO$7385,12,0)</f>
        <v> no reminder send so last communication 12..total 3 membership of Goa:- 31087, 31088,31089</v>
      </c>
    </row>
    <row r="794" customFormat="false" ht="15" hidden="false" customHeight="false" outlineLevel="0" collapsed="false">
      <c r="B794" s="14" t="n">
        <v>793</v>
      </c>
      <c r="C794" s="15"/>
      <c r="D794" s="15" t="s">
        <v>1977</v>
      </c>
      <c r="E794" s="15" t="s">
        <v>25</v>
      </c>
      <c r="F794" s="15" t="n">
        <v>31090</v>
      </c>
      <c r="G794" s="15"/>
      <c r="H794" s="16" t="str">
        <f aca="false">VLOOKUP(F794,'[1]Goa Member''s Details Revised'!$C$2:$AO$7385,2,0)</f>
        <v>L. N. C</v>
      </c>
      <c r="I794" s="15" t="n">
        <v>16</v>
      </c>
      <c r="J794" s="15" t="s">
        <v>27</v>
      </c>
      <c r="K794" s="15" t="n">
        <v>1993</v>
      </c>
      <c r="L794" s="16" t="str">
        <f aca="false">VLOOKUP(F794,'[1]Goa Member''s Details Revised'!$C$2:$AO$7385,9,0)</f>
        <v>Never</v>
      </c>
      <c r="M794" s="15" t="s">
        <v>1978</v>
      </c>
      <c r="N794" s="17" t="n">
        <f aca="false">VLOOKUP(F794,'[1]Goa Member''s Details Revised'!$C$2:$AO$7385,5,0)</f>
        <v>40000</v>
      </c>
      <c r="O794" s="17" t="n">
        <f aca="false">VLOOKUP(F794,'[1]Goa Member''s Details Revised'!$C$2:$AO$7385,5,0)</f>
        <v>40000</v>
      </c>
      <c r="P794" s="17" t="n">
        <f aca="false">VLOOKUP(F794,'[1]Goa Member''s Details Revised'!$C$2:$AO$7385,6,0)</f>
        <v>12000</v>
      </c>
      <c r="Q794" s="17" t="str">
        <f aca="false">VLOOKUP(F794,'[1]Goa Member''s Details Revised'!$C$2:$AO$7385,8,0)</f>
        <v>Outstanding</v>
      </c>
      <c r="R794" s="17" t="n">
        <f aca="false">+O794-P794</f>
        <v>28000</v>
      </c>
      <c r="S794" s="15" t="e">
        <f aca="false">+#REF!-K794</f>
        <v>#REF!</v>
      </c>
      <c r="T794" s="17" t="n">
        <f aca="false">IF(Q794="regular",((P794-(P794/99)*S794)),(P794-(P794*20%)))</f>
        <v>9600</v>
      </c>
      <c r="U794" s="17" t="e">
        <f aca="false">((P794-(P794/99)*S794))</f>
        <v>#REF!</v>
      </c>
      <c r="V794" s="17" t="n">
        <f aca="false">IF(Q794="regular",0,(P794-(O794*20%)))</f>
        <v>4000</v>
      </c>
      <c r="W794" s="17"/>
      <c r="X794" s="15"/>
      <c r="Y794" s="18" t="str">
        <f aca="false">VLOOKUP(F794,'[1]Goa Member''s Details Revised'!$C$2:$AO$7385,12,0)</f>
        <v>As POD last communication 2007</v>
      </c>
    </row>
    <row r="795" customFormat="false" ht="15" hidden="false" customHeight="false" outlineLevel="0" collapsed="false">
      <c r="B795" s="14" t="n">
        <v>794</v>
      </c>
      <c r="C795" s="15"/>
      <c r="D795" s="15" t="s">
        <v>1979</v>
      </c>
      <c r="E795" s="15" t="s">
        <v>25</v>
      </c>
      <c r="F795" s="15" t="n">
        <v>31091</v>
      </c>
      <c r="G795" s="15"/>
      <c r="H795" s="16" t="str">
        <f aca="false">VLOOKUP(F795,'[1]Goa Member''s Details Revised'!$C$2:$AO$7385,2,0)</f>
        <v>L. N. C</v>
      </c>
      <c r="I795" s="15" t="n">
        <v>18</v>
      </c>
      <c r="J795" s="15" t="s">
        <v>27</v>
      </c>
      <c r="K795" s="15" t="n">
        <v>1993</v>
      </c>
      <c r="L795" s="16" t="str">
        <f aca="false">VLOOKUP(F795,'[1]Goa Member''s Details Revised'!$C$2:$AO$7385,9,0)</f>
        <v>Never</v>
      </c>
      <c r="M795" s="15" t="s">
        <v>1980</v>
      </c>
      <c r="N795" s="17" t="n">
        <f aca="false">VLOOKUP(F795,'[1]Goa Member''s Details Revised'!$C$2:$AO$7385,5,0)</f>
        <v>52000</v>
      </c>
      <c r="O795" s="17" t="n">
        <f aca="false">VLOOKUP(F795,'[1]Goa Member''s Details Revised'!$C$2:$AO$7385,5,0)</f>
        <v>52000</v>
      </c>
      <c r="P795" s="17" t="n">
        <f aca="false">VLOOKUP(F795,'[1]Goa Member''s Details Revised'!$C$2:$AO$7385,6,0)</f>
        <v>31200</v>
      </c>
      <c r="Q795" s="17" t="str">
        <f aca="false">VLOOKUP(F795,'[1]Goa Member''s Details Revised'!$C$2:$AO$7385,8,0)</f>
        <v>Outstanding</v>
      </c>
      <c r="R795" s="17" t="n">
        <f aca="false">+O795-P795</f>
        <v>20800</v>
      </c>
      <c r="S795" s="15" t="e">
        <f aca="false">+#REF!-K795</f>
        <v>#REF!</v>
      </c>
      <c r="T795" s="17" t="n">
        <f aca="false">IF(Q795="regular",((P795-(P795/99)*S795)),(P795-(P795*20%)))</f>
        <v>24960</v>
      </c>
      <c r="U795" s="17" t="e">
        <f aca="false">((P795-(P795/99)*S795))</f>
        <v>#REF!</v>
      </c>
      <c r="V795" s="17" t="n">
        <f aca="false">IF(Q795="regular",0,(P795-(O795*20%)))</f>
        <v>20800</v>
      </c>
      <c r="W795" s="17"/>
      <c r="X795" s="15"/>
      <c r="Y795" s="18" t="str">
        <f aca="false">VLOOKUP(F795,'[1]Goa Member''s Details Revised'!$C$2:$AO$7385,12,0)</f>
        <v>As POD last communication 2007</v>
      </c>
    </row>
    <row r="796" customFormat="false" ht="15" hidden="false" customHeight="false" outlineLevel="0" collapsed="false">
      <c r="B796" s="14" t="n">
        <v>795</v>
      </c>
      <c r="C796" s="15"/>
      <c r="D796" s="15" t="s">
        <v>1981</v>
      </c>
      <c r="E796" s="15" t="s">
        <v>25</v>
      </c>
      <c r="F796" s="15" t="n">
        <v>31092</v>
      </c>
      <c r="G796" s="15"/>
      <c r="H796" s="16" t="str">
        <f aca="false">VLOOKUP(F796,'[1]Goa Member''s Details Revised'!$C$2:$AO$7385,2,0)</f>
        <v>L. N. C</v>
      </c>
      <c r="I796" s="15" t="n">
        <v>18</v>
      </c>
      <c r="J796" s="15" t="s">
        <v>27</v>
      </c>
      <c r="K796" s="15" t="n">
        <v>1993</v>
      </c>
      <c r="L796" s="16" t="str">
        <f aca="false">VLOOKUP(F796,'[1]Goa Member''s Details Revised'!$C$2:$AO$7385,9,0)</f>
        <v>Never</v>
      </c>
      <c r="M796" s="15" t="s">
        <v>1982</v>
      </c>
      <c r="N796" s="17" t="n">
        <f aca="false">VLOOKUP(F796,'[1]Goa Member''s Details Revised'!$C$2:$AO$7385,5,0)</f>
        <v>30000</v>
      </c>
      <c r="O796" s="17" t="n">
        <f aca="false">VLOOKUP(F796,'[1]Goa Member''s Details Revised'!$C$2:$AO$7385,5,0)</f>
        <v>30000</v>
      </c>
      <c r="P796" s="17" t="n">
        <f aca="false">VLOOKUP(F796,'[1]Goa Member''s Details Revised'!$C$2:$AO$7385,6,0)</f>
        <v>30000</v>
      </c>
      <c r="Q796" s="17" t="str">
        <f aca="false">VLOOKUP(F796,'[1]Goa Member''s Details Revised'!$C$2:$AO$7385,8,0)</f>
        <v>I.R.M</v>
      </c>
      <c r="R796" s="17" t="n">
        <f aca="false">+O796-P796</f>
        <v>0</v>
      </c>
      <c r="S796" s="15" t="e">
        <f aca="false">+#REF!-K796</f>
        <v>#REF!</v>
      </c>
      <c r="T796" s="17" t="n">
        <f aca="false">IF(Q796="regular",((P796-(P796/99)*S796)),(P796-(P796*20%)))</f>
        <v>24000</v>
      </c>
      <c r="U796" s="17" t="e">
        <f aca="false">((P796-(P796/99)*S796))</f>
        <v>#REF!</v>
      </c>
      <c r="V796" s="17" t="n">
        <f aca="false">IF(Q796="regular",0,(P796-(O796*20%)))</f>
        <v>24000</v>
      </c>
      <c r="W796" s="17"/>
      <c r="X796" s="15"/>
      <c r="Y796" s="18" t="str">
        <f aca="false">VLOOKUP(F796,'[1]Goa Member''s Details Revised'!$C$2:$AO$7385,12,0)</f>
        <v>Letter sent, last communication 07</v>
      </c>
    </row>
    <row r="797" customFormat="false" ht="15" hidden="false" customHeight="false" outlineLevel="0" collapsed="false">
      <c r="B797" s="14" t="n">
        <v>796</v>
      </c>
      <c r="C797" s="15"/>
      <c r="D797" s="15" t="s">
        <v>1983</v>
      </c>
      <c r="E797" s="15" t="s">
        <v>25</v>
      </c>
      <c r="F797" s="15" t="n">
        <v>31093</v>
      </c>
      <c r="G797" s="15"/>
      <c r="H797" s="16" t="str">
        <f aca="false">VLOOKUP(F797,'[1]Goa Member''s Details Revised'!$C$2:$AO$7385,2,0)</f>
        <v>L. N. C</v>
      </c>
      <c r="I797" s="15" t="n">
        <v>13</v>
      </c>
      <c r="J797" s="15" t="s">
        <v>27</v>
      </c>
      <c r="K797" s="15" t="n">
        <v>1993</v>
      </c>
      <c r="L797" s="16" t="str">
        <f aca="false">VLOOKUP(F797,'[1]Goa Member''s Details Revised'!$C$2:$AO$7385,9,0)</f>
        <v>Never</v>
      </c>
      <c r="M797" s="15" t="s">
        <v>1984</v>
      </c>
      <c r="N797" s="17" t="n">
        <f aca="false">VLOOKUP(F797,'[1]Goa Member''s Details Revised'!$C$2:$AO$7385,5,0)</f>
        <v>42000</v>
      </c>
      <c r="O797" s="17" t="n">
        <f aca="false">VLOOKUP(F797,'[1]Goa Member''s Details Revised'!$C$2:$AO$7385,5,0)</f>
        <v>42000</v>
      </c>
      <c r="P797" s="17" t="n">
        <f aca="false">VLOOKUP(F797,'[1]Goa Member''s Details Revised'!$C$2:$AO$7385,6,0)</f>
        <v>42000</v>
      </c>
      <c r="Q797" s="17" t="str">
        <f aca="false">VLOOKUP(F797,'[1]Goa Member''s Details Revised'!$C$2:$AO$7385,8,0)</f>
        <v>I.R.M</v>
      </c>
      <c r="R797" s="17" t="n">
        <f aca="false">+O797-P797</f>
        <v>0</v>
      </c>
      <c r="S797" s="15" t="e">
        <f aca="false">+#REF!-K797</f>
        <v>#REF!</v>
      </c>
      <c r="T797" s="17" t="n">
        <f aca="false">IF(Q797="regular",((P797-(P797/99)*S797)),(P797-(P797*20%)))</f>
        <v>33600</v>
      </c>
      <c r="U797" s="17" t="e">
        <f aca="false">((P797-(P797/99)*S797))</f>
        <v>#REF!</v>
      </c>
      <c r="V797" s="17" t="n">
        <f aca="false">IF(Q797="regular",0,(P797-(O797*20%)))</f>
        <v>33600</v>
      </c>
      <c r="W797" s="17"/>
      <c r="X797" s="15"/>
      <c r="Y797" s="18" t="str">
        <f aca="false">VLOOKUP(F797,'[1]Goa Member''s Details Revised'!$C$2:$AO$7385,12,0)</f>
        <v> last communication 01</v>
      </c>
    </row>
    <row r="798" customFormat="false" ht="30" hidden="false" customHeight="false" outlineLevel="0" collapsed="false">
      <c r="B798" s="14" t="n">
        <v>797</v>
      </c>
      <c r="C798" s="15"/>
      <c r="D798" s="15" t="s">
        <v>1985</v>
      </c>
      <c r="E798" s="15" t="s">
        <v>25</v>
      </c>
      <c r="F798" s="15" t="n">
        <v>31096</v>
      </c>
      <c r="G798" s="15"/>
      <c r="H798" s="16" t="str">
        <f aca="false">VLOOKUP(F798,'[1]Goa Member''s Details Revised'!$C$2:$AO$7385,2,0)</f>
        <v>L. N. C</v>
      </c>
      <c r="I798" s="15" t="n">
        <v>16</v>
      </c>
      <c r="J798" s="15" t="s">
        <v>27</v>
      </c>
      <c r="K798" s="15" t="n">
        <v>1993</v>
      </c>
      <c r="L798" s="16" t="str">
        <f aca="false">VLOOKUP(F798,'[1]Goa Member''s Details Revised'!$C$2:$AO$7385,9,0)</f>
        <v>Never</v>
      </c>
      <c r="M798" s="15" t="s">
        <v>1986</v>
      </c>
      <c r="N798" s="17" t="n">
        <f aca="false">VLOOKUP(F798,'[1]Goa Member''s Details Revised'!$C$2:$AO$7385,5,0)</f>
        <v>65000</v>
      </c>
      <c r="O798" s="17" t="n">
        <f aca="false">VLOOKUP(F798,'[1]Goa Member''s Details Revised'!$C$2:$AO$7385,5,0)</f>
        <v>65000</v>
      </c>
      <c r="P798" s="17" t="n">
        <f aca="false">VLOOKUP(F798,'[1]Goa Member''s Details Revised'!$C$2:$AO$7385,6,0)</f>
        <v>65000</v>
      </c>
      <c r="Q798" s="17" t="str">
        <f aca="false">VLOOKUP(F798,'[1]Goa Member''s Details Revised'!$C$2:$AO$7385,8,0)</f>
        <v>I.R.M</v>
      </c>
      <c r="R798" s="17" t="n">
        <f aca="false">+O798-P798</f>
        <v>0</v>
      </c>
      <c r="S798" s="15" t="e">
        <f aca="false">+#REF!-K798</f>
        <v>#REF!</v>
      </c>
      <c r="T798" s="17" t="n">
        <f aca="false">IF(Q798="regular",((P798-(P798/99)*S798)),(P798-(P798*20%)))</f>
        <v>52000</v>
      </c>
      <c r="U798" s="17" t="e">
        <f aca="false">((P798-(P798/99)*S798))</f>
        <v>#REF!</v>
      </c>
      <c r="V798" s="17" t="n">
        <f aca="false">IF(Q798="regular",0,(P798-(O798*20%)))</f>
        <v>52000</v>
      </c>
      <c r="W798" s="17"/>
      <c r="X798" s="15"/>
      <c r="Y798" s="18" t="str">
        <f aca="false">VLOOKUP(F798,'[1]Goa Member''s Details Revised'!$C$2:$AO$7385,12,0)</f>
        <v>we send last reminder in 2012.then we did not receive any reply.</v>
      </c>
    </row>
    <row r="799" customFormat="false" ht="15" hidden="false" customHeight="false" outlineLevel="0" collapsed="false">
      <c r="B799" s="14" t="n">
        <v>798</v>
      </c>
      <c r="C799" s="15"/>
      <c r="D799" s="15" t="s">
        <v>1987</v>
      </c>
      <c r="E799" s="15" t="s">
        <v>25</v>
      </c>
      <c r="F799" s="15" t="n">
        <v>31097</v>
      </c>
      <c r="G799" s="15"/>
      <c r="H799" s="16" t="str">
        <f aca="false">VLOOKUP(F799,'[1]Goa Member''s Details Revised'!$C$2:$AO$7385,2,0)</f>
        <v>L. N. C</v>
      </c>
      <c r="I799" s="15" t="n">
        <v>18</v>
      </c>
      <c r="J799" s="15" t="s">
        <v>27</v>
      </c>
      <c r="K799" s="15" t="n">
        <v>1993</v>
      </c>
      <c r="L799" s="16" t="n">
        <f aca="false">VLOOKUP(F799,'[1]Goa Member''s Details Revised'!$C$2:$AO$7385,9,0)</f>
        <v>2011</v>
      </c>
      <c r="M799" s="15" t="s">
        <v>1988</v>
      </c>
      <c r="N799" s="17" t="n">
        <f aca="false">VLOOKUP(F799,'[1]Goa Member''s Details Revised'!$C$2:$AO$7385,5,0)</f>
        <v>62400</v>
      </c>
      <c r="O799" s="17" t="n">
        <f aca="false">VLOOKUP(F799,'[1]Goa Member''s Details Revised'!$C$2:$AO$7385,5,0)</f>
        <v>62400</v>
      </c>
      <c r="P799" s="17" t="n">
        <f aca="false">VLOOKUP(F799,'[1]Goa Member''s Details Revised'!$C$2:$AO$7385,6,0)</f>
        <v>62400</v>
      </c>
      <c r="Q799" s="17" t="str">
        <f aca="false">VLOOKUP(F799,'[1]Goa Member''s Details Revised'!$C$2:$AO$7385,8,0)</f>
        <v>R.M</v>
      </c>
      <c r="R799" s="17" t="n">
        <f aca="false">+O799-P799</f>
        <v>0</v>
      </c>
      <c r="S799" s="15" t="e">
        <f aca="false">+#REF!-K799</f>
        <v>#REF!</v>
      </c>
      <c r="T799" s="17" t="n">
        <f aca="false">IF(Q799="regular",((P799-(P799/99)*S799)),(P799-(P799*20%)))</f>
        <v>49920</v>
      </c>
      <c r="U799" s="17" t="e">
        <f aca="false">((P799-(P799/99)*S799))</f>
        <v>#REF!</v>
      </c>
      <c r="V799" s="17" t="n">
        <f aca="false">IF(Q799="regular",0,(P799-(O799*20%)))</f>
        <v>49920</v>
      </c>
      <c r="W799" s="17"/>
      <c r="X799" s="15"/>
      <c r="Y799" s="18" t="str">
        <f aca="false">VLOOKUP(F799,'[1]Goa Member''s Details Revised'!$C$2:$AO$7385,12,0)</f>
        <v>no reminders send so  last communication 11</v>
      </c>
    </row>
    <row r="800" customFormat="false" ht="15" hidden="false" customHeight="false" outlineLevel="0" collapsed="false">
      <c r="B800" s="14" t="n">
        <v>799</v>
      </c>
      <c r="C800" s="15"/>
      <c r="D800" s="15" t="s">
        <v>1989</v>
      </c>
      <c r="E800" s="15" t="s">
        <v>25</v>
      </c>
      <c r="F800" s="15" t="n">
        <v>31098</v>
      </c>
      <c r="G800" s="15"/>
      <c r="H800" s="16" t="str">
        <f aca="false">VLOOKUP(F800,'[1]Goa Member''s Details Revised'!$C$2:$AO$7385,2,0)</f>
        <v>L. N. C</v>
      </c>
      <c r="I800" s="15" t="n">
        <v>21</v>
      </c>
      <c r="J800" s="15" t="s">
        <v>27</v>
      </c>
      <c r="K800" s="15" t="n">
        <v>1993</v>
      </c>
      <c r="L800" s="16" t="str">
        <f aca="false">VLOOKUP(F800,'[1]Goa Member''s Details Revised'!$C$2:$AO$7385,9,0)</f>
        <v>Never</v>
      </c>
      <c r="M800" s="15" t="s">
        <v>1990</v>
      </c>
      <c r="N800" s="17" t="n">
        <f aca="false">VLOOKUP(F800,'[1]Goa Member''s Details Revised'!$C$2:$AO$7385,5,0)</f>
        <v>22000</v>
      </c>
      <c r="O800" s="17" t="n">
        <f aca="false">VLOOKUP(F800,'[1]Goa Member''s Details Revised'!$C$2:$AO$7385,5,0)</f>
        <v>22000</v>
      </c>
      <c r="P800" s="17" t="n">
        <f aca="false">VLOOKUP(F800,'[1]Goa Member''s Details Revised'!$C$2:$AO$7385,6,0)</f>
        <v>22000</v>
      </c>
      <c r="Q800" s="17" t="str">
        <f aca="false">VLOOKUP(F800,'[1]Goa Member''s Details Revised'!$C$2:$AO$7385,8,0)</f>
        <v>I.R.M</v>
      </c>
      <c r="R800" s="17" t="n">
        <f aca="false">+O800-P800</f>
        <v>0</v>
      </c>
      <c r="S800" s="15" t="e">
        <f aca="false">+#REF!-K800</f>
        <v>#REF!</v>
      </c>
      <c r="T800" s="17" t="n">
        <f aca="false">IF(Q800="regular",((P800-(P800/99)*S800)),(P800-(P800*20%)))</f>
        <v>17600</v>
      </c>
      <c r="U800" s="17" t="e">
        <f aca="false">((P800-(P800/99)*S800))</f>
        <v>#REF!</v>
      </c>
      <c r="V800" s="17" t="n">
        <f aca="false">IF(Q800="regular",0,(P800-(O800*20%)))</f>
        <v>17600</v>
      </c>
      <c r="W800" s="17"/>
      <c r="X800" s="15"/>
      <c r="Y800" s="18" t="str">
        <f aca="false">VLOOKUP(F800,'[1]Goa Member''s Details Revised'!$C$2:$AO$7385,12,0)</f>
        <v> last communication 08</v>
      </c>
    </row>
    <row r="801" customFormat="false" ht="15" hidden="false" customHeight="false" outlineLevel="0" collapsed="false">
      <c r="B801" s="14" t="n">
        <v>800</v>
      </c>
      <c r="C801" s="15"/>
      <c r="D801" s="15" t="s">
        <v>1991</v>
      </c>
      <c r="E801" s="15" t="s">
        <v>25</v>
      </c>
      <c r="F801" s="15" t="n">
        <v>31099</v>
      </c>
      <c r="G801" s="15"/>
      <c r="H801" s="16" t="str">
        <f aca="false">VLOOKUP(F801,'[1]Goa Member''s Details Revised'!$C$2:$AO$7385,2,0)</f>
        <v>L. N. C</v>
      </c>
      <c r="I801" s="15" t="n">
        <v>21</v>
      </c>
      <c r="J801" s="15" t="s">
        <v>27</v>
      </c>
      <c r="K801" s="15" t="n">
        <v>1993</v>
      </c>
      <c r="L801" s="16" t="str">
        <f aca="false">VLOOKUP(F801,'[1]Goa Member''s Details Revised'!$C$2:$AO$7385,9,0)</f>
        <v>Never</v>
      </c>
      <c r="M801" s="15" t="s">
        <v>1992</v>
      </c>
      <c r="N801" s="17" t="n">
        <f aca="false">VLOOKUP(F801,'[1]Goa Member''s Details Revised'!$C$2:$AO$7385,5,0)</f>
        <v>22000</v>
      </c>
      <c r="O801" s="17" t="n">
        <f aca="false">VLOOKUP(F801,'[1]Goa Member''s Details Revised'!$C$2:$AO$7385,5,0)</f>
        <v>22000</v>
      </c>
      <c r="P801" s="17" t="n">
        <f aca="false">VLOOKUP(F801,'[1]Goa Member''s Details Revised'!$C$2:$AO$7385,6,0)</f>
        <v>22000</v>
      </c>
      <c r="Q801" s="17" t="str">
        <f aca="false">VLOOKUP(F801,'[1]Goa Member''s Details Revised'!$C$2:$AO$7385,8,0)</f>
        <v>I.R.M</v>
      </c>
      <c r="R801" s="17" t="n">
        <f aca="false">+O801-P801</f>
        <v>0</v>
      </c>
      <c r="S801" s="15" t="e">
        <f aca="false">+#REF!-K801</f>
        <v>#REF!</v>
      </c>
      <c r="T801" s="17" t="n">
        <f aca="false">IF(Q801="regular",((P801-(P801/99)*S801)),(P801-(P801*20%)))</f>
        <v>17600</v>
      </c>
      <c r="U801" s="17" t="e">
        <f aca="false">((P801-(P801/99)*S801))</f>
        <v>#REF!</v>
      </c>
      <c r="V801" s="17" t="n">
        <f aca="false">IF(Q801="regular",0,(P801-(O801*20%)))</f>
        <v>17600</v>
      </c>
      <c r="W801" s="17"/>
      <c r="X801" s="15"/>
      <c r="Y801" s="18" t="str">
        <f aca="false">VLOOKUP(F801,'[1]Goa Member''s Details Revised'!$C$2:$AO$7385,12,0)</f>
        <v> last communication 07</v>
      </c>
    </row>
    <row r="802" customFormat="false" ht="15" hidden="false" customHeight="false" outlineLevel="0" collapsed="false">
      <c r="B802" s="14" t="n">
        <v>801</v>
      </c>
      <c r="C802" s="15"/>
      <c r="D802" s="15" t="s">
        <v>1993</v>
      </c>
      <c r="E802" s="15" t="s">
        <v>25</v>
      </c>
      <c r="F802" s="15" t="n">
        <v>31100</v>
      </c>
      <c r="G802" s="15"/>
      <c r="H802" s="16" t="str">
        <f aca="false">VLOOKUP(F802,'[1]Goa Member''s Details Revised'!$C$2:$AO$7385,2,0)</f>
        <v>L. N. C</v>
      </c>
      <c r="I802" s="15" t="n">
        <v>22</v>
      </c>
      <c r="J802" s="15" t="s">
        <v>27</v>
      </c>
      <c r="K802" s="15" t="n">
        <v>1993</v>
      </c>
      <c r="L802" s="16" t="str">
        <f aca="false">VLOOKUP(F802,'[1]Goa Member''s Details Revised'!$C$2:$AO$7385,9,0)</f>
        <v>Never</v>
      </c>
      <c r="M802" s="15" t="s">
        <v>1994</v>
      </c>
      <c r="N802" s="17" t="n">
        <f aca="false">VLOOKUP(F802,'[1]Goa Member''s Details Revised'!$C$2:$AO$7385,5,0)</f>
        <v>22000</v>
      </c>
      <c r="O802" s="17" t="n">
        <f aca="false">VLOOKUP(F802,'[1]Goa Member''s Details Revised'!$C$2:$AO$7385,5,0)</f>
        <v>22000</v>
      </c>
      <c r="P802" s="17" t="n">
        <f aca="false">VLOOKUP(F802,'[1]Goa Member''s Details Revised'!$C$2:$AO$7385,6,0)</f>
        <v>22000</v>
      </c>
      <c r="Q802" s="17" t="str">
        <f aca="false">VLOOKUP(F802,'[1]Goa Member''s Details Revised'!$C$2:$AO$7385,8,0)</f>
        <v>I.R.M</v>
      </c>
      <c r="R802" s="17" t="n">
        <f aca="false">+O802-P802</f>
        <v>0</v>
      </c>
      <c r="S802" s="15" t="e">
        <f aca="false">+#REF!-K802</f>
        <v>#REF!</v>
      </c>
      <c r="T802" s="17" t="n">
        <f aca="false">IF(Q802="regular",((P802-(P802/99)*S802)),(P802-(P802*20%)))</f>
        <v>17600</v>
      </c>
      <c r="U802" s="17" t="e">
        <f aca="false">((P802-(P802/99)*S802))</f>
        <v>#REF!</v>
      </c>
      <c r="V802" s="17" t="n">
        <f aca="false">IF(Q802="regular",0,(P802-(O802*20%)))</f>
        <v>17600</v>
      </c>
      <c r="W802" s="17"/>
      <c r="X802" s="15"/>
      <c r="Y802" s="18" t="str">
        <f aca="false">VLOOKUP(F802,'[1]Goa Member''s Details Revised'!$C$2:$AO$7385,12,0)</f>
        <v> no communication till date</v>
      </c>
    </row>
    <row r="803" customFormat="false" ht="15" hidden="false" customHeight="false" outlineLevel="0" collapsed="false">
      <c r="B803" s="14" t="n">
        <v>802</v>
      </c>
      <c r="C803" s="15"/>
      <c r="D803" s="15" t="s">
        <v>1995</v>
      </c>
      <c r="E803" s="15" t="s">
        <v>25</v>
      </c>
      <c r="F803" s="15" t="n">
        <v>31101</v>
      </c>
      <c r="G803" s="15"/>
      <c r="H803" s="16" t="str">
        <f aca="false">VLOOKUP(F803,'[1]Goa Member''s Details Revised'!$C$2:$AO$7385,2,0)</f>
        <v>L. N. C</v>
      </c>
      <c r="I803" s="15" t="n">
        <v>22</v>
      </c>
      <c r="J803" s="15" t="s">
        <v>27</v>
      </c>
      <c r="K803" s="15" t="n">
        <v>1993</v>
      </c>
      <c r="L803" s="16" t="str">
        <f aca="false">VLOOKUP(F803,'[1]Goa Member''s Details Revised'!$C$2:$AO$7385,9,0)</f>
        <v>Never</v>
      </c>
      <c r="M803" s="15" t="s">
        <v>1996</v>
      </c>
      <c r="N803" s="17" t="n">
        <f aca="false">VLOOKUP(F803,'[1]Goa Member''s Details Revised'!$C$2:$AO$7385,5,0)</f>
        <v>22000</v>
      </c>
      <c r="O803" s="17" t="n">
        <f aca="false">VLOOKUP(F803,'[1]Goa Member''s Details Revised'!$C$2:$AO$7385,5,0)</f>
        <v>22000</v>
      </c>
      <c r="P803" s="17" t="n">
        <f aca="false">VLOOKUP(F803,'[1]Goa Member''s Details Revised'!$C$2:$AO$7385,6,0)</f>
        <v>22000</v>
      </c>
      <c r="Q803" s="17" t="str">
        <f aca="false">VLOOKUP(F803,'[1]Goa Member''s Details Revised'!$C$2:$AO$7385,8,0)</f>
        <v>I.R.M</v>
      </c>
      <c r="R803" s="17" t="n">
        <f aca="false">+O803-P803</f>
        <v>0</v>
      </c>
      <c r="S803" s="15" t="e">
        <f aca="false">+#REF!-K803</f>
        <v>#REF!</v>
      </c>
      <c r="T803" s="17" t="n">
        <f aca="false">IF(Q803="regular",((P803-(P803/99)*S803)),(P803-(P803*20%)))</f>
        <v>17600</v>
      </c>
      <c r="U803" s="17" t="e">
        <f aca="false">((P803-(P803/99)*S803))</f>
        <v>#REF!</v>
      </c>
      <c r="V803" s="17" t="n">
        <f aca="false">IF(Q803="regular",0,(P803-(O803*20%)))</f>
        <v>17600</v>
      </c>
      <c r="W803" s="17"/>
      <c r="X803" s="15"/>
      <c r="Y803" s="18" t="str">
        <f aca="false">VLOOKUP(F803,'[1]Goa Member''s Details Revised'!$C$2:$AO$7385,12,0)</f>
        <v>last communication 09</v>
      </c>
    </row>
    <row r="804" customFormat="false" ht="15" hidden="false" customHeight="false" outlineLevel="0" collapsed="false">
      <c r="B804" s="14" t="n">
        <v>803</v>
      </c>
      <c r="C804" s="15"/>
      <c r="D804" s="15" t="s">
        <v>1997</v>
      </c>
      <c r="E804" s="15" t="s">
        <v>25</v>
      </c>
      <c r="F804" s="15" t="n">
        <v>31102</v>
      </c>
      <c r="G804" s="15"/>
      <c r="H804" s="16" t="str">
        <f aca="false">VLOOKUP(F804,'[1]Goa Member''s Details Revised'!$C$2:$AO$7385,2,0)</f>
        <v>L. N. C</v>
      </c>
      <c r="I804" s="15" t="n">
        <v>19</v>
      </c>
      <c r="J804" s="15" t="s">
        <v>27</v>
      </c>
      <c r="K804" s="15" t="n">
        <v>1993</v>
      </c>
      <c r="L804" s="16" t="str">
        <f aca="false">VLOOKUP(F804,'[1]Goa Member''s Details Revised'!$C$2:$AO$7385,9,0)</f>
        <v>Never</v>
      </c>
      <c r="M804" s="15" t="s">
        <v>1998</v>
      </c>
      <c r="N804" s="17" t="n">
        <f aca="false">VLOOKUP(F804,'[1]Goa Member''s Details Revised'!$C$2:$AO$7385,5,0)</f>
        <v>22000</v>
      </c>
      <c r="O804" s="17" t="n">
        <f aca="false">VLOOKUP(F804,'[1]Goa Member''s Details Revised'!$C$2:$AO$7385,5,0)</f>
        <v>22000</v>
      </c>
      <c r="P804" s="17" t="n">
        <f aca="false">VLOOKUP(F804,'[1]Goa Member''s Details Revised'!$C$2:$AO$7385,6,0)</f>
        <v>13200</v>
      </c>
      <c r="Q804" s="17" t="str">
        <f aca="false">VLOOKUP(F804,'[1]Goa Member''s Details Revised'!$C$2:$AO$7385,8,0)</f>
        <v>Outstanding</v>
      </c>
      <c r="R804" s="17" t="n">
        <f aca="false">+O804-P804</f>
        <v>8800</v>
      </c>
      <c r="S804" s="15" t="e">
        <f aca="false">+#REF!-K804</f>
        <v>#REF!</v>
      </c>
      <c r="T804" s="17" t="n">
        <f aca="false">IF(Q804="regular",((P804-(P804/99)*S804)),(P804-(P804*20%)))</f>
        <v>10560</v>
      </c>
      <c r="U804" s="17" t="e">
        <f aca="false">((P804-(P804/99)*S804))</f>
        <v>#REF!</v>
      </c>
      <c r="V804" s="17" t="n">
        <f aca="false">IF(Q804="regular",0,(P804-(O804*20%)))</f>
        <v>8800</v>
      </c>
      <c r="W804" s="17"/>
      <c r="X804" s="15"/>
      <c r="Y804" s="18" t="str">
        <f aca="false">VLOOKUP(F804,'[1]Goa Member''s Details Revised'!$C$2:$AO$7385,12,0)</f>
        <v>no communication till date.. (Outstanding Rs 8800/-)</v>
      </c>
    </row>
    <row r="805" customFormat="false" ht="30" hidden="false" customHeight="false" outlineLevel="0" collapsed="false">
      <c r="B805" s="14" t="n">
        <v>804</v>
      </c>
      <c r="C805" s="15"/>
      <c r="D805" s="15" t="s">
        <v>1999</v>
      </c>
      <c r="E805" s="15" t="s">
        <v>25</v>
      </c>
      <c r="F805" s="15" t="n">
        <v>31103</v>
      </c>
      <c r="G805" s="15"/>
      <c r="H805" s="16" t="str">
        <f aca="false">VLOOKUP(F805,'[1]Goa Member''s Details Revised'!$C$2:$AO$7385,2,0)</f>
        <v>L. N. C</v>
      </c>
      <c r="I805" s="15" t="n">
        <v>2</v>
      </c>
      <c r="J805" s="15" t="s">
        <v>27</v>
      </c>
      <c r="K805" s="15" t="n">
        <v>1993</v>
      </c>
      <c r="L805" s="16" t="str">
        <f aca="false">VLOOKUP(F805,'[1]Goa Member''s Details Revised'!$C$2:$AO$7385,9,0)</f>
        <v>Never</v>
      </c>
      <c r="M805" s="15" t="s">
        <v>2000</v>
      </c>
      <c r="N805" s="17" t="n">
        <f aca="false">VLOOKUP(F805,'[1]Goa Member''s Details Revised'!$C$2:$AO$7385,5,0)</f>
        <v>22000</v>
      </c>
      <c r="O805" s="17" t="n">
        <f aca="false">VLOOKUP(F805,'[1]Goa Member''s Details Revised'!$C$2:$AO$7385,5,0)</f>
        <v>22000</v>
      </c>
      <c r="P805" s="17" t="n">
        <f aca="false">VLOOKUP(F805,'[1]Goa Member''s Details Revised'!$C$2:$AO$7385,6,0)</f>
        <v>20900</v>
      </c>
      <c r="Q805" s="17" t="str">
        <f aca="false">VLOOKUP(F805,'[1]Goa Member''s Details Revised'!$C$2:$AO$7385,8,0)</f>
        <v>I.R.M</v>
      </c>
      <c r="R805" s="17" t="n">
        <f aca="false">+O805-P805</f>
        <v>1100</v>
      </c>
      <c r="S805" s="15" t="e">
        <f aca="false">+#REF!-K805</f>
        <v>#REF!</v>
      </c>
      <c r="T805" s="17" t="n">
        <f aca="false">IF(Q805="regular",((P805-(P805/99)*S805)),(P805-(P805*20%)))</f>
        <v>16720</v>
      </c>
      <c r="U805" s="17" t="e">
        <f aca="false">((P805-(P805/99)*S805))</f>
        <v>#REF!</v>
      </c>
      <c r="V805" s="17" t="n">
        <f aca="false">IF(Q805="regular",0,(P805-(O805*20%)))</f>
        <v>16500</v>
      </c>
      <c r="W805" s="17"/>
      <c r="X805" s="15"/>
      <c r="Y805" s="18" t="str">
        <f aca="false">VLOOKUP(F805,'[1]Goa Member''s Details Revised'!$C$2:$AO$7385,12,0)</f>
        <v>no communication till date...total 2 membership of Goa:- 31184 and 31103</v>
      </c>
    </row>
    <row r="806" customFormat="false" ht="30" hidden="false" customHeight="false" outlineLevel="0" collapsed="false">
      <c r="B806" s="14" t="n">
        <v>805</v>
      </c>
      <c r="C806" s="15"/>
      <c r="D806" s="15" t="s">
        <v>2001</v>
      </c>
      <c r="E806" s="15" t="s">
        <v>25</v>
      </c>
      <c r="F806" s="15" t="n">
        <v>31104</v>
      </c>
      <c r="G806" s="15"/>
      <c r="H806" s="16" t="str">
        <f aca="false">VLOOKUP(F806,'[1]Goa Member''s Details Revised'!$C$2:$AO$7385,2,0)</f>
        <v>L. N. C</v>
      </c>
      <c r="I806" s="15" t="n">
        <v>20</v>
      </c>
      <c r="J806" s="15" t="s">
        <v>27</v>
      </c>
      <c r="K806" s="15" t="n">
        <v>1993</v>
      </c>
      <c r="L806" s="16" t="n">
        <f aca="false">VLOOKUP(F806,'[1]Goa Member''s Details Revised'!$C$2:$AO$7385,9,0)</f>
        <v>2007</v>
      </c>
      <c r="M806" s="15" t="s">
        <v>2002</v>
      </c>
      <c r="N806" s="17" t="n">
        <f aca="false">VLOOKUP(F806,'[1]Goa Member''s Details Revised'!$C$2:$AO$7385,5,0)</f>
        <v>22000</v>
      </c>
      <c r="O806" s="17" t="n">
        <f aca="false">VLOOKUP(F806,'[1]Goa Member''s Details Revised'!$C$2:$AO$7385,5,0)</f>
        <v>22000</v>
      </c>
      <c r="P806" s="17" t="n">
        <f aca="false">VLOOKUP(F806,'[1]Goa Member''s Details Revised'!$C$2:$AO$7385,6,0)</f>
        <v>22000</v>
      </c>
      <c r="Q806" s="17" t="str">
        <f aca="false">VLOOKUP(F806,'[1]Goa Member''s Details Revised'!$C$2:$AO$7385,8,0)</f>
        <v>R.M</v>
      </c>
      <c r="R806" s="17" t="n">
        <f aca="false">+O806-P806</f>
        <v>0</v>
      </c>
      <c r="S806" s="15" t="e">
        <f aca="false">+#REF!-K806</f>
        <v>#REF!</v>
      </c>
      <c r="T806" s="17" t="n">
        <f aca="false">IF(Q806="regular",((P806-(P806/99)*S806)),(P806-(P806*20%)))</f>
        <v>17600</v>
      </c>
      <c r="U806" s="17" t="e">
        <f aca="false">((P806-(P806/99)*S806))</f>
        <v>#REF!</v>
      </c>
      <c r="V806" s="17" t="n">
        <f aca="false">IF(Q806="regular",0,(P806-(O806*20%)))</f>
        <v>17600</v>
      </c>
      <c r="W806" s="17"/>
      <c r="X806" s="15"/>
      <c r="Y806" s="18" t="str">
        <f aca="false">VLOOKUP(F806,'[1]Goa Member''s Details Revised'!$C$2:$AO$7385,12,0)</f>
        <v>last communication 14…… membership transferred from Sunil Das Gupta to Rajat Banerji in 07</v>
      </c>
    </row>
    <row r="807" customFormat="false" ht="15" hidden="false" customHeight="false" outlineLevel="0" collapsed="false">
      <c r="B807" s="14" t="n">
        <v>806</v>
      </c>
      <c r="C807" s="15"/>
      <c r="D807" s="15" t="s">
        <v>2003</v>
      </c>
      <c r="E807" s="15" t="s">
        <v>25</v>
      </c>
      <c r="F807" s="15" t="n">
        <v>31105</v>
      </c>
      <c r="G807" s="15"/>
      <c r="H807" s="16" t="str">
        <f aca="false">VLOOKUP(F807,'[1]Goa Member''s Details Revised'!$C$2:$AO$7385,2,0)</f>
        <v>L. N. C</v>
      </c>
      <c r="I807" s="15" t="n">
        <v>23</v>
      </c>
      <c r="J807" s="15" t="s">
        <v>27</v>
      </c>
      <c r="K807" s="15" t="n">
        <v>1993</v>
      </c>
      <c r="L807" s="16" t="str">
        <f aca="false">VLOOKUP(F807,'[1]Goa Member''s Details Revised'!$C$2:$AO$7385,9,0)</f>
        <v>Never</v>
      </c>
      <c r="M807" s="15" t="s">
        <v>2004</v>
      </c>
      <c r="N807" s="17" t="n">
        <f aca="false">VLOOKUP(F807,'[1]Goa Member''s Details Revised'!$C$2:$AO$7385,5,0)</f>
        <v>22000</v>
      </c>
      <c r="O807" s="17" t="n">
        <f aca="false">VLOOKUP(F807,'[1]Goa Member''s Details Revised'!$C$2:$AO$7385,5,0)</f>
        <v>22000</v>
      </c>
      <c r="P807" s="17" t="n">
        <f aca="false">VLOOKUP(F807,'[1]Goa Member''s Details Revised'!$C$2:$AO$7385,6,0)</f>
        <v>6600</v>
      </c>
      <c r="Q807" s="17" t="str">
        <f aca="false">VLOOKUP(F807,'[1]Goa Member''s Details Revised'!$C$2:$AO$7385,8,0)</f>
        <v>Outstanding</v>
      </c>
      <c r="R807" s="17" t="n">
        <f aca="false">+O807-P807</f>
        <v>15400</v>
      </c>
      <c r="S807" s="15" t="e">
        <f aca="false">+#REF!-K807</f>
        <v>#REF!</v>
      </c>
      <c r="T807" s="17" t="n">
        <f aca="false">IF(Q807="regular",((P807-(P807/99)*S807)),(P807-(P807*20%)))</f>
        <v>5280</v>
      </c>
      <c r="U807" s="17" t="e">
        <f aca="false">((P807-(P807/99)*S807))</f>
        <v>#REF!</v>
      </c>
      <c r="V807" s="17" t="n">
        <f aca="false">IF(Q807="regular",0,(P807-(O807*20%)))</f>
        <v>2200</v>
      </c>
      <c r="W807" s="17"/>
      <c r="X807" s="15"/>
      <c r="Y807" s="18" t="str">
        <f aca="false">VLOOKUP(F807,'[1]Goa Member''s Details Revised'!$C$2:$AO$7385,12,0)</f>
        <v>no communication till date.. (Outstanding Rs 15400/-)</v>
      </c>
    </row>
    <row r="808" customFormat="false" ht="15" hidden="false" customHeight="false" outlineLevel="0" collapsed="false">
      <c r="B808" s="14" t="n">
        <v>807</v>
      </c>
      <c r="C808" s="15"/>
      <c r="D808" s="15" t="s">
        <v>2005</v>
      </c>
      <c r="E808" s="15" t="s">
        <v>25</v>
      </c>
      <c r="F808" s="15" t="n">
        <v>31107</v>
      </c>
      <c r="G808" s="15"/>
      <c r="H808" s="16" t="str">
        <f aca="false">VLOOKUP(F808,'[1]Goa Member''s Details Revised'!$C$2:$AO$7385,2,0)</f>
        <v>L. N. C</v>
      </c>
      <c r="I808" s="15" t="n">
        <v>15</v>
      </c>
      <c r="J808" s="15" t="s">
        <v>27</v>
      </c>
      <c r="K808" s="15" t="n">
        <v>1993</v>
      </c>
      <c r="L808" s="16" t="n">
        <f aca="false">VLOOKUP(F808,'[1]Goa Member''s Details Revised'!$C$2:$AO$7385,9,0)</f>
        <v>2009</v>
      </c>
      <c r="M808" s="15" t="s">
        <v>2006</v>
      </c>
      <c r="N808" s="17" t="n">
        <f aca="false">VLOOKUP(F808,'[1]Goa Member''s Details Revised'!$C$2:$AO$7385,5,0)</f>
        <v>52000</v>
      </c>
      <c r="O808" s="17" t="n">
        <f aca="false">VLOOKUP(F808,'[1]Goa Member''s Details Revised'!$C$2:$AO$7385,5,0)</f>
        <v>52000</v>
      </c>
      <c r="P808" s="17" t="n">
        <f aca="false">VLOOKUP(F808,'[1]Goa Member''s Details Revised'!$C$2:$AO$7385,6,0)</f>
        <v>52000</v>
      </c>
      <c r="Q808" s="17" t="str">
        <f aca="false">VLOOKUP(F808,'[1]Goa Member''s Details Revised'!$C$2:$AO$7385,8,0)</f>
        <v>R.M</v>
      </c>
      <c r="R808" s="17" t="n">
        <f aca="false">+O808-P808</f>
        <v>0</v>
      </c>
      <c r="S808" s="15" t="e">
        <f aca="false">+#REF!-K808</f>
        <v>#REF!</v>
      </c>
      <c r="T808" s="17" t="n">
        <f aca="false">IF(Q808="regular",((P808-(P808/99)*S808)),(P808-(P808*20%)))</f>
        <v>41600</v>
      </c>
      <c r="U808" s="17" t="e">
        <f aca="false">((P808-(P808/99)*S808))</f>
        <v>#REF!</v>
      </c>
      <c r="V808" s="17" t="n">
        <f aca="false">IF(Q808="regular",0,(P808-(O808*20%)))</f>
        <v>41600</v>
      </c>
      <c r="W808" s="17"/>
      <c r="X808" s="15"/>
      <c r="Y808" s="18" t="str">
        <f aca="false">VLOOKUP(F808,'[1]Goa Member''s Details Revised'!$C$2:$AO$7385,12,0)</f>
        <v>last communication 10</v>
      </c>
    </row>
    <row r="809" customFormat="false" ht="30" hidden="false" customHeight="false" outlineLevel="0" collapsed="false">
      <c r="B809" s="14" t="n">
        <v>808</v>
      </c>
      <c r="C809" s="15"/>
      <c r="D809" s="15" t="s">
        <v>2007</v>
      </c>
      <c r="E809" s="15" t="s">
        <v>25</v>
      </c>
      <c r="F809" s="15" t="n">
        <v>31108</v>
      </c>
      <c r="G809" s="15"/>
      <c r="H809" s="16" t="str">
        <f aca="false">VLOOKUP(F809,'[1]Goa Member''s Details Revised'!$C$2:$AO$7385,2,0)</f>
        <v>L. N. C</v>
      </c>
      <c r="I809" s="15" t="n">
        <v>27</v>
      </c>
      <c r="J809" s="15" t="s">
        <v>27</v>
      </c>
      <c r="K809" s="15" t="n">
        <v>1993</v>
      </c>
      <c r="L809" s="16" t="str">
        <f aca="false">VLOOKUP(F809,'[1]Goa Member''s Details Revised'!$C$2:$AO$7385,9,0)</f>
        <v>Never</v>
      </c>
      <c r="M809" s="15" t="s">
        <v>2008</v>
      </c>
      <c r="N809" s="17" t="n">
        <f aca="false">VLOOKUP(F809,'[1]Goa Member''s Details Revised'!$C$2:$AO$7385,5,0)</f>
        <v>30000</v>
      </c>
      <c r="O809" s="17" t="n">
        <f aca="false">VLOOKUP(F809,'[1]Goa Member''s Details Revised'!$C$2:$AO$7385,5,0)</f>
        <v>30000</v>
      </c>
      <c r="P809" s="17" t="n">
        <f aca="false">VLOOKUP(F809,'[1]Goa Member''s Details Revised'!$C$2:$AO$7385,6,0)</f>
        <v>30000</v>
      </c>
      <c r="Q809" s="17" t="str">
        <f aca="false">VLOOKUP(F809,'[1]Goa Member''s Details Revised'!$C$2:$AO$7385,8,0)</f>
        <v>I.R.M</v>
      </c>
      <c r="R809" s="17" t="n">
        <f aca="false">+O809-P809</f>
        <v>0</v>
      </c>
      <c r="S809" s="15" t="e">
        <f aca="false">+#REF!-K809</f>
        <v>#REF!</v>
      </c>
      <c r="T809" s="17" t="n">
        <f aca="false">IF(Q809="regular",((P809-(P809/99)*S809)),(P809-(P809*20%)))</f>
        <v>24000</v>
      </c>
      <c r="U809" s="17" t="e">
        <f aca="false">((P809-(P809/99)*S809))</f>
        <v>#REF!</v>
      </c>
      <c r="V809" s="17" t="n">
        <f aca="false">IF(Q809="regular",0,(P809-(O809*20%)))</f>
        <v>24000</v>
      </c>
      <c r="W809" s="17"/>
      <c r="X809" s="15"/>
      <c r="Y809" s="18" t="str">
        <f aca="false">VLOOKUP(F809,'[1]Goa Member''s Details Revised'!$C$2:$AO$7385,12,0)</f>
        <v>we send last reminder in 2012.then we did not receive any reply.</v>
      </c>
    </row>
    <row r="810" customFormat="false" ht="15" hidden="false" customHeight="false" outlineLevel="0" collapsed="false">
      <c r="B810" s="14" t="n">
        <v>809</v>
      </c>
      <c r="C810" s="15"/>
      <c r="D810" s="15" t="s">
        <v>2009</v>
      </c>
      <c r="E810" s="15" t="s">
        <v>25</v>
      </c>
      <c r="F810" s="15" t="n">
        <v>31109</v>
      </c>
      <c r="G810" s="15"/>
      <c r="H810" s="16" t="str">
        <f aca="false">VLOOKUP(F810,'[1]Goa Member''s Details Revised'!$C$2:$AO$7385,2,0)</f>
        <v>L. N. C</v>
      </c>
      <c r="I810" s="15" t="n">
        <v>26</v>
      </c>
      <c r="J810" s="15" t="s">
        <v>27</v>
      </c>
      <c r="K810" s="15" t="n">
        <v>1993</v>
      </c>
      <c r="L810" s="16" t="n">
        <f aca="false">VLOOKUP(F810,'[1]Goa Member''s Details Revised'!$C$2:$AO$7385,9,0)</f>
        <v>2008</v>
      </c>
      <c r="M810" s="15" t="s">
        <v>2010</v>
      </c>
      <c r="N810" s="17" t="n">
        <f aca="false">VLOOKUP(F810,'[1]Goa Member''s Details Revised'!$C$2:$AO$7385,5,0)</f>
        <v>40000</v>
      </c>
      <c r="O810" s="17" t="n">
        <f aca="false">VLOOKUP(F810,'[1]Goa Member''s Details Revised'!$C$2:$AO$7385,5,0)</f>
        <v>40000</v>
      </c>
      <c r="P810" s="17" t="n">
        <f aca="false">VLOOKUP(F810,'[1]Goa Member''s Details Revised'!$C$2:$AO$7385,6,0)</f>
        <v>40000</v>
      </c>
      <c r="Q810" s="17" t="str">
        <f aca="false">VLOOKUP(F810,'[1]Goa Member''s Details Revised'!$C$2:$AO$7385,8,0)</f>
        <v>R.M</v>
      </c>
      <c r="R810" s="17" t="n">
        <f aca="false">+O810-P810</f>
        <v>0</v>
      </c>
      <c r="S810" s="15" t="e">
        <f aca="false">+#REF!-K810</f>
        <v>#REF!</v>
      </c>
      <c r="T810" s="17" t="n">
        <f aca="false">IF(Q810="regular",((P810-(P810/99)*S810)),(P810-(P810*20%)))</f>
        <v>32000</v>
      </c>
      <c r="U810" s="17" t="e">
        <f aca="false">((P810-(P810/99)*S810))</f>
        <v>#REF!</v>
      </c>
      <c r="V810" s="17" t="n">
        <f aca="false">IF(Q810="regular",0,(P810-(O810*20%)))</f>
        <v>32000</v>
      </c>
      <c r="W810" s="17"/>
      <c r="X810" s="15"/>
      <c r="Y810" s="18" t="str">
        <f aca="false">VLOOKUP(F810,'[1]Goa Member''s Details Revised'!$C$2:$AO$7385,12,0)</f>
        <v>last communication 10</v>
      </c>
    </row>
    <row r="811" customFormat="false" ht="30" hidden="false" customHeight="false" outlineLevel="0" collapsed="false">
      <c r="B811" s="14" t="n">
        <v>810</v>
      </c>
      <c r="C811" s="15"/>
      <c r="D811" s="15" t="s">
        <v>2011</v>
      </c>
      <c r="E811" s="15" t="s">
        <v>25</v>
      </c>
      <c r="F811" s="15" t="n">
        <v>31111</v>
      </c>
      <c r="G811" s="15"/>
      <c r="H811" s="16" t="str">
        <f aca="false">VLOOKUP(F811,'[1]Goa Member''s Details Revised'!$C$2:$AO$7385,2,0)</f>
        <v>L. N. C</v>
      </c>
      <c r="I811" s="15" t="n">
        <v>28</v>
      </c>
      <c r="J811" s="15" t="s">
        <v>27</v>
      </c>
      <c r="K811" s="15" t="n">
        <v>1993</v>
      </c>
      <c r="L811" s="16" t="str">
        <f aca="false">VLOOKUP(F811,'[1]Goa Member''s Details Revised'!$C$2:$AO$7385,9,0)</f>
        <v>Never</v>
      </c>
      <c r="M811" s="15" t="s">
        <v>2012</v>
      </c>
      <c r="N811" s="17" t="n">
        <f aca="false">VLOOKUP(F811,'[1]Goa Member''s Details Revised'!$C$2:$AO$7385,5,0)</f>
        <v>22000</v>
      </c>
      <c r="O811" s="17" t="n">
        <f aca="false">VLOOKUP(F811,'[1]Goa Member''s Details Revised'!$C$2:$AO$7385,5,0)</f>
        <v>22000</v>
      </c>
      <c r="P811" s="17" t="n">
        <f aca="false">VLOOKUP(F811,'[1]Goa Member''s Details Revised'!$C$2:$AO$7385,6,0)</f>
        <v>20900</v>
      </c>
      <c r="Q811" s="17" t="str">
        <f aca="false">VLOOKUP(F811,'[1]Goa Member''s Details Revised'!$C$2:$AO$7385,8,0)</f>
        <v>I.R.M</v>
      </c>
      <c r="R811" s="17" t="n">
        <f aca="false">+O811-P811</f>
        <v>1100</v>
      </c>
      <c r="S811" s="15" t="e">
        <f aca="false">+#REF!-K811</f>
        <v>#REF!</v>
      </c>
      <c r="T811" s="17" t="n">
        <f aca="false">IF(Q811="regular",((P811-(P811/99)*S811)),(P811-(P811*20%)))</f>
        <v>16720</v>
      </c>
      <c r="U811" s="17" t="e">
        <f aca="false">((P811-(P811/99)*S811))</f>
        <v>#REF!</v>
      </c>
      <c r="V811" s="17" t="n">
        <f aca="false">IF(Q811="regular",0,(P811-(O811*20%)))</f>
        <v>16500</v>
      </c>
      <c r="W811" s="17"/>
      <c r="X811" s="15"/>
      <c r="Y811" s="18" t="str">
        <f aca="false">VLOOKUP(F811,'[1]Goa Member''s Details Revised'!$C$2:$AO$7385,12,0)</f>
        <v>we send last reminder in 2012.then we did not receive any reply.</v>
      </c>
    </row>
    <row r="812" customFormat="false" ht="15" hidden="false" customHeight="false" outlineLevel="0" collapsed="false">
      <c r="B812" s="14" t="n">
        <v>811</v>
      </c>
      <c r="C812" s="15"/>
      <c r="D812" s="15" t="s">
        <v>2013</v>
      </c>
      <c r="E812" s="15" t="s">
        <v>25</v>
      </c>
      <c r="F812" s="15" t="n">
        <v>31112</v>
      </c>
      <c r="G812" s="15"/>
      <c r="H812" s="16" t="str">
        <f aca="false">VLOOKUP(F812,'[1]Goa Member''s Details Revised'!$C$2:$AO$7385,2,0)</f>
        <v>L. N. C</v>
      </c>
      <c r="I812" s="15" t="n">
        <v>28</v>
      </c>
      <c r="J812" s="15" t="s">
        <v>27</v>
      </c>
      <c r="K812" s="15" t="n">
        <v>1993</v>
      </c>
      <c r="L812" s="16" t="str">
        <f aca="false">VLOOKUP(F812,'[1]Goa Member''s Details Revised'!$C$2:$AO$7385,9,0)</f>
        <v>Never</v>
      </c>
      <c r="M812" s="15" t="s">
        <v>2014</v>
      </c>
      <c r="N812" s="17" t="n">
        <f aca="false">VLOOKUP(F812,'[1]Goa Member''s Details Revised'!$C$2:$AO$7385,5,0)</f>
        <v>30000</v>
      </c>
      <c r="O812" s="17" t="n">
        <f aca="false">VLOOKUP(F812,'[1]Goa Member''s Details Revised'!$C$2:$AO$7385,5,0)</f>
        <v>30000</v>
      </c>
      <c r="P812" s="17" t="n">
        <f aca="false">VLOOKUP(F812,'[1]Goa Member''s Details Revised'!$C$2:$AO$7385,6,0)</f>
        <v>30000</v>
      </c>
      <c r="Q812" s="17" t="str">
        <f aca="false">VLOOKUP(F812,'[1]Goa Member''s Details Revised'!$C$2:$AO$7385,8,0)</f>
        <v>I.R.M</v>
      </c>
      <c r="R812" s="17" t="n">
        <f aca="false">+O812-P812</f>
        <v>0</v>
      </c>
      <c r="S812" s="15" t="e">
        <f aca="false">+#REF!-K812</f>
        <v>#REF!</v>
      </c>
      <c r="T812" s="17" t="n">
        <f aca="false">IF(Q812="regular",((P812-(P812/99)*S812)),(P812-(P812*20%)))</f>
        <v>24000</v>
      </c>
      <c r="U812" s="17" t="e">
        <f aca="false">((P812-(P812/99)*S812))</f>
        <v>#REF!</v>
      </c>
      <c r="V812" s="17" t="n">
        <f aca="false">IF(Q812="regular",0,(P812-(O812*20%)))</f>
        <v>24000</v>
      </c>
      <c r="W812" s="17"/>
      <c r="X812" s="15"/>
      <c r="Y812" s="18" t="str">
        <f aca="false">VLOOKUP(F812,'[1]Goa Member''s Details Revised'!$C$2:$AO$7385,12,0)</f>
        <v>last communication 07</v>
      </c>
    </row>
    <row r="813" customFormat="false" ht="15" hidden="false" customHeight="false" outlineLevel="0" collapsed="false">
      <c r="B813" s="14" t="n">
        <v>812</v>
      </c>
      <c r="C813" s="15"/>
      <c r="D813" s="15" t="s">
        <v>2015</v>
      </c>
      <c r="E813" s="15" t="s">
        <v>25</v>
      </c>
      <c r="F813" s="15" t="n">
        <v>31114</v>
      </c>
      <c r="G813" s="15"/>
      <c r="H813" s="16" t="str">
        <f aca="false">VLOOKUP(F813,'[1]Goa Member''s Details Revised'!$C$2:$AO$7385,2,0)</f>
        <v>L. N. C</v>
      </c>
      <c r="I813" s="15" t="n">
        <v>7</v>
      </c>
      <c r="J813" s="15" t="s">
        <v>34</v>
      </c>
      <c r="K813" s="15" t="n">
        <v>1994</v>
      </c>
      <c r="L813" s="16" t="str">
        <f aca="false">VLOOKUP(F813,'[1]Goa Member''s Details Revised'!$C$2:$AO$7385,9,0)</f>
        <v>No</v>
      </c>
      <c r="M813" s="21" t="s">
        <v>2016</v>
      </c>
      <c r="N813" s="17" t="n">
        <f aca="false">VLOOKUP(F813,'[1]Goa Member''s Details Revised'!$C$2:$AO$7385,5,0)</f>
        <v>22000</v>
      </c>
      <c r="O813" s="17" t="n">
        <f aca="false">VLOOKUP(F813,'[1]Goa Member''s Details Revised'!$C$2:$AO$7385,5,0)</f>
        <v>22000</v>
      </c>
      <c r="P813" s="17" t="n">
        <f aca="false">VLOOKUP(F813,'[1]Goa Member''s Details Revised'!$C$2:$AO$7385,6,0)</f>
        <v>22000</v>
      </c>
      <c r="Q813" s="17" t="str">
        <f aca="false">VLOOKUP(F813,'[1]Goa Member''s Details Revised'!$C$2:$AO$7385,8,0)</f>
        <v>cancelled</v>
      </c>
      <c r="R813" s="17" t="n">
        <f aca="false">+O813-P813</f>
        <v>0</v>
      </c>
      <c r="S813" s="15" t="e">
        <f aca="false">+#REF!-K813</f>
        <v>#REF!</v>
      </c>
      <c r="T813" s="17" t="n">
        <f aca="false">IF(Q813="regular",((P813-(P813/99)*S813)),(P813-(P813*20%)))</f>
        <v>17600</v>
      </c>
      <c r="U813" s="17" t="e">
        <f aca="false">((P813-(P813/99)*S813))</f>
        <v>#REF!</v>
      </c>
      <c r="V813" s="17" t="n">
        <f aca="false">IF(Q813="regular",0,(P813-(O813*20%)))</f>
        <v>17600</v>
      </c>
      <c r="W813" s="17"/>
      <c r="X813" s="15"/>
      <c r="Y813" s="18" t="str">
        <f aca="false">VLOOKUP(F813,'[1]Goa Member''s Details Revised'!$C$2:$AO$7385,12,0)</f>
        <v>cancelled on 21/04/2022</v>
      </c>
    </row>
    <row r="814" customFormat="false" ht="15" hidden="false" customHeight="false" outlineLevel="0" collapsed="false">
      <c r="B814" s="14" t="n">
        <v>813</v>
      </c>
      <c r="C814" s="15"/>
      <c r="D814" s="15" t="s">
        <v>2017</v>
      </c>
      <c r="E814" s="15" t="s">
        <v>25</v>
      </c>
      <c r="F814" s="15" t="n">
        <v>31115</v>
      </c>
      <c r="G814" s="15"/>
      <c r="H814" s="16" t="str">
        <f aca="false">VLOOKUP(F814,'[1]Goa Member''s Details Revised'!$C$2:$AO$7385,2,0)</f>
        <v>L. N. C</v>
      </c>
      <c r="I814" s="15" t="n">
        <v>23</v>
      </c>
      <c r="J814" s="15" t="s">
        <v>27</v>
      </c>
      <c r="K814" s="15" t="n">
        <v>1993</v>
      </c>
      <c r="L814" s="16" t="str">
        <f aca="false">VLOOKUP(F814,'[1]Goa Member''s Details Revised'!$C$2:$AO$7385,9,0)</f>
        <v>Never</v>
      </c>
      <c r="M814" s="15" t="s">
        <v>2018</v>
      </c>
      <c r="N814" s="17" t="n">
        <f aca="false">VLOOKUP(F814,'[1]Goa Member''s Details Revised'!$C$2:$AO$7385,5,0)</f>
        <v>22000</v>
      </c>
      <c r="O814" s="17" t="n">
        <f aca="false">VLOOKUP(F814,'[1]Goa Member''s Details Revised'!$C$2:$AO$7385,5,0)</f>
        <v>22000</v>
      </c>
      <c r="P814" s="17" t="n">
        <f aca="false">VLOOKUP(F814,'[1]Goa Member''s Details Revised'!$C$2:$AO$7385,6,0)</f>
        <v>22000</v>
      </c>
      <c r="Q814" s="17" t="str">
        <f aca="false">VLOOKUP(F814,'[1]Goa Member''s Details Revised'!$C$2:$AO$7385,8,0)</f>
        <v>I.R.M</v>
      </c>
      <c r="R814" s="17" t="n">
        <f aca="false">+O814-P814</f>
        <v>0</v>
      </c>
      <c r="S814" s="15" t="e">
        <f aca="false">+#REF!-K814</f>
        <v>#REF!</v>
      </c>
      <c r="T814" s="17" t="n">
        <f aca="false">IF(Q814="regular",((P814-(P814/99)*S814)),(P814-(P814*20%)))</f>
        <v>17600</v>
      </c>
      <c r="U814" s="17" t="e">
        <f aca="false">((P814-(P814/99)*S814))</f>
        <v>#REF!</v>
      </c>
      <c r="V814" s="17" t="n">
        <f aca="false">IF(Q814="regular",0,(P814-(O814*20%)))</f>
        <v>17600</v>
      </c>
      <c r="W814" s="17"/>
      <c r="X814" s="15"/>
      <c r="Y814" s="18" t="str">
        <f aca="false">VLOOKUP(F814,'[1]Goa Member''s Details Revised'!$C$2:$AO$7385,12,0)</f>
        <v>no communication till date</v>
      </c>
    </row>
    <row r="815" customFormat="false" ht="15" hidden="false" customHeight="false" outlineLevel="0" collapsed="false">
      <c r="B815" s="14" t="n">
        <v>814</v>
      </c>
      <c r="C815" s="15"/>
      <c r="D815" s="15" t="s">
        <v>2019</v>
      </c>
      <c r="E815" s="15" t="s">
        <v>25</v>
      </c>
      <c r="F815" s="15" t="n">
        <v>31116</v>
      </c>
      <c r="G815" s="15"/>
      <c r="H815" s="16" t="str">
        <f aca="false">VLOOKUP(F815,'[1]Goa Member''s Details Revised'!$C$2:$AO$7385,2,0)</f>
        <v>L. N. C</v>
      </c>
      <c r="I815" s="15" t="n">
        <v>30</v>
      </c>
      <c r="J815" s="15" t="s">
        <v>27</v>
      </c>
      <c r="K815" s="15" t="n">
        <v>1993</v>
      </c>
      <c r="L815" s="16" t="str">
        <f aca="false">VLOOKUP(F815,'[1]Goa Member''s Details Revised'!$C$2:$AO$7385,9,0)</f>
        <v>Never</v>
      </c>
      <c r="M815" s="15" t="s">
        <v>2020</v>
      </c>
      <c r="N815" s="17" t="n">
        <f aca="false">VLOOKUP(F815,'[1]Goa Member''s Details Revised'!$C$2:$AO$7385,5,0)</f>
        <v>22000</v>
      </c>
      <c r="O815" s="17" t="n">
        <f aca="false">VLOOKUP(F815,'[1]Goa Member''s Details Revised'!$C$2:$AO$7385,5,0)</f>
        <v>22000</v>
      </c>
      <c r="P815" s="17" t="n">
        <f aca="false">VLOOKUP(F815,'[1]Goa Member''s Details Revised'!$C$2:$AO$7385,6,0)</f>
        <v>22000</v>
      </c>
      <c r="Q815" s="17" t="str">
        <f aca="false">VLOOKUP(F815,'[1]Goa Member''s Details Revised'!$C$2:$AO$7385,8,0)</f>
        <v>I.R.M</v>
      </c>
      <c r="R815" s="17" t="n">
        <f aca="false">+O815-P815</f>
        <v>0</v>
      </c>
      <c r="S815" s="15" t="e">
        <f aca="false">+#REF!-K815</f>
        <v>#REF!</v>
      </c>
      <c r="T815" s="17" t="n">
        <f aca="false">IF(Q815="regular",((P815-(P815/99)*S815)),(P815-(P815*20%)))</f>
        <v>17600</v>
      </c>
      <c r="U815" s="17" t="e">
        <f aca="false">((P815-(P815/99)*S815))</f>
        <v>#REF!</v>
      </c>
      <c r="V815" s="17" t="n">
        <f aca="false">IF(Q815="regular",0,(P815-(O815*20%)))</f>
        <v>17600</v>
      </c>
      <c r="W815" s="17"/>
      <c r="X815" s="15"/>
      <c r="Y815" s="18" t="str">
        <f aca="false">VLOOKUP(F815,'[1]Goa Member''s Details Revised'!$C$2:$AO$7385,12,0)</f>
        <v>last communication 04</v>
      </c>
    </row>
    <row r="816" customFormat="false" ht="15" hidden="false" customHeight="false" outlineLevel="0" collapsed="false">
      <c r="B816" s="14" t="n">
        <v>815</v>
      </c>
      <c r="C816" s="15"/>
      <c r="D816" s="15" t="s">
        <v>2021</v>
      </c>
      <c r="E816" s="15" t="s">
        <v>25</v>
      </c>
      <c r="F816" s="15" t="n">
        <v>31117</v>
      </c>
      <c r="G816" s="15"/>
      <c r="H816" s="16" t="str">
        <f aca="false">VLOOKUP(F816,'[1]Goa Member''s Details Revised'!$C$2:$AO$7385,2,0)</f>
        <v>L. N. C</v>
      </c>
      <c r="I816" s="15" t="n">
        <v>10</v>
      </c>
      <c r="J816" s="15" t="s">
        <v>34</v>
      </c>
      <c r="K816" s="15" t="n">
        <v>1994</v>
      </c>
      <c r="L816" s="16" t="str">
        <f aca="false">VLOOKUP(F816,'[1]Goa Member''s Details Revised'!$C$2:$AO$7385,9,0)</f>
        <v>Never</v>
      </c>
      <c r="M816" s="15" t="s">
        <v>2022</v>
      </c>
      <c r="N816" s="17" t="n">
        <f aca="false">VLOOKUP(F816,'[1]Goa Member''s Details Revised'!$C$2:$AO$7385,5,0)</f>
        <v>65000</v>
      </c>
      <c r="O816" s="17" t="n">
        <f aca="false">VLOOKUP(F816,'[1]Goa Member''s Details Revised'!$C$2:$AO$7385,5,0)</f>
        <v>65000</v>
      </c>
      <c r="P816" s="17" t="n">
        <f aca="false">VLOOKUP(F816,'[1]Goa Member''s Details Revised'!$C$2:$AO$7385,6,0)</f>
        <v>65000</v>
      </c>
      <c r="Q816" s="17" t="str">
        <f aca="false">VLOOKUP(F816,'[1]Goa Member''s Details Revised'!$C$2:$AO$7385,8,0)</f>
        <v>I.R.M</v>
      </c>
      <c r="R816" s="17" t="n">
        <f aca="false">+O816-P816</f>
        <v>0</v>
      </c>
      <c r="S816" s="15" t="e">
        <f aca="false">+#REF!-K816</f>
        <v>#REF!</v>
      </c>
      <c r="T816" s="17" t="n">
        <f aca="false">IF(Q816="regular",((P816-(P816/99)*S816)),(P816-(P816*20%)))</f>
        <v>52000</v>
      </c>
      <c r="U816" s="17" t="e">
        <f aca="false">((P816-(P816/99)*S816))</f>
        <v>#REF!</v>
      </c>
      <c r="V816" s="17" t="n">
        <f aca="false">IF(Q816="regular",0,(P816-(O816*20%)))</f>
        <v>52000</v>
      </c>
      <c r="W816" s="17"/>
      <c r="X816" s="15"/>
      <c r="Y816" s="18" t="str">
        <f aca="false">VLOOKUP(F816,'[1]Goa Member''s Details Revised'!$C$2:$AO$7385,12,0)</f>
        <v>last communication 15</v>
      </c>
    </row>
    <row r="817" customFormat="false" ht="15" hidden="false" customHeight="false" outlineLevel="0" collapsed="false">
      <c r="B817" s="14" t="n">
        <v>816</v>
      </c>
      <c r="C817" s="15"/>
      <c r="D817" s="15" t="s">
        <v>2023</v>
      </c>
      <c r="E817" s="15" t="s">
        <v>25</v>
      </c>
      <c r="F817" s="15" t="n">
        <v>31118</v>
      </c>
      <c r="G817" s="15"/>
      <c r="H817" s="16" t="str">
        <f aca="false">VLOOKUP(F817,'[1]Goa Member''s Details Revised'!$C$2:$AO$7385,2,0)</f>
        <v>L. N. C</v>
      </c>
      <c r="I817" s="15" t="n">
        <v>28</v>
      </c>
      <c r="J817" s="15" t="s">
        <v>27</v>
      </c>
      <c r="K817" s="15" t="n">
        <v>1993</v>
      </c>
      <c r="L817" s="16" t="str">
        <f aca="false">VLOOKUP(F817,'[1]Goa Member''s Details Revised'!$C$2:$AO$7385,9,0)</f>
        <v>Never</v>
      </c>
      <c r="M817" s="15" t="s">
        <v>2024</v>
      </c>
      <c r="N817" s="17" t="n">
        <f aca="false">VLOOKUP(F817,'[1]Goa Member''s Details Revised'!$C$2:$AO$7385,5,0)</f>
        <v>22000</v>
      </c>
      <c r="O817" s="17" t="n">
        <f aca="false">VLOOKUP(F817,'[1]Goa Member''s Details Revised'!$C$2:$AO$7385,5,0)</f>
        <v>22000</v>
      </c>
      <c r="P817" s="17" t="n">
        <f aca="false">VLOOKUP(F817,'[1]Goa Member''s Details Revised'!$C$2:$AO$7385,6,0)</f>
        <v>24200</v>
      </c>
      <c r="Q817" s="17" t="str">
        <f aca="false">VLOOKUP(F817,'[1]Goa Member''s Details Revised'!$C$2:$AO$7385,8,0)</f>
        <v>I.R.M</v>
      </c>
      <c r="R817" s="17" t="n">
        <f aca="false">+O817-P817</f>
        <v>-2200</v>
      </c>
      <c r="S817" s="15" t="e">
        <f aca="false">+#REF!-K817</f>
        <v>#REF!</v>
      </c>
      <c r="T817" s="17" t="n">
        <f aca="false">IF(Q817="regular",((P817-(P817/99)*S817)),(P817-(P817*20%)))</f>
        <v>19360</v>
      </c>
      <c r="U817" s="17" t="e">
        <f aca="false">((P817-(P817/99)*S817))</f>
        <v>#REF!</v>
      </c>
      <c r="V817" s="17" t="n">
        <f aca="false">IF(Q817="regular",0,(P817-(O817*20%)))</f>
        <v>19800</v>
      </c>
      <c r="W817" s="17"/>
      <c r="X817" s="15"/>
      <c r="Y817" s="18" t="str">
        <f aca="false">VLOOKUP(F817,'[1]Goa Member''s Details Revised'!$C$2:$AO$7385,12,0)</f>
        <v>last communication 07</v>
      </c>
    </row>
    <row r="818" customFormat="false" ht="15" hidden="false" customHeight="false" outlineLevel="0" collapsed="false">
      <c r="B818" s="14" t="n">
        <v>817</v>
      </c>
      <c r="C818" s="15"/>
      <c r="D818" s="15" t="s">
        <v>2025</v>
      </c>
      <c r="E818" s="15" t="s">
        <v>25</v>
      </c>
      <c r="F818" s="15" t="n">
        <v>31119</v>
      </c>
      <c r="G818" s="15"/>
      <c r="H818" s="16" t="str">
        <f aca="false">VLOOKUP(F818,'[1]Goa Member''s Details Revised'!$C$2:$AO$7385,2,0)</f>
        <v>L. N. C</v>
      </c>
      <c r="I818" s="15" t="n">
        <v>16</v>
      </c>
      <c r="J818" s="15" t="s">
        <v>27</v>
      </c>
      <c r="K818" s="15" t="n">
        <v>1993</v>
      </c>
      <c r="L818" s="16" t="str">
        <f aca="false">VLOOKUP(F818,'[1]Goa Member''s Details Revised'!$C$2:$AO$7385,9,0)</f>
        <v>Never</v>
      </c>
      <c r="M818" s="15" t="s">
        <v>2026</v>
      </c>
      <c r="N818" s="17" t="n">
        <f aca="false">VLOOKUP(F818,'[1]Goa Member''s Details Revised'!$C$2:$AO$7385,5,0)</f>
        <v>22000</v>
      </c>
      <c r="O818" s="17" t="n">
        <f aca="false">VLOOKUP(F818,'[1]Goa Member''s Details Revised'!$C$2:$AO$7385,5,0)</f>
        <v>22000</v>
      </c>
      <c r="P818" s="17" t="n">
        <f aca="false">VLOOKUP(F818,'[1]Goa Member''s Details Revised'!$C$2:$AO$7385,6,0)</f>
        <v>22000</v>
      </c>
      <c r="Q818" s="17" t="str">
        <f aca="false">VLOOKUP(F818,'[1]Goa Member''s Details Revised'!$C$2:$AO$7385,8,0)</f>
        <v>I.R.M</v>
      </c>
      <c r="R818" s="17" t="n">
        <f aca="false">+O818-P818</f>
        <v>0</v>
      </c>
      <c r="S818" s="15" t="e">
        <f aca="false">+#REF!-K818</f>
        <v>#REF!</v>
      </c>
      <c r="T818" s="17" t="n">
        <f aca="false">IF(Q818="regular",((P818-(P818/99)*S818)),(P818-(P818*20%)))</f>
        <v>17600</v>
      </c>
      <c r="U818" s="17" t="e">
        <f aca="false">((P818-(P818/99)*S818))</f>
        <v>#REF!</v>
      </c>
      <c r="V818" s="17" t="n">
        <f aca="false">IF(Q818="regular",0,(P818-(O818*20%)))</f>
        <v>17600</v>
      </c>
      <c r="W818" s="17"/>
      <c r="X818" s="15"/>
      <c r="Y818" s="18" t="str">
        <f aca="false">VLOOKUP(F818,'[1]Goa Member''s Details Revised'!$C$2:$AO$7385,12,0)</f>
        <v>last communication 15</v>
      </c>
    </row>
    <row r="819" customFormat="false" ht="30" hidden="false" customHeight="false" outlineLevel="0" collapsed="false">
      <c r="B819" s="14" t="n">
        <v>818</v>
      </c>
      <c r="C819" s="15"/>
      <c r="D819" s="15" t="s">
        <v>2027</v>
      </c>
      <c r="E819" s="15" t="s">
        <v>25</v>
      </c>
      <c r="F819" s="15" t="n">
        <v>31120</v>
      </c>
      <c r="G819" s="15"/>
      <c r="H819" s="16" t="str">
        <f aca="false">VLOOKUP(F819,'[1]Goa Member''s Details Revised'!$C$2:$AO$7385,2,0)</f>
        <v>L. N. C</v>
      </c>
      <c r="I819" s="15" t="n">
        <v>24</v>
      </c>
      <c r="J819" s="15" t="s">
        <v>27</v>
      </c>
      <c r="K819" s="15" t="n">
        <v>1993</v>
      </c>
      <c r="L819" s="16" t="str">
        <f aca="false">VLOOKUP(F819,'[1]Goa Member''s Details Revised'!$C$2:$AO$7385,9,0)</f>
        <v>Never</v>
      </c>
      <c r="M819" s="15" t="s">
        <v>2028</v>
      </c>
      <c r="N819" s="17" t="n">
        <f aca="false">VLOOKUP(F819,'[1]Goa Member''s Details Revised'!$C$2:$AO$7385,5,0)</f>
        <v>52000</v>
      </c>
      <c r="O819" s="17" t="n">
        <f aca="false">VLOOKUP(F819,'[1]Goa Member''s Details Revised'!$C$2:$AO$7385,5,0)</f>
        <v>52000</v>
      </c>
      <c r="P819" s="17" t="n">
        <f aca="false">VLOOKUP(F819,'[1]Goa Member''s Details Revised'!$C$2:$AO$7385,6,0)</f>
        <v>49400</v>
      </c>
      <c r="Q819" s="17" t="str">
        <f aca="false">VLOOKUP(F819,'[1]Goa Member''s Details Revised'!$C$2:$AO$7385,8,0)</f>
        <v>I.R.M</v>
      </c>
      <c r="R819" s="17" t="n">
        <f aca="false">+O819-P819</f>
        <v>2600</v>
      </c>
      <c r="S819" s="15" t="e">
        <f aca="false">+#REF!-K819</f>
        <v>#REF!</v>
      </c>
      <c r="T819" s="17" t="n">
        <f aca="false">IF(Q819="regular",((P819-(P819/99)*S819)),(P819-(P819*20%)))</f>
        <v>39520</v>
      </c>
      <c r="U819" s="17" t="e">
        <f aca="false">((P819-(P819/99)*S819))</f>
        <v>#REF!</v>
      </c>
      <c r="V819" s="17" t="n">
        <f aca="false">IF(Q819="regular",0,(P819-(O819*20%)))</f>
        <v>39000</v>
      </c>
      <c r="W819" s="17"/>
      <c r="X819" s="15"/>
      <c r="Y819" s="18" t="str">
        <f aca="false">VLOOKUP(F819,'[1]Goa Member''s Details Revised'!$C$2:$AO$7385,12,0)</f>
        <v>we send last reminder in 2012.then we did not receive any reply.</v>
      </c>
    </row>
    <row r="820" customFormat="false" ht="15" hidden="false" customHeight="false" outlineLevel="0" collapsed="false">
      <c r="B820" s="14" t="n">
        <v>819</v>
      </c>
      <c r="C820" s="15"/>
      <c r="D820" s="15" t="s">
        <v>2029</v>
      </c>
      <c r="E820" s="15" t="s">
        <v>25</v>
      </c>
      <c r="F820" s="15" t="n">
        <v>31122</v>
      </c>
      <c r="G820" s="15"/>
      <c r="H820" s="16" t="str">
        <f aca="false">VLOOKUP(F820,'[1]Goa Member''s Details Revised'!$C$2:$AO$7385,2,0)</f>
        <v>L. N. C</v>
      </c>
      <c r="I820" s="15" t="n">
        <v>24</v>
      </c>
      <c r="J820" s="15" t="s">
        <v>27</v>
      </c>
      <c r="K820" s="15" t="n">
        <v>1993</v>
      </c>
      <c r="L820" s="16" t="n">
        <f aca="false">VLOOKUP(F820,'[1]Goa Member''s Details Revised'!$C$2:$AO$7385,9,0)</f>
        <v>2007</v>
      </c>
      <c r="M820" s="15" t="s">
        <v>2030</v>
      </c>
      <c r="N820" s="17" t="n">
        <f aca="false">VLOOKUP(F820,'[1]Goa Member''s Details Revised'!$C$2:$AO$7385,5,0)</f>
        <v>42000</v>
      </c>
      <c r="O820" s="17" t="n">
        <f aca="false">VLOOKUP(F820,'[1]Goa Member''s Details Revised'!$C$2:$AO$7385,5,0)</f>
        <v>42000</v>
      </c>
      <c r="P820" s="17" t="n">
        <f aca="false">VLOOKUP(F820,'[1]Goa Member''s Details Revised'!$C$2:$AO$7385,6,0)</f>
        <v>42000</v>
      </c>
      <c r="Q820" s="17" t="str">
        <f aca="false">VLOOKUP(F820,'[1]Goa Member''s Details Revised'!$C$2:$AO$7385,8,0)</f>
        <v>R.M</v>
      </c>
      <c r="R820" s="17" t="n">
        <f aca="false">+O820-P820</f>
        <v>0</v>
      </c>
      <c r="S820" s="15" t="e">
        <f aca="false">+#REF!-K820</f>
        <v>#REF!</v>
      </c>
      <c r="T820" s="17" t="n">
        <f aca="false">IF(Q820="regular",((P820-(P820/99)*S820)),(P820-(P820*20%)))</f>
        <v>33600</v>
      </c>
      <c r="U820" s="17" t="e">
        <f aca="false">((P820-(P820/99)*S820))</f>
        <v>#REF!</v>
      </c>
      <c r="V820" s="17" t="n">
        <f aca="false">IF(Q820="regular",0,(P820-(O820*20%)))</f>
        <v>33600</v>
      </c>
      <c r="W820" s="17"/>
      <c r="X820" s="15"/>
      <c r="Y820" s="18" t="str">
        <f aca="false">VLOOKUP(F820,'[1]Goa Member''s Details Revised'!$C$2:$AO$7385,12,0)</f>
        <v>no reminder send last communication 11</v>
      </c>
    </row>
    <row r="821" customFormat="false" ht="15" hidden="false" customHeight="false" outlineLevel="0" collapsed="false">
      <c r="B821" s="14" t="n">
        <v>820</v>
      </c>
      <c r="C821" s="15"/>
      <c r="D821" s="15" t="s">
        <v>2031</v>
      </c>
      <c r="E821" s="15" t="s">
        <v>25</v>
      </c>
      <c r="F821" s="15" t="n">
        <v>31124</v>
      </c>
      <c r="G821" s="15"/>
      <c r="H821" s="16" t="str">
        <f aca="false">VLOOKUP(F821,'[1]Goa Member''s Details Revised'!$C$2:$AO$7385,2,0)</f>
        <v>L. N. C</v>
      </c>
      <c r="I821" s="15" t="n">
        <v>28</v>
      </c>
      <c r="J821" s="15" t="s">
        <v>27</v>
      </c>
      <c r="K821" s="15" t="n">
        <v>1993</v>
      </c>
      <c r="L821" s="16" t="str">
        <f aca="false">VLOOKUP(F821,'[1]Goa Member''s Details Revised'!$C$2:$AO$7385,9,0)</f>
        <v>Never</v>
      </c>
      <c r="M821" s="15" t="s">
        <v>2032</v>
      </c>
      <c r="N821" s="17" t="n">
        <f aca="false">VLOOKUP(F821,'[1]Goa Member''s Details Revised'!$C$2:$AO$7385,5,0)</f>
        <v>30000</v>
      </c>
      <c r="O821" s="17" t="n">
        <f aca="false">VLOOKUP(F821,'[1]Goa Member''s Details Revised'!$C$2:$AO$7385,5,0)</f>
        <v>30000</v>
      </c>
      <c r="P821" s="17" t="n">
        <f aca="false">VLOOKUP(F821,'[1]Goa Member''s Details Revised'!$C$2:$AO$7385,6,0)</f>
        <v>28500</v>
      </c>
      <c r="Q821" s="17" t="str">
        <f aca="false">VLOOKUP(F821,'[1]Goa Member''s Details Revised'!$C$2:$AO$7385,8,0)</f>
        <v>I.R.M</v>
      </c>
      <c r="R821" s="17" t="n">
        <f aca="false">+O821-P821</f>
        <v>1500</v>
      </c>
      <c r="S821" s="15" t="e">
        <f aca="false">+#REF!-K821</f>
        <v>#REF!</v>
      </c>
      <c r="T821" s="17" t="n">
        <f aca="false">IF(Q821="regular",((P821-(P821/99)*S821)),(P821-(P821*20%)))</f>
        <v>22800</v>
      </c>
      <c r="U821" s="17" t="e">
        <f aca="false">((P821-(P821/99)*S821))</f>
        <v>#REF!</v>
      </c>
      <c r="V821" s="17" t="n">
        <f aca="false">IF(Q821="regular",0,(P821-(O821*20%)))</f>
        <v>22500</v>
      </c>
      <c r="W821" s="17"/>
      <c r="X821" s="15"/>
      <c r="Y821" s="18" t="str">
        <f aca="false">VLOOKUP(F821,'[1]Goa Member''s Details Revised'!$C$2:$AO$7385,12,0)</f>
        <v>last communication 07</v>
      </c>
    </row>
    <row r="822" customFormat="false" ht="30" hidden="false" customHeight="false" outlineLevel="0" collapsed="false">
      <c r="B822" s="14" t="n">
        <v>821</v>
      </c>
      <c r="C822" s="15"/>
      <c r="D822" s="15" t="s">
        <v>2033</v>
      </c>
      <c r="E822" s="15" t="s">
        <v>25</v>
      </c>
      <c r="F822" s="15" t="n">
        <v>31125</v>
      </c>
      <c r="G822" s="15"/>
      <c r="H822" s="16" t="str">
        <f aca="false">VLOOKUP(F822,'[1]Goa Member''s Details Revised'!$C$2:$AO$7385,2,0)</f>
        <v>L. N. C</v>
      </c>
      <c r="I822" s="15" t="n">
        <v>28</v>
      </c>
      <c r="J822" s="15" t="s">
        <v>27</v>
      </c>
      <c r="K822" s="15" t="n">
        <v>1993</v>
      </c>
      <c r="L822" s="16" t="str">
        <f aca="false">VLOOKUP(F822,'[1]Goa Member''s Details Revised'!$C$2:$AO$7385,9,0)</f>
        <v>Never</v>
      </c>
      <c r="M822" s="15" t="s">
        <v>2034</v>
      </c>
      <c r="N822" s="17" t="n">
        <f aca="false">VLOOKUP(F822,'[1]Goa Member''s Details Revised'!$C$2:$AO$7385,5,0)</f>
        <v>22000</v>
      </c>
      <c r="O822" s="17" t="n">
        <f aca="false">VLOOKUP(F822,'[1]Goa Member''s Details Revised'!$C$2:$AO$7385,5,0)</f>
        <v>22000</v>
      </c>
      <c r="P822" s="17" t="n">
        <f aca="false">VLOOKUP(F822,'[1]Goa Member''s Details Revised'!$C$2:$AO$7385,6,0)</f>
        <v>22000</v>
      </c>
      <c r="Q822" s="17" t="str">
        <f aca="false">VLOOKUP(F822,'[1]Goa Member''s Details Revised'!$C$2:$AO$7385,8,0)</f>
        <v>I.R.M</v>
      </c>
      <c r="R822" s="17" t="n">
        <f aca="false">+O822-P822</f>
        <v>0</v>
      </c>
      <c r="S822" s="15" t="e">
        <f aca="false">+#REF!-K822</f>
        <v>#REF!</v>
      </c>
      <c r="T822" s="17" t="n">
        <f aca="false">IF(Q822="regular",((P822-(P822/99)*S822)),(P822-(P822*20%)))</f>
        <v>17600</v>
      </c>
      <c r="U822" s="17" t="e">
        <f aca="false">((P822-(P822/99)*S822))</f>
        <v>#REF!</v>
      </c>
      <c r="V822" s="17" t="n">
        <f aca="false">IF(Q822="regular",0,(P822-(O822*20%)))</f>
        <v>17600</v>
      </c>
      <c r="W822" s="17"/>
      <c r="X822" s="15"/>
      <c r="Y822" s="18" t="str">
        <f aca="false">VLOOKUP(F822,'[1]Goa Member''s Details Revised'!$C$2:$AO$7385,12,0)</f>
        <v>we send last reminder in 2012.then we did not receive any reply.</v>
      </c>
    </row>
    <row r="823" customFormat="false" ht="15" hidden="false" customHeight="false" outlineLevel="0" collapsed="false">
      <c r="B823" s="14" t="n">
        <v>822</v>
      </c>
      <c r="C823" s="15"/>
      <c r="D823" s="15" t="s">
        <v>2035</v>
      </c>
      <c r="E823" s="15" t="s">
        <v>25</v>
      </c>
      <c r="F823" s="15" t="n">
        <v>31126</v>
      </c>
      <c r="G823" s="15"/>
      <c r="H823" s="16" t="str">
        <f aca="false">VLOOKUP(F823,'[1]Goa Member''s Details Revised'!$C$2:$AO$7385,2,0)</f>
        <v>L. N. C</v>
      </c>
      <c r="I823" s="15" t="n">
        <v>30</v>
      </c>
      <c r="J823" s="15" t="s">
        <v>27</v>
      </c>
      <c r="K823" s="15" t="n">
        <v>1993</v>
      </c>
      <c r="L823" s="16" t="str">
        <f aca="false">VLOOKUP(F823,'[1]Goa Member''s Details Revised'!$C$2:$AO$7385,9,0)</f>
        <v>Never</v>
      </c>
      <c r="M823" s="15" t="s">
        <v>2036</v>
      </c>
      <c r="N823" s="17" t="n">
        <f aca="false">VLOOKUP(F823,'[1]Goa Member''s Details Revised'!$C$2:$AO$7385,5,0)</f>
        <v>52000</v>
      </c>
      <c r="O823" s="17" t="n">
        <f aca="false">VLOOKUP(F823,'[1]Goa Member''s Details Revised'!$C$2:$AO$7385,5,0)</f>
        <v>52000</v>
      </c>
      <c r="P823" s="17" t="n">
        <f aca="false">VLOOKUP(F823,'[1]Goa Member''s Details Revised'!$C$2:$AO$7385,6,0)</f>
        <v>49400</v>
      </c>
      <c r="Q823" s="17" t="str">
        <f aca="false">VLOOKUP(F823,'[1]Goa Member''s Details Revised'!$C$2:$AO$7385,8,0)</f>
        <v>I.R.M</v>
      </c>
      <c r="R823" s="17" t="n">
        <f aca="false">+O823-P823</f>
        <v>2600</v>
      </c>
      <c r="S823" s="15" t="e">
        <f aca="false">+#REF!-K823</f>
        <v>#REF!</v>
      </c>
      <c r="T823" s="17" t="n">
        <f aca="false">IF(Q823="regular",((P823-(P823/99)*S823)),(P823-(P823*20%)))</f>
        <v>39520</v>
      </c>
      <c r="U823" s="17" t="e">
        <f aca="false">((P823-(P823/99)*S823))</f>
        <v>#REF!</v>
      </c>
      <c r="V823" s="17" t="n">
        <f aca="false">IF(Q823="regular",0,(P823-(O823*20%)))</f>
        <v>39000</v>
      </c>
      <c r="W823" s="17"/>
      <c r="X823" s="15"/>
      <c r="Y823" s="18" t="str">
        <f aca="false">VLOOKUP(F823,'[1]Goa Member''s Details Revised'!$C$2:$AO$7385,12,0)</f>
        <v>last communication 07</v>
      </c>
    </row>
    <row r="824" customFormat="false" ht="15" hidden="false" customHeight="false" outlineLevel="0" collapsed="false">
      <c r="B824" s="14" t="n">
        <v>823</v>
      </c>
      <c r="C824" s="15"/>
      <c r="D824" s="15" t="s">
        <v>2037</v>
      </c>
      <c r="E824" s="15" t="s">
        <v>25</v>
      </c>
      <c r="F824" s="15" t="n">
        <v>31128</v>
      </c>
      <c r="G824" s="15"/>
      <c r="H824" s="16" t="str">
        <f aca="false">VLOOKUP(F824,'[1]Goa Member''s Details Revised'!$C$2:$AO$7385,2,0)</f>
        <v>L. N. C</v>
      </c>
      <c r="I824" s="15" t="n">
        <v>31</v>
      </c>
      <c r="J824" s="15" t="s">
        <v>27</v>
      </c>
      <c r="K824" s="15" t="n">
        <v>1993</v>
      </c>
      <c r="L824" s="16" t="str">
        <f aca="false">VLOOKUP(F824,'[1]Goa Member''s Details Revised'!$C$2:$AO$7385,9,0)</f>
        <v>Never</v>
      </c>
      <c r="M824" s="15" t="s">
        <v>2038</v>
      </c>
      <c r="N824" s="17" t="n">
        <f aca="false">VLOOKUP(F824,'[1]Goa Member''s Details Revised'!$C$2:$AO$7385,5,0)</f>
        <v>30000</v>
      </c>
      <c r="O824" s="17" t="n">
        <f aca="false">VLOOKUP(F824,'[1]Goa Member''s Details Revised'!$C$2:$AO$7385,5,0)</f>
        <v>30000</v>
      </c>
      <c r="P824" s="17" t="n">
        <f aca="false">VLOOKUP(F824,'[1]Goa Member''s Details Revised'!$C$2:$AO$7385,6,0)</f>
        <v>30000</v>
      </c>
      <c r="Q824" s="17" t="str">
        <f aca="false">VLOOKUP(F824,'[1]Goa Member''s Details Revised'!$C$2:$AO$7385,8,0)</f>
        <v>I.R.M</v>
      </c>
      <c r="R824" s="17" t="n">
        <f aca="false">+O824-P824</f>
        <v>0</v>
      </c>
      <c r="S824" s="15" t="e">
        <f aca="false">+#REF!-K824</f>
        <v>#REF!</v>
      </c>
      <c r="T824" s="17" t="n">
        <f aca="false">IF(Q824="regular",((P824-(P824/99)*S824)),(P824-(P824*20%)))</f>
        <v>24000</v>
      </c>
      <c r="U824" s="17" t="e">
        <f aca="false">((P824-(P824/99)*S824))</f>
        <v>#REF!</v>
      </c>
      <c r="V824" s="17" t="n">
        <f aca="false">IF(Q824="regular",0,(P824-(O824*20%)))</f>
        <v>24000</v>
      </c>
      <c r="W824" s="17"/>
      <c r="X824" s="15"/>
      <c r="Y824" s="18" t="str">
        <f aca="false">VLOOKUP(F824,'[1]Goa Member''s Details Revised'!$C$2:$AO$7385,12,0)</f>
        <v>last communication 07</v>
      </c>
    </row>
    <row r="825" customFormat="false" ht="15" hidden="false" customHeight="false" outlineLevel="0" collapsed="false">
      <c r="B825" s="14" t="n">
        <v>824</v>
      </c>
      <c r="C825" s="15"/>
      <c r="D825" s="15" t="s">
        <v>2039</v>
      </c>
      <c r="E825" s="15" t="s">
        <v>25</v>
      </c>
      <c r="F825" s="15" t="n">
        <v>31129</v>
      </c>
      <c r="G825" s="15"/>
      <c r="H825" s="16" t="str">
        <f aca="false">VLOOKUP(F825,'[1]Goa Member''s Details Revised'!$C$2:$AO$7385,2,0)</f>
        <v>L. N. C</v>
      </c>
      <c r="I825" s="15" t="n">
        <v>31</v>
      </c>
      <c r="J825" s="15" t="s">
        <v>27</v>
      </c>
      <c r="K825" s="15" t="n">
        <v>1993</v>
      </c>
      <c r="L825" s="16" t="str">
        <f aca="false">VLOOKUP(F825,'[1]Goa Member''s Details Revised'!$C$2:$AO$7385,9,0)</f>
        <v>Never</v>
      </c>
      <c r="M825" s="15" t="s">
        <v>2040</v>
      </c>
      <c r="N825" s="17" t="n">
        <f aca="false">VLOOKUP(F825,'[1]Goa Member''s Details Revised'!$C$2:$AO$7385,5,0)</f>
        <v>22000</v>
      </c>
      <c r="O825" s="17" t="n">
        <f aca="false">VLOOKUP(F825,'[1]Goa Member''s Details Revised'!$C$2:$AO$7385,5,0)</f>
        <v>22000</v>
      </c>
      <c r="P825" s="17" t="n">
        <f aca="false">VLOOKUP(F825,'[1]Goa Member''s Details Revised'!$C$2:$AO$7385,6,0)</f>
        <v>22000</v>
      </c>
      <c r="Q825" s="17" t="str">
        <f aca="false">VLOOKUP(F825,'[1]Goa Member''s Details Revised'!$C$2:$AO$7385,8,0)</f>
        <v>I.R.M</v>
      </c>
      <c r="R825" s="17" t="n">
        <f aca="false">+O825-P825</f>
        <v>0</v>
      </c>
      <c r="S825" s="15" t="e">
        <f aca="false">+#REF!-K825</f>
        <v>#REF!</v>
      </c>
      <c r="T825" s="17" t="n">
        <f aca="false">IF(Q825="regular",((P825-(P825/99)*S825)),(P825-(P825*20%)))</f>
        <v>17600</v>
      </c>
      <c r="U825" s="17" t="e">
        <f aca="false">((P825-(P825/99)*S825))</f>
        <v>#REF!</v>
      </c>
      <c r="V825" s="17" t="n">
        <f aca="false">IF(Q825="regular",0,(P825-(O825*20%)))</f>
        <v>17600</v>
      </c>
      <c r="W825" s="17"/>
      <c r="X825" s="15"/>
      <c r="Y825" s="18" t="str">
        <f aca="false">VLOOKUP(F825,'[1]Goa Member''s Details Revised'!$C$2:$AO$7385,12,0)</f>
        <v>last communication 07</v>
      </c>
    </row>
    <row r="826" customFormat="false" ht="30" hidden="false" customHeight="false" outlineLevel="0" collapsed="false">
      <c r="B826" s="14" t="n">
        <v>825</v>
      </c>
      <c r="C826" s="15"/>
      <c r="D826" s="15" t="s">
        <v>2041</v>
      </c>
      <c r="E826" s="15" t="s">
        <v>25</v>
      </c>
      <c r="F826" s="15" t="n">
        <v>31132</v>
      </c>
      <c r="G826" s="15"/>
      <c r="H826" s="16" t="str">
        <f aca="false">VLOOKUP(F826,'[1]Goa Member''s Details Revised'!$C$2:$AO$7385,2,0)</f>
        <v>L. N. C</v>
      </c>
      <c r="I826" s="15" t="n">
        <v>1</v>
      </c>
      <c r="J826" s="15" t="s">
        <v>34</v>
      </c>
      <c r="K826" s="15" t="n">
        <v>1994</v>
      </c>
      <c r="L826" s="16" t="str">
        <f aca="false">VLOOKUP(F826,'[1]Goa Member''s Details Revised'!$C$2:$AO$7385,9,0)</f>
        <v>Never</v>
      </c>
      <c r="M826" s="15" t="s">
        <v>2042</v>
      </c>
      <c r="N826" s="17" t="n">
        <f aca="false">VLOOKUP(F826,'[1]Goa Member''s Details Revised'!$C$2:$AO$7385,5,0)</f>
        <v>42000</v>
      </c>
      <c r="O826" s="17" t="n">
        <f aca="false">VLOOKUP(F826,'[1]Goa Member''s Details Revised'!$C$2:$AO$7385,5,0)</f>
        <v>42000</v>
      </c>
      <c r="P826" s="17" t="n">
        <f aca="false">VLOOKUP(F826,'[1]Goa Member''s Details Revised'!$C$2:$AO$7385,6,0)</f>
        <v>39900</v>
      </c>
      <c r="Q826" s="17" t="str">
        <f aca="false">VLOOKUP(F826,'[1]Goa Member''s Details Revised'!$C$2:$AO$7385,8,0)</f>
        <v>I.R.M</v>
      </c>
      <c r="R826" s="17" t="n">
        <f aca="false">+O826-P826</f>
        <v>2100</v>
      </c>
      <c r="S826" s="15" t="e">
        <f aca="false">+#REF!-K826</f>
        <v>#REF!</v>
      </c>
      <c r="T826" s="17" t="n">
        <f aca="false">IF(Q826="regular",((P826-(P826/99)*S826)),(P826-(P826*20%)))</f>
        <v>31920</v>
      </c>
      <c r="U826" s="17" t="e">
        <f aca="false">((P826-(P826/99)*S826))</f>
        <v>#REF!</v>
      </c>
      <c r="V826" s="17" t="n">
        <f aca="false">IF(Q826="regular",0,(P826-(O826*20%)))</f>
        <v>31500</v>
      </c>
      <c r="W826" s="17"/>
      <c r="X826" s="15"/>
      <c r="Y826" s="18" t="str">
        <f aca="false">VLOOKUP(F826,'[1]Goa Member''s Details Revised'!$C$2:$AO$7385,12,0)</f>
        <v>we send last reminder in 2012.then we did not receive any reply.</v>
      </c>
    </row>
    <row r="827" customFormat="false" ht="30" hidden="false" customHeight="false" outlineLevel="0" collapsed="false">
      <c r="B827" s="14" t="n">
        <v>826</v>
      </c>
      <c r="C827" s="15"/>
      <c r="D827" s="15" t="s">
        <v>2043</v>
      </c>
      <c r="E827" s="15" t="s">
        <v>25</v>
      </c>
      <c r="F827" s="15" t="n">
        <v>31136</v>
      </c>
      <c r="G827" s="15"/>
      <c r="H827" s="16" t="str">
        <f aca="false">VLOOKUP(F827,'[1]Goa Member''s Details Revised'!$C$2:$AO$7385,2,0)</f>
        <v>L. N. C</v>
      </c>
      <c r="I827" s="15" t="n">
        <v>1</v>
      </c>
      <c r="J827" s="15" t="s">
        <v>34</v>
      </c>
      <c r="K827" s="15" t="n">
        <v>1994</v>
      </c>
      <c r="L827" s="16" t="str">
        <f aca="false">VLOOKUP(F827,'[1]Goa Member''s Details Revised'!$C$2:$AO$7385,9,0)</f>
        <v>Never</v>
      </c>
      <c r="M827" s="15" t="s">
        <v>2044</v>
      </c>
      <c r="N827" s="17" t="n">
        <f aca="false">VLOOKUP(F827,'[1]Goa Member''s Details Revised'!$C$2:$AO$7385,5,0)</f>
        <v>30000</v>
      </c>
      <c r="O827" s="17" t="n">
        <f aca="false">VLOOKUP(F827,'[1]Goa Member''s Details Revised'!$C$2:$AO$7385,5,0)</f>
        <v>30000</v>
      </c>
      <c r="P827" s="17" t="n">
        <f aca="false">VLOOKUP(F827,'[1]Goa Member''s Details Revised'!$C$2:$AO$7385,6,0)</f>
        <v>30000</v>
      </c>
      <c r="Q827" s="17" t="str">
        <f aca="false">VLOOKUP(F827,'[1]Goa Member''s Details Revised'!$C$2:$AO$7385,8,0)</f>
        <v>I.R.M</v>
      </c>
      <c r="R827" s="17" t="n">
        <f aca="false">+O827-P827</f>
        <v>0</v>
      </c>
      <c r="S827" s="15" t="e">
        <f aca="false">+#REF!-K827</f>
        <v>#REF!</v>
      </c>
      <c r="T827" s="17" t="n">
        <f aca="false">IF(Q827="regular",((P827-(P827/99)*S827)),(P827-(P827*20%)))</f>
        <v>24000</v>
      </c>
      <c r="U827" s="17" t="e">
        <f aca="false">((P827-(P827/99)*S827))</f>
        <v>#REF!</v>
      </c>
      <c r="V827" s="17" t="n">
        <f aca="false">IF(Q827="regular",0,(P827-(O827*20%)))</f>
        <v>24000</v>
      </c>
      <c r="W827" s="17"/>
      <c r="X827" s="15"/>
      <c r="Y827" s="18" t="str">
        <f aca="false">VLOOKUP(F827,'[1]Goa Member''s Details Revised'!$C$2:$AO$7385,12,0)</f>
        <v>we send last reminder in 2012.then we did not receive any reply.</v>
      </c>
    </row>
    <row r="828" customFormat="false" ht="15" hidden="false" customHeight="false" outlineLevel="0" collapsed="false">
      <c r="B828" s="14" t="n">
        <v>827</v>
      </c>
      <c r="C828" s="15"/>
      <c r="D828" s="15" t="s">
        <v>2045</v>
      </c>
      <c r="E828" s="15" t="s">
        <v>25</v>
      </c>
      <c r="F828" s="15" t="n">
        <v>31138</v>
      </c>
      <c r="G828" s="15"/>
      <c r="H828" s="16" t="str">
        <f aca="false">VLOOKUP(F828,'[1]Goa Member''s Details Revised'!$C$2:$AO$7385,2,0)</f>
        <v>L. N. C</v>
      </c>
      <c r="I828" s="15" t="n">
        <v>5</v>
      </c>
      <c r="J828" s="15" t="s">
        <v>34</v>
      </c>
      <c r="K828" s="15" t="n">
        <v>1994</v>
      </c>
      <c r="L828" s="16" t="str">
        <f aca="false">VLOOKUP(F828,'[1]Goa Member''s Details Revised'!$C$2:$AO$7385,9,0)</f>
        <v>Never</v>
      </c>
      <c r="M828" s="15" t="s">
        <v>2046</v>
      </c>
      <c r="N828" s="17" t="n">
        <f aca="false">VLOOKUP(F828,'[1]Goa Member''s Details Revised'!$C$2:$AO$7385,5,0)</f>
        <v>22000</v>
      </c>
      <c r="O828" s="17" t="n">
        <f aca="false">VLOOKUP(F828,'[1]Goa Member''s Details Revised'!$C$2:$AO$7385,5,0)</f>
        <v>22000</v>
      </c>
      <c r="P828" s="17" t="n">
        <f aca="false">VLOOKUP(F828,'[1]Goa Member''s Details Revised'!$C$2:$AO$7385,6,0)</f>
        <v>20900</v>
      </c>
      <c r="Q828" s="17" t="str">
        <f aca="false">VLOOKUP(F828,'[1]Goa Member''s Details Revised'!$C$2:$AO$7385,8,0)</f>
        <v>I.R.M</v>
      </c>
      <c r="R828" s="17" t="n">
        <f aca="false">+O828-P828</f>
        <v>1100</v>
      </c>
      <c r="S828" s="15" t="e">
        <f aca="false">+#REF!-K828</f>
        <v>#REF!</v>
      </c>
      <c r="T828" s="17" t="n">
        <f aca="false">IF(Q828="regular",((P828-(P828/99)*S828)),(P828-(P828*20%)))</f>
        <v>16720</v>
      </c>
      <c r="U828" s="17" t="e">
        <f aca="false">((P828-(P828/99)*S828))</f>
        <v>#REF!</v>
      </c>
      <c r="V828" s="17" t="n">
        <f aca="false">IF(Q828="regular",0,(P828-(O828*20%)))</f>
        <v>16500</v>
      </c>
      <c r="W828" s="17"/>
      <c r="X828" s="15"/>
      <c r="Y828" s="18" t="str">
        <f aca="false">VLOOKUP(F828,'[1]Goa Member''s Details Revised'!$C$2:$AO$7385,12,0)</f>
        <v>last communication 02</v>
      </c>
    </row>
    <row r="829" customFormat="false" ht="30" hidden="false" customHeight="false" outlineLevel="0" collapsed="false">
      <c r="B829" s="14" t="n">
        <v>828</v>
      </c>
      <c r="C829" s="15"/>
      <c r="D829" s="15" t="s">
        <v>2047</v>
      </c>
      <c r="E829" s="15" t="s">
        <v>25</v>
      </c>
      <c r="F829" s="15" t="n">
        <v>31139</v>
      </c>
      <c r="G829" s="15"/>
      <c r="H829" s="16" t="str">
        <f aca="false">VLOOKUP(F829,'[1]Goa Member''s Details Revised'!$C$2:$AO$7385,2,0)</f>
        <v>L. N. C</v>
      </c>
      <c r="I829" s="15" t="n">
        <v>5</v>
      </c>
      <c r="J829" s="15" t="s">
        <v>34</v>
      </c>
      <c r="K829" s="15" t="n">
        <v>1994</v>
      </c>
      <c r="L829" s="16" t="str">
        <f aca="false">VLOOKUP(F829,'[1]Goa Member''s Details Revised'!$C$2:$AO$7385,9,0)</f>
        <v>Never</v>
      </c>
      <c r="M829" s="15" t="s">
        <v>2048</v>
      </c>
      <c r="N829" s="17" t="n">
        <f aca="false">VLOOKUP(F829,'[1]Goa Member''s Details Revised'!$C$2:$AO$7385,5,0)</f>
        <v>22000</v>
      </c>
      <c r="O829" s="17" t="n">
        <f aca="false">VLOOKUP(F829,'[1]Goa Member''s Details Revised'!$C$2:$AO$7385,5,0)</f>
        <v>22000</v>
      </c>
      <c r="P829" s="17" t="n">
        <f aca="false">VLOOKUP(F829,'[1]Goa Member''s Details Revised'!$C$2:$AO$7385,6,0)</f>
        <v>20900</v>
      </c>
      <c r="Q829" s="17" t="str">
        <f aca="false">VLOOKUP(F829,'[1]Goa Member''s Details Revised'!$C$2:$AO$7385,8,0)</f>
        <v>I.R.M</v>
      </c>
      <c r="R829" s="17" t="n">
        <f aca="false">+O829-P829</f>
        <v>1100</v>
      </c>
      <c r="S829" s="15" t="e">
        <f aca="false">+#REF!-K829</f>
        <v>#REF!</v>
      </c>
      <c r="T829" s="17" t="n">
        <f aca="false">IF(Q829="regular",((P829-(P829/99)*S829)),(P829-(P829*20%)))</f>
        <v>16720</v>
      </c>
      <c r="U829" s="17" t="e">
        <f aca="false">((P829-(P829/99)*S829))</f>
        <v>#REF!</v>
      </c>
      <c r="V829" s="17" t="n">
        <f aca="false">IF(Q829="regular",0,(P829-(O829*20%)))</f>
        <v>16500</v>
      </c>
      <c r="W829" s="17"/>
      <c r="X829" s="15"/>
      <c r="Y829" s="18" t="str">
        <f aca="false">VLOOKUP(F829,'[1]Goa Member''s Details Revised'!$C$2:$AO$7385,12,0)</f>
        <v>we send last reminder in 2012.then we did not receive any reply.</v>
      </c>
    </row>
    <row r="830" customFormat="false" ht="15" hidden="false" customHeight="false" outlineLevel="0" collapsed="false">
      <c r="B830" s="14" t="n">
        <v>829</v>
      </c>
      <c r="C830" s="15"/>
      <c r="D830" s="15" t="s">
        <v>2049</v>
      </c>
      <c r="E830" s="15" t="s">
        <v>25</v>
      </c>
      <c r="F830" s="15" t="n">
        <v>31140</v>
      </c>
      <c r="G830" s="15"/>
      <c r="H830" s="16" t="str">
        <f aca="false">VLOOKUP(F830,'[1]Goa Member''s Details Revised'!$C$2:$AO$7385,2,0)</f>
        <v>L. N. C</v>
      </c>
      <c r="I830" s="15" t="n">
        <v>6</v>
      </c>
      <c r="J830" s="15" t="s">
        <v>34</v>
      </c>
      <c r="K830" s="15" t="n">
        <v>1994</v>
      </c>
      <c r="L830" s="16" t="str">
        <f aca="false">VLOOKUP(F830,'[1]Goa Member''s Details Revised'!$C$2:$AO$7385,9,0)</f>
        <v>Never</v>
      </c>
      <c r="M830" s="15" t="s">
        <v>2050</v>
      </c>
      <c r="N830" s="17" t="n">
        <f aca="false">VLOOKUP(F830,'[1]Goa Member''s Details Revised'!$C$2:$AO$7385,5,0)</f>
        <v>22000</v>
      </c>
      <c r="O830" s="17" t="n">
        <f aca="false">VLOOKUP(F830,'[1]Goa Member''s Details Revised'!$C$2:$AO$7385,5,0)</f>
        <v>22000</v>
      </c>
      <c r="P830" s="17" t="n">
        <f aca="false">VLOOKUP(F830,'[1]Goa Member''s Details Revised'!$C$2:$AO$7385,6,0)</f>
        <v>20900</v>
      </c>
      <c r="Q830" s="17" t="str">
        <f aca="false">VLOOKUP(F830,'[1]Goa Member''s Details Revised'!$C$2:$AO$7385,8,0)</f>
        <v>I.R.M</v>
      </c>
      <c r="R830" s="17" t="n">
        <f aca="false">+O830-P830</f>
        <v>1100</v>
      </c>
      <c r="S830" s="15" t="e">
        <f aca="false">+#REF!-K830</f>
        <v>#REF!</v>
      </c>
      <c r="T830" s="17" t="n">
        <f aca="false">IF(Q830="regular",((P830-(P830/99)*S830)),(P830-(P830*20%)))</f>
        <v>16720</v>
      </c>
      <c r="U830" s="17" t="e">
        <f aca="false">((P830-(P830/99)*S830))</f>
        <v>#REF!</v>
      </c>
      <c r="V830" s="17" t="n">
        <f aca="false">IF(Q830="regular",0,(P830-(O830*20%)))</f>
        <v>16500</v>
      </c>
      <c r="W830" s="17"/>
      <c r="X830" s="15"/>
      <c r="Y830" s="18" t="str">
        <f aca="false">VLOOKUP(F830,'[1]Goa Member''s Details Revised'!$C$2:$AO$7385,12,0)</f>
        <v>Letter not sent, last communication 05</v>
      </c>
    </row>
    <row r="831" customFormat="false" ht="30" hidden="false" customHeight="false" outlineLevel="0" collapsed="false">
      <c r="B831" s="14" t="n">
        <v>830</v>
      </c>
      <c r="C831" s="15"/>
      <c r="D831" s="15" t="s">
        <v>2051</v>
      </c>
      <c r="E831" s="15" t="s">
        <v>25</v>
      </c>
      <c r="F831" s="15" t="n">
        <v>31141</v>
      </c>
      <c r="G831" s="15"/>
      <c r="H831" s="16" t="str">
        <f aca="false">VLOOKUP(F831,'[1]Goa Member''s Details Revised'!$C$2:$AO$7385,2,0)</f>
        <v>L. N. C</v>
      </c>
      <c r="I831" s="15" t="n">
        <v>6</v>
      </c>
      <c r="J831" s="15" t="s">
        <v>34</v>
      </c>
      <c r="K831" s="15" t="n">
        <v>1994</v>
      </c>
      <c r="L831" s="16" t="n">
        <f aca="false">VLOOKUP(F831,'[1]Goa Member''s Details Revised'!$C$2:$AO$7385,9,0)</f>
        <v>2012</v>
      </c>
      <c r="M831" s="15" t="s">
        <v>2052</v>
      </c>
      <c r="N831" s="17" t="n">
        <f aca="false">VLOOKUP(F831,'[1]Goa Member''s Details Revised'!$C$2:$AO$7385,5,0)</f>
        <v>22000</v>
      </c>
      <c r="O831" s="17" t="n">
        <f aca="false">VLOOKUP(F831,'[1]Goa Member''s Details Revised'!$C$2:$AO$7385,5,0)</f>
        <v>22000</v>
      </c>
      <c r="P831" s="17" t="n">
        <f aca="false">VLOOKUP(F831,'[1]Goa Member''s Details Revised'!$C$2:$AO$7385,6,0)</f>
        <v>20900</v>
      </c>
      <c r="Q831" s="17" t="str">
        <f aca="false">VLOOKUP(F831,'[1]Goa Member''s Details Revised'!$C$2:$AO$7385,8,0)</f>
        <v>I.R.M</v>
      </c>
      <c r="R831" s="17" t="n">
        <f aca="false">+O831-P831</f>
        <v>1100</v>
      </c>
      <c r="S831" s="15" t="e">
        <f aca="false">+#REF!-K831</f>
        <v>#REF!</v>
      </c>
      <c r="T831" s="17" t="n">
        <f aca="false">IF(Q831="regular",((P831-(P831/99)*S831)),(P831-(P831*20%)))</f>
        <v>16720</v>
      </c>
      <c r="U831" s="17" t="e">
        <f aca="false">((P831-(P831/99)*S831))</f>
        <v>#REF!</v>
      </c>
      <c r="V831" s="17" t="n">
        <f aca="false">IF(Q831="regular",0,(P831-(O831*20%)))</f>
        <v>16500</v>
      </c>
      <c r="W831" s="17"/>
      <c r="X831" s="15"/>
      <c r="Y831" s="18" t="str">
        <f aca="false">VLOOKUP(F831,'[1]Goa Member''s Details Revised'!$C$2:$AO$7385,12,0)</f>
        <v>we send last reminder in 2012.then we did not receive any reply.</v>
      </c>
    </row>
    <row r="832" customFormat="false" ht="30" hidden="false" customHeight="false" outlineLevel="0" collapsed="false">
      <c r="B832" s="14" t="n">
        <v>831</v>
      </c>
      <c r="C832" s="15"/>
      <c r="D832" s="15" t="s">
        <v>2053</v>
      </c>
      <c r="E832" s="15" t="s">
        <v>25</v>
      </c>
      <c r="F832" s="15" t="n">
        <v>31142</v>
      </c>
      <c r="G832" s="15"/>
      <c r="H832" s="16" t="str">
        <f aca="false">VLOOKUP(F832,'[1]Goa Member''s Details Revised'!$C$2:$AO$7385,2,0)</f>
        <v>L. N. C</v>
      </c>
      <c r="I832" s="15" t="n">
        <v>6</v>
      </c>
      <c r="J832" s="15" t="s">
        <v>34</v>
      </c>
      <c r="K832" s="15" t="n">
        <v>1994</v>
      </c>
      <c r="L832" s="16" t="str">
        <f aca="false">VLOOKUP(F832,'[1]Goa Member''s Details Revised'!$C$2:$AO$7385,9,0)</f>
        <v>Never</v>
      </c>
      <c r="M832" s="15" t="s">
        <v>2054</v>
      </c>
      <c r="N832" s="17" t="n">
        <f aca="false">VLOOKUP(F832,'[1]Goa Member''s Details Revised'!$C$2:$AO$7385,5,0)</f>
        <v>22000</v>
      </c>
      <c r="O832" s="17" t="n">
        <f aca="false">VLOOKUP(F832,'[1]Goa Member''s Details Revised'!$C$2:$AO$7385,5,0)</f>
        <v>22000</v>
      </c>
      <c r="P832" s="17" t="n">
        <f aca="false">VLOOKUP(F832,'[1]Goa Member''s Details Revised'!$C$2:$AO$7385,6,0)</f>
        <v>20900</v>
      </c>
      <c r="Q832" s="17" t="str">
        <f aca="false">VLOOKUP(F832,'[1]Goa Member''s Details Revised'!$C$2:$AO$7385,8,0)</f>
        <v>I.R.M</v>
      </c>
      <c r="R832" s="17" t="n">
        <f aca="false">+O832-P832</f>
        <v>1100</v>
      </c>
      <c r="S832" s="15" t="e">
        <f aca="false">+#REF!-K832</f>
        <v>#REF!</v>
      </c>
      <c r="T832" s="17" t="n">
        <f aca="false">IF(Q832="regular",((P832-(P832/99)*S832)),(P832-(P832*20%)))</f>
        <v>16720</v>
      </c>
      <c r="U832" s="17" t="e">
        <f aca="false">((P832-(P832/99)*S832))</f>
        <v>#REF!</v>
      </c>
      <c r="V832" s="17" t="n">
        <f aca="false">IF(Q832="regular",0,(P832-(O832*20%)))</f>
        <v>16500</v>
      </c>
      <c r="W832" s="17"/>
      <c r="X832" s="15"/>
      <c r="Y832" s="18" t="str">
        <f aca="false">VLOOKUP(F832,'[1]Goa Member''s Details Revised'!$C$2:$AO$7385,12,0)</f>
        <v>we send last reminder in 2012.then we did not receive any reply.</v>
      </c>
    </row>
    <row r="833" customFormat="false" ht="15" hidden="false" customHeight="false" outlineLevel="0" collapsed="false">
      <c r="B833" s="14" t="n">
        <v>832</v>
      </c>
      <c r="C833" s="15"/>
      <c r="D833" s="15" t="s">
        <v>2055</v>
      </c>
      <c r="E833" s="15" t="s">
        <v>25</v>
      </c>
      <c r="F833" s="15" t="n">
        <v>31143</v>
      </c>
      <c r="G833" s="15"/>
      <c r="H833" s="16" t="str">
        <f aca="false">VLOOKUP(F833,'[1]Goa Member''s Details Revised'!$C$2:$AO$7385,2,0)</f>
        <v>L. N. C</v>
      </c>
      <c r="I833" s="15" t="n">
        <v>4</v>
      </c>
      <c r="J833" s="15" t="s">
        <v>34</v>
      </c>
      <c r="K833" s="15" t="n">
        <v>1994</v>
      </c>
      <c r="L833" s="16" t="str">
        <f aca="false">VLOOKUP(F833,'[1]Goa Member''s Details Revised'!$C$2:$AO$7385,9,0)</f>
        <v>Never</v>
      </c>
      <c r="M833" s="15" t="s">
        <v>2056</v>
      </c>
      <c r="N833" s="17" t="n">
        <f aca="false">VLOOKUP(F833,'[1]Goa Member''s Details Revised'!$C$2:$AO$7385,5,0)</f>
        <v>52000</v>
      </c>
      <c r="O833" s="17" t="n">
        <f aca="false">VLOOKUP(F833,'[1]Goa Member''s Details Revised'!$C$2:$AO$7385,5,0)</f>
        <v>52000</v>
      </c>
      <c r="P833" s="17" t="n">
        <f aca="false">VLOOKUP(F833,'[1]Goa Member''s Details Revised'!$C$2:$AO$7385,6,0)</f>
        <v>49400</v>
      </c>
      <c r="Q833" s="17" t="str">
        <f aca="false">VLOOKUP(F833,'[1]Goa Member''s Details Revised'!$C$2:$AO$7385,8,0)</f>
        <v>I.R.M</v>
      </c>
      <c r="R833" s="17" t="n">
        <f aca="false">+O833-P833</f>
        <v>2600</v>
      </c>
      <c r="S833" s="15" t="e">
        <f aca="false">+#REF!-K833</f>
        <v>#REF!</v>
      </c>
      <c r="T833" s="17" t="n">
        <f aca="false">IF(Q833="regular",((P833-(P833/99)*S833)),(P833-(P833*20%)))</f>
        <v>39520</v>
      </c>
      <c r="U833" s="17" t="e">
        <f aca="false">((P833-(P833/99)*S833))</f>
        <v>#REF!</v>
      </c>
      <c r="V833" s="17" t="n">
        <f aca="false">IF(Q833="regular",0,(P833-(O833*20%)))</f>
        <v>39000</v>
      </c>
      <c r="W833" s="17"/>
      <c r="X833" s="15"/>
      <c r="Y833" s="18" t="str">
        <f aca="false">VLOOKUP(F833,'[1]Goa Member''s Details Revised'!$C$2:$AO$7385,12,0)</f>
        <v>last communication 13</v>
      </c>
    </row>
    <row r="834" customFormat="false" ht="30" hidden="false" customHeight="false" outlineLevel="0" collapsed="false">
      <c r="B834" s="14" t="n">
        <v>833</v>
      </c>
      <c r="C834" s="15"/>
      <c r="D834" s="15" t="s">
        <v>2057</v>
      </c>
      <c r="E834" s="15" t="s">
        <v>25</v>
      </c>
      <c r="F834" s="15" t="n">
        <v>31144</v>
      </c>
      <c r="G834" s="15"/>
      <c r="H834" s="16" t="str">
        <f aca="false">VLOOKUP(F834,'[1]Goa Member''s Details Revised'!$C$2:$AO$7385,2,0)</f>
        <v>L. N. C</v>
      </c>
      <c r="I834" s="15" t="n">
        <v>7</v>
      </c>
      <c r="J834" s="15" t="s">
        <v>34</v>
      </c>
      <c r="K834" s="15" t="n">
        <v>1994</v>
      </c>
      <c r="L834" s="16" t="str">
        <f aca="false">VLOOKUP(F834,'[1]Goa Member''s Details Revised'!$C$2:$AO$7385,9,0)</f>
        <v>Never</v>
      </c>
      <c r="M834" s="15" t="s">
        <v>2058</v>
      </c>
      <c r="N834" s="17" t="n">
        <f aca="false">VLOOKUP(F834,'[1]Goa Member''s Details Revised'!$C$2:$AO$7385,5,0)</f>
        <v>22000</v>
      </c>
      <c r="O834" s="17" t="n">
        <f aca="false">VLOOKUP(F834,'[1]Goa Member''s Details Revised'!$C$2:$AO$7385,5,0)</f>
        <v>22000</v>
      </c>
      <c r="P834" s="17" t="n">
        <f aca="false">VLOOKUP(F834,'[1]Goa Member''s Details Revised'!$C$2:$AO$7385,6,0)</f>
        <v>22000</v>
      </c>
      <c r="Q834" s="17" t="str">
        <f aca="false">VLOOKUP(F834,'[1]Goa Member''s Details Revised'!$C$2:$AO$7385,8,0)</f>
        <v>I.R.M</v>
      </c>
      <c r="R834" s="17" t="n">
        <f aca="false">+O834-P834</f>
        <v>0</v>
      </c>
      <c r="S834" s="15" t="e">
        <f aca="false">+#REF!-K834</f>
        <v>#REF!</v>
      </c>
      <c r="T834" s="17" t="n">
        <f aca="false">IF(Q834="regular",((P834-(P834/99)*S834)),(P834-(P834*20%)))</f>
        <v>17600</v>
      </c>
      <c r="U834" s="17" t="e">
        <f aca="false">((P834-(P834/99)*S834))</f>
        <v>#REF!</v>
      </c>
      <c r="V834" s="17" t="n">
        <f aca="false">IF(Q834="regular",0,(P834-(O834*20%)))</f>
        <v>17600</v>
      </c>
      <c r="W834" s="17"/>
      <c r="X834" s="15"/>
      <c r="Y834" s="18" t="str">
        <f aca="false">VLOOKUP(F834,'[1]Goa Member''s Details Revised'!$C$2:$AO$7385,12,0)</f>
        <v>we send last reminder in 2012.then we did not receive any reply.</v>
      </c>
    </row>
    <row r="835" customFormat="false" ht="30" hidden="false" customHeight="false" outlineLevel="0" collapsed="false">
      <c r="B835" s="14" t="n">
        <v>834</v>
      </c>
      <c r="C835" s="15"/>
      <c r="D835" s="15" t="s">
        <v>2059</v>
      </c>
      <c r="E835" s="15" t="s">
        <v>25</v>
      </c>
      <c r="F835" s="15" t="n">
        <v>31146</v>
      </c>
      <c r="G835" s="15"/>
      <c r="H835" s="16" t="str">
        <f aca="false">VLOOKUP(F835,'[1]Goa Member''s Details Revised'!$C$2:$AO$7385,2,0)</f>
        <v>L. N. C</v>
      </c>
      <c r="I835" s="15" t="n">
        <v>10</v>
      </c>
      <c r="J835" s="15" t="s">
        <v>34</v>
      </c>
      <c r="K835" s="15" t="n">
        <v>1994</v>
      </c>
      <c r="L835" s="16" t="str">
        <f aca="false">VLOOKUP(F835,'[1]Goa Member''s Details Revised'!$C$2:$AO$7385,9,0)</f>
        <v>Never</v>
      </c>
      <c r="M835" s="15" t="s">
        <v>2060</v>
      </c>
      <c r="N835" s="17" t="n">
        <f aca="false">VLOOKUP(F835,'[1]Goa Member''s Details Revised'!$C$2:$AO$7385,5,0)</f>
        <v>30000</v>
      </c>
      <c r="O835" s="17" t="n">
        <f aca="false">VLOOKUP(F835,'[1]Goa Member''s Details Revised'!$C$2:$AO$7385,5,0)</f>
        <v>30000</v>
      </c>
      <c r="P835" s="17" t="n">
        <f aca="false">VLOOKUP(F835,'[1]Goa Member''s Details Revised'!$C$2:$AO$7385,6,0)</f>
        <v>30000</v>
      </c>
      <c r="Q835" s="17" t="str">
        <f aca="false">VLOOKUP(F835,'[1]Goa Member''s Details Revised'!$C$2:$AO$7385,8,0)</f>
        <v>I.R.M</v>
      </c>
      <c r="R835" s="17" t="n">
        <f aca="false">+O835-P835</f>
        <v>0</v>
      </c>
      <c r="S835" s="15" t="e">
        <f aca="false">+#REF!-K835</f>
        <v>#REF!</v>
      </c>
      <c r="T835" s="17" t="n">
        <f aca="false">IF(Q835="regular",((P835-(P835/99)*S835)),(P835-(P835*20%)))</f>
        <v>24000</v>
      </c>
      <c r="U835" s="17" t="e">
        <f aca="false">((P835-(P835/99)*S835))</f>
        <v>#REF!</v>
      </c>
      <c r="V835" s="17" t="n">
        <f aca="false">IF(Q835="regular",0,(P835-(O835*20%)))</f>
        <v>24000</v>
      </c>
      <c r="W835" s="17"/>
      <c r="X835" s="15"/>
      <c r="Y835" s="18" t="str">
        <f aca="false">VLOOKUP(F835,'[1]Goa Member''s Details Revised'!$C$2:$AO$7385,12,0)</f>
        <v>we send last reminder in 2012.then we did not receive any reply.</v>
      </c>
    </row>
    <row r="836" customFormat="false" ht="30" hidden="false" customHeight="false" outlineLevel="0" collapsed="false">
      <c r="B836" s="14" t="n">
        <v>835</v>
      </c>
      <c r="C836" s="15"/>
      <c r="D836" s="15" t="s">
        <v>2061</v>
      </c>
      <c r="E836" s="15" t="s">
        <v>25</v>
      </c>
      <c r="F836" s="15" t="n">
        <v>31147</v>
      </c>
      <c r="G836" s="15"/>
      <c r="H836" s="16" t="str">
        <f aca="false">VLOOKUP(F836,'[1]Goa Member''s Details Revised'!$C$2:$AO$7385,2,0)</f>
        <v>L. N. C</v>
      </c>
      <c r="I836" s="15" t="n">
        <v>10</v>
      </c>
      <c r="J836" s="15" t="s">
        <v>34</v>
      </c>
      <c r="K836" s="15" t="n">
        <v>1994</v>
      </c>
      <c r="L836" s="16" t="str">
        <f aca="false">VLOOKUP(F836,'[1]Goa Member''s Details Revised'!$C$2:$AO$7385,9,0)</f>
        <v>Never</v>
      </c>
      <c r="M836" s="15" t="s">
        <v>2062</v>
      </c>
      <c r="N836" s="17" t="n">
        <f aca="false">VLOOKUP(F836,'[1]Goa Member''s Details Revised'!$C$2:$AO$7385,5,0)</f>
        <v>42000</v>
      </c>
      <c r="O836" s="17" t="n">
        <f aca="false">VLOOKUP(F836,'[1]Goa Member''s Details Revised'!$C$2:$AO$7385,5,0)</f>
        <v>42000</v>
      </c>
      <c r="P836" s="17" t="n">
        <f aca="false">VLOOKUP(F836,'[1]Goa Member''s Details Revised'!$C$2:$AO$7385,6,0)</f>
        <v>42000</v>
      </c>
      <c r="Q836" s="17" t="str">
        <f aca="false">VLOOKUP(F836,'[1]Goa Member''s Details Revised'!$C$2:$AO$7385,8,0)</f>
        <v>I.R.M</v>
      </c>
      <c r="R836" s="17" t="n">
        <f aca="false">+O836-P836</f>
        <v>0</v>
      </c>
      <c r="S836" s="15" t="e">
        <f aca="false">+#REF!-K836</f>
        <v>#REF!</v>
      </c>
      <c r="T836" s="17" t="n">
        <f aca="false">IF(Q836="regular",((P836-(P836/99)*S836)),(P836-(P836*20%)))</f>
        <v>33600</v>
      </c>
      <c r="U836" s="17" t="e">
        <f aca="false">((P836-(P836/99)*S836))</f>
        <v>#REF!</v>
      </c>
      <c r="V836" s="17" t="n">
        <f aca="false">IF(Q836="regular",0,(P836-(O836*20%)))</f>
        <v>33600</v>
      </c>
      <c r="W836" s="17"/>
      <c r="X836" s="15"/>
      <c r="Y836" s="18" t="str">
        <f aca="false">VLOOKUP(F836,'[1]Goa Member''s Details Revised'!$C$2:$AO$7385,12,0)</f>
        <v>we send last reminder in 2012.then we did not receive any reply.</v>
      </c>
    </row>
    <row r="837" customFormat="false" ht="15" hidden="false" customHeight="false" outlineLevel="0" collapsed="false">
      <c r="B837" s="14" t="n">
        <v>836</v>
      </c>
      <c r="C837" s="15"/>
      <c r="D837" s="15" t="s">
        <v>2063</v>
      </c>
      <c r="E837" s="15" t="s">
        <v>25</v>
      </c>
      <c r="F837" s="15" t="n">
        <v>31148</v>
      </c>
      <c r="G837" s="15"/>
      <c r="H837" s="16" t="str">
        <f aca="false">VLOOKUP(F837,'[1]Goa Member''s Details Revised'!$C$2:$AO$7385,2,0)</f>
        <v>L. N. C</v>
      </c>
      <c r="I837" s="15" t="n">
        <v>11</v>
      </c>
      <c r="J837" s="15" t="s">
        <v>34</v>
      </c>
      <c r="K837" s="15" t="n">
        <v>1994</v>
      </c>
      <c r="L837" s="16" t="n">
        <f aca="false">VLOOKUP(F837,'[1]Goa Member''s Details Revised'!$C$2:$AO$7385,9,0)</f>
        <v>2012</v>
      </c>
      <c r="M837" s="15" t="s">
        <v>2064</v>
      </c>
      <c r="N837" s="17" t="n">
        <f aca="false">VLOOKUP(F837,'[1]Goa Member''s Details Revised'!$C$2:$AO$7385,5,0)</f>
        <v>30000</v>
      </c>
      <c r="O837" s="17" t="n">
        <f aca="false">VLOOKUP(F837,'[1]Goa Member''s Details Revised'!$C$2:$AO$7385,5,0)</f>
        <v>30000</v>
      </c>
      <c r="P837" s="17" t="n">
        <f aca="false">VLOOKUP(F837,'[1]Goa Member''s Details Revised'!$C$2:$AO$7385,6,0)</f>
        <v>28500</v>
      </c>
      <c r="Q837" s="17" t="str">
        <f aca="false">VLOOKUP(F837,'[1]Goa Member''s Details Revised'!$C$2:$AO$7385,8,0)</f>
        <v>Cancelled</v>
      </c>
      <c r="R837" s="17" t="n">
        <f aca="false">+O837-P837</f>
        <v>1500</v>
      </c>
      <c r="S837" s="15" t="e">
        <f aca="false">+#REF!-K837</f>
        <v>#REF!</v>
      </c>
      <c r="T837" s="17" t="n">
        <f aca="false">IF(Q837="regular",((P837-(P837/99)*S837)),(P837-(P837*20%)))</f>
        <v>22800</v>
      </c>
      <c r="U837" s="17" t="e">
        <f aca="false">((P837-(P837/99)*S837))</f>
        <v>#REF!</v>
      </c>
      <c r="V837" s="17" t="n">
        <f aca="false">IF(Q837="regular",0,(P837-(O837*20%)))</f>
        <v>22500</v>
      </c>
      <c r="W837" s="17"/>
      <c r="X837" s="15"/>
      <c r="Y837" s="18" t="str">
        <f aca="false">VLOOKUP(F837,'[1]Goa Member''s Details Revised'!$C$2:$AO$7385,12,0)</f>
        <v>cancelled</v>
      </c>
    </row>
    <row r="838" customFormat="false" ht="15" hidden="false" customHeight="false" outlineLevel="0" collapsed="false">
      <c r="B838" s="14" t="n">
        <v>837</v>
      </c>
      <c r="C838" s="15"/>
      <c r="D838" s="15" t="s">
        <v>2065</v>
      </c>
      <c r="E838" s="15" t="s">
        <v>25</v>
      </c>
      <c r="F838" s="15" t="n">
        <v>31149</v>
      </c>
      <c r="G838" s="15"/>
      <c r="H838" s="16" t="str">
        <f aca="false">VLOOKUP(F838,'[1]Goa Member''s Details Revised'!$C$2:$AO$7385,2,0)</f>
        <v>L. N. C</v>
      </c>
      <c r="I838" s="15" t="n">
        <v>12</v>
      </c>
      <c r="J838" s="15" t="s">
        <v>34</v>
      </c>
      <c r="K838" s="15" t="n">
        <v>1994</v>
      </c>
      <c r="L838" s="16" t="n">
        <f aca="false">VLOOKUP(F838,'[1]Goa Member''s Details Revised'!$C$2:$AO$7385,9,0)</f>
        <v>2010</v>
      </c>
      <c r="M838" s="15" t="s">
        <v>2066</v>
      </c>
      <c r="N838" s="17" t="n">
        <f aca="false">VLOOKUP(F838,'[1]Goa Member''s Details Revised'!$C$2:$AO$7385,5,0)</f>
        <v>22000</v>
      </c>
      <c r="O838" s="17" t="n">
        <f aca="false">VLOOKUP(F838,'[1]Goa Member''s Details Revised'!$C$2:$AO$7385,5,0)</f>
        <v>22000</v>
      </c>
      <c r="P838" s="17" t="n">
        <f aca="false">VLOOKUP(F838,'[1]Goa Member''s Details Revised'!$C$2:$AO$7385,6,0)</f>
        <v>22000</v>
      </c>
      <c r="Q838" s="17" t="str">
        <f aca="false">VLOOKUP(F838,'[1]Goa Member''s Details Revised'!$C$2:$AO$7385,8,0)</f>
        <v>R.M</v>
      </c>
      <c r="R838" s="17" t="n">
        <f aca="false">+O838-P838</f>
        <v>0</v>
      </c>
      <c r="S838" s="15" t="e">
        <f aca="false">+#REF!-K838</f>
        <v>#REF!</v>
      </c>
      <c r="T838" s="17" t="n">
        <f aca="false">IF(Q838="regular",((P838-(P838/99)*S838)),(P838-(P838*20%)))</f>
        <v>17600</v>
      </c>
      <c r="U838" s="17" t="e">
        <f aca="false">((P838-(P838/99)*S838))</f>
        <v>#REF!</v>
      </c>
      <c r="V838" s="17" t="n">
        <f aca="false">IF(Q838="regular",0,(P838-(O838*20%)))</f>
        <v>17600</v>
      </c>
      <c r="W838" s="17"/>
      <c r="X838" s="15"/>
      <c r="Y838" s="18" t="str">
        <f aca="false">VLOOKUP(F838,'[1]Goa Member''s Details Revised'!$C$2:$AO$7385,12,0)</f>
        <v>no reminder send last communication 10</v>
      </c>
    </row>
    <row r="839" customFormat="false" ht="15" hidden="false" customHeight="false" outlineLevel="0" collapsed="false">
      <c r="B839" s="14" t="n">
        <v>838</v>
      </c>
      <c r="C839" s="15"/>
      <c r="D839" s="15" t="s">
        <v>2067</v>
      </c>
      <c r="E839" s="15" t="s">
        <v>25</v>
      </c>
      <c r="F839" s="15" t="n">
        <v>31150</v>
      </c>
      <c r="G839" s="15"/>
      <c r="H839" s="16" t="str">
        <f aca="false">VLOOKUP(F839,'[1]Goa Member''s Details Revised'!$C$2:$AO$7385,2,0)</f>
        <v>L. N. C</v>
      </c>
      <c r="I839" s="15" t="n">
        <v>12</v>
      </c>
      <c r="J839" s="15" t="s">
        <v>34</v>
      </c>
      <c r="K839" s="15" t="n">
        <v>1994</v>
      </c>
      <c r="L839" s="16" t="str">
        <f aca="false">VLOOKUP(F839,'[1]Goa Member''s Details Revised'!$C$2:$AO$7385,9,0)</f>
        <v>Never</v>
      </c>
      <c r="M839" s="15" t="s">
        <v>2068</v>
      </c>
      <c r="N839" s="17" t="n">
        <f aca="false">VLOOKUP(F839,'[1]Goa Member''s Details Revised'!$C$2:$AO$7385,5,0)</f>
        <v>30000</v>
      </c>
      <c r="O839" s="17" t="n">
        <f aca="false">VLOOKUP(F839,'[1]Goa Member''s Details Revised'!$C$2:$AO$7385,5,0)</f>
        <v>30000</v>
      </c>
      <c r="P839" s="17" t="n">
        <f aca="false">VLOOKUP(F839,'[1]Goa Member''s Details Revised'!$C$2:$AO$7385,6,0)</f>
        <v>30000</v>
      </c>
      <c r="Q839" s="17" t="str">
        <f aca="false">VLOOKUP(F839,'[1]Goa Member''s Details Revised'!$C$2:$AO$7385,8,0)</f>
        <v>I.R.M</v>
      </c>
      <c r="R839" s="17" t="n">
        <f aca="false">+O839-P839</f>
        <v>0</v>
      </c>
      <c r="S839" s="15" t="e">
        <f aca="false">+#REF!-K839</f>
        <v>#REF!</v>
      </c>
      <c r="T839" s="17" t="n">
        <f aca="false">IF(Q839="regular",((P839-(P839/99)*S839)),(P839-(P839*20%)))</f>
        <v>24000</v>
      </c>
      <c r="U839" s="17" t="e">
        <f aca="false">((P839-(P839/99)*S839))</f>
        <v>#REF!</v>
      </c>
      <c r="V839" s="17" t="n">
        <f aca="false">IF(Q839="regular",0,(P839-(O839*20%)))</f>
        <v>24000</v>
      </c>
      <c r="W839" s="17"/>
      <c r="X839" s="15"/>
      <c r="Y839" s="18" t="str">
        <f aca="false">VLOOKUP(F839,'[1]Goa Member''s Details Revised'!$C$2:$AO$7385,12,0)</f>
        <v>last communication 14</v>
      </c>
    </row>
    <row r="840" customFormat="false" ht="30" hidden="false" customHeight="false" outlineLevel="0" collapsed="false">
      <c r="B840" s="14" t="n">
        <v>839</v>
      </c>
      <c r="C840" s="15"/>
      <c r="D840" s="15" t="s">
        <v>2069</v>
      </c>
      <c r="E840" s="15" t="s">
        <v>25</v>
      </c>
      <c r="F840" s="15" t="n">
        <v>31151</v>
      </c>
      <c r="G840" s="15"/>
      <c r="H840" s="16" t="str">
        <f aca="false">VLOOKUP(F840,'[1]Goa Member''s Details Revised'!$C$2:$AO$7385,2,0)</f>
        <v>L. N. C</v>
      </c>
      <c r="I840" s="15" t="n">
        <v>11</v>
      </c>
      <c r="J840" s="15" t="s">
        <v>34</v>
      </c>
      <c r="K840" s="15" t="n">
        <v>1994</v>
      </c>
      <c r="L840" s="16" t="str">
        <f aca="false">VLOOKUP(F840,'[1]Goa Member''s Details Revised'!$C$2:$AO$7385,9,0)</f>
        <v>Never</v>
      </c>
      <c r="M840" s="15" t="s">
        <v>2070</v>
      </c>
      <c r="N840" s="17" t="n">
        <f aca="false">VLOOKUP(F840,'[1]Goa Member''s Details Revised'!$C$2:$AO$7385,5,0)</f>
        <v>65000</v>
      </c>
      <c r="O840" s="17" t="n">
        <f aca="false">VLOOKUP(F840,'[1]Goa Member''s Details Revised'!$C$2:$AO$7385,5,0)</f>
        <v>65000</v>
      </c>
      <c r="P840" s="17" t="n">
        <f aca="false">VLOOKUP(F840,'[1]Goa Member''s Details Revised'!$C$2:$AO$7385,6,0)</f>
        <v>65000</v>
      </c>
      <c r="Q840" s="17" t="str">
        <f aca="false">VLOOKUP(F840,'[1]Goa Member''s Details Revised'!$C$2:$AO$7385,8,0)</f>
        <v>I.R.M</v>
      </c>
      <c r="R840" s="17" t="n">
        <f aca="false">+O840-P840</f>
        <v>0</v>
      </c>
      <c r="S840" s="15" t="e">
        <f aca="false">+#REF!-K840</f>
        <v>#REF!</v>
      </c>
      <c r="T840" s="17" t="n">
        <f aca="false">IF(Q840="regular",((P840-(P840/99)*S840)),(P840-(P840*20%)))</f>
        <v>52000</v>
      </c>
      <c r="U840" s="17" t="e">
        <f aca="false">((P840-(P840/99)*S840))</f>
        <v>#REF!</v>
      </c>
      <c r="V840" s="17" t="n">
        <f aca="false">IF(Q840="regular",0,(P840-(O840*20%)))</f>
        <v>52000</v>
      </c>
      <c r="W840" s="17"/>
      <c r="X840" s="15"/>
      <c r="Y840" s="18" t="str">
        <f aca="false">VLOOKUP(F840,'[1]Goa Member''s Details Revised'!$C$2:$AO$7385,12,0)</f>
        <v>we send last reminder in 2012.then we did not receive any reply.</v>
      </c>
    </row>
    <row r="841" customFormat="false" ht="15" hidden="false" customHeight="false" outlineLevel="0" collapsed="false">
      <c r="B841" s="14" t="n">
        <v>840</v>
      </c>
      <c r="C841" s="15"/>
      <c r="D841" s="15" t="s">
        <v>2071</v>
      </c>
      <c r="E841" s="15" t="s">
        <v>25</v>
      </c>
      <c r="F841" s="15" t="n">
        <v>31152</v>
      </c>
      <c r="G841" s="15"/>
      <c r="H841" s="16" t="str">
        <f aca="false">VLOOKUP(F841,'[1]Goa Member''s Details Revised'!$C$2:$AO$7385,2,0)</f>
        <v>L. N. C</v>
      </c>
      <c r="I841" s="15" t="n">
        <v>13</v>
      </c>
      <c r="J841" s="15" t="s">
        <v>34</v>
      </c>
      <c r="K841" s="15" t="n">
        <v>1994</v>
      </c>
      <c r="L841" s="16" t="n">
        <f aca="false">VLOOKUP(F841,'[1]Goa Member''s Details Revised'!$C$2:$AO$7385,9,0)</f>
        <v>2018</v>
      </c>
      <c r="M841" s="21" t="s">
        <v>2072</v>
      </c>
      <c r="N841" s="17" t="n">
        <f aca="false">VLOOKUP(F841,'[1]Goa Member''s Details Revised'!$C$2:$AO$7385,5,0)</f>
        <v>52000</v>
      </c>
      <c r="O841" s="17" t="n">
        <f aca="false">VLOOKUP(F841,'[1]Goa Member''s Details Revised'!$C$2:$AO$7385,5,0)</f>
        <v>52000</v>
      </c>
      <c r="P841" s="17" t="n">
        <f aca="false">VLOOKUP(F841,'[1]Goa Member''s Details Revised'!$C$2:$AO$7385,6,0)</f>
        <v>52000</v>
      </c>
      <c r="Q841" s="17" t="str">
        <f aca="false">VLOOKUP(F841,'[1]Goa Member''s Details Revised'!$C$2:$AO$7385,8,0)</f>
        <v>Cancelled</v>
      </c>
      <c r="R841" s="17" t="n">
        <f aca="false">+O841-P841</f>
        <v>0</v>
      </c>
      <c r="S841" s="15" t="e">
        <f aca="false">+#REF!-K841</f>
        <v>#REF!</v>
      </c>
      <c r="T841" s="17" t="n">
        <f aca="false">IF(Q841="regular",((P841-(P841/99)*S841)),(P841-(P841*20%)))</f>
        <v>41600</v>
      </c>
      <c r="U841" s="17" t="e">
        <f aca="false">((P841-(P841/99)*S841))</f>
        <v>#REF!</v>
      </c>
      <c r="V841" s="17" t="n">
        <f aca="false">IF(Q841="regular",0,(P841-(O841*20%)))</f>
        <v>41600</v>
      </c>
      <c r="W841" s="17"/>
      <c r="X841" s="15"/>
      <c r="Y841" s="18" t="str">
        <f aca="false">VLOOKUP(F841,'[1]Goa Member''s Details Revised'!$C$2:$AO$7385,12,0)</f>
        <v>cancelled on 24/6/2022</v>
      </c>
    </row>
    <row r="842" customFormat="false" ht="15" hidden="false" customHeight="false" outlineLevel="0" collapsed="false">
      <c r="B842" s="14" t="n">
        <v>841</v>
      </c>
      <c r="C842" s="15"/>
      <c r="D842" s="15" t="s">
        <v>2073</v>
      </c>
      <c r="E842" s="15" t="s">
        <v>25</v>
      </c>
      <c r="F842" s="15" t="n">
        <v>31153</v>
      </c>
      <c r="G842" s="15"/>
      <c r="H842" s="16" t="str">
        <f aca="false">VLOOKUP(F842,'[1]Goa Member''s Details Revised'!$C$2:$AO$7385,2,0)</f>
        <v>L. N. C</v>
      </c>
      <c r="I842" s="15" t="n">
        <v>13</v>
      </c>
      <c r="J842" s="15" t="s">
        <v>34</v>
      </c>
      <c r="K842" s="15" t="n">
        <v>1994</v>
      </c>
      <c r="L842" s="16" t="str">
        <f aca="false">VLOOKUP(F842,'[1]Goa Member''s Details Revised'!$C$2:$AO$7385,9,0)</f>
        <v>Never</v>
      </c>
      <c r="M842" s="15" t="s">
        <v>2074</v>
      </c>
      <c r="N842" s="17" t="n">
        <f aca="false">VLOOKUP(F842,'[1]Goa Member''s Details Revised'!$C$2:$AO$7385,5,0)</f>
        <v>65000</v>
      </c>
      <c r="O842" s="17" t="n">
        <f aca="false">VLOOKUP(F842,'[1]Goa Member''s Details Revised'!$C$2:$AO$7385,5,0)</f>
        <v>65000</v>
      </c>
      <c r="P842" s="17" t="n">
        <f aca="false">VLOOKUP(F842,'[1]Goa Member''s Details Revised'!$C$2:$AO$7385,6,0)</f>
        <v>25800</v>
      </c>
      <c r="Q842" s="17" t="str">
        <f aca="false">VLOOKUP(F842,'[1]Goa Member''s Details Revised'!$C$2:$AO$7385,8,0)</f>
        <v>Outstanding</v>
      </c>
      <c r="R842" s="17" t="n">
        <f aca="false">+O842-P842</f>
        <v>39200</v>
      </c>
      <c r="S842" s="15" t="e">
        <f aca="false">+#REF!-K842</f>
        <v>#REF!</v>
      </c>
      <c r="T842" s="17" t="n">
        <f aca="false">IF(Q842="regular",((P842-(P842/99)*S842)),(P842-(P842*20%)))</f>
        <v>20640</v>
      </c>
      <c r="U842" s="17" t="e">
        <f aca="false">((P842-(P842/99)*S842))</f>
        <v>#REF!</v>
      </c>
      <c r="V842" s="17" t="n">
        <f aca="false">IF(Q842="regular",0,(P842-(O842*20%)))</f>
        <v>12800</v>
      </c>
      <c r="W842" s="17"/>
      <c r="X842" s="15"/>
      <c r="Y842" s="18" t="str">
        <f aca="false">VLOOKUP(F842,'[1]Goa Member''s Details Revised'!$C$2:$AO$7385,12,0)</f>
        <v>last communication 94</v>
      </c>
    </row>
    <row r="843" customFormat="false" ht="15" hidden="false" customHeight="false" outlineLevel="0" collapsed="false">
      <c r="B843" s="14" t="n">
        <v>842</v>
      </c>
      <c r="C843" s="15"/>
      <c r="D843" s="15" t="s">
        <v>2075</v>
      </c>
      <c r="E843" s="15" t="s">
        <v>25</v>
      </c>
      <c r="F843" s="15" t="n">
        <v>31155</v>
      </c>
      <c r="G843" s="15"/>
      <c r="H843" s="16" t="str">
        <f aca="false">VLOOKUP(F843,'[1]Goa Member''s Details Revised'!$C$2:$AO$7385,2,0)</f>
        <v>L. N. C</v>
      </c>
      <c r="I843" s="15" t="n">
        <v>14</v>
      </c>
      <c r="J843" s="15" t="s">
        <v>34</v>
      </c>
      <c r="K843" s="15" t="n">
        <v>1994</v>
      </c>
      <c r="L843" s="16" t="n">
        <f aca="false">VLOOKUP(F843,'[1]Goa Member''s Details Revised'!$C$2:$AO$7385,9,0)</f>
        <v>2009</v>
      </c>
      <c r="M843" s="15" t="s">
        <v>2076</v>
      </c>
      <c r="N843" s="17" t="n">
        <f aca="false">VLOOKUP(F843,'[1]Goa Member''s Details Revised'!$C$2:$AO$7385,5,0)</f>
        <v>30000</v>
      </c>
      <c r="O843" s="17" t="n">
        <f aca="false">VLOOKUP(F843,'[1]Goa Member''s Details Revised'!$C$2:$AO$7385,5,0)</f>
        <v>30000</v>
      </c>
      <c r="P843" s="17" t="n">
        <f aca="false">VLOOKUP(F843,'[1]Goa Member''s Details Revised'!$C$2:$AO$7385,6,0)</f>
        <v>30000</v>
      </c>
      <c r="Q843" s="17" t="str">
        <f aca="false">VLOOKUP(F843,'[1]Goa Member''s Details Revised'!$C$2:$AO$7385,8,0)</f>
        <v>R.M</v>
      </c>
      <c r="R843" s="17" t="n">
        <f aca="false">+O843-P843</f>
        <v>0</v>
      </c>
      <c r="S843" s="15" t="e">
        <f aca="false">+#REF!-K843</f>
        <v>#REF!</v>
      </c>
      <c r="T843" s="17" t="n">
        <f aca="false">IF(Q843="regular",((P843-(P843/99)*S843)),(P843-(P843*20%)))</f>
        <v>24000</v>
      </c>
      <c r="U843" s="17" t="e">
        <f aca="false">((P843-(P843/99)*S843))</f>
        <v>#REF!</v>
      </c>
      <c r="V843" s="17" t="n">
        <f aca="false">IF(Q843="regular",0,(P843-(O843*20%)))</f>
        <v>24000</v>
      </c>
      <c r="W843" s="17"/>
      <c r="X843" s="15"/>
      <c r="Y843" s="18" t="str">
        <f aca="false">VLOOKUP(F843,'[1]Goa Member''s Details Revised'!$C$2:$AO$7385,12,0)</f>
        <v>no reminder send last communication 14</v>
      </c>
    </row>
    <row r="844" customFormat="false" ht="30" hidden="false" customHeight="false" outlineLevel="0" collapsed="false">
      <c r="B844" s="14" t="n">
        <v>843</v>
      </c>
      <c r="C844" s="15"/>
      <c r="D844" s="15" t="s">
        <v>2077</v>
      </c>
      <c r="E844" s="15" t="s">
        <v>25</v>
      </c>
      <c r="F844" s="15" t="n">
        <v>31158</v>
      </c>
      <c r="G844" s="15"/>
      <c r="H844" s="16" t="str">
        <f aca="false">VLOOKUP(F844,'[1]Goa Member''s Details Revised'!$C$2:$AO$7385,2,0)</f>
        <v>L. N. C</v>
      </c>
      <c r="I844" s="15" t="n">
        <v>15</v>
      </c>
      <c r="J844" s="15" t="s">
        <v>34</v>
      </c>
      <c r="K844" s="15" t="n">
        <v>1994</v>
      </c>
      <c r="L844" s="16" t="str">
        <f aca="false">VLOOKUP(F844,'[1]Goa Member''s Details Revised'!$C$2:$AO$7385,9,0)</f>
        <v>Never</v>
      </c>
      <c r="M844" s="15" t="s">
        <v>2078</v>
      </c>
      <c r="N844" s="17" t="n">
        <f aca="false">VLOOKUP(F844,'[1]Goa Member''s Details Revised'!$C$2:$AO$7385,5,0)</f>
        <v>65000</v>
      </c>
      <c r="O844" s="17" t="n">
        <f aca="false">VLOOKUP(F844,'[1]Goa Member''s Details Revised'!$C$2:$AO$7385,5,0)</f>
        <v>65000</v>
      </c>
      <c r="P844" s="17" t="n">
        <f aca="false">VLOOKUP(F844,'[1]Goa Member''s Details Revised'!$C$2:$AO$7385,6,0)</f>
        <v>65000</v>
      </c>
      <c r="Q844" s="17" t="str">
        <f aca="false">VLOOKUP(F844,'[1]Goa Member''s Details Revised'!$C$2:$AO$7385,8,0)</f>
        <v>I.R.M</v>
      </c>
      <c r="R844" s="17" t="n">
        <f aca="false">+O844-P844</f>
        <v>0</v>
      </c>
      <c r="S844" s="15" t="e">
        <f aca="false">+#REF!-K844</f>
        <v>#REF!</v>
      </c>
      <c r="T844" s="17" t="n">
        <f aca="false">IF(Q844="regular",((P844-(P844/99)*S844)),(P844-(P844*20%)))</f>
        <v>52000</v>
      </c>
      <c r="U844" s="17" t="e">
        <f aca="false">((P844-(P844/99)*S844))</f>
        <v>#REF!</v>
      </c>
      <c r="V844" s="17" t="n">
        <f aca="false">IF(Q844="regular",0,(P844-(O844*20%)))</f>
        <v>52000</v>
      </c>
      <c r="W844" s="17"/>
      <c r="X844" s="15"/>
      <c r="Y844" s="18" t="str">
        <f aca="false">VLOOKUP(F844,'[1]Goa Member''s Details Revised'!$C$2:$AO$7385,12,0)</f>
        <v>we send last reminder in 2012.then we did not receive any reply.</v>
      </c>
    </row>
    <row r="845" customFormat="false" ht="30" hidden="false" customHeight="false" outlineLevel="0" collapsed="false">
      <c r="B845" s="14" t="n">
        <v>844</v>
      </c>
      <c r="C845" s="15"/>
      <c r="D845" s="15" t="s">
        <v>2079</v>
      </c>
      <c r="E845" s="15" t="s">
        <v>25</v>
      </c>
      <c r="F845" s="15" t="n">
        <v>31161</v>
      </c>
      <c r="G845" s="15"/>
      <c r="H845" s="16" t="str">
        <f aca="false">VLOOKUP(F845,'[1]Goa Member''s Details Revised'!$C$2:$AO$7385,2,0)</f>
        <v>L. N. C</v>
      </c>
      <c r="I845" s="15" t="n">
        <v>10</v>
      </c>
      <c r="J845" s="15" t="s">
        <v>34</v>
      </c>
      <c r="K845" s="15" t="n">
        <v>1994</v>
      </c>
      <c r="L845" s="16" t="str">
        <f aca="false">VLOOKUP(F845,'[1]Goa Member''s Details Revised'!$C$2:$AO$7385,9,0)</f>
        <v>Never</v>
      </c>
      <c r="M845" s="15" t="s">
        <v>2080</v>
      </c>
      <c r="N845" s="17" t="n">
        <f aca="false">VLOOKUP(F845,'[1]Goa Member''s Details Revised'!$C$2:$AO$7385,5,0)</f>
        <v>22000</v>
      </c>
      <c r="O845" s="17" t="n">
        <f aca="false">VLOOKUP(F845,'[1]Goa Member''s Details Revised'!$C$2:$AO$7385,5,0)</f>
        <v>22000</v>
      </c>
      <c r="P845" s="17" t="n">
        <f aca="false">VLOOKUP(F845,'[1]Goa Member''s Details Revised'!$C$2:$AO$7385,6,0)</f>
        <v>22000</v>
      </c>
      <c r="Q845" s="17" t="str">
        <f aca="false">VLOOKUP(F845,'[1]Goa Member''s Details Revised'!$C$2:$AO$7385,8,0)</f>
        <v>I.R.M</v>
      </c>
      <c r="R845" s="17" t="n">
        <f aca="false">+O845-P845</f>
        <v>0</v>
      </c>
      <c r="S845" s="15" t="e">
        <f aca="false">+#REF!-K845</f>
        <v>#REF!</v>
      </c>
      <c r="T845" s="17" t="n">
        <f aca="false">IF(Q845="regular",((P845-(P845/99)*S845)),(P845-(P845*20%)))</f>
        <v>17600</v>
      </c>
      <c r="U845" s="17" t="e">
        <f aca="false">((P845-(P845/99)*S845))</f>
        <v>#REF!</v>
      </c>
      <c r="V845" s="17" t="n">
        <f aca="false">IF(Q845="regular",0,(P845-(O845*20%)))</f>
        <v>17600</v>
      </c>
      <c r="W845" s="17"/>
      <c r="X845" s="15"/>
      <c r="Y845" s="18" t="str">
        <f aca="false">VLOOKUP(F845,'[1]Goa Member''s Details Revised'!$C$2:$AO$7385,12,0)</f>
        <v>we send last reminder in 2012.then we did not receive any reply.</v>
      </c>
    </row>
    <row r="846" customFormat="false" ht="15" hidden="false" customHeight="false" outlineLevel="0" collapsed="false">
      <c r="B846" s="14" t="n">
        <v>845</v>
      </c>
      <c r="C846" s="15"/>
      <c r="D846" s="15" t="s">
        <v>2081</v>
      </c>
      <c r="E846" s="15" t="s">
        <v>25</v>
      </c>
      <c r="F846" s="15" t="n">
        <v>31162</v>
      </c>
      <c r="G846" s="15"/>
      <c r="H846" s="16" t="str">
        <f aca="false">VLOOKUP(F846,'[1]Goa Member''s Details Revised'!$C$2:$AO$7385,2,0)</f>
        <v>L. N. C</v>
      </c>
      <c r="I846" s="15" t="n">
        <v>21</v>
      </c>
      <c r="J846" s="15" t="s">
        <v>34</v>
      </c>
      <c r="K846" s="15" t="n">
        <v>1994</v>
      </c>
      <c r="L846" s="16" t="n">
        <f aca="false">VLOOKUP(F846,'[1]Goa Member''s Details Revised'!$C$2:$AO$7385,9,0)</f>
        <v>2010</v>
      </c>
      <c r="M846" s="15" t="s">
        <v>2082</v>
      </c>
      <c r="N846" s="17" t="n">
        <f aca="false">VLOOKUP(F846,'[1]Goa Member''s Details Revised'!$C$2:$AO$7385,5,0)</f>
        <v>52000</v>
      </c>
      <c r="O846" s="17" t="n">
        <f aca="false">VLOOKUP(F846,'[1]Goa Member''s Details Revised'!$C$2:$AO$7385,5,0)</f>
        <v>52000</v>
      </c>
      <c r="P846" s="17" t="n">
        <f aca="false">VLOOKUP(F846,'[1]Goa Member''s Details Revised'!$C$2:$AO$7385,6,0)</f>
        <v>52000</v>
      </c>
      <c r="Q846" s="17" t="str">
        <f aca="false">VLOOKUP(F846,'[1]Goa Member''s Details Revised'!$C$2:$AO$7385,8,0)</f>
        <v>R.M</v>
      </c>
      <c r="R846" s="17" t="n">
        <f aca="false">+O846-P846</f>
        <v>0</v>
      </c>
      <c r="S846" s="15" t="e">
        <f aca="false">+#REF!-K846</f>
        <v>#REF!</v>
      </c>
      <c r="T846" s="17" t="n">
        <f aca="false">IF(Q846="regular",((P846-(P846/99)*S846)),(P846-(P846*20%)))</f>
        <v>41600</v>
      </c>
      <c r="U846" s="17" t="e">
        <f aca="false">((P846-(P846/99)*S846))</f>
        <v>#REF!</v>
      </c>
      <c r="V846" s="17" t="n">
        <f aca="false">IF(Q846="regular",0,(P846-(O846*20%)))</f>
        <v>41600</v>
      </c>
      <c r="W846" s="17"/>
      <c r="X846" s="15"/>
      <c r="Y846" s="18" t="str">
        <f aca="false">VLOOKUP(F846,'[1]Goa Member''s Details Revised'!$C$2:$AO$7385,12,0)</f>
        <v>send perform invoice so Last Communication Till 2011</v>
      </c>
    </row>
    <row r="847" customFormat="false" ht="30" hidden="false" customHeight="false" outlineLevel="0" collapsed="false">
      <c r="B847" s="14" t="n">
        <v>846</v>
      </c>
      <c r="C847" s="15"/>
      <c r="D847" s="15" t="s">
        <v>2083</v>
      </c>
      <c r="E847" s="15" t="s">
        <v>25</v>
      </c>
      <c r="F847" s="15" t="n">
        <v>31163</v>
      </c>
      <c r="G847" s="15"/>
      <c r="H847" s="16" t="str">
        <f aca="false">VLOOKUP(F847,'[1]Goa Member''s Details Revised'!$C$2:$AO$7385,2,0)</f>
        <v>L. N. C</v>
      </c>
      <c r="I847" s="15" t="n">
        <v>24</v>
      </c>
      <c r="J847" s="15" t="s">
        <v>34</v>
      </c>
      <c r="K847" s="15" t="n">
        <v>1994</v>
      </c>
      <c r="L847" s="16" t="str">
        <f aca="false">VLOOKUP(F847,'[1]Goa Member''s Details Revised'!$C$2:$AO$7385,9,0)</f>
        <v>Never</v>
      </c>
      <c r="M847" s="15" t="s">
        <v>2084</v>
      </c>
      <c r="N847" s="17" t="n">
        <f aca="false">VLOOKUP(F847,'[1]Goa Member''s Details Revised'!$C$2:$AO$7385,5,0)</f>
        <v>22000</v>
      </c>
      <c r="O847" s="17" t="n">
        <f aca="false">VLOOKUP(F847,'[1]Goa Member''s Details Revised'!$C$2:$AO$7385,5,0)</f>
        <v>22000</v>
      </c>
      <c r="P847" s="17" t="n">
        <f aca="false">VLOOKUP(F847,'[1]Goa Member''s Details Revised'!$C$2:$AO$7385,6,0)</f>
        <v>22000</v>
      </c>
      <c r="Q847" s="17" t="str">
        <f aca="false">VLOOKUP(F847,'[1]Goa Member''s Details Revised'!$C$2:$AO$7385,8,0)</f>
        <v>I.R.M</v>
      </c>
      <c r="R847" s="17" t="n">
        <f aca="false">+O847-P847</f>
        <v>0</v>
      </c>
      <c r="S847" s="15" t="e">
        <f aca="false">+#REF!-K847</f>
        <v>#REF!</v>
      </c>
      <c r="T847" s="17" t="n">
        <f aca="false">IF(Q847="regular",((P847-(P847/99)*S847)),(P847-(P847*20%)))</f>
        <v>17600</v>
      </c>
      <c r="U847" s="17" t="e">
        <f aca="false">((P847-(P847/99)*S847))</f>
        <v>#REF!</v>
      </c>
      <c r="V847" s="17" t="n">
        <f aca="false">IF(Q847="regular",0,(P847-(O847*20%)))</f>
        <v>17600</v>
      </c>
      <c r="W847" s="17"/>
      <c r="X847" s="15"/>
      <c r="Y847" s="18" t="str">
        <f aca="false">VLOOKUP(F847,'[1]Goa Member''s Details Revised'!$C$2:$AO$7385,12,0)</f>
        <v>we send last reminder in 2012.then we did not receive any reply.</v>
      </c>
    </row>
    <row r="848" customFormat="false" ht="15" hidden="false" customHeight="false" outlineLevel="0" collapsed="false">
      <c r="B848" s="14" t="n">
        <v>847</v>
      </c>
      <c r="C848" s="15"/>
      <c r="D848" s="15" t="s">
        <v>2085</v>
      </c>
      <c r="E848" s="15" t="s">
        <v>25</v>
      </c>
      <c r="F848" s="15" t="n">
        <v>31164</v>
      </c>
      <c r="G848" s="15"/>
      <c r="H848" s="16" t="str">
        <f aca="false">VLOOKUP(F848,'[1]Goa Member''s Details Revised'!$C$2:$AO$7385,2,0)</f>
        <v>L. N. C</v>
      </c>
      <c r="I848" s="15" t="n">
        <v>24</v>
      </c>
      <c r="J848" s="15" t="s">
        <v>34</v>
      </c>
      <c r="K848" s="15" t="n">
        <v>1994</v>
      </c>
      <c r="L848" s="16" t="n">
        <f aca="false">VLOOKUP(F848,'[1]Goa Member''s Details Revised'!$C$2:$AO$7385,9,0)</f>
        <v>2008</v>
      </c>
      <c r="M848" s="15" t="s">
        <v>2086</v>
      </c>
      <c r="N848" s="17" t="n">
        <f aca="false">VLOOKUP(F848,'[1]Goa Member''s Details Revised'!$C$2:$AO$7385,5,0)</f>
        <v>22000</v>
      </c>
      <c r="O848" s="17" t="n">
        <f aca="false">VLOOKUP(F848,'[1]Goa Member''s Details Revised'!$C$2:$AO$7385,5,0)</f>
        <v>22000</v>
      </c>
      <c r="P848" s="17" t="n">
        <f aca="false">VLOOKUP(F848,'[1]Goa Member''s Details Revised'!$C$2:$AO$7385,6,0)</f>
        <v>22000</v>
      </c>
      <c r="Q848" s="17" t="str">
        <f aca="false">VLOOKUP(F848,'[1]Goa Member''s Details Revised'!$C$2:$AO$7385,8,0)</f>
        <v>R.M</v>
      </c>
      <c r="R848" s="17" t="n">
        <f aca="false">+O848-P848</f>
        <v>0</v>
      </c>
      <c r="S848" s="15" t="e">
        <f aca="false">+#REF!-K848</f>
        <v>#REF!</v>
      </c>
      <c r="T848" s="17" t="n">
        <f aca="false">IF(Q848="regular",((P848-(P848/99)*S848)),(P848-(P848*20%)))</f>
        <v>17600</v>
      </c>
      <c r="U848" s="17" t="e">
        <f aca="false">((P848-(P848/99)*S848))</f>
        <v>#REF!</v>
      </c>
      <c r="V848" s="17" t="n">
        <f aca="false">IF(Q848="regular",0,(P848-(O848*20%)))</f>
        <v>17600</v>
      </c>
      <c r="W848" s="17"/>
      <c r="X848" s="15"/>
      <c r="Y848" s="18" t="str">
        <f aca="false">VLOOKUP(F848,'[1]Goa Member''s Details Revised'!$C$2:$AO$7385,12,0)</f>
        <v>send perform invoice so Last Communication Till 2011</v>
      </c>
    </row>
    <row r="849" customFormat="false" ht="15" hidden="false" customHeight="false" outlineLevel="0" collapsed="false">
      <c r="B849" s="14" t="n">
        <v>848</v>
      </c>
      <c r="C849" s="15"/>
      <c r="D849" s="15" t="s">
        <v>2087</v>
      </c>
      <c r="E849" s="15" t="s">
        <v>25</v>
      </c>
      <c r="F849" s="15" t="n">
        <v>31165</v>
      </c>
      <c r="G849" s="15"/>
      <c r="H849" s="16" t="str">
        <f aca="false">VLOOKUP(F849,'[1]Goa Member''s Details Revised'!$C$2:$AO$7385,2,0)</f>
        <v>L. N. C</v>
      </c>
      <c r="I849" s="15" t="n">
        <v>24</v>
      </c>
      <c r="J849" s="15" t="s">
        <v>34</v>
      </c>
      <c r="K849" s="15" t="n">
        <v>1994</v>
      </c>
      <c r="L849" s="16" t="str">
        <f aca="false">VLOOKUP(F849,'[1]Goa Member''s Details Revised'!$C$2:$AO$7385,9,0)</f>
        <v>Never</v>
      </c>
      <c r="M849" s="15" t="s">
        <v>2088</v>
      </c>
      <c r="N849" s="17" t="n">
        <f aca="false">VLOOKUP(F849,'[1]Goa Member''s Details Revised'!$C$2:$AO$7385,5,0)</f>
        <v>30000</v>
      </c>
      <c r="O849" s="17" t="n">
        <f aca="false">VLOOKUP(F849,'[1]Goa Member''s Details Revised'!$C$2:$AO$7385,5,0)</f>
        <v>30000</v>
      </c>
      <c r="P849" s="17" t="n">
        <f aca="false">VLOOKUP(F849,'[1]Goa Member''s Details Revised'!$C$2:$AO$7385,6,0)</f>
        <v>31500</v>
      </c>
      <c r="Q849" s="17" t="str">
        <f aca="false">VLOOKUP(F849,'[1]Goa Member''s Details Revised'!$C$2:$AO$7385,8,0)</f>
        <v>I.R.M</v>
      </c>
      <c r="R849" s="17" t="n">
        <f aca="false">+O849-P849</f>
        <v>-1500</v>
      </c>
      <c r="S849" s="15" t="e">
        <f aca="false">+#REF!-K849</f>
        <v>#REF!</v>
      </c>
      <c r="T849" s="17" t="n">
        <f aca="false">IF(Q849="regular",((P849-(P849/99)*S849)),(P849-(P849*20%)))</f>
        <v>25200</v>
      </c>
      <c r="U849" s="17" t="e">
        <f aca="false">((P849-(P849/99)*S849))</f>
        <v>#REF!</v>
      </c>
      <c r="V849" s="17" t="n">
        <f aca="false">IF(Q849="regular",0,(P849-(O849*20%)))</f>
        <v>25500</v>
      </c>
      <c r="W849" s="17"/>
      <c r="X849" s="15"/>
      <c r="Y849" s="18" t="str">
        <f aca="false">VLOOKUP(F849,'[1]Goa Member''s Details Revised'!$C$2:$AO$7385,12,0)</f>
        <v>no communication till date</v>
      </c>
    </row>
    <row r="850" customFormat="false" ht="30" hidden="false" customHeight="false" outlineLevel="0" collapsed="false">
      <c r="B850" s="14" t="n">
        <v>849</v>
      </c>
      <c r="C850" s="15"/>
      <c r="D850" s="15" t="s">
        <v>2089</v>
      </c>
      <c r="E850" s="15" t="s">
        <v>25</v>
      </c>
      <c r="F850" s="15" t="n">
        <v>31167</v>
      </c>
      <c r="G850" s="15"/>
      <c r="H850" s="16" t="str">
        <f aca="false">VLOOKUP(F850,'[1]Goa Member''s Details Revised'!$C$2:$AO$7385,2,0)</f>
        <v>L. N. C</v>
      </c>
      <c r="I850" s="15" t="n">
        <v>24</v>
      </c>
      <c r="J850" s="15" t="s">
        <v>34</v>
      </c>
      <c r="K850" s="15" t="n">
        <v>1994</v>
      </c>
      <c r="L850" s="16" t="str">
        <f aca="false">VLOOKUP(F850,'[1]Goa Member''s Details Revised'!$C$2:$AO$7385,9,0)</f>
        <v>Never</v>
      </c>
      <c r="M850" s="15" t="s">
        <v>2090</v>
      </c>
      <c r="N850" s="17" t="n">
        <f aca="false">VLOOKUP(F850,'[1]Goa Member''s Details Revised'!$C$2:$AO$7385,5,0)</f>
        <v>52000</v>
      </c>
      <c r="O850" s="17" t="n">
        <f aca="false">VLOOKUP(F850,'[1]Goa Member''s Details Revised'!$C$2:$AO$7385,5,0)</f>
        <v>52000</v>
      </c>
      <c r="P850" s="17" t="n">
        <f aca="false">VLOOKUP(F850,'[1]Goa Member''s Details Revised'!$C$2:$AO$7385,6,0)</f>
        <v>52000</v>
      </c>
      <c r="Q850" s="17" t="str">
        <f aca="false">VLOOKUP(F850,'[1]Goa Member''s Details Revised'!$C$2:$AO$7385,8,0)</f>
        <v>I.R.M</v>
      </c>
      <c r="R850" s="17" t="n">
        <f aca="false">+O850-P850</f>
        <v>0</v>
      </c>
      <c r="S850" s="15" t="e">
        <f aca="false">+#REF!-K850</f>
        <v>#REF!</v>
      </c>
      <c r="T850" s="17" t="n">
        <f aca="false">IF(Q850="regular",((P850-(P850/99)*S850)),(P850-(P850*20%)))</f>
        <v>41600</v>
      </c>
      <c r="U850" s="17" t="e">
        <f aca="false">((P850-(P850/99)*S850))</f>
        <v>#REF!</v>
      </c>
      <c r="V850" s="17" t="n">
        <f aca="false">IF(Q850="regular",0,(P850-(O850*20%)))</f>
        <v>41600</v>
      </c>
      <c r="W850" s="17"/>
      <c r="X850" s="15"/>
      <c r="Y850" s="18" t="str">
        <f aca="false">VLOOKUP(F850,'[1]Goa Member''s Details Revised'!$C$2:$AO$7385,12,0)</f>
        <v>we send last reminder in 2012.then we did not receive any reply.</v>
      </c>
    </row>
    <row r="851" customFormat="false" ht="30" hidden="false" customHeight="false" outlineLevel="0" collapsed="false">
      <c r="B851" s="14" t="n">
        <v>850</v>
      </c>
      <c r="C851" s="15"/>
      <c r="D851" s="15" t="s">
        <v>2091</v>
      </c>
      <c r="E851" s="15" t="s">
        <v>25</v>
      </c>
      <c r="F851" s="15" t="n">
        <v>31169</v>
      </c>
      <c r="G851" s="15"/>
      <c r="H851" s="16" t="str">
        <f aca="false">VLOOKUP(F851,'[1]Goa Member''s Details Revised'!$C$2:$AO$7385,2,0)</f>
        <v>L. N. C</v>
      </c>
      <c r="I851" s="15" t="n">
        <v>25</v>
      </c>
      <c r="J851" s="15" t="s">
        <v>34</v>
      </c>
      <c r="K851" s="15" t="n">
        <v>1994</v>
      </c>
      <c r="L851" s="16" t="str">
        <f aca="false">VLOOKUP(F851,'[1]Goa Member''s Details Revised'!$C$2:$AO$7385,9,0)</f>
        <v>Never</v>
      </c>
      <c r="M851" s="15" t="s">
        <v>2092</v>
      </c>
      <c r="N851" s="17" t="n">
        <f aca="false">VLOOKUP(F851,'[1]Goa Member''s Details Revised'!$C$2:$AO$7385,5,0)</f>
        <v>30000</v>
      </c>
      <c r="O851" s="17" t="n">
        <f aca="false">VLOOKUP(F851,'[1]Goa Member''s Details Revised'!$C$2:$AO$7385,5,0)</f>
        <v>30000</v>
      </c>
      <c r="P851" s="17" t="n">
        <f aca="false">VLOOKUP(F851,'[1]Goa Member''s Details Revised'!$C$2:$AO$7385,6,0)</f>
        <v>30000</v>
      </c>
      <c r="Q851" s="17" t="str">
        <f aca="false">VLOOKUP(F851,'[1]Goa Member''s Details Revised'!$C$2:$AO$7385,8,0)</f>
        <v>I.R.M</v>
      </c>
      <c r="R851" s="17" t="n">
        <f aca="false">+O851-P851</f>
        <v>0</v>
      </c>
      <c r="S851" s="15" t="e">
        <f aca="false">+#REF!-K851</f>
        <v>#REF!</v>
      </c>
      <c r="T851" s="17" t="n">
        <f aca="false">IF(Q851="regular",((P851-(P851/99)*S851)),(P851-(P851*20%)))</f>
        <v>24000</v>
      </c>
      <c r="U851" s="17" t="e">
        <f aca="false">((P851-(P851/99)*S851))</f>
        <v>#REF!</v>
      </c>
      <c r="V851" s="17" t="n">
        <f aca="false">IF(Q851="regular",0,(P851-(O851*20%)))</f>
        <v>24000</v>
      </c>
      <c r="W851" s="17"/>
      <c r="X851" s="15"/>
      <c r="Y851" s="18" t="str">
        <f aca="false">VLOOKUP(F851,'[1]Goa Member''s Details Revised'!$C$2:$AO$7385,12,0)</f>
        <v>we send last reminder in 2012.then we did not receive any reply.</v>
      </c>
    </row>
    <row r="852" customFormat="false" ht="15" hidden="false" customHeight="false" outlineLevel="0" collapsed="false">
      <c r="B852" s="14" t="n">
        <v>851</v>
      </c>
      <c r="C852" s="15"/>
      <c r="D852" s="15" t="s">
        <v>2093</v>
      </c>
      <c r="E852" s="15" t="s">
        <v>25</v>
      </c>
      <c r="F852" s="15" t="n">
        <v>31170</v>
      </c>
      <c r="G852" s="15"/>
      <c r="H852" s="16" t="str">
        <f aca="false">VLOOKUP(F852,'[1]Goa Member''s Details Revised'!$C$2:$AO$7385,2,0)</f>
        <v>L. N. C</v>
      </c>
      <c r="I852" s="15" t="n">
        <v>25</v>
      </c>
      <c r="J852" s="15" t="s">
        <v>34</v>
      </c>
      <c r="K852" s="15" t="n">
        <v>1994</v>
      </c>
      <c r="L852" s="16" t="str">
        <f aca="false">VLOOKUP(F852,'[1]Goa Member''s Details Revised'!$C$2:$AO$7385,9,0)</f>
        <v>Never</v>
      </c>
      <c r="M852" s="15" t="s">
        <v>2094</v>
      </c>
      <c r="N852" s="17" t="n">
        <f aca="false">VLOOKUP(F852,'[1]Goa Member''s Details Revised'!$C$2:$AO$7385,5,0)</f>
        <v>30000</v>
      </c>
      <c r="O852" s="17" t="n">
        <f aca="false">VLOOKUP(F852,'[1]Goa Member''s Details Revised'!$C$2:$AO$7385,5,0)</f>
        <v>30000</v>
      </c>
      <c r="P852" s="17" t="n">
        <f aca="false">VLOOKUP(F852,'[1]Goa Member''s Details Revised'!$C$2:$AO$7385,6,0)</f>
        <v>30000</v>
      </c>
      <c r="Q852" s="17" t="str">
        <f aca="false">VLOOKUP(F852,'[1]Goa Member''s Details Revised'!$C$2:$AO$7385,8,0)</f>
        <v>I.R.M</v>
      </c>
      <c r="R852" s="17" t="n">
        <f aca="false">+O852-P852</f>
        <v>0</v>
      </c>
      <c r="S852" s="15" t="e">
        <f aca="false">+#REF!-K852</f>
        <v>#REF!</v>
      </c>
      <c r="T852" s="17" t="n">
        <f aca="false">IF(Q852="regular",((P852-(P852/99)*S852)),(P852-(P852*20%)))</f>
        <v>24000</v>
      </c>
      <c r="U852" s="17" t="e">
        <f aca="false">((P852-(P852/99)*S852))</f>
        <v>#REF!</v>
      </c>
      <c r="V852" s="17" t="n">
        <f aca="false">IF(Q852="regular",0,(P852-(O852*20%)))</f>
        <v>24000</v>
      </c>
      <c r="W852" s="17"/>
      <c r="X852" s="15"/>
      <c r="Y852" s="18" t="str">
        <f aca="false">VLOOKUP(F852,'[1]Goa Member''s Details Revised'!$C$2:$AO$7385,12,0)</f>
        <v>no communication till date</v>
      </c>
    </row>
    <row r="853" customFormat="false" ht="30" hidden="false" customHeight="false" outlineLevel="0" collapsed="false">
      <c r="B853" s="14" t="n">
        <v>852</v>
      </c>
      <c r="C853" s="15"/>
      <c r="D853" s="15" t="s">
        <v>2095</v>
      </c>
      <c r="E853" s="15" t="s">
        <v>25</v>
      </c>
      <c r="F853" s="15" t="n">
        <v>31172</v>
      </c>
      <c r="G853" s="15"/>
      <c r="H853" s="16" t="str">
        <f aca="false">VLOOKUP(F853,'[1]Goa Member''s Details Revised'!$C$2:$AO$7385,2,0)</f>
        <v>L. N. C</v>
      </c>
      <c r="I853" s="15" t="n">
        <v>21</v>
      </c>
      <c r="J853" s="15" t="s">
        <v>34</v>
      </c>
      <c r="K853" s="15" t="n">
        <v>1994</v>
      </c>
      <c r="L853" s="16" t="str">
        <f aca="false">VLOOKUP(F853,'[1]Goa Member''s Details Revised'!$C$2:$AO$7385,9,0)</f>
        <v>Never</v>
      </c>
      <c r="M853" s="15" t="s">
        <v>2096</v>
      </c>
      <c r="N853" s="17" t="n">
        <f aca="false">VLOOKUP(F853,'[1]Goa Member''s Details Revised'!$C$2:$AO$7385,5,0)</f>
        <v>28500</v>
      </c>
      <c r="O853" s="17" t="n">
        <f aca="false">VLOOKUP(F853,'[1]Goa Member''s Details Revised'!$C$2:$AO$7385,5,0)</f>
        <v>28500</v>
      </c>
      <c r="P853" s="17" t="n">
        <f aca="false">VLOOKUP(F853,'[1]Goa Member''s Details Revised'!$C$2:$AO$7385,6,0)</f>
        <v>28500</v>
      </c>
      <c r="Q853" s="17" t="str">
        <f aca="false">VLOOKUP(F853,'[1]Goa Member''s Details Revised'!$C$2:$AO$7385,8,0)</f>
        <v>I.R.M</v>
      </c>
      <c r="R853" s="17" t="n">
        <f aca="false">+O853-P853</f>
        <v>0</v>
      </c>
      <c r="S853" s="15" t="e">
        <f aca="false">+#REF!-K853</f>
        <v>#REF!</v>
      </c>
      <c r="T853" s="17" t="n">
        <f aca="false">IF(Q853="regular",((P853-(P853/99)*S853)),(P853-(P853*20%)))</f>
        <v>22800</v>
      </c>
      <c r="U853" s="17" t="e">
        <f aca="false">((P853-(P853/99)*S853))</f>
        <v>#REF!</v>
      </c>
      <c r="V853" s="17" t="n">
        <f aca="false">IF(Q853="regular",0,(P853-(O853*20%)))</f>
        <v>22800</v>
      </c>
      <c r="W853" s="17"/>
      <c r="X853" s="15"/>
      <c r="Y853" s="18" t="str">
        <f aca="false">VLOOKUP(F853,'[1]Goa Member''s Details Revised'!$C$2:$AO$7385,12,0)</f>
        <v>we send last reminder in 2012.then we did not receive any reply.</v>
      </c>
    </row>
    <row r="854" customFormat="false" ht="30" hidden="false" customHeight="false" outlineLevel="0" collapsed="false">
      <c r="B854" s="14" t="n">
        <v>853</v>
      </c>
      <c r="C854" s="15"/>
      <c r="D854" s="15" t="s">
        <v>2097</v>
      </c>
      <c r="E854" s="15" t="s">
        <v>25</v>
      </c>
      <c r="F854" s="15" t="n">
        <v>31173</v>
      </c>
      <c r="G854" s="15"/>
      <c r="H854" s="16" t="str">
        <f aca="false">VLOOKUP(F854,'[1]Goa Member''s Details Revised'!$C$2:$AO$7385,2,0)</f>
        <v>L. N. C</v>
      </c>
      <c r="I854" s="15" t="n">
        <v>28</v>
      </c>
      <c r="J854" s="15" t="s">
        <v>34</v>
      </c>
      <c r="K854" s="15" t="n">
        <v>1994</v>
      </c>
      <c r="L854" s="16" t="str">
        <f aca="false">VLOOKUP(F854,'[1]Goa Member''s Details Revised'!$C$2:$AO$7385,9,0)</f>
        <v>Never</v>
      </c>
      <c r="M854" s="15" t="s">
        <v>2098</v>
      </c>
      <c r="N854" s="17" t="n">
        <f aca="false">VLOOKUP(F854,'[1]Goa Member''s Details Revised'!$C$2:$AO$7385,5,0)</f>
        <v>28500</v>
      </c>
      <c r="O854" s="17" t="n">
        <f aca="false">VLOOKUP(F854,'[1]Goa Member''s Details Revised'!$C$2:$AO$7385,5,0)</f>
        <v>28500</v>
      </c>
      <c r="P854" s="17" t="n">
        <f aca="false">VLOOKUP(F854,'[1]Goa Member''s Details Revised'!$C$2:$AO$7385,6,0)</f>
        <v>28500</v>
      </c>
      <c r="Q854" s="17" t="str">
        <f aca="false">VLOOKUP(F854,'[1]Goa Member''s Details Revised'!$C$2:$AO$7385,8,0)</f>
        <v>I.R.M</v>
      </c>
      <c r="R854" s="17" t="n">
        <f aca="false">+O854-P854</f>
        <v>0</v>
      </c>
      <c r="S854" s="15" t="e">
        <f aca="false">+#REF!-K854</f>
        <v>#REF!</v>
      </c>
      <c r="T854" s="17" t="n">
        <f aca="false">IF(Q854="regular",((P854-(P854/99)*S854)),(P854-(P854*20%)))</f>
        <v>22800</v>
      </c>
      <c r="U854" s="17" t="e">
        <f aca="false">((P854-(P854/99)*S854))</f>
        <v>#REF!</v>
      </c>
      <c r="V854" s="17" t="n">
        <f aca="false">IF(Q854="regular",0,(P854-(O854*20%)))</f>
        <v>22800</v>
      </c>
      <c r="W854" s="17"/>
      <c r="X854" s="15"/>
      <c r="Y854" s="18" t="str">
        <f aca="false">VLOOKUP(F854,'[1]Goa Member''s Details Revised'!$C$2:$AO$7385,12,0)</f>
        <v>we send last reminder in 2012.then we did not receive any reply.</v>
      </c>
    </row>
    <row r="855" customFormat="false" ht="30" hidden="false" customHeight="false" outlineLevel="0" collapsed="false">
      <c r="B855" s="14" t="n">
        <v>854</v>
      </c>
      <c r="C855" s="15"/>
      <c r="D855" s="15" t="s">
        <v>2099</v>
      </c>
      <c r="E855" s="15" t="s">
        <v>25</v>
      </c>
      <c r="F855" s="15" t="n">
        <v>31174</v>
      </c>
      <c r="G855" s="15"/>
      <c r="H855" s="16" t="str">
        <f aca="false">VLOOKUP(F855,'[1]Goa Member''s Details Revised'!$C$2:$AO$7385,2,0)</f>
        <v>L. N. C</v>
      </c>
      <c r="I855" s="15" t="n">
        <v>10</v>
      </c>
      <c r="J855" s="15" t="s">
        <v>34</v>
      </c>
      <c r="K855" s="15" t="n">
        <v>1994</v>
      </c>
      <c r="L855" s="16" t="str">
        <f aca="false">VLOOKUP(F855,'[1]Goa Member''s Details Revised'!$C$2:$AO$7385,9,0)</f>
        <v>Never</v>
      </c>
      <c r="M855" s="15" t="s">
        <v>2100</v>
      </c>
      <c r="N855" s="17" t="n">
        <f aca="false">VLOOKUP(F855,'[1]Goa Member''s Details Revised'!$C$2:$AO$7385,5,0)</f>
        <v>52000</v>
      </c>
      <c r="O855" s="17" t="n">
        <f aca="false">VLOOKUP(F855,'[1]Goa Member''s Details Revised'!$C$2:$AO$7385,5,0)</f>
        <v>52000</v>
      </c>
      <c r="P855" s="17" t="n">
        <f aca="false">VLOOKUP(F855,'[1]Goa Member''s Details Revised'!$C$2:$AO$7385,6,0)</f>
        <v>52000</v>
      </c>
      <c r="Q855" s="17" t="str">
        <f aca="false">VLOOKUP(F855,'[1]Goa Member''s Details Revised'!$C$2:$AO$7385,8,0)</f>
        <v>I.R.M</v>
      </c>
      <c r="R855" s="17" t="n">
        <f aca="false">+O855-P855</f>
        <v>0</v>
      </c>
      <c r="S855" s="15" t="e">
        <f aca="false">+#REF!-K855</f>
        <v>#REF!</v>
      </c>
      <c r="T855" s="17" t="n">
        <f aca="false">IF(Q855="regular",((P855-(P855/99)*S855)),(P855-(P855*20%)))</f>
        <v>41600</v>
      </c>
      <c r="U855" s="17" t="e">
        <f aca="false">((P855-(P855/99)*S855))</f>
        <v>#REF!</v>
      </c>
      <c r="V855" s="17" t="n">
        <f aca="false">IF(Q855="regular",0,(P855-(O855*20%)))</f>
        <v>41600</v>
      </c>
      <c r="W855" s="17"/>
      <c r="X855" s="15"/>
      <c r="Y855" s="18" t="str">
        <f aca="false">VLOOKUP(F855,'[1]Goa Member''s Details Revised'!$C$2:$AO$7385,12,0)</f>
        <v>we send last reminder in 2012.then we did not receive any reply.</v>
      </c>
    </row>
    <row r="856" customFormat="false" ht="15" hidden="false" customHeight="false" outlineLevel="0" collapsed="false">
      <c r="B856" s="14" t="n">
        <v>855</v>
      </c>
      <c r="C856" s="15"/>
      <c r="D856" s="15" t="s">
        <v>2101</v>
      </c>
      <c r="E856" s="15" t="s">
        <v>25</v>
      </c>
      <c r="F856" s="15" t="n">
        <v>31175</v>
      </c>
      <c r="G856" s="15"/>
      <c r="H856" s="16" t="str">
        <f aca="false">VLOOKUP(F856,'[1]Goa Member''s Details Revised'!$C$2:$AO$7385,2,0)</f>
        <v>L. N. C</v>
      </c>
      <c r="I856" s="15" t="n">
        <v>12</v>
      </c>
      <c r="J856" s="15" t="s">
        <v>34</v>
      </c>
      <c r="K856" s="15" t="n">
        <v>1994</v>
      </c>
      <c r="L856" s="16" t="str">
        <f aca="false">VLOOKUP(F856,'[1]Goa Member''s Details Revised'!$C$2:$AO$7385,9,0)</f>
        <v>Never</v>
      </c>
      <c r="M856" s="15" t="s">
        <v>2102</v>
      </c>
      <c r="N856" s="17" t="n">
        <f aca="false">VLOOKUP(F856,'[1]Goa Member''s Details Revised'!$C$2:$AO$7385,5,0)</f>
        <v>22000</v>
      </c>
      <c r="O856" s="17" t="n">
        <f aca="false">VLOOKUP(F856,'[1]Goa Member''s Details Revised'!$C$2:$AO$7385,5,0)</f>
        <v>22000</v>
      </c>
      <c r="P856" s="17" t="n">
        <f aca="false">VLOOKUP(F856,'[1]Goa Member''s Details Revised'!$C$2:$AO$7385,6,0)</f>
        <v>15400</v>
      </c>
      <c r="Q856" s="17" t="str">
        <f aca="false">VLOOKUP(F856,'[1]Goa Member''s Details Revised'!$C$2:$AO$7385,8,0)</f>
        <v>Outstanding</v>
      </c>
      <c r="R856" s="17" t="n">
        <f aca="false">+O856-P856</f>
        <v>6600</v>
      </c>
      <c r="S856" s="15" t="e">
        <f aca="false">+#REF!-K856</f>
        <v>#REF!</v>
      </c>
      <c r="T856" s="17" t="n">
        <f aca="false">IF(Q856="regular",((P856-(P856/99)*S856)),(P856-(P856*20%)))</f>
        <v>12320</v>
      </c>
      <c r="U856" s="17" t="e">
        <f aca="false">((P856-(P856/99)*S856))</f>
        <v>#REF!</v>
      </c>
      <c r="V856" s="17" t="n">
        <f aca="false">IF(Q856="regular",0,(P856-(O856*20%)))</f>
        <v>11000</v>
      </c>
      <c r="W856" s="17"/>
      <c r="X856" s="15"/>
      <c r="Y856" s="18" t="str">
        <f aca="false">VLOOKUP(F856,'[1]Goa Member''s Details Revised'!$C$2:$AO$7385,12,0)</f>
        <v>no communication till date (Outstanding Rs.6600/-)</v>
      </c>
    </row>
    <row r="857" customFormat="false" ht="15" hidden="false" customHeight="false" outlineLevel="0" collapsed="false">
      <c r="B857" s="14" t="n">
        <v>856</v>
      </c>
      <c r="C857" s="15"/>
      <c r="D857" s="15" t="s">
        <v>2103</v>
      </c>
      <c r="E857" s="15" t="s">
        <v>25</v>
      </c>
      <c r="F857" s="15" t="n">
        <v>31176</v>
      </c>
      <c r="G857" s="15"/>
      <c r="H857" s="16" t="str">
        <f aca="false">VLOOKUP(F857,'[1]Goa Member''s Details Revised'!$C$2:$AO$7385,2,0)</f>
        <v>L. N. C</v>
      </c>
      <c r="I857" s="15" t="n">
        <v>21</v>
      </c>
      <c r="J857" s="15" t="s">
        <v>34</v>
      </c>
      <c r="K857" s="15" t="n">
        <v>1994</v>
      </c>
      <c r="L857" s="16" t="n">
        <f aca="false">VLOOKUP(F857,'[1]Goa Member''s Details Revised'!$C$2:$AO$7385,9,0)</f>
        <v>2007</v>
      </c>
      <c r="M857" s="15" t="s">
        <v>2104</v>
      </c>
      <c r="N857" s="17" t="n">
        <f aca="false">VLOOKUP(F857,'[1]Goa Member''s Details Revised'!$C$2:$AO$7385,5,0)</f>
        <v>22000</v>
      </c>
      <c r="O857" s="17" t="n">
        <f aca="false">VLOOKUP(F857,'[1]Goa Member''s Details Revised'!$C$2:$AO$7385,5,0)</f>
        <v>22000</v>
      </c>
      <c r="P857" s="17" t="n">
        <f aca="false">VLOOKUP(F857,'[1]Goa Member''s Details Revised'!$C$2:$AO$7385,6,0)</f>
        <v>22000</v>
      </c>
      <c r="Q857" s="17" t="str">
        <f aca="false">VLOOKUP(F857,'[1]Goa Member''s Details Revised'!$C$2:$AO$7385,8,0)</f>
        <v>R.M</v>
      </c>
      <c r="R857" s="17" t="n">
        <f aca="false">+O857-P857</f>
        <v>0</v>
      </c>
      <c r="S857" s="15" t="e">
        <f aca="false">+#REF!-K857</f>
        <v>#REF!</v>
      </c>
      <c r="T857" s="17" t="n">
        <f aca="false">IF(Q857="regular",((P857-(P857/99)*S857)),(P857-(P857*20%)))</f>
        <v>17600</v>
      </c>
      <c r="U857" s="17" t="e">
        <f aca="false">((P857-(P857/99)*S857))</f>
        <v>#REF!</v>
      </c>
      <c r="V857" s="17" t="n">
        <f aca="false">IF(Q857="regular",0,(P857-(O857*20%)))</f>
        <v>17600</v>
      </c>
      <c r="W857" s="17"/>
      <c r="X857" s="15"/>
      <c r="Y857" s="18" t="str">
        <f aca="false">VLOOKUP(F857,'[1]Goa Member''s Details Revised'!$C$2:$AO$7385,12,0)</f>
        <v>No reminder send last communication 07</v>
      </c>
    </row>
    <row r="858" customFormat="false" ht="15" hidden="false" customHeight="false" outlineLevel="0" collapsed="false">
      <c r="B858" s="14" t="n">
        <v>857</v>
      </c>
      <c r="C858" s="15"/>
      <c r="D858" s="15" t="s">
        <v>2105</v>
      </c>
      <c r="E858" s="15" t="s">
        <v>25</v>
      </c>
      <c r="F858" s="15" t="n">
        <v>31178</v>
      </c>
      <c r="G858" s="15"/>
      <c r="H858" s="16" t="str">
        <f aca="false">VLOOKUP(F858,'[1]Goa Member''s Details Revised'!$C$2:$AO$7385,2,0)</f>
        <v>L. N. C</v>
      </c>
      <c r="I858" s="15" t="n">
        <v>25</v>
      </c>
      <c r="J858" s="15" t="s">
        <v>34</v>
      </c>
      <c r="K858" s="15" t="n">
        <v>1994</v>
      </c>
      <c r="L858" s="16" t="n">
        <f aca="false">VLOOKUP(F858,'[1]Goa Member''s Details Revised'!$C$2:$AO$7385,9,0)</f>
        <v>2010</v>
      </c>
      <c r="M858" s="15" t="s">
        <v>2106</v>
      </c>
      <c r="N858" s="17" t="n">
        <f aca="false">VLOOKUP(F858,'[1]Goa Member''s Details Revised'!$C$2:$AO$7385,5,0)</f>
        <v>22500</v>
      </c>
      <c r="O858" s="17" t="n">
        <f aca="false">VLOOKUP(F858,'[1]Goa Member''s Details Revised'!$C$2:$AO$7385,5,0)</f>
        <v>22500</v>
      </c>
      <c r="P858" s="17" t="n">
        <f aca="false">VLOOKUP(F858,'[1]Goa Member''s Details Revised'!$C$2:$AO$7385,6,0)</f>
        <v>22500</v>
      </c>
      <c r="Q858" s="17" t="str">
        <f aca="false">VLOOKUP(F858,'[1]Goa Member''s Details Revised'!$C$2:$AO$7385,8,0)</f>
        <v>R.M</v>
      </c>
      <c r="R858" s="17" t="n">
        <f aca="false">+O858-P858</f>
        <v>0</v>
      </c>
      <c r="S858" s="15" t="e">
        <f aca="false">+#REF!-K858</f>
        <v>#REF!</v>
      </c>
      <c r="T858" s="17" t="n">
        <f aca="false">IF(Q858="regular",((P858-(P858/99)*S858)),(P858-(P858*20%)))</f>
        <v>18000</v>
      </c>
      <c r="U858" s="17" t="e">
        <f aca="false">((P858-(P858/99)*S858))</f>
        <v>#REF!</v>
      </c>
      <c r="V858" s="17" t="n">
        <f aca="false">IF(Q858="regular",0,(P858-(O858*20%)))</f>
        <v>18000</v>
      </c>
      <c r="W858" s="17"/>
      <c r="X858" s="15"/>
      <c r="Y858" s="18" t="str">
        <f aca="false">VLOOKUP(F858,'[1]Goa Member''s Details Revised'!$C$2:$AO$7385,12,0)</f>
        <v>no reminder send so last communication 10</v>
      </c>
    </row>
    <row r="859" customFormat="false" ht="30" hidden="false" customHeight="false" outlineLevel="0" collapsed="false">
      <c r="B859" s="14" t="n">
        <v>858</v>
      </c>
      <c r="C859" s="15"/>
      <c r="D859" s="15" t="s">
        <v>2107</v>
      </c>
      <c r="E859" s="15" t="s">
        <v>25</v>
      </c>
      <c r="F859" s="15" t="n">
        <v>31179</v>
      </c>
      <c r="G859" s="15"/>
      <c r="H859" s="16" t="str">
        <f aca="false">VLOOKUP(F859,'[1]Goa Member''s Details Revised'!$C$2:$AO$7385,2,0)</f>
        <v>L. N. C</v>
      </c>
      <c r="I859" s="15" t="n">
        <v>25</v>
      </c>
      <c r="J859" s="15" t="s">
        <v>34</v>
      </c>
      <c r="K859" s="15" t="n">
        <v>1994</v>
      </c>
      <c r="L859" s="16" t="str">
        <f aca="false">VLOOKUP(F859,'[1]Goa Member''s Details Revised'!$C$2:$AO$7385,9,0)</f>
        <v>Never</v>
      </c>
      <c r="M859" s="15" t="s">
        <v>2108</v>
      </c>
      <c r="N859" s="17" t="n">
        <f aca="false">VLOOKUP(F859,'[1]Goa Member''s Details Revised'!$C$2:$AO$7385,5,0)</f>
        <v>22000</v>
      </c>
      <c r="O859" s="17" t="n">
        <f aca="false">VLOOKUP(F859,'[1]Goa Member''s Details Revised'!$C$2:$AO$7385,5,0)</f>
        <v>22000</v>
      </c>
      <c r="P859" s="17" t="n">
        <f aca="false">VLOOKUP(F859,'[1]Goa Member''s Details Revised'!$C$2:$AO$7385,6,0)</f>
        <v>22000</v>
      </c>
      <c r="Q859" s="17" t="str">
        <f aca="false">VLOOKUP(F859,'[1]Goa Member''s Details Revised'!$C$2:$AO$7385,8,0)</f>
        <v>I.R.M</v>
      </c>
      <c r="R859" s="17" t="n">
        <f aca="false">+O859-P859</f>
        <v>0</v>
      </c>
      <c r="S859" s="15" t="e">
        <f aca="false">+#REF!-K859</f>
        <v>#REF!</v>
      </c>
      <c r="T859" s="17" t="n">
        <f aca="false">IF(Q859="regular",((P859-(P859/99)*S859)),(P859-(P859*20%)))</f>
        <v>17600</v>
      </c>
      <c r="U859" s="17" t="e">
        <f aca="false">((P859-(P859/99)*S859))</f>
        <v>#REF!</v>
      </c>
      <c r="V859" s="17" t="n">
        <f aca="false">IF(Q859="regular",0,(P859-(O859*20%)))</f>
        <v>17600</v>
      </c>
      <c r="W859" s="17"/>
      <c r="X859" s="15"/>
      <c r="Y859" s="18" t="str">
        <f aca="false">VLOOKUP(F859,'[1]Goa Member''s Details Revised'!$C$2:$AO$7385,12,0)</f>
        <v>we send last reminder in 2012.then we did not receive any reply.</v>
      </c>
    </row>
    <row r="860" customFormat="false" ht="30" hidden="false" customHeight="false" outlineLevel="0" collapsed="false">
      <c r="B860" s="14" t="n">
        <v>859</v>
      </c>
      <c r="C860" s="15"/>
      <c r="D860" s="15" t="s">
        <v>2109</v>
      </c>
      <c r="E860" s="15" t="s">
        <v>25</v>
      </c>
      <c r="F860" s="15" t="n">
        <v>31181</v>
      </c>
      <c r="G860" s="15"/>
      <c r="H860" s="16" t="str">
        <f aca="false">VLOOKUP(F860,'[1]Goa Member''s Details Revised'!$C$2:$AO$7385,2,0)</f>
        <v>L. N. C</v>
      </c>
      <c r="I860" s="15" t="n">
        <v>27</v>
      </c>
      <c r="J860" s="15" t="s">
        <v>34</v>
      </c>
      <c r="K860" s="15" t="n">
        <v>1994</v>
      </c>
      <c r="L860" s="16" t="str">
        <f aca="false">VLOOKUP(F860,'[1]Goa Member''s Details Revised'!$C$2:$AO$7385,9,0)</f>
        <v>Never</v>
      </c>
      <c r="M860" s="15" t="s">
        <v>2110</v>
      </c>
      <c r="N860" s="17" t="n">
        <f aca="false">VLOOKUP(F860,'[1]Goa Member''s Details Revised'!$C$2:$AO$7385,5,0)</f>
        <v>22000</v>
      </c>
      <c r="O860" s="17" t="n">
        <f aca="false">VLOOKUP(F860,'[1]Goa Member''s Details Revised'!$C$2:$AO$7385,5,0)</f>
        <v>22000</v>
      </c>
      <c r="P860" s="17" t="n">
        <f aca="false">VLOOKUP(F860,'[1]Goa Member''s Details Revised'!$C$2:$AO$7385,6,0)</f>
        <v>22000</v>
      </c>
      <c r="Q860" s="17" t="str">
        <f aca="false">VLOOKUP(F860,'[1]Goa Member''s Details Revised'!$C$2:$AO$7385,8,0)</f>
        <v>I.R.M</v>
      </c>
      <c r="R860" s="17" t="n">
        <f aca="false">+O860-P860</f>
        <v>0</v>
      </c>
      <c r="S860" s="15" t="e">
        <f aca="false">+#REF!-K860</f>
        <v>#REF!</v>
      </c>
      <c r="T860" s="17" t="n">
        <f aca="false">IF(Q860="regular",((P860-(P860/99)*S860)),(P860-(P860*20%)))</f>
        <v>17600</v>
      </c>
      <c r="U860" s="17" t="e">
        <f aca="false">((P860-(P860/99)*S860))</f>
        <v>#REF!</v>
      </c>
      <c r="V860" s="17" t="n">
        <f aca="false">IF(Q860="regular",0,(P860-(O860*20%)))</f>
        <v>17600</v>
      </c>
      <c r="W860" s="17"/>
      <c r="X860" s="15"/>
      <c r="Y860" s="18" t="str">
        <f aca="false">VLOOKUP(F860,'[1]Goa Member''s Details Revised'!$C$2:$AO$7385,12,0)</f>
        <v>we send last reminder in 2012.then we did not receive any reply.</v>
      </c>
    </row>
    <row r="861" customFormat="false" ht="15" hidden="false" customHeight="false" outlineLevel="0" collapsed="false">
      <c r="B861" s="14" t="n">
        <v>860</v>
      </c>
      <c r="C861" s="15"/>
      <c r="D861" s="15" t="s">
        <v>2111</v>
      </c>
      <c r="E861" s="15" t="s">
        <v>25</v>
      </c>
      <c r="F861" s="15" t="n">
        <v>31182</v>
      </c>
      <c r="G861" s="15"/>
      <c r="H861" s="16" t="str">
        <f aca="false">VLOOKUP(F861,'[1]Goa Member''s Details Revised'!$C$2:$AO$7385,2,0)</f>
        <v>L. N. C</v>
      </c>
      <c r="I861" s="15" t="n">
        <v>27</v>
      </c>
      <c r="J861" s="15" t="s">
        <v>34</v>
      </c>
      <c r="K861" s="15" t="n">
        <v>1994</v>
      </c>
      <c r="L861" s="16" t="n">
        <f aca="false">VLOOKUP(F861,'[1]Goa Member''s Details Revised'!$C$2:$AO$7385,9,0)</f>
        <v>2012</v>
      </c>
      <c r="M861" s="21" t="s">
        <v>2112</v>
      </c>
      <c r="N861" s="17" t="n">
        <f aca="false">VLOOKUP(F861,'[1]Goa Member''s Details Revised'!$C$2:$AO$7385,5,0)</f>
        <v>49400</v>
      </c>
      <c r="O861" s="17" t="n">
        <f aca="false">VLOOKUP(F861,'[1]Goa Member''s Details Revised'!$C$2:$AO$7385,5,0)</f>
        <v>49400</v>
      </c>
      <c r="P861" s="17" t="n">
        <f aca="false">VLOOKUP(F861,'[1]Goa Member''s Details Revised'!$C$2:$AO$7385,6,0)</f>
        <v>49400</v>
      </c>
      <c r="Q861" s="17" t="str">
        <f aca="false">VLOOKUP(F861,'[1]Goa Member''s Details Revised'!$C$2:$AO$7385,8,0)</f>
        <v>R.M</v>
      </c>
      <c r="R861" s="17" t="n">
        <f aca="false">+O861-P861</f>
        <v>0</v>
      </c>
      <c r="S861" s="15" t="e">
        <f aca="false">+#REF!-K861</f>
        <v>#REF!</v>
      </c>
      <c r="T861" s="17" t="n">
        <f aca="false">IF(Q861="regular",((P861-(P861/99)*S861)),(P861-(P861*20%)))</f>
        <v>39520</v>
      </c>
      <c r="U861" s="17" t="e">
        <f aca="false">((P861-(P861/99)*S861))</f>
        <v>#REF!</v>
      </c>
      <c r="V861" s="17" t="n">
        <f aca="false">IF(Q861="regular",0,(P861-(O861*20%)))</f>
        <v>39520</v>
      </c>
      <c r="W861" s="17"/>
      <c r="X861" s="15"/>
      <c r="Y861" s="18" t="str">
        <f aca="false">VLOOKUP(F861,'[1]Goa Member''s Details Revised'!$C$2:$AO$7385,12,0)</f>
        <v>cancelled on 29/11/22</v>
      </c>
    </row>
    <row r="862" customFormat="false" ht="15" hidden="false" customHeight="false" outlineLevel="0" collapsed="false">
      <c r="B862" s="14" t="n">
        <v>861</v>
      </c>
      <c r="C862" s="15"/>
      <c r="D862" s="15" t="s">
        <v>2113</v>
      </c>
      <c r="E862" s="15" t="s">
        <v>25</v>
      </c>
      <c r="F862" s="15" t="n">
        <v>31186</v>
      </c>
      <c r="G862" s="15"/>
      <c r="H862" s="16" t="str">
        <f aca="false">VLOOKUP(F862,'[1]Goa Member''s Details Revised'!$C$2:$AO$7385,2,0)</f>
        <v>L. N. C</v>
      </c>
      <c r="I862" s="15" t="n">
        <v>29</v>
      </c>
      <c r="J862" s="15" t="s">
        <v>34</v>
      </c>
      <c r="K862" s="15" t="n">
        <v>1994</v>
      </c>
      <c r="L862" s="16" t="str">
        <f aca="false">VLOOKUP(F862,'[1]Goa Member''s Details Revised'!$C$2:$AO$7385,9,0)</f>
        <v>Never</v>
      </c>
      <c r="M862" s="15" t="s">
        <v>2114</v>
      </c>
      <c r="N862" s="17" t="n">
        <f aca="false">VLOOKUP(F862,'[1]Goa Member''s Details Revised'!$C$2:$AO$7385,5,0)</f>
        <v>52000</v>
      </c>
      <c r="O862" s="17" t="n">
        <f aca="false">VLOOKUP(F862,'[1]Goa Member''s Details Revised'!$C$2:$AO$7385,5,0)</f>
        <v>52000</v>
      </c>
      <c r="P862" s="17" t="n">
        <f aca="false">VLOOKUP(F862,'[1]Goa Member''s Details Revised'!$C$2:$AO$7385,6,0)</f>
        <v>15600</v>
      </c>
      <c r="Q862" s="17" t="str">
        <f aca="false">VLOOKUP(F862,'[1]Goa Member''s Details Revised'!$C$2:$AO$7385,8,0)</f>
        <v>Outstanding</v>
      </c>
      <c r="R862" s="17" t="n">
        <f aca="false">+O862-P862</f>
        <v>36400</v>
      </c>
      <c r="S862" s="15" t="e">
        <f aca="false">+#REF!-K862</f>
        <v>#REF!</v>
      </c>
      <c r="T862" s="17" t="n">
        <f aca="false">IF(Q862="regular",((P862-(P862/99)*S862)),(P862-(P862*20%)))</f>
        <v>12480</v>
      </c>
      <c r="U862" s="17" t="e">
        <f aca="false">((P862-(P862/99)*S862))</f>
        <v>#REF!</v>
      </c>
      <c r="V862" s="17" t="n">
        <f aca="false">IF(Q862="regular",0,(P862-(O862*20%)))</f>
        <v>5200</v>
      </c>
      <c r="W862" s="17"/>
      <c r="X862" s="15"/>
      <c r="Y862" s="18" t="str">
        <f aca="false">VLOOKUP(F862,'[1]Goa Member''s Details Revised'!$C$2:$AO$7385,12,0)</f>
        <v>no communication till date (Outstanding Rs.36400/-)</v>
      </c>
    </row>
    <row r="863" customFormat="false" ht="15" hidden="false" customHeight="false" outlineLevel="0" collapsed="false">
      <c r="B863" s="14" t="n">
        <v>862</v>
      </c>
      <c r="C863" s="15"/>
      <c r="D863" s="15" t="s">
        <v>2115</v>
      </c>
      <c r="E863" s="15" t="s">
        <v>25</v>
      </c>
      <c r="F863" s="15" t="n">
        <v>31187</v>
      </c>
      <c r="G863" s="15"/>
      <c r="H863" s="16" t="str">
        <f aca="false">VLOOKUP(F863,'[1]Goa Member''s Details Revised'!$C$2:$AO$7385,2,0)</f>
        <v>L. N. C</v>
      </c>
      <c r="I863" s="15" t="n">
        <v>30</v>
      </c>
      <c r="J863" s="15" t="s">
        <v>34</v>
      </c>
      <c r="K863" s="15" t="n">
        <v>1994</v>
      </c>
      <c r="L863" s="16" t="str">
        <f aca="false">VLOOKUP(F863,'[1]Goa Member''s Details Revised'!$C$2:$AO$7385,9,0)</f>
        <v>Never</v>
      </c>
      <c r="M863" s="15" t="s">
        <v>2116</v>
      </c>
      <c r="N863" s="17" t="n">
        <f aca="false">VLOOKUP(F863,'[1]Goa Member''s Details Revised'!$C$2:$AO$7385,5,0)</f>
        <v>38000</v>
      </c>
      <c r="O863" s="17" t="n">
        <f aca="false">VLOOKUP(F863,'[1]Goa Member''s Details Revised'!$C$2:$AO$7385,5,0)</f>
        <v>38000</v>
      </c>
      <c r="P863" s="17" t="n">
        <f aca="false">VLOOKUP(F863,'[1]Goa Member''s Details Revised'!$C$2:$AO$7385,6,0)</f>
        <v>38000</v>
      </c>
      <c r="Q863" s="17" t="str">
        <f aca="false">VLOOKUP(F863,'[1]Goa Member''s Details Revised'!$C$2:$AO$7385,8,0)</f>
        <v>I.R.M</v>
      </c>
      <c r="R863" s="17" t="n">
        <f aca="false">+O863-P863</f>
        <v>0</v>
      </c>
      <c r="S863" s="15" t="e">
        <f aca="false">+#REF!-K863</f>
        <v>#REF!</v>
      </c>
      <c r="T863" s="17" t="n">
        <f aca="false">IF(Q863="regular",((P863-(P863/99)*S863)),(P863-(P863*20%)))</f>
        <v>30400</v>
      </c>
      <c r="U863" s="17" t="e">
        <f aca="false">((P863-(P863/99)*S863))</f>
        <v>#REF!</v>
      </c>
      <c r="V863" s="17" t="n">
        <f aca="false">IF(Q863="regular",0,(P863-(O863*20%)))</f>
        <v>30400</v>
      </c>
      <c r="W863" s="17"/>
      <c r="X863" s="15"/>
      <c r="Y863" s="18" t="str">
        <f aca="false">VLOOKUP(F863,'[1]Goa Member''s Details Revised'!$C$2:$AO$7385,12,0)</f>
        <v>last communication 07</v>
      </c>
    </row>
    <row r="864" customFormat="false" ht="30" hidden="false" customHeight="false" outlineLevel="0" collapsed="false">
      <c r="B864" s="14" t="n">
        <v>863</v>
      </c>
      <c r="C864" s="15"/>
      <c r="D864" s="15" t="s">
        <v>2117</v>
      </c>
      <c r="E864" s="15" t="s">
        <v>25</v>
      </c>
      <c r="F864" s="15" t="n">
        <v>31188</v>
      </c>
      <c r="G864" s="15"/>
      <c r="H864" s="16" t="str">
        <f aca="false">VLOOKUP(F864,'[1]Goa Member''s Details Revised'!$C$2:$AO$7385,2,0)</f>
        <v>L. N. C</v>
      </c>
      <c r="I864" s="15" t="n">
        <v>31</v>
      </c>
      <c r="J864" s="15" t="s">
        <v>34</v>
      </c>
      <c r="K864" s="15" t="n">
        <v>1994</v>
      </c>
      <c r="L864" s="16" t="str">
        <f aca="false">VLOOKUP(F864,'[1]Goa Member''s Details Revised'!$C$2:$AO$7385,9,0)</f>
        <v>Never</v>
      </c>
      <c r="M864" s="15" t="s">
        <v>2118</v>
      </c>
      <c r="N864" s="17" t="n">
        <f aca="false">VLOOKUP(F864,'[1]Goa Member''s Details Revised'!$C$2:$AO$7385,5,0)</f>
        <v>30000</v>
      </c>
      <c r="O864" s="17" t="n">
        <f aca="false">VLOOKUP(F864,'[1]Goa Member''s Details Revised'!$C$2:$AO$7385,5,0)</f>
        <v>30000</v>
      </c>
      <c r="P864" s="17" t="n">
        <f aca="false">VLOOKUP(F864,'[1]Goa Member''s Details Revised'!$C$2:$AO$7385,6,0)</f>
        <v>30000</v>
      </c>
      <c r="Q864" s="17" t="str">
        <f aca="false">VLOOKUP(F864,'[1]Goa Member''s Details Revised'!$C$2:$AO$7385,8,0)</f>
        <v>I.R.M</v>
      </c>
      <c r="R864" s="17" t="n">
        <f aca="false">+O864-P864</f>
        <v>0</v>
      </c>
      <c r="S864" s="15" t="e">
        <f aca="false">+#REF!-K864</f>
        <v>#REF!</v>
      </c>
      <c r="T864" s="17" t="n">
        <f aca="false">IF(Q864="regular",((P864-(P864/99)*S864)),(P864-(P864*20%)))</f>
        <v>24000</v>
      </c>
      <c r="U864" s="17" t="e">
        <f aca="false">((P864-(P864/99)*S864))</f>
        <v>#REF!</v>
      </c>
      <c r="V864" s="17" t="n">
        <f aca="false">IF(Q864="regular",0,(P864-(O864*20%)))</f>
        <v>24000</v>
      </c>
      <c r="W864" s="17"/>
      <c r="X864" s="15"/>
      <c r="Y864" s="18" t="str">
        <f aca="false">VLOOKUP(F864,'[1]Goa Member''s Details Revised'!$C$2:$AO$7385,12,0)</f>
        <v>we send last reminder in 2012.then we did not receive any reply.</v>
      </c>
    </row>
    <row r="865" customFormat="false" ht="30" hidden="false" customHeight="false" outlineLevel="0" collapsed="false">
      <c r="B865" s="14" t="n">
        <v>864</v>
      </c>
      <c r="C865" s="15"/>
      <c r="D865" s="15" t="s">
        <v>2119</v>
      </c>
      <c r="E865" s="15" t="s">
        <v>25</v>
      </c>
      <c r="F865" s="15" t="n">
        <v>31189</v>
      </c>
      <c r="G865" s="15"/>
      <c r="H865" s="16" t="str">
        <f aca="false">VLOOKUP(F865,'[1]Goa Member''s Details Revised'!$C$2:$AO$7385,2,0)</f>
        <v>L. N. C</v>
      </c>
      <c r="I865" s="15" t="n">
        <v>24</v>
      </c>
      <c r="J865" s="15" t="s">
        <v>34</v>
      </c>
      <c r="K865" s="15" t="n">
        <v>1994</v>
      </c>
      <c r="L865" s="16" t="str">
        <f aca="false">VLOOKUP(F865,'[1]Goa Member''s Details Revised'!$C$2:$AO$7385,9,0)</f>
        <v>Never</v>
      </c>
      <c r="M865" s="15" t="s">
        <v>2120</v>
      </c>
      <c r="N865" s="17" t="n">
        <f aca="false">VLOOKUP(F865,'[1]Goa Member''s Details Revised'!$C$2:$AO$7385,5,0)</f>
        <v>22000</v>
      </c>
      <c r="O865" s="17" t="n">
        <f aca="false">VLOOKUP(F865,'[1]Goa Member''s Details Revised'!$C$2:$AO$7385,5,0)</f>
        <v>22000</v>
      </c>
      <c r="P865" s="17" t="n">
        <f aca="false">VLOOKUP(F865,'[1]Goa Member''s Details Revised'!$C$2:$AO$7385,6,0)</f>
        <v>22000</v>
      </c>
      <c r="Q865" s="17" t="str">
        <f aca="false">VLOOKUP(F865,'[1]Goa Member''s Details Revised'!$C$2:$AO$7385,8,0)</f>
        <v>I.R.M</v>
      </c>
      <c r="R865" s="17" t="n">
        <f aca="false">+O865-P865</f>
        <v>0</v>
      </c>
      <c r="S865" s="15" t="e">
        <f aca="false">+#REF!-K865</f>
        <v>#REF!</v>
      </c>
      <c r="T865" s="17" t="n">
        <f aca="false">IF(Q865="regular",((P865-(P865/99)*S865)),(P865-(P865*20%)))</f>
        <v>17600</v>
      </c>
      <c r="U865" s="17" t="e">
        <f aca="false">((P865-(P865/99)*S865))</f>
        <v>#REF!</v>
      </c>
      <c r="V865" s="17" t="n">
        <f aca="false">IF(Q865="regular",0,(P865-(O865*20%)))</f>
        <v>17600</v>
      </c>
      <c r="W865" s="17"/>
      <c r="X865" s="15"/>
      <c r="Y865" s="18" t="str">
        <f aca="false">VLOOKUP(F865,'[1]Goa Member''s Details Revised'!$C$2:$AO$7385,12,0)</f>
        <v>we send last reminder in 2012.then we did not receive any reply.</v>
      </c>
    </row>
    <row r="866" customFormat="false" ht="30" hidden="false" customHeight="false" outlineLevel="0" collapsed="false">
      <c r="B866" s="14" t="n">
        <v>865</v>
      </c>
      <c r="C866" s="15"/>
      <c r="D866" s="15" t="s">
        <v>2121</v>
      </c>
      <c r="E866" s="15" t="s">
        <v>25</v>
      </c>
      <c r="F866" s="15" t="n">
        <v>31190</v>
      </c>
      <c r="G866" s="15"/>
      <c r="H866" s="16" t="str">
        <f aca="false">VLOOKUP(F866,'[1]Goa Member''s Details Revised'!$C$2:$AO$7385,2,0)</f>
        <v>L. N. C</v>
      </c>
      <c r="I866" s="15" t="n">
        <v>29</v>
      </c>
      <c r="J866" s="15" t="s">
        <v>34</v>
      </c>
      <c r="K866" s="15" t="n">
        <v>1994</v>
      </c>
      <c r="L866" s="16" t="str">
        <f aca="false">VLOOKUP(F866,'[1]Goa Member''s Details Revised'!$C$2:$AO$7385,9,0)</f>
        <v>Never</v>
      </c>
      <c r="M866" s="15" t="s">
        <v>2122</v>
      </c>
      <c r="N866" s="17" t="n">
        <f aca="false">VLOOKUP(F866,'[1]Goa Member''s Details Revised'!$C$2:$AO$7385,5,0)</f>
        <v>30000</v>
      </c>
      <c r="O866" s="17" t="n">
        <f aca="false">VLOOKUP(F866,'[1]Goa Member''s Details Revised'!$C$2:$AO$7385,5,0)</f>
        <v>30000</v>
      </c>
      <c r="P866" s="17" t="n">
        <f aca="false">VLOOKUP(F866,'[1]Goa Member''s Details Revised'!$C$2:$AO$7385,6,0)</f>
        <v>30000</v>
      </c>
      <c r="Q866" s="17" t="str">
        <f aca="false">VLOOKUP(F866,'[1]Goa Member''s Details Revised'!$C$2:$AO$7385,8,0)</f>
        <v>I.R.M</v>
      </c>
      <c r="R866" s="17" t="n">
        <f aca="false">+O866-P866</f>
        <v>0</v>
      </c>
      <c r="S866" s="15" t="e">
        <f aca="false">+#REF!-K866</f>
        <v>#REF!</v>
      </c>
      <c r="T866" s="17" t="n">
        <f aca="false">IF(Q866="regular",((P866-(P866/99)*S866)),(P866-(P866*20%)))</f>
        <v>24000</v>
      </c>
      <c r="U866" s="17" t="e">
        <f aca="false">((P866-(P866/99)*S866))</f>
        <v>#REF!</v>
      </c>
      <c r="V866" s="17" t="n">
        <f aca="false">IF(Q866="regular",0,(P866-(O866*20%)))</f>
        <v>24000</v>
      </c>
      <c r="W866" s="17"/>
      <c r="X866" s="15"/>
      <c r="Y866" s="18" t="str">
        <f aca="false">VLOOKUP(F866,'[1]Goa Member''s Details Revised'!$C$2:$AO$7385,12,0)</f>
        <v>we send last reminder in 2012.then we did not receive any reply.</v>
      </c>
    </row>
    <row r="867" customFormat="false" ht="30" hidden="false" customHeight="false" outlineLevel="0" collapsed="false">
      <c r="B867" s="14" t="n">
        <v>866</v>
      </c>
      <c r="C867" s="15"/>
      <c r="D867" s="15" t="s">
        <v>2123</v>
      </c>
      <c r="E867" s="15" t="s">
        <v>25</v>
      </c>
      <c r="F867" s="15" t="n">
        <v>31191</v>
      </c>
      <c r="G867" s="15"/>
      <c r="H867" s="16" t="str">
        <f aca="false">VLOOKUP(F867,'[1]Goa Member''s Details Revised'!$C$2:$AO$7385,2,0)</f>
        <v>L. N. C</v>
      </c>
      <c r="I867" s="15" t="n">
        <v>31</v>
      </c>
      <c r="J867" s="15" t="s">
        <v>34</v>
      </c>
      <c r="K867" s="15" t="n">
        <v>1994</v>
      </c>
      <c r="L867" s="16" t="str">
        <f aca="false">VLOOKUP(F867,'[1]Goa Member''s Details Revised'!$C$2:$AO$7385,9,0)</f>
        <v>Never</v>
      </c>
      <c r="M867" s="15" t="s">
        <v>2124</v>
      </c>
      <c r="N867" s="17" t="n">
        <f aca="false">VLOOKUP(F867,'[1]Goa Member''s Details Revised'!$C$2:$AO$7385,5,0)</f>
        <v>30000</v>
      </c>
      <c r="O867" s="17" t="n">
        <f aca="false">VLOOKUP(F867,'[1]Goa Member''s Details Revised'!$C$2:$AO$7385,5,0)</f>
        <v>30000</v>
      </c>
      <c r="P867" s="17" t="n">
        <f aca="false">VLOOKUP(F867,'[1]Goa Member''s Details Revised'!$C$2:$AO$7385,6,0)</f>
        <v>30000</v>
      </c>
      <c r="Q867" s="17" t="str">
        <f aca="false">VLOOKUP(F867,'[1]Goa Member''s Details Revised'!$C$2:$AO$7385,8,0)</f>
        <v>I.R.M</v>
      </c>
      <c r="R867" s="17" t="n">
        <f aca="false">+O867-P867</f>
        <v>0</v>
      </c>
      <c r="S867" s="15" t="e">
        <f aca="false">+#REF!-K867</f>
        <v>#REF!</v>
      </c>
      <c r="T867" s="17" t="n">
        <f aca="false">IF(Q867="regular",((P867-(P867/99)*S867)),(P867-(P867*20%)))</f>
        <v>24000</v>
      </c>
      <c r="U867" s="17" t="e">
        <f aca="false">((P867-(P867/99)*S867))</f>
        <v>#REF!</v>
      </c>
      <c r="V867" s="17" t="n">
        <f aca="false">IF(Q867="regular",0,(P867-(O867*20%)))</f>
        <v>24000</v>
      </c>
      <c r="W867" s="17"/>
      <c r="X867" s="15"/>
      <c r="Y867" s="18" t="str">
        <f aca="false">VLOOKUP(F867,'[1]Goa Member''s Details Revised'!$C$2:$AO$7385,12,0)</f>
        <v>we send last reminder in 2012.then we did not receive any reply.</v>
      </c>
    </row>
    <row r="868" customFormat="false" ht="30" hidden="false" customHeight="false" outlineLevel="0" collapsed="false">
      <c r="B868" s="14" t="n">
        <v>867</v>
      </c>
      <c r="C868" s="15"/>
      <c r="D868" s="15" t="s">
        <v>2125</v>
      </c>
      <c r="E868" s="15" t="s">
        <v>25</v>
      </c>
      <c r="F868" s="15" t="n">
        <v>31192</v>
      </c>
      <c r="G868" s="15"/>
      <c r="H868" s="16" t="str">
        <f aca="false">VLOOKUP(F868,'[1]Goa Member''s Details Revised'!$C$2:$AO$7385,2,0)</f>
        <v>L. N. C</v>
      </c>
      <c r="I868" s="15" t="n">
        <v>27</v>
      </c>
      <c r="J868" s="15" t="s">
        <v>34</v>
      </c>
      <c r="K868" s="15" t="n">
        <v>1994</v>
      </c>
      <c r="L868" s="16" t="str">
        <f aca="false">VLOOKUP(F868,'[1]Goa Member''s Details Revised'!$C$2:$AO$7385,9,0)</f>
        <v>Never</v>
      </c>
      <c r="M868" s="15" t="s">
        <v>2126</v>
      </c>
      <c r="N868" s="17" t="n">
        <f aca="false">VLOOKUP(F868,'[1]Goa Member''s Details Revised'!$C$2:$AO$7385,5,0)</f>
        <v>22000</v>
      </c>
      <c r="O868" s="17" t="n">
        <f aca="false">VLOOKUP(F868,'[1]Goa Member''s Details Revised'!$C$2:$AO$7385,5,0)</f>
        <v>22000</v>
      </c>
      <c r="P868" s="17" t="n">
        <f aca="false">VLOOKUP(F868,'[1]Goa Member''s Details Revised'!$C$2:$AO$7385,6,0)</f>
        <v>12100</v>
      </c>
      <c r="Q868" s="17" t="str">
        <f aca="false">VLOOKUP(F868,'[1]Goa Member''s Details Revised'!$C$2:$AO$7385,8,0)</f>
        <v>Outstanding</v>
      </c>
      <c r="R868" s="17" t="n">
        <f aca="false">+O868-P868</f>
        <v>9900</v>
      </c>
      <c r="S868" s="15" t="e">
        <f aca="false">+#REF!-K868</f>
        <v>#REF!</v>
      </c>
      <c r="T868" s="17" t="n">
        <f aca="false">IF(Q868="regular",((P868-(P868/99)*S868)),(P868-(P868*20%)))</f>
        <v>9680</v>
      </c>
      <c r="U868" s="17" t="e">
        <f aca="false">((P868-(P868/99)*S868))</f>
        <v>#REF!</v>
      </c>
      <c r="V868" s="17" t="n">
        <f aca="false">IF(Q868="regular",0,(P868-(O868*20%)))</f>
        <v>7700</v>
      </c>
      <c r="W868" s="17"/>
      <c r="X868" s="15"/>
      <c r="Y868" s="18" t="str">
        <f aca="false">VLOOKUP(F868,'[1]Goa Member''s Details Revised'!$C$2:$AO$7385,12,0)</f>
        <v>No documents is in file only POD receipt is in file (Outstanding Rs. 9900/-)</v>
      </c>
    </row>
    <row r="869" customFormat="false" ht="15" hidden="false" customHeight="false" outlineLevel="0" collapsed="false">
      <c r="B869" s="14" t="n">
        <v>868</v>
      </c>
      <c r="C869" s="15"/>
      <c r="D869" s="15" t="s">
        <v>2127</v>
      </c>
      <c r="E869" s="15" t="s">
        <v>25</v>
      </c>
      <c r="F869" s="15" t="n">
        <v>31193</v>
      </c>
      <c r="G869" s="15"/>
      <c r="H869" s="16" t="str">
        <f aca="false">VLOOKUP(F869,'[1]Goa Member''s Details Revised'!$C$2:$AO$7385,2,0)</f>
        <v>L. N. C</v>
      </c>
      <c r="I869" s="15" t="n">
        <v>27</v>
      </c>
      <c r="J869" s="15" t="s">
        <v>34</v>
      </c>
      <c r="K869" s="15" t="n">
        <v>1994</v>
      </c>
      <c r="L869" s="16" t="str">
        <f aca="false">VLOOKUP(F869,'[1]Goa Member''s Details Revised'!$C$2:$AO$7385,9,0)</f>
        <v>Never</v>
      </c>
      <c r="M869" s="15" t="s">
        <v>2128</v>
      </c>
      <c r="N869" s="17" t="n">
        <f aca="false">VLOOKUP(F869,'[1]Goa Member''s Details Revised'!$C$2:$AO$7385,5,0)</f>
        <v>22000</v>
      </c>
      <c r="O869" s="17" t="n">
        <f aca="false">VLOOKUP(F869,'[1]Goa Member''s Details Revised'!$C$2:$AO$7385,5,0)</f>
        <v>22000</v>
      </c>
      <c r="P869" s="17" t="n">
        <f aca="false">VLOOKUP(F869,'[1]Goa Member''s Details Revised'!$C$2:$AO$7385,6,0)</f>
        <v>5500</v>
      </c>
      <c r="Q869" s="17" t="str">
        <f aca="false">VLOOKUP(F869,'[1]Goa Member''s Details Revised'!$C$2:$AO$7385,8,0)</f>
        <v>outstanding</v>
      </c>
      <c r="R869" s="17" t="n">
        <f aca="false">+O869-P869</f>
        <v>16500</v>
      </c>
      <c r="S869" s="15" t="e">
        <f aca="false">+#REF!-K869</f>
        <v>#REF!</v>
      </c>
      <c r="T869" s="17" t="n">
        <f aca="false">IF(Q869="regular",((P869-(P869/99)*S869)),(P869-(P869*20%)))</f>
        <v>4400</v>
      </c>
      <c r="U869" s="17" t="e">
        <f aca="false">((P869-(P869/99)*S869))</f>
        <v>#REF!</v>
      </c>
      <c r="V869" s="17" t="n">
        <f aca="false">IF(Q869="regular",0,(P869-(O869*20%)))</f>
        <v>1100</v>
      </c>
      <c r="W869" s="17"/>
      <c r="X869" s="15"/>
      <c r="Y869" s="18" t="str">
        <f aca="false">VLOOKUP(F869,'[1]Goa Member''s Details Revised'!$C$2:$AO$7385,12,0)</f>
        <v>last communication 07 (Outstanding Rs. 16500/-)</v>
      </c>
    </row>
    <row r="870" customFormat="false" ht="30" hidden="false" customHeight="false" outlineLevel="0" collapsed="false">
      <c r="B870" s="14" t="n">
        <v>869</v>
      </c>
      <c r="C870" s="15"/>
      <c r="D870" s="15" t="s">
        <v>2129</v>
      </c>
      <c r="E870" s="15" t="s">
        <v>25</v>
      </c>
      <c r="F870" s="15" t="n">
        <v>31195</v>
      </c>
      <c r="G870" s="15"/>
      <c r="H870" s="16" t="str">
        <f aca="false">VLOOKUP(F870,'[1]Goa Member''s Details Revised'!$C$2:$AO$7385,2,0)</f>
        <v>L. N. C</v>
      </c>
      <c r="I870" s="15" t="n">
        <v>31</v>
      </c>
      <c r="J870" s="15" t="s">
        <v>34</v>
      </c>
      <c r="K870" s="15" t="n">
        <v>1994</v>
      </c>
      <c r="L870" s="16" t="str">
        <f aca="false">VLOOKUP(F870,'[1]Goa Member''s Details Revised'!$C$2:$AO$7385,9,0)</f>
        <v>Never</v>
      </c>
      <c r="M870" s="15" t="s">
        <v>2130</v>
      </c>
      <c r="N870" s="17" t="n">
        <f aca="false">VLOOKUP(F870,'[1]Goa Member''s Details Revised'!$C$2:$AO$7385,5,0)</f>
        <v>30000</v>
      </c>
      <c r="O870" s="17" t="n">
        <f aca="false">VLOOKUP(F870,'[1]Goa Member''s Details Revised'!$C$2:$AO$7385,5,0)</f>
        <v>30000</v>
      </c>
      <c r="P870" s="17" t="n">
        <f aca="false">VLOOKUP(F870,'[1]Goa Member''s Details Revised'!$C$2:$AO$7385,6,0)</f>
        <v>15000</v>
      </c>
      <c r="Q870" s="17" t="str">
        <f aca="false">VLOOKUP(F870,'[1]Goa Member''s Details Revised'!$C$2:$AO$7385,8,0)</f>
        <v>Outstanding</v>
      </c>
      <c r="R870" s="17" t="n">
        <f aca="false">+O870-P870</f>
        <v>15000</v>
      </c>
      <c r="S870" s="15" t="e">
        <f aca="false">+#REF!-K870</f>
        <v>#REF!</v>
      </c>
      <c r="T870" s="17" t="n">
        <f aca="false">IF(Q870="regular",((P870-(P870/99)*S870)),(P870-(P870*20%)))</f>
        <v>12000</v>
      </c>
      <c r="U870" s="17" t="e">
        <f aca="false">((P870-(P870/99)*S870))</f>
        <v>#REF!</v>
      </c>
      <c r="V870" s="17" t="n">
        <f aca="false">IF(Q870="regular",0,(P870-(O870*20%)))</f>
        <v>9000</v>
      </c>
      <c r="W870" s="17"/>
      <c r="X870" s="15"/>
      <c r="Y870" s="18" t="str">
        <f aca="false">VLOOKUP(F870,'[1]Goa Member''s Details Revised'!$C$2:$AO$7385,12,0)</f>
        <v>we send last reminder in 2012.then we did not receive any reply.</v>
      </c>
    </row>
    <row r="871" customFormat="false" ht="30" hidden="false" customHeight="false" outlineLevel="0" collapsed="false">
      <c r="B871" s="14" t="n">
        <v>870</v>
      </c>
      <c r="C871" s="15"/>
      <c r="D871" s="15" t="s">
        <v>2131</v>
      </c>
      <c r="E871" s="15" t="s">
        <v>25</v>
      </c>
      <c r="F871" s="15" t="n">
        <v>31196</v>
      </c>
      <c r="G871" s="15"/>
      <c r="H871" s="16" t="str">
        <f aca="false">VLOOKUP(F871,'[1]Goa Member''s Details Revised'!$C$2:$AO$7385,2,0)</f>
        <v>L. N. C</v>
      </c>
      <c r="I871" s="15" t="n">
        <v>31</v>
      </c>
      <c r="J871" s="15" t="s">
        <v>34</v>
      </c>
      <c r="K871" s="15" t="n">
        <v>1994</v>
      </c>
      <c r="L871" s="16" t="str">
        <f aca="false">VLOOKUP(F871,'[1]Goa Member''s Details Revised'!$C$2:$AO$7385,9,0)</f>
        <v>Never</v>
      </c>
      <c r="M871" s="15" t="s">
        <v>2132</v>
      </c>
      <c r="N871" s="17" t="n">
        <f aca="false">VLOOKUP(F871,'[1]Goa Member''s Details Revised'!$C$2:$AO$7385,5,0)</f>
        <v>40000</v>
      </c>
      <c r="O871" s="17" t="n">
        <f aca="false">VLOOKUP(F871,'[1]Goa Member''s Details Revised'!$C$2:$AO$7385,5,0)</f>
        <v>40000</v>
      </c>
      <c r="P871" s="17" t="n">
        <f aca="false">VLOOKUP(F871,'[1]Goa Member''s Details Revised'!$C$2:$AO$7385,6,0)</f>
        <v>40000</v>
      </c>
      <c r="Q871" s="17" t="str">
        <f aca="false">VLOOKUP(F871,'[1]Goa Member''s Details Revised'!$C$2:$AO$7385,8,0)</f>
        <v>I.R.M</v>
      </c>
      <c r="R871" s="17" t="n">
        <f aca="false">+O871-P871</f>
        <v>0</v>
      </c>
      <c r="S871" s="15" t="e">
        <f aca="false">+#REF!-K871</f>
        <v>#REF!</v>
      </c>
      <c r="T871" s="17" t="n">
        <f aca="false">IF(Q871="regular",((P871-(P871/99)*S871)),(P871-(P871*20%)))</f>
        <v>32000</v>
      </c>
      <c r="U871" s="17" t="e">
        <f aca="false">((P871-(P871/99)*S871))</f>
        <v>#REF!</v>
      </c>
      <c r="V871" s="17" t="n">
        <f aca="false">IF(Q871="regular",0,(P871-(O871*20%)))</f>
        <v>32000</v>
      </c>
      <c r="W871" s="17"/>
      <c r="X871" s="15"/>
      <c r="Y871" s="18" t="str">
        <f aca="false">VLOOKUP(F871,'[1]Goa Member''s Details Revised'!$C$2:$AO$7385,12,0)</f>
        <v>we send last reminder in 2012.then we did not receive any reply.</v>
      </c>
    </row>
    <row r="872" customFormat="false" ht="15" hidden="false" customHeight="false" outlineLevel="0" collapsed="false">
      <c r="B872" s="14" t="n">
        <v>871</v>
      </c>
      <c r="C872" s="15"/>
      <c r="D872" s="15" t="s">
        <v>2133</v>
      </c>
      <c r="E872" s="15" t="s">
        <v>25</v>
      </c>
      <c r="F872" s="15" t="n">
        <v>31197</v>
      </c>
      <c r="G872" s="15"/>
      <c r="H872" s="16" t="n">
        <f aca="false">VLOOKUP(F872,'[1]Goa Member''s Details Revised'!$C$2:$AO$7385,2,0)</f>
        <v>0</v>
      </c>
      <c r="I872" s="15" t="n">
        <v>20</v>
      </c>
      <c r="J872" s="15" t="s">
        <v>34</v>
      </c>
      <c r="K872" s="15" t="n">
        <v>1994</v>
      </c>
      <c r="L872" s="16" t="str">
        <f aca="false">VLOOKUP(F872,'[1]Goa Member''s Details Revised'!$C$2:$AO$7385,9,0)</f>
        <v>No</v>
      </c>
      <c r="M872" s="21" t="s">
        <v>2134</v>
      </c>
      <c r="N872" s="17" t="n">
        <f aca="false">VLOOKUP(F872,'[1]Goa Member''s Details Revised'!$C$2:$AO$7385,5,0)</f>
        <v>30000</v>
      </c>
      <c r="O872" s="17" t="n">
        <f aca="false">VLOOKUP(F872,'[1]Goa Member''s Details Revised'!$C$2:$AO$7385,5,0)</f>
        <v>30000</v>
      </c>
      <c r="P872" s="17" t="n">
        <f aca="false">VLOOKUP(F872,'[1]Goa Member''s Details Revised'!$C$2:$AO$7385,6,0)</f>
        <v>30000</v>
      </c>
      <c r="Q872" s="17" t="str">
        <f aca="false">VLOOKUP(F872,'[1]Goa Member''s Details Revised'!$C$2:$AO$7385,8,0)</f>
        <v>cancelled</v>
      </c>
      <c r="R872" s="17" t="n">
        <f aca="false">+O872-P872</f>
        <v>0</v>
      </c>
      <c r="S872" s="15" t="e">
        <f aca="false">+#REF!-K872</f>
        <v>#REF!</v>
      </c>
      <c r="T872" s="17" t="n">
        <f aca="false">IF(Q872="regular",((P872-(P872/99)*S872)),(P872-(P872*20%)))</f>
        <v>24000</v>
      </c>
      <c r="U872" s="17" t="e">
        <f aca="false">((P872-(P872/99)*S872))</f>
        <v>#REF!</v>
      </c>
      <c r="V872" s="17" t="n">
        <f aca="false">IF(Q872="regular",0,(P872-(O872*20%)))</f>
        <v>24000</v>
      </c>
      <c r="W872" s="17"/>
      <c r="X872" s="15"/>
      <c r="Y872" s="18" t="str">
        <f aca="false">VLOOKUP(F872,'[1]Goa Member''s Details Revised'!$C$2:$AO$7385,12,0)</f>
        <v>cancelled 27/07/2022</v>
      </c>
    </row>
    <row r="873" customFormat="false" ht="15" hidden="false" customHeight="false" outlineLevel="0" collapsed="false">
      <c r="B873" s="14" t="n">
        <v>872</v>
      </c>
      <c r="C873" s="15"/>
      <c r="D873" s="15" t="s">
        <v>2135</v>
      </c>
      <c r="E873" s="15" t="s">
        <v>25</v>
      </c>
      <c r="F873" s="15" t="n">
        <v>31198</v>
      </c>
      <c r="G873" s="15"/>
      <c r="H873" s="16" t="str">
        <f aca="false">VLOOKUP(F873,'[1]Goa Member''s Details Revised'!$C$2:$AO$7385,2,0)</f>
        <v>L. N. C</v>
      </c>
      <c r="I873" s="15" t="n">
        <v>1</v>
      </c>
      <c r="J873" s="15" t="s">
        <v>176</v>
      </c>
      <c r="K873" s="15" t="n">
        <v>1994</v>
      </c>
      <c r="L873" s="16" t="str">
        <f aca="false">VLOOKUP(F873,'[1]Goa Member''s Details Revised'!$C$2:$AO$7385,9,0)</f>
        <v>Never</v>
      </c>
      <c r="M873" s="15" t="s">
        <v>2136</v>
      </c>
      <c r="N873" s="17" t="n">
        <f aca="false">VLOOKUP(F873,'[1]Goa Member''s Details Revised'!$C$2:$AO$7385,5,0)</f>
        <v>30000</v>
      </c>
      <c r="O873" s="17" t="n">
        <f aca="false">VLOOKUP(F873,'[1]Goa Member''s Details Revised'!$C$2:$AO$7385,5,0)</f>
        <v>30000</v>
      </c>
      <c r="P873" s="17" t="n">
        <f aca="false">VLOOKUP(F873,'[1]Goa Member''s Details Revised'!$C$2:$AO$7385,6,0)</f>
        <v>30000</v>
      </c>
      <c r="Q873" s="17" t="str">
        <f aca="false">VLOOKUP(F873,'[1]Goa Member''s Details Revised'!$C$2:$AO$7385,8,0)</f>
        <v>I.R.M</v>
      </c>
      <c r="R873" s="17" t="n">
        <f aca="false">+O873-P873</f>
        <v>0</v>
      </c>
      <c r="S873" s="15" t="e">
        <f aca="false">+#REF!-K873</f>
        <v>#REF!</v>
      </c>
      <c r="T873" s="17" t="n">
        <f aca="false">IF(Q873="regular",((P873-(P873/99)*S873)),(P873-(P873*20%)))</f>
        <v>24000</v>
      </c>
      <c r="U873" s="17" t="e">
        <f aca="false">((P873-(P873/99)*S873))</f>
        <v>#REF!</v>
      </c>
      <c r="V873" s="17" t="n">
        <f aca="false">IF(Q873="regular",0,(P873-(O873*20%)))</f>
        <v>24000</v>
      </c>
      <c r="W873" s="17"/>
      <c r="X873" s="15"/>
      <c r="Y873" s="18" t="str">
        <f aca="false">VLOOKUP(F873,'[1]Goa Member''s Details Revised'!$C$2:$AO$7385,12,0)</f>
        <v>last reminder send on 2007</v>
      </c>
    </row>
    <row r="874" customFormat="false" ht="15" hidden="false" customHeight="false" outlineLevel="0" collapsed="false">
      <c r="B874" s="14" t="n">
        <v>873</v>
      </c>
      <c r="C874" s="15"/>
      <c r="D874" s="15" t="s">
        <v>2137</v>
      </c>
      <c r="E874" s="15" t="s">
        <v>25</v>
      </c>
      <c r="F874" s="15" t="n">
        <v>31199</v>
      </c>
      <c r="G874" s="15"/>
      <c r="H874" s="16" t="str">
        <f aca="false">VLOOKUP(F874,'[1]Goa Member''s Details Revised'!$C$2:$AO$7385,2,0)</f>
        <v>L. N. C</v>
      </c>
      <c r="I874" s="15" t="n">
        <v>2</v>
      </c>
      <c r="J874" s="15" t="s">
        <v>176</v>
      </c>
      <c r="K874" s="15" t="n">
        <v>1994</v>
      </c>
      <c r="L874" s="16" t="str">
        <f aca="false">VLOOKUP(F874,'[1]Goa Member''s Details Revised'!$C$2:$AO$7385,9,0)</f>
        <v>Never</v>
      </c>
      <c r="M874" s="15" t="s">
        <v>2138</v>
      </c>
      <c r="N874" s="17" t="n">
        <f aca="false">VLOOKUP(F874,'[1]Goa Member''s Details Revised'!$C$2:$AO$7385,5,0)</f>
        <v>30000</v>
      </c>
      <c r="O874" s="17" t="n">
        <f aca="false">VLOOKUP(F874,'[1]Goa Member''s Details Revised'!$C$2:$AO$7385,5,0)</f>
        <v>30000</v>
      </c>
      <c r="P874" s="17" t="n">
        <f aca="false">VLOOKUP(F874,'[1]Goa Member''s Details Revised'!$C$2:$AO$7385,6,0)</f>
        <v>30000</v>
      </c>
      <c r="Q874" s="17" t="str">
        <f aca="false">VLOOKUP(F874,'[1]Goa Member''s Details Revised'!$C$2:$AO$7385,8,0)</f>
        <v>I.R.M</v>
      </c>
      <c r="R874" s="17" t="n">
        <f aca="false">+O874-P874</f>
        <v>0</v>
      </c>
      <c r="S874" s="15" t="e">
        <f aca="false">+#REF!-K874</f>
        <v>#REF!</v>
      </c>
      <c r="T874" s="17" t="n">
        <f aca="false">IF(Q874="regular",((P874-(P874/99)*S874)),(P874-(P874*20%)))</f>
        <v>24000</v>
      </c>
      <c r="U874" s="17" t="e">
        <f aca="false">((P874-(P874/99)*S874))</f>
        <v>#REF!</v>
      </c>
      <c r="V874" s="17" t="n">
        <f aca="false">IF(Q874="regular",0,(P874-(O874*20%)))</f>
        <v>24000</v>
      </c>
      <c r="W874" s="17"/>
      <c r="X874" s="15"/>
      <c r="Y874" s="18" t="str">
        <f aca="false">VLOOKUP(F874,'[1]Goa Member''s Details Revised'!$C$2:$AO$7385,12,0)</f>
        <v>last mail communication 2014</v>
      </c>
    </row>
    <row r="875" customFormat="false" ht="30" hidden="false" customHeight="false" outlineLevel="0" collapsed="false">
      <c r="B875" s="14" t="n">
        <v>874</v>
      </c>
      <c r="C875" s="15"/>
      <c r="D875" s="15" t="s">
        <v>2139</v>
      </c>
      <c r="E875" s="15" t="s">
        <v>25</v>
      </c>
      <c r="F875" s="15" t="n">
        <v>31200</v>
      </c>
      <c r="G875" s="15"/>
      <c r="H875" s="16" t="str">
        <f aca="false">VLOOKUP(F875,'[1]Goa Member''s Details Revised'!$C$2:$AO$7385,2,0)</f>
        <v>L. N. C</v>
      </c>
      <c r="I875" s="15" t="n">
        <v>2</v>
      </c>
      <c r="J875" s="15" t="s">
        <v>176</v>
      </c>
      <c r="K875" s="15" t="n">
        <v>1994</v>
      </c>
      <c r="L875" s="16" t="str">
        <f aca="false">VLOOKUP(F875,'[1]Goa Member''s Details Revised'!$C$2:$AO$7385,9,0)</f>
        <v>Never</v>
      </c>
      <c r="M875" s="15" t="s">
        <v>2140</v>
      </c>
      <c r="N875" s="17" t="n">
        <f aca="false">VLOOKUP(F875,'[1]Goa Member''s Details Revised'!$C$2:$AO$7385,5,0)</f>
        <v>30000</v>
      </c>
      <c r="O875" s="17" t="n">
        <f aca="false">VLOOKUP(F875,'[1]Goa Member''s Details Revised'!$C$2:$AO$7385,5,0)</f>
        <v>30000</v>
      </c>
      <c r="P875" s="17" t="n">
        <f aca="false">VLOOKUP(F875,'[1]Goa Member''s Details Revised'!$C$2:$AO$7385,6,0)</f>
        <v>30000</v>
      </c>
      <c r="Q875" s="17" t="str">
        <f aca="false">VLOOKUP(F875,'[1]Goa Member''s Details Revised'!$C$2:$AO$7385,8,0)</f>
        <v>I.R.M</v>
      </c>
      <c r="R875" s="17" t="n">
        <f aca="false">+O875-P875</f>
        <v>0</v>
      </c>
      <c r="S875" s="15" t="e">
        <f aca="false">+#REF!-K875</f>
        <v>#REF!</v>
      </c>
      <c r="T875" s="17" t="n">
        <f aca="false">IF(Q875="regular",((P875-(P875/99)*S875)),(P875-(P875*20%)))</f>
        <v>24000</v>
      </c>
      <c r="U875" s="17" t="e">
        <f aca="false">((P875-(P875/99)*S875))</f>
        <v>#REF!</v>
      </c>
      <c r="V875" s="17" t="n">
        <f aca="false">IF(Q875="regular",0,(P875-(O875*20%)))</f>
        <v>24000</v>
      </c>
      <c r="W875" s="17"/>
      <c r="X875" s="15"/>
      <c r="Y875" s="18" t="str">
        <f aca="false">VLOOKUP(F875,'[1]Goa Member''s Details Revised'!$C$2:$AO$7385,12,0)</f>
        <v>we send last reminder in 2012.then we did not receive any reply.</v>
      </c>
    </row>
    <row r="876" customFormat="false" ht="30" hidden="false" customHeight="false" outlineLevel="0" collapsed="false">
      <c r="B876" s="14" t="n">
        <v>875</v>
      </c>
      <c r="C876" s="15"/>
      <c r="D876" s="15" t="s">
        <v>2141</v>
      </c>
      <c r="E876" s="15" t="s">
        <v>25</v>
      </c>
      <c r="F876" s="15" t="n">
        <v>31201</v>
      </c>
      <c r="G876" s="15"/>
      <c r="H876" s="16" t="str">
        <f aca="false">VLOOKUP(F876,'[1]Goa Member''s Details Revised'!$C$2:$AO$7385,2,0)</f>
        <v>L. N. C</v>
      </c>
      <c r="I876" s="15" t="n">
        <v>2</v>
      </c>
      <c r="J876" s="15" t="s">
        <v>176</v>
      </c>
      <c r="K876" s="15" t="n">
        <v>1994</v>
      </c>
      <c r="L876" s="16" t="str">
        <f aca="false">VLOOKUP(F876,'[1]Goa Member''s Details Revised'!$C$2:$AO$7385,9,0)</f>
        <v>Never</v>
      </c>
      <c r="M876" s="15" t="s">
        <v>2142</v>
      </c>
      <c r="N876" s="17" t="n">
        <f aca="false">VLOOKUP(F876,'[1]Goa Member''s Details Revised'!$C$2:$AO$7385,5,0)</f>
        <v>30000</v>
      </c>
      <c r="O876" s="17" t="n">
        <f aca="false">VLOOKUP(F876,'[1]Goa Member''s Details Revised'!$C$2:$AO$7385,5,0)</f>
        <v>30000</v>
      </c>
      <c r="P876" s="17" t="n">
        <f aca="false">VLOOKUP(F876,'[1]Goa Member''s Details Revised'!$C$2:$AO$7385,6,0)</f>
        <v>30000</v>
      </c>
      <c r="Q876" s="17" t="str">
        <f aca="false">VLOOKUP(F876,'[1]Goa Member''s Details Revised'!$C$2:$AO$7385,8,0)</f>
        <v>I.R.M</v>
      </c>
      <c r="R876" s="17" t="n">
        <f aca="false">+O876-P876</f>
        <v>0</v>
      </c>
      <c r="S876" s="15" t="e">
        <f aca="false">+#REF!-K876</f>
        <v>#REF!</v>
      </c>
      <c r="T876" s="17" t="n">
        <f aca="false">IF(Q876="regular",((P876-(P876/99)*S876)),(P876-(P876*20%)))</f>
        <v>24000</v>
      </c>
      <c r="U876" s="17" t="e">
        <f aca="false">((P876-(P876/99)*S876))</f>
        <v>#REF!</v>
      </c>
      <c r="V876" s="17" t="n">
        <f aca="false">IF(Q876="regular",0,(P876-(O876*20%)))</f>
        <v>24000</v>
      </c>
      <c r="W876" s="17"/>
      <c r="X876" s="15"/>
      <c r="Y876" s="18" t="str">
        <f aca="false">VLOOKUP(F876,'[1]Goa Member''s Details Revised'!$C$2:$AO$7385,12,0)</f>
        <v>we send last reminder in 2012.then we did not receive any reply.</v>
      </c>
    </row>
    <row r="877" customFormat="false" ht="30" hidden="false" customHeight="false" outlineLevel="0" collapsed="false">
      <c r="B877" s="14" t="n">
        <v>876</v>
      </c>
      <c r="C877" s="15"/>
      <c r="D877" s="15" t="s">
        <v>2143</v>
      </c>
      <c r="E877" s="15" t="s">
        <v>25</v>
      </c>
      <c r="F877" s="15" t="n">
        <v>31203</v>
      </c>
      <c r="G877" s="15"/>
      <c r="H877" s="16" t="str">
        <f aca="false">VLOOKUP(F877,'[1]Goa Member''s Details Revised'!$C$2:$AO$7385,2,0)</f>
        <v>L. N. C</v>
      </c>
      <c r="I877" s="15" t="n">
        <v>5</v>
      </c>
      <c r="J877" s="15" t="s">
        <v>176</v>
      </c>
      <c r="K877" s="15" t="n">
        <v>1994</v>
      </c>
      <c r="L877" s="16" t="str">
        <f aca="false">VLOOKUP(F877,'[1]Goa Member''s Details Revised'!$C$2:$AO$7385,9,0)</f>
        <v>Never</v>
      </c>
      <c r="M877" s="15" t="s">
        <v>2144</v>
      </c>
      <c r="N877" s="17" t="n">
        <f aca="false">VLOOKUP(F877,'[1]Goa Member''s Details Revised'!$C$2:$AO$7385,5,0)</f>
        <v>22000</v>
      </c>
      <c r="O877" s="17" t="n">
        <f aca="false">VLOOKUP(F877,'[1]Goa Member''s Details Revised'!$C$2:$AO$7385,5,0)</f>
        <v>22000</v>
      </c>
      <c r="P877" s="17" t="n">
        <f aca="false">VLOOKUP(F877,'[1]Goa Member''s Details Revised'!$C$2:$AO$7385,6,0)</f>
        <v>22000</v>
      </c>
      <c r="Q877" s="17" t="str">
        <f aca="false">VLOOKUP(F877,'[1]Goa Member''s Details Revised'!$C$2:$AO$7385,8,0)</f>
        <v>I.R.M</v>
      </c>
      <c r="R877" s="17" t="n">
        <f aca="false">+O877-P877</f>
        <v>0</v>
      </c>
      <c r="S877" s="15" t="e">
        <f aca="false">+#REF!-K877</f>
        <v>#REF!</v>
      </c>
      <c r="T877" s="17" t="n">
        <f aca="false">IF(Q877="regular",((P877-(P877/99)*S877)),(P877-(P877*20%)))</f>
        <v>17600</v>
      </c>
      <c r="U877" s="17" t="e">
        <f aca="false">((P877-(P877/99)*S877))</f>
        <v>#REF!</v>
      </c>
      <c r="V877" s="17" t="n">
        <f aca="false">IF(Q877="regular",0,(P877-(O877*20%)))</f>
        <v>17600</v>
      </c>
      <c r="W877" s="17"/>
      <c r="X877" s="15"/>
      <c r="Y877" s="18" t="str">
        <f aca="false">VLOOKUP(F877,'[1]Goa Member''s Details Revised'!$C$2:$AO$7385,12,0)</f>
        <v>we send last reminder in 2012.then we did not receive any reply.</v>
      </c>
    </row>
    <row r="878" customFormat="false" ht="30" hidden="false" customHeight="false" outlineLevel="0" collapsed="false">
      <c r="B878" s="14" t="n">
        <v>877</v>
      </c>
      <c r="C878" s="15"/>
      <c r="D878" s="15" t="s">
        <v>2145</v>
      </c>
      <c r="E878" s="15" t="s">
        <v>25</v>
      </c>
      <c r="F878" s="15" t="n">
        <v>31204</v>
      </c>
      <c r="G878" s="15"/>
      <c r="H878" s="16" t="str">
        <f aca="false">VLOOKUP(F878,'[1]Goa Member''s Details Revised'!$C$2:$AO$7385,2,0)</f>
        <v>L. N. C</v>
      </c>
      <c r="I878" s="15" t="n">
        <v>2</v>
      </c>
      <c r="J878" s="15" t="s">
        <v>176</v>
      </c>
      <c r="K878" s="15" t="n">
        <v>1994</v>
      </c>
      <c r="L878" s="16" t="str">
        <f aca="false">VLOOKUP(F878,'[1]Goa Member''s Details Revised'!$C$2:$AO$7385,9,0)</f>
        <v>Never</v>
      </c>
      <c r="M878" s="15" t="s">
        <v>2146</v>
      </c>
      <c r="N878" s="17" t="n">
        <f aca="false">VLOOKUP(F878,'[1]Goa Member''s Details Revised'!$C$2:$AO$7385,5,0)</f>
        <v>30000</v>
      </c>
      <c r="O878" s="17" t="n">
        <f aca="false">VLOOKUP(F878,'[1]Goa Member''s Details Revised'!$C$2:$AO$7385,5,0)</f>
        <v>30000</v>
      </c>
      <c r="P878" s="17" t="n">
        <f aca="false">VLOOKUP(F878,'[1]Goa Member''s Details Revised'!$C$2:$AO$7385,6,0)</f>
        <v>30000</v>
      </c>
      <c r="Q878" s="17" t="str">
        <f aca="false">VLOOKUP(F878,'[1]Goa Member''s Details Revised'!$C$2:$AO$7385,8,0)</f>
        <v>I.R.M</v>
      </c>
      <c r="R878" s="17" t="n">
        <f aca="false">+O878-P878</f>
        <v>0</v>
      </c>
      <c r="S878" s="15" t="e">
        <f aca="false">+#REF!-K878</f>
        <v>#REF!</v>
      </c>
      <c r="T878" s="17" t="n">
        <f aca="false">IF(Q878="regular",((P878-(P878/99)*S878)),(P878-(P878*20%)))</f>
        <v>24000</v>
      </c>
      <c r="U878" s="17" t="e">
        <f aca="false">((P878-(P878/99)*S878))</f>
        <v>#REF!</v>
      </c>
      <c r="V878" s="17" t="n">
        <f aca="false">IF(Q878="regular",0,(P878-(O878*20%)))</f>
        <v>24000</v>
      </c>
      <c r="W878" s="17"/>
      <c r="X878" s="15"/>
      <c r="Y878" s="18" t="str">
        <f aca="false">VLOOKUP(F878,'[1]Goa Member''s Details Revised'!$C$2:$AO$7385,12,0)</f>
        <v>we send last reminder in 2012.then we did not receive any reply.</v>
      </c>
    </row>
    <row r="879" customFormat="false" ht="30" hidden="false" customHeight="false" outlineLevel="0" collapsed="false">
      <c r="B879" s="14" t="n">
        <v>878</v>
      </c>
      <c r="C879" s="15"/>
      <c r="D879" s="15" t="s">
        <v>2147</v>
      </c>
      <c r="E879" s="15" t="s">
        <v>25</v>
      </c>
      <c r="F879" s="15" t="n">
        <v>31206</v>
      </c>
      <c r="G879" s="15"/>
      <c r="H879" s="16" t="str">
        <f aca="false">VLOOKUP(F879,'[1]Goa Member''s Details Revised'!$C$2:$AO$7385,2,0)</f>
        <v>L. N. C</v>
      </c>
      <c r="I879" s="15" t="n">
        <v>7</v>
      </c>
      <c r="J879" s="15" t="s">
        <v>176</v>
      </c>
      <c r="K879" s="15" t="n">
        <v>1994</v>
      </c>
      <c r="L879" s="16" t="str">
        <f aca="false">VLOOKUP(F879,'[1]Goa Member''s Details Revised'!$C$2:$AO$7385,9,0)</f>
        <v>Never</v>
      </c>
      <c r="M879" s="15" t="s">
        <v>2148</v>
      </c>
      <c r="N879" s="17" t="n">
        <f aca="false">VLOOKUP(F879,'[1]Goa Member''s Details Revised'!$C$2:$AO$7385,5,0)</f>
        <v>22000</v>
      </c>
      <c r="O879" s="17" t="n">
        <f aca="false">VLOOKUP(F879,'[1]Goa Member''s Details Revised'!$C$2:$AO$7385,5,0)</f>
        <v>22000</v>
      </c>
      <c r="P879" s="17" t="n">
        <f aca="false">VLOOKUP(F879,'[1]Goa Member''s Details Revised'!$C$2:$AO$7385,6,0)</f>
        <v>22000</v>
      </c>
      <c r="Q879" s="17" t="str">
        <f aca="false">VLOOKUP(F879,'[1]Goa Member''s Details Revised'!$C$2:$AO$7385,8,0)</f>
        <v>I.R.M</v>
      </c>
      <c r="R879" s="17" t="n">
        <f aca="false">+O879-P879</f>
        <v>0</v>
      </c>
      <c r="S879" s="15" t="e">
        <f aca="false">+#REF!-K879</f>
        <v>#REF!</v>
      </c>
      <c r="T879" s="17" t="n">
        <f aca="false">IF(Q879="regular",((P879-(P879/99)*S879)),(P879-(P879*20%)))</f>
        <v>17600</v>
      </c>
      <c r="U879" s="17" t="e">
        <f aca="false">((P879-(P879/99)*S879))</f>
        <v>#REF!</v>
      </c>
      <c r="V879" s="17" t="n">
        <f aca="false">IF(Q879="regular",0,(P879-(O879*20%)))</f>
        <v>17600</v>
      </c>
      <c r="W879" s="17"/>
      <c r="X879" s="15"/>
      <c r="Y879" s="18" t="str">
        <f aca="false">VLOOKUP(F879,'[1]Goa Member''s Details Revised'!$C$2:$AO$7385,12,0)</f>
        <v>we send last reminder in 2012.then we did not receive any reply.</v>
      </c>
    </row>
    <row r="880" customFormat="false" ht="30" hidden="false" customHeight="false" outlineLevel="0" collapsed="false">
      <c r="B880" s="14" t="n">
        <v>879</v>
      </c>
      <c r="C880" s="15"/>
      <c r="D880" s="15" t="s">
        <v>2149</v>
      </c>
      <c r="E880" s="15" t="s">
        <v>25</v>
      </c>
      <c r="F880" s="15" t="n">
        <v>31207</v>
      </c>
      <c r="G880" s="15"/>
      <c r="H880" s="16" t="str">
        <f aca="false">VLOOKUP(F880,'[1]Goa Member''s Details Revised'!$C$2:$AO$7385,2,0)</f>
        <v>L. N. C</v>
      </c>
      <c r="I880" s="15" t="n">
        <v>7</v>
      </c>
      <c r="J880" s="15" t="s">
        <v>176</v>
      </c>
      <c r="K880" s="15" t="n">
        <v>1994</v>
      </c>
      <c r="L880" s="16" t="str">
        <f aca="false">VLOOKUP(F880,'[1]Goa Member''s Details Revised'!$C$2:$AO$7385,9,0)</f>
        <v>Never</v>
      </c>
      <c r="M880" s="15" t="s">
        <v>2150</v>
      </c>
      <c r="N880" s="17" t="n">
        <f aca="false">VLOOKUP(F880,'[1]Goa Member''s Details Revised'!$C$2:$AO$7385,5,0)</f>
        <v>65000</v>
      </c>
      <c r="O880" s="17" t="n">
        <f aca="false">VLOOKUP(F880,'[1]Goa Member''s Details Revised'!$C$2:$AO$7385,5,0)</f>
        <v>65000</v>
      </c>
      <c r="P880" s="17" t="n">
        <f aca="false">VLOOKUP(F880,'[1]Goa Member''s Details Revised'!$C$2:$AO$7385,6,0)</f>
        <v>65000</v>
      </c>
      <c r="Q880" s="17" t="str">
        <f aca="false">VLOOKUP(F880,'[1]Goa Member''s Details Revised'!$C$2:$AO$7385,8,0)</f>
        <v>I.R.M</v>
      </c>
      <c r="R880" s="17" t="n">
        <f aca="false">+O880-P880</f>
        <v>0</v>
      </c>
      <c r="S880" s="15" t="e">
        <f aca="false">+#REF!-K880</f>
        <v>#REF!</v>
      </c>
      <c r="T880" s="17" t="n">
        <f aca="false">IF(Q880="regular",((P880-(P880/99)*S880)),(P880-(P880*20%)))</f>
        <v>52000</v>
      </c>
      <c r="U880" s="17" t="e">
        <f aca="false">((P880-(P880/99)*S880))</f>
        <v>#REF!</v>
      </c>
      <c r="V880" s="17" t="n">
        <f aca="false">IF(Q880="regular",0,(P880-(O880*20%)))</f>
        <v>52000</v>
      </c>
      <c r="W880" s="17"/>
      <c r="X880" s="15"/>
      <c r="Y880" s="18" t="str">
        <f aca="false">VLOOKUP(F880,'[1]Goa Member''s Details Revised'!$C$2:$AO$7385,12,0)</f>
        <v>we send last reminder in 2012.then we did not receive any reply.</v>
      </c>
    </row>
    <row r="881" customFormat="false" ht="15" hidden="false" customHeight="false" outlineLevel="0" collapsed="false">
      <c r="B881" s="14" t="n">
        <v>880</v>
      </c>
      <c r="C881" s="15"/>
      <c r="D881" s="15" t="s">
        <v>2151</v>
      </c>
      <c r="E881" s="15" t="s">
        <v>25</v>
      </c>
      <c r="F881" s="15" t="n">
        <v>31209</v>
      </c>
      <c r="G881" s="15"/>
      <c r="H881" s="16" t="str">
        <f aca="false">VLOOKUP(F881,'[1]Goa Member''s Details Revised'!$C$2:$AO$7385,2,0)</f>
        <v>L. N. C</v>
      </c>
      <c r="I881" s="15" t="n">
        <v>7</v>
      </c>
      <c r="J881" s="15" t="s">
        <v>176</v>
      </c>
      <c r="K881" s="15" t="n">
        <v>1994</v>
      </c>
      <c r="L881" s="16" t="str">
        <f aca="false">VLOOKUP(F881,'[1]Goa Member''s Details Revised'!$C$2:$AO$7385,9,0)</f>
        <v>Never</v>
      </c>
      <c r="M881" s="15" t="s">
        <v>2152</v>
      </c>
      <c r="N881" s="17" t="n">
        <f aca="false">VLOOKUP(F881,'[1]Goa Member''s Details Revised'!$C$2:$AO$7385,5,0)</f>
        <v>30000</v>
      </c>
      <c r="O881" s="17" t="n">
        <f aca="false">VLOOKUP(F881,'[1]Goa Member''s Details Revised'!$C$2:$AO$7385,5,0)</f>
        <v>30000</v>
      </c>
      <c r="P881" s="17" t="n">
        <f aca="false">VLOOKUP(F881,'[1]Goa Member''s Details Revised'!$C$2:$AO$7385,6,0)</f>
        <v>30000</v>
      </c>
      <c r="Q881" s="17" t="str">
        <f aca="false">VLOOKUP(F881,'[1]Goa Member''s Details Revised'!$C$2:$AO$7385,8,0)</f>
        <v>I.R.M</v>
      </c>
      <c r="R881" s="17" t="n">
        <f aca="false">+O881-P881</f>
        <v>0</v>
      </c>
      <c r="S881" s="15" t="e">
        <f aca="false">+#REF!-K881</f>
        <v>#REF!</v>
      </c>
      <c r="T881" s="17" t="n">
        <f aca="false">IF(Q881="regular",((P881-(P881/99)*S881)),(P881-(P881*20%)))</f>
        <v>24000</v>
      </c>
      <c r="U881" s="17" t="e">
        <f aca="false">((P881-(P881/99)*S881))</f>
        <v>#REF!</v>
      </c>
      <c r="V881" s="17" t="n">
        <f aca="false">IF(Q881="regular",0,(P881-(O881*20%)))</f>
        <v>24000</v>
      </c>
      <c r="W881" s="17"/>
      <c r="X881" s="15"/>
      <c r="Y881" s="18" t="str">
        <f aca="false">VLOOKUP(F881,'[1]Goa Member''s Details Revised'!$C$2:$AO$7385,12,0)</f>
        <v>last communication with member in 2012</v>
      </c>
    </row>
    <row r="882" customFormat="false" ht="15" hidden="false" customHeight="false" outlineLevel="0" collapsed="false">
      <c r="B882" s="14" t="n">
        <v>881</v>
      </c>
      <c r="C882" s="15"/>
      <c r="D882" s="15" t="s">
        <v>2153</v>
      </c>
      <c r="E882" s="15" t="s">
        <v>25</v>
      </c>
      <c r="F882" s="15" t="n">
        <v>31210</v>
      </c>
      <c r="G882" s="15"/>
      <c r="H882" s="16" t="str">
        <f aca="false">VLOOKUP(F882,'[1]Goa Member''s Details Revised'!$C$2:$AO$7385,2,0)</f>
        <v>L. N. C</v>
      </c>
      <c r="I882" s="15" t="n">
        <v>9</v>
      </c>
      <c r="J882" s="15" t="s">
        <v>176</v>
      </c>
      <c r="K882" s="15" t="n">
        <v>1994</v>
      </c>
      <c r="L882" s="16" t="str">
        <f aca="false">VLOOKUP(F882,'[1]Goa Member''s Details Revised'!$C$2:$AO$7385,9,0)</f>
        <v>Never</v>
      </c>
      <c r="M882" s="15" t="s">
        <v>2154</v>
      </c>
      <c r="N882" s="17" t="n">
        <f aca="false">VLOOKUP(F882,'[1]Goa Member''s Details Revised'!$C$2:$AO$7385,5,0)</f>
        <v>22000</v>
      </c>
      <c r="O882" s="17" t="n">
        <f aca="false">VLOOKUP(F882,'[1]Goa Member''s Details Revised'!$C$2:$AO$7385,5,0)</f>
        <v>22000</v>
      </c>
      <c r="P882" s="17" t="n">
        <f aca="false">VLOOKUP(F882,'[1]Goa Member''s Details Revised'!$C$2:$AO$7385,6,0)</f>
        <v>22000</v>
      </c>
      <c r="Q882" s="17" t="str">
        <f aca="false">VLOOKUP(F882,'[1]Goa Member''s Details Revised'!$C$2:$AO$7385,8,0)</f>
        <v>I.R.M</v>
      </c>
      <c r="R882" s="17" t="n">
        <f aca="false">+O882-P882</f>
        <v>0</v>
      </c>
      <c r="S882" s="15" t="e">
        <f aca="false">+#REF!-K882</f>
        <v>#REF!</v>
      </c>
      <c r="T882" s="17" t="n">
        <f aca="false">IF(Q882="regular",((P882-(P882/99)*S882)),(P882-(P882*20%)))</f>
        <v>17600</v>
      </c>
      <c r="U882" s="17" t="e">
        <f aca="false">((P882-(P882/99)*S882))</f>
        <v>#REF!</v>
      </c>
      <c r="V882" s="17" t="n">
        <f aca="false">IF(Q882="regular",0,(P882-(O882*20%)))</f>
        <v>17600</v>
      </c>
      <c r="W882" s="17"/>
      <c r="X882" s="15"/>
      <c r="Y882" s="18" t="str">
        <f aca="false">VLOOKUP(F882,'[1]Goa Member''s Details Revised'!$C$2:$AO$7385,12,0)</f>
        <v>last communication 00</v>
      </c>
    </row>
    <row r="883" customFormat="false" ht="15" hidden="false" customHeight="false" outlineLevel="0" collapsed="false">
      <c r="B883" s="14" t="n">
        <v>882</v>
      </c>
      <c r="C883" s="15"/>
      <c r="D883" s="15" t="s">
        <v>2155</v>
      </c>
      <c r="E883" s="15" t="s">
        <v>25</v>
      </c>
      <c r="F883" s="15" t="n">
        <v>31211</v>
      </c>
      <c r="G883" s="15"/>
      <c r="H883" s="16" t="str">
        <f aca="false">VLOOKUP(F883,'[1]Goa Member''s Details Revised'!$C$2:$AO$7385,2,0)</f>
        <v>L. N. C</v>
      </c>
      <c r="I883" s="15" t="n">
        <v>9</v>
      </c>
      <c r="J883" s="15" t="s">
        <v>176</v>
      </c>
      <c r="K883" s="15" t="n">
        <v>1994</v>
      </c>
      <c r="L883" s="16" t="str">
        <f aca="false">VLOOKUP(F883,'[1]Goa Member''s Details Revised'!$C$2:$AO$7385,9,0)</f>
        <v>Never</v>
      </c>
      <c r="M883" s="15" t="s">
        <v>2156</v>
      </c>
      <c r="N883" s="17" t="n">
        <f aca="false">VLOOKUP(F883,'[1]Goa Member''s Details Revised'!$C$2:$AO$7385,5,0)</f>
        <v>52000</v>
      </c>
      <c r="O883" s="17" t="n">
        <f aca="false">VLOOKUP(F883,'[1]Goa Member''s Details Revised'!$C$2:$AO$7385,5,0)</f>
        <v>52000</v>
      </c>
      <c r="P883" s="17" t="n">
        <f aca="false">VLOOKUP(F883,'[1]Goa Member''s Details Revised'!$C$2:$AO$7385,6,0)</f>
        <v>52000</v>
      </c>
      <c r="Q883" s="17" t="str">
        <f aca="false">VLOOKUP(F883,'[1]Goa Member''s Details Revised'!$C$2:$AO$7385,8,0)</f>
        <v>I.R.M</v>
      </c>
      <c r="R883" s="17" t="n">
        <f aca="false">+O883-P883</f>
        <v>0</v>
      </c>
      <c r="S883" s="15" t="e">
        <f aca="false">+#REF!-K883</f>
        <v>#REF!</v>
      </c>
      <c r="T883" s="17" t="n">
        <f aca="false">IF(Q883="regular",((P883-(P883/99)*S883)),(P883-(P883*20%)))</f>
        <v>41600</v>
      </c>
      <c r="U883" s="17" t="e">
        <f aca="false">((P883-(P883/99)*S883))</f>
        <v>#REF!</v>
      </c>
      <c r="V883" s="17" t="n">
        <f aca="false">IF(Q883="regular",0,(P883-(O883*20%)))</f>
        <v>41600</v>
      </c>
      <c r="W883" s="17"/>
      <c r="X883" s="15"/>
      <c r="Y883" s="18" t="str">
        <f aca="false">VLOOKUP(F883,'[1]Goa Member''s Details Revised'!$C$2:$AO$7385,12,0)</f>
        <v>last telephonic communication 2014</v>
      </c>
    </row>
    <row r="884" customFormat="false" ht="15" hidden="false" customHeight="false" outlineLevel="0" collapsed="false">
      <c r="B884" s="14" t="n">
        <v>883</v>
      </c>
      <c r="C884" s="15"/>
      <c r="D884" s="15" t="s">
        <v>2157</v>
      </c>
      <c r="E884" s="15" t="s">
        <v>25</v>
      </c>
      <c r="F884" s="15" t="n">
        <v>31212</v>
      </c>
      <c r="G884" s="15"/>
      <c r="H884" s="16" t="str">
        <f aca="false">VLOOKUP(F884,'[1]Goa Member''s Details Revised'!$C$2:$AO$7385,2,0)</f>
        <v>L. N. C</v>
      </c>
      <c r="I884" s="15" t="n">
        <v>10</v>
      </c>
      <c r="J884" s="15" t="s">
        <v>176</v>
      </c>
      <c r="K884" s="15" t="n">
        <v>1994</v>
      </c>
      <c r="L884" s="16" t="n">
        <f aca="false">VLOOKUP(F884,'[1]Goa Member''s Details Revised'!$C$2:$AO$7385,9,0)</f>
        <v>2007</v>
      </c>
      <c r="M884" s="15" t="s">
        <v>2158</v>
      </c>
      <c r="N884" s="17" t="n">
        <f aca="false">VLOOKUP(F884,'[1]Goa Member''s Details Revised'!$C$2:$AO$7385,5,0)</f>
        <v>22000</v>
      </c>
      <c r="O884" s="17" t="n">
        <f aca="false">VLOOKUP(F884,'[1]Goa Member''s Details Revised'!$C$2:$AO$7385,5,0)</f>
        <v>22000</v>
      </c>
      <c r="P884" s="17" t="n">
        <f aca="false">VLOOKUP(F884,'[1]Goa Member''s Details Revised'!$C$2:$AO$7385,6,0)</f>
        <v>22000</v>
      </c>
      <c r="Q884" s="17" t="str">
        <f aca="false">VLOOKUP(F884,'[1]Goa Member''s Details Revised'!$C$2:$AO$7385,8,0)</f>
        <v>R.M</v>
      </c>
      <c r="R884" s="17" t="n">
        <f aca="false">+O884-P884</f>
        <v>0</v>
      </c>
      <c r="S884" s="15" t="e">
        <f aca="false">+#REF!-K884</f>
        <v>#REF!</v>
      </c>
      <c r="T884" s="17" t="n">
        <f aca="false">IF(Q884="regular",((P884-(P884/99)*S884)),(P884-(P884*20%)))</f>
        <v>17600</v>
      </c>
      <c r="U884" s="17" t="e">
        <f aca="false">((P884-(P884/99)*S884))</f>
        <v>#REF!</v>
      </c>
      <c r="V884" s="17" t="n">
        <f aca="false">IF(Q884="regular",0,(P884-(O884*20%)))</f>
        <v>17600</v>
      </c>
      <c r="W884" s="17"/>
      <c r="X884" s="15"/>
      <c r="Y884" s="18" t="str">
        <f aca="false">VLOOKUP(F884,'[1]Goa Member''s Details Revised'!$C$2:$AO$7385,12,0)</f>
        <v>last telephonic communication 2009</v>
      </c>
    </row>
    <row r="885" customFormat="false" ht="30" hidden="false" customHeight="false" outlineLevel="0" collapsed="false">
      <c r="B885" s="14" t="n">
        <v>884</v>
      </c>
      <c r="C885" s="15"/>
      <c r="D885" s="15" t="s">
        <v>2159</v>
      </c>
      <c r="E885" s="15" t="s">
        <v>25</v>
      </c>
      <c r="F885" s="15" t="n">
        <v>31213</v>
      </c>
      <c r="G885" s="15"/>
      <c r="H885" s="16" t="str">
        <f aca="false">VLOOKUP(F885,'[1]Goa Member''s Details Revised'!$C$2:$AO$7385,2,0)</f>
        <v>L. N. C</v>
      </c>
      <c r="I885" s="15" t="n">
        <v>10</v>
      </c>
      <c r="J885" s="15" t="s">
        <v>176</v>
      </c>
      <c r="K885" s="15" t="n">
        <v>1994</v>
      </c>
      <c r="L885" s="16" t="str">
        <f aca="false">VLOOKUP(F885,'[1]Goa Member''s Details Revised'!$C$2:$AO$7385,9,0)</f>
        <v>Never</v>
      </c>
      <c r="M885" s="15" t="s">
        <v>2160</v>
      </c>
      <c r="N885" s="17" t="n">
        <f aca="false">VLOOKUP(F885,'[1]Goa Member''s Details Revised'!$C$2:$AO$7385,5,0)</f>
        <v>42000</v>
      </c>
      <c r="O885" s="17" t="n">
        <f aca="false">VLOOKUP(F885,'[1]Goa Member''s Details Revised'!$C$2:$AO$7385,5,0)</f>
        <v>42000</v>
      </c>
      <c r="P885" s="17" t="n">
        <f aca="false">VLOOKUP(F885,'[1]Goa Member''s Details Revised'!$C$2:$AO$7385,6,0)</f>
        <v>42000</v>
      </c>
      <c r="Q885" s="17" t="str">
        <f aca="false">VLOOKUP(F885,'[1]Goa Member''s Details Revised'!$C$2:$AO$7385,8,0)</f>
        <v>I.R.M</v>
      </c>
      <c r="R885" s="17" t="n">
        <f aca="false">+O885-P885</f>
        <v>0</v>
      </c>
      <c r="S885" s="15" t="e">
        <f aca="false">+#REF!-K885</f>
        <v>#REF!</v>
      </c>
      <c r="T885" s="17" t="n">
        <f aca="false">IF(Q885="regular",((P885-(P885/99)*S885)),(P885-(P885*20%)))</f>
        <v>33600</v>
      </c>
      <c r="U885" s="17" t="e">
        <f aca="false">((P885-(P885/99)*S885))</f>
        <v>#REF!</v>
      </c>
      <c r="V885" s="17" t="n">
        <f aca="false">IF(Q885="regular",0,(P885-(O885*20%)))</f>
        <v>33600</v>
      </c>
      <c r="W885" s="17"/>
      <c r="X885" s="15"/>
      <c r="Y885" s="18" t="str">
        <f aca="false">VLOOKUP(F885,'[1]Goa Member''s Details Revised'!$C$2:$AO$7385,12,0)</f>
        <v>we send last reminder in 2012.then we did not receive any reply.</v>
      </c>
    </row>
    <row r="886" customFormat="false" ht="15" hidden="false" customHeight="false" outlineLevel="0" collapsed="false">
      <c r="B886" s="14" t="n">
        <v>885</v>
      </c>
      <c r="C886" s="15"/>
      <c r="D886" s="15" t="s">
        <v>2161</v>
      </c>
      <c r="E886" s="15" t="s">
        <v>25</v>
      </c>
      <c r="F886" s="15" t="n">
        <v>31214</v>
      </c>
      <c r="G886" s="15"/>
      <c r="H886" s="16" t="str">
        <f aca="false">VLOOKUP(F886,'[1]Goa Member''s Details Revised'!$C$2:$AO$7385,2,0)</f>
        <v>L. N. C</v>
      </c>
      <c r="I886" s="15" t="n">
        <v>11</v>
      </c>
      <c r="J886" s="15" t="s">
        <v>176</v>
      </c>
      <c r="K886" s="15" t="n">
        <v>1994</v>
      </c>
      <c r="L886" s="16" t="str">
        <f aca="false">VLOOKUP(F886,'[1]Goa Member''s Details Revised'!$C$2:$AO$7385,9,0)</f>
        <v>Never</v>
      </c>
      <c r="M886" s="15" t="s">
        <v>2162</v>
      </c>
      <c r="N886" s="17" t="n">
        <f aca="false">VLOOKUP(F886,'[1]Goa Member''s Details Revised'!$C$2:$AO$7385,5,0)</f>
        <v>22000</v>
      </c>
      <c r="O886" s="17" t="n">
        <f aca="false">VLOOKUP(F886,'[1]Goa Member''s Details Revised'!$C$2:$AO$7385,5,0)</f>
        <v>22000</v>
      </c>
      <c r="P886" s="17" t="n">
        <f aca="false">VLOOKUP(F886,'[1]Goa Member''s Details Revised'!$C$2:$AO$7385,6,0)</f>
        <v>22000</v>
      </c>
      <c r="Q886" s="17" t="str">
        <f aca="false">VLOOKUP(F886,'[1]Goa Member''s Details Revised'!$C$2:$AO$7385,8,0)</f>
        <v>I.R.M</v>
      </c>
      <c r="R886" s="17" t="n">
        <f aca="false">+O886-P886</f>
        <v>0</v>
      </c>
      <c r="S886" s="15" t="e">
        <f aca="false">+#REF!-K886</f>
        <v>#REF!</v>
      </c>
      <c r="T886" s="17" t="n">
        <f aca="false">IF(Q886="regular",((P886-(P886/99)*S886)),(P886-(P886*20%)))</f>
        <v>17600</v>
      </c>
      <c r="U886" s="17" t="e">
        <f aca="false">((P886-(P886/99)*S886))</f>
        <v>#REF!</v>
      </c>
      <c r="V886" s="17" t="n">
        <f aca="false">IF(Q886="regular",0,(P886-(O886*20%)))</f>
        <v>17600</v>
      </c>
      <c r="W886" s="17"/>
      <c r="X886" s="15"/>
      <c r="Y886" s="18" t="str">
        <f aca="false">VLOOKUP(F886,'[1]Goa Member''s Details Revised'!$C$2:$AO$7385,12,0)</f>
        <v>last mail communication 2019</v>
      </c>
    </row>
    <row r="887" customFormat="false" ht="15" hidden="false" customHeight="false" outlineLevel="0" collapsed="false">
      <c r="B887" s="14" t="n">
        <v>886</v>
      </c>
      <c r="C887" s="15"/>
      <c r="D887" s="15" t="s">
        <v>2163</v>
      </c>
      <c r="E887" s="15" t="s">
        <v>25</v>
      </c>
      <c r="F887" s="15" t="n">
        <v>31215</v>
      </c>
      <c r="G887" s="15"/>
      <c r="H887" s="16" t="str">
        <f aca="false">VLOOKUP(F887,'[1]Goa Member''s Details Revised'!$C$2:$AO$7385,2,0)</f>
        <v>L. N. C</v>
      </c>
      <c r="I887" s="15" t="n">
        <v>8</v>
      </c>
      <c r="J887" s="15" t="s">
        <v>176</v>
      </c>
      <c r="K887" s="15" t="n">
        <v>1994</v>
      </c>
      <c r="L887" s="16" t="n">
        <f aca="false">VLOOKUP(F887,'[1]Goa Member''s Details Revised'!$C$2:$AO$7385,9,0)</f>
        <v>2010</v>
      </c>
      <c r="M887" s="15" t="s">
        <v>2164</v>
      </c>
      <c r="N887" s="17" t="n">
        <f aca="false">VLOOKUP(F887,'[1]Goa Member''s Details Revised'!$C$2:$AO$7385,5,0)</f>
        <v>30000</v>
      </c>
      <c r="O887" s="17" t="n">
        <f aca="false">VLOOKUP(F887,'[1]Goa Member''s Details Revised'!$C$2:$AO$7385,5,0)</f>
        <v>30000</v>
      </c>
      <c r="P887" s="17" t="n">
        <f aca="false">VLOOKUP(F887,'[1]Goa Member''s Details Revised'!$C$2:$AO$7385,6,0)</f>
        <v>30000</v>
      </c>
      <c r="Q887" s="17" t="str">
        <f aca="false">VLOOKUP(F887,'[1]Goa Member''s Details Revised'!$C$2:$AO$7385,8,0)</f>
        <v>R.M</v>
      </c>
      <c r="R887" s="17" t="n">
        <f aca="false">+O887-P887</f>
        <v>0</v>
      </c>
      <c r="S887" s="15" t="e">
        <f aca="false">+#REF!-K887</f>
        <v>#REF!</v>
      </c>
      <c r="T887" s="17" t="n">
        <f aca="false">IF(Q887="regular",((P887-(P887/99)*S887)),(P887-(P887*20%)))</f>
        <v>24000</v>
      </c>
      <c r="U887" s="17" t="e">
        <f aca="false">((P887-(P887/99)*S887))</f>
        <v>#REF!</v>
      </c>
      <c r="V887" s="17" t="n">
        <f aca="false">IF(Q887="regular",0,(P887-(O887*20%)))</f>
        <v>24000</v>
      </c>
      <c r="W887" s="17"/>
      <c r="X887" s="15"/>
      <c r="Y887" s="18" t="str">
        <f aca="false">VLOOKUP(F887,'[1]Goa Member''s Details Revised'!$C$2:$AO$7385,12,0)</f>
        <v>last visit communication 2016</v>
      </c>
    </row>
    <row r="888" customFormat="false" ht="15" hidden="false" customHeight="false" outlineLevel="0" collapsed="false">
      <c r="B888" s="14" t="n">
        <v>887</v>
      </c>
      <c r="C888" s="15"/>
      <c r="D888" s="15" t="s">
        <v>2165</v>
      </c>
      <c r="E888" s="15" t="s">
        <v>25</v>
      </c>
      <c r="F888" s="15" t="n">
        <v>31217</v>
      </c>
      <c r="G888" s="15"/>
      <c r="H888" s="16" t="str">
        <f aca="false">VLOOKUP(F888,'[1]Goa Member''s Details Revised'!$C$2:$AO$7385,2,0)</f>
        <v>L. N. C</v>
      </c>
      <c r="I888" s="15" t="n">
        <v>12</v>
      </c>
      <c r="J888" s="15" t="s">
        <v>176</v>
      </c>
      <c r="K888" s="15" t="n">
        <v>1994</v>
      </c>
      <c r="L888" s="16" t="str">
        <f aca="false">VLOOKUP(F888,'[1]Goa Member''s Details Revised'!$C$2:$AO$7385,9,0)</f>
        <v>Never</v>
      </c>
      <c r="M888" s="15" t="s">
        <v>2166</v>
      </c>
      <c r="N888" s="17" t="n">
        <f aca="false">VLOOKUP(F888,'[1]Goa Member''s Details Revised'!$C$2:$AO$7385,5,0)</f>
        <v>22000</v>
      </c>
      <c r="O888" s="17" t="n">
        <f aca="false">VLOOKUP(F888,'[1]Goa Member''s Details Revised'!$C$2:$AO$7385,5,0)</f>
        <v>22000</v>
      </c>
      <c r="P888" s="17" t="n">
        <f aca="false">VLOOKUP(F888,'[1]Goa Member''s Details Revised'!$C$2:$AO$7385,6,0)</f>
        <v>13200</v>
      </c>
      <c r="Q888" s="17" t="str">
        <f aca="false">VLOOKUP(F888,'[1]Goa Member''s Details Revised'!$C$2:$AO$7385,8,0)</f>
        <v>Outstanding</v>
      </c>
      <c r="R888" s="17" t="n">
        <f aca="false">+O888-P888</f>
        <v>8800</v>
      </c>
      <c r="S888" s="15" t="e">
        <f aca="false">+#REF!-K888</f>
        <v>#REF!</v>
      </c>
      <c r="T888" s="17" t="n">
        <f aca="false">IF(Q888="regular",((P888-(P888/99)*S888)),(P888-(P888*20%)))</f>
        <v>10560</v>
      </c>
      <c r="U888" s="17" t="e">
        <f aca="false">((P888-(P888/99)*S888))</f>
        <v>#REF!</v>
      </c>
      <c r="V888" s="17" t="n">
        <f aca="false">IF(Q888="regular",0,(P888-(O888*20%)))</f>
        <v>8800</v>
      </c>
      <c r="W888" s="17"/>
      <c r="X888" s="15"/>
      <c r="Y888" s="18" t="str">
        <f aca="false">VLOOKUP(F888,'[1]Goa Member''s Details Revised'!$C$2:$AO$7385,12,0)</f>
        <v>last communication 94, (Outstanding Rs8800/-)</v>
      </c>
    </row>
    <row r="889" customFormat="false" ht="30" hidden="false" customHeight="false" outlineLevel="0" collapsed="false">
      <c r="B889" s="14" t="n">
        <v>888</v>
      </c>
      <c r="C889" s="15"/>
      <c r="D889" s="15" t="s">
        <v>2167</v>
      </c>
      <c r="E889" s="15" t="s">
        <v>25</v>
      </c>
      <c r="F889" s="15" t="n">
        <v>31218</v>
      </c>
      <c r="G889" s="15"/>
      <c r="H889" s="16" t="str">
        <f aca="false">VLOOKUP(F889,'[1]Goa Member''s Details Revised'!$C$2:$AO$7385,2,0)</f>
        <v>L. N. C</v>
      </c>
      <c r="I889" s="15" t="n">
        <v>12</v>
      </c>
      <c r="J889" s="15" t="s">
        <v>176</v>
      </c>
      <c r="K889" s="15" t="n">
        <v>1994</v>
      </c>
      <c r="L889" s="16" t="str">
        <f aca="false">VLOOKUP(F889,'[1]Goa Member''s Details Revised'!$C$2:$AO$7385,9,0)</f>
        <v>Never</v>
      </c>
      <c r="M889" s="15" t="s">
        <v>2168</v>
      </c>
      <c r="N889" s="17" t="n">
        <f aca="false">VLOOKUP(F889,'[1]Goa Member''s Details Revised'!$C$2:$AO$7385,5,0)</f>
        <v>65000</v>
      </c>
      <c r="O889" s="17" t="n">
        <f aca="false">VLOOKUP(F889,'[1]Goa Member''s Details Revised'!$C$2:$AO$7385,5,0)</f>
        <v>65000</v>
      </c>
      <c r="P889" s="17" t="n">
        <f aca="false">VLOOKUP(F889,'[1]Goa Member''s Details Revised'!$C$2:$AO$7385,6,0)</f>
        <v>65000</v>
      </c>
      <c r="Q889" s="17" t="str">
        <f aca="false">VLOOKUP(F889,'[1]Goa Member''s Details Revised'!$C$2:$AO$7385,8,0)</f>
        <v>I.R.M</v>
      </c>
      <c r="R889" s="17" t="n">
        <f aca="false">+O889-P889</f>
        <v>0</v>
      </c>
      <c r="S889" s="15" t="e">
        <f aca="false">+#REF!-K889</f>
        <v>#REF!</v>
      </c>
      <c r="T889" s="17" t="n">
        <f aca="false">IF(Q889="regular",((P889-(P889/99)*S889)),(P889-(P889*20%)))</f>
        <v>52000</v>
      </c>
      <c r="U889" s="17" t="e">
        <f aca="false">((P889-(P889/99)*S889))</f>
        <v>#REF!</v>
      </c>
      <c r="V889" s="17" t="n">
        <f aca="false">IF(Q889="regular",0,(P889-(O889*20%)))</f>
        <v>52000</v>
      </c>
      <c r="W889" s="17"/>
      <c r="X889" s="15"/>
      <c r="Y889" s="18" t="str">
        <f aca="false">VLOOKUP(F889,'[1]Goa Member''s Details Revised'!$C$2:$AO$7385,12,0)</f>
        <v>we send last reminder in 2012.then we did not receive any reply.</v>
      </c>
    </row>
    <row r="890" customFormat="false" ht="30" hidden="false" customHeight="false" outlineLevel="0" collapsed="false">
      <c r="B890" s="14" t="n">
        <v>889</v>
      </c>
      <c r="C890" s="15"/>
      <c r="D890" s="15" t="s">
        <v>2169</v>
      </c>
      <c r="E890" s="15" t="s">
        <v>25</v>
      </c>
      <c r="F890" s="15" t="n">
        <v>31220</v>
      </c>
      <c r="G890" s="15"/>
      <c r="H890" s="16" t="str">
        <f aca="false">VLOOKUP(F890,'[1]Goa Member''s Details Revised'!$C$2:$AO$7385,2,0)</f>
        <v>L. N. C</v>
      </c>
      <c r="I890" s="15" t="n">
        <v>15</v>
      </c>
      <c r="J890" s="15" t="s">
        <v>176</v>
      </c>
      <c r="K890" s="15" t="n">
        <v>1994</v>
      </c>
      <c r="L890" s="16" t="str">
        <f aca="false">VLOOKUP(F890,'[1]Goa Member''s Details Revised'!$C$2:$AO$7385,9,0)</f>
        <v>Never</v>
      </c>
      <c r="M890" s="15" t="s">
        <v>2170</v>
      </c>
      <c r="N890" s="17" t="n">
        <f aca="false">VLOOKUP(F890,'[1]Goa Member''s Details Revised'!$C$2:$AO$7385,5,0)</f>
        <v>22000</v>
      </c>
      <c r="O890" s="17" t="n">
        <f aca="false">VLOOKUP(F890,'[1]Goa Member''s Details Revised'!$C$2:$AO$7385,5,0)</f>
        <v>22000</v>
      </c>
      <c r="P890" s="17" t="n">
        <f aca="false">VLOOKUP(F890,'[1]Goa Member''s Details Revised'!$C$2:$AO$7385,6,0)</f>
        <v>22000</v>
      </c>
      <c r="Q890" s="17" t="str">
        <f aca="false">VLOOKUP(F890,'[1]Goa Member''s Details Revised'!$C$2:$AO$7385,8,0)</f>
        <v>I.R.M</v>
      </c>
      <c r="R890" s="17" t="n">
        <f aca="false">+O890-P890</f>
        <v>0</v>
      </c>
      <c r="S890" s="15" t="e">
        <f aca="false">+#REF!-K890</f>
        <v>#REF!</v>
      </c>
      <c r="T890" s="17" t="n">
        <f aca="false">IF(Q890="regular",((P890-(P890/99)*S890)),(P890-(P890*20%)))</f>
        <v>17600</v>
      </c>
      <c r="U890" s="17" t="e">
        <f aca="false">((P890-(P890/99)*S890))</f>
        <v>#REF!</v>
      </c>
      <c r="V890" s="17" t="n">
        <f aca="false">IF(Q890="regular",0,(P890-(O890*20%)))</f>
        <v>17600</v>
      </c>
      <c r="W890" s="17"/>
      <c r="X890" s="15"/>
      <c r="Y890" s="18" t="str">
        <f aca="false">VLOOKUP(F890,'[1]Goa Member''s Details Revised'!$C$2:$AO$7385,12,0)</f>
        <v>we send last reminder in 2012.then we did not receive any reply.</v>
      </c>
    </row>
    <row r="891" customFormat="false" ht="15" hidden="false" customHeight="false" outlineLevel="0" collapsed="false">
      <c r="B891" s="14" t="n">
        <v>890</v>
      </c>
      <c r="C891" s="15"/>
      <c r="D891" s="15" t="s">
        <v>2171</v>
      </c>
      <c r="E891" s="15" t="s">
        <v>25</v>
      </c>
      <c r="F891" s="15" t="n">
        <v>31223</v>
      </c>
      <c r="G891" s="15"/>
      <c r="H891" s="16" t="str">
        <f aca="false">VLOOKUP(F891,'[1]Goa Member''s Details Revised'!$C$2:$AO$7385,2,0)</f>
        <v>L. N. C</v>
      </c>
      <c r="I891" s="15" t="n">
        <v>10</v>
      </c>
      <c r="J891" s="15" t="s">
        <v>176</v>
      </c>
      <c r="K891" s="15" t="n">
        <v>1994</v>
      </c>
      <c r="L891" s="16" t="str">
        <f aca="false">VLOOKUP(F891,'[1]Goa Member''s Details Revised'!$C$2:$AO$7385,9,0)</f>
        <v>Never</v>
      </c>
      <c r="M891" s="15" t="s">
        <v>2172</v>
      </c>
      <c r="N891" s="17" t="n">
        <f aca="false">VLOOKUP(F891,'[1]Goa Member''s Details Revised'!$C$2:$AO$7385,5,0)</f>
        <v>22000</v>
      </c>
      <c r="O891" s="17" t="n">
        <f aca="false">VLOOKUP(F891,'[1]Goa Member''s Details Revised'!$C$2:$AO$7385,5,0)</f>
        <v>22000</v>
      </c>
      <c r="P891" s="17" t="n">
        <f aca="false">VLOOKUP(F891,'[1]Goa Member''s Details Revised'!$C$2:$AO$7385,6,0)</f>
        <v>8800</v>
      </c>
      <c r="Q891" s="17" t="str">
        <f aca="false">VLOOKUP(F891,'[1]Goa Member''s Details Revised'!$C$2:$AO$7385,8,0)</f>
        <v>Outstanding</v>
      </c>
      <c r="R891" s="17" t="n">
        <f aca="false">+O891-P891</f>
        <v>13200</v>
      </c>
      <c r="S891" s="15" t="e">
        <f aca="false">+#REF!-K891</f>
        <v>#REF!</v>
      </c>
      <c r="T891" s="17" t="n">
        <f aca="false">IF(Q891="regular",((P891-(P891/99)*S891)),(P891-(P891*20%)))</f>
        <v>7040</v>
      </c>
      <c r="U891" s="17" t="e">
        <f aca="false">((P891-(P891/99)*S891))</f>
        <v>#REF!</v>
      </c>
      <c r="V891" s="17" t="n">
        <f aca="false">IF(Q891="regular",0,(P891-(O891*20%)))</f>
        <v>4400</v>
      </c>
      <c r="W891" s="17"/>
      <c r="X891" s="15"/>
      <c r="Y891" s="18" t="str">
        <f aca="false">VLOOKUP(F891,'[1]Goa Member''s Details Revised'!$C$2:$AO$7385,12,0)</f>
        <v>no communication till date (Outstanding Rs 13200/-)</v>
      </c>
    </row>
    <row r="892" customFormat="false" ht="15" hidden="false" customHeight="false" outlineLevel="0" collapsed="false">
      <c r="B892" s="14" t="n">
        <v>891</v>
      </c>
      <c r="C892" s="15"/>
      <c r="D892" s="15" t="s">
        <v>2173</v>
      </c>
      <c r="E892" s="15" t="s">
        <v>25</v>
      </c>
      <c r="F892" s="15" t="n">
        <v>31224</v>
      </c>
      <c r="G892" s="15"/>
      <c r="H892" s="16" t="str">
        <f aca="false">VLOOKUP(F892,'[1]Goa Member''s Details Revised'!$C$2:$AO$7385,2,0)</f>
        <v>L. N. C</v>
      </c>
      <c r="I892" s="15" t="n">
        <v>11</v>
      </c>
      <c r="J892" s="15" t="s">
        <v>176</v>
      </c>
      <c r="K892" s="15" t="n">
        <v>1994</v>
      </c>
      <c r="L892" s="16" t="n">
        <f aca="false">VLOOKUP(F892,'[1]Goa Member''s Details Revised'!$C$2:$AO$7385,9,0)</f>
        <v>2022</v>
      </c>
      <c r="M892" s="15" t="s">
        <v>2174</v>
      </c>
      <c r="N892" s="17" t="n">
        <f aca="false">VLOOKUP(F892,'[1]Goa Member''s Details Revised'!$C$2:$AO$7385,5,0)</f>
        <v>20900</v>
      </c>
      <c r="O892" s="17" t="n">
        <f aca="false">VLOOKUP(F892,'[1]Goa Member''s Details Revised'!$C$2:$AO$7385,5,0)</f>
        <v>20900</v>
      </c>
      <c r="P892" s="17" t="n">
        <f aca="false">VLOOKUP(F892,'[1]Goa Member''s Details Revised'!$C$2:$AO$7385,6,0)</f>
        <v>20900</v>
      </c>
      <c r="Q892" s="17" t="str">
        <f aca="false">VLOOKUP(F892,'[1]Goa Member''s Details Revised'!$C$2:$AO$7385,8,0)</f>
        <v>R.M</v>
      </c>
      <c r="R892" s="17" t="n">
        <f aca="false">+O892-P892</f>
        <v>0</v>
      </c>
      <c r="S892" s="15" t="e">
        <f aca="false">+#REF!-K892</f>
        <v>#REF!</v>
      </c>
      <c r="T892" s="17" t="n">
        <f aca="false">IF(Q892="regular",((P892-(P892/99)*S892)),(P892-(P892*20%)))</f>
        <v>16720</v>
      </c>
      <c r="U892" s="17" t="e">
        <f aca="false">((P892-(P892/99)*S892))</f>
        <v>#REF!</v>
      </c>
      <c r="V892" s="17" t="n">
        <f aca="false">IF(Q892="regular",0,(P892-(O892*20%)))</f>
        <v>16720</v>
      </c>
      <c r="W892" s="17"/>
      <c r="X892" s="15"/>
      <c r="Y892" s="18" t="str">
        <f aca="false">VLOOKUP(F892,'[1]Goa Member''s Details Revised'!$C$2:$AO$7385,12,0)</f>
        <v>They are regular member</v>
      </c>
    </row>
    <row r="893" customFormat="false" ht="30" hidden="false" customHeight="false" outlineLevel="0" collapsed="false">
      <c r="B893" s="14" t="n">
        <v>892</v>
      </c>
      <c r="C893" s="15"/>
      <c r="D893" s="15" t="s">
        <v>2175</v>
      </c>
      <c r="E893" s="15" t="s">
        <v>25</v>
      </c>
      <c r="F893" s="15" t="n">
        <v>31225</v>
      </c>
      <c r="G893" s="15"/>
      <c r="H893" s="16" t="str">
        <f aca="false">VLOOKUP(F893,'[1]Goa Member''s Details Revised'!$C$2:$AO$7385,2,0)</f>
        <v>L. N. C</v>
      </c>
      <c r="I893" s="15" t="n">
        <v>15</v>
      </c>
      <c r="J893" s="15" t="s">
        <v>176</v>
      </c>
      <c r="K893" s="15" t="n">
        <v>1994</v>
      </c>
      <c r="L893" s="16" t="str">
        <f aca="false">VLOOKUP(F893,'[1]Goa Member''s Details Revised'!$C$2:$AO$7385,9,0)</f>
        <v>Never</v>
      </c>
      <c r="M893" s="15" t="s">
        <v>2176</v>
      </c>
      <c r="N893" s="17" t="n">
        <f aca="false">VLOOKUP(F893,'[1]Goa Member''s Details Revised'!$C$2:$AO$7385,5,0)</f>
        <v>22000</v>
      </c>
      <c r="O893" s="17" t="n">
        <f aca="false">VLOOKUP(F893,'[1]Goa Member''s Details Revised'!$C$2:$AO$7385,5,0)</f>
        <v>22000</v>
      </c>
      <c r="P893" s="17" t="n">
        <f aca="false">VLOOKUP(F893,'[1]Goa Member''s Details Revised'!$C$2:$AO$7385,6,0)</f>
        <v>22000</v>
      </c>
      <c r="Q893" s="17" t="str">
        <f aca="false">VLOOKUP(F893,'[1]Goa Member''s Details Revised'!$C$2:$AO$7385,8,0)</f>
        <v>I.R.M</v>
      </c>
      <c r="R893" s="17" t="n">
        <f aca="false">+O893-P893</f>
        <v>0</v>
      </c>
      <c r="S893" s="15" t="e">
        <f aca="false">+#REF!-K893</f>
        <v>#REF!</v>
      </c>
      <c r="T893" s="17" t="n">
        <f aca="false">IF(Q893="regular",((P893-(P893/99)*S893)),(P893-(P893*20%)))</f>
        <v>17600</v>
      </c>
      <c r="U893" s="17" t="e">
        <f aca="false">((P893-(P893/99)*S893))</f>
        <v>#REF!</v>
      </c>
      <c r="V893" s="17" t="n">
        <f aca="false">IF(Q893="regular",0,(P893-(O893*20%)))</f>
        <v>17600</v>
      </c>
      <c r="W893" s="17"/>
      <c r="X893" s="15"/>
      <c r="Y893" s="18" t="str">
        <f aca="false">VLOOKUP(F893,'[1]Goa Member''s Details Revised'!$C$2:$AO$7385,12,0)</f>
        <v>we send last reminder in 2012.then we did not receive any reply.</v>
      </c>
    </row>
    <row r="894" customFormat="false" ht="15" hidden="false" customHeight="false" outlineLevel="0" collapsed="false">
      <c r="B894" s="14" t="n">
        <v>893</v>
      </c>
      <c r="C894" s="15"/>
      <c r="D894" s="15" t="s">
        <v>2177</v>
      </c>
      <c r="E894" s="15" t="s">
        <v>25</v>
      </c>
      <c r="F894" s="15" t="n">
        <v>31226</v>
      </c>
      <c r="G894" s="15"/>
      <c r="H894" s="16" t="str">
        <f aca="false">VLOOKUP(F894,'[1]Goa Member''s Details Revised'!$C$2:$AO$7385,2,0)</f>
        <v>L. N. C</v>
      </c>
      <c r="I894" s="15" t="n">
        <v>16</v>
      </c>
      <c r="J894" s="15" t="s">
        <v>176</v>
      </c>
      <c r="K894" s="15" t="n">
        <v>1994</v>
      </c>
      <c r="L894" s="16" t="str">
        <f aca="false">VLOOKUP(F894,'[1]Goa Member''s Details Revised'!$C$2:$AO$7385,9,0)</f>
        <v>Never</v>
      </c>
      <c r="M894" s="15" t="s">
        <v>2178</v>
      </c>
      <c r="N894" s="17" t="n">
        <f aca="false">VLOOKUP(F894,'[1]Goa Member''s Details Revised'!$C$2:$AO$7385,5,0)</f>
        <v>22000</v>
      </c>
      <c r="O894" s="17" t="n">
        <f aca="false">VLOOKUP(F894,'[1]Goa Member''s Details Revised'!$C$2:$AO$7385,5,0)</f>
        <v>22000</v>
      </c>
      <c r="P894" s="17" t="n">
        <f aca="false">VLOOKUP(F894,'[1]Goa Member''s Details Revised'!$C$2:$AO$7385,6,0)</f>
        <v>22000</v>
      </c>
      <c r="Q894" s="17" t="str">
        <f aca="false">VLOOKUP(F894,'[1]Goa Member''s Details Revised'!$C$2:$AO$7385,8,0)</f>
        <v>I.R.M</v>
      </c>
      <c r="R894" s="17" t="n">
        <f aca="false">+O894-P894</f>
        <v>0</v>
      </c>
      <c r="S894" s="15" t="e">
        <f aca="false">+#REF!-K894</f>
        <v>#REF!</v>
      </c>
      <c r="T894" s="17" t="n">
        <f aca="false">IF(Q894="regular",((P894-(P894/99)*S894)),(P894-(P894*20%)))</f>
        <v>17600</v>
      </c>
      <c r="U894" s="17" t="e">
        <f aca="false">((P894-(P894/99)*S894))</f>
        <v>#REF!</v>
      </c>
      <c r="V894" s="17" t="n">
        <f aca="false">IF(Q894="regular",0,(P894-(O894*20%)))</f>
        <v>17600</v>
      </c>
      <c r="W894" s="17"/>
      <c r="X894" s="15"/>
      <c r="Y894" s="18" t="str">
        <f aca="false">VLOOKUP(F894,'[1]Goa Member''s Details Revised'!$C$2:$AO$7385,12,0)</f>
        <v>send perform invoice so Last Communication Till 2011</v>
      </c>
    </row>
    <row r="895" customFormat="false" ht="30" hidden="false" customHeight="false" outlineLevel="0" collapsed="false">
      <c r="B895" s="14" t="n">
        <v>894</v>
      </c>
      <c r="C895" s="15"/>
      <c r="D895" s="15" t="s">
        <v>2179</v>
      </c>
      <c r="E895" s="15" t="s">
        <v>25</v>
      </c>
      <c r="F895" s="15" t="n">
        <v>31227</v>
      </c>
      <c r="G895" s="15"/>
      <c r="H895" s="16" t="str">
        <f aca="false">VLOOKUP(F895,'[1]Goa Member''s Details Revised'!$C$2:$AO$7385,2,0)</f>
        <v>L. N. C</v>
      </c>
      <c r="I895" s="15" t="n">
        <v>21</v>
      </c>
      <c r="J895" s="15" t="s">
        <v>176</v>
      </c>
      <c r="K895" s="15" t="n">
        <v>1994</v>
      </c>
      <c r="L895" s="16" t="str">
        <f aca="false">VLOOKUP(F895,'[1]Goa Member''s Details Revised'!$C$2:$AO$7385,9,0)</f>
        <v>Never</v>
      </c>
      <c r="M895" s="15" t="s">
        <v>2180</v>
      </c>
      <c r="N895" s="17" t="n">
        <f aca="false">VLOOKUP(F895,'[1]Goa Member''s Details Revised'!$C$2:$AO$7385,5,0)</f>
        <v>42000</v>
      </c>
      <c r="O895" s="17" t="n">
        <f aca="false">VLOOKUP(F895,'[1]Goa Member''s Details Revised'!$C$2:$AO$7385,5,0)</f>
        <v>42000</v>
      </c>
      <c r="P895" s="17" t="n">
        <f aca="false">VLOOKUP(F895,'[1]Goa Member''s Details Revised'!$C$2:$AO$7385,6,0)</f>
        <v>42000</v>
      </c>
      <c r="Q895" s="17" t="str">
        <f aca="false">VLOOKUP(F895,'[1]Goa Member''s Details Revised'!$C$2:$AO$7385,8,0)</f>
        <v>I.R.M</v>
      </c>
      <c r="R895" s="17" t="n">
        <f aca="false">+O895-P895</f>
        <v>0</v>
      </c>
      <c r="S895" s="15" t="e">
        <f aca="false">+#REF!-K895</f>
        <v>#REF!</v>
      </c>
      <c r="T895" s="17" t="n">
        <f aca="false">IF(Q895="regular",((P895-(P895/99)*S895)),(P895-(P895*20%)))</f>
        <v>33600</v>
      </c>
      <c r="U895" s="17" t="e">
        <f aca="false">((P895-(P895/99)*S895))</f>
        <v>#REF!</v>
      </c>
      <c r="V895" s="17" t="n">
        <f aca="false">IF(Q895="regular",0,(P895-(O895*20%)))</f>
        <v>33600</v>
      </c>
      <c r="W895" s="17"/>
      <c r="X895" s="15"/>
      <c r="Y895" s="18" t="str">
        <f aca="false">VLOOKUP(F895,'[1]Goa Member''s Details Revised'!$C$2:$AO$7385,12,0)</f>
        <v>we send last reminder in 2012.then we did not receive any reply.</v>
      </c>
    </row>
    <row r="896" customFormat="false" ht="15" hidden="false" customHeight="false" outlineLevel="0" collapsed="false">
      <c r="B896" s="14" t="n">
        <v>895</v>
      </c>
      <c r="C896" s="15"/>
      <c r="D896" s="15" t="s">
        <v>2181</v>
      </c>
      <c r="E896" s="15" t="s">
        <v>25</v>
      </c>
      <c r="F896" s="15" t="n">
        <v>31228</v>
      </c>
      <c r="G896" s="15"/>
      <c r="H896" s="16" t="str">
        <f aca="false">VLOOKUP(F896,'[1]Goa Member''s Details Revised'!$C$2:$AO$7385,2,0)</f>
        <v>L. N. C</v>
      </c>
      <c r="I896" s="15" t="n">
        <v>19</v>
      </c>
      <c r="J896" s="15" t="s">
        <v>176</v>
      </c>
      <c r="K896" s="15" t="n">
        <v>1994</v>
      </c>
      <c r="L896" s="16" t="n">
        <f aca="false">VLOOKUP(F896,'[1]Goa Member''s Details Revised'!$C$2:$AO$7385,9,0)</f>
        <v>2010</v>
      </c>
      <c r="M896" s="15" t="s">
        <v>2182</v>
      </c>
      <c r="N896" s="17" t="n">
        <f aca="false">VLOOKUP(F896,'[1]Goa Member''s Details Revised'!$C$2:$AO$7385,5,0)</f>
        <v>22000</v>
      </c>
      <c r="O896" s="17" t="n">
        <f aca="false">VLOOKUP(F896,'[1]Goa Member''s Details Revised'!$C$2:$AO$7385,5,0)</f>
        <v>22000</v>
      </c>
      <c r="P896" s="17" t="n">
        <f aca="false">VLOOKUP(F896,'[1]Goa Member''s Details Revised'!$C$2:$AO$7385,6,0)</f>
        <v>22000</v>
      </c>
      <c r="Q896" s="17" t="str">
        <f aca="false">VLOOKUP(F896,'[1]Goa Member''s Details Revised'!$C$2:$AO$7385,8,0)</f>
        <v>R.M</v>
      </c>
      <c r="R896" s="17" t="n">
        <f aca="false">+O896-P896</f>
        <v>0</v>
      </c>
      <c r="S896" s="15" t="e">
        <f aca="false">+#REF!-K896</f>
        <v>#REF!</v>
      </c>
      <c r="T896" s="17" t="n">
        <f aca="false">IF(Q896="regular",((P896-(P896/99)*S896)),(P896-(P896*20%)))</f>
        <v>17600</v>
      </c>
      <c r="U896" s="17" t="e">
        <f aca="false">((P896-(P896/99)*S896))</f>
        <v>#REF!</v>
      </c>
      <c r="V896" s="17" t="n">
        <f aca="false">IF(Q896="regular",0,(P896-(O896*20%)))</f>
        <v>17600</v>
      </c>
      <c r="W896" s="17"/>
      <c r="X896" s="15"/>
      <c r="Y896" s="18" t="str">
        <f aca="false">VLOOKUP(F896,'[1]Goa Member''s Details Revised'!$C$2:$AO$7385,12,0)</f>
        <v>send perform invoice so Last Communication Till 2012</v>
      </c>
    </row>
    <row r="897" customFormat="false" ht="30" hidden="false" customHeight="false" outlineLevel="0" collapsed="false">
      <c r="B897" s="14" t="n">
        <v>896</v>
      </c>
      <c r="C897" s="15"/>
      <c r="D897" s="15" t="s">
        <v>2183</v>
      </c>
      <c r="E897" s="15" t="s">
        <v>25</v>
      </c>
      <c r="F897" s="15" t="n">
        <v>31229</v>
      </c>
      <c r="G897" s="15"/>
      <c r="H897" s="16" t="str">
        <f aca="false">VLOOKUP(F897,'[1]Goa Member''s Details Revised'!$C$2:$AO$7385,2,0)</f>
        <v>L. N. C</v>
      </c>
      <c r="I897" s="15" t="n">
        <v>18</v>
      </c>
      <c r="J897" s="15" t="s">
        <v>176</v>
      </c>
      <c r="K897" s="15" t="n">
        <v>1994</v>
      </c>
      <c r="L897" s="16" t="str">
        <f aca="false">VLOOKUP(F897,'[1]Goa Member''s Details Revised'!$C$2:$AO$7385,9,0)</f>
        <v>Never</v>
      </c>
      <c r="M897" s="15" t="s">
        <v>2184</v>
      </c>
      <c r="N897" s="17" t="n">
        <f aca="false">VLOOKUP(F897,'[1]Goa Member''s Details Revised'!$C$2:$AO$7385,5,0)</f>
        <v>22000</v>
      </c>
      <c r="O897" s="17" t="n">
        <f aca="false">VLOOKUP(F897,'[1]Goa Member''s Details Revised'!$C$2:$AO$7385,5,0)</f>
        <v>22000</v>
      </c>
      <c r="P897" s="17" t="n">
        <f aca="false">VLOOKUP(F897,'[1]Goa Member''s Details Revised'!$C$2:$AO$7385,6,0)</f>
        <v>22000</v>
      </c>
      <c r="Q897" s="17" t="str">
        <f aca="false">VLOOKUP(F897,'[1]Goa Member''s Details Revised'!$C$2:$AO$7385,8,0)</f>
        <v>I.R.M</v>
      </c>
      <c r="R897" s="17" t="n">
        <f aca="false">+O897-P897</f>
        <v>0</v>
      </c>
      <c r="S897" s="15" t="e">
        <f aca="false">+#REF!-K897</f>
        <v>#REF!</v>
      </c>
      <c r="T897" s="17" t="n">
        <f aca="false">IF(Q897="regular",((P897-(P897/99)*S897)),(P897-(P897*20%)))</f>
        <v>17600</v>
      </c>
      <c r="U897" s="17" t="e">
        <f aca="false">((P897-(P897/99)*S897))</f>
        <v>#REF!</v>
      </c>
      <c r="V897" s="17" t="n">
        <f aca="false">IF(Q897="regular",0,(P897-(O897*20%)))</f>
        <v>17600</v>
      </c>
      <c r="W897" s="17"/>
      <c r="X897" s="15"/>
      <c r="Y897" s="18" t="str">
        <f aca="false">VLOOKUP(F897,'[1]Goa Member''s Details Revised'!$C$2:$AO$7385,12,0)</f>
        <v>we send last reminder in 2012.then we did not receive any reply.</v>
      </c>
    </row>
    <row r="898" customFormat="false" ht="15" hidden="false" customHeight="false" outlineLevel="0" collapsed="false">
      <c r="B898" s="14" t="n">
        <v>897</v>
      </c>
      <c r="C898" s="15"/>
      <c r="D898" s="15" t="s">
        <v>2185</v>
      </c>
      <c r="E898" s="15" t="s">
        <v>25</v>
      </c>
      <c r="F898" s="15" t="n">
        <v>31230</v>
      </c>
      <c r="G898" s="15"/>
      <c r="H898" s="16" t="str">
        <f aca="false">VLOOKUP(F898,'[1]Goa Member''s Details Revised'!$C$2:$AO$7385,2,0)</f>
        <v>L. N. C</v>
      </c>
      <c r="I898" s="15" t="n">
        <v>17</v>
      </c>
      <c r="J898" s="15" t="s">
        <v>176</v>
      </c>
      <c r="K898" s="15" t="n">
        <v>1994</v>
      </c>
      <c r="L898" s="16" t="str">
        <f aca="false">VLOOKUP(F898,'[1]Goa Member''s Details Revised'!$C$2:$AO$7385,9,0)</f>
        <v>Never</v>
      </c>
      <c r="M898" s="15" t="s">
        <v>2186</v>
      </c>
      <c r="N898" s="17" t="n">
        <f aca="false">VLOOKUP(F898,'[1]Goa Member''s Details Revised'!$C$2:$AO$7385,5,0)</f>
        <v>22000</v>
      </c>
      <c r="O898" s="17" t="n">
        <f aca="false">VLOOKUP(F898,'[1]Goa Member''s Details Revised'!$C$2:$AO$7385,5,0)</f>
        <v>22000</v>
      </c>
      <c r="P898" s="17" t="n">
        <f aca="false">VLOOKUP(F898,'[1]Goa Member''s Details Revised'!$C$2:$AO$7385,6,0)</f>
        <v>6600</v>
      </c>
      <c r="Q898" s="17" t="str">
        <f aca="false">VLOOKUP(F898,'[1]Goa Member''s Details Revised'!$C$2:$AO$7385,8,0)</f>
        <v>Outstanding</v>
      </c>
      <c r="R898" s="17" t="n">
        <f aca="false">+O898-P898</f>
        <v>15400</v>
      </c>
      <c r="S898" s="15" t="e">
        <f aca="false">+#REF!-K898</f>
        <v>#REF!</v>
      </c>
      <c r="T898" s="17" t="n">
        <f aca="false">IF(Q898="regular",((P898-(P898/99)*S898)),(P898-(P898*20%)))</f>
        <v>5280</v>
      </c>
      <c r="U898" s="17" t="e">
        <f aca="false">((P898-(P898/99)*S898))</f>
        <v>#REF!</v>
      </c>
      <c r="V898" s="17" t="n">
        <f aca="false">IF(Q898="regular",0,(P898-(O898*20%)))</f>
        <v>2200</v>
      </c>
      <c r="W898" s="17"/>
      <c r="X898" s="15"/>
      <c r="Y898" s="18" t="str">
        <f aca="false">VLOOKUP(F898,'[1]Goa Member''s Details Revised'!$C$2:$AO$7385,12,0)</f>
        <v>last communication 94..(Outstanding Rs.15400/-)</v>
      </c>
    </row>
    <row r="899" customFormat="false" ht="30" hidden="false" customHeight="false" outlineLevel="0" collapsed="false">
      <c r="B899" s="14" t="n">
        <v>898</v>
      </c>
      <c r="C899" s="15"/>
      <c r="D899" s="15" t="s">
        <v>2187</v>
      </c>
      <c r="E899" s="15" t="s">
        <v>25</v>
      </c>
      <c r="F899" s="15" t="n">
        <v>31231</v>
      </c>
      <c r="G899" s="15"/>
      <c r="H899" s="16" t="str">
        <f aca="false">VLOOKUP(F899,'[1]Goa Member''s Details Revised'!$C$2:$AO$7385,2,0)</f>
        <v>L. N. C</v>
      </c>
      <c r="I899" s="15" t="n">
        <v>3</v>
      </c>
      <c r="J899" s="15" t="s">
        <v>176</v>
      </c>
      <c r="K899" s="15" t="n">
        <v>1994</v>
      </c>
      <c r="L899" s="16" t="str">
        <f aca="false">VLOOKUP(F899,'[1]Goa Member''s Details Revised'!$C$2:$AO$7385,9,0)</f>
        <v>Never</v>
      </c>
      <c r="M899" s="15" t="s">
        <v>2188</v>
      </c>
      <c r="N899" s="17" t="n">
        <f aca="false">VLOOKUP(F899,'[1]Goa Member''s Details Revised'!$C$2:$AO$7385,5,0)</f>
        <v>30000</v>
      </c>
      <c r="O899" s="17" t="n">
        <f aca="false">VLOOKUP(F899,'[1]Goa Member''s Details Revised'!$C$2:$AO$7385,5,0)</f>
        <v>30000</v>
      </c>
      <c r="P899" s="17" t="n">
        <f aca="false">VLOOKUP(F899,'[1]Goa Member''s Details Revised'!$C$2:$AO$7385,6,0)</f>
        <v>30000</v>
      </c>
      <c r="Q899" s="17" t="str">
        <f aca="false">VLOOKUP(F899,'[1]Goa Member''s Details Revised'!$C$2:$AO$7385,8,0)</f>
        <v>I.R.M</v>
      </c>
      <c r="R899" s="17" t="n">
        <f aca="false">+O899-P899</f>
        <v>0</v>
      </c>
      <c r="S899" s="15" t="e">
        <f aca="false">+#REF!-K899</f>
        <v>#REF!</v>
      </c>
      <c r="T899" s="17" t="n">
        <f aca="false">IF(Q899="regular",((P899-(P899/99)*S899)),(P899-(P899*20%)))</f>
        <v>24000</v>
      </c>
      <c r="U899" s="17" t="e">
        <f aca="false">((P899-(P899/99)*S899))</f>
        <v>#REF!</v>
      </c>
      <c r="V899" s="17" t="n">
        <f aca="false">IF(Q899="regular",0,(P899-(O899*20%)))</f>
        <v>24000</v>
      </c>
      <c r="W899" s="17"/>
      <c r="X899" s="15"/>
      <c r="Y899" s="18" t="str">
        <f aca="false">VLOOKUP(F899,'[1]Goa Member''s Details Revised'!$C$2:$AO$7385,12,0)</f>
        <v>we send last reminder in 2012.then we did not receive any reply.</v>
      </c>
    </row>
    <row r="900" customFormat="false" ht="30" hidden="false" customHeight="false" outlineLevel="0" collapsed="false">
      <c r="B900" s="14" t="n">
        <v>899</v>
      </c>
      <c r="C900" s="15"/>
      <c r="D900" s="15" t="s">
        <v>2189</v>
      </c>
      <c r="E900" s="15" t="s">
        <v>25</v>
      </c>
      <c r="F900" s="15" t="n">
        <v>31232</v>
      </c>
      <c r="G900" s="15"/>
      <c r="H900" s="16" t="str">
        <f aca="false">VLOOKUP(F900,'[1]Goa Member''s Details Revised'!$C$2:$AO$7385,2,0)</f>
        <v>L. N. C</v>
      </c>
      <c r="I900" s="15" t="n">
        <v>19</v>
      </c>
      <c r="J900" s="15" t="s">
        <v>176</v>
      </c>
      <c r="K900" s="15" t="n">
        <v>1994</v>
      </c>
      <c r="L900" s="16" t="str">
        <f aca="false">VLOOKUP(F900,'[1]Goa Member''s Details Revised'!$C$2:$AO$7385,9,0)</f>
        <v>Never</v>
      </c>
      <c r="M900" s="15" t="s">
        <v>2190</v>
      </c>
      <c r="N900" s="17" t="n">
        <f aca="false">VLOOKUP(F900,'[1]Goa Member''s Details Revised'!$C$2:$AO$7385,5,0)</f>
        <v>32000</v>
      </c>
      <c r="O900" s="17" t="n">
        <f aca="false">VLOOKUP(F900,'[1]Goa Member''s Details Revised'!$C$2:$AO$7385,5,0)</f>
        <v>32000</v>
      </c>
      <c r="P900" s="17" t="n">
        <f aca="false">VLOOKUP(F900,'[1]Goa Member''s Details Revised'!$C$2:$AO$7385,6,0)</f>
        <v>32000</v>
      </c>
      <c r="Q900" s="17" t="str">
        <f aca="false">VLOOKUP(F900,'[1]Goa Member''s Details Revised'!$C$2:$AO$7385,8,0)</f>
        <v>I.R.M</v>
      </c>
      <c r="R900" s="17" t="n">
        <f aca="false">+O900-P900</f>
        <v>0</v>
      </c>
      <c r="S900" s="15" t="e">
        <f aca="false">+#REF!-K900</f>
        <v>#REF!</v>
      </c>
      <c r="T900" s="17" t="n">
        <f aca="false">IF(Q900="regular",((P900-(P900/99)*S900)),(P900-(P900*20%)))</f>
        <v>25600</v>
      </c>
      <c r="U900" s="17" t="e">
        <f aca="false">((P900-(P900/99)*S900))</f>
        <v>#REF!</v>
      </c>
      <c r="V900" s="17" t="n">
        <f aca="false">IF(Q900="regular",0,(P900-(O900*20%)))</f>
        <v>25600</v>
      </c>
      <c r="W900" s="17"/>
      <c r="X900" s="15"/>
      <c r="Y900" s="18" t="str">
        <f aca="false">VLOOKUP(F900,'[1]Goa Member''s Details Revised'!$C$2:$AO$7385,12,0)</f>
        <v>we send last reminder in 2012.then we did not receive any reply.</v>
      </c>
    </row>
    <row r="901" customFormat="false" ht="15" hidden="false" customHeight="false" outlineLevel="0" collapsed="false">
      <c r="B901" s="14" t="n">
        <v>900</v>
      </c>
      <c r="C901" s="15"/>
      <c r="D901" s="15" t="s">
        <v>2191</v>
      </c>
      <c r="E901" s="15" t="s">
        <v>25</v>
      </c>
      <c r="F901" s="15" t="n">
        <v>31233</v>
      </c>
      <c r="G901" s="15"/>
      <c r="H901" s="16" t="str">
        <f aca="false">VLOOKUP(F901,'[1]Goa Member''s Details Revised'!$C$2:$AO$7385,2,0)</f>
        <v>L. N. C</v>
      </c>
      <c r="I901" s="15" t="n">
        <v>22</v>
      </c>
      <c r="J901" s="15" t="s">
        <v>176</v>
      </c>
      <c r="K901" s="15" t="n">
        <v>1994</v>
      </c>
      <c r="L901" s="16" t="str">
        <f aca="false">VLOOKUP(F901,'[1]Goa Member''s Details Revised'!$C$2:$AO$7385,9,0)</f>
        <v>Never</v>
      </c>
      <c r="M901" s="15" t="s">
        <v>2192</v>
      </c>
      <c r="N901" s="17" t="n">
        <f aca="false">VLOOKUP(F901,'[1]Goa Member''s Details Revised'!$C$2:$AO$7385,5,0)</f>
        <v>30000</v>
      </c>
      <c r="O901" s="17" t="n">
        <f aca="false">VLOOKUP(F901,'[1]Goa Member''s Details Revised'!$C$2:$AO$7385,5,0)</f>
        <v>30000</v>
      </c>
      <c r="P901" s="17" t="n">
        <f aca="false">VLOOKUP(F901,'[1]Goa Member''s Details Revised'!$C$2:$AO$7385,6,0)</f>
        <v>7500</v>
      </c>
      <c r="Q901" s="17" t="str">
        <f aca="false">VLOOKUP(F901,'[1]Goa Member''s Details Revised'!$C$2:$AO$7385,8,0)</f>
        <v>Outstanding</v>
      </c>
      <c r="R901" s="17" t="n">
        <f aca="false">+O901-P901</f>
        <v>22500</v>
      </c>
      <c r="S901" s="15" t="e">
        <f aca="false">+#REF!-K901</f>
        <v>#REF!</v>
      </c>
      <c r="T901" s="17" t="n">
        <f aca="false">IF(Q901="regular",((P901-(P901/99)*S901)),(P901-(P901*20%)))</f>
        <v>6000</v>
      </c>
      <c r="U901" s="17" t="e">
        <f aca="false">((P901-(P901/99)*S901))</f>
        <v>#REF!</v>
      </c>
      <c r="V901" s="17" t="n">
        <f aca="false">IF(Q901="regular",0,(P901-(O901*20%)))</f>
        <v>1500</v>
      </c>
      <c r="W901" s="17"/>
      <c r="X901" s="15"/>
      <c r="Y901" s="18" t="str">
        <f aca="false">VLOOKUP(F901,'[1]Goa Member''s Details Revised'!$C$2:$AO$7385,12,0)</f>
        <v>As POD last communication 07(Outstanding Rs. 22500/-)</v>
      </c>
    </row>
    <row r="902" customFormat="false" ht="30" hidden="false" customHeight="false" outlineLevel="0" collapsed="false">
      <c r="B902" s="14" t="n">
        <v>901</v>
      </c>
      <c r="C902" s="15"/>
      <c r="D902" s="15" t="s">
        <v>2193</v>
      </c>
      <c r="E902" s="15" t="s">
        <v>25</v>
      </c>
      <c r="F902" s="15" t="n">
        <v>31235</v>
      </c>
      <c r="G902" s="15"/>
      <c r="H902" s="16" t="str">
        <f aca="false">VLOOKUP(F902,'[1]Goa Member''s Details Revised'!$C$2:$AO$7385,2,0)</f>
        <v>L. N. C</v>
      </c>
      <c r="I902" s="15" t="n">
        <v>24</v>
      </c>
      <c r="J902" s="15" t="s">
        <v>176</v>
      </c>
      <c r="K902" s="15" t="n">
        <v>1994</v>
      </c>
      <c r="L902" s="16" t="str">
        <f aca="false">VLOOKUP(F902,'[1]Goa Member''s Details Revised'!$C$2:$AO$7385,9,0)</f>
        <v>Never</v>
      </c>
      <c r="M902" s="15" t="s">
        <v>2194</v>
      </c>
      <c r="N902" s="17" t="n">
        <f aca="false">VLOOKUP(F902,'[1]Goa Member''s Details Revised'!$C$2:$AO$7385,5,0)</f>
        <v>61750</v>
      </c>
      <c r="O902" s="17" t="n">
        <f aca="false">VLOOKUP(F902,'[1]Goa Member''s Details Revised'!$C$2:$AO$7385,5,0)</f>
        <v>61750</v>
      </c>
      <c r="P902" s="17" t="n">
        <f aca="false">VLOOKUP(F902,'[1]Goa Member''s Details Revised'!$C$2:$AO$7385,6,0)</f>
        <v>61750</v>
      </c>
      <c r="Q902" s="17" t="str">
        <f aca="false">VLOOKUP(F902,'[1]Goa Member''s Details Revised'!$C$2:$AO$7385,8,0)</f>
        <v>I.R.M</v>
      </c>
      <c r="R902" s="17" t="n">
        <f aca="false">+O902-P902</f>
        <v>0</v>
      </c>
      <c r="S902" s="15" t="e">
        <f aca="false">+#REF!-K902</f>
        <v>#REF!</v>
      </c>
      <c r="T902" s="17" t="n">
        <f aca="false">IF(Q902="regular",((P902-(P902/99)*S902)),(P902-(P902*20%)))</f>
        <v>49400</v>
      </c>
      <c r="U902" s="17" t="e">
        <f aca="false">((P902-(P902/99)*S902))</f>
        <v>#REF!</v>
      </c>
      <c r="V902" s="17" t="n">
        <f aca="false">IF(Q902="regular",0,(P902-(O902*20%)))</f>
        <v>49400</v>
      </c>
      <c r="W902" s="17"/>
      <c r="X902" s="15"/>
      <c r="Y902" s="18" t="str">
        <f aca="false">VLOOKUP(F902,'[1]Goa Member''s Details Revised'!$C$2:$AO$7385,12,0)</f>
        <v>we send last reminder in 2012.then we did not receive any reply.</v>
      </c>
    </row>
    <row r="903" customFormat="false" ht="30" hidden="false" customHeight="false" outlineLevel="0" collapsed="false">
      <c r="B903" s="14" t="n">
        <v>902</v>
      </c>
      <c r="C903" s="15"/>
      <c r="D903" s="15" t="s">
        <v>2195</v>
      </c>
      <c r="E903" s="15" t="s">
        <v>25</v>
      </c>
      <c r="F903" s="15" t="n">
        <v>31236</v>
      </c>
      <c r="G903" s="15"/>
      <c r="H903" s="16" t="str">
        <f aca="false">VLOOKUP(F903,'[1]Goa Member''s Details Revised'!$C$2:$AO$7385,2,0)</f>
        <v>L. N. C</v>
      </c>
      <c r="I903" s="15" t="n">
        <v>24</v>
      </c>
      <c r="J903" s="15" t="s">
        <v>176</v>
      </c>
      <c r="K903" s="15" t="n">
        <v>1994</v>
      </c>
      <c r="L903" s="16" t="n">
        <f aca="false">VLOOKUP(F903,'[1]Goa Member''s Details Revised'!$C$2:$AO$7385,9,0)</f>
        <v>2007</v>
      </c>
      <c r="M903" s="15" t="s">
        <v>2196</v>
      </c>
      <c r="N903" s="17" t="n">
        <f aca="false">VLOOKUP(F903,'[1]Goa Member''s Details Revised'!$C$2:$AO$7385,5,0)</f>
        <v>52000</v>
      </c>
      <c r="O903" s="17" t="n">
        <f aca="false">VLOOKUP(F903,'[1]Goa Member''s Details Revised'!$C$2:$AO$7385,5,0)</f>
        <v>52000</v>
      </c>
      <c r="P903" s="17" t="n">
        <f aca="false">VLOOKUP(F903,'[1]Goa Member''s Details Revised'!$C$2:$AO$7385,6,0)</f>
        <v>52000</v>
      </c>
      <c r="Q903" s="17" t="str">
        <f aca="false">VLOOKUP(F903,'[1]Goa Member''s Details Revised'!$C$2:$AO$7385,8,0)</f>
        <v>R.M</v>
      </c>
      <c r="R903" s="17" t="n">
        <f aca="false">+O903-P903</f>
        <v>0</v>
      </c>
      <c r="S903" s="15" t="e">
        <f aca="false">+#REF!-K903</f>
        <v>#REF!</v>
      </c>
      <c r="T903" s="17" t="n">
        <f aca="false">IF(Q903="regular",((P903-(P903/99)*S903)),(P903-(P903*20%)))</f>
        <v>41600</v>
      </c>
      <c r="U903" s="17" t="e">
        <f aca="false">((P903-(P903/99)*S903))</f>
        <v>#REF!</v>
      </c>
      <c r="V903" s="17" t="n">
        <f aca="false">IF(Q903="regular",0,(P903-(O903*20%)))</f>
        <v>41600</v>
      </c>
      <c r="W903" s="17"/>
      <c r="X903" s="15"/>
      <c r="Y903" s="18" t="str">
        <f aca="false">VLOOKUP(F903,'[1]Goa Member''s Details Revised'!$C$2:$AO$7385,12,0)</f>
        <v>we send last reminder in 2013.then we did not receive any reply.</v>
      </c>
    </row>
    <row r="904" customFormat="false" ht="30" hidden="false" customHeight="false" outlineLevel="0" collapsed="false">
      <c r="B904" s="14" t="n">
        <v>903</v>
      </c>
      <c r="C904" s="15"/>
      <c r="D904" s="15" t="s">
        <v>2197</v>
      </c>
      <c r="E904" s="15" t="s">
        <v>25</v>
      </c>
      <c r="F904" s="15" t="n">
        <v>31237</v>
      </c>
      <c r="G904" s="15"/>
      <c r="H904" s="16" t="str">
        <f aca="false">VLOOKUP(F904,'[1]Goa Member''s Details Revised'!$C$2:$AO$7385,2,0)</f>
        <v>L. N. C</v>
      </c>
      <c r="I904" s="15" t="n">
        <v>22</v>
      </c>
      <c r="J904" s="15" t="s">
        <v>176</v>
      </c>
      <c r="K904" s="15" t="n">
        <v>1994</v>
      </c>
      <c r="L904" s="16" t="str">
        <f aca="false">VLOOKUP(F904,'[1]Goa Member''s Details Revised'!$C$2:$AO$7385,9,0)</f>
        <v>Never</v>
      </c>
      <c r="M904" s="15" t="s">
        <v>2198</v>
      </c>
      <c r="N904" s="17" t="n">
        <f aca="false">VLOOKUP(F904,'[1]Goa Member''s Details Revised'!$C$2:$AO$7385,5,0)</f>
        <v>42000</v>
      </c>
      <c r="O904" s="17" t="n">
        <f aca="false">VLOOKUP(F904,'[1]Goa Member''s Details Revised'!$C$2:$AO$7385,5,0)</f>
        <v>42000</v>
      </c>
      <c r="P904" s="17" t="n">
        <f aca="false">VLOOKUP(F904,'[1]Goa Member''s Details Revised'!$C$2:$AO$7385,6,0)</f>
        <v>10500</v>
      </c>
      <c r="Q904" s="17" t="str">
        <f aca="false">VLOOKUP(F904,'[1]Goa Member''s Details Revised'!$C$2:$AO$7385,8,0)</f>
        <v>Outstanding</v>
      </c>
      <c r="R904" s="17" t="n">
        <f aca="false">+O904-P904</f>
        <v>31500</v>
      </c>
      <c r="S904" s="15" t="e">
        <f aca="false">+#REF!-K904</f>
        <v>#REF!</v>
      </c>
      <c r="T904" s="17" t="n">
        <f aca="false">IF(Q904="regular",((P904-(P904/99)*S904)),(P904-(P904*20%)))</f>
        <v>8400</v>
      </c>
      <c r="U904" s="17" t="e">
        <f aca="false">((P904-(P904/99)*S904))</f>
        <v>#REF!</v>
      </c>
      <c r="V904" s="17" t="n">
        <f aca="false">IF(Q904="regular",0,(P904-(O904*20%)))</f>
        <v>2100</v>
      </c>
      <c r="W904" s="17"/>
      <c r="X904" s="15"/>
      <c r="Y904" s="18" t="str">
        <f aca="false">VLOOKUP(F904,'[1]Goa Member''s Details Revised'!$C$2:$AO$7385,12,0)</f>
        <v>we send last reminder in 2012.then we did not receive any reply. (Outstanding Rs 31500/-)</v>
      </c>
    </row>
    <row r="905" customFormat="false" ht="30" hidden="false" customHeight="false" outlineLevel="0" collapsed="false">
      <c r="B905" s="14" t="n">
        <v>904</v>
      </c>
      <c r="C905" s="15"/>
      <c r="D905" s="15" t="s">
        <v>2199</v>
      </c>
      <c r="E905" s="15" t="s">
        <v>25</v>
      </c>
      <c r="F905" s="15" t="n">
        <v>31238</v>
      </c>
      <c r="G905" s="15"/>
      <c r="H905" s="16" t="str">
        <f aca="false">VLOOKUP(F905,'[1]Goa Member''s Details Revised'!$C$2:$AO$7385,2,0)</f>
        <v>L. N. C</v>
      </c>
      <c r="I905" s="15" t="n">
        <v>5</v>
      </c>
      <c r="J905" s="15" t="s">
        <v>176</v>
      </c>
      <c r="K905" s="15" t="n">
        <v>1994</v>
      </c>
      <c r="L905" s="16" t="str">
        <f aca="false">VLOOKUP(F905,'[1]Goa Member''s Details Revised'!$C$2:$AO$7385,9,0)</f>
        <v>Never</v>
      </c>
      <c r="M905" s="15" t="s">
        <v>2200</v>
      </c>
      <c r="N905" s="17" t="n">
        <f aca="false">VLOOKUP(F905,'[1]Goa Member''s Details Revised'!$C$2:$AO$7385,5,0)</f>
        <v>20900</v>
      </c>
      <c r="O905" s="17" t="n">
        <f aca="false">VLOOKUP(F905,'[1]Goa Member''s Details Revised'!$C$2:$AO$7385,5,0)</f>
        <v>20900</v>
      </c>
      <c r="P905" s="17" t="n">
        <f aca="false">VLOOKUP(F905,'[1]Goa Member''s Details Revised'!$C$2:$AO$7385,6,0)</f>
        <v>20900</v>
      </c>
      <c r="Q905" s="17" t="str">
        <f aca="false">VLOOKUP(F905,'[1]Goa Member''s Details Revised'!$C$2:$AO$7385,8,0)</f>
        <v>I.R.M</v>
      </c>
      <c r="R905" s="17" t="n">
        <f aca="false">+O905-P905</f>
        <v>0</v>
      </c>
      <c r="S905" s="15" t="e">
        <f aca="false">+#REF!-K905</f>
        <v>#REF!</v>
      </c>
      <c r="T905" s="17" t="n">
        <f aca="false">IF(Q905="regular",((P905-(P905/99)*S905)),(P905-(P905*20%)))</f>
        <v>16720</v>
      </c>
      <c r="U905" s="17" t="e">
        <f aca="false">((P905-(P905/99)*S905))</f>
        <v>#REF!</v>
      </c>
      <c r="V905" s="17" t="n">
        <f aca="false">IF(Q905="regular",0,(P905-(O905*20%)))</f>
        <v>16720</v>
      </c>
      <c r="W905" s="17"/>
      <c r="X905" s="15"/>
      <c r="Y905" s="18" t="str">
        <f aca="false">VLOOKUP(F905,'[1]Goa Member''s Details Revised'!$C$2:$AO$7385,12,0)</f>
        <v>we send last reminder in 2012.then we did not receive any reply.</v>
      </c>
    </row>
    <row r="906" customFormat="false" ht="15" hidden="false" customHeight="false" outlineLevel="0" collapsed="false">
      <c r="B906" s="14" t="n">
        <v>905</v>
      </c>
      <c r="C906" s="15"/>
      <c r="D906" s="15" t="s">
        <v>2201</v>
      </c>
      <c r="E906" s="15" t="s">
        <v>25</v>
      </c>
      <c r="F906" s="15" t="n">
        <v>31239</v>
      </c>
      <c r="G906" s="15"/>
      <c r="H906" s="16" t="str">
        <f aca="false">VLOOKUP(F906,'[1]Goa Member''s Details Revised'!$C$2:$AO$7385,2,0)</f>
        <v>L. N. C</v>
      </c>
      <c r="I906" s="15" t="n">
        <v>11</v>
      </c>
      <c r="J906" s="15" t="s">
        <v>176</v>
      </c>
      <c r="K906" s="15" t="n">
        <v>1994</v>
      </c>
      <c r="L906" s="16" t="str">
        <f aca="false">VLOOKUP(F906,'[1]Goa Member''s Details Revised'!$C$2:$AO$7385,9,0)</f>
        <v>Never</v>
      </c>
      <c r="M906" s="15" t="s">
        <v>2202</v>
      </c>
      <c r="N906" s="17" t="n">
        <f aca="false">VLOOKUP(F906,'[1]Goa Member''s Details Revised'!$C$2:$AO$7385,5,0)</f>
        <v>65000</v>
      </c>
      <c r="O906" s="17" t="n">
        <f aca="false">VLOOKUP(F906,'[1]Goa Member''s Details Revised'!$C$2:$AO$7385,5,0)</f>
        <v>65000</v>
      </c>
      <c r="P906" s="17" t="n">
        <f aca="false">VLOOKUP(F906,'[1]Goa Member''s Details Revised'!$C$2:$AO$7385,6,0)</f>
        <v>65000</v>
      </c>
      <c r="Q906" s="17" t="str">
        <f aca="false">VLOOKUP(F906,'[1]Goa Member''s Details Revised'!$C$2:$AO$7385,8,0)</f>
        <v>I.R.M</v>
      </c>
      <c r="R906" s="17" t="n">
        <f aca="false">+O906-P906</f>
        <v>0</v>
      </c>
      <c r="S906" s="15" t="e">
        <f aca="false">+#REF!-K906</f>
        <v>#REF!</v>
      </c>
      <c r="T906" s="17" t="n">
        <f aca="false">IF(Q906="regular",((P906-(P906/99)*S906)),(P906-(P906*20%)))</f>
        <v>52000</v>
      </c>
      <c r="U906" s="17" t="e">
        <f aca="false">((P906-(P906/99)*S906))</f>
        <v>#REF!</v>
      </c>
      <c r="V906" s="17" t="n">
        <f aca="false">IF(Q906="regular",0,(P906-(O906*20%)))</f>
        <v>52000</v>
      </c>
      <c r="W906" s="17"/>
      <c r="X906" s="15"/>
      <c r="Y906" s="18" t="str">
        <f aca="false">VLOOKUP(F906,'[1]Goa Member''s Details Revised'!$C$2:$AO$7385,12,0)</f>
        <v>As POD last communication 2007</v>
      </c>
    </row>
    <row r="907" customFormat="false" ht="30" hidden="false" customHeight="false" outlineLevel="0" collapsed="false">
      <c r="B907" s="14" t="n">
        <v>906</v>
      </c>
      <c r="C907" s="15"/>
      <c r="D907" s="15" t="s">
        <v>2203</v>
      </c>
      <c r="E907" s="15" t="s">
        <v>25</v>
      </c>
      <c r="F907" s="15" t="n">
        <v>31240</v>
      </c>
      <c r="G907" s="15"/>
      <c r="H907" s="16" t="str">
        <f aca="false">VLOOKUP(F907,'[1]Goa Member''s Details Revised'!$C$2:$AO$7385,2,0)</f>
        <v>L. N. C</v>
      </c>
      <c r="I907" s="15" t="n">
        <v>11</v>
      </c>
      <c r="J907" s="15" t="s">
        <v>176</v>
      </c>
      <c r="K907" s="15" t="n">
        <v>1994</v>
      </c>
      <c r="L907" s="16" t="str">
        <f aca="false">VLOOKUP(F907,'[1]Goa Member''s Details Revised'!$C$2:$AO$7385,9,0)</f>
        <v>Never</v>
      </c>
      <c r="M907" s="15" t="s">
        <v>2204</v>
      </c>
      <c r="N907" s="17" t="n">
        <f aca="false">VLOOKUP(F907,'[1]Goa Member''s Details Revised'!$C$2:$AO$7385,5,0)</f>
        <v>65000</v>
      </c>
      <c r="O907" s="17" t="n">
        <f aca="false">VLOOKUP(F907,'[1]Goa Member''s Details Revised'!$C$2:$AO$7385,5,0)</f>
        <v>65000</v>
      </c>
      <c r="P907" s="17" t="n">
        <f aca="false">VLOOKUP(F907,'[1]Goa Member''s Details Revised'!$C$2:$AO$7385,6,0)</f>
        <v>65000</v>
      </c>
      <c r="Q907" s="17" t="str">
        <f aca="false">VLOOKUP(F907,'[1]Goa Member''s Details Revised'!$C$2:$AO$7385,8,0)</f>
        <v>I.R.M</v>
      </c>
      <c r="R907" s="17" t="n">
        <f aca="false">+O907-P907</f>
        <v>0</v>
      </c>
      <c r="S907" s="15" t="e">
        <f aca="false">+#REF!-K907</f>
        <v>#REF!</v>
      </c>
      <c r="T907" s="17" t="n">
        <f aca="false">IF(Q907="regular",((P907-(P907/99)*S907)),(P907-(P907*20%)))</f>
        <v>52000</v>
      </c>
      <c r="U907" s="17" t="e">
        <f aca="false">((P907-(P907/99)*S907))</f>
        <v>#REF!</v>
      </c>
      <c r="V907" s="17" t="n">
        <f aca="false">IF(Q907="regular",0,(P907-(O907*20%)))</f>
        <v>52000</v>
      </c>
      <c r="W907" s="17"/>
      <c r="X907" s="15"/>
      <c r="Y907" s="18" t="str">
        <f aca="false">VLOOKUP(F907,'[1]Goa Member''s Details Revised'!$C$2:$AO$7385,12,0)</f>
        <v>we send last reminder in 2012.then we did not receive any reply.</v>
      </c>
    </row>
    <row r="908" customFormat="false" ht="30" hidden="false" customHeight="false" outlineLevel="0" collapsed="false">
      <c r="B908" s="14" t="n">
        <v>907</v>
      </c>
      <c r="C908" s="15"/>
      <c r="D908" s="15" t="s">
        <v>2205</v>
      </c>
      <c r="E908" s="15" t="s">
        <v>25</v>
      </c>
      <c r="F908" s="15" t="n">
        <v>31241</v>
      </c>
      <c r="G908" s="15"/>
      <c r="H908" s="16" t="str">
        <f aca="false">VLOOKUP(F908,'[1]Goa Member''s Details Revised'!$C$2:$AO$7385,2,0)</f>
        <v>L. N. C</v>
      </c>
      <c r="I908" s="15" t="n">
        <v>11</v>
      </c>
      <c r="J908" s="15" t="s">
        <v>176</v>
      </c>
      <c r="K908" s="15" t="n">
        <v>1994</v>
      </c>
      <c r="L908" s="16" t="str">
        <f aca="false">VLOOKUP(F908,'[1]Goa Member''s Details Revised'!$C$2:$AO$7385,9,0)</f>
        <v>Never</v>
      </c>
      <c r="M908" s="15" t="s">
        <v>2206</v>
      </c>
      <c r="N908" s="17" t="n">
        <f aca="false">VLOOKUP(F908,'[1]Goa Member''s Details Revised'!$C$2:$AO$7385,5,0)</f>
        <v>65000</v>
      </c>
      <c r="O908" s="17" t="n">
        <f aca="false">VLOOKUP(F908,'[1]Goa Member''s Details Revised'!$C$2:$AO$7385,5,0)</f>
        <v>65000</v>
      </c>
      <c r="P908" s="17" t="n">
        <f aca="false">VLOOKUP(F908,'[1]Goa Member''s Details Revised'!$C$2:$AO$7385,6,0)</f>
        <v>65000</v>
      </c>
      <c r="Q908" s="17" t="str">
        <f aca="false">VLOOKUP(F908,'[1]Goa Member''s Details Revised'!$C$2:$AO$7385,8,0)</f>
        <v>I.R.M</v>
      </c>
      <c r="R908" s="17" t="n">
        <f aca="false">+O908-P908</f>
        <v>0</v>
      </c>
      <c r="S908" s="15" t="e">
        <f aca="false">+#REF!-K908</f>
        <v>#REF!</v>
      </c>
      <c r="T908" s="17" t="n">
        <f aca="false">IF(Q908="regular",((P908-(P908/99)*S908)),(P908-(P908*20%)))</f>
        <v>52000</v>
      </c>
      <c r="U908" s="17" t="e">
        <f aca="false">((P908-(P908/99)*S908))</f>
        <v>#REF!</v>
      </c>
      <c r="V908" s="17" t="n">
        <f aca="false">IF(Q908="regular",0,(P908-(O908*20%)))</f>
        <v>52000</v>
      </c>
      <c r="W908" s="17"/>
      <c r="X908" s="15"/>
      <c r="Y908" s="18" t="str">
        <f aca="false">VLOOKUP(F908,'[1]Goa Member''s Details Revised'!$C$2:$AO$7385,12,0)</f>
        <v>we send last reminder in 2012.then we did not receive any reply.</v>
      </c>
    </row>
    <row r="909" customFormat="false" ht="30" hidden="false" customHeight="false" outlineLevel="0" collapsed="false">
      <c r="B909" s="14" t="n">
        <v>908</v>
      </c>
      <c r="C909" s="15"/>
      <c r="D909" s="15" t="s">
        <v>2207</v>
      </c>
      <c r="E909" s="15" t="s">
        <v>25</v>
      </c>
      <c r="F909" s="15" t="n">
        <v>31242</v>
      </c>
      <c r="G909" s="15"/>
      <c r="H909" s="16" t="str">
        <f aca="false">VLOOKUP(F909,'[1]Goa Member''s Details Revised'!$C$2:$AO$7385,2,0)</f>
        <v>L. N. C</v>
      </c>
      <c r="I909" s="15" t="n">
        <v>11</v>
      </c>
      <c r="J909" s="15" t="s">
        <v>176</v>
      </c>
      <c r="K909" s="15" t="n">
        <v>1994</v>
      </c>
      <c r="L909" s="16" t="str">
        <f aca="false">VLOOKUP(F909,'[1]Goa Member''s Details Revised'!$C$2:$AO$7385,9,0)</f>
        <v>Never</v>
      </c>
      <c r="M909" s="15" t="s">
        <v>2208</v>
      </c>
      <c r="N909" s="17" t="n">
        <f aca="false">VLOOKUP(F909,'[1]Goa Member''s Details Revised'!$C$2:$AO$7385,5,0)</f>
        <v>65000</v>
      </c>
      <c r="O909" s="17" t="n">
        <f aca="false">VLOOKUP(F909,'[1]Goa Member''s Details Revised'!$C$2:$AO$7385,5,0)</f>
        <v>65000</v>
      </c>
      <c r="P909" s="17" t="n">
        <f aca="false">VLOOKUP(F909,'[1]Goa Member''s Details Revised'!$C$2:$AO$7385,6,0)</f>
        <v>65000</v>
      </c>
      <c r="Q909" s="17" t="str">
        <f aca="false">VLOOKUP(F909,'[1]Goa Member''s Details Revised'!$C$2:$AO$7385,8,0)</f>
        <v>I.R.M</v>
      </c>
      <c r="R909" s="17" t="n">
        <f aca="false">+O909-P909</f>
        <v>0</v>
      </c>
      <c r="S909" s="15" t="e">
        <f aca="false">+#REF!-K909</f>
        <v>#REF!</v>
      </c>
      <c r="T909" s="17" t="n">
        <f aca="false">IF(Q909="regular",((P909-(P909/99)*S909)),(P909-(P909*20%)))</f>
        <v>52000</v>
      </c>
      <c r="U909" s="17" t="e">
        <f aca="false">((P909-(P909/99)*S909))</f>
        <v>#REF!</v>
      </c>
      <c r="V909" s="17" t="n">
        <f aca="false">IF(Q909="regular",0,(P909-(O909*20%)))</f>
        <v>52000</v>
      </c>
      <c r="W909" s="17"/>
      <c r="X909" s="15"/>
      <c r="Y909" s="18" t="str">
        <f aca="false">VLOOKUP(F909,'[1]Goa Member''s Details Revised'!$C$2:$AO$7385,12,0)</f>
        <v>we send last reminder in 2012.then we did not receive any reply.</v>
      </c>
    </row>
    <row r="910" customFormat="false" ht="30" hidden="false" customHeight="false" outlineLevel="0" collapsed="false">
      <c r="B910" s="14" t="n">
        <v>909</v>
      </c>
      <c r="C910" s="15"/>
      <c r="D910" s="15" t="s">
        <v>2209</v>
      </c>
      <c r="E910" s="15" t="s">
        <v>25</v>
      </c>
      <c r="F910" s="15" t="n">
        <v>31244</v>
      </c>
      <c r="G910" s="15"/>
      <c r="H910" s="16" t="str">
        <f aca="false">VLOOKUP(F910,'[1]Goa Member''s Details Revised'!$C$2:$AO$7385,2,0)</f>
        <v>L. N. C</v>
      </c>
      <c r="I910" s="15" t="n">
        <v>24</v>
      </c>
      <c r="J910" s="15" t="s">
        <v>176</v>
      </c>
      <c r="K910" s="15" t="n">
        <v>1994</v>
      </c>
      <c r="L910" s="16" t="str">
        <f aca="false">VLOOKUP(F910,'[1]Goa Member''s Details Revised'!$C$2:$AO$7385,9,0)</f>
        <v>Never</v>
      </c>
      <c r="M910" s="15" t="s">
        <v>2210</v>
      </c>
      <c r="N910" s="17" t="n">
        <f aca="false">VLOOKUP(F910,'[1]Goa Member''s Details Revised'!$C$2:$AO$7385,5,0)</f>
        <v>22000</v>
      </c>
      <c r="O910" s="17" t="n">
        <f aca="false">VLOOKUP(F910,'[1]Goa Member''s Details Revised'!$C$2:$AO$7385,5,0)</f>
        <v>22000</v>
      </c>
      <c r="P910" s="17" t="n">
        <f aca="false">VLOOKUP(F910,'[1]Goa Member''s Details Revised'!$C$2:$AO$7385,6,0)</f>
        <v>22000</v>
      </c>
      <c r="Q910" s="17" t="str">
        <f aca="false">VLOOKUP(F910,'[1]Goa Member''s Details Revised'!$C$2:$AO$7385,8,0)</f>
        <v>I.R.M</v>
      </c>
      <c r="R910" s="17" t="n">
        <f aca="false">+O910-P910</f>
        <v>0</v>
      </c>
      <c r="S910" s="15" t="e">
        <f aca="false">+#REF!-K910</f>
        <v>#REF!</v>
      </c>
      <c r="T910" s="17" t="n">
        <f aca="false">IF(Q910="regular",((P910-(P910/99)*S910)),(P910-(P910*20%)))</f>
        <v>17600</v>
      </c>
      <c r="U910" s="17" t="e">
        <f aca="false">((P910-(P910/99)*S910))</f>
        <v>#REF!</v>
      </c>
      <c r="V910" s="17" t="n">
        <f aca="false">IF(Q910="regular",0,(P910-(O910*20%)))</f>
        <v>17600</v>
      </c>
      <c r="W910" s="17"/>
      <c r="X910" s="15"/>
      <c r="Y910" s="18" t="str">
        <f aca="false">VLOOKUP(F910,'[1]Goa Member''s Details Revised'!$C$2:$AO$7385,12,0)</f>
        <v>we send last reminder in 2012.then we did not receive any reply.</v>
      </c>
    </row>
    <row r="911" customFormat="false" ht="30" hidden="false" customHeight="false" outlineLevel="0" collapsed="false">
      <c r="B911" s="14" t="n">
        <v>910</v>
      </c>
      <c r="C911" s="15"/>
      <c r="D911" s="15" t="s">
        <v>2211</v>
      </c>
      <c r="E911" s="15" t="s">
        <v>25</v>
      </c>
      <c r="F911" s="15" t="n">
        <v>31246</v>
      </c>
      <c r="G911" s="15"/>
      <c r="H911" s="16" t="str">
        <f aca="false">VLOOKUP(F911,'[1]Goa Member''s Details Revised'!$C$2:$AO$7385,2,0)</f>
        <v>L. N. C</v>
      </c>
      <c r="I911" s="15" t="n">
        <v>24</v>
      </c>
      <c r="J911" s="15" t="s">
        <v>176</v>
      </c>
      <c r="K911" s="15" t="n">
        <v>1994</v>
      </c>
      <c r="L911" s="16" t="str">
        <f aca="false">VLOOKUP(F911,'[1]Goa Member''s Details Revised'!$C$2:$AO$7385,9,0)</f>
        <v>Never</v>
      </c>
      <c r="M911" s="15" t="s">
        <v>2212</v>
      </c>
      <c r="N911" s="17" t="n">
        <f aca="false">VLOOKUP(F911,'[1]Goa Member''s Details Revised'!$C$2:$AO$7385,5,0)</f>
        <v>52000</v>
      </c>
      <c r="O911" s="17" t="n">
        <f aca="false">VLOOKUP(F911,'[1]Goa Member''s Details Revised'!$C$2:$AO$7385,5,0)</f>
        <v>52000</v>
      </c>
      <c r="P911" s="17" t="n">
        <f aca="false">VLOOKUP(F911,'[1]Goa Member''s Details Revised'!$C$2:$AO$7385,6,0)</f>
        <v>52000</v>
      </c>
      <c r="Q911" s="17" t="str">
        <f aca="false">VLOOKUP(F911,'[1]Goa Member''s Details Revised'!$C$2:$AO$7385,8,0)</f>
        <v>I.R.M</v>
      </c>
      <c r="R911" s="17" t="n">
        <f aca="false">+O911-P911</f>
        <v>0</v>
      </c>
      <c r="S911" s="15" t="e">
        <f aca="false">+#REF!-K911</f>
        <v>#REF!</v>
      </c>
      <c r="T911" s="17" t="n">
        <f aca="false">IF(Q911="regular",((P911-(P911/99)*S911)),(P911-(P911*20%)))</f>
        <v>41600</v>
      </c>
      <c r="U911" s="17" t="e">
        <f aca="false">((P911-(P911/99)*S911))</f>
        <v>#REF!</v>
      </c>
      <c r="V911" s="17" t="n">
        <f aca="false">IF(Q911="regular",0,(P911-(O911*20%)))</f>
        <v>41600</v>
      </c>
      <c r="W911" s="17"/>
      <c r="X911" s="15"/>
      <c r="Y911" s="18" t="str">
        <f aca="false">VLOOKUP(F911,'[1]Goa Member''s Details Revised'!$C$2:$AO$7385,12,0)</f>
        <v>we send last reminder in 2012.then we did not receive any reply.</v>
      </c>
    </row>
    <row r="912" customFormat="false" ht="15" hidden="false" customHeight="false" outlineLevel="0" collapsed="false">
      <c r="B912" s="14" t="n">
        <v>911</v>
      </c>
      <c r="C912" s="15"/>
      <c r="D912" s="15" t="s">
        <v>2213</v>
      </c>
      <c r="E912" s="15" t="s">
        <v>25</v>
      </c>
      <c r="F912" s="15" t="n">
        <v>31247</v>
      </c>
      <c r="G912" s="15"/>
      <c r="H912" s="16" t="str">
        <f aca="false">VLOOKUP(F912,'[1]Goa Member''s Details Revised'!$C$2:$AO$7385,2,0)</f>
        <v>L. N. C</v>
      </c>
      <c r="I912" s="15" t="n">
        <v>24</v>
      </c>
      <c r="J912" s="15" t="s">
        <v>176</v>
      </c>
      <c r="K912" s="15" t="n">
        <v>1994</v>
      </c>
      <c r="L912" s="16" t="str">
        <f aca="false">VLOOKUP(F912,'[1]Goa Member''s Details Revised'!$C$2:$AO$7385,9,0)</f>
        <v>Never</v>
      </c>
      <c r="M912" s="15" t="s">
        <v>2214</v>
      </c>
      <c r="N912" s="17" t="n">
        <f aca="false">VLOOKUP(F912,'[1]Goa Member''s Details Revised'!$C$2:$AO$7385,5,0)</f>
        <v>22000</v>
      </c>
      <c r="O912" s="17" t="n">
        <f aca="false">VLOOKUP(F912,'[1]Goa Member''s Details Revised'!$C$2:$AO$7385,5,0)</f>
        <v>22000</v>
      </c>
      <c r="P912" s="17" t="n">
        <f aca="false">VLOOKUP(F912,'[1]Goa Member''s Details Revised'!$C$2:$AO$7385,6,0)</f>
        <v>5500</v>
      </c>
      <c r="Q912" s="17" t="str">
        <f aca="false">VLOOKUP(F912,'[1]Goa Member''s Details Revised'!$C$2:$AO$7385,8,0)</f>
        <v>Outstanding</v>
      </c>
      <c r="R912" s="17" t="n">
        <f aca="false">+O912-P912</f>
        <v>16500</v>
      </c>
      <c r="S912" s="15" t="e">
        <f aca="false">+#REF!-K912</f>
        <v>#REF!</v>
      </c>
      <c r="T912" s="17" t="n">
        <f aca="false">IF(Q912="regular",((P912-(P912/99)*S912)),(P912-(P912*20%)))</f>
        <v>4400</v>
      </c>
      <c r="U912" s="17" t="e">
        <f aca="false">((P912-(P912/99)*S912))</f>
        <v>#REF!</v>
      </c>
      <c r="V912" s="17" t="n">
        <f aca="false">IF(Q912="regular",0,(P912-(O912*20%)))</f>
        <v>1100</v>
      </c>
      <c r="W912" s="17"/>
      <c r="X912" s="15"/>
      <c r="Y912" s="18" t="str">
        <f aca="false">VLOOKUP(F912,'[1]Goa Member''s Details Revised'!$C$2:$AO$7385,12,0)</f>
        <v>A sPOD last communication 07 (Outstanding Rs. 16500)</v>
      </c>
    </row>
    <row r="913" customFormat="false" ht="15" hidden="false" customHeight="false" outlineLevel="0" collapsed="false">
      <c r="B913" s="14" t="n">
        <v>912</v>
      </c>
      <c r="C913" s="15"/>
      <c r="D913" s="15" t="s">
        <v>2215</v>
      </c>
      <c r="E913" s="15" t="s">
        <v>25</v>
      </c>
      <c r="F913" s="15" t="n">
        <v>31248</v>
      </c>
      <c r="G913" s="15"/>
      <c r="H913" s="16" t="str">
        <f aca="false">VLOOKUP(F913,'[1]Goa Member''s Details Revised'!$C$2:$AO$7385,2,0)</f>
        <v>L. N. C</v>
      </c>
      <c r="I913" s="15" t="n">
        <v>24</v>
      </c>
      <c r="J913" s="15" t="s">
        <v>176</v>
      </c>
      <c r="K913" s="15" t="n">
        <v>1994</v>
      </c>
      <c r="L913" s="16" t="n">
        <f aca="false">VLOOKUP(F913,'[1]Goa Member''s Details Revised'!$C$2:$AO$7385,9,0)</f>
        <v>2008</v>
      </c>
      <c r="M913" s="15" t="s">
        <v>2216</v>
      </c>
      <c r="N913" s="17" t="n">
        <f aca="false">VLOOKUP(F913,'[1]Goa Member''s Details Revised'!$C$2:$AO$7385,5,0)</f>
        <v>61750</v>
      </c>
      <c r="O913" s="17" t="n">
        <f aca="false">VLOOKUP(F913,'[1]Goa Member''s Details Revised'!$C$2:$AO$7385,5,0)</f>
        <v>61750</v>
      </c>
      <c r="P913" s="17" t="n">
        <f aca="false">VLOOKUP(F913,'[1]Goa Member''s Details Revised'!$C$2:$AO$7385,6,0)</f>
        <v>61750</v>
      </c>
      <c r="Q913" s="17" t="str">
        <f aca="false">VLOOKUP(F913,'[1]Goa Member''s Details Revised'!$C$2:$AO$7385,8,0)</f>
        <v>R.M</v>
      </c>
      <c r="R913" s="17" t="n">
        <f aca="false">+O913-P913</f>
        <v>0</v>
      </c>
      <c r="S913" s="15" t="e">
        <f aca="false">+#REF!-K913</f>
        <v>#REF!</v>
      </c>
      <c r="T913" s="17" t="n">
        <f aca="false">IF(Q913="regular",((P913-(P913/99)*S913)),(P913-(P913*20%)))</f>
        <v>49400</v>
      </c>
      <c r="U913" s="17" t="e">
        <f aca="false">((P913-(P913/99)*S913))</f>
        <v>#REF!</v>
      </c>
      <c r="V913" s="17" t="n">
        <f aca="false">IF(Q913="regular",0,(P913-(O913*20%)))</f>
        <v>49400</v>
      </c>
      <c r="W913" s="17"/>
      <c r="X913" s="15"/>
      <c r="Y913" s="18" t="str">
        <f aca="false">VLOOKUP(F913,'[1]Goa Member''s Details Revised'!$C$2:$AO$7385,12,0)</f>
        <v>send perform invoice so Last Communication Till 2010</v>
      </c>
    </row>
    <row r="914" customFormat="false" ht="15" hidden="false" customHeight="false" outlineLevel="0" collapsed="false">
      <c r="B914" s="14" t="n">
        <v>913</v>
      </c>
      <c r="C914" s="15"/>
      <c r="D914" s="15" t="s">
        <v>2217</v>
      </c>
      <c r="E914" s="15" t="s">
        <v>25</v>
      </c>
      <c r="F914" s="15" t="n">
        <v>31250</v>
      </c>
      <c r="G914" s="15"/>
      <c r="H914" s="16" t="str">
        <f aca="false">VLOOKUP(F914,'[1]Goa Member''s Details Revised'!$C$2:$AO$7385,2,0)</f>
        <v>L. N. C</v>
      </c>
      <c r="I914" s="15" t="n">
        <v>25</v>
      </c>
      <c r="J914" s="15" t="s">
        <v>176</v>
      </c>
      <c r="K914" s="15" t="n">
        <v>1994</v>
      </c>
      <c r="L914" s="16" t="n">
        <f aca="false">VLOOKUP(F914,'[1]Goa Member''s Details Revised'!$C$2:$AO$7385,9,0)</f>
        <v>2007</v>
      </c>
      <c r="M914" s="15" t="s">
        <v>2218</v>
      </c>
      <c r="N914" s="17" t="n">
        <f aca="false">VLOOKUP(F914,'[1]Goa Member''s Details Revised'!$C$2:$AO$7385,5,0)</f>
        <v>22000</v>
      </c>
      <c r="O914" s="17" t="n">
        <f aca="false">VLOOKUP(F914,'[1]Goa Member''s Details Revised'!$C$2:$AO$7385,5,0)</f>
        <v>22000</v>
      </c>
      <c r="P914" s="17" t="n">
        <f aca="false">VLOOKUP(F914,'[1]Goa Member''s Details Revised'!$C$2:$AO$7385,6,0)</f>
        <v>22000</v>
      </c>
      <c r="Q914" s="17" t="str">
        <f aca="false">VLOOKUP(F914,'[1]Goa Member''s Details Revised'!$C$2:$AO$7385,8,0)</f>
        <v>R.M</v>
      </c>
      <c r="R914" s="17" t="n">
        <f aca="false">+O914-P914</f>
        <v>0</v>
      </c>
      <c r="S914" s="15" t="e">
        <f aca="false">+#REF!-K914</f>
        <v>#REF!</v>
      </c>
      <c r="T914" s="17" t="n">
        <f aca="false">IF(Q914="regular",((P914-(P914/99)*S914)),(P914-(P914*20%)))</f>
        <v>17600</v>
      </c>
      <c r="U914" s="17" t="e">
        <f aca="false">((P914-(P914/99)*S914))</f>
        <v>#REF!</v>
      </c>
      <c r="V914" s="17" t="n">
        <f aca="false">IF(Q914="regular",0,(P914-(O914*20%)))</f>
        <v>17600</v>
      </c>
      <c r="W914" s="17"/>
      <c r="X914" s="15"/>
      <c r="Y914" s="18" t="str">
        <f aca="false">VLOOKUP(F914,'[1]Goa Member''s Details Revised'!$C$2:$AO$7385,12,0)</f>
        <v>last communication 07</v>
      </c>
    </row>
    <row r="915" customFormat="false" ht="15" hidden="false" customHeight="false" outlineLevel="0" collapsed="false">
      <c r="B915" s="14" t="n">
        <v>914</v>
      </c>
      <c r="C915" s="15"/>
      <c r="D915" s="15" t="s">
        <v>2219</v>
      </c>
      <c r="E915" s="15" t="s">
        <v>25</v>
      </c>
      <c r="F915" s="15" t="n">
        <v>31253</v>
      </c>
      <c r="G915" s="15"/>
      <c r="H915" s="16" t="str">
        <f aca="false">VLOOKUP(F915,'[1]Goa Member''s Details Revised'!$C$2:$AO$7385,2,0)</f>
        <v>L. N. C</v>
      </c>
      <c r="I915" s="15" t="n">
        <v>25</v>
      </c>
      <c r="J915" s="15" t="s">
        <v>176</v>
      </c>
      <c r="K915" s="15" t="n">
        <v>1994</v>
      </c>
      <c r="L915" s="16" t="str">
        <f aca="false">VLOOKUP(F915,'[1]Goa Member''s Details Revised'!$C$2:$AO$7385,9,0)</f>
        <v>Never</v>
      </c>
      <c r="M915" s="15" t="s">
        <v>2220</v>
      </c>
      <c r="N915" s="17" t="n">
        <f aca="false">VLOOKUP(F915,'[1]Goa Member''s Details Revised'!$C$2:$AO$7385,5,0)</f>
        <v>22000</v>
      </c>
      <c r="O915" s="17" t="n">
        <f aca="false">VLOOKUP(F915,'[1]Goa Member''s Details Revised'!$C$2:$AO$7385,5,0)</f>
        <v>22000</v>
      </c>
      <c r="P915" s="17" t="n">
        <f aca="false">VLOOKUP(F915,'[1]Goa Member''s Details Revised'!$C$2:$AO$7385,6,0)</f>
        <v>6600</v>
      </c>
      <c r="Q915" s="17" t="str">
        <f aca="false">VLOOKUP(F915,'[1]Goa Member''s Details Revised'!$C$2:$AO$7385,8,0)</f>
        <v>Outstanding</v>
      </c>
      <c r="R915" s="17" t="n">
        <f aca="false">+O915-P915</f>
        <v>15400</v>
      </c>
      <c r="S915" s="15" t="e">
        <f aca="false">+#REF!-K915</f>
        <v>#REF!</v>
      </c>
      <c r="T915" s="17" t="n">
        <f aca="false">IF(Q915="regular",((P915-(P915/99)*S915)),(P915-(P915*20%)))</f>
        <v>5280</v>
      </c>
      <c r="U915" s="17" t="e">
        <f aca="false">((P915-(P915/99)*S915))</f>
        <v>#REF!</v>
      </c>
      <c r="V915" s="17" t="n">
        <f aca="false">IF(Q915="regular",0,(P915-(O915*20%)))</f>
        <v>2200</v>
      </c>
      <c r="W915" s="17"/>
      <c r="X915" s="15"/>
      <c r="Y915" s="18" t="str">
        <f aca="false">VLOOKUP(F915,'[1]Goa Member''s Details Revised'!$C$2:$AO$7385,12,0)</f>
        <v>last communication 94 (Outstanding Rs. 15400/-)</v>
      </c>
    </row>
    <row r="916" customFormat="false" ht="30" hidden="false" customHeight="false" outlineLevel="0" collapsed="false">
      <c r="B916" s="14" t="n">
        <v>915</v>
      </c>
      <c r="C916" s="15"/>
      <c r="D916" s="15" t="s">
        <v>2221</v>
      </c>
      <c r="E916" s="15" t="s">
        <v>25</v>
      </c>
      <c r="F916" s="15" t="n">
        <v>31254</v>
      </c>
      <c r="G916" s="15"/>
      <c r="H916" s="16" t="str">
        <f aca="false">VLOOKUP(F916,'[1]Goa Member''s Details Revised'!$C$2:$AO$7385,2,0)</f>
        <v>L. N. C</v>
      </c>
      <c r="I916" s="15" t="n">
        <v>26</v>
      </c>
      <c r="J916" s="15" t="s">
        <v>176</v>
      </c>
      <c r="K916" s="15" t="n">
        <v>1994</v>
      </c>
      <c r="L916" s="16" t="str">
        <f aca="false">VLOOKUP(F916,'[1]Goa Member''s Details Revised'!$C$2:$AO$7385,9,0)</f>
        <v>Never</v>
      </c>
      <c r="M916" s="15" t="s">
        <v>2222</v>
      </c>
      <c r="N916" s="17" t="n">
        <f aca="false">VLOOKUP(F916,'[1]Goa Member''s Details Revised'!$C$2:$AO$7385,5,0)</f>
        <v>30000</v>
      </c>
      <c r="O916" s="17" t="n">
        <f aca="false">VLOOKUP(F916,'[1]Goa Member''s Details Revised'!$C$2:$AO$7385,5,0)</f>
        <v>30000</v>
      </c>
      <c r="P916" s="17" t="n">
        <f aca="false">VLOOKUP(F916,'[1]Goa Member''s Details Revised'!$C$2:$AO$7385,6,0)</f>
        <v>30000</v>
      </c>
      <c r="Q916" s="17" t="str">
        <f aca="false">VLOOKUP(F916,'[1]Goa Member''s Details Revised'!$C$2:$AO$7385,8,0)</f>
        <v>I.R.M</v>
      </c>
      <c r="R916" s="17" t="n">
        <f aca="false">+O916-P916</f>
        <v>0</v>
      </c>
      <c r="S916" s="15" t="e">
        <f aca="false">+#REF!-K916</f>
        <v>#REF!</v>
      </c>
      <c r="T916" s="17" t="n">
        <f aca="false">IF(Q916="regular",((P916-(P916/99)*S916)),(P916-(P916*20%)))</f>
        <v>24000</v>
      </c>
      <c r="U916" s="17" t="e">
        <f aca="false">((P916-(P916/99)*S916))</f>
        <v>#REF!</v>
      </c>
      <c r="V916" s="17" t="n">
        <f aca="false">IF(Q916="regular",0,(P916-(O916*20%)))</f>
        <v>24000</v>
      </c>
      <c r="W916" s="17"/>
      <c r="X916" s="15"/>
      <c r="Y916" s="18" t="str">
        <f aca="false">VLOOKUP(F916,'[1]Goa Member''s Details Revised'!$C$2:$AO$7385,12,0)</f>
        <v>we send last reminder in 2012.then we did not receive any reply.</v>
      </c>
    </row>
    <row r="917" customFormat="false" ht="15" hidden="false" customHeight="false" outlineLevel="0" collapsed="false">
      <c r="B917" s="14" t="n">
        <v>916</v>
      </c>
      <c r="C917" s="15"/>
      <c r="D917" s="15" t="s">
        <v>2223</v>
      </c>
      <c r="E917" s="15" t="s">
        <v>25</v>
      </c>
      <c r="F917" s="15" t="n">
        <v>31255</v>
      </c>
      <c r="G917" s="15"/>
      <c r="H917" s="16" t="str">
        <f aca="false">VLOOKUP(F917,'[1]Goa Member''s Details Revised'!$C$2:$AO$7385,2,0)</f>
        <v>L. N. C</v>
      </c>
      <c r="I917" s="15" t="n">
        <v>26</v>
      </c>
      <c r="J917" s="15" t="s">
        <v>176</v>
      </c>
      <c r="K917" s="15" t="n">
        <v>1994</v>
      </c>
      <c r="L917" s="16" t="str">
        <f aca="false">VLOOKUP(F917,'[1]Goa Member''s Details Revised'!$C$2:$AO$7385,9,0)</f>
        <v>Never</v>
      </c>
      <c r="M917" s="15" t="s">
        <v>2224</v>
      </c>
      <c r="N917" s="17" t="n">
        <f aca="false">VLOOKUP(F917,'[1]Goa Member''s Details Revised'!$C$2:$AO$7385,5,0)</f>
        <v>20900</v>
      </c>
      <c r="O917" s="17" t="n">
        <f aca="false">VLOOKUP(F917,'[1]Goa Member''s Details Revised'!$C$2:$AO$7385,5,0)</f>
        <v>20900</v>
      </c>
      <c r="P917" s="17" t="str">
        <f aca="false">VLOOKUP(F917,'[1]Goa Member''s Details Revised'!$C$2:$AO$7385,6,0)</f>
        <v>13,933.32</v>
      </c>
      <c r="Q917" s="17" t="str">
        <f aca="false">VLOOKUP(F917,'[1]Goa Member''s Details Revised'!$C$2:$AO$7385,8,0)</f>
        <v>Outstanding</v>
      </c>
      <c r="R917" s="17" t="n">
        <f aca="false">+O917-P917</f>
        <v>6966.68</v>
      </c>
      <c r="S917" s="15" t="e">
        <f aca="false">+#REF!-K917</f>
        <v>#REF!</v>
      </c>
      <c r="T917" s="17" t="n">
        <f aca="false">IF(Q917="regular",((P917-(P917/99)*S917)),(P917-(P917*20%)))</f>
        <v>11146.656</v>
      </c>
      <c r="U917" s="17" t="e">
        <f aca="false">((P917-(P917/99)*S917))</f>
        <v>#REF!</v>
      </c>
      <c r="V917" s="17" t="n">
        <f aca="false">IF(Q917="regular",0,(P917-(O917*20%)))</f>
        <v>9753.32</v>
      </c>
      <c r="W917" s="17"/>
      <c r="X917" s="15"/>
      <c r="Y917" s="18" t="str">
        <f aca="false">VLOOKUP(F917,'[1]Goa Member''s Details Revised'!$C$2:$AO$7385,12,0)</f>
        <v>last communication 96 (outstanding Rs. 6966.68/-)</v>
      </c>
    </row>
    <row r="918" customFormat="false" ht="15" hidden="false" customHeight="false" outlineLevel="0" collapsed="false">
      <c r="B918" s="14" t="n">
        <v>917</v>
      </c>
      <c r="C918" s="15"/>
      <c r="D918" s="15" t="s">
        <v>2225</v>
      </c>
      <c r="E918" s="15" t="s">
        <v>25</v>
      </c>
      <c r="F918" s="15" t="n">
        <v>31257</v>
      </c>
      <c r="G918" s="15"/>
      <c r="H918" s="16" t="str">
        <f aca="false">VLOOKUP(F918,'[1]Goa Member''s Details Revised'!$C$2:$AO$7385,2,0)</f>
        <v>L. N. C</v>
      </c>
      <c r="I918" s="15" t="n">
        <v>27</v>
      </c>
      <c r="J918" s="15" t="s">
        <v>176</v>
      </c>
      <c r="K918" s="15" t="n">
        <v>1994</v>
      </c>
      <c r="L918" s="16" t="n">
        <f aca="false">VLOOKUP(F918,'[1]Goa Member''s Details Revised'!$C$2:$AO$7385,9,0)</f>
        <v>2010</v>
      </c>
      <c r="M918" s="15" t="s">
        <v>2226</v>
      </c>
      <c r="N918" s="17" t="n">
        <f aca="false">VLOOKUP(F918,'[1]Goa Member''s Details Revised'!$C$2:$AO$7385,5,0)</f>
        <v>22000</v>
      </c>
      <c r="O918" s="17" t="n">
        <f aca="false">VLOOKUP(F918,'[1]Goa Member''s Details Revised'!$C$2:$AO$7385,5,0)</f>
        <v>22000</v>
      </c>
      <c r="P918" s="17" t="n">
        <f aca="false">VLOOKUP(F918,'[1]Goa Member''s Details Revised'!$C$2:$AO$7385,6,0)</f>
        <v>22000</v>
      </c>
      <c r="Q918" s="17" t="str">
        <f aca="false">VLOOKUP(F918,'[1]Goa Member''s Details Revised'!$C$2:$AO$7385,8,0)</f>
        <v>R.M</v>
      </c>
      <c r="R918" s="17" t="n">
        <f aca="false">+O918-P918</f>
        <v>0</v>
      </c>
      <c r="S918" s="15" t="e">
        <f aca="false">+#REF!-K918</f>
        <v>#REF!</v>
      </c>
      <c r="T918" s="17" t="n">
        <f aca="false">IF(Q918="regular",((P918-(P918/99)*S918)),(P918-(P918*20%)))</f>
        <v>17600</v>
      </c>
      <c r="U918" s="17" t="e">
        <f aca="false">((P918-(P918/99)*S918))</f>
        <v>#REF!</v>
      </c>
      <c r="V918" s="17" t="n">
        <f aca="false">IF(Q918="regular",0,(P918-(O918*20%)))</f>
        <v>17600</v>
      </c>
      <c r="W918" s="17"/>
      <c r="X918" s="15"/>
      <c r="Y918" s="18" t="str">
        <f aca="false">VLOOKUP(F918,'[1]Goa Member''s Details Revised'!$C$2:$AO$7385,12,0)</f>
        <v>no reminders send last communication 10</v>
      </c>
    </row>
    <row r="919" customFormat="false" ht="30" hidden="false" customHeight="false" outlineLevel="0" collapsed="false">
      <c r="B919" s="14" t="n">
        <v>918</v>
      </c>
      <c r="C919" s="15"/>
      <c r="D919" s="15" t="s">
        <v>2227</v>
      </c>
      <c r="E919" s="15" t="s">
        <v>25</v>
      </c>
      <c r="F919" s="15" t="n">
        <v>31258</v>
      </c>
      <c r="G919" s="15"/>
      <c r="H919" s="16" t="str">
        <f aca="false">VLOOKUP(F919,'[1]Goa Member''s Details Revised'!$C$2:$AO$7385,2,0)</f>
        <v>L. N. C</v>
      </c>
      <c r="I919" s="15" t="n">
        <v>26</v>
      </c>
      <c r="J919" s="15" t="s">
        <v>176</v>
      </c>
      <c r="K919" s="15" t="n">
        <v>1994</v>
      </c>
      <c r="L919" s="16" t="str">
        <f aca="false">VLOOKUP(F919,'[1]Goa Member''s Details Revised'!$C$2:$AO$7385,9,0)</f>
        <v>Never</v>
      </c>
      <c r="M919" s="15" t="s">
        <v>2228</v>
      </c>
      <c r="N919" s="17" t="n">
        <f aca="false">VLOOKUP(F919,'[1]Goa Member''s Details Revised'!$C$2:$AO$7385,5,0)</f>
        <v>65000</v>
      </c>
      <c r="O919" s="17" t="n">
        <f aca="false">VLOOKUP(F919,'[1]Goa Member''s Details Revised'!$C$2:$AO$7385,5,0)</f>
        <v>65000</v>
      </c>
      <c r="P919" s="17" t="n">
        <f aca="false">VLOOKUP(F919,'[1]Goa Member''s Details Revised'!$C$2:$AO$7385,6,0)</f>
        <v>65000</v>
      </c>
      <c r="Q919" s="17" t="str">
        <f aca="false">VLOOKUP(F919,'[1]Goa Member''s Details Revised'!$C$2:$AO$7385,8,0)</f>
        <v>I.R.M</v>
      </c>
      <c r="R919" s="17" t="n">
        <f aca="false">+O919-P919</f>
        <v>0</v>
      </c>
      <c r="S919" s="15" t="e">
        <f aca="false">+#REF!-K919</f>
        <v>#REF!</v>
      </c>
      <c r="T919" s="17" t="n">
        <f aca="false">IF(Q919="regular",((P919-(P919/99)*S919)),(P919-(P919*20%)))</f>
        <v>52000</v>
      </c>
      <c r="U919" s="17" t="e">
        <f aca="false">((P919-(P919/99)*S919))</f>
        <v>#REF!</v>
      </c>
      <c r="V919" s="17" t="n">
        <f aca="false">IF(Q919="regular",0,(P919-(O919*20%)))</f>
        <v>52000</v>
      </c>
      <c r="W919" s="17"/>
      <c r="X919" s="15"/>
      <c r="Y919" s="18" t="str">
        <f aca="false">VLOOKUP(F919,'[1]Goa Member''s Details Revised'!$C$2:$AO$7385,12,0)</f>
        <v>we send last reminder in 2012.then we did not receive any reply.</v>
      </c>
    </row>
    <row r="920" customFormat="false" ht="30" hidden="false" customHeight="false" outlineLevel="0" collapsed="false">
      <c r="B920" s="14" t="n">
        <v>919</v>
      </c>
      <c r="C920" s="15"/>
      <c r="D920" s="15" t="s">
        <v>2229</v>
      </c>
      <c r="E920" s="15" t="s">
        <v>25</v>
      </c>
      <c r="F920" s="15" t="n">
        <v>31259</v>
      </c>
      <c r="G920" s="15"/>
      <c r="H920" s="16" t="str">
        <f aca="false">VLOOKUP(F920,'[1]Goa Member''s Details Revised'!$C$2:$AO$7385,2,0)</f>
        <v>L. N. C</v>
      </c>
      <c r="I920" s="15" t="n">
        <v>28</v>
      </c>
      <c r="J920" s="15" t="s">
        <v>176</v>
      </c>
      <c r="K920" s="15" t="n">
        <v>1994</v>
      </c>
      <c r="L920" s="16" t="str">
        <f aca="false">VLOOKUP(F920,'[1]Goa Member''s Details Revised'!$C$2:$AO$7385,9,0)</f>
        <v>Never</v>
      </c>
      <c r="M920" s="15" t="s">
        <v>2230</v>
      </c>
      <c r="N920" s="17" t="n">
        <f aca="false">VLOOKUP(F920,'[1]Goa Member''s Details Revised'!$C$2:$AO$7385,5,0)</f>
        <v>42000</v>
      </c>
      <c r="O920" s="17" t="n">
        <f aca="false">VLOOKUP(F920,'[1]Goa Member''s Details Revised'!$C$2:$AO$7385,5,0)</f>
        <v>42000</v>
      </c>
      <c r="P920" s="17" t="n">
        <f aca="false">VLOOKUP(F920,'[1]Goa Member''s Details Revised'!$C$2:$AO$7385,6,0)</f>
        <v>42000</v>
      </c>
      <c r="Q920" s="17" t="str">
        <f aca="false">VLOOKUP(F920,'[1]Goa Member''s Details Revised'!$C$2:$AO$7385,8,0)</f>
        <v>I.R.M</v>
      </c>
      <c r="R920" s="17" t="n">
        <f aca="false">+O920-P920</f>
        <v>0</v>
      </c>
      <c r="S920" s="15" t="e">
        <f aca="false">+#REF!-K920</f>
        <v>#REF!</v>
      </c>
      <c r="T920" s="17" t="n">
        <f aca="false">IF(Q920="regular",((P920-(P920/99)*S920)),(P920-(P920*20%)))</f>
        <v>33600</v>
      </c>
      <c r="U920" s="17" t="e">
        <f aca="false">((P920-(P920/99)*S920))</f>
        <v>#REF!</v>
      </c>
      <c r="V920" s="17" t="n">
        <f aca="false">IF(Q920="regular",0,(P920-(O920*20%)))</f>
        <v>33600</v>
      </c>
      <c r="W920" s="17"/>
      <c r="X920" s="15"/>
      <c r="Y920" s="18" t="str">
        <f aca="false">VLOOKUP(F920,'[1]Goa Member''s Details Revised'!$C$2:$AO$7385,12,0)</f>
        <v>we send last reminder in 2012.then we did not receive any reply.</v>
      </c>
    </row>
    <row r="921" customFormat="false" ht="30" hidden="false" customHeight="false" outlineLevel="0" collapsed="false">
      <c r="B921" s="14" t="n">
        <v>920</v>
      </c>
      <c r="C921" s="15"/>
      <c r="D921" s="15" t="s">
        <v>2231</v>
      </c>
      <c r="E921" s="15" t="s">
        <v>25</v>
      </c>
      <c r="F921" s="15" t="n">
        <v>31261</v>
      </c>
      <c r="G921" s="15"/>
      <c r="H921" s="16" t="str">
        <f aca="false">VLOOKUP(F921,'[1]Goa Member''s Details Revised'!$C$2:$AO$7385,2,0)</f>
        <v>L. N. C</v>
      </c>
      <c r="I921" s="15" t="n">
        <v>28</v>
      </c>
      <c r="J921" s="15" t="s">
        <v>176</v>
      </c>
      <c r="K921" s="15" t="n">
        <v>1994</v>
      </c>
      <c r="L921" s="16" t="str">
        <f aca="false">VLOOKUP(F921,'[1]Goa Member''s Details Revised'!$C$2:$AO$7385,9,0)</f>
        <v>Never</v>
      </c>
      <c r="M921" s="15" t="s">
        <v>2232</v>
      </c>
      <c r="N921" s="17" t="n">
        <f aca="false">VLOOKUP(F921,'[1]Goa Member''s Details Revised'!$C$2:$AO$7385,5,0)</f>
        <v>20900</v>
      </c>
      <c r="O921" s="17" t="n">
        <f aca="false">VLOOKUP(F921,'[1]Goa Member''s Details Revised'!$C$2:$AO$7385,5,0)</f>
        <v>20900</v>
      </c>
      <c r="P921" s="17" t="n">
        <f aca="false">VLOOKUP(F921,'[1]Goa Member''s Details Revised'!$C$2:$AO$7385,6,0)</f>
        <v>20900</v>
      </c>
      <c r="Q921" s="17" t="str">
        <f aca="false">VLOOKUP(F921,'[1]Goa Member''s Details Revised'!$C$2:$AO$7385,8,0)</f>
        <v>I.R.M</v>
      </c>
      <c r="R921" s="17" t="n">
        <f aca="false">+O921-P921</f>
        <v>0</v>
      </c>
      <c r="S921" s="15" t="e">
        <f aca="false">+#REF!-K921</f>
        <v>#REF!</v>
      </c>
      <c r="T921" s="17" t="n">
        <f aca="false">IF(Q921="regular",((P921-(P921/99)*S921)),(P921-(P921*20%)))</f>
        <v>16720</v>
      </c>
      <c r="U921" s="17" t="e">
        <f aca="false">((P921-(P921/99)*S921))</f>
        <v>#REF!</v>
      </c>
      <c r="V921" s="17" t="n">
        <f aca="false">IF(Q921="regular",0,(P921-(O921*20%)))</f>
        <v>16720</v>
      </c>
      <c r="W921" s="17"/>
      <c r="X921" s="15"/>
      <c r="Y921" s="18" t="str">
        <f aca="false">VLOOKUP(F921,'[1]Goa Member''s Details Revised'!$C$2:$AO$7385,12,0)</f>
        <v>we send last reminder in 2012.then we did not receive any reply.</v>
      </c>
    </row>
    <row r="922" customFormat="false" ht="15" hidden="false" customHeight="false" outlineLevel="0" collapsed="false">
      <c r="B922" s="14" t="n">
        <v>921</v>
      </c>
      <c r="C922" s="15"/>
      <c r="D922" s="15" t="s">
        <v>2233</v>
      </c>
      <c r="E922" s="15" t="s">
        <v>25</v>
      </c>
      <c r="F922" s="15" t="n">
        <v>31262</v>
      </c>
      <c r="G922" s="15"/>
      <c r="H922" s="16" t="str">
        <f aca="false">VLOOKUP(F922,'[1]Goa Member''s Details Revised'!$C$2:$AO$7385,2,0)</f>
        <v>L. N. C</v>
      </c>
      <c r="I922" s="15" t="n">
        <v>28</v>
      </c>
      <c r="J922" s="15" t="s">
        <v>176</v>
      </c>
      <c r="K922" s="15" t="n">
        <v>1994</v>
      </c>
      <c r="L922" s="16" t="str">
        <f aca="false">VLOOKUP(F922,'[1]Goa Member''s Details Revised'!$C$2:$AO$7385,9,0)</f>
        <v>Never</v>
      </c>
      <c r="M922" s="15" t="s">
        <v>2234</v>
      </c>
      <c r="N922" s="17" t="n">
        <f aca="false">VLOOKUP(F922,'[1]Goa Member''s Details Revised'!$C$2:$AO$7385,5,0)</f>
        <v>49400</v>
      </c>
      <c r="O922" s="17" t="n">
        <f aca="false">VLOOKUP(F922,'[1]Goa Member''s Details Revised'!$C$2:$AO$7385,5,0)</f>
        <v>49400</v>
      </c>
      <c r="P922" s="17" t="n">
        <f aca="false">VLOOKUP(F922,'[1]Goa Member''s Details Revised'!$C$2:$AO$7385,6,0)</f>
        <v>49400</v>
      </c>
      <c r="Q922" s="17" t="str">
        <f aca="false">VLOOKUP(F922,'[1]Goa Member''s Details Revised'!$C$2:$AO$7385,8,0)</f>
        <v>I.R.M</v>
      </c>
      <c r="R922" s="17" t="n">
        <f aca="false">+O922-P922</f>
        <v>0</v>
      </c>
      <c r="S922" s="15" t="e">
        <f aca="false">+#REF!-K922</f>
        <v>#REF!</v>
      </c>
      <c r="T922" s="17" t="n">
        <f aca="false">IF(Q922="regular",((P922-(P922/99)*S922)),(P922-(P922*20%)))</f>
        <v>39520</v>
      </c>
      <c r="U922" s="17" t="e">
        <f aca="false">((P922-(P922/99)*S922))</f>
        <v>#REF!</v>
      </c>
      <c r="V922" s="17" t="n">
        <f aca="false">IF(Q922="regular",0,(P922-(O922*20%)))</f>
        <v>39520</v>
      </c>
      <c r="W922" s="17"/>
      <c r="X922" s="15"/>
      <c r="Y922" s="18" t="str">
        <f aca="false">VLOOKUP(F922,'[1]Goa Member''s Details Revised'!$C$2:$AO$7385,12,0)</f>
        <v>last communication 04</v>
      </c>
    </row>
    <row r="923" customFormat="false" ht="15" hidden="false" customHeight="false" outlineLevel="0" collapsed="false">
      <c r="B923" s="14" t="n">
        <v>922</v>
      </c>
      <c r="C923" s="15"/>
      <c r="D923" s="15" t="s">
        <v>2235</v>
      </c>
      <c r="E923" s="15" t="s">
        <v>25</v>
      </c>
      <c r="F923" s="15" t="n">
        <v>31264</v>
      </c>
      <c r="G923" s="15"/>
      <c r="H923" s="16" t="str">
        <f aca="false">VLOOKUP(F923,'[1]Goa Member''s Details Revised'!$C$2:$AO$7385,2,0)</f>
        <v>L. N. C</v>
      </c>
      <c r="I923" s="15" t="n">
        <v>19</v>
      </c>
      <c r="J923" s="15" t="s">
        <v>176</v>
      </c>
      <c r="K923" s="15" t="n">
        <v>1994</v>
      </c>
      <c r="L923" s="16" t="str">
        <f aca="false">VLOOKUP(F923,'[1]Goa Member''s Details Revised'!$C$2:$AO$7385,9,0)</f>
        <v>Never</v>
      </c>
      <c r="M923" s="15" t="s">
        <v>2236</v>
      </c>
      <c r="N923" s="17" t="n">
        <f aca="false">VLOOKUP(F923,'[1]Goa Member''s Details Revised'!$C$2:$AO$7385,5,0)</f>
        <v>22000</v>
      </c>
      <c r="O923" s="17" t="n">
        <f aca="false">VLOOKUP(F923,'[1]Goa Member''s Details Revised'!$C$2:$AO$7385,5,0)</f>
        <v>22000</v>
      </c>
      <c r="P923" s="17" t="n">
        <f aca="false">VLOOKUP(F923,'[1]Goa Member''s Details Revised'!$C$2:$AO$7385,6,0)</f>
        <v>18366</v>
      </c>
      <c r="Q923" s="17" t="str">
        <f aca="false">VLOOKUP(F923,'[1]Goa Member''s Details Revised'!$C$2:$AO$7385,8,0)</f>
        <v>Outstanding</v>
      </c>
      <c r="R923" s="17" t="n">
        <f aca="false">+O923-P923</f>
        <v>3634</v>
      </c>
      <c r="S923" s="15" t="e">
        <f aca="false">+#REF!-K923</f>
        <v>#REF!</v>
      </c>
      <c r="T923" s="17" t="n">
        <f aca="false">IF(Q923="regular",((P923-(P923/99)*S923)),(P923-(P923*20%)))</f>
        <v>14692.8</v>
      </c>
      <c r="U923" s="17" t="e">
        <f aca="false">((P923-(P923/99)*S923))</f>
        <v>#REF!</v>
      </c>
      <c r="V923" s="17" t="n">
        <f aca="false">IF(Q923="regular",0,(P923-(O923*20%)))</f>
        <v>13966</v>
      </c>
      <c r="W923" s="17"/>
      <c r="X923" s="15"/>
      <c r="Y923" s="18" t="str">
        <f aca="false">VLOOKUP(F923,'[1]Goa Member''s Details Revised'!$C$2:$AO$7385,12,0)</f>
        <v>last communication 12 (Outstanding Rs. 3634/-)</v>
      </c>
    </row>
    <row r="924" customFormat="false" ht="30" hidden="false" customHeight="false" outlineLevel="0" collapsed="false">
      <c r="B924" s="14" t="n">
        <v>923</v>
      </c>
      <c r="C924" s="15"/>
      <c r="D924" s="15" t="s">
        <v>2237</v>
      </c>
      <c r="E924" s="15" t="s">
        <v>25</v>
      </c>
      <c r="F924" s="15" t="n">
        <v>31268</v>
      </c>
      <c r="G924" s="15"/>
      <c r="H924" s="16" t="str">
        <f aca="false">VLOOKUP(F924,'[1]Goa Member''s Details Revised'!$C$2:$AO$7385,2,0)</f>
        <v>L. N. C</v>
      </c>
      <c r="I924" s="15" t="n">
        <v>4</v>
      </c>
      <c r="J924" s="15" t="s">
        <v>214</v>
      </c>
      <c r="K924" s="15" t="n">
        <v>1994</v>
      </c>
      <c r="L924" s="16" t="str">
        <f aca="false">VLOOKUP(F924,'[1]Goa Member''s Details Revised'!$C$2:$AO$7385,9,0)</f>
        <v>Never</v>
      </c>
      <c r="M924" s="15" t="s">
        <v>2238</v>
      </c>
      <c r="N924" s="17" t="n">
        <f aca="false">VLOOKUP(F924,'[1]Goa Member''s Details Revised'!$C$2:$AO$7385,5,0)</f>
        <v>22000</v>
      </c>
      <c r="O924" s="17" t="n">
        <f aca="false">VLOOKUP(F924,'[1]Goa Member''s Details Revised'!$C$2:$AO$7385,5,0)</f>
        <v>22000</v>
      </c>
      <c r="P924" s="17" t="n">
        <f aca="false">VLOOKUP(F924,'[1]Goa Member''s Details Revised'!$C$2:$AO$7385,6,0)</f>
        <v>22000</v>
      </c>
      <c r="Q924" s="17" t="str">
        <f aca="false">VLOOKUP(F924,'[1]Goa Member''s Details Revised'!$C$2:$AO$7385,8,0)</f>
        <v>I.R.M</v>
      </c>
      <c r="R924" s="17" t="n">
        <f aca="false">+O924-P924</f>
        <v>0</v>
      </c>
      <c r="S924" s="15" t="e">
        <f aca="false">+#REF!-K924</f>
        <v>#REF!</v>
      </c>
      <c r="T924" s="17" t="n">
        <f aca="false">IF(Q924="regular",((P924-(P924/99)*S924)),(P924-(P924*20%)))</f>
        <v>17600</v>
      </c>
      <c r="U924" s="17" t="e">
        <f aca="false">((P924-(P924/99)*S924))</f>
        <v>#REF!</v>
      </c>
      <c r="V924" s="17" t="n">
        <f aca="false">IF(Q924="regular",0,(P924-(O924*20%)))</f>
        <v>17600</v>
      </c>
      <c r="W924" s="17"/>
      <c r="X924" s="15"/>
      <c r="Y924" s="18" t="str">
        <f aca="false">VLOOKUP(F924,'[1]Goa Member''s Details Revised'!$C$2:$AO$7385,12,0)</f>
        <v>we send last reminder in 2012.then we did not receive any reply.</v>
      </c>
    </row>
    <row r="925" customFormat="false" ht="15" hidden="false" customHeight="false" outlineLevel="0" collapsed="false">
      <c r="B925" s="14" t="n">
        <v>924</v>
      </c>
      <c r="C925" s="15"/>
      <c r="D925" s="15" t="s">
        <v>2239</v>
      </c>
      <c r="E925" s="15" t="s">
        <v>25</v>
      </c>
      <c r="F925" s="15" t="n">
        <v>31269</v>
      </c>
      <c r="G925" s="15"/>
      <c r="H925" s="16" t="str">
        <f aca="false">VLOOKUP(F925,'[1]Goa Member''s Details Revised'!$C$2:$AO$7385,2,0)</f>
        <v>L. N. C</v>
      </c>
      <c r="I925" s="15" t="n">
        <v>4</v>
      </c>
      <c r="J925" s="15" t="s">
        <v>214</v>
      </c>
      <c r="K925" s="15" t="n">
        <v>1994</v>
      </c>
      <c r="L925" s="16" t="n">
        <f aca="false">VLOOKUP(F925,'[1]Goa Member''s Details Revised'!$C$2:$AO$7385,9,0)</f>
        <v>2010</v>
      </c>
      <c r="M925" s="15" t="s">
        <v>2240</v>
      </c>
      <c r="N925" s="17" t="n">
        <f aca="false">VLOOKUP(F925,'[1]Goa Member''s Details Revised'!$C$2:$AO$7385,5,0)</f>
        <v>22000</v>
      </c>
      <c r="O925" s="17" t="n">
        <f aca="false">VLOOKUP(F925,'[1]Goa Member''s Details Revised'!$C$2:$AO$7385,5,0)</f>
        <v>22000</v>
      </c>
      <c r="P925" s="17" t="n">
        <f aca="false">VLOOKUP(F925,'[1]Goa Member''s Details Revised'!$C$2:$AO$7385,6,0)</f>
        <v>22000</v>
      </c>
      <c r="Q925" s="17" t="str">
        <f aca="false">VLOOKUP(F925,'[1]Goa Member''s Details Revised'!$C$2:$AO$7385,8,0)</f>
        <v>R.M</v>
      </c>
      <c r="R925" s="17" t="n">
        <f aca="false">+O925-P925</f>
        <v>0</v>
      </c>
      <c r="S925" s="15" t="e">
        <f aca="false">+#REF!-K925</f>
        <v>#REF!</v>
      </c>
      <c r="T925" s="17" t="n">
        <f aca="false">IF(Q925="regular",((P925-(P925/99)*S925)),(P925-(P925*20%)))</f>
        <v>17600</v>
      </c>
      <c r="U925" s="17" t="e">
        <f aca="false">((P925-(P925/99)*S925))</f>
        <v>#REF!</v>
      </c>
      <c r="V925" s="17" t="n">
        <f aca="false">IF(Q925="regular",0,(P925-(O925*20%)))</f>
        <v>17600</v>
      </c>
      <c r="W925" s="17"/>
      <c r="X925" s="15"/>
      <c r="Y925" s="18" t="str">
        <f aca="false">VLOOKUP(F925,'[1]Goa Member''s Details Revised'!$C$2:$AO$7385,12,0)</f>
        <v>No reminders send last communication 10</v>
      </c>
    </row>
    <row r="926" customFormat="false" ht="15" hidden="false" customHeight="false" outlineLevel="0" collapsed="false">
      <c r="B926" s="14" t="n">
        <v>925</v>
      </c>
      <c r="C926" s="15"/>
      <c r="D926" s="15" t="s">
        <v>2241</v>
      </c>
      <c r="E926" s="15" t="s">
        <v>25</v>
      </c>
      <c r="F926" s="15" t="n">
        <v>31270</v>
      </c>
      <c r="G926" s="15"/>
      <c r="H926" s="16" t="str">
        <f aca="false">VLOOKUP(F926,'[1]Goa Member''s Details Revised'!$C$2:$AO$7385,2,0)</f>
        <v>L. N. C</v>
      </c>
      <c r="I926" s="15" t="n">
        <v>3</v>
      </c>
      <c r="J926" s="15" t="s">
        <v>214</v>
      </c>
      <c r="K926" s="15" t="n">
        <v>1994</v>
      </c>
      <c r="L926" s="16" t="str">
        <f aca="false">VLOOKUP(F926,'[1]Goa Member''s Details Revised'!$C$2:$AO$7385,9,0)</f>
        <v>Never</v>
      </c>
      <c r="M926" s="15" t="s">
        <v>2242</v>
      </c>
      <c r="N926" s="17" t="n">
        <f aca="false">VLOOKUP(F926,'[1]Goa Member''s Details Revised'!$C$2:$AO$7385,5,0)</f>
        <v>22000</v>
      </c>
      <c r="O926" s="17" t="n">
        <f aca="false">VLOOKUP(F926,'[1]Goa Member''s Details Revised'!$C$2:$AO$7385,5,0)</f>
        <v>22000</v>
      </c>
      <c r="P926" s="17" t="n">
        <f aca="false">VLOOKUP(F926,'[1]Goa Member''s Details Revised'!$C$2:$AO$7385,6,0)</f>
        <v>16500</v>
      </c>
      <c r="Q926" s="17" t="str">
        <f aca="false">VLOOKUP(F926,'[1]Goa Member''s Details Revised'!$C$2:$AO$7385,8,0)</f>
        <v>Outstanding</v>
      </c>
      <c r="R926" s="17" t="n">
        <f aca="false">+O926-P926</f>
        <v>5500</v>
      </c>
      <c r="S926" s="15" t="e">
        <f aca="false">+#REF!-K926</f>
        <v>#REF!</v>
      </c>
      <c r="T926" s="17" t="n">
        <f aca="false">IF(Q926="regular",((P926-(P926/99)*S926)),(P926-(P926*20%)))</f>
        <v>13200</v>
      </c>
      <c r="U926" s="17" t="e">
        <f aca="false">((P926-(P926/99)*S926))</f>
        <v>#REF!</v>
      </c>
      <c r="V926" s="17" t="n">
        <f aca="false">IF(Q926="regular",0,(P926-(O926*20%)))</f>
        <v>12100</v>
      </c>
      <c r="W926" s="17"/>
      <c r="X926" s="15"/>
      <c r="Y926" s="18" t="str">
        <f aca="false">VLOOKUP(F926,'[1]Goa Member''s Details Revised'!$C$2:$AO$7385,12,0)</f>
        <v>no communication till date (Outstanding Rs 5500/-)</v>
      </c>
    </row>
    <row r="927" customFormat="false" ht="30" hidden="false" customHeight="false" outlineLevel="0" collapsed="false">
      <c r="B927" s="14" t="n">
        <v>926</v>
      </c>
      <c r="C927" s="15"/>
      <c r="D927" s="15" t="s">
        <v>2243</v>
      </c>
      <c r="E927" s="15" t="s">
        <v>25</v>
      </c>
      <c r="F927" s="15" t="n">
        <v>31272</v>
      </c>
      <c r="G927" s="15"/>
      <c r="H927" s="16" t="str">
        <f aca="false">VLOOKUP(F927,'[1]Goa Member''s Details Revised'!$C$2:$AO$7385,2,0)</f>
        <v>L. N. C</v>
      </c>
      <c r="I927" s="15" t="n">
        <v>5</v>
      </c>
      <c r="J927" s="15" t="s">
        <v>214</v>
      </c>
      <c r="K927" s="15" t="n">
        <v>1994</v>
      </c>
      <c r="L927" s="16" t="str">
        <f aca="false">VLOOKUP(F927,'[1]Goa Member''s Details Revised'!$C$2:$AO$7385,9,0)</f>
        <v>Never</v>
      </c>
      <c r="M927" s="15" t="s">
        <v>2244</v>
      </c>
      <c r="N927" s="17" t="n">
        <f aca="false">VLOOKUP(F927,'[1]Goa Member''s Details Revised'!$C$2:$AO$7385,5,0)</f>
        <v>22000</v>
      </c>
      <c r="O927" s="17" t="n">
        <f aca="false">VLOOKUP(F927,'[1]Goa Member''s Details Revised'!$C$2:$AO$7385,5,0)</f>
        <v>22000</v>
      </c>
      <c r="P927" s="17" t="n">
        <f aca="false">VLOOKUP(F927,'[1]Goa Member''s Details Revised'!$C$2:$AO$7385,6,0)</f>
        <v>22000</v>
      </c>
      <c r="Q927" s="17" t="str">
        <f aca="false">VLOOKUP(F927,'[1]Goa Member''s Details Revised'!$C$2:$AO$7385,8,0)</f>
        <v>I.R.M</v>
      </c>
      <c r="R927" s="17" t="n">
        <f aca="false">+O927-P927</f>
        <v>0</v>
      </c>
      <c r="S927" s="15" t="e">
        <f aca="false">+#REF!-K927</f>
        <v>#REF!</v>
      </c>
      <c r="T927" s="17" t="n">
        <f aca="false">IF(Q927="regular",((P927-(P927/99)*S927)),(P927-(P927*20%)))</f>
        <v>17600</v>
      </c>
      <c r="U927" s="17" t="e">
        <f aca="false">((P927-(P927/99)*S927))</f>
        <v>#REF!</v>
      </c>
      <c r="V927" s="17" t="n">
        <f aca="false">IF(Q927="regular",0,(P927-(O927*20%)))</f>
        <v>17600</v>
      </c>
      <c r="W927" s="17"/>
      <c r="X927" s="15"/>
      <c r="Y927" s="18" t="str">
        <f aca="false">VLOOKUP(F927,'[1]Goa Member''s Details Revised'!$C$2:$AO$7385,12,0)</f>
        <v>last communication 12  membership transferred from Subaco Exports Pvt Ltd to Vijay Kumar Soni in 96</v>
      </c>
    </row>
    <row r="928" customFormat="false" ht="30" hidden="false" customHeight="false" outlineLevel="0" collapsed="false">
      <c r="B928" s="14" t="n">
        <v>927</v>
      </c>
      <c r="C928" s="15"/>
      <c r="D928" s="15" t="s">
        <v>2245</v>
      </c>
      <c r="E928" s="15" t="s">
        <v>25</v>
      </c>
      <c r="F928" s="15" t="n">
        <v>31273</v>
      </c>
      <c r="G928" s="15"/>
      <c r="H928" s="16" t="str">
        <f aca="false">VLOOKUP(F928,'[1]Goa Member''s Details Revised'!$C$2:$AO$7385,2,0)</f>
        <v>L. N. C</v>
      </c>
      <c r="I928" s="15" t="n">
        <v>5</v>
      </c>
      <c r="J928" s="15" t="s">
        <v>214</v>
      </c>
      <c r="K928" s="15" t="n">
        <v>1994</v>
      </c>
      <c r="L928" s="16" t="str">
        <f aca="false">VLOOKUP(F928,'[1]Goa Member''s Details Revised'!$C$2:$AO$7385,9,0)</f>
        <v>Never</v>
      </c>
      <c r="M928" s="15" t="s">
        <v>2246</v>
      </c>
      <c r="N928" s="17" t="n">
        <f aca="false">VLOOKUP(F928,'[1]Goa Member''s Details Revised'!$C$2:$AO$7385,5,0)</f>
        <v>22000</v>
      </c>
      <c r="O928" s="17" t="n">
        <f aca="false">VLOOKUP(F928,'[1]Goa Member''s Details Revised'!$C$2:$AO$7385,5,0)</f>
        <v>22000</v>
      </c>
      <c r="P928" s="17" t="n">
        <f aca="false">VLOOKUP(F928,'[1]Goa Member''s Details Revised'!$C$2:$AO$7385,6,0)</f>
        <v>22000</v>
      </c>
      <c r="Q928" s="17" t="str">
        <f aca="false">VLOOKUP(F928,'[1]Goa Member''s Details Revised'!$C$2:$AO$7385,8,0)</f>
        <v>I.R.M</v>
      </c>
      <c r="R928" s="17" t="n">
        <f aca="false">+O928-P928</f>
        <v>0</v>
      </c>
      <c r="S928" s="15" t="e">
        <f aca="false">+#REF!-K928</f>
        <v>#REF!</v>
      </c>
      <c r="T928" s="17" t="n">
        <f aca="false">IF(Q928="regular",((P928-(P928/99)*S928)),(P928-(P928*20%)))</f>
        <v>17600</v>
      </c>
      <c r="U928" s="17" t="e">
        <f aca="false">((P928-(P928/99)*S928))</f>
        <v>#REF!</v>
      </c>
      <c r="V928" s="17" t="n">
        <f aca="false">IF(Q928="regular",0,(P928-(O928*20%)))</f>
        <v>17600</v>
      </c>
      <c r="W928" s="17"/>
      <c r="X928" s="15"/>
      <c r="Y928" s="18" t="str">
        <f aca="false">VLOOKUP(F928,'[1]Goa Member''s Details Revised'!$C$2:$AO$7385,12,0)</f>
        <v>we send last reminder in 2012.then we did not receive any reply.</v>
      </c>
    </row>
    <row r="929" customFormat="false" ht="30" hidden="false" customHeight="false" outlineLevel="0" collapsed="false">
      <c r="B929" s="14" t="n">
        <v>928</v>
      </c>
      <c r="C929" s="15"/>
      <c r="D929" s="15" t="s">
        <v>2247</v>
      </c>
      <c r="E929" s="15" t="s">
        <v>25</v>
      </c>
      <c r="F929" s="15" t="n">
        <v>31274</v>
      </c>
      <c r="G929" s="15"/>
      <c r="H929" s="16" t="str">
        <f aca="false">VLOOKUP(F929,'[1]Goa Member''s Details Revised'!$C$2:$AO$7385,2,0)</f>
        <v>L. N. C</v>
      </c>
      <c r="I929" s="15" t="n">
        <v>5</v>
      </c>
      <c r="J929" s="15" t="s">
        <v>214</v>
      </c>
      <c r="K929" s="15" t="n">
        <v>1994</v>
      </c>
      <c r="L929" s="16" t="str">
        <f aca="false">VLOOKUP(F929,'[1]Goa Member''s Details Revised'!$C$2:$AO$7385,9,0)</f>
        <v>Never</v>
      </c>
      <c r="M929" s="15" t="s">
        <v>2248</v>
      </c>
      <c r="N929" s="17" t="n">
        <f aca="false">VLOOKUP(F929,'[1]Goa Member''s Details Revised'!$C$2:$AO$7385,5,0)</f>
        <v>20900</v>
      </c>
      <c r="O929" s="17" t="n">
        <f aca="false">VLOOKUP(F929,'[1]Goa Member''s Details Revised'!$C$2:$AO$7385,5,0)</f>
        <v>20900</v>
      </c>
      <c r="P929" s="17" t="n">
        <f aca="false">VLOOKUP(F929,'[1]Goa Member''s Details Revised'!$C$2:$AO$7385,6,0)</f>
        <v>20900</v>
      </c>
      <c r="Q929" s="17" t="str">
        <f aca="false">VLOOKUP(F929,'[1]Goa Member''s Details Revised'!$C$2:$AO$7385,8,0)</f>
        <v>I.R.M</v>
      </c>
      <c r="R929" s="17" t="n">
        <f aca="false">+O929-P929</f>
        <v>0</v>
      </c>
      <c r="S929" s="15" t="e">
        <f aca="false">+#REF!-K929</f>
        <v>#REF!</v>
      </c>
      <c r="T929" s="17" t="n">
        <f aca="false">IF(Q929="regular",((P929-(P929/99)*S929)),(P929-(P929*20%)))</f>
        <v>16720</v>
      </c>
      <c r="U929" s="17" t="e">
        <f aca="false">((P929-(P929/99)*S929))</f>
        <v>#REF!</v>
      </c>
      <c r="V929" s="17" t="n">
        <f aca="false">IF(Q929="regular",0,(P929-(O929*20%)))</f>
        <v>16720</v>
      </c>
      <c r="W929" s="17"/>
      <c r="X929" s="15"/>
      <c r="Y929" s="18" t="str">
        <f aca="false">VLOOKUP(F929,'[1]Goa Member''s Details Revised'!$C$2:$AO$7385,12,0)</f>
        <v>we send last reminder in 2012.then we did not receive any reply.</v>
      </c>
    </row>
    <row r="930" customFormat="false" ht="15" hidden="false" customHeight="false" outlineLevel="0" collapsed="false">
      <c r="B930" s="14" t="n">
        <v>929</v>
      </c>
      <c r="C930" s="15"/>
      <c r="D930" s="15" t="s">
        <v>2249</v>
      </c>
      <c r="E930" s="15" t="s">
        <v>25</v>
      </c>
      <c r="F930" s="15" t="n">
        <v>31275</v>
      </c>
      <c r="G930" s="15"/>
      <c r="H930" s="16" t="str">
        <f aca="false">VLOOKUP(F930,'[1]Goa Member''s Details Revised'!$C$2:$AO$7385,2,0)</f>
        <v>L. N. C</v>
      </c>
      <c r="I930" s="15" t="n">
        <v>5</v>
      </c>
      <c r="J930" s="15" t="s">
        <v>214</v>
      </c>
      <c r="K930" s="15" t="n">
        <v>1994</v>
      </c>
      <c r="L930" s="16" t="str">
        <f aca="false">VLOOKUP(F930,'[1]Goa Member''s Details Revised'!$C$2:$AO$7385,9,0)</f>
        <v>Never</v>
      </c>
      <c r="M930" s="15" t="s">
        <v>2250</v>
      </c>
      <c r="N930" s="17" t="n">
        <f aca="false">VLOOKUP(F930,'[1]Goa Member''s Details Revised'!$C$2:$AO$7385,5,0)</f>
        <v>22000</v>
      </c>
      <c r="O930" s="17" t="n">
        <f aca="false">VLOOKUP(F930,'[1]Goa Member''s Details Revised'!$C$2:$AO$7385,5,0)</f>
        <v>22000</v>
      </c>
      <c r="P930" s="17" t="n">
        <f aca="false">VLOOKUP(F930,'[1]Goa Member''s Details Revised'!$C$2:$AO$7385,6,0)</f>
        <v>15400</v>
      </c>
      <c r="Q930" s="17" t="str">
        <f aca="false">VLOOKUP(F930,'[1]Goa Member''s Details Revised'!$C$2:$AO$7385,8,0)</f>
        <v>Outstanding</v>
      </c>
      <c r="R930" s="17" t="n">
        <f aca="false">+O930-P930</f>
        <v>6600</v>
      </c>
      <c r="S930" s="15" t="e">
        <f aca="false">+#REF!-K930</f>
        <v>#REF!</v>
      </c>
      <c r="T930" s="17" t="n">
        <f aca="false">IF(Q930="regular",((P930-(P930/99)*S930)),(P930-(P930*20%)))</f>
        <v>12320</v>
      </c>
      <c r="U930" s="17" t="e">
        <f aca="false">((P930-(P930/99)*S930))</f>
        <v>#REF!</v>
      </c>
      <c r="V930" s="17" t="n">
        <f aca="false">IF(Q930="regular",0,(P930-(O930*20%)))</f>
        <v>11000</v>
      </c>
      <c r="W930" s="17"/>
      <c r="X930" s="15"/>
      <c r="Y930" s="18" t="str">
        <f aca="false">VLOOKUP(F930,'[1]Goa Member''s Details Revised'!$C$2:$AO$7385,12,0)</f>
        <v>last communication 12 (Outstanding Rs. 6600/-)</v>
      </c>
    </row>
    <row r="931" customFormat="false" ht="30" hidden="false" customHeight="false" outlineLevel="0" collapsed="false">
      <c r="B931" s="14" t="n">
        <v>930</v>
      </c>
      <c r="C931" s="15"/>
      <c r="D931" s="15" t="s">
        <v>2251</v>
      </c>
      <c r="E931" s="15" t="s">
        <v>25</v>
      </c>
      <c r="F931" s="15" t="n">
        <v>31276</v>
      </c>
      <c r="G931" s="15"/>
      <c r="H931" s="16" t="str">
        <f aca="false">VLOOKUP(F931,'[1]Goa Member''s Details Revised'!$C$2:$AO$7385,2,0)</f>
        <v>L. N. C</v>
      </c>
      <c r="I931" s="15" t="n">
        <v>3</v>
      </c>
      <c r="J931" s="15" t="s">
        <v>214</v>
      </c>
      <c r="K931" s="15" t="n">
        <v>1994</v>
      </c>
      <c r="L931" s="16" t="str">
        <f aca="false">VLOOKUP(F931,'[1]Goa Member''s Details Revised'!$C$2:$AO$7385,9,0)</f>
        <v>Never</v>
      </c>
      <c r="M931" s="15" t="s">
        <v>2252</v>
      </c>
      <c r="N931" s="17" t="n">
        <f aca="false">VLOOKUP(F931,'[1]Goa Member''s Details Revised'!$C$2:$AO$7385,5,0)</f>
        <v>52000</v>
      </c>
      <c r="O931" s="17" t="n">
        <f aca="false">VLOOKUP(F931,'[1]Goa Member''s Details Revised'!$C$2:$AO$7385,5,0)</f>
        <v>52000</v>
      </c>
      <c r="P931" s="17" t="n">
        <f aca="false">VLOOKUP(F931,'[1]Goa Member''s Details Revised'!$C$2:$AO$7385,6,0)</f>
        <v>52000</v>
      </c>
      <c r="Q931" s="17" t="str">
        <f aca="false">VLOOKUP(F931,'[1]Goa Member''s Details Revised'!$C$2:$AO$7385,8,0)</f>
        <v>I.R.M</v>
      </c>
      <c r="R931" s="17" t="n">
        <f aca="false">+O931-P931</f>
        <v>0</v>
      </c>
      <c r="S931" s="15" t="e">
        <f aca="false">+#REF!-K931</f>
        <v>#REF!</v>
      </c>
      <c r="T931" s="17" t="n">
        <f aca="false">IF(Q931="regular",((P931-(P931/99)*S931)),(P931-(P931*20%)))</f>
        <v>41600</v>
      </c>
      <c r="U931" s="17" t="e">
        <f aca="false">((P931-(P931/99)*S931))</f>
        <v>#REF!</v>
      </c>
      <c r="V931" s="17" t="n">
        <f aca="false">IF(Q931="regular",0,(P931-(O931*20%)))</f>
        <v>41600</v>
      </c>
      <c r="W931" s="17"/>
      <c r="X931" s="15"/>
      <c r="Y931" s="18" t="str">
        <f aca="false">VLOOKUP(F931,'[1]Goa Member''s Details Revised'!$C$2:$AO$7385,12,0)</f>
        <v>we send last reminder in 2012.then we did not receive any reply.</v>
      </c>
    </row>
    <row r="932" customFormat="false" ht="15" hidden="false" customHeight="false" outlineLevel="0" collapsed="false">
      <c r="B932" s="14" t="n">
        <v>931</v>
      </c>
      <c r="C932" s="15"/>
      <c r="D932" s="15" t="s">
        <v>2253</v>
      </c>
      <c r="E932" s="15" t="s">
        <v>25</v>
      </c>
      <c r="F932" s="15" t="n">
        <v>31277</v>
      </c>
      <c r="G932" s="15"/>
      <c r="H932" s="16" t="str">
        <f aca="false">VLOOKUP(F932,'[1]Goa Member''s Details Revised'!$C$2:$AO$7385,2,0)</f>
        <v>L. N. C</v>
      </c>
      <c r="I932" s="15" t="n">
        <v>6</v>
      </c>
      <c r="J932" s="15" t="s">
        <v>214</v>
      </c>
      <c r="K932" s="15" t="n">
        <v>1994</v>
      </c>
      <c r="L932" s="16" t="str">
        <f aca="false">VLOOKUP(F932,'[1]Goa Member''s Details Revised'!$C$2:$AO$7385,9,0)</f>
        <v>Never</v>
      </c>
      <c r="M932" s="15" t="s">
        <v>2254</v>
      </c>
      <c r="N932" s="17" t="n">
        <f aca="false">VLOOKUP(F932,'[1]Goa Member''s Details Revised'!$C$2:$AO$7385,5,0)</f>
        <v>22000</v>
      </c>
      <c r="O932" s="17" t="n">
        <f aca="false">VLOOKUP(F932,'[1]Goa Member''s Details Revised'!$C$2:$AO$7385,5,0)</f>
        <v>22000</v>
      </c>
      <c r="P932" s="17" t="n">
        <f aca="false">VLOOKUP(F932,'[1]Goa Member''s Details Revised'!$C$2:$AO$7385,6,0)</f>
        <v>22000</v>
      </c>
      <c r="Q932" s="17" t="str">
        <f aca="false">VLOOKUP(F932,'[1]Goa Member''s Details Revised'!$C$2:$AO$7385,8,0)</f>
        <v>I.R.M</v>
      </c>
      <c r="R932" s="17" t="n">
        <f aca="false">+O932-P932</f>
        <v>0</v>
      </c>
      <c r="S932" s="15" t="e">
        <f aca="false">+#REF!-K932</f>
        <v>#REF!</v>
      </c>
      <c r="T932" s="17" t="n">
        <f aca="false">IF(Q932="regular",((P932-(P932/99)*S932)),(P932-(P932*20%)))</f>
        <v>17600</v>
      </c>
      <c r="U932" s="17" t="e">
        <f aca="false">((P932-(P932/99)*S932))</f>
        <v>#REF!</v>
      </c>
      <c r="V932" s="17" t="n">
        <f aca="false">IF(Q932="regular",0,(P932-(O932*20%)))</f>
        <v>17600</v>
      </c>
      <c r="W932" s="17"/>
      <c r="X932" s="15"/>
      <c r="Y932" s="18" t="str">
        <f aca="false">VLOOKUP(F932,'[1]Goa Member''s Details Revised'!$C$2:$AO$7385,12,0)</f>
        <v>last communication 04</v>
      </c>
    </row>
    <row r="933" customFormat="false" ht="30" hidden="false" customHeight="false" outlineLevel="0" collapsed="false">
      <c r="B933" s="14" t="n">
        <v>932</v>
      </c>
      <c r="C933" s="15"/>
      <c r="D933" s="15" t="s">
        <v>2255</v>
      </c>
      <c r="E933" s="15" t="s">
        <v>25</v>
      </c>
      <c r="F933" s="15" t="n">
        <v>31278</v>
      </c>
      <c r="G933" s="15"/>
      <c r="H933" s="16" t="str">
        <f aca="false">VLOOKUP(F933,'[1]Goa Member''s Details Revised'!$C$2:$AO$7385,2,0)</f>
        <v>L. N. C</v>
      </c>
      <c r="I933" s="15" t="n">
        <v>8</v>
      </c>
      <c r="J933" s="15" t="s">
        <v>214</v>
      </c>
      <c r="K933" s="15" t="n">
        <v>1994</v>
      </c>
      <c r="L933" s="16" t="str">
        <f aca="false">VLOOKUP(F933,'[1]Goa Member''s Details Revised'!$C$2:$AO$7385,9,0)</f>
        <v>Never</v>
      </c>
      <c r="M933" s="15" t="s">
        <v>2256</v>
      </c>
      <c r="N933" s="17" t="n">
        <f aca="false">VLOOKUP(F933,'[1]Goa Member''s Details Revised'!$C$2:$AO$7385,5,0)</f>
        <v>22000</v>
      </c>
      <c r="O933" s="17" t="n">
        <f aca="false">VLOOKUP(F933,'[1]Goa Member''s Details Revised'!$C$2:$AO$7385,5,0)</f>
        <v>22000</v>
      </c>
      <c r="P933" s="17" t="n">
        <f aca="false">VLOOKUP(F933,'[1]Goa Member''s Details Revised'!$C$2:$AO$7385,6,0)</f>
        <v>22000</v>
      </c>
      <c r="Q933" s="17" t="str">
        <f aca="false">VLOOKUP(F933,'[1]Goa Member''s Details Revised'!$C$2:$AO$7385,8,0)</f>
        <v>I.R.M</v>
      </c>
      <c r="R933" s="17" t="n">
        <f aca="false">+O933-P933</f>
        <v>0</v>
      </c>
      <c r="S933" s="15" t="e">
        <f aca="false">+#REF!-K933</f>
        <v>#REF!</v>
      </c>
      <c r="T933" s="17" t="n">
        <f aca="false">IF(Q933="regular",((P933-(P933/99)*S933)),(P933-(P933*20%)))</f>
        <v>17600</v>
      </c>
      <c r="U933" s="17" t="e">
        <f aca="false">((P933-(P933/99)*S933))</f>
        <v>#REF!</v>
      </c>
      <c r="V933" s="17" t="n">
        <f aca="false">IF(Q933="regular",0,(P933-(O933*20%)))</f>
        <v>17600</v>
      </c>
      <c r="W933" s="17"/>
      <c r="X933" s="15"/>
      <c r="Y933" s="18" t="str">
        <f aca="false">VLOOKUP(F933,'[1]Goa Member''s Details Revised'!$C$2:$AO$7385,12,0)</f>
        <v>we send last reminder in 2012.then we did not receive any reply.</v>
      </c>
    </row>
    <row r="934" customFormat="false" ht="15" hidden="false" customHeight="false" outlineLevel="0" collapsed="false">
      <c r="B934" s="14" t="n">
        <v>933</v>
      </c>
      <c r="C934" s="15"/>
      <c r="D934" s="15" t="s">
        <v>2257</v>
      </c>
      <c r="E934" s="15" t="s">
        <v>25</v>
      </c>
      <c r="F934" s="15" t="n">
        <v>31279</v>
      </c>
      <c r="G934" s="15"/>
      <c r="H934" s="16" t="str">
        <f aca="false">VLOOKUP(F934,'[1]Goa Member''s Details Revised'!$C$2:$AO$7385,2,0)</f>
        <v>L. N. C</v>
      </c>
      <c r="I934" s="15" t="n">
        <v>8</v>
      </c>
      <c r="J934" s="15" t="s">
        <v>214</v>
      </c>
      <c r="K934" s="15" t="n">
        <v>1994</v>
      </c>
      <c r="L934" s="16" t="n">
        <f aca="false">VLOOKUP(F934,'[1]Goa Member''s Details Revised'!$C$2:$AO$7385,9,0)</f>
        <v>2007</v>
      </c>
      <c r="M934" s="15" t="s">
        <v>2258</v>
      </c>
      <c r="N934" s="17" t="n">
        <f aca="false">VLOOKUP(F934,'[1]Goa Member''s Details Revised'!$C$2:$AO$7385,5,0)</f>
        <v>52000</v>
      </c>
      <c r="O934" s="17" t="n">
        <f aca="false">VLOOKUP(F934,'[1]Goa Member''s Details Revised'!$C$2:$AO$7385,5,0)</f>
        <v>52000</v>
      </c>
      <c r="P934" s="17" t="n">
        <f aca="false">VLOOKUP(F934,'[1]Goa Member''s Details Revised'!$C$2:$AO$7385,6,0)</f>
        <v>52000</v>
      </c>
      <c r="Q934" s="17" t="str">
        <f aca="false">VLOOKUP(F934,'[1]Goa Member''s Details Revised'!$C$2:$AO$7385,8,0)</f>
        <v>R.M</v>
      </c>
      <c r="R934" s="17" t="n">
        <f aca="false">+O934-P934</f>
        <v>0</v>
      </c>
      <c r="S934" s="15" t="e">
        <f aca="false">+#REF!-K934</f>
        <v>#REF!</v>
      </c>
      <c r="T934" s="17" t="n">
        <f aca="false">IF(Q934="regular",((P934-(P934/99)*S934)),(P934-(P934*20%)))</f>
        <v>41600</v>
      </c>
      <c r="U934" s="17" t="e">
        <f aca="false">((P934-(P934/99)*S934))</f>
        <v>#REF!</v>
      </c>
      <c r="V934" s="17" t="n">
        <f aca="false">IF(Q934="regular",0,(P934-(O934*20%)))</f>
        <v>41600</v>
      </c>
      <c r="W934" s="17"/>
      <c r="X934" s="15"/>
      <c r="Y934" s="18" t="str">
        <f aca="false">VLOOKUP(F934,'[1]Goa Member''s Details Revised'!$C$2:$AO$7385,12,0)</f>
        <v>No reminder send last communication 09</v>
      </c>
    </row>
    <row r="935" customFormat="false" ht="15" hidden="false" customHeight="false" outlineLevel="0" collapsed="false">
      <c r="B935" s="14" t="n">
        <v>934</v>
      </c>
      <c r="C935" s="15"/>
      <c r="D935" s="15" t="s">
        <v>2259</v>
      </c>
      <c r="E935" s="15" t="s">
        <v>25</v>
      </c>
      <c r="F935" s="15" t="n">
        <v>31281</v>
      </c>
      <c r="G935" s="15"/>
      <c r="H935" s="16" t="str">
        <f aca="false">VLOOKUP(F935,'[1]Goa Member''s Details Revised'!$C$2:$AO$7385,2,0)</f>
        <v>L. N. C</v>
      </c>
      <c r="I935" s="15" t="n">
        <v>11</v>
      </c>
      <c r="J935" s="15" t="s">
        <v>214</v>
      </c>
      <c r="K935" s="15" t="n">
        <v>1994</v>
      </c>
      <c r="L935" s="16" t="n">
        <f aca="false">VLOOKUP(F935,'[1]Goa Member''s Details Revised'!$C$2:$AO$7385,9,0)</f>
        <v>2008</v>
      </c>
      <c r="M935" s="15" t="s">
        <v>2260</v>
      </c>
      <c r="N935" s="17" t="n">
        <f aca="false">VLOOKUP(F935,'[1]Goa Member''s Details Revised'!$C$2:$AO$7385,5,0)</f>
        <v>52000</v>
      </c>
      <c r="O935" s="17" t="n">
        <f aca="false">VLOOKUP(F935,'[1]Goa Member''s Details Revised'!$C$2:$AO$7385,5,0)</f>
        <v>52000</v>
      </c>
      <c r="P935" s="17" t="n">
        <f aca="false">VLOOKUP(F935,'[1]Goa Member''s Details Revised'!$C$2:$AO$7385,6,0)</f>
        <v>52000</v>
      </c>
      <c r="Q935" s="17" t="str">
        <f aca="false">VLOOKUP(F935,'[1]Goa Member''s Details Revised'!$C$2:$AO$7385,8,0)</f>
        <v>R.M</v>
      </c>
      <c r="R935" s="17" t="n">
        <f aca="false">+O935-P935</f>
        <v>0</v>
      </c>
      <c r="S935" s="15" t="e">
        <f aca="false">+#REF!-K935</f>
        <v>#REF!</v>
      </c>
      <c r="T935" s="17" t="n">
        <f aca="false">IF(Q935="regular",((P935-(P935/99)*S935)),(P935-(P935*20%)))</f>
        <v>41600</v>
      </c>
      <c r="U935" s="17" t="e">
        <f aca="false">((P935-(P935/99)*S935))</f>
        <v>#REF!</v>
      </c>
      <c r="V935" s="17" t="n">
        <f aca="false">IF(Q935="regular",0,(P935-(O935*20%)))</f>
        <v>41600</v>
      </c>
      <c r="W935" s="17"/>
      <c r="X935" s="15"/>
      <c r="Y935" s="18" t="str">
        <f aca="false">VLOOKUP(F935,'[1]Goa Member''s Details Revised'!$C$2:$AO$7385,12,0)</f>
        <v>Last mail communication 2014</v>
      </c>
    </row>
    <row r="936" customFormat="false" ht="15" hidden="false" customHeight="false" outlineLevel="0" collapsed="false">
      <c r="B936" s="14" t="n">
        <v>935</v>
      </c>
      <c r="C936" s="15"/>
      <c r="D936" s="15" t="s">
        <v>2261</v>
      </c>
      <c r="E936" s="15" t="s">
        <v>25</v>
      </c>
      <c r="F936" s="15" t="n">
        <v>31282</v>
      </c>
      <c r="G936" s="15"/>
      <c r="H936" s="16" t="str">
        <f aca="false">VLOOKUP(F936,'[1]Goa Member''s Details Revised'!$C$2:$AO$7385,2,0)</f>
        <v>L. N. C</v>
      </c>
      <c r="I936" s="15" t="n">
        <v>7</v>
      </c>
      <c r="J936" s="15" t="s">
        <v>214</v>
      </c>
      <c r="K936" s="15" t="n">
        <v>1994</v>
      </c>
      <c r="L936" s="16" t="n">
        <f aca="false">VLOOKUP(F936,'[1]Goa Member''s Details Revised'!$C$2:$AO$7385,9,0)</f>
        <v>2010</v>
      </c>
      <c r="M936" s="15" t="s">
        <v>2262</v>
      </c>
      <c r="N936" s="17" t="n">
        <f aca="false">VLOOKUP(F936,'[1]Goa Member''s Details Revised'!$C$2:$AO$7385,5,0)</f>
        <v>22000</v>
      </c>
      <c r="O936" s="17" t="n">
        <f aca="false">VLOOKUP(F936,'[1]Goa Member''s Details Revised'!$C$2:$AO$7385,5,0)</f>
        <v>22000</v>
      </c>
      <c r="P936" s="17" t="n">
        <f aca="false">VLOOKUP(F936,'[1]Goa Member''s Details Revised'!$C$2:$AO$7385,6,0)</f>
        <v>22000</v>
      </c>
      <c r="Q936" s="17" t="str">
        <f aca="false">VLOOKUP(F936,'[1]Goa Member''s Details Revised'!$C$2:$AO$7385,8,0)</f>
        <v>R.M</v>
      </c>
      <c r="R936" s="17" t="n">
        <f aca="false">+O936-P936</f>
        <v>0</v>
      </c>
      <c r="S936" s="15" t="e">
        <f aca="false">+#REF!-K936</f>
        <v>#REF!</v>
      </c>
      <c r="T936" s="17" t="n">
        <f aca="false">IF(Q936="regular",((P936-(P936/99)*S936)),(P936-(P936*20%)))</f>
        <v>17600</v>
      </c>
      <c r="U936" s="17" t="e">
        <f aca="false">((P936-(P936/99)*S936))</f>
        <v>#REF!</v>
      </c>
      <c r="V936" s="17" t="n">
        <f aca="false">IF(Q936="regular",0,(P936-(O936*20%)))</f>
        <v>17600</v>
      </c>
      <c r="W936" s="17"/>
      <c r="X936" s="15"/>
      <c r="Y936" s="18" t="str">
        <f aca="false">VLOOKUP(F936,'[1]Goa Member''s Details Revised'!$C$2:$AO$7385,12,0)</f>
        <v>no reminder send so last communication 10</v>
      </c>
    </row>
    <row r="937" customFormat="false" ht="15" hidden="false" customHeight="false" outlineLevel="0" collapsed="false">
      <c r="B937" s="14" t="n">
        <v>936</v>
      </c>
      <c r="C937" s="15"/>
      <c r="D937" s="15" t="s">
        <v>2263</v>
      </c>
      <c r="E937" s="15" t="s">
        <v>25</v>
      </c>
      <c r="F937" s="15" t="n">
        <v>31283</v>
      </c>
      <c r="G937" s="15"/>
      <c r="H937" s="16" t="str">
        <f aca="false">VLOOKUP(F937,'[1]Goa Member''s Details Revised'!$C$2:$AO$7385,2,0)</f>
        <v>L. N. C</v>
      </c>
      <c r="I937" s="15" t="n">
        <v>9</v>
      </c>
      <c r="J937" s="15" t="s">
        <v>214</v>
      </c>
      <c r="K937" s="15" t="n">
        <v>1994</v>
      </c>
      <c r="L937" s="16" t="n">
        <f aca="false">VLOOKUP(F937,'[1]Goa Member''s Details Revised'!$C$2:$AO$7385,9,0)</f>
        <v>2019</v>
      </c>
      <c r="M937" s="15" t="s">
        <v>2264</v>
      </c>
      <c r="N937" s="17" t="n">
        <f aca="false">VLOOKUP(F937,'[1]Goa Member''s Details Revised'!$C$2:$AO$7385,5,0)</f>
        <v>22000</v>
      </c>
      <c r="O937" s="17" t="n">
        <f aca="false">VLOOKUP(F937,'[1]Goa Member''s Details Revised'!$C$2:$AO$7385,5,0)</f>
        <v>22000</v>
      </c>
      <c r="P937" s="17" t="n">
        <f aca="false">VLOOKUP(F937,'[1]Goa Member''s Details Revised'!$C$2:$AO$7385,6,0)</f>
        <v>22000</v>
      </c>
      <c r="Q937" s="17" t="str">
        <f aca="false">VLOOKUP(F937,'[1]Goa Member''s Details Revised'!$C$2:$AO$7385,8,0)</f>
        <v>R.M</v>
      </c>
      <c r="R937" s="17" t="n">
        <f aca="false">+O937-P937</f>
        <v>0</v>
      </c>
      <c r="S937" s="15" t="e">
        <f aca="false">+#REF!-K937</f>
        <v>#REF!</v>
      </c>
      <c r="T937" s="17" t="n">
        <f aca="false">IF(Q937="regular",((P937-(P937/99)*S937)),(P937-(P937*20%)))</f>
        <v>17600</v>
      </c>
      <c r="U937" s="17" t="e">
        <f aca="false">((P937-(P937/99)*S937))</f>
        <v>#REF!</v>
      </c>
      <c r="V937" s="17" t="n">
        <f aca="false">IF(Q937="regular",0,(P937-(O937*20%)))</f>
        <v>17600</v>
      </c>
      <c r="W937" s="17"/>
      <c r="X937" s="15"/>
      <c r="Y937" s="18" t="str">
        <f aca="false">VLOOKUP(F937,'[1]Goa Member''s Details Revised'!$C$2:$AO$7385,12,0)</f>
        <v>last  communication 2021 send invoice </v>
      </c>
    </row>
    <row r="938" customFormat="false" ht="15" hidden="false" customHeight="false" outlineLevel="0" collapsed="false">
      <c r="B938" s="14" t="n">
        <v>937</v>
      </c>
      <c r="C938" s="15"/>
      <c r="D938" s="15" t="s">
        <v>2265</v>
      </c>
      <c r="E938" s="15" t="s">
        <v>25</v>
      </c>
      <c r="F938" s="15" t="n">
        <v>31284</v>
      </c>
      <c r="G938" s="15"/>
      <c r="H938" s="16" t="str">
        <f aca="false">VLOOKUP(F938,'[1]Goa Member''s Details Revised'!$C$2:$AO$7385,2,0)</f>
        <v>L. N. C</v>
      </c>
      <c r="I938" s="15" t="n">
        <v>10</v>
      </c>
      <c r="J938" s="15" t="s">
        <v>214</v>
      </c>
      <c r="K938" s="15" t="n">
        <v>1994</v>
      </c>
      <c r="L938" s="16" t="str">
        <f aca="false">VLOOKUP(F938,'[1]Goa Member''s Details Revised'!$C$2:$AO$7385,9,0)</f>
        <v>Never</v>
      </c>
      <c r="M938" s="15" t="s">
        <v>2266</v>
      </c>
      <c r="N938" s="17" t="n">
        <f aca="false">VLOOKUP(F938,'[1]Goa Member''s Details Revised'!$C$2:$AO$7385,5,0)</f>
        <v>22000</v>
      </c>
      <c r="O938" s="17" t="n">
        <f aca="false">VLOOKUP(F938,'[1]Goa Member''s Details Revised'!$C$2:$AO$7385,5,0)</f>
        <v>22000</v>
      </c>
      <c r="P938" s="17" t="n">
        <f aca="false">VLOOKUP(F938,'[1]Goa Member''s Details Revised'!$C$2:$AO$7385,6,0)</f>
        <v>22000</v>
      </c>
      <c r="Q938" s="17" t="str">
        <f aca="false">VLOOKUP(F938,'[1]Goa Member''s Details Revised'!$C$2:$AO$7385,8,0)</f>
        <v>I.R.M</v>
      </c>
      <c r="R938" s="17" t="n">
        <f aca="false">+O938-P938</f>
        <v>0</v>
      </c>
      <c r="S938" s="15" t="e">
        <f aca="false">+#REF!-K938</f>
        <v>#REF!</v>
      </c>
      <c r="T938" s="17" t="n">
        <f aca="false">IF(Q938="regular",((P938-(P938/99)*S938)),(P938-(P938*20%)))</f>
        <v>17600</v>
      </c>
      <c r="U938" s="17" t="e">
        <f aca="false">((P938-(P938/99)*S938))</f>
        <v>#REF!</v>
      </c>
      <c r="V938" s="17" t="n">
        <f aca="false">IF(Q938="regular",0,(P938-(O938*20%)))</f>
        <v>17600</v>
      </c>
      <c r="W938" s="17"/>
      <c r="X938" s="15"/>
      <c r="Y938" s="18" t="str">
        <f aca="false">VLOOKUP(F938,'[1]Goa Member''s Details Revised'!$C$2:$AO$7385,12,0)</f>
        <v>last communication 00</v>
      </c>
    </row>
    <row r="939" customFormat="false" ht="15" hidden="false" customHeight="false" outlineLevel="0" collapsed="false">
      <c r="B939" s="14" t="n">
        <v>938</v>
      </c>
      <c r="C939" s="15"/>
      <c r="D939" s="15" t="s">
        <v>2267</v>
      </c>
      <c r="E939" s="15" t="s">
        <v>25</v>
      </c>
      <c r="F939" s="15" t="n">
        <v>31285</v>
      </c>
      <c r="G939" s="15"/>
      <c r="H939" s="16" t="str">
        <f aca="false">VLOOKUP(F939,'[1]Goa Member''s Details Revised'!$C$2:$AO$7385,2,0)</f>
        <v>L. N. C</v>
      </c>
      <c r="I939" s="15" t="n">
        <v>11</v>
      </c>
      <c r="J939" s="15" t="s">
        <v>214</v>
      </c>
      <c r="K939" s="15" t="n">
        <v>1994</v>
      </c>
      <c r="L939" s="16" t="str">
        <f aca="false">VLOOKUP(F939,'[1]Goa Member''s Details Revised'!$C$2:$AO$7385,9,0)</f>
        <v>Never</v>
      </c>
      <c r="M939" s="15" t="s">
        <v>2268</v>
      </c>
      <c r="N939" s="17" t="n">
        <f aca="false">VLOOKUP(F939,'[1]Goa Member''s Details Revised'!$C$2:$AO$7385,5,0)</f>
        <v>52000</v>
      </c>
      <c r="O939" s="17" t="n">
        <f aca="false">VLOOKUP(F939,'[1]Goa Member''s Details Revised'!$C$2:$AO$7385,5,0)</f>
        <v>52000</v>
      </c>
      <c r="P939" s="17" t="n">
        <f aca="false">VLOOKUP(F939,'[1]Goa Member''s Details Revised'!$C$2:$AO$7385,6,0)</f>
        <v>52000</v>
      </c>
      <c r="Q939" s="17" t="str">
        <f aca="false">VLOOKUP(F939,'[1]Goa Member''s Details Revised'!$C$2:$AO$7385,8,0)</f>
        <v>I.R.M</v>
      </c>
      <c r="R939" s="17" t="n">
        <f aca="false">+O939-P939</f>
        <v>0</v>
      </c>
      <c r="S939" s="15" t="e">
        <f aca="false">+#REF!-K939</f>
        <v>#REF!</v>
      </c>
      <c r="T939" s="17" t="n">
        <f aca="false">IF(Q939="regular",((P939-(P939/99)*S939)),(P939-(P939*20%)))</f>
        <v>41600</v>
      </c>
      <c r="U939" s="17" t="e">
        <f aca="false">((P939-(P939/99)*S939))</f>
        <v>#REF!</v>
      </c>
      <c r="V939" s="17" t="n">
        <f aca="false">IF(Q939="regular",0,(P939-(O939*20%)))</f>
        <v>41600</v>
      </c>
      <c r="W939" s="17"/>
      <c r="X939" s="15"/>
      <c r="Y939" s="18" t="str">
        <f aca="false">VLOOKUP(F939,'[1]Goa Member''s Details Revised'!$C$2:$AO$7385,12,0)</f>
        <v>last mail communication 2013</v>
      </c>
    </row>
    <row r="940" customFormat="false" ht="15" hidden="false" customHeight="false" outlineLevel="0" collapsed="false">
      <c r="B940" s="14" t="n">
        <v>939</v>
      </c>
      <c r="C940" s="15"/>
      <c r="D940" s="15" t="s">
        <v>2269</v>
      </c>
      <c r="E940" s="15" t="s">
        <v>25</v>
      </c>
      <c r="F940" s="15" t="n">
        <v>31286</v>
      </c>
      <c r="G940" s="15"/>
      <c r="H940" s="16" t="str">
        <f aca="false">VLOOKUP(F940,'[1]Goa Member''s Details Revised'!$C$2:$AO$7385,2,0)</f>
        <v>L. N. C</v>
      </c>
      <c r="I940" s="15" t="n">
        <v>14</v>
      </c>
      <c r="J940" s="15" t="s">
        <v>214</v>
      </c>
      <c r="K940" s="15" t="n">
        <v>1994</v>
      </c>
      <c r="L940" s="16" t="str">
        <f aca="false">VLOOKUP(F940,'[1]Goa Member''s Details Revised'!$C$2:$AO$7385,9,0)</f>
        <v>Never</v>
      </c>
      <c r="M940" s="15" t="s">
        <v>2270</v>
      </c>
      <c r="N940" s="17" t="n">
        <f aca="false">VLOOKUP(F940,'[1]Goa Member''s Details Revised'!$C$2:$AO$7385,5,0)</f>
        <v>28500</v>
      </c>
      <c r="O940" s="17" t="n">
        <f aca="false">VLOOKUP(F940,'[1]Goa Member''s Details Revised'!$C$2:$AO$7385,5,0)</f>
        <v>28500</v>
      </c>
      <c r="P940" s="17" t="n">
        <f aca="false">VLOOKUP(F940,'[1]Goa Member''s Details Revised'!$C$2:$AO$7385,6,0)</f>
        <v>28500</v>
      </c>
      <c r="Q940" s="17" t="str">
        <f aca="false">VLOOKUP(F940,'[1]Goa Member''s Details Revised'!$C$2:$AO$7385,8,0)</f>
        <v>I.R.M</v>
      </c>
      <c r="R940" s="17" t="n">
        <f aca="false">+O940-P940</f>
        <v>0</v>
      </c>
      <c r="S940" s="15" t="e">
        <f aca="false">+#REF!-K940</f>
        <v>#REF!</v>
      </c>
      <c r="T940" s="17" t="n">
        <f aca="false">IF(Q940="regular",((P940-(P940/99)*S940)),(P940-(P940*20%)))</f>
        <v>22800</v>
      </c>
      <c r="U940" s="17" t="e">
        <f aca="false">((P940-(P940/99)*S940))</f>
        <v>#REF!</v>
      </c>
      <c r="V940" s="17" t="n">
        <f aca="false">IF(Q940="regular",0,(P940-(O940*20%)))</f>
        <v>22800</v>
      </c>
      <c r="W940" s="17"/>
      <c r="X940" s="15"/>
      <c r="Y940" s="18" t="str">
        <f aca="false">VLOOKUP(F940,'[1]Goa Member''s Details Revised'!$C$2:$AO$7385,12,0)</f>
        <v>last telephonic communication 2017</v>
      </c>
    </row>
    <row r="941" customFormat="false" ht="30" hidden="false" customHeight="false" outlineLevel="0" collapsed="false">
      <c r="B941" s="14" t="n">
        <v>940</v>
      </c>
      <c r="C941" s="15"/>
      <c r="D941" s="15" t="s">
        <v>2271</v>
      </c>
      <c r="E941" s="15" t="s">
        <v>25</v>
      </c>
      <c r="F941" s="15" t="n">
        <v>31287</v>
      </c>
      <c r="G941" s="15"/>
      <c r="H941" s="16" t="str">
        <f aca="false">VLOOKUP(F941,'[1]Goa Member''s Details Revised'!$C$2:$AO$7385,2,0)</f>
        <v>L. N. C</v>
      </c>
      <c r="I941" s="15" t="n">
        <v>9</v>
      </c>
      <c r="J941" s="15" t="s">
        <v>214</v>
      </c>
      <c r="K941" s="15" t="n">
        <v>1994</v>
      </c>
      <c r="L941" s="16" t="str">
        <f aca="false">VLOOKUP(F941,'[1]Goa Member''s Details Revised'!$C$2:$AO$7385,9,0)</f>
        <v>Never</v>
      </c>
      <c r="M941" s="15" t="s">
        <v>2272</v>
      </c>
      <c r="N941" s="17" t="n">
        <f aca="false">VLOOKUP(F941,'[1]Goa Member''s Details Revised'!$C$2:$AO$7385,5,0)</f>
        <v>22000</v>
      </c>
      <c r="O941" s="17" t="n">
        <f aca="false">VLOOKUP(F941,'[1]Goa Member''s Details Revised'!$C$2:$AO$7385,5,0)</f>
        <v>22000</v>
      </c>
      <c r="P941" s="17" t="n">
        <f aca="false">VLOOKUP(F941,'[1]Goa Member''s Details Revised'!$C$2:$AO$7385,6,0)</f>
        <v>22000</v>
      </c>
      <c r="Q941" s="17" t="str">
        <f aca="false">VLOOKUP(F941,'[1]Goa Member''s Details Revised'!$C$2:$AO$7385,8,0)</f>
        <v>I.R.M</v>
      </c>
      <c r="R941" s="17" t="n">
        <f aca="false">+O941-P941</f>
        <v>0</v>
      </c>
      <c r="S941" s="15" t="e">
        <f aca="false">+#REF!-K941</f>
        <v>#REF!</v>
      </c>
      <c r="T941" s="17" t="n">
        <f aca="false">IF(Q941="regular",((P941-(P941/99)*S941)),(P941-(P941*20%)))</f>
        <v>17600</v>
      </c>
      <c r="U941" s="17" t="e">
        <f aca="false">((P941-(P941/99)*S941))</f>
        <v>#REF!</v>
      </c>
      <c r="V941" s="17" t="n">
        <f aca="false">IF(Q941="regular",0,(P941-(O941*20%)))</f>
        <v>17600</v>
      </c>
      <c r="W941" s="17"/>
      <c r="X941" s="15"/>
      <c r="Y941" s="18" t="str">
        <f aca="false">VLOOKUP(F941,'[1]Goa Member''s Details Revised'!$C$2:$AO$7385,12,0)</f>
        <v>we send last reminder in 2012.then we did not receive any reply.</v>
      </c>
    </row>
    <row r="942" customFormat="false" ht="15" hidden="false" customHeight="false" outlineLevel="0" collapsed="false">
      <c r="B942" s="14" t="n">
        <v>941</v>
      </c>
      <c r="C942" s="15"/>
      <c r="D942" s="15" t="s">
        <v>2273</v>
      </c>
      <c r="E942" s="15" t="s">
        <v>25</v>
      </c>
      <c r="F942" s="15" t="n">
        <v>31288</v>
      </c>
      <c r="G942" s="15"/>
      <c r="H942" s="16" t="str">
        <f aca="false">VLOOKUP(F942,'[1]Goa Member''s Details Revised'!$C$2:$AO$7385,2,0)</f>
        <v>L. N. C</v>
      </c>
      <c r="I942" s="15" t="n">
        <v>9</v>
      </c>
      <c r="J942" s="15" t="s">
        <v>214</v>
      </c>
      <c r="K942" s="15" t="n">
        <v>1994</v>
      </c>
      <c r="L942" s="16" t="str">
        <f aca="false">VLOOKUP(F942,'[1]Goa Member''s Details Revised'!$C$2:$AO$7385,9,0)</f>
        <v>Never</v>
      </c>
      <c r="M942" s="15" t="s">
        <v>2274</v>
      </c>
      <c r="N942" s="17" t="n">
        <f aca="false">VLOOKUP(F942,'[1]Goa Member''s Details Revised'!$C$2:$AO$7385,5,0)</f>
        <v>52000</v>
      </c>
      <c r="O942" s="17" t="n">
        <f aca="false">VLOOKUP(F942,'[1]Goa Member''s Details Revised'!$C$2:$AO$7385,5,0)</f>
        <v>52000</v>
      </c>
      <c r="P942" s="17" t="n">
        <f aca="false">VLOOKUP(F942,'[1]Goa Member''s Details Revised'!$C$2:$AO$7385,6,0)</f>
        <v>15600</v>
      </c>
      <c r="Q942" s="17" t="str">
        <f aca="false">VLOOKUP(F942,'[1]Goa Member''s Details Revised'!$C$2:$AO$7385,8,0)</f>
        <v>Outstanding</v>
      </c>
      <c r="R942" s="17" t="n">
        <f aca="false">+O942-P942</f>
        <v>36400</v>
      </c>
      <c r="S942" s="15" t="e">
        <f aca="false">+#REF!-K942</f>
        <v>#REF!</v>
      </c>
      <c r="T942" s="17" t="n">
        <f aca="false">IF(Q942="regular",((P942-(P942/99)*S942)),(P942-(P942*20%)))</f>
        <v>12480</v>
      </c>
      <c r="U942" s="17" t="e">
        <f aca="false">((P942-(P942/99)*S942))</f>
        <v>#REF!</v>
      </c>
      <c r="V942" s="17" t="n">
        <f aca="false">IF(Q942="regular",0,(P942-(O942*20%)))</f>
        <v>5200</v>
      </c>
      <c r="W942" s="17"/>
      <c r="X942" s="15"/>
      <c r="Y942" s="18" t="str">
        <f aca="false">VLOOKUP(F942,'[1]Goa Member''s Details Revised'!$C$2:$AO$7385,12,0)</f>
        <v>no communication till date (Outstanding Rs 36400/-)</v>
      </c>
    </row>
    <row r="943" customFormat="false" ht="15" hidden="false" customHeight="false" outlineLevel="0" collapsed="false">
      <c r="B943" s="14" t="n">
        <v>942</v>
      </c>
      <c r="C943" s="15"/>
      <c r="D943" s="15" t="s">
        <v>2275</v>
      </c>
      <c r="E943" s="15" t="s">
        <v>25</v>
      </c>
      <c r="F943" s="15" t="n">
        <v>31289</v>
      </c>
      <c r="G943" s="15"/>
      <c r="H943" s="16" t="str">
        <f aca="false">VLOOKUP(F943,'[1]Goa Member''s Details Revised'!$C$2:$AO$7385,2,0)</f>
        <v>L. N. C</v>
      </c>
      <c r="I943" s="15" t="n">
        <v>11</v>
      </c>
      <c r="J943" s="15" t="s">
        <v>214</v>
      </c>
      <c r="K943" s="15" t="n">
        <v>1994</v>
      </c>
      <c r="L943" s="16" t="str">
        <f aca="false">VLOOKUP(F943,'[1]Goa Member''s Details Revised'!$C$2:$AO$7385,9,0)</f>
        <v>Never</v>
      </c>
      <c r="M943" s="15" t="s">
        <v>2276</v>
      </c>
      <c r="N943" s="17" t="n">
        <f aca="false">VLOOKUP(F943,'[1]Goa Member''s Details Revised'!$C$2:$AO$7385,5,0)</f>
        <v>30000</v>
      </c>
      <c r="O943" s="17" t="n">
        <f aca="false">VLOOKUP(F943,'[1]Goa Member''s Details Revised'!$C$2:$AO$7385,5,0)</f>
        <v>30000</v>
      </c>
      <c r="P943" s="17" t="n">
        <f aca="false">VLOOKUP(F943,'[1]Goa Member''s Details Revised'!$C$2:$AO$7385,6,0)</f>
        <v>12000</v>
      </c>
      <c r="Q943" s="17" t="str">
        <f aca="false">VLOOKUP(F943,'[1]Goa Member''s Details Revised'!$C$2:$AO$7385,8,0)</f>
        <v>Outstanding</v>
      </c>
      <c r="R943" s="17" t="n">
        <f aca="false">+O943-P943</f>
        <v>18000</v>
      </c>
      <c r="S943" s="15" t="e">
        <f aca="false">+#REF!-K943</f>
        <v>#REF!</v>
      </c>
      <c r="T943" s="17" t="n">
        <f aca="false">IF(Q943="regular",((P943-(P943/99)*S943)),(P943-(P943*20%)))</f>
        <v>9600</v>
      </c>
      <c r="U943" s="17" t="e">
        <f aca="false">((P943-(P943/99)*S943))</f>
        <v>#REF!</v>
      </c>
      <c r="V943" s="17" t="n">
        <f aca="false">IF(Q943="regular",0,(P943-(O943*20%)))</f>
        <v>6000</v>
      </c>
      <c r="W943" s="17"/>
      <c r="X943" s="15"/>
      <c r="Y943" s="18" t="str">
        <f aca="false">VLOOKUP(F943,'[1]Goa Member''s Details Revised'!$C$2:$AO$7385,12,0)</f>
        <v>last communication 94 (Outstanding Rs. 18000/-)</v>
      </c>
    </row>
    <row r="944" customFormat="false" ht="30" hidden="false" customHeight="false" outlineLevel="0" collapsed="false">
      <c r="B944" s="14" t="n">
        <v>943</v>
      </c>
      <c r="C944" s="15"/>
      <c r="D944" s="15" t="s">
        <v>2277</v>
      </c>
      <c r="E944" s="15" t="s">
        <v>25</v>
      </c>
      <c r="F944" s="15" t="n">
        <v>31290</v>
      </c>
      <c r="G944" s="15"/>
      <c r="H944" s="16" t="str">
        <f aca="false">VLOOKUP(F944,'[1]Goa Member''s Details Revised'!$C$2:$AO$7385,2,0)</f>
        <v>L. N. C</v>
      </c>
      <c r="I944" s="15" t="n">
        <v>11</v>
      </c>
      <c r="J944" s="15" t="s">
        <v>214</v>
      </c>
      <c r="K944" s="15" t="n">
        <v>1994</v>
      </c>
      <c r="L944" s="16" t="str">
        <f aca="false">VLOOKUP(F944,'[1]Goa Member''s Details Revised'!$C$2:$AO$7385,9,0)</f>
        <v>Never</v>
      </c>
      <c r="M944" s="15" t="s">
        <v>2278</v>
      </c>
      <c r="N944" s="17" t="n">
        <f aca="false">VLOOKUP(F944,'[1]Goa Member''s Details Revised'!$C$2:$AO$7385,5,0)</f>
        <v>22000</v>
      </c>
      <c r="O944" s="17" t="n">
        <f aca="false">VLOOKUP(F944,'[1]Goa Member''s Details Revised'!$C$2:$AO$7385,5,0)</f>
        <v>22000</v>
      </c>
      <c r="P944" s="17" t="n">
        <f aca="false">VLOOKUP(F944,'[1]Goa Member''s Details Revised'!$C$2:$AO$7385,6,0)</f>
        <v>22000</v>
      </c>
      <c r="Q944" s="17" t="str">
        <f aca="false">VLOOKUP(F944,'[1]Goa Member''s Details Revised'!$C$2:$AO$7385,8,0)</f>
        <v>I.R.M</v>
      </c>
      <c r="R944" s="17" t="n">
        <f aca="false">+O944-P944</f>
        <v>0</v>
      </c>
      <c r="S944" s="15" t="e">
        <f aca="false">+#REF!-K944</f>
        <v>#REF!</v>
      </c>
      <c r="T944" s="17" t="n">
        <f aca="false">IF(Q944="regular",((P944-(P944/99)*S944)),(P944-(P944*20%)))</f>
        <v>17600</v>
      </c>
      <c r="U944" s="17" t="e">
        <f aca="false">((P944-(P944/99)*S944))</f>
        <v>#REF!</v>
      </c>
      <c r="V944" s="17" t="n">
        <f aca="false">IF(Q944="regular",0,(P944-(O944*20%)))</f>
        <v>17600</v>
      </c>
      <c r="W944" s="17"/>
      <c r="X944" s="15"/>
      <c r="Y944" s="18" t="str">
        <f aca="false">VLOOKUP(F944,'[1]Goa Member''s Details Revised'!$C$2:$AO$7385,12,0)</f>
        <v>we send last reminder in 2012.then we did not receive any reply.</v>
      </c>
    </row>
    <row r="945" customFormat="false" ht="15" hidden="false" customHeight="false" outlineLevel="0" collapsed="false">
      <c r="B945" s="14" t="n">
        <v>944</v>
      </c>
      <c r="C945" s="15"/>
      <c r="D945" s="15" t="s">
        <v>2279</v>
      </c>
      <c r="E945" s="15" t="s">
        <v>25</v>
      </c>
      <c r="F945" s="15" t="n">
        <v>31291</v>
      </c>
      <c r="G945" s="15"/>
      <c r="H945" s="16" t="str">
        <f aca="false">VLOOKUP(F945,'[1]Goa Member''s Details Revised'!$C$2:$AO$7385,2,0)</f>
        <v>L. N. C</v>
      </c>
      <c r="I945" s="15" t="n">
        <v>12</v>
      </c>
      <c r="J945" s="15" t="s">
        <v>214</v>
      </c>
      <c r="K945" s="15" t="n">
        <v>1994</v>
      </c>
      <c r="L945" s="16" t="str">
        <f aca="false">VLOOKUP(F945,'[1]Goa Member''s Details Revised'!$C$2:$AO$7385,9,0)</f>
        <v>Never</v>
      </c>
      <c r="M945" s="15" t="s">
        <v>2280</v>
      </c>
      <c r="N945" s="17" t="n">
        <f aca="false">VLOOKUP(F945,'[1]Goa Member''s Details Revised'!$C$2:$AO$7385,5,0)</f>
        <v>22000</v>
      </c>
      <c r="O945" s="17" t="n">
        <f aca="false">VLOOKUP(F945,'[1]Goa Member''s Details Revised'!$C$2:$AO$7385,5,0)</f>
        <v>22000</v>
      </c>
      <c r="P945" s="17" t="n">
        <f aca="false">VLOOKUP(F945,'[1]Goa Member''s Details Revised'!$C$2:$AO$7385,6,0)</f>
        <v>13200</v>
      </c>
      <c r="Q945" s="17" t="str">
        <f aca="false">VLOOKUP(F945,'[1]Goa Member''s Details Revised'!$C$2:$AO$7385,8,0)</f>
        <v>Outstanding</v>
      </c>
      <c r="R945" s="17" t="n">
        <f aca="false">+O945-P945</f>
        <v>8800</v>
      </c>
      <c r="S945" s="15" t="e">
        <f aca="false">+#REF!-K945</f>
        <v>#REF!</v>
      </c>
      <c r="T945" s="17" t="n">
        <f aca="false">IF(Q945="regular",((P945-(P945/99)*S945)),(P945-(P945*20%)))</f>
        <v>10560</v>
      </c>
      <c r="U945" s="17" t="e">
        <f aca="false">((P945-(P945/99)*S945))</f>
        <v>#REF!</v>
      </c>
      <c r="V945" s="17" t="n">
        <f aca="false">IF(Q945="regular",0,(P945-(O945*20%)))</f>
        <v>8800</v>
      </c>
      <c r="W945" s="17"/>
      <c r="X945" s="15"/>
      <c r="Y945" s="18" t="str">
        <f aca="false">VLOOKUP(F945,'[1]Goa Member''s Details Revised'!$C$2:$AO$7385,12,0)</f>
        <v>last communication 12 (Outstanding Rs. 8800/-)</v>
      </c>
    </row>
    <row r="946" customFormat="false" ht="15" hidden="false" customHeight="false" outlineLevel="0" collapsed="false">
      <c r="B946" s="14" t="n">
        <v>945</v>
      </c>
      <c r="C946" s="15"/>
      <c r="D946" s="15" t="s">
        <v>2281</v>
      </c>
      <c r="E946" s="15" t="s">
        <v>25</v>
      </c>
      <c r="F946" s="15" t="n">
        <v>31292</v>
      </c>
      <c r="G946" s="15"/>
      <c r="H946" s="16" t="str">
        <f aca="false">VLOOKUP(F946,'[1]Goa Member''s Details Revised'!$C$2:$AO$7385,2,0)</f>
        <v>L. N. C</v>
      </c>
      <c r="I946" s="15" t="n">
        <v>12</v>
      </c>
      <c r="J946" s="15" t="s">
        <v>214</v>
      </c>
      <c r="K946" s="15" t="n">
        <v>1994</v>
      </c>
      <c r="L946" s="16" t="str">
        <f aca="false">VLOOKUP(F946,'[1]Goa Member''s Details Revised'!$C$2:$AO$7385,9,0)</f>
        <v>Never</v>
      </c>
      <c r="M946" s="15" t="s">
        <v>2282</v>
      </c>
      <c r="N946" s="17" t="n">
        <f aca="false">VLOOKUP(F946,'[1]Goa Member''s Details Revised'!$C$2:$AO$7385,5,0)</f>
        <v>22000</v>
      </c>
      <c r="O946" s="17" t="n">
        <f aca="false">VLOOKUP(F946,'[1]Goa Member''s Details Revised'!$C$2:$AO$7385,5,0)</f>
        <v>22000</v>
      </c>
      <c r="P946" s="17" t="n">
        <f aca="false">VLOOKUP(F946,'[1]Goa Member''s Details Revised'!$C$2:$AO$7385,6,0)</f>
        <v>22000</v>
      </c>
      <c r="Q946" s="17" t="str">
        <f aca="false">VLOOKUP(F946,'[1]Goa Member''s Details Revised'!$C$2:$AO$7385,8,0)</f>
        <v>I.R.M</v>
      </c>
      <c r="R946" s="17" t="n">
        <f aca="false">+O946-P946</f>
        <v>0</v>
      </c>
      <c r="S946" s="15" t="e">
        <f aca="false">+#REF!-K946</f>
        <v>#REF!</v>
      </c>
      <c r="T946" s="17" t="n">
        <f aca="false">IF(Q946="regular",((P946-(P946/99)*S946)),(P946-(P946*20%)))</f>
        <v>17600</v>
      </c>
      <c r="U946" s="17" t="e">
        <f aca="false">((P946-(P946/99)*S946))</f>
        <v>#REF!</v>
      </c>
      <c r="V946" s="17" t="n">
        <f aca="false">IF(Q946="regular",0,(P946-(O946*20%)))</f>
        <v>17600</v>
      </c>
      <c r="W946" s="17"/>
      <c r="X946" s="15"/>
      <c r="Y946" s="18" t="str">
        <f aca="false">VLOOKUP(F946,'[1]Goa Member''s Details Revised'!$C$2:$AO$7385,12,0)</f>
        <v>no communication till date</v>
      </c>
    </row>
    <row r="947" customFormat="false" ht="30" hidden="false" customHeight="false" outlineLevel="0" collapsed="false">
      <c r="B947" s="14" t="n">
        <v>946</v>
      </c>
      <c r="C947" s="15"/>
      <c r="D947" s="15" t="s">
        <v>2283</v>
      </c>
      <c r="E947" s="15" t="s">
        <v>25</v>
      </c>
      <c r="F947" s="15" t="n">
        <v>31293</v>
      </c>
      <c r="G947" s="15"/>
      <c r="H947" s="16" t="str">
        <f aca="false">VLOOKUP(F947,'[1]Goa Member''s Details Revised'!$C$2:$AO$7385,2,0)</f>
        <v>L. N. C</v>
      </c>
      <c r="I947" s="15" t="n">
        <v>14</v>
      </c>
      <c r="J947" s="15" t="s">
        <v>214</v>
      </c>
      <c r="K947" s="15" t="n">
        <v>1994</v>
      </c>
      <c r="L947" s="16" t="str">
        <f aca="false">VLOOKUP(F947,'[1]Goa Member''s Details Revised'!$C$2:$AO$7385,9,0)</f>
        <v>Never</v>
      </c>
      <c r="M947" s="15" t="s">
        <v>2284</v>
      </c>
      <c r="N947" s="17" t="n">
        <f aca="false">VLOOKUP(F947,'[1]Goa Member''s Details Revised'!$C$2:$AO$7385,5,0)</f>
        <v>22000</v>
      </c>
      <c r="O947" s="17" t="n">
        <f aca="false">VLOOKUP(F947,'[1]Goa Member''s Details Revised'!$C$2:$AO$7385,5,0)</f>
        <v>22000</v>
      </c>
      <c r="P947" s="17" t="n">
        <f aca="false">VLOOKUP(F947,'[1]Goa Member''s Details Revised'!$C$2:$AO$7385,6,0)</f>
        <v>22000</v>
      </c>
      <c r="Q947" s="17" t="str">
        <f aca="false">VLOOKUP(F947,'[1]Goa Member''s Details Revised'!$C$2:$AO$7385,8,0)</f>
        <v>I.R.M</v>
      </c>
      <c r="R947" s="17" t="n">
        <f aca="false">+O947-P947</f>
        <v>0</v>
      </c>
      <c r="S947" s="15" t="e">
        <f aca="false">+#REF!-K947</f>
        <v>#REF!</v>
      </c>
      <c r="T947" s="17" t="n">
        <f aca="false">IF(Q947="regular",((P947-(P947/99)*S947)),(P947-(P947*20%)))</f>
        <v>17600</v>
      </c>
      <c r="U947" s="17" t="e">
        <f aca="false">((P947-(P947/99)*S947))</f>
        <v>#REF!</v>
      </c>
      <c r="V947" s="17" t="n">
        <f aca="false">IF(Q947="regular",0,(P947-(O947*20%)))</f>
        <v>17600</v>
      </c>
      <c r="W947" s="17"/>
      <c r="X947" s="15"/>
      <c r="Y947" s="18" t="str">
        <f aca="false">VLOOKUP(F947,'[1]Goa Member''s Details Revised'!$C$2:$AO$7385,12,0)</f>
        <v>we send last reminder in 2012.then we did not receive any reply.</v>
      </c>
    </row>
    <row r="948" customFormat="false" ht="30" hidden="false" customHeight="false" outlineLevel="0" collapsed="false">
      <c r="B948" s="14" t="n">
        <v>947</v>
      </c>
      <c r="C948" s="15"/>
      <c r="D948" s="15" t="s">
        <v>2285</v>
      </c>
      <c r="E948" s="15" t="s">
        <v>25</v>
      </c>
      <c r="F948" s="15" t="n">
        <v>31294</v>
      </c>
      <c r="G948" s="15"/>
      <c r="H948" s="16" t="str">
        <f aca="false">VLOOKUP(F948,'[1]Goa Member''s Details Revised'!$C$2:$AO$7385,2,0)</f>
        <v>L. N. C</v>
      </c>
      <c r="I948" s="15" t="n">
        <v>13</v>
      </c>
      <c r="J948" s="15" t="s">
        <v>214</v>
      </c>
      <c r="K948" s="15" t="n">
        <v>1994</v>
      </c>
      <c r="L948" s="16" t="n">
        <f aca="false">VLOOKUP(F948,'[1]Goa Member''s Details Revised'!$C$2:$AO$7385,9,0)</f>
        <v>2010</v>
      </c>
      <c r="M948" s="15" t="s">
        <v>2286</v>
      </c>
      <c r="N948" s="17" t="n">
        <f aca="false">VLOOKUP(F948,'[1]Goa Member''s Details Revised'!$C$2:$AO$7385,5,0)</f>
        <v>52000</v>
      </c>
      <c r="O948" s="17" t="n">
        <f aca="false">VLOOKUP(F948,'[1]Goa Member''s Details Revised'!$C$2:$AO$7385,5,0)</f>
        <v>52000</v>
      </c>
      <c r="P948" s="17" t="n">
        <f aca="false">VLOOKUP(F948,'[1]Goa Member''s Details Revised'!$C$2:$AO$7385,6,0)</f>
        <v>52000</v>
      </c>
      <c r="Q948" s="17" t="str">
        <f aca="false">VLOOKUP(F948,'[1]Goa Member''s Details Revised'!$C$2:$AO$7385,8,0)</f>
        <v>R.M</v>
      </c>
      <c r="R948" s="17" t="n">
        <f aca="false">+O948-P948</f>
        <v>0</v>
      </c>
      <c r="S948" s="15" t="e">
        <f aca="false">+#REF!-K948</f>
        <v>#REF!</v>
      </c>
      <c r="T948" s="17" t="n">
        <f aca="false">IF(Q948="regular",((P948-(P948/99)*S948)),(P948-(P948*20%)))</f>
        <v>41600</v>
      </c>
      <c r="U948" s="17" t="e">
        <f aca="false">((P948-(P948/99)*S948))</f>
        <v>#REF!</v>
      </c>
      <c r="V948" s="17" t="n">
        <f aca="false">IF(Q948="regular",0,(P948-(O948*20%)))</f>
        <v>41600</v>
      </c>
      <c r="W948" s="17"/>
      <c r="X948" s="15"/>
      <c r="Y948" s="18" t="str">
        <f aca="false">VLOOKUP(F948,'[1]Goa Member''s Details Revised'!$C$2:$AO$7385,12,0)</f>
        <v>no reminders sendlast communication 10...membership transferred from Surender Chandan to Kashish Chandan in 10</v>
      </c>
    </row>
    <row r="949" customFormat="false" ht="15" hidden="false" customHeight="false" outlineLevel="0" collapsed="false">
      <c r="B949" s="14" t="n">
        <v>948</v>
      </c>
      <c r="C949" s="15"/>
      <c r="D949" s="15" t="s">
        <v>2287</v>
      </c>
      <c r="E949" s="15" t="s">
        <v>25</v>
      </c>
      <c r="F949" s="15" t="n">
        <v>31296</v>
      </c>
      <c r="G949" s="15"/>
      <c r="H949" s="16" t="str">
        <f aca="false">VLOOKUP(F949,'[1]Goa Member''s Details Revised'!$C$2:$AO$7385,2,0)</f>
        <v>L. N. C</v>
      </c>
      <c r="I949" s="15" t="n">
        <v>3</v>
      </c>
      <c r="J949" s="15" t="s">
        <v>214</v>
      </c>
      <c r="K949" s="15" t="n">
        <v>1994</v>
      </c>
      <c r="L949" s="16" t="str">
        <f aca="false">VLOOKUP(F949,'[1]Goa Member''s Details Revised'!$C$2:$AO$7385,9,0)</f>
        <v>Never</v>
      </c>
      <c r="M949" s="15" t="s">
        <v>2288</v>
      </c>
      <c r="N949" s="17" t="n">
        <f aca="false">VLOOKUP(F949,'[1]Goa Member''s Details Revised'!$C$2:$AO$7385,5,0)</f>
        <v>22000</v>
      </c>
      <c r="O949" s="17" t="n">
        <f aca="false">VLOOKUP(F949,'[1]Goa Member''s Details Revised'!$C$2:$AO$7385,5,0)</f>
        <v>22000</v>
      </c>
      <c r="P949" s="17" t="n">
        <f aca="false">VLOOKUP(F949,'[1]Goa Member''s Details Revised'!$C$2:$AO$7385,6,0)</f>
        <v>22000</v>
      </c>
      <c r="Q949" s="17" t="str">
        <f aca="false">VLOOKUP(F949,'[1]Goa Member''s Details Revised'!$C$2:$AO$7385,8,0)</f>
        <v>I.R.M</v>
      </c>
      <c r="R949" s="17" t="n">
        <f aca="false">+O949-P949</f>
        <v>0</v>
      </c>
      <c r="S949" s="15" t="e">
        <f aca="false">+#REF!-K949</f>
        <v>#REF!</v>
      </c>
      <c r="T949" s="17" t="n">
        <f aca="false">IF(Q949="regular",((P949-(P949/99)*S949)),(P949-(P949*20%)))</f>
        <v>17600</v>
      </c>
      <c r="U949" s="17" t="e">
        <f aca="false">((P949-(P949/99)*S949))</f>
        <v>#REF!</v>
      </c>
      <c r="V949" s="17" t="n">
        <f aca="false">IF(Q949="regular",0,(P949-(O949*20%)))</f>
        <v>17600</v>
      </c>
      <c r="W949" s="17"/>
      <c r="X949" s="15"/>
      <c r="Y949" s="18" t="str">
        <f aca="false">VLOOKUP(F949,'[1]Goa Member''s Details Revised'!$C$2:$AO$7385,12,0)</f>
        <v>no communication till date</v>
      </c>
    </row>
    <row r="950" customFormat="false" ht="15" hidden="false" customHeight="false" outlineLevel="0" collapsed="false">
      <c r="B950" s="14" t="n">
        <v>949</v>
      </c>
      <c r="C950" s="15"/>
      <c r="D950" s="15" t="s">
        <v>2289</v>
      </c>
      <c r="E950" s="15" t="s">
        <v>25</v>
      </c>
      <c r="F950" s="15" t="n">
        <v>31297</v>
      </c>
      <c r="G950" s="15"/>
      <c r="H950" s="16" t="str">
        <f aca="false">VLOOKUP(F950,'[1]Goa Member''s Details Revised'!$C$2:$AO$7385,2,0)</f>
        <v>L. N. C</v>
      </c>
      <c r="I950" s="15" t="n">
        <v>10</v>
      </c>
      <c r="J950" s="15" t="s">
        <v>214</v>
      </c>
      <c r="K950" s="15" t="n">
        <v>1994</v>
      </c>
      <c r="L950" s="16" t="str">
        <f aca="false">VLOOKUP(F950,'[1]Goa Member''s Details Revised'!$C$2:$AO$7385,9,0)</f>
        <v>Never</v>
      </c>
      <c r="M950" s="15" t="s">
        <v>2290</v>
      </c>
      <c r="N950" s="17" t="n">
        <f aca="false">VLOOKUP(F950,'[1]Goa Member''s Details Revised'!$C$2:$AO$7385,5,0)</f>
        <v>61750</v>
      </c>
      <c r="O950" s="17" t="n">
        <f aca="false">VLOOKUP(F950,'[1]Goa Member''s Details Revised'!$C$2:$AO$7385,5,0)</f>
        <v>61750</v>
      </c>
      <c r="P950" s="17" t="n">
        <f aca="false">VLOOKUP(F950,'[1]Goa Member''s Details Revised'!$C$2:$AO$7385,6,0)</f>
        <v>61750</v>
      </c>
      <c r="Q950" s="17" t="str">
        <f aca="false">VLOOKUP(F950,'[1]Goa Member''s Details Revised'!$C$2:$AO$7385,8,0)</f>
        <v>Legal</v>
      </c>
      <c r="R950" s="17" t="n">
        <f aca="false">+O950-P950</f>
        <v>0</v>
      </c>
      <c r="S950" s="15" t="e">
        <f aca="false">+#REF!-K950</f>
        <v>#REF!</v>
      </c>
      <c r="T950" s="17" t="n">
        <f aca="false">IF(Q950="regular",((P950-(P950/99)*S950)),(P950-(P950*20%)))</f>
        <v>49400</v>
      </c>
      <c r="U950" s="17" t="e">
        <f aca="false">((P950-(P950/99)*S950))</f>
        <v>#REF!</v>
      </c>
      <c r="V950" s="17" t="n">
        <f aca="false">IF(Q950="regular",0,(P950-(O950*20%)))</f>
        <v>49400</v>
      </c>
      <c r="W950" s="17"/>
      <c r="X950" s="15"/>
      <c r="Y950" s="18" t="str">
        <f aca="false">VLOOKUP(F950,'[1]Goa Member''s Details Revised'!$C$2:$AO$7385,12,0)</f>
        <v>Letter sent, last communication 13</v>
      </c>
    </row>
    <row r="951" customFormat="false" ht="15" hidden="false" customHeight="false" outlineLevel="0" collapsed="false">
      <c r="B951" s="14" t="n">
        <v>950</v>
      </c>
      <c r="C951" s="15"/>
      <c r="D951" s="15" t="s">
        <v>2291</v>
      </c>
      <c r="E951" s="15" t="s">
        <v>25</v>
      </c>
      <c r="F951" s="15" t="n">
        <v>31298</v>
      </c>
      <c r="G951" s="15"/>
      <c r="H951" s="16" t="str">
        <f aca="false">VLOOKUP(F951,'[1]Goa Member''s Details Revised'!$C$2:$AO$7385,2,0)</f>
        <v>L. N. C</v>
      </c>
      <c r="I951" s="15" t="n">
        <v>11</v>
      </c>
      <c r="J951" s="15" t="s">
        <v>214</v>
      </c>
      <c r="K951" s="15" t="n">
        <v>1994</v>
      </c>
      <c r="L951" s="16" t="str">
        <f aca="false">VLOOKUP(F951,'[1]Goa Member''s Details Revised'!$C$2:$AO$7385,9,0)</f>
        <v>Never</v>
      </c>
      <c r="M951" s="15" t="s">
        <v>2292</v>
      </c>
      <c r="N951" s="17" t="n">
        <f aca="false">VLOOKUP(F951,'[1]Goa Member''s Details Revised'!$C$2:$AO$7385,5,0)</f>
        <v>52000</v>
      </c>
      <c r="O951" s="17" t="n">
        <f aca="false">VLOOKUP(F951,'[1]Goa Member''s Details Revised'!$C$2:$AO$7385,5,0)</f>
        <v>52000</v>
      </c>
      <c r="P951" s="17" t="n">
        <f aca="false">VLOOKUP(F951,'[1]Goa Member''s Details Revised'!$C$2:$AO$7385,6,0)</f>
        <v>44200</v>
      </c>
      <c r="Q951" s="17" t="str">
        <f aca="false">VLOOKUP(F951,'[1]Goa Member''s Details Revised'!$C$2:$AO$7385,8,0)</f>
        <v>Outstanding</v>
      </c>
      <c r="R951" s="17" t="n">
        <f aca="false">+O951-P951</f>
        <v>7800</v>
      </c>
      <c r="S951" s="15" t="e">
        <f aca="false">+#REF!-K951</f>
        <v>#REF!</v>
      </c>
      <c r="T951" s="17" t="n">
        <f aca="false">IF(Q951="regular",((P951-(P951/99)*S951)),(P951-(P951*20%)))</f>
        <v>35360</v>
      </c>
      <c r="U951" s="17" t="e">
        <f aca="false">((P951-(P951/99)*S951))</f>
        <v>#REF!</v>
      </c>
      <c r="V951" s="17" t="n">
        <f aca="false">IF(Q951="regular",0,(P951-(O951*20%)))</f>
        <v>33800</v>
      </c>
      <c r="W951" s="17"/>
      <c r="X951" s="15"/>
      <c r="Y951" s="18" t="str">
        <f aca="false">VLOOKUP(F951,'[1]Goa Member''s Details Revised'!$C$2:$AO$7385,12,0)</f>
        <v>last communication 95 (Outstanding Rs. 7800/-)</v>
      </c>
    </row>
    <row r="952" customFormat="false" ht="15" hidden="false" customHeight="false" outlineLevel="0" collapsed="false">
      <c r="B952" s="14" t="n">
        <v>951</v>
      </c>
      <c r="C952" s="15"/>
      <c r="D952" s="15" t="s">
        <v>2293</v>
      </c>
      <c r="E952" s="15" t="s">
        <v>25</v>
      </c>
      <c r="F952" s="15" t="n">
        <v>31299</v>
      </c>
      <c r="G952" s="15"/>
      <c r="H952" s="16" t="str">
        <f aca="false">VLOOKUP(F952,'[1]Goa Member''s Details Revised'!$C$2:$AO$7385,2,0)</f>
        <v>L. N. C</v>
      </c>
      <c r="I952" s="15" t="n">
        <v>11</v>
      </c>
      <c r="J952" s="15" t="s">
        <v>214</v>
      </c>
      <c r="K952" s="15" t="n">
        <v>1994</v>
      </c>
      <c r="L952" s="16" t="str">
        <f aca="false">VLOOKUP(F952,'[1]Goa Member''s Details Revised'!$C$2:$AO$7385,9,0)</f>
        <v>Never</v>
      </c>
      <c r="M952" s="15" t="s">
        <v>2294</v>
      </c>
      <c r="N952" s="17" t="n">
        <f aca="false">VLOOKUP(F952,'[1]Goa Member''s Details Revised'!$C$2:$AO$7385,5,0)</f>
        <v>65000</v>
      </c>
      <c r="O952" s="17" t="n">
        <f aca="false">VLOOKUP(F952,'[1]Goa Member''s Details Revised'!$C$2:$AO$7385,5,0)</f>
        <v>65000</v>
      </c>
      <c r="P952" s="17" t="n">
        <f aca="false">VLOOKUP(F952,'[1]Goa Member''s Details Revised'!$C$2:$AO$7385,6,0)</f>
        <v>65000</v>
      </c>
      <c r="Q952" s="17" t="str">
        <f aca="false">VLOOKUP(F952,'[1]Goa Member''s Details Revised'!$C$2:$AO$7385,8,0)</f>
        <v>Legal</v>
      </c>
      <c r="R952" s="17" t="n">
        <f aca="false">+O952-P952</f>
        <v>0</v>
      </c>
      <c r="S952" s="15" t="e">
        <f aca="false">+#REF!-K952</f>
        <v>#REF!</v>
      </c>
      <c r="T952" s="17" t="n">
        <f aca="false">IF(Q952="regular",((P952-(P952/99)*S952)),(P952-(P952*20%)))</f>
        <v>52000</v>
      </c>
      <c r="U952" s="17" t="e">
        <f aca="false">((P952-(P952/99)*S952))</f>
        <v>#REF!</v>
      </c>
      <c r="V952" s="17" t="n">
        <f aca="false">IF(Q952="regular",0,(P952-(O952*20%)))</f>
        <v>52000</v>
      </c>
      <c r="W952" s="17"/>
      <c r="X952" s="15"/>
      <c r="Y952" s="18" t="str">
        <f aca="false">VLOOKUP(F952,'[1]Goa Member''s Details Revised'!$C$2:$AO$7385,12,0)</f>
        <v>Letter sent, last communication 13</v>
      </c>
    </row>
    <row r="953" customFormat="false" ht="15" hidden="false" customHeight="false" outlineLevel="0" collapsed="false">
      <c r="B953" s="14" t="n">
        <v>952</v>
      </c>
      <c r="C953" s="15"/>
      <c r="D953" s="15" t="s">
        <v>2295</v>
      </c>
      <c r="E953" s="15" t="s">
        <v>25</v>
      </c>
      <c r="F953" s="15" t="n">
        <v>31300</v>
      </c>
      <c r="G953" s="15"/>
      <c r="H953" s="16" t="str">
        <f aca="false">VLOOKUP(F953,'[1]Goa Member''s Details Revised'!$C$2:$AO$7385,2,0)</f>
        <v>L. N. C</v>
      </c>
      <c r="I953" s="15" t="n">
        <v>15</v>
      </c>
      <c r="J953" s="15" t="s">
        <v>214</v>
      </c>
      <c r="K953" s="15" t="n">
        <v>1994</v>
      </c>
      <c r="L953" s="16" t="n">
        <f aca="false">VLOOKUP(F953,'[1]Goa Member''s Details Revised'!$C$2:$AO$7385,9,0)</f>
        <v>2010</v>
      </c>
      <c r="M953" s="15" t="s">
        <v>2296</v>
      </c>
      <c r="N953" s="17" t="n">
        <f aca="false">VLOOKUP(F953,'[1]Goa Member''s Details Revised'!$C$2:$AO$7385,5,0)</f>
        <v>22000</v>
      </c>
      <c r="O953" s="17" t="n">
        <f aca="false">VLOOKUP(F953,'[1]Goa Member''s Details Revised'!$C$2:$AO$7385,5,0)</f>
        <v>22000</v>
      </c>
      <c r="P953" s="17" t="n">
        <f aca="false">VLOOKUP(F953,'[1]Goa Member''s Details Revised'!$C$2:$AO$7385,6,0)</f>
        <v>22000</v>
      </c>
      <c r="Q953" s="17" t="str">
        <f aca="false">VLOOKUP(F953,'[1]Goa Member''s Details Revised'!$C$2:$AO$7385,8,0)</f>
        <v>R.M</v>
      </c>
      <c r="R953" s="17" t="n">
        <f aca="false">+O953-P953</f>
        <v>0</v>
      </c>
      <c r="S953" s="15" t="e">
        <f aca="false">+#REF!-K953</f>
        <v>#REF!</v>
      </c>
      <c r="T953" s="17" t="n">
        <f aca="false">IF(Q953="regular",((P953-(P953/99)*S953)),(P953-(P953*20%)))</f>
        <v>17600</v>
      </c>
      <c r="U953" s="17" t="e">
        <f aca="false">((P953-(P953/99)*S953))</f>
        <v>#REF!</v>
      </c>
      <c r="V953" s="17" t="n">
        <f aca="false">IF(Q953="regular",0,(P953-(O953*20%)))</f>
        <v>17600</v>
      </c>
      <c r="W953" s="17"/>
      <c r="X953" s="15"/>
      <c r="Y953" s="18" t="str">
        <f aca="false">VLOOKUP(F953,'[1]Goa Member''s Details Revised'!$C$2:$AO$7385,12,0)</f>
        <v>No reminder send last communication 11</v>
      </c>
    </row>
    <row r="954" customFormat="false" ht="30" hidden="false" customHeight="false" outlineLevel="0" collapsed="false">
      <c r="B954" s="14" t="n">
        <v>953</v>
      </c>
      <c r="C954" s="15"/>
      <c r="D954" s="15" t="s">
        <v>2297</v>
      </c>
      <c r="E954" s="15" t="s">
        <v>25</v>
      </c>
      <c r="F954" s="15" t="n">
        <v>31301</v>
      </c>
      <c r="G954" s="15"/>
      <c r="H954" s="16" t="str">
        <f aca="false">VLOOKUP(F954,'[1]Goa Member''s Details Revised'!$C$2:$AO$7385,2,0)</f>
        <v>L. N. C</v>
      </c>
      <c r="I954" s="15" t="n">
        <v>15</v>
      </c>
      <c r="J954" s="15" t="s">
        <v>214</v>
      </c>
      <c r="K954" s="15" t="n">
        <v>1994</v>
      </c>
      <c r="L954" s="16" t="str">
        <f aca="false">VLOOKUP(F954,'[1]Goa Member''s Details Revised'!$C$2:$AO$7385,9,0)</f>
        <v>Never</v>
      </c>
      <c r="M954" s="15" t="s">
        <v>2298</v>
      </c>
      <c r="N954" s="17" t="n">
        <f aca="false">VLOOKUP(F954,'[1]Goa Member''s Details Revised'!$C$2:$AO$7385,5,0)</f>
        <v>30000</v>
      </c>
      <c r="O954" s="17" t="n">
        <f aca="false">VLOOKUP(F954,'[1]Goa Member''s Details Revised'!$C$2:$AO$7385,5,0)</f>
        <v>30000</v>
      </c>
      <c r="P954" s="17" t="n">
        <f aca="false">VLOOKUP(F954,'[1]Goa Member''s Details Revised'!$C$2:$AO$7385,6,0)</f>
        <v>9000</v>
      </c>
      <c r="Q954" s="17" t="str">
        <f aca="false">VLOOKUP(F954,'[1]Goa Member''s Details Revised'!$C$2:$AO$7385,8,0)</f>
        <v>Outstanding</v>
      </c>
      <c r="R954" s="17" t="n">
        <f aca="false">+O954-P954</f>
        <v>21000</v>
      </c>
      <c r="S954" s="15" t="e">
        <f aca="false">+#REF!-K954</f>
        <v>#REF!</v>
      </c>
      <c r="T954" s="17" t="n">
        <f aca="false">IF(Q954="regular",((P954-(P954/99)*S954)),(P954-(P954*20%)))</f>
        <v>7200</v>
      </c>
      <c r="U954" s="17" t="e">
        <f aca="false">((P954-(P954/99)*S954))</f>
        <v>#REF!</v>
      </c>
      <c r="V954" s="17" t="n">
        <f aca="false">IF(Q954="regular",0,(P954-(O954*20%)))</f>
        <v>3000</v>
      </c>
      <c r="W954" s="17"/>
      <c r="X954" s="15"/>
      <c r="Y954" s="18" t="str">
        <f aca="false">VLOOKUP(F954,'[1]Goa Member''s Details Revised'!$C$2:$AO$7385,12,0)</f>
        <v>last communication 12, (Outstanding Rs. 21000/-)but in RIMES refund status is showing</v>
      </c>
    </row>
    <row r="955" customFormat="false" ht="15" hidden="false" customHeight="false" outlineLevel="0" collapsed="false">
      <c r="B955" s="14" t="n">
        <v>954</v>
      </c>
      <c r="C955" s="15"/>
      <c r="D955" s="15" t="s">
        <v>2299</v>
      </c>
      <c r="E955" s="15" t="s">
        <v>25</v>
      </c>
      <c r="F955" s="15" t="n">
        <v>31302</v>
      </c>
      <c r="G955" s="15"/>
      <c r="H955" s="16" t="str">
        <f aca="false">VLOOKUP(F955,'[1]Goa Member''s Details Revised'!$C$2:$AO$7385,2,0)</f>
        <v>L. N. C</v>
      </c>
      <c r="I955" s="15" t="n">
        <v>7</v>
      </c>
      <c r="J955" s="15" t="s">
        <v>214</v>
      </c>
      <c r="K955" s="15" t="n">
        <v>1994</v>
      </c>
      <c r="L955" s="16" t="str">
        <f aca="false">VLOOKUP(F955,'[1]Goa Member''s Details Revised'!$C$2:$AO$7385,9,0)</f>
        <v>Never</v>
      </c>
      <c r="M955" s="15" t="s">
        <v>2300</v>
      </c>
      <c r="N955" s="17" t="n">
        <f aca="false">VLOOKUP(F955,'[1]Goa Member''s Details Revised'!$C$2:$AO$7385,5,0)</f>
        <v>52000</v>
      </c>
      <c r="O955" s="17" t="n">
        <f aca="false">VLOOKUP(F955,'[1]Goa Member''s Details Revised'!$C$2:$AO$7385,5,0)</f>
        <v>52000</v>
      </c>
      <c r="P955" s="17" t="n">
        <f aca="false">VLOOKUP(F955,'[1]Goa Member''s Details Revised'!$C$2:$AO$7385,6,0)</f>
        <v>52000</v>
      </c>
      <c r="Q955" s="17" t="str">
        <f aca="false">VLOOKUP(F955,'[1]Goa Member''s Details Revised'!$C$2:$AO$7385,8,0)</f>
        <v>I.R.M</v>
      </c>
      <c r="R955" s="17" t="n">
        <f aca="false">+O955-P955</f>
        <v>0</v>
      </c>
      <c r="S955" s="15" t="e">
        <f aca="false">+#REF!-K955</f>
        <v>#REF!</v>
      </c>
      <c r="T955" s="17" t="n">
        <f aca="false">IF(Q955="regular",((P955-(P955/99)*S955)),(P955-(P955*20%)))</f>
        <v>41600</v>
      </c>
      <c r="U955" s="17" t="e">
        <f aca="false">((P955-(P955/99)*S955))</f>
        <v>#REF!</v>
      </c>
      <c r="V955" s="17" t="n">
        <f aca="false">IF(Q955="regular",0,(P955-(O955*20%)))</f>
        <v>41600</v>
      </c>
      <c r="W955" s="17"/>
      <c r="X955" s="15"/>
      <c r="Y955" s="18" t="str">
        <f aca="false">VLOOKUP(F955,'[1]Goa Member''s Details Revised'!$C$2:$AO$7385,12,0)</f>
        <v>Last mail communication 2013</v>
      </c>
    </row>
    <row r="956" customFormat="false" ht="15" hidden="false" customHeight="false" outlineLevel="0" collapsed="false">
      <c r="B956" s="14" t="n">
        <v>955</v>
      </c>
      <c r="C956" s="15"/>
      <c r="D956" s="15" t="s">
        <v>2301</v>
      </c>
      <c r="E956" s="15" t="s">
        <v>25</v>
      </c>
      <c r="F956" s="15" t="n">
        <v>31303</v>
      </c>
      <c r="G956" s="15"/>
      <c r="H956" s="16" t="str">
        <f aca="false">VLOOKUP(F956,'[1]Goa Member''s Details Revised'!$C$2:$AO$7385,2,0)</f>
        <v>L. N. C</v>
      </c>
      <c r="I956" s="15" t="n">
        <v>16</v>
      </c>
      <c r="J956" s="15" t="s">
        <v>214</v>
      </c>
      <c r="K956" s="15" t="n">
        <v>1994</v>
      </c>
      <c r="L956" s="16" t="str">
        <f aca="false">VLOOKUP(F956,'[1]Goa Member''s Details Revised'!$C$2:$AO$7385,9,0)</f>
        <v>Never</v>
      </c>
      <c r="M956" s="15" t="s">
        <v>2302</v>
      </c>
      <c r="N956" s="17" t="n">
        <f aca="false">VLOOKUP(F956,'[1]Goa Member''s Details Revised'!$C$2:$AO$7385,5,0)</f>
        <v>42000</v>
      </c>
      <c r="O956" s="17" t="n">
        <f aca="false">VLOOKUP(F956,'[1]Goa Member''s Details Revised'!$C$2:$AO$7385,5,0)</f>
        <v>42000</v>
      </c>
      <c r="P956" s="17" t="n">
        <f aca="false">VLOOKUP(F956,'[1]Goa Member''s Details Revised'!$C$2:$AO$7385,6,0)</f>
        <v>42000</v>
      </c>
      <c r="Q956" s="17" t="str">
        <f aca="false">VLOOKUP(F956,'[1]Goa Member''s Details Revised'!$C$2:$AO$7385,8,0)</f>
        <v>I.R.M</v>
      </c>
      <c r="R956" s="17" t="n">
        <f aca="false">+O956-P956</f>
        <v>0</v>
      </c>
      <c r="S956" s="15" t="e">
        <f aca="false">+#REF!-K956</f>
        <v>#REF!</v>
      </c>
      <c r="T956" s="17" t="n">
        <f aca="false">IF(Q956="regular",((P956-(P956/99)*S956)),(P956-(P956*20%)))</f>
        <v>33600</v>
      </c>
      <c r="U956" s="17" t="e">
        <f aca="false">((P956-(P956/99)*S956))</f>
        <v>#REF!</v>
      </c>
      <c r="V956" s="17" t="n">
        <f aca="false">IF(Q956="regular",0,(P956-(O956*20%)))</f>
        <v>33600</v>
      </c>
      <c r="W956" s="17"/>
      <c r="X956" s="15"/>
      <c r="Y956" s="18" t="str">
        <f aca="false">VLOOKUP(F956,'[1]Goa Member''s Details Revised'!$C$2:$AO$7385,12,0)</f>
        <v>no communication till date</v>
      </c>
    </row>
    <row r="957" customFormat="false" ht="15" hidden="false" customHeight="false" outlineLevel="0" collapsed="false">
      <c r="B957" s="14" t="n">
        <v>956</v>
      </c>
      <c r="C957" s="15"/>
      <c r="D957" s="15" t="s">
        <v>2303</v>
      </c>
      <c r="E957" s="15" t="s">
        <v>25</v>
      </c>
      <c r="F957" s="15" t="n">
        <v>31304</v>
      </c>
      <c r="G957" s="15"/>
      <c r="H957" s="16" t="str">
        <f aca="false">VLOOKUP(F957,'[1]Goa Member''s Details Revised'!$C$2:$AO$7385,2,0)</f>
        <v>L. N. C</v>
      </c>
      <c r="I957" s="15" t="n">
        <v>10</v>
      </c>
      <c r="J957" s="15" t="s">
        <v>214</v>
      </c>
      <c r="K957" s="15" t="n">
        <v>1994</v>
      </c>
      <c r="L957" s="16" t="str">
        <f aca="false">VLOOKUP(F957,'[1]Goa Member''s Details Revised'!$C$2:$AO$7385,9,0)</f>
        <v>Never</v>
      </c>
      <c r="M957" s="15" t="s">
        <v>2304</v>
      </c>
      <c r="N957" s="17" t="n">
        <f aca="false">VLOOKUP(F957,'[1]Goa Member''s Details Revised'!$C$2:$AO$7385,5,0)</f>
        <v>22000</v>
      </c>
      <c r="O957" s="17" t="n">
        <f aca="false">VLOOKUP(F957,'[1]Goa Member''s Details Revised'!$C$2:$AO$7385,5,0)</f>
        <v>22000</v>
      </c>
      <c r="P957" s="17" t="n">
        <f aca="false">VLOOKUP(F957,'[1]Goa Member''s Details Revised'!$C$2:$AO$7385,6,0)</f>
        <v>6600</v>
      </c>
      <c r="Q957" s="17" t="str">
        <f aca="false">VLOOKUP(F957,'[1]Goa Member''s Details Revised'!$C$2:$AO$7385,8,0)</f>
        <v>Outstanding</v>
      </c>
      <c r="R957" s="17" t="n">
        <f aca="false">+O957-P957</f>
        <v>15400</v>
      </c>
      <c r="S957" s="15" t="e">
        <f aca="false">+#REF!-K957</f>
        <v>#REF!</v>
      </c>
      <c r="T957" s="17" t="n">
        <f aca="false">IF(Q957="regular",((P957-(P957/99)*S957)),(P957-(P957*20%)))</f>
        <v>5280</v>
      </c>
      <c r="U957" s="17" t="e">
        <f aca="false">((P957-(P957/99)*S957))</f>
        <v>#REF!</v>
      </c>
      <c r="V957" s="17" t="n">
        <f aca="false">IF(Q957="regular",0,(P957-(O957*20%)))</f>
        <v>2200</v>
      </c>
      <c r="W957" s="17"/>
      <c r="X957" s="15"/>
      <c r="Y957" s="18" t="str">
        <f aca="false">VLOOKUP(F957,'[1]Goa Member''s Details Revised'!$C$2:$AO$7385,12,0)</f>
        <v>A sPOD last communication 07 (Outstanding Rs. 15400)</v>
      </c>
    </row>
    <row r="958" customFormat="false" ht="30" hidden="false" customHeight="false" outlineLevel="0" collapsed="false">
      <c r="B958" s="14" t="n">
        <v>957</v>
      </c>
      <c r="C958" s="15"/>
      <c r="D958" s="15" t="s">
        <v>2305</v>
      </c>
      <c r="E958" s="15" t="s">
        <v>25</v>
      </c>
      <c r="F958" s="15" t="n">
        <v>31305</v>
      </c>
      <c r="G958" s="15"/>
      <c r="H958" s="16" t="str">
        <f aca="false">VLOOKUP(F958,'[1]Goa Member''s Details Revised'!$C$2:$AO$7385,2,0)</f>
        <v>L. N. C</v>
      </c>
      <c r="I958" s="15" t="n">
        <v>31</v>
      </c>
      <c r="J958" s="15" t="s">
        <v>214</v>
      </c>
      <c r="K958" s="15" t="n">
        <v>1994</v>
      </c>
      <c r="L958" s="16" t="str">
        <f aca="false">VLOOKUP(F958,'[1]Goa Member''s Details Revised'!$C$2:$AO$7385,9,0)</f>
        <v>Never</v>
      </c>
      <c r="M958" s="15" t="s">
        <v>2306</v>
      </c>
      <c r="N958" s="17" t="n">
        <f aca="false">VLOOKUP(F958,'[1]Goa Member''s Details Revised'!$C$2:$AO$7385,5,0)</f>
        <v>22000</v>
      </c>
      <c r="O958" s="17" t="n">
        <f aca="false">VLOOKUP(F958,'[1]Goa Member''s Details Revised'!$C$2:$AO$7385,5,0)</f>
        <v>22000</v>
      </c>
      <c r="P958" s="17" t="n">
        <f aca="false">VLOOKUP(F958,'[1]Goa Member''s Details Revised'!$C$2:$AO$7385,6,0)</f>
        <v>22000</v>
      </c>
      <c r="Q958" s="17" t="str">
        <f aca="false">VLOOKUP(F958,'[1]Goa Member''s Details Revised'!$C$2:$AO$7385,8,0)</f>
        <v>I.R.M</v>
      </c>
      <c r="R958" s="17" t="n">
        <f aca="false">+O958-P958</f>
        <v>0</v>
      </c>
      <c r="S958" s="15" t="e">
        <f aca="false">+#REF!-K958</f>
        <v>#REF!</v>
      </c>
      <c r="T958" s="17" t="n">
        <f aca="false">IF(Q958="regular",((P958-(P958/99)*S958)),(P958-(P958*20%)))</f>
        <v>17600</v>
      </c>
      <c r="U958" s="17" t="e">
        <f aca="false">((P958-(P958/99)*S958))</f>
        <v>#REF!</v>
      </c>
      <c r="V958" s="17" t="n">
        <f aca="false">IF(Q958="regular",0,(P958-(O958*20%)))</f>
        <v>17600</v>
      </c>
      <c r="W958" s="17"/>
      <c r="X958" s="15"/>
      <c r="Y958" s="18" t="str">
        <f aca="false">VLOOKUP(F958,'[1]Goa Member''s Details Revised'!$C$2:$AO$7385,12,0)</f>
        <v>we send last reminder in 2012.then we did not receive any reply.</v>
      </c>
    </row>
    <row r="959" customFormat="false" ht="15" hidden="false" customHeight="false" outlineLevel="0" collapsed="false">
      <c r="B959" s="14" t="n">
        <v>958</v>
      </c>
      <c r="C959" s="15"/>
      <c r="D959" s="15" t="s">
        <v>2307</v>
      </c>
      <c r="E959" s="15" t="s">
        <v>25</v>
      </c>
      <c r="F959" s="15" t="n">
        <v>31306</v>
      </c>
      <c r="G959" s="15"/>
      <c r="H959" s="16" t="str">
        <f aca="false">VLOOKUP(F959,'[1]Goa Member''s Details Revised'!$C$2:$AO$7385,2,0)</f>
        <v>L. N. C</v>
      </c>
      <c r="I959" s="15" t="n">
        <v>31</v>
      </c>
      <c r="J959" s="15" t="s">
        <v>214</v>
      </c>
      <c r="K959" s="15" t="n">
        <v>1994</v>
      </c>
      <c r="L959" s="16" t="str">
        <f aca="false">VLOOKUP(F959,'[1]Goa Member''s Details Revised'!$C$2:$AO$7385,9,0)</f>
        <v>Never</v>
      </c>
      <c r="M959" s="15" t="s">
        <v>2308</v>
      </c>
      <c r="N959" s="17" t="n">
        <f aca="false">VLOOKUP(F959,'[1]Goa Member''s Details Revised'!$C$2:$AO$7385,5,0)</f>
        <v>22000</v>
      </c>
      <c r="O959" s="17" t="n">
        <f aca="false">VLOOKUP(F959,'[1]Goa Member''s Details Revised'!$C$2:$AO$7385,5,0)</f>
        <v>22000</v>
      </c>
      <c r="P959" s="17" t="n">
        <f aca="false">VLOOKUP(F959,'[1]Goa Member''s Details Revised'!$C$2:$AO$7385,6,0)</f>
        <v>12100</v>
      </c>
      <c r="Q959" s="17" t="str">
        <f aca="false">VLOOKUP(F959,'[1]Goa Member''s Details Revised'!$C$2:$AO$7385,8,0)</f>
        <v>Outstanding</v>
      </c>
      <c r="R959" s="17" t="n">
        <f aca="false">+O959-P959</f>
        <v>9900</v>
      </c>
      <c r="S959" s="15" t="e">
        <f aca="false">+#REF!-K959</f>
        <v>#REF!</v>
      </c>
      <c r="T959" s="17" t="n">
        <f aca="false">IF(Q959="regular",((P959-(P959/99)*S959)),(P959-(P959*20%)))</f>
        <v>9680</v>
      </c>
      <c r="U959" s="17" t="e">
        <f aca="false">((P959-(P959/99)*S959))</f>
        <v>#REF!</v>
      </c>
      <c r="V959" s="17" t="n">
        <f aca="false">IF(Q959="regular",0,(P959-(O959*20%)))</f>
        <v>7700</v>
      </c>
      <c r="W959" s="17"/>
      <c r="X959" s="15"/>
      <c r="Y959" s="18" t="str">
        <f aca="false">VLOOKUP(F959,'[1]Goa Member''s Details Revised'!$C$2:$AO$7385,12,0)</f>
        <v>A sPOD last communication 07 (Outstanding Rs. 9900)</v>
      </c>
    </row>
    <row r="960" customFormat="false" ht="30" hidden="false" customHeight="false" outlineLevel="0" collapsed="false">
      <c r="B960" s="14" t="n">
        <v>959</v>
      </c>
      <c r="C960" s="15"/>
      <c r="D960" s="15" t="s">
        <v>2309</v>
      </c>
      <c r="E960" s="15" t="s">
        <v>25</v>
      </c>
      <c r="F960" s="15" t="n">
        <v>31307</v>
      </c>
      <c r="G960" s="15"/>
      <c r="H960" s="16" t="str">
        <f aca="false">VLOOKUP(F960,'[1]Goa Member''s Details Revised'!$C$2:$AO$7385,2,0)</f>
        <v>L. N. C</v>
      </c>
      <c r="I960" s="15" t="n">
        <v>15</v>
      </c>
      <c r="J960" s="15" t="s">
        <v>214</v>
      </c>
      <c r="K960" s="15" t="n">
        <v>1994</v>
      </c>
      <c r="L960" s="16" t="str">
        <f aca="false">VLOOKUP(F960,'[1]Goa Member''s Details Revised'!$C$2:$AO$7385,9,0)</f>
        <v>Never</v>
      </c>
      <c r="M960" s="15" t="s">
        <v>2310</v>
      </c>
      <c r="N960" s="17" t="n">
        <f aca="false">VLOOKUP(F960,'[1]Goa Member''s Details Revised'!$C$2:$AO$7385,5,0)</f>
        <v>22000</v>
      </c>
      <c r="O960" s="17" t="n">
        <f aca="false">VLOOKUP(F960,'[1]Goa Member''s Details Revised'!$C$2:$AO$7385,5,0)</f>
        <v>22000</v>
      </c>
      <c r="P960" s="17" t="n">
        <f aca="false">VLOOKUP(F960,'[1]Goa Member''s Details Revised'!$C$2:$AO$7385,6,0)</f>
        <v>22000</v>
      </c>
      <c r="Q960" s="17" t="str">
        <f aca="false">VLOOKUP(F960,'[1]Goa Member''s Details Revised'!$C$2:$AO$7385,8,0)</f>
        <v>I.R.M</v>
      </c>
      <c r="R960" s="17" t="n">
        <f aca="false">+O960-P960</f>
        <v>0</v>
      </c>
      <c r="S960" s="15" t="e">
        <f aca="false">+#REF!-K960</f>
        <v>#REF!</v>
      </c>
      <c r="T960" s="17" t="n">
        <f aca="false">IF(Q960="regular",((P960-(P960/99)*S960)),(P960-(P960*20%)))</f>
        <v>17600</v>
      </c>
      <c r="U960" s="17" t="e">
        <f aca="false">((P960-(P960/99)*S960))</f>
        <v>#REF!</v>
      </c>
      <c r="V960" s="17" t="n">
        <f aca="false">IF(Q960="regular",0,(P960-(O960*20%)))</f>
        <v>17600</v>
      </c>
      <c r="W960" s="17"/>
      <c r="X960" s="15"/>
      <c r="Y960" s="18" t="str">
        <f aca="false">VLOOKUP(F960,'[1]Goa Member''s Details Revised'!$C$2:$AO$7385,12,0)</f>
        <v>we send last reminder in 2012.then we did not receive any reply.</v>
      </c>
    </row>
    <row r="961" customFormat="false" ht="30" hidden="false" customHeight="false" outlineLevel="0" collapsed="false">
      <c r="B961" s="14" t="n">
        <v>960</v>
      </c>
      <c r="C961" s="15"/>
      <c r="D961" s="15" t="s">
        <v>2311</v>
      </c>
      <c r="E961" s="15" t="s">
        <v>25</v>
      </c>
      <c r="F961" s="15" t="n">
        <v>31309</v>
      </c>
      <c r="G961" s="15"/>
      <c r="H961" s="16" t="str">
        <f aca="false">VLOOKUP(F961,'[1]Goa Member''s Details Revised'!$C$2:$AO$7385,2,0)</f>
        <v>L. N. C</v>
      </c>
      <c r="I961" s="15" t="n">
        <v>7</v>
      </c>
      <c r="J961" s="15" t="s">
        <v>214</v>
      </c>
      <c r="K961" s="15" t="n">
        <v>1994</v>
      </c>
      <c r="L961" s="16" t="str">
        <f aca="false">VLOOKUP(F961,'[1]Goa Member''s Details Revised'!$C$2:$AO$7385,9,0)</f>
        <v>Never</v>
      </c>
      <c r="M961" s="15" t="s">
        <v>2312</v>
      </c>
      <c r="N961" s="17" t="n">
        <f aca="false">VLOOKUP(F961,'[1]Goa Member''s Details Revised'!$C$2:$AO$7385,5,0)</f>
        <v>22000</v>
      </c>
      <c r="O961" s="17" t="n">
        <f aca="false">VLOOKUP(F961,'[1]Goa Member''s Details Revised'!$C$2:$AO$7385,5,0)</f>
        <v>22000</v>
      </c>
      <c r="P961" s="17" t="n">
        <f aca="false">VLOOKUP(F961,'[1]Goa Member''s Details Revised'!$C$2:$AO$7385,6,0)</f>
        <v>22000</v>
      </c>
      <c r="Q961" s="17" t="str">
        <f aca="false">VLOOKUP(F961,'[1]Goa Member''s Details Revised'!$C$2:$AO$7385,8,0)</f>
        <v>I.R.M</v>
      </c>
      <c r="R961" s="17" t="n">
        <f aca="false">+O961-P961</f>
        <v>0</v>
      </c>
      <c r="S961" s="15" t="e">
        <f aca="false">+#REF!-K961</f>
        <v>#REF!</v>
      </c>
      <c r="T961" s="17" t="n">
        <f aca="false">IF(Q961="regular",((P961-(P961/99)*S961)),(P961-(P961*20%)))</f>
        <v>17600</v>
      </c>
      <c r="U961" s="17" t="e">
        <f aca="false">((P961-(P961/99)*S961))</f>
        <v>#REF!</v>
      </c>
      <c r="V961" s="17" t="n">
        <f aca="false">IF(Q961="regular",0,(P961-(O961*20%)))</f>
        <v>17600</v>
      </c>
      <c r="W961" s="17"/>
      <c r="X961" s="15"/>
      <c r="Y961" s="18" t="str">
        <f aca="false">VLOOKUP(F961,'[1]Goa Member''s Details Revised'!$C$2:$AO$7385,12,0)</f>
        <v>we send last reminder in 2012.then we did not receive any reply.</v>
      </c>
    </row>
    <row r="962" customFormat="false" ht="15" hidden="false" customHeight="false" outlineLevel="0" collapsed="false">
      <c r="B962" s="14" t="n">
        <v>961</v>
      </c>
      <c r="C962" s="15"/>
      <c r="D962" s="15" t="s">
        <v>2313</v>
      </c>
      <c r="E962" s="15" t="s">
        <v>25</v>
      </c>
      <c r="F962" s="15" t="n">
        <v>31310</v>
      </c>
      <c r="G962" s="15"/>
      <c r="H962" s="16" t="str">
        <f aca="false">VLOOKUP(F962,'[1]Goa Member''s Details Revised'!$C$2:$AO$7385,2,0)</f>
        <v>L. N. C</v>
      </c>
      <c r="I962" s="15" t="n">
        <v>7</v>
      </c>
      <c r="J962" s="15" t="s">
        <v>214</v>
      </c>
      <c r="K962" s="15" t="n">
        <v>1994</v>
      </c>
      <c r="L962" s="16" t="str">
        <f aca="false">VLOOKUP(F962,'[1]Goa Member''s Details Revised'!$C$2:$AO$7385,9,0)</f>
        <v>Never</v>
      </c>
      <c r="M962" s="15" t="s">
        <v>2314</v>
      </c>
      <c r="N962" s="17" t="n">
        <f aca="false">VLOOKUP(F962,'[1]Goa Member''s Details Revised'!$C$2:$AO$7385,5,0)</f>
        <v>20900</v>
      </c>
      <c r="O962" s="17" t="n">
        <f aca="false">VLOOKUP(F962,'[1]Goa Member''s Details Revised'!$C$2:$AO$7385,5,0)</f>
        <v>20900</v>
      </c>
      <c r="P962" s="17" t="n">
        <f aca="false">VLOOKUP(F962,'[1]Goa Member''s Details Revised'!$C$2:$AO$7385,6,0)</f>
        <v>20900</v>
      </c>
      <c r="Q962" s="17" t="str">
        <f aca="false">VLOOKUP(F962,'[1]Goa Member''s Details Revised'!$C$2:$AO$7385,8,0)</f>
        <v>I.R.M</v>
      </c>
      <c r="R962" s="17" t="n">
        <f aca="false">+O962-P962</f>
        <v>0</v>
      </c>
      <c r="S962" s="15" t="e">
        <f aca="false">+#REF!-K962</f>
        <v>#REF!</v>
      </c>
      <c r="T962" s="17" t="n">
        <f aca="false">IF(Q962="regular",((P962-(P962/99)*S962)),(P962-(P962*20%)))</f>
        <v>16720</v>
      </c>
      <c r="U962" s="17" t="e">
        <f aca="false">((P962-(P962/99)*S962))</f>
        <v>#REF!</v>
      </c>
      <c r="V962" s="17" t="n">
        <f aca="false">IF(Q962="regular",0,(P962-(O962*20%)))</f>
        <v>16720</v>
      </c>
      <c r="W962" s="17"/>
      <c r="X962" s="15"/>
      <c r="Y962" s="18" t="str">
        <f aca="false">VLOOKUP(F962,'[1]Goa Member''s Details Revised'!$C$2:$AO$7385,12,0)</f>
        <v>no communication till date</v>
      </c>
    </row>
    <row r="963" customFormat="false" ht="15" hidden="false" customHeight="false" outlineLevel="0" collapsed="false">
      <c r="B963" s="14" t="n">
        <v>962</v>
      </c>
      <c r="C963" s="15"/>
      <c r="D963" s="15" t="s">
        <v>2315</v>
      </c>
      <c r="E963" s="15" t="s">
        <v>25</v>
      </c>
      <c r="F963" s="15" t="n">
        <v>31311</v>
      </c>
      <c r="G963" s="15"/>
      <c r="H963" s="16" t="str">
        <f aca="false">VLOOKUP(F963,'[1]Goa Member''s Details Revised'!$C$2:$AO$7385,2,0)</f>
        <v>L. N. C</v>
      </c>
      <c r="I963" s="15" t="n">
        <v>19</v>
      </c>
      <c r="J963" s="15" t="s">
        <v>214</v>
      </c>
      <c r="K963" s="15" t="n">
        <v>1994</v>
      </c>
      <c r="L963" s="16" t="str">
        <f aca="false">VLOOKUP(F963,'[1]Goa Member''s Details Revised'!$C$2:$AO$7385,9,0)</f>
        <v>Never</v>
      </c>
      <c r="M963" s="15" t="s">
        <v>2316</v>
      </c>
      <c r="N963" s="17" t="n">
        <f aca="false">VLOOKUP(F963,'[1]Goa Member''s Details Revised'!$C$2:$AO$7385,5,0)</f>
        <v>20900</v>
      </c>
      <c r="O963" s="17" t="n">
        <f aca="false">VLOOKUP(F963,'[1]Goa Member''s Details Revised'!$C$2:$AO$7385,5,0)</f>
        <v>20900</v>
      </c>
      <c r="P963" s="17" t="n">
        <f aca="false">VLOOKUP(F963,'[1]Goa Member''s Details Revised'!$C$2:$AO$7385,6,0)</f>
        <v>20900</v>
      </c>
      <c r="Q963" s="17" t="str">
        <f aca="false">VLOOKUP(F963,'[1]Goa Member''s Details Revised'!$C$2:$AO$7385,8,0)</f>
        <v>I.R.M</v>
      </c>
      <c r="R963" s="17" t="n">
        <f aca="false">+O963-P963</f>
        <v>0</v>
      </c>
      <c r="S963" s="15" t="e">
        <f aca="false">+#REF!-K963</f>
        <v>#REF!</v>
      </c>
      <c r="T963" s="17" t="n">
        <f aca="false">IF(Q963="regular",((P963-(P963/99)*S963)),(P963-(P963*20%)))</f>
        <v>16720</v>
      </c>
      <c r="U963" s="17" t="e">
        <f aca="false">((P963-(P963/99)*S963))</f>
        <v>#REF!</v>
      </c>
      <c r="V963" s="17" t="n">
        <f aca="false">IF(Q963="regular",0,(P963-(O963*20%)))</f>
        <v>16720</v>
      </c>
      <c r="W963" s="17"/>
      <c r="X963" s="15"/>
      <c r="Y963" s="18" t="str">
        <f aca="false">VLOOKUP(F963,'[1]Goa Member''s Details Revised'!$C$2:$AO$7385,12,0)</f>
        <v>As POD last communication 2007</v>
      </c>
    </row>
    <row r="964" customFormat="false" ht="30" hidden="false" customHeight="false" outlineLevel="0" collapsed="false">
      <c r="B964" s="14" t="n">
        <v>963</v>
      </c>
      <c r="C964" s="15"/>
      <c r="D964" s="15" t="s">
        <v>2317</v>
      </c>
      <c r="E964" s="15" t="s">
        <v>25</v>
      </c>
      <c r="F964" s="15" t="n">
        <v>31312</v>
      </c>
      <c r="G964" s="15"/>
      <c r="H964" s="16" t="str">
        <f aca="false">VLOOKUP(F964,'[1]Goa Member''s Details Revised'!$C$2:$AO$7385,2,0)</f>
        <v>L. N. C</v>
      </c>
      <c r="I964" s="15" t="n">
        <v>19</v>
      </c>
      <c r="J964" s="15" t="s">
        <v>214</v>
      </c>
      <c r="K964" s="15" t="n">
        <v>1994</v>
      </c>
      <c r="L964" s="16" t="str">
        <f aca="false">VLOOKUP(F964,'[1]Goa Member''s Details Revised'!$C$2:$AO$7385,9,0)</f>
        <v>Never</v>
      </c>
      <c r="M964" s="15" t="s">
        <v>2318</v>
      </c>
      <c r="N964" s="17" t="n">
        <f aca="false">VLOOKUP(F964,'[1]Goa Member''s Details Revised'!$C$2:$AO$7385,5,0)</f>
        <v>30000</v>
      </c>
      <c r="O964" s="17" t="n">
        <f aca="false">VLOOKUP(F964,'[1]Goa Member''s Details Revised'!$C$2:$AO$7385,5,0)</f>
        <v>30000</v>
      </c>
      <c r="P964" s="17" t="n">
        <f aca="false">VLOOKUP(F964,'[1]Goa Member''s Details Revised'!$C$2:$AO$7385,6,0)</f>
        <v>30000</v>
      </c>
      <c r="Q964" s="17" t="str">
        <f aca="false">VLOOKUP(F964,'[1]Goa Member''s Details Revised'!$C$2:$AO$7385,8,0)</f>
        <v>I.R.M</v>
      </c>
      <c r="R964" s="17" t="n">
        <f aca="false">+O964-P964</f>
        <v>0</v>
      </c>
      <c r="S964" s="15" t="e">
        <f aca="false">+#REF!-K964</f>
        <v>#REF!</v>
      </c>
      <c r="T964" s="17" t="n">
        <f aca="false">IF(Q964="regular",((P964-(P964/99)*S964)),(P964-(P964*20%)))</f>
        <v>24000</v>
      </c>
      <c r="U964" s="17" t="e">
        <f aca="false">((P964-(P964/99)*S964))</f>
        <v>#REF!</v>
      </c>
      <c r="V964" s="17" t="n">
        <f aca="false">IF(Q964="regular",0,(P964-(O964*20%)))</f>
        <v>24000</v>
      </c>
      <c r="W964" s="17"/>
      <c r="X964" s="15"/>
      <c r="Y964" s="18" t="str">
        <f aca="false">VLOOKUP(F964,'[1]Goa Member''s Details Revised'!$C$2:$AO$7385,12,0)</f>
        <v>we send last reminder in 2012.then we did not receive any reply.</v>
      </c>
    </row>
    <row r="965" customFormat="false" ht="15" hidden="false" customHeight="false" outlineLevel="0" collapsed="false">
      <c r="B965" s="14" t="n">
        <v>964</v>
      </c>
      <c r="C965" s="15"/>
      <c r="D965" s="15" t="s">
        <v>2319</v>
      </c>
      <c r="E965" s="15" t="s">
        <v>25</v>
      </c>
      <c r="F965" s="15" t="n">
        <v>31313</v>
      </c>
      <c r="G965" s="15"/>
      <c r="H965" s="16" t="str">
        <f aca="false">VLOOKUP(F965,'[1]Goa Member''s Details Revised'!$C$2:$AO$7385,2,0)</f>
        <v>L. N. C</v>
      </c>
      <c r="I965" s="15" t="n">
        <v>19</v>
      </c>
      <c r="J965" s="15" t="s">
        <v>214</v>
      </c>
      <c r="K965" s="15" t="n">
        <v>1994</v>
      </c>
      <c r="L965" s="16" t="n">
        <f aca="false">VLOOKUP(F965,'[1]Goa Member''s Details Revised'!$C$2:$AO$7385,9,0)</f>
        <v>2008</v>
      </c>
      <c r="M965" s="15" t="s">
        <v>2320</v>
      </c>
      <c r="N965" s="17" t="n">
        <f aca="false">VLOOKUP(F965,'[1]Goa Member''s Details Revised'!$C$2:$AO$7385,5,0)</f>
        <v>30000</v>
      </c>
      <c r="O965" s="17" t="n">
        <f aca="false">VLOOKUP(F965,'[1]Goa Member''s Details Revised'!$C$2:$AO$7385,5,0)</f>
        <v>30000</v>
      </c>
      <c r="P965" s="17" t="n">
        <f aca="false">VLOOKUP(F965,'[1]Goa Member''s Details Revised'!$C$2:$AO$7385,6,0)</f>
        <v>30000</v>
      </c>
      <c r="Q965" s="17" t="str">
        <f aca="false">VLOOKUP(F965,'[1]Goa Member''s Details Revised'!$C$2:$AO$7385,8,0)</f>
        <v>R.M</v>
      </c>
      <c r="R965" s="17" t="n">
        <f aca="false">+O965-P965</f>
        <v>0</v>
      </c>
      <c r="S965" s="15" t="e">
        <f aca="false">+#REF!-K965</f>
        <v>#REF!</v>
      </c>
      <c r="T965" s="17" t="n">
        <f aca="false">IF(Q965="regular",((P965-(P965/99)*S965)),(P965-(P965*20%)))</f>
        <v>24000</v>
      </c>
      <c r="U965" s="17" t="e">
        <f aca="false">((P965-(P965/99)*S965))</f>
        <v>#REF!</v>
      </c>
      <c r="V965" s="17" t="n">
        <f aca="false">IF(Q965="regular",0,(P965-(O965*20%)))</f>
        <v>24000</v>
      </c>
      <c r="W965" s="17"/>
      <c r="X965" s="15"/>
      <c r="Y965" s="18" t="str">
        <f aca="false">VLOOKUP(F965,'[1]Goa Member''s Details Revised'!$C$2:$AO$7385,12,0)</f>
        <v>No reminder send after last communication 08</v>
      </c>
    </row>
    <row r="966" customFormat="false" ht="30" hidden="false" customHeight="false" outlineLevel="0" collapsed="false">
      <c r="B966" s="14" t="n">
        <v>965</v>
      </c>
      <c r="C966" s="15"/>
      <c r="D966" s="15" t="s">
        <v>2321</v>
      </c>
      <c r="E966" s="15" t="s">
        <v>25</v>
      </c>
      <c r="F966" s="15" t="n">
        <v>31314</v>
      </c>
      <c r="G966" s="15"/>
      <c r="H966" s="16" t="str">
        <f aca="false">VLOOKUP(F966,'[1]Goa Member''s Details Revised'!$C$2:$AO$7385,2,0)</f>
        <v>L. N. C</v>
      </c>
      <c r="I966" s="15" t="n">
        <v>18</v>
      </c>
      <c r="J966" s="15" t="s">
        <v>214</v>
      </c>
      <c r="K966" s="15" t="n">
        <v>1994</v>
      </c>
      <c r="L966" s="16" t="str">
        <f aca="false">VLOOKUP(F966,'[1]Goa Member''s Details Revised'!$C$2:$AO$7385,9,0)</f>
        <v>Never</v>
      </c>
      <c r="M966" s="15" t="s">
        <v>2322</v>
      </c>
      <c r="N966" s="17" t="n">
        <f aca="false">VLOOKUP(F966,'[1]Goa Member''s Details Revised'!$C$2:$AO$7385,5,0)</f>
        <v>22000</v>
      </c>
      <c r="O966" s="17" t="n">
        <f aca="false">VLOOKUP(F966,'[1]Goa Member''s Details Revised'!$C$2:$AO$7385,5,0)</f>
        <v>22000</v>
      </c>
      <c r="P966" s="17" t="n">
        <f aca="false">VLOOKUP(F966,'[1]Goa Member''s Details Revised'!$C$2:$AO$7385,6,0)</f>
        <v>22000</v>
      </c>
      <c r="Q966" s="17" t="str">
        <f aca="false">VLOOKUP(F966,'[1]Goa Member''s Details Revised'!$C$2:$AO$7385,8,0)</f>
        <v>I.R.M</v>
      </c>
      <c r="R966" s="17" t="n">
        <f aca="false">+O966-P966</f>
        <v>0</v>
      </c>
      <c r="S966" s="15" t="e">
        <f aca="false">+#REF!-K966</f>
        <v>#REF!</v>
      </c>
      <c r="T966" s="17" t="n">
        <f aca="false">IF(Q966="regular",((P966-(P966/99)*S966)),(P966-(P966*20%)))</f>
        <v>17600</v>
      </c>
      <c r="U966" s="17" t="e">
        <f aca="false">((P966-(P966/99)*S966))</f>
        <v>#REF!</v>
      </c>
      <c r="V966" s="17" t="n">
        <f aca="false">IF(Q966="regular",0,(P966-(O966*20%)))</f>
        <v>17600</v>
      </c>
      <c r="W966" s="17"/>
      <c r="X966" s="15"/>
      <c r="Y966" s="18" t="str">
        <f aca="false">VLOOKUP(F966,'[1]Goa Member''s Details Revised'!$C$2:$AO$7385,12,0)</f>
        <v>we send last reminder in 2012.then we did not receive any reply.</v>
      </c>
    </row>
    <row r="967" customFormat="false" ht="30" hidden="false" customHeight="false" outlineLevel="0" collapsed="false">
      <c r="B967" s="14" t="n">
        <v>966</v>
      </c>
      <c r="C967" s="15"/>
      <c r="D967" s="15" t="s">
        <v>2323</v>
      </c>
      <c r="E967" s="15" t="s">
        <v>25</v>
      </c>
      <c r="F967" s="15" t="n">
        <v>31317</v>
      </c>
      <c r="G967" s="15"/>
      <c r="H967" s="16" t="str">
        <f aca="false">VLOOKUP(F967,'[1]Goa Member''s Details Revised'!$C$2:$AO$7385,2,0)</f>
        <v>L. N. C</v>
      </c>
      <c r="I967" s="15" t="n">
        <v>21</v>
      </c>
      <c r="J967" s="15" t="s">
        <v>214</v>
      </c>
      <c r="K967" s="15" t="n">
        <v>1994</v>
      </c>
      <c r="L967" s="16" t="str">
        <f aca="false">VLOOKUP(F967,'[1]Goa Member''s Details Revised'!$C$2:$AO$7385,9,0)</f>
        <v>Never</v>
      </c>
      <c r="M967" s="15" t="s">
        <v>2324</v>
      </c>
      <c r="N967" s="17" t="n">
        <f aca="false">VLOOKUP(F967,'[1]Goa Member''s Details Revised'!$C$2:$AO$7385,5,0)</f>
        <v>20900</v>
      </c>
      <c r="O967" s="17" t="n">
        <f aca="false">VLOOKUP(F967,'[1]Goa Member''s Details Revised'!$C$2:$AO$7385,5,0)</f>
        <v>20900</v>
      </c>
      <c r="P967" s="17" t="n">
        <f aca="false">VLOOKUP(F967,'[1]Goa Member''s Details Revised'!$C$2:$AO$7385,6,0)</f>
        <v>20900</v>
      </c>
      <c r="Q967" s="17" t="str">
        <f aca="false">VLOOKUP(F967,'[1]Goa Member''s Details Revised'!$C$2:$AO$7385,8,0)</f>
        <v>I.R.M</v>
      </c>
      <c r="R967" s="17" t="n">
        <f aca="false">+O967-P967</f>
        <v>0</v>
      </c>
      <c r="S967" s="15" t="e">
        <f aca="false">+#REF!-K967</f>
        <v>#REF!</v>
      </c>
      <c r="T967" s="17" t="n">
        <f aca="false">IF(Q967="regular",((P967-(P967/99)*S967)),(P967-(P967*20%)))</f>
        <v>16720</v>
      </c>
      <c r="U967" s="17" t="e">
        <f aca="false">((P967-(P967/99)*S967))</f>
        <v>#REF!</v>
      </c>
      <c r="V967" s="17" t="n">
        <f aca="false">IF(Q967="regular",0,(P967-(O967*20%)))</f>
        <v>16720</v>
      </c>
      <c r="W967" s="17"/>
      <c r="X967" s="15"/>
      <c r="Y967" s="18" t="str">
        <f aca="false">VLOOKUP(F967,'[1]Goa Member''s Details Revised'!$C$2:$AO$7385,12,0)</f>
        <v>we send last reminder in 2012.then we did not receive any reply.</v>
      </c>
    </row>
    <row r="968" customFormat="false" ht="15" hidden="false" customHeight="false" outlineLevel="0" collapsed="false">
      <c r="B968" s="14" t="n">
        <v>967</v>
      </c>
      <c r="C968" s="15"/>
      <c r="D968" s="15" t="s">
        <v>2325</v>
      </c>
      <c r="E968" s="15" t="s">
        <v>25</v>
      </c>
      <c r="F968" s="15" t="n">
        <v>31318</v>
      </c>
      <c r="G968" s="15"/>
      <c r="H968" s="16" t="str">
        <f aca="false">VLOOKUP(F968,'[1]Goa Member''s Details Revised'!$C$2:$AO$7385,2,0)</f>
        <v>L. N. C</v>
      </c>
      <c r="I968" s="15" t="n">
        <v>21</v>
      </c>
      <c r="J968" s="15" t="s">
        <v>214</v>
      </c>
      <c r="K968" s="15" t="n">
        <v>1994</v>
      </c>
      <c r="L968" s="16" t="str">
        <f aca="false">VLOOKUP(F968,'[1]Goa Member''s Details Revised'!$C$2:$AO$7385,9,0)</f>
        <v>Never</v>
      </c>
      <c r="M968" s="15" t="s">
        <v>2326</v>
      </c>
      <c r="N968" s="17" t="n">
        <f aca="false">VLOOKUP(F968,'[1]Goa Member''s Details Revised'!$C$2:$AO$7385,5,0)</f>
        <v>22000</v>
      </c>
      <c r="O968" s="17" t="n">
        <f aca="false">VLOOKUP(F968,'[1]Goa Member''s Details Revised'!$C$2:$AO$7385,5,0)</f>
        <v>22000</v>
      </c>
      <c r="P968" s="17" t="n">
        <f aca="false">VLOOKUP(F968,'[1]Goa Member''s Details Revised'!$C$2:$AO$7385,6,0)</f>
        <v>22000</v>
      </c>
      <c r="Q968" s="17" t="str">
        <f aca="false">VLOOKUP(F968,'[1]Goa Member''s Details Revised'!$C$2:$AO$7385,8,0)</f>
        <v>I.R.M</v>
      </c>
      <c r="R968" s="17" t="n">
        <f aca="false">+O968-P968</f>
        <v>0</v>
      </c>
      <c r="S968" s="15" t="e">
        <f aca="false">+#REF!-K968</f>
        <v>#REF!</v>
      </c>
      <c r="T968" s="17" t="n">
        <f aca="false">IF(Q968="regular",((P968-(P968/99)*S968)),(P968-(P968*20%)))</f>
        <v>17600</v>
      </c>
      <c r="U968" s="17" t="e">
        <f aca="false">((P968-(P968/99)*S968))</f>
        <v>#REF!</v>
      </c>
      <c r="V968" s="17" t="n">
        <f aca="false">IF(Q968="regular",0,(P968-(O968*20%)))</f>
        <v>17600</v>
      </c>
      <c r="W968" s="17"/>
      <c r="X968" s="15"/>
      <c r="Y968" s="18" t="str">
        <f aca="false">VLOOKUP(F968,'[1]Goa Member''s Details Revised'!$C$2:$AO$7385,12,0)</f>
        <v>In 1999 then no communication till date</v>
      </c>
    </row>
    <row r="969" customFormat="false" ht="15" hidden="false" customHeight="false" outlineLevel="0" collapsed="false">
      <c r="B969" s="14" t="n">
        <v>968</v>
      </c>
      <c r="C969" s="15"/>
      <c r="D969" s="15" t="s">
        <v>2327</v>
      </c>
      <c r="E969" s="15" t="s">
        <v>25</v>
      </c>
      <c r="F969" s="15" t="n">
        <v>31319</v>
      </c>
      <c r="G969" s="15"/>
      <c r="H969" s="16" t="str">
        <f aca="false">VLOOKUP(F969,'[1]Goa Member''s Details Revised'!$C$2:$AO$7385,2,0)</f>
        <v>L. N. C</v>
      </c>
      <c r="I969" s="15" t="n">
        <v>21</v>
      </c>
      <c r="J969" s="15" t="s">
        <v>214</v>
      </c>
      <c r="K969" s="15" t="n">
        <v>1994</v>
      </c>
      <c r="L969" s="16" t="str">
        <f aca="false">VLOOKUP(F969,'[1]Goa Member''s Details Revised'!$C$2:$AO$7385,9,0)</f>
        <v>Never</v>
      </c>
      <c r="M969" s="15" t="s">
        <v>2328</v>
      </c>
      <c r="N969" s="17" t="n">
        <f aca="false">VLOOKUP(F969,'[1]Goa Member''s Details Revised'!$C$2:$AO$7385,5,0)</f>
        <v>22000</v>
      </c>
      <c r="O969" s="17" t="n">
        <f aca="false">VLOOKUP(F969,'[1]Goa Member''s Details Revised'!$C$2:$AO$7385,5,0)</f>
        <v>22000</v>
      </c>
      <c r="P969" s="17" t="n">
        <f aca="false">VLOOKUP(F969,'[1]Goa Member''s Details Revised'!$C$2:$AO$7385,6,0)</f>
        <v>22000</v>
      </c>
      <c r="Q969" s="17" t="str">
        <f aca="false">VLOOKUP(F969,'[1]Goa Member''s Details Revised'!$C$2:$AO$7385,8,0)</f>
        <v>I.R.M</v>
      </c>
      <c r="R969" s="17" t="n">
        <f aca="false">+O969-P969</f>
        <v>0</v>
      </c>
      <c r="S969" s="15" t="e">
        <f aca="false">+#REF!-K969</f>
        <v>#REF!</v>
      </c>
      <c r="T969" s="17" t="n">
        <f aca="false">IF(Q969="regular",((P969-(P969/99)*S969)),(P969-(P969*20%)))</f>
        <v>17600</v>
      </c>
      <c r="U969" s="17" t="e">
        <f aca="false">((P969-(P969/99)*S969))</f>
        <v>#REF!</v>
      </c>
      <c r="V969" s="17" t="n">
        <f aca="false">IF(Q969="regular",0,(P969-(O969*20%)))</f>
        <v>17600</v>
      </c>
      <c r="W969" s="17"/>
      <c r="X969" s="15"/>
      <c r="Y969" s="18" t="str">
        <f aca="false">VLOOKUP(F969,'[1]Goa Member''s Details Revised'!$C$2:$AO$7385,12,0)</f>
        <v>last communication 95</v>
      </c>
    </row>
    <row r="970" customFormat="false" ht="15" hidden="false" customHeight="false" outlineLevel="0" collapsed="false">
      <c r="B970" s="14" t="n">
        <v>969</v>
      </c>
      <c r="C970" s="15"/>
      <c r="D970" s="15" t="s">
        <v>2329</v>
      </c>
      <c r="E970" s="15" t="s">
        <v>25</v>
      </c>
      <c r="F970" s="15" t="n">
        <v>31320</v>
      </c>
      <c r="G970" s="15"/>
      <c r="H970" s="16" t="str">
        <f aca="false">VLOOKUP(F970,'[1]Goa Member''s Details Revised'!$C$2:$AO$7385,2,0)</f>
        <v>L. N. C</v>
      </c>
      <c r="I970" s="15" t="n">
        <v>24</v>
      </c>
      <c r="J970" s="15" t="s">
        <v>214</v>
      </c>
      <c r="K970" s="15" t="n">
        <v>1994</v>
      </c>
      <c r="L970" s="16" t="str">
        <f aca="false">VLOOKUP(F970,'[1]Goa Member''s Details Revised'!$C$2:$AO$7385,9,0)</f>
        <v>Never</v>
      </c>
      <c r="M970" s="15" t="s">
        <v>2330</v>
      </c>
      <c r="N970" s="17" t="n">
        <f aca="false">VLOOKUP(F970,'[1]Goa Member''s Details Revised'!$C$2:$AO$7385,5,0)</f>
        <v>22000</v>
      </c>
      <c r="O970" s="17" t="n">
        <f aca="false">VLOOKUP(F970,'[1]Goa Member''s Details Revised'!$C$2:$AO$7385,5,0)</f>
        <v>22000</v>
      </c>
      <c r="P970" s="17" t="n">
        <f aca="false">VLOOKUP(F970,'[1]Goa Member''s Details Revised'!$C$2:$AO$7385,6,0)</f>
        <v>5500</v>
      </c>
      <c r="Q970" s="17" t="str">
        <f aca="false">VLOOKUP(F970,'[1]Goa Member''s Details Revised'!$C$2:$AO$7385,8,0)</f>
        <v>Outstanding</v>
      </c>
      <c r="R970" s="17" t="n">
        <f aca="false">+O970-P970</f>
        <v>16500</v>
      </c>
      <c r="S970" s="15" t="e">
        <f aca="false">+#REF!-K970</f>
        <v>#REF!</v>
      </c>
      <c r="T970" s="17" t="n">
        <f aca="false">IF(Q970="regular",((P970-(P970/99)*S970)),(P970-(P970*20%)))</f>
        <v>4400</v>
      </c>
      <c r="U970" s="17" t="e">
        <f aca="false">((P970-(P970/99)*S970))</f>
        <v>#REF!</v>
      </c>
      <c r="V970" s="17" t="n">
        <f aca="false">IF(Q970="regular",0,(P970-(O970*20%)))</f>
        <v>1100</v>
      </c>
      <c r="W970" s="17"/>
      <c r="X970" s="15"/>
      <c r="Y970" s="18" t="str">
        <f aca="false">VLOOKUP(F970,'[1]Goa Member''s Details Revised'!$C$2:$AO$7385,12,0)</f>
        <v>last communication 12 (Outstanding Rs 16500/-)</v>
      </c>
    </row>
    <row r="971" customFormat="false" ht="30" hidden="false" customHeight="false" outlineLevel="0" collapsed="false">
      <c r="B971" s="14" t="n">
        <v>970</v>
      </c>
      <c r="C971" s="15"/>
      <c r="D971" s="15" t="s">
        <v>2331</v>
      </c>
      <c r="E971" s="15" t="s">
        <v>25</v>
      </c>
      <c r="F971" s="15" t="n">
        <v>31321</v>
      </c>
      <c r="G971" s="15"/>
      <c r="H971" s="16" t="str">
        <f aca="false">VLOOKUP(F971,'[1]Goa Member''s Details Revised'!$C$2:$AO$7385,2,0)</f>
        <v>L. N. C</v>
      </c>
      <c r="I971" s="15" t="n">
        <v>24</v>
      </c>
      <c r="J971" s="15" t="s">
        <v>214</v>
      </c>
      <c r="K971" s="15" t="n">
        <v>1994</v>
      </c>
      <c r="L971" s="16" t="str">
        <f aca="false">VLOOKUP(F971,'[1]Goa Member''s Details Revised'!$C$2:$AO$7385,9,0)</f>
        <v>Never</v>
      </c>
      <c r="M971" s="15" t="s">
        <v>2332</v>
      </c>
      <c r="N971" s="17" t="n">
        <f aca="false">VLOOKUP(F971,'[1]Goa Member''s Details Revised'!$C$2:$AO$7385,5,0)</f>
        <v>49400</v>
      </c>
      <c r="O971" s="17" t="n">
        <f aca="false">VLOOKUP(F971,'[1]Goa Member''s Details Revised'!$C$2:$AO$7385,5,0)</f>
        <v>49400</v>
      </c>
      <c r="P971" s="17" t="n">
        <f aca="false">VLOOKUP(F971,'[1]Goa Member''s Details Revised'!$C$2:$AO$7385,6,0)</f>
        <v>49400</v>
      </c>
      <c r="Q971" s="17" t="str">
        <f aca="false">VLOOKUP(F971,'[1]Goa Member''s Details Revised'!$C$2:$AO$7385,8,0)</f>
        <v>I.R.M</v>
      </c>
      <c r="R971" s="17" t="n">
        <f aca="false">+O971-P971</f>
        <v>0</v>
      </c>
      <c r="S971" s="15" t="e">
        <f aca="false">+#REF!-K971</f>
        <v>#REF!</v>
      </c>
      <c r="T971" s="17" t="n">
        <f aca="false">IF(Q971="regular",((P971-(P971/99)*S971)),(P971-(P971*20%)))</f>
        <v>39520</v>
      </c>
      <c r="U971" s="17" t="e">
        <f aca="false">((P971-(P971/99)*S971))</f>
        <v>#REF!</v>
      </c>
      <c r="V971" s="17" t="n">
        <f aca="false">IF(Q971="regular",0,(P971-(O971*20%)))</f>
        <v>39520</v>
      </c>
      <c r="W971" s="17"/>
      <c r="X971" s="15"/>
      <c r="Y971" s="18" t="str">
        <f aca="false">VLOOKUP(F971,'[1]Goa Member''s Details Revised'!$C$2:$AO$7385,12,0)</f>
        <v>we send last reminder in 2012.then we did not receive any reply.</v>
      </c>
    </row>
    <row r="972" customFormat="false" ht="15" hidden="false" customHeight="false" outlineLevel="0" collapsed="false">
      <c r="B972" s="14" t="n">
        <v>971</v>
      </c>
      <c r="C972" s="15"/>
      <c r="D972" s="15" t="s">
        <v>2333</v>
      </c>
      <c r="E972" s="15" t="s">
        <v>25</v>
      </c>
      <c r="F972" s="15" t="n">
        <v>31322</v>
      </c>
      <c r="G972" s="15"/>
      <c r="H972" s="16" t="str">
        <f aca="false">VLOOKUP(F972,'[1]Goa Member''s Details Revised'!$C$2:$AO$7385,2,0)</f>
        <v>L. N. C</v>
      </c>
      <c r="I972" s="15" t="n">
        <v>19</v>
      </c>
      <c r="J972" s="15" t="s">
        <v>214</v>
      </c>
      <c r="K972" s="15" t="n">
        <v>1994</v>
      </c>
      <c r="L972" s="16" t="str">
        <f aca="false">VLOOKUP(F972,'[1]Goa Member''s Details Revised'!$C$2:$AO$7385,9,0)</f>
        <v>Never</v>
      </c>
      <c r="M972" s="15" t="s">
        <v>2334</v>
      </c>
      <c r="N972" s="17" t="n">
        <f aca="false">VLOOKUP(F972,'[1]Goa Member''s Details Revised'!$C$2:$AO$7385,5,0)</f>
        <v>22000</v>
      </c>
      <c r="O972" s="17" t="n">
        <f aca="false">VLOOKUP(F972,'[1]Goa Member''s Details Revised'!$C$2:$AO$7385,5,0)</f>
        <v>22000</v>
      </c>
      <c r="P972" s="17" t="n">
        <f aca="false">VLOOKUP(F972,'[1]Goa Member''s Details Revised'!$C$2:$AO$7385,6,0)</f>
        <v>16500</v>
      </c>
      <c r="Q972" s="17" t="str">
        <f aca="false">VLOOKUP(F972,'[1]Goa Member''s Details Revised'!$C$2:$AO$7385,8,0)</f>
        <v>Outstanding</v>
      </c>
      <c r="R972" s="17" t="n">
        <f aca="false">+O972-P972</f>
        <v>5500</v>
      </c>
      <c r="S972" s="15" t="e">
        <f aca="false">+#REF!-K972</f>
        <v>#REF!</v>
      </c>
      <c r="T972" s="17" t="n">
        <f aca="false">IF(Q972="regular",((P972-(P972/99)*S972)),(P972-(P972*20%)))</f>
        <v>13200</v>
      </c>
      <c r="U972" s="17" t="e">
        <f aca="false">((P972-(P972/99)*S972))</f>
        <v>#REF!</v>
      </c>
      <c r="V972" s="17" t="n">
        <f aca="false">IF(Q972="regular",0,(P972-(O972*20%)))</f>
        <v>12100</v>
      </c>
      <c r="W972" s="17"/>
      <c r="X972" s="15"/>
      <c r="Y972" s="18" t="str">
        <f aca="false">VLOOKUP(F972,'[1]Goa Member''s Details Revised'!$C$2:$AO$7385,12,0)</f>
        <v>last communication 95 (Outstanding Rs. 5500/-)</v>
      </c>
    </row>
    <row r="973" customFormat="false" ht="15" hidden="false" customHeight="false" outlineLevel="0" collapsed="false">
      <c r="B973" s="14" t="n">
        <v>972</v>
      </c>
      <c r="C973" s="15"/>
      <c r="D973" s="15" t="s">
        <v>2335</v>
      </c>
      <c r="E973" s="15" t="s">
        <v>25</v>
      </c>
      <c r="F973" s="15" t="n">
        <v>31325</v>
      </c>
      <c r="G973" s="15"/>
      <c r="H973" s="16" t="str">
        <f aca="false">VLOOKUP(F973,'[1]Goa Member''s Details Revised'!$C$2:$AO$7385,2,0)</f>
        <v>L. N. C</v>
      </c>
      <c r="I973" s="15" t="n">
        <v>24</v>
      </c>
      <c r="J973" s="15" t="s">
        <v>214</v>
      </c>
      <c r="K973" s="15" t="n">
        <v>1994</v>
      </c>
      <c r="L973" s="16" t="str">
        <f aca="false">VLOOKUP(F973,'[1]Goa Member''s Details Revised'!$C$2:$AO$7385,9,0)</f>
        <v>Never</v>
      </c>
      <c r="M973" s="15" t="s">
        <v>2336</v>
      </c>
      <c r="N973" s="17" t="n">
        <f aca="false">VLOOKUP(F973,'[1]Goa Member''s Details Revised'!$C$2:$AO$7385,5,0)</f>
        <v>42000</v>
      </c>
      <c r="O973" s="17" t="n">
        <f aca="false">VLOOKUP(F973,'[1]Goa Member''s Details Revised'!$C$2:$AO$7385,5,0)</f>
        <v>42000</v>
      </c>
      <c r="P973" s="17" t="n">
        <f aca="false">VLOOKUP(F973,'[1]Goa Member''s Details Revised'!$C$2:$AO$7385,6,0)</f>
        <v>42000</v>
      </c>
      <c r="Q973" s="17" t="str">
        <f aca="false">VLOOKUP(F973,'[1]Goa Member''s Details Revised'!$C$2:$AO$7385,8,0)</f>
        <v>I.R.M</v>
      </c>
      <c r="R973" s="17" t="n">
        <f aca="false">+O973-P973</f>
        <v>0</v>
      </c>
      <c r="S973" s="15" t="e">
        <f aca="false">+#REF!-K973</f>
        <v>#REF!</v>
      </c>
      <c r="T973" s="17" t="n">
        <f aca="false">IF(Q973="regular",((P973-(P973/99)*S973)),(P973-(P973*20%)))</f>
        <v>33600</v>
      </c>
      <c r="U973" s="17" t="e">
        <f aca="false">((P973-(P973/99)*S973))</f>
        <v>#REF!</v>
      </c>
      <c r="V973" s="17" t="n">
        <f aca="false">IF(Q973="regular",0,(P973-(O973*20%)))</f>
        <v>33600</v>
      </c>
      <c r="W973" s="17"/>
      <c r="X973" s="15"/>
      <c r="Y973" s="18" t="str">
        <f aca="false">VLOOKUP(F973,'[1]Goa Member''s Details Revised'!$C$2:$AO$7385,12,0)</f>
        <v>No reminder send last communication 15</v>
      </c>
    </row>
    <row r="974" customFormat="false" ht="30" hidden="false" customHeight="false" outlineLevel="0" collapsed="false">
      <c r="B974" s="14" t="n">
        <v>973</v>
      </c>
      <c r="C974" s="15"/>
      <c r="D974" s="15" t="s">
        <v>2337</v>
      </c>
      <c r="E974" s="15" t="s">
        <v>25</v>
      </c>
      <c r="F974" s="15" t="n">
        <v>31330</v>
      </c>
      <c r="G974" s="15"/>
      <c r="H974" s="16" t="str">
        <f aca="false">VLOOKUP(F974,'[1]Goa Member''s Details Revised'!$C$2:$AO$7385,2,0)</f>
        <v>L. N. C</v>
      </c>
      <c r="I974" s="15" t="n">
        <v>22</v>
      </c>
      <c r="J974" s="15" t="s">
        <v>214</v>
      </c>
      <c r="K974" s="15" t="n">
        <v>1994</v>
      </c>
      <c r="L974" s="16" t="str">
        <f aca="false">VLOOKUP(F974,'[1]Goa Member''s Details Revised'!$C$2:$AO$7385,9,0)</f>
        <v>Never</v>
      </c>
      <c r="M974" s="15" t="s">
        <v>2338</v>
      </c>
      <c r="N974" s="17" t="n">
        <f aca="false">VLOOKUP(F974,'[1]Goa Member''s Details Revised'!$C$2:$AO$7385,5,0)</f>
        <v>22000</v>
      </c>
      <c r="O974" s="17" t="n">
        <f aca="false">VLOOKUP(F974,'[1]Goa Member''s Details Revised'!$C$2:$AO$7385,5,0)</f>
        <v>22000</v>
      </c>
      <c r="P974" s="17" t="n">
        <f aca="false">VLOOKUP(F974,'[1]Goa Member''s Details Revised'!$C$2:$AO$7385,6,0)</f>
        <v>22000</v>
      </c>
      <c r="Q974" s="17" t="str">
        <f aca="false">VLOOKUP(F974,'[1]Goa Member''s Details Revised'!$C$2:$AO$7385,8,0)</f>
        <v>I.R.M</v>
      </c>
      <c r="R974" s="17" t="n">
        <f aca="false">+O974-P974</f>
        <v>0</v>
      </c>
      <c r="S974" s="15" t="e">
        <f aca="false">+#REF!-K974</f>
        <v>#REF!</v>
      </c>
      <c r="T974" s="17" t="n">
        <f aca="false">IF(Q974="regular",((P974-(P974/99)*S974)),(P974-(P974*20%)))</f>
        <v>17600</v>
      </c>
      <c r="U974" s="17" t="e">
        <f aca="false">((P974-(P974/99)*S974))</f>
        <v>#REF!</v>
      </c>
      <c r="V974" s="17" t="n">
        <f aca="false">IF(Q974="regular",0,(P974-(O974*20%)))</f>
        <v>17600</v>
      </c>
      <c r="W974" s="17"/>
      <c r="X974" s="15"/>
      <c r="Y974" s="18" t="str">
        <f aca="false">VLOOKUP(F974,'[1]Goa Member''s Details Revised'!$C$2:$AO$7385,12,0)</f>
        <v>we send last reminder in 2012.then we did not receive any reply.</v>
      </c>
    </row>
    <row r="975" customFormat="false" ht="30" hidden="false" customHeight="false" outlineLevel="0" collapsed="false">
      <c r="B975" s="14" t="n">
        <v>974</v>
      </c>
      <c r="C975" s="15"/>
      <c r="D975" s="15" t="s">
        <v>2339</v>
      </c>
      <c r="E975" s="15" t="s">
        <v>25</v>
      </c>
      <c r="F975" s="15" t="n">
        <v>31331</v>
      </c>
      <c r="G975" s="15"/>
      <c r="H975" s="16" t="str">
        <f aca="false">VLOOKUP(F975,'[1]Goa Member''s Details Revised'!$C$2:$AO$7385,2,0)</f>
        <v>L. N. C</v>
      </c>
      <c r="I975" s="15" t="n">
        <v>25</v>
      </c>
      <c r="J975" s="15" t="s">
        <v>214</v>
      </c>
      <c r="K975" s="15" t="n">
        <v>1994</v>
      </c>
      <c r="L975" s="16" t="str">
        <f aca="false">VLOOKUP(F975,'[1]Goa Member''s Details Revised'!$C$2:$AO$7385,9,0)</f>
        <v>Never</v>
      </c>
      <c r="M975" s="15" t="s">
        <v>2340</v>
      </c>
      <c r="N975" s="17" t="n">
        <f aca="false">VLOOKUP(F975,'[1]Goa Member''s Details Revised'!$C$2:$AO$7385,5,0)</f>
        <v>22000</v>
      </c>
      <c r="O975" s="17" t="n">
        <f aca="false">VLOOKUP(F975,'[1]Goa Member''s Details Revised'!$C$2:$AO$7385,5,0)</f>
        <v>22000</v>
      </c>
      <c r="P975" s="17" t="n">
        <f aca="false">VLOOKUP(F975,'[1]Goa Member''s Details Revised'!$C$2:$AO$7385,6,0)</f>
        <v>22000</v>
      </c>
      <c r="Q975" s="17" t="str">
        <f aca="false">VLOOKUP(F975,'[1]Goa Member''s Details Revised'!$C$2:$AO$7385,8,0)</f>
        <v>I.R.M</v>
      </c>
      <c r="R975" s="17" t="n">
        <f aca="false">+O975-P975</f>
        <v>0</v>
      </c>
      <c r="S975" s="15" t="e">
        <f aca="false">+#REF!-K975</f>
        <v>#REF!</v>
      </c>
      <c r="T975" s="17" t="n">
        <f aca="false">IF(Q975="regular",((P975-(P975/99)*S975)),(P975-(P975*20%)))</f>
        <v>17600</v>
      </c>
      <c r="U975" s="17" t="e">
        <f aca="false">((P975-(P975/99)*S975))</f>
        <v>#REF!</v>
      </c>
      <c r="V975" s="17" t="n">
        <f aca="false">IF(Q975="regular",0,(P975-(O975*20%)))</f>
        <v>17600</v>
      </c>
      <c r="W975" s="17"/>
      <c r="X975" s="15"/>
      <c r="Y975" s="18" t="str">
        <f aca="false">VLOOKUP(F975,'[1]Goa Member''s Details Revised'!$C$2:$AO$7385,12,0)</f>
        <v>we send last reminder in 2012.then we did not receive any reply.</v>
      </c>
    </row>
    <row r="976" customFormat="false" ht="15" hidden="false" customHeight="false" outlineLevel="0" collapsed="false">
      <c r="B976" s="14" t="n">
        <v>975</v>
      </c>
      <c r="C976" s="15"/>
      <c r="D976" s="15" t="s">
        <v>2341</v>
      </c>
      <c r="E976" s="15" t="s">
        <v>25</v>
      </c>
      <c r="F976" s="15" t="n">
        <v>31332</v>
      </c>
      <c r="G976" s="15"/>
      <c r="H976" s="16" t="str">
        <f aca="false">VLOOKUP(F976,'[1]Goa Member''s Details Revised'!$C$2:$AO$7385,2,0)</f>
        <v>L. N. C</v>
      </c>
      <c r="I976" s="15" t="n">
        <v>25</v>
      </c>
      <c r="J976" s="15" t="s">
        <v>214</v>
      </c>
      <c r="K976" s="15" t="n">
        <v>1994</v>
      </c>
      <c r="L976" s="16" t="n">
        <f aca="false">VLOOKUP(F976,'[1]Goa Member''s Details Revised'!$C$2:$AO$7385,9,0)</f>
        <v>2009</v>
      </c>
      <c r="M976" s="15" t="s">
        <v>2342</v>
      </c>
      <c r="N976" s="17" t="n">
        <f aca="false">VLOOKUP(F976,'[1]Goa Member''s Details Revised'!$C$2:$AO$7385,5,0)</f>
        <v>22000</v>
      </c>
      <c r="O976" s="17" t="n">
        <f aca="false">VLOOKUP(F976,'[1]Goa Member''s Details Revised'!$C$2:$AO$7385,5,0)</f>
        <v>22000</v>
      </c>
      <c r="P976" s="17" t="n">
        <f aca="false">VLOOKUP(F976,'[1]Goa Member''s Details Revised'!$C$2:$AO$7385,6,0)</f>
        <v>22000</v>
      </c>
      <c r="Q976" s="17" t="str">
        <f aca="false">VLOOKUP(F976,'[1]Goa Member''s Details Revised'!$C$2:$AO$7385,8,0)</f>
        <v>R.M</v>
      </c>
      <c r="R976" s="17" t="n">
        <f aca="false">+O976-P976</f>
        <v>0</v>
      </c>
      <c r="S976" s="15" t="e">
        <f aca="false">+#REF!-K976</f>
        <v>#REF!</v>
      </c>
      <c r="T976" s="17" t="n">
        <f aca="false">IF(Q976="regular",((P976-(P976/99)*S976)),(P976-(P976*20%)))</f>
        <v>17600</v>
      </c>
      <c r="U976" s="17" t="e">
        <f aca="false">((P976-(P976/99)*S976))</f>
        <v>#REF!</v>
      </c>
      <c r="V976" s="17" t="n">
        <f aca="false">IF(Q976="regular",0,(P976-(O976*20%)))</f>
        <v>17600</v>
      </c>
      <c r="W976" s="17"/>
      <c r="X976" s="15"/>
      <c r="Y976" s="18" t="str">
        <f aca="false">VLOOKUP(F976,'[1]Goa Member''s Details Revised'!$C$2:$AO$7385,12,0)</f>
        <v>No reminder send last communication 10</v>
      </c>
    </row>
    <row r="977" customFormat="false" ht="15" hidden="false" customHeight="false" outlineLevel="0" collapsed="false">
      <c r="B977" s="14" t="n">
        <v>976</v>
      </c>
      <c r="C977" s="15"/>
      <c r="D977" s="15" t="s">
        <v>2343</v>
      </c>
      <c r="E977" s="15" t="s">
        <v>25</v>
      </c>
      <c r="F977" s="15" t="n">
        <v>31334</v>
      </c>
      <c r="G977" s="15"/>
      <c r="H977" s="16" t="str">
        <f aca="false">VLOOKUP(F977,'[1]Goa Member''s Details Revised'!$C$2:$AO$7385,2,0)</f>
        <v>L. N. C</v>
      </c>
      <c r="I977" s="15" t="n">
        <v>31</v>
      </c>
      <c r="J977" s="15" t="s">
        <v>214</v>
      </c>
      <c r="K977" s="15" t="n">
        <v>1994</v>
      </c>
      <c r="L977" s="16" t="str">
        <f aca="false">VLOOKUP(F977,'[1]Goa Member''s Details Revised'!$C$2:$AO$7385,9,0)</f>
        <v>Never</v>
      </c>
      <c r="M977" s="15" t="s">
        <v>2344</v>
      </c>
      <c r="N977" s="17" t="n">
        <f aca="false">VLOOKUP(F977,'[1]Goa Member''s Details Revised'!$C$2:$AO$7385,5,0)</f>
        <v>22000</v>
      </c>
      <c r="O977" s="17" t="n">
        <f aca="false">VLOOKUP(F977,'[1]Goa Member''s Details Revised'!$C$2:$AO$7385,5,0)</f>
        <v>22000</v>
      </c>
      <c r="P977" s="17" t="n">
        <f aca="false">VLOOKUP(F977,'[1]Goa Member''s Details Revised'!$C$2:$AO$7385,6,0)</f>
        <v>22000</v>
      </c>
      <c r="Q977" s="17" t="str">
        <f aca="false">VLOOKUP(F977,'[1]Goa Member''s Details Revised'!$C$2:$AO$7385,8,0)</f>
        <v>I.R.M</v>
      </c>
      <c r="R977" s="17" t="n">
        <f aca="false">+O977-P977</f>
        <v>0</v>
      </c>
      <c r="S977" s="15" t="e">
        <f aca="false">+#REF!-K977</f>
        <v>#REF!</v>
      </c>
      <c r="T977" s="17" t="n">
        <f aca="false">IF(Q977="regular",((P977-(P977/99)*S977)),(P977-(P977*20%)))</f>
        <v>17600</v>
      </c>
      <c r="U977" s="17" t="e">
        <f aca="false">((P977-(P977/99)*S977))</f>
        <v>#REF!</v>
      </c>
      <c r="V977" s="17" t="n">
        <f aca="false">IF(Q977="regular",0,(P977-(O977*20%)))</f>
        <v>17600</v>
      </c>
      <c r="W977" s="17"/>
      <c r="X977" s="15"/>
      <c r="Y977" s="18" t="str">
        <f aca="false">VLOOKUP(F977,'[1]Goa Member''s Details Revised'!$C$2:$AO$7385,12,0)</f>
        <v>send perform invoice so Last Communication Till 2011</v>
      </c>
    </row>
    <row r="978" customFormat="false" ht="15" hidden="false" customHeight="false" outlineLevel="0" collapsed="false">
      <c r="B978" s="14" t="n">
        <v>977</v>
      </c>
      <c r="C978" s="15"/>
      <c r="D978" s="15" t="s">
        <v>2345</v>
      </c>
      <c r="E978" s="15" t="s">
        <v>25</v>
      </c>
      <c r="F978" s="15" t="n">
        <v>31339</v>
      </c>
      <c r="G978" s="15"/>
      <c r="H978" s="16" t="str">
        <f aca="false">VLOOKUP(F978,'[1]Goa Member''s Details Revised'!$C$2:$AO$7385,2,0)</f>
        <v>L. N. C</v>
      </c>
      <c r="I978" s="15" t="n">
        <v>29</v>
      </c>
      <c r="J978" s="15" t="s">
        <v>214</v>
      </c>
      <c r="K978" s="15" t="n">
        <v>1994</v>
      </c>
      <c r="L978" s="16" t="str">
        <f aca="false">VLOOKUP(F978,'[1]Goa Member''s Details Revised'!$C$2:$AO$7385,9,0)</f>
        <v>Never</v>
      </c>
      <c r="M978" s="15" t="s">
        <v>2346</v>
      </c>
      <c r="N978" s="17" t="n">
        <f aca="false">VLOOKUP(F978,'[1]Goa Member''s Details Revised'!$C$2:$AO$7385,5,0)</f>
        <v>22000</v>
      </c>
      <c r="O978" s="17" t="n">
        <f aca="false">VLOOKUP(F978,'[1]Goa Member''s Details Revised'!$C$2:$AO$7385,5,0)</f>
        <v>22000</v>
      </c>
      <c r="P978" s="17" t="n">
        <f aca="false">VLOOKUP(F978,'[1]Goa Member''s Details Revised'!$C$2:$AO$7385,6,0)</f>
        <v>22000</v>
      </c>
      <c r="Q978" s="17" t="str">
        <f aca="false">VLOOKUP(F978,'[1]Goa Member''s Details Revised'!$C$2:$AO$7385,8,0)</f>
        <v>I.R.M</v>
      </c>
      <c r="R978" s="17" t="n">
        <f aca="false">+O978-P978</f>
        <v>0</v>
      </c>
      <c r="S978" s="15" t="e">
        <f aca="false">+#REF!-K978</f>
        <v>#REF!</v>
      </c>
      <c r="T978" s="17" t="n">
        <f aca="false">IF(Q978="regular",((P978-(P978/99)*S978)),(P978-(P978*20%)))</f>
        <v>17600</v>
      </c>
      <c r="U978" s="17" t="e">
        <f aca="false">((P978-(P978/99)*S978))</f>
        <v>#REF!</v>
      </c>
      <c r="V978" s="17" t="n">
        <f aca="false">IF(Q978="regular",0,(P978-(O978*20%)))</f>
        <v>17600</v>
      </c>
      <c r="W978" s="17"/>
      <c r="X978" s="15"/>
      <c r="Y978" s="18" t="str">
        <f aca="false">VLOOKUP(F978,'[1]Goa Member''s Details Revised'!$C$2:$AO$7385,12,0)</f>
        <v>last communication 00</v>
      </c>
    </row>
    <row r="979" customFormat="false" ht="15" hidden="false" customHeight="false" outlineLevel="0" collapsed="false">
      <c r="B979" s="14" t="n">
        <v>978</v>
      </c>
      <c r="C979" s="15"/>
      <c r="D979" s="15" t="s">
        <v>2347</v>
      </c>
      <c r="E979" s="15" t="s">
        <v>25</v>
      </c>
      <c r="F979" s="15" t="n">
        <v>31340</v>
      </c>
      <c r="G979" s="15"/>
      <c r="H979" s="16" t="str">
        <f aca="false">VLOOKUP(F979,'[1]Goa Member''s Details Revised'!$C$2:$AO$7385,2,0)</f>
        <v>L. N. C</v>
      </c>
      <c r="I979" s="15" t="n">
        <v>29</v>
      </c>
      <c r="J979" s="15" t="s">
        <v>214</v>
      </c>
      <c r="K979" s="15" t="n">
        <v>1994</v>
      </c>
      <c r="L979" s="16" t="str">
        <f aca="false">VLOOKUP(F979,'[1]Goa Member''s Details Revised'!$C$2:$AO$7385,9,0)</f>
        <v>Never</v>
      </c>
      <c r="M979" s="15" t="s">
        <v>2348</v>
      </c>
      <c r="N979" s="17" t="n">
        <f aca="false">VLOOKUP(F979,'[1]Goa Member''s Details Revised'!$C$2:$AO$7385,5,0)</f>
        <v>22000</v>
      </c>
      <c r="O979" s="17" t="n">
        <f aca="false">VLOOKUP(F979,'[1]Goa Member''s Details Revised'!$C$2:$AO$7385,5,0)</f>
        <v>22000</v>
      </c>
      <c r="P979" s="17" t="n">
        <f aca="false">VLOOKUP(F979,'[1]Goa Member''s Details Revised'!$C$2:$AO$7385,6,0)</f>
        <v>22000</v>
      </c>
      <c r="Q979" s="17" t="str">
        <f aca="false">VLOOKUP(F979,'[1]Goa Member''s Details Revised'!$C$2:$AO$7385,8,0)</f>
        <v>I.R.M</v>
      </c>
      <c r="R979" s="17" t="n">
        <f aca="false">+O979-P979</f>
        <v>0</v>
      </c>
      <c r="S979" s="15" t="e">
        <f aca="false">+#REF!-K979</f>
        <v>#REF!</v>
      </c>
      <c r="T979" s="17" t="n">
        <f aca="false">IF(Q979="regular",((P979-(P979/99)*S979)),(P979-(P979*20%)))</f>
        <v>17600</v>
      </c>
      <c r="U979" s="17" t="e">
        <f aca="false">((P979-(P979/99)*S979))</f>
        <v>#REF!</v>
      </c>
      <c r="V979" s="17" t="n">
        <f aca="false">IF(Q979="regular",0,(P979-(O979*20%)))</f>
        <v>17600</v>
      </c>
      <c r="W979" s="17"/>
      <c r="X979" s="15"/>
      <c r="Y979" s="18" t="str">
        <f aca="false">VLOOKUP(F979,'[1]Goa Member''s Details Revised'!$C$2:$AO$7385,12,0)</f>
        <v>reply to his status mail on 07/01/2017</v>
      </c>
    </row>
    <row r="980" customFormat="false" ht="15" hidden="false" customHeight="false" outlineLevel="0" collapsed="false">
      <c r="B980" s="14" t="n">
        <v>979</v>
      </c>
      <c r="C980" s="15"/>
      <c r="D980" s="15" t="s">
        <v>2349</v>
      </c>
      <c r="E980" s="15" t="s">
        <v>25</v>
      </c>
      <c r="F980" s="15" t="n">
        <v>31341</v>
      </c>
      <c r="G980" s="15"/>
      <c r="H980" s="16" t="str">
        <f aca="false">VLOOKUP(F980,'[1]Goa Member''s Details Revised'!$C$2:$AO$7385,2,0)</f>
        <v>L. N. C</v>
      </c>
      <c r="I980" s="15" t="n">
        <v>29</v>
      </c>
      <c r="J980" s="15" t="s">
        <v>214</v>
      </c>
      <c r="K980" s="15" t="n">
        <v>1994</v>
      </c>
      <c r="L980" s="16" t="str">
        <f aca="false">VLOOKUP(F980,'[1]Goa Member''s Details Revised'!$C$2:$AO$7385,9,0)</f>
        <v>Never</v>
      </c>
      <c r="M980" s="15" t="s">
        <v>2350</v>
      </c>
      <c r="N980" s="17" t="n">
        <f aca="false">VLOOKUP(F980,'[1]Goa Member''s Details Revised'!$C$2:$AO$7385,5,0)</f>
        <v>22000</v>
      </c>
      <c r="O980" s="17" t="n">
        <f aca="false">VLOOKUP(F980,'[1]Goa Member''s Details Revised'!$C$2:$AO$7385,5,0)</f>
        <v>22000</v>
      </c>
      <c r="P980" s="17" t="n">
        <f aca="false">VLOOKUP(F980,'[1]Goa Member''s Details Revised'!$C$2:$AO$7385,6,0)</f>
        <v>22000</v>
      </c>
      <c r="Q980" s="17" t="str">
        <f aca="false">VLOOKUP(F980,'[1]Goa Member''s Details Revised'!$C$2:$AO$7385,8,0)</f>
        <v>I.R.M</v>
      </c>
      <c r="R980" s="17" t="n">
        <f aca="false">+O980-P980</f>
        <v>0</v>
      </c>
      <c r="S980" s="15" t="e">
        <f aca="false">+#REF!-K980</f>
        <v>#REF!</v>
      </c>
      <c r="T980" s="17" t="n">
        <f aca="false">IF(Q980="regular",((P980-(P980/99)*S980)),(P980-(P980*20%)))</f>
        <v>17600</v>
      </c>
      <c r="U980" s="17" t="e">
        <f aca="false">((P980-(P980/99)*S980))</f>
        <v>#REF!</v>
      </c>
      <c r="V980" s="17" t="n">
        <f aca="false">IF(Q980="regular",0,(P980-(O980*20%)))</f>
        <v>17600</v>
      </c>
      <c r="W980" s="17"/>
      <c r="X980" s="15"/>
      <c r="Y980" s="18" t="str">
        <f aca="false">VLOOKUP(F980,'[1]Goa Member''s Details Revised'!$C$2:$AO$7385,12,0)</f>
        <v>last communication 94</v>
      </c>
    </row>
    <row r="981" customFormat="false" ht="30" hidden="false" customHeight="false" outlineLevel="0" collapsed="false">
      <c r="B981" s="14" t="n">
        <v>980</v>
      </c>
      <c r="C981" s="15"/>
      <c r="D981" s="15" t="s">
        <v>2351</v>
      </c>
      <c r="E981" s="15" t="s">
        <v>25</v>
      </c>
      <c r="F981" s="15" t="n">
        <v>31342</v>
      </c>
      <c r="G981" s="15"/>
      <c r="H981" s="16" t="str">
        <f aca="false">VLOOKUP(F981,'[1]Goa Member''s Details Revised'!$C$2:$AO$7385,2,0)</f>
        <v>L. N. C</v>
      </c>
      <c r="I981" s="15" t="n">
        <v>29</v>
      </c>
      <c r="J981" s="15" t="s">
        <v>214</v>
      </c>
      <c r="K981" s="15" t="n">
        <v>1994</v>
      </c>
      <c r="L981" s="16" t="str">
        <f aca="false">VLOOKUP(F981,'[1]Goa Member''s Details Revised'!$C$2:$AO$7385,9,0)</f>
        <v>Never</v>
      </c>
      <c r="M981" s="15" t="s">
        <v>2352</v>
      </c>
      <c r="N981" s="17" t="n">
        <f aca="false">VLOOKUP(F981,'[1]Goa Member''s Details Revised'!$C$2:$AO$7385,5,0)</f>
        <v>52000</v>
      </c>
      <c r="O981" s="17" t="n">
        <f aca="false">VLOOKUP(F981,'[1]Goa Member''s Details Revised'!$C$2:$AO$7385,5,0)</f>
        <v>52000</v>
      </c>
      <c r="P981" s="17" t="n">
        <f aca="false">VLOOKUP(F981,'[1]Goa Member''s Details Revised'!$C$2:$AO$7385,6,0)</f>
        <v>29600</v>
      </c>
      <c r="Q981" s="17" t="str">
        <f aca="false">VLOOKUP(F981,'[1]Goa Member''s Details Revised'!$C$2:$AO$7385,8,0)</f>
        <v>Outstanding</v>
      </c>
      <c r="R981" s="17" t="n">
        <f aca="false">+O981-P981</f>
        <v>22400</v>
      </c>
      <c r="S981" s="15" t="e">
        <f aca="false">+#REF!-K981</f>
        <v>#REF!</v>
      </c>
      <c r="T981" s="17" t="n">
        <f aca="false">IF(Q981="regular",((P981-(P981/99)*S981)),(P981-(P981*20%)))</f>
        <v>23680</v>
      </c>
      <c r="U981" s="17" t="e">
        <f aca="false">((P981-(P981/99)*S981))</f>
        <v>#REF!</v>
      </c>
      <c r="V981" s="17" t="n">
        <f aca="false">IF(Q981="regular",0,(P981-(O981*20%)))</f>
        <v>19200</v>
      </c>
      <c r="W981" s="17"/>
      <c r="X981" s="15"/>
      <c r="Y981" s="18" t="str">
        <f aca="false">VLOOKUP(F981,'[1]Goa Member''s Details Revised'!$C$2:$AO$7385,12,0)</f>
        <v>Letter sent, last communication 07 (Not Singned) Outstanding Rs 22400/- REFUND in rimes</v>
      </c>
    </row>
    <row r="982" customFormat="false" ht="30" hidden="false" customHeight="false" outlineLevel="0" collapsed="false">
      <c r="B982" s="14" t="n">
        <v>981</v>
      </c>
      <c r="C982" s="15"/>
      <c r="D982" s="15" t="s">
        <v>2353</v>
      </c>
      <c r="E982" s="15" t="s">
        <v>25</v>
      </c>
      <c r="F982" s="15" t="n">
        <v>31343</v>
      </c>
      <c r="G982" s="15"/>
      <c r="H982" s="16" t="str">
        <f aca="false">VLOOKUP(F982,'[1]Goa Member''s Details Revised'!$C$2:$AO$7385,2,0)</f>
        <v>L. N. C</v>
      </c>
      <c r="I982" s="15" t="n">
        <v>29</v>
      </c>
      <c r="J982" s="15" t="s">
        <v>214</v>
      </c>
      <c r="K982" s="15" t="n">
        <v>1994</v>
      </c>
      <c r="L982" s="16" t="str">
        <f aca="false">VLOOKUP(F982,'[1]Goa Member''s Details Revised'!$C$2:$AO$7385,9,0)</f>
        <v>Never</v>
      </c>
      <c r="M982" s="15" t="s">
        <v>2354</v>
      </c>
      <c r="N982" s="17" t="n">
        <f aca="false">VLOOKUP(F982,'[1]Goa Member''s Details Revised'!$C$2:$AO$7385,5,0)</f>
        <v>42000</v>
      </c>
      <c r="O982" s="17" t="n">
        <f aca="false">VLOOKUP(F982,'[1]Goa Member''s Details Revised'!$C$2:$AO$7385,5,0)</f>
        <v>42000</v>
      </c>
      <c r="P982" s="17" t="n">
        <f aca="false">VLOOKUP(F982,'[1]Goa Member''s Details Revised'!$C$2:$AO$7385,6,0)</f>
        <v>42000</v>
      </c>
      <c r="Q982" s="17" t="str">
        <f aca="false">VLOOKUP(F982,'[1]Goa Member''s Details Revised'!$C$2:$AO$7385,8,0)</f>
        <v>I.R.M</v>
      </c>
      <c r="R982" s="17" t="n">
        <f aca="false">+O982-P982</f>
        <v>0</v>
      </c>
      <c r="S982" s="15" t="e">
        <f aca="false">+#REF!-K982</f>
        <v>#REF!</v>
      </c>
      <c r="T982" s="17" t="n">
        <f aca="false">IF(Q982="regular",((P982-(P982/99)*S982)),(P982-(P982*20%)))</f>
        <v>33600</v>
      </c>
      <c r="U982" s="17" t="e">
        <f aca="false">((P982-(P982/99)*S982))</f>
        <v>#REF!</v>
      </c>
      <c r="V982" s="17" t="n">
        <f aca="false">IF(Q982="regular",0,(P982-(O982*20%)))</f>
        <v>33600</v>
      </c>
      <c r="W982" s="17"/>
      <c r="X982" s="15"/>
      <c r="Y982" s="18" t="str">
        <f aca="false">VLOOKUP(F982,'[1]Goa Member''s Details Revised'!$C$2:$AO$7385,12,0)</f>
        <v>we send last reminder in 2012.then we did not receive any reply.</v>
      </c>
    </row>
    <row r="983" customFormat="false" ht="15" hidden="false" customHeight="false" outlineLevel="0" collapsed="false">
      <c r="B983" s="14" t="n">
        <v>982</v>
      </c>
      <c r="C983" s="15"/>
      <c r="D983" s="15" t="s">
        <v>2355</v>
      </c>
      <c r="E983" s="15" t="s">
        <v>25</v>
      </c>
      <c r="F983" s="15" t="n">
        <v>31344</v>
      </c>
      <c r="G983" s="15"/>
      <c r="H983" s="16" t="str">
        <f aca="false">VLOOKUP(F983,'[1]Goa Member''s Details Revised'!$C$2:$AO$7385,2,0)</f>
        <v>L. N. C</v>
      </c>
      <c r="I983" s="15" t="n">
        <v>26</v>
      </c>
      <c r="J983" s="15" t="s">
        <v>214</v>
      </c>
      <c r="K983" s="15" t="n">
        <v>1994</v>
      </c>
      <c r="L983" s="16" t="n">
        <f aca="false">VLOOKUP(F983,'[1]Goa Member''s Details Revised'!$C$2:$AO$7385,9,0)</f>
        <v>2007</v>
      </c>
      <c r="M983" s="15" t="s">
        <v>2356</v>
      </c>
      <c r="N983" s="17" t="n">
        <f aca="false">VLOOKUP(F983,'[1]Goa Member''s Details Revised'!$C$2:$AO$7385,5,0)</f>
        <v>65000</v>
      </c>
      <c r="O983" s="17" t="n">
        <f aca="false">VLOOKUP(F983,'[1]Goa Member''s Details Revised'!$C$2:$AO$7385,5,0)</f>
        <v>65000</v>
      </c>
      <c r="P983" s="17" t="n">
        <f aca="false">VLOOKUP(F983,'[1]Goa Member''s Details Revised'!$C$2:$AO$7385,6,0)</f>
        <v>65000</v>
      </c>
      <c r="Q983" s="17" t="str">
        <f aca="false">VLOOKUP(F983,'[1]Goa Member''s Details Revised'!$C$2:$AO$7385,8,0)</f>
        <v>R.M</v>
      </c>
      <c r="R983" s="17" t="n">
        <f aca="false">+O983-P983</f>
        <v>0</v>
      </c>
      <c r="S983" s="15" t="e">
        <f aca="false">+#REF!-K983</f>
        <v>#REF!</v>
      </c>
      <c r="T983" s="17" t="n">
        <f aca="false">IF(Q983="regular",((P983-(P983/99)*S983)),(P983-(P983*20%)))</f>
        <v>52000</v>
      </c>
      <c r="U983" s="17" t="e">
        <f aca="false">((P983-(P983/99)*S983))</f>
        <v>#REF!</v>
      </c>
      <c r="V983" s="17" t="n">
        <f aca="false">IF(Q983="regular",0,(P983-(O983*20%)))</f>
        <v>52000</v>
      </c>
      <c r="W983" s="17"/>
      <c r="X983" s="15"/>
      <c r="Y983" s="18" t="str">
        <f aca="false">VLOOKUP(F983,'[1]Goa Member''s Details Revised'!$C$2:$AO$7385,12,0)</f>
        <v>no remimder send but last dues letter on communication 11</v>
      </c>
    </row>
    <row r="984" customFormat="false" ht="30" hidden="false" customHeight="false" outlineLevel="0" collapsed="false">
      <c r="B984" s="14" t="n">
        <v>983</v>
      </c>
      <c r="C984" s="15"/>
      <c r="D984" s="15" t="s">
        <v>2357</v>
      </c>
      <c r="E984" s="15" t="s">
        <v>25</v>
      </c>
      <c r="F984" s="15" t="n">
        <v>31346</v>
      </c>
      <c r="G984" s="15"/>
      <c r="H984" s="16" t="str">
        <f aca="false">VLOOKUP(F984,'[1]Goa Member''s Details Revised'!$C$2:$AO$7385,2,0)</f>
        <v>L. N. C</v>
      </c>
      <c r="I984" s="15" t="n">
        <v>15</v>
      </c>
      <c r="J984" s="15" t="s">
        <v>214</v>
      </c>
      <c r="K984" s="15" t="n">
        <v>1994</v>
      </c>
      <c r="L984" s="16" t="str">
        <f aca="false">VLOOKUP(F984,'[1]Goa Member''s Details Revised'!$C$2:$AO$7385,9,0)</f>
        <v>Never</v>
      </c>
      <c r="M984" s="15" t="s">
        <v>2358</v>
      </c>
      <c r="N984" s="17" t="n">
        <f aca="false">VLOOKUP(F984,'[1]Goa Member''s Details Revised'!$C$2:$AO$7385,5,0)</f>
        <v>22000</v>
      </c>
      <c r="O984" s="17" t="n">
        <f aca="false">VLOOKUP(F984,'[1]Goa Member''s Details Revised'!$C$2:$AO$7385,5,0)</f>
        <v>22000</v>
      </c>
      <c r="P984" s="17" t="n">
        <f aca="false">VLOOKUP(F984,'[1]Goa Member''s Details Revised'!$C$2:$AO$7385,6,0)</f>
        <v>22000</v>
      </c>
      <c r="Q984" s="17" t="str">
        <f aca="false">VLOOKUP(F984,'[1]Goa Member''s Details Revised'!$C$2:$AO$7385,8,0)</f>
        <v>I.R.M</v>
      </c>
      <c r="R984" s="17" t="n">
        <f aca="false">+O984-P984</f>
        <v>0</v>
      </c>
      <c r="S984" s="15" t="e">
        <f aca="false">+#REF!-K984</f>
        <v>#REF!</v>
      </c>
      <c r="T984" s="17" t="n">
        <f aca="false">IF(Q984="regular",((P984-(P984/99)*S984)),(P984-(P984*20%)))</f>
        <v>17600</v>
      </c>
      <c r="U984" s="17" t="e">
        <f aca="false">((P984-(P984/99)*S984))</f>
        <v>#REF!</v>
      </c>
      <c r="V984" s="17" t="n">
        <f aca="false">IF(Q984="regular",0,(P984-(O984*20%)))</f>
        <v>17600</v>
      </c>
      <c r="W984" s="17"/>
      <c r="X984" s="15"/>
      <c r="Y984" s="18" t="str">
        <f aca="false">VLOOKUP(F984,'[1]Goa Member''s Details Revised'!$C$2:$AO$7385,12,0)</f>
        <v>we send last reminder in 2012.then we did not receive any reply.</v>
      </c>
    </row>
    <row r="985" customFormat="false" ht="15" hidden="false" customHeight="false" outlineLevel="0" collapsed="false">
      <c r="B985" s="14" t="n">
        <v>984</v>
      </c>
      <c r="C985" s="15"/>
      <c r="D985" s="15" t="s">
        <v>2359</v>
      </c>
      <c r="E985" s="15" t="s">
        <v>25</v>
      </c>
      <c r="F985" s="15" t="n">
        <v>31347</v>
      </c>
      <c r="G985" s="15"/>
      <c r="H985" s="16" t="str">
        <f aca="false">VLOOKUP(F985,'[1]Goa Member''s Details Revised'!$C$2:$AO$7385,2,0)</f>
        <v>L. N. C</v>
      </c>
      <c r="I985" s="15" t="n">
        <v>28</v>
      </c>
      <c r="J985" s="15" t="s">
        <v>214</v>
      </c>
      <c r="K985" s="15" t="n">
        <v>1994</v>
      </c>
      <c r="L985" s="16" t="n">
        <f aca="false">VLOOKUP(F985,'[1]Goa Member''s Details Revised'!$C$2:$AO$7385,9,0)</f>
        <v>2011</v>
      </c>
      <c r="M985" s="15" t="s">
        <v>2360</v>
      </c>
      <c r="N985" s="17" t="n">
        <f aca="false">VLOOKUP(F985,'[1]Goa Member''s Details Revised'!$C$2:$AO$7385,5,0)</f>
        <v>22000</v>
      </c>
      <c r="O985" s="17" t="n">
        <f aca="false">VLOOKUP(F985,'[1]Goa Member''s Details Revised'!$C$2:$AO$7385,5,0)</f>
        <v>22000</v>
      </c>
      <c r="P985" s="17" t="n">
        <f aca="false">VLOOKUP(F985,'[1]Goa Member''s Details Revised'!$C$2:$AO$7385,6,0)</f>
        <v>22000</v>
      </c>
      <c r="Q985" s="17" t="str">
        <f aca="false">VLOOKUP(F985,'[1]Goa Member''s Details Revised'!$C$2:$AO$7385,8,0)</f>
        <v>R.M</v>
      </c>
      <c r="R985" s="17" t="n">
        <f aca="false">+O985-P985</f>
        <v>0</v>
      </c>
      <c r="S985" s="15" t="e">
        <f aca="false">+#REF!-K985</f>
        <v>#REF!</v>
      </c>
      <c r="T985" s="17" t="n">
        <f aca="false">IF(Q985="regular",((P985-(P985/99)*S985)),(P985-(P985*20%)))</f>
        <v>17600</v>
      </c>
      <c r="U985" s="17" t="e">
        <f aca="false">((P985-(P985/99)*S985))</f>
        <v>#REF!</v>
      </c>
      <c r="V985" s="17" t="n">
        <f aca="false">IF(Q985="regular",0,(P985-(O985*20%)))</f>
        <v>17600</v>
      </c>
      <c r="W985" s="17"/>
      <c r="X985" s="15"/>
      <c r="Y985" s="18" t="str">
        <f aca="false">VLOOKUP(F985,'[1]Goa Member''s Details Revised'!$C$2:$AO$7385,12,0)</f>
        <v>telephonic reply on mail with dues detalis on 2013</v>
      </c>
    </row>
    <row r="986" customFormat="false" ht="15" hidden="false" customHeight="false" outlineLevel="0" collapsed="false">
      <c r="B986" s="14" t="n">
        <v>985</v>
      </c>
      <c r="C986" s="15"/>
      <c r="D986" s="15" t="s">
        <v>2361</v>
      </c>
      <c r="E986" s="15" t="s">
        <v>25</v>
      </c>
      <c r="F986" s="15" t="n">
        <v>31351</v>
      </c>
      <c r="G986" s="15"/>
      <c r="H986" s="16" t="str">
        <f aca="false">VLOOKUP(F986,'[1]Goa Member''s Details Revised'!$C$2:$AO$7385,2,0)</f>
        <v>L. N. C</v>
      </c>
      <c r="I986" s="15" t="n">
        <v>29</v>
      </c>
      <c r="J986" s="15" t="s">
        <v>214</v>
      </c>
      <c r="K986" s="15" t="n">
        <v>1994</v>
      </c>
      <c r="L986" s="16" t="str">
        <f aca="false">VLOOKUP(F986,'[1]Goa Member''s Details Revised'!$C$2:$AO$7385,9,0)</f>
        <v>Never</v>
      </c>
      <c r="M986" s="15" t="s">
        <v>2362</v>
      </c>
      <c r="N986" s="17" t="n">
        <f aca="false">VLOOKUP(F986,'[1]Goa Member''s Details Revised'!$C$2:$AO$7385,5,0)</f>
        <v>22000</v>
      </c>
      <c r="O986" s="17" t="n">
        <f aca="false">VLOOKUP(F986,'[1]Goa Member''s Details Revised'!$C$2:$AO$7385,5,0)</f>
        <v>22000</v>
      </c>
      <c r="P986" s="17" t="n">
        <f aca="false">VLOOKUP(F986,'[1]Goa Member''s Details Revised'!$C$2:$AO$7385,6,0)</f>
        <v>5500</v>
      </c>
      <c r="Q986" s="17" t="str">
        <f aca="false">VLOOKUP(F986,'[1]Goa Member''s Details Revised'!$C$2:$AO$7385,8,0)</f>
        <v>Outstanding</v>
      </c>
      <c r="R986" s="17" t="n">
        <f aca="false">+O986-P986</f>
        <v>16500</v>
      </c>
      <c r="S986" s="15" t="e">
        <f aca="false">+#REF!-K986</f>
        <v>#REF!</v>
      </c>
      <c r="T986" s="17" t="n">
        <f aca="false">IF(Q986="regular",((P986-(P986/99)*S986)),(P986-(P986*20%)))</f>
        <v>4400</v>
      </c>
      <c r="U986" s="17" t="e">
        <f aca="false">((P986-(P986/99)*S986))</f>
        <v>#REF!</v>
      </c>
      <c r="V986" s="17" t="n">
        <f aca="false">IF(Q986="regular",0,(P986-(O986*20%)))</f>
        <v>1100</v>
      </c>
      <c r="W986" s="17"/>
      <c r="X986" s="15"/>
      <c r="Y986" s="18" t="str">
        <f aca="false">VLOOKUP(F986,'[1]Goa Member''s Details Revised'!$C$2:$AO$7385,12,0)</f>
        <v>last communication 96 (Outstanding Rs. 16500/-)</v>
      </c>
    </row>
    <row r="987" customFormat="false" ht="30" hidden="false" customHeight="false" outlineLevel="0" collapsed="false">
      <c r="B987" s="14" t="n">
        <v>986</v>
      </c>
      <c r="C987" s="15"/>
      <c r="D987" s="15" t="s">
        <v>2363</v>
      </c>
      <c r="E987" s="15" t="s">
        <v>25</v>
      </c>
      <c r="F987" s="15" t="n">
        <v>31352</v>
      </c>
      <c r="G987" s="15"/>
      <c r="H987" s="16" t="str">
        <f aca="false">VLOOKUP(F987,'[1]Goa Member''s Details Revised'!$C$2:$AO$7385,2,0)</f>
        <v>L. N. C</v>
      </c>
      <c r="I987" s="15" t="n">
        <v>31</v>
      </c>
      <c r="J987" s="15" t="s">
        <v>214</v>
      </c>
      <c r="K987" s="15" t="n">
        <v>1994</v>
      </c>
      <c r="L987" s="16" t="str">
        <f aca="false">VLOOKUP(F987,'[1]Goa Member''s Details Revised'!$C$2:$AO$7385,9,0)</f>
        <v>Never</v>
      </c>
      <c r="M987" s="15" t="s">
        <v>2364</v>
      </c>
      <c r="N987" s="17" t="n">
        <f aca="false">VLOOKUP(F987,'[1]Goa Member''s Details Revised'!$C$2:$AO$7385,5,0)</f>
        <v>22000</v>
      </c>
      <c r="O987" s="17" t="n">
        <f aca="false">VLOOKUP(F987,'[1]Goa Member''s Details Revised'!$C$2:$AO$7385,5,0)</f>
        <v>22000</v>
      </c>
      <c r="P987" s="17" t="n">
        <f aca="false">VLOOKUP(F987,'[1]Goa Member''s Details Revised'!$C$2:$AO$7385,6,0)</f>
        <v>22000</v>
      </c>
      <c r="Q987" s="17" t="str">
        <f aca="false">VLOOKUP(F987,'[1]Goa Member''s Details Revised'!$C$2:$AO$7385,8,0)</f>
        <v>I.R.M</v>
      </c>
      <c r="R987" s="17" t="n">
        <f aca="false">+O987-P987</f>
        <v>0</v>
      </c>
      <c r="S987" s="15" t="e">
        <f aca="false">+#REF!-K987</f>
        <v>#REF!</v>
      </c>
      <c r="T987" s="17" t="n">
        <f aca="false">IF(Q987="regular",((P987-(P987/99)*S987)),(P987-(P987*20%)))</f>
        <v>17600</v>
      </c>
      <c r="U987" s="17" t="e">
        <f aca="false">((P987-(P987/99)*S987))</f>
        <v>#REF!</v>
      </c>
      <c r="V987" s="17" t="n">
        <f aca="false">IF(Q987="regular",0,(P987-(O987*20%)))</f>
        <v>17600</v>
      </c>
      <c r="W987" s="17"/>
      <c r="X987" s="15"/>
      <c r="Y987" s="18" t="str">
        <f aca="false">VLOOKUP(F987,'[1]Goa Member''s Details Revised'!$C$2:$AO$7385,12,0)</f>
        <v>we send last reminder in 2012.then we did not receive any reply.</v>
      </c>
    </row>
    <row r="988" customFormat="false" ht="30" hidden="false" customHeight="false" outlineLevel="0" collapsed="false">
      <c r="B988" s="14" t="n">
        <v>987</v>
      </c>
      <c r="C988" s="15"/>
      <c r="D988" s="15" t="s">
        <v>2365</v>
      </c>
      <c r="E988" s="15" t="s">
        <v>25</v>
      </c>
      <c r="F988" s="15" t="n">
        <v>31353</v>
      </c>
      <c r="G988" s="15"/>
      <c r="H988" s="16" t="str">
        <f aca="false">VLOOKUP(F988,'[1]Goa Member''s Details Revised'!$C$2:$AO$7385,2,0)</f>
        <v>L. N. C</v>
      </c>
      <c r="I988" s="15" t="n">
        <v>30</v>
      </c>
      <c r="J988" s="15" t="s">
        <v>214</v>
      </c>
      <c r="K988" s="15" t="n">
        <v>1994</v>
      </c>
      <c r="L988" s="16" t="str">
        <f aca="false">VLOOKUP(F988,'[1]Goa Member''s Details Revised'!$C$2:$AO$7385,9,0)</f>
        <v>Never</v>
      </c>
      <c r="M988" s="15" t="s">
        <v>2366</v>
      </c>
      <c r="N988" s="17" t="n">
        <f aca="false">VLOOKUP(F988,'[1]Goa Member''s Details Revised'!$C$2:$AO$7385,5,0)</f>
        <v>30000</v>
      </c>
      <c r="O988" s="17" t="n">
        <f aca="false">VLOOKUP(F988,'[1]Goa Member''s Details Revised'!$C$2:$AO$7385,5,0)</f>
        <v>30000</v>
      </c>
      <c r="P988" s="17" t="n">
        <f aca="false">VLOOKUP(F988,'[1]Goa Member''s Details Revised'!$C$2:$AO$7385,6,0)</f>
        <v>30000</v>
      </c>
      <c r="Q988" s="17" t="str">
        <f aca="false">VLOOKUP(F988,'[1]Goa Member''s Details Revised'!$C$2:$AO$7385,8,0)</f>
        <v>I.R.M</v>
      </c>
      <c r="R988" s="17" t="n">
        <f aca="false">+O988-P988</f>
        <v>0</v>
      </c>
      <c r="S988" s="15" t="e">
        <f aca="false">+#REF!-K988</f>
        <v>#REF!</v>
      </c>
      <c r="T988" s="17" t="n">
        <f aca="false">IF(Q988="regular",((P988-(P988/99)*S988)),(P988-(P988*20%)))</f>
        <v>24000</v>
      </c>
      <c r="U988" s="17" t="e">
        <f aca="false">((P988-(P988/99)*S988))</f>
        <v>#REF!</v>
      </c>
      <c r="V988" s="17" t="n">
        <f aca="false">IF(Q988="regular",0,(P988-(O988*20%)))</f>
        <v>24000</v>
      </c>
      <c r="W988" s="17"/>
      <c r="X988" s="15"/>
      <c r="Y988" s="18" t="str">
        <f aca="false">VLOOKUP(F988,'[1]Goa Member''s Details Revised'!$C$2:$AO$7385,12,0)</f>
        <v>we send last reminder in 2012.then we did not receive any reply.</v>
      </c>
    </row>
    <row r="989" customFormat="false" ht="30" hidden="false" customHeight="false" outlineLevel="0" collapsed="false">
      <c r="B989" s="14" t="n">
        <v>988</v>
      </c>
      <c r="C989" s="15"/>
      <c r="D989" s="15" t="s">
        <v>2367</v>
      </c>
      <c r="E989" s="15" t="s">
        <v>25</v>
      </c>
      <c r="F989" s="15" t="n">
        <v>31356</v>
      </c>
      <c r="G989" s="15"/>
      <c r="H989" s="16" t="str">
        <f aca="false">VLOOKUP(F989,'[1]Goa Member''s Details Revised'!$C$2:$AO$7385,2,0)</f>
        <v>L. N. C</v>
      </c>
      <c r="I989" s="15" t="n">
        <v>31</v>
      </c>
      <c r="J989" s="15" t="s">
        <v>214</v>
      </c>
      <c r="K989" s="15" t="n">
        <v>1994</v>
      </c>
      <c r="L989" s="16" t="str">
        <f aca="false">VLOOKUP(F989,'[1]Goa Member''s Details Revised'!$C$2:$AO$7385,9,0)</f>
        <v>Never</v>
      </c>
      <c r="M989" s="15" t="s">
        <v>2368</v>
      </c>
      <c r="N989" s="17" t="n">
        <f aca="false">VLOOKUP(F989,'[1]Goa Member''s Details Revised'!$C$2:$AO$7385,5,0)</f>
        <v>52000</v>
      </c>
      <c r="O989" s="17" t="n">
        <f aca="false">VLOOKUP(F989,'[1]Goa Member''s Details Revised'!$C$2:$AO$7385,5,0)</f>
        <v>52000</v>
      </c>
      <c r="P989" s="17" t="n">
        <f aca="false">VLOOKUP(F989,'[1]Goa Member''s Details Revised'!$C$2:$AO$7385,6,0)</f>
        <v>52000</v>
      </c>
      <c r="Q989" s="17" t="str">
        <f aca="false">VLOOKUP(F989,'[1]Goa Member''s Details Revised'!$C$2:$AO$7385,8,0)</f>
        <v>I.R.M</v>
      </c>
      <c r="R989" s="17" t="n">
        <f aca="false">+O989-P989</f>
        <v>0</v>
      </c>
      <c r="S989" s="15" t="e">
        <f aca="false">+#REF!-K989</f>
        <v>#REF!</v>
      </c>
      <c r="T989" s="17" t="n">
        <f aca="false">IF(Q989="regular",((P989-(P989/99)*S989)),(P989-(P989*20%)))</f>
        <v>41600</v>
      </c>
      <c r="U989" s="17" t="e">
        <f aca="false">((P989-(P989/99)*S989))</f>
        <v>#REF!</v>
      </c>
      <c r="V989" s="17" t="n">
        <f aca="false">IF(Q989="regular",0,(P989-(O989*20%)))</f>
        <v>41600</v>
      </c>
      <c r="W989" s="17"/>
      <c r="X989" s="15"/>
      <c r="Y989" s="18" t="str">
        <f aca="false">VLOOKUP(F989,'[1]Goa Member''s Details Revised'!$C$2:$AO$7385,12,0)</f>
        <v>we send last reminder in 2012.then we did not receive any reply.</v>
      </c>
    </row>
    <row r="990" customFormat="false" ht="15" hidden="false" customHeight="false" outlineLevel="0" collapsed="false">
      <c r="B990" s="14" t="n">
        <v>989</v>
      </c>
      <c r="C990" s="15"/>
      <c r="D990" s="15" t="s">
        <v>2369</v>
      </c>
      <c r="E990" s="15" t="s">
        <v>25</v>
      </c>
      <c r="F990" s="15" t="n">
        <v>31357</v>
      </c>
      <c r="G990" s="15"/>
      <c r="H990" s="16" t="str">
        <f aca="false">VLOOKUP(F990,'[1]Goa Member''s Details Revised'!$C$2:$AO$7385,2,0)</f>
        <v>L. N. C</v>
      </c>
      <c r="I990" s="15" t="n">
        <v>30</v>
      </c>
      <c r="J990" s="15" t="s">
        <v>214</v>
      </c>
      <c r="K990" s="15" t="n">
        <v>1994</v>
      </c>
      <c r="L990" s="16" t="n">
        <f aca="false">VLOOKUP(F990,'[1]Goa Member''s Details Revised'!$C$2:$AO$7385,9,0)</f>
        <v>2010</v>
      </c>
      <c r="M990" s="15" t="s">
        <v>2370</v>
      </c>
      <c r="N990" s="17" t="n">
        <f aca="false">VLOOKUP(F990,'[1]Goa Member''s Details Revised'!$C$2:$AO$7385,5,0)</f>
        <v>22000</v>
      </c>
      <c r="O990" s="17" t="n">
        <f aca="false">VLOOKUP(F990,'[1]Goa Member''s Details Revised'!$C$2:$AO$7385,5,0)</f>
        <v>22000</v>
      </c>
      <c r="P990" s="17" t="n">
        <f aca="false">VLOOKUP(F990,'[1]Goa Member''s Details Revised'!$C$2:$AO$7385,6,0)</f>
        <v>22000</v>
      </c>
      <c r="Q990" s="17" t="str">
        <f aca="false">VLOOKUP(F990,'[1]Goa Member''s Details Revised'!$C$2:$AO$7385,8,0)</f>
        <v>R.M</v>
      </c>
      <c r="R990" s="17" t="n">
        <f aca="false">+O990-P990</f>
        <v>0</v>
      </c>
      <c r="S990" s="15" t="e">
        <f aca="false">+#REF!-K990</f>
        <v>#REF!</v>
      </c>
      <c r="T990" s="17" t="n">
        <f aca="false">IF(Q990="regular",((P990-(P990/99)*S990)),(P990-(P990*20%)))</f>
        <v>17600</v>
      </c>
      <c r="U990" s="17" t="e">
        <f aca="false">((P990-(P990/99)*S990))</f>
        <v>#REF!</v>
      </c>
      <c r="V990" s="17" t="n">
        <f aca="false">IF(Q990="regular",0,(P990-(O990*20%)))</f>
        <v>17600</v>
      </c>
      <c r="W990" s="17"/>
      <c r="X990" s="15"/>
      <c r="Y990" s="18" t="str">
        <f aca="false">VLOOKUP(F990,'[1]Goa Member''s Details Revised'!$C$2:$AO$7385,12,0)</f>
        <v>telephonic reply on mail with dues detalis on 18/05/2015.</v>
      </c>
    </row>
    <row r="991" customFormat="false" ht="30" hidden="false" customHeight="false" outlineLevel="0" collapsed="false">
      <c r="B991" s="14" t="n">
        <v>990</v>
      </c>
      <c r="C991" s="15"/>
      <c r="D991" s="15" t="s">
        <v>2371</v>
      </c>
      <c r="E991" s="15" t="s">
        <v>25</v>
      </c>
      <c r="F991" s="15" t="n">
        <v>31358</v>
      </c>
      <c r="G991" s="15"/>
      <c r="H991" s="16" t="str">
        <f aca="false">VLOOKUP(F991,'[1]Goa Member''s Details Revised'!$C$2:$AO$7385,2,0)</f>
        <v>L. N. C</v>
      </c>
      <c r="I991" s="15" t="n">
        <v>30</v>
      </c>
      <c r="J991" s="15" t="s">
        <v>214</v>
      </c>
      <c r="K991" s="15" t="n">
        <v>1994</v>
      </c>
      <c r="L991" s="16" t="str">
        <f aca="false">VLOOKUP(F991,'[1]Goa Member''s Details Revised'!$C$2:$AO$7385,9,0)</f>
        <v>Never</v>
      </c>
      <c r="M991" s="15" t="s">
        <v>2372</v>
      </c>
      <c r="N991" s="17" t="n">
        <f aca="false">VLOOKUP(F991,'[1]Goa Member''s Details Revised'!$C$2:$AO$7385,5,0)</f>
        <v>52000</v>
      </c>
      <c r="O991" s="17" t="n">
        <f aca="false">VLOOKUP(F991,'[1]Goa Member''s Details Revised'!$C$2:$AO$7385,5,0)</f>
        <v>52000</v>
      </c>
      <c r="P991" s="17" t="n">
        <f aca="false">VLOOKUP(F991,'[1]Goa Member''s Details Revised'!$C$2:$AO$7385,6,0)</f>
        <v>52000</v>
      </c>
      <c r="Q991" s="17" t="str">
        <f aca="false">VLOOKUP(F991,'[1]Goa Member''s Details Revised'!$C$2:$AO$7385,8,0)</f>
        <v>I.R.M</v>
      </c>
      <c r="R991" s="17" t="n">
        <f aca="false">+O991-P991</f>
        <v>0</v>
      </c>
      <c r="S991" s="15" t="e">
        <f aca="false">+#REF!-K991</f>
        <v>#REF!</v>
      </c>
      <c r="T991" s="17" t="n">
        <f aca="false">IF(Q991="regular",((P991-(P991/99)*S991)),(P991-(P991*20%)))</f>
        <v>41600</v>
      </c>
      <c r="U991" s="17" t="e">
        <f aca="false">((P991-(P991/99)*S991))</f>
        <v>#REF!</v>
      </c>
      <c r="V991" s="17" t="n">
        <f aca="false">IF(Q991="regular",0,(P991-(O991*20%)))</f>
        <v>41600</v>
      </c>
      <c r="W991" s="17"/>
      <c r="X991" s="15"/>
      <c r="Y991" s="18" t="str">
        <f aca="false">VLOOKUP(F991,'[1]Goa Member''s Details Revised'!$C$2:$AO$7385,12,0)</f>
        <v>we send last reminder in 2012.then we did not receive any reply.</v>
      </c>
    </row>
    <row r="992" customFormat="false" ht="15" hidden="false" customHeight="false" outlineLevel="0" collapsed="false">
      <c r="B992" s="14" t="n">
        <v>991</v>
      </c>
      <c r="C992" s="15"/>
      <c r="D992" s="15" t="s">
        <v>2373</v>
      </c>
      <c r="E992" s="15" t="s">
        <v>25</v>
      </c>
      <c r="F992" s="15" t="n">
        <v>31360</v>
      </c>
      <c r="G992" s="15"/>
      <c r="H992" s="16" t="str">
        <f aca="false">VLOOKUP(F992,'[1]Goa Member''s Details Revised'!$C$2:$AO$7385,2,0)</f>
        <v>L. N. C</v>
      </c>
      <c r="I992" s="15" t="n">
        <v>30</v>
      </c>
      <c r="J992" s="15" t="s">
        <v>214</v>
      </c>
      <c r="K992" s="15" t="n">
        <v>1994</v>
      </c>
      <c r="L992" s="16" t="str">
        <f aca="false">VLOOKUP(F992,'[1]Goa Member''s Details Revised'!$C$2:$AO$7385,9,0)</f>
        <v>Never</v>
      </c>
      <c r="M992" s="15" t="s">
        <v>2374</v>
      </c>
      <c r="N992" s="17" t="n">
        <f aca="false">VLOOKUP(F992,'[1]Goa Member''s Details Revised'!$C$2:$AO$7385,5,0)</f>
        <v>22000</v>
      </c>
      <c r="O992" s="17" t="n">
        <f aca="false">VLOOKUP(F992,'[1]Goa Member''s Details Revised'!$C$2:$AO$7385,5,0)</f>
        <v>22000</v>
      </c>
      <c r="P992" s="17" t="n">
        <f aca="false">VLOOKUP(F992,'[1]Goa Member''s Details Revised'!$C$2:$AO$7385,6,0)</f>
        <v>2000</v>
      </c>
      <c r="Q992" s="17" t="str">
        <f aca="false">VLOOKUP(F992,'[1]Goa Member''s Details Revised'!$C$2:$AO$7385,8,0)</f>
        <v>Outstanding</v>
      </c>
      <c r="R992" s="17" t="n">
        <f aca="false">+O992-P992</f>
        <v>20000</v>
      </c>
      <c r="S992" s="15" t="e">
        <f aca="false">+#REF!-K992</f>
        <v>#REF!</v>
      </c>
      <c r="T992" s="17" t="n">
        <f aca="false">IF(Q992="regular",((P992-(P992/99)*S992)),(P992-(P992*20%)))</f>
        <v>1600</v>
      </c>
      <c r="U992" s="17" t="e">
        <f aca="false">((P992-(P992/99)*S992))</f>
        <v>#REF!</v>
      </c>
      <c r="V992" s="17" t="n">
        <f aca="false">IF(Q992="regular",0,(P992-(O992*20%)))</f>
        <v>-2400</v>
      </c>
      <c r="W992" s="17"/>
      <c r="X992" s="15"/>
      <c r="Y992" s="18" t="str">
        <f aca="false">VLOOKUP(F992,'[1]Goa Member''s Details Revised'!$C$2:$AO$7385,12,0)</f>
        <v>A sPOD last communication 07 (Outstanding Rs. 20000)</v>
      </c>
    </row>
    <row r="993" customFormat="false" ht="30" hidden="false" customHeight="false" outlineLevel="0" collapsed="false">
      <c r="B993" s="14" t="n">
        <v>992</v>
      </c>
      <c r="C993" s="15"/>
      <c r="D993" s="15" t="s">
        <v>2375</v>
      </c>
      <c r="E993" s="15" t="s">
        <v>25</v>
      </c>
      <c r="F993" s="15" t="n">
        <v>31361</v>
      </c>
      <c r="G993" s="15"/>
      <c r="H993" s="16" t="str">
        <f aca="false">VLOOKUP(F993,'[1]Goa Member''s Details Revised'!$C$2:$AO$7385,2,0)</f>
        <v>L. N. C</v>
      </c>
      <c r="I993" s="15" t="n">
        <v>28</v>
      </c>
      <c r="J993" s="15" t="s">
        <v>214</v>
      </c>
      <c r="K993" s="15" t="n">
        <v>1994</v>
      </c>
      <c r="L993" s="16" t="str">
        <f aca="false">VLOOKUP(F993,'[1]Goa Member''s Details Revised'!$C$2:$AO$7385,9,0)</f>
        <v>Never</v>
      </c>
      <c r="M993" s="15" t="s">
        <v>2376</v>
      </c>
      <c r="N993" s="17" t="n">
        <f aca="false">VLOOKUP(F993,'[1]Goa Member''s Details Revised'!$C$2:$AO$7385,5,0)</f>
        <v>52000</v>
      </c>
      <c r="O993" s="17" t="n">
        <f aca="false">VLOOKUP(F993,'[1]Goa Member''s Details Revised'!$C$2:$AO$7385,5,0)</f>
        <v>52000</v>
      </c>
      <c r="P993" s="17" t="n">
        <f aca="false">VLOOKUP(F993,'[1]Goa Member''s Details Revised'!$C$2:$AO$7385,6,0)</f>
        <v>52000</v>
      </c>
      <c r="Q993" s="17" t="str">
        <f aca="false">VLOOKUP(F993,'[1]Goa Member''s Details Revised'!$C$2:$AO$7385,8,0)</f>
        <v>I.R.M</v>
      </c>
      <c r="R993" s="17" t="n">
        <f aca="false">+O993-P993</f>
        <v>0</v>
      </c>
      <c r="S993" s="15" t="e">
        <f aca="false">+#REF!-K993</f>
        <v>#REF!</v>
      </c>
      <c r="T993" s="17" t="n">
        <f aca="false">IF(Q993="regular",((P993-(P993/99)*S993)),(P993-(P993*20%)))</f>
        <v>41600</v>
      </c>
      <c r="U993" s="17" t="e">
        <f aca="false">((P993-(P993/99)*S993))</f>
        <v>#REF!</v>
      </c>
      <c r="V993" s="17" t="n">
        <f aca="false">IF(Q993="regular",0,(P993-(O993*20%)))</f>
        <v>41600</v>
      </c>
      <c r="W993" s="17"/>
      <c r="X993" s="15"/>
      <c r="Y993" s="18" t="str">
        <f aca="false">VLOOKUP(F993,'[1]Goa Member''s Details Revised'!$C$2:$AO$7385,12,0)</f>
        <v>we send last reminder in 2012.then we did not receive any reply.</v>
      </c>
    </row>
    <row r="994" customFormat="false" ht="30" hidden="false" customHeight="false" outlineLevel="0" collapsed="false">
      <c r="B994" s="14" t="n">
        <v>993</v>
      </c>
      <c r="C994" s="15"/>
      <c r="D994" s="15" t="s">
        <v>2377</v>
      </c>
      <c r="E994" s="15" t="s">
        <v>25</v>
      </c>
      <c r="F994" s="15" t="n">
        <v>31362</v>
      </c>
      <c r="G994" s="15"/>
      <c r="H994" s="16" t="str">
        <f aca="false">VLOOKUP(F994,'[1]Goa Member''s Details Revised'!$C$2:$AO$7385,2,0)</f>
        <v>L. N. C</v>
      </c>
      <c r="I994" s="15" t="n">
        <v>19</v>
      </c>
      <c r="J994" s="15" t="s">
        <v>214</v>
      </c>
      <c r="K994" s="15" t="n">
        <v>1994</v>
      </c>
      <c r="L994" s="16" t="str">
        <f aca="false">VLOOKUP(F994,'[1]Goa Member''s Details Revised'!$C$2:$AO$7385,9,0)</f>
        <v>Never</v>
      </c>
      <c r="M994" s="15" t="s">
        <v>2378</v>
      </c>
      <c r="N994" s="17" t="n">
        <f aca="false">VLOOKUP(F994,'[1]Goa Member''s Details Revised'!$C$2:$AO$7385,5,0)</f>
        <v>32000</v>
      </c>
      <c r="O994" s="17" t="n">
        <f aca="false">VLOOKUP(F994,'[1]Goa Member''s Details Revised'!$C$2:$AO$7385,5,0)</f>
        <v>32000</v>
      </c>
      <c r="P994" s="17" t="n">
        <f aca="false">VLOOKUP(F994,'[1]Goa Member''s Details Revised'!$C$2:$AO$7385,6,0)</f>
        <v>32000</v>
      </c>
      <c r="Q994" s="17" t="str">
        <f aca="false">VLOOKUP(F994,'[1]Goa Member''s Details Revised'!$C$2:$AO$7385,8,0)</f>
        <v>I.R.M</v>
      </c>
      <c r="R994" s="17" t="n">
        <f aca="false">+O994-P994</f>
        <v>0</v>
      </c>
      <c r="S994" s="15" t="e">
        <f aca="false">+#REF!-K994</f>
        <v>#REF!</v>
      </c>
      <c r="T994" s="17" t="n">
        <f aca="false">IF(Q994="regular",((P994-(P994/99)*S994)),(P994-(P994*20%)))</f>
        <v>25600</v>
      </c>
      <c r="U994" s="17" t="e">
        <f aca="false">((P994-(P994/99)*S994))</f>
        <v>#REF!</v>
      </c>
      <c r="V994" s="17" t="n">
        <f aca="false">IF(Q994="regular",0,(P994-(O994*20%)))</f>
        <v>25600</v>
      </c>
      <c r="W994" s="17"/>
      <c r="X994" s="15"/>
      <c r="Y994" s="18" t="str">
        <f aca="false">VLOOKUP(F994,'[1]Goa Member''s Details Revised'!$C$2:$AO$7385,12,0)</f>
        <v>we send last reminder in 2012.then we did not receive any reply.</v>
      </c>
    </row>
    <row r="995" customFormat="false" ht="30" hidden="false" customHeight="false" outlineLevel="0" collapsed="false">
      <c r="B995" s="14" t="n">
        <v>994</v>
      </c>
      <c r="C995" s="15"/>
      <c r="D995" s="15" t="s">
        <v>2379</v>
      </c>
      <c r="E995" s="15" t="s">
        <v>25</v>
      </c>
      <c r="F995" s="15" t="n">
        <v>31364</v>
      </c>
      <c r="G995" s="15"/>
      <c r="H995" s="16" t="str">
        <f aca="false">VLOOKUP(F995,'[1]Goa Member''s Details Revised'!$C$2:$AO$7385,2,0)</f>
        <v>L. N. C</v>
      </c>
      <c r="I995" s="15" t="n">
        <v>29</v>
      </c>
      <c r="J995" s="15" t="s">
        <v>214</v>
      </c>
      <c r="K995" s="15" t="n">
        <v>1994</v>
      </c>
      <c r="L995" s="16" t="str">
        <f aca="false">VLOOKUP(F995,'[1]Goa Member''s Details Revised'!$C$2:$AO$7385,9,0)</f>
        <v>Never</v>
      </c>
      <c r="M995" s="15" t="s">
        <v>2380</v>
      </c>
      <c r="N995" s="17" t="n">
        <f aca="false">VLOOKUP(F995,'[1]Goa Member''s Details Revised'!$C$2:$AO$7385,5,0)</f>
        <v>22000</v>
      </c>
      <c r="O995" s="17" t="n">
        <f aca="false">VLOOKUP(F995,'[1]Goa Member''s Details Revised'!$C$2:$AO$7385,5,0)</f>
        <v>22000</v>
      </c>
      <c r="P995" s="17" t="n">
        <f aca="false">VLOOKUP(F995,'[1]Goa Member''s Details Revised'!$C$2:$AO$7385,6,0)</f>
        <v>22000</v>
      </c>
      <c r="Q995" s="17" t="str">
        <f aca="false">VLOOKUP(F995,'[1]Goa Member''s Details Revised'!$C$2:$AO$7385,8,0)</f>
        <v>I.R.M</v>
      </c>
      <c r="R995" s="17" t="n">
        <f aca="false">+O995-P995</f>
        <v>0</v>
      </c>
      <c r="S995" s="15" t="e">
        <f aca="false">+#REF!-K995</f>
        <v>#REF!</v>
      </c>
      <c r="T995" s="17" t="n">
        <f aca="false">IF(Q995="regular",((P995-(P995/99)*S995)),(P995-(P995*20%)))</f>
        <v>17600</v>
      </c>
      <c r="U995" s="17" t="e">
        <f aca="false">((P995-(P995/99)*S995))</f>
        <v>#REF!</v>
      </c>
      <c r="V995" s="17" t="n">
        <f aca="false">IF(Q995="regular",0,(P995-(O995*20%)))</f>
        <v>17600</v>
      </c>
      <c r="W995" s="17"/>
      <c r="X995" s="15"/>
      <c r="Y995" s="18" t="str">
        <f aca="false">VLOOKUP(F995,'[1]Goa Member''s Details Revised'!$C$2:$AO$7385,12,0)</f>
        <v>we send last reminder in 2012.then we did not receive any reply.</v>
      </c>
    </row>
    <row r="996" customFormat="false" ht="30" hidden="false" customHeight="false" outlineLevel="0" collapsed="false">
      <c r="B996" s="14" t="n">
        <v>995</v>
      </c>
      <c r="C996" s="15"/>
      <c r="D996" s="15" t="s">
        <v>2381</v>
      </c>
      <c r="E996" s="15" t="s">
        <v>25</v>
      </c>
      <c r="F996" s="15" t="n">
        <v>31365</v>
      </c>
      <c r="G996" s="15"/>
      <c r="H996" s="16" t="str">
        <f aca="false">VLOOKUP(F996,'[1]Goa Member''s Details Revised'!$C$2:$AO$7385,2,0)</f>
        <v>L. N. C</v>
      </c>
      <c r="I996" s="15" t="n">
        <v>29</v>
      </c>
      <c r="J996" s="15" t="s">
        <v>214</v>
      </c>
      <c r="K996" s="15" t="n">
        <v>1994</v>
      </c>
      <c r="L996" s="16" t="str">
        <f aca="false">VLOOKUP(F996,'[1]Goa Member''s Details Revised'!$C$2:$AO$7385,9,0)</f>
        <v>Never</v>
      </c>
      <c r="M996" s="15" t="s">
        <v>2382</v>
      </c>
      <c r="N996" s="17" t="n">
        <f aca="false">VLOOKUP(F996,'[1]Goa Member''s Details Revised'!$C$2:$AO$7385,5,0)</f>
        <v>22000</v>
      </c>
      <c r="O996" s="17" t="n">
        <f aca="false">VLOOKUP(F996,'[1]Goa Member''s Details Revised'!$C$2:$AO$7385,5,0)</f>
        <v>22000</v>
      </c>
      <c r="P996" s="17" t="n">
        <f aca="false">VLOOKUP(F996,'[1]Goa Member''s Details Revised'!$C$2:$AO$7385,6,0)</f>
        <v>22000</v>
      </c>
      <c r="Q996" s="17" t="str">
        <f aca="false">VLOOKUP(F996,'[1]Goa Member''s Details Revised'!$C$2:$AO$7385,8,0)</f>
        <v>I.R.M</v>
      </c>
      <c r="R996" s="17" t="n">
        <f aca="false">+O996-P996</f>
        <v>0</v>
      </c>
      <c r="S996" s="15" t="e">
        <f aca="false">+#REF!-K996</f>
        <v>#REF!</v>
      </c>
      <c r="T996" s="17" t="n">
        <f aca="false">IF(Q996="regular",((P996-(P996/99)*S996)),(P996-(P996*20%)))</f>
        <v>17600</v>
      </c>
      <c r="U996" s="17" t="e">
        <f aca="false">((P996-(P996/99)*S996))</f>
        <v>#REF!</v>
      </c>
      <c r="V996" s="17" t="n">
        <f aca="false">IF(Q996="regular",0,(P996-(O996*20%)))</f>
        <v>17600</v>
      </c>
      <c r="W996" s="17"/>
      <c r="X996" s="15"/>
      <c r="Y996" s="18" t="str">
        <f aca="false">VLOOKUP(F996,'[1]Goa Member''s Details Revised'!$C$2:$AO$7385,12,0)</f>
        <v>we send last reminder in 2012.then we did not receive any reply.</v>
      </c>
    </row>
    <row r="997" customFormat="false" ht="30" hidden="false" customHeight="false" outlineLevel="0" collapsed="false">
      <c r="B997" s="14" t="n">
        <v>996</v>
      </c>
      <c r="C997" s="15"/>
      <c r="D997" s="15" t="s">
        <v>2383</v>
      </c>
      <c r="E997" s="15" t="s">
        <v>25</v>
      </c>
      <c r="F997" s="15" t="n">
        <v>31366</v>
      </c>
      <c r="G997" s="15"/>
      <c r="H997" s="16" t="str">
        <f aca="false">VLOOKUP(F997,'[1]Goa Member''s Details Revised'!$C$2:$AO$7385,2,0)</f>
        <v>L. N. C</v>
      </c>
      <c r="I997" s="15" t="n">
        <v>25</v>
      </c>
      <c r="J997" s="15" t="s">
        <v>214</v>
      </c>
      <c r="K997" s="15" t="n">
        <v>1994</v>
      </c>
      <c r="L997" s="16" t="str">
        <f aca="false">VLOOKUP(F997,'[1]Goa Member''s Details Revised'!$C$2:$AO$7385,9,0)</f>
        <v>Never</v>
      </c>
      <c r="M997" s="15" t="s">
        <v>2384</v>
      </c>
      <c r="N997" s="17" t="n">
        <f aca="false">VLOOKUP(F997,'[1]Goa Member''s Details Revised'!$C$2:$AO$7385,5,0)</f>
        <v>22000</v>
      </c>
      <c r="O997" s="17" t="n">
        <f aca="false">VLOOKUP(F997,'[1]Goa Member''s Details Revised'!$C$2:$AO$7385,5,0)</f>
        <v>22000</v>
      </c>
      <c r="P997" s="17" t="n">
        <f aca="false">VLOOKUP(F997,'[1]Goa Member''s Details Revised'!$C$2:$AO$7385,6,0)</f>
        <v>22000</v>
      </c>
      <c r="Q997" s="17" t="str">
        <f aca="false">VLOOKUP(F997,'[1]Goa Member''s Details Revised'!$C$2:$AO$7385,8,0)</f>
        <v>I.R.M</v>
      </c>
      <c r="R997" s="17" t="n">
        <f aca="false">+O997-P997</f>
        <v>0</v>
      </c>
      <c r="S997" s="15" t="e">
        <f aca="false">+#REF!-K997</f>
        <v>#REF!</v>
      </c>
      <c r="T997" s="17" t="n">
        <f aca="false">IF(Q997="regular",((P997-(P997/99)*S997)),(P997-(P997*20%)))</f>
        <v>17600</v>
      </c>
      <c r="U997" s="17" t="e">
        <f aca="false">((P997-(P997/99)*S997))</f>
        <v>#REF!</v>
      </c>
      <c r="V997" s="17" t="n">
        <f aca="false">IF(Q997="regular",0,(P997-(O997*20%)))</f>
        <v>17600</v>
      </c>
      <c r="W997" s="17"/>
      <c r="X997" s="15"/>
      <c r="Y997" s="18" t="str">
        <f aca="false">VLOOKUP(F997,'[1]Goa Member''s Details Revised'!$C$2:$AO$7385,12,0)</f>
        <v>we send last reminder in 2012.then we did not receive any reply.</v>
      </c>
    </row>
    <row r="998" customFormat="false" ht="30" hidden="false" customHeight="false" outlineLevel="0" collapsed="false">
      <c r="B998" s="14" t="n">
        <v>997</v>
      </c>
      <c r="C998" s="15"/>
      <c r="D998" s="15" t="s">
        <v>2385</v>
      </c>
      <c r="E998" s="15" t="s">
        <v>25</v>
      </c>
      <c r="F998" s="15" t="n">
        <v>31368</v>
      </c>
      <c r="G998" s="15"/>
      <c r="H998" s="16" t="str">
        <f aca="false">VLOOKUP(F998,'[1]Goa Member''s Details Revised'!$C$2:$AO$7385,2,0)</f>
        <v>L. N. C</v>
      </c>
      <c r="I998" s="15" t="n">
        <v>1</v>
      </c>
      <c r="J998" s="15" t="s">
        <v>255</v>
      </c>
      <c r="K998" s="15" t="n">
        <v>1994</v>
      </c>
      <c r="L998" s="16" t="str">
        <f aca="false">VLOOKUP(F998,'[1]Goa Member''s Details Revised'!$C$2:$AO$7385,9,0)</f>
        <v>Never</v>
      </c>
      <c r="M998" s="15" t="s">
        <v>2386</v>
      </c>
      <c r="N998" s="17" t="n">
        <f aca="false">VLOOKUP(F998,'[1]Goa Member''s Details Revised'!$C$2:$AO$7385,5,0)</f>
        <v>52000</v>
      </c>
      <c r="O998" s="17" t="n">
        <f aca="false">VLOOKUP(F998,'[1]Goa Member''s Details Revised'!$C$2:$AO$7385,5,0)</f>
        <v>52000</v>
      </c>
      <c r="P998" s="17" t="n">
        <f aca="false">VLOOKUP(F998,'[1]Goa Member''s Details Revised'!$C$2:$AO$7385,6,0)</f>
        <v>52000</v>
      </c>
      <c r="Q998" s="17" t="str">
        <f aca="false">VLOOKUP(F998,'[1]Goa Member''s Details Revised'!$C$2:$AO$7385,8,0)</f>
        <v>I.R.M</v>
      </c>
      <c r="R998" s="17" t="n">
        <f aca="false">+O998-P998</f>
        <v>0</v>
      </c>
      <c r="S998" s="15" t="e">
        <f aca="false">+#REF!-K998</f>
        <v>#REF!</v>
      </c>
      <c r="T998" s="17" t="n">
        <f aca="false">IF(Q998="regular",((P998-(P998/99)*S998)),(P998-(P998*20%)))</f>
        <v>41600</v>
      </c>
      <c r="U998" s="17" t="e">
        <f aca="false">((P998-(P998/99)*S998))</f>
        <v>#REF!</v>
      </c>
      <c r="V998" s="17" t="n">
        <f aca="false">IF(Q998="regular",0,(P998-(O998*20%)))</f>
        <v>41600</v>
      </c>
      <c r="W998" s="17"/>
      <c r="X998" s="15"/>
      <c r="Y998" s="18" t="str">
        <f aca="false">VLOOKUP(F998,'[1]Goa Member''s Details Revised'!$C$2:$AO$7385,12,0)</f>
        <v>we send last reminder in 2012.then we did not receive any reply.</v>
      </c>
    </row>
    <row r="999" customFormat="false" ht="15" hidden="false" customHeight="false" outlineLevel="0" collapsed="false">
      <c r="B999" s="14" t="n">
        <v>998</v>
      </c>
      <c r="C999" s="15"/>
      <c r="D999" s="15" t="s">
        <v>2387</v>
      </c>
      <c r="E999" s="15" t="s">
        <v>25</v>
      </c>
      <c r="F999" s="15" t="n">
        <v>31373</v>
      </c>
      <c r="G999" s="15"/>
      <c r="H999" s="16" t="str">
        <f aca="false">VLOOKUP(F999,'[1]Goa Member''s Details Revised'!$C$2:$AO$7385,2,0)</f>
        <v>L. N. C</v>
      </c>
      <c r="I999" s="15" t="n">
        <v>1</v>
      </c>
      <c r="J999" s="15" t="s">
        <v>255</v>
      </c>
      <c r="K999" s="15" t="n">
        <v>1994</v>
      </c>
      <c r="L999" s="16" t="str">
        <f aca="false">VLOOKUP(F999,'[1]Goa Member''s Details Revised'!$C$2:$AO$7385,9,0)</f>
        <v>Never</v>
      </c>
      <c r="M999" s="15" t="s">
        <v>2388</v>
      </c>
      <c r="N999" s="17" t="n">
        <f aca="false">VLOOKUP(F999,'[1]Goa Member''s Details Revised'!$C$2:$AO$7385,5,0)</f>
        <v>42000</v>
      </c>
      <c r="O999" s="17" t="n">
        <f aca="false">VLOOKUP(F999,'[1]Goa Member''s Details Revised'!$C$2:$AO$7385,5,0)</f>
        <v>42000</v>
      </c>
      <c r="P999" s="17" t="n">
        <f aca="false">VLOOKUP(F999,'[1]Goa Member''s Details Revised'!$C$2:$AO$7385,6,0)</f>
        <v>12600</v>
      </c>
      <c r="Q999" s="17" t="str">
        <f aca="false">VLOOKUP(F999,'[1]Goa Member''s Details Revised'!$C$2:$AO$7385,8,0)</f>
        <v>Outstanding</v>
      </c>
      <c r="R999" s="17" t="n">
        <f aca="false">+O999-P999</f>
        <v>29400</v>
      </c>
      <c r="S999" s="15" t="e">
        <f aca="false">+#REF!-K999</f>
        <v>#REF!</v>
      </c>
      <c r="T999" s="17" t="n">
        <f aca="false">IF(Q999="regular",((P999-(P999/99)*S999)),(P999-(P999*20%)))</f>
        <v>10080</v>
      </c>
      <c r="U999" s="17" t="e">
        <f aca="false">((P999-(P999/99)*S999))</f>
        <v>#REF!</v>
      </c>
      <c r="V999" s="17" t="n">
        <f aca="false">IF(Q999="regular",0,(P999-(O999*20%)))</f>
        <v>4200</v>
      </c>
      <c r="W999" s="17"/>
      <c r="X999" s="15"/>
      <c r="Y999" s="18" t="str">
        <f aca="false">VLOOKUP(F999,'[1]Goa Member''s Details Revised'!$C$2:$AO$7385,12,0)</f>
        <v>last communication 94 (Outstanding Rs. 29400/-)</v>
      </c>
    </row>
    <row r="1000" customFormat="false" ht="45" hidden="false" customHeight="false" outlineLevel="0" collapsed="false">
      <c r="B1000" s="14" t="n">
        <v>999</v>
      </c>
      <c r="C1000" s="15"/>
      <c r="D1000" s="15" t="s">
        <v>2389</v>
      </c>
      <c r="E1000" s="15" t="s">
        <v>25</v>
      </c>
      <c r="F1000" s="15" t="n">
        <v>31374</v>
      </c>
      <c r="G1000" s="15"/>
      <c r="H1000" s="16" t="str">
        <f aca="false">VLOOKUP(F1000,'[1]Goa Member''s Details Revised'!$C$2:$AO$7385,2,0)</f>
        <v>L. N. C</v>
      </c>
      <c r="I1000" s="15" t="n">
        <v>1</v>
      </c>
      <c r="J1000" s="15" t="s">
        <v>255</v>
      </c>
      <c r="K1000" s="15" t="n">
        <v>1994</v>
      </c>
      <c r="L1000" s="16" t="n">
        <f aca="false">VLOOKUP(F1000,'[1]Goa Member''s Details Revised'!$C$2:$AO$7385,9,0)</f>
        <v>2010</v>
      </c>
      <c r="M1000" s="15" t="s">
        <v>2390</v>
      </c>
      <c r="N1000" s="17" t="n">
        <f aca="false">VLOOKUP(F1000,'[1]Goa Member''s Details Revised'!$C$2:$AO$7385,5,0)</f>
        <v>22000</v>
      </c>
      <c r="O1000" s="17" t="n">
        <f aca="false">VLOOKUP(F1000,'[1]Goa Member''s Details Revised'!$C$2:$AO$7385,5,0)</f>
        <v>22000</v>
      </c>
      <c r="P1000" s="17" t="n">
        <f aca="false">VLOOKUP(F1000,'[1]Goa Member''s Details Revised'!$C$2:$AO$7385,6,0)</f>
        <v>22000</v>
      </c>
      <c r="Q1000" s="17" t="str">
        <f aca="false">VLOOKUP(F1000,'[1]Goa Member''s Details Revised'!$C$2:$AO$7385,8,0)</f>
        <v>R.M</v>
      </c>
      <c r="R1000" s="17" t="n">
        <f aca="false">+O1000-P1000</f>
        <v>0</v>
      </c>
      <c r="S1000" s="15" t="e">
        <f aca="false">+#REF!-K1000</f>
        <v>#REF!</v>
      </c>
      <c r="T1000" s="17" t="n">
        <f aca="false">IF(Q1000="regular",((P1000-(P1000/99)*S1000)),(P1000-(P1000*20%)))</f>
        <v>17600</v>
      </c>
      <c r="U1000" s="17" t="e">
        <f aca="false">((P1000-(P1000/99)*S1000))</f>
        <v>#REF!</v>
      </c>
      <c r="V1000" s="17" t="n">
        <f aca="false">IF(Q1000="regular",0,(P1000-(O1000*20%)))</f>
        <v>17600</v>
      </c>
      <c r="W1000" s="17"/>
      <c r="X1000" s="15"/>
      <c r="Y1000" s="18" t="str">
        <f aca="false">VLOOKUP(F1000,'[1]Goa Member''s Details Revised'!$C$2:$AO$7385,12,0)</f>
        <v>no reminder send last communication 10….membership transferred from K.P Singh to Randhir Singh to Rajpal Singh in 08</v>
      </c>
    </row>
    <row r="1001" customFormat="false" ht="30" hidden="false" customHeight="false" outlineLevel="0" collapsed="false">
      <c r="B1001" s="14" t="n">
        <v>1000</v>
      </c>
      <c r="C1001" s="15"/>
      <c r="D1001" s="15" t="s">
        <v>2391</v>
      </c>
      <c r="E1001" s="15" t="s">
        <v>25</v>
      </c>
      <c r="F1001" s="15" t="n">
        <v>31375</v>
      </c>
      <c r="G1001" s="15"/>
      <c r="H1001" s="16" t="str">
        <f aca="false">VLOOKUP(F1001,'[1]Goa Member''s Details Revised'!$C$2:$AO$7385,2,0)</f>
        <v>L. N. C</v>
      </c>
      <c r="I1001" s="15" t="n">
        <v>4</v>
      </c>
      <c r="J1001" s="15" t="s">
        <v>255</v>
      </c>
      <c r="K1001" s="15" t="n">
        <v>1994</v>
      </c>
      <c r="L1001" s="16" t="str">
        <f aca="false">VLOOKUP(F1001,'[1]Goa Member''s Details Revised'!$C$2:$AO$7385,9,0)</f>
        <v>Never</v>
      </c>
      <c r="M1001" s="15" t="s">
        <v>2392</v>
      </c>
      <c r="N1001" s="17" t="n">
        <f aca="false">VLOOKUP(F1001,'[1]Goa Member''s Details Revised'!$C$2:$AO$7385,5,0)</f>
        <v>22000</v>
      </c>
      <c r="O1001" s="17" t="n">
        <f aca="false">VLOOKUP(F1001,'[1]Goa Member''s Details Revised'!$C$2:$AO$7385,5,0)</f>
        <v>22000</v>
      </c>
      <c r="P1001" s="17" t="n">
        <f aca="false">VLOOKUP(F1001,'[1]Goa Member''s Details Revised'!$C$2:$AO$7385,6,0)</f>
        <v>22000</v>
      </c>
      <c r="Q1001" s="17" t="str">
        <f aca="false">VLOOKUP(F1001,'[1]Goa Member''s Details Revised'!$C$2:$AO$7385,8,0)</f>
        <v>I.R.M</v>
      </c>
      <c r="R1001" s="17" t="n">
        <f aca="false">+O1001-P1001</f>
        <v>0</v>
      </c>
      <c r="S1001" s="15" t="e">
        <f aca="false">+#REF!-K1001</f>
        <v>#REF!</v>
      </c>
      <c r="T1001" s="17" t="n">
        <f aca="false">IF(Q1001="regular",((P1001-(P1001/99)*S1001)),(P1001-(P1001*20%)))</f>
        <v>17600</v>
      </c>
      <c r="U1001" s="17" t="e">
        <f aca="false">((P1001-(P1001/99)*S1001))</f>
        <v>#REF!</v>
      </c>
      <c r="V1001" s="17" t="n">
        <f aca="false">IF(Q1001="regular",0,(P1001-(O1001*20%)))</f>
        <v>17600</v>
      </c>
      <c r="W1001" s="17"/>
      <c r="X1001" s="15"/>
      <c r="Y1001" s="18" t="str">
        <f aca="false">VLOOKUP(F1001,'[1]Goa Member''s Details Revised'!$C$2:$AO$7385,12,0)</f>
        <v>we send last reminder in 2012.then we did not receive any reply.</v>
      </c>
    </row>
    <row r="1002" customFormat="false" ht="30" hidden="false" customHeight="false" outlineLevel="0" collapsed="false">
      <c r="B1002" s="14" t="n">
        <v>1001</v>
      </c>
      <c r="C1002" s="15"/>
      <c r="D1002" s="15" t="s">
        <v>2393</v>
      </c>
      <c r="E1002" s="15" t="s">
        <v>25</v>
      </c>
      <c r="F1002" s="15" t="n">
        <v>31376</v>
      </c>
      <c r="G1002" s="15"/>
      <c r="H1002" s="16" t="str">
        <f aca="false">VLOOKUP(F1002,'[1]Goa Member''s Details Revised'!$C$2:$AO$7385,2,0)</f>
        <v>L. N. C</v>
      </c>
      <c r="I1002" s="15" t="n">
        <v>4</v>
      </c>
      <c r="J1002" s="15" t="s">
        <v>255</v>
      </c>
      <c r="K1002" s="15" t="n">
        <v>1994</v>
      </c>
      <c r="L1002" s="16" t="str">
        <f aca="false">VLOOKUP(F1002,'[1]Goa Member''s Details Revised'!$C$2:$AO$7385,9,0)</f>
        <v>Never</v>
      </c>
      <c r="M1002" s="15" t="s">
        <v>2394</v>
      </c>
      <c r="N1002" s="17" t="n">
        <f aca="false">VLOOKUP(F1002,'[1]Goa Member''s Details Revised'!$C$2:$AO$7385,5,0)</f>
        <v>22000</v>
      </c>
      <c r="O1002" s="17" t="n">
        <f aca="false">VLOOKUP(F1002,'[1]Goa Member''s Details Revised'!$C$2:$AO$7385,5,0)</f>
        <v>22000</v>
      </c>
      <c r="P1002" s="17" t="n">
        <f aca="false">VLOOKUP(F1002,'[1]Goa Member''s Details Revised'!$C$2:$AO$7385,6,0)</f>
        <v>22000</v>
      </c>
      <c r="Q1002" s="17" t="str">
        <f aca="false">VLOOKUP(F1002,'[1]Goa Member''s Details Revised'!$C$2:$AO$7385,8,0)</f>
        <v>I.R.M</v>
      </c>
      <c r="R1002" s="17" t="n">
        <f aca="false">+O1002-P1002</f>
        <v>0</v>
      </c>
      <c r="S1002" s="15" t="e">
        <f aca="false">+#REF!-K1002</f>
        <v>#REF!</v>
      </c>
      <c r="T1002" s="17" t="n">
        <f aca="false">IF(Q1002="regular",((P1002-(P1002/99)*S1002)),(P1002-(P1002*20%)))</f>
        <v>17600</v>
      </c>
      <c r="U1002" s="17" t="e">
        <f aca="false">((P1002-(P1002/99)*S1002))</f>
        <v>#REF!</v>
      </c>
      <c r="V1002" s="17" t="n">
        <f aca="false">IF(Q1002="regular",0,(P1002-(O1002*20%)))</f>
        <v>17600</v>
      </c>
      <c r="W1002" s="17"/>
      <c r="X1002" s="15"/>
      <c r="Y1002" s="18" t="str">
        <f aca="false">VLOOKUP(F1002,'[1]Goa Member''s Details Revised'!$C$2:$AO$7385,12,0)</f>
        <v>we send last reminder in 2012.then we did not receive any reply.</v>
      </c>
    </row>
    <row r="1003" customFormat="false" ht="30" hidden="false" customHeight="false" outlineLevel="0" collapsed="false">
      <c r="B1003" s="14" t="n">
        <v>1002</v>
      </c>
      <c r="C1003" s="15"/>
      <c r="D1003" s="15" t="s">
        <v>2395</v>
      </c>
      <c r="E1003" s="15" t="s">
        <v>25</v>
      </c>
      <c r="F1003" s="15" t="n">
        <v>31377</v>
      </c>
      <c r="G1003" s="15"/>
      <c r="H1003" s="16" t="str">
        <f aca="false">VLOOKUP(F1003,'[1]Goa Member''s Details Revised'!$C$2:$AO$7385,2,0)</f>
        <v>L. N. C</v>
      </c>
      <c r="I1003" s="15" t="n">
        <v>4</v>
      </c>
      <c r="J1003" s="15" t="s">
        <v>255</v>
      </c>
      <c r="K1003" s="15" t="n">
        <v>1994</v>
      </c>
      <c r="L1003" s="16" t="str">
        <f aca="false">VLOOKUP(F1003,'[1]Goa Member''s Details Revised'!$C$2:$AO$7385,9,0)</f>
        <v>Never</v>
      </c>
      <c r="M1003" s="15" t="s">
        <v>2396</v>
      </c>
      <c r="N1003" s="17" t="n">
        <f aca="false">VLOOKUP(F1003,'[1]Goa Member''s Details Revised'!$C$2:$AO$7385,5,0)</f>
        <v>22000</v>
      </c>
      <c r="O1003" s="17" t="n">
        <f aca="false">VLOOKUP(F1003,'[1]Goa Member''s Details Revised'!$C$2:$AO$7385,5,0)</f>
        <v>22000</v>
      </c>
      <c r="P1003" s="17" t="n">
        <f aca="false">VLOOKUP(F1003,'[1]Goa Member''s Details Revised'!$C$2:$AO$7385,6,0)</f>
        <v>22000</v>
      </c>
      <c r="Q1003" s="17" t="str">
        <f aca="false">VLOOKUP(F1003,'[1]Goa Member''s Details Revised'!$C$2:$AO$7385,8,0)</f>
        <v>I.R.M</v>
      </c>
      <c r="R1003" s="17" t="n">
        <f aca="false">+O1003-P1003</f>
        <v>0</v>
      </c>
      <c r="S1003" s="15" t="e">
        <f aca="false">+#REF!-K1003</f>
        <v>#REF!</v>
      </c>
      <c r="T1003" s="17" t="n">
        <f aca="false">IF(Q1003="regular",((P1003-(P1003/99)*S1003)),(P1003-(P1003*20%)))</f>
        <v>17600</v>
      </c>
      <c r="U1003" s="17" t="e">
        <f aca="false">((P1003-(P1003/99)*S1003))</f>
        <v>#REF!</v>
      </c>
      <c r="V1003" s="17" t="n">
        <f aca="false">IF(Q1003="regular",0,(P1003-(O1003*20%)))</f>
        <v>17600</v>
      </c>
      <c r="W1003" s="17"/>
      <c r="X1003" s="15"/>
      <c r="Y1003" s="18" t="str">
        <f aca="false">VLOOKUP(F1003,'[1]Goa Member''s Details Revised'!$C$2:$AO$7385,12,0)</f>
        <v>we send last reminder in 2012.then we did not receive any reply.</v>
      </c>
    </row>
    <row r="1004" customFormat="false" ht="30" hidden="false" customHeight="false" outlineLevel="0" collapsed="false">
      <c r="B1004" s="14" t="n">
        <v>1003</v>
      </c>
      <c r="C1004" s="15"/>
      <c r="D1004" s="15" t="s">
        <v>2397</v>
      </c>
      <c r="E1004" s="15" t="s">
        <v>25</v>
      </c>
      <c r="F1004" s="15" t="n">
        <v>31380</v>
      </c>
      <c r="G1004" s="15"/>
      <c r="H1004" s="16" t="str">
        <f aca="false">VLOOKUP(F1004,'[1]Goa Member''s Details Revised'!$C$2:$AO$7385,2,0)</f>
        <v>L. N. C</v>
      </c>
      <c r="I1004" s="15" t="n">
        <v>5</v>
      </c>
      <c r="J1004" s="15" t="s">
        <v>255</v>
      </c>
      <c r="K1004" s="15" t="n">
        <v>1994</v>
      </c>
      <c r="L1004" s="16" t="str">
        <f aca="false">VLOOKUP(F1004,'[1]Goa Member''s Details Revised'!$C$2:$AO$7385,9,0)</f>
        <v>Never</v>
      </c>
      <c r="M1004" s="15" t="s">
        <v>2398</v>
      </c>
      <c r="N1004" s="17" t="n">
        <f aca="false">VLOOKUP(F1004,'[1]Goa Member''s Details Revised'!$C$2:$AO$7385,5,0)</f>
        <v>65000</v>
      </c>
      <c r="O1004" s="17" t="n">
        <f aca="false">VLOOKUP(F1004,'[1]Goa Member''s Details Revised'!$C$2:$AO$7385,5,0)</f>
        <v>65000</v>
      </c>
      <c r="P1004" s="17" t="n">
        <f aca="false">VLOOKUP(F1004,'[1]Goa Member''s Details Revised'!$C$2:$AO$7385,6,0)</f>
        <v>61750</v>
      </c>
      <c r="Q1004" s="17" t="str">
        <f aca="false">VLOOKUP(F1004,'[1]Goa Member''s Details Revised'!$C$2:$AO$7385,8,0)</f>
        <v>I.R.M</v>
      </c>
      <c r="R1004" s="17" t="n">
        <f aca="false">+O1004-P1004</f>
        <v>3250</v>
      </c>
      <c r="S1004" s="15" t="e">
        <f aca="false">+#REF!-K1004</f>
        <v>#REF!</v>
      </c>
      <c r="T1004" s="17" t="n">
        <f aca="false">IF(Q1004="regular",((P1004-(P1004/99)*S1004)),(P1004-(P1004*20%)))</f>
        <v>49400</v>
      </c>
      <c r="U1004" s="17" t="e">
        <f aca="false">((P1004-(P1004/99)*S1004))</f>
        <v>#REF!</v>
      </c>
      <c r="V1004" s="17" t="n">
        <f aca="false">IF(Q1004="regular",0,(P1004-(O1004*20%)))</f>
        <v>48750</v>
      </c>
      <c r="W1004" s="17"/>
      <c r="X1004" s="15"/>
      <c r="Y1004" s="18" t="str">
        <f aca="false">VLOOKUP(F1004,'[1]Goa Member''s Details Revised'!$C$2:$AO$7385,12,0)</f>
        <v>we send last reminder in 2012.then we did not receive any reply.</v>
      </c>
    </row>
    <row r="1005" customFormat="false" ht="30" hidden="false" customHeight="false" outlineLevel="0" collapsed="false">
      <c r="B1005" s="14" t="n">
        <v>1004</v>
      </c>
      <c r="C1005" s="15"/>
      <c r="D1005" s="15" t="s">
        <v>2399</v>
      </c>
      <c r="E1005" s="15" t="s">
        <v>25</v>
      </c>
      <c r="F1005" s="15" t="n">
        <v>31381</v>
      </c>
      <c r="G1005" s="15"/>
      <c r="H1005" s="16" t="str">
        <f aca="false">VLOOKUP(F1005,'[1]Goa Member''s Details Revised'!$C$2:$AO$7385,2,0)</f>
        <v>L. N. C</v>
      </c>
      <c r="I1005" s="15" t="n">
        <v>5</v>
      </c>
      <c r="J1005" s="15" t="s">
        <v>255</v>
      </c>
      <c r="K1005" s="15" t="n">
        <v>1994</v>
      </c>
      <c r="L1005" s="16" t="str">
        <f aca="false">VLOOKUP(F1005,'[1]Goa Member''s Details Revised'!$C$2:$AO$7385,9,0)</f>
        <v>Never</v>
      </c>
      <c r="M1005" s="15" t="s">
        <v>2400</v>
      </c>
      <c r="N1005" s="17" t="n">
        <f aca="false">VLOOKUP(F1005,'[1]Goa Member''s Details Revised'!$C$2:$AO$7385,5,0)</f>
        <v>22000</v>
      </c>
      <c r="O1005" s="17" t="n">
        <f aca="false">VLOOKUP(F1005,'[1]Goa Member''s Details Revised'!$C$2:$AO$7385,5,0)</f>
        <v>22000</v>
      </c>
      <c r="P1005" s="17" t="n">
        <f aca="false">VLOOKUP(F1005,'[1]Goa Member''s Details Revised'!$C$2:$AO$7385,6,0)</f>
        <v>22000</v>
      </c>
      <c r="Q1005" s="17" t="str">
        <f aca="false">VLOOKUP(F1005,'[1]Goa Member''s Details Revised'!$C$2:$AO$7385,8,0)</f>
        <v>I.R.M</v>
      </c>
      <c r="R1005" s="17" t="n">
        <f aca="false">+O1005-P1005</f>
        <v>0</v>
      </c>
      <c r="S1005" s="15" t="e">
        <f aca="false">+#REF!-K1005</f>
        <v>#REF!</v>
      </c>
      <c r="T1005" s="17" t="n">
        <f aca="false">IF(Q1005="regular",((P1005-(P1005/99)*S1005)),(P1005-(P1005*20%)))</f>
        <v>17600</v>
      </c>
      <c r="U1005" s="17" t="e">
        <f aca="false">((P1005-(P1005/99)*S1005))</f>
        <v>#REF!</v>
      </c>
      <c r="V1005" s="17" t="n">
        <f aca="false">IF(Q1005="regular",0,(P1005-(O1005*20%)))</f>
        <v>17600</v>
      </c>
      <c r="W1005" s="17"/>
      <c r="X1005" s="15"/>
      <c r="Y1005" s="18" t="str">
        <f aca="false">VLOOKUP(F1005,'[1]Goa Member''s Details Revised'!$C$2:$AO$7385,12,0)</f>
        <v>visit reply for his status of membership on last communication 07/06/2017</v>
      </c>
    </row>
    <row r="1006" customFormat="false" ht="15" hidden="false" customHeight="false" outlineLevel="0" collapsed="false">
      <c r="B1006" s="14" t="n">
        <v>1005</v>
      </c>
      <c r="C1006" s="15"/>
      <c r="D1006" s="15" t="s">
        <v>2401</v>
      </c>
      <c r="E1006" s="15" t="s">
        <v>25</v>
      </c>
      <c r="F1006" s="15" t="n">
        <v>31382</v>
      </c>
      <c r="G1006" s="15"/>
      <c r="H1006" s="16" t="str">
        <f aca="false">VLOOKUP(F1006,'[1]Goa Member''s Details Revised'!$C$2:$AO$7385,2,0)</f>
        <v>L. N. C</v>
      </c>
      <c r="I1006" s="15" t="n">
        <v>5</v>
      </c>
      <c r="J1006" s="15" t="s">
        <v>255</v>
      </c>
      <c r="K1006" s="15" t="n">
        <v>1994</v>
      </c>
      <c r="L1006" s="16" t="str">
        <f aca="false">VLOOKUP(F1006,'[1]Goa Member''s Details Revised'!$C$2:$AO$7385,9,0)</f>
        <v>Never</v>
      </c>
      <c r="M1006" s="15" t="s">
        <v>2402</v>
      </c>
      <c r="N1006" s="17" t="n">
        <f aca="false">VLOOKUP(F1006,'[1]Goa Member''s Details Revised'!$C$2:$AO$7385,5,0)</f>
        <v>30000</v>
      </c>
      <c r="O1006" s="17" t="n">
        <f aca="false">VLOOKUP(F1006,'[1]Goa Member''s Details Revised'!$C$2:$AO$7385,5,0)</f>
        <v>30000</v>
      </c>
      <c r="P1006" s="17" t="n">
        <f aca="false">VLOOKUP(F1006,'[1]Goa Member''s Details Revised'!$C$2:$AO$7385,6,0)</f>
        <v>30000</v>
      </c>
      <c r="Q1006" s="17" t="str">
        <f aca="false">VLOOKUP(F1006,'[1]Goa Member''s Details Revised'!$C$2:$AO$7385,8,0)</f>
        <v>I.R.M</v>
      </c>
      <c r="R1006" s="17" t="n">
        <f aca="false">+O1006-P1006</f>
        <v>0</v>
      </c>
      <c r="S1006" s="15" t="e">
        <f aca="false">+#REF!-K1006</f>
        <v>#REF!</v>
      </c>
      <c r="T1006" s="17" t="n">
        <f aca="false">IF(Q1006="regular",((P1006-(P1006/99)*S1006)),(P1006-(P1006*20%)))</f>
        <v>24000</v>
      </c>
      <c r="U1006" s="17" t="e">
        <f aca="false">((P1006-(P1006/99)*S1006))</f>
        <v>#REF!</v>
      </c>
      <c r="V1006" s="17" t="n">
        <f aca="false">IF(Q1006="regular",0,(P1006-(O1006*20%)))</f>
        <v>24000</v>
      </c>
      <c r="W1006" s="17"/>
      <c r="X1006" s="15"/>
      <c r="Y1006" s="18" t="str">
        <f aca="false">VLOOKUP(F1006,'[1]Goa Member''s Details Revised'!$C$2:$AO$7385,12,0)</f>
        <v>last communication 06</v>
      </c>
    </row>
    <row r="1007" customFormat="false" ht="30" hidden="false" customHeight="false" outlineLevel="0" collapsed="false">
      <c r="B1007" s="14" t="n">
        <v>1006</v>
      </c>
      <c r="C1007" s="15"/>
      <c r="D1007" s="15" t="s">
        <v>2403</v>
      </c>
      <c r="E1007" s="15" t="s">
        <v>25</v>
      </c>
      <c r="F1007" s="15" t="n">
        <v>31383</v>
      </c>
      <c r="G1007" s="15"/>
      <c r="H1007" s="16" t="str">
        <f aca="false">VLOOKUP(F1007,'[1]Goa Member''s Details Revised'!$C$2:$AO$7385,2,0)</f>
        <v>L. N. C</v>
      </c>
      <c r="I1007" s="15" t="n">
        <v>15</v>
      </c>
      <c r="J1007" s="15" t="s">
        <v>214</v>
      </c>
      <c r="K1007" s="15" t="n">
        <v>1994</v>
      </c>
      <c r="L1007" s="16" t="str">
        <f aca="false">VLOOKUP(F1007,'[1]Goa Member''s Details Revised'!$C$2:$AO$7385,9,0)</f>
        <v>Never</v>
      </c>
      <c r="M1007" s="15" t="s">
        <v>2404</v>
      </c>
      <c r="N1007" s="17" t="n">
        <f aca="false">VLOOKUP(F1007,'[1]Goa Member''s Details Revised'!$C$2:$AO$7385,5,0)</f>
        <v>22000</v>
      </c>
      <c r="O1007" s="17" t="n">
        <f aca="false">VLOOKUP(F1007,'[1]Goa Member''s Details Revised'!$C$2:$AO$7385,5,0)</f>
        <v>22000</v>
      </c>
      <c r="P1007" s="17" t="n">
        <f aca="false">VLOOKUP(F1007,'[1]Goa Member''s Details Revised'!$C$2:$AO$7385,6,0)</f>
        <v>22000</v>
      </c>
      <c r="Q1007" s="17" t="str">
        <f aca="false">VLOOKUP(F1007,'[1]Goa Member''s Details Revised'!$C$2:$AO$7385,8,0)</f>
        <v>I.R.M</v>
      </c>
      <c r="R1007" s="17" t="n">
        <f aca="false">+O1007-P1007</f>
        <v>0</v>
      </c>
      <c r="S1007" s="15" t="e">
        <f aca="false">+#REF!-K1007</f>
        <v>#REF!</v>
      </c>
      <c r="T1007" s="17" t="n">
        <f aca="false">IF(Q1007="regular",((P1007-(P1007/99)*S1007)),(P1007-(P1007*20%)))</f>
        <v>17600</v>
      </c>
      <c r="U1007" s="17" t="e">
        <f aca="false">((P1007-(P1007/99)*S1007))</f>
        <v>#REF!</v>
      </c>
      <c r="V1007" s="17" t="n">
        <f aca="false">IF(Q1007="regular",0,(P1007-(O1007*20%)))</f>
        <v>17600</v>
      </c>
      <c r="W1007" s="17"/>
      <c r="X1007" s="15"/>
      <c r="Y1007" s="18" t="str">
        <f aca="false">VLOOKUP(F1007,'[1]Goa Member''s Details Revised'!$C$2:$AO$7385,12,0)</f>
        <v>we send last reminder in 2012.then we did not receive any reply.</v>
      </c>
    </row>
    <row r="1008" customFormat="false" ht="15" hidden="false" customHeight="false" outlineLevel="0" collapsed="false">
      <c r="B1008" s="14" t="n">
        <v>1007</v>
      </c>
      <c r="C1008" s="15"/>
      <c r="D1008" s="15" t="s">
        <v>2405</v>
      </c>
      <c r="E1008" s="15" t="s">
        <v>25</v>
      </c>
      <c r="F1008" s="15" t="n">
        <v>31384</v>
      </c>
      <c r="G1008" s="15"/>
      <c r="H1008" s="16" t="str">
        <f aca="false">VLOOKUP(F1008,'[1]Goa Member''s Details Revised'!$C$2:$AO$7385,2,0)</f>
        <v>L. N. C</v>
      </c>
      <c r="I1008" s="15" t="n">
        <v>5</v>
      </c>
      <c r="J1008" s="15" t="s">
        <v>255</v>
      </c>
      <c r="K1008" s="15" t="n">
        <v>1994</v>
      </c>
      <c r="L1008" s="16" t="str">
        <f aca="false">VLOOKUP(F1008,'[1]Goa Member''s Details Revised'!$C$2:$AO$7385,9,0)</f>
        <v>Never</v>
      </c>
      <c r="M1008" s="15" t="s">
        <v>2406</v>
      </c>
      <c r="N1008" s="17" t="n">
        <f aca="false">VLOOKUP(F1008,'[1]Goa Member''s Details Revised'!$C$2:$AO$7385,5,0)</f>
        <v>42000</v>
      </c>
      <c r="O1008" s="17" t="n">
        <f aca="false">VLOOKUP(F1008,'[1]Goa Member''s Details Revised'!$C$2:$AO$7385,5,0)</f>
        <v>42000</v>
      </c>
      <c r="P1008" s="17" t="n">
        <f aca="false">VLOOKUP(F1008,'[1]Goa Member''s Details Revised'!$C$2:$AO$7385,6,0)</f>
        <v>42000</v>
      </c>
      <c r="Q1008" s="17" t="str">
        <f aca="false">VLOOKUP(F1008,'[1]Goa Member''s Details Revised'!$C$2:$AO$7385,8,0)</f>
        <v>I.R.M</v>
      </c>
      <c r="R1008" s="17" t="n">
        <f aca="false">+O1008-P1008</f>
        <v>0</v>
      </c>
      <c r="S1008" s="15" t="e">
        <f aca="false">+#REF!-K1008</f>
        <v>#REF!</v>
      </c>
      <c r="T1008" s="17" t="n">
        <f aca="false">IF(Q1008="regular",((P1008-(P1008/99)*S1008)),(P1008-(P1008*20%)))</f>
        <v>33600</v>
      </c>
      <c r="U1008" s="17" t="e">
        <f aca="false">((P1008-(P1008/99)*S1008))</f>
        <v>#REF!</v>
      </c>
      <c r="V1008" s="17" t="n">
        <f aca="false">IF(Q1008="regular",0,(P1008-(O1008*20%)))</f>
        <v>33600</v>
      </c>
      <c r="W1008" s="17"/>
      <c r="X1008" s="15"/>
      <c r="Y1008" s="18" t="str">
        <f aca="false">VLOOKUP(F1008,'[1]Goa Member''s Details Revised'!$C$2:$AO$7385,12,0)</f>
        <v>last communication 2006</v>
      </c>
    </row>
    <row r="1009" customFormat="false" ht="30" hidden="false" customHeight="false" outlineLevel="0" collapsed="false">
      <c r="B1009" s="14" t="n">
        <v>1008</v>
      </c>
      <c r="C1009" s="15"/>
      <c r="D1009" s="15" t="s">
        <v>2407</v>
      </c>
      <c r="E1009" s="15" t="s">
        <v>25</v>
      </c>
      <c r="F1009" s="15" t="n">
        <v>31385</v>
      </c>
      <c r="G1009" s="15"/>
      <c r="H1009" s="16" t="str">
        <f aca="false">VLOOKUP(F1009,'[1]Goa Member''s Details Revised'!$C$2:$AO$7385,2,0)</f>
        <v>L. N. C</v>
      </c>
      <c r="I1009" s="15" t="n">
        <v>8</v>
      </c>
      <c r="J1009" s="15" t="s">
        <v>255</v>
      </c>
      <c r="K1009" s="15" t="n">
        <v>1994</v>
      </c>
      <c r="L1009" s="16" t="str">
        <f aca="false">VLOOKUP(F1009,'[1]Goa Member''s Details Revised'!$C$2:$AO$7385,9,0)</f>
        <v>Never</v>
      </c>
      <c r="M1009" s="15" t="s">
        <v>2408</v>
      </c>
      <c r="N1009" s="17" t="n">
        <f aca="false">VLOOKUP(F1009,'[1]Goa Member''s Details Revised'!$C$2:$AO$7385,5,0)</f>
        <v>22000</v>
      </c>
      <c r="O1009" s="17" t="n">
        <f aca="false">VLOOKUP(F1009,'[1]Goa Member''s Details Revised'!$C$2:$AO$7385,5,0)</f>
        <v>22000</v>
      </c>
      <c r="P1009" s="17" t="n">
        <f aca="false">VLOOKUP(F1009,'[1]Goa Member''s Details Revised'!$C$2:$AO$7385,6,0)</f>
        <v>22000</v>
      </c>
      <c r="Q1009" s="17" t="str">
        <f aca="false">VLOOKUP(F1009,'[1]Goa Member''s Details Revised'!$C$2:$AO$7385,8,0)</f>
        <v>I.R.M</v>
      </c>
      <c r="R1009" s="17" t="n">
        <f aca="false">+O1009-P1009</f>
        <v>0</v>
      </c>
      <c r="S1009" s="15" t="e">
        <f aca="false">+#REF!-K1009</f>
        <v>#REF!</v>
      </c>
      <c r="T1009" s="17" t="n">
        <f aca="false">IF(Q1009="regular",((P1009-(P1009/99)*S1009)),(P1009-(P1009*20%)))</f>
        <v>17600</v>
      </c>
      <c r="U1009" s="17" t="e">
        <f aca="false">((P1009-(P1009/99)*S1009))</f>
        <v>#REF!</v>
      </c>
      <c r="V1009" s="17" t="n">
        <f aca="false">IF(Q1009="regular",0,(P1009-(O1009*20%)))</f>
        <v>17600</v>
      </c>
      <c r="W1009" s="17"/>
      <c r="X1009" s="15"/>
      <c r="Y1009" s="18" t="str">
        <f aca="false">VLOOKUP(F1009,'[1]Goa Member''s Details Revised'!$C$2:$AO$7385,12,0)</f>
        <v>we send last reminder in 2012.then we did not receive any reply.</v>
      </c>
    </row>
    <row r="1010" customFormat="false" ht="15" hidden="false" customHeight="false" outlineLevel="0" collapsed="false">
      <c r="B1010" s="14" t="n">
        <v>1009</v>
      </c>
      <c r="C1010" s="15"/>
      <c r="D1010" s="15" t="s">
        <v>2409</v>
      </c>
      <c r="E1010" s="15" t="s">
        <v>25</v>
      </c>
      <c r="F1010" s="15" t="n">
        <v>31386</v>
      </c>
      <c r="G1010" s="15"/>
      <c r="H1010" s="16" t="str">
        <f aca="false">VLOOKUP(F1010,'[1]Goa Member''s Details Revised'!$C$2:$AO$7385,2,0)</f>
        <v>L. N. C</v>
      </c>
      <c r="I1010" s="15" t="n">
        <v>7</v>
      </c>
      <c r="J1010" s="15" t="s">
        <v>255</v>
      </c>
      <c r="K1010" s="15" t="n">
        <v>1994</v>
      </c>
      <c r="L1010" s="16" t="str">
        <f aca="false">VLOOKUP(F1010,'[1]Goa Member''s Details Revised'!$C$2:$AO$7385,9,0)</f>
        <v>Never</v>
      </c>
      <c r="M1010" s="15" t="s">
        <v>2410</v>
      </c>
      <c r="N1010" s="17" t="n">
        <f aca="false">VLOOKUP(F1010,'[1]Goa Member''s Details Revised'!$C$2:$AO$7385,5,0)</f>
        <v>22000</v>
      </c>
      <c r="O1010" s="17" t="n">
        <f aca="false">VLOOKUP(F1010,'[1]Goa Member''s Details Revised'!$C$2:$AO$7385,5,0)</f>
        <v>22000</v>
      </c>
      <c r="P1010" s="17" t="n">
        <f aca="false">VLOOKUP(F1010,'[1]Goa Member''s Details Revised'!$C$2:$AO$7385,6,0)</f>
        <v>6600</v>
      </c>
      <c r="Q1010" s="17" t="str">
        <f aca="false">VLOOKUP(F1010,'[1]Goa Member''s Details Revised'!$C$2:$AO$7385,8,0)</f>
        <v>Outstanding</v>
      </c>
      <c r="R1010" s="17" t="n">
        <f aca="false">+O1010-P1010</f>
        <v>15400</v>
      </c>
      <c r="S1010" s="15" t="e">
        <f aca="false">+#REF!-K1010</f>
        <v>#REF!</v>
      </c>
      <c r="T1010" s="17" t="n">
        <f aca="false">IF(Q1010="regular",((P1010-(P1010/99)*S1010)),(P1010-(P1010*20%)))</f>
        <v>5280</v>
      </c>
      <c r="U1010" s="17" t="e">
        <f aca="false">((P1010-(P1010/99)*S1010))</f>
        <v>#REF!</v>
      </c>
      <c r="V1010" s="17" t="n">
        <f aca="false">IF(Q1010="regular",0,(P1010-(O1010*20%)))</f>
        <v>2200</v>
      </c>
      <c r="W1010" s="17"/>
      <c r="X1010" s="15"/>
      <c r="Y1010" s="18" t="str">
        <f aca="false">VLOOKUP(F1010,'[1]Goa Member''s Details Revised'!$C$2:$AO$7385,12,0)</f>
        <v>last communication 95 (Outstanding Rs. 15400/-)</v>
      </c>
    </row>
    <row r="1011" customFormat="false" ht="30" hidden="false" customHeight="false" outlineLevel="0" collapsed="false">
      <c r="B1011" s="14" t="n">
        <v>1010</v>
      </c>
      <c r="C1011" s="15"/>
      <c r="D1011" s="15" t="s">
        <v>2411</v>
      </c>
      <c r="E1011" s="15" t="s">
        <v>25</v>
      </c>
      <c r="F1011" s="15" t="n">
        <v>31387</v>
      </c>
      <c r="G1011" s="15"/>
      <c r="H1011" s="16" t="str">
        <f aca="false">VLOOKUP(F1011,'[1]Goa Member''s Details Revised'!$C$2:$AO$7385,2,0)</f>
        <v>L. N. C</v>
      </c>
      <c r="I1011" s="15" t="n">
        <v>7</v>
      </c>
      <c r="J1011" s="15" t="s">
        <v>255</v>
      </c>
      <c r="K1011" s="15" t="n">
        <v>1994</v>
      </c>
      <c r="L1011" s="16" t="n">
        <f aca="false">VLOOKUP(F1011,'[1]Goa Member''s Details Revised'!$C$2:$AO$7385,9,0)</f>
        <v>2022</v>
      </c>
      <c r="M1011" s="15" t="s">
        <v>2412</v>
      </c>
      <c r="N1011" s="17" t="n">
        <f aca="false">VLOOKUP(F1011,'[1]Goa Member''s Details Revised'!$C$2:$AO$7385,5,0)</f>
        <v>65000</v>
      </c>
      <c r="O1011" s="17" t="n">
        <f aca="false">VLOOKUP(F1011,'[1]Goa Member''s Details Revised'!$C$2:$AO$7385,5,0)</f>
        <v>65000</v>
      </c>
      <c r="P1011" s="17" t="n">
        <f aca="false">VLOOKUP(F1011,'[1]Goa Member''s Details Revised'!$C$2:$AO$7385,6,0)</f>
        <v>65000</v>
      </c>
      <c r="Q1011" s="17" t="str">
        <f aca="false">VLOOKUP(F1011,'[1]Goa Member''s Details Revised'!$C$2:$AO$7385,8,0)</f>
        <v>R.M</v>
      </c>
      <c r="R1011" s="17" t="n">
        <f aca="false">+O1011-P1011</f>
        <v>0</v>
      </c>
      <c r="S1011" s="15" t="e">
        <f aca="false">+#REF!-K1011</f>
        <v>#REF!</v>
      </c>
      <c r="T1011" s="17" t="n">
        <f aca="false">IF(Q1011="regular",((P1011-(P1011/99)*S1011)),(P1011-(P1011*20%)))</f>
        <v>52000</v>
      </c>
      <c r="U1011" s="17" t="e">
        <f aca="false">((P1011-(P1011/99)*S1011))</f>
        <v>#REF!</v>
      </c>
      <c r="V1011" s="17" t="n">
        <f aca="false">IF(Q1011="regular",0,(P1011-(O1011*20%)))</f>
        <v>52000</v>
      </c>
      <c r="W1011" s="17"/>
      <c r="X1011" s="15"/>
      <c r="Y1011" s="18" t="str">
        <f aca="false">VLOOKUP(F1011,'[1]Goa Member''s Details Revised'!$C$2:$AO$7385,12,0)</f>
        <v>They are regular member,,,total 3 membership of Goa:- 31387, 31388, 31389</v>
      </c>
    </row>
    <row r="1012" customFormat="false" ht="30" hidden="false" customHeight="false" outlineLevel="0" collapsed="false">
      <c r="B1012" s="14" t="n">
        <v>1011</v>
      </c>
      <c r="C1012" s="15"/>
      <c r="D1012" s="15" t="s">
        <v>2413</v>
      </c>
      <c r="E1012" s="15" t="s">
        <v>25</v>
      </c>
      <c r="F1012" s="15" t="n">
        <v>31388</v>
      </c>
      <c r="G1012" s="15"/>
      <c r="H1012" s="16" t="str">
        <f aca="false">VLOOKUP(F1012,'[1]Goa Member''s Details Revised'!$C$2:$AO$7385,2,0)</f>
        <v>L. N. C</v>
      </c>
      <c r="I1012" s="15" t="n">
        <v>7</v>
      </c>
      <c r="J1012" s="15" t="s">
        <v>255</v>
      </c>
      <c r="K1012" s="15" t="n">
        <v>1994</v>
      </c>
      <c r="L1012" s="16" t="n">
        <f aca="false">VLOOKUP(F1012,'[1]Goa Member''s Details Revised'!$C$2:$AO$7385,9,0)</f>
        <v>2022</v>
      </c>
      <c r="M1012" s="15" t="s">
        <v>2412</v>
      </c>
      <c r="N1012" s="17" t="n">
        <f aca="false">VLOOKUP(F1012,'[1]Goa Member''s Details Revised'!$C$2:$AO$7385,5,0)</f>
        <v>65000</v>
      </c>
      <c r="O1012" s="17" t="n">
        <f aca="false">VLOOKUP(F1012,'[1]Goa Member''s Details Revised'!$C$2:$AO$7385,5,0)</f>
        <v>65000</v>
      </c>
      <c r="P1012" s="17" t="n">
        <f aca="false">VLOOKUP(F1012,'[1]Goa Member''s Details Revised'!$C$2:$AO$7385,6,0)</f>
        <v>65000</v>
      </c>
      <c r="Q1012" s="17" t="str">
        <f aca="false">VLOOKUP(F1012,'[1]Goa Member''s Details Revised'!$C$2:$AO$7385,8,0)</f>
        <v>R.M</v>
      </c>
      <c r="R1012" s="17" t="n">
        <f aca="false">+O1012-P1012</f>
        <v>0</v>
      </c>
      <c r="S1012" s="15" t="e">
        <f aca="false">+#REF!-K1012</f>
        <v>#REF!</v>
      </c>
      <c r="T1012" s="17" t="n">
        <f aca="false">IF(Q1012="regular",((P1012-(P1012/99)*S1012)),(P1012-(P1012*20%)))</f>
        <v>52000</v>
      </c>
      <c r="U1012" s="17" t="e">
        <f aca="false">((P1012-(P1012/99)*S1012))</f>
        <v>#REF!</v>
      </c>
      <c r="V1012" s="17" t="n">
        <f aca="false">IF(Q1012="regular",0,(P1012-(O1012*20%)))</f>
        <v>52000</v>
      </c>
      <c r="W1012" s="17"/>
      <c r="X1012" s="15"/>
      <c r="Y1012" s="18" t="str">
        <f aca="false">VLOOKUP(F1012,'[1]Goa Member''s Details Revised'!$C$2:$AO$7385,12,0)</f>
        <v>They are regular member,,,total 3 membership of Goa:- 31387, 31388, 31389</v>
      </c>
    </row>
    <row r="1013" customFormat="false" ht="30" hidden="false" customHeight="false" outlineLevel="0" collapsed="false">
      <c r="B1013" s="14" t="n">
        <v>1012</v>
      </c>
      <c r="C1013" s="15"/>
      <c r="D1013" s="15" t="s">
        <v>2414</v>
      </c>
      <c r="E1013" s="15" t="s">
        <v>25</v>
      </c>
      <c r="F1013" s="15" t="n">
        <v>31389</v>
      </c>
      <c r="G1013" s="15"/>
      <c r="H1013" s="16" t="str">
        <f aca="false">VLOOKUP(F1013,'[1]Goa Member''s Details Revised'!$C$2:$AO$7385,2,0)</f>
        <v>L. N. C</v>
      </c>
      <c r="I1013" s="15" t="n">
        <v>7</v>
      </c>
      <c r="J1013" s="15" t="s">
        <v>255</v>
      </c>
      <c r="K1013" s="15" t="n">
        <v>1994</v>
      </c>
      <c r="L1013" s="16" t="n">
        <f aca="false">VLOOKUP(F1013,'[1]Goa Member''s Details Revised'!$C$2:$AO$7385,9,0)</f>
        <v>2022</v>
      </c>
      <c r="M1013" s="15" t="s">
        <v>2412</v>
      </c>
      <c r="N1013" s="17" t="n">
        <f aca="false">VLOOKUP(F1013,'[1]Goa Member''s Details Revised'!$C$2:$AO$7385,5,0)</f>
        <v>65000</v>
      </c>
      <c r="O1013" s="17" t="n">
        <f aca="false">VLOOKUP(F1013,'[1]Goa Member''s Details Revised'!$C$2:$AO$7385,5,0)</f>
        <v>65000</v>
      </c>
      <c r="P1013" s="17" t="n">
        <f aca="false">VLOOKUP(F1013,'[1]Goa Member''s Details Revised'!$C$2:$AO$7385,6,0)</f>
        <v>65000</v>
      </c>
      <c r="Q1013" s="17" t="str">
        <f aca="false">VLOOKUP(F1013,'[1]Goa Member''s Details Revised'!$C$2:$AO$7385,8,0)</f>
        <v>R.M</v>
      </c>
      <c r="R1013" s="17" t="n">
        <f aca="false">+O1013-P1013</f>
        <v>0</v>
      </c>
      <c r="S1013" s="15" t="e">
        <f aca="false">+#REF!-K1013</f>
        <v>#REF!</v>
      </c>
      <c r="T1013" s="17" t="n">
        <f aca="false">IF(Q1013="regular",((P1013-(P1013/99)*S1013)),(P1013-(P1013*20%)))</f>
        <v>52000</v>
      </c>
      <c r="U1013" s="17" t="e">
        <f aca="false">((P1013-(P1013/99)*S1013))</f>
        <v>#REF!</v>
      </c>
      <c r="V1013" s="17" t="n">
        <f aca="false">IF(Q1013="regular",0,(P1013-(O1013*20%)))</f>
        <v>52000</v>
      </c>
      <c r="W1013" s="17"/>
      <c r="X1013" s="15"/>
      <c r="Y1013" s="18" t="str">
        <f aca="false">VLOOKUP(F1013,'[1]Goa Member''s Details Revised'!$C$2:$AO$7385,12,0)</f>
        <v>They are regular member,,,total 3 membership of Goa:- 31387, 31388, 31389</v>
      </c>
    </row>
    <row r="1014" customFormat="false" ht="30" hidden="false" customHeight="false" outlineLevel="0" collapsed="false">
      <c r="B1014" s="14" t="n">
        <v>1013</v>
      </c>
      <c r="C1014" s="15"/>
      <c r="D1014" s="15" t="s">
        <v>2415</v>
      </c>
      <c r="E1014" s="15" t="s">
        <v>25</v>
      </c>
      <c r="F1014" s="15" t="n">
        <v>31391</v>
      </c>
      <c r="G1014" s="15"/>
      <c r="H1014" s="16" t="str">
        <f aca="false">VLOOKUP(F1014,'[1]Goa Member''s Details Revised'!$C$2:$AO$7385,2,0)</f>
        <v>L. N. C</v>
      </c>
      <c r="I1014" s="15" t="n">
        <v>7</v>
      </c>
      <c r="J1014" s="15" t="s">
        <v>255</v>
      </c>
      <c r="K1014" s="15" t="n">
        <v>1994</v>
      </c>
      <c r="L1014" s="16" t="str">
        <f aca="false">VLOOKUP(F1014,'[1]Goa Member''s Details Revised'!$C$2:$AO$7385,9,0)</f>
        <v>Never</v>
      </c>
      <c r="M1014" s="15" t="s">
        <v>2416</v>
      </c>
      <c r="N1014" s="17" t="n">
        <f aca="false">VLOOKUP(F1014,'[1]Goa Member''s Details Revised'!$C$2:$AO$7385,5,0)</f>
        <v>22000</v>
      </c>
      <c r="O1014" s="17" t="n">
        <f aca="false">VLOOKUP(F1014,'[1]Goa Member''s Details Revised'!$C$2:$AO$7385,5,0)</f>
        <v>22000</v>
      </c>
      <c r="P1014" s="17" t="n">
        <f aca="false">VLOOKUP(F1014,'[1]Goa Member''s Details Revised'!$C$2:$AO$7385,6,0)</f>
        <v>22000</v>
      </c>
      <c r="Q1014" s="17" t="str">
        <f aca="false">VLOOKUP(F1014,'[1]Goa Member''s Details Revised'!$C$2:$AO$7385,8,0)</f>
        <v>I.R.M</v>
      </c>
      <c r="R1014" s="17" t="n">
        <f aca="false">+O1014-P1014</f>
        <v>0</v>
      </c>
      <c r="S1014" s="15" t="e">
        <f aca="false">+#REF!-K1014</f>
        <v>#REF!</v>
      </c>
      <c r="T1014" s="17" t="n">
        <f aca="false">IF(Q1014="regular",((P1014-(P1014/99)*S1014)),(P1014-(P1014*20%)))</f>
        <v>17600</v>
      </c>
      <c r="U1014" s="17" t="e">
        <f aca="false">((P1014-(P1014/99)*S1014))</f>
        <v>#REF!</v>
      </c>
      <c r="V1014" s="17" t="n">
        <f aca="false">IF(Q1014="regular",0,(P1014-(O1014*20%)))</f>
        <v>17600</v>
      </c>
      <c r="W1014" s="17"/>
      <c r="X1014" s="15"/>
      <c r="Y1014" s="18" t="str">
        <f aca="false">VLOOKUP(F1014,'[1]Goa Member''s Details Revised'!$C$2:$AO$7385,12,0)</f>
        <v>we send last reminder in 2012.then we did not receive any reply.</v>
      </c>
    </row>
    <row r="1015" customFormat="false" ht="30" hidden="false" customHeight="false" outlineLevel="0" collapsed="false">
      <c r="B1015" s="14" t="n">
        <v>1014</v>
      </c>
      <c r="C1015" s="15"/>
      <c r="D1015" s="15" t="s">
        <v>2417</v>
      </c>
      <c r="E1015" s="15" t="s">
        <v>25</v>
      </c>
      <c r="F1015" s="15" t="n">
        <v>31392</v>
      </c>
      <c r="G1015" s="15"/>
      <c r="H1015" s="16" t="str">
        <f aca="false">VLOOKUP(F1015,'[1]Goa Member''s Details Revised'!$C$2:$AO$7385,2,0)</f>
        <v>L. N. C</v>
      </c>
      <c r="I1015" s="15" t="n">
        <v>8</v>
      </c>
      <c r="J1015" s="15" t="s">
        <v>255</v>
      </c>
      <c r="K1015" s="15" t="n">
        <v>1994</v>
      </c>
      <c r="L1015" s="16" t="str">
        <f aca="false">VLOOKUP(F1015,'[1]Goa Member''s Details Revised'!$C$2:$AO$7385,9,0)</f>
        <v>Never</v>
      </c>
      <c r="M1015" s="15" t="s">
        <v>2418</v>
      </c>
      <c r="N1015" s="17" t="n">
        <f aca="false">VLOOKUP(F1015,'[1]Goa Member''s Details Revised'!$C$2:$AO$7385,5,0)</f>
        <v>30000</v>
      </c>
      <c r="O1015" s="17" t="n">
        <f aca="false">VLOOKUP(F1015,'[1]Goa Member''s Details Revised'!$C$2:$AO$7385,5,0)</f>
        <v>30000</v>
      </c>
      <c r="P1015" s="17" t="n">
        <f aca="false">VLOOKUP(F1015,'[1]Goa Member''s Details Revised'!$C$2:$AO$7385,6,0)</f>
        <v>30000</v>
      </c>
      <c r="Q1015" s="17" t="str">
        <f aca="false">VLOOKUP(F1015,'[1]Goa Member''s Details Revised'!$C$2:$AO$7385,8,0)</f>
        <v>I.R.M</v>
      </c>
      <c r="R1015" s="17" t="n">
        <f aca="false">+O1015-P1015</f>
        <v>0</v>
      </c>
      <c r="S1015" s="15" t="e">
        <f aca="false">+#REF!-K1015</f>
        <v>#REF!</v>
      </c>
      <c r="T1015" s="17" t="n">
        <f aca="false">IF(Q1015="regular",((P1015-(P1015/99)*S1015)),(P1015-(P1015*20%)))</f>
        <v>24000</v>
      </c>
      <c r="U1015" s="17" t="e">
        <f aca="false">((P1015-(P1015/99)*S1015))</f>
        <v>#REF!</v>
      </c>
      <c r="V1015" s="17" t="n">
        <f aca="false">IF(Q1015="regular",0,(P1015-(O1015*20%)))</f>
        <v>24000</v>
      </c>
      <c r="W1015" s="17"/>
      <c r="X1015" s="15"/>
      <c r="Y1015" s="18" t="str">
        <f aca="false">VLOOKUP(F1015,'[1]Goa Member''s Details Revised'!$C$2:$AO$7385,12,0)</f>
        <v>we send last reminder in 2012.then we did not receive any reply.</v>
      </c>
    </row>
    <row r="1016" customFormat="false" ht="30" hidden="false" customHeight="false" outlineLevel="0" collapsed="false">
      <c r="B1016" s="14" t="n">
        <v>1015</v>
      </c>
      <c r="C1016" s="15"/>
      <c r="D1016" s="15" t="s">
        <v>2419</v>
      </c>
      <c r="E1016" s="15" t="s">
        <v>25</v>
      </c>
      <c r="F1016" s="15" t="n">
        <v>31393</v>
      </c>
      <c r="G1016" s="15"/>
      <c r="H1016" s="16" t="str">
        <f aca="false">VLOOKUP(F1016,'[1]Goa Member''s Details Revised'!$C$2:$AO$7385,2,0)</f>
        <v>L. N. C</v>
      </c>
      <c r="I1016" s="15" t="n">
        <v>9</v>
      </c>
      <c r="J1016" s="15" t="s">
        <v>255</v>
      </c>
      <c r="K1016" s="15" t="n">
        <v>1994</v>
      </c>
      <c r="L1016" s="16" t="n">
        <f aca="false">VLOOKUP(F1016,'[1]Goa Member''s Details Revised'!$C$2:$AO$7385,9,0)</f>
        <v>2008</v>
      </c>
      <c r="M1016" s="15" t="s">
        <v>2420</v>
      </c>
      <c r="N1016" s="17" t="n">
        <f aca="false">VLOOKUP(F1016,'[1]Goa Member''s Details Revised'!$C$2:$AO$7385,5,0)</f>
        <v>52000</v>
      </c>
      <c r="O1016" s="17" t="n">
        <f aca="false">VLOOKUP(F1016,'[1]Goa Member''s Details Revised'!$C$2:$AO$7385,5,0)</f>
        <v>52000</v>
      </c>
      <c r="P1016" s="17" t="n">
        <f aca="false">VLOOKUP(F1016,'[1]Goa Member''s Details Revised'!$C$2:$AO$7385,6,0)</f>
        <v>52000</v>
      </c>
      <c r="Q1016" s="17" t="str">
        <f aca="false">VLOOKUP(F1016,'[1]Goa Member''s Details Revised'!$C$2:$AO$7385,8,0)</f>
        <v>R.M</v>
      </c>
      <c r="R1016" s="17" t="n">
        <f aca="false">+O1016-P1016</f>
        <v>0</v>
      </c>
      <c r="S1016" s="15" t="e">
        <f aca="false">+#REF!-K1016</f>
        <v>#REF!</v>
      </c>
      <c r="T1016" s="17" t="n">
        <f aca="false">IF(Q1016="regular",((P1016-(P1016/99)*S1016)),(P1016-(P1016*20%)))</f>
        <v>41600</v>
      </c>
      <c r="U1016" s="17" t="e">
        <f aca="false">((P1016-(P1016/99)*S1016))</f>
        <v>#REF!</v>
      </c>
      <c r="V1016" s="17" t="n">
        <f aca="false">IF(Q1016="regular",0,(P1016-(O1016*20%)))</f>
        <v>41600</v>
      </c>
      <c r="W1016" s="17"/>
      <c r="X1016" s="15"/>
      <c r="Y1016" s="18" t="str">
        <f aca="false">VLOOKUP(F1016,'[1]Goa Member''s Details Revised'!$C$2:$AO$7385,12,0)</f>
        <v>we send last reminder in 2012.then we did not receive any reply.</v>
      </c>
    </row>
    <row r="1017" customFormat="false" ht="15" hidden="false" customHeight="false" outlineLevel="0" collapsed="false">
      <c r="B1017" s="14" t="n">
        <v>1016</v>
      </c>
      <c r="C1017" s="15"/>
      <c r="D1017" s="15" t="s">
        <v>2421</v>
      </c>
      <c r="E1017" s="15" t="s">
        <v>25</v>
      </c>
      <c r="F1017" s="15" t="n">
        <v>31394</v>
      </c>
      <c r="G1017" s="15"/>
      <c r="H1017" s="16" t="str">
        <f aca="false">VLOOKUP(F1017,'[1]Goa Member''s Details Revised'!$C$2:$AO$7385,2,0)</f>
        <v>L. N. C</v>
      </c>
      <c r="I1017" s="15" t="n">
        <v>7</v>
      </c>
      <c r="J1017" s="15" t="s">
        <v>255</v>
      </c>
      <c r="K1017" s="15" t="n">
        <v>1994</v>
      </c>
      <c r="L1017" s="16" t="str">
        <f aca="false">VLOOKUP(F1017,'[1]Goa Member''s Details Revised'!$C$2:$AO$7385,9,0)</f>
        <v>Never</v>
      </c>
      <c r="M1017" s="15" t="s">
        <v>2422</v>
      </c>
      <c r="N1017" s="17" t="n">
        <f aca="false">VLOOKUP(F1017,'[1]Goa Member''s Details Revised'!$C$2:$AO$7385,5,0)</f>
        <v>22000</v>
      </c>
      <c r="O1017" s="17" t="n">
        <f aca="false">VLOOKUP(F1017,'[1]Goa Member''s Details Revised'!$C$2:$AO$7385,5,0)</f>
        <v>22000</v>
      </c>
      <c r="P1017" s="17" t="n">
        <f aca="false">VLOOKUP(F1017,'[1]Goa Member''s Details Revised'!$C$2:$AO$7385,6,0)</f>
        <v>6000</v>
      </c>
      <c r="Q1017" s="17" t="str">
        <f aca="false">VLOOKUP(F1017,'[1]Goa Member''s Details Revised'!$C$2:$AO$7385,8,0)</f>
        <v>Outstanding</v>
      </c>
      <c r="R1017" s="17" t="n">
        <f aca="false">+O1017-P1017</f>
        <v>16000</v>
      </c>
      <c r="S1017" s="15" t="e">
        <f aca="false">+#REF!-K1017</f>
        <v>#REF!</v>
      </c>
      <c r="T1017" s="17" t="n">
        <f aca="false">IF(Q1017="regular",((P1017-(P1017/99)*S1017)),(P1017-(P1017*20%)))</f>
        <v>4800</v>
      </c>
      <c r="U1017" s="17" t="e">
        <f aca="false">((P1017-(P1017/99)*S1017))</f>
        <v>#REF!</v>
      </c>
      <c r="V1017" s="17" t="n">
        <f aca="false">IF(Q1017="regular",0,(P1017-(O1017*20%)))</f>
        <v>1600</v>
      </c>
      <c r="W1017" s="17"/>
      <c r="X1017" s="15"/>
      <c r="Y1017" s="18" t="str">
        <f aca="false">VLOOKUP(F1017,'[1]Goa Member''s Details Revised'!$C$2:$AO$7385,12,0)</f>
        <v>last communication 12 (Outstanding Rs 16000/-)</v>
      </c>
    </row>
    <row r="1018" customFormat="false" ht="15" hidden="false" customHeight="false" outlineLevel="0" collapsed="false">
      <c r="B1018" s="14" t="n">
        <v>1017</v>
      </c>
      <c r="C1018" s="15"/>
      <c r="D1018" s="15" t="s">
        <v>2423</v>
      </c>
      <c r="E1018" s="15" t="s">
        <v>25</v>
      </c>
      <c r="F1018" s="15" t="n">
        <v>31395</v>
      </c>
      <c r="G1018" s="15"/>
      <c r="H1018" s="16" t="str">
        <f aca="false">VLOOKUP(F1018,'[1]Goa Member''s Details Revised'!$C$2:$AO$7385,2,0)</f>
        <v>L. N. C</v>
      </c>
      <c r="I1018" s="15" t="n">
        <v>7</v>
      </c>
      <c r="J1018" s="15" t="s">
        <v>255</v>
      </c>
      <c r="K1018" s="15" t="n">
        <v>1994</v>
      </c>
      <c r="L1018" s="16" t="n">
        <f aca="false">VLOOKUP(F1018,'[1]Goa Member''s Details Revised'!$C$2:$AO$7385,9,0)</f>
        <v>2009</v>
      </c>
      <c r="M1018" s="15" t="s">
        <v>2424</v>
      </c>
      <c r="N1018" s="17" t="n">
        <f aca="false">VLOOKUP(F1018,'[1]Goa Member''s Details Revised'!$C$2:$AO$7385,5,0)</f>
        <v>22000</v>
      </c>
      <c r="O1018" s="17" t="n">
        <f aca="false">VLOOKUP(F1018,'[1]Goa Member''s Details Revised'!$C$2:$AO$7385,5,0)</f>
        <v>22000</v>
      </c>
      <c r="P1018" s="17" t="n">
        <f aca="false">VLOOKUP(F1018,'[1]Goa Member''s Details Revised'!$C$2:$AO$7385,6,0)</f>
        <v>22000</v>
      </c>
      <c r="Q1018" s="17" t="str">
        <f aca="false">VLOOKUP(F1018,'[1]Goa Member''s Details Revised'!$C$2:$AO$7385,8,0)</f>
        <v>R.M</v>
      </c>
      <c r="R1018" s="17" t="n">
        <f aca="false">+O1018-P1018</f>
        <v>0</v>
      </c>
      <c r="S1018" s="15" t="e">
        <f aca="false">+#REF!-K1018</f>
        <v>#REF!</v>
      </c>
      <c r="T1018" s="17" t="n">
        <f aca="false">IF(Q1018="regular",((P1018-(P1018/99)*S1018)),(P1018-(P1018*20%)))</f>
        <v>17600</v>
      </c>
      <c r="U1018" s="17" t="e">
        <f aca="false">((P1018-(P1018/99)*S1018))</f>
        <v>#REF!</v>
      </c>
      <c r="V1018" s="17" t="n">
        <f aca="false">IF(Q1018="regular",0,(P1018-(O1018*20%)))</f>
        <v>17600</v>
      </c>
      <c r="W1018" s="17"/>
      <c r="X1018" s="15"/>
      <c r="Y1018" s="18" t="str">
        <f aca="false">VLOOKUP(F1018,'[1]Goa Member''s Details Revised'!$C$2:$AO$7385,12,0)</f>
        <v>telephonic reply on mail with dues detalis on 19/05/2018.</v>
      </c>
    </row>
    <row r="1019" customFormat="false" ht="15" hidden="false" customHeight="false" outlineLevel="0" collapsed="false">
      <c r="B1019" s="14" t="n">
        <v>1018</v>
      </c>
      <c r="C1019" s="15"/>
      <c r="D1019" s="15" t="s">
        <v>2425</v>
      </c>
      <c r="E1019" s="15" t="s">
        <v>25</v>
      </c>
      <c r="F1019" s="15" t="n">
        <v>31397</v>
      </c>
      <c r="G1019" s="15"/>
      <c r="H1019" s="16" t="str">
        <f aca="false">VLOOKUP(F1019,'[1]Goa Member''s Details Revised'!$C$2:$AO$7385,2,0)</f>
        <v>L. N. C</v>
      </c>
      <c r="I1019" s="15" t="n">
        <v>11</v>
      </c>
      <c r="J1019" s="15" t="s">
        <v>255</v>
      </c>
      <c r="K1019" s="15" t="n">
        <v>1994</v>
      </c>
      <c r="L1019" s="16" t="str">
        <f aca="false">VLOOKUP(F1019,'[1]Goa Member''s Details Revised'!$C$2:$AO$7385,9,0)</f>
        <v>Never</v>
      </c>
      <c r="M1019" s="15" t="s">
        <v>2426</v>
      </c>
      <c r="N1019" s="17" t="n">
        <f aca="false">VLOOKUP(F1019,'[1]Goa Member''s Details Revised'!$C$2:$AO$7385,5,0)</f>
        <v>22000</v>
      </c>
      <c r="O1019" s="17" t="n">
        <f aca="false">VLOOKUP(F1019,'[1]Goa Member''s Details Revised'!$C$2:$AO$7385,5,0)</f>
        <v>22000</v>
      </c>
      <c r="P1019" s="17" t="n">
        <f aca="false">VLOOKUP(F1019,'[1]Goa Member''s Details Revised'!$C$2:$AO$7385,6,0)</f>
        <v>22000</v>
      </c>
      <c r="Q1019" s="17" t="str">
        <f aca="false">VLOOKUP(F1019,'[1]Goa Member''s Details Revised'!$C$2:$AO$7385,8,0)</f>
        <v>I.R.M</v>
      </c>
      <c r="R1019" s="17" t="n">
        <f aca="false">+O1019-P1019</f>
        <v>0</v>
      </c>
      <c r="S1019" s="15" t="e">
        <f aca="false">+#REF!-K1019</f>
        <v>#REF!</v>
      </c>
      <c r="T1019" s="17" t="n">
        <f aca="false">IF(Q1019="regular",((P1019-(P1019/99)*S1019)),(P1019-(P1019*20%)))</f>
        <v>17600</v>
      </c>
      <c r="U1019" s="17" t="e">
        <f aca="false">((P1019-(P1019/99)*S1019))</f>
        <v>#REF!</v>
      </c>
      <c r="V1019" s="17" t="n">
        <f aca="false">IF(Q1019="regular",0,(P1019-(O1019*20%)))</f>
        <v>17600</v>
      </c>
      <c r="W1019" s="17"/>
      <c r="X1019" s="15"/>
      <c r="Y1019" s="18" t="str">
        <f aca="false">VLOOKUP(F1019,'[1]Goa Member''s Details Revised'!$C$2:$AO$7385,12,0)</f>
        <v>Letter undelivered, last communication 94</v>
      </c>
    </row>
    <row r="1020" customFormat="false" ht="15" hidden="false" customHeight="false" outlineLevel="0" collapsed="false">
      <c r="B1020" s="14" t="n">
        <v>1019</v>
      </c>
      <c r="C1020" s="15"/>
      <c r="D1020" s="15" t="s">
        <v>2427</v>
      </c>
      <c r="E1020" s="15" t="s">
        <v>25</v>
      </c>
      <c r="F1020" s="15" t="n">
        <v>31398</v>
      </c>
      <c r="G1020" s="15"/>
      <c r="H1020" s="16" t="str">
        <f aca="false">VLOOKUP(F1020,'[1]Goa Member''s Details Revised'!$C$2:$AO$7385,2,0)</f>
        <v>L. N. C</v>
      </c>
      <c r="I1020" s="15" t="n">
        <v>4</v>
      </c>
      <c r="J1020" s="15" t="s">
        <v>255</v>
      </c>
      <c r="K1020" s="15" t="n">
        <v>1994</v>
      </c>
      <c r="L1020" s="16" t="str">
        <f aca="false">VLOOKUP(F1020,'[1]Goa Member''s Details Revised'!$C$2:$AO$7385,9,0)</f>
        <v>Never</v>
      </c>
      <c r="M1020" s="15" t="s">
        <v>2428</v>
      </c>
      <c r="N1020" s="17" t="n">
        <f aca="false">VLOOKUP(F1020,'[1]Goa Member''s Details Revised'!$C$2:$AO$7385,5,0)</f>
        <v>30000</v>
      </c>
      <c r="O1020" s="17" t="n">
        <f aca="false">VLOOKUP(F1020,'[1]Goa Member''s Details Revised'!$C$2:$AO$7385,5,0)</f>
        <v>30000</v>
      </c>
      <c r="P1020" s="17" t="n">
        <f aca="false">VLOOKUP(F1020,'[1]Goa Member''s Details Revised'!$C$2:$AO$7385,6,0)</f>
        <v>30000</v>
      </c>
      <c r="Q1020" s="17" t="str">
        <f aca="false">VLOOKUP(F1020,'[1]Goa Member''s Details Revised'!$C$2:$AO$7385,8,0)</f>
        <v>I.R.M</v>
      </c>
      <c r="R1020" s="17" t="n">
        <f aca="false">+O1020-P1020</f>
        <v>0</v>
      </c>
      <c r="S1020" s="15" t="e">
        <f aca="false">+#REF!-K1020</f>
        <v>#REF!</v>
      </c>
      <c r="T1020" s="17" t="n">
        <f aca="false">IF(Q1020="regular",((P1020-(P1020/99)*S1020)),(P1020-(P1020*20%)))</f>
        <v>24000</v>
      </c>
      <c r="U1020" s="17" t="e">
        <f aca="false">((P1020-(P1020/99)*S1020))</f>
        <v>#REF!</v>
      </c>
      <c r="V1020" s="17" t="n">
        <f aca="false">IF(Q1020="regular",0,(P1020-(O1020*20%)))</f>
        <v>24000</v>
      </c>
      <c r="W1020" s="17"/>
      <c r="X1020" s="15"/>
      <c r="Y1020" s="18" t="str">
        <f aca="false">VLOOKUP(F1020,'[1]Goa Member''s Details Revised'!$C$2:$AO$7385,12,0)</f>
        <v>Letter undelivered, last communication 94</v>
      </c>
    </row>
    <row r="1021" customFormat="false" ht="30" hidden="false" customHeight="false" outlineLevel="0" collapsed="false">
      <c r="B1021" s="14" t="n">
        <v>1020</v>
      </c>
      <c r="C1021" s="15"/>
      <c r="D1021" s="15" t="s">
        <v>2429</v>
      </c>
      <c r="E1021" s="15" t="s">
        <v>25</v>
      </c>
      <c r="F1021" s="15" t="n">
        <v>31399</v>
      </c>
      <c r="G1021" s="15"/>
      <c r="H1021" s="16" t="str">
        <f aca="false">VLOOKUP(F1021,'[1]Goa Member''s Details Revised'!$C$2:$AO$7385,2,0)</f>
        <v>L. N. C</v>
      </c>
      <c r="I1021" s="15" t="n">
        <v>11</v>
      </c>
      <c r="J1021" s="15" t="s">
        <v>255</v>
      </c>
      <c r="K1021" s="15" t="n">
        <v>1994</v>
      </c>
      <c r="L1021" s="16" t="str">
        <f aca="false">VLOOKUP(F1021,'[1]Goa Member''s Details Revised'!$C$2:$AO$7385,9,0)</f>
        <v>Never</v>
      </c>
      <c r="M1021" s="15" t="s">
        <v>2430</v>
      </c>
      <c r="N1021" s="17" t="n">
        <f aca="false">VLOOKUP(F1021,'[1]Goa Member''s Details Revised'!$C$2:$AO$7385,5,0)</f>
        <v>40500</v>
      </c>
      <c r="O1021" s="17" t="n">
        <f aca="false">VLOOKUP(F1021,'[1]Goa Member''s Details Revised'!$C$2:$AO$7385,5,0)</f>
        <v>40500</v>
      </c>
      <c r="P1021" s="17" t="n">
        <f aca="false">VLOOKUP(F1021,'[1]Goa Member''s Details Revised'!$C$2:$AO$7385,6,0)</f>
        <v>40500</v>
      </c>
      <c r="Q1021" s="17" t="str">
        <f aca="false">VLOOKUP(F1021,'[1]Goa Member''s Details Revised'!$C$2:$AO$7385,8,0)</f>
        <v>I.R.M</v>
      </c>
      <c r="R1021" s="17" t="n">
        <f aca="false">+O1021-P1021</f>
        <v>0</v>
      </c>
      <c r="S1021" s="15" t="e">
        <f aca="false">+#REF!-K1021</f>
        <v>#REF!</v>
      </c>
      <c r="T1021" s="17" t="n">
        <f aca="false">IF(Q1021="regular",((P1021-(P1021/99)*S1021)),(P1021-(P1021*20%)))</f>
        <v>32400</v>
      </c>
      <c r="U1021" s="17" t="e">
        <f aca="false">((P1021-(P1021/99)*S1021))</f>
        <v>#REF!</v>
      </c>
      <c r="V1021" s="17" t="n">
        <f aca="false">IF(Q1021="regular",0,(P1021-(O1021*20%)))</f>
        <v>32400</v>
      </c>
      <c r="W1021" s="17"/>
      <c r="X1021" s="15"/>
      <c r="Y1021" s="18" t="str">
        <f aca="false">VLOOKUP(F1021,'[1]Goa Member''s Details Revised'!$C$2:$AO$7385,12,0)</f>
        <v>we send last reminder in 2012.then we did not receive any reply.</v>
      </c>
    </row>
    <row r="1022" customFormat="false" ht="30" hidden="false" customHeight="false" outlineLevel="0" collapsed="false">
      <c r="B1022" s="14" t="n">
        <v>1021</v>
      </c>
      <c r="C1022" s="15"/>
      <c r="D1022" s="15" t="s">
        <v>2431</v>
      </c>
      <c r="E1022" s="15" t="s">
        <v>25</v>
      </c>
      <c r="F1022" s="15" t="n">
        <v>31400</v>
      </c>
      <c r="G1022" s="15"/>
      <c r="H1022" s="16" t="str">
        <f aca="false">VLOOKUP(F1022,'[1]Goa Member''s Details Revised'!$C$2:$AO$7385,2,0)</f>
        <v>L. N. C</v>
      </c>
      <c r="I1022" s="15" t="n">
        <v>11</v>
      </c>
      <c r="J1022" s="15" t="s">
        <v>255</v>
      </c>
      <c r="K1022" s="15" t="n">
        <v>1994</v>
      </c>
      <c r="L1022" s="16" t="str">
        <f aca="false">VLOOKUP(F1022,'[1]Goa Member''s Details Revised'!$C$2:$AO$7385,9,0)</f>
        <v>Never</v>
      </c>
      <c r="M1022" s="15" t="s">
        <v>2432</v>
      </c>
      <c r="N1022" s="17" t="n">
        <f aca="false">VLOOKUP(F1022,'[1]Goa Member''s Details Revised'!$C$2:$AO$7385,5,0)</f>
        <v>61750</v>
      </c>
      <c r="O1022" s="17" t="n">
        <f aca="false">VLOOKUP(F1022,'[1]Goa Member''s Details Revised'!$C$2:$AO$7385,5,0)</f>
        <v>61750</v>
      </c>
      <c r="P1022" s="17" t="n">
        <f aca="false">VLOOKUP(F1022,'[1]Goa Member''s Details Revised'!$C$2:$AO$7385,6,0)</f>
        <v>61750</v>
      </c>
      <c r="Q1022" s="17" t="str">
        <f aca="false">VLOOKUP(F1022,'[1]Goa Member''s Details Revised'!$C$2:$AO$7385,8,0)</f>
        <v>I.R.M</v>
      </c>
      <c r="R1022" s="17" t="n">
        <f aca="false">+O1022-P1022</f>
        <v>0</v>
      </c>
      <c r="S1022" s="15" t="e">
        <f aca="false">+#REF!-K1022</f>
        <v>#REF!</v>
      </c>
      <c r="T1022" s="17" t="n">
        <f aca="false">IF(Q1022="regular",((P1022-(P1022/99)*S1022)),(P1022-(P1022*20%)))</f>
        <v>49400</v>
      </c>
      <c r="U1022" s="17" t="e">
        <f aca="false">((P1022-(P1022/99)*S1022))</f>
        <v>#REF!</v>
      </c>
      <c r="V1022" s="17" t="n">
        <f aca="false">IF(Q1022="regular",0,(P1022-(O1022*20%)))</f>
        <v>49400</v>
      </c>
      <c r="W1022" s="17"/>
      <c r="X1022" s="15"/>
      <c r="Y1022" s="18" t="str">
        <f aca="false">VLOOKUP(F1022,'[1]Goa Member''s Details Revised'!$C$2:$AO$7385,12,0)</f>
        <v>They are regular member,,,total 3 membership of Goa:- 31387, 31388, 31389</v>
      </c>
    </row>
    <row r="1023" customFormat="false" ht="15" hidden="false" customHeight="false" outlineLevel="0" collapsed="false">
      <c r="B1023" s="14" t="n">
        <v>1022</v>
      </c>
      <c r="C1023" s="15"/>
      <c r="D1023" s="15" t="s">
        <v>2433</v>
      </c>
      <c r="E1023" s="15" t="s">
        <v>25</v>
      </c>
      <c r="F1023" s="15" t="n">
        <v>31402</v>
      </c>
      <c r="G1023" s="15"/>
      <c r="H1023" s="16" t="str">
        <f aca="false">VLOOKUP(F1023,'[1]Goa Member''s Details Revised'!$C$2:$AO$7385,2,0)</f>
        <v>L. N. C</v>
      </c>
      <c r="I1023" s="15" t="n">
        <v>7</v>
      </c>
      <c r="J1023" s="15" t="s">
        <v>255</v>
      </c>
      <c r="K1023" s="15" t="n">
        <v>1994</v>
      </c>
      <c r="L1023" s="16" t="str">
        <f aca="false">VLOOKUP(F1023,'[1]Goa Member''s Details Revised'!$C$2:$AO$7385,9,0)</f>
        <v>Never</v>
      </c>
      <c r="M1023" s="15" t="s">
        <v>2434</v>
      </c>
      <c r="N1023" s="17" t="n">
        <f aca="false">VLOOKUP(F1023,'[1]Goa Member''s Details Revised'!$C$2:$AO$7385,5,0)</f>
        <v>30000</v>
      </c>
      <c r="O1023" s="17" t="n">
        <f aca="false">VLOOKUP(F1023,'[1]Goa Member''s Details Revised'!$C$2:$AO$7385,5,0)</f>
        <v>30000</v>
      </c>
      <c r="P1023" s="17" t="n">
        <f aca="false">VLOOKUP(F1023,'[1]Goa Member''s Details Revised'!$C$2:$AO$7385,6,0)</f>
        <v>21000</v>
      </c>
      <c r="Q1023" s="17" t="str">
        <f aca="false">VLOOKUP(F1023,'[1]Goa Member''s Details Revised'!$C$2:$AO$7385,8,0)</f>
        <v>Outstanding</v>
      </c>
      <c r="R1023" s="17" t="n">
        <f aca="false">+O1023-P1023</f>
        <v>9000</v>
      </c>
      <c r="S1023" s="15" t="e">
        <f aca="false">+#REF!-K1023</f>
        <v>#REF!</v>
      </c>
      <c r="T1023" s="17" t="n">
        <f aca="false">IF(Q1023="regular",((P1023-(P1023/99)*S1023)),(P1023-(P1023*20%)))</f>
        <v>16800</v>
      </c>
      <c r="U1023" s="17" t="e">
        <f aca="false">((P1023-(P1023/99)*S1023))</f>
        <v>#REF!</v>
      </c>
      <c r="V1023" s="17" t="n">
        <f aca="false">IF(Q1023="regular",0,(P1023-(O1023*20%)))</f>
        <v>15000</v>
      </c>
      <c r="W1023" s="17"/>
      <c r="X1023" s="15"/>
      <c r="Y1023" s="18" t="str">
        <f aca="false">VLOOKUP(F1023,'[1]Goa Member''s Details Revised'!$C$2:$AO$7385,12,0)</f>
        <v>last communication 96 (Outstanding Rs. 9000/-)</v>
      </c>
    </row>
    <row r="1024" customFormat="false" ht="30" hidden="false" customHeight="false" outlineLevel="0" collapsed="false">
      <c r="B1024" s="14" t="n">
        <v>1023</v>
      </c>
      <c r="C1024" s="15"/>
      <c r="D1024" s="15" t="s">
        <v>2435</v>
      </c>
      <c r="E1024" s="15" t="s">
        <v>25</v>
      </c>
      <c r="F1024" s="15" t="n">
        <v>31404</v>
      </c>
      <c r="G1024" s="15"/>
      <c r="H1024" s="16" t="str">
        <f aca="false">VLOOKUP(F1024,'[1]Goa Member''s Details Revised'!$C$2:$AO$7385,2,0)</f>
        <v>L. N. C</v>
      </c>
      <c r="I1024" s="15" t="n">
        <v>7</v>
      </c>
      <c r="J1024" s="15" t="s">
        <v>255</v>
      </c>
      <c r="K1024" s="15" t="n">
        <v>1994</v>
      </c>
      <c r="L1024" s="16" t="str">
        <f aca="false">VLOOKUP(F1024,'[1]Goa Member''s Details Revised'!$C$2:$AO$7385,9,0)</f>
        <v>Never</v>
      </c>
      <c r="M1024" s="15" t="s">
        <v>2436</v>
      </c>
      <c r="N1024" s="17" t="n">
        <f aca="false">VLOOKUP(F1024,'[1]Goa Member''s Details Revised'!$C$2:$AO$7385,5,0)</f>
        <v>50000</v>
      </c>
      <c r="O1024" s="17" t="n">
        <f aca="false">VLOOKUP(F1024,'[1]Goa Member''s Details Revised'!$C$2:$AO$7385,5,0)</f>
        <v>50000</v>
      </c>
      <c r="P1024" s="17" t="n">
        <f aca="false">VLOOKUP(F1024,'[1]Goa Member''s Details Revised'!$C$2:$AO$7385,6,0)</f>
        <v>50000</v>
      </c>
      <c r="Q1024" s="17" t="str">
        <f aca="false">VLOOKUP(F1024,'[1]Goa Member''s Details Revised'!$C$2:$AO$7385,8,0)</f>
        <v>I.R.M</v>
      </c>
      <c r="R1024" s="17" t="n">
        <f aca="false">+O1024-P1024</f>
        <v>0</v>
      </c>
      <c r="S1024" s="15" t="e">
        <f aca="false">+#REF!-K1024</f>
        <v>#REF!</v>
      </c>
      <c r="T1024" s="17" t="n">
        <f aca="false">IF(Q1024="regular",((P1024-(P1024/99)*S1024)),(P1024-(P1024*20%)))</f>
        <v>40000</v>
      </c>
      <c r="U1024" s="17" t="e">
        <f aca="false">((P1024-(P1024/99)*S1024))</f>
        <v>#REF!</v>
      </c>
      <c r="V1024" s="17" t="n">
        <f aca="false">IF(Q1024="regular",0,(P1024-(O1024*20%)))</f>
        <v>40000</v>
      </c>
      <c r="W1024" s="17"/>
      <c r="X1024" s="15"/>
      <c r="Y1024" s="18" t="str">
        <f aca="false">VLOOKUP(F1024,'[1]Goa Member''s Details Revised'!$C$2:$AO$7385,12,0)</f>
        <v>we send last reminder in 2012.then we did not receive any reply.</v>
      </c>
    </row>
    <row r="1025" customFormat="false" ht="15" hidden="false" customHeight="false" outlineLevel="0" collapsed="false">
      <c r="B1025" s="14" t="n">
        <v>1024</v>
      </c>
      <c r="C1025" s="15"/>
      <c r="D1025" s="15" t="s">
        <v>2437</v>
      </c>
      <c r="E1025" s="15" t="s">
        <v>25</v>
      </c>
      <c r="F1025" s="15" t="n">
        <v>31405</v>
      </c>
      <c r="G1025" s="15"/>
      <c r="H1025" s="16" t="str">
        <f aca="false">VLOOKUP(F1025,'[1]Goa Member''s Details Revised'!$C$2:$AO$7385,2,0)</f>
        <v>L. N. C</v>
      </c>
      <c r="I1025" s="15" t="n">
        <v>12</v>
      </c>
      <c r="J1025" s="15" t="s">
        <v>255</v>
      </c>
      <c r="K1025" s="15" t="n">
        <v>1994</v>
      </c>
      <c r="L1025" s="16" t="n">
        <f aca="false">VLOOKUP(F1025,'[1]Goa Member''s Details Revised'!$C$2:$AO$7385,9,0)</f>
        <v>2007</v>
      </c>
      <c r="M1025" s="15" t="s">
        <v>2356</v>
      </c>
      <c r="N1025" s="17" t="n">
        <f aca="false">VLOOKUP(F1025,'[1]Goa Member''s Details Revised'!$C$2:$AO$7385,5,0)</f>
        <v>65000</v>
      </c>
      <c r="O1025" s="17" t="n">
        <f aca="false">VLOOKUP(F1025,'[1]Goa Member''s Details Revised'!$C$2:$AO$7385,5,0)</f>
        <v>65000</v>
      </c>
      <c r="P1025" s="17" t="n">
        <f aca="false">VLOOKUP(F1025,'[1]Goa Member''s Details Revised'!$C$2:$AO$7385,6,0)</f>
        <v>65000</v>
      </c>
      <c r="Q1025" s="17" t="str">
        <f aca="false">VLOOKUP(F1025,'[1]Goa Member''s Details Revised'!$C$2:$AO$7385,8,0)</f>
        <v>R.M</v>
      </c>
      <c r="R1025" s="17" t="n">
        <f aca="false">+O1025-P1025</f>
        <v>0</v>
      </c>
      <c r="S1025" s="15" t="e">
        <f aca="false">+#REF!-K1025</f>
        <v>#REF!</v>
      </c>
      <c r="T1025" s="17" t="n">
        <f aca="false">IF(Q1025="regular",((P1025-(P1025/99)*S1025)),(P1025-(P1025*20%)))</f>
        <v>52000</v>
      </c>
      <c r="U1025" s="17" t="e">
        <f aca="false">((P1025-(P1025/99)*S1025))</f>
        <v>#REF!</v>
      </c>
      <c r="V1025" s="17" t="n">
        <f aca="false">IF(Q1025="regular",0,(P1025-(O1025*20%)))</f>
        <v>52000</v>
      </c>
      <c r="W1025" s="17"/>
      <c r="X1025" s="15"/>
      <c r="Y1025" s="18" t="str">
        <f aca="false">VLOOKUP(F1025,'[1]Goa Member''s Details Revised'!$C$2:$AO$7385,12,0)</f>
        <v>no remimder send but last dues letter on communication 11</v>
      </c>
    </row>
    <row r="1026" customFormat="false" ht="15" hidden="false" customHeight="false" outlineLevel="0" collapsed="false">
      <c r="B1026" s="14" t="n">
        <v>1025</v>
      </c>
      <c r="C1026" s="15"/>
      <c r="D1026" s="15" t="s">
        <v>2438</v>
      </c>
      <c r="E1026" s="15" t="s">
        <v>25</v>
      </c>
      <c r="F1026" s="15" t="n">
        <v>41001</v>
      </c>
      <c r="G1026" s="15"/>
      <c r="H1026" s="16" t="str">
        <f aca="false">VLOOKUP(F1026,'[1]Goa Member''s Details Revised'!$C$2:$AO$7385,2,0)</f>
        <v>L. N. C</v>
      </c>
      <c r="I1026" s="15" t="n">
        <v>25</v>
      </c>
      <c r="J1026" s="15" t="s">
        <v>322</v>
      </c>
      <c r="K1026" s="15" t="n">
        <v>1993</v>
      </c>
      <c r="L1026" s="16" t="str">
        <f aca="false">VLOOKUP(F1026,'[1]Goa Member''s Details Revised'!$C$2:$AO$7385,9,0)</f>
        <v>Never</v>
      </c>
      <c r="M1026" s="15" t="s">
        <v>2439</v>
      </c>
      <c r="N1026" s="17" t="n">
        <f aca="false">VLOOKUP(F1026,'[1]Goa Member''s Details Revised'!$C$2:$AO$7385,5,0)</f>
        <v>22000</v>
      </c>
      <c r="O1026" s="17" t="n">
        <f aca="false">VLOOKUP(F1026,'[1]Goa Member''s Details Revised'!$C$2:$AO$7385,5,0)</f>
        <v>22000</v>
      </c>
      <c r="P1026" s="17" t="n">
        <f aca="false">VLOOKUP(F1026,'[1]Goa Member''s Details Revised'!$C$2:$AO$7385,6,0)</f>
        <v>20900</v>
      </c>
      <c r="Q1026" s="17" t="str">
        <f aca="false">VLOOKUP(F1026,'[1]Goa Member''s Details Revised'!$C$2:$AO$7385,8,0)</f>
        <v>I.R.M</v>
      </c>
      <c r="R1026" s="17" t="n">
        <f aca="false">+O1026-P1026</f>
        <v>1100</v>
      </c>
      <c r="S1026" s="15" t="e">
        <f aca="false">+#REF!-K1026</f>
        <v>#REF!</v>
      </c>
      <c r="T1026" s="17" t="n">
        <f aca="false">IF(Q1026="regular",((P1026-(P1026/99)*S1026)),(P1026-(P1026*20%)))</f>
        <v>16720</v>
      </c>
      <c r="U1026" s="17" t="e">
        <f aca="false">((P1026-(P1026/99)*S1026))</f>
        <v>#REF!</v>
      </c>
      <c r="V1026" s="17" t="n">
        <f aca="false">IF(Q1026="regular",0,(P1026-(O1026*20%)))</f>
        <v>16500</v>
      </c>
      <c r="W1026" s="17"/>
      <c r="X1026" s="15"/>
      <c r="Y1026" s="18" t="str">
        <f aca="false">VLOOKUP(F1026,'[1]Goa Member''s Details Revised'!$C$2:$AO$7385,12,0)</f>
        <v>last communication 03</v>
      </c>
    </row>
    <row r="1027" customFormat="false" ht="15" hidden="false" customHeight="false" outlineLevel="0" collapsed="false">
      <c r="B1027" s="14" t="n">
        <v>1026</v>
      </c>
      <c r="C1027" s="15"/>
      <c r="D1027" s="15" t="s">
        <v>2440</v>
      </c>
      <c r="E1027" s="15" t="s">
        <v>25</v>
      </c>
      <c r="F1027" s="15" t="n">
        <v>41002</v>
      </c>
      <c r="G1027" s="15"/>
      <c r="H1027" s="16" t="str">
        <f aca="false">VLOOKUP(F1027,'[1]Goa Member''s Details Revised'!$C$2:$AO$7385,2,0)</f>
        <v>L. N. C</v>
      </c>
      <c r="I1027" s="15" t="n">
        <v>28</v>
      </c>
      <c r="J1027" s="15" t="s">
        <v>322</v>
      </c>
      <c r="K1027" s="15" t="n">
        <v>1993</v>
      </c>
      <c r="L1027" s="16" t="str">
        <f aca="false">VLOOKUP(F1027,'[1]Goa Member''s Details Revised'!$C$2:$AO$7385,9,0)</f>
        <v>Never</v>
      </c>
      <c r="M1027" s="15" t="s">
        <v>2441</v>
      </c>
      <c r="N1027" s="17" t="n">
        <f aca="false">VLOOKUP(F1027,'[1]Goa Member''s Details Revised'!$C$2:$AO$7385,5,0)</f>
        <v>22000</v>
      </c>
      <c r="O1027" s="17" t="n">
        <f aca="false">VLOOKUP(F1027,'[1]Goa Member''s Details Revised'!$C$2:$AO$7385,5,0)</f>
        <v>22000</v>
      </c>
      <c r="P1027" s="17" t="n">
        <f aca="false">VLOOKUP(F1027,'[1]Goa Member''s Details Revised'!$C$2:$AO$7385,6,0)</f>
        <v>6600</v>
      </c>
      <c r="Q1027" s="17" t="str">
        <f aca="false">VLOOKUP(F1027,'[1]Goa Member''s Details Revised'!$C$2:$AO$7385,8,0)</f>
        <v>Outstanding</v>
      </c>
      <c r="R1027" s="17" t="n">
        <f aca="false">+O1027-P1027</f>
        <v>15400</v>
      </c>
      <c r="S1027" s="15" t="e">
        <f aca="false">+#REF!-K1027</f>
        <v>#REF!</v>
      </c>
      <c r="T1027" s="17" t="n">
        <f aca="false">IF(Q1027="regular",((P1027-(P1027/99)*S1027)),(P1027-(P1027*20%)))</f>
        <v>5280</v>
      </c>
      <c r="U1027" s="17" t="e">
        <f aca="false">((P1027-(P1027/99)*S1027))</f>
        <v>#REF!</v>
      </c>
      <c r="V1027" s="17" t="n">
        <f aca="false">IF(Q1027="regular",0,(P1027-(O1027*20%)))</f>
        <v>2200</v>
      </c>
      <c r="W1027" s="17"/>
      <c r="X1027" s="15"/>
      <c r="Y1027" s="18" t="str">
        <f aca="false">VLOOKUP(F1027,'[1]Goa Member''s Details Revised'!$C$2:$AO$7385,12,0)</f>
        <v>As POD last communication 2007</v>
      </c>
    </row>
    <row r="1028" customFormat="false" ht="15" hidden="false" customHeight="false" outlineLevel="0" collapsed="false">
      <c r="B1028" s="14" t="n">
        <v>1027</v>
      </c>
      <c r="C1028" s="15"/>
      <c r="D1028" s="15" t="s">
        <v>2442</v>
      </c>
      <c r="E1028" s="15" t="s">
        <v>25</v>
      </c>
      <c r="F1028" s="15" t="n">
        <v>41003</v>
      </c>
      <c r="G1028" s="15"/>
      <c r="H1028" s="16" t="str">
        <f aca="false">VLOOKUP(F1028,'[1]Goa Member''s Details Revised'!$C$2:$AO$7385,2,0)</f>
        <v>L. N. C</v>
      </c>
      <c r="I1028" s="15" t="n">
        <v>19</v>
      </c>
      <c r="J1028" s="15" t="s">
        <v>337</v>
      </c>
      <c r="K1028" s="15" t="n">
        <v>1993</v>
      </c>
      <c r="L1028" s="16" t="n">
        <f aca="false">VLOOKUP(F1028,'[1]Goa Member''s Details Revised'!$C$2:$AO$7385,9,0)</f>
        <v>2009</v>
      </c>
      <c r="M1028" s="15" t="s">
        <v>2443</v>
      </c>
      <c r="N1028" s="17" t="n">
        <f aca="false">VLOOKUP(F1028,'[1]Goa Member''s Details Revised'!$C$2:$AO$7385,5,0)</f>
        <v>52000</v>
      </c>
      <c r="O1028" s="17" t="n">
        <f aca="false">VLOOKUP(F1028,'[1]Goa Member''s Details Revised'!$C$2:$AO$7385,5,0)</f>
        <v>52000</v>
      </c>
      <c r="P1028" s="17" t="n">
        <f aca="false">VLOOKUP(F1028,'[1]Goa Member''s Details Revised'!$C$2:$AO$7385,6,0)</f>
        <v>52000</v>
      </c>
      <c r="Q1028" s="17" t="str">
        <f aca="false">VLOOKUP(F1028,'[1]Goa Member''s Details Revised'!$C$2:$AO$7385,8,0)</f>
        <v>R.M</v>
      </c>
      <c r="R1028" s="17" t="n">
        <f aca="false">+O1028-P1028</f>
        <v>0</v>
      </c>
      <c r="S1028" s="15" t="e">
        <f aca="false">+#REF!-K1028</f>
        <v>#REF!</v>
      </c>
      <c r="T1028" s="17" t="n">
        <f aca="false">IF(Q1028="regular",((P1028-(P1028/99)*S1028)),(P1028-(P1028*20%)))</f>
        <v>41600</v>
      </c>
      <c r="U1028" s="17" t="e">
        <f aca="false">((P1028-(P1028/99)*S1028))</f>
        <v>#REF!</v>
      </c>
      <c r="V1028" s="17" t="n">
        <f aca="false">IF(Q1028="regular",0,(P1028-(O1028*20%)))</f>
        <v>41600</v>
      </c>
      <c r="W1028" s="17"/>
      <c r="X1028" s="15"/>
      <c r="Y1028" s="18" t="str">
        <f aca="false">VLOOKUP(F1028,'[1]Goa Member''s Details Revised'!$C$2:$AO$7385,12,0)</f>
        <v>No reminder send and last communication 10</v>
      </c>
    </row>
    <row r="1029" customFormat="false" ht="30" hidden="false" customHeight="false" outlineLevel="0" collapsed="false">
      <c r="B1029" s="14" t="n">
        <v>1028</v>
      </c>
      <c r="C1029" s="15"/>
      <c r="D1029" s="15" t="s">
        <v>2444</v>
      </c>
      <c r="E1029" s="15" t="s">
        <v>25</v>
      </c>
      <c r="F1029" s="15" t="n">
        <v>41004</v>
      </c>
      <c r="G1029" s="15"/>
      <c r="H1029" s="16" t="str">
        <f aca="false">VLOOKUP(F1029,'[1]Goa Member''s Details Revised'!$C$2:$AO$7385,2,0)</f>
        <v>L. N. C</v>
      </c>
      <c r="I1029" s="15" t="n">
        <v>29</v>
      </c>
      <c r="J1029" s="15" t="s">
        <v>337</v>
      </c>
      <c r="K1029" s="15" t="n">
        <v>1993</v>
      </c>
      <c r="L1029" s="16" t="str">
        <f aca="false">VLOOKUP(F1029,'[1]Goa Member''s Details Revised'!$C$2:$AO$7385,9,0)</f>
        <v>Never</v>
      </c>
      <c r="M1029" s="15" t="s">
        <v>2445</v>
      </c>
      <c r="N1029" s="17" t="n">
        <f aca="false">VLOOKUP(F1029,'[1]Goa Member''s Details Revised'!$C$2:$AO$7385,5,0)</f>
        <v>22000</v>
      </c>
      <c r="O1029" s="17" t="n">
        <f aca="false">VLOOKUP(F1029,'[1]Goa Member''s Details Revised'!$C$2:$AO$7385,5,0)</f>
        <v>22000</v>
      </c>
      <c r="P1029" s="17" t="n">
        <f aca="false">VLOOKUP(F1029,'[1]Goa Member''s Details Revised'!$C$2:$AO$7385,6,0)</f>
        <v>22000</v>
      </c>
      <c r="Q1029" s="17" t="str">
        <f aca="false">VLOOKUP(F1029,'[1]Goa Member''s Details Revised'!$C$2:$AO$7385,8,0)</f>
        <v>I.R.M</v>
      </c>
      <c r="R1029" s="17" t="n">
        <f aca="false">+O1029-P1029</f>
        <v>0</v>
      </c>
      <c r="S1029" s="15" t="e">
        <f aca="false">+#REF!-K1029</f>
        <v>#REF!</v>
      </c>
      <c r="T1029" s="17" t="n">
        <f aca="false">IF(Q1029="regular",((P1029-(P1029/99)*S1029)),(P1029-(P1029*20%)))</f>
        <v>17600</v>
      </c>
      <c r="U1029" s="17" t="e">
        <f aca="false">((P1029-(P1029/99)*S1029))</f>
        <v>#REF!</v>
      </c>
      <c r="V1029" s="17" t="n">
        <f aca="false">IF(Q1029="regular",0,(P1029-(O1029*20%)))</f>
        <v>17600</v>
      </c>
      <c r="W1029" s="17"/>
      <c r="X1029" s="15"/>
      <c r="Y1029" s="18" t="str">
        <f aca="false">VLOOKUP(F1029,'[1]Goa Member''s Details Revised'!$C$2:$AO$7385,12,0)</f>
        <v>we send last reminder in 2012.then we did not receive any reply.</v>
      </c>
    </row>
    <row r="1030" customFormat="false" ht="15" hidden="false" customHeight="false" outlineLevel="0" collapsed="false">
      <c r="B1030" s="14" t="n">
        <v>1029</v>
      </c>
      <c r="C1030" s="15"/>
      <c r="D1030" s="15" t="s">
        <v>2446</v>
      </c>
      <c r="E1030" s="15" t="s">
        <v>25</v>
      </c>
      <c r="F1030" s="15" t="n">
        <v>41005</v>
      </c>
      <c r="G1030" s="15"/>
      <c r="H1030" s="16" t="str">
        <f aca="false">VLOOKUP(F1030,'[1]Goa Member''s Details Revised'!$C$2:$AO$7385,2,0)</f>
        <v>L. N. C</v>
      </c>
      <c r="I1030" s="15" t="n">
        <v>5</v>
      </c>
      <c r="J1030" s="15" t="s">
        <v>404</v>
      </c>
      <c r="K1030" s="15" t="n">
        <v>1993</v>
      </c>
      <c r="L1030" s="16" t="str">
        <f aca="false">VLOOKUP(F1030,'[1]Goa Member''s Details Revised'!$C$2:$AO$7385,9,0)</f>
        <v>Never</v>
      </c>
      <c r="M1030" s="15" t="s">
        <v>2447</v>
      </c>
      <c r="N1030" s="17" t="n">
        <f aca="false">VLOOKUP(F1030,'[1]Goa Member''s Details Revised'!$C$2:$AO$7385,5,0)</f>
        <v>22000</v>
      </c>
      <c r="O1030" s="17" t="n">
        <f aca="false">VLOOKUP(F1030,'[1]Goa Member''s Details Revised'!$C$2:$AO$7385,5,0)</f>
        <v>22000</v>
      </c>
      <c r="P1030" s="17" t="n">
        <f aca="false">VLOOKUP(F1030,'[1]Goa Member''s Details Revised'!$C$2:$AO$7385,6,0)</f>
        <v>22000</v>
      </c>
      <c r="Q1030" s="17" t="str">
        <f aca="false">VLOOKUP(F1030,'[1]Goa Member''s Details Revised'!$C$2:$AO$7385,8,0)</f>
        <v>I.R.M</v>
      </c>
      <c r="R1030" s="17" t="n">
        <f aca="false">+O1030-P1030</f>
        <v>0</v>
      </c>
      <c r="S1030" s="15" t="e">
        <f aca="false">+#REF!-K1030</f>
        <v>#REF!</v>
      </c>
      <c r="T1030" s="17" t="n">
        <f aca="false">IF(Q1030="regular",((P1030-(P1030/99)*S1030)),(P1030-(P1030*20%)))</f>
        <v>17600</v>
      </c>
      <c r="U1030" s="17" t="e">
        <f aca="false">((P1030-(P1030/99)*S1030))</f>
        <v>#REF!</v>
      </c>
      <c r="V1030" s="17" t="n">
        <f aca="false">IF(Q1030="regular",0,(P1030-(O1030*20%)))</f>
        <v>17600</v>
      </c>
      <c r="W1030" s="17"/>
      <c r="X1030" s="15"/>
      <c r="Y1030" s="18" t="str">
        <f aca="false">VLOOKUP(F1030,'[1]Goa Member''s Details Revised'!$C$2:$AO$7385,12,0)</f>
        <v>reply to his status mail in 20/06/2018</v>
      </c>
    </row>
    <row r="1031" customFormat="false" ht="15" hidden="false" customHeight="false" outlineLevel="0" collapsed="false">
      <c r="B1031" s="14" t="n">
        <v>1030</v>
      </c>
      <c r="C1031" s="15"/>
      <c r="D1031" s="15" t="s">
        <v>2448</v>
      </c>
      <c r="E1031" s="15" t="s">
        <v>25</v>
      </c>
      <c r="F1031" s="15" t="n">
        <v>41006</v>
      </c>
      <c r="G1031" s="15"/>
      <c r="H1031" s="16" t="str">
        <f aca="false">VLOOKUP(F1031,'[1]Goa Member''s Details Revised'!$C$2:$AO$7385,2,0)</f>
        <v>L. N. C</v>
      </c>
      <c r="I1031" s="15" t="n">
        <v>21</v>
      </c>
      <c r="J1031" s="15" t="s">
        <v>404</v>
      </c>
      <c r="K1031" s="15" t="n">
        <v>1993</v>
      </c>
      <c r="L1031" s="16" t="n">
        <f aca="false">VLOOKUP(F1031,'[1]Goa Member''s Details Revised'!$C$2:$AO$7385,9,0)</f>
        <v>2007</v>
      </c>
      <c r="M1031" s="15" t="s">
        <v>2449</v>
      </c>
      <c r="N1031" s="17" t="n">
        <f aca="false">VLOOKUP(F1031,'[1]Goa Member''s Details Revised'!$C$2:$AO$7385,5,0)</f>
        <v>22000</v>
      </c>
      <c r="O1031" s="17" t="n">
        <f aca="false">VLOOKUP(F1031,'[1]Goa Member''s Details Revised'!$C$2:$AO$7385,5,0)</f>
        <v>22000</v>
      </c>
      <c r="P1031" s="17" t="n">
        <f aca="false">VLOOKUP(F1031,'[1]Goa Member''s Details Revised'!$C$2:$AO$7385,6,0)</f>
        <v>22000</v>
      </c>
      <c r="Q1031" s="17" t="str">
        <f aca="false">VLOOKUP(F1031,'[1]Goa Member''s Details Revised'!$C$2:$AO$7385,8,0)</f>
        <v>R.M</v>
      </c>
      <c r="R1031" s="17" t="n">
        <f aca="false">+O1031-P1031</f>
        <v>0</v>
      </c>
      <c r="S1031" s="15" t="e">
        <f aca="false">+#REF!-K1031</f>
        <v>#REF!</v>
      </c>
      <c r="T1031" s="17" t="n">
        <f aca="false">IF(Q1031="regular",((P1031-(P1031/99)*S1031)),(P1031-(P1031*20%)))</f>
        <v>17600</v>
      </c>
      <c r="U1031" s="17" t="e">
        <f aca="false">((P1031-(P1031/99)*S1031))</f>
        <v>#REF!</v>
      </c>
      <c r="V1031" s="17" t="n">
        <f aca="false">IF(Q1031="regular",0,(P1031-(O1031*20%)))</f>
        <v>17600</v>
      </c>
      <c r="W1031" s="17"/>
      <c r="X1031" s="15"/>
      <c r="Y1031" s="18" t="str">
        <f aca="false">VLOOKUP(F1031,'[1]Goa Member''s Details Revised'!$C$2:$AO$7385,12,0)</f>
        <v>send perform invoice so Last Communication Till 2011</v>
      </c>
    </row>
    <row r="1032" customFormat="false" ht="30" hidden="false" customHeight="false" outlineLevel="0" collapsed="false">
      <c r="B1032" s="14" t="n">
        <v>1031</v>
      </c>
      <c r="C1032" s="15"/>
      <c r="D1032" s="15" t="s">
        <v>2450</v>
      </c>
      <c r="E1032" s="15" t="s">
        <v>25</v>
      </c>
      <c r="F1032" s="15" t="n">
        <v>41007</v>
      </c>
      <c r="G1032" s="15"/>
      <c r="H1032" s="16" t="str">
        <f aca="false">VLOOKUP(F1032,'[1]Goa Member''s Details Revised'!$C$2:$AO$7385,2,0)</f>
        <v>L. N. C</v>
      </c>
      <c r="I1032" s="15" t="n">
        <v>26</v>
      </c>
      <c r="J1032" s="15" t="s">
        <v>404</v>
      </c>
      <c r="K1032" s="15" t="n">
        <v>1993</v>
      </c>
      <c r="L1032" s="16" t="str">
        <f aca="false">VLOOKUP(F1032,'[1]Goa Member''s Details Revised'!$C$2:$AO$7385,9,0)</f>
        <v>Never</v>
      </c>
      <c r="M1032" s="15" t="s">
        <v>2451</v>
      </c>
      <c r="N1032" s="17" t="n">
        <f aca="false">VLOOKUP(F1032,'[1]Goa Member''s Details Revised'!$C$2:$AO$7385,5,0)</f>
        <v>30000</v>
      </c>
      <c r="O1032" s="17" t="n">
        <f aca="false">VLOOKUP(F1032,'[1]Goa Member''s Details Revised'!$C$2:$AO$7385,5,0)</f>
        <v>30000</v>
      </c>
      <c r="P1032" s="17" t="n">
        <f aca="false">VLOOKUP(F1032,'[1]Goa Member''s Details Revised'!$C$2:$AO$7385,6,0)</f>
        <v>30000</v>
      </c>
      <c r="Q1032" s="17" t="str">
        <f aca="false">VLOOKUP(F1032,'[1]Goa Member''s Details Revised'!$C$2:$AO$7385,8,0)</f>
        <v>I.R.M</v>
      </c>
      <c r="R1032" s="17" t="n">
        <f aca="false">+O1032-P1032</f>
        <v>0</v>
      </c>
      <c r="S1032" s="15" t="e">
        <f aca="false">+#REF!-K1032</f>
        <v>#REF!</v>
      </c>
      <c r="T1032" s="17" t="n">
        <f aca="false">IF(Q1032="regular",((P1032-(P1032/99)*S1032)),(P1032-(P1032*20%)))</f>
        <v>24000</v>
      </c>
      <c r="U1032" s="17" t="e">
        <f aca="false">((P1032-(P1032/99)*S1032))</f>
        <v>#REF!</v>
      </c>
      <c r="V1032" s="17" t="n">
        <f aca="false">IF(Q1032="regular",0,(P1032-(O1032*20%)))</f>
        <v>24000</v>
      </c>
      <c r="W1032" s="17"/>
      <c r="X1032" s="15"/>
      <c r="Y1032" s="18" t="str">
        <f aca="false">VLOOKUP(F1032,'[1]Goa Member''s Details Revised'!$C$2:$AO$7385,12,0)</f>
        <v>we send last reminder in 2012.then we did not receive any reply.</v>
      </c>
    </row>
    <row r="1033" customFormat="false" ht="15" hidden="false" customHeight="false" outlineLevel="0" collapsed="false">
      <c r="B1033" s="14" t="n">
        <v>1032</v>
      </c>
      <c r="C1033" s="15"/>
      <c r="D1033" s="15" t="s">
        <v>2452</v>
      </c>
      <c r="E1033" s="15" t="s">
        <v>25</v>
      </c>
      <c r="F1033" s="15" t="n">
        <v>41008</v>
      </c>
      <c r="G1033" s="15"/>
      <c r="H1033" s="16" t="str">
        <f aca="false">VLOOKUP(F1033,'[1]Goa Member''s Details Revised'!$C$2:$AO$7385,2,0)</f>
        <v>L. N. C</v>
      </c>
      <c r="I1033" s="15" t="n">
        <v>11</v>
      </c>
      <c r="J1033" s="15" t="s">
        <v>651</v>
      </c>
      <c r="K1033" s="15" t="n">
        <v>1993</v>
      </c>
      <c r="L1033" s="16" t="str">
        <f aca="false">VLOOKUP(F1033,'[1]Goa Member''s Details Revised'!$C$2:$AO$7385,9,0)</f>
        <v>Never</v>
      </c>
      <c r="M1033" s="15" t="s">
        <v>2453</v>
      </c>
      <c r="N1033" s="17" t="n">
        <f aca="false">VLOOKUP(F1033,'[1]Goa Member''s Details Revised'!$C$2:$AO$7385,5,0)</f>
        <v>30000</v>
      </c>
      <c r="O1033" s="17" t="n">
        <f aca="false">VLOOKUP(F1033,'[1]Goa Member''s Details Revised'!$C$2:$AO$7385,5,0)</f>
        <v>30000</v>
      </c>
      <c r="P1033" s="17" t="n">
        <f aca="false">VLOOKUP(F1033,'[1]Goa Member''s Details Revised'!$C$2:$AO$7385,6,0)</f>
        <v>30000</v>
      </c>
      <c r="Q1033" s="17" t="str">
        <f aca="false">VLOOKUP(F1033,'[1]Goa Member''s Details Revised'!$C$2:$AO$7385,8,0)</f>
        <v>I.R.M</v>
      </c>
      <c r="R1033" s="17" t="n">
        <f aca="false">+O1033-P1033</f>
        <v>0</v>
      </c>
      <c r="S1033" s="15" t="e">
        <f aca="false">+#REF!-K1033</f>
        <v>#REF!</v>
      </c>
      <c r="T1033" s="17" t="n">
        <f aca="false">IF(Q1033="regular",((P1033-(P1033/99)*S1033)),(P1033-(P1033*20%)))</f>
        <v>24000</v>
      </c>
      <c r="U1033" s="17" t="e">
        <f aca="false">((P1033-(P1033/99)*S1033))</f>
        <v>#REF!</v>
      </c>
      <c r="V1033" s="17" t="n">
        <f aca="false">IF(Q1033="regular",0,(P1033-(O1033*20%)))</f>
        <v>24000</v>
      </c>
      <c r="W1033" s="17"/>
      <c r="X1033" s="15"/>
      <c r="Y1033" s="18" t="str">
        <f aca="false">VLOOKUP(F1033,'[1]Goa Member''s Details Revised'!$C$2:$AO$7385,12,0)</f>
        <v>last communication 99</v>
      </c>
    </row>
    <row r="1034" customFormat="false" ht="15" hidden="false" customHeight="false" outlineLevel="0" collapsed="false">
      <c r="B1034" s="14" t="n">
        <v>1033</v>
      </c>
      <c r="C1034" s="15"/>
      <c r="D1034" s="15" t="s">
        <v>2454</v>
      </c>
      <c r="E1034" s="15" t="s">
        <v>25</v>
      </c>
      <c r="F1034" s="15" t="n">
        <v>41009</v>
      </c>
      <c r="G1034" s="15"/>
      <c r="H1034" s="16" t="str">
        <f aca="false">VLOOKUP(F1034,'[1]Goa Member''s Details Revised'!$C$2:$AO$7385,2,0)</f>
        <v>L. N. C</v>
      </c>
      <c r="I1034" s="15" t="n">
        <v>11</v>
      </c>
      <c r="J1034" s="15" t="s">
        <v>651</v>
      </c>
      <c r="K1034" s="15" t="n">
        <v>1993</v>
      </c>
      <c r="L1034" s="16" t="n">
        <f aca="false">VLOOKUP(F1034,'[1]Goa Member''s Details Revised'!$C$2:$AO$7385,9,0)</f>
        <v>2017</v>
      </c>
      <c r="M1034" s="21" t="s">
        <v>2455</v>
      </c>
      <c r="N1034" s="17" t="n">
        <f aca="false">VLOOKUP(F1034,'[1]Goa Member''s Details Revised'!$C$2:$AO$7385,5,0)</f>
        <v>42000</v>
      </c>
      <c r="O1034" s="17" t="n">
        <f aca="false">VLOOKUP(F1034,'[1]Goa Member''s Details Revised'!$C$2:$AO$7385,5,0)</f>
        <v>42000</v>
      </c>
      <c r="P1034" s="17" t="n">
        <f aca="false">VLOOKUP(F1034,'[1]Goa Member''s Details Revised'!$C$2:$AO$7385,6,0)</f>
        <v>42000</v>
      </c>
      <c r="Q1034" s="17" t="str">
        <f aca="false">VLOOKUP(F1034,'[1]Goa Member''s Details Revised'!$C$2:$AO$7385,8,0)</f>
        <v>Cancelled</v>
      </c>
      <c r="R1034" s="17" t="n">
        <f aca="false">+O1034-P1034</f>
        <v>0</v>
      </c>
      <c r="S1034" s="15" t="e">
        <f aca="false">+#REF!-K1034</f>
        <v>#REF!</v>
      </c>
      <c r="T1034" s="17" t="n">
        <f aca="false">IF(Q1034="regular",((P1034-(P1034/99)*S1034)),(P1034-(P1034*20%)))</f>
        <v>33600</v>
      </c>
      <c r="U1034" s="17" t="e">
        <f aca="false">((P1034-(P1034/99)*S1034))</f>
        <v>#REF!</v>
      </c>
      <c r="V1034" s="17" t="n">
        <f aca="false">IF(Q1034="regular",0,(P1034-(O1034*20%)))</f>
        <v>33600</v>
      </c>
      <c r="W1034" s="17"/>
      <c r="X1034" s="15"/>
      <c r="Y1034" s="18" t="str">
        <f aca="false">VLOOKUP(F1034,'[1]Goa Member''s Details Revised'!$C$2:$AO$7385,12,0)</f>
        <v>cancelled on 28/10/2022</v>
      </c>
    </row>
    <row r="1035" customFormat="false" ht="30" hidden="false" customHeight="false" outlineLevel="0" collapsed="false">
      <c r="B1035" s="14" t="n">
        <v>1034</v>
      </c>
      <c r="C1035" s="15"/>
      <c r="D1035" s="15" t="s">
        <v>2456</v>
      </c>
      <c r="E1035" s="15" t="s">
        <v>25</v>
      </c>
      <c r="F1035" s="15" t="n">
        <v>41010</v>
      </c>
      <c r="G1035" s="15"/>
      <c r="H1035" s="16" t="str">
        <f aca="false">VLOOKUP(F1035,'[1]Goa Member''s Details Revised'!$C$2:$AO$7385,2,0)</f>
        <v>L. N. C</v>
      </c>
      <c r="I1035" s="15" t="n">
        <v>16</v>
      </c>
      <c r="J1035" s="15" t="s">
        <v>651</v>
      </c>
      <c r="K1035" s="15" t="n">
        <v>1993</v>
      </c>
      <c r="L1035" s="16" t="str">
        <f aca="false">VLOOKUP(F1035,'[1]Goa Member''s Details Revised'!$C$2:$AO$7385,9,0)</f>
        <v>Never</v>
      </c>
      <c r="M1035" s="15" t="s">
        <v>2457</v>
      </c>
      <c r="N1035" s="17" t="n">
        <f aca="false">VLOOKUP(F1035,'[1]Goa Member''s Details Revised'!$C$2:$AO$7385,5,0)</f>
        <v>22000</v>
      </c>
      <c r="O1035" s="17" t="n">
        <f aca="false">VLOOKUP(F1035,'[1]Goa Member''s Details Revised'!$C$2:$AO$7385,5,0)</f>
        <v>22000</v>
      </c>
      <c r="P1035" s="17" t="n">
        <f aca="false">VLOOKUP(F1035,'[1]Goa Member''s Details Revised'!$C$2:$AO$7385,6,0)</f>
        <v>22000</v>
      </c>
      <c r="Q1035" s="17" t="str">
        <f aca="false">VLOOKUP(F1035,'[1]Goa Member''s Details Revised'!$C$2:$AO$7385,8,0)</f>
        <v>I.R.M</v>
      </c>
      <c r="R1035" s="17" t="n">
        <f aca="false">+O1035-P1035</f>
        <v>0</v>
      </c>
      <c r="S1035" s="15" t="e">
        <f aca="false">+#REF!-K1035</f>
        <v>#REF!</v>
      </c>
      <c r="T1035" s="17" t="n">
        <f aca="false">IF(Q1035="regular",((P1035-(P1035/99)*S1035)),(P1035-(P1035*20%)))</f>
        <v>17600</v>
      </c>
      <c r="U1035" s="17" t="e">
        <f aca="false">((P1035-(P1035/99)*S1035))</f>
        <v>#REF!</v>
      </c>
      <c r="V1035" s="17" t="n">
        <f aca="false">IF(Q1035="regular",0,(P1035-(O1035*20%)))</f>
        <v>17600</v>
      </c>
      <c r="W1035" s="17"/>
      <c r="X1035" s="15"/>
      <c r="Y1035" s="18" t="str">
        <f aca="false">VLOOKUP(F1035,'[1]Goa Member''s Details Revised'!$C$2:$AO$7385,12,0)</f>
        <v>we send last reminder in 2012.then we did not receive any reply.</v>
      </c>
    </row>
    <row r="1036" customFormat="false" ht="30" hidden="false" customHeight="false" outlineLevel="0" collapsed="false">
      <c r="B1036" s="14" t="n">
        <v>1035</v>
      </c>
      <c r="C1036" s="15"/>
      <c r="D1036" s="15" t="s">
        <v>2458</v>
      </c>
      <c r="E1036" s="15" t="s">
        <v>25</v>
      </c>
      <c r="F1036" s="15" t="n">
        <v>41011</v>
      </c>
      <c r="G1036" s="15"/>
      <c r="H1036" s="16" t="str">
        <f aca="false">VLOOKUP(F1036,'[1]Goa Member''s Details Revised'!$C$2:$AO$7385,2,0)</f>
        <v>L. N. C</v>
      </c>
      <c r="I1036" s="15" t="n">
        <v>18</v>
      </c>
      <c r="J1036" s="15" t="s">
        <v>651</v>
      </c>
      <c r="K1036" s="15" t="n">
        <v>1993</v>
      </c>
      <c r="L1036" s="16" t="str">
        <f aca="false">VLOOKUP(F1036,'[1]Goa Member''s Details Revised'!$C$2:$AO$7385,9,0)</f>
        <v>Never</v>
      </c>
      <c r="M1036" s="15" t="s">
        <v>2459</v>
      </c>
      <c r="N1036" s="17" t="n">
        <f aca="false">VLOOKUP(F1036,'[1]Goa Member''s Details Revised'!$C$2:$AO$7385,5,0)</f>
        <v>22000</v>
      </c>
      <c r="O1036" s="17" t="n">
        <f aca="false">VLOOKUP(F1036,'[1]Goa Member''s Details Revised'!$C$2:$AO$7385,5,0)</f>
        <v>22000</v>
      </c>
      <c r="P1036" s="17" t="n">
        <f aca="false">VLOOKUP(F1036,'[1]Goa Member''s Details Revised'!$C$2:$AO$7385,6,0)</f>
        <v>22000</v>
      </c>
      <c r="Q1036" s="17" t="str">
        <f aca="false">VLOOKUP(F1036,'[1]Goa Member''s Details Revised'!$C$2:$AO$7385,8,0)</f>
        <v>I.R.M</v>
      </c>
      <c r="R1036" s="17" t="n">
        <f aca="false">+O1036-P1036</f>
        <v>0</v>
      </c>
      <c r="S1036" s="15" t="e">
        <f aca="false">+#REF!-K1036</f>
        <v>#REF!</v>
      </c>
      <c r="T1036" s="17" t="n">
        <f aca="false">IF(Q1036="regular",((P1036-(P1036/99)*S1036)),(P1036-(P1036*20%)))</f>
        <v>17600</v>
      </c>
      <c r="U1036" s="17" t="e">
        <f aca="false">((P1036-(P1036/99)*S1036))</f>
        <v>#REF!</v>
      </c>
      <c r="V1036" s="17" t="n">
        <f aca="false">IF(Q1036="regular",0,(P1036-(O1036*20%)))</f>
        <v>17600</v>
      </c>
      <c r="W1036" s="17"/>
      <c r="X1036" s="15"/>
      <c r="Y1036" s="18" t="str">
        <f aca="false">VLOOKUP(F1036,'[1]Goa Member''s Details Revised'!$C$2:$AO$7385,12,0)</f>
        <v>we send last reminder in 2012.then we did not receive any reply.</v>
      </c>
    </row>
    <row r="1037" customFormat="false" ht="30" hidden="false" customHeight="false" outlineLevel="0" collapsed="false">
      <c r="B1037" s="14" t="n">
        <v>1036</v>
      </c>
      <c r="C1037" s="15"/>
      <c r="D1037" s="15" t="s">
        <v>2460</v>
      </c>
      <c r="E1037" s="15" t="s">
        <v>25</v>
      </c>
      <c r="F1037" s="15" t="n">
        <v>41012</v>
      </c>
      <c r="G1037" s="15"/>
      <c r="H1037" s="16" t="str">
        <f aca="false">VLOOKUP(F1037,'[1]Goa Member''s Details Revised'!$C$2:$AO$7385,2,0)</f>
        <v>L. N. C</v>
      </c>
      <c r="I1037" s="15" t="n">
        <v>17</v>
      </c>
      <c r="J1037" s="15" t="s">
        <v>651</v>
      </c>
      <c r="K1037" s="15" t="n">
        <v>1993</v>
      </c>
      <c r="L1037" s="16" t="str">
        <f aca="false">VLOOKUP(F1037,'[1]Goa Member''s Details Revised'!$C$2:$AO$7385,9,0)</f>
        <v>Never</v>
      </c>
      <c r="M1037" s="15" t="s">
        <v>2461</v>
      </c>
      <c r="N1037" s="17" t="n">
        <f aca="false">VLOOKUP(F1037,'[1]Goa Member''s Details Revised'!$C$2:$AO$7385,5,0)</f>
        <v>30000</v>
      </c>
      <c r="O1037" s="17" t="n">
        <f aca="false">VLOOKUP(F1037,'[1]Goa Member''s Details Revised'!$C$2:$AO$7385,5,0)</f>
        <v>30000</v>
      </c>
      <c r="P1037" s="17" t="n">
        <f aca="false">VLOOKUP(F1037,'[1]Goa Member''s Details Revised'!$C$2:$AO$7385,6,0)</f>
        <v>30000</v>
      </c>
      <c r="Q1037" s="17" t="str">
        <f aca="false">VLOOKUP(F1037,'[1]Goa Member''s Details Revised'!$C$2:$AO$7385,8,0)</f>
        <v>I.R.M</v>
      </c>
      <c r="R1037" s="17" t="n">
        <f aca="false">+O1037-P1037</f>
        <v>0</v>
      </c>
      <c r="S1037" s="15" t="e">
        <f aca="false">+#REF!-K1037</f>
        <v>#REF!</v>
      </c>
      <c r="T1037" s="17" t="n">
        <f aca="false">IF(Q1037="regular",((P1037-(P1037/99)*S1037)),(P1037-(P1037*20%)))</f>
        <v>24000</v>
      </c>
      <c r="U1037" s="17" t="e">
        <f aca="false">((P1037-(P1037/99)*S1037))</f>
        <v>#REF!</v>
      </c>
      <c r="V1037" s="17" t="n">
        <f aca="false">IF(Q1037="regular",0,(P1037-(O1037*20%)))</f>
        <v>24000</v>
      </c>
      <c r="W1037" s="17"/>
      <c r="X1037" s="15"/>
      <c r="Y1037" s="18" t="str">
        <f aca="false">VLOOKUP(F1037,'[1]Goa Member''s Details Revised'!$C$2:$AO$7385,12,0)</f>
        <v>we send last reminder in 2012.then we did not receive any reply.</v>
      </c>
    </row>
    <row r="1038" customFormat="false" ht="30" hidden="false" customHeight="false" outlineLevel="0" collapsed="false">
      <c r="B1038" s="14" t="n">
        <v>1037</v>
      </c>
      <c r="C1038" s="15"/>
      <c r="D1038" s="15" t="s">
        <v>2462</v>
      </c>
      <c r="E1038" s="15" t="s">
        <v>25</v>
      </c>
      <c r="F1038" s="15" t="n">
        <v>41013</v>
      </c>
      <c r="G1038" s="15"/>
      <c r="H1038" s="16" t="str">
        <f aca="false">VLOOKUP(F1038,'[1]Goa Member''s Details Revised'!$C$2:$AO$7385,2,0)</f>
        <v>L. N. C</v>
      </c>
      <c r="I1038" s="15" t="n">
        <v>23</v>
      </c>
      <c r="J1038" s="15" t="s">
        <v>651</v>
      </c>
      <c r="K1038" s="15" t="n">
        <v>1993</v>
      </c>
      <c r="L1038" s="16" t="str">
        <f aca="false">VLOOKUP(F1038,'[1]Goa Member''s Details Revised'!$C$2:$AO$7385,9,0)</f>
        <v>Never</v>
      </c>
      <c r="M1038" s="15" t="s">
        <v>2463</v>
      </c>
      <c r="N1038" s="17" t="n">
        <f aca="false">VLOOKUP(F1038,'[1]Goa Member''s Details Revised'!$C$2:$AO$7385,5,0)</f>
        <v>40000</v>
      </c>
      <c r="O1038" s="17" t="n">
        <f aca="false">VLOOKUP(F1038,'[1]Goa Member''s Details Revised'!$C$2:$AO$7385,5,0)</f>
        <v>40000</v>
      </c>
      <c r="P1038" s="17" t="n">
        <f aca="false">VLOOKUP(F1038,'[1]Goa Member''s Details Revised'!$C$2:$AO$7385,6,0)</f>
        <v>40000</v>
      </c>
      <c r="Q1038" s="17" t="str">
        <f aca="false">VLOOKUP(F1038,'[1]Goa Member''s Details Revised'!$C$2:$AO$7385,8,0)</f>
        <v>I.R.M</v>
      </c>
      <c r="R1038" s="17" t="n">
        <f aca="false">+O1038-P1038</f>
        <v>0</v>
      </c>
      <c r="S1038" s="15" t="e">
        <f aca="false">+#REF!-K1038</f>
        <v>#REF!</v>
      </c>
      <c r="T1038" s="17" t="n">
        <f aca="false">IF(Q1038="regular",((P1038-(P1038/99)*S1038)),(P1038-(P1038*20%)))</f>
        <v>32000</v>
      </c>
      <c r="U1038" s="17" t="e">
        <f aca="false">((P1038-(P1038/99)*S1038))</f>
        <v>#REF!</v>
      </c>
      <c r="V1038" s="17" t="n">
        <f aca="false">IF(Q1038="regular",0,(P1038-(O1038*20%)))</f>
        <v>32000</v>
      </c>
      <c r="W1038" s="17"/>
      <c r="X1038" s="15"/>
      <c r="Y1038" s="18" t="str">
        <f aca="false">VLOOKUP(F1038,'[1]Goa Member''s Details Revised'!$C$2:$AO$7385,12,0)</f>
        <v>we send last reminder in 2012.then we did not receive any reply.</v>
      </c>
    </row>
    <row r="1039" customFormat="false" ht="30" hidden="false" customHeight="false" outlineLevel="0" collapsed="false">
      <c r="B1039" s="14" t="n">
        <v>1038</v>
      </c>
      <c r="C1039" s="15"/>
      <c r="D1039" s="15" t="s">
        <v>2464</v>
      </c>
      <c r="E1039" s="15" t="s">
        <v>25</v>
      </c>
      <c r="F1039" s="15" t="n">
        <v>41014</v>
      </c>
      <c r="G1039" s="15"/>
      <c r="H1039" s="16" t="str">
        <f aca="false">VLOOKUP(F1039,'[1]Goa Member''s Details Revised'!$C$2:$AO$7385,2,0)</f>
        <v>L. N. C</v>
      </c>
      <c r="I1039" s="15" t="n">
        <v>27</v>
      </c>
      <c r="J1039" s="15" t="s">
        <v>651</v>
      </c>
      <c r="K1039" s="15" t="n">
        <v>1993</v>
      </c>
      <c r="L1039" s="16" t="str">
        <f aca="false">VLOOKUP(F1039,'[1]Goa Member''s Details Revised'!$C$2:$AO$7385,9,0)</f>
        <v>Never</v>
      </c>
      <c r="M1039" s="15" t="s">
        <v>2465</v>
      </c>
      <c r="N1039" s="17" t="n">
        <f aca="false">VLOOKUP(F1039,'[1]Goa Member''s Details Revised'!$C$2:$AO$7385,5,0)</f>
        <v>30000</v>
      </c>
      <c r="O1039" s="17" t="n">
        <f aca="false">VLOOKUP(F1039,'[1]Goa Member''s Details Revised'!$C$2:$AO$7385,5,0)</f>
        <v>30000</v>
      </c>
      <c r="P1039" s="17" t="n">
        <f aca="false">VLOOKUP(F1039,'[1]Goa Member''s Details Revised'!$C$2:$AO$7385,6,0)</f>
        <v>30000</v>
      </c>
      <c r="Q1039" s="17" t="str">
        <f aca="false">VLOOKUP(F1039,'[1]Goa Member''s Details Revised'!$C$2:$AO$7385,8,0)</f>
        <v>I.R.M</v>
      </c>
      <c r="R1039" s="17" t="n">
        <f aca="false">+O1039-P1039</f>
        <v>0</v>
      </c>
      <c r="S1039" s="15" t="e">
        <f aca="false">+#REF!-K1039</f>
        <v>#REF!</v>
      </c>
      <c r="T1039" s="17" t="n">
        <f aca="false">IF(Q1039="regular",((P1039-(P1039/99)*S1039)),(P1039-(P1039*20%)))</f>
        <v>24000</v>
      </c>
      <c r="U1039" s="17" t="e">
        <f aca="false">((P1039-(P1039/99)*S1039))</f>
        <v>#REF!</v>
      </c>
      <c r="V1039" s="17" t="n">
        <f aca="false">IF(Q1039="regular",0,(P1039-(O1039*20%)))</f>
        <v>24000</v>
      </c>
      <c r="W1039" s="17"/>
      <c r="X1039" s="15"/>
      <c r="Y1039" s="18" t="str">
        <f aca="false">VLOOKUP(F1039,'[1]Goa Member''s Details Revised'!$C$2:$AO$7385,12,0)</f>
        <v>we send last reminder in 2012.then we did not receive any reply.</v>
      </c>
    </row>
    <row r="1040" customFormat="false" ht="15" hidden="false" customHeight="false" outlineLevel="0" collapsed="false">
      <c r="B1040" s="14" t="n">
        <v>1039</v>
      </c>
      <c r="C1040" s="15"/>
      <c r="D1040" s="15" t="s">
        <v>2466</v>
      </c>
      <c r="E1040" s="15" t="s">
        <v>25</v>
      </c>
      <c r="F1040" s="15" t="n">
        <v>41015</v>
      </c>
      <c r="G1040" s="15"/>
      <c r="H1040" s="16" t="str">
        <f aca="false">VLOOKUP(F1040,'[1]Goa Member''s Details Revised'!$C$2:$AO$7385,2,0)</f>
        <v>L. N. C</v>
      </c>
      <c r="I1040" s="15" t="n">
        <v>30</v>
      </c>
      <c r="J1040" s="15" t="s">
        <v>651</v>
      </c>
      <c r="K1040" s="15" t="n">
        <v>1993</v>
      </c>
      <c r="L1040" s="16" t="str">
        <f aca="false">VLOOKUP(F1040,'[1]Goa Member''s Details Revised'!$C$2:$AO$7385,9,0)</f>
        <v>Never</v>
      </c>
      <c r="M1040" s="15" t="s">
        <v>2467</v>
      </c>
      <c r="N1040" s="17" t="n">
        <f aca="false">VLOOKUP(F1040,'[1]Goa Member''s Details Revised'!$C$2:$AO$7385,5,0)</f>
        <v>22000</v>
      </c>
      <c r="O1040" s="17" t="n">
        <f aca="false">VLOOKUP(F1040,'[1]Goa Member''s Details Revised'!$C$2:$AO$7385,5,0)</f>
        <v>22000</v>
      </c>
      <c r="P1040" s="17" t="n">
        <f aca="false">VLOOKUP(F1040,'[1]Goa Member''s Details Revised'!$C$2:$AO$7385,6,0)</f>
        <v>16200</v>
      </c>
      <c r="Q1040" s="17" t="str">
        <f aca="false">VLOOKUP(F1040,'[1]Goa Member''s Details Revised'!$C$2:$AO$7385,8,0)</f>
        <v>Outstanding</v>
      </c>
      <c r="R1040" s="17" t="n">
        <f aca="false">+O1040-P1040</f>
        <v>5800</v>
      </c>
      <c r="S1040" s="15" t="e">
        <f aca="false">+#REF!-K1040</f>
        <v>#REF!</v>
      </c>
      <c r="T1040" s="17" t="n">
        <f aca="false">IF(Q1040="regular",((P1040-(P1040/99)*S1040)),(P1040-(P1040*20%)))</f>
        <v>12960</v>
      </c>
      <c r="U1040" s="17" t="e">
        <f aca="false">((P1040-(P1040/99)*S1040))</f>
        <v>#REF!</v>
      </c>
      <c r="V1040" s="17" t="n">
        <f aca="false">IF(Q1040="regular",0,(P1040-(O1040*20%)))</f>
        <v>11800</v>
      </c>
      <c r="W1040" s="17"/>
      <c r="X1040" s="15"/>
      <c r="Y1040" s="18" t="str">
        <f aca="false">VLOOKUP(F1040,'[1]Goa Member''s Details Revised'!$C$2:$AO$7385,12,0)</f>
        <v>As POD last communication 07(Outstanding Rs. 5800/-)</v>
      </c>
    </row>
    <row r="1041" customFormat="false" ht="30" hidden="false" customHeight="false" outlineLevel="0" collapsed="false">
      <c r="B1041" s="14" t="n">
        <v>1040</v>
      </c>
      <c r="C1041" s="15"/>
      <c r="D1041" s="15" t="s">
        <v>2468</v>
      </c>
      <c r="E1041" s="15" t="s">
        <v>25</v>
      </c>
      <c r="F1041" s="15" t="n">
        <v>41016</v>
      </c>
      <c r="G1041" s="15"/>
      <c r="H1041" s="16" t="str">
        <f aca="false">VLOOKUP(F1041,'[1]Goa Member''s Details Revised'!$C$2:$AO$7385,2,0)</f>
        <v>L. N. C</v>
      </c>
      <c r="I1041" s="15" t="n">
        <v>2</v>
      </c>
      <c r="J1041" s="15" t="s">
        <v>1102</v>
      </c>
      <c r="K1041" s="15" t="n">
        <v>1993</v>
      </c>
      <c r="L1041" s="16" t="str">
        <f aca="false">VLOOKUP(F1041,'[1]Goa Member''s Details Revised'!$C$2:$AO$7385,9,0)</f>
        <v>Never</v>
      </c>
      <c r="M1041" s="15" t="s">
        <v>2469</v>
      </c>
      <c r="N1041" s="17" t="n">
        <f aca="false">VLOOKUP(F1041,'[1]Goa Member''s Details Revised'!$C$2:$AO$7385,5,0)</f>
        <v>32000</v>
      </c>
      <c r="O1041" s="17" t="n">
        <f aca="false">VLOOKUP(F1041,'[1]Goa Member''s Details Revised'!$C$2:$AO$7385,5,0)</f>
        <v>32000</v>
      </c>
      <c r="P1041" s="17" t="n">
        <f aca="false">VLOOKUP(F1041,'[1]Goa Member''s Details Revised'!$C$2:$AO$7385,6,0)</f>
        <v>32000</v>
      </c>
      <c r="Q1041" s="17" t="str">
        <f aca="false">VLOOKUP(F1041,'[1]Goa Member''s Details Revised'!$C$2:$AO$7385,8,0)</f>
        <v>I.R.M</v>
      </c>
      <c r="R1041" s="17" t="n">
        <f aca="false">+O1041-P1041</f>
        <v>0</v>
      </c>
      <c r="S1041" s="15" t="e">
        <f aca="false">+#REF!-K1041</f>
        <v>#REF!</v>
      </c>
      <c r="T1041" s="17" t="n">
        <f aca="false">IF(Q1041="regular",((P1041-(P1041/99)*S1041)),(P1041-(P1041*20%)))</f>
        <v>25600</v>
      </c>
      <c r="U1041" s="17" t="e">
        <f aca="false">((P1041-(P1041/99)*S1041))</f>
        <v>#REF!</v>
      </c>
      <c r="V1041" s="17" t="n">
        <f aca="false">IF(Q1041="regular",0,(P1041-(O1041*20%)))</f>
        <v>25600</v>
      </c>
      <c r="W1041" s="17"/>
      <c r="X1041" s="15"/>
      <c r="Y1041" s="18" t="str">
        <f aca="false">VLOOKUP(F1041,'[1]Goa Member''s Details Revised'!$C$2:$AO$7385,12,0)</f>
        <v>we send last reminder in 2012.then we did not receive any reply.</v>
      </c>
    </row>
    <row r="1042" customFormat="false" ht="15" hidden="false" customHeight="false" outlineLevel="0" collapsed="false">
      <c r="B1042" s="14" t="n">
        <v>1041</v>
      </c>
      <c r="C1042" s="15"/>
      <c r="D1042" s="15" t="s">
        <v>2470</v>
      </c>
      <c r="E1042" s="15" t="s">
        <v>25</v>
      </c>
      <c r="F1042" s="15" t="n">
        <v>41017</v>
      </c>
      <c r="G1042" s="15"/>
      <c r="H1042" s="16" t="str">
        <f aca="false">VLOOKUP(F1042,'[1]Goa Member''s Details Revised'!$C$2:$AO$7385,2,0)</f>
        <v>L. N. C</v>
      </c>
      <c r="I1042" s="15" t="n">
        <v>27</v>
      </c>
      <c r="J1042" s="15" t="s">
        <v>1102</v>
      </c>
      <c r="K1042" s="15" t="n">
        <v>1993</v>
      </c>
      <c r="L1042" s="16" t="str">
        <f aca="false">VLOOKUP(F1042,'[1]Goa Member''s Details Revised'!$C$2:$AO$7385,9,0)</f>
        <v>Never</v>
      </c>
      <c r="M1042" s="15" t="s">
        <v>2471</v>
      </c>
      <c r="N1042" s="17" t="n">
        <f aca="false">VLOOKUP(F1042,'[1]Goa Member''s Details Revised'!$C$2:$AO$7385,5,0)</f>
        <v>52000</v>
      </c>
      <c r="O1042" s="17" t="n">
        <f aca="false">VLOOKUP(F1042,'[1]Goa Member''s Details Revised'!$C$2:$AO$7385,5,0)</f>
        <v>52000</v>
      </c>
      <c r="P1042" s="17" t="n">
        <f aca="false">VLOOKUP(F1042,'[1]Goa Member''s Details Revised'!$C$2:$AO$7385,6,0)</f>
        <v>57200</v>
      </c>
      <c r="Q1042" s="17" t="str">
        <f aca="false">VLOOKUP(F1042,'[1]Goa Member''s Details Revised'!$C$2:$AO$7385,8,0)</f>
        <v>I.R.M</v>
      </c>
      <c r="R1042" s="17" t="n">
        <f aca="false">+O1042-P1042</f>
        <v>-5200</v>
      </c>
      <c r="S1042" s="15" t="e">
        <f aca="false">+#REF!-K1042</f>
        <v>#REF!</v>
      </c>
      <c r="T1042" s="17" t="n">
        <f aca="false">IF(Q1042="regular",((P1042-(P1042/99)*S1042)),(P1042-(P1042*20%)))</f>
        <v>45760</v>
      </c>
      <c r="U1042" s="17" t="e">
        <f aca="false">((P1042-(P1042/99)*S1042))</f>
        <v>#REF!</v>
      </c>
      <c r="V1042" s="17" t="n">
        <f aca="false">IF(Q1042="regular",0,(P1042-(O1042*20%)))</f>
        <v>46800</v>
      </c>
      <c r="W1042" s="17"/>
      <c r="X1042" s="15"/>
      <c r="Y1042" s="18" t="str">
        <f aca="false">VLOOKUP(F1042,'[1]Goa Member''s Details Revised'!$C$2:$AO$7385,12,0)</f>
        <v>last communication 93</v>
      </c>
    </row>
    <row r="1043" customFormat="false" ht="15" hidden="false" customHeight="false" outlineLevel="0" collapsed="false">
      <c r="B1043" s="14" t="n">
        <v>1042</v>
      </c>
      <c r="C1043" s="15"/>
      <c r="D1043" s="15" t="s">
        <v>2472</v>
      </c>
      <c r="E1043" s="15" t="s">
        <v>25</v>
      </c>
      <c r="F1043" s="15" t="n">
        <v>41018</v>
      </c>
      <c r="G1043" s="15"/>
      <c r="H1043" s="16" t="str">
        <f aca="false">VLOOKUP(F1043,'[1]Goa Member''s Details Revised'!$C$2:$AO$7385,2,0)</f>
        <v>L. N. C</v>
      </c>
      <c r="I1043" s="15" t="n">
        <v>8</v>
      </c>
      <c r="J1043" s="15" t="s">
        <v>1102</v>
      </c>
      <c r="K1043" s="15" t="n">
        <v>1993</v>
      </c>
      <c r="L1043" s="16" t="str">
        <f aca="false">VLOOKUP(F1043,'[1]Goa Member''s Details Revised'!$C$2:$AO$7385,9,0)</f>
        <v>Never</v>
      </c>
      <c r="M1043" s="15" t="s">
        <v>2473</v>
      </c>
      <c r="N1043" s="17" t="n">
        <f aca="false">VLOOKUP(F1043,'[1]Goa Member''s Details Revised'!$C$2:$AO$7385,5,0)</f>
        <v>22000</v>
      </c>
      <c r="O1043" s="17" t="n">
        <f aca="false">VLOOKUP(F1043,'[1]Goa Member''s Details Revised'!$C$2:$AO$7385,5,0)</f>
        <v>22000</v>
      </c>
      <c r="P1043" s="17" t="n">
        <f aca="false">VLOOKUP(F1043,'[1]Goa Member''s Details Revised'!$C$2:$AO$7385,6,0)</f>
        <v>6600</v>
      </c>
      <c r="Q1043" s="17" t="str">
        <f aca="false">VLOOKUP(F1043,'[1]Goa Member''s Details Revised'!$C$2:$AO$7385,8,0)</f>
        <v>I.R.M</v>
      </c>
      <c r="R1043" s="17" t="n">
        <f aca="false">+O1043-P1043</f>
        <v>15400</v>
      </c>
      <c r="S1043" s="15" t="e">
        <f aca="false">+#REF!-K1043</f>
        <v>#REF!</v>
      </c>
      <c r="T1043" s="17" t="n">
        <f aca="false">IF(Q1043="regular",((P1043-(P1043/99)*S1043)),(P1043-(P1043*20%)))</f>
        <v>5280</v>
      </c>
      <c r="U1043" s="17" t="e">
        <f aca="false">((P1043-(P1043/99)*S1043))</f>
        <v>#REF!</v>
      </c>
      <c r="V1043" s="17" t="n">
        <f aca="false">IF(Q1043="regular",0,(P1043-(O1043*20%)))</f>
        <v>2200</v>
      </c>
      <c r="W1043" s="17"/>
      <c r="X1043" s="15"/>
      <c r="Y1043" s="18" t="str">
        <f aca="false">VLOOKUP(F1043,'[1]Goa Member''s Details Revised'!$C$2:$AO$7385,12,0)</f>
        <v>Missing Doucments …only POD (Outstanding Rs.15400/-)</v>
      </c>
    </row>
    <row r="1044" customFormat="false" ht="30" hidden="false" customHeight="false" outlineLevel="0" collapsed="false">
      <c r="B1044" s="14" t="n">
        <v>1043</v>
      </c>
      <c r="C1044" s="15"/>
      <c r="D1044" s="15" t="s">
        <v>2474</v>
      </c>
      <c r="E1044" s="15" t="s">
        <v>25</v>
      </c>
      <c r="F1044" s="15" t="n">
        <v>41019</v>
      </c>
      <c r="G1044" s="15"/>
      <c r="H1044" s="16" t="str">
        <f aca="false">VLOOKUP(F1044,'[1]Goa Member''s Details Revised'!$C$2:$AO$7385,2,0)</f>
        <v>L. N. C</v>
      </c>
      <c r="I1044" s="15" t="n">
        <v>13</v>
      </c>
      <c r="J1044" s="15" t="s">
        <v>1102</v>
      </c>
      <c r="K1044" s="15" t="n">
        <v>1993</v>
      </c>
      <c r="L1044" s="16" t="str">
        <f aca="false">VLOOKUP(F1044,'[1]Goa Member''s Details Revised'!$C$2:$AO$7385,9,0)</f>
        <v>Never</v>
      </c>
      <c r="M1044" s="15" t="s">
        <v>2475</v>
      </c>
      <c r="N1044" s="17" t="n">
        <f aca="false">VLOOKUP(F1044,'[1]Goa Member''s Details Revised'!$C$2:$AO$7385,5,0)</f>
        <v>42000</v>
      </c>
      <c r="O1044" s="17" t="n">
        <f aca="false">VLOOKUP(F1044,'[1]Goa Member''s Details Revised'!$C$2:$AO$7385,5,0)</f>
        <v>42000</v>
      </c>
      <c r="P1044" s="17" t="n">
        <f aca="false">VLOOKUP(F1044,'[1]Goa Member''s Details Revised'!$C$2:$AO$7385,6,0)</f>
        <v>42000</v>
      </c>
      <c r="Q1044" s="17" t="str">
        <f aca="false">VLOOKUP(F1044,'[1]Goa Member''s Details Revised'!$C$2:$AO$7385,8,0)</f>
        <v>I.R.M</v>
      </c>
      <c r="R1044" s="17" t="n">
        <f aca="false">+O1044-P1044</f>
        <v>0</v>
      </c>
      <c r="S1044" s="15" t="e">
        <f aca="false">+#REF!-K1044</f>
        <v>#REF!</v>
      </c>
      <c r="T1044" s="17" t="n">
        <f aca="false">IF(Q1044="regular",((P1044-(P1044/99)*S1044)),(P1044-(P1044*20%)))</f>
        <v>33600</v>
      </c>
      <c r="U1044" s="17" t="e">
        <f aca="false">((P1044-(P1044/99)*S1044))</f>
        <v>#REF!</v>
      </c>
      <c r="V1044" s="17" t="n">
        <f aca="false">IF(Q1044="regular",0,(P1044-(O1044*20%)))</f>
        <v>33600</v>
      </c>
      <c r="W1044" s="17"/>
      <c r="X1044" s="15"/>
      <c r="Y1044" s="18" t="str">
        <f aca="false">VLOOKUP(F1044,'[1]Goa Member''s Details Revised'!$C$2:$AO$7385,12,0)</f>
        <v>we send last reminder in 2012.then we did not receive any reply.</v>
      </c>
    </row>
    <row r="1045" customFormat="false" ht="30" hidden="false" customHeight="false" outlineLevel="0" collapsed="false">
      <c r="B1045" s="14" t="n">
        <v>1044</v>
      </c>
      <c r="C1045" s="15"/>
      <c r="D1045" s="15" t="s">
        <v>2476</v>
      </c>
      <c r="E1045" s="15" t="s">
        <v>25</v>
      </c>
      <c r="F1045" s="15" t="n">
        <v>41020</v>
      </c>
      <c r="G1045" s="15"/>
      <c r="H1045" s="16" t="str">
        <f aca="false">VLOOKUP(F1045,'[1]Goa Member''s Details Revised'!$C$2:$AO$7385,2,0)</f>
        <v>L. N. C</v>
      </c>
      <c r="I1045" s="15" t="n">
        <v>6</v>
      </c>
      <c r="J1045" s="15" t="s">
        <v>815</v>
      </c>
      <c r="K1045" s="15" t="n">
        <v>1993</v>
      </c>
      <c r="L1045" s="16" t="str">
        <f aca="false">VLOOKUP(F1045,'[1]Goa Member''s Details Revised'!$C$2:$AO$7385,9,0)</f>
        <v>Never</v>
      </c>
      <c r="M1045" s="15" t="s">
        <v>2477</v>
      </c>
      <c r="N1045" s="17" t="n">
        <f aca="false">VLOOKUP(F1045,'[1]Goa Member''s Details Revised'!$C$2:$AO$7385,5,0)</f>
        <v>22000</v>
      </c>
      <c r="O1045" s="17" t="n">
        <f aca="false">VLOOKUP(F1045,'[1]Goa Member''s Details Revised'!$C$2:$AO$7385,5,0)</f>
        <v>22000</v>
      </c>
      <c r="P1045" s="17" t="n">
        <f aca="false">VLOOKUP(F1045,'[1]Goa Member''s Details Revised'!$C$2:$AO$7385,6,0)</f>
        <v>22000</v>
      </c>
      <c r="Q1045" s="17" t="str">
        <f aca="false">VLOOKUP(F1045,'[1]Goa Member''s Details Revised'!$C$2:$AO$7385,8,0)</f>
        <v>I.R.M</v>
      </c>
      <c r="R1045" s="17" t="n">
        <f aca="false">+O1045-P1045</f>
        <v>0</v>
      </c>
      <c r="S1045" s="15" t="e">
        <f aca="false">+#REF!-K1045</f>
        <v>#REF!</v>
      </c>
      <c r="T1045" s="17" t="n">
        <f aca="false">IF(Q1045="regular",((P1045-(P1045/99)*S1045)),(P1045-(P1045*20%)))</f>
        <v>17600</v>
      </c>
      <c r="U1045" s="17" t="e">
        <f aca="false">((P1045-(P1045/99)*S1045))</f>
        <v>#REF!</v>
      </c>
      <c r="V1045" s="17" t="n">
        <f aca="false">IF(Q1045="regular",0,(P1045-(O1045*20%)))</f>
        <v>17600</v>
      </c>
      <c r="W1045" s="17"/>
      <c r="X1045" s="15"/>
      <c r="Y1045" s="18" t="str">
        <f aca="false">VLOOKUP(F1045,'[1]Goa Member''s Details Revised'!$C$2:$AO$7385,12,0)</f>
        <v>we send last reminder in 2012.then we did not receive any reply.</v>
      </c>
    </row>
    <row r="1046" customFormat="false" ht="15" hidden="false" customHeight="false" outlineLevel="0" collapsed="false">
      <c r="B1046" s="14" t="n">
        <v>1045</v>
      </c>
      <c r="C1046" s="15"/>
      <c r="D1046" s="15" t="s">
        <v>2478</v>
      </c>
      <c r="E1046" s="15" t="s">
        <v>25</v>
      </c>
      <c r="F1046" s="15" t="n">
        <v>41022</v>
      </c>
      <c r="G1046" s="15"/>
      <c r="H1046" s="16" t="str">
        <f aca="false">VLOOKUP(F1046,'[1]Goa Member''s Details Revised'!$C$2:$AO$7385,2,0)</f>
        <v>L. N. C</v>
      </c>
      <c r="I1046" s="15" t="n">
        <v>11</v>
      </c>
      <c r="J1046" s="15" t="s">
        <v>815</v>
      </c>
      <c r="K1046" s="15" t="n">
        <v>1993</v>
      </c>
      <c r="L1046" s="16" t="str">
        <f aca="false">VLOOKUP(F1046,'[1]Goa Member''s Details Revised'!$C$2:$AO$7385,9,0)</f>
        <v>never</v>
      </c>
      <c r="M1046" s="15" t="s">
        <v>2479</v>
      </c>
      <c r="N1046" s="17" t="n">
        <f aca="false">VLOOKUP(F1046,'[1]Goa Member''s Details Revised'!$C$2:$AO$7385,5,0)</f>
        <v>22000</v>
      </c>
      <c r="O1046" s="17" t="n">
        <f aca="false">VLOOKUP(F1046,'[1]Goa Member''s Details Revised'!$C$2:$AO$7385,5,0)</f>
        <v>22000</v>
      </c>
      <c r="P1046" s="17" t="n">
        <f aca="false">VLOOKUP(F1046,'[1]Goa Member''s Details Revised'!$C$2:$AO$7385,6,0)</f>
        <v>20900</v>
      </c>
      <c r="Q1046" s="17" t="str">
        <f aca="false">VLOOKUP(F1046,'[1]Goa Member''s Details Revised'!$C$2:$AO$7385,8,0)</f>
        <v>I.R.M</v>
      </c>
      <c r="R1046" s="17" t="n">
        <f aca="false">+O1046-P1046</f>
        <v>1100</v>
      </c>
      <c r="S1046" s="15" t="e">
        <f aca="false">+#REF!-K1046</f>
        <v>#REF!</v>
      </c>
      <c r="T1046" s="17" t="n">
        <f aca="false">IF(Q1046="regular",((P1046-(P1046/99)*S1046)),(P1046-(P1046*20%)))</f>
        <v>16720</v>
      </c>
      <c r="U1046" s="17" t="e">
        <f aca="false">((P1046-(P1046/99)*S1046))</f>
        <v>#REF!</v>
      </c>
      <c r="V1046" s="17" t="n">
        <f aca="false">IF(Q1046="regular",0,(P1046-(O1046*20%)))</f>
        <v>16500</v>
      </c>
      <c r="W1046" s="17"/>
      <c r="X1046" s="15"/>
      <c r="Y1046" s="18" t="str">
        <f aca="false">VLOOKUP(F1046,'[1]Goa Member''s Details Revised'!$C$2:$AO$7385,12,0)</f>
        <v>last communication 93</v>
      </c>
    </row>
    <row r="1047" customFormat="false" ht="30" hidden="false" customHeight="false" outlineLevel="0" collapsed="false">
      <c r="B1047" s="14" t="n">
        <v>1046</v>
      </c>
      <c r="C1047" s="15"/>
      <c r="D1047" s="15" t="s">
        <v>2480</v>
      </c>
      <c r="E1047" s="15" t="s">
        <v>25</v>
      </c>
      <c r="F1047" s="15" t="n">
        <v>41023</v>
      </c>
      <c r="G1047" s="15"/>
      <c r="H1047" s="16" t="str">
        <f aca="false">VLOOKUP(F1047,'[1]Goa Member''s Details Revised'!$C$2:$AO$7385,2,0)</f>
        <v>L. N. C</v>
      </c>
      <c r="I1047" s="15" t="n">
        <v>16</v>
      </c>
      <c r="J1047" s="15" t="s">
        <v>815</v>
      </c>
      <c r="K1047" s="15" t="n">
        <v>1993</v>
      </c>
      <c r="L1047" s="16" t="str">
        <f aca="false">VLOOKUP(F1047,'[1]Goa Member''s Details Revised'!$C$2:$AO$7385,9,0)</f>
        <v>never</v>
      </c>
      <c r="M1047" s="15" t="s">
        <v>2481</v>
      </c>
      <c r="N1047" s="17" t="n">
        <f aca="false">VLOOKUP(F1047,'[1]Goa Member''s Details Revised'!$C$2:$AO$7385,5,0)</f>
        <v>22000</v>
      </c>
      <c r="O1047" s="17" t="n">
        <f aca="false">VLOOKUP(F1047,'[1]Goa Member''s Details Revised'!$C$2:$AO$7385,5,0)</f>
        <v>22000</v>
      </c>
      <c r="P1047" s="17" t="n">
        <f aca="false">VLOOKUP(F1047,'[1]Goa Member''s Details Revised'!$C$2:$AO$7385,6,0)</f>
        <v>6600</v>
      </c>
      <c r="Q1047" s="17" t="str">
        <f aca="false">VLOOKUP(F1047,'[1]Goa Member''s Details Revised'!$C$2:$AO$7385,8,0)</f>
        <v>Outstanding</v>
      </c>
      <c r="R1047" s="17" t="n">
        <f aca="false">+O1047-P1047</f>
        <v>15400</v>
      </c>
      <c r="S1047" s="15" t="e">
        <f aca="false">+#REF!-K1047</f>
        <v>#REF!</v>
      </c>
      <c r="T1047" s="17" t="n">
        <f aca="false">IF(Q1047="regular",((P1047-(P1047/99)*S1047)),(P1047-(P1047*20%)))</f>
        <v>5280</v>
      </c>
      <c r="U1047" s="17" t="e">
        <f aca="false">((P1047-(P1047/99)*S1047))</f>
        <v>#REF!</v>
      </c>
      <c r="V1047" s="17" t="n">
        <f aca="false">IF(Q1047="regular",0,(P1047-(O1047*20%)))</f>
        <v>2200</v>
      </c>
      <c r="W1047" s="17"/>
      <c r="X1047" s="15"/>
      <c r="Y1047" s="18" t="str">
        <f aca="false">VLOOKUP(F1047,'[1]Goa Member''s Details Revised'!$C$2:$AO$7385,12,0)</f>
        <v>last communication 93, but in rimes refund is showing.. Outstanding Rs 15400/- </v>
      </c>
    </row>
    <row r="1048" customFormat="false" ht="30" hidden="false" customHeight="false" outlineLevel="0" collapsed="false">
      <c r="B1048" s="14" t="n">
        <v>1047</v>
      </c>
      <c r="C1048" s="15"/>
      <c r="D1048" s="15" t="s">
        <v>2482</v>
      </c>
      <c r="E1048" s="15" t="s">
        <v>25</v>
      </c>
      <c r="F1048" s="15" t="n">
        <v>41024</v>
      </c>
      <c r="G1048" s="15"/>
      <c r="H1048" s="16" t="str">
        <f aca="false">VLOOKUP(F1048,'[1]Goa Member''s Details Revised'!$C$2:$AO$7385,2,0)</f>
        <v>L. N. C</v>
      </c>
      <c r="I1048" s="15" t="n">
        <v>30</v>
      </c>
      <c r="J1048" s="15" t="s">
        <v>815</v>
      </c>
      <c r="K1048" s="15" t="n">
        <v>1993</v>
      </c>
      <c r="L1048" s="16" t="str">
        <f aca="false">VLOOKUP(F1048,'[1]Goa Member''s Details Revised'!$C$2:$AO$7385,9,0)</f>
        <v>never</v>
      </c>
      <c r="M1048" s="15" t="s">
        <v>2483</v>
      </c>
      <c r="N1048" s="17" t="n">
        <f aca="false">VLOOKUP(F1048,'[1]Goa Member''s Details Revised'!$C$2:$AO$7385,5,0)</f>
        <v>52000</v>
      </c>
      <c r="O1048" s="17" t="n">
        <f aca="false">VLOOKUP(F1048,'[1]Goa Member''s Details Revised'!$C$2:$AO$7385,5,0)</f>
        <v>52000</v>
      </c>
      <c r="P1048" s="17" t="n">
        <f aca="false">VLOOKUP(F1048,'[1]Goa Member''s Details Revised'!$C$2:$AO$7385,6,0)</f>
        <v>52000</v>
      </c>
      <c r="Q1048" s="17" t="str">
        <f aca="false">VLOOKUP(F1048,'[1]Goa Member''s Details Revised'!$C$2:$AO$7385,8,0)</f>
        <v>I.R.M</v>
      </c>
      <c r="R1048" s="17" t="n">
        <f aca="false">+O1048-P1048</f>
        <v>0</v>
      </c>
      <c r="S1048" s="15" t="e">
        <f aca="false">+#REF!-K1048</f>
        <v>#REF!</v>
      </c>
      <c r="T1048" s="17" t="n">
        <f aca="false">IF(Q1048="regular",((P1048-(P1048/99)*S1048)),(P1048-(P1048*20%)))</f>
        <v>41600</v>
      </c>
      <c r="U1048" s="17" t="e">
        <f aca="false">((P1048-(P1048/99)*S1048))</f>
        <v>#REF!</v>
      </c>
      <c r="V1048" s="17" t="n">
        <f aca="false">IF(Q1048="regular",0,(P1048-(O1048*20%)))</f>
        <v>41600</v>
      </c>
      <c r="W1048" s="17"/>
      <c r="X1048" s="15"/>
      <c r="Y1048" s="18" t="str">
        <f aca="false">VLOOKUP(F1048,'[1]Goa Member''s Details Revised'!$C$2:$AO$7385,12,0)</f>
        <v>we send last reminder in 2013.then we did not receive any reply.</v>
      </c>
    </row>
    <row r="1049" customFormat="false" ht="15" hidden="false" customHeight="false" outlineLevel="0" collapsed="false">
      <c r="B1049" s="14" t="n">
        <v>1048</v>
      </c>
      <c r="C1049" s="15"/>
      <c r="D1049" s="15" t="s">
        <v>2484</v>
      </c>
      <c r="E1049" s="15" t="s">
        <v>25</v>
      </c>
      <c r="F1049" s="15" t="n">
        <v>41025</v>
      </c>
      <c r="G1049" s="15"/>
      <c r="H1049" s="16" t="str">
        <f aca="false">VLOOKUP(F1049,'[1]Goa Member''s Details Revised'!$C$2:$AO$7385,2,0)</f>
        <v>L. N. C</v>
      </c>
      <c r="I1049" s="15" t="n">
        <v>27</v>
      </c>
      <c r="J1049" s="15" t="s">
        <v>815</v>
      </c>
      <c r="K1049" s="15" t="n">
        <v>1993</v>
      </c>
      <c r="L1049" s="16" t="str">
        <f aca="false">VLOOKUP(F1049,'[1]Goa Member''s Details Revised'!$C$2:$AO$7385,9,0)</f>
        <v>never</v>
      </c>
      <c r="M1049" s="15" t="s">
        <v>2485</v>
      </c>
      <c r="N1049" s="17" t="n">
        <f aca="false">VLOOKUP(F1049,'[1]Goa Member''s Details Revised'!$C$2:$AO$7385,5,0)</f>
        <v>22000</v>
      </c>
      <c r="O1049" s="17" t="n">
        <f aca="false">VLOOKUP(F1049,'[1]Goa Member''s Details Revised'!$C$2:$AO$7385,5,0)</f>
        <v>22000</v>
      </c>
      <c r="P1049" s="17" t="n">
        <f aca="false">VLOOKUP(F1049,'[1]Goa Member''s Details Revised'!$C$2:$AO$7385,6,0)</f>
        <v>15400</v>
      </c>
      <c r="Q1049" s="17" t="str">
        <f aca="false">VLOOKUP(F1049,'[1]Goa Member''s Details Revised'!$C$2:$AO$7385,8,0)</f>
        <v>Outstanding</v>
      </c>
      <c r="R1049" s="17" t="n">
        <f aca="false">+O1049-P1049</f>
        <v>6600</v>
      </c>
      <c r="S1049" s="15" t="e">
        <f aca="false">+#REF!-K1049</f>
        <v>#REF!</v>
      </c>
      <c r="T1049" s="17" t="n">
        <f aca="false">IF(Q1049="regular",((P1049-(P1049/99)*S1049)),(P1049-(P1049*20%)))</f>
        <v>12320</v>
      </c>
      <c r="U1049" s="17" t="e">
        <f aca="false">((P1049-(P1049/99)*S1049))</f>
        <v>#REF!</v>
      </c>
      <c r="V1049" s="17" t="n">
        <f aca="false">IF(Q1049="regular",0,(P1049-(O1049*20%)))</f>
        <v>11000</v>
      </c>
      <c r="W1049" s="17"/>
      <c r="X1049" s="15"/>
      <c r="Y1049" s="18" t="str">
        <f aca="false">VLOOKUP(F1049,'[1]Goa Member''s Details Revised'!$C$2:$AO$7385,12,0)</f>
        <v>only 'As POD last communication 07(Outstanding Rs. 6600/-)</v>
      </c>
    </row>
    <row r="1050" customFormat="false" ht="15" hidden="false" customHeight="false" outlineLevel="0" collapsed="false">
      <c r="B1050" s="14" t="n">
        <v>1049</v>
      </c>
      <c r="C1050" s="15"/>
      <c r="D1050" s="15" t="s">
        <v>2486</v>
      </c>
      <c r="E1050" s="15" t="s">
        <v>25</v>
      </c>
      <c r="F1050" s="15" t="n">
        <v>41026</v>
      </c>
      <c r="G1050" s="15"/>
      <c r="H1050" s="16" t="str">
        <f aca="false">VLOOKUP(F1050,'[1]Goa Member''s Details Revised'!$C$2:$AO$7385,2,0)</f>
        <v>L. N. C</v>
      </c>
      <c r="I1050" s="15" t="n">
        <v>3</v>
      </c>
      <c r="J1050" s="15" t="s">
        <v>834</v>
      </c>
      <c r="K1050" s="15" t="n">
        <v>1993</v>
      </c>
      <c r="L1050" s="16" t="str">
        <f aca="false">VLOOKUP(F1050,'[1]Goa Member''s Details Revised'!$C$2:$AO$7385,9,0)</f>
        <v>Never</v>
      </c>
      <c r="M1050" s="15" t="s">
        <v>2487</v>
      </c>
      <c r="N1050" s="17" t="n">
        <f aca="false">VLOOKUP(F1050,'[1]Goa Member''s Details Revised'!$C$2:$AO$7385,5,0)</f>
        <v>39900</v>
      </c>
      <c r="O1050" s="17" t="n">
        <f aca="false">VLOOKUP(F1050,'[1]Goa Member''s Details Revised'!$C$2:$AO$7385,5,0)</f>
        <v>39900</v>
      </c>
      <c r="P1050" s="17" t="n">
        <f aca="false">VLOOKUP(F1050,'[1]Goa Member''s Details Revised'!$C$2:$AO$7385,6,0)</f>
        <v>39900</v>
      </c>
      <c r="Q1050" s="17" t="str">
        <f aca="false">VLOOKUP(F1050,'[1]Goa Member''s Details Revised'!$C$2:$AO$7385,8,0)</f>
        <v>I.R.M</v>
      </c>
      <c r="R1050" s="17" t="n">
        <f aca="false">+O1050-P1050</f>
        <v>0</v>
      </c>
      <c r="S1050" s="15" t="e">
        <f aca="false">+#REF!-K1050</f>
        <v>#REF!</v>
      </c>
      <c r="T1050" s="17" t="n">
        <f aca="false">IF(Q1050="regular",((P1050-(P1050/99)*S1050)),(P1050-(P1050*20%)))</f>
        <v>31920</v>
      </c>
      <c r="U1050" s="17" t="e">
        <f aca="false">((P1050-(P1050/99)*S1050))</f>
        <v>#REF!</v>
      </c>
      <c r="V1050" s="17" t="n">
        <f aca="false">IF(Q1050="regular",0,(P1050-(O1050*20%)))</f>
        <v>31920</v>
      </c>
      <c r="W1050" s="17"/>
      <c r="X1050" s="15"/>
      <c r="Y1050" s="18" t="str">
        <f aca="false">VLOOKUP(F1050,'[1]Goa Member''s Details Revised'!$C$2:$AO$7385,12,0)</f>
        <v>last communication 99</v>
      </c>
    </row>
    <row r="1051" customFormat="false" ht="15" hidden="false" customHeight="false" outlineLevel="0" collapsed="false">
      <c r="B1051" s="14" t="n">
        <v>1050</v>
      </c>
      <c r="C1051" s="15"/>
      <c r="D1051" s="15" t="s">
        <v>2488</v>
      </c>
      <c r="E1051" s="15" t="s">
        <v>25</v>
      </c>
      <c r="F1051" s="15" t="n">
        <v>41028</v>
      </c>
      <c r="G1051" s="15"/>
      <c r="H1051" s="16" t="str">
        <f aca="false">VLOOKUP(F1051,'[1]Goa Member''s Details Revised'!$C$2:$AO$7385,2,0)</f>
        <v>L. N. C</v>
      </c>
      <c r="I1051" s="15" t="n">
        <v>10</v>
      </c>
      <c r="J1051" s="15" t="s">
        <v>834</v>
      </c>
      <c r="K1051" s="15" t="n">
        <v>1993</v>
      </c>
      <c r="L1051" s="16" t="str">
        <f aca="false">VLOOKUP(F1051,'[1]Goa Member''s Details Revised'!$C$2:$AO$7385,9,0)</f>
        <v>Never</v>
      </c>
      <c r="M1051" s="15" t="s">
        <v>2489</v>
      </c>
      <c r="N1051" s="17" t="n">
        <f aca="false">VLOOKUP(F1051,'[1]Goa Member''s Details Revised'!$C$2:$AO$7385,5,0)</f>
        <v>30000</v>
      </c>
      <c r="O1051" s="17" t="n">
        <f aca="false">VLOOKUP(F1051,'[1]Goa Member''s Details Revised'!$C$2:$AO$7385,5,0)</f>
        <v>30000</v>
      </c>
      <c r="P1051" s="17" t="n">
        <f aca="false">VLOOKUP(F1051,'[1]Goa Member''s Details Revised'!$C$2:$AO$7385,6,0)</f>
        <v>21000</v>
      </c>
      <c r="Q1051" s="17" t="str">
        <f aca="false">VLOOKUP(F1051,'[1]Goa Member''s Details Revised'!$C$2:$AO$7385,8,0)</f>
        <v>Outstanding</v>
      </c>
      <c r="R1051" s="17" t="n">
        <f aca="false">+O1051-P1051</f>
        <v>9000</v>
      </c>
      <c r="S1051" s="15" t="e">
        <f aca="false">+#REF!-K1051</f>
        <v>#REF!</v>
      </c>
      <c r="T1051" s="17" t="n">
        <f aca="false">IF(Q1051="regular",((P1051-(P1051/99)*S1051)),(P1051-(P1051*20%)))</f>
        <v>16800</v>
      </c>
      <c r="U1051" s="17" t="e">
        <f aca="false">((P1051-(P1051/99)*S1051))</f>
        <v>#REF!</v>
      </c>
      <c r="V1051" s="17" t="n">
        <f aca="false">IF(Q1051="regular",0,(P1051-(O1051*20%)))</f>
        <v>15000</v>
      </c>
      <c r="W1051" s="17"/>
      <c r="X1051" s="15"/>
      <c r="Y1051" s="18" t="str">
        <f aca="false">VLOOKUP(F1051,'[1]Goa Member''s Details Revised'!$C$2:$AO$7385,12,0)</f>
        <v>As POD last communication 07(Outstanding Rs. 9000/-)</v>
      </c>
    </row>
    <row r="1052" customFormat="false" ht="15" hidden="false" customHeight="false" outlineLevel="0" collapsed="false">
      <c r="B1052" s="14" t="n">
        <v>1051</v>
      </c>
      <c r="C1052" s="15"/>
      <c r="D1052" s="15" t="s">
        <v>2490</v>
      </c>
      <c r="E1052" s="15" t="s">
        <v>25</v>
      </c>
      <c r="F1052" s="15" t="n">
        <v>41031</v>
      </c>
      <c r="G1052" s="15"/>
      <c r="H1052" s="16" t="str">
        <f aca="false">VLOOKUP(F1052,'[1]Goa Member''s Details Revised'!$C$2:$AO$7385,2,0)</f>
        <v>L. N. C</v>
      </c>
      <c r="I1052" s="15" t="n">
        <v>17</v>
      </c>
      <c r="J1052" s="15" t="s">
        <v>834</v>
      </c>
      <c r="K1052" s="15" t="n">
        <v>1993</v>
      </c>
      <c r="L1052" s="16" t="str">
        <f aca="false">VLOOKUP(F1052,'[1]Goa Member''s Details Revised'!$C$2:$AO$7385,9,0)</f>
        <v>Never</v>
      </c>
      <c r="M1052" s="15" t="s">
        <v>2491</v>
      </c>
      <c r="N1052" s="17" t="n">
        <f aca="false">VLOOKUP(F1052,'[1]Goa Member''s Details Revised'!$C$2:$AO$7385,5,0)</f>
        <v>32000</v>
      </c>
      <c r="O1052" s="17" t="n">
        <f aca="false">VLOOKUP(F1052,'[1]Goa Member''s Details Revised'!$C$2:$AO$7385,5,0)</f>
        <v>32000</v>
      </c>
      <c r="P1052" s="17" t="n">
        <f aca="false">VLOOKUP(F1052,'[1]Goa Member''s Details Revised'!$C$2:$AO$7385,6,0)</f>
        <v>27200</v>
      </c>
      <c r="Q1052" s="17" t="str">
        <f aca="false">VLOOKUP(F1052,'[1]Goa Member''s Details Revised'!$C$2:$AO$7385,8,0)</f>
        <v>Outstanding</v>
      </c>
      <c r="R1052" s="17" t="n">
        <f aca="false">+O1052-P1052</f>
        <v>4800</v>
      </c>
      <c r="S1052" s="15" t="e">
        <f aca="false">+#REF!-K1052</f>
        <v>#REF!</v>
      </c>
      <c r="T1052" s="17" t="n">
        <f aca="false">IF(Q1052="regular",((P1052-(P1052/99)*S1052)),(P1052-(P1052*20%)))</f>
        <v>21760</v>
      </c>
      <c r="U1052" s="17" t="e">
        <f aca="false">((P1052-(P1052/99)*S1052))</f>
        <v>#REF!</v>
      </c>
      <c r="V1052" s="17" t="n">
        <f aca="false">IF(Q1052="regular",0,(P1052-(O1052*20%)))</f>
        <v>20800</v>
      </c>
      <c r="W1052" s="17"/>
      <c r="X1052" s="15"/>
      <c r="Y1052" s="18" t="str">
        <f aca="false">VLOOKUP(F1052,'[1]Goa Member''s Details Revised'!$C$2:$AO$7385,12,0)</f>
        <v>As POD last communication 07(Outstanding Rs. 4800/-)</v>
      </c>
    </row>
    <row r="1053" customFormat="false" ht="15" hidden="false" customHeight="false" outlineLevel="0" collapsed="false">
      <c r="B1053" s="14" t="n">
        <v>1052</v>
      </c>
      <c r="C1053" s="15"/>
      <c r="D1053" s="15" t="s">
        <v>2492</v>
      </c>
      <c r="E1053" s="15" t="s">
        <v>25</v>
      </c>
      <c r="F1053" s="15" t="n">
        <v>41033</v>
      </c>
      <c r="G1053" s="15"/>
      <c r="H1053" s="16" t="str">
        <f aca="false">VLOOKUP(F1053,'[1]Goa Member''s Details Revised'!$C$2:$AO$7385,2,0)</f>
        <v>L. N. C</v>
      </c>
      <c r="I1053" s="15" t="n">
        <v>22</v>
      </c>
      <c r="J1053" s="15" t="s">
        <v>834</v>
      </c>
      <c r="K1053" s="15" t="n">
        <v>1993</v>
      </c>
      <c r="L1053" s="16" t="str">
        <f aca="false">VLOOKUP(F1053,'[1]Goa Member''s Details Revised'!$C$2:$AO$7385,9,0)</f>
        <v>Never</v>
      </c>
      <c r="M1053" s="15" t="s">
        <v>2493</v>
      </c>
      <c r="N1053" s="17" t="n">
        <f aca="false">VLOOKUP(F1053,'[1]Goa Member''s Details Revised'!$C$2:$AO$7385,5,0)</f>
        <v>22000</v>
      </c>
      <c r="O1053" s="17" t="n">
        <f aca="false">VLOOKUP(F1053,'[1]Goa Member''s Details Revised'!$C$2:$AO$7385,5,0)</f>
        <v>22000</v>
      </c>
      <c r="P1053" s="17" t="n">
        <f aca="false">VLOOKUP(F1053,'[1]Goa Member''s Details Revised'!$C$2:$AO$7385,6,0)</f>
        <v>6600</v>
      </c>
      <c r="Q1053" s="17" t="str">
        <f aca="false">VLOOKUP(F1053,'[1]Goa Member''s Details Revised'!$C$2:$AO$7385,8,0)</f>
        <v>Outstanding</v>
      </c>
      <c r="R1053" s="17" t="n">
        <f aca="false">+O1053-P1053</f>
        <v>15400</v>
      </c>
      <c r="S1053" s="15" t="e">
        <f aca="false">+#REF!-K1053</f>
        <v>#REF!</v>
      </c>
      <c r="T1053" s="17" t="n">
        <f aca="false">IF(Q1053="regular",((P1053-(P1053/99)*S1053)),(P1053-(P1053*20%)))</f>
        <v>5280</v>
      </c>
      <c r="U1053" s="17" t="e">
        <f aca="false">((P1053-(P1053/99)*S1053))</f>
        <v>#REF!</v>
      </c>
      <c r="V1053" s="17" t="n">
        <f aca="false">IF(Q1053="regular",0,(P1053-(O1053*20%)))</f>
        <v>2200</v>
      </c>
      <c r="W1053" s="17"/>
      <c r="X1053" s="15"/>
      <c r="Y1053" s="18" t="str">
        <f aca="false">VLOOKUP(F1053,'[1]Goa Member''s Details Revised'!$C$2:$AO$7385,12,0)</f>
        <v>last communication 99. (Outstanding Rs. 15400/-)</v>
      </c>
    </row>
    <row r="1054" customFormat="false" ht="30" hidden="false" customHeight="false" outlineLevel="0" collapsed="false">
      <c r="B1054" s="14" t="n">
        <v>1053</v>
      </c>
      <c r="C1054" s="15"/>
      <c r="D1054" s="15" t="s">
        <v>2494</v>
      </c>
      <c r="E1054" s="15" t="s">
        <v>25</v>
      </c>
      <c r="F1054" s="15" t="n">
        <v>41034</v>
      </c>
      <c r="G1054" s="15"/>
      <c r="H1054" s="16" t="str">
        <f aca="false">VLOOKUP(F1054,'[1]Goa Member''s Details Revised'!$C$2:$AO$7385,2,0)</f>
        <v>L. N. C</v>
      </c>
      <c r="I1054" s="15" t="n">
        <v>24</v>
      </c>
      <c r="J1054" s="15" t="s">
        <v>834</v>
      </c>
      <c r="K1054" s="15" t="n">
        <v>1993</v>
      </c>
      <c r="L1054" s="16" t="str">
        <f aca="false">VLOOKUP(F1054,'[1]Goa Member''s Details Revised'!$C$2:$AO$7385,9,0)</f>
        <v>Never</v>
      </c>
      <c r="M1054" s="15" t="s">
        <v>2495</v>
      </c>
      <c r="N1054" s="17" t="n">
        <f aca="false">VLOOKUP(F1054,'[1]Goa Member''s Details Revised'!$C$2:$AO$7385,5,0)</f>
        <v>30000</v>
      </c>
      <c r="O1054" s="17" t="n">
        <f aca="false">VLOOKUP(F1054,'[1]Goa Member''s Details Revised'!$C$2:$AO$7385,5,0)</f>
        <v>30000</v>
      </c>
      <c r="P1054" s="17" t="n">
        <f aca="false">VLOOKUP(F1054,'[1]Goa Member''s Details Revised'!$C$2:$AO$7385,6,0)</f>
        <v>30000</v>
      </c>
      <c r="Q1054" s="17" t="str">
        <f aca="false">VLOOKUP(F1054,'[1]Goa Member''s Details Revised'!$C$2:$AO$7385,8,0)</f>
        <v>I.R.M</v>
      </c>
      <c r="R1054" s="17" t="n">
        <f aca="false">+O1054-P1054</f>
        <v>0</v>
      </c>
      <c r="S1054" s="15" t="e">
        <f aca="false">+#REF!-K1054</f>
        <v>#REF!</v>
      </c>
      <c r="T1054" s="17" t="n">
        <f aca="false">IF(Q1054="regular",((P1054-(P1054/99)*S1054)),(P1054-(P1054*20%)))</f>
        <v>24000</v>
      </c>
      <c r="U1054" s="17" t="e">
        <f aca="false">((P1054-(P1054/99)*S1054))</f>
        <v>#REF!</v>
      </c>
      <c r="V1054" s="17" t="n">
        <f aca="false">IF(Q1054="regular",0,(P1054-(O1054*20%)))</f>
        <v>24000</v>
      </c>
      <c r="W1054" s="17"/>
      <c r="X1054" s="15"/>
      <c r="Y1054" s="18" t="str">
        <f aca="false">VLOOKUP(F1054,'[1]Goa Member''s Details Revised'!$C$2:$AO$7385,12,0)</f>
        <v>we send last reminder in 2012.then we did not receive any reply.</v>
      </c>
    </row>
    <row r="1055" customFormat="false" ht="30" hidden="false" customHeight="false" outlineLevel="0" collapsed="false">
      <c r="B1055" s="14" t="n">
        <v>1054</v>
      </c>
      <c r="C1055" s="15"/>
      <c r="D1055" s="15" t="s">
        <v>2496</v>
      </c>
      <c r="E1055" s="15" t="s">
        <v>25</v>
      </c>
      <c r="F1055" s="15" t="n">
        <v>41035</v>
      </c>
      <c r="G1055" s="15"/>
      <c r="H1055" s="16" t="str">
        <f aca="false">VLOOKUP(F1055,'[1]Goa Member''s Details Revised'!$C$2:$AO$7385,2,0)</f>
        <v>L. N. C</v>
      </c>
      <c r="I1055" s="15" t="n">
        <v>24</v>
      </c>
      <c r="J1055" s="15" t="s">
        <v>834</v>
      </c>
      <c r="K1055" s="15" t="n">
        <v>1993</v>
      </c>
      <c r="L1055" s="16" t="str">
        <f aca="false">VLOOKUP(F1055,'[1]Goa Member''s Details Revised'!$C$2:$AO$7385,9,0)</f>
        <v>Never</v>
      </c>
      <c r="M1055" s="15" t="s">
        <v>2497</v>
      </c>
      <c r="N1055" s="17" t="n">
        <f aca="false">VLOOKUP(F1055,'[1]Goa Member''s Details Revised'!$C$2:$AO$7385,5,0)</f>
        <v>65000</v>
      </c>
      <c r="O1055" s="17" t="n">
        <f aca="false">VLOOKUP(F1055,'[1]Goa Member''s Details Revised'!$C$2:$AO$7385,5,0)</f>
        <v>65000</v>
      </c>
      <c r="P1055" s="17" t="n">
        <f aca="false">VLOOKUP(F1055,'[1]Goa Member''s Details Revised'!$C$2:$AO$7385,6,0)</f>
        <v>65000</v>
      </c>
      <c r="Q1055" s="17" t="str">
        <f aca="false">VLOOKUP(F1055,'[1]Goa Member''s Details Revised'!$C$2:$AO$7385,8,0)</f>
        <v>I.R.M</v>
      </c>
      <c r="R1055" s="17" t="n">
        <f aca="false">+O1055-P1055</f>
        <v>0</v>
      </c>
      <c r="S1055" s="15" t="e">
        <f aca="false">+#REF!-K1055</f>
        <v>#REF!</v>
      </c>
      <c r="T1055" s="17" t="n">
        <f aca="false">IF(Q1055="regular",((P1055-(P1055/99)*S1055)),(P1055-(P1055*20%)))</f>
        <v>52000</v>
      </c>
      <c r="U1055" s="17" t="e">
        <f aca="false">((P1055-(P1055/99)*S1055))</f>
        <v>#REF!</v>
      </c>
      <c r="V1055" s="17" t="n">
        <f aca="false">IF(Q1055="regular",0,(P1055-(O1055*20%)))</f>
        <v>52000</v>
      </c>
      <c r="W1055" s="17"/>
      <c r="X1055" s="15"/>
      <c r="Y1055" s="18" t="str">
        <f aca="false">VLOOKUP(F1055,'[1]Goa Member''s Details Revised'!$C$2:$AO$7385,12,0)</f>
        <v>we send last reminder in 2013.then we did not receive any reply.</v>
      </c>
    </row>
    <row r="1056" customFormat="false" ht="30" hidden="false" customHeight="false" outlineLevel="0" collapsed="false">
      <c r="B1056" s="14" t="n">
        <v>1055</v>
      </c>
      <c r="C1056" s="15"/>
      <c r="D1056" s="15" t="s">
        <v>2498</v>
      </c>
      <c r="E1056" s="15" t="s">
        <v>25</v>
      </c>
      <c r="F1056" s="15" t="n">
        <v>41036</v>
      </c>
      <c r="G1056" s="15"/>
      <c r="H1056" s="16" t="str">
        <f aca="false">VLOOKUP(F1056,'[1]Goa Member''s Details Revised'!$C$2:$AO$7385,2,0)</f>
        <v>L. N. C</v>
      </c>
      <c r="I1056" s="15" t="n">
        <v>26</v>
      </c>
      <c r="J1056" s="15" t="s">
        <v>834</v>
      </c>
      <c r="K1056" s="15" t="n">
        <v>1993</v>
      </c>
      <c r="L1056" s="16" t="str">
        <f aca="false">VLOOKUP(F1056,'[1]Goa Member''s Details Revised'!$C$2:$AO$7385,9,0)</f>
        <v>Never</v>
      </c>
      <c r="M1056" s="15" t="s">
        <v>2499</v>
      </c>
      <c r="N1056" s="17" t="n">
        <f aca="false">VLOOKUP(F1056,'[1]Goa Member''s Details Revised'!$C$2:$AO$7385,5,0)</f>
        <v>30000</v>
      </c>
      <c r="O1056" s="17" t="n">
        <f aca="false">VLOOKUP(F1056,'[1]Goa Member''s Details Revised'!$C$2:$AO$7385,5,0)</f>
        <v>30000</v>
      </c>
      <c r="P1056" s="17" t="n">
        <f aca="false">VLOOKUP(F1056,'[1]Goa Member''s Details Revised'!$C$2:$AO$7385,6,0)</f>
        <v>30000</v>
      </c>
      <c r="Q1056" s="17" t="str">
        <f aca="false">VLOOKUP(F1056,'[1]Goa Member''s Details Revised'!$C$2:$AO$7385,8,0)</f>
        <v>I.R.M</v>
      </c>
      <c r="R1056" s="17" t="n">
        <f aca="false">+O1056-P1056</f>
        <v>0</v>
      </c>
      <c r="S1056" s="15" t="e">
        <f aca="false">+#REF!-K1056</f>
        <v>#REF!</v>
      </c>
      <c r="T1056" s="17" t="n">
        <f aca="false">IF(Q1056="regular",((P1056-(P1056/99)*S1056)),(P1056-(P1056*20%)))</f>
        <v>24000</v>
      </c>
      <c r="U1056" s="17" t="e">
        <f aca="false">((P1056-(P1056/99)*S1056))</f>
        <v>#REF!</v>
      </c>
      <c r="V1056" s="17" t="n">
        <f aca="false">IF(Q1056="regular",0,(P1056-(O1056*20%)))</f>
        <v>24000</v>
      </c>
      <c r="W1056" s="17"/>
      <c r="X1056" s="15"/>
      <c r="Y1056" s="18" t="str">
        <f aca="false">VLOOKUP(F1056,'[1]Goa Member''s Details Revised'!$C$2:$AO$7385,12,0)</f>
        <v>we send last reminder in 2012.then we did not receive any reply.</v>
      </c>
    </row>
    <row r="1057" customFormat="false" ht="30" hidden="false" customHeight="false" outlineLevel="0" collapsed="false">
      <c r="B1057" s="14" t="n">
        <v>1056</v>
      </c>
      <c r="C1057" s="15"/>
      <c r="D1057" s="15" t="s">
        <v>2500</v>
      </c>
      <c r="E1057" s="15" t="s">
        <v>25</v>
      </c>
      <c r="F1057" s="15" t="n">
        <v>41037</v>
      </c>
      <c r="G1057" s="15"/>
      <c r="H1057" s="16" t="str">
        <f aca="false">VLOOKUP(F1057,'[1]Goa Member''s Details Revised'!$C$2:$AO$7385,2,0)</f>
        <v>L. N. C</v>
      </c>
      <c r="I1057" s="15" t="n">
        <v>29</v>
      </c>
      <c r="J1057" s="15" t="s">
        <v>834</v>
      </c>
      <c r="K1057" s="15" t="n">
        <v>1993</v>
      </c>
      <c r="L1057" s="16" t="str">
        <f aca="false">VLOOKUP(F1057,'[1]Goa Member''s Details Revised'!$C$2:$AO$7385,9,0)</f>
        <v>Never</v>
      </c>
      <c r="M1057" s="15" t="s">
        <v>2501</v>
      </c>
      <c r="N1057" s="17" t="n">
        <f aca="false">VLOOKUP(F1057,'[1]Goa Member''s Details Revised'!$C$2:$AO$7385,5,0)</f>
        <v>20900</v>
      </c>
      <c r="O1057" s="17" t="n">
        <f aca="false">VLOOKUP(F1057,'[1]Goa Member''s Details Revised'!$C$2:$AO$7385,5,0)</f>
        <v>20900</v>
      </c>
      <c r="P1057" s="17" t="n">
        <f aca="false">VLOOKUP(F1057,'[1]Goa Member''s Details Revised'!$C$2:$AO$7385,6,0)</f>
        <v>20900</v>
      </c>
      <c r="Q1057" s="17" t="str">
        <f aca="false">VLOOKUP(F1057,'[1]Goa Member''s Details Revised'!$C$2:$AO$7385,8,0)</f>
        <v>I.R.M</v>
      </c>
      <c r="R1057" s="17" t="n">
        <f aca="false">+O1057-P1057</f>
        <v>0</v>
      </c>
      <c r="S1057" s="15" t="e">
        <f aca="false">+#REF!-K1057</f>
        <v>#REF!</v>
      </c>
      <c r="T1057" s="17" t="n">
        <f aca="false">IF(Q1057="regular",((P1057-(P1057/99)*S1057)),(P1057-(P1057*20%)))</f>
        <v>16720</v>
      </c>
      <c r="U1057" s="17" t="e">
        <f aca="false">((P1057-(P1057/99)*S1057))</f>
        <v>#REF!</v>
      </c>
      <c r="V1057" s="17" t="n">
        <f aca="false">IF(Q1057="regular",0,(P1057-(O1057*20%)))</f>
        <v>16720</v>
      </c>
      <c r="W1057" s="17"/>
      <c r="X1057" s="15"/>
      <c r="Y1057" s="18" t="str">
        <f aca="false">VLOOKUP(F1057,'[1]Goa Member''s Details Revised'!$C$2:$AO$7385,12,0)</f>
        <v>we send last reminder in 2012.then we did not receive any reply.</v>
      </c>
    </row>
    <row r="1058" customFormat="false" ht="30" hidden="false" customHeight="false" outlineLevel="0" collapsed="false">
      <c r="B1058" s="14" t="n">
        <v>1057</v>
      </c>
      <c r="C1058" s="15"/>
      <c r="D1058" s="15" t="s">
        <v>2502</v>
      </c>
      <c r="E1058" s="15" t="s">
        <v>25</v>
      </c>
      <c r="F1058" s="15" t="n">
        <v>41039</v>
      </c>
      <c r="G1058" s="15"/>
      <c r="H1058" s="16" t="str">
        <f aca="false">VLOOKUP(F1058,'[1]Goa Member''s Details Revised'!$C$2:$AO$7385,2,0)</f>
        <v>L. N. C</v>
      </c>
      <c r="I1058" s="15" t="n">
        <v>30</v>
      </c>
      <c r="J1058" s="15" t="s">
        <v>834</v>
      </c>
      <c r="K1058" s="15" t="n">
        <v>1993</v>
      </c>
      <c r="L1058" s="16" t="str">
        <f aca="false">VLOOKUP(F1058,'[1]Goa Member''s Details Revised'!$C$2:$AO$7385,9,0)</f>
        <v>Never</v>
      </c>
      <c r="M1058" s="15" t="s">
        <v>2503</v>
      </c>
      <c r="N1058" s="17" t="n">
        <f aca="false">VLOOKUP(F1058,'[1]Goa Member''s Details Revised'!$C$2:$AO$7385,5,0)</f>
        <v>30000</v>
      </c>
      <c r="O1058" s="17" t="n">
        <f aca="false">VLOOKUP(F1058,'[1]Goa Member''s Details Revised'!$C$2:$AO$7385,5,0)</f>
        <v>30000</v>
      </c>
      <c r="P1058" s="17" t="n">
        <f aca="false">VLOOKUP(F1058,'[1]Goa Member''s Details Revised'!$C$2:$AO$7385,6,0)</f>
        <v>30000</v>
      </c>
      <c r="Q1058" s="17" t="str">
        <f aca="false">VLOOKUP(F1058,'[1]Goa Member''s Details Revised'!$C$2:$AO$7385,8,0)</f>
        <v>I.R.M</v>
      </c>
      <c r="R1058" s="17" t="n">
        <f aca="false">+O1058-P1058</f>
        <v>0</v>
      </c>
      <c r="S1058" s="15" t="e">
        <f aca="false">+#REF!-K1058</f>
        <v>#REF!</v>
      </c>
      <c r="T1058" s="17" t="n">
        <f aca="false">IF(Q1058="regular",((P1058-(P1058/99)*S1058)),(P1058-(P1058*20%)))</f>
        <v>24000</v>
      </c>
      <c r="U1058" s="17" t="e">
        <f aca="false">((P1058-(P1058/99)*S1058))</f>
        <v>#REF!</v>
      </c>
      <c r="V1058" s="17" t="n">
        <f aca="false">IF(Q1058="regular",0,(P1058-(O1058*20%)))</f>
        <v>24000</v>
      </c>
      <c r="W1058" s="17"/>
      <c r="X1058" s="15"/>
      <c r="Y1058" s="18" t="str">
        <f aca="false">VLOOKUP(F1058,'[1]Goa Member''s Details Revised'!$C$2:$AO$7385,12,0)</f>
        <v>we send last reminder in 2012.then we did not receive any reply.</v>
      </c>
    </row>
    <row r="1059" customFormat="false" ht="15" hidden="false" customHeight="false" outlineLevel="0" collapsed="false">
      <c r="B1059" s="14" t="n">
        <v>1058</v>
      </c>
      <c r="C1059" s="15"/>
      <c r="D1059" s="15" t="s">
        <v>2504</v>
      </c>
      <c r="E1059" s="15" t="s">
        <v>25</v>
      </c>
      <c r="F1059" s="15" t="n">
        <v>41042</v>
      </c>
      <c r="G1059" s="15"/>
      <c r="H1059" s="16" t="str">
        <f aca="false">VLOOKUP(F1059,'[1]Goa Member''s Details Revised'!$C$2:$AO$7385,2,0)</f>
        <v>L. N. C</v>
      </c>
      <c r="I1059" s="15" t="n">
        <v>14</v>
      </c>
      <c r="J1059" s="15" t="s">
        <v>27</v>
      </c>
      <c r="K1059" s="15" t="n">
        <v>1993</v>
      </c>
      <c r="L1059" s="16" t="str">
        <f aca="false">VLOOKUP(F1059,'[1]Goa Member''s Details Revised'!$C$2:$AO$7385,9,0)</f>
        <v>Never</v>
      </c>
      <c r="M1059" s="15" t="s">
        <v>2505</v>
      </c>
      <c r="N1059" s="17" t="n">
        <f aca="false">VLOOKUP(F1059,'[1]Goa Member''s Details Revised'!$C$2:$AO$7385,5,0)</f>
        <v>22000</v>
      </c>
      <c r="O1059" s="17" t="n">
        <f aca="false">VLOOKUP(F1059,'[1]Goa Member''s Details Revised'!$C$2:$AO$7385,5,0)</f>
        <v>22000</v>
      </c>
      <c r="P1059" s="17" t="n">
        <f aca="false">VLOOKUP(F1059,'[1]Goa Member''s Details Revised'!$C$2:$AO$7385,6,0)</f>
        <v>6600</v>
      </c>
      <c r="Q1059" s="17" t="str">
        <f aca="false">VLOOKUP(F1059,'[1]Goa Member''s Details Revised'!$C$2:$AO$7385,8,0)</f>
        <v>Outstanding</v>
      </c>
      <c r="R1059" s="17" t="n">
        <f aca="false">+O1059-P1059</f>
        <v>15400</v>
      </c>
      <c r="S1059" s="15" t="e">
        <f aca="false">+#REF!-K1059</f>
        <v>#REF!</v>
      </c>
      <c r="T1059" s="17" t="n">
        <f aca="false">IF(Q1059="regular",((P1059-(P1059/99)*S1059)),(P1059-(P1059*20%)))</f>
        <v>5280</v>
      </c>
      <c r="U1059" s="17" t="e">
        <f aca="false">((P1059-(P1059/99)*S1059))</f>
        <v>#REF!</v>
      </c>
      <c r="V1059" s="17" t="n">
        <f aca="false">IF(Q1059="regular",0,(P1059-(O1059*20%)))</f>
        <v>2200</v>
      </c>
      <c r="W1059" s="17"/>
      <c r="X1059" s="15"/>
      <c r="Y1059" s="18" t="str">
        <f aca="false">VLOOKUP(F1059,'[1]Goa Member''s Details Revised'!$C$2:$AO$7385,12,0)</f>
        <v>last communication 94. (Outstanding Rs. 15400/-)</v>
      </c>
    </row>
    <row r="1060" customFormat="false" ht="15" hidden="false" customHeight="false" outlineLevel="0" collapsed="false">
      <c r="B1060" s="14" t="n">
        <v>1059</v>
      </c>
      <c r="C1060" s="15"/>
      <c r="D1060" s="15" t="s">
        <v>2506</v>
      </c>
      <c r="E1060" s="15" t="s">
        <v>25</v>
      </c>
      <c r="F1060" s="15" t="n">
        <v>41044</v>
      </c>
      <c r="G1060" s="15"/>
      <c r="H1060" s="16" t="str">
        <f aca="false">VLOOKUP(F1060,'[1]Goa Member''s Details Revised'!$C$2:$AO$7385,2,0)</f>
        <v>L. N. C</v>
      </c>
      <c r="I1060" s="15" t="n">
        <v>14</v>
      </c>
      <c r="J1060" s="15" t="s">
        <v>27</v>
      </c>
      <c r="K1060" s="15" t="n">
        <v>1993</v>
      </c>
      <c r="L1060" s="16" t="str">
        <f aca="false">VLOOKUP(F1060,'[1]Goa Member''s Details Revised'!$C$2:$AO$7385,9,0)</f>
        <v>Never</v>
      </c>
      <c r="M1060" s="15" t="s">
        <v>2507</v>
      </c>
      <c r="N1060" s="17" t="n">
        <f aca="false">VLOOKUP(F1060,'[1]Goa Member''s Details Revised'!$C$2:$AO$7385,5,0)</f>
        <v>22000</v>
      </c>
      <c r="O1060" s="17" t="n">
        <f aca="false">VLOOKUP(F1060,'[1]Goa Member''s Details Revised'!$C$2:$AO$7385,5,0)</f>
        <v>22000</v>
      </c>
      <c r="P1060" s="17" t="n">
        <f aca="false">VLOOKUP(F1060,'[1]Goa Member''s Details Revised'!$C$2:$AO$7385,6,0)</f>
        <v>22000</v>
      </c>
      <c r="Q1060" s="17" t="str">
        <f aca="false">VLOOKUP(F1060,'[1]Goa Member''s Details Revised'!$C$2:$AO$7385,8,0)</f>
        <v>I.R.M</v>
      </c>
      <c r="R1060" s="17" t="n">
        <f aca="false">+O1060-P1060</f>
        <v>0</v>
      </c>
      <c r="S1060" s="15" t="e">
        <f aca="false">+#REF!-K1060</f>
        <v>#REF!</v>
      </c>
      <c r="T1060" s="17" t="n">
        <f aca="false">IF(Q1060="regular",((P1060-(P1060/99)*S1060)),(P1060-(P1060*20%)))</f>
        <v>17600</v>
      </c>
      <c r="U1060" s="17" t="e">
        <f aca="false">((P1060-(P1060/99)*S1060))</f>
        <v>#REF!</v>
      </c>
      <c r="V1060" s="17" t="n">
        <f aca="false">IF(Q1060="regular",0,(P1060-(O1060*20%)))</f>
        <v>17600</v>
      </c>
      <c r="W1060" s="17"/>
      <c r="X1060" s="15"/>
      <c r="Y1060" s="18" t="str">
        <f aca="false">VLOOKUP(F1060,'[1]Goa Member''s Details Revised'!$C$2:$AO$7385,12,0)</f>
        <v>last communication 08</v>
      </c>
    </row>
    <row r="1061" customFormat="false" ht="15" hidden="false" customHeight="false" outlineLevel="0" collapsed="false">
      <c r="B1061" s="14" t="n">
        <v>1060</v>
      </c>
      <c r="C1061" s="15"/>
      <c r="D1061" s="15" t="s">
        <v>2508</v>
      </c>
      <c r="E1061" s="15" t="s">
        <v>25</v>
      </c>
      <c r="F1061" s="15" t="n">
        <v>41047</v>
      </c>
      <c r="G1061" s="15"/>
      <c r="H1061" s="16" t="str">
        <f aca="false">VLOOKUP(F1061,'[1]Goa Member''s Details Revised'!$C$2:$AO$7385,2,0)</f>
        <v>L. N. C</v>
      </c>
      <c r="I1061" s="15" t="n">
        <v>23</v>
      </c>
      <c r="J1061" s="15" t="s">
        <v>27</v>
      </c>
      <c r="K1061" s="15" t="n">
        <v>1993</v>
      </c>
      <c r="L1061" s="16" t="str">
        <f aca="false">VLOOKUP(F1061,'[1]Goa Member''s Details Revised'!$C$2:$AO$7385,9,0)</f>
        <v>Never</v>
      </c>
      <c r="M1061" s="15" t="s">
        <v>2509</v>
      </c>
      <c r="N1061" s="17" t="n">
        <f aca="false">VLOOKUP(F1061,'[1]Goa Member''s Details Revised'!$C$2:$AO$7385,5,0)</f>
        <v>22000</v>
      </c>
      <c r="O1061" s="17" t="n">
        <f aca="false">VLOOKUP(F1061,'[1]Goa Member''s Details Revised'!$C$2:$AO$7385,5,0)</f>
        <v>22000</v>
      </c>
      <c r="P1061" s="17" t="n">
        <f aca="false">VLOOKUP(F1061,'[1]Goa Member''s Details Revised'!$C$2:$AO$7385,6,0)</f>
        <v>6600</v>
      </c>
      <c r="Q1061" s="17" t="str">
        <f aca="false">VLOOKUP(F1061,'[1]Goa Member''s Details Revised'!$C$2:$AO$7385,8,0)</f>
        <v>Outstanding</v>
      </c>
      <c r="R1061" s="17" t="n">
        <f aca="false">+O1061-P1061</f>
        <v>15400</v>
      </c>
      <c r="S1061" s="15" t="e">
        <f aca="false">+#REF!-K1061</f>
        <v>#REF!</v>
      </c>
      <c r="T1061" s="17" t="n">
        <f aca="false">IF(Q1061="regular",((P1061-(P1061/99)*S1061)),(P1061-(P1061*20%)))</f>
        <v>5280</v>
      </c>
      <c r="U1061" s="17" t="e">
        <f aca="false">((P1061-(P1061/99)*S1061))</f>
        <v>#REF!</v>
      </c>
      <c r="V1061" s="17" t="n">
        <f aca="false">IF(Q1061="regular",0,(P1061-(O1061*20%)))</f>
        <v>2200</v>
      </c>
      <c r="W1061" s="17"/>
      <c r="X1061" s="15"/>
      <c r="Y1061" s="18" t="str">
        <f aca="false">VLOOKUP(F1061,'[1]Goa Member''s Details Revised'!$C$2:$AO$7385,12,0)</f>
        <v>As POD last communication 07(Outstanding Rs. 15400/-)</v>
      </c>
    </row>
    <row r="1062" customFormat="false" ht="15" hidden="false" customHeight="false" outlineLevel="0" collapsed="false">
      <c r="B1062" s="14" t="n">
        <v>1061</v>
      </c>
      <c r="C1062" s="15"/>
      <c r="D1062" s="15" t="s">
        <v>2510</v>
      </c>
      <c r="E1062" s="15" t="s">
        <v>25</v>
      </c>
      <c r="F1062" s="15" t="n">
        <v>41048</v>
      </c>
      <c r="G1062" s="15"/>
      <c r="H1062" s="16" t="str">
        <f aca="false">VLOOKUP(F1062,'[1]Goa Member''s Details Revised'!$C$2:$AO$7385,2,0)</f>
        <v>L. N. C</v>
      </c>
      <c r="I1062" s="15" t="n">
        <v>29</v>
      </c>
      <c r="J1062" s="15" t="s">
        <v>27</v>
      </c>
      <c r="K1062" s="15" t="n">
        <v>1993</v>
      </c>
      <c r="L1062" s="16" t="n">
        <f aca="false">VLOOKUP(F1062,'[1]Goa Member''s Details Revised'!$C$2:$AO$7385,9,0)</f>
        <v>2012</v>
      </c>
      <c r="M1062" s="15" t="s">
        <v>2511</v>
      </c>
      <c r="N1062" s="17" t="n">
        <f aca="false">VLOOKUP(F1062,'[1]Goa Member''s Details Revised'!$C$2:$AO$7385,5,0)</f>
        <v>22000</v>
      </c>
      <c r="O1062" s="17" t="n">
        <f aca="false">VLOOKUP(F1062,'[1]Goa Member''s Details Revised'!$C$2:$AO$7385,5,0)</f>
        <v>22000</v>
      </c>
      <c r="P1062" s="17" t="n">
        <f aca="false">VLOOKUP(F1062,'[1]Goa Member''s Details Revised'!$C$2:$AO$7385,6,0)</f>
        <v>22000</v>
      </c>
      <c r="Q1062" s="17" t="str">
        <f aca="false">VLOOKUP(F1062,'[1]Goa Member''s Details Revised'!$C$2:$AO$7385,8,0)</f>
        <v>R.M</v>
      </c>
      <c r="R1062" s="17" t="n">
        <f aca="false">+O1062-P1062</f>
        <v>0</v>
      </c>
      <c r="S1062" s="15" t="e">
        <f aca="false">+#REF!-K1062</f>
        <v>#REF!</v>
      </c>
      <c r="T1062" s="17" t="n">
        <f aca="false">IF(Q1062="regular",((P1062-(P1062/99)*S1062)),(P1062-(P1062*20%)))</f>
        <v>17600</v>
      </c>
      <c r="U1062" s="17" t="e">
        <f aca="false">((P1062-(P1062/99)*S1062))</f>
        <v>#REF!</v>
      </c>
      <c r="V1062" s="17" t="n">
        <f aca="false">IF(Q1062="regular",0,(P1062-(O1062*20%)))</f>
        <v>17600</v>
      </c>
      <c r="W1062" s="17"/>
      <c r="X1062" s="15"/>
      <c r="Y1062" s="18" t="str">
        <f aca="false">VLOOKUP(F1062,'[1]Goa Member''s Details Revised'!$C$2:$AO$7385,12,0)</f>
        <v>last communicaton 02/04/2016</v>
      </c>
    </row>
    <row r="1063" customFormat="false" ht="30" hidden="false" customHeight="false" outlineLevel="0" collapsed="false">
      <c r="B1063" s="14" t="n">
        <v>1062</v>
      </c>
      <c r="C1063" s="15"/>
      <c r="D1063" s="15" t="s">
        <v>2512</v>
      </c>
      <c r="E1063" s="15" t="s">
        <v>25</v>
      </c>
      <c r="F1063" s="15" t="n">
        <v>41052</v>
      </c>
      <c r="G1063" s="15"/>
      <c r="H1063" s="16" t="str">
        <f aca="false">VLOOKUP(F1063,'[1]Goa Member''s Details Revised'!$C$2:$AO$7385,2,0)</f>
        <v>L. N. C</v>
      </c>
      <c r="I1063" s="15" t="n">
        <v>9</v>
      </c>
      <c r="J1063" s="15" t="s">
        <v>34</v>
      </c>
      <c r="K1063" s="15" t="n">
        <v>1994</v>
      </c>
      <c r="L1063" s="16" t="str">
        <f aca="false">VLOOKUP(F1063,'[1]Goa Member''s Details Revised'!$C$2:$AO$7385,9,0)</f>
        <v>Never</v>
      </c>
      <c r="M1063" s="15" t="s">
        <v>2513</v>
      </c>
      <c r="N1063" s="17" t="n">
        <f aca="false">VLOOKUP(F1063,'[1]Goa Member''s Details Revised'!$C$2:$AO$7385,5,0)</f>
        <v>22000</v>
      </c>
      <c r="O1063" s="17" t="n">
        <f aca="false">VLOOKUP(F1063,'[1]Goa Member''s Details Revised'!$C$2:$AO$7385,5,0)</f>
        <v>22000</v>
      </c>
      <c r="P1063" s="17" t="n">
        <f aca="false">VLOOKUP(F1063,'[1]Goa Member''s Details Revised'!$C$2:$AO$7385,6,0)</f>
        <v>22000</v>
      </c>
      <c r="Q1063" s="17" t="str">
        <f aca="false">VLOOKUP(F1063,'[1]Goa Member''s Details Revised'!$C$2:$AO$7385,8,0)</f>
        <v>I.R.M</v>
      </c>
      <c r="R1063" s="17" t="n">
        <f aca="false">+O1063-P1063</f>
        <v>0</v>
      </c>
      <c r="S1063" s="15" t="e">
        <f aca="false">+#REF!-K1063</f>
        <v>#REF!</v>
      </c>
      <c r="T1063" s="17" t="n">
        <f aca="false">IF(Q1063="regular",((P1063-(P1063/99)*S1063)),(P1063-(P1063*20%)))</f>
        <v>17600</v>
      </c>
      <c r="U1063" s="17" t="e">
        <f aca="false">((P1063-(P1063/99)*S1063))</f>
        <v>#REF!</v>
      </c>
      <c r="V1063" s="17" t="n">
        <f aca="false">IF(Q1063="regular",0,(P1063-(O1063*20%)))</f>
        <v>17600</v>
      </c>
      <c r="W1063" s="17"/>
      <c r="X1063" s="15"/>
      <c r="Y1063" s="18" t="str">
        <f aca="false">VLOOKUP(F1063,'[1]Goa Member''s Details Revised'!$C$2:$AO$7385,12,0)</f>
        <v>we send last reminder in 2012.then we did not receive any reply.</v>
      </c>
    </row>
    <row r="1064" customFormat="false" ht="30" hidden="false" customHeight="false" outlineLevel="0" collapsed="false">
      <c r="B1064" s="14" t="n">
        <v>1063</v>
      </c>
      <c r="C1064" s="15"/>
      <c r="D1064" s="15" t="s">
        <v>2514</v>
      </c>
      <c r="E1064" s="15" t="s">
        <v>25</v>
      </c>
      <c r="F1064" s="15" t="n">
        <v>41053</v>
      </c>
      <c r="G1064" s="15"/>
      <c r="H1064" s="16" t="str">
        <f aca="false">VLOOKUP(F1064,'[1]Goa Member''s Details Revised'!$C$2:$AO$7385,2,0)</f>
        <v>L. N. C</v>
      </c>
      <c r="I1064" s="15" t="n">
        <v>14</v>
      </c>
      <c r="J1064" s="15" t="s">
        <v>34</v>
      </c>
      <c r="K1064" s="15" t="n">
        <v>1994</v>
      </c>
      <c r="L1064" s="16" t="str">
        <f aca="false">VLOOKUP(F1064,'[1]Goa Member''s Details Revised'!$C$2:$AO$7385,9,0)</f>
        <v>Never</v>
      </c>
      <c r="M1064" s="15" t="s">
        <v>2515</v>
      </c>
      <c r="N1064" s="17" t="n">
        <f aca="false">VLOOKUP(F1064,'[1]Goa Member''s Details Revised'!$C$2:$AO$7385,5,0)</f>
        <v>22000</v>
      </c>
      <c r="O1064" s="17" t="n">
        <f aca="false">VLOOKUP(F1064,'[1]Goa Member''s Details Revised'!$C$2:$AO$7385,5,0)</f>
        <v>22000</v>
      </c>
      <c r="P1064" s="17" t="n">
        <f aca="false">VLOOKUP(F1064,'[1]Goa Member''s Details Revised'!$C$2:$AO$7385,6,0)</f>
        <v>22000</v>
      </c>
      <c r="Q1064" s="17" t="str">
        <f aca="false">VLOOKUP(F1064,'[1]Goa Member''s Details Revised'!$C$2:$AO$7385,8,0)</f>
        <v>I.R.M</v>
      </c>
      <c r="R1064" s="17" t="n">
        <f aca="false">+O1064-P1064</f>
        <v>0</v>
      </c>
      <c r="S1064" s="15" t="e">
        <f aca="false">+#REF!-K1064</f>
        <v>#REF!</v>
      </c>
      <c r="T1064" s="17" t="n">
        <f aca="false">IF(Q1064="regular",((P1064-(P1064/99)*S1064)),(P1064-(P1064*20%)))</f>
        <v>17600</v>
      </c>
      <c r="U1064" s="17" t="e">
        <f aca="false">((P1064-(P1064/99)*S1064))</f>
        <v>#REF!</v>
      </c>
      <c r="V1064" s="17" t="n">
        <f aca="false">IF(Q1064="regular",0,(P1064-(O1064*20%)))</f>
        <v>17600</v>
      </c>
      <c r="W1064" s="17"/>
      <c r="X1064" s="15"/>
      <c r="Y1064" s="18" t="str">
        <f aca="false">VLOOKUP(F1064,'[1]Goa Member''s Details Revised'!$C$2:$AO$7385,12,0)</f>
        <v>we send last reminder in 2012.then we did not receive any reply.</v>
      </c>
    </row>
    <row r="1065" customFormat="false" ht="30" hidden="false" customHeight="false" outlineLevel="0" collapsed="false">
      <c r="B1065" s="14" t="n">
        <v>1064</v>
      </c>
      <c r="C1065" s="15"/>
      <c r="D1065" s="15" t="s">
        <v>2516</v>
      </c>
      <c r="E1065" s="15" t="s">
        <v>25</v>
      </c>
      <c r="F1065" s="15" t="n">
        <v>41054</v>
      </c>
      <c r="G1065" s="15"/>
      <c r="H1065" s="16" t="str">
        <f aca="false">VLOOKUP(F1065,'[1]Goa Member''s Details Revised'!$C$2:$AO$7385,2,0)</f>
        <v>L. N. C</v>
      </c>
      <c r="I1065" s="15" t="n">
        <v>17</v>
      </c>
      <c r="J1065" s="15" t="s">
        <v>34</v>
      </c>
      <c r="K1065" s="15" t="n">
        <v>1994</v>
      </c>
      <c r="L1065" s="16" t="str">
        <f aca="false">VLOOKUP(F1065,'[1]Goa Member''s Details Revised'!$C$2:$AO$7385,9,0)</f>
        <v>Never</v>
      </c>
      <c r="M1065" s="15" t="s">
        <v>2517</v>
      </c>
      <c r="N1065" s="17" t="n">
        <f aca="false">VLOOKUP(F1065,'[1]Goa Member''s Details Revised'!$C$2:$AO$7385,5,0)</f>
        <v>65000</v>
      </c>
      <c r="O1065" s="17" t="n">
        <f aca="false">VLOOKUP(F1065,'[1]Goa Member''s Details Revised'!$C$2:$AO$7385,5,0)</f>
        <v>65000</v>
      </c>
      <c r="P1065" s="17" t="str">
        <f aca="false">VLOOKUP(F1065,'[1]Goa Member''s Details Revised'!$C$2:$AO$7385,6,0)</f>
        <v>64,592</v>
      </c>
      <c r="Q1065" s="17" t="str">
        <f aca="false">VLOOKUP(F1065,'[1]Goa Member''s Details Revised'!$C$2:$AO$7385,8,0)</f>
        <v>I.R.M</v>
      </c>
      <c r="R1065" s="17" t="n">
        <f aca="false">+O1065-P1065</f>
        <v>408</v>
      </c>
      <c r="S1065" s="15" t="e">
        <f aca="false">+#REF!-K1065</f>
        <v>#REF!</v>
      </c>
      <c r="T1065" s="17" t="n">
        <f aca="false">IF(Q1065="regular",((P1065-(P1065/99)*S1065)),(P1065-(P1065*20%)))</f>
        <v>51673.6</v>
      </c>
      <c r="U1065" s="17" t="e">
        <f aca="false">((P1065-(P1065/99)*S1065))</f>
        <v>#REF!</v>
      </c>
      <c r="V1065" s="17" t="n">
        <f aca="false">IF(Q1065="regular",0,(P1065-(O1065*20%)))</f>
        <v>51592</v>
      </c>
      <c r="W1065" s="17"/>
      <c r="X1065" s="15"/>
      <c r="Y1065" s="18" t="str">
        <f aca="false">VLOOKUP(F1065,'[1]Goa Member''s Details Revised'!$C$2:$AO$7385,12,0)</f>
        <v>we send last reminder in 2012.then we did not receive any reply.</v>
      </c>
    </row>
    <row r="1066" customFormat="false" ht="15" hidden="false" customHeight="false" outlineLevel="0" collapsed="false">
      <c r="B1066" s="14" t="n">
        <v>1065</v>
      </c>
      <c r="C1066" s="15"/>
      <c r="D1066" s="15" t="s">
        <v>2518</v>
      </c>
      <c r="E1066" s="15" t="s">
        <v>25</v>
      </c>
      <c r="F1066" s="15" t="n">
        <v>41055</v>
      </c>
      <c r="G1066" s="15"/>
      <c r="H1066" s="16" t="str">
        <f aca="false">VLOOKUP(F1066,'[1]Goa Member''s Details Revised'!$C$2:$AO$7385,2,0)</f>
        <v>L. N. C</v>
      </c>
      <c r="I1066" s="15" t="n">
        <v>13</v>
      </c>
      <c r="J1066" s="15" t="s">
        <v>34</v>
      </c>
      <c r="K1066" s="15" t="n">
        <v>1994</v>
      </c>
      <c r="L1066" s="16" t="n">
        <f aca="false">VLOOKUP(F1066,'[1]Goa Member''s Details Revised'!$C$2:$AO$7385,9,0)</f>
        <v>2014</v>
      </c>
      <c r="M1066" s="15" t="s">
        <v>2519</v>
      </c>
      <c r="N1066" s="17" t="n">
        <f aca="false">VLOOKUP(F1066,'[1]Goa Member''s Details Revised'!$C$2:$AO$7385,5,0)</f>
        <v>22000</v>
      </c>
      <c r="O1066" s="17" t="n">
        <f aca="false">VLOOKUP(F1066,'[1]Goa Member''s Details Revised'!$C$2:$AO$7385,5,0)</f>
        <v>22000</v>
      </c>
      <c r="P1066" s="17" t="n">
        <f aca="false">VLOOKUP(F1066,'[1]Goa Member''s Details Revised'!$C$2:$AO$7385,6,0)</f>
        <v>22000</v>
      </c>
      <c r="Q1066" s="17" t="str">
        <f aca="false">VLOOKUP(F1066,'[1]Goa Member''s Details Revised'!$C$2:$AO$7385,8,0)</f>
        <v>R.M</v>
      </c>
      <c r="R1066" s="17" t="n">
        <f aca="false">+O1066-P1066</f>
        <v>0</v>
      </c>
      <c r="S1066" s="15" t="e">
        <f aca="false">+#REF!-K1066</f>
        <v>#REF!</v>
      </c>
      <c r="T1066" s="17" t="n">
        <f aca="false">IF(Q1066="regular",((P1066-(P1066/99)*S1066)),(P1066-(P1066*20%)))</f>
        <v>17600</v>
      </c>
      <c r="U1066" s="17" t="e">
        <f aca="false">((P1066-(P1066/99)*S1066))</f>
        <v>#REF!</v>
      </c>
      <c r="V1066" s="17" t="n">
        <f aca="false">IF(Q1066="regular",0,(P1066-(O1066*20%)))</f>
        <v>17600</v>
      </c>
      <c r="W1066" s="17"/>
      <c r="X1066" s="15"/>
      <c r="Y1066" s="18" t="str">
        <f aca="false">VLOOKUP(F1066,'[1]Goa Member''s Details Revised'!$C$2:$AO$7385,12,0)</f>
        <v>surrender letter details send on 23/08/2022</v>
      </c>
    </row>
    <row r="1067" customFormat="false" ht="30" hidden="false" customHeight="false" outlineLevel="0" collapsed="false">
      <c r="B1067" s="14" t="n">
        <v>1066</v>
      </c>
      <c r="C1067" s="15"/>
      <c r="D1067" s="15" t="s">
        <v>2520</v>
      </c>
      <c r="E1067" s="15" t="s">
        <v>25</v>
      </c>
      <c r="F1067" s="15" t="n">
        <v>41058</v>
      </c>
      <c r="G1067" s="15"/>
      <c r="H1067" s="16" t="str">
        <f aca="false">VLOOKUP(F1067,'[1]Goa Member''s Details Revised'!$C$2:$AO$7385,2,0)</f>
        <v>L. N. C</v>
      </c>
      <c r="I1067" s="15" t="n">
        <v>21</v>
      </c>
      <c r="J1067" s="15" t="s">
        <v>34</v>
      </c>
      <c r="K1067" s="15" t="n">
        <v>1994</v>
      </c>
      <c r="L1067" s="16" t="str">
        <f aca="false">VLOOKUP(F1067,'[1]Goa Member''s Details Revised'!$C$2:$AO$7385,9,0)</f>
        <v>Never</v>
      </c>
      <c r="M1067" s="15" t="s">
        <v>2521</v>
      </c>
      <c r="N1067" s="17" t="n">
        <f aca="false">VLOOKUP(F1067,'[1]Goa Member''s Details Revised'!$C$2:$AO$7385,5,0)</f>
        <v>22000</v>
      </c>
      <c r="O1067" s="17" t="n">
        <f aca="false">VLOOKUP(F1067,'[1]Goa Member''s Details Revised'!$C$2:$AO$7385,5,0)</f>
        <v>22000</v>
      </c>
      <c r="P1067" s="17" t="n">
        <f aca="false">VLOOKUP(F1067,'[1]Goa Member''s Details Revised'!$C$2:$AO$7385,6,0)</f>
        <v>22000</v>
      </c>
      <c r="Q1067" s="17" t="str">
        <f aca="false">VLOOKUP(F1067,'[1]Goa Member''s Details Revised'!$C$2:$AO$7385,8,0)</f>
        <v>I.R.M</v>
      </c>
      <c r="R1067" s="17" t="n">
        <f aca="false">+O1067-P1067</f>
        <v>0</v>
      </c>
      <c r="S1067" s="15" t="e">
        <f aca="false">+#REF!-K1067</f>
        <v>#REF!</v>
      </c>
      <c r="T1067" s="17" t="n">
        <f aca="false">IF(Q1067="regular",((P1067-(P1067/99)*S1067)),(P1067-(P1067*20%)))</f>
        <v>17600</v>
      </c>
      <c r="U1067" s="17" t="e">
        <f aca="false">((P1067-(P1067/99)*S1067))</f>
        <v>#REF!</v>
      </c>
      <c r="V1067" s="17" t="n">
        <f aca="false">IF(Q1067="regular",0,(P1067-(O1067*20%)))</f>
        <v>17600</v>
      </c>
      <c r="W1067" s="17"/>
      <c r="X1067" s="15"/>
      <c r="Y1067" s="18" t="str">
        <f aca="false">VLOOKUP(F1067,'[1]Goa Member''s Details Revised'!$C$2:$AO$7385,12,0)</f>
        <v>we send last reminder in 2012.then we did not receive any reply.</v>
      </c>
    </row>
    <row r="1068" customFormat="false" ht="15" hidden="false" customHeight="false" outlineLevel="0" collapsed="false">
      <c r="B1068" s="14" t="n">
        <v>1067</v>
      </c>
      <c r="C1068" s="15"/>
      <c r="D1068" s="15" t="s">
        <v>2522</v>
      </c>
      <c r="E1068" s="15" t="s">
        <v>25</v>
      </c>
      <c r="F1068" s="15" t="n">
        <v>41059</v>
      </c>
      <c r="G1068" s="15"/>
      <c r="H1068" s="16" t="str">
        <f aca="false">VLOOKUP(F1068,'[1]Goa Member''s Details Revised'!$C$2:$AO$7385,2,0)</f>
        <v>L. N. C</v>
      </c>
      <c r="I1068" s="15" t="n">
        <v>22</v>
      </c>
      <c r="J1068" s="15" t="s">
        <v>34</v>
      </c>
      <c r="K1068" s="15" t="n">
        <v>1994</v>
      </c>
      <c r="L1068" s="16" t="str">
        <f aca="false">VLOOKUP(F1068,'[1]Goa Member''s Details Revised'!$C$2:$AO$7385,9,0)</f>
        <v>Never</v>
      </c>
      <c r="M1068" s="15" t="s">
        <v>2523</v>
      </c>
      <c r="N1068" s="17" t="n">
        <f aca="false">VLOOKUP(F1068,'[1]Goa Member''s Details Revised'!$C$2:$AO$7385,5,0)</f>
        <v>65000</v>
      </c>
      <c r="O1068" s="17" t="n">
        <f aca="false">VLOOKUP(F1068,'[1]Goa Member''s Details Revised'!$C$2:$AO$7385,5,0)</f>
        <v>65000</v>
      </c>
      <c r="P1068" s="17" t="n">
        <f aca="false">VLOOKUP(F1068,'[1]Goa Member''s Details Revised'!$C$2:$AO$7385,6,0)</f>
        <v>65000</v>
      </c>
      <c r="Q1068" s="17" t="str">
        <f aca="false">VLOOKUP(F1068,'[1]Goa Member''s Details Revised'!$C$2:$AO$7385,8,0)</f>
        <v>I.R.M</v>
      </c>
      <c r="R1068" s="17" t="n">
        <f aca="false">+O1068-P1068</f>
        <v>0</v>
      </c>
      <c r="S1068" s="15" t="e">
        <f aca="false">+#REF!-K1068</f>
        <v>#REF!</v>
      </c>
      <c r="T1068" s="17" t="n">
        <f aca="false">IF(Q1068="regular",((P1068-(P1068/99)*S1068)),(P1068-(P1068*20%)))</f>
        <v>52000</v>
      </c>
      <c r="U1068" s="17" t="e">
        <f aca="false">((P1068-(P1068/99)*S1068))</f>
        <v>#REF!</v>
      </c>
      <c r="V1068" s="17" t="n">
        <f aca="false">IF(Q1068="regular",0,(P1068-(O1068*20%)))</f>
        <v>52000</v>
      </c>
      <c r="W1068" s="17"/>
      <c r="X1068" s="15"/>
      <c r="Y1068" s="18" t="str">
        <f aca="false">VLOOKUP(F1068,'[1]Goa Member''s Details Revised'!$C$2:$AO$7385,12,0)</f>
        <v>after 1994 no communication till date</v>
      </c>
    </row>
    <row r="1069" customFormat="false" ht="15" hidden="false" customHeight="false" outlineLevel="0" collapsed="false">
      <c r="B1069" s="14" t="n">
        <v>1068</v>
      </c>
      <c r="C1069" s="15"/>
      <c r="D1069" s="15" t="s">
        <v>2524</v>
      </c>
      <c r="E1069" s="15" t="s">
        <v>25</v>
      </c>
      <c r="F1069" s="15" t="n">
        <v>41061</v>
      </c>
      <c r="G1069" s="15"/>
      <c r="H1069" s="16" t="str">
        <f aca="false">VLOOKUP(F1069,'[1]Goa Member''s Details Revised'!$C$2:$AO$7385,2,0)</f>
        <v>L. N. C</v>
      </c>
      <c r="I1069" s="15" t="n">
        <v>29</v>
      </c>
      <c r="J1069" s="15" t="s">
        <v>34</v>
      </c>
      <c r="K1069" s="15" t="n">
        <v>1994</v>
      </c>
      <c r="L1069" s="16" t="str">
        <f aca="false">VLOOKUP(F1069,'[1]Goa Member''s Details Revised'!$C$2:$AO$7385,9,0)</f>
        <v>Never</v>
      </c>
      <c r="M1069" s="15" t="s">
        <v>2525</v>
      </c>
      <c r="N1069" s="17" t="n">
        <f aca="false">VLOOKUP(F1069,'[1]Goa Member''s Details Revised'!$C$2:$AO$7385,5,0)</f>
        <v>22000</v>
      </c>
      <c r="O1069" s="17" t="n">
        <f aca="false">VLOOKUP(F1069,'[1]Goa Member''s Details Revised'!$C$2:$AO$7385,5,0)</f>
        <v>22000</v>
      </c>
      <c r="P1069" s="17" t="n">
        <f aca="false">VLOOKUP(F1069,'[1]Goa Member''s Details Revised'!$C$2:$AO$7385,6,0)</f>
        <v>22000</v>
      </c>
      <c r="Q1069" s="17" t="str">
        <f aca="false">VLOOKUP(F1069,'[1]Goa Member''s Details Revised'!$C$2:$AO$7385,8,0)</f>
        <v>I.R.M</v>
      </c>
      <c r="R1069" s="17" t="n">
        <f aca="false">+O1069-P1069</f>
        <v>0</v>
      </c>
      <c r="S1069" s="15" t="e">
        <f aca="false">+#REF!-K1069</f>
        <v>#REF!</v>
      </c>
      <c r="T1069" s="17" t="n">
        <f aca="false">IF(Q1069="regular",((P1069-(P1069/99)*S1069)),(P1069-(P1069*20%)))</f>
        <v>17600</v>
      </c>
      <c r="U1069" s="17" t="e">
        <f aca="false">((P1069-(P1069/99)*S1069))</f>
        <v>#REF!</v>
      </c>
      <c r="V1069" s="17" t="n">
        <f aca="false">IF(Q1069="regular",0,(P1069-(O1069*20%)))</f>
        <v>17600</v>
      </c>
      <c r="W1069" s="17"/>
      <c r="X1069" s="15"/>
      <c r="Y1069" s="18" t="str">
        <f aca="false">VLOOKUP(F1069,'[1]Goa Member''s Details Revised'!$C$2:$AO$7385,12,0)</f>
        <v>last communication 00</v>
      </c>
    </row>
    <row r="1070" customFormat="false" ht="15" hidden="false" customHeight="false" outlineLevel="0" collapsed="false">
      <c r="B1070" s="14" t="n">
        <v>1069</v>
      </c>
      <c r="C1070" s="15"/>
      <c r="D1070" s="15" t="s">
        <v>2526</v>
      </c>
      <c r="E1070" s="15" t="s">
        <v>25</v>
      </c>
      <c r="F1070" s="15" t="n">
        <v>41062</v>
      </c>
      <c r="G1070" s="15"/>
      <c r="H1070" s="16" t="str">
        <f aca="false">VLOOKUP(F1070,'[1]Goa Member''s Details Revised'!$C$2:$AO$7385,2,0)</f>
        <v>L. N. C</v>
      </c>
      <c r="I1070" s="15" t="n">
        <v>26</v>
      </c>
      <c r="J1070" s="15" t="s">
        <v>34</v>
      </c>
      <c r="K1070" s="15" t="n">
        <v>1994</v>
      </c>
      <c r="L1070" s="16" t="n">
        <f aca="false">VLOOKUP(F1070,'[1]Goa Member''s Details Revised'!$C$2:$AO$7385,9,0)</f>
        <v>2008</v>
      </c>
      <c r="M1070" s="15" t="s">
        <v>2527</v>
      </c>
      <c r="N1070" s="17" t="n">
        <f aca="false">VLOOKUP(F1070,'[1]Goa Member''s Details Revised'!$C$2:$AO$7385,5,0)</f>
        <v>22000</v>
      </c>
      <c r="O1070" s="17" t="n">
        <f aca="false">VLOOKUP(F1070,'[1]Goa Member''s Details Revised'!$C$2:$AO$7385,5,0)</f>
        <v>22000</v>
      </c>
      <c r="P1070" s="17" t="n">
        <f aca="false">VLOOKUP(F1070,'[1]Goa Member''s Details Revised'!$C$2:$AO$7385,6,0)</f>
        <v>22000</v>
      </c>
      <c r="Q1070" s="17" t="str">
        <f aca="false">VLOOKUP(F1070,'[1]Goa Member''s Details Revised'!$C$2:$AO$7385,8,0)</f>
        <v>R.M</v>
      </c>
      <c r="R1070" s="17" t="n">
        <f aca="false">+O1070-P1070</f>
        <v>0</v>
      </c>
      <c r="S1070" s="15" t="e">
        <f aca="false">+#REF!-K1070</f>
        <v>#REF!</v>
      </c>
      <c r="T1070" s="17" t="n">
        <f aca="false">IF(Q1070="regular",((P1070-(P1070/99)*S1070)),(P1070-(P1070*20%)))</f>
        <v>17600</v>
      </c>
      <c r="U1070" s="17" t="e">
        <f aca="false">((P1070-(P1070/99)*S1070))</f>
        <v>#REF!</v>
      </c>
      <c r="V1070" s="17" t="n">
        <f aca="false">IF(Q1070="regular",0,(P1070-(O1070*20%)))</f>
        <v>17600</v>
      </c>
      <c r="W1070" s="17"/>
      <c r="X1070" s="15"/>
      <c r="Y1070" s="18" t="str">
        <f aca="false">VLOOKUP(F1070,'[1]Goa Member''s Details Revised'!$C$2:$AO$7385,12,0)</f>
        <v>No reminder send so last communication 10</v>
      </c>
    </row>
    <row r="1071" customFormat="false" ht="30" hidden="false" customHeight="false" outlineLevel="0" collapsed="false">
      <c r="B1071" s="14" t="n">
        <v>1070</v>
      </c>
      <c r="C1071" s="15"/>
      <c r="D1071" s="15" t="s">
        <v>2528</v>
      </c>
      <c r="E1071" s="15" t="s">
        <v>25</v>
      </c>
      <c r="F1071" s="15" t="n">
        <v>41063</v>
      </c>
      <c r="G1071" s="15"/>
      <c r="H1071" s="16" t="str">
        <f aca="false">VLOOKUP(F1071,'[1]Goa Member''s Details Revised'!$C$2:$AO$7385,2,0)</f>
        <v>L. N. C</v>
      </c>
      <c r="I1071" s="15" t="n">
        <v>29</v>
      </c>
      <c r="J1071" s="15" t="s">
        <v>34</v>
      </c>
      <c r="K1071" s="15" t="n">
        <v>1994</v>
      </c>
      <c r="L1071" s="16" t="str">
        <f aca="false">VLOOKUP(F1071,'[1]Goa Member''s Details Revised'!$C$2:$AO$7385,9,0)</f>
        <v>Never</v>
      </c>
      <c r="M1071" s="15" t="s">
        <v>2529</v>
      </c>
      <c r="N1071" s="17" t="n">
        <f aca="false">VLOOKUP(F1071,'[1]Goa Member''s Details Revised'!$C$2:$AO$7385,5,0)</f>
        <v>22000</v>
      </c>
      <c r="O1071" s="17" t="n">
        <f aca="false">VLOOKUP(F1071,'[1]Goa Member''s Details Revised'!$C$2:$AO$7385,5,0)</f>
        <v>22000</v>
      </c>
      <c r="P1071" s="17" t="n">
        <f aca="false">VLOOKUP(F1071,'[1]Goa Member''s Details Revised'!$C$2:$AO$7385,6,0)</f>
        <v>22000</v>
      </c>
      <c r="Q1071" s="17" t="str">
        <f aca="false">VLOOKUP(F1071,'[1]Goa Member''s Details Revised'!$C$2:$AO$7385,8,0)</f>
        <v>I.R.M</v>
      </c>
      <c r="R1071" s="17" t="n">
        <f aca="false">+O1071-P1071</f>
        <v>0</v>
      </c>
      <c r="S1071" s="15" t="e">
        <f aca="false">+#REF!-K1071</f>
        <v>#REF!</v>
      </c>
      <c r="T1071" s="17" t="n">
        <f aca="false">IF(Q1071="regular",((P1071-(P1071/99)*S1071)),(P1071-(P1071*20%)))</f>
        <v>17600</v>
      </c>
      <c r="U1071" s="17" t="e">
        <f aca="false">((P1071-(P1071/99)*S1071))</f>
        <v>#REF!</v>
      </c>
      <c r="V1071" s="17" t="n">
        <f aca="false">IF(Q1071="regular",0,(P1071-(O1071*20%)))</f>
        <v>17600</v>
      </c>
      <c r="W1071" s="17"/>
      <c r="X1071" s="15"/>
      <c r="Y1071" s="18" t="str">
        <f aca="false">VLOOKUP(F1071,'[1]Goa Member''s Details Revised'!$C$2:$AO$7385,12,0)</f>
        <v>we send last reminder in 2012.then we did not receive any reply.</v>
      </c>
    </row>
    <row r="1072" customFormat="false" ht="30" hidden="false" customHeight="false" outlineLevel="0" collapsed="false">
      <c r="B1072" s="14" t="n">
        <v>1071</v>
      </c>
      <c r="C1072" s="15"/>
      <c r="D1072" s="15" t="s">
        <v>2530</v>
      </c>
      <c r="E1072" s="15" t="s">
        <v>25</v>
      </c>
      <c r="F1072" s="15" t="n">
        <v>41065</v>
      </c>
      <c r="G1072" s="15"/>
      <c r="H1072" s="16" t="str">
        <f aca="false">VLOOKUP(F1072,'[1]Goa Member''s Details Revised'!$C$2:$AO$7385,2,0)</f>
        <v>L. N. C</v>
      </c>
      <c r="I1072" s="15" t="n">
        <v>29</v>
      </c>
      <c r="J1072" s="15" t="s">
        <v>34</v>
      </c>
      <c r="K1072" s="15" t="n">
        <v>1994</v>
      </c>
      <c r="L1072" s="16" t="str">
        <f aca="false">VLOOKUP(F1072,'[1]Goa Member''s Details Revised'!$C$2:$AO$7385,9,0)</f>
        <v>Never</v>
      </c>
      <c r="M1072" s="15" t="s">
        <v>2531</v>
      </c>
      <c r="N1072" s="17" t="n">
        <f aca="false">VLOOKUP(F1072,'[1]Goa Member''s Details Revised'!$C$2:$AO$7385,5,0)</f>
        <v>22000</v>
      </c>
      <c r="O1072" s="17" t="n">
        <f aca="false">VLOOKUP(F1072,'[1]Goa Member''s Details Revised'!$C$2:$AO$7385,5,0)</f>
        <v>22000</v>
      </c>
      <c r="P1072" s="17" t="n">
        <f aca="false">VLOOKUP(F1072,'[1]Goa Member''s Details Revised'!$C$2:$AO$7385,6,0)</f>
        <v>22000</v>
      </c>
      <c r="Q1072" s="17" t="str">
        <f aca="false">VLOOKUP(F1072,'[1]Goa Member''s Details Revised'!$C$2:$AO$7385,8,0)</f>
        <v>I.R.M</v>
      </c>
      <c r="R1072" s="17" t="n">
        <f aca="false">+O1072-P1072</f>
        <v>0</v>
      </c>
      <c r="S1072" s="15" t="e">
        <f aca="false">+#REF!-K1072</f>
        <v>#REF!</v>
      </c>
      <c r="T1072" s="17" t="n">
        <f aca="false">IF(Q1072="regular",((P1072-(P1072/99)*S1072)),(P1072-(P1072*20%)))</f>
        <v>17600</v>
      </c>
      <c r="U1072" s="17" t="e">
        <f aca="false">((P1072-(P1072/99)*S1072))</f>
        <v>#REF!</v>
      </c>
      <c r="V1072" s="17" t="n">
        <f aca="false">IF(Q1072="regular",0,(P1072-(O1072*20%)))</f>
        <v>17600</v>
      </c>
      <c r="W1072" s="17"/>
      <c r="X1072" s="15"/>
      <c r="Y1072" s="18" t="str">
        <f aca="false">VLOOKUP(F1072,'[1]Goa Member''s Details Revised'!$C$2:$AO$7385,12,0)</f>
        <v>we send last reminder in 2012.then we did not receive any reply.</v>
      </c>
    </row>
    <row r="1073" customFormat="false" ht="15" hidden="false" customHeight="false" outlineLevel="0" collapsed="false">
      <c r="B1073" s="14" t="n">
        <v>1072</v>
      </c>
      <c r="C1073" s="15"/>
      <c r="D1073" s="15" t="s">
        <v>2532</v>
      </c>
      <c r="E1073" s="15" t="s">
        <v>25</v>
      </c>
      <c r="F1073" s="15" t="n">
        <v>41069</v>
      </c>
      <c r="G1073" s="15"/>
      <c r="H1073" s="16" t="str">
        <f aca="false">VLOOKUP(F1073,'[1]Goa Member''s Details Revised'!$C$2:$AO$7385,2,0)</f>
        <v>L. N. C</v>
      </c>
      <c r="I1073" s="15" t="n">
        <v>31</v>
      </c>
      <c r="J1073" s="15" t="s">
        <v>34</v>
      </c>
      <c r="K1073" s="15" t="n">
        <v>1994</v>
      </c>
      <c r="L1073" s="16" t="str">
        <f aca="false">VLOOKUP(F1073,'[1]Goa Member''s Details Revised'!$C$2:$AO$7385,9,0)</f>
        <v>Never</v>
      </c>
      <c r="M1073" s="15" t="s">
        <v>2533</v>
      </c>
      <c r="N1073" s="17" t="n">
        <f aca="false">VLOOKUP(F1073,'[1]Goa Member''s Details Revised'!$C$2:$AO$7385,5,0)</f>
        <v>22000</v>
      </c>
      <c r="O1073" s="17" t="n">
        <f aca="false">VLOOKUP(F1073,'[1]Goa Member''s Details Revised'!$C$2:$AO$7385,5,0)</f>
        <v>22000</v>
      </c>
      <c r="P1073" s="17" t="n">
        <f aca="false">VLOOKUP(F1073,'[1]Goa Member''s Details Revised'!$C$2:$AO$7385,6,0)</f>
        <v>22000</v>
      </c>
      <c r="Q1073" s="17" t="str">
        <f aca="false">VLOOKUP(F1073,'[1]Goa Member''s Details Revised'!$C$2:$AO$7385,8,0)</f>
        <v>I.R.M</v>
      </c>
      <c r="R1073" s="17" t="n">
        <f aca="false">+O1073-P1073</f>
        <v>0</v>
      </c>
      <c r="S1073" s="15" t="e">
        <f aca="false">+#REF!-K1073</f>
        <v>#REF!</v>
      </c>
      <c r="T1073" s="17" t="n">
        <f aca="false">IF(Q1073="regular",((P1073-(P1073/99)*S1073)),(P1073-(P1073*20%)))</f>
        <v>17600</v>
      </c>
      <c r="U1073" s="17" t="e">
        <f aca="false">((P1073-(P1073/99)*S1073))</f>
        <v>#REF!</v>
      </c>
      <c r="V1073" s="17" t="n">
        <f aca="false">IF(Q1073="regular",0,(P1073-(O1073*20%)))</f>
        <v>17600</v>
      </c>
      <c r="W1073" s="17"/>
      <c r="X1073" s="15"/>
      <c r="Y1073" s="18" t="str">
        <f aca="false">VLOOKUP(F1073,'[1]Goa Member''s Details Revised'!$C$2:$AO$7385,12,0)</f>
        <v>last communication 00</v>
      </c>
    </row>
    <row r="1074" customFormat="false" ht="15" hidden="false" customHeight="false" outlineLevel="0" collapsed="false">
      <c r="B1074" s="14" t="n">
        <v>1073</v>
      </c>
      <c r="C1074" s="15"/>
      <c r="D1074" s="15" t="s">
        <v>2534</v>
      </c>
      <c r="E1074" s="15" t="s">
        <v>25</v>
      </c>
      <c r="F1074" s="15" t="n">
        <v>41072</v>
      </c>
      <c r="G1074" s="15"/>
      <c r="H1074" s="16" t="str">
        <f aca="false">VLOOKUP(F1074,'[1]Goa Member''s Details Revised'!$C$2:$AO$7385,2,0)</f>
        <v>L. N. C</v>
      </c>
      <c r="I1074" s="15" t="n">
        <v>6</v>
      </c>
      <c r="J1074" s="15" t="s">
        <v>176</v>
      </c>
      <c r="K1074" s="15" t="n">
        <v>1994</v>
      </c>
      <c r="L1074" s="16" t="str">
        <f aca="false">VLOOKUP(F1074,'[1]Goa Member''s Details Revised'!$C$2:$AO$7385,9,0)</f>
        <v>Never</v>
      </c>
      <c r="M1074" s="15" t="s">
        <v>2535</v>
      </c>
      <c r="N1074" s="17" t="n">
        <f aca="false">VLOOKUP(F1074,'[1]Goa Member''s Details Revised'!$C$2:$AO$7385,5,0)</f>
        <v>30000</v>
      </c>
      <c r="O1074" s="17" t="n">
        <f aca="false">VLOOKUP(F1074,'[1]Goa Member''s Details Revised'!$C$2:$AO$7385,5,0)</f>
        <v>30000</v>
      </c>
      <c r="P1074" s="17" t="n">
        <f aca="false">VLOOKUP(F1074,'[1]Goa Member''s Details Revised'!$C$2:$AO$7385,6,0)</f>
        <v>30000</v>
      </c>
      <c r="Q1074" s="17" t="str">
        <f aca="false">VLOOKUP(F1074,'[1]Goa Member''s Details Revised'!$C$2:$AO$7385,8,0)</f>
        <v>I.R.M</v>
      </c>
      <c r="R1074" s="17" t="n">
        <f aca="false">+O1074-P1074</f>
        <v>0</v>
      </c>
      <c r="S1074" s="15" t="e">
        <f aca="false">+#REF!-K1074</f>
        <v>#REF!</v>
      </c>
      <c r="T1074" s="17" t="n">
        <f aca="false">IF(Q1074="regular",((P1074-(P1074/99)*S1074)),(P1074-(P1074*20%)))</f>
        <v>24000</v>
      </c>
      <c r="U1074" s="17" t="e">
        <f aca="false">((P1074-(P1074/99)*S1074))</f>
        <v>#REF!</v>
      </c>
      <c r="V1074" s="17" t="n">
        <f aca="false">IF(Q1074="regular",0,(P1074-(O1074*20%)))</f>
        <v>24000</v>
      </c>
      <c r="W1074" s="17"/>
      <c r="X1074" s="15"/>
      <c r="Y1074" s="18" t="str">
        <f aca="false">VLOOKUP(F1074,'[1]Goa Member''s Details Revised'!$C$2:$AO$7385,12,0)</f>
        <v>last communication 99</v>
      </c>
    </row>
    <row r="1075" customFormat="false" ht="15" hidden="false" customHeight="false" outlineLevel="0" collapsed="false">
      <c r="B1075" s="14" t="n">
        <v>1074</v>
      </c>
      <c r="C1075" s="15"/>
      <c r="D1075" s="15" t="s">
        <v>2536</v>
      </c>
      <c r="E1075" s="15" t="s">
        <v>25</v>
      </c>
      <c r="F1075" s="15" t="n">
        <v>41078</v>
      </c>
      <c r="G1075" s="15"/>
      <c r="H1075" s="16" t="str">
        <f aca="false">VLOOKUP(F1075,'[1]Goa Member''s Details Revised'!$C$2:$AO$7385,2,0)</f>
        <v>L. N. C</v>
      </c>
      <c r="I1075" s="15" t="n">
        <v>24</v>
      </c>
      <c r="J1075" s="15" t="s">
        <v>176</v>
      </c>
      <c r="K1075" s="15" t="n">
        <v>1994</v>
      </c>
      <c r="L1075" s="16" t="str">
        <f aca="false">VLOOKUP(F1075,'[1]Goa Member''s Details Revised'!$C$2:$AO$7385,9,0)</f>
        <v>Never</v>
      </c>
      <c r="M1075" s="15" t="s">
        <v>2537</v>
      </c>
      <c r="N1075" s="17" t="n">
        <f aca="false">VLOOKUP(F1075,'[1]Goa Member''s Details Revised'!$C$2:$AO$7385,5,0)</f>
        <v>30000</v>
      </c>
      <c r="O1075" s="17" t="n">
        <f aca="false">VLOOKUP(F1075,'[1]Goa Member''s Details Revised'!$C$2:$AO$7385,5,0)</f>
        <v>30000</v>
      </c>
      <c r="P1075" s="17" t="n">
        <f aca="false">VLOOKUP(F1075,'[1]Goa Member''s Details Revised'!$C$2:$AO$7385,6,0)</f>
        <v>30000</v>
      </c>
      <c r="Q1075" s="17" t="str">
        <f aca="false">VLOOKUP(F1075,'[1]Goa Member''s Details Revised'!$C$2:$AO$7385,8,0)</f>
        <v>I.R.M</v>
      </c>
      <c r="R1075" s="17" t="n">
        <f aca="false">+O1075-P1075</f>
        <v>0</v>
      </c>
      <c r="S1075" s="15" t="e">
        <f aca="false">+#REF!-K1075</f>
        <v>#REF!</v>
      </c>
      <c r="T1075" s="17" t="n">
        <f aca="false">IF(Q1075="regular",((P1075-(P1075/99)*S1075)),(P1075-(P1075*20%)))</f>
        <v>24000</v>
      </c>
      <c r="U1075" s="17" t="e">
        <f aca="false">((P1075-(P1075/99)*S1075))</f>
        <v>#REF!</v>
      </c>
      <c r="V1075" s="17" t="n">
        <f aca="false">IF(Q1075="regular",0,(P1075-(O1075*20%)))</f>
        <v>24000</v>
      </c>
      <c r="W1075" s="17"/>
      <c r="X1075" s="15"/>
      <c r="Y1075" s="18" t="str">
        <f aca="false">VLOOKUP(F1075,'[1]Goa Member''s Details Revised'!$C$2:$AO$7385,12,0)</f>
        <v>no reminder send last communication 14</v>
      </c>
    </row>
    <row r="1076" customFormat="false" ht="15" hidden="false" customHeight="false" outlineLevel="0" collapsed="false">
      <c r="B1076" s="14" t="n">
        <v>1075</v>
      </c>
      <c r="C1076" s="15"/>
      <c r="D1076" s="15" t="s">
        <v>2538</v>
      </c>
      <c r="E1076" s="15" t="s">
        <v>25</v>
      </c>
      <c r="F1076" s="15" t="n">
        <v>41079</v>
      </c>
      <c r="G1076" s="15"/>
      <c r="H1076" s="16" t="str">
        <f aca="false">VLOOKUP(F1076,'[1]Goa Member''s Details Revised'!$C$2:$AO$7385,2,0)</f>
        <v>L. N. C</v>
      </c>
      <c r="I1076" s="15" t="n">
        <v>24</v>
      </c>
      <c r="J1076" s="15" t="s">
        <v>176</v>
      </c>
      <c r="K1076" s="15" t="n">
        <v>1994</v>
      </c>
      <c r="L1076" s="16" t="n">
        <f aca="false">VLOOKUP(F1076,'[1]Goa Member''s Details Revised'!$C$2:$AO$7385,9,0)</f>
        <v>2007</v>
      </c>
      <c r="M1076" s="15" t="s">
        <v>2539</v>
      </c>
      <c r="N1076" s="17" t="n">
        <f aca="false">VLOOKUP(F1076,'[1]Goa Member''s Details Revised'!$C$2:$AO$7385,5,0)</f>
        <v>30400</v>
      </c>
      <c r="O1076" s="17" t="n">
        <f aca="false">VLOOKUP(F1076,'[1]Goa Member''s Details Revised'!$C$2:$AO$7385,5,0)</f>
        <v>30400</v>
      </c>
      <c r="P1076" s="17" t="n">
        <f aca="false">VLOOKUP(F1076,'[1]Goa Member''s Details Revised'!$C$2:$AO$7385,6,0)</f>
        <v>30400</v>
      </c>
      <c r="Q1076" s="17" t="str">
        <f aca="false">VLOOKUP(F1076,'[1]Goa Member''s Details Revised'!$C$2:$AO$7385,8,0)</f>
        <v>R.M</v>
      </c>
      <c r="R1076" s="17" t="n">
        <f aca="false">+O1076-P1076</f>
        <v>0</v>
      </c>
      <c r="S1076" s="15" t="e">
        <f aca="false">+#REF!-K1076</f>
        <v>#REF!</v>
      </c>
      <c r="T1076" s="17" t="n">
        <f aca="false">IF(Q1076="regular",((P1076-(P1076/99)*S1076)),(P1076-(P1076*20%)))</f>
        <v>24320</v>
      </c>
      <c r="U1076" s="17" t="e">
        <f aca="false">((P1076-(P1076/99)*S1076))</f>
        <v>#REF!</v>
      </c>
      <c r="V1076" s="17" t="n">
        <f aca="false">IF(Q1076="regular",0,(P1076-(O1076*20%)))</f>
        <v>24320</v>
      </c>
      <c r="W1076" s="17"/>
      <c r="X1076" s="15"/>
      <c r="Y1076" s="18" t="str">
        <f aca="false">VLOOKUP(F1076,'[1]Goa Member''s Details Revised'!$C$2:$AO$7385,12,0)</f>
        <v>last letter on communication 10</v>
      </c>
    </row>
    <row r="1077" customFormat="false" ht="30" hidden="false" customHeight="false" outlineLevel="0" collapsed="false">
      <c r="B1077" s="14" t="n">
        <v>1076</v>
      </c>
      <c r="C1077" s="15"/>
      <c r="D1077" s="15" t="s">
        <v>2540</v>
      </c>
      <c r="E1077" s="15" t="s">
        <v>25</v>
      </c>
      <c r="F1077" s="15" t="n">
        <v>41080</v>
      </c>
      <c r="G1077" s="15"/>
      <c r="H1077" s="16" t="str">
        <f aca="false">VLOOKUP(F1077,'[1]Goa Member''s Details Revised'!$C$2:$AO$7385,2,0)</f>
        <v>L. N. C</v>
      </c>
      <c r="I1077" s="15" t="n">
        <v>25</v>
      </c>
      <c r="J1077" s="15" t="s">
        <v>176</v>
      </c>
      <c r="K1077" s="15" t="n">
        <v>1994</v>
      </c>
      <c r="L1077" s="16" t="str">
        <f aca="false">VLOOKUP(F1077,'[1]Goa Member''s Details Revised'!$C$2:$AO$7385,9,0)</f>
        <v>Never</v>
      </c>
      <c r="M1077" s="15" t="s">
        <v>2541</v>
      </c>
      <c r="N1077" s="17" t="n">
        <f aca="false">VLOOKUP(F1077,'[1]Goa Member''s Details Revised'!$C$2:$AO$7385,5,0)</f>
        <v>61750</v>
      </c>
      <c r="O1077" s="17" t="n">
        <f aca="false">VLOOKUP(F1077,'[1]Goa Member''s Details Revised'!$C$2:$AO$7385,5,0)</f>
        <v>61750</v>
      </c>
      <c r="P1077" s="17" t="n">
        <f aca="false">VLOOKUP(F1077,'[1]Goa Member''s Details Revised'!$C$2:$AO$7385,6,0)</f>
        <v>61750</v>
      </c>
      <c r="Q1077" s="17" t="str">
        <f aca="false">VLOOKUP(F1077,'[1]Goa Member''s Details Revised'!$C$2:$AO$7385,8,0)</f>
        <v>I.R.M</v>
      </c>
      <c r="R1077" s="17" t="n">
        <f aca="false">+O1077-P1077</f>
        <v>0</v>
      </c>
      <c r="S1077" s="15" t="e">
        <f aca="false">+#REF!-K1077</f>
        <v>#REF!</v>
      </c>
      <c r="T1077" s="17" t="n">
        <f aca="false">IF(Q1077="regular",((P1077-(P1077/99)*S1077)),(P1077-(P1077*20%)))</f>
        <v>49400</v>
      </c>
      <c r="U1077" s="17" t="e">
        <f aca="false">((P1077-(P1077/99)*S1077))</f>
        <v>#REF!</v>
      </c>
      <c r="V1077" s="17" t="n">
        <f aca="false">IF(Q1077="regular",0,(P1077-(O1077*20%)))</f>
        <v>49400</v>
      </c>
      <c r="W1077" s="17"/>
      <c r="X1077" s="15"/>
      <c r="Y1077" s="18" t="str">
        <f aca="false">VLOOKUP(F1077,'[1]Goa Member''s Details Revised'!$C$2:$AO$7385,12,0)</f>
        <v>we send last reminder in 2012.then we did not receive any reply.</v>
      </c>
    </row>
    <row r="1078" customFormat="false" ht="15" hidden="false" customHeight="false" outlineLevel="0" collapsed="false">
      <c r="B1078" s="14" t="n">
        <v>1077</v>
      </c>
      <c r="C1078" s="15"/>
      <c r="D1078" s="15" t="s">
        <v>2542</v>
      </c>
      <c r="E1078" s="15" t="s">
        <v>25</v>
      </c>
      <c r="F1078" s="15" t="n">
        <v>41082</v>
      </c>
      <c r="G1078" s="15"/>
      <c r="H1078" s="16" t="str">
        <f aca="false">VLOOKUP(F1078,'[1]Goa Member''s Details Revised'!$C$2:$AO$7385,2,0)</f>
        <v>L. N. C</v>
      </c>
      <c r="I1078" s="15" t="n">
        <v>28</v>
      </c>
      <c r="J1078" s="15" t="s">
        <v>176</v>
      </c>
      <c r="K1078" s="15" t="n">
        <v>1994</v>
      </c>
      <c r="L1078" s="16" t="str">
        <f aca="false">VLOOKUP(F1078,'[1]Goa Member''s Details Revised'!$C$2:$AO$7385,9,0)</f>
        <v>Never</v>
      </c>
      <c r="M1078" s="15" t="s">
        <v>2543</v>
      </c>
      <c r="N1078" s="17" t="n">
        <f aca="false">VLOOKUP(F1078,'[1]Goa Member''s Details Revised'!$C$2:$AO$7385,5,0)</f>
        <v>22000</v>
      </c>
      <c r="O1078" s="17" t="n">
        <f aca="false">VLOOKUP(F1078,'[1]Goa Member''s Details Revised'!$C$2:$AO$7385,5,0)</f>
        <v>22000</v>
      </c>
      <c r="P1078" s="17" t="n">
        <f aca="false">VLOOKUP(F1078,'[1]Goa Member''s Details Revised'!$C$2:$AO$7385,6,0)</f>
        <v>18700</v>
      </c>
      <c r="Q1078" s="17" t="str">
        <f aca="false">VLOOKUP(F1078,'[1]Goa Member''s Details Revised'!$C$2:$AO$7385,8,0)</f>
        <v>Outstanding</v>
      </c>
      <c r="R1078" s="17" t="n">
        <f aca="false">+O1078-P1078</f>
        <v>3300</v>
      </c>
      <c r="S1078" s="15" t="e">
        <f aca="false">+#REF!-K1078</f>
        <v>#REF!</v>
      </c>
      <c r="T1078" s="17" t="n">
        <f aca="false">IF(Q1078="regular",((P1078-(P1078/99)*S1078)),(P1078-(P1078*20%)))</f>
        <v>14960</v>
      </c>
      <c r="U1078" s="17" t="e">
        <f aca="false">((P1078-(P1078/99)*S1078))</f>
        <v>#REF!</v>
      </c>
      <c r="V1078" s="17" t="n">
        <f aca="false">IF(Q1078="regular",0,(P1078-(O1078*20%)))</f>
        <v>14300</v>
      </c>
      <c r="W1078" s="17"/>
      <c r="X1078" s="15"/>
      <c r="Y1078" s="18" t="str">
        <f aca="false">VLOOKUP(F1078,'[1]Goa Member''s Details Revised'!$C$2:$AO$7385,12,0)</f>
        <v>As POD last communication 07(Outstanding Rs. 3300/-)</v>
      </c>
    </row>
    <row r="1079" customFormat="false" ht="15" hidden="false" customHeight="false" outlineLevel="0" collapsed="false">
      <c r="B1079" s="14" t="n">
        <v>1078</v>
      </c>
      <c r="C1079" s="15"/>
      <c r="D1079" s="15" t="s">
        <v>2544</v>
      </c>
      <c r="E1079" s="15" t="s">
        <v>25</v>
      </c>
      <c r="F1079" s="15" t="n">
        <v>41089</v>
      </c>
      <c r="G1079" s="15"/>
      <c r="H1079" s="16" t="str">
        <f aca="false">VLOOKUP(F1079,'[1]Goa Member''s Details Revised'!$C$2:$AO$7385,2,0)</f>
        <v>L. N. C</v>
      </c>
      <c r="I1079" s="15" t="n">
        <v>28</v>
      </c>
      <c r="J1079" s="15" t="s">
        <v>176</v>
      </c>
      <c r="K1079" s="15" t="n">
        <v>1994</v>
      </c>
      <c r="L1079" s="16" t="str">
        <f aca="false">VLOOKUP(F1079,'[1]Goa Member''s Details Revised'!$C$2:$AO$7385,9,0)</f>
        <v>Never</v>
      </c>
      <c r="M1079" s="15" t="s">
        <v>2545</v>
      </c>
      <c r="N1079" s="17" t="n">
        <f aca="false">VLOOKUP(F1079,'[1]Goa Member''s Details Revised'!$C$2:$AO$7385,5,0)</f>
        <v>22000</v>
      </c>
      <c r="O1079" s="17" t="n">
        <f aca="false">VLOOKUP(F1079,'[1]Goa Member''s Details Revised'!$C$2:$AO$7385,5,0)</f>
        <v>22000</v>
      </c>
      <c r="P1079" s="17" t="n">
        <f aca="false">VLOOKUP(F1079,'[1]Goa Member''s Details Revised'!$C$2:$AO$7385,6,0)</f>
        <v>22000</v>
      </c>
      <c r="Q1079" s="17" t="str">
        <f aca="false">VLOOKUP(F1079,'[1]Goa Member''s Details Revised'!$C$2:$AO$7385,8,0)</f>
        <v>I.R.M</v>
      </c>
      <c r="R1079" s="17" t="n">
        <f aca="false">+O1079-P1079</f>
        <v>0</v>
      </c>
      <c r="S1079" s="15" t="e">
        <f aca="false">+#REF!-K1079</f>
        <v>#REF!</v>
      </c>
      <c r="T1079" s="17" t="n">
        <f aca="false">IF(Q1079="regular",((P1079-(P1079/99)*S1079)),(P1079-(P1079*20%)))</f>
        <v>17600</v>
      </c>
      <c r="U1079" s="17" t="e">
        <f aca="false">((P1079-(P1079/99)*S1079))</f>
        <v>#REF!</v>
      </c>
      <c r="V1079" s="17" t="n">
        <f aca="false">IF(Q1079="regular",0,(P1079-(O1079*20%)))</f>
        <v>17600</v>
      </c>
      <c r="W1079" s="17"/>
      <c r="X1079" s="15"/>
      <c r="Y1079" s="18" t="str">
        <f aca="false">VLOOKUP(F1079,'[1]Goa Member''s Details Revised'!$C$2:$AO$7385,12,0)</f>
        <v>last letter on communication 2028</v>
      </c>
    </row>
    <row r="1080" customFormat="false" ht="30" hidden="false" customHeight="false" outlineLevel="0" collapsed="false">
      <c r="B1080" s="14" t="n">
        <v>1079</v>
      </c>
      <c r="C1080" s="15"/>
      <c r="D1080" s="15" t="s">
        <v>2546</v>
      </c>
      <c r="E1080" s="15" t="s">
        <v>25</v>
      </c>
      <c r="F1080" s="15" t="n">
        <v>41092</v>
      </c>
      <c r="G1080" s="15"/>
      <c r="H1080" s="16" t="str">
        <f aca="false">VLOOKUP(F1080,'[1]Goa Member''s Details Revised'!$C$2:$AO$7385,2,0)</f>
        <v>L. N. C</v>
      </c>
      <c r="I1080" s="15" t="n">
        <v>28</v>
      </c>
      <c r="J1080" s="15" t="s">
        <v>176</v>
      </c>
      <c r="K1080" s="15" t="n">
        <v>1994</v>
      </c>
      <c r="L1080" s="16" t="str">
        <f aca="false">VLOOKUP(F1080,'[1]Goa Member''s Details Revised'!$C$2:$AO$7385,9,0)</f>
        <v>Never</v>
      </c>
      <c r="M1080" s="15" t="s">
        <v>2547</v>
      </c>
      <c r="N1080" s="17" t="n">
        <f aca="false">VLOOKUP(F1080,'[1]Goa Member''s Details Revised'!$C$2:$AO$7385,5,0)</f>
        <v>22000</v>
      </c>
      <c r="O1080" s="17" t="n">
        <f aca="false">VLOOKUP(F1080,'[1]Goa Member''s Details Revised'!$C$2:$AO$7385,5,0)</f>
        <v>22000</v>
      </c>
      <c r="P1080" s="17" t="n">
        <f aca="false">VLOOKUP(F1080,'[1]Goa Member''s Details Revised'!$C$2:$AO$7385,6,0)</f>
        <v>22000</v>
      </c>
      <c r="Q1080" s="17" t="str">
        <f aca="false">VLOOKUP(F1080,'[1]Goa Member''s Details Revised'!$C$2:$AO$7385,8,0)</f>
        <v>I.R.M</v>
      </c>
      <c r="R1080" s="17" t="n">
        <f aca="false">+O1080-P1080</f>
        <v>0</v>
      </c>
      <c r="S1080" s="15" t="e">
        <f aca="false">+#REF!-K1080</f>
        <v>#REF!</v>
      </c>
      <c r="T1080" s="17" t="n">
        <f aca="false">IF(Q1080="regular",((P1080-(P1080/99)*S1080)),(P1080-(P1080*20%)))</f>
        <v>17600</v>
      </c>
      <c r="U1080" s="17" t="e">
        <f aca="false">((P1080-(P1080/99)*S1080))</f>
        <v>#REF!</v>
      </c>
      <c r="V1080" s="17" t="n">
        <f aca="false">IF(Q1080="regular",0,(P1080-(O1080*20%)))</f>
        <v>17600</v>
      </c>
      <c r="W1080" s="17"/>
      <c r="X1080" s="15"/>
      <c r="Y1080" s="18" t="str">
        <f aca="false">VLOOKUP(F1080,'[1]Goa Member''s Details Revised'!$C$2:$AO$7385,12,0)</f>
        <v>we send last reminder in 2012.then we did not receive any reply.</v>
      </c>
    </row>
    <row r="1081" customFormat="false" ht="30" hidden="false" customHeight="false" outlineLevel="0" collapsed="false">
      <c r="B1081" s="14" t="n">
        <v>1080</v>
      </c>
      <c r="C1081" s="15"/>
      <c r="D1081" s="15" t="s">
        <v>2548</v>
      </c>
      <c r="E1081" s="15" t="s">
        <v>25</v>
      </c>
      <c r="F1081" s="15" t="n">
        <v>41093</v>
      </c>
      <c r="G1081" s="15"/>
      <c r="H1081" s="16" t="str">
        <f aca="false">VLOOKUP(F1081,'[1]Goa Member''s Details Revised'!$C$2:$AO$7385,2,0)</f>
        <v>L. N. C</v>
      </c>
      <c r="I1081" s="15" t="n">
        <v>15</v>
      </c>
      <c r="J1081" s="15" t="s">
        <v>214</v>
      </c>
      <c r="K1081" s="15" t="n">
        <v>1994</v>
      </c>
      <c r="L1081" s="16" t="str">
        <f aca="false">VLOOKUP(F1081,'[1]Goa Member''s Details Revised'!$C$2:$AO$7385,9,0)</f>
        <v>Never</v>
      </c>
      <c r="M1081" s="15" t="s">
        <v>2549</v>
      </c>
      <c r="N1081" s="17" t="n">
        <f aca="false">VLOOKUP(F1081,'[1]Goa Member''s Details Revised'!$C$2:$AO$7385,5,0)</f>
        <v>22000</v>
      </c>
      <c r="O1081" s="17" t="n">
        <f aca="false">VLOOKUP(F1081,'[1]Goa Member''s Details Revised'!$C$2:$AO$7385,5,0)</f>
        <v>22000</v>
      </c>
      <c r="P1081" s="17" t="n">
        <f aca="false">VLOOKUP(F1081,'[1]Goa Member''s Details Revised'!$C$2:$AO$7385,6,0)</f>
        <v>22000</v>
      </c>
      <c r="Q1081" s="17" t="str">
        <f aca="false">VLOOKUP(F1081,'[1]Goa Member''s Details Revised'!$C$2:$AO$7385,8,0)</f>
        <v>I.R.M</v>
      </c>
      <c r="R1081" s="17" t="n">
        <f aca="false">+O1081-P1081</f>
        <v>0</v>
      </c>
      <c r="S1081" s="15" t="e">
        <f aca="false">+#REF!-K1081</f>
        <v>#REF!</v>
      </c>
      <c r="T1081" s="17" t="n">
        <f aca="false">IF(Q1081="regular",((P1081-(P1081/99)*S1081)),(P1081-(P1081*20%)))</f>
        <v>17600</v>
      </c>
      <c r="U1081" s="17" t="e">
        <f aca="false">((P1081-(P1081/99)*S1081))</f>
        <v>#REF!</v>
      </c>
      <c r="V1081" s="17" t="n">
        <f aca="false">IF(Q1081="regular",0,(P1081-(O1081*20%)))</f>
        <v>17600</v>
      </c>
      <c r="W1081" s="17"/>
      <c r="X1081" s="15"/>
      <c r="Y1081" s="18" t="str">
        <f aca="false">VLOOKUP(F1081,'[1]Goa Member''s Details Revised'!$C$2:$AO$7385,12,0)</f>
        <v>we send last reminder in 2012.then we did not receive any reply.</v>
      </c>
    </row>
    <row r="1082" customFormat="false" ht="30" hidden="false" customHeight="false" outlineLevel="0" collapsed="false">
      <c r="B1082" s="14" t="n">
        <v>1081</v>
      </c>
      <c r="C1082" s="15"/>
      <c r="D1082" s="15" t="s">
        <v>2550</v>
      </c>
      <c r="E1082" s="15" t="s">
        <v>25</v>
      </c>
      <c r="F1082" s="15" t="n">
        <v>41094</v>
      </c>
      <c r="G1082" s="15"/>
      <c r="H1082" s="16" t="str">
        <f aca="false">VLOOKUP(F1082,'[1]Goa Member''s Details Revised'!$C$2:$AO$7385,2,0)</f>
        <v>L. N. C</v>
      </c>
      <c r="I1082" s="15" t="n">
        <v>16</v>
      </c>
      <c r="J1082" s="15" t="s">
        <v>214</v>
      </c>
      <c r="K1082" s="15" t="n">
        <v>1994</v>
      </c>
      <c r="L1082" s="16" t="str">
        <f aca="false">VLOOKUP(F1082,'[1]Goa Member''s Details Revised'!$C$2:$AO$7385,9,0)</f>
        <v>Never</v>
      </c>
      <c r="M1082" s="15" t="s">
        <v>2551</v>
      </c>
      <c r="N1082" s="17" t="n">
        <f aca="false">VLOOKUP(F1082,'[1]Goa Member''s Details Revised'!$C$2:$AO$7385,5,0)</f>
        <v>42000</v>
      </c>
      <c r="O1082" s="17" t="n">
        <f aca="false">VLOOKUP(F1082,'[1]Goa Member''s Details Revised'!$C$2:$AO$7385,5,0)</f>
        <v>42000</v>
      </c>
      <c r="P1082" s="17" t="n">
        <f aca="false">VLOOKUP(F1082,'[1]Goa Member''s Details Revised'!$C$2:$AO$7385,6,0)</f>
        <v>42000</v>
      </c>
      <c r="Q1082" s="17" t="str">
        <f aca="false">VLOOKUP(F1082,'[1]Goa Member''s Details Revised'!$C$2:$AO$7385,8,0)</f>
        <v>I.R.M</v>
      </c>
      <c r="R1082" s="17" t="n">
        <f aca="false">+O1082-P1082</f>
        <v>0</v>
      </c>
      <c r="S1082" s="15" t="e">
        <f aca="false">+#REF!-K1082</f>
        <v>#REF!</v>
      </c>
      <c r="T1082" s="17" t="n">
        <f aca="false">IF(Q1082="regular",((P1082-(P1082/99)*S1082)),(P1082-(P1082*20%)))</f>
        <v>33600</v>
      </c>
      <c r="U1082" s="17" t="e">
        <f aca="false">((P1082-(P1082/99)*S1082))</f>
        <v>#REF!</v>
      </c>
      <c r="V1082" s="17" t="n">
        <f aca="false">IF(Q1082="regular",0,(P1082-(O1082*20%)))</f>
        <v>33600</v>
      </c>
      <c r="W1082" s="17"/>
      <c r="X1082" s="15"/>
      <c r="Y1082" s="18" t="str">
        <f aca="false">VLOOKUP(F1082,'[1]Goa Member''s Details Revised'!$C$2:$AO$7385,12,0)</f>
        <v>we send last reminder in 2012.then we did not receive any reply.</v>
      </c>
    </row>
    <row r="1083" customFormat="false" ht="30" hidden="false" customHeight="false" outlineLevel="0" collapsed="false">
      <c r="B1083" s="14" t="n">
        <v>1082</v>
      </c>
      <c r="C1083" s="15"/>
      <c r="D1083" s="15" t="s">
        <v>2552</v>
      </c>
      <c r="E1083" s="15" t="s">
        <v>25</v>
      </c>
      <c r="F1083" s="15" t="n">
        <v>41097</v>
      </c>
      <c r="G1083" s="15"/>
      <c r="H1083" s="16" t="str">
        <f aca="false">VLOOKUP(F1083,'[1]Goa Member''s Details Revised'!$C$2:$AO$7385,2,0)</f>
        <v>L. N. C</v>
      </c>
      <c r="I1083" s="15" t="n">
        <v>16</v>
      </c>
      <c r="J1083" s="15" t="s">
        <v>214</v>
      </c>
      <c r="K1083" s="15" t="n">
        <v>1994</v>
      </c>
      <c r="L1083" s="16" t="str">
        <f aca="false">VLOOKUP(F1083,'[1]Goa Member''s Details Revised'!$C$2:$AO$7385,9,0)</f>
        <v>Never</v>
      </c>
      <c r="M1083" s="15" t="s">
        <v>2553</v>
      </c>
      <c r="N1083" s="17" t="n">
        <f aca="false">VLOOKUP(F1083,'[1]Goa Member''s Details Revised'!$C$2:$AO$7385,5,0)</f>
        <v>42000</v>
      </c>
      <c r="O1083" s="17" t="n">
        <f aca="false">VLOOKUP(F1083,'[1]Goa Member''s Details Revised'!$C$2:$AO$7385,5,0)</f>
        <v>42000</v>
      </c>
      <c r="P1083" s="17" t="n">
        <f aca="false">VLOOKUP(F1083,'[1]Goa Member''s Details Revised'!$C$2:$AO$7385,6,0)</f>
        <v>13000</v>
      </c>
      <c r="Q1083" s="17" t="str">
        <f aca="false">VLOOKUP(F1083,'[1]Goa Member''s Details Revised'!$C$2:$AO$7385,8,0)</f>
        <v>Outstanding</v>
      </c>
      <c r="R1083" s="17" t="n">
        <f aca="false">+O1083-P1083</f>
        <v>29000</v>
      </c>
      <c r="S1083" s="15" t="e">
        <f aca="false">+#REF!-K1083</f>
        <v>#REF!</v>
      </c>
      <c r="T1083" s="17" t="n">
        <f aca="false">IF(Q1083="regular",((P1083-(P1083/99)*S1083)),(P1083-(P1083*20%)))</f>
        <v>10400</v>
      </c>
      <c r="U1083" s="17" t="e">
        <f aca="false">((P1083-(P1083/99)*S1083))</f>
        <v>#REF!</v>
      </c>
      <c r="V1083" s="17" t="n">
        <f aca="false">IF(Q1083="regular",0,(P1083-(O1083*20%)))</f>
        <v>4600</v>
      </c>
      <c r="W1083" s="17"/>
      <c r="X1083" s="15"/>
      <c r="Y1083" s="18" t="str">
        <f aca="false">VLOOKUP(F1083,'[1]Goa Member''s Details Revised'!$C$2:$AO$7385,12,0)</f>
        <v>last communication 12 (Outstanding Rs 29000/-) second membrshp 4198</v>
      </c>
    </row>
    <row r="1084" customFormat="false" ht="30" hidden="false" customHeight="false" outlineLevel="0" collapsed="false">
      <c r="B1084" s="14" t="n">
        <v>1083</v>
      </c>
      <c r="C1084" s="15"/>
      <c r="D1084" s="15" t="s">
        <v>2554</v>
      </c>
      <c r="E1084" s="15" t="s">
        <v>25</v>
      </c>
      <c r="F1084" s="15" t="n">
        <v>41098</v>
      </c>
      <c r="G1084" s="15"/>
      <c r="H1084" s="16" t="str">
        <f aca="false">VLOOKUP(F1084,'[1]Goa Member''s Details Revised'!$C$2:$AO$7385,2,0)</f>
        <v>L. N. C</v>
      </c>
      <c r="I1084" s="15" t="n">
        <v>16</v>
      </c>
      <c r="J1084" s="15" t="s">
        <v>214</v>
      </c>
      <c r="K1084" s="15" t="n">
        <v>1994</v>
      </c>
      <c r="L1084" s="16" t="str">
        <f aca="false">VLOOKUP(F1084,'[1]Goa Member''s Details Revised'!$C$2:$AO$7385,9,0)</f>
        <v>Never</v>
      </c>
      <c r="M1084" s="15" t="s">
        <v>2553</v>
      </c>
      <c r="N1084" s="17" t="n">
        <f aca="false">VLOOKUP(F1084,'[1]Goa Member''s Details Revised'!$C$2:$AO$7385,5,0)</f>
        <v>32000</v>
      </c>
      <c r="O1084" s="17" t="n">
        <f aca="false">VLOOKUP(F1084,'[1]Goa Member''s Details Revised'!$C$2:$AO$7385,5,0)</f>
        <v>32000</v>
      </c>
      <c r="P1084" s="17" t="n">
        <f aca="false">VLOOKUP(F1084,'[1]Goa Member''s Details Revised'!$C$2:$AO$7385,6,0)</f>
        <v>8000</v>
      </c>
      <c r="Q1084" s="17" t="str">
        <f aca="false">VLOOKUP(F1084,'[1]Goa Member''s Details Revised'!$C$2:$AO$7385,8,0)</f>
        <v>Outstanding</v>
      </c>
      <c r="R1084" s="17" t="n">
        <f aca="false">+O1084-P1084</f>
        <v>24000</v>
      </c>
      <c r="S1084" s="15" t="e">
        <f aca="false">+#REF!-K1084</f>
        <v>#REF!</v>
      </c>
      <c r="T1084" s="17" t="n">
        <f aca="false">IF(Q1084="regular",((P1084-(P1084/99)*S1084)),(P1084-(P1084*20%)))</f>
        <v>6400</v>
      </c>
      <c r="U1084" s="17" t="e">
        <f aca="false">((P1084-(P1084/99)*S1084))</f>
        <v>#REF!</v>
      </c>
      <c r="V1084" s="17" t="n">
        <f aca="false">IF(Q1084="regular",0,(P1084-(O1084*20%)))</f>
        <v>1600</v>
      </c>
      <c r="W1084" s="17"/>
      <c r="X1084" s="15"/>
      <c r="Y1084" s="18" t="str">
        <f aca="false">VLOOKUP(F1084,'[1]Goa Member''s Details Revised'!$C$2:$AO$7385,12,0)</f>
        <v>last communication 12 (Outstanding Rs 24000/-) second membrshp 4197</v>
      </c>
    </row>
    <row r="1085" customFormat="false" ht="15" hidden="false" customHeight="false" outlineLevel="0" collapsed="false">
      <c r="B1085" s="14" t="n">
        <v>1084</v>
      </c>
      <c r="C1085" s="15"/>
      <c r="D1085" s="15" t="s">
        <v>2555</v>
      </c>
      <c r="E1085" s="15" t="s">
        <v>25</v>
      </c>
      <c r="F1085" s="15" t="n">
        <v>41100</v>
      </c>
      <c r="G1085" s="15"/>
      <c r="H1085" s="16" t="str">
        <f aca="false">VLOOKUP(F1085,'[1]Goa Member''s Details Revised'!$C$2:$AO$7385,2,0)</f>
        <v>L. N. C</v>
      </c>
      <c r="I1085" s="15" t="n">
        <v>19</v>
      </c>
      <c r="J1085" s="15" t="s">
        <v>214</v>
      </c>
      <c r="K1085" s="15" t="n">
        <v>1994</v>
      </c>
      <c r="L1085" s="16" t="str">
        <f aca="false">VLOOKUP(F1085,'[1]Goa Member''s Details Revised'!$C$2:$AO$7385,9,0)</f>
        <v>Never</v>
      </c>
      <c r="M1085" s="15" t="s">
        <v>2556</v>
      </c>
      <c r="N1085" s="17" t="n">
        <f aca="false">VLOOKUP(F1085,'[1]Goa Member''s Details Revised'!$C$2:$AO$7385,5,0)</f>
        <v>32000</v>
      </c>
      <c r="O1085" s="17" t="n">
        <f aca="false">VLOOKUP(F1085,'[1]Goa Member''s Details Revised'!$C$2:$AO$7385,5,0)</f>
        <v>32000</v>
      </c>
      <c r="P1085" s="17" t="n">
        <f aca="false">VLOOKUP(F1085,'[1]Goa Member''s Details Revised'!$C$2:$AO$7385,6,0)</f>
        <v>8000</v>
      </c>
      <c r="Q1085" s="17" t="str">
        <f aca="false">VLOOKUP(F1085,'[1]Goa Member''s Details Revised'!$C$2:$AO$7385,8,0)</f>
        <v>Outstanding</v>
      </c>
      <c r="R1085" s="17" t="n">
        <f aca="false">+O1085-P1085</f>
        <v>24000</v>
      </c>
      <c r="S1085" s="15" t="e">
        <f aca="false">+#REF!-K1085</f>
        <v>#REF!</v>
      </c>
      <c r="T1085" s="17" t="n">
        <f aca="false">IF(Q1085="regular",((P1085-(P1085/99)*S1085)),(P1085-(P1085*20%)))</f>
        <v>6400</v>
      </c>
      <c r="U1085" s="17" t="e">
        <f aca="false">((P1085-(P1085/99)*S1085))</f>
        <v>#REF!</v>
      </c>
      <c r="V1085" s="17" t="n">
        <f aca="false">IF(Q1085="regular",0,(P1085-(O1085*20%)))</f>
        <v>1600</v>
      </c>
      <c r="W1085" s="17"/>
      <c r="X1085" s="15"/>
      <c r="Y1085" s="18" t="str">
        <f aca="false">VLOOKUP(F1085,'[1]Goa Member''s Details Revised'!$C$2:$AO$7385,12,0)</f>
        <v>As POD last communication 07(Outstanding Rs. 24000/-)</v>
      </c>
    </row>
    <row r="1086" customFormat="false" ht="30" hidden="false" customHeight="false" outlineLevel="0" collapsed="false">
      <c r="B1086" s="14" t="n">
        <v>1085</v>
      </c>
      <c r="C1086" s="15"/>
      <c r="D1086" s="15" t="s">
        <v>2557</v>
      </c>
      <c r="E1086" s="15" t="s">
        <v>25</v>
      </c>
      <c r="F1086" s="15" t="n">
        <v>41105</v>
      </c>
      <c r="G1086" s="15"/>
      <c r="H1086" s="16" t="str">
        <f aca="false">VLOOKUP(F1086,'[1]Goa Member''s Details Revised'!$C$2:$AO$7385,2,0)</f>
        <v>L. N. C</v>
      </c>
      <c r="I1086" s="15" t="n">
        <v>13</v>
      </c>
      <c r="J1086" s="15" t="s">
        <v>214</v>
      </c>
      <c r="K1086" s="15" t="n">
        <v>1994</v>
      </c>
      <c r="L1086" s="16" t="str">
        <f aca="false">VLOOKUP(F1086,'[1]Goa Member''s Details Revised'!$C$2:$AO$7385,9,0)</f>
        <v>Never</v>
      </c>
      <c r="M1086" s="15" t="s">
        <v>2558</v>
      </c>
      <c r="N1086" s="17" t="n">
        <f aca="false">VLOOKUP(F1086,'[1]Goa Member''s Details Revised'!$C$2:$AO$7385,5,0)</f>
        <v>52000</v>
      </c>
      <c r="O1086" s="17" t="n">
        <f aca="false">VLOOKUP(F1086,'[1]Goa Member''s Details Revised'!$C$2:$AO$7385,5,0)</f>
        <v>52000</v>
      </c>
      <c r="P1086" s="17" t="n">
        <f aca="false">VLOOKUP(F1086,'[1]Goa Member''s Details Revised'!$C$2:$AO$7385,6,0)</f>
        <v>49400</v>
      </c>
      <c r="Q1086" s="17" t="str">
        <f aca="false">VLOOKUP(F1086,'[1]Goa Member''s Details Revised'!$C$2:$AO$7385,8,0)</f>
        <v>I.R.M</v>
      </c>
      <c r="R1086" s="17" t="n">
        <f aca="false">+O1086-P1086</f>
        <v>2600</v>
      </c>
      <c r="S1086" s="15" t="e">
        <f aca="false">+#REF!-K1086</f>
        <v>#REF!</v>
      </c>
      <c r="T1086" s="17" t="n">
        <f aca="false">IF(Q1086="regular",((P1086-(P1086/99)*S1086)),(P1086-(P1086*20%)))</f>
        <v>39520</v>
      </c>
      <c r="U1086" s="17" t="e">
        <f aca="false">((P1086-(P1086/99)*S1086))</f>
        <v>#REF!</v>
      </c>
      <c r="V1086" s="17" t="n">
        <f aca="false">IF(Q1086="regular",0,(P1086-(O1086*20%)))</f>
        <v>39000</v>
      </c>
      <c r="W1086" s="17"/>
      <c r="X1086" s="15"/>
      <c r="Y1086" s="18" t="str">
        <f aca="false">VLOOKUP(F1086,'[1]Goa Member''s Details Revised'!$C$2:$AO$7385,12,0)</f>
        <v>we send last reminder in 2012.then we did not receive any reply.</v>
      </c>
    </row>
    <row r="1087" customFormat="false" ht="30" hidden="false" customHeight="false" outlineLevel="0" collapsed="false">
      <c r="B1087" s="14" t="n">
        <v>1086</v>
      </c>
      <c r="C1087" s="15"/>
      <c r="D1087" s="15" t="s">
        <v>2559</v>
      </c>
      <c r="E1087" s="15" t="s">
        <v>25</v>
      </c>
      <c r="F1087" s="15" t="n">
        <v>41106</v>
      </c>
      <c r="G1087" s="15"/>
      <c r="H1087" s="16" t="str">
        <f aca="false">VLOOKUP(F1087,'[1]Goa Member''s Details Revised'!$C$2:$AO$7385,2,0)</f>
        <v>L. N. C</v>
      </c>
      <c r="I1087" s="15" t="n">
        <v>31</v>
      </c>
      <c r="J1087" s="15" t="s">
        <v>214</v>
      </c>
      <c r="K1087" s="15" t="n">
        <v>1994</v>
      </c>
      <c r="L1087" s="16" t="str">
        <f aca="false">VLOOKUP(F1087,'[1]Goa Member''s Details Revised'!$C$2:$AO$7385,9,0)</f>
        <v>Never</v>
      </c>
      <c r="M1087" s="15" t="s">
        <v>2560</v>
      </c>
      <c r="N1087" s="17" t="n">
        <f aca="false">VLOOKUP(F1087,'[1]Goa Member''s Details Revised'!$C$2:$AO$7385,5,0)</f>
        <v>22000</v>
      </c>
      <c r="O1087" s="17" t="n">
        <f aca="false">VLOOKUP(F1087,'[1]Goa Member''s Details Revised'!$C$2:$AO$7385,5,0)</f>
        <v>22000</v>
      </c>
      <c r="P1087" s="17" t="n">
        <f aca="false">VLOOKUP(F1087,'[1]Goa Member''s Details Revised'!$C$2:$AO$7385,6,0)</f>
        <v>22000</v>
      </c>
      <c r="Q1087" s="17" t="str">
        <f aca="false">VLOOKUP(F1087,'[1]Goa Member''s Details Revised'!$C$2:$AO$7385,8,0)</f>
        <v>I.R.M</v>
      </c>
      <c r="R1087" s="17" t="n">
        <f aca="false">+O1087-P1087</f>
        <v>0</v>
      </c>
      <c r="S1087" s="15" t="e">
        <f aca="false">+#REF!-K1087</f>
        <v>#REF!</v>
      </c>
      <c r="T1087" s="17" t="n">
        <f aca="false">IF(Q1087="regular",((P1087-(P1087/99)*S1087)),(P1087-(P1087*20%)))</f>
        <v>17600</v>
      </c>
      <c r="U1087" s="17" t="e">
        <f aca="false">((P1087-(P1087/99)*S1087))</f>
        <v>#REF!</v>
      </c>
      <c r="V1087" s="17" t="n">
        <f aca="false">IF(Q1087="regular",0,(P1087-(O1087*20%)))</f>
        <v>17600</v>
      </c>
      <c r="W1087" s="17"/>
      <c r="X1087" s="15"/>
      <c r="Y1087" s="18" t="str">
        <f aca="false">VLOOKUP(F1087,'[1]Goa Member''s Details Revised'!$C$2:$AO$7385,12,0)</f>
        <v>we send last reminder in 2012.then we did not receive any reply.</v>
      </c>
    </row>
    <row r="1088" customFormat="false" ht="15" hidden="false" customHeight="false" outlineLevel="0" collapsed="false">
      <c r="B1088" s="14" t="n">
        <v>1087</v>
      </c>
      <c r="C1088" s="15"/>
      <c r="D1088" s="15" t="s">
        <v>2561</v>
      </c>
      <c r="E1088" s="15" t="s">
        <v>25</v>
      </c>
      <c r="F1088" s="15" t="n">
        <v>41116</v>
      </c>
      <c r="G1088" s="15"/>
      <c r="H1088" s="16" t="str">
        <f aca="false">VLOOKUP(F1088,'[1]Goa Member''s Details Revised'!$C$2:$AO$7385,2,0)</f>
        <v>L. N. C</v>
      </c>
      <c r="I1088" s="15" t="n">
        <v>31</v>
      </c>
      <c r="J1088" s="15" t="s">
        <v>214</v>
      </c>
      <c r="K1088" s="15" t="n">
        <v>1994</v>
      </c>
      <c r="L1088" s="16" t="n">
        <f aca="false">VLOOKUP(F1088,'[1]Goa Member''s Details Revised'!$C$2:$AO$7385,9,0)</f>
        <v>2009</v>
      </c>
      <c r="M1088" s="15" t="s">
        <v>2562</v>
      </c>
      <c r="N1088" s="17" t="n">
        <f aca="false">VLOOKUP(F1088,'[1]Goa Member''s Details Revised'!$C$2:$AO$7385,5,0)</f>
        <v>40000</v>
      </c>
      <c r="O1088" s="17" t="n">
        <f aca="false">VLOOKUP(F1088,'[1]Goa Member''s Details Revised'!$C$2:$AO$7385,5,0)</f>
        <v>40000</v>
      </c>
      <c r="P1088" s="17" t="n">
        <f aca="false">VLOOKUP(F1088,'[1]Goa Member''s Details Revised'!$C$2:$AO$7385,6,0)</f>
        <v>50000</v>
      </c>
      <c r="Q1088" s="17" t="str">
        <f aca="false">VLOOKUP(F1088,'[1]Goa Member''s Details Revised'!$C$2:$AO$7385,8,0)</f>
        <v>R.M</v>
      </c>
      <c r="R1088" s="17" t="n">
        <f aca="false">+O1088-P1088</f>
        <v>-10000</v>
      </c>
      <c r="S1088" s="15" t="e">
        <f aca="false">+#REF!-K1088</f>
        <v>#REF!</v>
      </c>
      <c r="T1088" s="17" t="n">
        <f aca="false">IF(Q1088="regular",((P1088-(P1088/99)*S1088)),(P1088-(P1088*20%)))</f>
        <v>40000</v>
      </c>
      <c r="U1088" s="17" t="e">
        <f aca="false">((P1088-(P1088/99)*S1088))</f>
        <v>#REF!</v>
      </c>
      <c r="V1088" s="17" t="n">
        <f aca="false">IF(Q1088="regular",0,(P1088-(O1088*20%)))</f>
        <v>42000</v>
      </c>
      <c r="W1088" s="17"/>
      <c r="X1088" s="15"/>
      <c r="Y1088" s="18" t="str">
        <f aca="false">VLOOKUP(F1088,'[1]Goa Member''s Details Revised'!$C$2:$AO$7385,12,0)</f>
        <v>No reminder send so last communication 09</v>
      </c>
    </row>
    <row r="1089" customFormat="false" ht="30" hidden="false" customHeight="false" outlineLevel="0" collapsed="false">
      <c r="B1089" s="14" t="n">
        <v>1088</v>
      </c>
      <c r="C1089" s="15"/>
      <c r="D1089" s="15" t="s">
        <v>2563</v>
      </c>
      <c r="E1089" s="15" t="s">
        <v>25</v>
      </c>
      <c r="F1089" s="15" t="n">
        <v>41117</v>
      </c>
      <c r="G1089" s="15"/>
      <c r="H1089" s="16" t="str">
        <f aca="false">VLOOKUP(F1089,'[1]Goa Member''s Details Revised'!$C$2:$AO$7385,2,0)</f>
        <v>L. N. C</v>
      </c>
      <c r="I1089" s="15" t="n">
        <v>15</v>
      </c>
      <c r="J1089" s="15" t="s">
        <v>214</v>
      </c>
      <c r="K1089" s="15" t="n">
        <v>1994</v>
      </c>
      <c r="L1089" s="16" t="str">
        <f aca="false">VLOOKUP(F1089,'[1]Goa Member''s Details Revised'!$C$2:$AO$7385,9,0)</f>
        <v>Never</v>
      </c>
      <c r="M1089" s="15" t="s">
        <v>2564</v>
      </c>
      <c r="N1089" s="17" t="n">
        <f aca="false">VLOOKUP(F1089,'[1]Goa Member''s Details Revised'!$C$2:$AO$7385,5,0)</f>
        <v>22000</v>
      </c>
      <c r="O1089" s="17" t="n">
        <f aca="false">VLOOKUP(F1089,'[1]Goa Member''s Details Revised'!$C$2:$AO$7385,5,0)</f>
        <v>22000</v>
      </c>
      <c r="P1089" s="17" t="n">
        <f aca="false">VLOOKUP(F1089,'[1]Goa Member''s Details Revised'!$C$2:$AO$7385,6,0)</f>
        <v>22000</v>
      </c>
      <c r="Q1089" s="17" t="str">
        <f aca="false">VLOOKUP(F1089,'[1]Goa Member''s Details Revised'!$C$2:$AO$7385,8,0)</f>
        <v>I.R.M</v>
      </c>
      <c r="R1089" s="17" t="n">
        <f aca="false">+O1089-P1089</f>
        <v>0</v>
      </c>
      <c r="S1089" s="15" t="e">
        <f aca="false">+#REF!-K1089</f>
        <v>#REF!</v>
      </c>
      <c r="T1089" s="17" t="n">
        <f aca="false">IF(Q1089="regular",((P1089-(P1089/99)*S1089)),(P1089-(P1089*20%)))</f>
        <v>17600</v>
      </c>
      <c r="U1089" s="17" t="e">
        <f aca="false">((P1089-(P1089/99)*S1089))</f>
        <v>#REF!</v>
      </c>
      <c r="V1089" s="17" t="n">
        <f aca="false">IF(Q1089="regular",0,(P1089-(O1089*20%)))</f>
        <v>17600</v>
      </c>
      <c r="W1089" s="17"/>
      <c r="X1089" s="15"/>
      <c r="Y1089" s="18" t="str">
        <f aca="false">VLOOKUP(F1089,'[1]Goa Member''s Details Revised'!$C$2:$AO$7385,12,0)</f>
        <v>we send last reminder in 2012.then we did not receive any reply.</v>
      </c>
    </row>
    <row r="1090" customFormat="false" ht="30" hidden="false" customHeight="false" outlineLevel="0" collapsed="false">
      <c r="B1090" s="14" t="n">
        <v>1089</v>
      </c>
      <c r="C1090" s="15"/>
      <c r="D1090" s="15" t="s">
        <v>2565</v>
      </c>
      <c r="E1090" s="15" t="s">
        <v>25</v>
      </c>
      <c r="F1090" s="15" t="n">
        <v>41118</v>
      </c>
      <c r="G1090" s="15"/>
      <c r="H1090" s="16" t="str">
        <f aca="false">VLOOKUP(F1090,'[1]Goa Member''s Details Revised'!$C$2:$AO$7385,2,0)</f>
        <v>L. N. C</v>
      </c>
      <c r="I1090" s="15" t="n">
        <v>30</v>
      </c>
      <c r="J1090" s="15" t="s">
        <v>214</v>
      </c>
      <c r="K1090" s="15" t="n">
        <v>1994</v>
      </c>
      <c r="L1090" s="16" t="str">
        <f aca="false">VLOOKUP(F1090,'[1]Goa Member''s Details Revised'!$C$2:$AO$7385,9,0)</f>
        <v>Never</v>
      </c>
      <c r="M1090" s="15" t="s">
        <v>2566</v>
      </c>
      <c r="N1090" s="17" t="n">
        <f aca="false">VLOOKUP(F1090,'[1]Goa Member''s Details Revised'!$C$2:$AO$7385,5,0)</f>
        <v>22000</v>
      </c>
      <c r="O1090" s="17" t="n">
        <f aca="false">VLOOKUP(F1090,'[1]Goa Member''s Details Revised'!$C$2:$AO$7385,5,0)</f>
        <v>22000</v>
      </c>
      <c r="P1090" s="17" t="n">
        <f aca="false">VLOOKUP(F1090,'[1]Goa Member''s Details Revised'!$C$2:$AO$7385,6,0)</f>
        <v>22000</v>
      </c>
      <c r="Q1090" s="17" t="str">
        <f aca="false">VLOOKUP(F1090,'[1]Goa Member''s Details Revised'!$C$2:$AO$7385,8,0)</f>
        <v>I.R.M</v>
      </c>
      <c r="R1090" s="17" t="n">
        <f aca="false">+O1090-P1090</f>
        <v>0</v>
      </c>
      <c r="S1090" s="15" t="e">
        <f aca="false">+#REF!-K1090</f>
        <v>#REF!</v>
      </c>
      <c r="T1090" s="17" t="n">
        <f aca="false">IF(Q1090="regular",((P1090-(P1090/99)*S1090)),(P1090-(P1090*20%)))</f>
        <v>17600</v>
      </c>
      <c r="U1090" s="17" t="e">
        <f aca="false">((P1090-(P1090/99)*S1090))</f>
        <v>#REF!</v>
      </c>
      <c r="V1090" s="17" t="n">
        <f aca="false">IF(Q1090="regular",0,(P1090-(O1090*20%)))</f>
        <v>17600</v>
      </c>
      <c r="W1090" s="17"/>
      <c r="X1090" s="15"/>
      <c r="Y1090" s="18" t="str">
        <f aca="false">VLOOKUP(F1090,'[1]Goa Member''s Details Revised'!$C$2:$AO$7385,12,0)</f>
        <v>we send last reminder in 2012.then we did not receive any reply.</v>
      </c>
    </row>
    <row r="1091" customFormat="false" ht="15" hidden="false" customHeight="false" outlineLevel="0" collapsed="false">
      <c r="B1091" s="14" t="n">
        <v>1090</v>
      </c>
      <c r="C1091" s="15"/>
      <c r="D1091" s="15" t="s">
        <v>2567</v>
      </c>
      <c r="E1091" s="15" t="s">
        <v>25</v>
      </c>
      <c r="F1091" s="15" t="n">
        <v>51001</v>
      </c>
      <c r="G1091" s="15"/>
      <c r="H1091" s="16" t="str">
        <f aca="false">VLOOKUP(F1091,'[1]Goa Member''s Details Revised'!$C$2:$AO$7385,2,0)</f>
        <v>L. N. C</v>
      </c>
      <c r="I1091" s="15" t="n">
        <v>18</v>
      </c>
      <c r="J1091" s="15" t="s">
        <v>815</v>
      </c>
      <c r="K1091" s="15" t="n">
        <v>1993</v>
      </c>
      <c r="L1091" s="16" t="str">
        <f aca="false">VLOOKUP(F1091,'[1]Goa Member''s Details Revised'!$C$2:$AO$7385,9,0)</f>
        <v>Never</v>
      </c>
      <c r="M1091" s="15" t="s">
        <v>2568</v>
      </c>
      <c r="N1091" s="17" t="n">
        <f aca="false">VLOOKUP(F1091,'[1]Goa Member''s Details Revised'!$C$2:$AO$7385,5,0)</f>
        <v>20900</v>
      </c>
      <c r="O1091" s="17" t="n">
        <f aca="false">VLOOKUP(F1091,'[1]Goa Member''s Details Revised'!$C$2:$AO$7385,5,0)</f>
        <v>20900</v>
      </c>
      <c r="P1091" s="17" t="n">
        <f aca="false">VLOOKUP(F1091,'[1]Goa Member''s Details Revised'!$C$2:$AO$7385,6,0)</f>
        <v>20900</v>
      </c>
      <c r="Q1091" s="17" t="str">
        <f aca="false">VLOOKUP(F1091,'[1]Goa Member''s Details Revised'!$C$2:$AO$7385,8,0)</f>
        <v>I.R.M</v>
      </c>
      <c r="R1091" s="17" t="n">
        <f aca="false">+O1091-P1091</f>
        <v>0</v>
      </c>
      <c r="S1091" s="15" t="e">
        <f aca="false">+#REF!-K1091</f>
        <v>#REF!</v>
      </c>
      <c r="T1091" s="17" t="n">
        <f aca="false">IF(Q1091="regular",((P1091-(P1091/99)*S1091)),(P1091-(P1091*20%)))</f>
        <v>16720</v>
      </c>
      <c r="U1091" s="17" t="e">
        <f aca="false">((P1091-(P1091/99)*S1091))</f>
        <v>#REF!</v>
      </c>
      <c r="V1091" s="17" t="n">
        <f aca="false">IF(Q1091="regular",0,(P1091-(O1091*20%)))</f>
        <v>16720</v>
      </c>
      <c r="W1091" s="17"/>
      <c r="X1091" s="15"/>
      <c r="Y1091" s="18" t="str">
        <f aca="false">VLOOKUP(F1091,'[1]Goa Member''s Details Revised'!$C$2:$AO$7385,12,0)</f>
        <v>last communication 03</v>
      </c>
    </row>
    <row r="1092" customFormat="false" ht="30" hidden="false" customHeight="false" outlineLevel="0" collapsed="false">
      <c r="B1092" s="14" t="n">
        <v>1091</v>
      </c>
      <c r="C1092" s="15"/>
      <c r="D1092" s="15" t="s">
        <v>2569</v>
      </c>
      <c r="E1092" s="15" t="s">
        <v>25</v>
      </c>
      <c r="F1092" s="15" t="n">
        <v>51021</v>
      </c>
      <c r="G1092" s="15"/>
      <c r="H1092" s="16" t="str">
        <f aca="false">VLOOKUP(F1092,'[1]Goa Member''s Details Revised'!$C$2:$AO$7385,2,0)</f>
        <v>L. N. C</v>
      </c>
      <c r="I1092" s="15" t="n">
        <v>30</v>
      </c>
      <c r="J1092" s="15" t="s">
        <v>34</v>
      </c>
      <c r="K1092" s="15" t="n">
        <v>1994</v>
      </c>
      <c r="L1092" s="16" t="str">
        <f aca="false">VLOOKUP(F1092,'[1]Goa Member''s Details Revised'!$C$2:$AO$7385,9,0)</f>
        <v>Never</v>
      </c>
      <c r="M1092" s="15" t="s">
        <v>2570</v>
      </c>
      <c r="N1092" s="17" t="n">
        <f aca="false">VLOOKUP(F1092,'[1]Goa Member''s Details Revised'!$C$2:$AO$7385,5,0)</f>
        <v>40000</v>
      </c>
      <c r="O1092" s="17" t="n">
        <f aca="false">VLOOKUP(F1092,'[1]Goa Member''s Details Revised'!$C$2:$AO$7385,5,0)</f>
        <v>40000</v>
      </c>
      <c r="P1092" s="17" t="n">
        <f aca="false">VLOOKUP(F1092,'[1]Goa Member''s Details Revised'!$C$2:$AO$7385,6,0)</f>
        <v>40000</v>
      </c>
      <c r="Q1092" s="17" t="str">
        <f aca="false">VLOOKUP(F1092,'[1]Goa Member''s Details Revised'!$C$2:$AO$7385,8,0)</f>
        <v>I.R.M</v>
      </c>
      <c r="R1092" s="17" t="n">
        <f aca="false">+O1092-P1092</f>
        <v>0</v>
      </c>
      <c r="S1092" s="15" t="e">
        <f aca="false">+#REF!-K1092</f>
        <v>#REF!</v>
      </c>
      <c r="T1092" s="17" t="n">
        <f aca="false">IF(Q1092="regular",((P1092-(P1092/99)*S1092)),(P1092-(P1092*20%)))</f>
        <v>32000</v>
      </c>
      <c r="U1092" s="17" t="e">
        <f aca="false">((P1092-(P1092/99)*S1092))</f>
        <v>#REF!</v>
      </c>
      <c r="V1092" s="17" t="n">
        <f aca="false">IF(Q1092="regular",0,(P1092-(O1092*20%)))</f>
        <v>32000</v>
      </c>
      <c r="W1092" s="17"/>
      <c r="X1092" s="15"/>
      <c r="Y1092" s="18" t="str">
        <f aca="false">VLOOKUP(F1092,'[1]Goa Member''s Details Revised'!$C$2:$AO$7385,12,0)</f>
        <v>we send last reminder in 2012.then we did not receive any reply.</v>
      </c>
    </row>
    <row r="1093" customFormat="false" ht="15" hidden="false" customHeight="false" outlineLevel="0" collapsed="false">
      <c r="B1093" s="14" t="n">
        <v>1092</v>
      </c>
      <c r="C1093" s="15"/>
      <c r="D1093" s="15" t="s">
        <v>2571</v>
      </c>
      <c r="E1093" s="15" t="s">
        <v>25</v>
      </c>
      <c r="F1093" s="15" t="n">
        <v>51044</v>
      </c>
      <c r="G1093" s="15"/>
      <c r="H1093" s="16" t="str">
        <f aca="false">VLOOKUP(F1093,'[1]Goa Member''s Details Revised'!$C$2:$AO$7385,2,0)</f>
        <v>L. N. C</v>
      </c>
      <c r="I1093" s="15" t="n">
        <v>24</v>
      </c>
      <c r="J1093" s="15" t="s">
        <v>176</v>
      </c>
      <c r="K1093" s="15" t="n">
        <v>1994</v>
      </c>
      <c r="L1093" s="16" t="str">
        <f aca="false">VLOOKUP(F1093,'[1]Goa Member''s Details Revised'!$C$2:$AO$7385,9,0)</f>
        <v>Never</v>
      </c>
      <c r="M1093" s="15" t="s">
        <v>2572</v>
      </c>
      <c r="N1093" s="17" t="n">
        <f aca="false">VLOOKUP(F1093,'[1]Goa Member''s Details Revised'!$C$2:$AO$7385,5,0)</f>
        <v>40000</v>
      </c>
      <c r="O1093" s="17" t="n">
        <f aca="false">VLOOKUP(F1093,'[1]Goa Member''s Details Revised'!$C$2:$AO$7385,5,0)</f>
        <v>40000</v>
      </c>
      <c r="P1093" s="17" t="n">
        <f aca="false">VLOOKUP(F1093,'[1]Goa Member''s Details Revised'!$C$2:$AO$7385,6,0)</f>
        <v>40000</v>
      </c>
      <c r="Q1093" s="17" t="str">
        <f aca="false">VLOOKUP(F1093,'[1]Goa Member''s Details Revised'!$C$2:$AO$7385,8,0)</f>
        <v>I.R.M</v>
      </c>
      <c r="R1093" s="17" t="n">
        <f aca="false">+O1093-P1093</f>
        <v>0</v>
      </c>
      <c r="S1093" s="15" t="e">
        <f aca="false">+#REF!-K1093</f>
        <v>#REF!</v>
      </c>
      <c r="T1093" s="17" t="n">
        <f aca="false">IF(Q1093="regular",((P1093-(P1093/99)*S1093)),(P1093-(P1093*20%)))</f>
        <v>32000</v>
      </c>
      <c r="U1093" s="17" t="e">
        <f aca="false">((P1093-(P1093/99)*S1093))</f>
        <v>#REF!</v>
      </c>
      <c r="V1093" s="17" t="n">
        <f aca="false">IF(Q1093="regular",0,(P1093-(O1093*20%)))</f>
        <v>32000</v>
      </c>
      <c r="W1093" s="17"/>
      <c r="X1093" s="15"/>
      <c r="Y1093" s="18" t="str">
        <f aca="false">VLOOKUP(F1093,'[1]Goa Member''s Details Revised'!$C$2:$AO$7385,12,0)</f>
        <v>last communication 95</v>
      </c>
    </row>
    <row r="1094" customFormat="false" ht="30" hidden="false" customHeight="false" outlineLevel="0" collapsed="false">
      <c r="B1094" s="14" t="n">
        <v>1093</v>
      </c>
      <c r="C1094" s="15"/>
      <c r="D1094" s="15" t="s">
        <v>2573</v>
      </c>
      <c r="E1094" s="15" t="s">
        <v>25</v>
      </c>
      <c r="F1094" s="15" t="n">
        <v>51045</v>
      </c>
      <c r="G1094" s="15"/>
      <c r="H1094" s="16" t="str">
        <f aca="false">VLOOKUP(F1094,'[1]Goa Member''s Details Revised'!$C$2:$AO$7385,2,0)</f>
        <v>L. N. C</v>
      </c>
      <c r="I1094" s="15" t="n">
        <v>25</v>
      </c>
      <c r="J1094" s="15" t="s">
        <v>176</v>
      </c>
      <c r="K1094" s="15" t="n">
        <v>1994</v>
      </c>
      <c r="L1094" s="16" t="str">
        <f aca="false">VLOOKUP(F1094,'[1]Goa Member''s Details Revised'!$C$2:$AO$7385,9,0)</f>
        <v>Never</v>
      </c>
      <c r="M1094" s="15" t="s">
        <v>2574</v>
      </c>
      <c r="N1094" s="17" t="n">
        <f aca="false">VLOOKUP(F1094,'[1]Goa Member''s Details Revised'!$C$2:$AO$7385,5,0)</f>
        <v>65000</v>
      </c>
      <c r="O1094" s="17" t="n">
        <f aca="false">VLOOKUP(F1094,'[1]Goa Member''s Details Revised'!$C$2:$AO$7385,5,0)</f>
        <v>65000</v>
      </c>
      <c r="P1094" s="17" t="n">
        <f aca="false">VLOOKUP(F1094,'[1]Goa Member''s Details Revised'!$C$2:$AO$7385,6,0)</f>
        <v>65000</v>
      </c>
      <c r="Q1094" s="17" t="str">
        <f aca="false">VLOOKUP(F1094,'[1]Goa Member''s Details Revised'!$C$2:$AO$7385,8,0)</f>
        <v>I.R.M</v>
      </c>
      <c r="R1094" s="17" t="n">
        <f aca="false">+O1094-P1094</f>
        <v>0</v>
      </c>
      <c r="S1094" s="15" t="e">
        <f aca="false">+#REF!-K1094</f>
        <v>#REF!</v>
      </c>
      <c r="T1094" s="17" t="n">
        <f aca="false">IF(Q1094="regular",((P1094-(P1094/99)*S1094)),(P1094-(P1094*20%)))</f>
        <v>52000</v>
      </c>
      <c r="U1094" s="17" t="e">
        <f aca="false">((P1094-(P1094/99)*S1094))</f>
        <v>#REF!</v>
      </c>
      <c r="V1094" s="17" t="n">
        <f aca="false">IF(Q1094="regular",0,(P1094-(O1094*20%)))</f>
        <v>52000</v>
      </c>
      <c r="W1094" s="17"/>
      <c r="X1094" s="15"/>
      <c r="Y1094" s="18" t="str">
        <f aca="false">VLOOKUP(F1094,'[1]Goa Member''s Details Revised'!$C$2:$AO$7385,12,0)</f>
        <v>we send last reminder in 2012.then we did not receive any reply.</v>
      </c>
    </row>
    <row r="1095" customFormat="false" ht="15" hidden="false" customHeight="false" outlineLevel="0" collapsed="false">
      <c r="B1095" s="14" t="n">
        <v>1094</v>
      </c>
      <c r="C1095" s="15"/>
      <c r="D1095" s="15" t="s">
        <v>2575</v>
      </c>
      <c r="E1095" s="15" t="s">
        <v>25</v>
      </c>
      <c r="F1095" s="15" t="n">
        <v>51046</v>
      </c>
      <c r="G1095" s="15"/>
      <c r="H1095" s="16" t="str">
        <f aca="false">VLOOKUP(F1095,'[1]Goa Member''s Details Revised'!$C$2:$AO$7385,2,0)</f>
        <v>L. N. C</v>
      </c>
      <c r="I1095" s="15" t="n">
        <v>3</v>
      </c>
      <c r="J1095" s="15" t="s">
        <v>214</v>
      </c>
      <c r="K1095" s="15" t="n">
        <v>1994</v>
      </c>
      <c r="L1095" s="16" t="str">
        <f aca="false">VLOOKUP(F1095,'[1]Goa Member''s Details Revised'!$C$2:$AO$7385,9,0)</f>
        <v>Never</v>
      </c>
      <c r="M1095" s="15" t="s">
        <v>2576</v>
      </c>
      <c r="N1095" s="17" t="n">
        <f aca="false">VLOOKUP(F1095,'[1]Goa Member''s Details Revised'!$C$2:$AO$7385,5,0)</f>
        <v>42000</v>
      </c>
      <c r="O1095" s="17" t="n">
        <f aca="false">VLOOKUP(F1095,'[1]Goa Member''s Details Revised'!$C$2:$AO$7385,5,0)</f>
        <v>42000</v>
      </c>
      <c r="P1095" s="17" t="n">
        <f aca="false">VLOOKUP(F1095,'[1]Goa Member''s Details Revised'!$C$2:$AO$7385,6,0)</f>
        <v>42000</v>
      </c>
      <c r="Q1095" s="17" t="str">
        <f aca="false">VLOOKUP(F1095,'[1]Goa Member''s Details Revised'!$C$2:$AO$7385,8,0)</f>
        <v>I.R.M</v>
      </c>
      <c r="R1095" s="17" t="n">
        <f aca="false">+O1095-P1095</f>
        <v>0</v>
      </c>
      <c r="S1095" s="15" t="e">
        <f aca="false">+#REF!-K1095</f>
        <v>#REF!</v>
      </c>
      <c r="T1095" s="17" t="n">
        <f aca="false">IF(Q1095="regular",((P1095-(P1095/99)*S1095)),(P1095-(P1095*20%)))</f>
        <v>33600</v>
      </c>
      <c r="U1095" s="17" t="e">
        <f aca="false">((P1095-(P1095/99)*S1095))</f>
        <v>#REF!</v>
      </c>
      <c r="V1095" s="17" t="n">
        <f aca="false">IF(Q1095="regular",0,(P1095-(O1095*20%)))</f>
        <v>33600</v>
      </c>
      <c r="W1095" s="17"/>
      <c r="X1095" s="15"/>
      <c r="Y1095" s="18" t="str">
        <f aca="false">VLOOKUP(F1095,'[1]Goa Member''s Details Revised'!$C$2:$AO$7385,12,0)</f>
        <v>after 94 no communication till date</v>
      </c>
    </row>
    <row r="1096" customFormat="false" ht="30" hidden="false" customHeight="false" outlineLevel="0" collapsed="false">
      <c r="B1096" s="14" t="n">
        <v>1095</v>
      </c>
      <c r="C1096" s="15"/>
      <c r="D1096" s="15" t="s">
        <v>2577</v>
      </c>
      <c r="E1096" s="15" t="s">
        <v>25</v>
      </c>
      <c r="F1096" s="15" t="n">
        <v>51054</v>
      </c>
      <c r="G1096" s="15"/>
      <c r="H1096" s="16" t="str">
        <f aca="false">VLOOKUP(F1096,'[1]Goa Member''s Details Revised'!$C$2:$AO$7385,2,0)</f>
        <v>L. N. C</v>
      </c>
      <c r="I1096" s="15" t="n">
        <v>15</v>
      </c>
      <c r="J1096" s="15" t="s">
        <v>214</v>
      </c>
      <c r="K1096" s="15" t="n">
        <v>1994</v>
      </c>
      <c r="L1096" s="16" t="str">
        <f aca="false">VLOOKUP(F1096,'[1]Goa Member''s Details Revised'!$C$2:$AO$7385,9,0)</f>
        <v>Never</v>
      </c>
      <c r="M1096" s="15" t="s">
        <v>2578</v>
      </c>
      <c r="N1096" s="17" t="n">
        <f aca="false">VLOOKUP(F1096,'[1]Goa Member''s Details Revised'!$C$2:$AO$7385,5,0)</f>
        <v>47500</v>
      </c>
      <c r="O1096" s="17" t="n">
        <f aca="false">VLOOKUP(F1096,'[1]Goa Member''s Details Revised'!$C$2:$AO$7385,5,0)</f>
        <v>47500</v>
      </c>
      <c r="P1096" s="17" t="n">
        <f aca="false">VLOOKUP(F1096,'[1]Goa Member''s Details Revised'!$C$2:$AO$7385,6,0)</f>
        <v>47500</v>
      </c>
      <c r="Q1096" s="17" t="str">
        <f aca="false">VLOOKUP(F1096,'[1]Goa Member''s Details Revised'!$C$2:$AO$7385,8,0)</f>
        <v>I.R.M</v>
      </c>
      <c r="R1096" s="17" t="n">
        <f aca="false">+O1096-P1096</f>
        <v>0</v>
      </c>
      <c r="S1096" s="15" t="e">
        <f aca="false">+#REF!-K1096</f>
        <v>#REF!</v>
      </c>
      <c r="T1096" s="17" t="n">
        <f aca="false">IF(Q1096="regular",((P1096-(P1096/99)*S1096)),(P1096-(P1096*20%)))</f>
        <v>38000</v>
      </c>
      <c r="U1096" s="17" t="e">
        <f aca="false">((P1096-(P1096/99)*S1096))</f>
        <v>#REF!</v>
      </c>
      <c r="V1096" s="17" t="n">
        <f aca="false">IF(Q1096="regular",0,(P1096-(O1096*20%)))</f>
        <v>38000</v>
      </c>
      <c r="W1096" s="17"/>
      <c r="X1096" s="15"/>
      <c r="Y1096" s="18" t="str">
        <f aca="false">VLOOKUP(F1096,'[1]Goa Member''s Details Revised'!$C$2:$AO$7385,12,0)</f>
        <v>we send last reminder in 2012.then we did not receive any reply.</v>
      </c>
    </row>
    <row r="1097" customFormat="false" ht="15" hidden="false" customHeight="false" outlineLevel="0" collapsed="false">
      <c r="B1097" s="14" t="n">
        <v>1096</v>
      </c>
      <c r="C1097" s="15"/>
      <c r="D1097" s="15" t="s">
        <v>2579</v>
      </c>
      <c r="E1097" s="15" t="s">
        <v>25</v>
      </c>
      <c r="F1097" s="15" t="n">
        <v>71001</v>
      </c>
      <c r="G1097" s="15"/>
      <c r="H1097" s="16" t="str">
        <f aca="false">VLOOKUP(F1097,'[1]Goa Member''s Details Revised'!$C$2:$AO$7385,2,0)</f>
        <v>L. N. C</v>
      </c>
      <c r="I1097" s="15" t="n">
        <v>21</v>
      </c>
      <c r="J1097" s="15" t="s">
        <v>214</v>
      </c>
      <c r="K1097" s="15" t="n">
        <v>1994</v>
      </c>
      <c r="L1097" s="16" t="str">
        <f aca="false">VLOOKUP(F1097,'[1]Goa Member''s Details Revised'!$C$2:$AO$7385,9,0)</f>
        <v>Never</v>
      </c>
      <c r="M1097" s="15" t="s">
        <v>2580</v>
      </c>
      <c r="N1097" s="17" t="n">
        <f aca="false">VLOOKUP(F1097,'[1]Goa Member''s Details Revised'!$C$2:$AO$7385,5,0)</f>
        <v>28500</v>
      </c>
      <c r="O1097" s="17" t="n">
        <f aca="false">VLOOKUP(F1097,'[1]Goa Member''s Details Revised'!$C$2:$AO$7385,5,0)</f>
        <v>28500</v>
      </c>
      <c r="P1097" s="17" t="n">
        <f aca="false">VLOOKUP(F1097,'[1]Goa Member''s Details Revised'!$C$2:$AO$7385,6,0)</f>
        <v>28500</v>
      </c>
      <c r="Q1097" s="17" t="str">
        <f aca="false">VLOOKUP(F1097,'[1]Goa Member''s Details Revised'!$C$2:$AO$7385,8,0)</f>
        <v>I.R.M</v>
      </c>
      <c r="R1097" s="17" t="n">
        <f aca="false">+O1097-P1097</f>
        <v>0</v>
      </c>
      <c r="S1097" s="15" t="e">
        <f aca="false">+#REF!-K1097</f>
        <v>#REF!</v>
      </c>
      <c r="T1097" s="17" t="n">
        <f aca="false">IF(Q1097="regular",((P1097-(P1097/99)*S1097)),(P1097-(P1097*20%)))</f>
        <v>22800</v>
      </c>
      <c r="U1097" s="17" t="e">
        <f aca="false">((P1097-(P1097/99)*S1097))</f>
        <v>#REF!</v>
      </c>
      <c r="V1097" s="17" t="n">
        <f aca="false">IF(Q1097="regular",0,(P1097-(O1097*20%)))</f>
        <v>22800</v>
      </c>
      <c r="W1097" s="17"/>
      <c r="X1097" s="15"/>
      <c r="Y1097" s="18" t="str">
        <f aca="false">VLOOKUP(F1097,'[1]Goa Member''s Details Revised'!$C$2:$AO$7385,12,0)</f>
        <v>last communication 07</v>
      </c>
    </row>
    <row r="1098" customFormat="false" ht="30" hidden="false" customHeight="false" outlineLevel="0" collapsed="false">
      <c r="B1098" s="14" t="n">
        <v>1097</v>
      </c>
      <c r="C1098" s="15"/>
      <c r="D1098" s="15" t="s">
        <v>2581</v>
      </c>
      <c r="E1098" s="15" t="s">
        <v>25</v>
      </c>
      <c r="F1098" s="15" t="n">
        <v>71002</v>
      </c>
      <c r="G1098" s="15"/>
      <c r="H1098" s="16" t="str">
        <f aca="false">VLOOKUP(F1098,'[1]Goa Member''s Details Revised'!$C$2:$AO$7385,2,0)</f>
        <v>L. N. C</v>
      </c>
      <c r="I1098" s="15" t="n">
        <v>11</v>
      </c>
      <c r="J1098" s="15" t="s">
        <v>255</v>
      </c>
      <c r="K1098" s="15" t="n">
        <v>1994</v>
      </c>
      <c r="L1098" s="16" t="str">
        <f aca="false">VLOOKUP(F1098,'[1]Goa Member''s Details Revised'!$C$2:$AO$7385,9,0)</f>
        <v>Never</v>
      </c>
      <c r="M1098" s="15" t="s">
        <v>2582</v>
      </c>
      <c r="N1098" s="17" t="n">
        <f aca="false">VLOOKUP(F1098,'[1]Goa Member''s Details Revised'!$C$2:$AO$7385,5,0)</f>
        <v>22000</v>
      </c>
      <c r="O1098" s="17" t="n">
        <f aca="false">VLOOKUP(F1098,'[1]Goa Member''s Details Revised'!$C$2:$AO$7385,5,0)</f>
        <v>22000</v>
      </c>
      <c r="P1098" s="17" t="n">
        <f aca="false">VLOOKUP(F1098,'[1]Goa Member''s Details Revised'!$C$2:$AO$7385,6,0)</f>
        <v>22000</v>
      </c>
      <c r="Q1098" s="17" t="str">
        <f aca="false">VLOOKUP(F1098,'[1]Goa Member''s Details Revised'!$C$2:$AO$7385,8,0)</f>
        <v>I.R.M</v>
      </c>
      <c r="R1098" s="17" t="n">
        <f aca="false">+O1098-P1098</f>
        <v>0</v>
      </c>
      <c r="S1098" s="15" t="e">
        <f aca="false">+#REF!-K1098</f>
        <v>#REF!</v>
      </c>
      <c r="T1098" s="17" t="n">
        <f aca="false">IF(Q1098="regular",((P1098-(P1098/99)*S1098)),(P1098-(P1098*20%)))</f>
        <v>17600</v>
      </c>
      <c r="U1098" s="17" t="e">
        <f aca="false">((P1098-(P1098/99)*S1098))</f>
        <v>#REF!</v>
      </c>
      <c r="V1098" s="17" t="n">
        <f aca="false">IF(Q1098="regular",0,(P1098-(O1098*20%)))</f>
        <v>17600</v>
      </c>
      <c r="W1098" s="17"/>
      <c r="X1098" s="15"/>
      <c r="Y1098" s="18" t="str">
        <f aca="false">VLOOKUP(F1098,'[1]Goa Member''s Details Revised'!$C$2:$AO$7385,12,0)</f>
        <v>we send last reminder in 2012.then we did not receive any reply.</v>
      </c>
    </row>
    <row r="1099" customFormat="false" ht="15" hidden="false" customHeight="false" outlineLevel="0" collapsed="false">
      <c r="B1099" s="14" t="n">
        <v>1098</v>
      </c>
      <c r="C1099" s="15"/>
      <c r="D1099" s="15" t="s">
        <v>2583</v>
      </c>
      <c r="E1099" s="15" t="s">
        <v>25</v>
      </c>
      <c r="F1099" s="15" t="s">
        <v>2584</v>
      </c>
      <c r="G1099" s="15"/>
      <c r="H1099" s="16" t="str">
        <f aca="false">VLOOKUP(F1099,'[1]Goa Member''s Details Revised'!$C$2:$AO$7385,2,0)</f>
        <v>PURCHASER</v>
      </c>
      <c r="I1099" s="15" t="n">
        <v>13</v>
      </c>
      <c r="J1099" s="15" t="s">
        <v>651</v>
      </c>
      <c r="K1099" s="15" t="n">
        <v>1985</v>
      </c>
      <c r="L1099" s="16" t="str">
        <f aca="false">VLOOKUP(F1099,'[1]Goa Member''s Details Revised'!$C$2:$AO$7385,9,0)</f>
        <v>Never</v>
      </c>
      <c r="M1099" s="15" t="s">
        <v>2585</v>
      </c>
      <c r="N1099" s="17" t="n">
        <f aca="false">VLOOKUP(F1099,'[1]Goa Member''s Details Revised'!$C$2:$AO$7385,5,0)</f>
        <v>18800</v>
      </c>
      <c r="O1099" s="17" t="n">
        <f aca="false">VLOOKUP(F1099,'[1]Goa Member''s Details Revised'!$C$2:$AO$7385,5,0)</f>
        <v>18800</v>
      </c>
      <c r="P1099" s="17" t="n">
        <v>18800</v>
      </c>
      <c r="Q1099" s="17" t="str">
        <f aca="false">VLOOKUP(F1099,'[1]Goa Member''s Details Revised'!$C$2:$AO$7385,8,0)</f>
        <v>I.R.M</v>
      </c>
      <c r="R1099" s="17" t="n">
        <f aca="false">+O1099-P1099</f>
        <v>0</v>
      </c>
      <c r="S1099" s="15" t="e">
        <f aca="false">+#REF!-K1099</f>
        <v>#REF!</v>
      </c>
      <c r="T1099" s="17" t="n">
        <f aca="false">IF(Q1099="regular",((P1099-(P1099/99)*S1099)),(P1099-(P1099*20%)))</f>
        <v>15040</v>
      </c>
      <c r="U1099" s="17" t="e">
        <f aca="false">((P1099-(P1099/99)*S1099))</f>
        <v>#REF!</v>
      </c>
      <c r="V1099" s="17" t="n">
        <f aca="false">IF(Q1099="regular",0,(P1099-(O1099*20%)))</f>
        <v>15040</v>
      </c>
      <c r="W1099" s="17"/>
      <c r="X1099" s="15"/>
      <c r="Y1099" s="18" t="str">
        <f aca="false">VLOOKUP(F1099,'[1]Goa Member''s Details Revised'!$C$2:$AO$7385,12,0)</f>
        <v>Letter Undelivered, Last Communication Till 2012 reminder</v>
      </c>
    </row>
    <row r="1100" customFormat="false" ht="15" hidden="false" customHeight="false" outlineLevel="0" collapsed="false">
      <c r="B1100" s="14" t="n">
        <v>1099</v>
      </c>
      <c r="C1100" s="15"/>
      <c r="D1100" s="15" t="s">
        <v>2586</v>
      </c>
      <c r="E1100" s="15" t="s">
        <v>25</v>
      </c>
      <c r="F1100" s="15" t="s">
        <v>2587</v>
      </c>
      <c r="G1100" s="15"/>
      <c r="H1100" s="16" t="str">
        <f aca="false">VLOOKUP(F1100,'[1]Goa Member''s Details Revised'!$C$2:$AO$7385,2,0)</f>
        <v>PURCHASER</v>
      </c>
      <c r="I1100" s="15" t="n">
        <v>16</v>
      </c>
      <c r="J1100" s="15" t="s">
        <v>651</v>
      </c>
      <c r="K1100" s="15" t="n">
        <v>1985</v>
      </c>
      <c r="L1100" s="16" t="str">
        <f aca="false">VLOOKUP(F1100,'[1]Goa Member''s Details Revised'!$C$2:$AO$7385,9,0)</f>
        <v>Never</v>
      </c>
      <c r="M1100" s="15" t="s">
        <v>2588</v>
      </c>
      <c r="N1100" s="17" t="n">
        <f aca="false">VLOOKUP(F1100,'[1]Goa Member''s Details Revised'!$C$2:$AO$7385,5,0)</f>
        <v>18000</v>
      </c>
      <c r="O1100" s="17" t="n">
        <f aca="false">VLOOKUP(F1100,'[1]Goa Member''s Details Revised'!$C$2:$AO$7385,5,0)</f>
        <v>18000</v>
      </c>
      <c r="P1100" s="17" t="n">
        <v>18000</v>
      </c>
      <c r="Q1100" s="17" t="str">
        <f aca="false">VLOOKUP(F1100,'[1]Goa Member''s Details Revised'!$C$2:$AO$7385,8,0)</f>
        <v>I.R.M</v>
      </c>
      <c r="R1100" s="17" t="n">
        <f aca="false">+O1100-P1100</f>
        <v>0</v>
      </c>
      <c r="S1100" s="15" t="e">
        <f aca="false">+#REF!-K1100</f>
        <v>#REF!</v>
      </c>
      <c r="T1100" s="17" t="n">
        <f aca="false">IF(Q1100="regular",((P1100-(P1100/99)*S1100)),(P1100-(P1100*20%)))</f>
        <v>14400</v>
      </c>
      <c r="U1100" s="17" t="e">
        <f aca="false">((P1100-(P1100/99)*S1100))</f>
        <v>#REF!</v>
      </c>
      <c r="V1100" s="17" t="n">
        <f aca="false">IF(Q1100="regular",0,(P1100-(O1100*20%)))</f>
        <v>14400</v>
      </c>
      <c r="W1100" s="17"/>
      <c r="X1100" s="15"/>
      <c r="Y1100" s="18" t="str">
        <f aca="false">VLOOKUP(F1100,'[1]Goa Member''s Details Revised'!$C$2:$AO$7385,12,0)</f>
        <v>Letter  Sent, Last Communication Till 2013</v>
      </c>
    </row>
    <row r="1101" customFormat="false" ht="60" hidden="false" customHeight="false" outlineLevel="0" collapsed="false">
      <c r="B1101" s="14" t="n">
        <v>1100</v>
      </c>
      <c r="C1101" s="15"/>
      <c r="D1101" s="15" t="s">
        <v>2589</v>
      </c>
      <c r="E1101" s="15" t="s">
        <v>25</v>
      </c>
      <c r="F1101" s="15" t="s">
        <v>2590</v>
      </c>
      <c r="G1101" s="15"/>
      <c r="H1101" s="16" t="str">
        <f aca="false">VLOOKUP(F1101,'[1]Goa Member''s Details Revised'!$C$2:$AO$7385,2,0)</f>
        <v>PURCHASER</v>
      </c>
      <c r="I1101" s="15" t="n">
        <v>14</v>
      </c>
      <c r="J1101" s="15" t="s">
        <v>651</v>
      </c>
      <c r="K1101" s="15" t="n">
        <v>1985</v>
      </c>
      <c r="L1101" s="16" t="str">
        <f aca="false">VLOOKUP(F1101,'[1]Goa Member''s Details Revised'!$C$2:$AO$7385,9,0)</f>
        <v>Never</v>
      </c>
      <c r="M1101" s="15" t="s">
        <v>2591</v>
      </c>
      <c r="N1101" s="17" t="n">
        <f aca="false">VLOOKUP(F1101,'[1]Goa Member''s Details Revised'!$C$2:$AO$7385,5,0)</f>
        <v>15500</v>
      </c>
      <c r="O1101" s="17" t="n">
        <f aca="false">VLOOKUP(F1101,'[1]Goa Member''s Details Revised'!$C$2:$AO$7385,5,0)</f>
        <v>15500</v>
      </c>
      <c r="P1101" s="17" t="n">
        <v>15500</v>
      </c>
      <c r="Q1101" s="17" t="str">
        <f aca="false">VLOOKUP(F1101,'[1]Goa Member''s Details Revised'!$C$2:$AO$7385,8,0)</f>
        <v>I.R.M</v>
      </c>
      <c r="R1101" s="17" t="n">
        <f aca="false">+O1101-P1101</f>
        <v>0</v>
      </c>
      <c r="S1101" s="15" t="e">
        <f aca="false">+#REF!-K1101</f>
        <v>#REF!</v>
      </c>
      <c r="T1101" s="17" t="n">
        <f aca="false">IF(Q1101="regular",((P1101-(P1101/99)*S1101)),(P1101-(P1101*20%)))</f>
        <v>12400</v>
      </c>
      <c r="U1101" s="17" t="e">
        <f aca="false">((P1101-(P1101/99)*S1101))</f>
        <v>#REF!</v>
      </c>
      <c r="V1101" s="17" t="n">
        <f aca="false">IF(Q1101="regular",0,(P1101-(O1101*20%)))</f>
        <v>12400</v>
      </c>
      <c r="W1101" s="17"/>
      <c r="X1101" s="15"/>
      <c r="Y1101" s="18" t="str">
        <f aca="false">VLOOKUP(F1101,'[1]Goa Member''s Details Revised'!$C$2:$AO$7385,12,0)</f>
        <v>we send last reminder in 2013.then we did not receive any reply
Name Changed From Anita Sarda to Anita Toshniwal After Marriage (Sur name changed) (Letter Attached 11-05-1987)</v>
      </c>
    </row>
    <row r="1102" customFormat="false" ht="15" hidden="false" customHeight="false" outlineLevel="0" collapsed="false">
      <c r="B1102" s="14" t="n">
        <v>1101</v>
      </c>
      <c r="C1102" s="15"/>
      <c r="D1102" s="15" t="s">
        <v>2592</v>
      </c>
      <c r="E1102" s="15" t="s">
        <v>25</v>
      </c>
      <c r="F1102" s="15" t="s">
        <v>2593</v>
      </c>
      <c r="G1102" s="15"/>
      <c r="H1102" s="16" t="str">
        <f aca="false">VLOOKUP(F1102,'[1]Goa Member''s Details Revised'!$C$2:$AO$7385,2,0)</f>
        <v>PURCHASER</v>
      </c>
      <c r="I1102" s="15" t="n">
        <v>15</v>
      </c>
      <c r="J1102" s="15" t="s">
        <v>651</v>
      </c>
      <c r="K1102" s="15" t="n">
        <v>1985</v>
      </c>
      <c r="L1102" s="16" t="str">
        <f aca="false">VLOOKUP(F1102,'[1]Goa Member''s Details Revised'!$C$2:$AO$7385,9,0)</f>
        <v>Never</v>
      </c>
      <c r="M1102" s="15" t="s">
        <v>2594</v>
      </c>
      <c r="N1102" s="17" t="n">
        <f aca="false">VLOOKUP(F1102,'[1]Goa Member''s Details Revised'!$C$2:$AO$7385,5,0)</f>
        <v>13500</v>
      </c>
      <c r="O1102" s="17" t="n">
        <f aca="false">VLOOKUP(F1102,'[1]Goa Member''s Details Revised'!$C$2:$AO$7385,5,0)</f>
        <v>13500</v>
      </c>
      <c r="P1102" s="17" t="n">
        <v>13500</v>
      </c>
      <c r="Q1102" s="17" t="str">
        <f aca="false">VLOOKUP(F1102,'[1]Goa Member''s Details Revised'!$C$2:$AO$7385,8,0)</f>
        <v>I.R.M</v>
      </c>
      <c r="R1102" s="17" t="n">
        <f aca="false">+O1102-P1102</f>
        <v>0</v>
      </c>
      <c r="S1102" s="15" t="e">
        <f aca="false">+#REF!-K1102</f>
        <v>#REF!</v>
      </c>
      <c r="T1102" s="17" t="n">
        <f aca="false">IF(Q1102="regular",((P1102-(P1102/99)*S1102)),(P1102-(P1102*20%)))</f>
        <v>10800</v>
      </c>
      <c r="U1102" s="17" t="e">
        <f aca="false">((P1102-(P1102/99)*S1102))</f>
        <v>#REF!</v>
      </c>
      <c r="V1102" s="17" t="n">
        <f aca="false">IF(Q1102="regular",0,(P1102-(O1102*20%)))</f>
        <v>10800</v>
      </c>
      <c r="W1102" s="17"/>
      <c r="X1102" s="15"/>
      <c r="Y1102" s="18" t="str">
        <f aca="false">VLOOKUP(F1102,'[1]Goa Member''s Details Revised'!$C$2:$AO$7385,12,0)</f>
        <v>no reminder send and last communicaton 2007</v>
      </c>
    </row>
    <row r="1103" customFormat="false" ht="15" hidden="false" customHeight="false" outlineLevel="0" collapsed="false">
      <c r="B1103" s="14" t="n">
        <v>1102</v>
      </c>
      <c r="C1103" s="15"/>
      <c r="D1103" s="15" t="s">
        <v>2595</v>
      </c>
      <c r="E1103" s="15" t="s">
        <v>25</v>
      </c>
      <c r="F1103" s="15" t="s">
        <v>2596</v>
      </c>
      <c r="G1103" s="15"/>
      <c r="H1103" s="16" t="str">
        <f aca="false">VLOOKUP(F1103,'[1]Goa Member''s Details Revised'!$C$2:$AO$7385,2,0)</f>
        <v>PURCHASER</v>
      </c>
      <c r="I1103" s="15" t="n">
        <v>30</v>
      </c>
      <c r="J1103" s="15" t="s">
        <v>404</v>
      </c>
      <c r="K1103" s="15" t="n">
        <v>1985</v>
      </c>
      <c r="L1103" s="16" t="n">
        <f aca="false">VLOOKUP(F1103,'[1]Goa Member''s Details Revised'!$C$2:$AO$7385,9,0)</f>
        <v>2010</v>
      </c>
      <c r="M1103" s="15" t="s">
        <v>2597</v>
      </c>
      <c r="N1103" s="17" t="n">
        <f aca="false">VLOOKUP(F1103,'[1]Goa Member''s Details Revised'!$C$2:$AO$7385,5,0)</f>
        <v>18000</v>
      </c>
      <c r="O1103" s="17" t="n">
        <f aca="false">VLOOKUP(F1103,'[1]Goa Member''s Details Revised'!$C$2:$AO$7385,5,0)</f>
        <v>18000</v>
      </c>
      <c r="P1103" s="17" t="n">
        <v>18000</v>
      </c>
      <c r="Q1103" s="17" t="str">
        <f aca="false">VLOOKUP(F1103,'[1]Goa Member''s Details Revised'!$C$2:$AO$7385,8,0)</f>
        <v>R.M</v>
      </c>
      <c r="R1103" s="17" t="n">
        <f aca="false">+O1103-P1103</f>
        <v>0</v>
      </c>
      <c r="S1103" s="15" t="e">
        <f aca="false">+#REF!-K1103</f>
        <v>#REF!</v>
      </c>
      <c r="T1103" s="17" t="n">
        <f aca="false">IF(Q1103="regular",((P1103-(P1103/99)*S1103)),(P1103-(P1103*20%)))</f>
        <v>14400</v>
      </c>
      <c r="U1103" s="17" t="e">
        <f aca="false">((P1103-(P1103/99)*S1103))</f>
        <v>#REF!</v>
      </c>
      <c r="V1103" s="17" t="n">
        <f aca="false">IF(Q1103="regular",0,(P1103-(O1103*20%)))</f>
        <v>14400</v>
      </c>
      <c r="W1103" s="17"/>
      <c r="X1103" s="15"/>
      <c r="Y1103" s="18" t="str">
        <f aca="false">VLOOKUP(F1103,'[1]Goa Member''s Details Revised'!$C$2:$AO$7385,12,0)</f>
        <v>Transferr mail in record so  Last Communication Till 2013</v>
      </c>
    </row>
    <row r="1104" customFormat="false" ht="30" hidden="false" customHeight="false" outlineLevel="0" collapsed="false">
      <c r="B1104" s="14" t="n">
        <v>1103</v>
      </c>
      <c r="C1104" s="15"/>
      <c r="D1104" s="15" t="s">
        <v>2598</v>
      </c>
      <c r="E1104" s="15" t="s">
        <v>25</v>
      </c>
      <c r="F1104" s="15" t="s">
        <v>2599</v>
      </c>
      <c r="G1104" s="15"/>
      <c r="H1104" s="16" t="str">
        <f aca="false">VLOOKUP(F1104,'[1]Goa Member''s Details Revised'!$C$2:$AO$7385,2,0)</f>
        <v>Purchaser</v>
      </c>
      <c r="I1104" s="15" t="n">
        <v>14</v>
      </c>
      <c r="J1104" s="15" t="s">
        <v>651</v>
      </c>
      <c r="K1104" s="15" t="n">
        <v>1985</v>
      </c>
      <c r="L1104" s="16" t="str">
        <f aca="false">VLOOKUP(F1104,'[1]Goa Member''s Details Revised'!$C$2:$AO$7385,9,0)</f>
        <v>Never</v>
      </c>
      <c r="M1104" s="15" t="s">
        <v>2600</v>
      </c>
      <c r="N1104" s="17" t="n">
        <f aca="false">VLOOKUP(F1104,'[1]Goa Member''s Details Revised'!$C$2:$AO$7385,5,0)</f>
        <v>18000</v>
      </c>
      <c r="O1104" s="17" t="n">
        <f aca="false">VLOOKUP(F1104,'[1]Goa Member''s Details Revised'!$C$2:$AO$7385,5,0)</f>
        <v>18000</v>
      </c>
      <c r="P1104" s="17" t="n">
        <f aca="false">VLOOKUP(F1104,'[1]Goa Member''s Details Revised'!$C$2:$AO$7385,6,0)</f>
        <v>18000</v>
      </c>
      <c r="Q1104" s="17" t="str">
        <f aca="false">VLOOKUP(F1104,'[1]Goa Member''s Details Revised'!$C$2:$AO$7385,8,0)</f>
        <v>I.R.M</v>
      </c>
      <c r="R1104" s="17" t="n">
        <f aca="false">+O1104-P1104</f>
        <v>0</v>
      </c>
      <c r="S1104" s="15" t="e">
        <f aca="false">+#REF!-K1104</f>
        <v>#REF!</v>
      </c>
      <c r="T1104" s="17" t="n">
        <f aca="false">IF(Q1104="regular",((P1104-(P1104/99)*S1104)),(P1104-(P1104*20%)))</f>
        <v>14400</v>
      </c>
      <c r="U1104" s="17" t="e">
        <f aca="false">((P1104-(P1104/99)*S1104))</f>
        <v>#REF!</v>
      </c>
      <c r="V1104" s="17" t="n">
        <f aca="false">IF(Q1104="regular",0,(P1104-(O1104*20%)))</f>
        <v>14400</v>
      </c>
      <c r="W1104" s="17"/>
      <c r="X1104" s="15"/>
      <c r="Y1104" s="18" t="str">
        <f aca="false">VLOOKUP(F1104,'[1]Goa Member''s Details Revised'!$C$2:$AO$7385,12,0)</f>
        <v>we send last reminder in 2012.then we did not receive any reply </v>
      </c>
    </row>
    <row r="1105" customFormat="false" ht="30" hidden="false" customHeight="false" outlineLevel="0" collapsed="false">
      <c r="B1105" s="14" t="n">
        <v>1104</v>
      </c>
      <c r="C1105" s="15"/>
      <c r="D1105" s="15" t="s">
        <v>2601</v>
      </c>
      <c r="E1105" s="15" t="s">
        <v>25</v>
      </c>
      <c r="F1105" s="15" t="s">
        <v>2602</v>
      </c>
      <c r="G1105" s="15"/>
      <c r="H1105" s="16" t="str">
        <f aca="false">VLOOKUP(F1105,'[1]Goa Member''s Details Revised'!$C$2:$AO$7385,2,0)</f>
        <v>Purchaser</v>
      </c>
      <c r="I1105" s="15" t="n">
        <v>14</v>
      </c>
      <c r="J1105" s="15" t="s">
        <v>651</v>
      </c>
      <c r="K1105" s="15" t="n">
        <v>1985</v>
      </c>
      <c r="L1105" s="16" t="str">
        <f aca="false">VLOOKUP(F1105,'[1]Goa Member''s Details Revised'!$C$2:$AO$7385,9,0)</f>
        <v>Never</v>
      </c>
      <c r="M1105" s="15" t="s">
        <v>2603</v>
      </c>
      <c r="N1105" s="17" t="n">
        <f aca="false">VLOOKUP(F1105,'[1]Goa Member''s Details Revised'!$C$2:$AO$7385,5,0)</f>
        <v>15500</v>
      </c>
      <c r="O1105" s="17" t="n">
        <f aca="false">VLOOKUP(F1105,'[1]Goa Member''s Details Revised'!$C$2:$AO$7385,5,0)</f>
        <v>15500</v>
      </c>
      <c r="P1105" s="17" t="n">
        <f aca="false">VLOOKUP(F1105,'[1]Goa Member''s Details Revised'!$C$2:$AO$7385,6,0)</f>
        <v>15500</v>
      </c>
      <c r="Q1105" s="17" t="str">
        <f aca="false">VLOOKUP(F1105,'[1]Goa Member''s Details Revised'!$C$2:$AO$7385,8,0)</f>
        <v>I.R.M</v>
      </c>
      <c r="R1105" s="17" t="n">
        <f aca="false">+O1105-P1105</f>
        <v>0</v>
      </c>
      <c r="S1105" s="15" t="e">
        <f aca="false">+#REF!-K1105</f>
        <v>#REF!</v>
      </c>
      <c r="T1105" s="17" t="n">
        <f aca="false">IF(Q1105="regular",((P1105-(P1105/99)*S1105)),(P1105-(P1105*20%)))</f>
        <v>12400</v>
      </c>
      <c r="U1105" s="17" t="e">
        <f aca="false">((P1105-(P1105/99)*S1105))</f>
        <v>#REF!</v>
      </c>
      <c r="V1105" s="17" t="n">
        <f aca="false">IF(Q1105="regular",0,(P1105-(O1105*20%)))</f>
        <v>12400</v>
      </c>
      <c r="W1105" s="17"/>
      <c r="X1105" s="15"/>
      <c r="Y1105" s="18" t="str">
        <f aca="false">VLOOKUP(F1105,'[1]Goa Member''s Details Revised'!$C$2:$AO$7385,12,0)</f>
        <v>last communication 12 membership transferred from Kodaikanal to Goa</v>
      </c>
    </row>
    <row r="1106" customFormat="false" ht="30" hidden="false" customHeight="false" outlineLevel="0" collapsed="false">
      <c r="B1106" s="14" t="n">
        <v>1105</v>
      </c>
      <c r="C1106" s="15"/>
      <c r="D1106" s="15" t="s">
        <v>2604</v>
      </c>
      <c r="E1106" s="15" t="s">
        <v>25</v>
      </c>
      <c r="F1106" s="15" t="s">
        <v>2605</v>
      </c>
      <c r="G1106" s="15"/>
      <c r="H1106" s="16" t="str">
        <f aca="false">VLOOKUP(F1106,'[1]Goa Member''s Details Revised'!$C$2:$AO$7385,2,0)</f>
        <v>Purchaser</v>
      </c>
      <c r="I1106" s="15" t="n">
        <v>19</v>
      </c>
      <c r="J1106" s="15" t="s">
        <v>651</v>
      </c>
      <c r="K1106" s="15" t="n">
        <v>1985</v>
      </c>
      <c r="L1106" s="16" t="str">
        <f aca="false">VLOOKUP(F1106,'[1]Goa Member''s Details Revised'!$C$2:$AO$7385,9,0)</f>
        <v>Never</v>
      </c>
      <c r="M1106" s="15" t="s">
        <v>2606</v>
      </c>
      <c r="N1106" s="17" t="n">
        <f aca="false">VLOOKUP(F1106,'[1]Goa Member''s Details Revised'!$C$2:$AO$7385,5,0)</f>
        <v>18000</v>
      </c>
      <c r="O1106" s="17" t="n">
        <f aca="false">VLOOKUP(F1106,'[1]Goa Member''s Details Revised'!$C$2:$AO$7385,5,0)</f>
        <v>18000</v>
      </c>
      <c r="P1106" s="17" t="n">
        <v>18000</v>
      </c>
      <c r="Q1106" s="17" t="str">
        <f aca="false">VLOOKUP(F1106,'[1]Goa Member''s Details Revised'!$C$2:$AO$7385,8,0)</f>
        <v>I.R.M</v>
      </c>
      <c r="R1106" s="17" t="n">
        <f aca="false">+O1106-P1106</f>
        <v>0</v>
      </c>
      <c r="S1106" s="15" t="e">
        <f aca="false">+#REF!-K1106</f>
        <v>#REF!</v>
      </c>
      <c r="T1106" s="17" t="n">
        <f aca="false">IF(Q1106="regular",((P1106-(P1106/99)*S1106)),(P1106-(P1106*20%)))</f>
        <v>14400</v>
      </c>
      <c r="U1106" s="17" t="e">
        <f aca="false">((P1106-(P1106/99)*S1106))</f>
        <v>#REF!</v>
      </c>
      <c r="V1106" s="17" t="n">
        <f aca="false">IF(Q1106="regular",0,(P1106-(O1106*20%)))</f>
        <v>14400</v>
      </c>
      <c r="W1106" s="17"/>
      <c r="X1106" s="15"/>
      <c r="Y1106" s="18" t="str">
        <f aca="false">VLOOKUP(F1106,'[1]Goa Member''s Details Revised'!$C$2:$AO$7385,12,0)</f>
        <v>we send last reminder in 2012.then we did not receive any reply</v>
      </c>
    </row>
    <row r="1107" customFormat="false" ht="15" hidden="false" customHeight="false" outlineLevel="0" collapsed="false">
      <c r="B1107" s="14" t="n">
        <v>1106</v>
      </c>
      <c r="C1107" s="15"/>
      <c r="D1107" s="15" t="s">
        <v>2607</v>
      </c>
      <c r="E1107" s="15" t="s">
        <v>25</v>
      </c>
      <c r="F1107" s="15" t="s">
        <v>2608</v>
      </c>
      <c r="G1107" s="15"/>
      <c r="H1107" s="16" t="str">
        <f aca="false">VLOOKUP(F1107,'[1]Goa Member''s Details Revised'!$C$2:$AO$7385,2,0)</f>
        <v>PURCHASER</v>
      </c>
      <c r="I1107" s="15" t="n">
        <v>17</v>
      </c>
      <c r="J1107" s="15" t="s">
        <v>651</v>
      </c>
      <c r="K1107" s="15" t="n">
        <v>1985</v>
      </c>
      <c r="L1107" s="16" t="n">
        <f aca="false">VLOOKUP(F1107,'[1]Goa Member''s Details Revised'!$C$2:$AO$7385,9,0)</f>
        <v>2008</v>
      </c>
      <c r="M1107" s="15" t="s">
        <v>2609</v>
      </c>
      <c r="N1107" s="17" t="n">
        <f aca="false">VLOOKUP(F1107,'[1]Goa Member''s Details Revised'!$C$2:$AO$7385,5,0)</f>
        <v>18000</v>
      </c>
      <c r="O1107" s="17" t="n">
        <f aca="false">VLOOKUP(F1107,'[1]Goa Member''s Details Revised'!$C$2:$AO$7385,5,0)</f>
        <v>18000</v>
      </c>
      <c r="P1107" s="17" t="n">
        <v>18000</v>
      </c>
      <c r="Q1107" s="17" t="str">
        <f aca="false">VLOOKUP(F1107,'[1]Goa Member''s Details Revised'!$C$2:$AO$7385,8,0)</f>
        <v>R.M</v>
      </c>
      <c r="R1107" s="17" t="n">
        <f aca="false">+O1107-P1107</f>
        <v>0</v>
      </c>
      <c r="S1107" s="15" t="e">
        <f aca="false">+#REF!-K1107</f>
        <v>#REF!</v>
      </c>
      <c r="T1107" s="17" t="n">
        <f aca="false">IF(Q1107="regular",((P1107-(P1107/99)*S1107)),(P1107-(P1107*20%)))</f>
        <v>14400</v>
      </c>
      <c r="U1107" s="17" t="e">
        <f aca="false">((P1107-(P1107/99)*S1107))</f>
        <v>#REF!</v>
      </c>
      <c r="V1107" s="17" t="n">
        <f aca="false">IF(Q1107="regular",0,(P1107-(O1107*20%)))</f>
        <v>14400</v>
      </c>
      <c r="W1107" s="17"/>
      <c r="X1107" s="15"/>
      <c r="Y1107" s="18" t="str">
        <f aca="false">VLOOKUP(F1107,'[1]Goa Member''s Details Revised'!$C$2:$AO$7385,12,0)</f>
        <v>no reminder so, Last Communication Till 2009</v>
      </c>
    </row>
    <row r="1108" customFormat="false" ht="30" hidden="false" customHeight="false" outlineLevel="0" collapsed="false">
      <c r="B1108" s="14" t="n">
        <v>1107</v>
      </c>
      <c r="C1108" s="15"/>
      <c r="D1108" s="15" t="s">
        <v>2610</v>
      </c>
      <c r="E1108" s="15" t="s">
        <v>25</v>
      </c>
      <c r="F1108" s="15" t="s">
        <v>2611</v>
      </c>
      <c r="G1108" s="15"/>
      <c r="H1108" s="16" t="str">
        <f aca="false">VLOOKUP(F1108,'[1]Goa Member''s Details Revised'!$C$2:$AO$7385,2,0)</f>
        <v>Purchaser</v>
      </c>
      <c r="I1108" s="15" t="n">
        <v>19</v>
      </c>
      <c r="J1108" s="15" t="s">
        <v>651</v>
      </c>
      <c r="K1108" s="15" t="n">
        <v>1985</v>
      </c>
      <c r="L1108" s="16" t="str">
        <f aca="false">VLOOKUP(F1108,'[1]Goa Member''s Details Revised'!$C$2:$AO$7385,9,0)</f>
        <v>Never</v>
      </c>
      <c r="M1108" s="15" t="s">
        <v>2612</v>
      </c>
      <c r="N1108" s="17" t="n">
        <f aca="false">VLOOKUP(F1108,'[1]Goa Member''s Details Revised'!$C$2:$AO$7385,5,0)</f>
        <v>18000</v>
      </c>
      <c r="O1108" s="17" t="n">
        <f aca="false">VLOOKUP(F1108,'[1]Goa Member''s Details Revised'!$C$2:$AO$7385,5,0)</f>
        <v>18000</v>
      </c>
      <c r="P1108" s="17" t="n">
        <f aca="false">VLOOKUP(F1108,'[1]Goa Member''s Details Revised'!$C$2:$AO$7385,6,0)</f>
        <v>18000</v>
      </c>
      <c r="Q1108" s="17" t="str">
        <f aca="false">VLOOKUP(F1108,'[1]Goa Member''s Details Revised'!$C$2:$AO$7385,8,0)</f>
        <v>I.R.M</v>
      </c>
      <c r="R1108" s="17" t="n">
        <f aca="false">+O1108-P1108</f>
        <v>0</v>
      </c>
      <c r="S1108" s="15" t="e">
        <f aca="false">+#REF!-K1108</f>
        <v>#REF!</v>
      </c>
      <c r="T1108" s="17" t="n">
        <f aca="false">IF(Q1108="regular",((P1108-(P1108/99)*S1108)),(P1108-(P1108*20%)))</f>
        <v>14400</v>
      </c>
      <c r="U1108" s="17" t="e">
        <f aca="false">((P1108-(P1108/99)*S1108))</f>
        <v>#REF!</v>
      </c>
      <c r="V1108" s="17" t="n">
        <f aca="false">IF(Q1108="regular",0,(P1108-(O1108*20%)))</f>
        <v>14400</v>
      </c>
      <c r="W1108" s="17"/>
      <c r="X1108" s="15"/>
      <c r="Y1108" s="18" t="str">
        <f aca="false">VLOOKUP(F1108,'[1]Goa Member''s Details Revised'!$C$2:$AO$7385,12,0)</f>
        <v>last communication 12 membership transferred from Kodaikanal to Goa</v>
      </c>
    </row>
    <row r="1109" customFormat="false" ht="15" hidden="false" customHeight="false" outlineLevel="0" collapsed="false">
      <c r="B1109" s="14" t="n">
        <v>1108</v>
      </c>
      <c r="C1109" s="15"/>
      <c r="D1109" s="15" t="s">
        <v>2613</v>
      </c>
      <c r="E1109" s="15" t="s">
        <v>25</v>
      </c>
      <c r="F1109" s="15" t="s">
        <v>2614</v>
      </c>
      <c r="G1109" s="15"/>
      <c r="H1109" s="16" t="str">
        <f aca="false">VLOOKUP(F1109,'[1]Goa Member''s Details Revised'!$C$2:$AO$7385,2,0)</f>
        <v>PURCHASER</v>
      </c>
      <c r="I1109" s="15" t="n">
        <v>20</v>
      </c>
      <c r="J1109" s="15" t="s">
        <v>651</v>
      </c>
      <c r="K1109" s="15" t="n">
        <v>1985</v>
      </c>
      <c r="L1109" s="16" t="n">
        <f aca="false">VLOOKUP(F1109,'[1]Goa Member''s Details Revised'!$C$2:$AO$7385,9,0)</f>
        <v>2007</v>
      </c>
      <c r="M1109" s="15" t="s">
        <v>2615</v>
      </c>
      <c r="N1109" s="17" t="n">
        <f aca="false">VLOOKUP(F1109,'[1]Goa Member''s Details Revised'!$C$2:$AO$7385,5,0)</f>
        <v>18000</v>
      </c>
      <c r="O1109" s="17" t="n">
        <f aca="false">VLOOKUP(F1109,'[1]Goa Member''s Details Revised'!$C$2:$AO$7385,5,0)</f>
        <v>18000</v>
      </c>
      <c r="P1109" s="17" t="n">
        <v>18000</v>
      </c>
      <c r="Q1109" s="17" t="str">
        <f aca="false">VLOOKUP(F1109,'[1]Goa Member''s Details Revised'!$C$2:$AO$7385,8,0)</f>
        <v>R.M</v>
      </c>
      <c r="R1109" s="17" t="n">
        <f aca="false">+O1109-P1109</f>
        <v>0</v>
      </c>
      <c r="S1109" s="15" t="e">
        <f aca="false">+#REF!-K1109</f>
        <v>#REF!</v>
      </c>
      <c r="T1109" s="17" t="n">
        <f aca="false">IF(Q1109="regular",((P1109-(P1109/99)*S1109)),(P1109-(P1109*20%)))</f>
        <v>14400</v>
      </c>
      <c r="U1109" s="17" t="e">
        <f aca="false">((P1109-(P1109/99)*S1109))</f>
        <v>#REF!</v>
      </c>
      <c r="V1109" s="17" t="n">
        <f aca="false">IF(Q1109="regular",0,(P1109-(O1109*20%)))</f>
        <v>14400</v>
      </c>
      <c r="W1109" s="17"/>
      <c r="X1109" s="15"/>
      <c r="Y1109" s="18" t="str">
        <f aca="false">VLOOKUP(F1109,'[1]Goa Member''s Details Revised'!$C$2:$AO$7385,12,0)</f>
        <v>no reminder so Last Communication Till 2007</v>
      </c>
    </row>
    <row r="1110" customFormat="false" ht="15" hidden="false" customHeight="false" outlineLevel="0" collapsed="false">
      <c r="B1110" s="14" t="n">
        <v>1109</v>
      </c>
      <c r="C1110" s="15"/>
      <c r="D1110" s="15" t="s">
        <v>2616</v>
      </c>
      <c r="E1110" s="15" t="s">
        <v>25</v>
      </c>
      <c r="F1110" s="15" t="s">
        <v>2617</v>
      </c>
      <c r="G1110" s="15"/>
      <c r="H1110" s="16" t="str">
        <f aca="false">VLOOKUP(F1110,'[1]Goa Member''s Details Revised'!$C$2:$AO$7385,2,0)</f>
        <v>PURCHASER</v>
      </c>
      <c r="I1110" s="15" t="n">
        <v>19</v>
      </c>
      <c r="J1110" s="15" t="s">
        <v>651</v>
      </c>
      <c r="K1110" s="15" t="n">
        <v>1985</v>
      </c>
      <c r="L1110" s="16" t="str">
        <f aca="false">VLOOKUP(F1110,'[1]Goa Member''s Details Revised'!$C$2:$AO$7385,9,0)</f>
        <v>Never</v>
      </c>
      <c r="M1110" s="15" t="s">
        <v>2618</v>
      </c>
      <c r="N1110" s="17" t="n">
        <f aca="false">VLOOKUP(F1110,'[1]Goa Member''s Details Revised'!$C$2:$AO$7385,5,0)</f>
        <v>18000</v>
      </c>
      <c r="O1110" s="17" t="n">
        <f aca="false">VLOOKUP(F1110,'[1]Goa Member''s Details Revised'!$C$2:$AO$7385,5,0)</f>
        <v>18000</v>
      </c>
      <c r="P1110" s="17" t="n">
        <v>18000</v>
      </c>
      <c r="Q1110" s="17" t="str">
        <f aca="false">VLOOKUP(F1110,'[1]Goa Member''s Details Revised'!$C$2:$AO$7385,8,0)</f>
        <v>I.R.M</v>
      </c>
      <c r="R1110" s="17" t="n">
        <f aca="false">+O1110-P1110</f>
        <v>0</v>
      </c>
      <c r="S1110" s="15" t="e">
        <f aca="false">+#REF!-K1110</f>
        <v>#REF!</v>
      </c>
      <c r="T1110" s="17" t="n">
        <f aca="false">IF(Q1110="regular",((P1110-(P1110/99)*S1110)),(P1110-(P1110*20%)))</f>
        <v>14400</v>
      </c>
      <c r="U1110" s="17" t="e">
        <f aca="false">((P1110-(P1110/99)*S1110))</f>
        <v>#REF!</v>
      </c>
      <c r="V1110" s="17" t="n">
        <f aca="false">IF(Q1110="regular",0,(P1110-(O1110*20%)))</f>
        <v>14400</v>
      </c>
      <c r="W1110" s="17"/>
      <c r="X1110" s="15"/>
      <c r="Y1110" s="18" t="str">
        <f aca="false">VLOOKUP(F1110,'[1]Goa Member''s Details Revised'!$C$2:$AO$7385,12,0)</f>
        <v>no reminder so Last Communication Till 2013</v>
      </c>
    </row>
    <row r="1111" customFormat="false" ht="30" hidden="false" customHeight="false" outlineLevel="0" collapsed="false">
      <c r="B1111" s="14" t="n">
        <v>1110</v>
      </c>
      <c r="C1111" s="15"/>
      <c r="D1111" s="15" t="s">
        <v>2619</v>
      </c>
      <c r="E1111" s="15" t="s">
        <v>25</v>
      </c>
      <c r="F1111" s="15" t="s">
        <v>2620</v>
      </c>
      <c r="G1111" s="15"/>
      <c r="H1111" s="16" t="str">
        <f aca="false">VLOOKUP(F1111,'[1]Goa Member''s Details Revised'!$C$2:$AO$7385,2,0)</f>
        <v>PURCHASER</v>
      </c>
      <c r="I1111" s="15" t="n">
        <v>23</v>
      </c>
      <c r="J1111" s="15" t="s">
        <v>651</v>
      </c>
      <c r="K1111" s="15" t="n">
        <v>1985</v>
      </c>
      <c r="L1111" s="16" t="str">
        <f aca="false">VLOOKUP(F1111,'[1]Goa Member''s Details Revised'!$C$2:$AO$7385,9,0)</f>
        <v>Never</v>
      </c>
      <c r="M1111" s="15" t="s">
        <v>2621</v>
      </c>
      <c r="N1111" s="17" t="n">
        <f aca="false">VLOOKUP(F1111,'[1]Goa Member''s Details Revised'!$C$2:$AO$7385,5,0)</f>
        <v>18000</v>
      </c>
      <c r="O1111" s="17" t="n">
        <f aca="false">VLOOKUP(F1111,'[1]Goa Member''s Details Revised'!$C$2:$AO$7385,5,0)</f>
        <v>18000</v>
      </c>
      <c r="P1111" s="17" t="n">
        <v>18000</v>
      </c>
      <c r="Q1111" s="17" t="str">
        <f aca="false">VLOOKUP(F1111,'[1]Goa Member''s Details Revised'!$C$2:$AO$7385,8,0)</f>
        <v>R.M</v>
      </c>
      <c r="R1111" s="17" t="n">
        <f aca="false">+O1111-P1111</f>
        <v>0</v>
      </c>
      <c r="S1111" s="15" t="e">
        <f aca="false">+#REF!-K1111</f>
        <v>#REF!</v>
      </c>
      <c r="T1111" s="17" t="n">
        <f aca="false">IF(Q1111="regular",((P1111-(P1111/99)*S1111)),(P1111-(P1111*20%)))</f>
        <v>14400</v>
      </c>
      <c r="U1111" s="17" t="e">
        <f aca="false">((P1111-(P1111/99)*S1111))</f>
        <v>#REF!</v>
      </c>
      <c r="V1111" s="17" t="n">
        <f aca="false">IF(Q1111="regular",0,(P1111-(O1111*20%)))</f>
        <v>14400</v>
      </c>
      <c r="W1111" s="17"/>
      <c r="X1111" s="15"/>
      <c r="Y1111" s="18" t="str">
        <f aca="false">VLOOKUP(F1111,'[1]Goa Member''s Details Revised'!$C$2:$AO$7385,12,0)</f>
        <v>we send last reminder in 2013.then we did not receive any reply</v>
      </c>
    </row>
    <row r="1112" customFormat="false" ht="30" hidden="false" customHeight="false" outlineLevel="0" collapsed="false">
      <c r="B1112" s="14" t="n">
        <v>1111</v>
      </c>
      <c r="C1112" s="15"/>
      <c r="D1112" s="15" t="s">
        <v>2622</v>
      </c>
      <c r="E1112" s="15" t="s">
        <v>25</v>
      </c>
      <c r="F1112" s="15" t="s">
        <v>2623</v>
      </c>
      <c r="G1112" s="15"/>
      <c r="H1112" s="16" t="str">
        <f aca="false">VLOOKUP(F1112,'[1]Goa Member''s Details Revised'!$C$2:$AO$7385,2,0)</f>
        <v>PURCHASER</v>
      </c>
      <c r="I1112" s="15" t="n">
        <v>20</v>
      </c>
      <c r="J1112" s="15" t="s">
        <v>651</v>
      </c>
      <c r="K1112" s="15" t="n">
        <v>1985</v>
      </c>
      <c r="L1112" s="16" t="str">
        <f aca="false">VLOOKUP(F1112,'[1]Goa Member''s Details Revised'!$C$2:$AO$7385,9,0)</f>
        <v>Never</v>
      </c>
      <c r="M1112" s="15" t="s">
        <v>2624</v>
      </c>
      <c r="N1112" s="17" t="n">
        <f aca="false">VLOOKUP(F1112,'[1]Goa Member''s Details Revised'!$C$2:$AO$7385,5,0)</f>
        <v>16000</v>
      </c>
      <c r="O1112" s="17" t="n">
        <f aca="false">VLOOKUP(F1112,'[1]Goa Member''s Details Revised'!$C$2:$AO$7385,5,0)</f>
        <v>16000</v>
      </c>
      <c r="P1112" s="17" t="n">
        <v>16000</v>
      </c>
      <c r="Q1112" s="17" t="str">
        <f aca="false">VLOOKUP(F1112,'[1]Goa Member''s Details Revised'!$C$2:$AO$7385,8,0)</f>
        <v>I.R.M</v>
      </c>
      <c r="R1112" s="17" t="n">
        <f aca="false">+O1112-P1112</f>
        <v>0</v>
      </c>
      <c r="S1112" s="15" t="e">
        <f aca="false">+#REF!-K1112</f>
        <v>#REF!</v>
      </c>
      <c r="T1112" s="17" t="n">
        <f aca="false">IF(Q1112="regular",((P1112-(P1112/99)*S1112)),(P1112-(P1112*20%)))</f>
        <v>12800</v>
      </c>
      <c r="U1112" s="17" t="e">
        <f aca="false">((P1112-(P1112/99)*S1112))</f>
        <v>#REF!</v>
      </c>
      <c r="V1112" s="17" t="n">
        <f aca="false">IF(Q1112="regular",0,(P1112-(O1112*20%)))</f>
        <v>12800</v>
      </c>
      <c r="W1112" s="17"/>
      <c r="X1112" s="15"/>
      <c r="Y1112" s="18" t="str">
        <f aca="false">VLOOKUP(F1112,'[1]Goa Member''s Details Revised'!$C$2:$AO$7385,12,0)</f>
        <v>Last Communication Till 2012, (Authorised Signatory Changed)owner has been expire</v>
      </c>
    </row>
    <row r="1113" customFormat="false" ht="15" hidden="false" customHeight="false" outlineLevel="0" collapsed="false">
      <c r="B1113" s="14" t="n">
        <v>1112</v>
      </c>
      <c r="C1113" s="15"/>
      <c r="D1113" s="15" t="s">
        <v>2625</v>
      </c>
      <c r="E1113" s="15" t="s">
        <v>25</v>
      </c>
      <c r="F1113" s="15" t="s">
        <v>2626</v>
      </c>
      <c r="G1113" s="15"/>
      <c r="H1113" s="16" t="str">
        <f aca="false">VLOOKUP(F1113,'[1]Goa Member''s Details Revised'!$C$2:$AO$7385,2,0)</f>
        <v>PURCHASER</v>
      </c>
      <c r="I1113" s="15" t="n">
        <v>19</v>
      </c>
      <c r="J1113" s="15" t="s">
        <v>651</v>
      </c>
      <c r="K1113" s="15" t="n">
        <v>1985</v>
      </c>
      <c r="L1113" s="16" t="n">
        <f aca="false">VLOOKUP(F1113,'[1]Goa Member''s Details Revised'!$C$2:$AO$7385,9,0)</f>
        <v>2022</v>
      </c>
      <c r="M1113" s="15" t="s">
        <v>2627</v>
      </c>
      <c r="N1113" s="17" t="n">
        <f aca="false">VLOOKUP(F1113,'[1]Goa Member''s Details Revised'!$C$2:$AO$7385,5,0)</f>
        <v>18000</v>
      </c>
      <c r="O1113" s="17" t="n">
        <f aca="false">VLOOKUP(F1113,'[1]Goa Member''s Details Revised'!$C$2:$AO$7385,5,0)</f>
        <v>18000</v>
      </c>
      <c r="P1113" s="17" t="n">
        <v>18000</v>
      </c>
      <c r="Q1113" s="17" t="str">
        <f aca="false">VLOOKUP(F1113,'[1]Goa Member''s Details Revised'!$C$2:$AO$7385,8,0)</f>
        <v>R.M</v>
      </c>
      <c r="R1113" s="17" t="n">
        <f aca="false">+O1113-P1113</f>
        <v>0</v>
      </c>
      <c r="S1113" s="15" t="e">
        <f aca="false">+#REF!-K1113</f>
        <v>#REF!</v>
      </c>
      <c r="T1113" s="17" t="n">
        <f aca="false">IF(Q1113="regular",((P1113-(P1113/99)*S1113)),(P1113-(P1113*20%)))</f>
        <v>14400</v>
      </c>
      <c r="U1113" s="17" t="e">
        <f aca="false">((P1113-(P1113/99)*S1113))</f>
        <v>#REF!</v>
      </c>
      <c r="V1113" s="17" t="n">
        <f aca="false">IF(Q1113="regular",0,(P1113-(O1113*20%)))</f>
        <v>14400</v>
      </c>
      <c r="W1113" s="17"/>
      <c r="X1113" s="15"/>
      <c r="Y1113" s="18" t="str">
        <f aca="false">VLOOKUP(F1113,'[1]Goa Member''s Details Revised'!$C$2:$AO$7385,12,0)</f>
        <v>They are regular member</v>
      </c>
    </row>
    <row r="1114" customFormat="false" ht="30" hidden="false" customHeight="false" outlineLevel="0" collapsed="false">
      <c r="B1114" s="14" t="n">
        <v>1113</v>
      </c>
      <c r="C1114" s="15"/>
      <c r="D1114" s="15" t="s">
        <v>2628</v>
      </c>
      <c r="E1114" s="15" t="s">
        <v>25</v>
      </c>
      <c r="F1114" s="15" t="s">
        <v>2629</v>
      </c>
      <c r="G1114" s="15"/>
      <c r="H1114" s="16" t="str">
        <f aca="false">VLOOKUP(F1114,'[1]Goa Member''s Details Revised'!$C$2:$AO$7385,2,0)</f>
        <v>PURCHASER</v>
      </c>
      <c r="I1114" s="15" t="n">
        <v>24</v>
      </c>
      <c r="J1114" s="15" t="s">
        <v>651</v>
      </c>
      <c r="K1114" s="15" t="n">
        <v>1985</v>
      </c>
      <c r="L1114" s="16" t="str">
        <f aca="false">VLOOKUP(F1114,'[1]Goa Member''s Details Revised'!$C$2:$AO$7385,9,0)</f>
        <v>Never</v>
      </c>
      <c r="M1114" s="15" t="s">
        <v>2630</v>
      </c>
      <c r="N1114" s="17" t="n">
        <f aca="false">VLOOKUP(F1114,'[1]Goa Member''s Details Revised'!$C$2:$AO$7385,5,0)</f>
        <v>13000</v>
      </c>
      <c r="O1114" s="17" t="n">
        <f aca="false">VLOOKUP(F1114,'[1]Goa Member''s Details Revised'!$C$2:$AO$7385,5,0)</f>
        <v>13000</v>
      </c>
      <c r="P1114" s="17" t="n">
        <v>13000</v>
      </c>
      <c r="Q1114" s="17" t="str">
        <f aca="false">VLOOKUP(F1114,'[1]Goa Member''s Details Revised'!$C$2:$AO$7385,8,0)</f>
        <v>I.R.M</v>
      </c>
      <c r="R1114" s="17" t="n">
        <f aca="false">+O1114-P1114</f>
        <v>0</v>
      </c>
      <c r="S1114" s="15" t="e">
        <f aca="false">+#REF!-K1114</f>
        <v>#REF!</v>
      </c>
      <c r="T1114" s="17" t="n">
        <f aca="false">IF(Q1114="regular",((P1114-(P1114/99)*S1114)),(P1114-(P1114*20%)))</f>
        <v>10400</v>
      </c>
      <c r="U1114" s="17" t="e">
        <f aca="false">((P1114-(P1114/99)*S1114))</f>
        <v>#REF!</v>
      </c>
      <c r="V1114" s="17" t="n">
        <f aca="false">IF(Q1114="regular",0,(P1114-(O1114*20%)))</f>
        <v>10400</v>
      </c>
      <c r="W1114" s="17"/>
      <c r="X1114" s="15"/>
      <c r="Y1114" s="18" t="str">
        <f aca="false">VLOOKUP(F1114,'[1]Goa Member''s Details Revised'!$C$2:$AO$7385,12,0)</f>
        <v>we send last reminder in 2012.then we did not receive any reply</v>
      </c>
    </row>
    <row r="1115" customFormat="false" ht="30" hidden="false" customHeight="false" outlineLevel="0" collapsed="false">
      <c r="B1115" s="14" t="n">
        <v>1114</v>
      </c>
      <c r="C1115" s="15"/>
      <c r="D1115" s="15" t="s">
        <v>2631</v>
      </c>
      <c r="E1115" s="15" t="s">
        <v>25</v>
      </c>
      <c r="F1115" s="15" t="s">
        <v>2632</v>
      </c>
      <c r="G1115" s="15"/>
      <c r="H1115" s="16" t="str">
        <f aca="false">VLOOKUP(F1115,'[1]Goa Member''s Details Revised'!$C$2:$AO$7385,2,0)</f>
        <v>PURCHASER</v>
      </c>
      <c r="I1115" s="15" t="n">
        <v>19</v>
      </c>
      <c r="J1115" s="15" t="s">
        <v>651</v>
      </c>
      <c r="K1115" s="15" t="n">
        <v>1985</v>
      </c>
      <c r="L1115" s="16" t="n">
        <f aca="false">VLOOKUP(F1115,'[1]Goa Member''s Details Revised'!$C$2:$AO$7385,9,0)</f>
        <v>2013</v>
      </c>
      <c r="M1115" s="15" t="s">
        <v>2633</v>
      </c>
      <c r="N1115" s="17" t="n">
        <f aca="false">VLOOKUP(F1115,'[1]Goa Member''s Details Revised'!$C$2:$AO$7385,5,0)</f>
        <v>18000</v>
      </c>
      <c r="O1115" s="17" t="n">
        <f aca="false">VLOOKUP(F1115,'[1]Goa Member''s Details Revised'!$C$2:$AO$7385,5,0)</f>
        <v>18000</v>
      </c>
      <c r="P1115" s="17" t="n">
        <v>18000</v>
      </c>
      <c r="Q1115" s="17" t="str">
        <f aca="false">VLOOKUP(F1115,'[1]Goa Member''s Details Revised'!$C$2:$AO$7385,8,0)</f>
        <v>R.M</v>
      </c>
      <c r="R1115" s="17" t="n">
        <f aca="false">+O1115-P1115</f>
        <v>0</v>
      </c>
      <c r="S1115" s="15" t="e">
        <f aca="false">+#REF!-K1115</f>
        <v>#REF!</v>
      </c>
      <c r="T1115" s="17" t="n">
        <f aca="false">IF(Q1115="regular",((P1115-(P1115/99)*S1115)),(P1115-(P1115*20%)))</f>
        <v>14400</v>
      </c>
      <c r="U1115" s="17" t="e">
        <f aca="false">((P1115-(P1115/99)*S1115))</f>
        <v>#REF!</v>
      </c>
      <c r="V1115" s="17" t="n">
        <f aca="false">IF(Q1115="regular",0,(P1115-(O1115*20%)))</f>
        <v>14400</v>
      </c>
      <c r="W1115" s="17"/>
      <c r="X1115" s="15"/>
      <c r="Y1115" s="18" t="str">
        <f aca="false">VLOOKUP(F1115,'[1]Goa Member''s Details Revised'!$C$2:$AO$7385,12,0)</f>
        <v>send perfoma invoice and Last Communication Till 2014, (AMC CORRECTION)</v>
      </c>
    </row>
    <row r="1116" customFormat="false" ht="45" hidden="false" customHeight="false" outlineLevel="0" collapsed="false">
      <c r="B1116" s="14" t="n">
        <v>1115</v>
      </c>
      <c r="C1116" s="15"/>
      <c r="D1116" s="15" t="s">
        <v>2634</v>
      </c>
      <c r="E1116" s="15" t="s">
        <v>25</v>
      </c>
      <c r="F1116" s="15" t="s">
        <v>2635</v>
      </c>
      <c r="G1116" s="15"/>
      <c r="H1116" s="16" t="str">
        <f aca="false">VLOOKUP(F1116,'[1]Goa Member''s Details Revised'!$C$2:$AO$7385,2,0)</f>
        <v>PURCHASER</v>
      </c>
      <c r="I1116" s="15" t="n">
        <v>24</v>
      </c>
      <c r="J1116" s="15" t="s">
        <v>651</v>
      </c>
      <c r="K1116" s="15" t="n">
        <v>1985</v>
      </c>
      <c r="L1116" s="16" t="str">
        <f aca="false">VLOOKUP(F1116,'[1]Goa Member''s Details Revised'!$C$2:$AO$7385,9,0)</f>
        <v>Never</v>
      </c>
      <c r="M1116" s="15" t="s">
        <v>2636</v>
      </c>
      <c r="N1116" s="17" t="n">
        <f aca="false">VLOOKUP(F1116,'[1]Goa Member''s Details Revised'!$C$2:$AO$7385,5,0)</f>
        <v>18000</v>
      </c>
      <c r="O1116" s="17" t="n">
        <f aca="false">VLOOKUP(F1116,'[1]Goa Member''s Details Revised'!$C$2:$AO$7385,5,0)</f>
        <v>18000</v>
      </c>
      <c r="P1116" s="17" t="n">
        <v>18000</v>
      </c>
      <c r="Q1116" s="17" t="str">
        <f aca="false">VLOOKUP(F1116,'[1]Goa Member''s Details Revised'!$C$2:$AO$7385,8,0)</f>
        <v>I.R.M</v>
      </c>
      <c r="R1116" s="17" t="n">
        <f aca="false">+O1116-P1116</f>
        <v>0</v>
      </c>
      <c r="S1116" s="15" t="e">
        <f aca="false">+#REF!-K1116</f>
        <v>#REF!</v>
      </c>
      <c r="T1116" s="17" t="n">
        <f aca="false">IF(Q1116="regular",((P1116-(P1116/99)*S1116)),(P1116-(P1116*20%)))</f>
        <v>14400</v>
      </c>
      <c r="U1116" s="17" t="e">
        <f aca="false">((P1116-(P1116/99)*S1116))</f>
        <v>#REF!</v>
      </c>
      <c r="V1116" s="17" t="n">
        <f aca="false">IF(Q1116="regular",0,(P1116-(O1116*20%)))</f>
        <v>14400</v>
      </c>
      <c r="W1116" s="17"/>
      <c r="X1116" s="15"/>
      <c r="Y1116" s="18" t="str">
        <f aca="false">VLOOKUP(F1116,'[1]Goa Member''s Details Revised'!$C$2:$AO$7385,12,0)</f>
        <v>Last Communication Till 2013
Membership Transferred From Soler General Distributing CO. PVT. LTD. To Pushpa Narendra Karnavati </v>
      </c>
    </row>
    <row r="1117" customFormat="false" ht="30" hidden="false" customHeight="false" outlineLevel="0" collapsed="false">
      <c r="B1117" s="14" t="n">
        <v>1116</v>
      </c>
      <c r="C1117" s="15"/>
      <c r="D1117" s="15" t="s">
        <v>2637</v>
      </c>
      <c r="E1117" s="15" t="s">
        <v>25</v>
      </c>
      <c r="F1117" s="15" t="s">
        <v>2638</v>
      </c>
      <c r="G1117" s="15"/>
      <c r="H1117" s="16" t="str">
        <f aca="false">VLOOKUP(F1117,'[1]Goa Member''s Details Revised'!$C$2:$AO$7385,2,0)</f>
        <v>PURCHASER</v>
      </c>
      <c r="I1117" s="15" t="n">
        <v>24</v>
      </c>
      <c r="J1117" s="15" t="s">
        <v>651</v>
      </c>
      <c r="K1117" s="15" t="n">
        <v>1985</v>
      </c>
      <c r="L1117" s="16" t="n">
        <f aca="false">VLOOKUP(F1117,'[1]Goa Member''s Details Revised'!$C$2:$AO$7385,9,0)</f>
        <v>2011</v>
      </c>
      <c r="M1117" s="15" t="s">
        <v>2639</v>
      </c>
      <c r="N1117" s="17" t="n">
        <f aca="false">VLOOKUP(F1117,'[1]Goa Member''s Details Revised'!$C$2:$AO$7385,5,0)</f>
        <v>18000</v>
      </c>
      <c r="O1117" s="17" t="n">
        <f aca="false">VLOOKUP(F1117,'[1]Goa Member''s Details Revised'!$C$2:$AO$7385,5,0)</f>
        <v>18000</v>
      </c>
      <c r="P1117" s="17" t="n">
        <v>18000</v>
      </c>
      <c r="Q1117" s="17" t="str">
        <f aca="false">VLOOKUP(F1117,'[1]Goa Member''s Details Revised'!$C$2:$AO$7385,8,0)</f>
        <v>R.M</v>
      </c>
      <c r="R1117" s="17" t="n">
        <f aca="false">+O1117-P1117</f>
        <v>0</v>
      </c>
      <c r="S1117" s="15" t="e">
        <f aca="false">+#REF!-K1117</f>
        <v>#REF!</v>
      </c>
      <c r="T1117" s="17" t="n">
        <f aca="false">IF(Q1117="regular",((P1117-(P1117/99)*S1117)),(P1117-(P1117*20%)))</f>
        <v>14400</v>
      </c>
      <c r="U1117" s="17" t="e">
        <f aca="false">((P1117-(P1117/99)*S1117))</f>
        <v>#REF!</v>
      </c>
      <c r="V1117" s="17" t="n">
        <f aca="false">IF(Q1117="regular",0,(P1117-(O1117*20%)))</f>
        <v>14400</v>
      </c>
      <c r="W1117" s="17"/>
      <c r="X1117" s="15"/>
      <c r="Y1117" s="18" t="str">
        <f aca="false">VLOOKUP(F1117,'[1]Goa Member''s Details Revised'!$C$2:$AO$7385,12,0)</f>
        <v>we send last reminder on 1/04/2018 regarding for his pending dues of Amc.</v>
      </c>
    </row>
    <row r="1118" customFormat="false" ht="15" hidden="false" customHeight="false" outlineLevel="0" collapsed="false">
      <c r="B1118" s="14" t="n">
        <v>1117</v>
      </c>
      <c r="C1118" s="15"/>
      <c r="D1118" s="15" t="s">
        <v>2640</v>
      </c>
      <c r="E1118" s="15" t="s">
        <v>25</v>
      </c>
      <c r="F1118" s="15" t="s">
        <v>2641</v>
      </c>
      <c r="G1118" s="15"/>
      <c r="H1118" s="16" t="str">
        <f aca="false">VLOOKUP(F1118,'[1]Goa Member''s Details Revised'!$C$2:$AO$7385,2,0)</f>
        <v>PURCHASER</v>
      </c>
      <c r="I1118" s="15" t="n">
        <v>22</v>
      </c>
      <c r="J1118" s="15" t="s">
        <v>651</v>
      </c>
      <c r="K1118" s="15" t="n">
        <v>1985</v>
      </c>
      <c r="L1118" s="16" t="n">
        <f aca="false">VLOOKUP(F1118,'[1]Goa Member''s Details Revised'!$C$2:$AO$7385,9,0)</f>
        <v>2012</v>
      </c>
      <c r="M1118" s="15" t="s">
        <v>2642</v>
      </c>
      <c r="N1118" s="17" t="n">
        <f aca="false">VLOOKUP(F1118,'[1]Goa Member''s Details Revised'!$C$2:$AO$7385,5,0)</f>
        <v>18000</v>
      </c>
      <c r="O1118" s="17" t="n">
        <f aca="false">VLOOKUP(F1118,'[1]Goa Member''s Details Revised'!$C$2:$AO$7385,5,0)</f>
        <v>18000</v>
      </c>
      <c r="P1118" s="17" t="n">
        <v>18000</v>
      </c>
      <c r="Q1118" s="17" t="str">
        <f aca="false">VLOOKUP(F1118,'[1]Goa Member''s Details Revised'!$C$2:$AO$7385,8,0)</f>
        <v>R.M</v>
      </c>
      <c r="R1118" s="17" t="n">
        <f aca="false">+O1118-P1118</f>
        <v>0</v>
      </c>
      <c r="S1118" s="15" t="e">
        <f aca="false">+#REF!-K1118</f>
        <v>#REF!</v>
      </c>
      <c r="T1118" s="17" t="n">
        <f aca="false">IF(Q1118="regular",((P1118-(P1118/99)*S1118)),(P1118-(P1118*20%)))</f>
        <v>14400</v>
      </c>
      <c r="U1118" s="17" t="e">
        <f aca="false">((P1118-(P1118/99)*S1118))</f>
        <v>#REF!</v>
      </c>
      <c r="V1118" s="17" t="n">
        <f aca="false">IF(Q1118="regular",0,(P1118-(O1118*20%)))</f>
        <v>14400</v>
      </c>
      <c r="W1118" s="17"/>
      <c r="X1118" s="15"/>
      <c r="Y1118" s="18" t="str">
        <f aca="false">VLOOKUP(F1118,'[1]Goa Member''s Details Revised'!$C$2:$AO$7385,12,0)</f>
        <v>No Reminder send so  Last Communication Till 2012</v>
      </c>
    </row>
    <row r="1119" customFormat="false" ht="30" hidden="false" customHeight="false" outlineLevel="0" collapsed="false">
      <c r="B1119" s="14" t="n">
        <v>1118</v>
      </c>
      <c r="C1119" s="15"/>
      <c r="D1119" s="15" t="s">
        <v>2643</v>
      </c>
      <c r="E1119" s="15" t="s">
        <v>25</v>
      </c>
      <c r="F1119" s="15" t="s">
        <v>2644</v>
      </c>
      <c r="G1119" s="15"/>
      <c r="H1119" s="16" t="str">
        <f aca="false">VLOOKUP(F1119,'[1]Goa Member''s Details Revised'!$C$2:$AO$7385,2,0)</f>
        <v>PURCHASER</v>
      </c>
      <c r="I1119" s="15" t="n">
        <v>20</v>
      </c>
      <c r="J1119" s="15" t="s">
        <v>651</v>
      </c>
      <c r="K1119" s="15" t="n">
        <v>1985</v>
      </c>
      <c r="L1119" s="16" t="str">
        <f aca="false">VLOOKUP(F1119,'[1]Goa Member''s Details Revised'!$C$2:$AO$7385,9,0)</f>
        <v>Never</v>
      </c>
      <c r="M1119" s="15" t="s">
        <v>2645</v>
      </c>
      <c r="N1119" s="17" t="n">
        <f aca="false">VLOOKUP(F1119,'[1]Goa Member''s Details Revised'!$C$2:$AO$7385,5,0)</f>
        <v>15500</v>
      </c>
      <c r="O1119" s="17" t="n">
        <f aca="false">VLOOKUP(F1119,'[1]Goa Member''s Details Revised'!$C$2:$AO$7385,5,0)</f>
        <v>15500</v>
      </c>
      <c r="P1119" s="17" t="n">
        <v>15500</v>
      </c>
      <c r="Q1119" s="17" t="str">
        <f aca="false">VLOOKUP(F1119,'[1]Goa Member''s Details Revised'!$C$2:$AO$7385,8,0)</f>
        <v>I.R.M</v>
      </c>
      <c r="R1119" s="17" t="n">
        <f aca="false">+O1119-P1119</f>
        <v>0</v>
      </c>
      <c r="S1119" s="15" t="e">
        <f aca="false">+#REF!-K1119</f>
        <v>#REF!</v>
      </c>
      <c r="T1119" s="17" t="n">
        <f aca="false">IF(Q1119="regular",((P1119-(P1119/99)*S1119)),(P1119-(P1119*20%)))</f>
        <v>12400</v>
      </c>
      <c r="U1119" s="17" t="e">
        <f aca="false">((P1119-(P1119/99)*S1119))</f>
        <v>#REF!</v>
      </c>
      <c r="V1119" s="17" t="n">
        <f aca="false">IF(Q1119="regular",0,(P1119-(O1119*20%)))</f>
        <v>12400</v>
      </c>
      <c r="W1119" s="17"/>
      <c r="X1119" s="15"/>
      <c r="Y1119" s="18" t="str">
        <f aca="false">VLOOKUP(F1119,'[1]Goa Member''s Details Revised'!$C$2:$AO$7385,12,0)</f>
        <v>we send last reminder in 2013.then we did not receive any reply</v>
      </c>
    </row>
    <row r="1120" customFormat="false" ht="30" hidden="false" customHeight="false" outlineLevel="0" collapsed="false">
      <c r="B1120" s="14" t="n">
        <v>1119</v>
      </c>
      <c r="C1120" s="15"/>
      <c r="D1120" s="15" t="s">
        <v>2646</v>
      </c>
      <c r="E1120" s="15" t="s">
        <v>25</v>
      </c>
      <c r="F1120" s="15" t="s">
        <v>2647</v>
      </c>
      <c r="G1120" s="15"/>
      <c r="H1120" s="16" t="str">
        <f aca="false">VLOOKUP(F1120,'[1]Goa Member''s Details Revised'!$C$2:$AO$7385,2,0)</f>
        <v>Purchaser</v>
      </c>
      <c r="I1120" s="15" t="n">
        <v>20</v>
      </c>
      <c r="J1120" s="15" t="s">
        <v>651</v>
      </c>
      <c r="K1120" s="15" t="n">
        <v>1985</v>
      </c>
      <c r="L1120" s="16" t="str">
        <f aca="false">VLOOKUP(F1120,'[1]Goa Member''s Details Revised'!$C$2:$AO$7385,9,0)</f>
        <v>Never</v>
      </c>
      <c r="M1120" s="15" t="s">
        <v>2648</v>
      </c>
      <c r="N1120" s="17" t="n">
        <f aca="false">VLOOKUP(F1120,'[1]Goa Member''s Details Revised'!$C$2:$AO$7385,5,0)</f>
        <v>13500</v>
      </c>
      <c r="O1120" s="17" t="n">
        <f aca="false">VLOOKUP(F1120,'[1]Goa Member''s Details Revised'!$C$2:$AO$7385,5,0)</f>
        <v>13500</v>
      </c>
      <c r="P1120" s="17" t="n">
        <v>13500</v>
      </c>
      <c r="Q1120" s="17" t="str">
        <f aca="false">VLOOKUP(F1120,'[1]Goa Member''s Details Revised'!$C$2:$AO$7385,8,0)</f>
        <v>I.R.M</v>
      </c>
      <c r="R1120" s="17" t="n">
        <f aca="false">+O1120-P1120</f>
        <v>0</v>
      </c>
      <c r="S1120" s="15" t="e">
        <f aca="false">+#REF!-K1120</f>
        <v>#REF!</v>
      </c>
      <c r="T1120" s="17" t="n">
        <f aca="false">IF(Q1120="regular",((P1120-(P1120/99)*S1120)),(P1120-(P1120*20%)))</f>
        <v>10800</v>
      </c>
      <c r="U1120" s="17" t="e">
        <f aca="false">((P1120-(P1120/99)*S1120))</f>
        <v>#REF!</v>
      </c>
      <c r="V1120" s="17" t="n">
        <f aca="false">IF(Q1120="regular",0,(P1120-(O1120*20%)))</f>
        <v>10800</v>
      </c>
      <c r="W1120" s="17"/>
      <c r="X1120" s="15"/>
      <c r="Y1120" s="18" t="str">
        <f aca="false">VLOOKUP(F1120,'[1]Goa Member''s Details Revised'!$C$2:$AO$7385,12,0)</f>
        <v>we send last reminder in 2013.then we did not receive any reply</v>
      </c>
    </row>
    <row r="1121" customFormat="false" ht="15" hidden="false" customHeight="false" outlineLevel="0" collapsed="false">
      <c r="B1121" s="14" t="n">
        <v>1120</v>
      </c>
      <c r="C1121" s="15"/>
      <c r="D1121" s="15" t="s">
        <v>2649</v>
      </c>
      <c r="E1121" s="15" t="s">
        <v>25</v>
      </c>
      <c r="F1121" s="15" t="s">
        <v>2650</v>
      </c>
      <c r="G1121" s="15"/>
      <c r="H1121" s="16" t="str">
        <f aca="false">VLOOKUP(F1121,'[1]Goa Member''s Details Revised'!$C$2:$AO$7385,2,0)</f>
        <v>PURCHASER</v>
      </c>
      <c r="I1121" s="15" t="n">
        <v>26</v>
      </c>
      <c r="J1121" s="15" t="s">
        <v>651</v>
      </c>
      <c r="K1121" s="15" t="n">
        <v>1985</v>
      </c>
      <c r="L1121" s="16" t="str">
        <f aca="false">VLOOKUP(F1121,'[1]Goa Member''s Details Revised'!$C$2:$AO$7385,9,0)</f>
        <v>Never</v>
      </c>
      <c r="M1121" s="15" t="s">
        <v>2651</v>
      </c>
      <c r="N1121" s="17" t="n">
        <f aca="false">VLOOKUP(F1121,'[1]Goa Member''s Details Revised'!$C$2:$AO$7385,5,0)</f>
        <v>18000</v>
      </c>
      <c r="O1121" s="17" t="n">
        <f aca="false">VLOOKUP(F1121,'[1]Goa Member''s Details Revised'!$C$2:$AO$7385,5,0)</f>
        <v>18000</v>
      </c>
      <c r="P1121" s="17" t="n">
        <v>18000</v>
      </c>
      <c r="Q1121" s="17" t="str">
        <f aca="false">VLOOKUP(F1121,'[1]Goa Member''s Details Revised'!$C$2:$AO$7385,8,0)</f>
        <v>I.R.M</v>
      </c>
      <c r="R1121" s="17" t="n">
        <f aca="false">+O1121-P1121</f>
        <v>0</v>
      </c>
      <c r="S1121" s="15" t="e">
        <f aca="false">+#REF!-K1121</f>
        <v>#REF!</v>
      </c>
      <c r="T1121" s="17" t="n">
        <f aca="false">IF(Q1121="regular",((P1121-(P1121/99)*S1121)),(P1121-(P1121*20%)))</f>
        <v>14400</v>
      </c>
      <c r="U1121" s="17" t="e">
        <f aca="false">((P1121-(P1121/99)*S1121))</f>
        <v>#REF!</v>
      </c>
      <c r="V1121" s="17" t="n">
        <f aca="false">IF(Q1121="regular",0,(P1121-(O1121*20%)))</f>
        <v>14400</v>
      </c>
      <c r="W1121" s="17"/>
      <c r="X1121" s="15"/>
      <c r="Y1121" s="18" t="str">
        <f aca="false">VLOOKUP(F1121,'[1]Goa Member''s Details Revised'!$C$2:$AO$7385,12,0)</f>
        <v>Letter Sent, Last Communication Till 2013</v>
      </c>
    </row>
    <row r="1122" customFormat="false" ht="30" hidden="false" customHeight="false" outlineLevel="0" collapsed="false">
      <c r="B1122" s="14" t="n">
        <v>1121</v>
      </c>
      <c r="C1122" s="15"/>
      <c r="D1122" s="15" t="s">
        <v>2652</v>
      </c>
      <c r="E1122" s="15" t="s">
        <v>25</v>
      </c>
      <c r="F1122" s="15" t="s">
        <v>2653</v>
      </c>
      <c r="G1122" s="15"/>
      <c r="H1122" s="16" t="str">
        <f aca="false">VLOOKUP(F1122,'[1]Goa Member''s Details Revised'!$C$2:$AO$7385,2,0)</f>
        <v>Purchaser</v>
      </c>
      <c r="I1122" s="15" t="n">
        <v>26</v>
      </c>
      <c r="J1122" s="15" t="s">
        <v>651</v>
      </c>
      <c r="K1122" s="15" t="n">
        <v>1985</v>
      </c>
      <c r="L1122" s="16" t="str">
        <f aca="false">VLOOKUP(F1122,'[1]Goa Member''s Details Revised'!$C$2:$AO$7385,9,0)</f>
        <v>Never</v>
      </c>
      <c r="M1122" s="15" t="s">
        <v>2654</v>
      </c>
      <c r="N1122" s="17" t="n">
        <f aca="false">VLOOKUP(F1122,'[1]Goa Member''s Details Revised'!$C$2:$AO$7385,5,0)</f>
        <v>18000</v>
      </c>
      <c r="O1122" s="17" t="n">
        <f aca="false">VLOOKUP(F1122,'[1]Goa Member''s Details Revised'!$C$2:$AO$7385,5,0)</f>
        <v>18000</v>
      </c>
      <c r="P1122" s="17" t="n">
        <f aca="false">VLOOKUP(F1122,'[1]Goa Member''s Details Revised'!$C$2:$AO$7385,6,0)</f>
        <v>18000</v>
      </c>
      <c r="Q1122" s="17" t="str">
        <f aca="false">VLOOKUP(F1122,'[1]Goa Member''s Details Revised'!$C$2:$AO$7385,8,0)</f>
        <v>I.R.M</v>
      </c>
      <c r="R1122" s="17" t="n">
        <f aca="false">+O1122-P1122</f>
        <v>0</v>
      </c>
      <c r="S1122" s="15" t="e">
        <f aca="false">+#REF!-K1122</f>
        <v>#REF!</v>
      </c>
      <c r="T1122" s="17" t="n">
        <f aca="false">IF(Q1122="regular",((P1122-(P1122/99)*S1122)),(P1122-(P1122*20%)))</f>
        <v>14400</v>
      </c>
      <c r="U1122" s="17" t="e">
        <f aca="false">((P1122-(P1122/99)*S1122))</f>
        <v>#REF!</v>
      </c>
      <c r="V1122" s="17" t="n">
        <f aca="false">IF(Q1122="regular",0,(P1122-(O1122*20%)))</f>
        <v>14400</v>
      </c>
      <c r="W1122" s="17"/>
      <c r="X1122" s="15"/>
      <c r="Y1122" s="18" t="str">
        <f aca="false">VLOOKUP(F1122,'[1]Goa Member''s Details Revised'!$C$2:$AO$7385,12,0)</f>
        <v>last communication 12 membership transferred from Kodaikanal to Goa</v>
      </c>
    </row>
    <row r="1123" customFormat="false" ht="15" hidden="false" customHeight="false" outlineLevel="0" collapsed="false">
      <c r="B1123" s="14" t="n">
        <v>1122</v>
      </c>
      <c r="C1123" s="15"/>
      <c r="D1123" s="15" t="s">
        <v>2655</v>
      </c>
      <c r="E1123" s="15" t="s">
        <v>25</v>
      </c>
      <c r="F1123" s="15" t="s">
        <v>2656</v>
      </c>
      <c r="G1123" s="15"/>
      <c r="H1123" s="16" t="str">
        <f aca="false">VLOOKUP(F1123,'[1]Goa Member''s Details Revised'!$C$2:$AO$7385,2,0)</f>
        <v>Purchaser</v>
      </c>
      <c r="I1123" s="15" t="n">
        <v>26</v>
      </c>
      <c r="J1123" s="15" t="s">
        <v>651</v>
      </c>
      <c r="K1123" s="15" t="n">
        <v>1985</v>
      </c>
      <c r="L1123" s="16" t="str">
        <f aca="false">VLOOKUP(F1123,'[1]Goa Member''s Details Revised'!$C$2:$AO$7385,9,0)</f>
        <v>Never</v>
      </c>
      <c r="M1123" s="15" t="s">
        <v>2657</v>
      </c>
      <c r="N1123" s="17" t="n">
        <f aca="false">VLOOKUP(F1123,'[1]Goa Member''s Details Revised'!$C$2:$AO$7385,5,0)</f>
        <v>11000</v>
      </c>
      <c r="O1123" s="17" t="n">
        <f aca="false">VLOOKUP(F1123,'[1]Goa Member''s Details Revised'!$C$2:$AO$7385,5,0)</f>
        <v>11000</v>
      </c>
      <c r="P1123" s="17" t="n">
        <v>11000</v>
      </c>
      <c r="Q1123" s="17" t="str">
        <f aca="false">VLOOKUP(F1123,'[1]Goa Member''s Details Revised'!$C$2:$AO$7385,8,0)</f>
        <v>I.R.M</v>
      </c>
      <c r="R1123" s="17" t="n">
        <f aca="false">+O1123-P1123</f>
        <v>0</v>
      </c>
      <c r="S1123" s="15" t="e">
        <f aca="false">+#REF!-K1123</f>
        <v>#REF!</v>
      </c>
      <c r="T1123" s="17" t="n">
        <f aca="false">IF(Q1123="regular",((P1123-(P1123/99)*S1123)),(P1123-(P1123*20%)))</f>
        <v>8800</v>
      </c>
      <c r="U1123" s="17" t="e">
        <f aca="false">((P1123-(P1123/99)*S1123))</f>
        <v>#REF!</v>
      </c>
      <c r="V1123" s="17" t="n">
        <f aca="false">IF(Q1123="regular",0,(P1123-(O1123*20%)))</f>
        <v>8800</v>
      </c>
      <c r="W1123" s="17"/>
      <c r="X1123" s="15"/>
      <c r="Y1123" s="18" t="str">
        <f aca="false">VLOOKUP(F1123,'[1]Goa Member''s Details Revised'!$C$2:$AO$7385,12,0)</f>
        <v>last communication 1989</v>
      </c>
    </row>
    <row r="1124" customFormat="false" ht="15" hidden="false" customHeight="false" outlineLevel="0" collapsed="false">
      <c r="B1124" s="14" t="n">
        <v>1123</v>
      </c>
      <c r="C1124" s="15"/>
      <c r="D1124" s="15" t="s">
        <v>2658</v>
      </c>
      <c r="E1124" s="15" t="s">
        <v>25</v>
      </c>
      <c r="F1124" s="15" t="s">
        <v>2659</v>
      </c>
      <c r="G1124" s="15"/>
      <c r="H1124" s="16" t="str">
        <f aca="false">VLOOKUP(F1124,'[1]Goa Member''s Details Revised'!$C$2:$AO$7385,2,0)</f>
        <v>Purchaser</v>
      </c>
      <c r="I1124" s="15" t="n">
        <v>22</v>
      </c>
      <c r="J1124" s="15" t="s">
        <v>651</v>
      </c>
      <c r="K1124" s="15" t="n">
        <v>1985</v>
      </c>
      <c r="L1124" s="16" t="str">
        <f aca="false">VLOOKUP(F1124,'[1]Goa Member''s Details Revised'!$C$2:$AO$7385,9,0)</f>
        <v>Never</v>
      </c>
      <c r="M1124" s="15" t="s">
        <v>2660</v>
      </c>
      <c r="N1124" s="17" t="n">
        <f aca="false">VLOOKUP(F1124,'[1]Goa Member''s Details Revised'!$C$2:$AO$7385,5,0)</f>
        <v>13000</v>
      </c>
      <c r="O1124" s="17" t="n">
        <f aca="false">VLOOKUP(F1124,'[1]Goa Member''s Details Revised'!$C$2:$AO$7385,5,0)</f>
        <v>13000</v>
      </c>
      <c r="P1124" s="17" t="n">
        <v>13000</v>
      </c>
      <c r="Q1124" s="17" t="str">
        <f aca="false">VLOOKUP(F1124,'[1]Goa Member''s Details Revised'!$C$2:$AO$7385,8,0)</f>
        <v>Miss</v>
      </c>
      <c r="R1124" s="17" t="n">
        <f aca="false">+O1124-P1124</f>
        <v>0</v>
      </c>
      <c r="S1124" s="15" t="e">
        <f aca="false">+#REF!-K1124</f>
        <v>#REF!</v>
      </c>
      <c r="T1124" s="17" t="n">
        <f aca="false">IF(Q1124="regular",((P1124-(P1124/99)*S1124)),(P1124-(P1124*20%)))</f>
        <v>10400</v>
      </c>
      <c r="U1124" s="17" t="e">
        <f aca="false">((P1124-(P1124/99)*S1124))</f>
        <v>#REF!</v>
      </c>
      <c r="V1124" s="17" t="n">
        <f aca="false">IF(Q1124="regular",0,(P1124-(O1124*20%)))</f>
        <v>10400</v>
      </c>
      <c r="W1124" s="17"/>
      <c r="X1124" s="15"/>
      <c r="Y1124" s="18" t="str">
        <f aca="false">VLOOKUP(F1124,'[1]Goa Member''s Details Revised'!$C$2:$AO$7385,12,0)</f>
        <v>Letter undelivered, no documents is in file, </v>
      </c>
    </row>
    <row r="1125" customFormat="false" ht="15" hidden="false" customHeight="false" outlineLevel="0" collapsed="false">
      <c r="B1125" s="14" t="n">
        <v>1124</v>
      </c>
      <c r="C1125" s="15"/>
      <c r="D1125" s="15" t="s">
        <v>2661</v>
      </c>
      <c r="E1125" s="15" t="s">
        <v>25</v>
      </c>
      <c r="F1125" s="15" t="s">
        <v>2662</v>
      </c>
      <c r="G1125" s="15"/>
      <c r="H1125" s="16" t="str">
        <f aca="false">VLOOKUP(F1125,'[1]Goa Member''s Details Revised'!$C$2:$AO$7385,2,0)</f>
        <v>PURCHASER</v>
      </c>
      <c r="I1125" s="15" t="n">
        <v>26</v>
      </c>
      <c r="J1125" s="15" t="s">
        <v>651</v>
      </c>
      <c r="K1125" s="15" t="n">
        <v>1985</v>
      </c>
      <c r="L1125" s="16" t="str">
        <f aca="false">VLOOKUP(F1125,'[1]Goa Member''s Details Revised'!$C$2:$AO$7385,9,0)</f>
        <v>Never</v>
      </c>
      <c r="M1125" s="15" t="s">
        <v>2663</v>
      </c>
      <c r="N1125" s="17" t="n">
        <f aca="false">VLOOKUP(F1125,'[1]Goa Member''s Details Revised'!$C$2:$AO$7385,5,0)</f>
        <v>18000</v>
      </c>
      <c r="O1125" s="17" t="n">
        <f aca="false">VLOOKUP(F1125,'[1]Goa Member''s Details Revised'!$C$2:$AO$7385,5,0)</f>
        <v>18000</v>
      </c>
      <c r="P1125" s="17" t="n">
        <v>18000</v>
      </c>
      <c r="Q1125" s="17" t="str">
        <f aca="false">VLOOKUP(F1125,'[1]Goa Member''s Details Revised'!$C$2:$AO$7385,8,0)</f>
        <v>I.R.M</v>
      </c>
      <c r="R1125" s="17" t="n">
        <f aca="false">+O1125-P1125</f>
        <v>0</v>
      </c>
      <c r="S1125" s="15" t="e">
        <f aca="false">+#REF!-K1125</f>
        <v>#REF!</v>
      </c>
      <c r="T1125" s="17" t="n">
        <f aca="false">IF(Q1125="regular",((P1125-(P1125/99)*S1125)),(P1125-(P1125*20%)))</f>
        <v>14400</v>
      </c>
      <c r="U1125" s="17" t="e">
        <f aca="false">((P1125-(P1125/99)*S1125))</f>
        <v>#REF!</v>
      </c>
      <c r="V1125" s="17" t="n">
        <f aca="false">IF(Q1125="regular",0,(P1125-(O1125*20%)))</f>
        <v>14400</v>
      </c>
      <c r="W1125" s="17"/>
      <c r="X1125" s="15"/>
      <c r="Y1125" s="18" t="str">
        <f aca="false">VLOOKUP(F1125,'[1]Goa Member''s Details Revised'!$C$2:$AO$7385,12,0)</f>
        <v>no reminder so Last Communication Till 2013</v>
      </c>
    </row>
    <row r="1126" customFormat="false" ht="15" hidden="false" customHeight="false" outlineLevel="0" collapsed="false">
      <c r="B1126" s="14" t="n">
        <v>1125</v>
      </c>
      <c r="C1126" s="15"/>
      <c r="D1126" s="15" t="s">
        <v>2664</v>
      </c>
      <c r="E1126" s="15" t="s">
        <v>25</v>
      </c>
      <c r="F1126" s="15" t="s">
        <v>2665</v>
      </c>
      <c r="G1126" s="15"/>
      <c r="H1126" s="16" t="str">
        <f aca="false">VLOOKUP(F1126,'[1]Goa Member''s Details Revised'!$C$2:$AO$7385,2,0)</f>
        <v>Purchaser</v>
      </c>
      <c r="I1126" s="15" t="n">
        <v>26</v>
      </c>
      <c r="J1126" s="15" t="s">
        <v>651</v>
      </c>
      <c r="K1126" s="15" t="n">
        <v>1985</v>
      </c>
      <c r="L1126" s="16" t="str">
        <f aca="false">VLOOKUP(F1126,'[1]Goa Member''s Details Revised'!$C$2:$AO$7385,9,0)</f>
        <v>Never</v>
      </c>
      <c r="M1126" s="15" t="s">
        <v>2666</v>
      </c>
      <c r="N1126" s="17" t="n">
        <f aca="false">VLOOKUP(F1126,'[1]Goa Member''s Details Revised'!$C$2:$AO$7385,5,0)</f>
        <v>18000</v>
      </c>
      <c r="O1126" s="17" t="n">
        <f aca="false">VLOOKUP(F1126,'[1]Goa Member''s Details Revised'!$C$2:$AO$7385,5,0)</f>
        <v>18000</v>
      </c>
      <c r="P1126" s="17" t="n">
        <f aca="false">VLOOKUP(F1126,'[1]Goa Member''s Details Revised'!$C$2:$AO$7385,6,0)</f>
        <v>18000</v>
      </c>
      <c r="Q1126" s="17" t="str">
        <f aca="false">VLOOKUP(F1126,'[1]Goa Member''s Details Revised'!$C$2:$AO$7385,8,0)</f>
        <v>I.R.M</v>
      </c>
      <c r="R1126" s="17" t="n">
        <f aca="false">+O1126-P1126</f>
        <v>0</v>
      </c>
      <c r="S1126" s="15" t="e">
        <f aca="false">+#REF!-K1126</f>
        <v>#REF!</v>
      </c>
      <c r="T1126" s="17" t="n">
        <f aca="false">IF(Q1126="regular",((P1126-(P1126/99)*S1126)),(P1126-(P1126*20%)))</f>
        <v>14400</v>
      </c>
      <c r="U1126" s="17" t="e">
        <f aca="false">((P1126-(P1126/99)*S1126))</f>
        <v>#REF!</v>
      </c>
      <c r="V1126" s="17" t="n">
        <f aca="false">IF(Q1126="regular",0,(P1126-(O1126*20%)))</f>
        <v>14400</v>
      </c>
      <c r="W1126" s="17"/>
      <c r="X1126" s="15"/>
      <c r="Y1126" s="18" t="str">
        <f aca="false">VLOOKUP(F1126,'[1]Goa Member''s Details Revised'!$C$2:$AO$7385,12,0)</f>
        <v>cancelled on 27-02-2023</v>
      </c>
    </row>
    <row r="1127" customFormat="false" ht="15" hidden="false" customHeight="false" outlineLevel="0" collapsed="false">
      <c r="B1127" s="14" t="n">
        <v>1126</v>
      </c>
      <c r="C1127" s="15"/>
      <c r="D1127" s="15" t="s">
        <v>2667</v>
      </c>
      <c r="E1127" s="15" t="s">
        <v>25</v>
      </c>
      <c r="F1127" s="15" t="s">
        <v>2668</v>
      </c>
      <c r="G1127" s="15"/>
      <c r="H1127" s="16" t="str">
        <f aca="false">VLOOKUP(F1127,'[1]Goa Member''s Details Revised'!$C$2:$AO$7385,2,0)</f>
        <v>PURCHASER</v>
      </c>
      <c r="I1127" s="15" t="n">
        <v>26</v>
      </c>
      <c r="J1127" s="15" t="s">
        <v>651</v>
      </c>
      <c r="K1127" s="15" t="n">
        <v>1985</v>
      </c>
      <c r="L1127" s="16" t="str">
        <f aca="false">VLOOKUP(F1127,'[1]Goa Member''s Details Revised'!$C$2:$AO$7385,9,0)</f>
        <v>Never</v>
      </c>
      <c r="M1127" s="15" t="s">
        <v>2669</v>
      </c>
      <c r="N1127" s="17" t="n">
        <f aca="false">VLOOKUP(F1127,'[1]Goa Member''s Details Revised'!$C$2:$AO$7385,5,0)</f>
        <v>18000</v>
      </c>
      <c r="O1127" s="17" t="n">
        <f aca="false">VLOOKUP(F1127,'[1]Goa Member''s Details Revised'!$C$2:$AO$7385,5,0)</f>
        <v>18000</v>
      </c>
      <c r="P1127" s="17" t="n">
        <v>18000</v>
      </c>
      <c r="Q1127" s="17" t="str">
        <f aca="false">VLOOKUP(F1127,'[1]Goa Member''s Details Revised'!$C$2:$AO$7385,8,0)</f>
        <v>I.R.M</v>
      </c>
      <c r="R1127" s="17" t="n">
        <f aca="false">+O1127-P1127</f>
        <v>0</v>
      </c>
      <c r="S1127" s="15" t="e">
        <f aca="false">+#REF!-K1127</f>
        <v>#REF!</v>
      </c>
      <c r="T1127" s="17" t="n">
        <f aca="false">IF(Q1127="regular",((P1127-(P1127/99)*S1127)),(P1127-(P1127*20%)))</f>
        <v>14400</v>
      </c>
      <c r="U1127" s="17" t="e">
        <f aca="false">((P1127-(P1127/99)*S1127))</f>
        <v>#REF!</v>
      </c>
      <c r="V1127" s="17" t="n">
        <f aca="false">IF(Q1127="regular",0,(P1127-(O1127*20%)))</f>
        <v>14400</v>
      </c>
      <c r="W1127" s="17"/>
      <c r="X1127" s="15"/>
      <c r="Y1127" s="18" t="str">
        <f aca="false">VLOOKUP(F1127,'[1]Goa Member''s Details Revised'!$C$2:$AO$7385,12,0)</f>
        <v>Last Communication Till 2012</v>
      </c>
    </row>
    <row r="1128" customFormat="false" ht="15" hidden="false" customHeight="false" outlineLevel="0" collapsed="false">
      <c r="B1128" s="14" t="n">
        <v>1127</v>
      </c>
      <c r="C1128" s="15"/>
      <c r="D1128" s="15" t="s">
        <v>2670</v>
      </c>
      <c r="E1128" s="15" t="s">
        <v>25</v>
      </c>
      <c r="F1128" s="15" t="s">
        <v>2671</v>
      </c>
      <c r="G1128" s="15"/>
      <c r="H1128" s="16" t="str">
        <f aca="false">VLOOKUP(F1128,'[1]Goa Member''s Details Revised'!$C$2:$AO$7385,2,0)</f>
        <v>PURCHASER</v>
      </c>
      <c r="I1128" s="15" t="n">
        <v>16</v>
      </c>
      <c r="J1128" s="15" t="s">
        <v>651</v>
      </c>
      <c r="K1128" s="15" t="n">
        <v>1985</v>
      </c>
      <c r="L1128" s="16" t="n">
        <f aca="false">VLOOKUP(F1128,'[1]Goa Member''s Details Revised'!$C$2:$AO$7385,9,0)</f>
        <v>2007</v>
      </c>
      <c r="M1128" s="15" t="s">
        <v>2672</v>
      </c>
      <c r="N1128" s="17" t="n">
        <f aca="false">VLOOKUP(F1128,'[1]Goa Member''s Details Revised'!$C$2:$AO$7385,5,0)</f>
        <v>18000</v>
      </c>
      <c r="O1128" s="17" t="n">
        <f aca="false">VLOOKUP(F1128,'[1]Goa Member''s Details Revised'!$C$2:$AO$7385,5,0)</f>
        <v>18000</v>
      </c>
      <c r="P1128" s="17" t="n">
        <v>18000</v>
      </c>
      <c r="Q1128" s="17" t="str">
        <f aca="false">VLOOKUP(F1128,'[1]Goa Member''s Details Revised'!$C$2:$AO$7385,8,0)</f>
        <v>R.M</v>
      </c>
      <c r="R1128" s="17" t="n">
        <f aca="false">+O1128-P1128</f>
        <v>0</v>
      </c>
      <c r="S1128" s="15" t="e">
        <f aca="false">+#REF!-K1128</f>
        <v>#REF!</v>
      </c>
      <c r="T1128" s="17" t="n">
        <f aca="false">IF(Q1128="regular",((P1128-(P1128/99)*S1128)),(P1128-(P1128*20%)))</f>
        <v>14400</v>
      </c>
      <c r="U1128" s="17" t="e">
        <f aca="false">((P1128-(P1128/99)*S1128))</f>
        <v>#REF!</v>
      </c>
      <c r="V1128" s="17" t="n">
        <f aca="false">IF(Q1128="regular",0,(P1128-(O1128*20%)))</f>
        <v>14400</v>
      </c>
      <c r="W1128" s="17"/>
      <c r="X1128" s="15"/>
      <c r="Y1128" s="18" t="str">
        <f aca="false">VLOOKUP(F1128,'[1]Goa Member''s Details Revised'!$C$2:$AO$7385,12,0)</f>
        <v> Last Communication Till 2011</v>
      </c>
    </row>
    <row r="1129" customFormat="false" ht="15" hidden="false" customHeight="false" outlineLevel="0" collapsed="false">
      <c r="B1129" s="14" t="n">
        <v>1128</v>
      </c>
      <c r="C1129" s="15"/>
      <c r="D1129" s="15" t="s">
        <v>2673</v>
      </c>
      <c r="E1129" s="15" t="s">
        <v>25</v>
      </c>
      <c r="F1129" s="15" t="s">
        <v>2674</v>
      </c>
      <c r="G1129" s="15"/>
      <c r="H1129" s="16" t="str">
        <f aca="false">VLOOKUP(F1129,'[1]Goa Member''s Details Revised'!$C$2:$AO$7385,2,0)</f>
        <v>PURCHASER</v>
      </c>
      <c r="I1129" s="15" t="n">
        <v>16</v>
      </c>
      <c r="J1129" s="15" t="s">
        <v>651</v>
      </c>
      <c r="K1129" s="15" t="n">
        <v>1985</v>
      </c>
      <c r="L1129" s="16" t="n">
        <f aca="false">VLOOKUP(F1129,'[1]Goa Member''s Details Revised'!$C$2:$AO$7385,9,0)</f>
        <v>2012</v>
      </c>
      <c r="M1129" s="15" t="s">
        <v>2675</v>
      </c>
      <c r="N1129" s="17" t="n">
        <f aca="false">VLOOKUP(F1129,'[1]Goa Member''s Details Revised'!$C$2:$AO$7385,5,0)</f>
        <v>18000</v>
      </c>
      <c r="O1129" s="17" t="n">
        <f aca="false">VLOOKUP(F1129,'[1]Goa Member''s Details Revised'!$C$2:$AO$7385,5,0)</f>
        <v>18000</v>
      </c>
      <c r="P1129" s="17" t="n">
        <v>18000</v>
      </c>
      <c r="Q1129" s="17" t="str">
        <f aca="false">VLOOKUP(F1129,'[1]Goa Member''s Details Revised'!$C$2:$AO$7385,8,0)</f>
        <v>R.M</v>
      </c>
      <c r="R1129" s="17" t="n">
        <f aca="false">+O1129-P1129</f>
        <v>0</v>
      </c>
      <c r="S1129" s="15" t="e">
        <f aca="false">+#REF!-K1129</f>
        <v>#REF!</v>
      </c>
      <c r="T1129" s="17" t="n">
        <f aca="false">IF(Q1129="regular",((P1129-(P1129/99)*S1129)),(P1129-(P1129*20%)))</f>
        <v>14400</v>
      </c>
      <c r="U1129" s="17" t="e">
        <f aca="false">((P1129-(P1129/99)*S1129))</f>
        <v>#REF!</v>
      </c>
      <c r="V1129" s="17" t="n">
        <f aca="false">IF(Q1129="regular",0,(P1129-(O1129*20%)))</f>
        <v>14400</v>
      </c>
      <c r="W1129" s="17"/>
      <c r="X1129" s="15"/>
      <c r="Y1129" s="18" t="str">
        <f aca="false">VLOOKUP(F1129,'[1]Goa Member''s Details Revised'!$C$2:$AO$7385,12,0)</f>
        <v>send prfom invoice, Last Communication Till 2012</v>
      </c>
    </row>
    <row r="1130" customFormat="false" ht="30" hidden="false" customHeight="false" outlineLevel="0" collapsed="false">
      <c r="B1130" s="14" t="n">
        <v>1129</v>
      </c>
      <c r="C1130" s="15"/>
      <c r="D1130" s="15" t="s">
        <v>2676</v>
      </c>
      <c r="E1130" s="15" t="s">
        <v>25</v>
      </c>
      <c r="F1130" s="15" t="s">
        <v>2677</v>
      </c>
      <c r="G1130" s="15"/>
      <c r="H1130" s="16" t="str">
        <f aca="false">VLOOKUP(F1130,'[1]Goa Member''s Details Revised'!$C$2:$AO$7385,2,0)</f>
        <v>Purchaser</v>
      </c>
      <c r="I1130" s="15" t="n">
        <v>18</v>
      </c>
      <c r="J1130" s="15" t="s">
        <v>651</v>
      </c>
      <c r="K1130" s="15" t="n">
        <v>1985</v>
      </c>
      <c r="L1130" s="16" t="n">
        <f aca="false">VLOOKUP(F1130,'[1]Goa Member''s Details Revised'!$C$2:$AO$7385,9,0)</f>
        <v>2012</v>
      </c>
      <c r="M1130" s="15" t="s">
        <v>2675</v>
      </c>
      <c r="N1130" s="17" t="n">
        <f aca="false">VLOOKUP(F1130,'[1]Goa Member''s Details Revised'!$C$2:$AO$7385,5,0)</f>
        <v>8500</v>
      </c>
      <c r="O1130" s="17" t="n">
        <f aca="false">VLOOKUP(F1130,'[1]Goa Member''s Details Revised'!$C$2:$AO$7385,5,0)</f>
        <v>8500</v>
      </c>
      <c r="P1130" s="17" t="n">
        <v>8500</v>
      </c>
      <c r="Q1130" s="17" t="str">
        <f aca="false">VLOOKUP(F1130,'[1]Goa Member''s Details Revised'!$C$2:$AO$7385,8,0)</f>
        <v>R.M</v>
      </c>
      <c r="R1130" s="17" t="n">
        <f aca="false">+O1130-P1130</f>
        <v>0</v>
      </c>
      <c r="S1130" s="15" t="e">
        <f aca="false">+#REF!-K1130</f>
        <v>#REF!</v>
      </c>
      <c r="T1130" s="17" t="n">
        <f aca="false">IF(Q1130="regular",((P1130-(P1130/99)*S1130)),(P1130-(P1130*20%)))</f>
        <v>6800</v>
      </c>
      <c r="U1130" s="17" t="e">
        <f aca="false">((P1130-(P1130/99)*S1130))</f>
        <v>#REF!</v>
      </c>
      <c r="V1130" s="17" t="n">
        <f aca="false">IF(Q1130="regular",0,(P1130-(O1130*20%)))</f>
        <v>6800</v>
      </c>
      <c r="W1130" s="17"/>
      <c r="X1130" s="15"/>
      <c r="Y1130" s="18" t="str">
        <f aca="false">VLOOKUP(F1130,'[1]Goa Member''s Details Revised'!$C$2:$AO$7385,12,0)</f>
        <v>reminder send so last communication 12
membership has been transferred from Jain Fiber to Jai Crop </v>
      </c>
    </row>
    <row r="1131" customFormat="false" ht="15" hidden="false" customHeight="false" outlineLevel="0" collapsed="false">
      <c r="B1131" s="14" t="n">
        <v>1130</v>
      </c>
      <c r="C1131" s="15"/>
      <c r="D1131" s="15" t="s">
        <v>2678</v>
      </c>
      <c r="E1131" s="15" t="s">
        <v>25</v>
      </c>
      <c r="F1131" s="15" t="s">
        <v>2679</v>
      </c>
      <c r="G1131" s="15"/>
      <c r="H1131" s="16" t="str">
        <f aca="false">VLOOKUP(F1131,'[1]Goa Member''s Details Revised'!$C$2:$AO$7385,2,0)</f>
        <v>PURCHASER</v>
      </c>
      <c r="I1131" s="15" t="n">
        <v>18</v>
      </c>
      <c r="J1131" s="15" t="s">
        <v>651</v>
      </c>
      <c r="K1131" s="15" t="n">
        <v>1985</v>
      </c>
      <c r="L1131" s="16" t="str">
        <f aca="false">VLOOKUP(F1131,'[1]Goa Member''s Details Revised'!$C$2:$AO$7385,9,0)</f>
        <v>Never</v>
      </c>
      <c r="M1131" s="15" t="s">
        <v>2680</v>
      </c>
      <c r="N1131" s="17" t="n">
        <f aca="false">VLOOKUP(F1131,'[1]Goa Member''s Details Revised'!$C$2:$AO$7385,5,0)</f>
        <v>18000</v>
      </c>
      <c r="O1131" s="17" t="n">
        <f aca="false">VLOOKUP(F1131,'[1]Goa Member''s Details Revised'!$C$2:$AO$7385,5,0)</f>
        <v>18000</v>
      </c>
      <c r="P1131" s="17" t="n">
        <v>18000</v>
      </c>
      <c r="Q1131" s="17" t="str">
        <f aca="false">VLOOKUP(F1131,'[1]Goa Member''s Details Revised'!$C$2:$AO$7385,8,0)</f>
        <v>I.R.M</v>
      </c>
      <c r="R1131" s="17" t="n">
        <f aca="false">+O1131-P1131</f>
        <v>0</v>
      </c>
      <c r="S1131" s="15" t="e">
        <f aca="false">+#REF!-K1131</f>
        <v>#REF!</v>
      </c>
      <c r="T1131" s="17" t="n">
        <f aca="false">IF(Q1131="regular",((P1131-(P1131/99)*S1131)),(P1131-(P1131*20%)))</f>
        <v>14400</v>
      </c>
      <c r="U1131" s="17" t="e">
        <f aca="false">((P1131-(P1131/99)*S1131))</f>
        <v>#REF!</v>
      </c>
      <c r="V1131" s="17" t="n">
        <f aca="false">IF(Q1131="regular",0,(P1131-(O1131*20%)))</f>
        <v>14400</v>
      </c>
      <c r="W1131" s="17"/>
      <c r="X1131" s="15"/>
      <c r="Y1131" s="18" t="str">
        <f aca="false">VLOOKUP(F1131,'[1]Goa Member''s Details Revised'!$C$2:$AO$7385,12,0)</f>
        <v>last conversation on 1994</v>
      </c>
    </row>
    <row r="1132" customFormat="false" ht="15" hidden="false" customHeight="false" outlineLevel="0" collapsed="false">
      <c r="B1132" s="14" t="n">
        <v>1131</v>
      </c>
      <c r="C1132" s="15"/>
      <c r="D1132" s="15" t="s">
        <v>2681</v>
      </c>
      <c r="E1132" s="15" t="s">
        <v>25</v>
      </c>
      <c r="F1132" s="15" t="s">
        <v>2682</v>
      </c>
      <c r="G1132" s="15"/>
      <c r="H1132" s="16" t="str">
        <f aca="false">VLOOKUP(F1132,'[1]Goa Member''s Details Revised'!$C$2:$AO$7385,2,0)</f>
        <v>PURCHASER</v>
      </c>
      <c r="I1132" s="15" t="n">
        <v>19</v>
      </c>
      <c r="J1132" s="15" t="s">
        <v>651</v>
      </c>
      <c r="K1132" s="15" t="n">
        <v>1985</v>
      </c>
      <c r="L1132" s="16" t="str">
        <f aca="false">VLOOKUP(F1132,'[1]Goa Member''s Details Revised'!$C$2:$AO$7385,9,0)</f>
        <v>Never</v>
      </c>
      <c r="M1132" s="15" t="s">
        <v>2683</v>
      </c>
      <c r="N1132" s="17" t="n">
        <f aca="false">VLOOKUP(F1132,'[1]Goa Member''s Details Revised'!$C$2:$AO$7385,5,0)</f>
        <v>18000</v>
      </c>
      <c r="O1132" s="17" t="n">
        <f aca="false">VLOOKUP(F1132,'[1]Goa Member''s Details Revised'!$C$2:$AO$7385,5,0)</f>
        <v>18000</v>
      </c>
      <c r="P1132" s="17" t="n">
        <v>18000</v>
      </c>
      <c r="Q1132" s="17" t="str">
        <f aca="false">VLOOKUP(F1132,'[1]Goa Member''s Details Revised'!$C$2:$AO$7385,8,0)</f>
        <v>I.R.M</v>
      </c>
      <c r="R1132" s="17" t="n">
        <f aca="false">+O1132-P1132</f>
        <v>0</v>
      </c>
      <c r="S1132" s="15" t="e">
        <f aca="false">+#REF!-K1132</f>
        <v>#REF!</v>
      </c>
      <c r="T1132" s="17" t="n">
        <f aca="false">IF(Q1132="regular",((P1132-(P1132/99)*S1132)),(P1132-(P1132*20%)))</f>
        <v>14400</v>
      </c>
      <c r="U1132" s="17" t="e">
        <f aca="false">((P1132-(P1132/99)*S1132))</f>
        <v>#REF!</v>
      </c>
      <c r="V1132" s="17" t="n">
        <f aca="false">IF(Q1132="regular",0,(P1132-(O1132*20%)))</f>
        <v>14400</v>
      </c>
      <c r="W1132" s="17"/>
      <c r="X1132" s="15"/>
      <c r="Y1132" s="18" t="str">
        <f aca="false">VLOOKUP(F1132,'[1]Goa Member''s Details Revised'!$C$2:$AO$7385,12,0)</f>
        <v>last conversation on 2000</v>
      </c>
    </row>
    <row r="1133" customFormat="false" ht="30" hidden="false" customHeight="false" outlineLevel="0" collapsed="false">
      <c r="B1133" s="14" t="n">
        <v>1132</v>
      </c>
      <c r="C1133" s="15"/>
      <c r="D1133" s="15" t="s">
        <v>2684</v>
      </c>
      <c r="E1133" s="15" t="s">
        <v>25</v>
      </c>
      <c r="F1133" s="15" t="s">
        <v>2685</v>
      </c>
      <c r="G1133" s="15"/>
      <c r="H1133" s="16" t="str">
        <f aca="false">VLOOKUP(F1133,'[1]Goa Member''s Details Revised'!$C$2:$AO$7385,2,0)</f>
        <v>Purchaser</v>
      </c>
      <c r="I1133" s="15" t="n">
        <v>19</v>
      </c>
      <c r="J1133" s="15" t="s">
        <v>651</v>
      </c>
      <c r="K1133" s="15" t="n">
        <v>1985</v>
      </c>
      <c r="L1133" s="16" t="str">
        <f aca="false">VLOOKUP(F1133,'[1]Goa Member''s Details Revised'!$C$2:$AO$7385,9,0)</f>
        <v>Never</v>
      </c>
      <c r="M1133" s="15" t="s">
        <v>2686</v>
      </c>
      <c r="N1133" s="17" t="n">
        <f aca="false">VLOOKUP(F1133,'[1]Goa Member''s Details Revised'!$C$2:$AO$7385,5,0)</f>
        <v>18000</v>
      </c>
      <c r="O1133" s="17" t="n">
        <f aca="false">VLOOKUP(F1133,'[1]Goa Member''s Details Revised'!$C$2:$AO$7385,5,0)</f>
        <v>18000</v>
      </c>
      <c r="P1133" s="17" t="n">
        <v>18000</v>
      </c>
      <c r="Q1133" s="17" t="str">
        <f aca="false">VLOOKUP(F1133,'[1]Goa Member''s Details Revised'!$C$2:$AO$7385,8,0)</f>
        <v>I.R.M</v>
      </c>
      <c r="R1133" s="17" t="n">
        <f aca="false">+O1133-P1133</f>
        <v>0</v>
      </c>
      <c r="S1133" s="15" t="e">
        <f aca="false">+#REF!-K1133</f>
        <v>#REF!</v>
      </c>
      <c r="T1133" s="17" t="n">
        <f aca="false">IF(Q1133="regular",((P1133-(P1133/99)*S1133)),(P1133-(P1133*20%)))</f>
        <v>14400</v>
      </c>
      <c r="U1133" s="17" t="e">
        <f aca="false">((P1133-(P1133/99)*S1133))</f>
        <v>#REF!</v>
      </c>
      <c r="V1133" s="17" t="n">
        <f aca="false">IF(Q1133="regular",0,(P1133-(O1133*20%)))</f>
        <v>14400</v>
      </c>
      <c r="W1133" s="17"/>
      <c r="X1133" s="15"/>
      <c r="Y1133" s="18" t="str">
        <f aca="false">VLOOKUP(F1133,'[1]Goa Member''s Details Revised'!$C$2:$AO$7385,12,0)</f>
        <v>we send last reminder in 2013.then we did not receive any reply</v>
      </c>
    </row>
    <row r="1134" customFormat="false" ht="15" hidden="false" customHeight="false" outlineLevel="0" collapsed="false">
      <c r="B1134" s="14" t="n">
        <v>1133</v>
      </c>
      <c r="C1134" s="15"/>
      <c r="D1134" s="15" t="s">
        <v>2687</v>
      </c>
      <c r="E1134" s="15" t="s">
        <v>25</v>
      </c>
      <c r="F1134" s="15" t="s">
        <v>2688</v>
      </c>
      <c r="G1134" s="15"/>
      <c r="H1134" s="16" t="str">
        <f aca="false">VLOOKUP(F1134,'[1]Goa Member''s Details Revised'!$C$2:$AO$7385,2,0)</f>
        <v>Purchaser</v>
      </c>
      <c r="I1134" s="15" t="n">
        <v>26</v>
      </c>
      <c r="J1134" s="15" t="s">
        <v>651</v>
      </c>
      <c r="K1134" s="15" t="n">
        <v>1985</v>
      </c>
      <c r="L1134" s="16" t="str">
        <f aca="false">VLOOKUP(F1134,'[1]Goa Member''s Details Revised'!$C$2:$AO$7385,9,0)</f>
        <v>Never</v>
      </c>
      <c r="M1134" s="15" t="s">
        <v>2689</v>
      </c>
      <c r="N1134" s="17" t="n">
        <f aca="false">VLOOKUP(F1134,'[1]Goa Member''s Details Revised'!$C$2:$AO$7385,5,0)</f>
        <v>15500</v>
      </c>
      <c r="O1134" s="17" t="n">
        <f aca="false">VLOOKUP(F1134,'[1]Goa Member''s Details Revised'!$C$2:$AO$7385,5,0)</f>
        <v>15500</v>
      </c>
      <c r="P1134" s="17" t="n">
        <v>15500</v>
      </c>
      <c r="Q1134" s="17" t="str">
        <f aca="false">VLOOKUP(F1134,'[1]Goa Member''s Details Revised'!$C$2:$AO$7385,8,0)</f>
        <v>I.R.M</v>
      </c>
      <c r="R1134" s="17" t="n">
        <f aca="false">+O1134-P1134</f>
        <v>0</v>
      </c>
      <c r="S1134" s="15" t="e">
        <f aca="false">+#REF!-K1134</f>
        <v>#REF!</v>
      </c>
      <c r="T1134" s="17" t="n">
        <f aca="false">IF(Q1134="regular",((P1134-(P1134/99)*S1134)),(P1134-(P1134*20%)))</f>
        <v>12400</v>
      </c>
      <c r="U1134" s="17" t="e">
        <f aca="false">((P1134-(P1134/99)*S1134))</f>
        <v>#REF!</v>
      </c>
      <c r="V1134" s="17" t="n">
        <f aca="false">IF(Q1134="regular",0,(P1134-(O1134*20%)))</f>
        <v>12400</v>
      </c>
      <c r="W1134" s="17"/>
      <c r="X1134" s="15"/>
      <c r="Y1134" s="18" t="str">
        <f aca="false">VLOOKUP(F1134,'[1]Goa Member''s Details Revised'!$C$2:$AO$7385,12,0)</f>
        <v>no reminder send so Last Communication  2013</v>
      </c>
    </row>
    <row r="1135" customFormat="false" ht="45" hidden="false" customHeight="false" outlineLevel="0" collapsed="false">
      <c r="B1135" s="14" t="n">
        <v>1134</v>
      </c>
      <c r="C1135" s="15"/>
      <c r="D1135" s="15" t="s">
        <v>2690</v>
      </c>
      <c r="E1135" s="15" t="s">
        <v>25</v>
      </c>
      <c r="F1135" s="15" t="s">
        <v>2691</v>
      </c>
      <c r="G1135" s="15"/>
      <c r="H1135" s="16" t="str">
        <f aca="false">VLOOKUP(F1135,'[1]Goa Member''s Details Revised'!$C$2:$AO$7385,2,0)</f>
        <v>PURCHASER</v>
      </c>
      <c r="I1135" s="15" t="n">
        <v>26</v>
      </c>
      <c r="J1135" s="15" t="s">
        <v>651</v>
      </c>
      <c r="K1135" s="15" t="n">
        <v>1985</v>
      </c>
      <c r="L1135" s="16" t="n">
        <f aca="false">VLOOKUP(F1135,'[1]Goa Member''s Details Revised'!$C$2:$AO$7385,9,0)</f>
        <v>2017</v>
      </c>
      <c r="M1135" s="15" t="s">
        <v>2692</v>
      </c>
      <c r="N1135" s="17" t="n">
        <f aca="false">VLOOKUP(F1135,'[1]Goa Member''s Details Revised'!$C$2:$AO$7385,5,0)</f>
        <v>15200</v>
      </c>
      <c r="O1135" s="17" t="n">
        <f aca="false">VLOOKUP(F1135,'[1]Goa Member''s Details Revised'!$C$2:$AO$7385,5,0)</f>
        <v>15200</v>
      </c>
      <c r="P1135" s="17" t="n">
        <v>15200</v>
      </c>
      <c r="Q1135" s="17" t="str">
        <f aca="false">VLOOKUP(F1135,'[1]Goa Member''s Details Revised'!$C$2:$AO$7385,8,0)</f>
        <v>R.M</v>
      </c>
      <c r="R1135" s="17" t="n">
        <f aca="false">+O1135-P1135</f>
        <v>0</v>
      </c>
      <c r="S1135" s="15" t="e">
        <f aca="false">+#REF!-K1135</f>
        <v>#REF!</v>
      </c>
      <c r="T1135" s="17" t="n">
        <f aca="false">IF(Q1135="regular",((P1135-(P1135/99)*S1135)),(P1135-(P1135*20%)))</f>
        <v>12160</v>
      </c>
      <c r="U1135" s="17" t="e">
        <f aca="false">((P1135-(P1135/99)*S1135))</f>
        <v>#REF!</v>
      </c>
      <c r="V1135" s="17" t="n">
        <f aca="false">IF(Q1135="regular",0,(P1135-(O1135*20%)))</f>
        <v>12160</v>
      </c>
      <c r="W1135" s="17"/>
      <c r="X1135" s="15"/>
      <c r="Y1135" s="18" t="str">
        <f aca="false">VLOOKUP(F1135,'[1]Goa Member''s Details Revised'!$C$2:$AO$7385,12,0)</f>
        <v>many reminder send upto 2022 (Name Changed After Marriage, According To Letter 2-08-2001)Total 4 Membership Of GOA:- 333,334,385 &amp; 386</v>
      </c>
    </row>
    <row r="1136" customFormat="false" ht="45" hidden="false" customHeight="false" outlineLevel="0" collapsed="false">
      <c r="B1136" s="14" t="n">
        <v>1135</v>
      </c>
      <c r="C1136" s="15"/>
      <c r="D1136" s="15" t="s">
        <v>2693</v>
      </c>
      <c r="E1136" s="15" t="s">
        <v>25</v>
      </c>
      <c r="F1136" s="15" t="s">
        <v>2694</v>
      </c>
      <c r="G1136" s="15"/>
      <c r="H1136" s="16" t="str">
        <f aca="false">VLOOKUP(F1136,'[1]Goa Member''s Details Revised'!$C$2:$AO$7385,2,0)</f>
        <v>PURCHASER</v>
      </c>
      <c r="I1136" s="15" t="n">
        <v>26</v>
      </c>
      <c r="J1136" s="15" t="s">
        <v>651</v>
      </c>
      <c r="K1136" s="15" t="n">
        <v>1985</v>
      </c>
      <c r="L1136" s="16" t="n">
        <f aca="false">VLOOKUP(F1136,'[1]Goa Member''s Details Revised'!$C$2:$AO$7385,9,0)</f>
        <v>2022</v>
      </c>
      <c r="M1136" s="15" t="s">
        <v>2692</v>
      </c>
      <c r="N1136" s="17" t="n">
        <f aca="false">VLOOKUP(F1136,'[1]Goa Member''s Details Revised'!$C$2:$AO$7385,5,0)</f>
        <v>15200</v>
      </c>
      <c r="O1136" s="17" t="n">
        <f aca="false">VLOOKUP(F1136,'[1]Goa Member''s Details Revised'!$C$2:$AO$7385,5,0)</f>
        <v>15200</v>
      </c>
      <c r="P1136" s="17" t="n">
        <v>15200</v>
      </c>
      <c r="Q1136" s="17" t="str">
        <f aca="false">VLOOKUP(F1136,'[1]Goa Member''s Details Revised'!$C$2:$AO$7385,8,0)</f>
        <v>R.M</v>
      </c>
      <c r="R1136" s="17" t="n">
        <f aca="false">+O1136-P1136</f>
        <v>0</v>
      </c>
      <c r="S1136" s="15" t="e">
        <f aca="false">+#REF!-K1136</f>
        <v>#REF!</v>
      </c>
      <c r="T1136" s="17" t="n">
        <f aca="false">IF(Q1136="regular",((P1136-(P1136/99)*S1136)),(P1136-(P1136*20%)))</f>
        <v>12160</v>
      </c>
      <c r="U1136" s="17" t="e">
        <f aca="false">((P1136-(P1136/99)*S1136))</f>
        <v>#REF!</v>
      </c>
      <c r="V1136" s="17" t="n">
        <f aca="false">IF(Q1136="regular",0,(P1136-(O1136*20%)))</f>
        <v>12160</v>
      </c>
      <c r="W1136" s="17"/>
      <c r="X1136" s="15"/>
      <c r="Y1136" s="18" t="str">
        <f aca="false">VLOOKUP(F1136,'[1]Goa Member''s Details Revised'!$C$2:$AO$7385,12,0)</f>
        <v>They are regular member, (Name Changed After Marriage, According To Letter 2-08-2001)
Total 4 Membership Of GOA:- 333,334,385 &amp; 386</v>
      </c>
    </row>
    <row r="1137" customFormat="false" ht="45" hidden="false" customHeight="false" outlineLevel="0" collapsed="false">
      <c r="B1137" s="14" t="n">
        <v>1136</v>
      </c>
      <c r="C1137" s="15"/>
      <c r="D1137" s="15" t="s">
        <v>2695</v>
      </c>
      <c r="E1137" s="15" t="s">
        <v>25</v>
      </c>
      <c r="F1137" s="15" t="s">
        <v>2696</v>
      </c>
      <c r="G1137" s="15"/>
      <c r="H1137" s="16" t="str">
        <f aca="false">VLOOKUP(F1137,'[1]Goa Member''s Details Revised'!$C$2:$AO$7385,2,0)</f>
        <v>PURCHASER</v>
      </c>
      <c r="I1137" s="15" t="n">
        <v>26</v>
      </c>
      <c r="J1137" s="15" t="s">
        <v>651</v>
      </c>
      <c r="K1137" s="15" t="n">
        <v>1985</v>
      </c>
      <c r="L1137" s="16" t="n">
        <f aca="false">VLOOKUP(F1137,'[1]Goa Member''s Details Revised'!$C$2:$AO$7385,9,0)</f>
        <v>2017</v>
      </c>
      <c r="M1137" s="15" t="s">
        <v>2697</v>
      </c>
      <c r="N1137" s="17" t="n">
        <f aca="false">VLOOKUP(F1137,'[1]Goa Member''s Details Revised'!$C$2:$AO$7385,5,0)</f>
        <v>15200</v>
      </c>
      <c r="O1137" s="17" t="n">
        <f aca="false">VLOOKUP(F1137,'[1]Goa Member''s Details Revised'!$C$2:$AO$7385,5,0)</f>
        <v>15200</v>
      </c>
      <c r="P1137" s="17" t="n">
        <v>15200</v>
      </c>
      <c r="Q1137" s="17" t="str">
        <f aca="false">VLOOKUP(F1137,'[1]Goa Member''s Details Revised'!$C$2:$AO$7385,8,0)</f>
        <v>R.M</v>
      </c>
      <c r="R1137" s="17" t="n">
        <f aca="false">+O1137-P1137</f>
        <v>0</v>
      </c>
      <c r="S1137" s="15" t="e">
        <f aca="false">+#REF!-K1137</f>
        <v>#REF!</v>
      </c>
      <c r="T1137" s="17" t="n">
        <f aca="false">IF(Q1137="regular",((P1137-(P1137/99)*S1137)),(P1137-(P1137*20%)))</f>
        <v>12160</v>
      </c>
      <c r="U1137" s="17" t="e">
        <f aca="false">((P1137-(P1137/99)*S1137))</f>
        <v>#REF!</v>
      </c>
      <c r="V1137" s="17" t="n">
        <f aca="false">IF(Q1137="regular",0,(P1137-(O1137*20%)))</f>
        <v>12160</v>
      </c>
      <c r="W1137" s="17"/>
      <c r="X1137" s="15"/>
      <c r="Y1137" s="18" t="str">
        <f aca="false">VLOOKUP(F1137,'[1]Goa Member''s Details Revised'!$C$2:$AO$7385,12,0)</f>
        <v>many reminder send upto 2022 (Name Changed After Marriage, According To Letter 2-08-2001)Total 4 Membership Of GOA:- 333,334,385 &amp; 386</v>
      </c>
    </row>
    <row r="1138" customFormat="false" ht="45" hidden="false" customHeight="false" outlineLevel="0" collapsed="false">
      <c r="B1138" s="14" t="n">
        <v>1137</v>
      </c>
      <c r="C1138" s="15"/>
      <c r="D1138" s="15" t="s">
        <v>2698</v>
      </c>
      <c r="E1138" s="15" t="s">
        <v>25</v>
      </c>
      <c r="F1138" s="15" t="s">
        <v>2699</v>
      </c>
      <c r="G1138" s="15"/>
      <c r="H1138" s="16" t="str">
        <f aca="false">VLOOKUP(F1138,'[1]Goa Member''s Details Revised'!$C$2:$AO$7385,2,0)</f>
        <v>PURCHASER</v>
      </c>
      <c r="I1138" s="15" t="n">
        <v>26</v>
      </c>
      <c r="J1138" s="15" t="s">
        <v>651</v>
      </c>
      <c r="K1138" s="15" t="n">
        <v>1985</v>
      </c>
      <c r="L1138" s="16" t="n">
        <f aca="false">VLOOKUP(F1138,'[1]Goa Member''s Details Revised'!$C$2:$AO$7385,9,0)</f>
        <v>2017</v>
      </c>
      <c r="M1138" s="15" t="s">
        <v>2697</v>
      </c>
      <c r="N1138" s="17" t="n">
        <f aca="false">VLOOKUP(F1138,'[1]Goa Member''s Details Revised'!$C$2:$AO$7385,5,0)</f>
        <v>15200</v>
      </c>
      <c r="O1138" s="17" t="n">
        <f aca="false">VLOOKUP(F1138,'[1]Goa Member''s Details Revised'!$C$2:$AO$7385,5,0)</f>
        <v>15200</v>
      </c>
      <c r="P1138" s="17" t="n">
        <v>15200</v>
      </c>
      <c r="Q1138" s="17" t="str">
        <f aca="false">VLOOKUP(F1138,'[1]Goa Member''s Details Revised'!$C$2:$AO$7385,8,0)</f>
        <v>R.M</v>
      </c>
      <c r="R1138" s="17" t="n">
        <f aca="false">+O1138-P1138</f>
        <v>0</v>
      </c>
      <c r="S1138" s="15" t="e">
        <f aca="false">+#REF!-K1138</f>
        <v>#REF!</v>
      </c>
      <c r="T1138" s="17" t="n">
        <f aca="false">IF(Q1138="regular",((P1138-(P1138/99)*S1138)),(P1138-(P1138*20%)))</f>
        <v>12160</v>
      </c>
      <c r="U1138" s="17" t="e">
        <f aca="false">((P1138-(P1138/99)*S1138))</f>
        <v>#REF!</v>
      </c>
      <c r="V1138" s="17" t="n">
        <f aca="false">IF(Q1138="regular",0,(P1138-(O1138*20%)))</f>
        <v>12160</v>
      </c>
      <c r="W1138" s="17"/>
      <c r="X1138" s="15"/>
      <c r="Y1138" s="18" t="str">
        <f aca="false">VLOOKUP(F1138,'[1]Goa Member''s Details Revised'!$C$2:$AO$7385,12,0)</f>
        <v>send Reminder for Amc Dues 2022, Last Communication Till 2017
Total 4 Membership Of GOA:- 333,334,385 &amp; 386</v>
      </c>
    </row>
    <row r="1139" customFormat="false" ht="45" hidden="false" customHeight="false" outlineLevel="0" collapsed="false">
      <c r="B1139" s="14" t="n">
        <v>1138</v>
      </c>
      <c r="C1139" s="15"/>
      <c r="D1139" s="15" t="s">
        <v>2700</v>
      </c>
      <c r="E1139" s="15" t="s">
        <v>25</v>
      </c>
      <c r="F1139" s="15" t="s">
        <v>2701</v>
      </c>
      <c r="G1139" s="15"/>
      <c r="H1139" s="16" t="str">
        <f aca="false">VLOOKUP(F1139,'[1]Goa Member''s Details Revised'!$C$2:$AO$7385,2,0)</f>
        <v>Purchaser</v>
      </c>
      <c r="I1139" s="15" t="n">
        <v>26</v>
      </c>
      <c r="J1139" s="15" t="s">
        <v>651</v>
      </c>
      <c r="K1139" s="15" t="n">
        <v>1985</v>
      </c>
      <c r="L1139" s="16" t="str">
        <f aca="false">VLOOKUP(F1139,'[1]Goa Member''s Details Revised'!$C$2:$AO$7385,9,0)</f>
        <v>Never</v>
      </c>
      <c r="M1139" s="15" t="s">
        <v>2702</v>
      </c>
      <c r="N1139" s="17" t="n">
        <f aca="false">VLOOKUP(F1139,'[1]Goa Member''s Details Revised'!$C$2:$AO$7385,5,0)</f>
        <v>17100</v>
      </c>
      <c r="O1139" s="17" t="n">
        <f aca="false">VLOOKUP(F1139,'[1]Goa Member''s Details Revised'!$C$2:$AO$7385,5,0)</f>
        <v>17100</v>
      </c>
      <c r="P1139" s="17" t="n">
        <v>17100</v>
      </c>
      <c r="Q1139" s="17" t="str">
        <f aca="false">VLOOKUP(F1139,'[1]Goa Member''s Details Revised'!$C$2:$AO$7385,8,0)</f>
        <v>I.R.M</v>
      </c>
      <c r="R1139" s="17" t="n">
        <f aca="false">+O1139-P1139</f>
        <v>0</v>
      </c>
      <c r="S1139" s="15" t="e">
        <f aca="false">+#REF!-K1139</f>
        <v>#REF!</v>
      </c>
      <c r="T1139" s="17" t="n">
        <f aca="false">IF(Q1139="regular",((P1139-(P1139/99)*S1139)),(P1139-(P1139*20%)))</f>
        <v>13680</v>
      </c>
      <c r="U1139" s="17" t="e">
        <f aca="false">((P1139-(P1139/99)*S1139))</f>
        <v>#REF!</v>
      </c>
      <c r="V1139" s="17" t="n">
        <f aca="false">IF(Q1139="regular",0,(P1139-(O1139*20%)))</f>
        <v>13680</v>
      </c>
      <c r="W1139" s="17"/>
      <c r="X1139" s="15"/>
      <c r="Y1139" s="18" t="str">
        <f aca="false">VLOOKUP(F1139,'[1]Goa Member''s Details Revised'!$C$2:$AO$7385,12,0)</f>
        <v>Letter undelivered, no communication till date
membership transferred from Transoceanic Properties to Akbar Hassan Ali</v>
      </c>
    </row>
    <row r="1140" customFormat="false" ht="30" hidden="false" customHeight="false" outlineLevel="0" collapsed="false">
      <c r="B1140" s="14" t="n">
        <v>1139</v>
      </c>
      <c r="C1140" s="15"/>
      <c r="D1140" s="15" t="s">
        <v>2703</v>
      </c>
      <c r="E1140" s="15" t="s">
        <v>25</v>
      </c>
      <c r="F1140" s="15" t="s">
        <v>2704</v>
      </c>
      <c r="G1140" s="15"/>
      <c r="H1140" s="16" t="str">
        <f aca="false">VLOOKUP(F1140,'[1]Goa Member''s Details Revised'!$C$2:$AO$7385,2,0)</f>
        <v>Purchaser</v>
      </c>
      <c r="I1140" s="15" t="n">
        <v>26</v>
      </c>
      <c r="J1140" s="15" t="s">
        <v>651</v>
      </c>
      <c r="K1140" s="15" t="n">
        <v>1985</v>
      </c>
      <c r="L1140" s="16" t="n">
        <f aca="false">VLOOKUP(F1140,'[1]Goa Member''s Details Revised'!$C$2:$AO$7385,9,0)</f>
        <v>2010</v>
      </c>
      <c r="M1140" s="15" t="s">
        <v>2705</v>
      </c>
      <c r="N1140" s="17" t="n">
        <f aca="false">VLOOKUP(F1140,'[1]Goa Member''s Details Revised'!$C$2:$AO$7385,5,0)</f>
        <v>17100</v>
      </c>
      <c r="O1140" s="17" t="n">
        <f aca="false">VLOOKUP(F1140,'[1]Goa Member''s Details Revised'!$C$2:$AO$7385,5,0)</f>
        <v>17100</v>
      </c>
      <c r="P1140" s="17" t="n">
        <v>17100</v>
      </c>
      <c r="Q1140" s="17" t="str">
        <f aca="false">VLOOKUP(F1140,'[1]Goa Member''s Details Revised'!$C$2:$AO$7385,8,0)</f>
        <v>R.M</v>
      </c>
      <c r="R1140" s="17" t="n">
        <f aca="false">+O1140-P1140</f>
        <v>0</v>
      </c>
      <c r="S1140" s="15" t="e">
        <f aca="false">+#REF!-K1140</f>
        <v>#REF!</v>
      </c>
      <c r="T1140" s="17" t="n">
        <f aca="false">IF(Q1140="regular",((P1140-(P1140/99)*S1140)),(P1140-(P1140*20%)))</f>
        <v>13680</v>
      </c>
      <c r="U1140" s="17" t="e">
        <f aca="false">((P1140-(P1140/99)*S1140))</f>
        <v>#REF!</v>
      </c>
      <c r="V1140" s="17" t="n">
        <f aca="false">IF(Q1140="regular",0,(P1140-(O1140*20%)))</f>
        <v>13680</v>
      </c>
      <c r="W1140" s="17"/>
      <c r="X1140" s="15"/>
      <c r="Y1140" s="18" t="str">
        <f aca="false">VLOOKUP(F1140,'[1]Goa Member''s Details Revised'!$C$2:$AO$7385,12,0)</f>
        <v>Letter not sent, last communication 10,6 membership of Goa:- 352,425, 424,351,35,1783</v>
      </c>
    </row>
    <row r="1141" customFormat="false" ht="30" hidden="false" customHeight="false" outlineLevel="0" collapsed="false">
      <c r="B1141" s="14" t="n">
        <v>1140</v>
      </c>
      <c r="C1141" s="15"/>
      <c r="D1141" s="15" t="s">
        <v>2706</v>
      </c>
      <c r="E1141" s="15" t="s">
        <v>25</v>
      </c>
      <c r="F1141" s="15" t="s">
        <v>2707</v>
      </c>
      <c r="G1141" s="15"/>
      <c r="H1141" s="16" t="str">
        <f aca="false">VLOOKUP(F1141,'[1]Goa Member''s Details Revised'!$C$2:$AO$7385,2,0)</f>
        <v>Purchaser</v>
      </c>
      <c r="I1141" s="15" t="n">
        <v>26</v>
      </c>
      <c r="J1141" s="15" t="s">
        <v>651</v>
      </c>
      <c r="K1141" s="15" t="n">
        <v>1985</v>
      </c>
      <c r="L1141" s="16" t="str">
        <f aca="false">VLOOKUP(F1141,'[1]Goa Member''s Details Revised'!$C$2:$AO$7385,9,0)</f>
        <v>Never</v>
      </c>
      <c r="M1141" s="15" t="s">
        <v>2705</v>
      </c>
      <c r="N1141" s="17" t="n">
        <f aca="false">VLOOKUP(F1141,'[1]Goa Member''s Details Revised'!$C$2:$AO$7385,5,0)</f>
        <v>17100</v>
      </c>
      <c r="O1141" s="17" t="n">
        <f aca="false">VLOOKUP(F1141,'[1]Goa Member''s Details Revised'!$C$2:$AO$7385,5,0)</f>
        <v>17100</v>
      </c>
      <c r="P1141" s="17" t="n">
        <v>17100</v>
      </c>
      <c r="Q1141" s="17" t="str">
        <f aca="false">VLOOKUP(F1141,'[1]Goa Member''s Details Revised'!$C$2:$AO$7385,8,0)</f>
        <v>I.R.M</v>
      </c>
      <c r="R1141" s="17" t="n">
        <f aca="false">+O1141-P1141</f>
        <v>0</v>
      </c>
      <c r="S1141" s="15" t="e">
        <f aca="false">+#REF!-K1141</f>
        <v>#REF!</v>
      </c>
      <c r="T1141" s="17" t="n">
        <f aca="false">IF(Q1141="regular",((P1141-(P1141/99)*S1141)),(P1141-(P1141*20%)))</f>
        <v>13680</v>
      </c>
      <c r="U1141" s="17" t="e">
        <f aca="false">((P1141-(P1141/99)*S1141))</f>
        <v>#REF!</v>
      </c>
      <c r="V1141" s="17" t="n">
        <f aca="false">IF(Q1141="regular",0,(P1141-(O1141*20%)))</f>
        <v>13680</v>
      </c>
      <c r="W1141" s="17"/>
      <c r="X1141" s="15"/>
      <c r="Y1141" s="18" t="str">
        <f aca="false">VLOOKUP(F1141,'[1]Goa Member''s Details Revised'!$C$2:$AO$7385,12,0)</f>
        <v>send perofma invoice,last communication 10,membership has been transferred Heligers Pvt Ltd to Hari Dalmia</v>
      </c>
    </row>
    <row r="1142" customFormat="false" ht="45" hidden="false" customHeight="false" outlineLevel="0" collapsed="false">
      <c r="B1142" s="14" t="n">
        <v>1141</v>
      </c>
      <c r="C1142" s="15"/>
      <c r="D1142" s="15" t="s">
        <v>2708</v>
      </c>
      <c r="E1142" s="15" t="s">
        <v>25</v>
      </c>
      <c r="F1142" s="15" t="s">
        <v>2709</v>
      </c>
      <c r="G1142" s="15"/>
      <c r="H1142" s="16" t="str">
        <f aca="false">VLOOKUP(F1142,'[1]Goa Member''s Details Revised'!$C$2:$AO$7385,2,0)</f>
        <v>Purchaser</v>
      </c>
      <c r="I1142" s="15" t="n">
        <v>26</v>
      </c>
      <c r="J1142" s="15" t="s">
        <v>651</v>
      </c>
      <c r="K1142" s="15" t="n">
        <v>1985</v>
      </c>
      <c r="L1142" s="16" t="str">
        <f aca="false">VLOOKUP(F1142,'[1]Goa Member''s Details Revised'!$C$2:$AO$7385,9,0)</f>
        <v>Never</v>
      </c>
      <c r="M1142" s="15" t="s">
        <v>2710</v>
      </c>
      <c r="N1142" s="17" t="n">
        <f aca="false">VLOOKUP(F1142,'[1]Goa Member''s Details Revised'!$C$2:$AO$7385,5,0)</f>
        <v>17100</v>
      </c>
      <c r="O1142" s="17" t="n">
        <f aca="false">VLOOKUP(F1142,'[1]Goa Member''s Details Revised'!$C$2:$AO$7385,5,0)</f>
        <v>17100</v>
      </c>
      <c r="P1142" s="17" t="n">
        <v>17100</v>
      </c>
      <c r="Q1142" s="17" t="str">
        <f aca="false">VLOOKUP(F1142,'[1]Goa Member''s Details Revised'!$C$2:$AO$7385,8,0)</f>
        <v>I.R.M</v>
      </c>
      <c r="R1142" s="17" t="n">
        <f aca="false">+O1142-P1142</f>
        <v>0</v>
      </c>
      <c r="S1142" s="15" t="e">
        <f aca="false">+#REF!-K1142</f>
        <v>#REF!</v>
      </c>
      <c r="T1142" s="17" t="n">
        <f aca="false">IF(Q1142="regular",((P1142-(P1142/99)*S1142)),(P1142-(P1142*20%)))</f>
        <v>13680</v>
      </c>
      <c r="U1142" s="17" t="e">
        <f aca="false">((P1142-(P1142/99)*S1142))</f>
        <v>#REF!</v>
      </c>
      <c r="V1142" s="17" t="n">
        <f aca="false">IF(Q1142="regular",0,(P1142-(O1142*20%)))</f>
        <v>13680</v>
      </c>
      <c r="W1142" s="17"/>
      <c r="X1142" s="15"/>
      <c r="Y1142" s="18" t="str">
        <f aca="false">VLOOKUP(F1142,'[1]Goa Member''s Details Revised'!$C$2:$AO$7385,12,0)</f>
        <v> send reminder so last communication 05
membership has been transferred Heligers Pvt Ltd to Mridu Hari Dalmia Parivar Trust</v>
      </c>
    </row>
    <row r="1143" customFormat="false" ht="45" hidden="false" customHeight="false" outlineLevel="0" collapsed="false">
      <c r="B1143" s="14" t="n">
        <v>1142</v>
      </c>
      <c r="C1143" s="15"/>
      <c r="D1143" s="15" t="s">
        <v>2711</v>
      </c>
      <c r="E1143" s="15" t="s">
        <v>25</v>
      </c>
      <c r="F1143" s="15" t="s">
        <v>2712</v>
      </c>
      <c r="G1143" s="15"/>
      <c r="H1143" s="16" t="str">
        <f aca="false">VLOOKUP(F1143,'[1]Goa Member''s Details Revised'!$C$2:$AO$7385,2,0)</f>
        <v>Purchaser</v>
      </c>
      <c r="I1143" s="15" t="n">
        <v>26</v>
      </c>
      <c r="J1143" s="15" t="s">
        <v>651</v>
      </c>
      <c r="K1143" s="15" t="n">
        <v>1985</v>
      </c>
      <c r="L1143" s="16" t="str">
        <f aca="false">VLOOKUP(F1143,'[1]Goa Member''s Details Revised'!$C$2:$AO$7385,9,0)</f>
        <v>Never</v>
      </c>
      <c r="M1143" s="15" t="s">
        <v>2710</v>
      </c>
      <c r="N1143" s="17" t="n">
        <f aca="false">VLOOKUP(F1143,'[1]Goa Member''s Details Revised'!$C$2:$AO$7385,5,0)</f>
        <v>17100</v>
      </c>
      <c r="O1143" s="17" t="n">
        <f aca="false">VLOOKUP(F1143,'[1]Goa Member''s Details Revised'!$C$2:$AO$7385,5,0)</f>
        <v>17100</v>
      </c>
      <c r="P1143" s="17" t="n">
        <v>17100</v>
      </c>
      <c r="Q1143" s="17" t="str">
        <f aca="false">VLOOKUP(F1143,'[1]Goa Member''s Details Revised'!$C$2:$AO$7385,8,0)</f>
        <v>I.R.M</v>
      </c>
      <c r="R1143" s="17" t="n">
        <f aca="false">+O1143-P1143</f>
        <v>0</v>
      </c>
      <c r="S1143" s="15" t="e">
        <f aca="false">+#REF!-K1143</f>
        <v>#REF!</v>
      </c>
      <c r="T1143" s="17" t="n">
        <f aca="false">IF(Q1143="regular",((P1143-(P1143/99)*S1143)),(P1143-(P1143*20%)))</f>
        <v>13680</v>
      </c>
      <c r="U1143" s="17" t="e">
        <f aca="false">((P1143-(P1143/99)*S1143))</f>
        <v>#REF!</v>
      </c>
      <c r="V1143" s="17" t="n">
        <f aca="false">IF(Q1143="regular",0,(P1143-(O1143*20%)))</f>
        <v>13680</v>
      </c>
      <c r="W1143" s="17"/>
      <c r="X1143" s="15"/>
      <c r="Y1143" s="18" t="str">
        <f aca="false">VLOOKUP(F1143,'[1]Goa Member''s Details Revised'!$C$2:$AO$7385,12,0)</f>
        <v>No reminderlast communication 11
membership has been transferred from transoceanic to Mridu Dalmia Parivar Trust</v>
      </c>
    </row>
    <row r="1144" customFormat="false" ht="45" hidden="false" customHeight="false" outlineLevel="0" collapsed="false">
      <c r="B1144" s="14" t="n">
        <v>1143</v>
      </c>
      <c r="C1144" s="15"/>
      <c r="D1144" s="15" t="s">
        <v>2713</v>
      </c>
      <c r="E1144" s="15" t="s">
        <v>25</v>
      </c>
      <c r="F1144" s="15" t="s">
        <v>2714</v>
      </c>
      <c r="G1144" s="15"/>
      <c r="H1144" s="16" t="str">
        <f aca="false">VLOOKUP(F1144,'[1]Goa Member''s Details Revised'!$C$2:$AO$7385,2,0)</f>
        <v>Purchaser</v>
      </c>
      <c r="I1144" s="15" t="n">
        <v>26</v>
      </c>
      <c r="J1144" s="15" t="s">
        <v>651</v>
      </c>
      <c r="K1144" s="15" t="n">
        <v>1985</v>
      </c>
      <c r="L1144" s="16" t="str">
        <f aca="false">VLOOKUP(F1144,'[1]Goa Member''s Details Revised'!$C$2:$AO$7385,9,0)</f>
        <v>Never</v>
      </c>
      <c r="M1144" s="15" t="s">
        <v>2715</v>
      </c>
      <c r="N1144" s="17" t="n">
        <f aca="false">VLOOKUP(F1144,'[1]Goa Member''s Details Revised'!$C$2:$AO$7385,5,0)</f>
        <v>17100</v>
      </c>
      <c r="O1144" s="17" t="n">
        <f aca="false">VLOOKUP(F1144,'[1]Goa Member''s Details Revised'!$C$2:$AO$7385,5,0)</f>
        <v>17100</v>
      </c>
      <c r="P1144" s="17" t="n">
        <v>17100</v>
      </c>
      <c r="Q1144" s="17" t="str">
        <f aca="false">VLOOKUP(F1144,'[1]Goa Member''s Details Revised'!$C$2:$AO$7385,8,0)</f>
        <v>I.R.M</v>
      </c>
      <c r="R1144" s="17" t="n">
        <f aca="false">+O1144-P1144</f>
        <v>0</v>
      </c>
      <c r="S1144" s="15" t="e">
        <f aca="false">+#REF!-K1144</f>
        <v>#REF!</v>
      </c>
      <c r="T1144" s="17" t="n">
        <f aca="false">IF(Q1144="regular",((P1144-(P1144/99)*S1144)),(P1144-(P1144*20%)))</f>
        <v>13680</v>
      </c>
      <c r="U1144" s="17" t="e">
        <f aca="false">((P1144-(P1144/99)*S1144))</f>
        <v>#REF!</v>
      </c>
      <c r="V1144" s="17" t="n">
        <f aca="false">IF(Q1144="regular",0,(P1144-(O1144*20%)))</f>
        <v>13680</v>
      </c>
      <c r="W1144" s="17"/>
      <c r="X1144" s="15"/>
      <c r="Y1144" s="18" t="str">
        <f aca="false">VLOOKUP(F1144,'[1]Goa Member''s Details Revised'!$C$2:$AO$7385,12,0)</f>
        <v>no reminder, last communication 2000
membership has been transferred from transoceanic properties to M/S Heilgers Ltd</v>
      </c>
    </row>
    <row r="1145" customFormat="false" ht="15" hidden="false" customHeight="false" outlineLevel="0" collapsed="false">
      <c r="B1145" s="14" t="n">
        <v>1144</v>
      </c>
      <c r="C1145" s="15"/>
      <c r="D1145" s="15" t="s">
        <v>2716</v>
      </c>
      <c r="E1145" s="15" t="s">
        <v>25</v>
      </c>
      <c r="F1145" s="15" t="s">
        <v>2717</v>
      </c>
      <c r="G1145" s="15"/>
      <c r="H1145" s="16" t="str">
        <f aca="false">VLOOKUP(F1145,'[1]Goa Member''s Details Revised'!$C$2:$AO$7385,2,0)</f>
        <v>Purchaser</v>
      </c>
      <c r="I1145" s="15" t="n">
        <v>26</v>
      </c>
      <c r="J1145" s="15" t="s">
        <v>651</v>
      </c>
      <c r="K1145" s="15" t="n">
        <v>1985</v>
      </c>
      <c r="L1145" s="16" t="str">
        <f aca="false">VLOOKUP(F1145,'[1]Goa Member''s Details Revised'!$C$2:$AO$7385,9,0)</f>
        <v>Never</v>
      </c>
      <c r="M1145" s="15" t="s">
        <v>2715</v>
      </c>
      <c r="N1145" s="17" t="n">
        <f aca="false">VLOOKUP(F1145,'[1]Goa Member''s Details Revised'!$C$2:$AO$7385,5,0)</f>
        <v>17100</v>
      </c>
      <c r="O1145" s="17" t="n">
        <f aca="false">VLOOKUP(F1145,'[1]Goa Member''s Details Revised'!$C$2:$AO$7385,5,0)</f>
        <v>17100</v>
      </c>
      <c r="P1145" s="17" t="n">
        <v>17100</v>
      </c>
      <c r="Q1145" s="17" t="str">
        <f aca="false">VLOOKUP(F1145,'[1]Goa Member''s Details Revised'!$C$2:$AO$7385,8,0)</f>
        <v>I.R.M</v>
      </c>
      <c r="R1145" s="17" t="n">
        <f aca="false">+O1145-P1145</f>
        <v>0</v>
      </c>
      <c r="S1145" s="15" t="e">
        <f aca="false">+#REF!-K1145</f>
        <v>#REF!</v>
      </c>
      <c r="T1145" s="17" t="n">
        <f aca="false">IF(Q1145="regular",((P1145-(P1145/99)*S1145)),(P1145-(P1145*20%)))</f>
        <v>13680</v>
      </c>
      <c r="U1145" s="17" t="e">
        <f aca="false">((P1145-(P1145/99)*S1145))</f>
        <v>#REF!</v>
      </c>
      <c r="V1145" s="17" t="n">
        <f aca="false">IF(Q1145="regular",0,(P1145-(O1145*20%)))</f>
        <v>13680</v>
      </c>
      <c r="W1145" s="17"/>
      <c r="X1145" s="15"/>
      <c r="Y1145" s="18" t="str">
        <f aca="false">VLOOKUP(F1145,'[1]Goa Member''s Details Revised'!$C$2:$AO$7385,12,0)</f>
        <v>last communcation 1996</v>
      </c>
    </row>
    <row r="1146" customFormat="false" ht="15" hidden="false" customHeight="false" outlineLevel="0" collapsed="false">
      <c r="B1146" s="14" t="n">
        <v>1145</v>
      </c>
      <c r="C1146" s="15"/>
      <c r="D1146" s="15" t="s">
        <v>2718</v>
      </c>
      <c r="E1146" s="15" t="s">
        <v>25</v>
      </c>
      <c r="F1146" s="15" t="s">
        <v>2719</v>
      </c>
      <c r="G1146" s="15"/>
      <c r="H1146" s="16" t="str">
        <f aca="false">VLOOKUP(F1146,'[1]Goa Member''s Details Revised'!$C$2:$AO$7385,2,0)</f>
        <v>Purchaser</v>
      </c>
      <c r="I1146" s="15" t="n">
        <v>26</v>
      </c>
      <c r="J1146" s="15" t="s">
        <v>651</v>
      </c>
      <c r="K1146" s="15" t="n">
        <v>1985</v>
      </c>
      <c r="L1146" s="16" t="str">
        <f aca="false">VLOOKUP(F1146,'[1]Goa Member''s Details Revised'!$C$2:$AO$7385,9,0)</f>
        <v>Never</v>
      </c>
      <c r="M1146" s="15" t="s">
        <v>2720</v>
      </c>
      <c r="N1146" s="17" t="n">
        <f aca="false">VLOOKUP(F1146,'[1]Goa Member''s Details Revised'!$C$2:$AO$7385,5,0)</f>
        <v>17100</v>
      </c>
      <c r="O1146" s="17" t="n">
        <f aca="false">VLOOKUP(F1146,'[1]Goa Member''s Details Revised'!$C$2:$AO$7385,5,0)</f>
        <v>17100</v>
      </c>
      <c r="P1146" s="17" t="n">
        <v>17100</v>
      </c>
      <c r="Q1146" s="17" t="str">
        <f aca="false">VLOOKUP(F1146,'[1]Goa Member''s Details Revised'!$C$2:$AO$7385,8,0)</f>
        <v>I.R.M</v>
      </c>
      <c r="R1146" s="17" t="n">
        <f aca="false">+O1146-P1146</f>
        <v>0</v>
      </c>
      <c r="S1146" s="15" t="e">
        <f aca="false">+#REF!-K1146</f>
        <v>#REF!</v>
      </c>
      <c r="T1146" s="17" t="n">
        <f aca="false">IF(Q1146="regular",((P1146-(P1146/99)*S1146)),(P1146-(P1146*20%)))</f>
        <v>13680</v>
      </c>
      <c r="U1146" s="17" t="e">
        <f aca="false">((P1146-(P1146/99)*S1146))</f>
        <v>#REF!</v>
      </c>
      <c r="V1146" s="17" t="n">
        <f aca="false">IF(Q1146="regular",0,(P1146-(O1146*20%)))</f>
        <v>13680</v>
      </c>
      <c r="W1146" s="17"/>
      <c r="X1146" s="15"/>
      <c r="Y1146" s="18" t="str">
        <f aca="false">VLOOKUP(F1146,'[1]Goa Member''s Details Revised'!$C$2:$AO$7385,12,0)</f>
        <v>No reminder last communication 2000</v>
      </c>
    </row>
    <row r="1147" customFormat="false" ht="30" hidden="false" customHeight="false" outlineLevel="0" collapsed="false">
      <c r="B1147" s="14" t="n">
        <v>1146</v>
      </c>
      <c r="C1147" s="15"/>
      <c r="D1147" s="15" t="s">
        <v>2721</v>
      </c>
      <c r="E1147" s="15" t="s">
        <v>25</v>
      </c>
      <c r="F1147" s="15" t="s">
        <v>2722</v>
      </c>
      <c r="G1147" s="15"/>
      <c r="H1147" s="16" t="str">
        <f aca="false">VLOOKUP(F1147,'[1]Goa Member''s Details Revised'!$C$2:$AO$7385,2,0)</f>
        <v>PURCHASER</v>
      </c>
      <c r="I1147" s="15" t="n">
        <v>26</v>
      </c>
      <c r="J1147" s="15" t="s">
        <v>651</v>
      </c>
      <c r="K1147" s="15" t="n">
        <v>1985</v>
      </c>
      <c r="L1147" s="16" t="str">
        <f aca="false">VLOOKUP(F1147,'[1]Goa Member''s Details Revised'!$C$2:$AO$7385,9,0)</f>
        <v>Never</v>
      </c>
      <c r="M1147" s="15" t="s">
        <v>2723</v>
      </c>
      <c r="N1147" s="17" t="n">
        <f aca="false">VLOOKUP(F1147,'[1]Goa Member''s Details Revised'!$C$2:$AO$7385,5,0)</f>
        <v>17100</v>
      </c>
      <c r="O1147" s="17" t="n">
        <f aca="false">VLOOKUP(F1147,'[1]Goa Member''s Details Revised'!$C$2:$AO$7385,5,0)</f>
        <v>17100</v>
      </c>
      <c r="P1147" s="17" t="n">
        <v>17100</v>
      </c>
      <c r="Q1147" s="17" t="str">
        <f aca="false">VLOOKUP(F1147,'[1]Goa Member''s Details Revised'!$C$2:$AO$7385,8,0)</f>
        <v>I.R.M</v>
      </c>
      <c r="R1147" s="17" t="n">
        <f aca="false">+O1147-P1147</f>
        <v>0</v>
      </c>
      <c r="S1147" s="15" t="e">
        <f aca="false">+#REF!-K1147</f>
        <v>#REF!</v>
      </c>
      <c r="T1147" s="17" t="n">
        <f aca="false">IF(Q1147="regular",((P1147-(P1147/99)*S1147)),(P1147-(P1147*20%)))</f>
        <v>13680</v>
      </c>
      <c r="U1147" s="17" t="e">
        <f aca="false">((P1147-(P1147/99)*S1147))</f>
        <v>#REF!</v>
      </c>
      <c r="V1147" s="17" t="n">
        <f aca="false">IF(Q1147="regular",0,(P1147-(O1147*20%)))</f>
        <v>13680</v>
      </c>
      <c r="W1147" s="17"/>
      <c r="X1147" s="15"/>
      <c r="Y1147" s="18" t="str">
        <f aca="false">VLOOKUP(F1147,'[1]Goa Member''s Details Revised'!$C$2:$AO$7385,12,0)</f>
        <v>Last Communication Till 1995 Membership Transferred From Transoceanic Properties To Hamida Akbar Ali</v>
      </c>
    </row>
    <row r="1148" customFormat="false" ht="15" hidden="false" customHeight="false" outlineLevel="0" collapsed="false">
      <c r="B1148" s="14" t="n">
        <v>1147</v>
      </c>
      <c r="C1148" s="15"/>
      <c r="D1148" s="15" t="s">
        <v>2724</v>
      </c>
      <c r="E1148" s="15" t="s">
        <v>25</v>
      </c>
      <c r="F1148" s="15" t="s">
        <v>2725</v>
      </c>
      <c r="G1148" s="15"/>
      <c r="H1148" s="16" t="str">
        <f aca="false">VLOOKUP(F1148,'[1]Goa Member''s Details Revised'!$C$2:$AO$7385,2,0)</f>
        <v>PURCHASER</v>
      </c>
      <c r="I1148" s="15" t="n">
        <v>29</v>
      </c>
      <c r="J1148" s="15" t="s">
        <v>651</v>
      </c>
      <c r="K1148" s="15" t="n">
        <v>1985</v>
      </c>
      <c r="L1148" s="16" t="n">
        <f aca="false">VLOOKUP(F1148,'[1]Goa Member''s Details Revised'!$C$2:$AO$7385,9,0)</f>
        <v>2007</v>
      </c>
      <c r="M1148" s="15" t="s">
        <v>2726</v>
      </c>
      <c r="N1148" s="17" t="n">
        <f aca="false">VLOOKUP(F1148,'[1]Goa Member''s Details Revised'!$C$2:$AO$7385,5,0)</f>
        <v>16000</v>
      </c>
      <c r="O1148" s="17" t="n">
        <f aca="false">VLOOKUP(F1148,'[1]Goa Member''s Details Revised'!$C$2:$AO$7385,5,0)</f>
        <v>16000</v>
      </c>
      <c r="P1148" s="17" t="n">
        <v>16000</v>
      </c>
      <c r="Q1148" s="17" t="str">
        <f aca="false">VLOOKUP(F1148,'[1]Goa Member''s Details Revised'!$C$2:$AO$7385,8,0)</f>
        <v>R.M</v>
      </c>
      <c r="R1148" s="17" t="n">
        <f aca="false">+O1148-P1148</f>
        <v>0</v>
      </c>
      <c r="S1148" s="15" t="e">
        <f aca="false">+#REF!-K1148</f>
        <v>#REF!</v>
      </c>
      <c r="T1148" s="17" t="n">
        <f aca="false">IF(Q1148="regular",((P1148-(P1148/99)*S1148)),(P1148-(P1148*20%)))</f>
        <v>12800</v>
      </c>
      <c r="U1148" s="17" t="e">
        <f aca="false">((P1148-(P1148/99)*S1148))</f>
        <v>#REF!</v>
      </c>
      <c r="V1148" s="17" t="n">
        <f aca="false">IF(Q1148="regular",0,(P1148-(O1148*20%)))</f>
        <v>12800</v>
      </c>
      <c r="W1148" s="17"/>
      <c r="X1148" s="15"/>
      <c r="Y1148" s="18" t="str">
        <f aca="false">VLOOKUP(F1148,'[1]Goa Member''s Details Revised'!$C$2:$AO$7385,12,0)</f>
        <v>reply  to his mail so , Last Communication Till 2014</v>
      </c>
    </row>
    <row r="1149" customFormat="false" ht="15" hidden="false" customHeight="false" outlineLevel="0" collapsed="false">
      <c r="B1149" s="14" t="n">
        <v>1148</v>
      </c>
      <c r="C1149" s="15"/>
      <c r="D1149" s="15" t="s">
        <v>2727</v>
      </c>
      <c r="E1149" s="15" t="s">
        <v>25</v>
      </c>
      <c r="F1149" s="15" t="s">
        <v>2728</v>
      </c>
      <c r="G1149" s="15"/>
      <c r="H1149" s="16" t="str">
        <f aca="false">VLOOKUP(F1149,'[1]Goa Member''s Details Revised'!$C$2:$AO$7385,2,0)</f>
        <v>PURCHASER</v>
      </c>
      <c r="I1149" s="15" t="n">
        <v>29</v>
      </c>
      <c r="J1149" s="15" t="s">
        <v>651</v>
      </c>
      <c r="K1149" s="15" t="n">
        <v>1985</v>
      </c>
      <c r="L1149" s="16" t="n">
        <f aca="false">VLOOKUP(F1149,'[1]Goa Member''s Details Revised'!$C$2:$AO$7385,9,0)</f>
        <v>2007</v>
      </c>
      <c r="M1149" s="15" t="s">
        <v>2726</v>
      </c>
      <c r="N1149" s="17" t="n">
        <f aca="false">VLOOKUP(F1149,'[1]Goa Member''s Details Revised'!$C$2:$AO$7385,5,0)</f>
        <v>16000</v>
      </c>
      <c r="O1149" s="17" t="n">
        <f aca="false">VLOOKUP(F1149,'[1]Goa Member''s Details Revised'!$C$2:$AO$7385,5,0)</f>
        <v>16000</v>
      </c>
      <c r="P1149" s="17" t="n">
        <v>16000</v>
      </c>
      <c r="Q1149" s="17" t="str">
        <f aca="false">VLOOKUP(F1149,'[1]Goa Member''s Details Revised'!$C$2:$AO$7385,8,0)</f>
        <v>R.M</v>
      </c>
      <c r="R1149" s="17" t="n">
        <f aca="false">+O1149-P1149</f>
        <v>0</v>
      </c>
      <c r="S1149" s="15" t="e">
        <f aca="false">+#REF!-K1149</f>
        <v>#REF!</v>
      </c>
      <c r="T1149" s="17" t="n">
        <f aca="false">IF(Q1149="regular",((P1149-(P1149/99)*S1149)),(P1149-(P1149*20%)))</f>
        <v>12800</v>
      </c>
      <c r="U1149" s="17" t="e">
        <f aca="false">((P1149-(P1149/99)*S1149))</f>
        <v>#REF!</v>
      </c>
      <c r="V1149" s="17" t="n">
        <f aca="false">IF(Q1149="regular",0,(P1149-(O1149*20%)))</f>
        <v>12800</v>
      </c>
      <c r="W1149" s="17"/>
      <c r="X1149" s="15"/>
      <c r="Y1149" s="18" t="str">
        <f aca="false">VLOOKUP(F1149,'[1]Goa Member''s Details Revised'!$C$2:$AO$7385,12,0)</f>
        <v>Last Communication Till 2013</v>
      </c>
    </row>
    <row r="1150" customFormat="false" ht="30" hidden="false" customHeight="false" outlineLevel="0" collapsed="false">
      <c r="B1150" s="14" t="n">
        <v>1149</v>
      </c>
      <c r="C1150" s="15"/>
      <c r="D1150" s="15" t="s">
        <v>2729</v>
      </c>
      <c r="E1150" s="15" t="s">
        <v>25</v>
      </c>
      <c r="F1150" s="15" t="s">
        <v>2730</v>
      </c>
      <c r="G1150" s="15"/>
      <c r="H1150" s="16" t="str">
        <f aca="false">VLOOKUP(F1150,'[1]Goa Member''s Details Revised'!$C$2:$AO$7385,2,0)</f>
        <v>PURCHASER</v>
      </c>
      <c r="I1150" s="15" t="n">
        <v>28</v>
      </c>
      <c r="J1150" s="15" t="s">
        <v>651</v>
      </c>
      <c r="K1150" s="15" t="n">
        <v>1985</v>
      </c>
      <c r="L1150" s="16" t="str">
        <f aca="false">VLOOKUP(F1150,'[1]Goa Member''s Details Revised'!$C$2:$AO$7385,9,0)</f>
        <v>Never</v>
      </c>
      <c r="M1150" s="15" t="s">
        <v>2731</v>
      </c>
      <c r="N1150" s="17" t="n">
        <f aca="false">VLOOKUP(F1150,'[1]Goa Member''s Details Revised'!$C$2:$AO$7385,5,0)</f>
        <v>15500</v>
      </c>
      <c r="O1150" s="17" t="n">
        <f aca="false">VLOOKUP(F1150,'[1]Goa Member''s Details Revised'!$C$2:$AO$7385,5,0)</f>
        <v>15500</v>
      </c>
      <c r="P1150" s="17" t="n">
        <v>15500</v>
      </c>
      <c r="Q1150" s="17" t="str">
        <f aca="false">VLOOKUP(F1150,'[1]Goa Member''s Details Revised'!$C$2:$AO$7385,8,0)</f>
        <v>I.R.M</v>
      </c>
      <c r="R1150" s="17" t="n">
        <f aca="false">+O1150-P1150</f>
        <v>0</v>
      </c>
      <c r="S1150" s="15" t="e">
        <f aca="false">+#REF!-K1150</f>
        <v>#REF!</v>
      </c>
      <c r="T1150" s="17" t="n">
        <f aca="false">IF(Q1150="regular",((P1150-(P1150/99)*S1150)),(P1150-(P1150*20%)))</f>
        <v>12400</v>
      </c>
      <c r="U1150" s="17" t="e">
        <f aca="false">((P1150-(P1150/99)*S1150))</f>
        <v>#REF!</v>
      </c>
      <c r="V1150" s="17" t="n">
        <f aca="false">IF(Q1150="regular",0,(P1150-(O1150*20%)))</f>
        <v>12400</v>
      </c>
      <c r="W1150" s="17"/>
      <c r="X1150" s="15"/>
      <c r="Y1150" s="18" t="str">
        <f aca="false">VLOOKUP(F1150,'[1]Goa Member''s Details Revised'!$C$2:$AO$7385,12,0)</f>
        <v>Letter Sent, Last Communication Till 2014
Total 4 Membership Of GOA:- 121,129,519 &amp; 519</v>
      </c>
    </row>
    <row r="1151" customFormat="false" ht="30" hidden="false" customHeight="false" outlineLevel="0" collapsed="false">
      <c r="B1151" s="14" t="n">
        <v>1150</v>
      </c>
      <c r="C1151" s="15"/>
      <c r="D1151" s="15" t="s">
        <v>2732</v>
      </c>
      <c r="E1151" s="15" t="s">
        <v>25</v>
      </c>
      <c r="F1151" s="15" t="s">
        <v>2733</v>
      </c>
      <c r="G1151" s="15"/>
      <c r="H1151" s="16" t="str">
        <f aca="false">VLOOKUP(F1151,'[1]Goa Member''s Details Revised'!$C$2:$AO$7385,2,0)</f>
        <v>PURCHASER</v>
      </c>
      <c r="I1151" s="15" t="n">
        <v>28</v>
      </c>
      <c r="J1151" s="15" t="s">
        <v>651</v>
      </c>
      <c r="K1151" s="15" t="n">
        <v>1985</v>
      </c>
      <c r="L1151" s="16" t="str">
        <f aca="false">VLOOKUP(F1151,'[1]Goa Member''s Details Revised'!$C$2:$AO$7385,9,0)</f>
        <v>Never</v>
      </c>
      <c r="M1151" s="15" t="s">
        <v>2734</v>
      </c>
      <c r="N1151" s="17" t="n">
        <f aca="false">VLOOKUP(F1151,'[1]Goa Member''s Details Revised'!$C$2:$AO$7385,5,0)</f>
        <v>15500</v>
      </c>
      <c r="O1151" s="17" t="n">
        <f aca="false">VLOOKUP(F1151,'[1]Goa Member''s Details Revised'!$C$2:$AO$7385,5,0)</f>
        <v>15500</v>
      </c>
      <c r="P1151" s="17" t="n">
        <v>15500</v>
      </c>
      <c r="Q1151" s="17" t="str">
        <f aca="false">VLOOKUP(F1151,'[1]Goa Member''s Details Revised'!$C$2:$AO$7385,8,0)</f>
        <v>I.R.M</v>
      </c>
      <c r="R1151" s="17" t="n">
        <f aca="false">+O1151-P1151</f>
        <v>0</v>
      </c>
      <c r="S1151" s="15" t="e">
        <f aca="false">+#REF!-K1151</f>
        <v>#REF!</v>
      </c>
      <c r="T1151" s="17" t="n">
        <f aca="false">IF(Q1151="regular",((P1151-(P1151/99)*S1151)),(P1151-(P1151*20%)))</f>
        <v>12400</v>
      </c>
      <c r="U1151" s="17" t="e">
        <f aca="false">((P1151-(P1151/99)*S1151))</f>
        <v>#REF!</v>
      </c>
      <c r="V1151" s="17" t="n">
        <f aca="false">IF(Q1151="regular",0,(P1151-(O1151*20%)))</f>
        <v>12400</v>
      </c>
      <c r="W1151" s="17"/>
      <c r="X1151" s="15"/>
      <c r="Y1151" s="18" t="str">
        <f aca="false">VLOOKUP(F1151,'[1]Goa Member''s Details Revised'!$C$2:$AO$7385,12,0)</f>
        <v>reply mail so Last Communication 2014
Total 4 Membership Of GOA:- 121,129,519 &amp; 519</v>
      </c>
    </row>
    <row r="1152" customFormat="false" ht="30" hidden="false" customHeight="false" outlineLevel="0" collapsed="false">
      <c r="B1152" s="14" t="n">
        <v>1151</v>
      </c>
      <c r="C1152" s="15"/>
      <c r="D1152" s="15" t="s">
        <v>2735</v>
      </c>
      <c r="E1152" s="15" t="s">
        <v>25</v>
      </c>
      <c r="F1152" s="15" t="s">
        <v>2736</v>
      </c>
      <c r="G1152" s="15"/>
      <c r="H1152" s="16" t="str">
        <f aca="false">VLOOKUP(F1152,'[1]Goa Member''s Details Revised'!$C$2:$AO$7385,2,0)</f>
        <v>Purchaser</v>
      </c>
      <c r="I1152" s="15" t="n">
        <v>28</v>
      </c>
      <c r="J1152" s="15" t="s">
        <v>651</v>
      </c>
      <c r="K1152" s="15" t="n">
        <v>1985</v>
      </c>
      <c r="L1152" s="16" t="str">
        <f aca="false">VLOOKUP(F1152,'[1]Goa Member''s Details Revised'!$C$2:$AO$7385,9,0)</f>
        <v>Never</v>
      </c>
      <c r="M1152" s="15" t="s">
        <v>2737</v>
      </c>
      <c r="N1152" s="17" t="n">
        <f aca="false">VLOOKUP(F1152,'[1]Goa Member''s Details Revised'!$C$2:$AO$7385,5,0)</f>
        <v>18000</v>
      </c>
      <c r="O1152" s="17" t="n">
        <f aca="false">VLOOKUP(F1152,'[1]Goa Member''s Details Revised'!$C$2:$AO$7385,5,0)</f>
        <v>18000</v>
      </c>
      <c r="P1152" s="17" t="n">
        <v>18000</v>
      </c>
      <c r="Q1152" s="17" t="str">
        <f aca="false">VLOOKUP(F1152,'[1]Goa Member''s Details Revised'!$C$2:$AO$7385,8,0)</f>
        <v>I.R.M</v>
      </c>
      <c r="R1152" s="17" t="n">
        <f aca="false">+O1152-P1152</f>
        <v>0</v>
      </c>
      <c r="S1152" s="15" t="e">
        <f aca="false">+#REF!-K1152</f>
        <v>#REF!</v>
      </c>
      <c r="T1152" s="17" t="n">
        <f aca="false">IF(Q1152="regular",((P1152-(P1152/99)*S1152)),(P1152-(P1152*20%)))</f>
        <v>14400</v>
      </c>
      <c r="U1152" s="17" t="e">
        <f aca="false">((P1152-(P1152/99)*S1152))</f>
        <v>#REF!</v>
      </c>
      <c r="V1152" s="17" t="n">
        <f aca="false">IF(Q1152="regular",0,(P1152-(O1152*20%)))</f>
        <v>14400</v>
      </c>
      <c r="W1152" s="17"/>
      <c r="X1152" s="15"/>
      <c r="Y1152" s="18" t="str">
        <f aca="false">VLOOKUP(F1152,'[1]Goa Member''s Details Revised'!$C$2:$AO$7385,12,0)</f>
        <v>we send reply to mail so the last communication in 2014 other membership goa 129,519,530</v>
      </c>
    </row>
    <row r="1153" customFormat="false" ht="30" hidden="false" customHeight="false" outlineLevel="0" collapsed="false">
      <c r="B1153" s="14" t="n">
        <v>1152</v>
      </c>
      <c r="C1153" s="15"/>
      <c r="D1153" s="15" t="s">
        <v>2738</v>
      </c>
      <c r="E1153" s="15" t="s">
        <v>25</v>
      </c>
      <c r="F1153" s="15" t="s">
        <v>2739</v>
      </c>
      <c r="G1153" s="15"/>
      <c r="H1153" s="16" t="str">
        <f aca="false">VLOOKUP(F1153,'[1]Goa Member''s Details Revised'!$C$2:$AO$7385,2,0)</f>
        <v>Purchaser</v>
      </c>
      <c r="I1153" s="15" t="n">
        <v>28</v>
      </c>
      <c r="J1153" s="15" t="s">
        <v>651</v>
      </c>
      <c r="K1153" s="15" t="n">
        <v>1985</v>
      </c>
      <c r="L1153" s="16" t="str">
        <f aca="false">VLOOKUP(F1153,'[1]Goa Member''s Details Revised'!$C$2:$AO$7385,9,0)</f>
        <v>Never</v>
      </c>
      <c r="M1153" s="15" t="s">
        <v>2740</v>
      </c>
      <c r="N1153" s="17" t="n">
        <f aca="false">VLOOKUP(F1153,'[1]Goa Member''s Details Revised'!$C$2:$AO$7385,5,0)</f>
        <v>15500</v>
      </c>
      <c r="O1153" s="17" t="n">
        <f aca="false">VLOOKUP(F1153,'[1]Goa Member''s Details Revised'!$C$2:$AO$7385,5,0)</f>
        <v>15500</v>
      </c>
      <c r="P1153" s="17" t="n">
        <v>15500</v>
      </c>
      <c r="Q1153" s="17" t="str">
        <f aca="false">VLOOKUP(F1153,'[1]Goa Member''s Details Revised'!$C$2:$AO$7385,8,0)</f>
        <v>I.R.M</v>
      </c>
      <c r="R1153" s="17" t="n">
        <f aca="false">+O1153-P1153</f>
        <v>0</v>
      </c>
      <c r="S1153" s="15" t="e">
        <f aca="false">+#REF!-K1153</f>
        <v>#REF!</v>
      </c>
      <c r="T1153" s="17" t="n">
        <f aca="false">IF(Q1153="regular",((P1153-(P1153/99)*S1153)),(P1153-(P1153*20%)))</f>
        <v>12400</v>
      </c>
      <c r="U1153" s="17" t="e">
        <f aca="false">((P1153-(P1153/99)*S1153))</f>
        <v>#REF!</v>
      </c>
      <c r="V1153" s="17" t="n">
        <f aca="false">IF(Q1153="regular",0,(P1153-(O1153*20%)))</f>
        <v>12400</v>
      </c>
      <c r="W1153" s="17"/>
      <c r="X1153" s="15"/>
      <c r="Y1153" s="18" t="str">
        <f aca="false">VLOOKUP(F1153,'[1]Goa Member''s Details Revised'!$C$2:$AO$7385,12,0)</f>
        <v>we also send reminder So last communication 12
total 4 membership of Goa:- 114, 117, 124,136</v>
      </c>
    </row>
    <row r="1154" customFormat="false" ht="30" hidden="false" customHeight="false" outlineLevel="0" collapsed="false">
      <c r="B1154" s="14" t="n">
        <v>1153</v>
      </c>
      <c r="C1154" s="15"/>
      <c r="D1154" s="15" t="s">
        <v>2741</v>
      </c>
      <c r="E1154" s="15" t="s">
        <v>25</v>
      </c>
      <c r="F1154" s="15" t="s">
        <v>2742</v>
      </c>
      <c r="G1154" s="15"/>
      <c r="H1154" s="16" t="str">
        <f aca="false">VLOOKUP(F1154,'[1]Goa Member''s Details Revised'!$C$2:$AO$7385,2,0)</f>
        <v>Purchaser</v>
      </c>
      <c r="I1154" s="15" t="n">
        <v>28</v>
      </c>
      <c r="J1154" s="15" t="s">
        <v>651</v>
      </c>
      <c r="K1154" s="15" t="n">
        <v>1985</v>
      </c>
      <c r="L1154" s="16" t="str">
        <f aca="false">VLOOKUP(F1154,'[1]Goa Member''s Details Revised'!$C$2:$AO$7385,9,0)</f>
        <v>Never</v>
      </c>
      <c r="M1154" s="15" t="s">
        <v>2740</v>
      </c>
      <c r="N1154" s="17" t="n">
        <f aca="false">VLOOKUP(F1154,'[1]Goa Member''s Details Revised'!$C$2:$AO$7385,5,0)</f>
        <v>15500</v>
      </c>
      <c r="O1154" s="17" t="n">
        <f aca="false">VLOOKUP(F1154,'[1]Goa Member''s Details Revised'!$C$2:$AO$7385,5,0)</f>
        <v>15500</v>
      </c>
      <c r="P1154" s="17" t="n">
        <v>15500</v>
      </c>
      <c r="Q1154" s="17" t="str">
        <f aca="false">VLOOKUP(F1154,'[1]Goa Member''s Details Revised'!$C$2:$AO$7385,8,0)</f>
        <v>I.R.M</v>
      </c>
      <c r="R1154" s="17" t="n">
        <f aca="false">+O1154-P1154</f>
        <v>0</v>
      </c>
      <c r="S1154" s="15" t="e">
        <f aca="false">+#REF!-K1154</f>
        <v>#REF!</v>
      </c>
      <c r="T1154" s="17" t="n">
        <f aca="false">IF(Q1154="regular",((P1154-(P1154/99)*S1154)),(P1154-(P1154*20%)))</f>
        <v>12400</v>
      </c>
      <c r="U1154" s="17" t="e">
        <f aca="false">((P1154-(P1154/99)*S1154))</f>
        <v>#REF!</v>
      </c>
      <c r="V1154" s="17" t="n">
        <f aca="false">IF(Q1154="regular",0,(P1154-(O1154*20%)))</f>
        <v>12400</v>
      </c>
      <c r="W1154" s="17"/>
      <c r="X1154" s="15"/>
      <c r="Y1154" s="18" t="str">
        <f aca="false">VLOOKUP(F1154,'[1]Goa Member''s Details Revised'!$C$2:$AO$7385,12,0)</f>
        <v>we send last reminder in 2012.then we did not receive any reply</v>
      </c>
    </row>
    <row r="1155" customFormat="false" ht="45" hidden="false" customHeight="false" outlineLevel="0" collapsed="false">
      <c r="B1155" s="14" t="n">
        <v>1154</v>
      </c>
      <c r="C1155" s="15"/>
      <c r="D1155" s="15" t="s">
        <v>2743</v>
      </c>
      <c r="E1155" s="15" t="s">
        <v>25</v>
      </c>
      <c r="F1155" s="15" t="s">
        <v>2744</v>
      </c>
      <c r="G1155" s="15"/>
      <c r="H1155" s="16" t="str">
        <f aca="false">VLOOKUP(F1155,'[1]Goa Member''s Details Revised'!$C$2:$AO$7385,2,0)</f>
        <v>Purchaser</v>
      </c>
      <c r="I1155" s="15" t="n">
        <v>28</v>
      </c>
      <c r="J1155" s="15" t="s">
        <v>651</v>
      </c>
      <c r="K1155" s="15" t="n">
        <v>1985</v>
      </c>
      <c r="L1155" s="16" t="str">
        <f aca="false">VLOOKUP(F1155,'[1]Goa Member''s Details Revised'!$C$2:$AO$7385,9,0)</f>
        <v>Never</v>
      </c>
      <c r="M1155" s="15" t="s">
        <v>2740</v>
      </c>
      <c r="N1155" s="17" t="n">
        <f aca="false">VLOOKUP(F1155,'[1]Goa Member''s Details Revised'!$C$2:$AO$7385,5,0)</f>
        <v>15500</v>
      </c>
      <c r="O1155" s="17" t="n">
        <f aca="false">VLOOKUP(F1155,'[1]Goa Member''s Details Revised'!$C$2:$AO$7385,5,0)</f>
        <v>15500</v>
      </c>
      <c r="P1155" s="17" t="n">
        <v>15500</v>
      </c>
      <c r="Q1155" s="17" t="str">
        <f aca="false">VLOOKUP(F1155,'[1]Goa Member''s Details Revised'!$C$2:$AO$7385,8,0)</f>
        <v>I.R.M</v>
      </c>
      <c r="R1155" s="17" t="n">
        <f aca="false">+O1155-P1155</f>
        <v>0</v>
      </c>
      <c r="S1155" s="15" t="e">
        <f aca="false">+#REF!-K1155</f>
        <v>#REF!</v>
      </c>
      <c r="T1155" s="17" t="n">
        <f aca="false">IF(Q1155="regular",((P1155-(P1155/99)*S1155)),(P1155-(P1155*20%)))</f>
        <v>12400</v>
      </c>
      <c r="U1155" s="17" t="e">
        <f aca="false">((P1155-(P1155/99)*S1155))</f>
        <v>#REF!</v>
      </c>
      <c r="V1155" s="17" t="n">
        <f aca="false">IF(Q1155="regular",0,(P1155-(O1155*20%)))</f>
        <v>12400</v>
      </c>
      <c r="W1155" s="17"/>
      <c r="X1155" s="15"/>
      <c r="Y1155" s="18" t="str">
        <f aca="false">VLOOKUP(F1155,'[1]Goa Member''s Details Revised'!$C$2:$AO$7385,12,0)</f>
        <v>Letter sent, last communication 12 (no other documents only letter)
total 4 membership of Goa:- 114, 117, 124,136</v>
      </c>
    </row>
    <row r="1156" customFormat="false" ht="45" hidden="false" customHeight="false" outlineLevel="0" collapsed="false">
      <c r="B1156" s="14" t="n">
        <v>1155</v>
      </c>
      <c r="C1156" s="15"/>
      <c r="D1156" s="15" t="s">
        <v>2745</v>
      </c>
      <c r="E1156" s="15" t="s">
        <v>25</v>
      </c>
      <c r="F1156" s="15" t="s">
        <v>2746</v>
      </c>
      <c r="G1156" s="15"/>
      <c r="H1156" s="16" t="str">
        <f aca="false">VLOOKUP(F1156,'[1]Goa Member''s Details Revised'!$C$2:$AO$7385,2,0)</f>
        <v>Purchaser</v>
      </c>
      <c r="I1156" s="15" t="n">
        <v>28</v>
      </c>
      <c r="J1156" s="15" t="s">
        <v>651</v>
      </c>
      <c r="K1156" s="15" t="n">
        <v>1985</v>
      </c>
      <c r="L1156" s="16" t="str">
        <f aca="false">VLOOKUP(F1156,'[1]Goa Member''s Details Revised'!$C$2:$AO$7385,9,0)</f>
        <v>Never</v>
      </c>
      <c r="M1156" s="15" t="s">
        <v>2740</v>
      </c>
      <c r="N1156" s="17" t="n">
        <f aca="false">VLOOKUP(F1156,'[1]Goa Member''s Details Revised'!$C$2:$AO$7385,5,0)</f>
        <v>18000</v>
      </c>
      <c r="O1156" s="17" t="n">
        <f aca="false">VLOOKUP(F1156,'[1]Goa Member''s Details Revised'!$C$2:$AO$7385,5,0)</f>
        <v>18000</v>
      </c>
      <c r="P1156" s="17" t="n">
        <v>18000</v>
      </c>
      <c r="Q1156" s="17" t="str">
        <f aca="false">VLOOKUP(F1156,'[1]Goa Member''s Details Revised'!$C$2:$AO$7385,8,0)</f>
        <v>I.R.M</v>
      </c>
      <c r="R1156" s="17" t="n">
        <f aca="false">+O1156-P1156</f>
        <v>0</v>
      </c>
      <c r="S1156" s="15" t="e">
        <f aca="false">+#REF!-K1156</f>
        <v>#REF!</v>
      </c>
      <c r="T1156" s="17" t="n">
        <f aca="false">IF(Q1156="regular",((P1156-(P1156/99)*S1156)),(P1156-(P1156*20%)))</f>
        <v>14400</v>
      </c>
      <c r="U1156" s="17" t="e">
        <f aca="false">((P1156-(P1156/99)*S1156))</f>
        <v>#REF!</v>
      </c>
      <c r="V1156" s="17" t="n">
        <f aca="false">IF(Q1156="regular",0,(P1156-(O1156*20%)))</f>
        <v>14400</v>
      </c>
      <c r="W1156" s="17"/>
      <c r="X1156" s="15"/>
      <c r="Y1156" s="18" t="str">
        <f aca="false">VLOOKUP(F1156,'[1]Goa Member''s Details Revised'!$C$2:$AO$7385,12,0)</f>
        <v>we send last reminder in 2012.then we did not receive any reply
total 4 membership of Goa:- 114, 117, 124,136</v>
      </c>
    </row>
    <row r="1157" customFormat="false" ht="15" hidden="false" customHeight="false" outlineLevel="0" collapsed="false">
      <c r="B1157" s="14" t="n">
        <v>1156</v>
      </c>
      <c r="C1157" s="15"/>
      <c r="D1157" s="15" t="s">
        <v>2747</v>
      </c>
      <c r="E1157" s="15" t="s">
        <v>25</v>
      </c>
      <c r="F1157" s="15" t="s">
        <v>2748</v>
      </c>
      <c r="G1157" s="15"/>
      <c r="H1157" s="16" t="str">
        <f aca="false">VLOOKUP(F1157,'[1]Goa Member''s Details Revised'!$C$2:$AO$7385,2,0)</f>
        <v>PURCHASER</v>
      </c>
      <c r="I1157" s="15" t="n">
        <v>31</v>
      </c>
      <c r="J1157" s="15" t="s">
        <v>651</v>
      </c>
      <c r="K1157" s="15" t="n">
        <v>1985</v>
      </c>
      <c r="L1157" s="16" t="n">
        <f aca="false">VLOOKUP(F1157,'[1]Goa Member''s Details Revised'!$C$2:$AO$7385,9,0)</f>
        <v>2022</v>
      </c>
      <c r="M1157" s="15" t="s">
        <v>2749</v>
      </c>
      <c r="N1157" s="17" t="n">
        <f aca="false">VLOOKUP(F1157,'[1]Goa Member''s Details Revised'!$C$2:$AO$7385,5,0)</f>
        <v>18000</v>
      </c>
      <c r="O1157" s="17" t="n">
        <f aca="false">VLOOKUP(F1157,'[1]Goa Member''s Details Revised'!$C$2:$AO$7385,5,0)</f>
        <v>18000</v>
      </c>
      <c r="P1157" s="17" t="n">
        <v>18000</v>
      </c>
      <c r="Q1157" s="17" t="str">
        <f aca="false">VLOOKUP(F1157,'[1]Goa Member''s Details Revised'!$C$2:$AO$7385,8,0)</f>
        <v>R.M</v>
      </c>
      <c r="R1157" s="17" t="n">
        <f aca="false">+O1157-P1157</f>
        <v>0</v>
      </c>
      <c r="S1157" s="15" t="e">
        <f aca="false">+#REF!-K1157</f>
        <v>#REF!</v>
      </c>
      <c r="T1157" s="17" t="n">
        <f aca="false">IF(Q1157="regular",((P1157-(P1157/99)*S1157)),(P1157-(P1157*20%)))</f>
        <v>14400</v>
      </c>
      <c r="U1157" s="17" t="e">
        <f aca="false">((P1157-(P1157/99)*S1157))</f>
        <v>#REF!</v>
      </c>
      <c r="V1157" s="17" t="n">
        <f aca="false">IF(Q1157="regular",0,(P1157-(O1157*20%)))</f>
        <v>14400</v>
      </c>
      <c r="W1157" s="17"/>
      <c r="X1157" s="15"/>
      <c r="Y1157" s="18" t="str">
        <f aca="false">VLOOKUP(F1157,'[1]Goa Member''s Details Revised'!$C$2:$AO$7385,12,0)</f>
        <v>they are regular member</v>
      </c>
    </row>
    <row r="1158" customFormat="false" ht="15" hidden="false" customHeight="false" outlineLevel="0" collapsed="false">
      <c r="B1158" s="14" t="n">
        <v>1157</v>
      </c>
      <c r="C1158" s="15"/>
      <c r="D1158" s="15" t="s">
        <v>2750</v>
      </c>
      <c r="E1158" s="15" t="s">
        <v>25</v>
      </c>
      <c r="F1158" s="15" t="s">
        <v>2751</v>
      </c>
      <c r="G1158" s="15"/>
      <c r="H1158" s="16" t="str">
        <f aca="false">VLOOKUP(F1158,'[1]Goa Member''s Details Revised'!$C$2:$AO$7385,2,0)</f>
        <v>Purchaser</v>
      </c>
      <c r="I1158" s="15" t="n">
        <v>16</v>
      </c>
      <c r="J1158" s="15" t="s">
        <v>651</v>
      </c>
      <c r="K1158" s="15" t="n">
        <v>1985</v>
      </c>
      <c r="L1158" s="16" t="n">
        <f aca="false">VLOOKUP(F1158,'[1]Goa Member''s Details Revised'!$C$2:$AO$7385,9,0)</f>
        <v>2012</v>
      </c>
      <c r="M1158" s="15" t="s">
        <v>2752</v>
      </c>
      <c r="N1158" s="17" t="n">
        <f aca="false">VLOOKUP(F1158,'[1]Goa Member''s Details Revised'!$C$2:$AO$7385,5,0)</f>
        <v>18000</v>
      </c>
      <c r="O1158" s="17" t="n">
        <f aca="false">VLOOKUP(F1158,'[1]Goa Member''s Details Revised'!$C$2:$AO$7385,5,0)</f>
        <v>18000</v>
      </c>
      <c r="P1158" s="17" t="n">
        <f aca="false">VLOOKUP(F1158,'[1]Goa Member''s Details Revised'!$C$2:$AO$7385,6,0)</f>
        <v>18000</v>
      </c>
      <c r="Q1158" s="17" t="str">
        <f aca="false">VLOOKUP(F1158,'[1]Goa Member''s Details Revised'!$C$2:$AO$7385,8,0)</f>
        <v>R.M</v>
      </c>
      <c r="R1158" s="17" t="n">
        <f aca="false">+O1158-P1158</f>
        <v>0</v>
      </c>
      <c r="S1158" s="15" t="e">
        <f aca="false">+#REF!-K1158</f>
        <v>#REF!</v>
      </c>
      <c r="T1158" s="17" t="n">
        <f aca="false">IF(Q1158="regular",((P1158-(P1158/99)*S1158)),(P1158-(P1158*20%)))</f>
        <v>14400</v>
      </c>
      <c r="U1158" s="17" t="e">
        <f aca="false">((P1158-(P1158/99)*S1158))</f>
        <v>#REF!</v>
      </c>
      <c r="V1158" s="17" t="n">
        <f aca="false">IF(Q1158="regular",0,(P1158-(O1158*20%)))</f>
        <v>14400</v>
      </c>
      <c r="W1158" s="17"/>
      <c r="X1158" s="15"/>
      <c r="Y1158" s="18" t="str">
        <f aca="false">VLOOKUP(F1158,'[1]Goa Member''s Details Revised'!$C$2:$AO$7385,12,0)</f>
        <v>no reminders so last communication 2012</v>
      </c>
    </row>
    <row r="1159" customFormat="false" ht="15" hidden="false" customHeight="false" outlineLevel="0" collapsed="false">
      <c r="B1159" s="14" t="n">
        <v>1158</v>
      </c>
      <c r="C1159" s="15"/>
      <c r="D1159" s="15" t="s">
        <v>2753</v>
      </c>
      <c r="E1159" s="15" t="s">
        <v>25</v>
      </c>
      <c r="F1159" s="15" t="s">
        <v>2754</v>
      </c>
      <c r="G1159" s="15"/>
      <c r="H1159" s="16" t="str">
        <f aca="false">VLOOKUP(F1159,'[1]Goa Member''s Details Revised'!$C$2:$AO$7385,2,0)</f>
        <v>PURCHASER</v>
      </c>
      <c r="I1159" s="15" t="n">
        <v>19</v>
      </c>
      <c r="J1159" s="15" t="s">
        <v>651</v>
      </c>
      <c r="K1159" s="15" t="n">
        <v>1985</v>
      </c>
      <c r="L1159" s="16" t="str">
        <f aca="false">VLOOKUP(F1159,'[1]Goa Member''s Details Revised'!$C$2:$AO$7385,9,0)</f>
        <v>Never</v>
      </c>
      <c r="M1159" s="15" t="s">
        <v>2755</v>
      </c>
      <c r="N1159" s="17" t="n">
        <f aca="false">VLOOKUP(F1159,'[1]Goa Member''s Details Revised'!$C$2:$AO$7385,5,0)</f>
        <v>18000</v>
      </c>
      <c r="O1159" s="17" t="n">
        <f aca="false">VLOOKUP(F1159,'[1]Goa Member''s Details Revised'!$C$2:$AO$7385,5,0)</f>
        <v>18000</v>
      </c>
      <c r="P1159" s="17" t="n">
        <v>18000</v>
      </c>
      <c r="Q1159" s="17" t="str">
        <f aca="false">VLOOKUP(F1159,'[1]Goa Member''s Details Revised'!$C$2:$AO$7385,8,0)</f>
        <v>I.R.M</v>
      </c>
      <c r="R1159" s="17" t="n">
        <f aca="false">+O1159-P1159</f>
        <v>0</v>
      </c>
      <c r="S1159" s="15" t="e">
        <f aca="false">+#REF!-K1159</f>
        <v>#REF!</v>
      </c>
      <c r="T1159" s="17" t="n">
        <f aca="false">IF(Q1159="regular",((P1159-(P1159/99)*S1159)),(P1159-(P1159*20%)))</f>
        <v>14400</v>
      </c>
      <c r="U1159" s="17" t="e">
        <f aca="false">((P1159-(P1159/99)*S1159))</f>
        <v>#REF!</v>
      </c>
      <c r="V1159" s="17" t="n">
        <f aca="false">IF(Q1159="regular",0,(P1159-(O1159*20%)))</f>
        <v>14400</v>
      </c>
      <c r="W1159" s="17"/>
      <c r="X1159" s="15"/>
      <c r="Y1159" s="18" t="str">
        <f aca="false">VLOOKUP(F1159,'[1]Goa Member''s Details Revised'!$C$2:$AO$7385,12,0)</f>
        <v>no reminder,Last Communication Till 2013</v>
      </c>
    </row>
    <row r="1160" customFormat="false" ht="30" hidden="false" customHeight="false" outlineLevel="0" collapsed="false">
      <c r="B1160" s="14" t="n">
        <v>1159</v>
      </c>
      <c r="C1160" s="15"/>
      <c r="D1160" s="15" t="s">
        <v>2756</v>
      </c>
      <c r="E1160" s="15" t="s">
        <v>25</v>
      </c>
      <c r="F1160" s="15" t="s">
        <v>2757</v>
      </c>
      <c r="G1160" s="15"/>
      <c r="H1160" s="16" t="str">
        <f aca="false">VLOOKUP(F1160,'[1]Goa Member''s Details Revised'!$C$2:$AO$7385,2,0)</f>
        <v>PURCHASER</v>
      </c>
      <c r="I1160" s="15" t="n">
        <v>28</v>
      </c>
      <c r="J1160" s="15" t="s">
        <v>651</v>
      </c>
      <c r="K1160" s="15" t="n">
        <v>1985</v>
      </c>
      <c r="L1160" s="16" t="str">
        <f aca="false">VLOOKUP(F1160,'[1]Goa Member''s Details Revised'!$C$2:$AO$7385,9,0)</f>
        <v>Never</v>
      </c>
      <c r="M1160" s="15" t="s">
        <v>2758</v>
      </c>
      <c r="N1160" s="17" t="n">
        <f aca="false">VLOOKUP(F1160,'[1]Goa Member''s Details Revised'!$C$2:$AO$7385,5,0)</f>
        <v>8500</v>
      </c>
      <c r="O1160" s="17" t="n">
        <f aca="false">VLOOKUP(F1160,'[1]Goa Member''s Details Revised'!$C$2:$AO$7385,5,0)</f>
        <v>8500</v>
      </c>
      <c r="P1160" s="17" t="n">
        <v>8500</v>
      </c>
      <c r="Q1160" s="17" t="str">
        <f aca="false">VLOOKUP(F1160,'[1]Goa Member''s Details Revised'!$C$2:$AO$7385,8,0)</f>
        <v>Document Missing</v>
      </c>
      <c r="R1160" s="17" t="n">
        <f aca="false">+O1160-P1160</f>
        <v>0</v>
      </c>
      <c r="S1160" s="15" t="e">
        <f aca="false">+#REF!-K1160</f>
        <v>#REF!</v>
      </c>
      <c r="T1160" s="17" t="n">
        <f aca="false">IF(Q1160="regular",((P1160-(P1160/99)*S1160)),(P1160-(P1160*20%)))</f>
        <v>6800</v>
      </c>
      <c r="U1160" s="17" t="e">
        <f aca="false">((P1160-(P1160/99)*S1160))</f>
        <v>#REF!</v>
      </c>
      <c r="V1160" s="17" t="n">
        <f aca="false">IF(Q1160="regular",0,(P1160-(O1160*20%)))</f>
        <v>6800</v>
      </c>
      <c r="W1160" s="17"/>
      <c r="X1160" s="15"/>
      <c r="Y1160" s="18" t="str">
        <f aca="false">VLOOKUP(F1160,'[1]Goa Member''s Details Revised'!$C$2:$AO$7385,12,0)</f>
        <v>No Communication Till Date
(Only Application Form Is In File)</v>
      </c>
    </row>
    <row r="1161" customFormat="false" ht="30" hidden="false" customHeight="false" outlineLevel="0" collapsed="false">
      <c r="B1161" s="14" t="n">
        <v>1160</v>
      </c>
      <c r="C1161" s="15"/>
      <c r="D1161" s="15" t="s">
        <v>2759</v>
      </c>
      <c r="E1161" s="15" t="s">
        <v>25</v>
      </c>
      <c r="F1161" s="15" t="s">
        <v>2760</v>
      </c>
      <c r="G1161" s="15"/>
      <c r="H1161" s="16" t="str">
        <f aca="false">VLOOKUP(F1161,'[1]Goa Member''s Details Revised'!$C$2:$AO$7385,2,0)</f>
        <v>PURCHASER</v>
      </c>
      <c r="I1161" s="15" t="n">
        <v>26</v>
      </c>
      <c r="J1161" s="15" t="s">
        <v>651</v>
      </c>
      <c r="K1161" s="15" t="n">
        <v>1985</v>
      </c>
      <c r="L1161" s="16" t="str">
        <f aca="false">VLOOKUP(F1161,'[1]Goa Member''s Details Revised'!$C$2:$AO$7385,9,0)</f>
        <v>Never</v>
      </c>
      <c r="M1161" s="15" t="s">
        <v>2761</v>
      </c>
      <c r="N1161" s="17" t="n">
        <f aca="false">VLOOKUP(F1161,'[1]Goa Member''s Details Revised'!$C$2:$AO$7385,5,0)</f>
        <v>15500</v>
      </c>
      <c r="O1161" s="17" t="n">
        <f aca="false">VLOOKUP(F1161,'[1]Goa Member''s Details Revised'!$C$2:$AO$7385,5,0)</f>
        <v>15500</v>
      </c>
      <c r="P1161" s="17" t="n">
        <v>15500</v>
      </c>
      <c r="Q1161" s="17" t="str">
        <f aca="false">VLOOKUP(F1161,'[1]Goa Member''s Details Revised'!$C$2:$AO$7385,8,0)</f>
        <v>I.R.M</v>
      </c>
      <c r="R1161" s="17" t="n">
        <f aca="false">+O1161-P1161</f>
        <v>0</v>
      </c>
      <c r="S1161" s="15" t="e">
        <f aca="false">+#REF!-K1161</f>
        <v>#REF!</v>
      </c>
      <c r="T1161" s="17" t="n">
        <f aca="false">IF(Q1161="regular",((P1161-(P1161/99)*S1161)),(P1161-(P1161*20%)))</f>
        <v>12400</v>
      </c>
      <c r="U1161" s="17" t="e">
        <f aca="false">((P1161-(P1161/99)*S1161))</f>
        <v>#REF!</v>
      </c>
      <c r="V1161" s="17" t="n">
        <f aca="false">IF(Q1161="regular",0,(P1161-(O1161*20%)))</f>
        <v>12400</v>
      </c>
      <c r="W1161" s="17"/>
      <c r="X1161" s="15"/>
      <c r="Y1161" s="18" t="str">
        <f aca="false">VLOOKUP(F1161,'[1]Goa Member''s Details Revised'!$C$2:$AO$7385,12,0)</f>
        <v>we send last reminder in 2013.then we did not receive any reply</v>
      </c>
    </row>
    <row r="1162" customFormat="false" ht="15" hidden="false" customHeight="false" outlineLevel="0" collapsed="false">
      <c r="B1162" s="14" t="n">
        <v>1161</v>
      </c>
      <c r="C1162" s="15"/>
      <c r="D1162" s="15" t="s">
        <v>2762</v>
      </c>
      <c r="E1162" s="15" t="s">
        <v>25</v>
      </c>
      <c r="F1162" s="15" t="s">
        <v>2763</v>
      </c>
      <c r="G1162" s="15"/>
      <c r="H1162" s="16" t="str">
        <f aca="false">VLOOKUP(F1162,'[1]Goa Member''s Details Revised'!$C$2:$AO$7385,2,0)</f>
        <v>Purchaser</v>
      </c>
      <c r="I1162" s="15" t="n">
        <v>28</v>
      </c>
      <c r="J1162" s="15" t="s">
        <v>651</v>
      </c>
      <c r="K1162" s="15" t="n">
        <v>1985</v>
      </c>
      <c r="L1162" s="16" t="str">
        <f aca="false">VLOOKUP(F1162,'[1]Goa Member''s Details Revised'!$C$2:$AO$7385,9,0)</f>
        <v>No</v>
      </c>
      <c r="M1162" s="15" t="s">
        <v>2764</v>
      </c>
      <c r="N1162" s="17" t="n">
        <f aca="false">VLOOKUP(F1162,'[1]Goa Member''s Details Revised'!$C$2:$AO$7385,5,0)</f>
        <v>18000</v>
      </c>
      <c r="O1162" s="17" t="n">
        <f aca="false">VLOOKUP(F1162,'[1]Goa Member''s Details Revised'!$C$2:$AO$7385,5,0)</f>
        <v>18000</v>
      </c>
      <c r="P1162" s="17" t="n">
        <v>18000</v>
      </c>
      <c r="Q1162" s="17" t="str">
        <f aca="false">VLOOKUP(F1162,'[1]Goa Member''s Details Revised'!$C$2:$AO$7385,8,0)</f>
        <v>I.R.M</v>
      </c>
      <c r="R1162" s="17" t="n">
        <f aca="false">+O1162-P1162</f>
        <v>0</v>
      </c>
      <c r="S1162" s="15" t="e">
        <f aca="false">+#REF!-K1162</f>
        <v>#REF!</v>
      </c>
      <c r="T1162" s="17" t="n">
        <f aca="false">IF(Q1162="regular",((P1162-(P1162/99)*S1162)),(P1162-(P1162*20%)))</f>
        <v>14400</v>
      </c>
      <c r="U1162" s="17" t="e">
        <f aca="false">((P1162-(P1162/99)*S1162))</f>
        <v>#REF!</v>
      </c>
      <c r="V1162" s="17" t="n">
        <f aca="false">IF(Q1162="regular",0,(P1162-(O1162*20%)))</f>
        <v>14400</v>
      </c>
      <c r="W1162" s="17"/>
      <c r="X1162" s="15"/>
      <c r="Y1162" s="18" t="str">
        <f aca="false">VLOOKUP(F1162,'[1]Goa Member''s Details Revised'!$C$2:$AO$7385,12,0)</f>
        <v>send reminder on 2013, Transferrd</v>
      </c>
    </row>
    <row r="1163" customFormat="false" ht="15" hidden="false" customHeight="false" outlineLevel="0" collapsed="false">
      <c r="B1163" s="14" t="n">
        <v>1162</v>
      </c>
      <c r="C1163" s="15"/>
      <c r="D1163" s="15" t="s">
        <v>2765</v>
      </c>
      <c r="E1163" s="15" t="s">
        <v>25</v>
      </c>
      <c r="F1163" s="15" t="s">
        <v>2766</v>
      </c>
      <c r="G1163" s="15"/>
      <c r="H1163" s="16" t="str">
        <f aca="false">VLOOKUP(F1163,'[1]Goa Member''s Details Revised'!$C$2:$AO$7385,2,0)</f>
        <v>Purchaser</v>
      </c>
      <c r="I1163" s="15" t="n">
        <v>28</v>
      </c>
      <c r="J1163" s="15" t="s">
        <v>651</v>
      </c>
      <c r="K1163" s="15" t="n">
        <v>1985</v>
      </c>
      <c r="L1163" s="16" t="str">
        <f aca="false">VLOOKUP(F1163,'[1]Goa Member''s Details Revised'!$C$2:$AO$7385,9,0)</f>
        <v>Never</v>
      </c>
      <c r="M1163" s="15" t="s">
        <v>2767</v>
      </c>
      <c r="N1163" s="17" t="n">
        <f aca="false">VLOOKUP(F1163,'[1]Goa Member''s Details Revised'!$C$2:$AO$7385,5,0)</f>
        <v>15500</v>
      </c>
      <c r="O1163" s="17" t="n">
        <f aca="false">VLOOKUP(F1163,'[1]Goa Member''s Details Revised'!$C$2:$AO$7385,5,0)</f>
        <v>15500</v>
      </c>
      <c r="P1163" s="17" t="n">
        <v>15500</v>
      </c>
      <c r="Q1163" s="17" t="str">
        <f aca="false">VLOOKUP(F1163,'[1]Goa Member''s Details Revised'!$C$2:$AO$7385,8,0)</f>
        <v>I.R.M</v>
      </c>
      <c r="R1163" s="17" t="n">
        <f aca="false">+O1163-P1163</f>
        <v>0</v>
      </c>
      <c r="S1163" s="15" t="e">
        <f aca="false">+#REF!-K1163</f>
        <v>#REF!</v>
      </c>
      <c r="T1163" s="17" t="n">
        <f aca="false">IF(Q1163="regular",((P1163-(P1163/99)*S1163)),(P1163-(P1163*20%)))</f>
        <v>12400</v>
      </c>
      <c r="U1163" s="17" t="e">
        <f aca="false">((P1163-(P1163/99)*S1163))</f>
        <v>#REF!</v>
      </c>
      <c r="V1163" s="17" t="n">
        <f aca="false">IF(Q1163="regular",0,(P1163-(O1163*20%)))</f>
        <v>12400</v>
      </c>
      <c r="W1163" s="17"/>
      <c r="X1163" s="15"/>
      <c r="Y1163" s="18" t="str">
        <f aca="false">VLOOKUP(F1163,'[1]Goa Member''s Details Revised'!$C$2:$AO$7385,12,0)</f>
        <v>Last Communication in 2014 by mail reply</v>
      </c>
    </row>
    <row r="1164" customFormat="false" ht="30" hidden="false" customHeight="false" outlineLevel="0" collapsed="false">
      <c r="B1164" s="14" t="n">
        <v>1163</v>
      </c>
      <c r="C1164" s="15"/>
      <c r="D1164" s="15" t="s">
        <v>2768</v>
      </c>
      <c r="E1164" s="15" t="s">
        <v>25</v>
      </c>
      <c r="F1164" s="15" t="s">
        <v>2769</v>
      </c>
      <c r="G1164" s="15"/>
      <c r="H1164" s="16" t="str">
        <f aca="false">VLOOKUP(F1164,'[1]Goa Member''s Details Revised'!$C$2:$AO$7385,2,0)</f>
        <v>Purchaser</v>
      </c>
      <c r="I1164" s="15" t="n">
        <v>29</v>
      </c>
      <c r="J1164" s="15" t="s">
        <v>651</v>
      </c>
      <c r="K1164" s="15" t="n">
        <v>1985</v>
      </c>
      <c r="L1164" s="16" t="str">
        <f aca="false">VLOOKUP(F1164,'[1]Goa Member''s Details Revised'!$C$2:$AO$7385,9,0)</f>
        <v>Never</v>
      </c>
      <c r="M1164" s="15" t="s">
        <v>2770</v>
      </c>
      <c r="N1164" s="17" t="n">
        <f aca="false">VLOOKUP(F1164,'[1]Goa Member''s Details Revised'!$C$2:$AO$7385,5,0)</f>
        <v>15500</v>
      </c>
      <c r="O1164" s="17" t="n">
        <f aca="false">VLOOKUP(F1164,'[1]Goa Member''s Details Revised'!$C$2:$AO$7385,5,0)</f>
        <v>15500</v>
      </c>
      <c r="P1164" s="17" t="n">
        <v>15500</v>
      </c>
      <c r="Q1164" s="17" t="str">
        <f aca="false">VLOOKUP(F1164,'[1]Goa Member''s Details Revised'!$C$2:$AO$7385,8,0)</f>
        <v>I.R.M</v>
      </c>
      <c r="R1164" s="17" t="n">
        <f aca="false">+O1164-P1164</f>
        <v>0</v>
      </c>
      <c r="S1164" s="15" t="e">
        <f aca="false">+#REF!-K1164</f>
        <v>#REF!</v>
      </c>
      <c r="T1164" s="17" t="n">
        <f aca="false">IF(Q1164="regular",((P1164-(P1164/99)*S1164)),(P1164-(P1164*20%)))</f>
        <v>12400</v>
      </c>
      <c r="U1164" s="17" t="e">
        <f aca="false">((P1164-(P1164/99)*S1164))</f>
        <v>#REF!</v>
      </c>
      <c r="V1164" s="17" t="n">
        <f aca="false">IF(Q1164="regular",0,(P1164-(O1164*20%)))</f>
        <v>12400</v>
      </c>
      <c r="W1164" s="17"/>
      <c r="X1164" s="15"/>
      <c r="Y1164" s="18" t="str">
        <f aca="false">VLOOKUP(F1164,'[1]Goa Member''s Details Revised'!$C$2:$AO$7385,12,0)</f>
        <v>we send last reminder in 2012.then we did not receive any reply</v>
      </c>
    </row>
    <row r="1165" customFormat="false" ht="15" hidden="false" customHeight="false" outlineLevel="0" collapsed="false">
      <c r="B1165" s="14" t="n">
        <v>1164</v>
      </c>
      <c r="C1165" s="15"/>
      <c r="D1165" s="15" t="s">
        <v>2771</v>
      </c>
      <c r="E1165" s="15" t="s">
        <v>25</v>
      </c>
      <c r="F1165" s="15" t="s">
        <v>2772</v>
      </c>
      <c r="G1165" s="15"/>
      <c r="H1165" s="16" t="str">
        <f aca="false">VLOOKUP(F1165,'[1]Goa Member''s Details Revised'!$C$2:$AO$7385,2,0)</f>
        <v>Purchaser</v>
      </c>
      <c r="I1165" s="15" t="n">
        <v>30</v>
      </c>
      <c r="J1165" s="15" t="s">
        <v>651</v>
      </c>
      <c r="K1165" s="15" t="n">
        <v>1985</v>
      </c>
      <c r="L1165" s="16" t="str">
        <f aca="false">VLOOKUP(F1165,'[1]Goa Member''s Details Revised'!$C$2:$AO$7385,9,0)</f>
        <v>Never</v>
      </c>
      <c r="M1165" s="15" t="s">
        <v>2773</v>
      </c>
      <c r="N1165" s="17" t="n">
        <f aca="false">VLOOKUP(F1165,'[1]Goa Member''s Details Revised'!$C$2:$AO$7385,5,0)</f>
        <v>13500</v>
      </c>
      <c r="O1165" s="17" t="n">
        <f aca="false">VLOOKUP(F1165,'[1]Goa Member''s Details Revised'!$C$2:$AO$7385,5,0)</f>
        <v>13500</v>
      </c>
      <c r="P1165" s="17" t="n">
        <v>13500</v>
      </c>
      <c r="Q1165" s="17" t="str">
        <f aca="false">VLOOKUP(F1165,'[1]Goa Member''s Details Revised'!$C$2:$AO$7385,8,0)</f>
        <v>I.R.M</v>
      </c>
      <c r="R1165" s="17" t="n">
        <f aca="false">+O1165-P1165</f>
        <v>0</v>
      </c>
      <c r="S1165" s="15" t="e">
        <f aca="false">+#REF!-K1165</f>
        <v>#REF!</v>
      </c>
      <c r="T1165" s="17" t="n">
        <f aca="false">IF(Q1165="regular",((P1165-(P1165/99)*S1165)),(P1165-(P1165*20%)))</f>
        <v>10800</v>
      </c>
      <c r="U1165" s="17" t="e">
        <f aca="false">((P1165-(P1165/99)*S1165))</f>
        <v>#REF!</v>
      </c>
      <c r="V1165" s="17" t="n">
        <f aca="false">IF(Q1165="regular",0,(P1165-(O1165*20%)))</f>
        <v>10800</v>
      </c>
      <c r="W1165" s="17"/>
      <c r="X1165" s="15"/>
      <c r="Y1165" s="18" t="str">
        <f aca="false">VLOOKUP(F1165,'[1]Goa Member''s Details Revised'!$C$2:$AO$7385,12,0)</f>
        <v>last communication 93</v>
      </c>
    </row>
    <row r="1166" customFormat="false" ht="30" hidden="false" customHeight="false" outlineLevel="0" collapsed="false">
      <c r="B1166" s="14" t="n">
        <v>1165</v>
      </c>
      <c r="C1166" s="15"/>
      <c r="D1166" s="15" t="s">
        <v>2774</v>
      </c>
      <c r="E1166" s="15" t="s">
        <v>25</v>
      </c>
      <c r="F1166" s="15" t="s">
        <v>2775</v>
      </c>
      <c r="G1166" s="15"/>
      <c r="H1166" s="16" t="str">
        <f aca="false">VLOOKUP(F1166,'[1]Goa Member''s Details Revised'!$C$2:$AO$7385,2,0)</f>
        <v>Purchaser</v>
      </c>
      <c r="I1166" s="15" t="n">
        <v>30</v>
      </c>
      <c r="J1166" s="15" t="s">
        <v>651</v>
      </c>
      <c r="K1166" s="15" t="n">
        <v>1985</v>
      </c>
      <c r="L1166" s="16" t="n">
        <f aca="false">VLOOKUP(F1166,'[1]Goa Member''s Details Revised'!$C$2:$AO$7385,9,0)</f>
        <v>2012</v>
      </c>
      <c r="M1166" s="15" t="s">
        <v>2776</v>
      </c>
      <c r="N1166" s="17" t="n">
        <f aca="false">VLOOKUP(F1166,'[1]Goa Member''s Details Revised'!$C$2:$AO$7385,5,0)</f>
        <v>18000</v>
      </c>
      <c r="O1166" s="17" t="n">
        <f aca="false">VLOOKUP(F1166,'[1]Goa Member''s Details Revised'!$C$2:$AO$7385,5,0)</f>
        <v>18000</v>
      </c>
      <c r="P1166" s="17" t="n">
        <v>18000</v>
      </c>
      <c r="Q1166" s="17" t="str">
        <f aca="false">VLOOKUP(F1166,'[1]Goa Member''s Details Revised'!$C$2:$AO$7385,8,0)</f>
        <v>R.M</v>
      </c>
      <c r="R1166" s="17" t="n">
        <f aca="false">+O1166-P1166</f>
        <v>0</v>
      </c>
      <c r="S1166" s="15" t="e">
        <f aca="false">+#REF!-K1166</f>
        <v>#REF!</v>
      </c>
      <c r="T1166" s="17" t="n">
        <f aca="false">IF(Q1166="regular",((P1166-(P1166/99)*S1166)),(P1166-(P1166*20%)))</f>
        <v>14400</v>
      </c>
      <c r="U1166" s="17" t="e">
        <f aca="false">((P1166-(P1166/99)*S1166))</f>
        <v>#REF!</v>
      </c>
      <c r="V1166" s="17" t="n">
        <f aca="false">IF(Q1166="regular",0,(P1166-(O1166*20%)))</f>
        <v>14400</v>
      </c>
      <c r="W1166" s="17"/>
      <c r="X1166" s="15"/>
      <c r="Y1166" s="18" t="str">
        <f aca="false">VLOOKUP(F1166,'[1]Goa Member''s Details Revised'!$C$2:$AO$7385,12,0)</f>
        <v>we send last reminder in 2012.then we did not receive any reply</v>
      </c>
    </row>
    <row r="1167" customFormat="false" ht="15" hidden="false" customHeight="false" outlineLevel="0" collapsed="false">
      <c r="B1167" s="14" t="n">
        <v>1166</v>
      </c>
      <c r="C1167" s="15"/>
      <c r="D1167" s="15" t="s">
        <v>2777</v>
      </c>
      <c r="E1167" s="15" t="s">
        <v>25</v>
      </c>
      <c r="F1167" s="15" t="s">
        <v>2778</v>
      </c>
      <c r="G1167" s="15"/>
      <c r="H1167" s="16" t="str">
        <f aca="false">VLOOKUP(F1167,'[1]Goa Member''s Details Revised'!$C$2:$AO$7385,2,0)</f>
        <v>Purchaser</v>
      </c>
      <c r="I1167" s="15" t="n">
        <v>30</v>
      </c>
      <c r="J1167" s="15" t="s">
        <v>651</v>
      </c>
      <c r="K1167" s="15" t="n">
        <v>1985</v>
      </c>
      <c r="L1167" s="16" t="n">
        <f aca="false">VLOOKUP(F1167,'[1]Goa Member''s Details Revised'!$C$2:$AO$7385,9,0)</f>
        <v>2012</v>
      </c>
      <c r="M1167" s="15" t="s">
        <v>2776</v>
      </c>
      <c r="N1167" s="17" t="n">
        <f aca="false">VLOOKUP(F1167,'[1]Goa Member''s Details Revised'!$C$2:$AO$7385,5,0)</f>
        <v>18000</v>
      </c>
      <c r="O1167" s="17" t="n">
        <f aca="false">VLOOKUP(F1167,'[1]Goa Member''s Details Revised'!$C$2:$AO$7385,5,0)</f>
        <v>18000</v>
      </c>
      <c r="P1167" s="17" t="n">
        <v>18000</v>
      </c>
      <c r="Q1167" s="17" t="str">
        <f aca="false">VLOOKUP(F1167,'[1]Goa Member''s Details Revised'!$C$2:$AO$7385,8,0)</f>
        <v>R.M</v>
      </c>
      <c r="R1167" s="17" t="n">
        <f aca="false">+O1167-P1167</f>
        <v>0</v>
      </c>
      <c r="S1167" s="15" t="e">
        <f aca="false">+#REF!-K1167</f>
        <v>#REF!</v>
      </c>
      <c r="T1167" s="17" t="n">
        <f aca="false">IF(Q1167="regular",((P1167-(P1167/99)*S1167)),(P1167-(P1167*20%)))</f>
        <v>14400</v>
      </c>
      <c r="U1167" s="17" t="e">
        <f aca="false">((P1167-(P1167/99)*S1167))</f>
        <v>#REF!</v>
      </c>
      <c r="V1167" s="17" t="n">
        <f aca="false">IF(Q1167="regular",0,(P1167-(O1167*20%)))</f>
        <v>14400</v>
      </c>
      <c r="W1167" s="17"/>
      <c r="X1167" s="15"/>
      <c r="Y1167" s="18" t="str">
        <f aca="false">VLOOKUP(F1167,'[1]Goa Member''s Details Revised'!$C$2:$AO$7385,12,0)</f>
        <v>we send perfoma invoice in 2012 </v>
      </c>
    </row>
    <row r="1168" customFormat="false" ht="15" hidden="false" customHeight="false" outlineLevel="0" collapsed="false">
      <c r="B1168" s="14" t="n">
        <v>1167</v>
      </c>
      <c r="C1168" s="15"/>
      <c r="D1168" s="15" t="s">
        <v>2779</v>
      </c>
      <c r="E1168" s="15" t="s">
        <v>25</v>
      </c>
      <c r="F1168" s="15" t="s">
        <v>2780</v>
      </c>
      <c r="G1168" s="15"/>
      <c r="H1168" s="16" t="str">
        <f aca="false">VLOOKUP(F1168,'[1]Goa Member''s Details Revised'!$C$2:$AO$7385,2,0)</f>
        <v>PURCHASER</v>
      </c>
      <c r="I1168" s="15" t="n">
        <v>30</v>
      </c>
      <c r="J1168" s="15" t="s">
        <v>651</v>
      </c>
      <c r="K1168" s="15" t="n">
        <v>1985</v>
      </c>
      <c r="L1168" s="16" t="str">
        <f aca="false">VLOOKUP(F1168,'[1]Goa Member''s Details Revised'!$C$2:$AO$7385,9,0)</f>
        <v>Never</v>
      </c>
      <c r="M1168" s="15" t="s">
        <v>2781</v>
      </c>
      <c r="N1168" s="17" t="n">
        <f aca="false">VLOOKUP(F1168,'[1]Goa Member''s Details Revised'!$C$2:$AO$7385,5,0)</f>
        <v>16000</v>
      </c>
      <c r="O1168" s="17" t="n">
        <f aca="false">VLOOKUP(F1168,'[1]Goa Member''s Details Revised'!$C$2:$AO$7385,5,0)</f>
        <v>16000</v>
      </c>
      <c r="P1168" s="17" t="n">
        <v>16000</v>
      </c>
      <c r="Q1168" s="17" t="str">
        <f aca="false">VLOOKUP(F1168,'[1]Goa Member''s Details Revised'!$C$2:$AO$7385,8,0)</f>
        <v>I.R.M</v>
      </c>
      <c r="R1168" s="17" t="n">
        <f aca="false">+O1168-P1168</f>
        <v>0</v>
      </c>
      <c r="S1168" s="15" t="e">
        <f aca="false">+#REF!-K1168</f>
        <v>#REF!</v>
      </c>
      <c r="T1168" s="17" t="n">
        <f aca="false">IF(Q1168="regular",((P1168-(P1168/99)*S1168)),(P1168-(P1168*20%)))</f>
        <v>12800</v>
      </c>
      <c r="U1168" s="17" t="e">
        <f aca="false">((P1168-(P1168/99)*S1168))</f>
        <v>#REF!</v>
      </c>
      <c r="V1168" s="17" t="n">
        <f aca="false">IF(Q1168="regular",0,(P1168-(O1168*20%)))</f>
        <v>12800</v>
      </c>
      <c r="W1168" s="17"/>
      <c r="X1168" s="15"/>
      <c r="Y1168" s="18" t="str">
        <f aca="false">VLOOKUP(F1168,'[1]Goa Member''s Details Revised'!$C$2:$AO$7385,12,0)</f>
        <v>not send any reminder Last Communication Till 2006</v>
      </c>
    </row>
    <row r="1169" customFormat="false" ht="30" hidden="false" customHeight="false" outlineLevel="0" collapsed="false">
      <c r="B1169" s="14" t="n">
        <v>1168</v>
      </c>
      <c r="C1169" s="15"/>
      <c r="D1169" s="15" t="s">
        <v>2782</v>
      </c>
      <c r="E1169" s="15" t="s">
        <v>25</v>
      </c>
      <c r="F1169" s="15" t="s">
        <v>2783</v>
      </c>
      <c r="G1169" s="15"/>
      <c r="H1169" s="16" t="str">
        <f aca="false">VLOOKUP(F1169,'[1]Goa Member''s Details Revised'!$C$2:$AO$7385,2,0)</f>
        <v>PURCHASER</v>
      </c>
      <c r="I1169" s="15" t="n">
        <v>30</v>
      </c>
      <c r="J1169" s="15" t="s">
        <v>651</v>
      </c>
      <c r="K1169" s="15" t="n">
        <v>1985</v>
      </c>
      <c r="L1169" s="16" t="n">
        <f aca="false">VLOOKUP(F1169,'[1]Goa Member''s Details Revised'!$C$2:$AO$7385,9,0)</f>
        <v>2010</v>
      </c>
      <c r="M1169" s="15" t="s">
        <v>2781</v>
      </c>
      <c r="N1169" s="17" t="n">
        <f aca="false">VLOOKUP(F1169,'[1]Goa Member''s Details Revised'!$C$2:$AO$7385,5,0)</f>
        <v>16000</v>
      </c>
      <c r="O1169" s="17" t="n">
        <f aca="false">VLOOKUP(F1169,'[1]Goa Member''s Details Revised'!$C$2:$AO$7385,5,0)</f>
        <v>16000</v>
      </c>
      <c r="P1169" s="17" t="n">
        <v>16000</v>
      </c>
      <c r="Q1169" s="17" t="str">
        <f aca="false">VLOOKUP(F1169,'[1]Goa Member''s Details Revised'!$C$2:$AO$7385,8,0)</f>
        <v>R.M</v>
      </c>
      <c r="R1169" s="17" t="n">
        <f aca="false">+O1169-P1169</f>
        <v>0</v>
      </c>
      <c r="S1169" s="15" t="e">
        <f aca="false">+#REF!-K1169</f>
        <v>#REF!</v>
      </c>
      <c r="T1169" s="17" t="n">
        <f aca="false">IF(Q1169="regular",((P1169-(P1169/99)*S1169)),(P1169-(P1169*20%)))</f>
        <v>12800</v>
      </c>
      <c r="U1169" s="17" t="e">
        <f aca="false">((P1169-(P1169/99)*S1169))</f>
        <v>#REF!</v>
      </c>
      <c r="V1169" s="17" t="n">
        <f aca="false">IF(Q1169="regular",0,(P1169-(O1169*20%)))</f>
        <v>12800</v>
      </c>
      <c r="W1169" s="17"/>
      <c r="X1169" s="15"/>
      <c r="Y1169" s="18" t="str">
        <f aca="false">VLOOKUP(F1169,'[1]Goa Member''s Details Revised'!$C$2:$AO$7385,12,0)</f>
        <v>Letter Sent, Last Communication Till 2012 reminder(performa invoice)</v>
      </c>
    </row>
    <row r="1170" customFormat="false" ht="15" hidden="false" customHeight="false" outlineLevel="0" collapsed="false">
      <c r="B1170" s="14" t="n">
        <v>1169</v>
      </c>
      <c r="C1170" s="15"/>
      <c r="D1170" s="15" t="s">
        <v>2784</v>
      </c>
      <c r="E1170" s="15" t="s">
        <v>25</v>
      </c>
      <c r="F1170" s="15" t="s">
        <v>2785</v>
      </c>
      <c r="G1170" s="15"/>
      <c r="H1170" s="16" t="str">
        <f aca="false">VLOOKUP(F1170,'[1]Goa Member''s Details Revised'!$C$2:$AO$7385,2,0)</f>
        <v>Purchaser</v>
      </c>
      <c r="I1170" s="15" t="n">
        <v>29</v>
      </c>
      <c r="J1170" s="15" t="s">
        <v>651</v>
      </c>
      <c r="K1170" s="15" t="n">
        <v>1985</v>
      </c>
      <c r="L1170" s="16" t="str">
        <f aca="false">VLOOKUP(F1170,'[1]Goa Member''s Details Revised'!$C$2:$AO$7385,9,0)</f>
        <v>Never</v>
      </c>
      <c r="M1170" s="15" t="s">
        <v>2786</v>
      </c>
      <c r="N1170" s="17" t="n">
        <f aca="false">VLOOKUP(F1170,'[1]Goa Member''s Details Revised'!$C$2:$AO$7385,5,0)</f>
        <v>13500</v>
      </c>
      <c r="O1170" s="17" t="n">
        <f aca="false">VLOOKUP(F1170,'[1]Goa Member''s Details Revised'!$C$2:$AO$7385,5,0)</f>
        <v>13500</v>
      </c>
      <c r="P1170" s="17" t="n">
        <v>13500</v>
      </c>
      <c r="Q1170" s="17" t="str">
        <f aca="false">VLOOKUP(F1170,'[1]Goa Member''s Details Revised'!$C$2:$AO$7385,8,0)</f>
        <v>I.R.M</v>
      </c>
      <c r="R1170" s="17" t="n">
        <f aca="false">+O1170-P1170</f>
        <v>0</v>
      </c>
      <c r="S1170" s="15" t="e">
        <f aca="false">+#REF!-K1170</f>
        <v>#REF!</v>
      </c>
      <c r="T1170" s="17" t="n">
        <f aca="false">IF(Q1170="regular",((P1170-(P1170/99)*S1170)),(P1170-(P1170*20%)))</f>
        <v>10800</v>
      </c>
      <c r="U1170" s="17" t="e">
        <f aca="false">((P1170-(P1170/99)*S1170))</f>
        <v>#REF!</v>
      </c>
      <c r="V1170" s="17" t="n">
        <f aca="false">IF(Q1170="regular",0,(P1170-(O1170*20%)))</f>
        <v>10800</v>
      </c>
      <c r="W1170" s="17"/>
      <c r="X1170" s="15"/>
      <c r="Y1170" s="18" t="str">
        <f aca="false">VLOOKUP(F1170,'[1]Goa Member''s Details Revised'!$C$2:$AO$7385,12,0)</f>
        <v> not reminderdelivered, last communication 01</v>
      </c>
    </row>
    <row r="1171" customFormat="false" ht="30" hidden="false" customHeight="false" outlineLevel="0" collapsed="false">
      <c r="B1171" s="14" t="n">
        <v>1170</v>
      </c>
      <c r="C1171" s="15"/>
      <c r="D1171" s="15" t="s">
        <v>2787</v>
      </c>
      <c r="E1171" s="15" t="s">
        <v>25</v>
      </c>
      <c r="F1171" s="15" t="s">
        <v>2788</v>
      </c>
      <c r="G1171" s="15"/>
      <c r="H1171" s="16" t="str">
        <f aca="false">VLOOKUP(F1171,'[1]Goa Member''s Details Revised'!$C$2:$AO$7385,2,0)</f>
        <v>Purchaser</v>
      </c>
      <c r="I1171" s="15" t="n">
        <v>2</v>
      </c>
      <c r="J1171" s="15" t="s">
        <v>1102</v>
      </c>
      <c r="K1171" s="15" t="n">
        <v>1985</v>
      </c>
      <c r="L1171" s="16" t="str">
        <f aca="false">VLOOKUP(F1171,'[1]Goa Member''s Details Revised'!$C$2:$AO$7385,9,0)</f>
        <v>Never</v>
      </c>
      <c r="M1171" s="15" t="s">
        <v>2789</v>
      </c>
      <c r="N1171" s="17" t="n">
        <f aca="false">VLOOKUP(F1171,'[1]Goa Member''s Details Revised'!$C$2:$AO$7385,5,0)</f>
        <v>18000</v>
      </c>
      <c r="O1171" s="17" t="n">
        <f aca="false">VLOOKUP(F1171,'[1]Goa Member''s Details Revised'!$C$2:$AO$7385,5,0)</f>
        <v>18000</v>
      </c>
      <c r="P1171" s="17" t="n">
        <v>18000</v>
      </c>
      <c r="Q1171" s="17" t="str">
        <f aca="false">VLOOKUP(F1171,'[1]Goa Member''s Details Revised'!$C$2:$AO$7385,8,0)</f>
        <v>I.R.M</v>
      </c>
      <c r="R1171" s="17" t="n">
        <f aca="false">+O1171-P1171</f>
        <v>0</v>
      </c>
      <c r="S1171" s="15" t="e">
        <f aca="false">+#REF!-K1171</f>
        <v>#REF!</v>
      </c>
      <c r="T1171" s="17" t="n">
        <f aca="false">IF(Q1171="regular",((P1171-(P1171/99)*S1171)),(P1171-(P1171*20%)))</f>
        <v>14400</v>
      </c>
      <c r="U1171" s="17" t="e">
        <f aca="false">((P1171-(P1171/99)*S1171))</f>
        <v>#REF!</v>
      </c>
      <c r="V1171" s="17" t="n">
        <f aca="false">IF(Q1171="regular",0,(P1171-(O1171*20%)))</f>
        <v>14400</v>
      </c>
      <c r="W1171" s="17"/>
      <c r="X1171" s="15"/>
      <c r="Y1171" s="18" t="str">
        <f aca="false">VLOOKUP(F1171,'[1]Goa Member''s Details Revised'!$C$2:$AO$7385,12,0)</f>
        <v>we send last reminder in 2012.then we did not receive any reply</v>
      </c>
    </row>
    <row r="1172" customFormat="false" ht="15" hidden="false" customHeight="false" outlineLevel="0" collapsed="false">
      <c r="B1172" s="14" t="n">
        <v>1171</v>
      </c>
      <c r="C1172" s="15"/>
      <c r="D1172" s="15" t="s">
        <v>2790</v>
      </c>
      <c r="E1172" s="15" t="s">
        <v>25</v>
      </c>
      <c r="F1172" s="15" t="s">
        <v>2791</v>
      </c>
      <c r="G1172" s="15"/>
      <c r="H1172" s="16" t="str">
        <f aca="false">VLOOKUP(F1172,'[1]Goa Member''s Details Revised'!$C$2:$AO$7385,2,0)</f>
        <v>PURCHASER</v>
      </c>
      <c r="I1172" s="15" t="n">
        <v>3</v>
      </c>
      <c r="J1172" s="15" t="s">
        <v>1102</v>
      </c>
      <c r="K1172" s="15" t="n">
        <v>1985</v>
      </c>
      <c r="L1172" s="16" t="str">
        <f aca="false">VLOOKUP(F1172,'[1]Goa Member''s Details Revised'!$C$2:$AO$7385,9,0)</f>
        <v>Never</v>
      </c>
      <c r="M1172" s="15" t="s">
        <v>2792</v>
      </c>
      <c r="N1172" s="17" t="n">
        <f aca="false">VLOOKUP(F1172,'[1]Goa Member''s Details Revised'!$C$2:$AO$7385,5,0)</f>
        <v>10500</v>
      </c>
      <c r="O1172" s="17" t="n">
        <f aca="false">VLOOKUP(F1172,'[1]Goa Member''s Details Revised'!$C$2:$AO$7385,5,0)</f>
        <v>10500</v>
      </c>
      <c r="P1172" s="17" t="n">
        <v>10500</v>
      </c>
      <c r="Q1172" s="17" t="str">
        <f aca="false">VLOOKUP(F1172,'[1]Goa Member''s Details Revised'!$C$2:$AO$7385,8,0)</f>
        <v>I.R.M</v>
      </c>
      <c r="R1172" s="17" t="n">
        <f aca="false">+O1172-P1172</f>
        <v>0</v>
      </c>
      <c r="S1172" s="15" t="e">
        <f aca="false">+#REF!-K1172</f>
        <v>#REF!</v>
      </c>
      <c r="T1172" s="17" t="n">
        <f aca="false">IF(Q1172="regular",((P1172-(P1172/99)*S1172)),(P1172-(P1172*20%)))</f>
        <v>8400</v>
      </c>
      <c r="U1172" s="17" t="e">
        <f aca="false">((P1172-(P1172/99)*S1172))</f>
        <v>#REF!</v>
      </c>
      <c r="V1172" s="17" t="n">
        <f aca="false">IF(Q1172="regular",0,(P1172-(O1172*20%)))</f>
        <v>8400</v>
      </c>
      <c r="W1172" s="17"/>
      <c r="X1172" s="15"/>
      <c r="Y1172" s="18" t="str">
        <f aca="false">VLOOKUP(F1172,'[1]Goa Member''s Details Revised'!$C$2:$AO$7385,12,0)</f>
        <v>no reminder send so Last Communication in 2012</v>
      </c>
    </row>
    <row r="1173" customFormat="false" ht="90" hidden="false" customHeight="false" outlineLevel="0" collapsed="false">
      <c r="B1173" s="14" t="n">
        <v>1172</v>
      </c>
      <c r="C1173" s="15"/>
      <c r="D1173" s="15" t="s">
        <v>2793</v>
      </c>
      <c r="E1173" s="15" t="s">
        <v>25</v>
      </c>
      <c r="F1173" s="15" t="s">
        <v>2794</v>
      </c>
      <c r="G1173" s="15"/>
      <c r="H1173" s="16" t="str">
        <f aca="false">VLOOKUP(F1173,'[1]Goa Member''s Details Revised'!$C$2:$AO$7385,2,0)</f>
        <v>PURCHASER</v>
      </c>
      <c r="I1173" s="15" t="n">
        <v>31</v>
      </c>
      <c r="J1173" s="15" t="s">
        <v>651</v>
      </c>
      <c r="K1173" s="15" t="n">
        <v>1985</v>
      </c>
      <c r="L1173" s="19" t="n">
        <f aca="false">VLOOKUP(F1173,'[1]Goa Member''s Details Revised'!$C$2:$AO$7385,9,0)</f>
        <v>2009</v>
      </c>
      <c r="M1173" s="15" t="s">
        <v>2795</v>
      </c>
      <c r="N1173" s="17" t="n">
        <f aca="false">VLOOKUP(F1173,'[1]Goa Member''s Details Revised'!$C$2:$AO$7385,5,0)</f>
        <v>15500</v>
      </c>
      <c r="O1173" s="17" t="n">
        <f aca="false">VLOOKUP(F1173,'[1]Goa Member''s Details Revised'!$C$2:$AO$7385,5,0)</f>
        <v>15500</v>
      </c>
      <c r="P1173" s="17" t="n">
        <v>15500</v>
      </c>
      <c r="Q1173" s="17" t="str">
        <f aca="false">VLOOKUP(F1173,'[1]Goa Member''s Details Revised'!$C$2:$AO$7385,8,0)</f>
        <v>R.M</v>
      </c>
      <c r="R1173" s="17" t="n">
        <f aca="false">+O1173-P1173</f>
        <v>0</v>
      </c>
      <c r="S1173" s="15" t="e">
        <f aca="false">+#REF!-K1173</f>
        <v>#REF!</v>
      </c>
      <c r="T1173" s="17" t="n">
        <f aca="false">IF(Q1173="regular",((P1173-(P1173/99)*S1173)),(P1173-(P1173*20%)))</f>
        <v>12400</v>
      </c>
      <c r="U1173" s="17" t="e">
        <f aca="false">((P1173-(P1173/99)*S1173))</f>
        <v>#REF!</v>
      </c>
      <c r="V1173" s="17" t="n">
        <f aca="false">IF(Q1173="regular",0,(P1173-(O1173*20%)))</f>
        <v>12400</v>
      </c>
      <c r="W1173" s="17"/>
      <c r="X1173" s="15"/>
      <c r="Y1173" s="18" t="str">
        <f aca="false">VLOOKUP(F1173,'[1]Goa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174" customFormat="false" ht="90" hidden="false" customHeight="false" outlineLevel="0" collapsed="false">
      <c r="B1174" s="14" t="n">
        <v>1173</v>
      </c>
      <c r="C1174" s="15"/>
      <c r="D1174" s="15" t="s">
        <v>2796</v>
      </c>
      <c r="E1174" s="15" t="s">
        <v>25</v>
      </c>
      <c r="F1174" s="15" t="s">
        <v>2797</v>
      </c>
      <c r="G1174" s="15"/>
      <c r="H1174" s="16" t="str">
        <f aca="false">VLOOKUP(F1174,'[1]Goa Member''s Details Revised'!$C$2:$AO$7385,2,0)</f>
        <v>PURCHASER</v>
      </c>
      <c r="I1174" s="15" t="n">
        <v>31</v>
      </c>
      <c r="J1174" s="15" t="s">
        <v>651</v>
      </c>
      <c r="K1174" s="15" t="n">
        <v>1985</v>
      </c>
      <c r="L1174" s="16" t="n">
        <f aca="false">VLOOKUP(F1174,'[1]Goa Member''s Details Revised'!$C$2:$AO$7385,9,0)</f>
        <v>2009</v>
      </c>
      <c r="M1174" s="15" t="s">
        <v>2795</v>
      </c>
      <c r="N1174" s="17" t="n">
        <f aca="false">VLOOKUP(F1174,'[1]Goa Member''s Details Revised'!$C$2:$AO$7385,5,0)</f>
        <v>15500</v>
      </c>
      <c r="O1174" s="17" t="n">
        <f aca="false">VLOOKUP(F1174,'[1]Goa Member''s Details Revised'!$C$2:$AO$7385,5,0)</f>
        <v>15500</v>
      </c>
      <c r="P1174" s="17" t="n">
        <v>15500</v>
      </c>
      <c r="Q1174" s="17" t="str">
        <f aca="false">VLOOKUP(F1174,'[1]Goa Member''s Details Revised'!$C$2:$AO$7385,8,0)</f>
        <v>R.M</v>
      </c>
      <c r="R1174" s="17" t="n">
        <f aca="false">+O1174-P1174</f>
        <v>0</v>
      </c>
      <c r="S1174" s="15" t="e">
        <f aca="false">+#REF!-K1174</f>
        <v>#REF!</v>
      </c>
      <c r="T1174" s="17" t="n">
        <f aca="false">IF(Q1174="regular",((P1174-(P1174/99)*S1174)),(P1174-(P1174*20%)))</f>
        <v>12400</v>
      </c>
      <c r="U1174" s="17" t="e">
        <f aca="false">((P1174-(P1174/99)*S1174))</f>
        <v>#REF!</v>
      </c>
      <c r="V1174" s="17" t="n">
        <f aca="false">IF(Q1174="regular",0,(P1174-(O1174*20%)))</f>
        <v>12400</v>
      </c>
      <c r="W1174" s="17"/>
      <c r="X1174" s="15"/>
      <c r="Y1174" s="18" t="str">
        <f aca="false">VLOOKUP(F1174,'[1]Goa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175" customFormat="false" ht="45" hidden="false" customHeight="false" outlineLevel="0" collapsed="false">
      <c r="B1175" s="14" t="n">
        <v>1174</v>
      </c>
      <c r="C1175" s="15"/>
      <c r="D1175" s="15" t="s">
        <v>2798</v>
      </c>
      <c r="E1175" s="15" t="s">
        <v>25</v>
      </c>
      <c r="F1175" s="15" t="s">
        <v>2799</v>
      </c>
      <c r="G1175" s="15"/>
      <c r="H1175" s="16" t="str">
        <f aca="false">VLOOKUP(F1175,'[1]Goa Member''s Details Revised'!$C$2:$AO$7385,2,0)</f>
        <v>Purchaser</v>
      </c>
      <c r="I1175" s="15" t="n">
        <v>31</v>
      </c>
      <c r="J1175" s="15" t="s">
        <v>651</v>
      </c>
      <c r="K1175" s="15" t="n">
        <v>1985</v>
      </c>
      <c r="L1175" s="16" t="n">
        <f aca="false">VLOOKUP(F1175,'[1]Goa Member''s Details Revised'!$C$2:$AO$7385,9,0)</f>
        <v>2009</v>
      </c>
      <c r="M1175" s="15" t="s">
        <v>2795</v>
      </c>
      <c r="N1175" s="17" t="n">
        <f aca="false">VLOOKUP(F1175,'[1]Goa Member''s Details Revised'!$C$2:$AO$7385,5,0)</f>
        <v>15500</v>
      </c>
      <c r="O1175" s="17" t="n">
        <f aca="false">VLOOKUP(F1175,'[1]Goa Member''s Details Revised'!$C$2:$AO$7385,5,0)</f>
        <v>15500</v>
      </c>
      <c r="P1175" s="17" t="n">
        <v>15500</v>
      </c>
      <c r="Q1175" s="17" t="str">
        <f aca="false">VLOOKUP(F1175,'[1]Goa Member''s Details Revised'!$C$2:$AO$7385,8,0)</f>
        <v>R.M</v>
      </c>
      <c r="R1175" s="17" t="n">
        <f aca="false">+O1175-P1175</f>
        <v>0</v>
      </c>
      <c r="S1175" s="15" t="e">
        <f aca="false">+#REF!-K1175</f>
        <v>#REF!</v>
      </c>
      <c r="T1175" s="17" t="n">
        <f aca="false">IF(Q1175="regular",((P1175-(P1175/99)*S1175)),(P1175-(P1175*20%)))</f>
        <v>12400</v>
      </c>
      <c r="U1175" s="17" t="e">
        <f aca="false">((P1175-(P1175/99)*S1175))</f>
        <v>#REF!</v>
      </c>
      <c r="V1175" s="17" t="n">
        <f aca="false">IF(Q1175="regular",0,(P1175-(O1175*20%)))</f>
        <v>12400</v>
      </c>
      <c r="W1175" s="17"/>
      <c r="X1175" s="15"/>
      <c r="Y1175" s="18" t="str">
        <f aca="false">VLOOKUP(F1175,'[1]Goa Member''s Details Revised'!$C$2:$AO$7385,12,0)</f>
        <v>we send reminder on last communication 30/9/2022
membership has been transferred from Hypersion to Nidhi Granities</v>
      </c>
    </row>
    <row r="1176" customFormat="false" ht="45" hidden="false" customHeight="false" outlineLevel="0" collapsed="false">
      <c r="B1176" s="14" t="n">
        <v>1175</v>
      </c>
      <c r="C1176" s="15"/>
      <c r="D1176" s="15" t="s">
        <v>2800</v>
      </c>
      <c r="E1176" s="15" t="s">
        <v>25</v>
      </c>
      <c r="F1176" s="15" t="s">
        <v>2801</v>
      </c>
      <c r="G1176" s="15"/>
      <c r="H1176" s="16" t="str">
        <f aca="false">VLOOKUP(F1176,'[1]Goa Member''s Details Revised'!$C$2:$AO$7385,2,0)</f>
        <v>Purchaser</v>
      </c>
      <c r="I1176" s="15" t="n">
        <v>31</v>
      </c>
      <c r="J1176" s="15" t="s">
        <v>651</v>
      </c>
      <c r="K1176" s="15" t="n">
        <v>1985</v>
      </c>
      <c r="L1176" s="16" t="n">
        <f aca="false">VLOOKUP(F1176,'[1]Goa Member''s Details Revised'!$C$2:$AO$7385,9,0)</f>
        <v>2009</v>
      </c>
      <c r="M1176" s="15" t="s">
        <v>2795</v>
      </c>
      <c r="N1176" s="17" t="n">
        <f aca="false">VLOOKUP(F1176,'[1]Goa Member''s Details Revised'!$C$2:$AO$7385,5,0)</f>
        <v>15500</v>
      </c>
      <c r="O1176" s="17" t="n">
        <f aca="false">VLOOKUP(F1176,'[1]Goa Member''s Details Revised'!$C$2:$AO$7385,5,0)</f>
        <v>15500</v>
      </c>
      <c r="P1176" s="17" t="n">
        <v>15500</v>
      </c>
      <c r="Q1176" s="17" t="str">
        <f aca="false">VLOOKUP(F1176,'[1]Goa Member''s Details Revised'!$C$2:$AO$7385,8,0)</f>
        <v>R.M</v>
      </c>
      <c r="R1176" s="17" t="n">
        <f aca="false">+O1176-P1176</f>
        <v>0</v>
      </c>
      <c r="S1176" s="15" t="e">
        <f aca="false">+#REF!-K1176</f>
        <v>#REF!</v>
      </c>
      <c r="T1176" s="17" t="n">
        <f aca="false">IF(Q1176="regular",((P1176-(P1176/99)*S1176)),(P1176-(P1176*20%)))</f>
        <v>12400</v>
      </c>
      <c r="U1176" s="17" t="e">
        <f aca="false">((P1176-(P1176/99)*S1176))</f>
        <v>#REF!</v>
      </c>
      <c r="V1176" s="17" t="n">
        <f aca="false">IF(Q1176="regular",0,(P1176-(O1176*20%)))</f>
        <v>12400</v>
      </c>
      <c r="W1176" s="17"/>
      <c r="X1176" s="15"/>
      <c r="Y1176" s="18" t="str">
        <f aca="false">VLOOKUP(F1176,'[1]Goa Member''s Details Revised'!$C$2:$AO$7385,12,0)</f>
        <v>we send reminder on last communication 30/9/2022
membership has been transferred from Hypersion to Nidhi Granities</v>
      </c>
    </row>
    <row r="1177" customFormat="false" ht="15" hidden="false" customHeight="false" outlineLevel="0" collapsed="false">
      <c r="B1177" s="14" t="n">
        <v>1176</v>
      </c>
      <c r="C1177" s="15"/>
      <c r="D1177" s="15" t="s">
        <v>2802</v>
      </c>
      <c r="E1177" s="15" t="s">
        <v>25</v>
      </c>
      <c r="F1177" s="15" t="s">
        <v>2803</v>
      </c>
      <c r="G1177" s="15"/>
      <c r="H1177" s="16" t="str">
        <f aca="false">VLOOKUP(F1177,'[1]Goa Member''s Details Revised'!$C$2:$AO$7385,2,0)</f>
        <v>PURCHASER</v>
      </c>
      <c r="I1177" s="15" t="n">
        <v>30</v>
      </c>
      <c r="J1177" s="15" t="s">
        <v>651</v>
      </c>
      <c r="K1177" s="15" t="n">
        <v>1985</v>
      </c>
      <c r="L1177" s="16" t="str">
        <f aca="false">VLOOKUP(F1177,'[1]Goa Member''s Details Revised'!$C$2:$AO$7385,9,0)</f>
        <v>Never</v>
      </c>
      <c r="M1177" s="15" t="s">
        <v>2804</v>
      </c>
      <c r="N1177" s="17" t="n">
        <f aca="false">VLOOKUP(F1177,'[1]Goa Member''s Details Revised'!$C$2:$AO$7385,5,0)</f>
        <v>15500</v>
      </c>
      <c r="O1177" s="17" t="n">
        <f aca="false">VLOOKUP(F1177,'[1]Goa Member''s Details Revised'!$C$2:$AO$7385,5,0)</f>
        <v>15500</v>
      </c>
      <c r="P1177" s="17" t="n">
        <v>15500</v>
      </c>
      <c r="Q1177" s="17" t="str">
        <f aca="false">VLOOKUP(F1177,'[1]Goa Member''s Details Revised'!$C$2:$AO$7385,8,0)</f>
        <v>I.R.M.</v>
      </c>
      <c r="R1177" s="17" t="n">
        <f aca="false">+O1177-P1177</f>
        <v>0</v>
      </c>
      <c r="S1177" s="15" t="e">
        <f aca="false">+#REF!-K1177</f>
        <v>#REF!</v>
      </c>
      <c r="T1177" s="17" t="n">
        <f aca="false">IF(Q1177="regular",((P1177-(P1177/99)*S1177)),(P1177-(P1177*20%)))</f>
        <v>12400</v>
      </c>
      <c r="U1177" s="17" t="e">
        <f aca="false">((P1177-(P1177/99)*S1177))</f>
        <v>#REF!</v>
      </c>
      <c r="V1177" s="17" t="n">
        <f aca="false">IF(Q1177="regular",0,(P1177-(O1177*20%)))</f>
        <v>12400</v>
      </c>
      <c r="W1177" s="17"/>
      <c r="X1177" s="15"/>
      <c r="Y1177" s="18" t="str">
        <f aca="false">VLOOKUP(F1177,'[1]Goa Member''s Details Revised'!$C$2:$AO$7385,12,0)</f>
        <v>Last Communication Till 2003</v>
      </c>
    </row>
    <row r="1178" customFormat="false" ht="30" hidden="false" customHeight="false" outlineLevel="0" collapsed="false">
      <c r="B1178" s="14" t="n">
        <v>1177</v>
      </c>
      <c r="C1178" s="15"/>
      <c r="D1178" s="15" t="s">
        <v>2805</v>
      </c>
      <c r="E1178" s="15" t="s">
        <v>25</v>
      </c>
      <c r="F1178" s="15" t="s">
        <v>2806</v>
      </c>
      <c r="G1178" s="15"/>
      <c r="H1178" s="16" t="str">
        <f aca="false">VLOOKUP(F1178,'[1]Goa Member''s Details Revised'!$C$2:$AO$7385,2,0)</f>
        <v>Purchaser</v>
      </c>
      <c r="I1178" s="15" t="n">
        <v>31</v>
      </c>
      <c r="J1178" s="15" t="s">
        <v>651</v>
      </c>
      <c r="K1178" s="15" t="n">
        <v>1985</v>
      </c>
      <c r="L1178" s="16" t="str">
        <f aca="false">VLOOKUP(F1178,'[1]Goa Member''s Details Revised'!$C$2:$AO$7385,9,0)</f>
        <v>Never</v>
      </c>
      <c r="M1178" s="15" t="s">
        <v>2807</v>
      </c>
      <c r="N1178" s="17" t="n">
        <f aca="false">VLOOKUP(F1178,'[1]Goa Member''s Details Revised'!$C$2:$AO$7385,5,0)</f>
        <v>15500</v>
      </c>
      <c r="O1178" s="17" t="n">
        <f aca="false">VLOOKUP(F1178,'[1]Goa Member''s Details Revised'!$C$2:$AO$7385,5,0)</f>
        <v>15500</v>
      </c>
      <c r="P1178" s="17" t="n">
        <v>15500</v>
      </c>
      <c r="Q1178" s="17" t="str">
        <f aca="false">VLOOKUP(F1178,'[1]Goa Member''s Details Revised'!$C$2:$AO$7385,8,0)</f>
        <v>I.R.M</v>
      </c>
      <c r="R1178" s="17" t="n">
        <f aca="false">+O1178-P1178</f>
        <v>0</v>
      </c>
      <c r="S1178" s="15" t="e">
        <f aca="false">+#REF!-K1178</f>
        <v>#REF!</v>
      </c>
      <c r="T1178" s="17" t="n">
        <f aca="false">IF(Q1178="regular",((P1178-(P1178/99)*S1178)),(P1178-(P1178*20%)))</f>
        <v>12400</v>
      </c>
      <c r="U1178" s="17" t="e">
        <f aca="false">((P1178-(P1178/99)*S1178))</f>
        <v>#REF!</v>
      </c>
      <c r="V1178" s="17" t="n">
        <f aca="false">IF(Q1178="regular",0,(P1178-(O1178*20%)))</f>
        <v>12400</v>
      </c>
      <c r="W1178" s="17"/>
      <c r="X1178" s="15"/>
      <c r="Y1178" s="18" t="str">
        <f aca="false">VLOOKUP(F1178,'[1]Goa Member''s Details Revised'!$C$2:$AO$7385,12,0)</f>
        <v>we send last reminder in 2012.then we did not receive any reply</v>
      </c>
    </row>
    <row r="1179" customFormat="false" ht="15" hidden="false" customHeight="false" outlineLevel="0" collapsed="false">
      <c r="B1179" s="14" t="n">
        <v>1178</v>
      </c>
      <c r="C1179" s="15"/>
      <c r="D1179" s="15" t="s">
        <v>2808</v>
      </c>
      <c r="E1179" s="15" t="s">
        <v>25</v>
      </c>
      <c r="F1179" s="15" t="s">
        <v>2809</v>
      </c>
      <c r="G1179" s="15"/>
      <c r="H1179" s="16" t="str">
        <f aca="false">VLOOKUP(F1179,'[1]Goa Member''s Details Revised'!$C$2:$AO$7385,2,0)</f>
        <v>PURCHASER</v>
      </c>
      <c r="I1179" s="15" t="n">
        <v>31</v>
      </c>
      <c r="J1179" s="15" t="s">
        <v>404</v>
      </c>
      <c r="K1179" s="15" t="n">
        <v>1985</v>
      </c>
      <c r="L1179" s="16" t="n">
        <f aca="false">VLOOKUP(F1179,'[1]Goa Member''s Details Revised'!$C$2:$AO$7385,9,0)</f>
        <v>2021</v>
      </c>
      <c r="M1179" s="15" t="s">
        <v>2810</v>
      </c>
      <c r="N1179" s="17" t="n">
        <f aca="false">VLOOKUP(F1179,'[1]Goa Member''s Details Revised'!$C$2:$AO$7385,5,0)</f>
        <v>15500</v>
      </c>
      <c r="O1179" s="17" t="n">
        <f aca="false">VLOOKUP(F1179,'[1]Goa Member''s Details Revised'!$C$2:$AO$7385,5,0)</f>
        <v>15500</v>
      </c>
      <c r="P1179" s="17" t="n">
        <v>15500</v>
      </c>
      <c r="Q1179" s="17" t="str">
        <f aca="false">VLOOKUP(F1179,'[1]Goa Member''s Details Revised'!$C$2:$AO$7385,8,0)</f>
        <v>R.M</v>
      </c>
      <c r="R1179" s="17" t="n">
        <f aca="false">+O1179-P1179</f>
        <v>0</v>
      </c>
      <c r="S1179" s="15" t="e">
        <f aca="false">+#REF!-K1179</f>
        <v>#REF!</v>
      </c>
      <c r="T1179" s="17" t="n">
        <f aca="false">IF(Q1179="regular",((P1179-(P1179/99)*S1179)),(P1179-(P1179*20%)))</f>
        <v>12400</v>
      </c>
      <c r="U1179" s="17" t="e">
        <f aca="false">((P1179-(P1179/99)*S1179))</f>
        <v>#REF!</v>
      </c>
      <c r="V1179" s="17" t="n">
        <f aca="false">IF(Q1179="regular",0,(P1179-(O1179*20%)))</f>
        <v>12400</v>
      </c>
      <c r="W1179" s="17"/>
      <c r="X1179" s="15"/>
      <c r="Y1179" s="18" t="str">
        <f aca="false">VLOOKUP(F1179,'[1]Goa Member''s Details Revised'!$C$2:$AO$7385,12,0)</f>
        <v>they are regular member</v>
      </c>
    </row>
    <row r="1180" customFormat="false" ht="15" hidden="false" customHeight="false" outlineLevel="0" collapsed="false">
      <c r="B1180" s="14" t="n">
        <v>1179</v>
      </c>
      <c r="C1180" s="15"/>
      <c r="D1180" s="15" t="s">
        <v>2811</v>
      </c>
      <c r="E1180" s="15" t="s">
        <v>25</v>
      </c>
      <c r="F1180" s="15" t="s">
        <v>2812</v>
      </c>
      <c r="G1180" s="15"/>
      <c r="H1180" s="16" t="str">
        <f aca="false">VLOOKUP(F1180,'[1]Goa Member''s Details Revised'!$C$2:$AO$7385,2,0)</f>
        <v>Purchaser</v>
      </c>
      <c r="I1180" s="15" t="n">
        <v>29</v>
      </c>
      <c r="J1180" s="15" t="s">
        <v>651</v>
      </c>
      <c r="K1180" s="15" t="n">
        <v>1985</v>
      </c>
      <c r="L1180" s="16" t="str">
        <f aca="false">VLOOKUP(F1180,'[1]Goa Member''s Details Revised'!$C$2:$AO$7385,9,0)</f>
        <v>Never</v>
      </c>
      <c r="M1180" s="15" t="s">
        <v>2813</v>
      </c>
      <c r="N1180" s="17" t="n">
        <f aca="false">VLOOKUP(F1180,'[1]Goa Member''s Details Revised'!$C$2:$AO$7385,5,0)</f>
        <v>18000</v>
      </c>
      <c r="O1180" s="17" t="n">
        <f aca="false">VLOOKUP(F1180,'[1]Goa Member''s Details Revised'!$C$2:$AO$7385,5,0)</f>
        <v>18000</v>
      </c>
      <c r="P1180" s="17" t="n">
        <v>18000</v>
      </c>
      <c r="Q1180" s="17" t="str">
        <f aca="false">VLOOKUP(F1180,'[1]Goa Member''s Details Revised'!$C$2:$AO$7385,8,0)</f>
        <v>I.R.M</v>
      </c>
      <c r="R1180" s="17" t="n">
        <f aca="false">+O1180-P1180</f>
        <v>0</v>
      </c>
      <c r="S1180" s="15" t="e">
        <f aca="false">+#REF!-K1180</f>
        <v>#REF!</v>
      </c>
      <c r="T1180" s="17" t="n">
        <f aca="false">IF(Q1180="regular",((P1180-(P1180/99)*S1180)),(P1180-(P1180*20%)))</f>
        <v>14400</v>
      </c>
      <c r="U1180" s="17" t="e">
        <f aca="false">((P1180-(P1180/99)*S1180))</f>
        <v>#REF!</v>
      </c>
      <c r="V1180" s="17" t="n">
        <f aca="false">IF(Q1180="regular",0,(P1180-(O1180*20%)))</f>
        <v>14400</v>
      </c>
      <c r="W1180" s="17"/>
      <c r="X1180" s="15"/>
      <c r="Y1180" s="18" t="str">
        <f aca="false">VLOOKUP(F1180,'[1]Goa Member''s Details Revised'!$C$2:$AO$7385,12,0)</f>
        <v>No documents is in file, one letter is in file of the year 2008</v>
      </c>
    </row>
    <row r="1181" customFormat="false" ht="15" hidden="false" customHeight="false" outlineLevel="0" collapsed="false">
      <c r="B1181" s="14" t="n">
        <v>1180</v>
      </c>
      <c r="C1181" s="15"/>
      <c r="D1181" s="15" t="s">
        <v>2814</v>
      </c>
      <c r="E1181" s="15" t="s">
        <v>25</v>
      </c>
      <c r="F1181" s="15" t="s">
        <v>2815</v>
      </c>
      <c r="G1181" s="15"/>
      <c r="H1181" s="16" t="str">
        <f aca="false">VLOOKUP(F1181,'[1]Goa Member''s Details Revised'!$C$2:$AO$7385,2,0)</f>
        <v>Purchaser</v>
      </c>
      <c r="I1181" s="15" t="n">
        <v>29</v>
      </c>
      <c r="J1181" s="15" t="s">
        <v>651</v>
      </c>
      <c r="K1181" s="15" t="n">
        <v>1985</v>
      </c>
      <c r="L1181" s="16" t="str">
        <f aca="false">VLOOKUP(F1181,'[1]Goa Member''s Details Revised'!$C$2:$AO$7385,9,0)</f>
        <v>never</v>
      </c>
      <c r="M1181" s="15" t="s">
        <v>2816</v>
      </c>
      <c r="N1181" s="17" t="n">
        <f aca="false">VLOOKUP(F1181,'[1]Goa Member''s Details Revised'!$C$2:$AO$7385,5,0)</f>
        <v>18000</v>
      </c>
      <c r="O1181" s="17" t="n">
        <f aca="false">VLOOKUP(F1181,'[1]Goa Member''s Details Revised'!$C$2:$AO$7385,5,0)</f>
        <v>18000</v>
      </c>
      <c r="P1181" s="17" t="n">
        <v>18000</v>
      </c>
      <c r="Q1181" s="17" t="str">
        <f aca="false">VLOOKUP(F1181,'[1]Goa Member''s Details Revised'!$C$2:$AO$7385,8,0)</f>
        <v>I.R.M</v>
      </c>
      <c r="R1181" s="17" t="n">
        <f aca="false">+O1181-P1181</f>
        <v>0</v>
      </c>
      <c r="S1181" s="15" t="e">
        <f aca="false">+#REF!-K1181</f>
        <v>#REF!</v>
      </c>
      <c r="T1181" s="17" t="n">
        <f aca="false">IF(Q1181="regular",((P1181-(P1181/99)*S1181)),(P1181-(P1181*20%)))</f>
        <v>14400</v>
      </c>
      <c r="U1181" s="17" t="e">
        <f aca="false">((P1181-(P1181/99)*S1181))</f>
        <v>#REF!</v>
      </c>
      <c r="V1181" s="17" t="n">
        <f aca="false">IF(Q1181="regular",0,(P1181-(O1181*20%)))</f>
        <v>14400</v>
      </c>
      <c r="W1181" s="17"/>
      <c r="X1181" s="15"/>
      <c r="Y1181" s="18" t="str">
        <f aca="false">VLOOKUP(F1181,'[1]Goa Member''s Details Revised'!$C$2:$AO$7385,12,0)</f>
        <v>no reminder and last communication 2000</v>
      </c>
    </row>
    <row r="1182" customFormat="false" ht="15" hidden="false" customHeight="false" outlineLevel="0" collapsed="false">
      <c r="B1182" s="14" t="n">
        <v>1181</v>
      </c>
      <c r="C1182" s="15"/>
      <c r="D1182" s="15" t="s">
        <v>2817</v>
      </c>
      <c r="E1182" s="15" t="s">
        <v>25</v>
      </c>
      <c r="F1182" s="15" t="s">
        <v>2818</v>
      </c>
      <c r="G1182" s="15"/>
      <c r="H1182" s="16" t="str">
        <f aca="false">VLOOKUP(F1182,'[1]Goa Member''s Details Revised'!$C$2:$AO$7385,2,0)</f>
        <v>Purchaser</v>
      </c>
      <c r="I1182" s="15" t="n">
        <v>30</v>
      </c>
      <c r="J1182" s="15" t="s">
        <v>651</v>
      </c>
      <c r="K1182" s="15" t="n">
        <v>1985</v>
      </c>
      <c r="L1182" s="16" t="str">
        <f aca="false">VLOOKUP(F1182,'[1]Goa Member''s Details Revised'!$C$2:$AO$7385,9,0)</f>
        <v>Never</v>
      </c>
      <c r="M1182" s="15" t="s">
        <v>2819</v>
      </c>
      <c r="N1182" s="17" t="n">
        <f aca="false">VLOOKUP(F1182,'[1]Goa Member''s Details Revised'!$C$2:$AO$7385,5,0)</f>
        <v>18000</v>
      </c>
      <c r="O1182" s="17" t="n">
        <f aca="false">VLOOKUP(F1182,'[1]Goa Member''s Details Revised'!$C$2:$AO$7385,5,0)</f>
        <v>18000</v>
      </c>
      <c r="P1182" s="17" t="n">
        <f aca="false">VLOOKUP(F1182,'[1]Goa Member''s Details Revised'!$C$2:$AO$7385,6,0)</f>
        <v>18000</v>
      </c>
      <c r="Q1182" s="17" t="str">
        <f aca="false">VLOOKUP(F1182,'[1]Goa Member''s Details Revised'!$C$2:$AO$7385,8,0)</f>
        <v>I.R.M</v>
      </c>
      <c r="R1182" s="17" t="n">
        <f aca="false">+O1182-P1182</f>
        <v>0</v>
      </c>
      <c r="S1182" s="15" t="e">
        <f aca="false">+#REF!-K1182</f>
        <v>#REF!</v>
      </c>
      <c r="T1182" s="17" t="n">
        <f aca="false">IF(Q1182="regular",((P1182-(P1182/99)*S1182)),(P1182-(P1182*20%)))</f>
        <v>14400</v>
      </c>
      <c r="U1182" s="17" t="e">
        <f aca="false">((P1182-(P1182/99)*S1182))</f>
        <v>#REF!</v>
      </c>
      <c r="V1182" s="17" t="n">
        <f aca="false">IF(Q1182="regular",0,(P1182-(O1182*20%)))</f>
        <v>14400</v>
      </c>
      <c r="W1182" s="17"/>
      <c r="X1182" s="15"/>
      <c r="Y1182" s="18" t="str">
        <f aca="false">VLOOKUP(F1182,'[1]Goa Member''s Details Revised'!$C$2:$AO$7385,12,0)</f>
        <v>no reminders so last communication 2012</v>
      </c>
    </row>
    <row r="1183" customFormat="false" ht="30" hidden="false" customHeight="false" outlineLevel="0" collapsed="false">
      <c r="B1183" s="14" t="n">
        <v>1182</v>
      </c>
      <c r="C1183" s="15"/>
      <c r="D1183" s="15" t="s">
        <v>2820</v>
      </c>
      <c r="E1183" s="15" t="s">
        <v>25</v>
      </c>
      <c r="F1183" s="15" t="s">
        <v>2821</v>
      </c>
      <c r="G1183" s="15"/>
      <c r="H1183" s="16" t="str">
        <f aca="false">VLOOKUP(F1183,'[1]Goa Member''s Details Revised'!$C$2:$AO$7385,2,0)</f>
        <v>Purchaser</v>
      </c>
      <c r="I1183" s="15" t="n">
        <v>30</v>
      </c>
      <c r="J1183" s="15" t="s">
        <v>651</v>
      </c>
      <c r="K1183" s="15" t="n">
        <v>1985</v>
      </c>
      <c r="L1183" s="16" t="str">
        <f aca="false">VLOOKUP(F1183,'[1]Goa Member''s Details Revised'!$C$2:$AO$7385,9,0)</f>
        <v>Never</v>
      </c>
      <c r="M1183" s="15" t="s">
        <v>2822</v>
      </c>
      <c r="N1183" s="17" t="n">
        <f aca="false">VLOOKUP(F1183,'[1]Goa Member''s Details Revised'!$C$2:$AO$7385,5,0)</f>
        <v>18000</v>
      </c>
      <c r="O1183" s="17" t="n">
        <f aca="false">VLOOKUP(F1183,'[1]Goa Member''s Details Revised'!$C$2:$AO$7385,5,0)</f>
        <v>18000</v>
      </c>
      <c r="P1183" s="17" t="n">
        <f aca="false">VLOOKUP(F1183,'[1]Goa Member''s Details Revised'!$C$2:$AO$7385,6,0)</f>
        <v>18000</v>
      </c>
      <c r="Q1183" s="17" t="str">
        <f aca="false">VLOOKUP(F1183,'[1]Goa Member''s Details Revised'!$C$2:$AO$7385,8,0)</f>
        <v>I.R.M</v>
      </c>
      <c r="R1183" s="17" t="n">
        <f aca="false">+O1183-P1183</f>
        <v>0</v>
      </c>
      <c r="S1183" s="15" t="e">
        <f aca="false">+#REF!-K1183</f>
        <v>#REF!</v>
      </c>
      <c r="T1183" s="17" t="n">
        <f aca="false">IF(Q1183="regular",((P1183-(P1183/99)*S1183)),(P1183-(P1183*20%)))</f>
        <v>14400</v>
      </c>
      <c r="U1183" s="17" t="e">
        <f aca="false">((P1183-(P1183/99)*S1183))</f>
        <v>#REF!</v>
      </c>
      <c r="V1183" s="17" t="n">
        <f aca="false">IF(Q1183="regular",0,(P1183-(O1183*20%)))</f>
        <v>14400</v>
      </c>
      <c r="W1183" s="17"/>
      <c r="X1183" s="15"/>
      <c r="Y1183" s="18" t="str">
        <f aca="false">VLOOKUP(F1183,'[1]Goa Member''s Details Revised'!$C$2:$AO$7385,12,0)</f>
        <v>last communication 12 membership transferred from Kodaikanal to Goa</v>
      </c>
    </row>
    <row r="1184" customFormat="false" ht="30" hidden="false" customHeight="false" outlineLevel="0" collapsed="false">
      <c r="B1184" s="14" t="n">
        <v>1183</v>
      </c>
      <c r="C1184" s="15"/>
      <c r="D1184" s="15" t="s">
        <v>2823</v>
      </c>
      <c r="E1184" s="15" t="s">
        <v>25</v>
      </c>
      <c r="F1184" s="15" t="s">
        <v>2824</v>
      </c>
      <c r="G1184" s="15"/>
      <c r="H1184" s="16" t="str">
        <f aca="false">VLOOKUP(F1184,'[1]Goa Member''s Details Revised'!$C$2:$AO$7385,2,0)</f>
        <v>PURCHASER</v>
      </c>
      <c r="I1184" s="15" t="n">
        <v>31</v>
      </c>
      <c r="J1184" s="15" t="s">
        <v>651</v>
      </c>
      <c r="K1184" s="15" t="n">
        <v>1985</v>
      </c>
      <c r="L1184" s="19" t="n">
        <f aca="false">VLOOKUP(F1184,'[1]Goa Member''s Details Revised'!$C$2:$AO$7385,9,0)</f>
        <v>2009</v>
      </c>
      <c r="M1184" s="15" t="s">
        <v>2825</v>
      </c>
      <c r="N1184" s="17" t="n">
        <f aca="false">VLOOKUP(F1184,'[1]Goa Member''s Details Revised'!$C$2:$AO$7385,5,0)</f>
        <v>18000</v>
      </c>
      <c r="O1184" s="17" t="n">
        <f aca="false">VLOOKUP(F1184,'[1]Goa Member''s Details Revised'!$C$2:$AO$7385,5,0)</f>
        <v>18000</v>
      </c>
      <c r="P1184" s="17" t="n">
        <v>18000</v>
      </c>
      <c r="Q1184" s="17" t="str">
        <f aca="false">VLOOKUP(F1184,'[1]Goa Member''s Details Revised'!$C$2:$AO$7385,8,0)</f>
        <v>R.M</v>
      </c>
      <c r="R1184" s="17" t="n">
        <f aca="false">+O1184-P1184</f>
        <v>0</v>
      </c>
      <c r="S1184" s="15" t="e">
        <f aca="false">+#REF!-K1184</f>
        <v>#REF!</v>
      </c>
      <c r="T1184" s="17" t="n">
        <f aca="false">IF(Q1184="regular",((P1184-(P1184/99)*S1184)),(P1184-(P1184*20%)))</f>
        <v>14400</v>
      </c>
      <c r="U1184" s="17" t="e">
        <f aca="false">((P1184-(P1184/99)*S1184))</f>
        <v>#REF!</v>
      </c>
      <c r="V1184" s="17" t="n">
        <f aca="false">IF(Q1184="regular",0,(P1184-(O1184*20%)))</f>
        <v>14400</v>
      </c>
      <c r="W1184" s="17"/>
      <c r="X1184" s="15"/>
      <c r="Y1184" s="18" t="str">
        <f aca="false">VLOOKUP(F1184,'[1]Goa Member''s Details Revised'!$C$2:$AO$7385,12,0)</f>
        <v>Letter Undelivered, Last Communication Till 2011, (Transferred From 2nd Applicant)</v>
      </c>
    </row>
    <row r="1185" customFormat="false" ht="30" hidden="false" customHeight="false" outlineLevel="0" collapsed="false">
      <c r="B1185" s="14" t="n">
        <v>1184</v>
      </c>
      <c r="C1185" s="15"/>
      <c r="D1185" s="15" t="s">
        <v>2826</v>
      </c>
      <c r="E1185" s="15" t="s">
        <v>25</v>
      </c>
      <c r="F1185" s="15" t="s">
        <v>2827</v>
      </c>
      <c r="G1185" s="15"/>
      <c r="H1185" s="16" t="str">
        <f aca="false">VLOOKUP(F1185,'[1]Goa Member''s Details Revised'!$C$2:$AO$7385,2,0)</f>
        <v>Purchaser</v>
      </c>
      <c r="I1185" s="15" t="n">
        <v>26</v>
      </c>
      <c r="J1185" s="15" t="s">
        <v>651</v>
      </c>
      <c r="K1185" s="15" t="n">
        <v>1985</v>
      </c>
      <c r="L1185" s="16" t="str">
        <f aca="false">VLOOKUP(F1185,'[1]Goa Member''s Details Revised'!$C$2:$AO$7385,9,0)</f>
        <v>Never</v>
      </c>
      <c r="M1185" s="15" t="s">
        <v>2828</v>
      </c>
      <c r="N1185" s="17" t="n">
        <f aca="false">VLOOKUP(F1185,'[1]Goa Member''s Details Revised'!$C$2:$AO$7385,5,0)</f>
        <v>18000</v>
      </c>
      <c r="O1185" s="17" t="n">
        <f aca="false">VLOOKUP(F1185,'[1]Goa Member''s Details Revised'!$C$2:$AO$7385,5,0)</f>
        <v>18000</v>
      </c>
      <c r="P1185" s="17" t="n">
        <f aca="false">VLOOKUP(F1185,'[1]Goa Member''s Details Revised'!$C$2:$AO$7385,6,0)</f>
        <v>18000</v>
      </c>
      <c r="Q1185" s="17" t="str">
        <f aca="false">VLOOKUP(F1185,'[1]Goa Member''s Details Revised'!$C$2:$AO$7385,8,0)</f>
        <v>I.R.M</v>
      </c>
      <c r="R1185" s="17" t="n">
        <f aca="false">+O1185-P1185</f>
        <v>0</v>
      </c>
      <c r="S1185" s="15" t="e">
        <f aca="false">+#REF!-K1185</f>
        <v>#REF!</v>
      </c>
      <c r="T1185" s="17" t="n">
        <f aca="false">IF(Q1185="regular",((P1185-(P1185/99)*S1185)),(P1185-(P1185*20%)))</f>
        <v>14400</v>
      </c>
      <c r="U1185" s="17" t="e">
        <f aca="false">((P1185-(P1185/99)*S1185))</f>
        <v>#REF!</v>
      </c>
      <c r="V1185" s="17" t="n">
        <f aca="false">IF(Q1185="regular",0,(P1185-(O1185*20%)))</f>
        <v>14400</v>
      </c>
      <c r="W1185" s="17"/>
      <c r="X1185" s="15"/>
      <c r="Y1185" s="18" t="str">
        <f aca="false">VLOOKUP(F1185,'[1]Goa Member''s Details Revised'!$C$2:$AO$7385,12,0)</f>
        <v>last communication 96 membership transferred from Pahalgam to Goa</v>
      </c>
    </row>
    <row r="1186" customFormat="false" ht="30" hidden="false" customHeight="false" outlineLevel="0" collapsed="false">
      <c r="B1186" s="14" t="n">
        <v>1185</v>
      </c>
      <c r="C1186" s="15"/>
      <c r="D1186" s="15" t="s">
        <v>2829</v>
      </c>
      <c r="E1186" s="15" t="s">
        <v>25</v>
      </c>
      <c r="F1186" s="15" t="s">
        <v>2830</v>
      </c>
      <c r="G1186" s="15"/>
      <c r="H1186" s="16" t="str">
        <f aca="false">VLOOKUP(F1186,'[1]Goa Member''s Details Revised'!$C$2:$AO$7385,2,0)</f>
        <v>PURCHASER</v>
      </c>
      <c r="I1186" s="15" t="n">
        <v>30</v>
      </c>
      <c r="J1186" s="15" t="s">
        <v>651</v>
      </c>
      <c r="K1186" s="15" t="n">
        <v>1985</v>
      </c>
      <c r="L1186" s="16" t="str">
        <f aca="false">VLOOKUP(F1186,'[1]Goa Member''s Details Revised'!$C$2:$AO$7385,9,0)</f>
        <v>Never</v>
      </c>
      <c r="M1186" s="15" t="s">
        <v>2831</v>
      </c>
      <c r="N1186" s="17" t="n">
        <f aca="false">VLOOKUP(F1186,'[1]Goa Member''s Details Revised'!$C$2:$AO$7385,5,0)</f>
        <v>15500</v>
      </c>
      <c r="O1186" s="17" t="n">
        <f aca="false">VLOOKUP(F1186,'[1]Goa Member''s Details Revised'!$C$2:$AO$7385,5,0)</f>
        <v>15500</v>
      </c>
      <c r="P1186" s="17" t="n">
        <v>15500</v>
      </c>
      <c r="Q1186" s="17" t="str">
        <f aca="false">VLOOKUP(F1186,'[1]Goa Member''s Details Revised'!$C$2:$AO$7385,8,0)</f>
        <v>I.R.M</v>
      </c>
      <c r="R1186" s="17" t="n">
        <f aca="false">+O1186-P1186</f>
        <v>0</v>
      </c>
      <c r="S1186" s="15" t="e">
        <f aca="false">+#REF!-K1186</f>
        <v>#REF!</v>
      </c>
      <c r="T1186" s="17" t="n">
        <f aca="false">IF(Q1186="regular",((P1186-(P1186/99)*S1186)),(P1186-(P1186*20%)))</f>
        <v>12400</v>
      </c>
      <c r="U1186" s="17" t="e">
        <f aca="false">((P1186-(P1186/99)*S1186))</f>
        <v>#REF!</v>
      </c>
      <c r="V1186" s="17" t="n">
        <f aca="false">IF(Q1186="regular",0,(P1186-(O1186*20%)))</f>
        <v>12400</v>
      </c>
      <c r="W1186" s="17"/>
      <c r="X1186" s="15"/>
      <c r="Y1186" s="18" t="str">
        <f aca="false">VLOOKUP(F1186,'[1]Goa Member''s Details Revised'!$C$2:$AO$7385,12,0)</f>
        <v>we send last reminder in 2013.then we did not receive any reply</v>
      </c>
    </row>
    <row r="1187" customFormat="false" ht="30" hidden="false" customHeight="false" outlineLevel="0" collapsed="false">
      <c r="B1187" s="14" t="n">
        <v>1186</v>
      </c>
      <c r="C1187" s="15"/>
      <c r="D1187" s="15" t="s">
        <v>2832</v>
      </c>
      <c r="E1187" s="15" t="s">
        <v>25</v>
      </c>
      <c r="F1187" s="15" t="s">
        <v>2833</v>
      </c>
      <c r="G1187" s="15"/>
      <c r="H1187" s="16" t="str">
        <f aca="false">VLOOKUP(F1187,'[1]Goa Member''s Details Revised'!$C$2:$AO$7385,2,0)</f>
        <v>PURCHASER</v>
      </c>
      <c r="I1187" s="15" t="n">
        <v>28</v>
      </c>
      <c r="J1187" s="15" t="s">
        <v>651</v>
      </c>
      <c r="K1187" s="15" t="n">
        <v>1985</v>
      </c>
      <c r="L1187" s="16" t="str">
        <f aca="false">VLOOKUP(F1187,'[1]Goa Member''s Details Revised'!$C$2:$AO$7385,9,0)</f>
        <v>Never</v>
      </c>
      <c r="M1187" s="15" t="s">
        <v>2834</v>
      </c>
      <c r="N1187" s="17" t="n">
        <f aca="false">VLOOKUP(F1187,'[1]Goa Member''s Details Revised'!$C$2:$AO$7385,5,0)</f>
        <v>8500</v>
      </c>
      <c r="O1187" s="17" t="n">
        <f aca="false">VLOOKUP(F1187,'[1]Goa Member''s Details Revised'!$C$2:$AO$7385,5,0)</f>
        <v>8500</v>
      </c>
      <c r="P1187" s="17" t="n">
        <v>8500</v>
      </c>
      <c r="Q1187" s="17" t="str">
        <f aca="false">VLOOKUP(F1187,'[1]Goa Member''s Details Revised'!$C$2:$AO$7385,8,0)</f>
        <v>I.R.M</v>
      </c>
      <c r="R1187" s="17" t="n">
        <f aca="false">+O1187-P1187</f>
        <v>0</v>
      </c>
      <c r="S1187" s="15" t="e">
        <f aca="false">+#REF!-K1187</f>
        <v>#REF!</v>
      </c>
      <c r="T1187" s="17" t="n">
        <f aca="false">IF(Q1187="regular",((P1187-(P1187/99)*S1187)),(P1187-(P1187*20%)))</f>
        <v>6800</v>
      </c>
      <c r="U1187" s="17" t="e">
        <f aca="false">((P1187-(P1187/99)*S1187))</f>
        <v>#REF!</v>
      </c>
      <c r="V1187" s="17" t="n">
        <f aca="false">IF(Q1187="regular",0,(P1187-(O1187*20%)))</f>
        <v>6800</v>
      </c>
      <c r="W1187" s="17"/>
      <c r="X1187" s="15"/>
      <c r="Y1187" s="18" t="str">
        <f aca="false">VLOOKUP(F1187,'[1]Goa Member''s Details Revised'!$C$2:$AO$7385,12,0)</f>
        <v>we send last reminder in 2012.then we did not receive any reply</v>
      </c>
    </row>
    <row r="1188" customFormat="false" ht="30" hidden="false" customHeight="false" outlineLevel="0" collapsed="false">
      <c r="B1188" s="14" t="n">
        <v>1187</v>
      </c>
      <c r="C1188" s="15"/>
      <c r="D1188" s="15" t="s">
        <v>2835</v>
      </c>
      <c r="E1188" s="15" t="s">
        <v>25</v>
      </c>
      <c r="F1188" s="15" t="s">
        <v>2836</v>
      </c>
      <c r="G1188" s="15"/>
      <c r="H1188" s="16" t="str">
        <f aca="false">VLOOKUP(F1188,'[1]Goa Member''s Details Revised'!$C$2:$AO$7385,2,0)</f>
        <v>PURCHASER</v>
      </c>
      <c r="I1188" s="15" t="n">
        <v>30</v>
      </c>
      <c r="J1188" s="15" t="s">
        <v>651</v>
      </c>
      <c r="K1188" s="15" t="n">
        <v>1985</v>
      </c>
      <c r="L1188" s="16" t="n">
        <f aca="false">VLOOKUP(F1188,'[1]Goa Member''s Details Revised'!$C$2:$AO$7385,9,0)</f>
        <v>2012</v>
      </c>
      <c r="M1188" s="15" t="s">
        <v>2837</v>
      </c>
      <c r="N1188" s="17" t="n">
        <f aca="false">VLOOKUP(F1188,'[1]Goa Member''s Details Revised'!$C$2:$AO$7385,5,0)</f>
        <v>13000</v>
      </c>
      <c r="O1188" s="17" t="n">
        <f aca="false">VLOOKUP(F1188,'[1]Goa Member''s Details Revised'!$C$2:$AO$7385,5,0)</f>
        <v>13000</v>
      </c>
      <c r="P1188" s="17" t="n">
        <v>13000</v>
      </c>
      <c r="Q1188" s="17" t="str">
        <f aca="false">VLOOKUP(F1188,'[1]Goa Member''s Details Revised'!$C$2:$AO$7385,8,0)</f>
        <v>R.M</v>
      </c>
      <c r="R1188" s="17" t="n">
        <f aca="false">+O1188-P1188</f>
        <v>0</v>
      </c>
      <c r="S1188" s="15" t="e">
        <f aca="false">+#REF!-K1188</f>
        <v>#REF!</v>
      </c>
      <c r="T1188" s="17" t="n">
        <f aca="false">IF(Q1188="regular",((P1188-(P1188/99)*S1188)),(P1188-(P1188*20%)))</f>
        <v>10400</v>
      </c>
      <c r="U1188" s="17" t="e">
        <f aca="false">((P1188-(P1188/99)*S1188))</f>
        <v>#REF!</v>
      </c>
      <c r="V1188" s="17" t="n">
        <f aca="false">IF(Q1188="regular",0,(P1188-(O1188*20%)))</f>
        <v>10400</v>
      </c>
      <c r="W1188" s="17"/>
      <c r="X1188" s="15"/>
      <c r="Y1188" s="18" t="str">
        <f aca="false">VLOOKUP(F1188,'[1]Goa Member''s Details Revised'!$C$2:$AO$7385,12,0)</f>
        <v>Last Communication Till 2012
Membership Transferred From Sudha Jain To Sanjiv B Jain</v>
      </c>
    </row>
    <row r="1189" customFormat="false" ht="15" hidden="false" customHeight="false" outlineLevel="0" collapsed="false">
      <c r="B1189" s="14" t="n">
        <v>1188</v>
      </c>
      <c r="C1189" s="15"/>
      <c r="D1189" s="15" t="s">
        <v>2838</v>
      </c>
      <c r="E1189" s="15" t="s">
        <v>25</v>
      </c>
      <c r="F1189" s="15" t="s">
        <v>2839</v>
      </c>
      <c r="G1189" s="15"/>
      <c r="H1189" s="16" t="str">
        <f aca="false">VLOOKUP(F1189,'[1]Goa Member''s Details Revised'!$C$2:$AO$7385,2,0)</f>
        <v>PURCHASER</v>
      </c>
      <c r="I1189" s="15" t="n">
        <v>28</v>
      </c>
      <c r="J1189" s="15" t="s">
        <v>651</v>
      </c>
      <c r="K1189" s="15" t="n">
        <v>1985</v>
      </c>
      <c r="L1189" s="16" t="n">
        <f aca="false">VLOOKUP(F1189,'[1]Goa Member''s Details Revised'!$C$2:$AO$7385,9,0)</f>
        <v>2012</v>
      </c>
      <c r="M1189" s="15" t="s">
        <v>2840</v>
      </c>
      <c r="N1189" s="17" t="n">
        <f aca="false">VLOOKUP(F1189,'[1]Goa Member''s Details Revised'!$C$2:$AO$7385,5,0)</f>
        <v>15500</v>
      </c>
      <c r="O1189" s="17" t="n">
        <f aca="false">VLOOKUP(F1189,'[1]Goa Member''s Details Revised'!$C$2:$AO$7385,5,0)</f>
        <v>15500</v>
      </c>
      <c r="P1189" s="17" t="n">
        <v>15500</v>
      </c>
      <c r="Q1189" s="17" t="str">
        <f aca="false">VLOOKUP(F1189,'[1]Goa Member''s Details Revised'!$C$2:$AO$7385,8,0)</f>
        <v>R.M</v>
      </c>
      <c r="R1189" s="17" t="n">
        <f aca="false">+O1189-P1189</f>
        <v>0</v>
      </c>
      <c r="S1189" s="15" t="e">
        <f aca="false">+#REF!-K1189</f>
        <v>#REF!</v>
      </c>
      <c r="T1189" s="17" t="n">
        <f aca="false">IF(Q1189="regular",((P1189-(P1189/99)*S1189)),(P1189-(P1189*20%)))</f>
        <v>12400</v>
      </c>
      <c r="U1189" s="17" t="e">
        <f aca="false">((P1189-(P1189/99)*S1189))</f>
        <v>#REF!</v>
      </c>
      <c r="V1189" s="17" t="n">
        <f aca="false">IF(Q1189="regular",0,(P1189-(O1189*20%)))</f>
        <v>12400</v>
      </c>
      <c r="W1189" s="17"/>
      <c r="X1189" s="15"/>
      <c r="Y1189" s="18" t="str">
        <f aca="false">VLOOKUP(F1189,'[1]Goa Member''s Details Revised'!$C$2:$AO$7385,12,0)</f>
        <v>Letter Not Sent, Last Communication Till 2012</v>
      </c>
    </row>
    <row r="1190" customFormat="false" ht="15" hidden="false" customHeight="false" outlineLevel="0" collapsed="false">
      <c r="B1190" s="14" t="n">
        <v>1189</v>
      </c>
      <c r="C1190" s="15"/>
      <c r="D1190" s="15" t="s">
        <v>2841</v>
      </c>
      <c r="E1190" s="15" t="s">
        <v>25</v>
      </c>
      <c r="F1190" s="15" t="s">
        <v>2842</v>
      </c>
      <c r="G1190" s="15"/>
      <c r="H1190" s="16" t="str">
        <f aca="false">VLOOKUP(F1190,'[1]Goa Member''s Details Revised'!$C$2:$AO$7385,2,0)</f>
        <v>PURCHASER</v>
      </c>
      <c r="I1190" s="15" t="n">
        <v>29</v>
      </c>
      <c r="J1190" s="15" t="s">
        <v>651</v>
      </c>
      <c r="K1190" s="15" t="n">
        <v>1985</v>
      </c>
      <c r="L1190" s="16" t="n">
        <f aca="false">VLOOKUP(F1190,'[1]Goa Member''s Details Revised'!$C$2:$AO$7385,9,0)</f>
        <v>2012</v>
      </c>
      <c r="M1190" s="15" t="s">
        <v>2843</v>
      </c>
      <c r="N1190" s="17" t="n">
        <f aca="false">VLOOKUP(F1190,'[1]Goa Member''s Details Revised'!$C$2:$AO$7385,5,0)</f>
        <v>15500</v>
      </c>
      <c r="O1190" s="17" t="n">
        <f aca="false">VLOOKUP(F1190,'[1]Goa Member''s Details Revised'!$C$2:$AO$7385,5,0)</f>
        <v>15500</v>
      </c>
      <c r="P1190" s="17" t="n">
        <v>15500</v>
      </c>
      <c r="Q1190" s="17" t="str">
        <f aca="false">VLOOKUP(F1190,'[1]Goa Member''s Details Revised'!$C$2:$AO$7385,8,0)</f>
        <v>R.M</v>
      </c>
      <c r="R1190" s="17" t="n">
        <f aca="false">+O1190-P1190</f>
        <v>0</v>
      </c>
      <c r="S1190" s="15" t="e">
        <f aca="false">+#REF!-K1190</f>
        <v>#REF!</v>
      </c>
      <c r="T1190" s="17" t="n">
        <f aca="false">IF(Q1190="regular",((P1190-(P1190/99)*S1190)),(P1190-(P1190*20%)))</f>
        <v>12400</v>
      </c>
      <c r="U1190" s="17" t="e">
        <f aca="false">((P1190-(P1190/99)*S1190))</f>
        <v>#REF!</v>
      </c>
      <c r="V1190" s="17" t="n">
        <f aca="false">IF(Q1190="regular",0,(P1190-(O1190*20%)))</f>
        <v>12400</v>
      </c>
      <c r="W1190" s="17"/>
      <c r="X1190" s="15"/>
      <c r="Y1190" s="18" t="str">
        <f aca="false">VLOOKUP(F1190,'[1]Goa Member''s Details Revised'!$C$2:$AO$7385,12,0)</f>
        <v>Letter Sent, Last Communication Till 2012</v>
      </c>
    </row>
    <row r="1191" customFormat="false" ht="30" hidden="false" customHeight="false" outlineLevel="0" collapsed="false">
      <c r="B1191" s="14" t="n">
        <v>1190</v>
      </c>
      <c r="C1191" s="15"/>
      <c r="D1191" s="15" t="s">
        <v>2844</v>
      </c>
      <c r="E1191" s="15" t="s">
        <v>25</v>
      </c>
      <c r="F1191" s="15" t="s">
        <v>2845</v>
      </c>
      <c r="G1191" s="15"/>
      <c r="H1191" s="16" t="str">
        <f aca="false">VLOOKUP(F1191,'[1]Goa Member''s Details Revised'!$C$2:$AO$7385,2,0)</f>
        <v>Purchaser</v>
      </c>
      <c r="I1191" s="15" t="n">
        <v>30</v>
      </c>
      <c r="J1191" s="15" t="s">
        <v>651</v>
      </c>
      <c r="K1191" s="15" t="n">
        <v>1985</v>
      </c>
      <c r="L1191" s="16" t="str">
        <f aca="false">VLOOKUP(F1191,'[1]Goa Member''s Details Revised'!$C$2:$AO$7385,9,0)</f>
        <v>Never</v>
      </c>
      <c r="M1191" s="15" t="s">
        <v>2846</v>
      </c>
      <c r="N1191" s="17" t="n">
        <f aca="false">VLOOKUP(F1191,'[1]Goa Member''s Details Revised'!$C$2:$AO$7385,5,0)</f>
        <v>18000</v>
      </c>
      <c r="O1191" s="17" t="n">
        <f aca="false">VLOOKUP(F1191,'[1]Goa Member''s Details Revised'!$C$2:$AO$7385,5,0)</f>
        <v>18000</v>
      </c>
      <c r="P1191" s="17" t="n">
        <v>18000</v>
      </c>
      <c r="Q1191" s="17" t="str">
        <f aca="false">VLOOKUP(F1191,'[1]Goa Member''s Details Revised'!$C$2:$AO$7385,8,0)</f>
        <v>I.R.M</v>
      </c>
      <c r="R1191" s="17" t="n">
        <f aca="false">+O1191-P1191</f>
        <v>0</v>
      </c>
      <c r="S1191" s="15" t="e">
        <f aca="false">+#REF!-K1191</f>
        <v>#REF!</v>
      </c>
      <c r="T1191" s="17" t="n">
        <f aca="false">IF(Q1191="regular",((P1191-(P1191/99)*S1191)),(P1191-(P1191*20%)))</f>
        <v>14400</v>
      </c>
      <c r="U1191" s="17" t="e">
        <f aca="false">((P1191-(P1191/99)*S1191))</f>
        <v>#REF!</v>
      </c>
      <c r="V1191" s="17" t="n">
        <f aca="false">IF(Q1191="regular",0,(P1191-(O1191*20%)))</f>
        <v>14400</v>
      </c>
      <c r="W1191" s="17"/>
      <c r="X1191" s="15"/>
      <c r="Y1191" s="18" t="str">
        <f aca="false">VLOOKUP(F1191,'[1]Goa Member''s Details Revised'!$C$2:$AO$7385,12,0)</f>
        <v>we send last reminder in 2013.then we did not receive any reply</v>
      </c>
    </row>
    <row r="1192" customFormat="false" ht="30" hidden="false" customHeight="false" outlineLevel="0" collapsed="false">
      <c r="B1192" s="14" t="n">
        <v>1191</v>
      </c>
      <c r="C1192" s="15"/>
      <c r="D1192" s="15" t="s">
        <v>2847</v>
      </c>
      <c r="E1192" s="15" t="s">
        <v>25</v>
      </c>
      <c r="F1192" s="15" t="s">
        <v>2848</v>
      </c>
      <c r="G1192" s="15"/>
      <c r="H1192" s="16" t="str">
        <f aca="false">VLOOKUP(F1192,'[1]Goa Member''s Details Revised'!$C$2:$AO$7385,2,0)</f>
        <v>Purchaser</v>
      </c>
      <c r="I1192" s="15" t="n">
        <v>27</v>
      </c>
      <c r="J1192" s="15" t="s">
        <v>651</v>
      </c>
      <c r="K1192" s="15" t="n">
        <v>1985</v>
      </c>
      <c r="L1192" s="16" t="str">
        <f aca="false">VLOOKUP(F1192,'[1]Goa Member''s Details Revised'!$C$2:$AO$7385,9,0)</f>
        <v>Never</v>
      </c>
      <c r="M1192" s="15" t="s">
        <v>2849</v>
      </c>
      <c r="N1192" s="17" t="n">
        <f aca="false">VLOOKUP(F1192,'[1]Goa Member''s Details Revised'!$C$2:$AO$7385,5,0)</f>
        <v>18000</v>
      </c>
      <c r="O1192" s="17" t="n">
        <f aca="false">VLOOKUP(F1192,'[1]Goa Member''s Details Revised'!$C$2:$AO$7385,5,0)</f>
        <v>18000</v>
      </c>
      <c r="P1192" s="17" t="n">
        <f aca="false">VLOOKUP(F1192,'[1]Goa Member''s Details Revised'!$C$2:$AO$7385,6,0)</f>
        <v>18000</v>
      </c>
      <c r="Q1192" s="17" t="str">
        <f aca="false">VLOOKUP(F1192,'[1]Goa Member''s Details Revised'!$C$2:$AO$7385,8,0)</f>
        <v>I.R.M</v>
      </c>
      <c r="R1192" s="17" t="n">
        <f aca="false">+O1192-P1192</f>
        <v>0</v>
      </c>
      <c r="S1192" s="15" t="e">
        <f aca="false">+#REF!-K1192</f>
        <v>#REF!</v>
      </c>
      <c r="T1192" s="17" t="n">
        <f aca="false">IF(Q1192="regular",((P1192-(P1192/99)*S1192)),(P1192-(P1192*20%)))</f>
        <v>14400</v>
      </c>
      <c r="U1192" s="17" t="e">
        <f aca="false">((P1192-(P1192/99)*S1192))</f>
        <v>#REF!</v>
      </c>
      <c r="V1192" s="17" t="n">
        <f aca="false">IF(Q1192="regular",0,(P1192-(O1192*20%)))</f>
        <v>14400</v>
      </c>
      <c r="W1192" s="17"/>
      <c r="X1192" s="15"/>
      <c r="Y1192" s="18" t="str">
        <f aca="false">VLOOKUP(F1192,'[1]Goa Member''s Details Revised'!$C$2:$AO$7385,12,0)</f>
        <v>we send last reminder in 2012.then we did not receive any reply</v>
      </c>
    </row>
    <row r="1193" customFormat="false" ht="30" hidden="false" customHeight="false" outlineLevel="0" collapsed="false">
      <c r="B1193" s="14" t="n">
        <v>1192</v>
      </c>
      <c r="C1193" s="15"/>
      <c r="D1193" s="15" t="s">
        <v>2850</v>
      </c>
      <c r="E1193" s="15" t="s">
        <v>25</v>
      </c>
      <c r="F1193" s="15" t="s">
        <v>2851</v>
      </c>
      <c r="G1193" s="15"/>
      <c r="H1193" s="16" t="str">
        <f aca="false">VLOOKUP(F1193,'[1]Goa Member''s Details Revised'!$C$2:$AO$7385,2,0)</f>
        <v>PURCHASER</v>
      </c>
      <c r="I1193" s="15" t="n">
        <v>4</v>
      </c>
      <c r="J1193" s="15" t="s">
        <v>1102</v>
      </c>
      <c r="K1193" s="15" t="n">
        <v>1985</v>
      </c>
      <c r="L1193" s="16" t="str">
        <f aca="false">VLOOKUP(F1193,'[1]Goa Member''s Details Revised'!$C$2:$AO$7385,9,0)</f>
        <v>Never</v>
      </c>
      <c r="M1193" s="15" t="s">
        <v>2852</v>
      </c>
      <c r="N1193" s="17" t="n">
        <f aca="false">VLOOKUP(F1193,'[1]Goa Member''s Details Revised'!$C$2:$AO$7385,5,0)</f>
        <v>8000</v>
      </c>
      <c r="O1193" s="17" t="n">
        <f aca="false">VLOOKUP(F1193,'[1]Goa Member''s Details Revised'!$C$2:$AO$7385,5,0)</f>
        <v>8000</v>
      </c>
      <c r="P1193" s="17" t="n">
        <v>8000</v>
      </c>
      <c r="Q1193" s="17" t="str">
        <f aca="false">VLOOKUP(F1193,'[1]Goa Member''s Details Revised'!$C$2:$AO$7385,8,0)</f>
        <v>I.R.M</v>
      </c>
      <c r="R1193" s="17" t="n">
        <f aca="false">+O1193-P1193</f>
        <v>0</v>
      </c>
      <c r="S1193" s="15" t="e">
        <f aca="false">+#REF!-K1193</f>
        <v>#REF!</v>
      </c>
      <c r="T1193" s="17" t="n">
        <f aca="false">IF(Q1193="regular",((P1193-(P1193/99)*S1193)),(P1193-(P1193*20%)))</f>
        <v>6400</v>
      </c>
      <c r="U1193" s="17" t="e">
        <f aca="false">((P1193-(P1193/99)*S1193))</f>
        <v>#REF!</v>
      </c>
      <c r="V1193" s="17" t="n">
        <f aca="false">IF(Q1193="regular",0,(P1193-(O1193*20%)))</f>
        <v>6400</v>
      </c>
      <c r="W1193" s="17"/>
      <c r="X1193" s="15"/>
      <c r="Y1193" s="18" t="str">
        <f aca="false">VLOOKUP(F1193,'[1]Goa Member''s Details Revised'!$C$2:$AO$7385,12,0)</f>
        <v>we send last reminder in 2012.then we did not receive any reply</v>
      </c>
    </row>
    <row r="1194" customFormat="false" ht="30" hidden="false" customHeight="false" outlineLevel="0" collapsed="false">
      <c r="B1194" s="14" t="n">
        <v>1193</v>
      </c>
      <c r="C1194" s="15"/>
      <c r="D1194" s="15" t="s">
        <v>2853</v>
      </c>
      <c r="E1194" s="15" t="s">
        <v>25</v>
      </c>
      <c r="F1194" s="15" t="s">
        <v>2854</v>
      </c>
      <c r="G1194" s="15"/>
      <c r="H1194" s="16" t="str">
        <f aca="false">VLOOKUP(F1194,'[1]Goa Member''s Details Revised'!$C$2:$AO$7385,2,0)</f>
        <v>Purchaser</v>
      </c>
      <c r="I1194" s="15" t="n">
        <v>29</v>
      </c>
      <c r="J1194" s="15" t="s">
        <v>651</v>
      </c>
      <c r="K1194" s="15" t="n">
        <v>1985</v>
      </c>
      <c r="L1194" s="16" t="str">
        <f aca="false">VLOOKUP(F1194,'[1]Goa Member''s Details Revised'!$C$2:$AO$7385,9,0)</f>
        <v>Never</v>
      </c>
      <c r="M1194" s="15" t="s">
        <v>2855</v>
      </c>
      <c r="N1194" s="17" t="n">
        <f aca="false">VLOOKUP(F1194,'[1]Goa Member''s Details Revised'!$C$2:$AO$7385,5,0)</f>
        <v>15500</v>
      </c>
      <c r="O1194" s="17" t="n">
        <f aca="false">VLOOKUP(F1194,'[1]Goa Member''s Details Revised'!$C$2:$AO$7385,5,0)</f>
        <v>15500</v>
      </c>
      <c r="P1194" s="17" t="n">
        <v>15500</v>
      </c>
      <c r="Q1194" s="17" t="str">
        <f aca="false">VLOOKUP(F1194,'[1]Goa Member''s Details Revised'!$C$2:$AO$7385,8,0)</f>
        <v>I.R.M</v>
      </c>
      <c r="R1194" s="17" t="n">
        <f aca="false">+O1194-P1194</f>
        <v>0</v>
      </c>
      <c r="S1194" s="15" t="e">
        <f aca="false">+#REF!-K1194</f>
        <v>#REF!</v>
      </c>
      <c r="T1194" s="17" t="n">
        <f aca="false">IF(Q1194="regular",((P1194-(P1194/99)*S1194)),(P1194-(P1194*20%)))</f>
        <v>12400</v>
      </c>
      <c r="U1194" s="17" t="e">
        <f aca="false">((P1194-(P1194/99)*S1194))</f>
        <v>#REF!</v>
      </c>
      <c r="V1194" s="17" t="n">
        <f aca="false">IF(Q1194="regular",0,(P1194-(O1194*20%)))</f>
        <v>12400</v>
      </c>
      <c r="W1194" s="17"/>
      <c r="X1194" s="15"/>
      <c r="Y1194" s="18" t="str">
        <f aca="false">VLOOKUP(F1194,'[1]Goa Member''s Details Revised'!$C$2:$AO$7385,12,0)</f>
        <v>we send last reminder in 2012.then we did not receive any reply</v>
      </c>
    </row>
    <row r="1195" customFormat="false" ht="30" hidden="false" customHeight="false" outlineLevel="0" collapsed="false">
      <c r="B1195" s="14" t="n">
        <v>1194</v>
      </c>
      <c r="C1195" s="15"/>
      <c r="D1195" s="15" t="s">
        <v>2856</v>
      </c>
      <c r="E1195" s="15" t="s">
        <v>25</v>
      </c>
      <c r="F1195" s="15" t="s">
        <v>2857</v>
      </c>
      <c r="G1195" s="15"/>
      <c r="H1195" s="16" t="str">
        <f aca="false">VLOOKUP(F1195,'[1]Goa Member''s Details Revised'!$C$2:$AO$7385,2,0)</f>
        <v>PURCHASER</v>
      </c>
      <c r="I1195" s="15" t="n">
        <v>30</v>
      </c>
      <c r="J1195" s="15" t="s">
        <v>651</v>
      </c>
      <c r="K1195" s="15" t="n">
        <v>1985</v>
      </c>
      <c r="L1195" s="16" t="n">
        <f aca="false">VLOOKUP(F1195,'[1]Goa Member''s Details Revised'!$C$2:$AO$7385,9,0)</f>
        <v>2008</v>
      </c>
      <c r="M1195" s="15" t="s">
        <v>2858</v>
      </c>
      <c r="N1195" s="17" t="n">
        <f aca="false">VLOOKUP(F1195,'[1]Goa Member''s Details Revised'!$C$2:$AO$7385,5,0)</f>
        <v>13500</v>
      </c>
      <c r="O1195" s="17" t="n">
        <f aca="false">VLOOKUP(F1195,'[1]Goa Member''s Details Revised'!$C$2:$AO$7385,5,0)</f>
        <v>13500</v>
      </c>
      <c r="P1195" s="17" t="n">
        <v>13500</v>
      </c>
      <c r="Q1195" s="17" t="str">
        <f aca="false">VLOOKUP(F1195,'[1]Goa Member''s Details Revised'!$C$2:$AO$7385,8,0)</f>
        <v>R.M</v>
      </c>
      <c r="R1195" s="17" t="n">
        <f aca="false">+O1195-P1195</f>
        <v>0</v>
      </c>
      <c r="S1195" s="15" t="e">
        <f aca="false">+#REF!-K1195</f>
        <v>#REF!</v>
      </c>
      <c r="T1195" s="17" t="n">
        <f aca="false">IF(Q1195="regular",((P1195-(P1195/99)*S1195)),(P1195-(P1195*20%)))</f>
        <v>10800</v>
      </c>
      <c r="U1195" s="17" t="e">
        <f aca="false">((P1195-(P1195/99)*S1195))</f>
        <v>#REF!</v>
      </c>
      <c r="V1195" s="17" t="n">
        <f aca="false">IF(Q1195="regular",0,(P1195-(O1195*20%)))</f>
        <v>10800</v>
      </c>
      <c r="W1195" s="17"/>
      <c r="X1195" s="15"/>
      <c r="Y1195" s="18" t="str">
        <f aca="false">VLOOKUP(F1195,'[1]Goa Member''s Details Revised'!$C$2:$AO$7385,12,0)</f>
        <v>no reminder send so  Last Communication 2009, Membership Transferred From 1st Applicant To 2nd Applicant</v>
      </c>
    </row>
    <row r="1196" customFormat="false" ht="15" hidden="false" customHeight="false" outlineLevel="0" collapsed="false">
      <c r="B1196" s="14" t="n">
        <v>1195</v>
      </c>
      <c r="C1196" s="15"/>
      <c r="D1196" s="15" t="s">
        <v>2859</v>
      </c>
      <c r="E1196" s="15" t="s">
        <v>25</v>
      </c>
      <c r="F1196" s="15" t="s">
        <v>2860</v>
      </c>
      <c r="G1196" s="15"/>
      <c r="H1196" s="16" t="str">
        <f aca="false">VLOOKUP(F1196,'[1]Goa Member''s Details Revised'!$C$2:$AO$7385,2,0)</f>
        <v>PURCHASER</v>
      </c>
      <c r="I1196" s="15" t="n">
        <v>31</v>
      </c>
      <c r="J1196" s="15" t="s">
        <v>651</v>
      </c>
      <c r="K1196" s="15" t="n">
        <v>1985</v>
      </c>
      <c r="L1196" s="16" t="n">
        <f aca="false">VLOOKUP(F1196,'[1]Goa Member''s Details Revised'!$C$2:$AO$7385,9,0)</f>
        <v>2021</v>
      </c>
      <c r="M1196" s="15" t="s">
        <v>2158</v>
      </c>
      <c r="N1196" s="17" t="n">
        <f aca="false">VLOOKUP(F1196,'[1]Goa Member''s Details Revised'!$C$2:$AO$7385,5,0)</f>
        <v>15500</v>
      </c>
      <c r="O1196" s="17" t="n">
        <f aca="false">VLOOKUP(F1196,'[1]Goa Member''s Details Revised'!$C$2:$AO$7385,5,0)</f>
        <v>15500</v>
      </c>
      <c r="P1196" s="17" t="n">
        <v>15500</v>
      </c>
      <c r="Q1196" s="17" t="str">
        <f aca="false">VLOOKUP(F1196,'[1]Goa Member''s Details Revised'!$C$2:$AO$7385,8,0)</f>
        <v>R.M</v>
      </c>
      <c r="R1196" s="17" t="n">
        <f aca="false">+O1196-P1196</f>
        <v>0</v>
      </c>
      <c r="S1196" s="15" t="e">
        <f aca="false">+#REF!-K1196</f>
        <v>#REF!</v>
      </c>
      <c r="T1196" s="17" t="n">
        <f aca="false">IF(Q1196="regular",((P1196-(P1196/99)*S1196)),(P1196-(P1196*20%)))</f>
        <v>12400</v>
      </c>
      <c r="U1196" s="17" t="e">
        <f aca="false">((P1196-(P1196/99)*S1196))</f>
        <v>#REF!</v>
      </c>
      <c r="V1196" s="17" t="n">
        <f aca="false">IF(Q1196="regular",0,(P1196-(O1196*20%)))</f>
        <v>12400</v>
      </c>
      <c r="W1196" s="17"/>
      <c r="X1196" s="15"/>
      <c r="Y1196" s="18" t="str">
        <f aca="false">VLOOKUP(F1196,'[1]Goa Member''s Details Revised'!$C$2:$AO$7385,12,0)</f>
        <v>They are regular member</v>
      </c>
    </row>
    <row r="1197" customFormat="false" ht="15" hidden="false" customHeight="false" outlineLevel="0" collapsed="false">
      <c r="B1197" s="14" t="n">
        <v>1196</v>
      </c>
      <c r="C1197" s="15"/>
      <c r="D1197" s="15" t="s">
        <v>2861</v>
      </c>
      <c r="E1197" s="15" t="s">
        <v>25</v>
      </c>
      <c r="F1197" s="15" t="s">
        <v>2862</v>
      </c>
      <c r="G1197" s="15"/>
      <c r="H1197" s="16" t="str">
        <f aca="false">VLOOKUP(F1197,'[1]Goa Member''s Details Revised'!$C$2:$AO$7385,2,0)</f>
        <v>PURCHASER</v>
      </c>
      <c r="I1197" s="15" t="n">
        <v>9</v>
      </c>
      <c r="J1197" s="15" t="s">
        <v>1102</v>
      </c>
      <c r="K1197" s="15" t="n">
        <v>1985</v>
      </c>
      <c r="L1197" s="16" t="str">
        <f aca="false">VLOOKUP(F1197,'[1]Goa Member''s Details Revised'!$C$2:$AO$7385,9,0)</f>
        <v>Never</v>
      </c>
      <c r="M1197" s="15" t="s">
        <v>2863</v>
      </c>
      <c r="N1197" s="17" t="n">
        <f aca="false">VLOOKUP(F1197,'[1]Goa Member''s Details Revised'!$C$2:$AO$7385,5,0)</f>
        <v>18000</v>
      </c>
      <c r="O1197" s="17" t="n">
        <f aca="false">VLOOKUP(F1197,'[1]Goa Member''s Details Revised'!$C$2:$AO$7385,5,0)</f>
        <v>18000</v>
      </c>
      <c r="P1197" s="17" t="n">
        <v>18000</v>
      </c>
      <c r="Q1197" s="17" t="str">
        <f aca="false">VLOOKUP(F1197,'[1]Goa Member''s Details Revised'!$C$2:$AO$7385,8,0)</f>
        <v>I.R.M</v>
      </c>
      <c r="R1197" s="17" t="n">
        <f aca="false">+O1197-P1197</f>
        <v>0</v>
      </c>
      <c r="S1197" s="15" t="e">
        <f aca="false">+#REF!-K1197</f>
        <v>#REF!</v>
      </c>
      <c r="T1197" s="17" t="n">
        <f aca="false">IF(Q1197="regular",((P1197-(P1197/99)*S1197)),(P1197-(P1197*20%)))</f>
        <v>14400</v>
      </c>
      <c r="U1197" s="17" t="e">
        <f aca="false">((P1197-(P1197/99)*S1197))</f>
        <v>#REF!</v>
      </c>
      <c r="V1197" s="17" t="n">
        <f aca="false">IF(Q1197="regular",0,(P1197-(O1197*20%)))</f>
        <v>14400</v>
      </c>
      <c r="W1197" s="17"/>
      <c r="X1197" s="15"/>
      <c r="Y1197" s="18" t="str">
        <f aca="false">VLOOKUP(F1197,'[1]Goa Member''s Details Revised'!$C$2:$AO$7385,12,0)</f>
        <v>members mail  so, Last Communication Till 2011</v>
      </c>
    </row>
    <row r="1198" customFormat="false" ht="30" hidden="false" customHeight="false" outlineLevel="0" collapsed="false">
      <c r="B1198" s="14" t="n">
        <v>1197</v>
      </c>
      <c r="C1198" s="15"/>
      <c r="D1198" s="15" t="s">
        <v>2864</v>
      </c>
      <c r="E1198" s="15" t="s">
        <v>25</v>
      </c>
      <c r="F1198" s="15" t="s">
        <v>2865</v>
      </c>
      <c r="G1198" s="15"/>
      <c r="H1198" s="16" t="str">
        <f aca="false">VLOOKUP(F1198,'[1]Goa Member''s Details Revised'!$C$2:$AO$7385,2,0)</f>
        <v>Purchaser</v>
      </c>
      <c r="I1198" s="15" t="n">
        <v>6</v>
      </c>
      <c r="J1198" s="15" t="s">
        <v>1102</v>
      </c>
      <c r="K1198" s="15" t="n">
        <v>1985</v>
      </c>
      <c r="L1198" s="16" t="str">
        <f aca="false">VLOOKUP(F1198,'[1]Goa Member''s Details Revised'!$C$2:$AO$7385,9,0)</f>
        <v>Never</v>
      </c>
      <c r="M1198" s="15" t="s">
        <v>2866</v>
      </c>
      <c r="N1198" s="17" t="n">
        <f aca="false">VLOOKUP(F1198,'[1]Goa Member''s Details Revised'!$C$2:$AO$7385,5,0)</f>
        <v>18000</v>
      </c>
      <c r="O1198" s="17" t="n">
        <f aca="false">VLOOKUP(F1198,'[1]Goa Member''s Details Revised'!$C$2:$AO$7385,5,0)</f>
        <v>18000</v>
      </c>
      <c r="P1198" s="17" t="n">
        <v>18000</v>
      </c>
      <c r="Q1198" s="17" t="str">
        <f aca="false">VLOOKUP(F1198,'[1]Goa Member''s Details Revised'!$C$2:$AO$7385,8,0)</f>
        <v>I.R.M</v>
      </c>
      <c r="R1198" s="17" t="n">
        <f aca="false">+O1198-P1198</f>
        <v>0</v>
      </c>
      <c r="S1198" s="15" t="e">
        <f aca="false">+#REF!-K1198</f>
        <v>#REF!</v>
      </c>
      <c r="T1198" s="17" t="n">
        <f aca="false">IF(Q1198="regular",((P1198-(P1198/99)*S1198)),(P1198-(P1198*20%)))</f>
        <v>14400</v>
      </c>
      <c r="U1198" s="17" t="e">
        <f aca="false">((P1198-(P1198/99)*S1198))</f>
        <v>#REF!</v>
      </c>
      <c r="V1198" s="17" t="n">
        <f aca="false">IF(Q1198="regular",0,(P1198-(O1198*20%)))</f>
        <v>14400</v>
      </c>
      <c r="W1198" s="17"/>
      <c r="X1198" s="15"/>
      <c r="Y1198" s="18" t="str">
        <f aca="false">VLOOKUP(F1198,'[1]Goa Member''s Details Revised'!$C$2:$AO$7385,12,0)</f>
        <v>we send last reminder in 2013.then we did not receive any reply</v>
      </c>
    </row>
    <row r="1199" customFormat="false" ht="15" hidden="false" customHeight="false" outlineLevel="0" collapsed="false">
      <c r="B1199" s="14" t="n">
        <v>1198</v>
      </c>
      <c r="C1199" s="15"/>
      <c r="D1199" s="15" t="s">
        <v>2867</v>
      </c>
      <c r="E1199" s="15" t="s">
        <v>25</v>
      </c>
      <c r="F1199" s="15" t="s">
        <v>2868</v>
      </c>
      <c r="G1199" s="15"/>
      <c r="H1199" s="16" t="str">
        <f aca="false">VLOOKUP(F1199,'[1]Goa Member''s Details Revised'!$C$2:$AO$7385,2,0)</f>
        <v>Purchaser</v>
      </c>
      <c r="I1199" s="15" t="n">
        <v>31</v>
      </c>
      <c r="J1199" s="15" t="s">
        <v>651</v>
      </c>
      <c r="K1199" s="15" t="n">
        <v>1985</v>
      </c>
      <c r="L1199" s="16" t="n">
        <f aca="false">VLOOKUP(F1199,'[1]Goa Member''s Details Revised'!$C$2:$AO$7385,9,0)</f>
        <v>2022</v>
      </c>
      <c r="M1199" s="15" t="s">
        <v>2869</v>
      </c>
      <c r="N1199" s="17" t="n">
        <f aca="false">VLOOKUP(F1199,'[1]Goa Member''s Details Revised'!$C$2:$AO$7385,5,0)</f>
        <v>18000</v>
      </c>
      <c r="O1199" s="17" t="n">
        <f aca="false">VLOOKUP(F1199,'[1]Goa Member''s Details Revised'!$C$2:$AO$7385,5,0)</f>
        <v>18000</v>
      </c>
      <c r="P1199" s="17" t="n">
        <v>18000</v>
      </c>
      <c r="Q1199" s="17" t="str">
        <f aca="false">VLOOKUP(F1199,'[1]Goa Member''s Details Revised'!$C$2:$AO$7385,8,0)</f>
        <v>R.M</v>
      </c>
      <c r="R1199" s="17" t="n">
        <f aca="false">+O1199-P1199</f>
        <v>0</v>
      </c>
      <c r="S1199" s="15" t="e">
        <f aca="false">+#REF!-K1199</f>
        <v>#REF!</v>
      </c>
      <c r="T1199" s="17" t="n">
        <f aca="false">IF(Q1199="regular",((P1199-(P1199/99)*S1199)),(P1199-(P1199*20%)))</f>
        <v>14400</v>
      </c>
      <c r="U1199" s="17" t="e">
        <f aca="false">((P1199-(P1199/99)*S1199))</f>
        <v>#REF!</v>
      </c>
      <c r="V1199" s="17" t="n">
        <f aca="false">IF(Q1199="regular",0,(P1199-(O1199*20%)))</f>
        <v>14400</v>
      </c>
      <c r="W1199" s="17"/>
      <c r="X1199" s="15"/>
      <c r="Y1199" s="18" t="str">
        <f aca="false">VLOOKUP(F1199,'[1]Goa Member''s Details Revised'!$C$2:$AO$7385,12,0)</f>
        <v>regular member,total 2 membership of Goa:- 336,3437</v>
      </c>
    </row>
    <row r="1200" customFormat="false" ht="15" hidden="false" customHeight="false" outlineLevel="0" collapsed="false">
      <c r="B1200" s="14" t="n">
        <v>1199</v>
      </c>
      <c r="C1200" s="15"/>
      <c r="D1200" s="15" t="s">
        <v>2870</v>
      </c>
      <c r="E1200" s="15" t="s">
        <v>25</v>
      </c>
      <c r="F1200" s="15" t="s">
        <v>2871</v>
      </c>
      <c r="G1200" s="15"/>
      <c r="H1200" s="16" t="str">
        <f aca="false">VLOOKUP(F1200,'[1]Goa Member''s Details Revised'!$C$2:$AO$7385,2,0)</f>
        <v>Purchaser</v>
      </c>
      <c r="I1200" s="15" t="n">
        <v>3</v>
      </c>
      <c r="J1200" s="15" t="s">
        <v>1102</v>
      </c>
      <c r="K1200" s="15" t="n">
        <v>1985</v>
      </c>
      <c r="L1200" s="16" t="str">
        <f aca="false">VLOOKUP(F1200,'[1]Goa Member''s Details Revised'!$C$2:$AO$7385,9,0)</f>
        <v>Never</v>
      </c>
      <c r="M1200" s="15" t="s">
        <v>2872</v>
      </c>
      <c r="N1200" s="17" t="n">
        <f aca="false">VLOOKUP(F1200,'[1]Goa Member''s Details Revised'!$C$2:$AO$7385,5,0)</f>
        <v>18000</v>
      </c>
      <c r="O1200" s="17" t="n">
        <f aca="false">VLOOKUP(F1200,'[1]Goa Member''s Details Revised'!$C$2:$AO$7385,5,0)</f>
        <v>18000</v>
      </c>
      <c r="P1200" s="17" t="n">
        <v>18000</v>
      </c>
      <c r="Q1200" s="17" t="str">
        <f aca="false">VLOOKUP(F1200,'[1]Goa Member''s Details Revised'!$C$2:$AO$7385,8,0)</f>
        <v>I.R.M</v>
      </c>
      <c r="R1200" s="17" t="n">
        <f aca="false">+O1200-P1200</f>
        <v>0</v>
      </c>
      <c r="S1200" s="15" t="e">
        <f aca="false">+#REF!-K1200</f>
        <v>#REF!</v>
      </c>
      <c r="T1200" s="17" t="n">
        <f aca="false">IF(Q1200="regular",((P1200-(P1200/99)*S1200)),(P1200-(P1200*20%)))</f>
        <v>14400</v>
      </c>
      <c r="U1200" s="17" t="e">
        <f aca="false">((P1200-(P1200/99)*S1200))</f>
        <v>#REF!</v>
      </c>
      <c r="V1200" s="17" t="n">
        <f aca="false">IF(Q1200="regular",0,(P1200-(O1200*20%)))</f>
        <v>14400</v>
      </c>
      <c r="W1200" s="17"/>
      <c r="X1200" s="15"/>
      <c r="Y1200" s="18" t="str">
        <f aca="false">VLOOKUP(F1200,'[1]Goa Member''s Details Revised'!$C$2:$AO$7385,12,0)</f>
        <v>Reply to his mail so last communication 13</v>
      </c>
    </row>
    <row r="1201" customFormat="false" ht="30" hidden="false" customHeight="false" outlineLevel="0" collapsed="false">
      <c r="B1201" s="14" t="n">
        <v>1200</v>
      </c>
      <c r="C1201" s="15"/>
      <c r="D1201" s="15" t="s">
        <v>2873</v>
      </c>
      <c r="E1201" s="15" t="s">
        <v>25</v>
      </c>
      <c r="F1201" s="15" t="s">
        <v>2874</v>
      </c>
      <c r="G1201" s="15"/>
      <c r="H1201" s="16" t="str">
        <f aca="false">VLOOKUP(F1201,'[1]Goa Member''s Details Revised'!$C$2:$AO$7385,2,0)</f>
        <v>Purchaser</v>
      </c>
      <c r="I1201" s="15" t="n">
        <v>15</v>
      </c>
      <c r="J1201" s="15" t="s">
        <v>1102</v>
      </c>
      <c r="K1201" s="15" t="n">
        <v>1985</v>
      </c>
      <c r="L1201" s="16" t="str">
        <f aca="false">VLOOKUP(F1201,'[1]Goa Member''s Details Revised'!$C$2:$AO$7385,9,0)</f>
        <v>Never</v>
      </c>
      <c r="M1201" s="15" t="s">
        <v>2875</v>
      </c>
      <c r="N1201" s="17" t="n">
        <f aca="false">VLOOKUP(F1201,'[1]Goa Member''s Details Revised'!$C$2:$AO$7385,5,0)</f>
        <v>15500</v>
      </c>
      <c r="O1201" s="17" t="n">
        <f aca="false">VLOOKUP(F1201,'[1]Goa Member''s Details Revised'!$C$2:$AO$7385,5,0)</f>
        <v>15500</v>
      </c>
      <c r="P1201" s="17" t="n">
        <v>15500</v>
      </c>
      <c r="Q1201" s="17" t="str">
        <f aca="false">VLOOKUP(F1201,'[1]Goa Member''s Details Revised'!$C$2:$AO$7385,8,0)</f>
        <v>I.R.M</v>
      </c>
      <c r="R1201" s="17" t="n">
        <f aca="false">+O1201-P1201</f>
        <v>0</v>
      </c>
      <c r="S1201" s="15" t="e">
        <f aca="false">+#REF!-K1201</f>
        <v>#REF!</v>
      </c>
      <c r="T1201" s="17" t="n">
        <f aca="false">IF(Q1201="regular",((P1201-(P1201/99)*S1201)),(P1201-(P1201*20%)))</f>
        <v>12400</v>
      </c>
      <c r="U1201" s="17" t="e">
        <f aca="false">((P1201-(P1201/99)*S1201))</f>
        <v>#REF!</v>
      </c>
      <c r="V1201" s="17" t="n">
        <f aca="false">IF(Q1201="regular",0,(P1201-(O1201*20%)))</f>
        <v>12400</v>
      </c>
      <c r="W1201" s="17"/>
      <c r="X1201" s="15"/>
      <c r="Y1201" s="18" t="str">
        <f aca="false">VLOOKUP(F1201,'[1]Goa Member''s Details Revised'!$C$2:$AO$7385,12,0)</f>
        <v>we send last reminder in 2013.then we did not receive any reply</v>
      </c>
    </row>
    <row r="1202" customFormat="false" ht="30" hidden="false" customHeight="false" outlineLevel="0" collapsed="false">
      <c r="B1202" s="14" t="n">
        <v>1201</v>
      </c>
      <c r="C1202" s="15"/>
      <c r="D1202" s="15" t="s">
        <v>2876</v>
      </c>
      <c r="E1202" s="15" t="s">
        <v>25</v>
      </c>
      <c r="F1202" s="15" t="s">
        <v>2877</v>
      </c>
      <c r="G1202" s="15"/>
      <c r="H1202" s="16" t="str">
        <f aca="false">VLOOKUP(F1202,'[1]Goa Member''s Details Revised'!$C$2:$AO$7385,2,0)</f>
        <v>PURCHASER</v>
      </c>
      <c r="I1202" s="15" t="n">
        <v>3</v>
      </c>
      <c r="J1202" s="15" t="s">
        <v>1102</v>
      </c>
      <c r="K1202" s="15" t="n">
        <v>1985</v>
      </c>
      <c r="L1202" s="16" t="str">
        <f aca="false">VLOOKUP(F1202,'[1]Goa Member''s Details Revised'!$C$2:$AO$7385,9,0)</f>
        <v>Never</v>
      </c>
      <c r="M1202" s="15" t="s">
        <v>2878</v>
      </c>
      <c r="N1202" s="17" t="n">
        <f aca="false">VLOOKUP(F1202,'[1]Goa Member''s Details Revised'!$C$2:$AO$7385,5,0)</f>
        <v>18000</v>
      </c>
      <c r="O1202" s="17" t="n">
        <f aca="false">VLOOKUP(F1202,'[1]Goa Member''s Details Revised'!$C$2:$AO$7385,5,0)</f>
        <v>18000</v>
      </c>
      <c r="P1202" s="17" t="n">
        <v>18000</v>
      </c>
      <c r="Q1202" s="17" t="str">
        <f aca="false">VLOOKUP(F1202,'[1]Goa Member''s Details Revised'!$C$2:$AO$7385,8,0)</f>
        <v>I.R.M</v>
      </c>
      <c r="R1202" s="17" t="n">
        <f aca="false">+O1202-P1202</f>
        <v>0</v>
      </c>
      <c r="S1202" s="15" t="e">
        <f aca="false">+#REF!-K1202</f>
        <v>#REF!</v>
      </c>
      <c r="T1202" s="17" t="n">
        <f aca="false">IF(Q1202="regular",((P1202-(P1202/99)*S1202)),(P1202-(P1202*20%)))</f>
        <v>14400</v>
      </c>
      <c r="U1202" s="17" t="e">
        <f aca="false">((P1202-(P1202/99)*S1202))</f>
        <v>#REF!</v>
      </c>
      <c r="V1202" s="17" t="n">
        <f aca="false">IF(Q1202="regular",0,(P1202-(O1202*20%)))</f>
        <v>14400</v>
      </c>
      <c r="W1202" s="17"/>
      <c r="X1202" s="15"/>
      <c r="Y1202" s="18" t="str">
        <f aca="false">VLOOKUP(F1202,'[1]Goa Member''s Details Revised'!$C$2:$AO$7385,12,0)</f>
        <v>Last Communication in 2013 by mail and informed his dues too.</v>
      </c>
    </row>
    <row r="1203" customFormat="false" ht="15" hidden="false" customHeight="false" outlineLevel="0" collapsed="false">
      <c r="B1203" s="14" t="n">
        <v>1202</v>
      </c>
      <c r="C1203" s="15"/>
      <c r="D1203" s="15" t="s">
        <v>2879</v>
      </c>
      <c r="E1203" s="15" t="s">
        <v>25</v>
      </c>
      <c r="F1203" s="15" t="s">
        <v>2880</v>
      </c>
      <c r="G1203" s="15"/>
      <c r="H1203" s="16" t="str">
        <f aca="false">VLOOKUP(F1203,'[1]Goa Member''s Details Revised'!$C$2:$AO$7385,2,0)</f>
        <v>Purchaser</v>
      </c>
      <c r="I1203" s="15" t="n">
        <v>31</v>
      </c>
      <c r="J1203" s="15" t="s">
        <v>651</v>
      </c>
      <c r="K1203" s="15" t="n">
        <v>1985</v>
      </c>
      <c r="L1203" s="16" t="str">
        <f aca="false">VLOOKUP(F1203,'[1]Goa Member''s Details Revised'!$C$2:$AO$7385,9,0)</f>
        <v>Never</v>
      </c>
      <c r="M1203" s="15" t="s">
        <v>2881</v>
      </c>
      <c r="N1203" s="17" t="n">
        <f aca="false">VLOOKUP(F1203,'[1]Goa Member''s Details Revised'!$C$2:$AO$7385,5,0)</f>
        <v>18000</v>
      </c>
      <c r="O1203" s="17" t="n">
        <f aca="false">VLOOKUP(F1203,'[1]Goa Member''s Details Revised'!$C$2:$AO$7385,5,0)</f>
        <v>18000</v>
      </c>
      <c r="P1203" s="17" t="n">
        <f aca="false">VLOOKUP(F1203,'[1]Goa Member''s Details Revised'!$C$2:$AO$7385,6,0)</f>
        <v>18000</v>
      </c>
      <c r="Q1203" s="17" t="str">
        <f aca="false">VLOOKUP(F1203,'[1]Goa Member''s Details Revised'!$C$2:$AO$7385,8,0)</f>
        <v>I.R.M</v>
      </c>
      <c r="R1203" s="17" t="n">
        <f aca="false">+O1203-P1203</f>
        <v>0</v>
      </c>
      <c r="S1203" s="15" t="e">
        <f aca="false">+#REF!-K1203</f>
        <v>#REF!</v>
      </c>
      <c r="T1203" s="17" t="n">
        <f aca="false">IF(Q1203="regular",((P1203-(P1203/99)*S1203)),(P1203-(P1203*20%)))</f>
        <v>14400</v>
      </c>
      <c r="U1203" s="17" t="e">
        <f aca="false">((P1203-(P1203/99)*S1203))</f>
        <v>#REF!</v>
      </c>
      <c r="V1203" s="17" t="n">
        <f aca="false">IF(Q1203="regular",0,(P1203-(O1203*20%)))</f>
        <v>14400</v>
      </c>
      <c r="W1203" s="17"/>
      <c r="X1203" s="15"/>
      <c r="Y1203" s="18" t="str">
        <f aca="false">VLOOKUP(F1203,'[1]Goa Member''s Details Revised'!$C$2:$AO$7385,12,0)</f>
        <v>no reminder so last communication 2012</v>
      </c>
    </row>
    <row r="1204" customFormat="false" ht="60" hidden="false" customHeight="false" outlineLevel="0" collapsed="false">
      <c r="B1204" s="14" t="n">
        <v>1203</v>
      </c>
      <c r="C1204" s="15"/>
      <c r="D1204" s="15" t="s">
        <v>2882</v>
      </c>
      <c r="E1204" s="15" t="s">
        <v>25</v>
      </c>
      <c r="F1204" s="15" t="s">
        <v>2883</v>
      </c>
      <c r="G1204" s="15"/>
      <c r="H1204" s="16" t="str">
        <f aca="false">VLOOKUP(F1204,'[1]Goa Member''s Details Revised'!$C$2:$AO$7385,2,0)</f>
        <v>PURCHASER</v>
      </c>
      <c r="I1204" s="15" t="n">
        <v>4</v>
      </c>
      <c r="J1204" s="15" t="s">
        <v>1102</v>
      </c>
      <c r="K1204" s="15" t="n">
        <v>1985</v>
      </c>
      <c r="L1204" s="16" t="n">
        <f aca="false">VLOOKUP(F1204,'[1]Goa Member''s Details Revised'!$C$2:$AO$7385,9,0)</f>
        <v>2009</v>
      </c>
      <c r="M1204" s="15" t="s">
        <v>2884</v>
      </c>
      <c r="N1204" s="17" t="n">
        <f aca="false">VLOOKUP(F1204,'[1]Goa Member''s Details Revised'!$C$2:$AO$7385,5,0)</f>
        <v>15500</v>
      </c>
      <c r="O1204" s="17" t="n">
        <f aca="false">VLOOKUP(F1204,'[1]Goa Member''s Details Revised'!$C$2:$AO$7385,5,0)</f>
        <v>15500</v>
      </c>
      <c r="P1204" s="17" t="n">
        <v>15500</v>
      </c>
      <c r="Q1204" s="17" t="str">
        <f aca="false">VLOOKUP(F1204,'[1]Goa Member''s Details Revised'!$C$2:$AO$7385,8,0)</f>
        <v>R.M</v>
      </c>
      <c r="R1204" s="17" t="n">
        <f aca="false">+O1204-P1204</f>
        <v>0</v>
      </c>
      <c r="S1204" s="15" t="e">
        <f aca="false">+#REF!-K1204</f>
        <v>#REF!</v>
      </c>
      <c r="T1204" s="17" t="n">
        <f aca="false">IF(Q1204="regular",((P1204-(P1204/99)*S1204)),(P1204-(P1204*20%)))</f>
        <v>12400</v>
      </c>
      <c r="U1204" s="17" t="e">
        <f aca="false">((P1204-(P1204/99)*S1204))</f>
        <v>#REF!</v>
      </c>
      <c r="V1204" s="17" t="n">
        <f aca="false">IF(Q1204="regular",0,(P1204-(O1204*20%)))</f>
        <v>12400</v>
      </c>
      <c r="W1204" s="17"/>
      <c r="X1204" s="15"/>
      <c r="Y1204" s="18" t="str">
        <f aca="false">VLOOKUP(F1204,'[1]Goa Member''s Details Revised'!$C$2:$AO$7385,12,0)</f>
        <v> Last Communication Till 2009, Membership Transferred From Rahul Agencies To Nupur International PVT. LTD. On 16-04-2003
Total 7 Membership Of GOA:- 517, 502, 3561, 493, 504, 1602 &amp; 1603</v>
      </c>
    </row>
    <row r="1205" customFormat="false" ht="15" hidden="false" customHeight="false" outlineLevel="0" collapsed="false">
      <c r="B1205" s="14" t="n">
        <v>1204</v>
      </c>
      <c r="C1205" s="15"/>
      <c r="D1205" s="15" t="s">
        <v>2885</v>
      </c>
      <c r="E1205" s="15" t="s">
        <v>25</v>
      </c>
      <c r="F1205" s="15" t="s">
        <v>2886</v>
      </c>
      <c r="G1205" s="15"/>
      <c r="H1205" s="16" t="str">
        <f aca="false">VLOOKUP(F1205,'[1]Goa Member''s Details Revised'!$C$2:$AO$7385,2,0)</f>
        <v>PURCHASER</v>
      </c>
      <c r="I1205" s="15" t="n">
        <v>5</v>
      </c>
      <c r="J1205" s="15" t="s">
        <v>1102</v>
      </c>
      <c r="K1205" s="15" t="n">
        <v>1985</v>
      </c>
      <c r="L1205" s="16" t="str">
        <f aca="false">VLOOKUP(F1205,'[1]Goa Member''s Details Revised'!$C$2:$AO$7385,9,0)</f>
        <v>Never</v>
      </c>
      <c r="M1205" s="15" t="s">
        <v>2887</v>
      </c>
      <c r="N1205" s="17" t="n">
        <f aca="false">VLOOKUP(F1205,'[1]Goa Member''s Details Revised'!$C$2:$AO$7385,5,0)</f>
        <v>15500</v>
      </c>
      <c r="O1205" s="17" t="n">
        <f aca="false">VLOOKUP(F1205,'[1]Goa Member''s Details Revised'!$C$2:$AO$7385,5,0)</f>
        <v>15500</v>
      </c>
      <c r="P1205" s="17" t="n">
        <v>15500</v>
      </c>
      <c r="Q1205" s="17" t="str">
        <f aca="false">VLOOKUP(F1205,'[1]Goa Member''s Details Revised'!$C$2:$AO$7385,8,0)</f>
        <v>I.R.M</v>
      </c>
      <c r="R1205" s="17" t="n">
        <f aca="false">+O1205-P1205</f>
        <v>0</v>
      </c>
      <c r="S1205" s="15" t="e">
        <f aca="false">+#REF!-K1205</f>
        <v>#REF!</v>
      </c>
      <c r="T1205" s="17" t="n">
        <f aca="false">IF(Q1205="regular",((P1205-(P1205/99)*S1205)),(P1205-(P1205*20%)))</f>
        <v>12400</v>
      </c>
      <c r="U1205" s="17" t="e">
        <f aca="false">((P1205-(P1205/99)*S1205))</f>
        <v>#REF!</v>
      </c>
      <c r="V1205" s="17" t="n">
        <f aca="false">IF(Q1205="regular",0,(P1205-(O1205*20%)))</f>
        <v>12400</v>
      </c>
      <c r="W1205" s="17"/>
      <c r="X1205" s="15"/>
      <c r="Y1205" s="18" t="str">
        <f aca="false">VLOOKUP(F1205,'[1]Goa Member''s Details Revised'!$C$2:$AO$7385,12,0)</f>
        <v>No reminder send so Last Communication 2005</v>
      </c>
    </row>
    <row r="1206" customFormat="false" ht="30" hidden="false" customHeight="false" outlineLevel="0" collapsed="false">
      <c r="B1206" s="14" t="n">
        <v>1205</v>
      </c>
      <c r="C1206" s="15"/>
      <c r="D1206" s="15" t="s">
        <v>2888</v>
      </c>
      <c r="E1206" s="15" t="s">
        <v>25</v>
      </c>
      <c r="F1206" s="15" t="s">
        <v>2889</v>
      </c>
      <c r="G1206" s="15"/>
      <c r="H1206" s="16" t="str">
        <f aca="false">VLOOKUP(F1206,'[1]Goa Member''s Details Revised'!$C$2:$AO$7385,2,0)</f>
        <v>Purchaser</v>
      </c>
      <c r="I1206" s="15" t="n">
        <v>6</v>
      </c>
      <c r="J1206" s="15" t="s">
        <v>1102</v>
      </c>
      <c r="K1206" s="15" t="n">
        <v>1985</v>
      </c>
      <c r="L1206" s="16" t="str">
        <f aca="false">VLOOKUP(F1206,'[1]Goa Member''s Details Revised'!$C$2:$AO$7385,9,0)</f>
        <v>Never</v>
      </c>
      <c r="M1206" s="15" t="s">
        <v>2890</v>
      </c>
      <c r="N1206" s="17" t="n">
        <f aca="false">VLOOKUP(F1206,'[1]Goa Member''s Details Revised'!$C$2:$AO$7385,5,0)</f>
        <v>15500</v>
      </c>
      <c r="O1206" s="17" t="n">
        <f aca="false">VLOOKUP(F1206,'[1]Goa Member''s Details Revised'!$C$2:$AO$7385,5,0)</f>
        <v>15500</v>
      </c>
      <c r="P1206" s="17" t="n">
        <v>15500</v>
      </c>
      <c r="Q1206" s="17" t="str">
        <f aca="false">VLOOKUP(F1206,'[1]Goa Member''s Details Revised'!$C$2:$AO$7385,8,0)</f>
        <v>I.R.M</v>
      </c>
      <c r="R1206" s="17" t="n">
        <f aca="false">+O1206-P1206</f>
        <v>0</v>
      </c>
      <c r="S1206" s="15" t="e">
        <f aca="false">+#REF!-K1206</f>
        <v>#REF!</v>
      </c>
      <c r="T1206" s="17" t="n">
        <f aca="false">IF(Q1206="regular",((P1206-(P1206/99)*S1206)),(P1206-(P1206*20%)))</f>
        <v>12400</v>
      </c>
      <c r="U1206" s="17" t="e">
        <f aca="false">((P1206-(P1206/99)*S1206))</f>
        <v>#REF!</v>
      </c>
      <c r="V1206" s="17" t="n">
        <f aca="false">IF(Q1206="regular",0,(P1206-(O1206*20%)))</f>
        <v>12400</v>
      </c>
      <c r="W1206" s="17"/>
      <c r="X1206" s="15"/>
      <c r="Y1206" s="18" t="str">
        <f aca="false">VLOOKUP(F1206,'[1]Goa Member''s Details Revised'!$C$2:$AO$7385,12,0)</f>
        <v>we send last reminder in 2013.then we did not receive any reply</v>
      </c>
    </row>
    <row r="1207" customFormat="false" ht="15" hidden="false" customHeight="false" outlineLevel="0" collapsed="false">
      <c r="B1207" s="14" t="n">
        <v>1206</v>
      </c>
      <c r="C1207" s="15"/>
      <c r="D1207" s="15" t="s">
        <v>2891</v>
      </c>
      <c r="E1207" s="15" t="s">
        <v>25</v>
      </c>
      <c r="F1207" s="15" t="s">
        <v>2892</v>
      </c>
      <c r="G1207" s="15"/>
      <c r="H1207" s="16" t="str">
        <f aca="false">VLOOKUP(F1207,'[1]Goa Member''s Details Revised'!$C$2:$AO$7385,2,0)</f>
        <v>PURCHASER</v>
      </c>
      <c r="I1207" s="15" t="n">
        <v>5</v>
      </c>
      <c r="J1207" s="15" t="s">
        <v>1102</v>
      </c>
      <c r="K1207" s="15" t="n">
        <v>1985</v>
      </c>
      <c r="L1207" s="16" t="str">
        <f aca="false">VLOOKUP(F1207,'[1]Goa Member''s Details Revised'!$C$2:$AO$7385,9,0)</f>
        <v>Never</v>
      </c>
      <c r="M1207" s="15" t="s">
        <v>2893</v>
      </c>
      <c r="N1207" s="17" t="n">
        <f aca="false">VLOOKUP(F1207,'[1]Goa Member''s Details Revised'!$C$2:$AO$7385,5,0)</f>
        <v>15500</v>
      </c>
      <c r="O1207" s="17" t="n">
        <f aca="false">VLOOKUP(F1207,'[1]Goa Member''s Details Revised'!$C$2:$AO$7385,5,0)</f>
        <v>15500</v>
      </c>
      <c r="P1207" s="17" t="n">
        <v>15500</v>
      </c>
      <c r="Q1207" s="17" t="str">
        <f aca="false">VLOOKUP(F1207,'[1]Goa Member''s Details Revised'!$C$2:$AO$7385,8,0)</f>
        <v>I.R.M</v>
      </c>
      <c r="R1207" s="17" t="n">
        <f aca="false">+O1207-P1207</f>
        <v>0</v>
      </c>
      <c r="S1207" s="15" t="e">
        <f aca="false">+#REF!-K1207</f>
        <v>#REF!</v>
      </c>
      <c r="T1207" s="17" t="n">
        <f aca="false">IF(Q1207="regular",((P1207-(P1207/99)*S1207)),(P1207-(P1207*20%)))</f>
        <v>12400</v>
      </c>
      <c r="U1207" s="17" t="e">
        <f aca="false">((P1207-(P1207/99)*S1207))</f>
        <v>#REF!</v>
      </c>
      <c r="V1207" s="17" t="n">
        <f aca="false">IF(Q1207="regular",0,(P1207-(O1207*20%)))</f>
        <v>12400</v>
      </c>
      <c r="W1207" s="17"/>
      <c r="X1207" s="15"/>
      <c r="Y1207" s="18" t="str">
        <f aca="false">VLOOKUP(F1207,'[1]Goa Member''s Details Revised'!$C$2:$AO$7385,12,0)</f>
        <v>no reminder send ,Last Communication Till 2010</v>
      </c>
    </row>
    <row r="1208" customFormat="false" ht="15" hidden="false" customHeight="false" outlineLevel="0" collapsed="false">
      <c r="B1208" s="14" t="n">
        <v>1207</v>
      </c>
      <c r="C1208" s="15"/>
      <c r="D1208" s="15" t="s">
        <v>2894</v>
      </c>
      <c r="E1208" s="15" t="s">
        <v>25</v>
      </c>
      <c r="F1208" s="15" t="s">
        <v>2895</v>
      </c>
      <c r="G1208" s="15"/>
      <c r="H1208" s="16" t="str">
        <f aca="false">VLOOKUP(F1208,'[1]Goa Member''s Details Revised'!$C$2:$AO$7385,2,0)</f>
        <v>Purchaser</v>
      </c>
      <c r="I1208" s="15" t="n">
        <v>31</v>
      </c>
      <c r="J1208" s="15" t="s">
        <v>651</v>
      </c>
      <c r="K1208" s="15" t="n">
        <v>1985</v>
      </c>
      <c r="L1208" s="16" t="str">
        <f aca="false">VLOOKUP(F1208,'[1]Goa Member''s Details Revised'!$C$2:$AO$7385,9,0)</f>
        <v>Never</v>
      </c>
      <c r="M1208" s="15" t="s">
        <v>2896</v>
      </c>
      <c r="N1208" s="17" t="n">
        <f aca="false">VLOOKUP(F1208,'[1]Goa Member''s Details Revised'!$C$2:$AO$7385,5,0)</f>
        <v>15500</v>
      </c>
      <c r="O1208" s="17" t="n">
        <f aca="false">VLOOKUP(F1208,'[1]Goa Member''s Details Revised'!$C$2:$AO$7385,5,0)</f>
        <v>15500</v>
      </c>
      <c r="P1208" s="17" t="n">
        <v>15500</v>
      </c>
      <c r="Q1208" s="17" t="str">
        <f aca="false">VLOOKUP(F1208,'[1]Goa Member''s Details Revised'!$C$2:$AO$7385,8,0)</f>
        <v>I.R.M</v>
      </c>
      <c r="R1208" s="17" t="n">
        <f aca="false">+O1208-P1208</f>
        <v>0</v>
      </c>
      <c r="S1208" s="15" t="e">
        <f aca="false">+#REF!-K1208</f>
        <v>#REF!</v>
      </c>
      <c r="T1208" s="17" t="n">
        <f aca="false">IF(Q1208="regular",((P1208-(P1208/99)*S1208)),(P1208-(P1208*20%)))</f>
        <v>12400</v>
      </c>
      <c r="U1208" s="17" t="e">
        <f aca="false">((P1208-(P1208/99)*S1208))</f>
        <v>#REF!</v>
      </c>
      <c r="V1208" s="17" t="n">
        <f aca="false">IF(Q1208="regular",0,(P1208-(O1208*20%)))</f>
        <v>12400</v>
      </c>
      <c r="W1208" s="17"/>
      <c r="X1208" s="15"/>
      <c r="Y1208" s="18" t="str">
        <f aca="false">VLOOKUP(F1208,'[1]Goa Member''s Details Revised'!$C$2:$AO$7385,12,0)</f>
        <v>no reminder send and Last Communication1992</v>
      </c>
    </row>
    <row r="1209" customFormat="false" ht="15" hidden="false" customHeight="false" outlineLevel="0" collapsed="false">
      <c r="B1209" s="14" t="n">
        <v>1208</v>
      </c>
      <c r="C1209" s="15"/>
      <c r="D1209" s="15" t="s">
        <v>2897</v>
      </c>
      <c r="E1209" s="15" t="s">
        <v>25</v>
      </c>
      <c r="F1209" s="15" t="s">
        <v>2898</v>
      </c>
      <c r="G1209" s="15"/>
      <c r="H1209" s="16" t="str">
        <f aca="false">VLOOKUP(F1209,'[1]Goa Member''s Details Revised'!$C$2:$AO$7385,2,0)</f>
        <v>PURCHASER</v>
      </c>
      <c r="I1209" s="15" t="n">
        <v>6</v>
      </c>
      <c r="J1209" s="15" t="s">
        <v>1102</v>
      </c>
      <c r="K1209" s="15" t="n">
        <v>1985</v>
      </c>
      <c r="L1209" s="16" t="str">
        <f aca="false">VLOOKUP(F1209,'[1]Goa Member''s Details Revised'!$C$2:$AO$7385,9,0)</f>
        <v>Never</v>
      </c>
      <c r="M1209" s="15" t="s">
        <v>2899</v>
      </c>
      <c r="N1209" s="17" t="n">
        <f aca="false">VLOOKUP(F1209,'[1]Goa Member''s Details Revised'!$C$2:$AO$7385,5,0)</f>
        <v>13500</v>
      </c>
      <c r="O1209" s="17" t="n">
        <f aca="false">VLOOKUP(F1209,'[1]Goa Member''s Details Revised'!$C$2:$AO$7385,5,0)</f>
        <v>13500</v>
      </c>
      <c r="P1209" s="17" t="n">
        <v>13500</v>
      </c>
      <c r="Q1209" s="17" t="str">
        <f aca="false">VLOOKUP(F1209,'[1]Goa Member''s Details Revised'!$C$2:$AO$7385,8,0)</f>
        <v>I.R.M</v>
      </c>
      <c r="R1209" s="17" t="n">
        <f aca="false">+O1209-P1209</f>
        <v>0</v>
      </c>
      <c r="S1209" s="15" t="e">
        <f aca="false">+#REF!-K1209</f>
        <v>#REF!</v>
      </c>
      <c r="T1209" s="17" t="n">
        <f aca="false">IF(Q1209="regular",((P1209-(P1209/99)*S1209)),(P1209-(P1209*20%)))</f>
        <v>10800</v>
      </c>
      <c r="U1209" s="17" t="e">
        <f aca="false">((P1209-(P1209/99)*S1209))</f>
        <v>#REF!</v>
      </c>
      <c r="V1209" s="17" t="n">
        <f aca="false">IF(Q1209="regular",0,(P1209-(O1209*20%)))</f>
        <v>10800</v>
      </c>
      <c r="W1209" s="17"/>
      <c r="X1209" s="15"/>
      <c r="Y1209" s="18" t="str">
        <f aca="false">VLOOKUP(F1209,'[1]Goa Member''s Details Revised'!$C$2:$AO$7385,12,0)</f>
        <v>Last Communication Till 1997</v>
      </c>
    </row>
    <row r="1210" customFormat="false" ht="15" hidden="false" customHeight="false" outlineLevel="0" collapsed="false">
      <c r="B1210" s="14" t="n">
        <v>1209</v>
      </c>
      <c r="C1210" s="15"/>
      <c r="D1210" s="15" t="s">
        <v>2900</v>
      </c>
      <c r="E1210" s="15" t="s">
        <v>25</v>
      </c>
      <c r="F1210" s="15" t="s">
        <v>2901</v>
      </c>
      <c r="G1210" s="15"/>
      <c r="H1210" s="16" t="str">
        <f aca="false">VLOOKUP(F1210,'[1]Goa Member''s Details Revised'!$C$2:$AO$7385,2,0)</f>
        <v>PURCHASER</v>
      </c>
      <c r="I1210" s="15" t="n">
        <v>6</v>
      </c>
      <c r="J1210" s="15" t="s">
        <v>1102</v>
      </c>
      <c r="K1210" s="15" t="n">
        <v>1985</v>
      </c>
      <c r="L1210" s="16" t="str">
        <f aca="false">VLOOKUP(F1210,'[1]Goa Member''s Details Revised'!$C$2:$AO$7385,9,0)</f>
        <v>Never</v>
      </c>
      <c r="M1210" s="15" t="s">
        <v>2902</v>
      </c>
      <c r="N1210" s="17" t="n">
        <f aca="false">VLOOKUP(F1210,'[1]Goa Member''s Details Revised'!$C$2:$AO$7385,5,0)</f>
        <v>13500</v>
      </c>
      <c r="O1210" s="17" t="n">
        <f aca="false">VLOOKUP(F1210,'[1]Goa Member''s Details Revised'!$C$2:$AO$7385,5,0)</f>
        <v>13500</v>
      </c>
      <c r="P1210" s="17" t="n">
        <v>13500</v>
      </c>
      <c r="Q1210" s="17" t="str">
        <f aca="false">VLOOKUP(F1210,'[1]Goa Member''s Details Revised'!$C$2:$AO$7385,8,0)</f>
        <v>I.R.M</v>
      </c>
      <c r="R1210" s="17" t="n">
        <f aca="false">+O1210-P1210</f>
        <v>0</v>
      </c>
      <c r="S1210" s="15" t="e">
        <f aca="false">+#REF!-K1210</f>
        <v>#REF!</v>
      </c>
      <c r="T1210" s="17" t="n">
        <f aca="false">IF(Q1210="regular",((P1210-(P1210/99)*S1210)),(P1210-(P1210*20%)))</f>
        <v>10800</v>
      </c>
      <c r="U1210" s="17" t="e">
        <f aca="false">((P1210-(P1210/99)*S1210))</f>
        <v>#REF!</v>
      </c>
      <c r="V1210" s="17" t="n">
        <f aca="false">IF(Q1210="regular",0,(P1210-(O1210*20%)))</f>
        <v>10800</v>
      </c>
      <c r="W1210" s="17"/>
      <c r="X1210" s="15"/>
      <c r="Y1210" s="18" t="str">
        <f aca="false">VLOOKUP(F1210,'[1]Goa Member''s Details Revised'!$C$2:$AO$7385,12,0)</f>
        <v>Last Communication Till 1991</v>
      </c>
    </row>
    <row r="1211" customFormat="false" ht="30" hidden="false" customHeight="false" outlineLevel="0" collapsed="false">
      <c r="B1211" s="14" t="n">
        <v>1210</v>
      </c>
      <c r="C1211" s="15"/>
      <c r="D1211" s="15" t="s">
        <v>2903</v>
      </c>
      <c r="E1211" s="15" t="s">
        <v>25</v>
      </c>
      <c r="F1211" s="15" t="s">
        <v>2904</v>
      </c>
      <c r="G1211" s="15"/>
      <c r="H1211" s="16" t="str">
        <f aca="false">VLOOKUP(F1211,'[1]Goa Member''s Details Revised'!$C$2:$AO$7385,2,0)</f>
        <v>Purchaser</v>
      </c>
      <c r="I1211" s="15" t="n">
        <v>30</v>
      </c>
      <c r="J1211" s="15" t="s">
        <v>651</v>
      </c>
      <c r="K1211" s="15" t="n">
        <v>1985</v>
      </c>
      <c r="L1211" s="16" t="str">
        <f aca="false">VLOOKUP(F1211,'[1]Goa Member''s Details Revised'!$C$2:$AO$7385,9,0)</f>
        <v>Never</v>
      </c>
      <c r="M1211" s="15" t="s">
        <v>2905</v>
      </c>
      <c r="N1211" s="17" t="n">
        <f aca="false">VLOOKUP(F1211,'[1]Goa Member''s Details Revised'!$C$2:$AO$7385,5,0)</f>
        <v>18000</v>
      </c>
      <c r="O1211" s="17" t="n">
        <f aca="false">VLOOKUP(F1211,'[1]Goa Member''s Details Revised'!$C$2:$AO$7385,5,0)</f>
        <v>18000</v>
      </c>
      <c r="P1211" s="17" t="n">
        <v>18000</v>
      </c>
      <c r="Q1211" s="17" t="str">
        <f aca="false">VLOOKUP(F1211,'[1]Goa Member''s Details Revised'!$C$2:$AO$7385,8,0)</f>
        <v>I.R.M</v>
      </c>
      <c r="R1211" s="17" t="n">
        <f aca="false">+O1211-P1211</f>
        <v>0</v>
      </c>
      <c r="S1211" s="15" t="e">
        <f aca="false">+#REF!-K1211</f>
        <v>#REF!</v>
      </c>
      <c r="T1211" s="17" t="n">
        <f aca="false">IF(Q1211="regular",((P1211-(P1211/99)*S1211)),(P1211-(P1211*20%)))</f>
        <v>14400</v>
      </c>
      <c r="U1211" s="17" t="e">
        <f aca="false">((P1211-(P1211/99)*S1211))</f>
        <v>#REF!</v>
      </c>
      <c r="V1211" s="17" t="n">
        <f aca="false">IF(Q1211="regular",0,(P1211-(O1211*20%)))</f>
        <v>14400</v>
      </c>
      <c r="W1211" s="17"/>
      <c r="X1211" s="15"/>
      <c r="Y1211" s="18" t="str">
        <f aca="false">VLOOKUP(F1211,'[1]Goa Member''s Details Revised'!$C$2:$AO$7385,12,0)</f>
        <v>we send last reminder in 2013.then we did not receive any reply</v>
      </c>
    </row>
    <row r="1212" customFormat="false" ht="15" hidden="false" customHeight="false" outlineLevel="0" collapsed="false">
      <c r="B1212" s="14" t="n">
        <v>1211</v>
      </c>
      <c r="C1212" s="15"/>
      <c r="D1212" s="15" t="s">
        <v>2906</v>
      </c>
      <c r="E1212" s="15" t="s">
        <v>25</v>
      </c>
      <c r="F1212" s="15" t="s">
        <v>2907</v>
      </c>
      <c r="G1212" s="15"/>
      <c r="H1212" s="16" t="str">
        <f aca="false">VLOOKUP(F1212,'[1]Goa Member''s Details Revised'!$C$2:$AO$7385,2,0)</f>
        <v>PURCHASER</v>
      </c>
      <c r="I1212" s="15" t="n">
        <v>29</v>
      </c>
      <c r="J1212" s="15" t="s">
        <v>651</v>
      </c>
      <c r="K1212" s="15" t="n">
        <v>1985</v>
      </c>
      <c r="L1212" s="16" t="str">
        <f aca="false">VLOOKUP(F1212,'[1]Goa Member''s Details Revised'!$C$2:$AO$7385,9,0)</f>
        <v>Never</v>
      </c>
      <c r="M1212" s="15" t="s">
        <v>2908</v>
      </c>
      <c r="N1212" s="17" t="n">
        <f aca="false">VLOOKUP(F1212,'[1]Goa Member''s Details Revised'!$C$2:$AO$7385,5,0)</f>
        <v>15500</v>
      </c>
      <c r="O1212" s="17" t="n">
        <f aca="false">VLOOKUP(F1212,'[1]Goa Member''s Details Revised'!$C$2:$AO$7385,5,0)</f>
        <v>15500</v>
      </c>
      <c r="P1212" s="17" t="n">
        <v>15500</v>
      </c>
      <c r="Q1212" s="17" t="str">
        <f aca="false">VLOOKUP(F1212,'[1]Goa Member''s Details Revised'!$C$2:$AO$7385,8,0)</f>
        <v>I.R.M</v>
      </c>
      <c r="R1212" s="17" t="n">
        <f aca="false">+O1212-P1212</f>
        <v>0</v>
      </c>
      <c r="S1212" s="15" t="e">
        <f aca="false">+#REF!-K1212</f>
        <v>#REF!</v>
      </c>
      <c r="T1212" s="17" t="n">
        <f aca="false">IF(Q1212="regular",((P1212-(P1212/99)*S1212)),(P1212-(P1212*20%)))</f>
        <v>12400</v>
      </c>
      <c r="U1212" s="17" t="e">
        <f aca="false">((P1212-(P1212/99)*S1212))</f>
        <v>#REF!</v>
      </c>
      <c r="V1212" s="17" t="n">
        <f aca="false">IF(Q1212="regular",0,(P1212-(O1212*20%)))</f>
        <v>12400</v>
      </c>
      <c r="W1212" s="17"/>
      <c r="X1212" s="15"/>
      <c r="Y1212" s="18" t="str">
        <f aca="false">VLOOKUP(F1212,'[1]Goa Member''s Details Revised'!$C$2:$AO$7385,12,0)</f>
        <v>Last Communication Till 2000</v>
      </c>
    </row>
    <row r="1213" customFormat="false" ht="30" hidden="false" customHeight="false" outlineLevel="0" collapsed="false">
      <c r="B1213" s="14" t="n">
        <v>1212</v>
      </c>
      <c r="C1213" s="15"/>
      <c r="D1213" s="15" t="s">
        <v>2909</v>
      </c>
      <c r="E1213" s="15" t="s">
        <v>25</v>
      </c>
      <c r="F1213" s="15" t="s">
        <v>2910</v>
      </c>
      <c r="G1213" s="15"/>
      <c r="H1213" s="16" t="str">
        <f aca="false">VLOOKUP(F1213,'[1]Goa Member''s Details Revised'!$C$2:$AO$7385,2,0)</f>
        <v>PURCHASER</v>
      </c>
      <c r="I1213" s="15" t="n">
        <v>5</v>
      </c>
      <c r="J1213" s="15" t="s">
        <v>1102</v>
      </c>
      <c r="K1213" s="15" t="n">
        <v>1985</v>
      </c>
      <c r="L1213" s="16" t="str">
        <f aca="false">VLOOKUP(F1213,'[1]Goa Member''s Details Revised'!$C$2:$AO$7385,9,0)</f>
        <v>Never</v>
      </c>
      <c r="M1213" s="15" t="s">
        <v>2911</v>
      </c>
      <c r="N1213" s="17" t="n">
        <f aca="false">VLOOKUP(F1213,'[1]Goa Member''s Details Revised'!$C$2:$AO$7385,5,0)</f>
        <v>15500</v>
      </c>
      <c r="O1213" s="17" t="n">
        <f aca="false">VLOOKUP(F1213,'[1]Goa Member''s Details Revised'!$C$2:$AO$7385,5,0)</f>
        <v>15500</v>
      </c>
      <c r="P1213" s="17" t="n">
        <v>15500</v>
      </c>
      <c r="Q1213" s="17" t="str">
        <f aca="false">VLOOKUP(F1213,'[1]Goa Member''s Details Revised'!$C$2:$AO$7385,8,0)</f>
        <v>I.R.M</v>
      </c>
      <c r="R1213" s="17" t="n">
        <f aca="false">+O1213-P1213</f>
        <v>0</v>
      </c>
      <c r="S1213" s="15" t="e">
        <f aca="false">+#REF!-K1213</f>
        <v>#REF!</v>
      </c>
      <c r="T1213" s="17" t="n">
        <f aca="false">IF(Q1213="regular",((P1213-(P1213/99)*S1213)),(P1213-(P1213*20%)))</f>
        <v>12400</v>
      </c>
      <c r="U1213" s="17" t="e">
        <f aca="false">((P1213-(P1213/99)*S1213))</f>
        <v>#REF!</v>
      </c>
      <c r="V1213" s="17" t="n">
        <f aca="false">IF(Q1213="regular",0,(P1213-(O1213*20%)))</f>
        <v>12400</v>
      </c>
      <c r="W1213" s="17"/>
      <c r="X1213" s="15"/>
      <c r="Y1213" s="18" t="str">
        <f aca="false">VLOOKUP(F1213,'[1]Goa Member''s Details Revised'!$C$2:$AO$7385,12,0)</f>
        <v>we send last reminder in 2013.then we did not receive any reply</v>
      </c>
    </row>
    <row r="1214" customFormat="false" ht="30" hidden="false" customHeight="false" outlineLevel="0" collapsed="false">
      <c r="B1214" s="14" t="n">
        <v>1213</v>
      </c>
      <c r="C1214" s="15"/>
      <c r="D1214" s="15" t="s">
        <v>2912</v>
      </c>
      <c r="E1214" s="15" t="s">
        <v>25</v>
      </c>
      <c r="F1214" s="15" t="s">
        <v>2913</v>
      </c>
      <c r="G1214" s="15"/>
      <c r="H1214" s="16" t="str">
        <f aca="false">VLOOKUP(F1214,'[1]Goa Member''s Details Revised'!$C$2:$AO$7385,2,0)</f>
        <v>Purchaser</v>
      </c>
      <c r="I1214" s="15" t="n">
        <v>4</v>
      </c>
      <c r="J1214" s="15" t="s">
        <v>1102</v>
      </c>
      <c r="K1214" s="15" t="n">
        <v>1985</v>
      </c>
      <c r="L1214" s="16" t="n">
        <f aca="false">VLOOKUP(F1214,'[1]Goa Member''s Details Revised'!$C$2:$AO$7385,9,0)</f>
        <v>2011</v>
      </c>
      <c r="M1214" s="15" t="s">
        <v>2914</v>
      </c>
      <c r="N1214" s="17" t="n">
        <f aca="false">VLOOKUP(F1214,'[1]Goa Member''s Details Revised'!$C$2:$AO$7385,5,0)</f>
        <v>18000</v>
      </c>
      <c r="O1214" s="17" t="n">
        <f aca="false">VLOOKUP(F1214,'[1]Goa Member''s Details Revised'!$C$2:$AO$7385,5,0)</f>
        <v>18000</v>
      </c>
      <c r="P1214" s="17" t="n">
        <v>18000</v>
      </c>
      <c r="Q1214" s="17" t="str">
        <f aca="false">VLOOKUP(F1214,'[1]Goa Member''s Details Revised'!$C$2:$AO$7385,8,0)</f>
        <v>R.M</v>
      </c>
      <c r="R1214" s="17" t="n">
        <f aca="false">+O1214-P1214</f>
        <v>0</v>
      </c>
      <c r="S1214" s="15" t="e">
        <f aca="false">+#REF!-K1214</f>
        <v>#REF!</v>
      </c>
      <c r="T1214" s="17" t="n">
        <f aca="false">IF(Q1214="regular",((P1214-(P1214/99)*S1214)),(P1214-(P1214*20%)))</f>
        <v>14400</v>
      </c>
      <c r="U1214" s="17" t="e">
        <f aca="false">((P1214-(P1214/99)*S1214))</f>
        <v>#REF!</v>
      </c>
      <c r="V1214" s="17" t="n">
        <f aca="false">IF(Q1214="regular",0,(P1214-(O1214*20%)))</f>
        <v>14400</v>
      </c>
      <c r="W1214" s="17"/>
      <c r="X1214" s="15"/>
      <c r="Y1214" s="18" t="str">
        <f aca="false">VLOOKUP(F1214,'[1]Goa Member''s Details Revised'!$C$2:$AO$7385,12,0)</f>
        <v> last communication 11
</v>
      </c>
    </row>
    <row r="1215" customFormat="false" ht="45" hidden="false" customHeight="false" outlineLevel="0" collapsed="false">
      <c r="B1215" s="14" t="n">
        <v>1214</v>
      </c>
      <c r="C1215" s="15"/>
      <c r="D1215" s="15" t="s">
        <v>2915</v>
      </c>
      <c r="E1215" s="15" t="s">
        <v>25</v>
      </c>
      <c r="F1215" s="15" t="s">
        <v>2916</v>
      </c>
      <c r="G1215" s="15"/>
      <c r="H1215" s="16" t="str">
        <f aca="false">VLOOKUP(F1215,'[1]Goa Member''s Details Revised'!$C$2:$AO$7385,2,0)</f>
        <v>PURCHASER</v>
      </c>
      <c r="I1215" s="15" t="n">
        <v>30</v>
      </c>
      <c r="J1215" s="15" t="s">
        <v>651</v>
      </c>
      <c r="K1215" s="15" t="n">
        <v>1985</v>
      </c>
      <c r="L1215" s="16" t="n">
        <f aca="false">VLOOKUP(F1215,'[1]Goa Member''s Details Revised'!$C$2:$AO$7385,9,0)</f>
        <v>2018</v>
      </c>
      <c r="M1215" s="15" t="s">
        <v>2917</v>
      </c>
      <c r="N1215" s="17" t="n">
        <f aca="false">VLOOKUP(F1215,'[1]Goa Member''s Details Revised'!$C$2:$AO$7385,5,0)</f>
        <v>15500</v>
      </c>
      <c r="O1215" s="17" t="n">
        <f aca="false">VLOOKUP(F1215,'[1]Goa Member''s Details Revised'!$C$2:$AO$7385,5,0)</f>
        <v>15500</v>
      </c>
      <c r="P1215" s="17" t="n">
        <v>15500</v>
      </c>
      <c r="Q1215" s="17" t="str">
        <f aca="false">VLOOKUP(F1215,'[1]Goa Member''s Details Revised'!$C$2:$AO$7385,8,0)</f>
        <v>R.M</v>
      </c>
      <c r="R1215" s="17" t="n">
        <f aca="false">+O1215-P1215</f>
        <v>0</v>
      </c>
      <c r="S1215" s="15" t="e">
        <f aca="false">+#REF!-K1215</f>
        <v>#REF!</v>
      </c>
      <c r="T1215" s="17" t="n">
        <f aca="false">IF(Q1215="regular",((P1215-(P1215/99)*S1215)),(P1215-(P1215*20%)))</f>
        <v>12400</v>
      </c>
      <c r="U1215" s="17" t="e">
        <f aca="false">((P1215-(P1215/99)*S1215))</f>
        <v>#REF!</v>
      </c>
      <c r="V1215" s="17" t="n">
        <f aca="false">IF(Q1215="regular",0,(P1215-(O1215*20%)))</f>
        <v>12400</v>
      </c>
      <c r="W1215" s="17"/>
      <c r="X1215" s="15"/>
      <c r="Y1215" s="18" t="str">
        <f aca="false">VLOOKUP(F1215,'[1]Goa Member''s Details Revised'!$C$2:$AO$7385,12,0)</f>
        <v>They are regular member, Membership Transferred From Sainath Shetty To Sanjay Mardir To Farukh Salim Sheikh On 11-10-2001</v>
      </c>
    </row>
    <row r="1216" customFormat="false" ht="30" hidden="false" customHeight="false" outlineLevel="0" collapsed="false">
      <c r="B1216" s="14" t="n">
        <v>1215</v>
      </c>
      <c r="C1216" s="15"/>
      <c r="D1216" s="15" t="s">
        <v>2918</v>
      </c>
      <c r="E1216" s="15" t="s">
        <v>25</v>
      </c>
      <c r="F1216" s="15" t="s">
        <v>2919</v>
      </c>
      <c r="G1216" s="15"/>
      <c r="H1216" s="16" t="str">
        <f aca="false">VLOOKUP(F1216,'[1]Goa Member''s Details Revised'!$C$2:$AO$7385,2,0)</f>
        <v>PURCHASER</v>
      </c>
      <c r="I1216" s="15" t="n">
        <v>31</v>
      </c>
      <c r="J1216" s="15" t="s">
        <v>651</v>
      </c>
      <c r="K1216" s="15" t="n">
        <v>1985</v>
      </c>
      <c r="L1216" s="16" t="str">
        <f aca="false">VLOOKUP(F1216,'[1]Goa Member''s Details Revised'!$C$2:$AO$7385,9,0)</f>
        <v>Never</v>
      </c>
      <c r="M1216" s="15" t="s">
        <v>2920</v>
      </c>
      <c r="N1216" s="17" t="n">
        <f aca="false">VLOOKUP(F1216,'[1]Goa Member''s Details Revised'!$C$2:$AO$7385,5,0)</f>
        <v>11000</v>
      </c>
      <c r="O1216" s="17" t="n">
        <f aca="false">VLOOKUP(F1216,'[1]Goa Member''s Details Revised'!$C$2:$AO$7385,5,0)</f>
        <v>11000</v>
      </c>
      <c r="P1216" s="17" t="n">
        <v>11000</v>
      </c>
      <c r="Q1216" s="17" t="str">
        <f aca="false">VLOOKUP(F1216,'[1]Goa Member''s Details Revised'!$C$2:$AO$7385,8,0)</f>
        <v>I.R.M</v>
      </c>
      <c r="R1216" s="17" t="n">
        <f aca="false">+O1216-P1216</f>
        <v>0</v>
      </c>
      <c r="S1216" s="15" t="e">
        <f aca="false">+#REF!-K1216</f>
        <v>#REF!</v>
      </c>
      <c r="T1216" s="17" t="n">
        <f aca="false">IF(Q1216="regular",((P1216-(P1216/99)*S1216)),(P1216-(P1216*20%)))</f>
        <v>8800</v>
      </c>
      <c r="U1216" s="17" t="e">
        <f aca="false">((P1216-(P1216/99)*S1216))</f>
        <v>#REF!</v>
      </c>
      <c r="V1216" s="17" t="n">
        <f aca="false">IF(Q1216="regular",0,(P1216-(O1216*20%)))</f>
        <v>8800</v>
      </c>
      <c r="W1216" s="17"/>
      <c r="X1216" s="15"/>
      <c r="Y1216" s="18" t="str">
        <f aca="false">VLOOKUP(F1216,'[1]Goa Member''s Details Revised'!$C$2:$AO$7385,12,0)</f>
        <v>we send last reminder in 2012.then we did not receive any reply</v>
      </c>
    </row>
    <row r="1217" customFormat="false" ht="15" hidden="false" customHeight="false" outlineLevel="0" collapsed="false">
      <c r="B1217" s="14" t="n">
        <v>1216</v>
      </c>
      <c r="C1217" s="15"/>
      <c r="D1217" s="15" t="s">
        <v>2921</v>
      </c>
      <c r="E1217" s="15" t="s">
        <v>25</v>
      </c>
      <c r="F1217" s="15" t="s">
        <v>2922</v>
      </c>
      <c r="G1217" s="15"/>
      <c r="H1217" s="16" t="str">
        <f aca="false">VLOOKUP(F1217,'[1]Goa Member''s Details Revised'!$C$2:$AO$7385,2,0)</f>
        <v>Purchaser</v>
      </c>
      <c r="I1217" s="15" t="n">
        <v>3</v>
      </c>
      <c r="J1217" s="15" t="s">
        <v>1102</v>
      </c>
      <c r="K1217" s="15" t="n">
        <v>1985</v>
      </c>
      <c r="L1217" s="16" t="str">
        <f aca="false">VLOOKUP(F1217,'[1]Goa Member''s Details Revised'!$C$2:$AO$7385,9,0)</f>
        <v>Never</v>
      </c>
      <c r="M1217" s="15" t="s">
        <v>2923</v>
      </c>
      <c r="N1217" s="17" t="n">
        <f aca="false">VLOOKUP(F1217,'[1]Goa Member''s Details Revised'!$C$2:$AO$7385,5,0)</f>
        <v>13500</v>
      </c>
      <c r="O1217" s="17" t="n">
        <f aca="false">VLOOKUP(F1217,'[1]Goa Member''s Details Revised'!$C$2:$AO$7385,5,0)</f>
        <v>13500</v>
      </c>
      <c r="P1217" s="17" t="n">
        <v>13500</v>
      </c>
      <c r="Q1217" s="17" t="str">
        <f aca="false">VLOOKUP(F1217,'[1]Goa Member''s Details Revised'!$C$2:$AO$7385,8,0)</f>
        <v>I.R.M</v>
      </c>
      <c r="R1217" s="17" t="n">
        <f aca="false">+O1217-P1217</f>
        <v>0</v>
      </c>
      <c r="S1217" s="15" t="e">
        <f aca="false">+#REF!-K1217</f>
        <v>#REF!</v>
      </c>
      <c r="T1217" s="17" t="n">
        <f aca="false">IF(Q1217="regular",((P1217-(P1217/99)*S1217)),(P1217-(P1217*20%)))</f>
        <v>10800</v>
      </c>
      <c r="U1217" s="17" t="e">
        <f aca="false">((P1217-(P1217/99)*S1217))</f>
        <v>#REF!</v>
      </c>
      <c r="V1217" s="17" t="n">
        <f aca="false">IF(Q1217="regular",0,(P1217-(O1217*20%)))</f>
        <v>10800</v>
      </c>
      <c r="W1217" s="17"/>
      <c r="X1217" s="15"/>
      <c r="Y1217" s="18" t="str">
        <f aca="false">VLOOKUP(F1217,'[1]Goa Member''s Details Revised'!$C$2:$AO$7385,12,0)</f>
        <v>last communication 90</v>
      </c>
    </row>
    <row r="1218" customFormat="false" ht="30" hidden="false" customHeight="false" outlineLevel="0" collapsed="false">
      <c r="B1218" s="14" t="n">
        <v>1217</v>
      </c>
      <c r="C1218" s="15"/>
      <c r="D1218" s="15" t="s">
        <v>2924</v>
      </c>
      <c r="E1218" s="15" t="s">
        <v>25</v>
      </c>
      <c r="F1218" s="15" t="s">
        <v>2925</v>
      </c>
      <c r="G1218" s="15"/>
      <c r="H1218" s="16" t="str">
        <f aca="false">VLOOKUP(F1218,'[1]Goa Member''s Details Revised'!$C$2:$AO$7385,2,0)</f>
        <v>Purchaser</v>
      </c>
      <c r="I1218" s="15" t="n">
        <v>5</v>
      </c>
      <c r="J1218" s="15" t="s">
        <v>1102</v>
      </c>
      <c r="K1218" s="15" t="n">
        <v>1985</v>
      </c>
      <c r="L1218" s="16" t="str">
        <f aca="false">VLOOKUP(F1218,'[1]Goa Member''s Details Revised'!$C$2:$AO$7385,9,0)</f>
        <v>Never</v>
      </c>
      <c r="M1218" s="15" t="s">
        <v>2926</v>
      </c>
      <c r="N1218" s="17" t="n">
        <f aca="false">VLOOKUP(F1218,'[1]Goa Member''s Details Revised'!$C$2:$AO$7385,5,0)</f>
        <v>18000</v>
      </c>
      <c r="O1218" s="17" t="n">
        <f aca="false">VLOOKUP(F1218,'[1]Goa Member''s Details Revised'!$C$2:$AO$7385,5,0)</f>
        <v>18000</v>
      </c>
      <c r="P1218" s="17" t="n">
        <f aca="false">VLOOKUP(F1218,'[1]Goa Member''s Details Revised'!$C$2:$AO$7385,6,0)</f>
        <v>18000</v>
      </c>
      <c r="Q1218" s="17" t="str">
        <f aca="false">VLOOKUP(F1218,'[1]Goa Member''s Details Revised'!$C$2:$AO$7385,8,0)</f>
        <v>I.R.M</v>
      </c>
      <c r="R1218" s="17" t="n">
        <f aca="false">+O1218-P1218</f>
        <v>0</v>
      </c>
      <c r="S1218" s="15" t="e">
        <f aca="false">+#REF!-K1218</f>
        <v>#REF!</v>
      </c>
      <c r="T1218" s="17" t="n">
        <f aca="false">IF(Q1218="regular",((P1218-(P1218/99)*S1218)),(P1218-(P1218*20%)))</f>
        <v>14400</v>
      </c>
      <c r="U1218" s="17" t="e">
        <f aca="false">((P1218-(P1218/99)*S1218))</f>
        <v>#REF!</v>
      </c>
      <c r="V1218" s="17" t="n">
        <f aca="false">IF(Q1218="regular",0,(P1218-(O1218*20%)))</f>
        <v>14400</v>
      </c>
      <c r="W1218" s="17"/>
      <c r="X1218" s="15"/>
      <c r="Y1218" s="18" t="str">
        <f aca="false">VLOOKUP(F1218,'[1]Goa Member''s Details Revised'!$C$2:$AO$7385,12,0)</f>
        <v>we send last reminder in 2012.then we did not receive any reply </v>
      </c>
    </row>
    <row r="1219" customFormat="false" ht="30" hidden="false" customHeight="false" outlineLevel="0" collapsed="false">
      <c r="B1219" s="14" t="n">
        <v>1218</v>
      </c>
      <c r="C1219" s="15"/>
      <c r="D1219" s="15" t="s">
        <v>2927</v>
      </c>
      <c r="E1219" s="15" t="s">
        <v>25</v>
      </c>
      <c r="F1219" s="15" t="s">
        <v>2928</v>
      </c>
      <c r="G1219" s="15"/>
      <c r="H1219" s="16" t="str">
        <f aca="false">VLOOKUP(F1219,'[1]Goa Member''s Details Revised'!$C$2:$AO$7385,2,0)</f>
        <v>PURCHASER</v>
      </c>
      <c r="I1219" s="15" t="n">
        <v>30</v>
      </c>
      <c r="J1219" s="15" t="s">
        <v>651</v>
      </c>
      <c r="K1219" s="15" t="n">
        <v>1985</v>
      </c>
      <c r="L1219" s="16" t="n">
        <f aca="false">VLOOKUP(F1219,'[1]Goa Member''s Details Revised'!$C$2:$AO$7385,9,0)</f>
        <v>2007</v>
      </c>
      <c r="M1219" s="15" t="s">
        <v>2929</v>
      </c>
      <c r="N1219" s="17" t="n">
        <f aca="false">VLOOKUP(F1219,'[1]Goa Member''s Details Revised'!$C$2:$AO$7385,5,0)</f>
        <v>15500</v>
      </c>
      <c r="O1219" s="17" t="n">
        <f aca="false">VLOOKUP(F1219,'[1]Goa Member''s Details Revised'!$C$2:$AO$7385,5,0)</f>
        <v>15500</v>
      </c>
      <c r="P1219" s="17" t="n">
        <v>15500</v>
      </c>
      <c r="Q1219" s="17" t="str">
        <f aca="false">VLOOKUP(F1219,'[1]Goa Member''s Details Revised'!$C$2:$AO$7385,8,0)</f>
        <v>R.M</v>
      </c>
      <c r="R1219" s="17" t="n">
        <f aca="false">+O1219-P1219</f>
        <v>0</v>
      </c>
      <c r="S1219" s="15" t="e">
        <f aca="false">+#REF!-K1219</f>
        <v>#REF!</v>
      </c>
      <c r="T1219" s="17" t="n">
        <f aca="false">IF(Q1219="regular",((P1219-(P1219/99)*S1219)),(P1219-(P1219*20%)))</f>
        <v>12400</v>
      </c>
      <c r="U1219" s="17" t="e">
        <f aca="false">((P1219-(P1219/99)*S1219))</f>
        <v>#REF!</v>
      </c>
      <c r="V1219" s="17" t="n">
        <f aca="false">IF(Q1219="regular",0,(P1219-(O1219*20%)))</f>
        <v>12400</v>
      </c>
      <c r="W1219" s="17"/>
      <c r="X1219" s="15"/>
      <c r="Y1219" s="18" t="str">
        <f aca="false">VLOOKUP(F1219,'[1]Goa Member''s Details Revised'!$C$2:$AO$7385,12,0)</f>
        <v>Last mail reply on 2013, Membership Transferred From Rohit Barman To Nandlal Bandyopadhyay</v>
      </c>
    </row>
    <row r="1220" customFormat="false" ht="30" hidden="false" customHeight="false" outlineLevel="0" collapsed="false">
      <c r="B1220" s="14" t="n">
        <v>1219</v>
      </c>
      <c r="C1220" s="15"/>
      <c r="D1220" s="15" t="s">
        <v>2930</v>
      </c>
      <c r="E1220" s="15" t="s">
        <v>25</v>
      </c>
      <c r="F1220" s="15" t="s">
        <v>2931</v>
      </c>
      <c r="G1220" s="15"/>
      <c r="H1220" s="16" t="str">
        <f aca="false">VLOOKUP(F1220,'[1]Goa Member''s Details Revised'!$C$2:$AO$7385,2,0)</f>
        <v>Purchaser</v>
      </c>
      <c r="I1220" s="15" t="n">
        <v>30</v>
      </c>
      <c r="J1220" s="15" t="s">
        <v>651</v>
      </c>
      <c r="K1220" s="15" t="n">
        <v>1985</v>
      </c>
      <c r="L1220" s="16" t="str">
        <f aca="false">VLOOKUP(F1220,'[1]Goa Member''s Details Revised'!$C$2:$AO$7385,9,0)</f>
        <v>Never</v>
      </c>
      <c r="M1220" s="15" t="s">
        <v>2932</v>
      </c>
      <c r="N1220" s="17" t="n">
        <f aca="false">VLOOKUP(F1220,'[1]Goa Member''s Details Revised'!$C$2:$AO$7385,5,0)</f>
        <v>18000</v>
      </c>
      <c r="O1220" s="17" t="n">
        <f aca="false">VLOOKUP(F1220,'[1]Goa Member''s Details Revised'!$C$2:$AO$7385,5,0)</f>
        <v>18000</v>
      </c>
      <c r="P1220" s="17" t="n">
        <f aca="false">VLOOKUP(F1220,'[1]Goa Member''s Details Revised'!$C$2:$AO$7385,6,0)</f>
        <v>18000</v>
      </c>
      <c r="Q1220" s="17" t="str">
        <f aca="false">VLOOKUP(F1220,'[1]Goa Member''s Details Revised'!$C$2:$AO$7385,8,0)</f>
        <v>I.R.M</v>
      </c>
      <c r="R1220" s="17" t="n">
        <f aca="false">+O1220-P1220</f>
        <v>0</v>
      </c>
      <c r="S1220" s="15" t="e">
        <f aca="false">+#REF!-K1220</f>
        <v>#REF!</v>
      </c>
      <c r="T1220" s="17" t="n">
        <f aca="false">IF(Q1220="regular",((P1220-(P1220/99)*S1220)),(P1220-(P1220*20%)))</f>
        <v>14400</v>
      </c>
      <c r="U1220" s="17" t="e">
        <f aca="false">((P1220-(P1220/99)*S1220))</f>
        <v>#REF!</v>
      </c>
      <c r="V1220" s="17" t="n">
        <f aca="false">IF(Q1220="regular",0,(P1220-(O1220*20%)))</f>
        <v>14400</v>
      </c>
      <c r="W1220" s="17"/>
      <c r="X1220" s="15"/>
      <c r="Y1220" s="18" t="str">
        <f aca="false">VLOOKUP(F1220,'[1]Goa Member''s Details Revised'!$C$2:$AO$7385,12,0)</f>
        <v>last communication 12 membership transferred from Kodaikanal to Goa</v>
      </c>
    </row>
    <row r="1221" customFormat="false" ht="30" hidden="false" customHeight="false" outlineLevel="0" collapsed="false">
      <c r="B1221" s="14" t="n">
        <v>1220</v>
      </c>
      <c r="C1221" s="15"/>
      <c r="D1221" s="15" t="s">
        <v>2933</v>
      </c>
      <c r="E1221" s="15" t="s">
        <v>25</v>
      </c>
      <c r="F1221" s="15" t="s">
        <v>2934</v>
      </c>
      <c r="G1221" s="15"/>
      <c r="H1221" s="16" t="str">
        <f aca="false">VLOOKUP(F1221,'[1]Goa Member''s Details Revised'!$C$2:$AO$7385,2,0)</f>
        <v>PURCHASER</v>
      </c>
      <c r="I1221" s="15" t="n">
        <v>29</v>
      </c>
      <c r="J1221" s="15" t="s">
        <v>651</v>
      </c>
      <c r="K1221" s="15" t="n">
        <v>1985</v>
      </c>
      <c r="L1221" s="16" t="str">
        <f aca="false">VLOOKUP(F1221,'[1]Goa Member''s Details Revised'!$C$2:$AO$7385,9,0)</f>
        <v>Never</v>
      </c>
      <c r="M1221" s="15" t="s">
        <v>2935</v>
      </c>
      <c r="N1221" s="17" t="n">
        <f aca="false">VLOOKUP(F1221,'[1]Goa Member''s Details Revised'!$C$2:$AO$7385,5,0)</f>
        <v>18000</v>
      </c>
      <c r="O1221" s="17" t="n">
        <f aca="false">VLOOKUP(F1221,'[1]Goa Member''s Details Revised'!$C$2:$AO$7385,5,0)</f>
        <v>18000</v>
      </c>
      <c r="P1221" s="17" t="n">
        <v>18000</v>
      </c>
      <c r="Q1221" s="17" t="str">
        <f aca="false">VLOOKUP(F1221,'[1]Goa Member''s Details Revised'!$C$2:$AO$7385,8,0)</f>
        <v>I.R.M</v>
      </c>
      <c r="R1221" s="17" t="n">
        <f aca="false">+O1221-P1221</f>
        <v>0</v>
      </c>
      <c r="S1221" s="15" t="e">
        <f aca="false">+#REF!-K1221</f>
        <v>#REF!</v>
      </c>
      <c r="T1221" s="17" t="n">
        <f aca="false">IF(Q1221="regular",((P1221-(P1221/99)*S1221)),(P1221-(P1221*20%)))</f>
        <v>14400</v>
      </c>
      <c r="U1221" s="17" t="e">
        <f aca="false">((P1221-(P1221/99)*S1221))</f>
        <v>#REF!</v>
      </c>
      <c r="V1221" s="17" t="n">
        <f aca="false">IF(Q1221="regular",0,(P1221-(O1221*20%)))</f>
        <v>14400</v>
      </c>
      <c r="W1221" s="17"/>
      <c r="X1221" s="15"/>
      <c r="Y1221" s="18" t="str">
        <f aca="false">VLOOKUP(F1221,'[1]Goa Member''s Details Revised'!$C$2:$AO$7385,12,0)</f>
        <v>we send mail reply to membern so Last Communication 25/03/2022</v>
      </c>
    </row>
    <row r="1222" customFormat="false" ht="30" hidden="false" customHeight="false" outlineLevel="0" collapsed="false">
      <c r="B1222" s="14" t="n">
        <v>1221</v>
      </c>
      <c r="C1222" s="15"/>
      <c r="D1222" s="15" t="s">
        <v>2936</v>
      </c>
      <c r="E1222" s="15" t="s">
        <v>25</v>
      </c>
      <c r="F1222" s="15" t="s">
        <v>2937</v>
      </c>
      <c r="G1222" s="15"/>
      <c r="H1222" s="16" t="str">
        <f aca="false">VLOOKUP(F1222,'[1]Goa Member''s Details Revised'!$C$2:$AO$7385,2,0)</f>
        <v>Purchaser</v>
      </c>
      <c r="I1222" s="15" t="n">
        <v>29</v>
      </c>
      <c r="J1222" s="15" t="s">
        <v>651</v>
      </c>
      <c r="K1222" s="15" t="n">
        <v>1985</v>
      </c>
      <c r="L1222" s="16" t="str">
        <f aca="false">VLOOKUP(F1222,'[1]Goa Member''s Details Revised'!$C$2:$AO$7385,9,0)</f>
        <v>Never</v>
      </c>
      <c r="M1222" s="15" t="s">
        <v>2938</v>
      </c>
      <c r="N1222" s="17" t="n">
        <f aca="false">VLOOKUP(F1222,'[1]Goa Member''s Details Revised'!$C$2:$AO$7385,5,0)</f>
        <v>18000</v>
      </c>
      <c r="O1222" s="17" t="n">
        <f aca="false">VLOOKUP(F1222,'[1]Goa Member''s Details Revised'!$C$2:$AO$7385,5,0)</f>
        <v>18000</v>
      </c>
      <c r="P1222" s="17" t="n">
        <v>18000</v>
      </c>
      <c r="Q1222" s="17" t="str">
        <f aca="false">VLOOKUP(F1222,'[1]Goa Member''s Details Revised'!$C$2:$AO$7385,8,0)</f>
        <v>I.R.M</v>
      </c>
      <c r="R1222" s="17" t="n">
        <f aca="false">+O1222-P1222</f>
        <v>0</v>
      </c>
      <c r="S1222" s="15" t="e">
        <f aca="false">+#REF!-K1222</f>
        <v>#REF!</v>
      </c>
      <c r="T1222" s="17" t="n">
        <f aca="false">IF(Q1222="regular",((P1222-(P1222/99)*S1222)),(P1222-(P1222*20%)))</f>
        <v>14400</v>
      </c>
      <c r="U1222" s="17" t="e">
        <f aca="false">((P1222-(P1222/99)*S1222))</f>
        <v>#REF!</v>
      </c>
      <c r="V1222" s="17" t="n">
        <f aca="false">IF(Q1222="regular",0,(P1222-(O1222*20%)))</f>
        <v>14400</v>
      </c>
      <c r="W1222" s="17"/>
      <c r="X1222" s="15"/>
      <c r="Y1222" s="18" t="str">
        <f aca="false">VLOOKUP(F1222,'[1]Goa Member''s Details Revised'!$C$2:$AO$7385,12,0)</f>
        <v>we send last reminder in 2012.then we did not receive any reply</v>
      </c>
    </row>
    <row r="1223" customFormat="false" ht="30" hidden="false" customHeight="false" outlineLevel="0" collapsed="false">
      <c r="B1223" s="14" t="n">
        <v>1222</v>
      </c>
      <c r="C1223" s="15"/>
      <c r="D1223" s="15" t="s">
        <v>2939</v>
      </c>
      <c r="E1223" s="15" t="s">
        <v>25</v>
      </c>
      <c r="F1223" s="15" t="s">
        <v>2940</v>
      </c>
      <c r="G1223" s="15"/>
      <c r="H1223" s="16" t="str">
        <f aca="false">VLOOKUP(F1223,'[1]Goa Member''s Details Revised'!$C$2:$AO$7385,2,0)</f>
        <v>Purchaser</v>
      </c>
      <c r="I1223" s="15" t="n">
        <v>11</v>
      </c>
      <c r="J1223" s="15" t="s">
        <v>1102</v>
      </c>
      <c r="K1223" s="15" t="n">
        <v>1985</v>
      </c>
      <c r="L1223" s="16" t="str">
        <f aca="false">VLOOKUP(F1223,'[1]Goa Member''s Details Revised'!$C$2:$AO$7385,9,0)</f>
        <v>Never</v>
      </c>
      <c r="M1223" s="15" t="s">
        <v>2941</v>
      </c>
      <c r="N1223" s="17" t="n">
        <f aca="false">VLOOKUP(F1223,'[1]Goa Member''s Details Revised'!$C$2:$AO$7385,5,0)</f>
        <v>19500</v>
      </c>
      <c r="O1223" s="17" t="n">
        <f aca="false">VLOOKUP(F1223,'[1]Goa Member''s Details Revised'!$C$2:$AO$7385,5,0)</f>
        <v>19500</v>
      </c>
      <c r="P1223" s="17" t="n">
        <f aca="false">VLOOKUP(F1223,'[1]Goa Member''s Details Revised'!$C$2:$AO$7385,6,0)</f>
        <v>19500</v>
      </c>
      <c r="Q1223" s="17" t="str">
        <f aca="false">VLOOKUP(F1223,'[1]Goa Member''s Details Revised'!$C$2:$AO$7385,8,0)</f>
        <v>I.R.M</v>
      </c>
      <c r="R1223" s="17" t="n">
        <f aca="false">+O1223-P1223</f>
        <v>0</v>
      </c>
      <c r="S1223" s="15" t="e">
        <f aca="false">+#REF!-K1223</f>
        <v>#REF!</v>
      </c>
      <c r="T1223" s="17" t="n">
        <f aca="false">IF(Q1223="regular",((P1223-(P1223/99)*S1223)),(P1223-(P1223*20%)))</f>
        <v>15600</v>
      </c>
      <c r="U1223" s="17" t="e">
        <f aca="false">((P1223-(P1223/99)*S1223))</f>
        <v>#REF!</v>
      </c>
      <c r="V1223" s="17" t="n">
        <f aca="false">IF(Q1223="regular",0,(P1223-(O1223*20%)))</f>
        <v>15600</v>
      </c>
      <c r="W1223" s="17"/>
      <c r="X1223" s="15"/>
      <c r="Y1223" s="18" t="str">
        <f aca="false">VLOOKUP(F1223,'[1]Goa Member''s Details Revised'!$C$2:$AO$7385,12,0)</f>
        <v>last communication 15 total 2 membership of Goa:- 2254 and 2253 membership transferred from Kodaikanal to Goa</v>
      </c>
    </row>
    <row r="1224" customFormat="false" ht="30" hidden="false" customHeight="false" outlineLevel="0" collapsed="false">
      <c r="B1224" s="14" t="n">
        <v>1223</v>
      </c>
      <c r="C1224" s="15"/>
      <c r="D1224" s="15" t="s">
        <v>2942</v>
      </c>
      <c r="E1224" s="15" t="s">
        <v>25</v>
      </c>
      <c r="F1224" s="15" t="s">
        <v>2943</v>
      </c>
      <c r="G1224" s="15"/>
      <c r="H1224" s="16" t="str">
        <f aca="false">VLOOKUP(F1224,'[1]Goa Member''s Details Revised'!$C$2:$AO$7385,2,0)</f>
        <v>Purchaser</v>
      </c>
      <c r="I1224" s="15" t="n">
        <v>11</v>
      </c>
      <c r="J1224" s="15" t="s">
        <v>1102</v>
      </c>
      <c r="K1224" s="15" t="n">
        <v>1985</v>
      </c>
      <c r="L1224" s="16" t="str">
        <f aca="false">VLOOKUP(F1224,'[1]Goa Member''s Details Revised'!$C$2:$AO$7385,9,0)</f>
        <v>Never</v>
      </c>
      <c r="M1224" s="15" t="s">
        <v>2941</v>
      </c>
      <c r="N1224" s="17" t="n">
        <f aca="false">VLOOKUP(F1224,'[1]Goa Member''s Details Revised'!$C$2:$AO$7385,5,0)</f>
        <v>19500</v>
      </c>
      <c r="O1224" s="17" t="n">
        <f aca="false">VLOOKUP(F1224,'[1]Goa Member''s Details Revised'!$C$2:$AO$7385,5,0)</f>
        <v>19500</v>
      </c>
      <c r="P1224" s="17" t="n">
        <f aca="false">VLOOKUP(F1224,'[1]Goa Member''s Details Revised'!$C$2:$AO$7385,6,0)</f>
        <v>19500</v>
      </c>
      <c r="Q1224" s="17" t="str">
        <f aca="false">VLOOKUP(F1224,'[1]Goa Member''s Details Revised'!$C$2:$AO$7385,8,0)</f>
        <v>I.R.M</v>
      </c>
      <c r="R1224" s="17" t="n">
        <f aca="false">+O1224-P1224</f>
        <v>0</v>
      </c>
      <c r="S1224" s="15" t="e">
        <f aca="false">+#REF!-K1224</f>
        <v>#REF!</v>
      </c>
      <c r="T1224" s="17" t="n">
        <f aca="false">IF(Q1224="regular",((P1224-(P1224/99)*S1224)),(P1224-(P1224*20%)))</f>
        <v>15600</v>
      </c>
      <c r="U1224" s="17" t="e">
        <f aca="false">((P1224-(P1224/99)*S1224))</f>
        <v>#REF!</v>
      </c>
      <c r="V1224" s="17" t="n">
        <f aca="false">IF(Q1224="regular",0,(P1224-(O1224*20%)))</f>
        <v>15600</v>
      </c>
      <c r="W1224" s="17"/>
      <c r="X1224" s="15"/>
      <c r="Y1224" s="18" t="str">
        <f aca="false">VLOOKUP(F1224,'[1]Goa Member''s Details Revised'!$C$2:$AO$7385,12,0)</f>
        <v>last communication 15 total 2 membership of Goa:- 2254 and 2253 membership transferred from Kodaikanal to Goa</v>
      </c>
    </row>
    <row r="1225" customFormat="false" ht="30" hidden="false" customHeight="false" outlineLevel="0" collapsed="false">
      <c r="B1225" s="14" t="n">
        <v>1224</v>
      </c>
      <c r="C1225" s="15"/>
      <c r="D1225" s="15" t="s">
        <v>2944</v>
      </c>
      <c r="E1225" s="15" t="s">
        <v>25</v>
      </c>
      <c r="F1225" s="15" t="s">
        <v>2945</v>
      </c>
      <c r="G1225" s="15"/>
      <c r="H1225" s="16" t="str">
        <f aca="false">VLOOKUP(F1225,'[1]Goa Member''s Details Revised'!$C$2:$AO$7385,2,0)</f>
        <v>PURCHASER</v>
      </c>
      <c r="I1225" s="15" t="n">
        <v>4</v>
      </c>
      <c r="J1225" s="15" t="s">
        <v>1102</v>
      </c>
      <c r="K1225" s="15" t="n">
        <v>1985</v>
      </c>
      <c r="L1225" s="16" t="str">
        <f aca="false">VLOOKUP(F1225,'[1]Goa Member''s Details Revised'!$C$2:$AO$7385,9,0)</f>
        <v>Never</v>
      </c>
      <c r="M1225" s="15" t="s">
        <v>2946</v>
      </c>
      <c r="N1225" s="17" t="n">
        <f aca="false">VLOOKUP(F1225,'[1]Goa Member''s Details Revised'!$C$2:$AO$7385,5,0)</f>
        <v>18000</v>
      </c>
      <c r="O1225" s="17" t="n">
        <f aca="false">VLOOKUP(F1225,'[1]Goa Member''s Details Revised'!$C$2:$AO$7385,5,0)</f>
        <v>18000</v>
      </c>
      <c r="P1225" s="17" t="n">
        <v>18000</v>
      </c>
      <c r="Q1225" s="17" t="str">
        <f aca="false">VLOOKUP(F1225,'[1]Goa Member''s Details Revised'!$C$2:$AO$7385,8,0)</f>
        <v>I.R.M</v>
      </c>
      <c r="R1225" s="17" t="n">
        <f aca="false">+O1225-P1225</f>
        <v>0</v>
      </c>
      <c r="S1225" s="15" t="e">
        <f aca="false">+#REF!-K1225</f>
        <v>#REF!</v>
      </c>
      <c r="T1225" s="17" t="n">
        <f aca="false">IF(Q1225="regular",((P1225-(P1225/99)*S1225)),(P1225-(P1225*20%)))</f>
        <v>14400</v>
      </c>
      <c r="U1225" s="17" t="e">
        <f aca="false">((P1225-(P1225/99)*S1225))</f>
        <v>#REF!</v>
      </c>
      <c r="V1225" s="17" t="n">
        <f aca="false">IF(Q1225="regular",0,(P1225-(O1225*20%)))</f>
        <v>14400</v>
      </c>
      <c r="W1225" s="17"/>
      <c r="X1225" s="15"/>
      <c r="Y1225" s="18" t="str">
        <f aca="false">VLOOKUP(F1225,'[1]Goa Member''s Details Revised'!$C$2:$AO$7385,12,0)</f>
        <v>we send last reminder in 2012.then we did not receive any reply</v>
      </c>
    </row>
    <row r="1226" customFormat="false" ht="15" hidden="false" customHeight="false" outlineLevel="0" collapsed="false">
      <c r="B1226" s="14" t="n">
        <v>1225</v>
      </c>
      <c r="C1226" s="15"/>
      <c r="D1226" s="15" t="s">
        <v>2947</v>
      </c>
      <c r="E1226" s="15" t="s">
        <v>25</v>
      </c>
      <c r="F1226" s="15" t="s">
        <v>2948</v>
      </c>
      <c r="G1226" s="15"/>
      <c r="H1226" s="16" t="str">
        <f aca="false">VLOOKUP(F1226,'[1]Goa Member''s Details Revised'!$C$2:$AO$7385,2,0)</f>
        <v>Purchaser</v>
      </c>
      <c r="I1226" s="15" t="n">
        <v>29</v>
      </c>
      <c r="J1226" s="15" t="s">
        <v>651</v>
      </c>
      <c r="K1226" s="15" t="n">
        <v>1985</v>
      </c>
      <c r="L1226" s="16" t="str">
        <f aca="false">VLOOKUP(F1226,'[1]Goa Member''s Details Revised'!$C$2:$AO$7385,9,0)</f>
        <v>Never</v>
      </c>
      <c r="M1226" s="21" t="s">
        <v>2949</v>
      </c>
      <c r="N1226" s="17" t="n">
        <f aca="false">VLOOKUP(F1226,'[1]Goa Member''s Details Revised'!$C$2:$AO$7385,5,0)</f>
        <v>15500</v>
      </c>
      <c r="O1226" s="17" t="n">
        <f aca="false">VLOOKUP(F1226,'[1]Goa Member''s Details Revised'!$C$2:$AO$7385,5,0)</f>
        <v>15500</v>
      </c>
      <c r="P1226" s="17" t="n">
        <v>15500</v>
      </c>
      <c r="Q1226" s="17" t="str">
        <f aca="false">VLOOKUP(F1226,'[1]Goa Member''s Details Revised'!$C$2:$AO$7385,8,0)</f>
        <v>Cancelled</v>
      </c>
      <c r="R1226" s="17" t="n">
        <f aca="false">+O1226-P1226</f>
        <v>0</v>
      </c>
      <c r="S1226" s="15" t="e">
        <f aca="false">+#REF!-K1226</f>
        <v>#REF!</v>
      </c>
      <c r="T1226" s="17" t="n">
        <f aca="false">IF(Q1226="regular",((P1226-(P1226/99)*S1226)),(P1226-(P1226*20%)))</f>
        <v>12400</v>
      </c>
      <c r="U1226" s="17" t="e">
        <f aca="false">((P1226-(P1226/99)*S1226))</f>
        <v>#REF!</v>
      </c>
      <c r="V1226" s="17" t="n">
        <f aca="false">IF(Q1226="regular",0,(P1226-(O1226*20%)))</f>
        <v>12400</v>
      </c>
      <c r="W1226" s="17"/>
      <c r="X1226" s="15"/>
      <c r="Y1226" s="18" t="str">
        <f aca="false">VLOOKUP(F1226,'[1]Goa Member''s Details Revised'!$C$2:$AO$7385,12,0)</f>
        <v>the membership has been cancelled on 03/09/2022.</v>
      </c>
    </row>
    <row r="1227" customFormat="false" ht="15" hidden="false" customHeight="false" outlineLevel="0" collapsed="false">
      <c r="B1227" s="14" t="n">
        <v>1226</v>
      </c>
      <c r="C1227" s="15"/>
      <c r="D1227" s="15" t="s">
        <v>2950</v>
      </c>
      <c r="E1227" s="15" t="s">
        <v>25</v>
      </c>
      <c r="F1227" s="15" t="s">
        <v>2951</v>
      </c>
      <c r="G1227" s="15"/>
      <c r="H1227" s="16" t="str">
        <f aca="false">VLOOKUP(F1227,'[1]Goa Member''s Details Revised'!$C$2:$AO$7385,2,0)</f>
        <v>Purchaser</v>
      </c>
      <c r="I1227" s="15" t="n">
        <v>9</v>
      </c>
      <c r="J1227" s="15" t="s">
        <v>651</v>
      </c>
      <c r="K1227" s="15" t="n">
        <v>1985</v>
      </c>
      <c r="L1227" s="16" t="str">
        <f aca="false">VLOOKUP(F1227,'[1]Goa Member''s Details Revised'!$C$2:$AO$7385,9,0)</f>
        <v>No</v>
      </c>
      <c r="M1227" s="21" t="s">
        <v>2952</v>
      </c>
      <c r="N1227" s="17" t="n">
        <f aca="false">VLOOKUP(F1227,'[1]Goa Member''s Details Revised'!$C$2:$AO$7385,5,0)</f>
        <v>15500</v>
      </c>
      <c r="O1227" s="17" t="n">
        <f aca="false">VLOOKUP(F1227,'[1]Goa Member''s Details Revised'!$C$2:$AO$7385,5,0)</f>
        <v>15500</v>
      </c>
      <c r="P1227" s="17" t="n">
        <v>15500</v>
      </c>
      <c r="Q1227" s="17" t="str">
        <f aca="false">VLOOKUP(F1227,'[1]Goa Member''s Details Revised'!$C$2:$AO$7385,8,0)</f>
        <v>Cancelled</v>
      </c>
      <c r="R1227" s="17" t="n">
        <f aca="false">+O1227-P1227</f>
        <v>0</v>
      </c>
      <c r="S1227" s="15" t="e">
        <f aca="false">+#REF!-K1227</f>
        <v>#REF!</v>
      </c>
      <c r="T1227" s="17" t="n">
        <f aca="false">IF(Q1227="regular",((P1227-(P1227/99)*S1227)),(P1227-(P1227*20%)))</f>
        <v>12400</v>
      </c>
      <c r="U1227" s="17" t="e">
        <f aca="false">((P1227-(P1227/99)*S1227))</f>
        <v>#REF!</v>
      </c>
      <c r="V1227" s="17" t="n">
        <f aca="false">IF(Q1227="regular",0,(P1227-(O1227*20%)))</f>
        <v>12400</v>
      </c>
      <c r="W1227" s="17"/>
      <c r="X1227" s="15"/>
      <c r="Y1227" s="18" t="str">
        <f aca="false">VLOOKUP(F1227,'[1]Goa Member''s Details Revised'!$C$2:$AO$7385,12,0)</f>
        <v>the membership has been cancelled on 23/09/2022.</v>
      </c>
    </row>
    <row r="1228" customFormat="false" ht="15" hidden="false" customHeight="false" outlineLevel="0" collapsed="false">
      <c r="B1228" s="14" t="n">
        <v>1227</v>
      </c>
      <c r="C1228" s="15"/>
      <c r="D1228" s="15" t="s">
        <v>2953</v>
      </c>
      <c r="E1228" s="15" t="s">
        <v>25</v>
      </c>
      <c r="F1228" s="15" t="s">
        <v>2954</v>
      </c>
      <c r="G1228" s="15"/>
      <c r="H1228" s="16" t="str">
        <f aca="false">VLOOKUP(F1228,'[1]Goa Member''s Details Revised'!$C$2:$AO$7385,2,0)</f>
        <v>PURCHASER</v>
      </c>
      <c r="I1228" s="15" t="n">
        <v>28</v>
      </c>
      <c r="J1228" s="15" t="s">
        <v>651</v>
      </c>
      <c r="K1228" s="15" t="n">
        <v>1985</v>
      </c>
      <c r="L1228" s="16" t="str">
        <f aca="false">VLOOKUP(F1228,'[1]Goa Member''s Details Revised'!$C$2:$AO$7385,9,0)</f>
        <v>Never</v>
      </c>
      <c r="M1228" s="15" t="s">
        <v>2955</v>
      </c>
      <c r="N1228" s="17" t="n">
        <f aca="false">VLOOKUP(F1228,'[1]Goa Member''s Details Revised'!$C$2:$AO$7385,5,0)</f>
        <v>13500</v>
      </c>
      <c r="O1228" s="17" t="n">
        <f aca="false">VLOOKUP(F1228,'[1]Goa Member''s Details Revised'!$C$2:$AO$7385,5,0)</f>
        <v>13500</v>
      </c>
      <c r="P1228" s="17" t="n">
        <v>13500</v>
      </c>
      <c r="Q1228" s="17" t="str">
        <f aca="false">VLOOKUP(F1228,'[1]Goa Member''s Details Revised'!$C$2:$AO$7385,8,0)</f>
        <v>I.R.M</v>
      </c>
      <c r="R1228" s="17" t="n">
        <f aca="false">+O1228-P1228</f>
        <v>0</v>
      </c>
      <c r="S1228" s="15" t="e">
        <f aca="false">+#REF!-K1228</f>
        <v>#REF!</v>
      </c>
      <c r="T1228" s="17" t="n">
        <f aca="false">IF(Q1228="regular",((P1228-(P1228/99)*S1228)),(P1228-(P1228*20%)))</f>
        <v>10800</v>
      </c>
      <c r="U1228" s="17" t="e">
        <f aca="false">((P1228-(P1228/99)*S1228))</f>
        <v>#REF!</v>
      </c>
      <c r="V1228" s="17" t="n">
        <f aca="false">IF(Q1228="regular",0,(P1228-(O1228*20%)))</f>
        <v>10800</v>
      </c>
      <c r="W1228" s="17"/>
      <c r="X1228" s="15"/>
      <c r="Y1228" s="18" t="str">
        <f aca="false">VLOOKUP(F1228,'[1]Goa Member''s Details Revised'!$C$2:$AO$7385,12,0)</f>
        <v>Last Communication Till 1990</v>
      </c>
    </row>
    <row r="1229" customFormat="false" ht="15" hidden="false" customHeight="false" outlineLevel="0" collapsed="false">
      <c r="B1229" s="14" t="n">
        <v>1228</v>
      </c>
      <c r="C1229" s="15"/>
      <c r="D1229" s="15" t="s">
        <v>2956</v>
      </c>
      <c r="E1229" s="15" t="s">
        <v>25</v>
      </c>
      <c r="F1229" s="15" t="s">
        <v>2957</v>
      </c>
      <c r="G1229" s="15"/>
      <c r="H1229" s="16" t="str">
        <f aca="false">VLOOKUP(F1229,'[1]Goa Member''s Details Revised'!$C$2:$AO$7385,2,0)</f>
        <v>Purchaser</v>
      </c>
      <c r="I1229" s="15" t="n">
        <v>29</v>
      </c>
      <c r="J1229" s="15" t="s">
        <v>651</v>
      </c>
      <c r="K1229" s="15" t="n">
        <v>1985</v>
      </c>
      <c r="L1229" s="16" t="n">
        <f aca="false">VLOOKUP(F1229,'[1]Goa Member''s Details Revised'!$C$2:$AO$7385,9,0)</f>
        <v>2009</v>
      </c>
      <c r="M1229" s="15" t="s">
        <v>2958</v>
      </c>
      <c r="N1229" s="17" t="n">
        <f aca="false">VLOOKUP(F1229,'[1]Goa Member''s Details Revised'!$C$2:$AO$7385,5,0)</f>
        <v>18000</v>
      </c>
      <c r="O1229" s="17" t="n">
        <f aca="false">VLOOKUP(F1229,'[1]Goa Member''s Details Revised'!$C$2:$AO$7385,5,0)</f>
        <v>18000</v>
      </c>
      <c r="P1229" s="17" t="n">
        <v>18000</v>
      </c>
      <c r="Q1229" s="17" t="str">
        <f aca="false">VLOOKUP(F1229,'[1]Goa Member''s Details Revised'!$C$2:$AO$7385,8,0)</f>
        <v>R.M</v>
      </c>
      <c r="R1229" s="17" t="n">
        <f aca="false">+O1229-P1229</f>
        <v>0</v>
      </c>
      <c r="S1229" s="15" t="e">
        <f aca="false">+#REF!-K1229</f>
        <v>#REF!</v>
      </c>
      <c r="T1229" s="17" t="n">
        <f aca="false">IF(Q1229="regular",((P1229-(P1229/99)*S1229)),(P1229-(P1229*20%)))</f>
        <v>14400</v>
      </c>
      <c r="U1229" s="17" t="e">
        <f aca="false">((P1229-(P1229/99)*S1229))</f>
        <v>#REF!</v>
      </c>
      <c r="V1229" s="17" t="n">
        <f aca="false">IF(Q1229="regular",0,(P1229-(O1229*20%)))</f>
        <v>14400</v>
      </c>
      <c r="W1229" s="17"/>
      <c r="X1229" s="15"/>
      <c r="Y1229" s="18" t="str">
        <f aca="false">VLOOKUP(F1229,'[1]Goa Member''s Details Revised'!$C$2:$AO$7385,12,0)</f>
        <v>reply last Mail on 30/9/2022 membership of Goa:-  1602 &amp; 1603</v>
      </c>
    </row>
    <row r="1230" customFormat="false" ht="15" hidden="false" customHeight="false" outlineLevel="0" collapsed="false">
      <c r="B1230" s="14" t="n">
        <v>1229</v>
      </c>
      <c r="C1230" s="15"/>
      <c r="D1230" s="15" t="s">
        <v>2959</v>
      </c>
      <c r="E1230" s="15" t="s">
        <v>25</v>
      </c>
      <c r="F1230" s="15" t="s">
        <v>2960</v>
      </c>
      <c r="G1230" s="15"/>
      <c r="H1230" s="16" t="str">
        <f aca="false">VLOOKUP(F1230,'[1]Goa Member''s Details Revised'!$C$2:$AO$7385,2,0)</f>
        <v>Purchaser</v>
      </c>
      <c r="I1230" s="15" t="n">
        <v>29</v>
      </c>
      <c r="J1230" s="15" t="s">
        <v>651</v>
      </c>
      <c r="K1230" s="15" t="n">
        <v>1985</v>
      </c>
      <c r="L1230" s="16" t="n">
        <f aca="false">VLOOKUP(F1230,'[1]Goa Member''s Details Revised'!$C$2:$AO$7385,9,0)</f>
        <v>2009</v>
      </c>
      <c r="M1230" s="15" t="s">
        <v>2958</v>
      </c>
      <c r="N1230" s="17" t="n">
        <f aca="false">VLOOKUP(F1230,'[1]Goa Member''s Details Revised'!$C$2:$AO$7385,5,0)</f>
        <v>18000</v>
      </c>
      <c r="O1230" s="17" t="n">
        <f aca="false">VLOOKUP(F1230,'[1]Goa Member''s Details Revised'!$C$2:$AO$7385,5,0)</f>
        <v>18000</v>
      </c>
      <c r="P1230" s="17" t="n">
        <v>18000</v>
      </c>
      <c r="Q1230" s="17" t="str">
        <f aca="false">VLOOKUP(F1230,'[1]Goa Member''s Details Revised'!$C$2:$AO$7385,8,0)</f>
        <v>R.M</v>
      </c>
      <c r="R1230" s="17" t="n">
        <f aca="false">+O1230-P1230</f>
        <v>0</v>
      </c>
      <c r="S1230" s="15" t="e">
        <f aca="false">+#REF!-K1230</f>
        <v>#REF!</v>
      </c>
      <c r="T1230" s="17" t="n">
        <f aca="false">IF(Q1230="regular",((P1230-(P1230/99)*S1230)),(P1230-(P1230*20%)))</f>
        <v>14400</v>
      </c>
      <c r="U1230" s="17" t="e">
        <f aca="false">((P1230-(P1230/99)*S1230))</f>
        <v>#REF!</v>
      </c>
      <c r="V1230" s="17" t="n">
        <f aca="false">IF(Q1230="regular",0,(P1230-(O1230*20%)))</f>
        <v>14400</v>
      </c>
      <c r="W1230" s="17"/>
      <c r="X1230" s="15"/>
      <c r="Y1230" s="18" t="str">
        <f aca="false">VLOOKUP(F1230,'[1]Goa Member''s Details Revised'!$C$2:$AO$7385,12,0)</f>
        <v>reply last Mail on 30/9/2022 membership of Goa:-  1602 &amp; 1603</v>
      </c>
    </row>
    <row r="1231" customFormat="false" ht="15" hidden="false" customHeight="false" outlineLevel="0" collapsed="false">
      <c r="B1231" s="14" t="n">
        <v>1230</v>
      </c>
      <c r="C1231" s="15"/>
      <c r="D1231" s="15" t="s">
        <v>2961</v>
      </c>
      <c r="E1231" s="15" t="s">
        <v>25</v>
      </c>
      <c r="F1231" s="15" t="s">
        <v>2962</v>
      </c>
      <c r="G1231" s="15"/>
      <c r="H1231" s="16" t="str">
        <f aca="false">VLOOKUP(F1231,'[1]Goa Member''s Details Revised'!$C$2:$AO$7385,2,0)</f>
        <v>Purchaser</v>
      </c>
      <c r="I1231" s="15" t="n">
        <v>28</v>
      </c>
      <c r="J1231" s="15" t="s">
        <v>651</v>
      </c>
      <c r="K1231" s="15" t="n">
        <v>1985</v>
      </c>
      <c r="L1231" s="16" t="str">
        <f aca="false">VLOOKUP(F1231,'[1]Goa Member''s Details Revised'!$C$2:$AO$7385,9,0)</f>
        <v>Never</v>
      </c>
      <c r="M1231" s="15" t="s">
        <v>2963</v>
      </c>
      <c r="N1231" s="17" t="n">
        <f aca="false">VLOOKUP(F1231,'[1]Goa Member''s Details Revised'!$C$2:$AO$7385,5,0)</f>
        <v>13500</v>
      </c>
      <c r="O1231" s="17" t="n">
        <f aca="false">VLOOKUP(F1231,'[1]Goa Member''s Details Revised'!$C$2:$AO$7385,5,0)</f>
        <v>13500</v>
      </c>
      <c r="P1231" s="17" t="n">
        <v>13500</v>
      </c>
      <c r="Q1231" s="17" t="str">
        <f aca="false">VLOOKUP(F1231,'[1]Goa Member''s Details Revised'!$C$2:$AO$7385,8,0)</f>
        <v>I.R.M</v>
      </c>
      <c r="R1231" s="17" t="n">
        <f aca="false">+O1231-P1231</f>
        <v>0</v>
      </c>
      <c r="S1231" s="15" t="e">
        <f aca="false">+#REF!-K1231</f>
        <v>#REF!</v>
      </c>
      <c r="T1231" s="17" t="n">
        <f aca="false">IF(Q1231="regular",((P1231-(P1231/99)*S1231)),(P1231-(P1231*20%)))</f>
        <v>10800</v>
      </c>
      <c r="U1231" s="17" t="e">
        <f aca="false">((P1231-(P1231/99)*S1231))</f>
        <v>#REF!</v>
      </c>
      <c r="V1231" s="17" t="n">
        <f aca="false">IF(Q1231="regular",0,(P1231-(O1231*20%)))</f>
        <v>10800</v>
      </c>
      <c r="W1231" s="17"/>
      <c r="X1231" s="15"/>
      <c r="Y1231" s="18" t="str">
        <f aca="false">VLOOKUP(F1231,'[1]Goa Member''s Details Revised'!$C$2:$AO$7385,12,0)</f>
        <v>last communication 00</v>
      </c>
    </row>
    <row r="1232" customFormat="false" ht="30" hidden="false" customHeight="false" outlineLevel="0" collapsed="false">
      <c r="B1232" s="14" t="n">
        <v>1231</v>
      </c>
      <c r="C1232" s="15"/>
      <c r="D1232" s="15" t="s">
        <v>2964</v>
      </c>
      <c r="E1232" s="15" t="s">
        <v>25</v>
      </c>
      <c r="F1232" s="15" t="s">
        <v>2965</v>
      </c>
      <c r="G1232" s="15"/>
      <c r="H1232" s="16" t="str">
        <f aca="false">VLOOKUP(F1232,'[1]Goa Member''s Details Revised'!$C$2:$AO$7385,2,0)</f>
        <v>PURCHASER</v>
      </c>
      <c r="I1232" s="15" t="n">
        <v>3</v>
      </c>
      <c r="J1232" s="15" t="s">
        <v>1102</v>
      </c>
      <c r="K1232" s="15" t="n">
        <v>1985</v>
      </c>
      <c r="L1232" s="16" t="str">
        <f aca="false">VLOOKUP(F1232,'[1]Goa Member''s Details Revised'!$C$2:$AO$7385,9,0)</f>
        <v>Never</v>
      </c>
      <c r="M1232" s="15" t="s">
        <v>2966</v>
      </c>
      <c r="N1232" s="17" t="n">
        <f aca="false">VLOOKUP(F1232,'[1]Goa Member''s Details Revised'!$C$2:$AO$7385,5,0)</f>
        <v>6500</v>
      </c>
      <c r="O1232" s="17" t="n">
        <f aca="false">VLOOKUP(F1232,'[1]Goa Member''s Details Revised'!$C$2:$AO$7385,5,0)</f>
        <v>6500</v>
      </c>
      <c r="P1232" s="17" t="n">
        <v>6500</v>
      </c>
      <c r="Q1232" s="17" t="str">
        <f aca="false">VLOOKUP(F1232,'[1]Goa Member''s Details Revised'!$C$2:$AO$7385,8,0)</f>
        <v>I.R.M</v>
      </c>
      <c r="R1232" s="17" t="n">
        <f aca="false">+O1232-P1232</f>
        <v>0</v>
      </c>
      <c r="S1232" s="15" t="e">
        <f aca="false">+#REF!-K1232</f>
        <v>#REF!</v>
      </c>
      <c r="T1232" s="17" t="n">
        <f aca="false">IF(Q1232="regular",((P1232-(P1232/99)*S1232)),(P1232-(P1232*20%)))</f>
        <v>5200</v>
      </c>
      <c r="U1232" s="17" t="e">
        <f aca="false">((P1232-(P1232/99)*S1232))</f>
        <v>#REF!</v>
      </c>
      <c r="V1232" s="17" t="n">
        <f aca="false">IF(Q1232="regular",0,(P1232-(O1232*20%)))</f>
        <v>5200</v>
      </c>
      <c r="W1232" s="17"/>
      <c r="X1232" s="15"/>
      <c r="Y1232" s="18" t="str">
        <f aca="false">VLOOKUP(F1232,'[1]Goa Member''s Details Revised'!$C$2:$AO$7385,12,0)</f>
        <v>we send last reminder in 2012.then we did not receive any reply</v>
      </c>
    </row>
    <row r="1233" customFormat="false" ht="15" hidden="false" customHeight="false" outlineLevel="0" collapsed="false">
      <c r="B1233" s="14" t="n">
        <v>1232</v>
      </c>
      <c r="C1233" s="15"/>
      <c r="D1233" s="15" t="s">
        <v>2967</v>
      </c>
      <c r="E1233" s="15" t="s">
        <v>25</v>
      </c>
      <c r="F1233" s="15" t="s">
        <v>2968</v>
      </c>
      <c r="G1233" s="15"/>
      <c r="H1233" s="16" t="str">
        <f aca="false">VLOOKUP(F1233,'[1]Goa Member''s Details Revised'!$C$2:$AO$7385,2,0)</f>
        <v>PURCHASER</v>
      </c>
      <c r="I1233" s="15" t="n">
        <v>28</v>
      </c>
      <c r="J1233" s="15" t="s">
        <v>651</v>
      </c>
      <c r="K1233" s="15" t="n">
        <v>1985</v>
      </c>
      <c r="L1233" s="16" t="str">
        <f aca="false">VLOOKUP(F1233,'[1]Goa Member''s Details Revised'!$C$2:$AO$7385,9,0)</f>
        <v>Never</v>
      </c>
      <c r="M1233" s="15" t="s">
        <v>2969</v>
      </c>
      <c r="N1233" s="17" t="n">
        <f aca="false">VLOOKUP(F1233,'[1]Goa Member''s Details Revised'!$C$2:$AO$7385,5,0)</f>
        <v>15500</v>
      </c>
      <c r="O1233" s="17" t="n">
        <f aca="false">VLOOKUP(F1233,'[1]Goa Member''s Details Revised'!$C$2:$AO$7385,5,0)</f>
        <v>15500</v>
      </c>
      <c r="P1233" s="17" t="n">
        <v>15500</v>
      </c>
      <c r="Q1233" s="17" t="str">
        <f aca="false">VLOOKUP(F1233,'[1]Goa Member''s Details Revised'!$C$2:$AO$7385,8,0)</f>
        <v>I.R.M</v>
      </c>
      <c r="R1233" s="17" t="n">
        <f aca="false">+O1233-P1233</f>
        <v>0</v>
      </c>
      <c r="S1233" s="15" t="e">
        <f aca="false">+#REF!-K1233</f>
        <v>#REF!</v>
      </c>
      <c r="T1233" s="17" t="n">
        <f aca="false">IF(Q1233="regular",((P1233-(P1233/99)*S1233)),(P1233-(P1233*20%)))</f>
        <v>12400</v>
      </c>
      <c r="U1233" s="17" t="e">
        <f aca="false">((P1233-(P1233/99)*S1233))</f>
        <v>#REF!</v>
      </c>
      <c r="V1233" s="17" t="n">
        <f aca="false">IF(Q1233="regular",0,(P1233-(O1233*20%)))</f>
        <v>12400</v>
      </c>
      <c r="W1233" s="17"/>
      <c r="X1233" s="15"/>
      <c r="Y1233" s="18" t="str">
        <f aca="false">VLOOKUP(F1233,'[1]Goa Member''s Details Revised'!$C$2:$AO$7385,12,0)</f>
        <v>no reminder send and Last Communication1989</v>
      </c>
    </row>
    <row r="1234" customFormat="false" ht="15" hidden="false" customHeight="false" outlineLevel="0" collapsed="false">
      <c r="B1234" s="14" t="n">
        <v>1233</v>
      </c>
      <c r="C1234" s="15"/>
      <c r="D1234" s="15" t="s">
        <v>2970</v>
      </c>
      <c r="E1234" s="15" t="s">
        <v>25</v>
      </c>
      <c r="F1234" s="15" t="s">
        <v>2971</v>
      </c>
      <c r="G1234" s="15"/>
      <c r="H1234" s="16" t="str">
        <f aca="false">VLOOKUP(F1234,'[1]Goa Member''s Details Revised'!$C$2:$AO$7385,2,0)</f>
        <v>Purchaser</v>
      </c>
      <c r="I1234" s="15" t="n">
        <v>28</v>
      </c>
      <c r="J1234" s="15" t="s">
        <v>651</v>
      </c>
      <c r="K1234" s="15" t="n">
        <v>1985</v>
      </c>
      <c r="L1234" s="16" t="str">
        <f aca="false">VLOOKUP(F1234,'[1]Goa Member''s Details Revised'!$C$2:$AO$7385,9,0)</f>
        <v>Never</v>
      </c>
      <c r="M1234" s="15" t="s">
        <v>2972</v>
      </c>
      <c r="N1234" s="17" t="n">
        <f aca="false">VLOOKUP(F1234,'[1]Goa Member''s Details Revised'!$C$2:$AO$7385,5,0)</f>
        <v>13000</v>
      </c>
      <c r="O1234" s="17" t="n">
        <f aca="false">VLOOKUP(F1234,'[1]Goa Member''s Details Revised'!$C$2:$AO$7385,5,0)</f>
        <v>13000</v>
      </c>
      <c r="P1234" s="17" t="n">
        <v>13000</v>
      </c>
      <c r="Q1234" s="17" t="str">
        <f aca="false">VLOOKUP(F1234,'[1]Goa Member''s Details Revised'!$C$2:$AO$7385,8,0)</f>
        <v>I.R.M</v>
      </c>
      <c r="R1234" s="17" t="n">
        <f aca="false">+O1234-P1234</f>
        <v>0</v>
      </c>
      <c r="S1234" s="15" t="e">
        <f aca="false">+#REF!-K1234</f>
        <v>#REF!</v>
      </c>
      <c r="T1234" s="17" t="n">
        <f aca="false">IF(Q1234="regular",((P1234-(P1234/99)*S1234)),(P1234-(P1234*20%)))</f>
        <v>10400</v>
      </c>
      <c r="U1234" s="17" t="e">
        <f aca="false">((P1234-(P1234/99)*S1234))</f>
        <v>#REF!</v>
      </c>
      <c r="V1234" s="17" t="n">
        <f aca="false">IF(Q1234="regular",0,(P1234-(O1234*20%)))</f>
        <v>10400</v>
      </c>
      <c r="W1234" s="17"/>
      <c r="X1234" s="15"/>
      <c r="Y1234" s="18" t="str">
        <f aca="false">VLOOKUP(F1234,'[1]Goa Member''s Details Revised'!$C$2:$AO$7385,12,0)</f>
        <v>Last communication 1994</v>
      </c>
    </row>
    <row r="1235" customFormat="false" ht="30" hidden="false" customHeight="false" outlineLevel="0" collapsed="false">
      <c r="B1235" s="14" t="n">
        <v>1234</v>
      </c>
      <c r="C1235" s="15"/>
      <c r="D1235" s="15" t="s">
        <v>2973</v>
      </c>
      <c r="E1235" s="15" t="s">
        <v>25</v>
      </c>
      <c r="F1235" s="15" t="s">
        <v>2974</v>
      </c>
      <c r="G1235" s="15"/>
      <c r="H1235" s="16" t="str">
        <f aca="false">VLOOKUP(F1235,'[1]Goa Member''s Details Revised'!$C$2:$AO$7385,2,0)</f>
        <v>Purchaser</v>
      </c>
      <c r="I1235" s="15" t="n">
        <v>27</v>
      </c>
      <c r="J1235" s="15" t="s">
        <v>651</v>
      </c>
      <c r="K1235" s="15" t="n">
        <v>1985</v>
      </c>
      <c r="L1235" s="16" t="str">
        <f aca="false">VLOOKUP(F1235,'[1]Goa Member''s Details Revised'!$C$2:$AO$7385,9,0)</f>
        <v>Never</v>
      </c>
      <c r="M1235" s="15" t="s">
        <v>2975</v>
      </c>
      <c r="N1235" s="17" t="n">
        <f aca="false">VLOOKUP(F1235,'[1]Goa Member''s Details Revised'!$C$2:$AO$7385,5,0)</f>
        <v>18000</v>
      </c>
      <c r="O1235" s="17" t="n">
        <f aca="false">VLOOKUP(F1235,'[1]Goa Member''s Details Revised'!$C$2:$AO$7385,5,0)</f>
        <v>18000</v>
      </c>
      <c r="P1235" s="17" t="n">
        <f aca="false">VLOOKUP(F1235,'[1]Goa Member''s Details Revised'!$C$2:$AO$7385,6,0)</f>
        <v>18000</v>
      </c>
      <c r="Q1235" s="17" t="str">
        <f aca="false">VLOOKUP(F1235,'[1]Goa Member''s Details Revised'!$C$2:$AO$7385,8,0)</f>
        <v>I.R.M</v>
      </c>
      <c r="R1235" s="17" t="n">
        <f aca="false">+O1235-P1235</f>
        <v>0</v>
      </c>
      <c r="S1235" s="15" t="e">
        <f aca="false">+#REF!-K1235</f>
        <v>#REF!</v>
      </c>
      <c r="T1235" s="17" t="n">
        <f aca="false">IF(Q1235="regular",((P1235-(P1235/99)*S1235)),(P1235-(P1235*20%)))</f>
        <v>14400</v>
      </c>
      <c r="U1235" s="17" t="e">
        <f aca="false">((P1235-(P1235/99)*S1235))</f>
        <v>#REF!</v>
      </c>
      <c r="V1235" s="17" t="n">
        <f aca="false">IF(Q1235="regular",0,(P1235-(O1235*20%)))</f>
        <v>14400</v>
      </c>
      <c r="W1235" s="17"/>
      <c r="X1235" s="15"/>
      <c r="Y1235" s="18" t="str">
        <f aca="false">VLOOKUP(F1235,'[1]Goa Member''s Details Revised'!$C$2:$AO$7385,12,0)</f>
        <v>no reminder  so last communication 03 membership transferred from Kodaikanal to Goa in 95</v>
      </c>
    </row>
    <row r="1236" customFormat="false" ht="30" hidden="false" customHeight="false" outlineLevel="0" collapsed="false">
      <c r="B1236" s="14" t="n">
        <v>1235</v>
      </c>
      <c r="C1236" s="15"/>
      <c r="D1236" s="15" t="s">
        <v>2976</v>
      </c>
      <c r="E1236" s="15" t="s">
        <v>25</v>
      </c>
      <c r="F1236" s="15" t="s">
        <v>2977</v>
      </c>
      <c r="G1236" s="15"/>
      <c r="H1236" s="16" t="str">
        <f aca="false">VLOOKUP(F1236,'[1]Goa Member''s Details Revised'!$C$2:$AO$7385,2,0)</f>
        <v>PURCHASER</v>
      </c>
      <c r="I1236" s="15" t="n">
        <v>23</v>
      </c>
      <c r="J1236" s="15" t="s">
        <v>651</v>
      </c>
      <c r="K1236" s="15" t="n">
        <v>1985</v>
      </c>
      <c r="L1236" s="16" t="str">
        <f aca="false">VLOOKUP(F1236,'[1]Goa Member''s Details Revised'!$C$2:$AO$7385,9,0)</f>
        <v>Never</v>
      </c>
      <c r="M1236" s="15" t="s">
        <v>2978</v>
      </c>
      <c r="N1236" s="17" t="n">
        <f aca="false">VLOOKUP(F1236,'[1]Goa Member''s Details Revised'!$C$2:$AO$7385,5,0)</f>
        <v>15500</v>
      </c>
      <c r="O1236" s="17" t="n">
        <f aca="false">VLOOKUP(F1236,'[1]Goa Member''s Details Revised'!$C$2:$AO$7385,5,0)</f>
        <v>15500</v>
      </c>
      <c r="P1236" s="17" t="n">
        <v>15500</v>
      </c>
      <c r="Q1236" s="17" t="str">
        <f aca="false">VLOOKUP(F1236,'[1]Goa Member''s Details Revised'!$C$2:$AO$7385,8,0)</f>
        <v>I.R.M</v>
      </c>
      <c r="R1236" s="17" t="n">
        <f aca="false">+O1236-P1236</f>
        <v>0</v>
      </c>
      <c r="S1236" s="15" t="e">
        <f aca="false">+#REF!-K1236</f>
        <v>#REF!</v>
      </c>
      <c r="T1236" s="17" t="n">
        <f aca="false">IF(Q1236="regular",((P1236-(P1236/99)*S1236)),(P1236-(P1236*20%)))</f>
        <v>12400</v>
      </c>
      <c r="U1236" s="17" t="e">
        <f aca="false">((P1236-(P1236/99)*S1236))</f>
        <v>#REF!</v>
      </c>
      <c r="V1236" s="17" t="n">
        <f aca="false">IF(Q1236="regular",0,(P1236-(O1236*20%)))</f>
        <v>12400</v>
      </c>
      <c r="W1236" s="17"/>
      <c r="X1236" s="15"/>
      <c r="Y1236" s="18" t="str">
        <f aca="false">VLOOKUP(F1236,'[1]Goa Member''s Details Revised'!$C$2:$AO$7385,12,0)</f>
        <v>we send last reminder in 2013.then we did not receive any reply</v>
      </c>
    </row>
    <row r="1237" customFormat="false" ht="15" hidden="false" customHeight="false" outlineLevel="0" collapsed="false">
      <c r="B1237" s="14" t="n">
        <v>1236</v>
      </c>
      <c r="C1237" s="15"/>
      <c r="D1237" s="15" t="s">
        <v>2979</v>
      </c>
      <c r="E1237" s="15" t="s">
        <v>25</v>
      </c>
      <c r="F1237" s="15" t="s">
        <v>2980</v>
      </c>
      <c r="G1237" s="15"/>
      <c r="H1237" s="16" t="str">
        <f aca="false">VLOOKUP(F1237,'[1]Goa Member''s Details Revised'!$C$2:$AO$7385,2,0)</f>
        <v>PURCHASER</v>
      </c>
      <c r="I1237" s="15" t="n">
        <v>29</v>
      </c>
      <c r="J1237" s="15" t="s">
        <v>651</v>
      </c>
      <c r="K1237" s="15" t="n">
        <v>1985</v>
      </c>
      <c r="L1237" s="16" t="n">
        <f aca="false">VLOOKUP(F1237,'[1]Goa Member''s Details Revised'!$C$2:$AO$7385,9,0)</f>
        <v>2022</v>
      </c>
      <c r="M1237" s="15" t="s">
        <v>2981</v>
      </c>
      <c r="N1237" s="17" t="n">
        <f aca="false">VLOOKUP(F1237,'[1]Goa Member''s Details Revised'!$C$2:$AO$7385,5,0)</f>
        <v>15500</v>
      </c>
      <c r="O1237" s="17" t="n">
        <f aca="false">VLOOKUP(F1237,'[1]Goa Member''s Details Revised'!$C$2:$AO$7385,5,0)</f>
        <v>15500</v>
      </c>
      <c r="P1237" s="17" t="n">
        <v>15500</v>
      </c>
      <c r="Q1237" s="17" t="str">
        <f aca="false">VLOOKUP(F1237,'[1]Goa Member''s Details Revised'!$C$2:$AO$7385,8,0)</f>
        <v>R.M</v>
      </c>
      <c r="R1237" s="17" t="n">
        <f aca="false">+O1237-P1237</f>
        <v>0</v>
      </c>
      <c r="S1237" s="15" t="e">
        <f aca="false">+#REF!-K1237</f>
        <v>#REF!</v>
      </c>
      <c r="T1237" s="17" t="n">
        <f aca="false">IF(Q1237="regular",((P1237-(P1237/99)*S1237)),(P1237-(P1237*20%)))</f>
        <v>12400</v>
      </c>
      <c r="U1237" s="17" t="e">
        <f aca="false">((P1237-(P1237/99)*S1237))</f>
        <v>#REF!</v>
      </c>
      <c r="V1237" s="17" t="n">
        <f aca="false">IF(Q1237="regular",0,(P1237-(O1237*20%)))</f>
        <v>12400</v>
      </c>
      <c r="W1237" s="17"/>
      <c r="X1237" s="15"/>
      <c r="Y1237" s="18" t="str">
        <f aca="false">VLOOKUP(F1237,'[1]Goa Member''s Details Revised'!$C$2:$AO$7385,12,0)</f>
        <v>They are regular member</v>
      </c>
    </row>
    <row r="1238" customFormat="false" ht="30" hidden="false" customHeight="false" outlineLevel="0" collapsed="false">
      <c r="B1238" s="14" t="n">
        <v>1237</v>
      </c>
      <c r="C1238" s="15"/>
      <c r="D1238" s="15" t="s">
        <v>2982</v>
      </c>
      <c r="E1238" s="15" t="s">
        <v>25</v>
      </c>
      <c r="F1238" s="15" t="s">
        <v>2983</v>
      </c>
      <c r="G1238" s="15"/>
      <c r="H1238" s="16" t="str">
        <f aca="false">VLOOKUP(F1238,'[1]Goa Member''s Details Revised'!$C$2:$AO$7385,2,0)</f>
        <v>PURCHASER</v>
      </c>
      <c r="I1238" s="15" t="n">
        <v>28</v>
      </c>
      <c r="J1238" s="15" t="s">
        <v>651</v>
      </c>
      <c r="K1238" s="15" t="n">
        <v>1985</v>
      </c>
      <c r="L1238" s="16" t="str">
        <f aca="false">VLOOKUP(F1238,'[1]Goa Member''s Details Revised'!$C$2:$AO$7385,9,0)</f>
        <v>Never</v>
      </c>
      <c r="M1238" s="15" t="s">
        <v>2984</v>
      </c>
      <c r="N1238" s="17" t="n">
        <f aca="false">VLOOKUP(F1238,'[1]Goa Member''s Details Revised'!$C$2:$AO$7385,5,0)</f>
        <v>15500</v>
      </c>
      <c r="O1238" s="17" t="n">
        <f aca="false">VLOOKUP(F1238,'[1]Goa Member''s Details Revised'!$C$2:$AO$7385,5,0)</f>
        <v>15500</v>
      </c>
      <c r="P1238" s="17" t="n">
        <v>15500</v>
      </c>
      <c r="Q1238" s="17" t="str">
        <f aca="false">VLOOKUP(F1238,'[1]Goa Member''s Details Revised'!$C$2:$AO$7385,8,0)</f>
        <v>I.R.M</v>
      </c>
      <c r="R1238" s="17" t="n">
        <f aca="false">+O1238-P1238</f>
        <v>0</v>
      </c>
      <c r="S1238" s="15" t="e">
        <f aca="false">+#REF!-K1238</f>
        <v>#REF!</v>
      </c>
      <c r="T1238" s="17" t="n">
        <f aca="false">IF(Q1238="regular",((P1238-(P1238/99)*S1238)),(P1238-(P1238*20%)))</f>
        <v>12400</v>
      </c>
      <c r="U1238" s="17" t="e">
        <f aca="false">((P1238-(P1238/99)*S1238))</f>
        <v>#REF!</v>
      </c>
      <c r="V1238" s="17" t="n">
        <f aca="false">IF(Q1238="regular",0,(P1238-(O1238*20%)))</f>
        <v>12400</v>
      </c>
      <c r="W1238" s="17"/>
      <c r="X1238" s="15"/>
      <c r="Y1238" s="18" t="str">
        <f aca="false">VLOOKUP(F1238,'[1]Goa Member''s Details Revised'!$C$2:$AO$7385,12,0)</f>
        <v>we send last reminder in 2013.then we did not receive any reply</v>
      </c>
    </row>
    <row r="1239" customFormat="false" ht="15" hidden="false" customHeight="false" outlineLevel="0" collapsed="false">
      <c r="B1239" s="14" t="n">
        <v>1238</v>
      </c>
      <c r="C1239" s="15"/>
      <c r="D1239" s="15" t="s">
        <v>2985</v>
      </c>
      <c r="E1239" s="15" t="s">
        <v>25</v>
      </c>
      <c r="F1239" s="15" t="s">
        <v>2986</v>
      </c>
      <c r="G1239" s="15"/>
      <c r="H1239" s="16" t="str">
        <f aca="false">VLOOKUP(F1239,'[1]Goa Member''s Details Revised'!$C$2:$AO$7385,2,0)</f>
        <v>PURCHASER</v>
      </c>
      <c r="I1239" s="15" t="n">
        <v>31</v>
      </c>
      <c r="J1239" s="15" t="s">
        <v>651</v>
      </c>
      <c r="K1239" s="15" t="n">
        <v>1985</v>
      </c>
      <c r="L1239" s="16" t="str">
        <f aca="false">VLOOKUP(F1239,'[1]Goa Member''s Details Revised'!$C$2:$AO$7385,9,0)</f>
        <v>Never</v>
      </c>
      <c r="M1239" s="15" t="s">
        <v>2987</v>
      </c>
      <c r="N1239" s="17" t="n">
        <f aca="false">VLOOKUP(F1239,'[1]Goa Member''s Details Revised'!$C$2:$AO$7385,5,0)</f>
        <v>15500</v>
      </c>
      <c r="O1239" s="17" t="n">
        <f aca="false">VLOOKUP(F1239,'[1]Goa Member''s Details Revised'!$C$2:$AO$7385,5,0)</f>
        <v>15500</v>
      </c>
      <c r="P1239" s="17" t="n">
        <v>15500</v>
      </c>
      <c r="Q1239" s="17" t="str">
        <f aca="false">VLOOKUP(F1239,'[1]Goa Member''s Details Revised'!$C$2:$AO$7385,8,0)</f>
        <v>I.R.M</v>
      </c>
      <c r="R1239" s="17" t="n">
        <f aca="false">+O1239-P1239</f>
        <v>0</v>
      </c>
      <c r="S1239" s="15" t="e">
        <f aca="false">+#REF!-K1239</f>
        <v>#REF!</v>
      </c>
      <c r="T1239" s="17" t="n">
        <f aca="false">IF(Q1239="regular",((P1239-(P1239/99)*S1239)),(P1239-(P1239*20%)))</f>
        <v>12400</v>
      </c>
      <c r="U1239" s="17" t="e">
        <f aca="false">((P1239-(P1239/99)*S1239))</f>
        <v>#REF!</v>
      </c>
      <c r="V1239" s="17" t="n">
        <f aca="false">IF(Q1239="regular",0,(P1239-(O1239*20%)))</f>
        <v>12400</v>
      </c>
      <c r="W1239" s="17"/>
      <c r="X1239" s="15"/>
      <c r="Y1239" s="18" t="str">
        <f aca="false">VLOOKUP(F1239,'[1]Goa Member''s Details Revised'!$C$2:$AO$7385,12,0)</f>
        <v>no reminder send so last Communication Till 2007</v>
      </c>
    </row>
    <row r="1240" customFormat="false" ht="15" hidden="false" customHeight="false" outlineLevel="0" collapsed="false">
      <c r="B1240" s="14" t="n">
        <v>1239</v>
      </c>
      <c r="C1240" s="15"/>
      <c r="D1240" s="15" t="s">
        <v>2988</v>
      </c>
      <c r="E1240" s="15" t="s">
        <v>25</v>
      </c>
      <c r="F1240" s="15" t="s">
        <v>2989</v>
      </c>
      <c r="G1240" s="15"/>
      <c r="H1240" s="16" t="str">
        <f aca="false">VLOOKUP(F1240,'[1]Goa Member''s Details Revised'!$C$2:$AO$7385,2,0)</f>
        <v>PURCHASER</v>
      </c>
      <c r="I1240" s="15" t="n">
        <v>8</v>
      </c>
      <c r="J1240" s="15" t="s">
        <v>1102</v>
      </c>
      <c r="K1240" s="15" t="n">
        <v>1985</v>
      </c>
      <c r="L1240" s="16" t="str">
        <f aca="false">VLOOKUP(F1240,'[1]Goa Member''s Details Revised'!$C$2:$AO$7385,9,0)</f>
        <v>Never</v>
      </c>
      <c r="M1240" s="15" t="s">
        <v>2990</v>
      </c>
      <c r="N1240" s="17" t="n">
        <f aca="false">VLOOKUP(F1240,'[1]Goa Member''s Details Revised'!$C$2:$AO$7385,5,0)</f>
        <v>6500</v>
      </c>
      <c r="O1240" s="17" t="n">
        <f aca="false">VLOOKUP(F1240,'[1]Goa Member''s Details Revised'!$C$2:$AO$7385,5,0)</f>
        <v>6500</v>
      </c>
      <c r="P1240" s="17" t="n">
        <v>6500</v>
      </c>
      <c r="Q1240" s="17" t="str">
        <f aca="false">VLOOKUP(F1240,'[1]Goa Member''s Details Revised'!$C$2:$AO$7385,8,0)</f>
        <v>I.R.M</v>
      </c>
      <c r="R1240" s="17" t="n">
        <f aca="false">+O1240-P1240</f>
        <v>0</v>
      </c>
      <c r="S1240" s="15" t="e">
        <f aca="false">+#REF!-K1240</f>
        <v>#REF!</v>
      </c>
      <c r="T1240" s="17" t="n">
        <f aca="false">IF(Q1240="regular",((P1240-(P1240/99)*S1240)),(P1240-(P1240*20%)))</f>
        <v>5200</v>
      </c>
      <c r="U1240" s="17" t="e">
        <f aca="false">((P1240-(P1240/99)*S1240))</f>
        <v>#REF!</v>
      </c>
      <c r="V1240" s="17" t="n">
        <f aca="false">IF(Q1240="regular",0,(P1240-(O1240*20%)))</f>
        <v>5200</v>
      </c>
      <c r="W1240" s="17"/>
      <c r="X1240" s="15"/>
      <c r="Y1240" s="18" t="str">
        <f aca="false">VLOOKUP(F1240,'[1]Goa Member''s Details Revised'!$C$2:$AO$7385,12,0)</f>
        <v>Last Communication Till 1997</v>
      </c>
    </row>
    <row r="1241" customFormat="false" ht="15" hidden="false" customHeight="false" outlineLevel="0" collapsed="false">
      <c r="B1241" s="14" t="n">
        <v>1240</v>
      </c>
      <c r="C1241" s="15"/>
      <c r="D1241" s="15" t="s">
        <v>2991</v>
      </c>
      <c r="E1241" s="15" t="s">
        <v>25</v>
      </c>
      <c r="F1241" s="15" t="s">
        <v>2992</v>
      </c>
      <c r="G1241" s="15"/>
      <c r="H1241" s="16" t="str">
        <f aca="false">VLOOKUP(F1241,'[1]Goa Member''s Details Revised'!$C$2:$AO$7385,2,0)</f>
        <v>PURCHASER</v>
      </c>
      <c r="I1241" s="15" t="n">
        <v>21</v>
      </c>
      <c r="J1241" s="15" t="s">
        <v>1102</v>
      </c>
      <c r="K1241" s="15" t="n">
        <v>1985</v>
      </c>
      <c r="L1241" s="16" t="str">
        <f aca="false">VLOOKUP(F1241,'[1]Goa Member''s Details Revised'!$C$2:$AO$7385,9,0)</f>
        <v>Never</v>
      </c>
      <c r="M1241" s="15" t="s">
        <v>2993</v>
      </c>
      <c r="N1241" s="17" t="n">
        <f aca="false">VLOOKUP(F1241,'[1]Goa Member''s Details Revised'!$C$2:$AO$7385,5,0)</f>
        <v>15500</v>
      </c>
      <c r="O1241" s="17" t="n">
        <f aca="false">VLOOKUP(F1241,'[1]Goa Member''s Details Revised'!$C$2:$AO$7385,5,0)</f>
        <v>15500</v>
      </c>
      <c r="P1241" s="17" t="n">
        <v>15500</v>
      </c>
      <c r="Q1241" s="17" t="str">
        <f aca="false">VLOOKUP(F1241,'[1]Goa Member''s Details Revised'!$C$2:$AO$7385,8,0)</f>
        <v>I.R.M</v>
      </c>
      <c r="R1241" s="17" t="n">
        <f aca="false">+O1241-P1241</f>
        <v>0</v>
      </c>
      <c r="S1241" s="15" t="e">
        <f aca="false">+#REF!-K1241</f>
        <v>#REF!</v>
      </c>
      <c r="T1241" s="17" t="n">
        <f aca="false">IF(Q1241="regular",((P1241-(P1241/99)*S1241)),(P1241-(P1241*20%)))</f>
        <v>12400</v>
      </c>
      <c r="U1241" s="17" t="e">
        <f aca="false">((P1241-(P1241/99)*S1241))</f>
        <v>#REF!</v>
      </c>
      <c r="V1241" s="17" t="n">
        <f aca="false">IF(Q1241="regular",0,(P1241-(O1241*20%)))</f>
        <v>12400</v>
      </c>
      <c r="W1241" s="17"/>
      <c r="X1241" s="15"/>
      <c r="Y1241" s="18" t="str">
        <f aca="false">VLOOKUP(F1241,'[1]Goa Member''s Details Revised'!$C$2:$AO$7385,12,0)</f>
        <v>no reminder send so Last Communication in 2012</v>
      </c>
    </row>
    <row r="1242" customFormat="false" ht="45" hidden="false" customHeight="false" outlineLevel="0" collapsed="false">
      <c r="B1242" s="14" t="n">
        <v>1241</v>
      </c>
      <c r="C1242" s="15"/>
      <c r="D1242" s="15" t="s">
        <v>2994</v>
      </c>
      <c r="E1242" s="15" t="s">
        <v>25</v>
      </c>
      <c r="F1242" s="15" t="s">
        <v>2995</v>
      </c>
      <c r="G1242" s="15"/>
      <c r="H1242" s="16" t="str">
        <f aca="false">VLOOKUP(F1242,'[1]Goa Member''s Details Revised'!$C$2:$AO$7385,2,0)</f>
        <v>PURCHASER</v>
      </c>
      <c r="I1242" s="15" t="n">
        <v>21</v>
      </c>
      <c r="J1242" s="15" t="s">
        <v>1102</v>
      </c>
      <c r="K1242" s="15" t="n">
        <v>1985</v>
      </c>
      <c r="L1242" s="16" t="str">
        <f aca="false">VLOOKUP(F1242,'[1]Goa Member''s Details Revised'!$C$2:$AO$7385,9,0)</f>
        <v>Never</v>
      </c>
      <c r="M1242" s="15" t="s">
        <v>2996</v>
      </c>
      <c r="N1242" s="17" t="n">
        <f aca="false">VLOOKUP(F1242,'[1]Goa Member''s Details Revised'!$C$2:$AO$7385,5,0)</f>
        <v>15500</v>
      </c>
      <c r="O1242" s="17" t="n">
        <f aca="false">VLOOKUP(F1242,'[1]Goa Member''s Details Revised'!$C$2:$AO$7385,5,0)</f>
        <v>15500</v>
      </c>
      <c r="P1242" s="17" t="n">
        <v>15500</v>
      </c>
      <c r="Q1242" s="17" t="str">
        <f aca="false">VLOOKUP(F1242,'[1]Goa Member''s Details Revised'!$C$2:$AO$7385,8,0)</f>
        <v>I.R.M</v>
      </c>
      <c r="R1242" s="17" t="n">
        <f aca="false">+O1242-P1242</f>
        <v>0</v>
      </c>
      <c r="S1242" s="15" t="e">
        <f aca="false">+#REF!-K1242</f>
        <v>#REF!</v>
      </c>
      <c r="T1242" s="17" t="n">
        <f aca="false">IF(Q1242="regular",((P1242-(P1242/99)*S1242)),(P1242-(P1242*20%)))</f>
        <v>12400</v>
      </c>
      <c r="U1242" s="17" t="e">
        <f aca="false">((P1242-(P1242/99)*S1242))</f>
        <v>#REF!</v>
      </c>
      <c r="V1242" s="17" t="n">
        <f aca="false">IF(Q1242="regular",0,(P1242-(O1242*20%)))</f>
        <v>12400</v>
      </c>
      <c r="W1242" s="17"/>
      <c r="X1242" s="15"/>
      <c r="Y1242" s="18" t="str">
        <f aca="false">VLOOKUP(F1242,'[1]Goa Member''s Details Revised'!$C$2:$AO$7385,12,0)</f>
        <v>no commun ication after 2015
Membership Transferred From R.V Vishwanathan To Vinod Kr Jain On 18-4-1994</v>
      </c>
    </row>
    <row r="1243" customFormat="false" ht="30" hidden="false" customHeight="false" outlineLevel="0" collapsed="false">
      <c r="B1243" s="14" t="n">
        <v>1242</v>
      </c>
      <c r="C1243" s="15"/>
      <c r="D1243" s="15" t="s">
        <v>2997</v>
      </c>
      <c r="E1243" s="15" t="s">
        <v>25</v>
      </c>
      <c r="F1243" s="15" t="s">
        <v>2998</v>
      </c>
      <c r="G1243" s="15"/>
      <c r="H1243" s="16" t="str">
        <f aca="false">VLOOKUP(F1243,'[1]Goa Member''s Details Revised'!$C$2:$AO$7385,2,0)</f>
        <v>Purchaser</v>
      </c>
      <c r="I1243" s="15" t="n">
        <v>31</v>
      </c>
      <c r="J1243" s="15" t="s">
        <v>651</v>
      </c>
      <c r="K1243" s="15" t="n">
        <v>1985</v>
      </c>
      <c r="L1243" s="16" t="str">
        <f aca="false">VLOOKUP(F1243,'[1]Goa Member''s Details Revised'!$C$2:$AO$7385,9,0)</f>
        <v>Never</v>
      </c>
      <c r="M1243" s="15" t="s">
        <v>2999</v>
      </c>
      <c r="N1243" s="17" t="n">
        <f aca="false">VLOOKUP(F1243,'[1]Goa Member''s Details Revised'!$C$2:$AO$7385,5,0)</f>
        <v>18000</v>
      </c>
      <c r="O1243" s="17" t="n">
        <f aca="false">VLOOKUP(F1243,'[1]Goa Member''s Details Revised'!$C$2:$AO$7385,5,0)</f>
        <v>18000</v>
      </c>
      <c r="P1243" s="17" t="n">
        <v>18000</v>
      </c>
      <c r="Q1243" s="17" t="str">
        <f aca="false">VLOOKUP(F1243,'[1]Goa Member''s Details Revised'!$C$2:$AO$7385,8,0)</f>
        <v>I.R.M</v>
      </c>
      <c r="R1243" s="17" t="n">
        <f aca="false">+O1243-P1243</f>
        <v>0</v>
      </c>
      <c r="S1243" s="15" t="e">
        <f aca="false">+#REF!-K1243</f>
        <v>#REF!</v>
      </c>
      <c r="T1243" s="17" t="n">
        <f aca="false">IF(Q1243="regular",((P1243-(P1243/99)*S1243)),(P1243-(P1243*20%)))</f>
        <v>14400</v>
      </c>
      <c r="U1243" s="17" t="e">
        <f aca="false">((P1243-(P1243/99)*S1243))</f>
        <v>#REF!</v>
      </c>
      <c r="V1243" s="17" t="n">
        <f aca="false">IF(Q1243="regular",0,(P1243-(O1243*20%)))</f>
        <v>14400</v>
      </c>
      <c r="W1243" s="17"/>
      <c r="X1243" s="15"/>
      <c r="Y1243" s="18" t="str">
        <f aca="false">VLOOKUP(F1243,'[1]Goa Member''s Details Revised'!$C$2:$AO$7385,12,0)</f>
        <v>we send last reminder in 2012.then we did not receive any reply</v>
      </c>
    </row>
    <row r="1244" customFormat="false" ht="45" hidden="false" customHeight="false" outlineLevel="0" collapsed="false">
      <c r="B1244" s="14" t="n">
        <v>1243</v>
      </c>
      <c r="C1244" s="15"/>
      <c r="D1244" s="15" t="s">
        <v>3000</v>
      </c>
      <c r="E1244" s="15" t="s">
        <v>25</v>
      </c>
      <c r="F1244" s="15" t="s">
        <v>3001</v>
      </c>
      <c r="G1244" s="15"/>
      <c r="H1244" s="16" t="str">
        <f aca="false">VLOOKUP(F1244,'[1]Goa Member''s Details Revised'!$C$2:$AO$7385,2,0)</f>
        <v>PURCHASER</v>
      </c>
      <c r="I1244" s="15" t="n">
        <v>5</v>
      </c>
      <c r="J1244" s="15" t="s">
        <v>1102</v>
      </c>
      <c r="K1244" s="15" t="n">
        <v>1985</v>
      </c>
      <c r="L1244" s="16" t="str">
        <f aca="false">VLOOKUP(F1244,'[1]Goa Member''s Details Revised'!$C$2:$AO$7385,9,0)</f>
        <v>Never</v>
      </c>
      <c r="M1244" s="15" t="s">
        <v>3002</v>
      </c>
      <c r="N1244" s="17" t="n">
        <f aca="false">VLOOKUP(F1244,'[1]Goa Member''s Details Revised'!$C$2:$AO$7385,5,0)</f>
        <v>15500</v>
      </c>
      <c r="O1244" s="17" t="n">
        <f aca="false">VLOOKUP(F1244,'[1]Goa Member''s Details Revised'!$C$2:$AO$7385,5,0)</f>
        <v>15500</v>
      </c>
      <c r="P1244" s="17" t="n">
        <v>15500</v>
      </c>
      <c r="Q1244" s="17" t="str">
        <f aca="false">VLOOKUP(F1244,'[1]Goa Member''s Details Revised'!$C$2:$AO$7385,8,0)</f>
        <v>I.R.M</v>
      </c>
      <c r="R1244" s="17" t="n">
        <f aca="false">+O1244-P1244</f>
        <v>0</v>
      </c>
      <c r="S1244" s="15" t="e">
        <f aca="false">+#REF!-K1244</f>
        <v>#REF!</v>
      </c>
      <c r="T1244" s="17" t="n">
        <f aca="false">IF(Q1244="regular",((P1244-(P1244/99)*S1244)),(P1244-(P1244*20%)))</f>
        <v>12400</v>
      </c>
      <c r="U1244" s="17" t="e">
        <f aca="false">((P1244-(P1244/99)*S1244))</f>
        <v>#REF!</v>
      </c>
      <c r="V1244" s="17" t="n">
        <f aca="false">IF(Q1244="regular",0,(P1244-(O1244*20%)))</f>
        <v>12400</v>
      </c>
      <c r="W1244" s="17"/>
      <c r="X1244" s="15"/>
      <c r="Y1244" s="18" t="str">
        <f aca="false">VLOOKUP(F1244,'[1]Goa Member''s Details Revised'!$C$2:$AO$7385,12,0)</f>
        <v>Last reminder letter send 2013
Membership Transferred From Jolly Cigrattes Distributors To Prakash Chand Dhandia</v>
      </c>
    </row>
    <row r="1245" customFormat="false" ht="15" hidden="false" customHeight="false" outlineLevel="0" collapsed="false">
      <c r="B1245" s="14" t="n">
        <v>1244</v>
      </c>
      <c r="C1245" s="15"/>
      <c r="D1245" s="15" t="s">
        <v>3003</v>
      </c>
      <c r="E1245" s="15" t="s">
        <v>25</v>
      </c>
      <c r="F1245" s="15" t="s">
        <v>3004</v>
      </c>
      <c r="G1245" s="15"/>
      <c r="H1245" s="16" t="str">
        <f aca="false">VLOOKUP(F1245,'[1]Goa Member''s Details Revised'!$C$2:$AO$7385,2,0)</f>
        <v>PURCHASER</v>
      </c>
      <c r="I1245" s="15" t="n">
        <v>3</v>
      </c>
      <c r="J1245" s="15" t="s">
        <v>1102</v>
      </c>
      <c r="K1245" s="15" t="n">
        <v>1985</v>
      </c>
      <c r="L1245" s="16" t="n">
        <f aca="false">VLOOKUP(F1245,'[1]Goa Member''s Details Revised'!$C$2:$AO$7385,9,0)</f>
        <v>2007</v>
      </c>
      <c r="M1245" s="15" t="s">
        <v>3005</v>
      </c>
      <c r="N1245" s="17" t="n">
        <f aca="false">VLOOKUP(F1245,'[1]Goa Member''s Details Revised'!$C$2:$AO$7385,5,0)</f>
        <v>13500</v>
      </c>
      <c r="O1245" s="17" t="n">
        <f aca="false">VLOOKUP(F1245,'[1]Goa Member''s Details Revised'!$C$2:$AO$7385,5,0)</f>
        <v>13500</v>
      </c>
      <c r="P1245" s="17" t="n">
        <v>13500</v>
      </c>
      <c r="Q1245" s="17" t="str">
        <f aca="false">VLOOKUP(F1245,'[1]Goa Member''s Details Revised'!$C$2:$AO$7385,8,0)</f>
        <v>R.M</v>
      </c>
      <c r="R1245" s="17" t="n">
        <f aca="false">+O1245-P1245</f>
        <v>0</v>
      </c>
      <c r="S1245" s="15" t="e">
        <f aca="false">+#REF!-K1245</f>
        <v>#REF!</v>
      </c>
      <c r="T1245" s="17" t="n">
        <f aca="false">IF(Q1245="regular",((P1245-(P1245/99)*S1245)),(P1245-(P1245*20%)))</f>
        <v>10800</v>
      </c>
      <c r="U1245" s="17" t="e">
        <f aca="false">((P1245-(P1245/99)*S1245))</f>
        <v>#REF!</v>
      </c>
      <c r="V1245" s="17" t="n">
        <f aca="false">IF(Q1245="regular",0,(P1245-(O1245*20%)))</f>
        <v>10800</v>
      </c>
      <c r="W1245" s="17"/>
      <c r="X1245" s="15"/>
      <c r="Y1245" s="18" t="str">
        <f aca="false">VLOOKUP(F1245,'[1]Goa Member''s Details Revised'!$C$2:$AO$7385,12,0)</f>
        <v>no reminder sendn and Last Communication Till 2009</v>
      </c>
    </row>
    <row r="1246" customFormat="false" ht="30" hidden="false" customHeight="false" outlineLevel="0" collapsed="false">
      <c r="B1246" s="14" t="n">
        <v>1245</v>
      </c>
      <c r="C1246" s="15"/>
      <c r="D1246" s="15" t="s">
        <v>3006</v>
      </c>
      <c r="E1246" s="15" t="s">
        <v>25</v>
      </c>
      <c r="F1246" s="15" t="s">
        <v>3007</v>
      </c>
      <c r="G1246" s="15"/>
      <c r="H1246" s="16" t="str">
        <f aca="false">VLOOKUP(F1246,'[1]Goa Member''s Details Revised'!$C$2:$AO$7385,2,0)</f>
        <v>Purchaser</v>
      </c>
      <c r="I1246" s="15" t="n">
        <v>31</v>
      </c>
      <c r="J1246" s="15" t="s">
        <v>651</v>
      </c>
      <c r="K1246" s="15" t="n">
        <v>1985</v>
      </c>
      <c r="L1246" s="16" t="str">
        <f aca="false">VLOOKUP(F1246,'[1]Goa Member''s Details Revised'!$C$2:$AO$7385,9,0)</f>
        <v>Never</v>
      </c>
      <c r="M1246" s="15" t="s">
        <v>3008</v>
      </c>
      <c r="N1246" s="17" t="n">
        <f aca="false">VLOOKUP(F1246,'[1]Goa Member''s Details Revised'!$C$2:$AO$7385,5,0)</f>
        <v>11000</v>
      </c>
      <c r="O1246" s="17" t="n">
        <f aca="false">VLOOKUP(F1246,'[1]Goa Member''s Details Revised'!$C$2:$AO$7385,5,0)</f>
        <v>11000</v>
      </c>
      <c r="P1246" s="17" t="n">
        <v>11000</v>
      </c>
      <c r="Q1246" s="17" t="str">
        <f aca="false">VLOOKUP(F1246,'[1]Goa Member''s Details Revised'!$C$2:$AO$7385,8,0)</f>
        <v>I.R.M</v>
      </c>
      <c r="R1246" s="17" t="n">
        <f aca="false">+O1246-P1246</f>
        <v>0</v>
      </c>
      <c r="S1246" s="15" t="e">
        <f aca="false">+#REF!-K1246</f>
        <v>#REF!</v>
      </c>
      <c r="T1246" s="17" t="n">
        <f aca="false">IF(Q1246="regular",((P1246-(P1246/99)*S1246)),(P1246-(P1246*20%)))</f>
        <v>8800</v>
      </c>
      <c r="U1246" s="17" t="e">
        <f aca="false">((P1246-(P1246/99)*S1246))</f>
        <v>#REF!</v>
      </c>
      <c r="V1246" s="17" t="n">
        <f aca="false">IF(Q1246="regular",0,(P1246-(O1246*20%)))</f>
        <v>8800</v>
      </c>
      <c r="W1246" s="17"/>
      <c r="X1246" s="15"/>
      <c r="Y1246" s="18" t="str">
        <f aca="false">VLOOKUP(F1246,'[1]Goa Member''s Details Revised'!$C$2:$AO$7385,12,0)</f>
        <v>we send last reminder in 2012.then we did not receive any reply</v>
      </c>
    </row>
    <row r="1247" customFormat="false" ht="15" hidden="false" customHeight="false" outlineLevel="0" collapsed="false">
      <c r="B1247" s="14" t="n">
        <v>1246</v>
      </c>
      <c r="C1247" s="15"/>
      <c r="D1247" s="15" t="s">
        <v>3009</v>
      </c>
      <c r="E1247" s="15" t="s">
        <v>25</v>
      </c>
      <c r="F1247" s="15" t="s">
        <v>3010</v>
      </c>
      <c r="G1247" s="15"/>
      <c r="H1247" s="16" t="str">
        <f aca="false">VLOOKUP(F1247,'[1]Goa Member''s Details Revised'!$C$2:$AO$7385,2,0)</f>
        <v>Purchaser</v>
      </c>
      <c r="I1247" s="15" t="n">
        <v>31</v>
      </c>
      <c r="J1247" s="15" t="s">
        <v>651</v>
      </c>
      <c r="K1247" s="15" t="n">
        <v>1985</v>
      </c>
      <c r="L1247" s="16" t="str">
        <f aca="false">VLOOKUP(F1247,'[1]Goa Member''s Details Revised'!$C$2:$AO$7385,9,0)</f>
        <v>Never</v>
      </c>
      <c r="M1247" s="15" t="s">
        <v>3011</v>
      </c>
      <c r="N1247" s="17" t="n">
        <f aca="false">VLOOKUP(F1247,'[1]Goa Member''s Details Revised'!$C$2:$AO$7385,5,0)</f>
        <v>13500</v>
      </c>
      <c r="O1247" s="17" t="n">
        <f aca="false">VLOOKUP(F1247,'[1]Goa Member''s Details Revised'!$C$2:$AO$7385,5,0)</f>
        <v>13500</v>
      </c>
      <c r="P1247" s="17" t="n">
        <v>13500</v>
      </c>
      <c r="Q1247" s="17" t="str">
        <f aca="false">VLOOKUP(F1247,'[1]Goa Member''s Details Revised'!$C$2:$AO$7385,8,0)</f>
        <v>I.R.M</v>
      </c>
      <c r="R1247" s="17" t="n">
        <f aca="false">+O1247-P1247</f>
        <v>0</v>
      </c>
      <c r="S1247" s="15" t="e">
        <f aca="false">+#REF!-K1247</f>
        <v>#REF!</v>
      </c>
      <c r="T1247" s="17" t="n">
        <f aca="false">IF(Q1247="regular",((P1247-(P1247/99)*S1247)),(P1247-(P1247*20%)))</f>
        <v>10800</v>
      </c>
      <c r="U1247" s="17" t="e">
        <f aca="false">((P1247-(P1247/99)*S1247))</f>
        <v>#REF!</v>
      </c>
      <c r="V1247" s="17" t="n">
        <f aca="false">IF(Q1247="regular",0,(P1247-(O1247*20%)))</f>
        <v>10800</v>
      </c>
      <c r="W1247" s="17"/>
      <c r="X1247" s="15"/>
      <c r="Y1247" s="18" t="str">
        <f aca="false">VLOOKUP(F1247,'[1]Goa Member''s Details Revised'!$C$2:$AO$7385,12,0)</f>
        <v>no reminder send so last communication 2012</v>
      </c>
    </row>
    <row r="1248" customFormat="false" ht="15" hidden="false" customHeight="false" outlineLevel="0" collapsed="false">
      <c r="B1248" s="14" t="n">
        <v>1247</v>
      </c>
      <c r="C1248" s="15"/>
      <c r="D1248" s="15" t="s">
        <v>3012</v>
      </c>
      <c r="E1248" s="15" t="s">
        <v>25</v>
      </c>
      <c r="F1248" s="15" t="s">
        <v>3013</v>
      </c>
      <c r="G1248" s="15"/>
      <c r="H1248" s="16" t="str">
        <f aca="false">VLOOKUP(F1248,'[1]Goa Member''s Details Revised'!$C$2:$AO$7385,2,0)</f>
        <v>PURCHASER</v>
      </c>
      <c r="I1248" s="15" t="n">
        <v>6</v>
      </c>
      <c r="J1248" s="15" t="s">
        <v>1102</v>
      </c>
      <c r="K1248" s="15" t="n">
        <v>1985</v>
      </c>
      <c r="L1248" s="16" t="str">
        <f aca="false">VLOOKUP(F1248,'[1]Goa Member''s Details Revised'!$C$2:$AO$7385,9,0)</f>
        <v>Never</v>
      </c>
      <c r="M1248" s="15" t="s">
        <v>3014</v>
      </c>
      <c r="N1248" s="17" t="n">
        <f aca="false">VLOOKUP(F1248,'[1]Goa Member''s Details Revised'!$C$2:$AO$7385,5,0)</f>
        <v>6500</v>
      </c>
      <c r="O1248" s="17" t="n">
        <f aca="false">VLOOKUP(F1248,'[1]Goa Member''s Details Revised'!$C$2:$AO$7385,5,0)</f>
        <v>6500</v>
      </c>
      <c r="P1248" s="17" t="n">
        <v>6500</v>
      </c>
      <c r="Q1248" s="17" t="str">
        <f aca="false">VLOOKUP(F1248,'[1]Goa Member''s Details Revised'!$C$2:$AO$7385,8,0)</f>
        <v>I.R.M</v>
      </c>
      <c r="R1248" s="17" t="n">
        <f aca="false">+O1248-P1248</f>
        <v>0</v>
      </c>
      <c r="S1248" s="15" t="e">
        <f aca="false">+#REF!-K1248</f>
        <v>#REF!</v>
      </c>
      <c r="T1248" s="17" t="n">
        <f aca="false">IF(Q1248="regular",((P1248-(P1248/99)*S1248)),(P1248-(P1248*20%)))</f>
        <v>5200</v>
      </c>
      <c r="U1248" s="17" t="e">
        <f aca="false">((P1248-(P1248/99)*S1248))</f>
        <v>#REF!</v>
      </c>
      <c r="V1248" s="17" t="n">
        <f aca="false">IF(Q1248="regular",0,(P1248-(O1248*20%)))</f>
        <v>5200</v>
      </c>
      <c r="W1248" s="17"/>
      <c r="X1248" s="15"/>
      <c r="Y1248" s="18" t="str">
        <f aca="false">VLOOKUP(F1248,'[1]Goa Member''s Details Revised'!$C$2:$AO$7385,12,0)</f>
        <v>Last reply to mail so  Communication Till 2013</v>
      </c>
    </row>
    <row r="1249" customFormat="false" ht="15" hidden="false" customHeight="false" outlineLevel="0" collapsed="false">
      <c r="B1249" s="14" t="n">
        <v>1248</v>
      </c>
      <c r="C1249" s="15"/>
      <c r="D1249" s="15" t="s">
        <v>3015</v>
      </c>
      <c r="E1249" s="15" t="s">
        <v>25</v>
      </c>
      <c r="F1249" s="15" t="s">
        <v>3016</v>
      </c>
      <c r="G1249" s="15"/>
      <c r="H1249" s="16" t="str">
        <f aca="false">VLOOKUP(F1249,'[1]Goa Member''s Details Revised'!$C$2:$AO$7385,2,0)</f>
        <v>PURCHASER</v>
      </c>
      <c r="I1249" s="15" t="n">
        <v>6</v>
      </c>
      <c r="J1249" s="15" t="s">
        <v>1102</v>
      </c>
      <c r="K1249" s="15" t="n">
        <v>1985</v>
      </c>
      <c r="L1249" s="16" t="str">
        <f aca="false">VLOOKUP(F1249,'[1]Goa Member''s Details Revised'!$C$2:$AO$7385,9,0)</f>
        <v>Never</v>
      </c>
      <c r="M1249" s="15" t="s">
        <v>3017</v>
      </c>
      <c r="N1249" s="17" t="n">
        <f aca="false">VLOOKUP(F1249,'[1]Goa Member''s Details Revised'!$C$2:$AO$7385,5,0)</f>
        <v>6500</v>
      </c>
      <c r="O1249" s="17" t="n">
        <f aca="false">VLOOKUP(F1249,'[1]Goa Member''s Details Revised'!$C$2:$AO$7385,5,0)</f>
        <v>6500</v>
      </c>
      <c r="P1249" s="17" t="n">
        <v>6500</v>
      </c>
      <c r="Q1249" s="17" t="str">
        <f aca="false">VLOOKUP(F1249,'[1]Goa Member''s Details Revised'!$C$2:$AO$7385,8,0)</f>
        <v>I.R.M</v>
      </c>
      <c r="R1249" s="17" t="n">
        <f aca="false">+O1249-P1249</f>
        <v>0</v>
      </c>
      <c r="S1249" s="15" t="e">
        <f aca="false">+#REF!-K1249</f>
        <v>#REF!</v>
      </c>
      <c r="T1249" s="17" t="n">
        <f aca="false">IF(Q1249="regular",((P1249-(P1249/99)*S1249)),(P1249-(P1249*20%)))</f>
        <v>5200</v>
      </c>
      <c r="U1249" s="17" t="e">
        <f aca="false">((P1249-(P1249/99)*S1249))</f>
        <v>#REF!</v>
      </c>
      <c r="V1249" s="17" t="n">
        <f aca="false">IF(Q1249="regular",0,(P1249-(O1249*20%)))</f>
        <v>5200</v>
      </c>
      <c r="W1249" s="17"/>
      <c r="X1249" s="15"/>
      <c r="Y1249" s="18" t="str">
        <f aca="false">VLOOKUP(F1249,'[1]Goa Member''s Details Revised'!$C$2:$AO$7385,12,0)</f>
        <v>Last Communication Till 1990</v>
      </c>
    </row>
    <row r="1250" customFormat="false" ht="30" hidden="false" customHeight="false" outlineLevel="0" collapsed="false">
      <c r="B1250" s="14" t="n">
        <v>1249</v>
      </c>
      <c r="C1250" s="15"/>
      <c r="D1250" s="15" t="s">
        <v>3018</v>
      </c>
      <c r="E1250" s="15" t="s">
        <v>25</v>
      </c>
      <c r="F1250" s="15" t="s">
        <v>3019</v>
      </c>
      <c r="G1250" s="15"/>
      <c r="H1250" s="16" t="str">
        <f aca="false">VLOOKUP(F1250,'[1]Goa Member''s Details Revised'!$C$2:$AO$7385,2,0)</f>
        <v>PURCHASER</v>
      </c>
      <c r="I1250" s="15" t="n">
        <v>9</v>
      </c>
      <c r="J1250" s="15" t="s">
        <v>1102</v>
      </c>
      <c r="K1250" s="15" t="n">
        <v>1985</v>
      </c>
      <c r="L1250" s="16" t="str">
        <f aca="false">VLOOKUP(F1250,'[1]Goa Member''s Details Revised'!$C$2:$AO$7385,9,0)</f>
        <v>Never</v>
      </c>
      <c r="M1250" s="15" t="s">
        <v>3020</v>
      </c>
      <c r="N1250" s="17" t="n">
        <f aca="false">VLOOKUP(F1250,'[1]Goa Member''s Details Revised'!$C$2:$AO$7385,5,0)</f>
        <v>18000</v>
      </c>
      <c r="O1250" s="17" t="n">
        <f aca="false">VLOOKUP(F1250,'[1]Goa Member''s Details Revised'!$C$2:$AO$7385,5,0)</f>
        <v>18000</v>
      </c>
      <c r="P1250" s="17" t="n">
        <v>18000</v>
      </c>
      <c r="Q1250" s="17" t="str">
        <f aca="false">VLOOKUP(F1250,'[1]Goa Member''s Details Revised'!$C$2:$AO$7385,8,0)</f>
        <v>I.R.M</v>
      </c>
      <c r="R1250" s="17" t="n">
        <f aca="false">+O1250-P1250</f>
        <v>0</v>
      </c>
      <c r="S1250" s="15" t="e">
        <f aca="false">+#REF!-K1250</f>
        <v>#REF!</v>
      </c>
      <c r="T1250" s="17" t="n">
        <f aca="false">IF(Q1250="regular",((P1250-(P1250/99)*S1250)),(P1250-(P1250*20%)))</f>
        <v>14400</v>
      </c>
      <c r="U1250" s="17" t="e">
        <f aca="false">((P1250-(P1250/99)*S1250))</f>
        <v>#REF!</v>
      </c>
      <c r="V1250" s="17" t="n">
        <f aca="false">IF(Q1250="regular",0,(P1250-(O1250*20%)))</f>
        <v>14400</v>
      </c>
      <c r="W1250" s="17"/>
      <c r="X1250" s="15"/>
      <c r="Y1250" s="18" t="str">
        <f aca="false">VLOOKUP(F1250,'[1]Goa Member''s Details Revised'!$C$2:$AO$7385,12,0)</f>
        <v>we reply to his letter on 03/09/2012 and informed his pending Amc Too.</v>
      </c>
    </row>
    <row r="1251" customFormat="false" ht="30" hidden="false" customHeight="false" outlineLevel="0" collapsed="false">
      <c r="B1251" s="14" t="n">
        <v>1250</v>
      </c>
      <c r="C1251" s="15"/>
      <c r="D1251" s="15" t="s">
        <v>3021</v>
      </c>
      <c r="E1251" s="15" t="s">
        <v>25</v>
      </c>
      <c r="F1251" s="15" t="s">
        <v>3022</v>
      </c>
      <c r="G1251" s="15"/>
      <c r="H1251" s="16" t="str">
        <f aca="false">VLOOKUP(F1251,'[1]Goa Member''s Details Revised'!$C$2:$AO$7385,2,0)</f>
        <v>PURCHASER</v>
      </c>
      <c r="I1251" s="15" t="n">
        <v>31</v>
      </c>
      <c r="J1251" s="15" t="s">
        <v>651</v>
      </c>
      <c r="K1251" s="15" t="n">
        <v>1985</v>
      </c>
      <c r="L1251" s="16" t="str">
        <f aca="false">VLOOKUP(F1251,'[1]Goa Member''s Details Revised'!$C$2:$AO$7385,9,0)</f>
        <v>Never</v>
      </c>
      <c r="M1251" s="15" t="s">
        <v>3023</v>
      </c>
      <c r="N1251" s="17" t="n">
        <f aca="false">VLOOKUP(F1251,'[1]Goa Member''s Details Revised'!$C$2:$AO$7385,5,0)</f>
        <v>18000</v>
      </c>
      <c r="O1251" s="17" t="n">
        <f aca="false">VLOOKUP(F1251,'[1]Goa Member''s Details Revised'!$C$2:$AO$7385,5,0)</f>
        <v>18000</v>
      </c>
      <c r="P1251" s="17" t="n">
        <v>18000</v>
      </c>
      <c r="Q1251" s="17" t="str">
        <f aca="false">VLOOKUP(F1251,'[1]Goa Member''s Details Revised'!$C$2:$AO$7385,8,0)</f>
        <v>I.R.M</v>
      </c>
      <c r="R1251" s="17" t="n">
        <f aca="false">+O1251-P1251</f>
        <v>0</v>
      </c>
      <c r="S1251" s="15" t="e">
        <f aca="false">+#REF!-K1251</f>
        <v>#REF!</v>
      </c>
      <c r="T1251" s="17" t="n">
        <f aca="false">IF(Q1251="regular",((P1251-(P1251/99)*S1251)),(P1251-(P1251*20%)))</f>
        <v>14400</v>
      </c>
      <c r="U1251" s="17" t="e">
        <f aca="false">((P1251-(P1251/99)*S1251))</f>
        <v>#REF!</v>
      </c>
      <c r="V1251" s="17" t="n">
        <f aca="false">IF(Q1251="regular",0,(P1251-(O1251*20%)))</f>
        <v>14400</v>
      </c>
      <c r="W1251" s="17"/>
      <c r="X1251" s="15"/>
      <c r="Y1251" s="18" t="str">
        <f aca="false">VLOOKUP(F1251,'[1]Goa Member''s Details Revised'!$C$2:$AO$7385,12,0)</f>
        <v>we send last reminder in 2013.then we did not receive any reply</v>
      </c>
    </row>
    <row r="1252" customFormat="false" ht="30" hidden="false" customHeight="false" outlineLevel="0" collapsed="false">
      <c r="B1252" s="14" t="n">
        <v>1251</v>
      </c>
      <c r="C1252" s="15"/>
      <c r="D1252" s="15" t="s">
        <v>3024</v>
      </c>
      <c r="E1252" s="15" t="s">
        <v>25</v>
      </c>
      <c r="F1252" s="15" t="s">
        <v>3025</v>
      </c>
      <c r="G1252" s="15"/>
      <c r="H1252" s="16" t="str">
        <f aca="false">VLOOKUP(F1252,'[1]Goa Member''s Details Revised'!$C$2:$AO$7385,2,0)</f>
        <v>PURCHASER</v>
      </c>
      <c r="I1252" s="15" t="n">
        <v>31</v>
      </c>
      <c r="J1252" s="15" t="s">
        <v>651</v>
      </c>
      <c r="K1252" s="15" t="n">
        <v>1985</v>
      </c>
      <c r="L1252" s="16" t="str">
        <f aca="false">VLOOKUP(F1252,'[1]Goa Member''s Details Revised'!$C$2:$AO$7385,9,0)</f>
        <v>Never</v>
      </c>
      <c r="M1252" s="15" t="s">
        <v>3026</v>
      </c>
      <c r="N1252" s="17" t="n">
        <f aca="false">VLOOKUP(F1252,'[1]Goa Member''s Details Revised'!$C$2:$AO$7385,5,0)</f>
        <v>18000</v>
      </c>
      <c r="O1252" s="17" t="n">
        <f aca="false">VLOOKUP(F1252,'[1]Goa Member''s Details Revised'!$C$2:$AO$7385,5,0)</f>
        <v>18000</v>
      </c>
      <c r="P1252" s="17" t="n">
        <v>18000</v>
      </c>
      <c r="Q1252" s="17" t="str">
        <f aca="false">VLOOKUP(F1252,'[1]Goa Member''s Details Revised'!$C$2:$AO$7385,8,0)</f>
        <v>I.R.M</v>
      </c>
      <c r="R1252" s="17" t="n">
        <f aca="false">+O1252-P1252</f>
        <v>0</v>
      </c>
      <c r="S1252" s="15" t="e">
        <f aca="false">+#REF!-K1252</f>
        <v>#REF!</v>
      </c>
      <c r="T1252" s="17" t="n">
        <f aca="false">IF(Q1252="regular",((P1252-(P1252/99)*S1252)),(P1252-(P1252*20%)))</f>
        <v>14400</v>
      </c>
      <c r="U1252" s="17" t="e">
        <f aca="false">((P1252-(P1252/99)*S1252))</f>
        <v>#REF!</v>
      </c>
      <c r="V1252" s="17" t="n">
        <f aca="false">IF(Q1252="regular",0,(P1252-(O1252*20%)))</f>
        <v>14400</v>
      </c>
      <c r="W1252" s="17"/>
      <c r="X1252" s="15"/>
      <c r="Y1252" s="18" t="str">
        <f aca="false">VLOOKUP(F1252,'[1]Goa Member''s Details Revised'!$C$2:$AO$7385,12,0)</f>
        <v>we send last reminder in 2013.then we did not receive any reply</v>
      </c>
    </row>
    <row r="1253" customFormat="false" ht="30" hidden="false" customHeight="false" outlineLevel="0" collapsed="false">
      <c r="B1253" s="14" t="n">
        <v>1252</v>
      </c>
      <c r="C1253" s="15"/>
      <c r="D1253" s="15" t="s">
        <v>3027</v>
      </c>
      <c r="E1253" s="15" t="s">
        <v>25</v>
      </c>
      <c r="F1253" s="15" t="s">
        <v>3028</v>
      </c>
      <c r="G1253" s="15"/>
      <c r="H1253" s="16" t="str">
        <f aca="false">VLOOKUP(F1253,'[1]Goa Member''s Details Revised'!$C$2:$AO$7385,2,0)</f>
        <v>PURCHASER</v>
      </c>
      <c r="I1253" s="15" t="n">
        <v>31</v>
      </c>
      <c r="J1253" s="15" t="s">
        <v>651</v>
      </c>
      <c r="K1253" s="15" t="n">
        <v>1985</v>
      </c>
      <c r="L1253" s="16" t="str">
        <f aca="false">VLOOKUP(F1253,'[1]Goa Member''s Details Revised'!$C$2:$AO$7385,9,0)</f>
        <v>Never</v>
      </c>
      <c r="M1253" s="15" t="s">
        <v>3029</v>
      </c>
      <c r="N1253" s="17" t="n">
        <f aca="false">VLOOKUP(F1253,'[1]Goa Member''s Details Revised'!$C$2:$AO$7385,5,0)</f>
        <v>18000</v>
      </c>
      <c r="O1253" s="17" t="n">
        <f aca="false">VLOOKUP(F1253,'[1]Goa Member''s Details Revised'!$C$2:$AO$7385,5,0)</f>
        <v>18000</v>
      </c>
      <c r="P1253" s="17" t="n">
        <v>18000</v>
      </c>
      <c r="Q1253" s="17" t="str">
        <f aca="false">VLOOKUP(F1253,'[1]Goa Member''s Details Revised'!$C$2:$AO$7385,8,0)</f>
        <v>I.R.M</v>
      </c>
      <c r="R1253" s="17" t="n">
        <f aca="false">+O1253-P1253</f>
        <v>0</v>
      </c>
      <c r="S1253" s="15" t="e">
        <f aca="false">+#REF!-K1253</f>
        <v>#REF!</v>
      </c>
      <c r="T1253" s="17" t="n">
        <f aca="false">IF(Q1253="regular",((P1253-(P1253/99)*S1253)),(P1253-(P1253*20%)))</f>
        <v>14400</v>
      </c>
      <c r="U1253" s="17" t="e">
        <f aca="false">((P1253-(P1253/99)*S1253))</f>
        <v>#REF!</v>
      </c>
      <c r="V1253" s="17" t="n">
        <f aca="false">IF(Q1253="regular",0,(P1253-(O1253*20%)))</f>
        <v>14400</v>
      </c>
      <c r="W1253" s="17"/>
      <c r="X1253" s="15"/>
      <c r="Y1253" s="18" t="str">
        <f aca="false">VLOOKUP(F1253,'[1]Goa Member''s Details Revised'!$C$2:$AO$7385,12,0)</f>
        <v>we send last reminder in 2013.then we did not receive any reply</v>
      </c>
    </row>
    <row r="1254" customFormat="false" ht="30" hidden="false" customHeight="false" outlineLevel="0" collapsed="false">
      <c r="B1254" s="14" t="n">
        <v>1253</v>
      </c>
      <c r="C1254" s="15"/>
      <c r="D1254" s="15" t="s">
        <v>3030</v>
      </c>
      <c r="E1254" s="15" t="s">
        <v>25</v>
      </c>
      <c r="F1254" s="15" t="s">
        <v>3031</v>
      </c>
      <c r="G1254" s="15"/>
      <c r="H1254" s="16" t="str">
        <f aca="false">VLOOKUP(F1254,'[1]Goa Member''s Details Revised'!$C$2:$AO$7385,2,0)</f>
        <v>PURCHASER</v>
      </c>
      <c r="I1254" s="15" t="n">
        <v>31</v>
      </c>
      <c r="J1254" s="15" t="s">
        <v>651</v>
      </c>
      <c r="K1254" s="15" t="n">
        <v>1985</v>
      </c>
      <c r="L1254" s="16" t="n">
        <f aca="false">VLOOKUP(F1254,'[1]Goa Member''s Details Revised'!$C$2:$AO$7385,9,0)</f>
        <v>2007</v>
      </c>
      <c r="M1254" s="15" t="s">
        <v>3032</v>
      </c>
      <c r="N1254" s="17" t="n">
        <f aca="false">VLOOKUP(F1254,'[1]Goa Member''s Details Revised'!$C$2:$AO$7385,5,0)</f>
        <v>18000</v>
      </c>
      <c r="O1254" s="17" t="n">
        <f aca="false">VLOOKUP(F1254,'[1]Goa Member''s Details Revised'!$C$2:$AO$7385,5,0)</f>
        <v>18000</v>
      </c>
      <c r="P1254" s="17" t="n">
        <v>18000</v>
      </c>
      <c r="Q1254" s="17" t="str">
        <f aca="false">VLOOKUP(F1254,'[1]Goa Member''s Details Revised'!$C$2:$AO$7385,8,0)</f>
        <v>R.M</v>
      </c>
      <c r="R1254" s="17" t="n">
        <f aca="false">+O1254-P1254</f>
        <v>0</v>
      </c>
      <c r="S1254" s="15" t="e">
        <f aca="false">+#REF!-K1254</f>
        <v>#REF!</v>
      </c>
      <c r="T1254" s="17" t="n">
        <f aca="false">IF(Q1254="regular",((P1254-(P1254/99)*S1254)),(P1254-(P1254*20%)))</f>
        <v>14400</v>
      </c>
      <c r="U1254" s="17" t="e">
        <f aca="false">((P1254-(P1254/99)*S1254))</f>
        <v>#REF!</v>
      </c>
      <c r="V1254" s="17" t="n">
        <f aca="false">IF(Q1254="regular",0,(P1254-(O1254*20%)))</f>
        <v>14400</v>
      </c>
      <c r="W1254" s="17"/>
      <c r="X1254" s="15"/>
      <c r="Y1254" s="18" t="str">
        <f aca="false">VLOOKUP(F1254,'[1]Goa Member''s Details Revised'!$C$2:$AO$7385,12,0)</f>
        <v>we send mail reply to membern so Last Communication Till 2013</v>
      </c>
    </row>
    <row r="1255" customFormat="false" ht="30" hidden="false" customHeight="false" outlineLevel="0" collapsed="false">
      <c r="B1255" s="14" t="n">
        <v>1254</v>
      </c>
      <c r="C1255" s="15"/>
      <c r="D1255" s="15" t="s">
        <v>3033</v>
      </c>
      <c r="E1255" s="15" t="s">
        <v>25</v>
      </c>
      <c r="F1255" s="15" t="s">
        <v>3034</v>
      </c>
      <c r="G1255" s="15"/>
      <c r="H1255" s="16" t="str">
        <f aca="false">VLOOKUP(F1255,'[1]Goa Member''s Details Revised'!$C$2:$AO$7385,2,0)</f>
        <v>PURCHASER</v>
      </c>
      <c r="I1255" s="15" t="n">
        <v>31</v>
      </c>
      <c r="J1255" s="15" t="s">
        <v>651</v>
      </c>
      <c r="K1255" s="15" t="n">
        <v>1985</v>
      </c>
      <c r="L1255" s="16" t="str">
        <f aca="false">VLOOKUP(F1255,'[1]Goa Member''s Details Revised'!$C$2:$AO$7385,9,0)</f>
        <v>Never</v>
      </c>
      <c r="M1255" s="15" t="s">
        <v>3035</v>
      </c>
      <c r="N1255" s="17" t="n">
        <f aca="false">VLOOKUP(F1255,'[1]Goa Member''s Details Revised'!$C$2:$AO$7385,5,0)</f>
        <v>18000</v>
      </c>
      <c r="O1255" s="17" t="n">
        <f aca="false">VLOOKUP(F1255,'[1]Goa Member''s Details Revised'!$C$2:$AO$7385,5,0)</f>
        <v>18000</v>
      </c>
      <c r="P1255" s="17" t="n">
        <v>18000</v>
      </c>
      <c r="Q1255" s="17" t="str">
        <f aca="false">VLOOKUP(F1255,'[1]Goa Member''s Details Revised'!$C$2:$AO$7385,8,0)</f>
        <v>I.R.M</v>
      </c>
      <c r="R1255" s="17" t="n">
        <f aca="false">+O1255-P1255</f>
        <v>0</v>
      </c>
      <c r="S1255" s="15" t="e">
        <f aca="false">+#REF!-K1255</f>
        <v>#REF!</v>
      </c>
      <c r="T1255" s="17" t="n">
        <f aca="false">IF(Q1255="regular",((P1255-(P1255/99)*S1255)),(P1255-(P1255*20%)))</f>
        <v>14400</v>
      </c>
      <c r="U1255" s="17" t="e">
        <f aca="false">((P1255-(P1255/99)*S1255))</f>
        <v>#REF!</v>
      </c>
      <c r="V1255" s="17" t="n">
        <f aca="false">IF(Q1255="regular",0,(P1255-(O1255*20%)))</f>
        <v>14400</v>
      </c>
      <c r="W1255" s="17"/>
      <c r="X1255" s="15"/>
      <c r="Y1255" s="18" t="str">
        <f aca="false">VLOOKUP(F1255,'[1]Goa Member''s Details Revised'!$C$2:$AO$7385,12,0)</f>
        <v>we send last reminder in 2012.then we did not receive any reply</v>
      </c>
    </row>
    <row r="1256" customFormat="false" ht="30" hidden="false" customHeight="false" outlineLevel="0" collapsed="false">
      <c r="B1256" s="14" t="n">
        <v>1255</v>
      </c>
      <c r="C1256" s="15"/>
      <c r="D1256" s="15" t="s">
        <v>3036</v>
      </c>
      <c r="E1256" s="15" t="s">
        <v>25</v>
      </c>
      <c r="F1256" s="15" t="s">
        <v>3037</v>
      </c>
      <c r="G1256" s="15"/>
      <c r="H1256" s="16" t="str">
        <f aca="false">VLOOKUP(F1256,'[1]Goa Member''s Details Revised'!$C$2:$AO$7385,2,0)</f>
        <v>Purchaser</v>
      </c>
      <c r="I1256" s="15" t="n">
        <v>5</v>
      </c>
      <c r="J1256" s="15" t="s">
        <v>1102</v>
      </c>
      <c r="K1256" s="15" t="n">
        <v>1985</v>
      </c>
      <c r="L1256" s="16" t="str">
        <f aca="false">VLOOKUP(F1256,'[1]Goa Member''s Details Revised'!$C$2:$AO$7385,9,0)</f>
        <v>Never</v>
      </c>
      <c r="M1256" s="15" t="s">
        <v>3038</v>
      </c>
      <c r="N1256" s="17" t="n">
        <f aca="false">VLOOKUP(F1256,'[1]Goa Member''s Details Revised'!$C$2:$AO$7385,5,0)</f>
        <v>13000</v>
      </c>
      <c r="O1256" s="17" t="n">
        <f aca="false">VLOOKUP(F1256,'[1]Goa Member''s Details Revised'!$C$2:$AO$7385,5,0)</f>
        <v>13000</v>
      </c>
      <c r="P1256" s="17" t="n">
        <v>13000</v>
      </c>
      <c r="Q1256" s="17" t="str">
        <f aca="false">VLOOKUP(F1256,'[1]Goa Member''s Details Revised'!$C$2:$AO$7385,8,0)</f>
        <v>I.R.M</v>
      </c>
      <c r="R1256" s="17" t="n">
        <f aca="false">+O1256-P1256</f>
        <v>0</v>
      </c>
      <c r="S1256" s="15" t="e">
        <f aca="false">+#REF!-K1256</f>
        <v>#REF!</v>
      </c>
      <c r="T1256" s="17" t="n">
        <f aca="false">IF(Q1256="regular",((P1256-(P1256/99)*S1256)),(P1256-(P1256*20%)))</f>
        <v>10400</v>
      </c>
      <c r="U1256" s="17" t="e">
        <f aca="false">((P1256-(P1256/99)*S1256))</f>
        <v>#REF!</v>
      </c>
      <c r="V1256" s="17" t="n">
        <f aca="false">IF(Q1256="regular",0,(P1256-(O1256*20%)))</f>
        <v>10400</v>
      </c>
      <c r="W1256" s="17"/>
      <c r="X1256" s="15"/>
      <c r="Y1256" s="18" t="str">
        <f aca="false">VLOOKUP(F1256,'[1]Goa Member''s Details Revised'!$C$2:$AO$7385,12,0)</f>
        <v>send reminder 2012 then no reply
total 2 membership of Goa:- 492 and 503</v>
      </c>
    </row>
    <row r="1257" customFormat="false" ht="45" hidden="false" customHeight="false" outlineLevel="0" collapsed="false">
      <c r="B1257" s="14" t="n">
        <v>1256</v>
      </c>
      <c r="C1257" s="15"/>
      <c r="D1257" s="15" t="s">
        <v>3039</v>
      </c>
      <c r="E1257" s="15" t="s">
        <v>25</v>
      </c>
      <c r="F1257" s="15" t="s">
        <v>3040</v>
      </c>
      <c r="G1257" s="15"/>
      <c r="H1257" s="16" t="str">
        <f aca="false">VLOOKUP(F1257,'[1]Goa Member''s Details Revised'!$C$2:$AO$7385,2,0)</f>
        <v>Purchaser</v>
      </c>
      <c r="I1257" s="15" t="n">
        <v>5</v>
      </c>
      <c r="J1257" s="15" t="s">
        <v>1102</v>
      </c>
      <c r="K1257" s="15" t="n">
        <v>1985</v>
      </c>
      <c r="L1257" s="16" t="str">
        <f aca="false">VLOOKUP(F1257,'[1]Goa Member''s Details Revised'!$C$2:$AO$7385,9,0)</f>
        <v>Never</v>
      </c>
      <c r="M1257" s="15" t="s">
        <v>3038</v>
      </c>
      <c r="N1257" s="17" t="n">
        <f aca="false">VLOOKUP(F1257,'[1]Goa Member''s Details Revised'!$C$2:$AO$7385,5,0)</f>
        <v>13000</v>
      </c>
      <c r="O1257" s="17" t="n">
        <f aca="false">VLOOKUP(F1257,'[1]Goa Member''s Details Revised'!$C$2:$AO$7385,5,0)</f>
        <v>13000</v>
      </c>
      <c r="P1257" s="17" t="n">
        <v>13000</v>
      </c>
      <c r="Q1257" s="17" t="str">
        <f aca="false">VLOOKUP(F1257,'[1]Goa Member''s Details Revised'!$C$2:$AO$7385,8,0)</f>
        <v>I.R.M</v>
      </c>
      <c r="R1257" s="17" t="n">
        <f aca="false">+O1257-P1257</f>
        <v>0</v>
      </c>
      <c r="S1257" s="15" t="e">
        <f aca="false">+#REF!-K1257</f>
        <v>#REF!</v>
      </c>
      <c r="T1257" s="17" t="n">
        <f aca="false">IF(Q1257="regular",((P1257-(P1257/99)*S1257)),(P1257-(P1257*20%)))</f>
        <v>10400</v>
      </c>
      <c r="U1257" s="17" t="e">
        <f aca="false">((P1257-(P1257/99)*S1257))</f>
        <v>#REF!</v>
      </c>
      <c r="V1257" s="17" t="n">
        <f aca="false">IF(Q1257="regular",0,(P1257-(O1257*20%)))</f>
        <v>10400</v>
      </c>
      <c r="W1257" s="17"/>
      <c r="X1257" s="15"/>
      <c r="Y1257" s="18" t="str">
        <f aca="false">VLOOKUP(F1257,'[1]Goa Member''s Details Revised'!$C$2:$AO$7385,12,0)</f>
        <v>we send last reminder in 2012.then we did not receive any reply. no application no agreement,only POD of 07&amp; letter of 12)</v>
      </c>
    </row>
    <row r="1258" customFormat="false" ht="45" hidden="false" customHeight="false" outlineLevel="0" collapsed="false">
      <c r="B1258" s="14" t="n">
        <v>1257</v>
      </c>
      <c r="C1258" s="15"/>
      <c r="D1258" s="15" t="s">
        <v>3041</v>
      </c>
      <c r="E1258" s="15" t="s">
        <v>25</v>
      </c>
      <c r="F1258" s="15" t="s">
        <v>3042</v>
      </c>
      <c r="G1258" s="15"/>
      <c r="H1258" s="16" t="str">
        <f aca="false">VLOOKUP(F1258,'[1]Goa Member''s Details Revised'!$C$2:$AO$7385,2,0)</f>
        <v>Purchaser</v>
      </c>
      <c r="I1258" s="15" t="n">
        <v>6</v>
      </c>
      <c r="J1258" s="15" t="s">
        <v>1102</v>
      </c>
      <c r="K1258" s="15" t="n">
        <v>1985</v>
      </c>
      <c r="L1258" s="16" t="n">
        <f aca="false">VLOOKUP(F1258,'[1]Goa Member''s Details Revised'!$C$2:$AO$7385,9,0)</f>
        <v>2009</v>
      </c>
      <c r="M1258" s="15" t="s">
        <v>3043</v>
      </c>
      <c r="N1258" s="17" t="n">
        <f aca="false">VLOOKUP(F1258,'[1]Goa Member''s Details Revised'!$C$2:$AO$7385,5,0)</f>
        <v>13000</v>
      </c>
      <c r="O1258" s="17" t="n">
        <f aca="false">VLOOKUP(F1258,'[1]Goa Member''s Details Revised'!$C$2:$AO$7385,5,0)</f>
        <v>13000</v>
      </c>
      <c r="P1258" s="17" t="n">
        <v>13000</v>
      </c>
      <c r="Q1258" s="17" t="str">
        <f aca="false">VLOOKUP(F1258,'[1]Goa Member''s Details Revised'!$C$2:$AO$7385,8,0)</f>
        <v>I.R.M</v>
      </c>
      <c r="R1258" s="17" t="n">
        <f aca="false">+O1258-P1258</f>
        <v>0</v>
      </c>
      <c r="S1258" s="15" t="e">
        <f aca="false">+#REF!-K1258</f>
        <v>#REF!</v>
      </c>
      <c r="T1258" s="17" t="n">
        <f aca="false">IF(Q1258="regular",((P1258-(P1258/99)*S1258)),(P1258-(P1258*20%)))</f>
        <v>10400</v>
      </c>
      <c r="U1258" s="17" t="e">
        <f aca="false">((P1258-(P1258/99)*S1258))</f>
        <v>#REF!</v>
      </c>
      <c r="V1258" s="17" t="n">
        <f aca="false">IF(Q1258="regular",0,(P1258-(O1258*20%)))</f>
        <v>10400</v>
      </c>
      <c r="W1258" s="17"/>
      <c r="X1258" s="15"/>
      <c r="Y1258" s="18" t="str">
        <f aca="false">VLOOKUP(F1258,'[1]Goa Member''s Details Revised'!$C$2:$AO$7385,12,0)</f>
        <v>last communication 2022
membership has been transferred from Rahul Agencies to Nupur Int. P Ltd</v>
      </c>
    </row>
    <row r="1259" customFormat="false" ht="15" hidden="false" customHeight="false" outlineLevel="0" collapsed="false">
      <c r="B1259" s="14" t="n">
        <v>1258</v>
      </c>
      <c r="C1259" s="15"/>
      <c r="D1259" s="15" t="s">
        <v>3044</v>
      </c>
      <c r="E1259" s="15" t="s">
        <v>25</v>
      </c>
      <c r="F1259" s="15" t="s">
        <v>3045</v>
      </c>
      <c r="G1259" s="15"/>
      <c r="H1259" s="16" t="str">
        <f aca="false">VLOOKUP(F1259,'[1]Goa Member''s Details Revised'!$C$2:$AO$7385,2,0)</f>
        <v>Purchaser</v>
      </c>
      <c r="I1259" s="15" t="n">
        <v>6</v>
      </c>
      <c r="J1259" s="15" t="s">
        <v>1102</v>
      </c>
      <c r="K1259" s="15" t="n">
        <v>1985</v>
      </c>
      <c r="L1259" s="16" t="n">
        <f aca="false">VLOOKUP(F1259,'[1]Goa Member''s Details Revised'!$C$2:$AO$7385,9,0)</f>
        <v>2009</v>
      </c>
      <c r="M1259" s="15" t="s">
        <v>3046</v>
      </c>
      <c r="N1259" s="17" t="n">
        <f aca="false">VLOOKUP(F1259,'[1]Goa Member''s Details Revised'!$C$2:$AO$7385,5,0)</f>
        <v>13000</v>
      </c>
      <c r="O1259" s="17" t="n">
        <f aca="false">VLOOKUP(F1259,'[1]Goa Member''s Details Revised'!$C$2:$AO$7385,5,0)</f>
        <v>13000</v>
      </c>
      <c r="P1259" s="17" t="n">
        <v>13000</v>
      </c>
      <c r="Q1259" s="17" t="str">
        <f aca="false">VLOOKUP(F1259,'[1]Goa Member''s Details Revised'!$C$2:$AO$7385,8,0)</f>
        <v>I.R.M</v>
      </c>
      <c r="R1259" s="17" t="n">
        <f aca="false">+O1259-P1259</f>
        <v>0</v>
      </c>
      <c r="S1259" s="15" t="e">
        <f aca="false">+#REF!-K1259</f>
        <v>#REF!</v>
      </c>
      <c r="T1259" s="17" t="n">
        <f aca="false">IF(Q1259="regular",((P1259-(P1259/99)*S1259)),(P1259-(P1259*20%)))</f>
        <v>10400</v>
      </c>
      <c r="U1259" s="17" t="e">
        <f aca="false">((P1259-(P1259/99)*S1259))</f>
        <v>#REF!</v>
      </c>
      <c r="V1259" s="17" t="n">
        <f aca="false">IF(Q1259="regular",0,(P1259-(O1259*20%)))</f>
        <v>10400</v>
      </c>
      <c r="W1259" s="17"/>
      <c r="X1259" s="15"/>
      <c r="Y1259" s="18" t="str">
        <f aca="false">VLOOKUP(F1259,'[1]Goa Member''s Details Revised'!$C$2:$AO$7385,12,0)</f>
        <v>last communication 2022 befor we did not send any reminder </v>
      </c>
    </row>
    <row r="1260" customFormat="false" ht="30" hidden="false" customHeight="false" outlineLevel="0" collapsed="false">
      <c r="B1260" s="14" t="n">
        <v>1259</v>
      </c>
      <c r="C1260" s="15"/>
      <c r="D1260" s="15" t="s">
        <v>3047</v>
      </c>
      <c r="E1260" s="15" t="s">
        <v>25</v>
      </c>
      <c r="F1260" s="15" t="s">
        <v>3048</v>
      </c>
      <c r="G1260" s="15"/>
      <c r="H1260" s="16" t="str">
        <f aca="false">VLOOKUP(F1260,'[1]Goa Member''s Details Revised'!$C$2:$AO$7385,2,0)</f>
        <v>Purchaser</v>
      </c>
      <c r="I1260" s="15" t="n">
        <v>7</v>
      </c>
      <c r="J1260" s="15" t="s">
        <v>1102</v>
      </c>
      <c r="K1260" s="15" t="n">
        <v>1985</v>
      </c>
      <c r="L1260" s="16" t="n">
        <f aca="false">VLOOKUP(F1260,'[1]Goa Member''s Details Revised'!$C$2:$AO$7385,9,0)</f>
        <v>2009</v>
      </c>
      <c r="M1260" s="15" t="s">
        <v>3049</v>
      </c>
      <c r="N1260" s="17" t="n">
        <f aca="false">VLOOKUP(F1260,'[1]Goa Member''s Details Revised'!$C$2:$AO$7385,5,0)</f>
        <v>15500</v>
      </c>
      <c r="O1260" s="17" t="n">
        <f aca="false">VLOOKUP(F1260,'[1]Goa Member''s Details Revised'!$C$2:$AO$7385,5,0)</f>
        <v>15500</v>
      </c>
      <c r="P1260" s="17" t="n">
        <f aca="false">VLOOKUP(F1260,'[1]Goa Member''s Details Revised'!$C$2:$AO$7385,6,0)</f>
        <v>15500</v>
      </c>
      <c r="Q1260" s="17" t="str">
        <f aca="false">VLOOKUP(F1260,'[1]Goa Member''s Details Revised'!$C$2:$AO$7385,8,0)</f>
        <v>R.M</v>
      </c>
      <c r="R1260" s="17" t="n">
        <f aca="false">+O1260-P1260</f>
        <v>0</v>
      </c>
      <c r="S1260" s="15" t="e">
        <f aca="false">+#REF!-K1260</f>
        <v>#REF!</v>
      </c>
      <c r="T1260" s="17" t="n">
        <f aca="false">IF(Q1260="regular",((P1260-(P1260/99)*S1260)),(P1260-(P1260*20%)))</f>
        <v>12400</v>
      </c>
      <c r="U1260" s="17" t="e">
        <f aca="false">((P1260-(P1260/99)*S1260))</f>
        <v>#REF!</v>
      </c>
      <c r="V1260" s="17" t="n">
        <f aca="false">IF(Q1260="regular",0,(P1260-(O1260*20%)))</f>
        <v>12400</v>
      </c>
      <c r="W1260" s="17"/>
      <c r="X1260" s="15"/>
      <c r="Y1260" s="18" t="str">
        <f aca="false">VLOOKUP(F1260,'[1]Goa Member''s Details Revised'!$C$2:$AO$7385,12,0)</f>
        <v>last mail communication 30/9/2022…membership transferred from Shree Trading Company to Nupur Pvt Ltd</v>
      </c>
    </row>
    <row r="1261" customFormat="false" ht="45" hidden="false" customHeight="false" outlineLevel="0" collapsed="false">
      <c r="B1261" s="14" t="n">
        <v>1260</v>
      </c>
      <c r="C1261" s="15"/>
      <c r="D1261" s="15" t="s">
        <v>3050</v>
      </c>
      <c r="E1261" s="15" t="s">
        <v>25</v>
      </c>
      <c r="F1261" s="15" t="s">
        <v>3051</v>
      </c>
      <c r="G1261" s="15"/>
      <c r="H1261" s="16" t="str">
        <f aca="false">VLOOKUP(F1261,'[1]Goa Member''s Details Revised'!$C$2:$AO$7385,2,0)</f>
        <v>Purchaser</v>
      </c>
      <c r="I1261" s="15" t="n">
        <v>31</v>
      </c>
      <c r="J1261" s="15" t="s">
        <v>651</v>
      </c>
      <c r="K1261" s="15" t="n">
        <v>1985</v>
      </c>
      <c r="L1261" s="16" t="n">
        <f aca="false">VLOOKUP(F1261,'[1]Goa Member''s Details Revised'!$C$2:$AO$7385,9,0)</f>
        <v>2009</v>
      </c>
      <c r="M1261" s="15" t="s">
        <v>3049</v>
      </c>
      <c r="N1261" s="17" t="n">
        <f aca="false">VLOOKUP(F1261,'[1]Goa Member''s Details Revised'!$C$2:$AO$7385,5,0)</f>
        <v>13000</v>
      </c>
      <c r="O1261" s="17" t="n">
        <f aca="false">VLOOKUP(F1261,'[1]Goa Member''s Details Revised'!$C$2:$AO$7385,5,0)</f>
        <v>13000</v>
      </c>
      <c r="P1261" s="17" t="n">
        <v>13000</v>
      </c>
      <c r="Q1261" s="17" t="str">
        <f aca="false">VLOOKUP(F1261,'[1]Goa Member''s Details Revised'!$C$2:$AO$7385,8,0)</f>
        <v>I.R.M</v>
      </c>
      <c r="R1261" s="17" t="n">
        <f aca="false">+O1261-P1261</f>
        <v>0</v>
      </c>
      <c r="S1261" s="15" t="e">
        <f aca="false">+#REF!-K1261</f>
        <v>#REF!</v>
      </c>
      <c r="T1261" s="17" t="n">
        <f aca="false">IF(Q1261="regular",((P1261-(P1261/99)*S1261)),(P1261-(P1261*20%)))</f>
        <v>10400</v>
      </c>
      <c r="U1261" s="17" t="e">
        <f aca="false">((P1261-(P1261/99)*S1261))</f>
        <v>#REF!</v>
      </c>
      <c r="V1261" s="17" t="n">
        <f aca="false">IF(Q1261="regular",0,(P1261-(O1261*20%)))</f>
        <v>10400</v>
      </c>
      <c r="W1261" s="17"/>
      <c r="X1261" s="15"/>
      <c r="Y1261" s="18" t="str">
        <f aca="false">VLOOKUP(F1261,'[1]Goa Member''s Details Revised'!$C$2:$AO$7385,12,0)</f>
        <v>last communication 2009,,,membership transferred from Bhagwati Prasad to Mount Unique Trading Co P Ltd to Nupur International Pvt Ltd</v>
      </c>
    </row>
    <row r="1262" customFormat="false" ht="15" hidden="false" customHeight="false" outlineLevel="0" collapsed="false">
      <c r="B1262" s="14" t="n">
        <v>1261</v>
      </c>
      <c r="C1262" s="15"/>
      <c r="D1262" s="15" t="s">
        <v>3052</v>
      </c>
      <c r="E1262" s="15" t="s">
        <v>25</v>
      </c>
      <c r="F1262" s="15" t="s">
        <v>3053</v>
      </c>
      <c r="G1262" s="15"/>
      <c r="H1262" s="16" t="str">
        <f aca="false">VLOOKUP(F1262,'[1]Goa Member''s Details Revised'!$C$2:$AO$7385,2,0)</f>
        <v>PURCHASER</v>
      </c>
      <c r="I1262" s="15" t="n">
        <v>30</v>
      </c>
      <c r="J1262" s="15" t="s">
        <v>651</v>
      </c>
      <c r="K1262" s="15" t="n">
        <v>1985</v>
      </c>
      <c r="L1262" s="16" t="str">
        <f aca="false">VLOOKUP(F1262,'[1]Goa Member''s Details Revised'!$C$2:$AO$7385,9,0)</f>
        <v>Never</v>
      </c>
      <c r="M1262" s="15" t="s">
        <v>3054</v>
      </c>
      <c r="N1262" s="17" t="n">
        <f aca="false">VLOOKUP(F1262,'[1]Goa Member''s Details Revised'!$C$2:$AO$7385,5,0)</f>
        <v>6500</v>
      </c>
      <c r="O1262" s="17" t="n">
        <f aca="false">VLOOKUP(F1262,'[1]Goa Member''s Details Revised'!$C$2:$AO$7385,5,0)</f>
        <v>6500</v>
      </c>
      <c r="P1262" s="17" t="n">
        <v>6500</v>
      </c>
      <c r="Q1262" s="17" t="str">
        <f aca="false">VLOOKUP(F1262,'[1]Goa Member''s Details Revised'!$C$2:$AO$7385,8,0)</f>
        <v>I.R.M</v>
      </c>
      <c r="R1262" s="17" t="n">
        <f aca="false">+O1262-P1262</f>
        <v>0</v>
      </c>
      <c r="S1262" s="15" t="e">
        <f aca="false">+#REF!-K1262</f>
        <v>#REF!</v>
      </c>
      <c r="T1262" s="17" t="n">
        <f aca="false">IF(Q1262="regular",((P1262-(P1262/99)*S1262)),(P1262-(P1262*20%)))</f>
        <v>5200</v>
      </c>
      <c r="U1262" s="17" t="e">
        <f aca="false">((P1262-(P1262/99)*S1262))</f>
        <v>#REF!</v>
      </c>
      <c r="V1262" s="17" t="n">
        <f aca="false">IF(Q1262="regular",0,(P1262-(O1262*20%)))</f>
        <v>5200</v>
      </c>
      <c r="W1262" s="17"/>
      <c r="X1262" s="15"/>
      <c r="Y1262" s="18" t="str">
        <f aca="false">VLOOKUP(F1262,'[1]Goa Member''s Details Revised'!$C$2:$AO$7385,12,0)</f>
        <v>Last Communication Till 1999</v>
      </c>
    </row>
    <row r="1263" customFormat="false" ht="15" hidden="false" customHeight="false" outlineLevel="0" collapsed="false">
      <c r="B1263" s="14" t="n">
        <v>1262</v>
      </c>
      <c r="C1263" s="15"/>
      <c r="D1263" s="15" t="s">
        <v>3055</v>
      </c>
      <c r="E1263" s="15" t="s">
        <v>25</v>
      </c>
      <c r="F1263" s="15" t="s">
        <v>3056</v>
      </c>
      <c r="G1263" s="15"/>
      <c r="H1263" s="16" t="str">
        <f aca="false">VLOOKUP(F1263,'[1]Goa Member''s Details Revised'!$C$2:$AO$7385,2,0)</f>
        <v>PURCHASER</v>
      </c>
      <c r="I1263" s="15" t="n">
        <v>30</v>
      </c>
      <c r="J1263" s="15" t="s">
        <v>651</v>
      </c>
      <c r="K1263" s="15" t="n">
        <v>1985</v>
      </c>
      <c r="L1263" s="16" t="n">
        <f aca="false">VLOOKUP(F1263,'[1]Goa Member''s Details Revised'!$C$2:$AO$7385,9,0)</f>
        <v>2022</v>
      </c>
      <c r="M1263" s="15" t="s">
        <v>3057</v>
      </c>
      <c r="N1263" s="17" t="n">
        <f aca="false">VLOOKUP(F1263,'[1]Goa Member''s Details Revised'!$C$2:$AO$7385,5,0)</f>
        <v>13500</v>
      </c>
      <c r="O1263" s="17" t="n">
        <f aca="false">VLOOKUP(F1263,'[1]Goa Member''s Details Revised'!$C$2:$AO$7385,5,0)</f>
        <v>13500</v>
      </c>
      <c r="P1263" s="17" t="n">
        <v>13500</v>
      </c>
      <c r="Q1263" s="17" t="str">
        <f aca="false">VLOOKUP(F1263,'[1]Goa Member''s Details Revised'!$C$2:$AO$7385,8,0)</f>
        <v>R.M</v>
      </c>
      <c r="R1263" s="17" t="n">
        <f aca="false">+O1263-P1263</f>
        <v>0</v>
      </c>
      <c r="S1263" s="15" t="e">
        <f aca="false">+#REF!-K1263</f>
        <v>#REF!</v>
      </c>
      <c r="T1263" s="17" t="n">
        <f aca="false">IF(Q1263="regular",((P1263-(P1263/99)*S1263)),(P1263-(P1263*20%)))</f>
        <v>10800</v>
      </c>
      <c r="U1263" s="17" t="e">
        <f aca="false">((P1263-(P1263/99)*S1263))</f>
        <v>#REF!</v>
      </c>
      <c r="V1263" s="17" t="n">
        <f aca="false">IF(Q1263="regular",0,(P1263-(O1263*20%)))</f>
        <v>10800</v>
      </c>
      <c r="W1263" s="17"/>
      <c r="X1263" s="15"/>
      <c r="Y1263" s="18" t="str">
        <f aca="false">VLOOKUP(F1263,'[1]Goa Member''s Details Revised'!$C$2:$AO$7385,12,0)</f>
        <v>They are regular Member</v>
      </c>
    </row>
    <row r="1264" customFormat="false" ht="15" hidden="false" customHeight="false" outlineLevel="0" collapsed="false">
      <c r="B1264" s="14" t="n">
        <v>1263</v>
      </c>
      <c r="C1264" s="15"/>
      <c r="D1264" s="15" t="s">
        <v>3058</v>
      </c>
      <c r="E1264" s="15" t="s">
        <v>25</v>
      </c>
      <c r="F1264" s="15" t="s">
        <v>3059</v>
      </c>
      <c r="G1264" s="15"/>
      <c r="H1264" s="16" t="str">
        <f aca="false">VLOOKUP(F1264,'[1]Goa Member''s Details Revised'!$C$2:$AO$7385,2,0)</f>
        <v>Purchaser</v>
      </c>
      <c r="I1264" s="15" t="n">
        <v>10</v>
      </c>
      <c r="J1264" s="15" t="s">
        <v>1102</v>
      </c>
      <c r="K1264" s="15" t="n">
        <v>1985</v>
      </c>
      <c r="L1264" s="16" t="str">
        <f aca="false">VLOOKUP(F1264,'[1]Goa Member''s Details Revised'!$C$2:$AO$7385,9,0)</f>
        <v>Never</v>
      </c>
      <c r="M1264" s="15" t="s">
        <v>3060</v>
      </c>
      <c r="N1264" s="17" t="n">
        <f aca="false">VLOOKUP(F1264,'[1]Goa Member''s Details Revised'!$C$2:$AO$7385,5,0)</f>
        <v>10500</v>
      </c>
      <c r="O1264" s="17" t="n">
        <f aca="false">VLOOKUP(F1264,'[1]Goa Member''s Details Revised'!$C$2:$AO$7385,5,0)</f>
        <v>10500</v>
      </c>
      <c r="P1264" s="17" t="n">
        <v>10500</v>
      </c>
      <c r="Q1264" s="17" t="str">
        <f aca="false">VLOOKUP(F1264,'[1]Goa Member''s Details Revised'!$C$2:$AO$7385,8,0)</f>
        <v>I.R.M</v>
      </c>
      <c r="R1264" s="17" t="n">
        <f aca="false">+O1264-P1264</f>
        <v>0</v>
      </c>
      <c r="S1264" s="15" t="e">
        <f aca="false">+#REF!-K1264</f>
        <v>#REF!</v>
      </c>
      <c r="T1264" s="17" t="n">
        <f aca="false">IF(Q1264="regular",((P1264-(P1264/99)*S1264)),(P1264-(P1264*20%)))</f>
        <v>8400</v>
      </c>
      <c r="U1264" s="17" t="e">
        <f aca="false">((P1264-(P1264/99)*S1264))</f>
        <v>#REF!</v>
      </c>
      <c r="V1264" s="17" t="n">
        <f aca="false">IF(Q1264="regular",0,(P1264-(O1264*20%)))</f>
        <v>8400</v>
      </c>
      <c r="W1264" s="17"/>
      <c r="X1264" s="15"/>
      <c r="Y1264" s="18" t="str">
        <f aca="false">VLOOKUP(F1264,'[1]Goa Member''s Details Revised'!$C$2:$AO$7385,12,0)</f>
        <v>No reminder so last communication in2013</v>
      </c>
    </row>
    <row r="1265" customFormat="false" ht="15" hidden="false" customHeight="false" outlineLevel="0" collapsed="false">
      <c r="B1265" s="14" t="n">
        <v>1264</v>
      </c>
      <c r="C1265" s="15"/>
      <c r="D1265" s="15" t="s">
        <v>3061</v>
      </c>
      <c r="E1265" s="15" t="s">
        <v>25</v>
      </c>
      <c r="F1265" s="15" t="s">
        <v>3062</v>
      </c>
      <c r="G1265" s="15"/>
      <c r="H1265" s="16" t="str">
        <f aca="false">VLOOKUP(F1265,'[1]Goa Member''s Details Revised'!$C$2:$AO$7385,2,0)</f>
        <v>Purchaser</v>
      </c>
      <c r="I1265" s="15" t="n">
        <v>31</v>
      </c>
      <c r="J1265" s="15" t="s">
        <v>651</v>
      </c>
      <c r="K1265" s="15" t="n">
        <v>1985</v>
      </c>
      <c r="L1265" s="16" t="str">
        <f aca="false">VLOOKUP(F1265,'[1]Goa Member''s Details Revised'!$C$2:$AO$7385,9,0)</f>
        <v>Never</v>
      </c>
      <c r="M1265" s="15" t="s">
        <v>3063</v>
      </c>
      <c r="N1265" s="17" t="n">
        <f aca="false">VLOOKUP(F1265,'[1]Goa Member''s Details Revised'!$C$2:$AO$7385,5,0)</f>
        <v>18000</v>
      </c>
      <c r="O1265" s="17" t="n">
        <f aca="false">VLOOKUP(F1265,'[1]Goa Member''s Details Revised'!$C$2:$AO$7385,5,0)</f>
        <v>18000</v>
      </c>
      <c r="P1265" s="17" t="n">
        <v>18000</v>
      </c>
      <c r="Q1265" s="17" t="str">
        <f aca="false">VLOOKUP(F1265,'[1]Goa Member''s Details Revised'!$C$2:$AO$7385,8,0)</f>
        <v>I.R.M</v>
      </c>
      <c r="R1265" s="17" t="n">
        <f aca="false">+O1265-P1265</f>
        <v>0</v>
      </c>
      <c r="S1265" s="15" t="e">
        <f aca="false">+#REF!-K1265</f>
        <v>#REF!</v>
      </c>
      <c r="T1265" s="17" t="n">
        <f aca="false">IF(Q1265="regular",((P1265-(P1265/99)*S1265)),(P1265-(P1265*20%)))</f>
        <v>14400</v>
      </c>
      <c r="U1265" s="17" t="e">
        <f aca="false">((P1265-(P1265/99)*S1265))</f>
        <v>#REF!</v>
      </c>
      <c r="V1265" s="17" t="n">
        <f aca="false">IF(Q1265="regular",0,(P1265-(O1265*20%)))</f>
        <v>14400</v>
      </c>
      <c r="W1265" s="17"/>
      <c r="X1265" s="15"/>
      <c r="Y1265" s="18" t="str">
        <f aca="false">VLOOKUP(F1265,'[1]Goa Member''s Details Revised'!$C$2:$AO$7385,12,0)</f>
        <v>No reminder so last cumm…2000</v>
      </c>
    </row>
    <row r="1266" customFormat="false" ht="15" hidden="false" customHeight="false" outlineLevel="0" collapsed="false">
      <c r="B1266" s="14" t="n">
        <v>1265</v>
      </c>
      <c r="C1266" s="15"/>
      <c r="D1266" s="15" t="s">
        <v>3064</v>
      </c>
      <c r="E1266" s="15" t="s">
        <v>25</v>
      </c>
      <c r="F1266" s="15" t="s">
        <v>3065</v>
      </c>
      <c r="G1266" s="15"/>
      <c r="H1266" s="16" t="str">
        <f aca="false">VLOOKUP(F1266,'[1]Goa Member''s Details Revised'!$C$2:$AO$7385,2,0)</f>
        <v>PURCHASER</v>
      </c>
      <c r="I1266" s="15" t="n">
        <v>10</v>
      </c>
      <c r="J1266" s="15" t="s">
        <v>1102</v>
      </c>
      <c r="K1266" s="15" t="n">
        <v>1985</v>
      </c>
      <c r="L1266" s="16" t="n">
        <f aca="false">VLOOKUP(F1266,'[1]Goa Member''s Details Revised'!$C$2:$AO$7385,9,0)</f>
        <v>2022</v>
      </c>
      <c r="M1266" s="15" t="s">
        <v>3066</v>
      </c>
      <c r="N1266" s="17" t="n">
        <f aca="false">VLOOKUP(F1266,'[1]Goa Member''s Details Revised'!$C$2:$AO$7385,5,0)</f>
        <v>15500</v>
      </c>
      <c r="O1266" s="17" t="n">
        <f aca="false">VLOOKUP(F1266,'[1]Goa Member''s Details Revised'!$C$2:$AO$7385,5,0)</f>
        <v>15500</v>
      </c>
      <c r="P1266" s="17" t="n">
        <v>15500</v>
      </c>
      <c r="Q1266" s="17" t="str">
        <f aca="false">VLOOKUP(F1266,'[1]Goa Member''s Details Revised'!$C$2:$AO$7385,8,0)</f>
        <v>R.M</v>
      </c>
      <c r="R1266" s="17" t="n">
        <f aca="false">+O1266-P1266</f>
        <v>0</v>
      </c>
      <c r="S1266" s="15" t="e">
        <f aca="false">+#REF!-K1266</f>
        <v>#REF!</v>
      </c>
      <c r="T1266" s="17" t="n">
        <f aca="false">IF(Q1266="regular",((P1266-(P1266/99)*S1266)),(P1266-(P1266*20%)))</f>
        <v>12400</v>
      </c>
      <c r="U1266" s="17" t="e">
        <f aca="false">((P1266-(P1266/99)*S1266))</f>
        <v>#REF!</v>
      </c>
      <c r="V1266" s="17" t="n">
        <f aca="false">IF(Q1266="regular",0,(P1266-(O1266*20%)))</f>
        <v>12400</v>
      </c>
      <c r="W1266" s="17"/>
      <c r="X1266" s="15"/>
      <c r="Y1266" s="18" t="str">
        <f aca="false">VLOOKUP(F1266,'[1]Goa Member''s Details Revised'!$C$2:$AO$7385,12,0)</f>
        <v>they are regular member</v>
      </c>
    </row>
    <row r="1267" customFormat="false" ht="30" hidden="false" customHeight="false" outlineLevel="0" collapsed="false">
      <c r="B1267" s="14" t="n">
        <v>1266</v>
      </c>
      <c r="C1267" s="15"/>
      <c r="D1267" s="15" t="s">
        <v>3067</v>
      </c>
      <c r="E1267" s="15" t="s">
        <v>25</v>
      </c>
      <c r="F1267" s="15" t="s">
        <v>3068</v>
      </c>
      <c r="G1267" s="15"/>
      <c r="H1267" s="16" t="str">
        <f aca="false">VLOOKUP(F1267,'[1]Goa Member''s Details Revised'!$C$2:$AO$7385,2,0)</f>
        <v>PURCHASER</v>
      </c>
      <c r="I1267" s="15" t="n">
        <v>14</v>
      </c>
      <c r="J1267" s="15" t="s">
        <v>1102</v>
      </c>
      <c r="K1267" s="15" t="n">
        <v>1985</v>
      </c>
      <c r="L1267" s="16" t="n">
        <f aca="false">VLOOKUP(F1267,'[1]Goa Member''s Details Revised'!$C$2:$AO$7385,9,0)</f>
        <v>2008</v>
      </c>
      <c r="M1267" s="15" t="s">
        <v>3069</v>
      </c>
      <c r="N1267" s="17" t="n">
        <f aca="false">VLOOKUP(F1267,'[1]Goa Member''s Details Revised'!$C$2:$AO$7385,5,0)</f>
        <v>17000</v>
      </c>
      <c r="O1267" s="17" t="n">
        <f aca="false">VLOOKUP(F1267,'[1]Goa Member''s Details Revised'!$C$2:$AO$7385,5,0)</f>
        <v>17000</v>
      </c>
      <c r="P1267" s="17" t="n">
        <v>17000</v>
      </c>
      <c r="Q1267" s="17" t="str">
        <f aca="false">VLOOKUP(F1267,'[1]Goa Member''s Details Revised'!$C$2:$AO$7385,8,0)</f>
        <v>R.M</v>
      </c>
      <c r="R1267" s="17" t="n">
        <f aca="false">+O1267-P1267</f>
        <v>0</v>
      </c>
      <c r="S1267" s="15" t="e">
        <f aca="false">+#REF!-K1267</f>
        <v>#REF!</v>
      </c>
      <c r="T1267" s="17" t="n">
        <f aca="false">IF(Q1267="regular",((P1267-(P1267/99)*S1267)),(P1267-(P1267*20%)))</f>
        <v>13600</v>
      </c>
      <c r="U1267" s="17" t="e">
        <f aca="false">((P1267-(P1267/99)*S1267))</f>
        <v>#REF!</v>
      </c>
      <c r="V1267" s="17" t="n">
        <f aca="false">IF(Q1267="regular",0,(P1267-(O1267*20%)))</f>
        <v>13600</v>
      </c>
      <c r="W1267" s="17"/>
      <c r="X1267" s="15"/>
      <c r="Y1267" s="18" t="str">
        <f aca="false">VLOOKUP(F1267,'[1]Goa Member''s Details Revised'!$C$2:$AO$7385,12,0)</f>
        <v>send performa invoice so Last Communication 2008, Total 2 Membership Of GOA:- 481 &amp; 484</v>
      </c>
    </row>
    <row r="1268" customFormat="false" ht="30" hidden="false" customHeight="false" outlineLevel="0" collapsed="false">
      <c r="B1268" s="14" t="n">
        <v>1267</v>
      </c>
      <c r="C1268" s="15"/>
      <c r="D1268" s="15" t="s">
        <v>3070</v>
      </c>
      <c r="E1268" s="15" t="s">
        <v>25</v>
      </c>
      <c r="F1268" s="15" t="s">
        <v>3071</v>
      </c>
      <c r="G1268" s="15"/>
      <c r="H1268" s="16" t="str">
        <f aca="false">VLOOKUP(F1268,'[1]Goa Member''s Details Revised'!$C$2:$AO$7385,2,0)</f>
        <v>PURCHASER</v>
      </c>
      <c r="I1268" s="15" t="n">
        <v>14</v>
      </c>
      <c r="J1268" s="15" t="s">
        <v>1102</v>
      </c>
      <c r="K1268" s="15" t="n">
        <v>1985</v>
      </c>
      <c r="L1268" s="16" t="str">
        <f aca="false">VLOOKUP(F1268,'[1]Goa Member''s Details Revised'!$C$2:$AO$7385,9,0)</f>
        <v>Never</v>
      </c>
      <c r="M1268" s="15" t="s">
        <v>3069</v>
      </c>
      <c r="N1268" s="17" t="n">
        <f aca="false">VLOOKUP(F1268,'[1]Goa Member''s Details Revised'!$C$2:$AO$7385,5,0)</f>
        <v>17000</v>
      </c>
      <c r="O1268" s="17" t="n">
        <f aca="false">VLOOKUP(F1268,'[1]Goa Member''s Details Revised'!$C$2:$AO$7385,5,0)</f>
        <v>17000</v>
      </c>
      <c r="P1268" s="17" t="n">
        <v>17000</v>
      </c>
      <c r="Q1268" s="17" t="str">
        <f aca="false">VLOOKUP(F1268,'[1]Goa Member''s Details Revised'!$C$2:$AO$7385,8,0)</f>
        <v>R.M</v>
      </c>
      <c r="R1268" s="17" t="n">
        <f aca="false">+O1268-P1268</f>
        <v>0</v>
      </c>
      <c r="S1268" s="15" t="e">
        <f aca="false">+#REF!-K1268</f>
        <v>#REF!</v>
      </c>
      <c r="T1268" s="17" t="n">
        <f aca="false">IF(Q1268="regular",((P1268-(P1268/99)*S1268)),(P1268-(P1268*20%)))</f>
        <v>13600</v>
      </c>
      <c r="U1268" s="17" t="e">
        <f aca="false">((P1268-(P1268/99)*S1268))</f>
        <v>#REF!</v>
      </c>
      <c r="V1268" s="17" t="n">
        <f aca="false">IF(Q1268="regular",0,(P1268-(O1268*20%)))</f>
        <v>13600</v>
      </c>
      <c r="W1268" s="17"/>
      <c r="X1268" s="15"/>
      <c r="Y1268" s="18" t="str">
        <f aca="false">VLOOKUP(F1268,'[1]Goa Member''s Details Revised'!$C$2:$AO$7385,12,0)</f>
        <v>Last Communication Till 2012, Total 2 Membership Of GOA:- 481 &amp; 484</v>
      </c>
    </row>
    <row r="1269" customFormat="false" ht="30" hidden="false" customHeight="false" outlineLevel="0" collapsed="false">
      <c r="B1269" s="14" t="n">
        <v>1268</v>
      </c>
      <c r="C1269" s="15"/>
      <c r="D1269" s="15" t="s">
        <v>3072</v>
      </c>
      <c r="E1269" s="15" t="s">
        <v>25</v>
      </c>
      <c r="F1269" s="15" t="s">
        <v>3073</v>
      </c>
      <c r="G1269" s="15"/>
      <c r="H1269" s="16" t="str">
        <f aca="false">VLOOKUP(F1269,'[1]Goa Member''s Details Revised'!$C$2:$AO$7385,2,0)</f>
        <v>Purchaser</v>
      </c>
      <c r="I1269" s="15" t="n">
        <v>10</v>
      </c>
      <c r="J1269" s="15" t="s">
        <v>1102</v>
      </c>
      <c r="K1269" s="15" t="n">
        <v>1985</v>
      </c>
      <c r="L1269" s="16" t="n">
        <f aca="false">VLOOKUP(F1269,'[1]Goa Member''s Details Revised'!$C$2:$AO$7385,9,0)</f>
        <v>2011</v>
      </c>
      <c r="M1269" s="15" t="s">
        <v>3074</v>
      </c>
      <c r="N1269" s="17" t="n">
        <f aca="false">VLOOKUP(F1269,'[1]Goa Member''s Details Revised'!$C$2:$AO$7385,5,0)</f>
        <v>19500</v>
      </c>
      <c r="O1269" s="17" t="n">
        <f aca="false">VLOOKUP(F1269,'[1]Goa Member''s Details Revised'!$C$2:$AO$7385,5,0)</f>
        <v>19500</v>
      </c>
      <c r="P1269" s="17" t="n">
        <f aca="false">VLOOKUP(F1269,'[1]Goa Member''s Details Revised'!$C$2:$AO$7385,6,0)</f>
        <v>19500</v>
      </c>
      <c r="Q1269" s="17" t="str">
        <f aca="false">VLOOKUP(F1269,'[1]Goa Member''s Details Revised'!$C$2:$AO$7385,8,0)</f>
        <v>R.M</v>
      </c>
      <c r="R1269" s="17" t="n">
        <f aca="false">+O1269-P1269</f>
        <v>0</v>
      </c>
      <c r="S1269" s="15" t="e">
        <f aca="false">+#REF!-K1269</f>
        <v>#REF!</v>
      </c>
      <c r="T1269" s="17" t="n">
        <f aca="false">IF(Q1269="regular",((P1269-(P1269/99)*S1269)),(P1269-(P1269*20%)))</f>
        <v>15600</v>
      </c>
      <c r="U1269" s="17" t="e">
        <f aca="false">((P1269-(P1269/99)*S1269))</f>
        <v>#REF!</v>
      </c>
      <c r="V1269" s="17" t="n">
        <f aca="false">IF(Q1269="regular",0,(P1269-(O1269*20%)))</f>
        <v>15600</v>
      </c>
      <c r="W1269" s="17"/>
      <c r="X1269" s="15"/>
      <c r="Y1269" s="18" t="str">
        <f aca="false">VLOOKUP(F1269,'[1]Goa Member''s Details Revised'!$C$2:$AO$7385,12,0)</f>
        <v>last communication 15 membership transferred from Kodaikanal to Goa</v>
      </c>
    </row>
    <row r="1270" customFormat="false" ht="30" hidden="false" customHeight="false" outlineLevel="0" collapsed="false">
      <c r="B1270" s="14" t="n">
        <v>1269</v>
      </c>
      <c r="C1270" s="15"/>
      <c r="D1270" s="15" t="s">
        <v>3075</v>
      </c>
      <c r="E1270" s="15" t="s">
        <v>25</v>
      </c>
      <c r="F1270" s="15" t="s">
        <v>3076</v>
      </c>
      <c r="G1270" s="15"/>
      <c r="H1270" s="16" t="str">
        <f aca="false">VLOOKUP(F1270,'[1]Goa Member''s Details Revised'!$C$2:$AO$7385,2,0)</f>
        <v>Purchaser</v>
      </c>
      <c r="I1270" s="15" t="n">
        <v>12</v>
      </c>
      <c r="J1270" s="15" t="s">
        <v>1102</v>
      </c>
      <c r="K1270" s="15" t="n">
        <v>1985</v>
      </c>
      <c r="L1270" s="16" t="str">
        <f aca="false">VLOOKUP(F1270,'[1]Goa Member''s Details Revised'!$C$2:$AO$7385,9,0)</f>
        <v>Never</v>
      </c>
      <c r="M1270" s="15" t="s">
        <v>3077</v>
      </c>
      <c r="N1270" s="17" t="n">
        <f aca="false">VLOOKUP(F1270,'[1]Goa Member''s Details Revised'!$C$2:$AO$7385,5,0)</f>
        <v>15500</v>
      </c>
      <c r="O1270" s="17" t="n">
        <f aca="false">VLOOKUP(F1270,'[1]Goa Member''s Details Revised'!$C$2:$AO$7385,5,0)</f>
        <v>15500</v>
      </c>
      <c r="P1270" s="17" t="n">
        <v>15500</v>
      </c>
      <c r="Q1270" s="17" t="str">
        <f aca="false">VLOOKUP(F1270,'[1]Goa Member''s Details Revised'!$C$2:$AO$7385,8,0)</f>
        <v>I.R.M</v>
      </c>
      <c r="R1270" s="17" t="n">
        <f aca="false">+O1270-P1270</f>
        <v>0</v>
      </c>
      <c r="S1270" s="15" t="e">
        <f aca="false">+#REF!-K1270</f>
        <v>#REF!</v>
      </c>
      <c r="T1270" s="17" t="n">
        <f aca="false">IF(Q1270="regular",((P1270-(P1270/99)*S1270)),(P1270-(P1270*20%)))</f>
        <v>12400</v>
      </c>
      <c r="U1270" s="17" t="e">
        <f aca="false">((P1270-(P1270/99)*S1270))</f>
        <v>#REF!</v>
      </c>
      <c r="V1270" s="17" t="n">
        <f aca="false">IF(Q1270="regular",0,(P1270-(O1270*20%)))</f>
        <v>12400</v>
      </c>
      <c r="W1270" s="17"/>
      <c r="X1270" s="15"/>
      <c r="Y1270" s="18" t="str">
        <f aca="false">VLOOKUP(F1270,'[1]Goa Member''s Details Revised'!$C$2:$AO$7385,12,0)</f>
        <v>last communication 12
total 2 membership of Goa:- 1328 and 935</v>
      </c>
    </row>
    <row r="1271" customFormat="false" ht="30" hidden="false" customHeight="false" outlineLevel="0" collapsed="false">
      <c r="B1271" s="14" t="n">
        <v>1270</v>
      </c>
      <c r="C1271" s="15"/>
      <c r="D1271" s="15" t="s">
        <v>3078</v>
      </c>
      <c r="E1271" s="15" t="s">
        <v>25</v>
      </c>
      <c r="F1271" s="15" t="s">
        <v>3079</v>
      </c>
      <c r="G1271" s="15"/>
      <c r="H1271" s="16" t="str">
        <f aca="false">VLOOKUP(F1271,'[1]Goa Member''s Details Revised'!$C$2:$AO$7385,2,0)</f>
        <v>PURCHASER</v>
      </c>
      <c r="I1271" s="15" t="n">
        <v>12</v>
      </c>
      <c r="J1271" s="15" t="s">
        <v>1102</v>
      </c>
      <c r="K1271" s="15" t="n">
        <v>1985</v>
      </c>
      <c r="L1271" s="16" t="str">
        <f aca="false">VLOOKUP(F1271,'[1]Goa Member''s Details Revised'!$C$2:$AO$7385,9,0)</f>
        <v>Never</v>
      </c>
      <c r="M1271" s="15" t="s">
        <v>3080</v>
      </c>
      <c r="N1271" s="17" t="n">
        <f aca="false">VLOOKUP(F1271,'[1]Goa Member''s Details Revised'!$C$2:$AO$7385,5,0)</f>
        <v>15500</v>
      </c>
      <c r="O1271" s="17" t="n">
        <f aca="false">VLOOKUP(F1271,'[1]Goa Member''s Details Revised'!$C$2:$AO$7385,5,0)</f>
        <v>15500</v>
      </c>
      <c r="P1271" s="17" t="n">
        <v>15500</v>
      </c>
      <c r="Q1271" s="17" t="str">
        <f aca="false">VLOOKUP(F1271,'[1]Goa Member''s Details Revised'!$C$2:$AO$7385,8,0)</f>
        <v>I.R.M</v>
      </c>
      <c r="R1271" s="17" t="n">
        <f aca="false">+O1271-P1271</f>
        <v>0</v>
      </c>
      <c r="S1271" s="15" t="e">
        <f aca="false">+#REF!-K1271</f>
        <v>#REF!</v>
      </c>
      <c r="T1271" s="17" t="n">
        <f aca="false">IF(Q1271="regular",((P1271-(P1271/99)*S1271)),(P1271-(P1271*20%)))</f>
        <v>12400</v>
      </c>
      <c r="U1271" s="17" t="e">
        <f aca="false">((P1271-(P1271/99)*S1271))</f>
        <v>#REF!</v>
      </c>
      <c r="V1271" s="17" t="n">
        <f aca="false">IF(Q1271="regular",0,(P1271-(O1271*20%)))</f>
        <v>12400</v>
      </c>
      <c r="W1271" s="17"/>
      <c r="X1271" s="15"/>
      <c r="Y1271" s="18" t="str">
        <f aca="false">VLOOKUP(F1271,'[1]Goa Member''s Details Revised'!$C$2:$AO$7385,12,0)</f>
        <v>we send last reminder in 2013.then we did not receive any reply</v>
      </c>
    </row>
    <row r="1272" customFormat="false" ht="15" hidden="false" customHeight="false" outlineLevel="0" collapsed="false">
      <c r="B1272" s="14" t="n">
        <v>1271</v>
      </c>
      <c r="C1272" s="15"/>
      <c r="D1272" s="15" t="s">
        <v>3081</v>
      </c>
      <c r="E1272" s="15" t="s">
        <v>25</v>
      </c>
      <c r="F1272" s="15" t="s">
        <v>3082</v>
      </c>
      <c r="G1272" s="15"/>
      <c r="H1272" s="16" t="str">
        <f aca="false">VLOOKUP(F1272,'[1]Goa Member''s Details Revised'!$C$2:$AO$7385,2,0)</f>
        <v>PURCHASER</v>
      </c>
      <c r="I1272" s="15" t="n">
        <v>12</v>
      </c>
      <c r="J1272" s="15" t="s">
        <v>1102</v>
      </c>
      <c r="K1272" s="15" t="n">
        <v>1985</v>
      </c>
      <c r="L1272" s="16" t="n">
        <f aca="false">VLOOKUP(F1272,'[1]Goa Member''s Details Revised'!$C$2:$AO$7385,9,0)</f>
        <v>2007</v>
      </c>
      <c r="M1272" s="15" t="s">
        <v>3083</v>
      </c>
      <c r="N1272" s="17" t="n">
        <f aca="false">VLOOKUP(F1272,'[1]Goa Member''s Details Revised'!$C$2:$AO$7385,5,0)</f>
        <v>19500</v>
      </c>
      <c r="O1272" s="17" t="n">
        <f aca="false">VLOOKUP(F1272,'[1]Goa Member''s Details Revised'!$C$2:$AO$7385,5,0)</f>
        <v>19500</v>
      </c>
      <c r="P1272" s="17" t="n">
        <v>19500</v>
      </c>
      <c r="Q1272" s="17" t="str">
        <f aca="false">VLOOKUP(F1272,'[1]Goa Member''s Details Revised'!$C$2:$AO$7385,8,0)</f>
        <v>R.M</v>
      </c>
      <c r="R1272" s="17" t="n">
        <f aca="false">+O1272-P1272</f>
        <v>0</v>
      </c>
      <c r="S1272" s="15" t="e">
        <f aca="false">+#REF!-K1272</f>
        <v>#REF!</v>
      </c>
      <c r="T1272" s="17" t="n">
        <f aca="false">IF(Q1272="regular",((P1272-(P1272/99)*S1272)),(P1272-(P1272*20%)))</f>
        <v>15600</v>
      </c>
      <c r="U1272" s="17" t="e">
        <f aca="false">((P1272-(P1272/99)*S1272))</f>
        <v>#REF!</v>
      </c>
      <c r="V1272" s="17" t="n">
        <f aca="false">IF(Q1272="regular",0,(P1272-(O1272*20%)))</f>
        <v>15600</v>
      </c>
      <c r="W1272" s="17"/>
      <c r="X1272" s="15"/>
      <c r="Y1272" s="18" t="str">
        <f aca="false">VLOOKUP(F1272,'[1]Goa Member''s Details Revised'!$C$2:$AO$7385,12,0)</f>
        <v>no reminder so Last Communication Till 2007</v>
      </c>
    </row>
    <row r="1273" customFormat="false" ht="30" hidden="false" customHeight="false" outlineLevel="0" collapsed="false">
      <c r="B1273" s="14" t="n">
        <v>1272</v>
      </c>
      <c r="C1273" s="15"/>
      <c r="D1273" s="15" t="s">
        <v>3084</v>
      </c>
      <c r="E1273" s="15" t="s">
        <v>25</v>
      </c>
      <c r="F1273" s="15" t="s">
        <v>3085</v>
      </c>
      <c r="G1273" s="15"/>
      <c r="H1273" s="16" t="str">
        <f aca="false">VLOOKUP(F1273,'[1]Goa Member''s Details Revised'!$C$2:$AO$7385,2,0)</f>
        <v>Purchaser</v>
      </c>
      <c r="I1273" s="15" t="n">
        <v>11</v>
      </c>
      <c r="J1273" s="15" t="s">
        <v>1102</v>
      </c>
      <c r="K1273" s="15" t="n">
        <v>1985</v>
      </c>
      <c r="L1273" s="16" t="str">
        <f aca="false">VLOOKUP(F1273,'[1]Goa Member''s Details Revised'!$C$2:$AO$7385,9,0)</f>
        <v>Never</v>
      </c>
      <c r="M1273" s="15" t="s">
        <v>3086</v>
      </c>
      <c r="N1273" s="17" t="n">
        <f aca="false">VLOOKUP(F1273,'[1]Goa Member''s Details Revised'!$C$2:$AO$7385,5,0)</f>
        <v>21500</v>
      </c>
      <c r="O1273" s="17" t="n">
        <f aca="false">VLOOKUP(F1273,'[1]Goa Member''s Details Revised'!$C$2:$AO$7385,5,0)</f>
        <v>21500</v>
      </c>
      <c r="P1273" s="17" t="n">
        <f aca="false">VLOOKUP(F1273,'[1]Goa Member''s Details Revised'!$C$2:$AO$7385,6,0)</f>
        <v>21500</v>
      </c>
      <c r="Q1273" s="17" t="str">
        <f aca="false">VLOOKUP(F1273,'[1]Goa Member''s Details Revised'!$C$2:$AO$7385,8,0)</f>
        <v>I.R.M</v>
      </c>
      <c r="R1273" s="17" t="n">
        <f aca="false">+O1273-P1273</f>
        <v>0</v>
      </c>
      <c r="S1273" s="15" t="e">
        <f aca="false">+#REF!-K1273</f>
        <v>#REF!</v>
      </c>
      <c r="T1273" s="17" t="n">
        <f aca="false">IF(Q1273="regular",((P1273-(P1273/99)*S1273)),(P1273-(P1273*20%)))</f>
        <v>17200</v>
      </c>
      <c r="U1273" s="17" t="e">
        <f aca="false">((P1273-(P1273/99)*S1273))</f>
        <v>#REF!</v>
      </c>
      <c r="V1273" s="17" t="n">
        <f aca="false">IF(Q1273="regular",0,(P1273-(O1273*20%)))</f>
        <v>17200</v>
      </c>
      <c r="W1273" s="17"/>
      <c r="X1273" s="15"/>
      <c r="Y1273" s="18" t="str">
        <f aca="false">VLOOKUP(F1273,'[1]Goa Member''s Details Revised'!$C$2:$AO$7385,12,0)</f>
        <v>last communication 11membership transferred from Delhi to Goa </v>
      </c>
    </row>
    <row r="1274" customFormat="false" ht="15" hidden="false" customHeight="false" outlineLevel="0" collapsed="false">
      <c r="B1274" s="14" t="n">
        <v>1273</v>
      </c>
      <c r="C1274" s="15"/>
      <c r="D1274" s="15" t="s">
        <v>3087</v>
      </c>
      <c r="E1274" s="15" t="s">
        <v>25</v>
      </c>
      <c r="F1274" s="15" t="s">
        <v>3088</v>
      </c>
      <c r="G1274" s="15"/>
      <c r="H1274" s="16" t="str">
        <f aca="false">VLOOKUP(F1274,'[1]Goa Member''s Details Revised'!$C$2:$AO$7385,2,0)</f>
        <v>Purchaser</v>
      </c>
      <c r="I1274" s="15" t="n">
        <v>1</v>
      </c>
      <c r="J1274" s="15" t="s">
        <v>404</v>
      </c>
      <c r="K1274" s="15" t="n">
        <v>1985</v>
      </c>
      <c r="L1274" s="16" t="n">
        <f aca="false">VLOOKUP(F1274,'[1]Goa Member''s Details Revised'!$C$2:$AO$7385,9,0)</f>
        <v>2012</v>
      </c>
      <c r="M1274" s="15" t="s">
        <v>3089</v>
      </c>
      <c r="N1274" s="17" t="n">
        <f aca="false">VLOOKUP(F1274,'[1]Goa Member''s Details Revised'!$C$2:$AO$7385,5,0)</f>
        <v>15500</v>
      </c>
      <c r="O1274" s="17" t="n">
        <f aca="false">VLOOKUP(F1274,'[1]Goa Member''s Details Revised'!$C$2:$AO$7385,5,0)</f>
        <v>15500</v>
      </c>
      <c r="P1274" s="17" t="n">
        <v>15500</v>
      </c>
      <c r="Q1274" s="17" t="str">
        <f aca="false">VLOOKUP(F1274,'[1]Goa Member''s Details Revised'!$C$2:$AO$7385,8,0)</f>
        <v>R.M</v>
      </c>
      <c r="R1274" s="17" t="n">
        <f aca="false">+O1274-P1274</f>
        <v>0</v>
      </c>
      <c r="S1274" s="15" t="e">
        <f aca="false">+#REF!-K1274</f>
        <v>#REF!</v>
      </c>
      <c r="T1274" s="17" t="n">
        <f aca="false">IF(Q1274="regular",((P1274-(P1274/99)*S1274)),(P1274-(P1274*20%)))</f>
        <v>12400</v>
      </c>
      <c r="U1274" s="17" t="e">
        <f aca="false">((P1274-(P1274/99)*S1274))</f>
        <v>#REF!</v>
      </c>
      <c r="V1274" s="17" t="n">
        <f aca="false">IF(Q1274="regular",0,(P1274-(O1274*20%)))</f>
        <v>12400</v>
      </c>
      <c r="W1274" s="17"/>
      <c r="X1274" s="15"/>
      <c r="Y1274" s="18" t="str">
        <f aca="false">VLOOKUP(F1274,'[1]Goa Member''s Details Revised'!$C$2:$AO$7385,12,0)</f>
        <v>cancelled on 27/02/23</v>
      </c>
    </row>
    <row r="1275" customFormat="false" ht="15" hidden="false" customHeight="false" outlineLevel="0" collapsed="false">
      <c r="B1275" s="14" t="n">
        <v>1274</v>
      </c>
      <c r="C1275" s="15"/>
      <c r="D1275" s="15" t="s">
        <v>3090</v>
      </c>
      <c r="E1275" s="15" t="s">
        <v>25</v>
      </c>
      <c r="F1275" s="15" t="s">
        <v>3091</v>
      </c>
      <c r="G1275" s="15"/>
      <c r="H1275" s="16" t="str">
        <f aca="false">VLOOKUP(F1275,'[1]Goa Member''s Details Revised'!$C$2:$AO$7385,2,0)</f>
        <v>PURCHASER</v>
      </c>
      <c r="I1275" s="15" t="n">
        <v>1</v>
      </c>
      <c r="J1275" s="15" t="s">
        <v>404</v>
      </c>
      <c r="K1275" s="15" t="n">
        <v>1985</v>
      </c>
      <c r="L1275" s="16" t="n">
        <f aca="false">VLOOKUP(F1275,'[1]Goa Member''s Details Revised'!$C$2:$AO$7385,9,0)</f>
        <v>2012</v>
      </c>
      <c r="M1275" s="15" t="s">
        <v>3089</v>
      </c>
      <c r="N1275" s="17" t="n">
        <f aca="false">VLOOKUP(F1275,'[1]Goa Member''s Details Revised'!$C$2:$AO$7385,5,0)</f>
        <v>15500</v>
      </c>
      <c r="O1275" s="17" t="n">
        <f aca="false">VLOOKUP(F1275,'[1]Goa Member''s Details Revised'!$C$2:$AO$7385,5,0)</f>
        <v>15500</v>
      </c>
      <c r="P1275" s="17" t="n">
        <v>15500</v>
      </c>
      <c r="Q1275" s="17" t="str">
        <f aca="false">VLOOKUP(F1275,'[1]Goa Member''s Details Revised'!$C$2:$AO$7385,8,0)</f>
        <v>R.M</v>
      </c>
      <c r="R1275" s="17" t="n">
        <f aca="false">+O1275-P1275</f>
        <v>0</v>
      </c>
      <c r="S1275" s="15" t="e">
        <f aca="false">+#REF!-K1275</f>
        <v>#REF!</v>
      </c>
      <c r="T1275" s="17" t="n">
        <f aca="false">IF(Q1275="regular",((P1275-(P1275/99)*S1275)),(P1275-(P1275*20%)))</f>
        <v>12400</v>
      </c>
      <c r="U1275" s="17" t="e">
        <f aca="false">((P1275-(P1275/99)*S1275))</f>
        <v>#REF!</v>
      </c>
      <c r="V1275" s="17" t="n">
        <f aca="false">IF(Q1275="regular",0,(P1275-(O1275*20%)))</f>
        <v>12400</v>
      </c>
      <c r="W1275" s="17"/>
      <c r="X1275" s="15"/>
      <c r="Y1275" s="18" t="str">
        <f aca="false">VLOOKUP(F1275,'[1]Goa Member''s Details Revised'!$C$2:$AO$7385,12,0)</f>
        <v>cancelled on 27/02/23</v>
      </c>
    </row>
    <row r="1276" customFormat="false" ht="15" hidden="false" customHeight="false" outlineLevel="0" collapsed="false">
      <c r="B1276" s="14" t="n">
        <v>1275</v>
      </c>
      <c r="C1276" s="15"/>
      <c r="D1276" s="15" t="s">
        <v>3092</v>
      </c>
      <c r="E1276" s="15" t="s">
        <v>25</v>
      </c>
      <c r="F1276" s="15" t="s">
        <v>3093</v>
      </c>
      <c r="G1276" s="15"/>
      <c r="H1276" s="16" t="str">
        <f aca="false">VLOOKUP(F1276,'[1]Goa Member''s Details Revised'!$C$2:$AO$7385,2,0)</f>
        <v>PURCHASER</v>
      </c>
      <c r="I1276" s="15" t="n">
        <v>9</v>
      </c>
      <c r="J1276" s="15" t="s">
        <v>1102</v>
      </c>
      <c r="K1276" s="15" t="n">
        <v>1985</v>
      </c>
      <c r="L1276" s="16" t="n">
        <f aca="false">VLOOKUP(F1276,'[1]Goa Member''s Details Revised'!$C$2:$AO$7385,9,0)</f>
        <v>2007</v>
      </c>
      <c r="M1276" s="15" t="s">
        <v>3094</v>
      </c>
      <c r="N1276" s="17" t="n">
        <f aca="false">VLOOKUP(F1276,'[1]Goa Member''s Details Revised'!$C$2:$AO$7385,5,0)</f>
        <v>23500</v>
      </c>
      <c r="O1276" s="17" t="n">
        <f aca="false">VLOOKUP(F1276,'[1]Goa Member''s Details Revised'!$C$2:$AO$7385,5,0)</f>
        <v>23500</v>
      </c>
      <c r="P1276" s="17" t="n">
        <v>23500</v>
      </c>
      <c r="Q1276" s="17" t="str">
        <f aca="false">VLOOKUP(F1276,'[1]Goa Member''s Details Revised'!$C$2:$AO$7385,8,0)</f>
        <v>R.M</v>
      </c>
      <c r="R1276" s="17" t="n">
        <f aca="false">+O1276-P1276</f>
        <v>0</v>
      </c>
      <c r="S1276" s="15" t="e">
        <f aca="false">+#REF!-K1276</f>
        <v>#REF!</v>
      </c>
      <c r="T1276" s="17" t="n">
        <f aca="false">IF(Q1276="regular",((P1276-(P1276/99)*S1276)),(P1276-(P1276*20%)))</f>
        <v>18800</v>
      </c>
      <c r="U1276" s="17" t="e">
        <f aca="false">((P1276-(P1276/99)*S1276))</f>
        <v>#REF!</v>
      </c>
      <c r="V1276" s="17" t="n">
        <f aca="false">IF(Q1276="regular",0,(P1276-(O1276*20%)))</f>
        <v>18800</v>
      </c>
      <c r="W1276" s="17"/>
      <c r="X1276" s="15"/>
      <c r="Y1276" s="18" t="str">
        <f aca="false">VLOOKUP(F1276,'[1]Goa Member''s Details Revised'!$C$2:$AO$7385,12,0)</f>
        <v> Last Communication in 2010( send Perfoma invoice)</v>
      </c>
    </row>
    <row r="1277" customFormat="false" ht="30" hidden="false" customHeight="false" outlineLevel="0" collapsed="false">
      <c r="B1277" s="14" t="n">
        <v>1276</v>
      </c>
      <c r="C1277" s="15"/>
      <c r="D1277" s="15" t="s">
        <v>3095</v>
      </c>
      <c r="E1277" s="15" t="s">
        <v>25</v>
      </c>
      <c r="F1277" s="15" t="s">
        <v>3096</v>
      </c>
      <c r="G1277" s="15"/>
      <c r="H1277" s="16" t="str">
        <f aca="false">VLOOKUP(F1277,'[1]Goa Member''s Details Revised'!$C$2:$AO$7385,2,0)</f>
        <v>PURCHASER</v>
      </c>
      <c r="I1277" s="15" t="n">
        <v>12</v>
      </c>
      <c r="J1277" s="15" t="s">
        <v>1102</v>
      </c>
      <c r="K1277" s="15" t="n">
        <v>1985</v>
      </c>
      <c r="L1277" s="16" t="n">
        <f aca="false">VLOOKUP(F1277,'[1]Goa Member''s Details Revised'!$C$2:$AO$7385,9,0)</f>
        <v>2019</v>
      </c>
      <c r="M1277" s="15" t="s">
        <v>3097</v>
      </c>
      <c r="N1277" s="17" t="n">
        <f aca="false">VLOOKUP(F1277,'[1]Goa Member''s Details Revised'!$C$2:$AO$7385,5,0)</f>
        <v>19500</v>
      </c>
      <c r="O1277" s="17" t="n">
        <f aca="false">VLOOKUP(F1277,'[1]Goa Member''s Details Revised'!$C$2:$AO$7385,5,0)</f>
        <v>19500</v>
      </c>
      <c r="P1277" s="17" t="n">
        <v>19500</v>
      </c>
      <c r="Q1277" s="17" t="str">
        <f aca="false">VLOOKUP(F1277,'[1]Goa Member''s Details Revised'!$C$2:$AO$7385,8,0)</f>
        <v>R.M</v>
      </c>
      <c r="R1277" s="17" t="n">
        <f aca="false">+O1277-P1277</f>
        <v>0</v>
      </c>
      <c r="S1277" s="15" t="e">
        <f aca="false">+#REF!-K1277</f>
        <v>#REF!</v>
      </c>
      <c r="T1277" s="17" t="n">
        <f aca="false">IF(Q1277="regular",((P1277-(P1277/99)*S1277)),(P1277-(P1277*20%)))</f>
        <v>15600</v>
      </c>
      <c r="U1277" s="17" t="e">
        <f aca="false">((P1277-(P1277/99)*S1277))</f>
        <v>#REF!</v>
      </c>
      <c r="V1277" s="17" t="n">
        <f aca="false">IF(Q1277="regular",0,(P1277-(O1277*20%)))</f>
        <v>15600</v>
      </c>
      <c r="W1277" s="17"/>
      <c r="X1277" s="15"/>
      <c r="Y1277" s="18" t="str">
        <f aca="false">VLOOKUP(F1277,'[1]Goa Member''s Details Revised'!$C$2:$AO$7385,12,0)</f>
        <v>They are regular member nd we also send last reminder on 12/11/2021</v>
      </c>
    </row>
    <row r="1278" customFormat="false" ht="30" hidden="false" customHeight="false" outlineLevel="0" collapsed="false">
      <c r="B1278" s="14" t="n">
        <v>1277</v>
      </c>
      <c r="C1278" s="15"/>
      <c r="D1278" s="15" t="s">
        <v>3098</v>
      </c>
      <c r="E1278" s="15" t="s">
        <v>25</v>
      </c>
      <c r="F1278" s="15" t="s">
        <v>3099</v>
      </c>
      <c r="G1278" s="15"/>
      <c r="H1278" s="16" t="str">
        <f aca="false">VLOOKUP(F1278,'[1]Goa Member''s Details Revised'!$C$2:$AO$7385,2,0)</f>
        <v>Purchaser</v>
      </c>
      <c r="I1278" s="15" t="n">
        <v>9</v>
      </c>
      <c r="J1278" s="15" t="s">
        <v>1102</v>
      </c>
      <c r="K1278" s="15" t="n">
        <v>1985</v>
      </c>
      <c r="L1278" s="16" t="str">
        <f aca="false">VLOOKUP(F1278,'[1]Goa Member''s Details Revised'!$C$2:$AO$7385,9,0)</f>
        <v>Never</v>
      </c>
      <c r="M1278" s="15" t="s">
        <v>3100</v>
      </c>
      <c r="N1278" s="17" t="n">
        <f aca="false">VLOOKUP(F1278,'[1]Goa Member''s Details Revised'!$C$2:$AO$7385,5,0)</f>
        <v>23500</v>
      </c>
      <c r="O1278" s="17" t="n">
        <f aca="false">VLOOKUP(F1278,'[1]Goa Member''s Details Revised'!$C$2:$AO$7385,5,0)</f>
        <v>23500</v>
      </c>
      <c r="P1278" s="17" t="n">
        <v>23500</v>
      </c>
      <c r="Q1278" s="17" t="str">
        <f aca="false">VLOOKUP(F1278,'[1]Goa Member''s Details Revised'!$C$2:$AO$7385,8,0)</f>
        <v>I.R.M</v>
      </c>
      <c r="R1278" s="17" t="n">
        <f aca="false">+O1278-P1278</f>
        <v>0</v>
      </c>
      <c r="S1278" s="15" t="e">
        <f aca="false">+#REF!-K1278</f>
        <v>#REF!</v>
      </c>
      <c r="T1278" s="17" t="n">
        <f aca="false">IF(Q1278="regular",((P1278-(P1278/99)*S1278)),(P1278-(P1278*20%)))</f>
        <v>18800</v>
      </c>
      <c r="U1278" s="17" t="e">
        <f aca="false">((P1278-(P1278/99)*S1278))</f>
        <v>#REF!</v>
      </c>
      <c r="V1278" s="17" t="n">
        <f aca="false">IF(Q1278="regular",0,(P1278-(O1278*20%)))</f>
        <v>18800</v>
      </c>
      <c r="W1278" s="17"/>
      <c r="X1278" s="15"/>
      <c r="Y1278" s="18" t="str">
        <f aca="false">VLOOKUP(F1278,'[1]Goa Member''s Details Revised'!$C$2:$AO$7385,12,0)</f>
        <v>we send last reminder in 2013.then we did not receive any reply</v>
      </c>
    </row>
    <row r="1279" customFormat="false" ht="30" hidden="false" customHeight="false" outlineLevel="0" collapsed="false">
      <c r="B1279" s="14" t="n">
        <v>1278</v>
      </c>
      <c r="C1279" s="15"/>
      <c r="D1279" s="15" t="s">
        <v>3101</v>
      </c>
      <c r="E1279" s="15" t="s">
        <v>25</v>
      </c>
      <c r="F1279" s="15" t="s">
        <v>3102</v>
      </c>
      <c r="G1279" s="15"/>
      <c r="H1279" s="16" t="str">
        <f aca="false">VLOOKUP(F1279,'[1]Goa Member''s Details Revised'!$C$2:$AO$7385,2,0)</f>
        <v>Purchaser</v>
      </c>
      <c r="I1279" s="15" t="n">
        <v>16</v>
      </c>
      <c r="J1279" s="15" t="s">
        <v>1102</v>
      </c>
      <c r="K1279" s="15" t="n">
        <v>1985</v>
      </c>
      <c r="L1279" s="16" t="str">
        <f aca="false">VLOOKUP(F1279,'[1]Goa Member''s Details Revised'!$C$2:$AO$7385,9,0)</f>
        <v>Never</v>
      </c>
      <c r="M1279" s="15" t="s">
        <v>3103</v>
      </c>
      <c r="N1279" s="17" t="n">
        <f aca="false">VLOOKUP(F1279,'[1]Goa Member''s Details Revised'!$C$2:$AO$7385,5,0)</f>
        <v>19500</v>
      </c>
      <c r="O1279" s="17" t="n">
        <f aca="false">VLOOKUP(F1279,'[1]Goa Member''s Details Revised'!$C$2:$AO$7385,5,0)</f>
        <v>19500</v>
      </c>
      <c r="P1279" s="17" t="n">
        <v>19500</v>
      </c>
      <c r="Q1279" s="17" t="str">
        <f aca="false">VLOOKUP(F1279,'[1]Goa Member''s Details Revised'!$C$2:$AO$7385,8,0)</f>
        <v>I.R.M</v>
      </c>
      <c r="R1279" s="17" t="n">
        <f aca="false">+O1279-P1279</f>
        <v>0</v>
      </c>
      <c r="S1279" s="15" t="e">
        <f aca="false">+#REF!-K1279</f>
        <v>#REF!</v>
      </c>
      <c r="T1279" s="17" t="n">
        <f aca="false">IF(Q1279="regular",((P1279-(P1279/99)*S1279)),(P1279-(P1279*20%)))</f>
        <v>15600</v>
      </c>
      <c r="U1279" s="17" t="e">
        <f aca="false">((P1279-(P1279/99)*S1279))</f>
        <v>#REF!</v>
      </c>
      <c r="V1279" s="17" t="n">
        <f aca="false">IF(Q1279="regular",0,(P1279-(O1279*20%)))</f>
        <v>15600</v>
      </c>
      <c r="W1279" s="17"/>
      <c r="X1279" s="15"/>
      <c r="Y1279" s="18" t="str">
        <f aca="false">VLOOKUP(F1279,'[1]Goa Member''s Details Revised'!$C$2:$AO$7385,12,0)</f>
        <v>we send last reminder in 2012.then we did not receive any reply</v>
      </c>
    </row>
    <row r="1280" customFormat="false" ht="15" hidden="false" customHeight="false" outlineLevel="0" collapsed="false">
      <c r="B1280" s="14" t="n">
        <v>1279</v>
      </c>
      <c r="C1280" s="15"/>
      <c r="D1280" s="15" t="s">
        <v>3104</v>
      </c>
      <c r="E1280" s="15" t="s">
        <v>25</v>
      </c>
      <c r="F1280" s="15" t="s">
        <v>3105</v>
      </c>
      <c r="G1280" s="15"/>
      <c r="H1280" s="16" t="str">
        <f aca="false">VLOOKUP(F1280,'[1]Goa Member''s Details Revised'!$C$2:$AO$7385,2,0)</f>
        <v>Purchaser</v>
      </c>
      <c r="I1280" s="15" t="n">
        <v>10</v>
      </c>
      <c r="J1280" s="15" t="s">
        <v>1102</v>
      </c>
      <c r="K1280" s="15" t="n">
        <v>1985</v>
      </c>
      <c r="L1280" s="16" t="n">
        <f aca="false">VLOOKUP(F1280,'[1]Goa Member''s Details Revised'!$C$2:$AO$7385,9,0)</f>
        <v>2007</v>
      </c>
      <c r="M1280" s="15" t="s">
        <v>3106</v>
      </c>
      <c r="N1280" s="17" t="n">
        <f aca="false">VLOOKUP(F1280,'[1]Goa Member''s Details Revised'!$C$2:$AO$7385,5,0)</f>
        <v>19500</v>
      </c>
      <c r="O1280" s="17" t="n">
        <f aca="false">VLOOKUP(F1280,'[1]Goa Member''s Details Revised'!$C$2:$AO$7385,5,0)</f>
        <v>19500</v>
      </c>
      <c r="P1280" s="17" t="n">
        <v>19500</v>
      </c>
      <c r="Q1280" s="17" t="str">
        <f aca="false">VLOOKUP(F1280,'[1]Goa Member''s Details Revised'!$C$2:$AO$7385,8,0)</f>
        <v>R.M</v>
      </c>
      <c r="R1280" s="17" t="n">
        <f aca="false">+O1280-P1280</f>
        <v>0</v>
      </c>
      <c r="S1280" s="15" t="e">
        <f aca="false">+#REF!-K1280</f>
        <v>#REF!</v>
      </c>
      <c r="T1280" s="17" t="n">
        <f aca="false">IF(Q1280="regular",((P1280-(P1280/99)*S1280)),(P1280-(P1280*20%)))</f>
        <v>15600</v>
      </c>
      <c r="U1280" s="17" t="e">
        <f aca="false">((P1280-(P1280/99)*S1280))</f>
        <v>#REF!</v>
      </c>
      <c r="V1280" s="17" t="n">
        <f aca="false">IF(Q1280="regular",0,(P1280-(O1280*20%)))</f>
        <v>15600</v>
      </c>
      <c r="W1280" s="17"/>
      <c r="X1280" s="15"/>
      <c r="Y1280" s="18" t="str">
        <f aca="false">VLOOKUP(F1280,'[1]Goa Member''s Details Revised'!$C$2:$AO$7385,12,0)</f>
        <v> last communication 07</v>
      </c>
    </row>
    <row r="1281" customFormat="false" ht="30" hidden="false" customHeight="false" outlineLevel="0" collapsed="false">
      <c r="B1281" s="14" t="n">
        <v>1280</v>
      </c>
      <c r="C1281" s="15"/>
      <c r="D1281" s="15" t="s">
        <v>3107</v>
      </c>
      <c r="E1281" s="15" t="s">
        <v>25</v>
      </c>
      <c r="F1281" s="15" t="s">
        <v>3108</v>
      </c>
      <c r="G1281" s="15"/>
      <c r="H1281" s="16" t="str">
        <f aca="false">VLOOKUP(F1281,'[1]Goa Member''s Details Revised'!$C$2:$AO$7385,2,0)</f>
        <v>Purchaser</v>
      </c>
      <c r="I1281" s="15" t="n">
        <v>10</v>
      </c>
      <c r="J1281" s="15" t="s">
        <v>1102</v>
      </c>
      <c r="K1281" s="15" t="n">
        <v>1985</v>
      </c>
      <c r="L1281" s="16" t="str">
        <f aca="false">VLOOKUP(F1281,'[1]Goa Member''s Details Revised'!$C$2:$AO$7385,9,0)</f>
        <v>Never</v>
      </c>
      <c r="M1281" s="15" t="s">
        <v>3109</v>
      </c>
      <c r="N1281" s="17" t="n">
        <f aca="false">VLOOKUP(F1281,'[1]Goa Member''s Details Revised'!$C$2:$AO$7385,5,0)</f>
        <v>10500</v>
      </c>
      <c r="O1281" s="17" t="n">
        <f aca="false">VLOOKUP(F1281,'[1]Goa Member''s Details Revised'!$C$2:$AO$7385,5,0)</f>
        <v>10500</v>
      </c>
      <c r="P1281" s="17" t="n">
        <v>10500</v>
      </c>
      <c r="Q1281" s="17" t="str">
        <f aca="false">VLOOKUP(F1281,'[1]Goa Member''s Details Revised'!$C$2:$AO$7385,8,0)</f>
        <v>I.R.M</v>
      </c>
      <c r="R1281" s="17" t="n">
        <f aca="false">+O1281-P1281</f>
        <v>0</v>
      </c>
      <c r="S1281" s="15" t="e">
        <f aca="false">+#REF!-K1281</f>
        <v>#REF!</v>
      </c>
      <c r="T1281" s="17" t="n">
        <f aca="false">IF(Q1281="regular",((P1281-(P1281/99)*S1281)),(P1281-(P1281*20%)))</f>
        <v>8400</v>
      </c>
      <c r="U1281" s="17" t="e">
        <f aca="false">((P1281-(P1281/99)*S1281))</f>
        <v>#REF!</v>
      </c>
      <c r="V1281" s="17" t="n">
        <f aca="false">IF(Q1281="regular",0,(P1281-(O1281*20%)))</f>
        <v>8400</v>
      </c>
      <c r="W1281" s="17"/>
      <c r="X1281" s="15"/>
      <c r="Y1281" s="18" t="str">
        <f aca="false">VLOOKUP(F1281,'[1]Goa Member''s Details Revised'!$C$2:$AO$7385,12,0)</f>
        <v>we send last reminder in 2012.then we did not receive any reply</v>
      </c>
    </row>
    <row r="1282" customFormat="false" ht="30" hidden="false" customHeight="false" outlineLevel="0" collapsed="false">
      <c r="B1282" s="14" t="n">
        <v>1281</v>
      </c>
      <c r="C1282" s="15"/>
      <c r="D1282" s="15" t="s">
        <v>3110</v>
      </c>
      <c r="E1282" s="15" t="s">
        <v>25</v>
      </c>
      <c r="F1282" s="15" t="s">
        <v>3111</v>
      </c>
      <c r="G1282" s="15"/>
      <c r="H1282" s="16" t="str">
        <f aca="false">VLOOKUP(F1282,'[1]Goa Member''s Details Revised'!$C$2:$AO$7385,2,0)</f>
        <v>Purchaser</v>
      </c>
      <c r="I1282" s="15" t="n">
        <v>10</v>
      </c>
      <c r="J1282" s="15" t="s">
        <v>1102</v>
      </c>
      <c r="K1282" s="15" t="n">
        <v>1985</v>
      </c>
      <c r="L1282" s="16" t="str">
        <f aca="false">VLOOKUP(F1282,'[1]Goa Member''s Details Revised'!$C$2:$AO$7385,9,0)</f>
        <v>Never</v>
      </c>
      <c r="M1282" s="15" t="s">
        <v>3112</v>
      </c>
      <c r="N1282" s="17" t="n">
        <f aca="false">VLOOKUP(F1282,'[1]Goa Member''s Details Revised'!$C$2:$AO$7385,5,0)</f>
        <v>19500</v>
      </c>
      <c r="O1282" s="17" t="n">
        <f aca="false">VLOOKUP(F1282,'[1]Goa Member''s Details Revised'!$C$2:$AO$7385,5,0)</f>
        <v>19500</v>
      </c>
      <c r="P1282" s="17" t="n">
        <v>19500</v>
      </c>
      <c r="Q1282" s="17" t="str">
        <f aca="false">VLOOKUP(F1282,'[1]Goa Member''s Details Revised'!$C$2:$AO$7385,8,0)</f>
        <v>I.R.M</v>
      </c>
      <c r="R1282" s="17" t="n">
        <f aca="false">+O1282-P1282</f>
        <v>0</v>
      </c>
      <c r="S1282" s="15" t="e">
        <f aca="false">+#REF!-K1282</f>
        <v>#REF!</v>
      </c>
      <c r="T1282" s="17" t="n">
        <f aca="false">IF(Q1282="regular",((P1282-(P1282/99)*S1282)),(P1282-(P1282*20%)))</f>
        <v>15600</v>
      </c>
      <c r="U1282" s="17" t="e">
        <f aca="false">((P1282-(P1282/99)*S1282))</f>
        <v>#REF!</v>
      </c>
      <c r="V1282" s="17" t="n">
        <f aca="false">IF(Q1282="regular",0,(P1282-(O1282*20%)))</f>
        <v>15600</v>
      </c>
      <c r="W1282" s="17"/>
      <c r="X1282" s="15"/>
      <c r="Y1282" s="18" t="str">
        <f aca="false">VLOOKUP(F1282,'[1]Goa Member''s Details Revised'!$C$2:$AO$7385,12,0)</f>
        <v>we send last reminder in 2012.then we did not receive any reply</v>
      </c>
    </row>
    <row r="1283" customFormat="false" ht="15" hidden="false" customHeight="false" outlineLevel="0" collapsed="false">
      <c r="B1283" s="14" t="n">
        <v>1282</v>
      </c>
      <c r="C1283" s="15"/>
      <c r="D1283" s="15" t="s">
        <v>3113</v>
      </c>
      <c r="E1283" s="15" t="s">
        <v>25</v>
      </c>
      <c r="F1283" s="15" t="s">
        <v>3114</v>
      </c>
      <c r="G1283" s="15"/>
      <c r="H1283" s="16" t="str">
        <f aca="false">VLOOKUP(F1283,'[1]Goa Member''s Details Revised'!$C$2:$AO$7385,2,0)</f>
        <v>Purchaser</v>
      </c>
      <c r="I1283" s="15" t="n">
        <v>11</v>
      </c>
      <c r="J1283" s="15" t="s">
        <v>1102</v>
      </c>
      <c r="K1283" s="15" t="n">
        <v>1985</v>
      </c>
      <c r="L1283" s="16" t="str">
        <f aca="false">VLOOKUP(F1283,'[1]Goa Member''s Details Revised'!$C$2:$AO$7385,9,0)</f>
        <v>Never</v>
      </c>
      <c r="M1283" s="15" t="s">
        <v>3115</v>
      </c>
      <c r="N1283" s="17" t="n">
        <f aca="false">VLOOKUP(F1283,'[1]Goa Member''s Details Revised'!$C$2:$AO$7385,5,0)</f>
        <v>23500</v>
      </c>
      <c r="O1283" s="17" t="n">
        <f aca="false">VLOOKUP(F1283,'[1]Goa Member''s Details Revised'!$C$2:$AO$7385,5,0)</f>
        <v>23500</v>
      </c>
      <c r="P1283" s="17" t="n">
        <v>23500</v>
      </c>
      <c r="Q1283" s="17" t="str">
        <f aca="false">VLOOKUP(F1283,'[1]Goa Member''s Details Revised'!$C$2:$AO$7385,8,0)</f>
        <v>I.R.M</v>
      </c>
      <c r="R1283" s="17" t="n">
        <f aca="false">+O1283-P1283</f>
        <v>0</v>
      </c>
      <c r="S1283" s="15" t="e">
        <f aca="false">+#REF!-K1283</f>
        <v>#REF!</v>
      </c>
      <c r="T1283" s="17" t="n">
        <f aca="false">IF(Q1283="regular",((P1283-(P1283/99)*S1283)),(P1283-(P1283*20%)))</f>
        <v>18800</v>
      </c>
      <c r="U1283" s="17" t="e">
        <f aca="false">((P1283-(P1283/99)*S1283))</f>
        <v>#REF!</v>
      </c>
      <c r="V1283" s="17" t="n">
        <f aca="false">IF(Q1283="regular",0,(P1283-(O1283*20%)))</f>
        <v>18800</v>
      </c>
      <c r="W1283" s="17"/>
      <c r="X1283" s="15"/>
      <c r="Y1283" s="18" t="str">
        <f aca="false">VLOOKUP(F1283,'[1]Goa Member''s Details Revised'!$C$2:$AO$7385,12,0)</f>
        <v>reply to his mail so last communication 2015</v>
      </c>
    </row>
    <row r="1284" customFormat="false" ht="15" hidden="false" customHeight="false" outlineLevel="0" collapsed="false">
      <c r="B1284" s="14" t="n">
        <v>1283</v>
      </c>
      <c r="C1284" s="15"/>
      <c r="D1284" s="15" t="s">
        <v>3116</v>
      </c>
      <c r="E1284" s="15" t="s">
        <v>25</v>
      </c>
      <c r="F1284" s="15" t="s">
        <v>3117</v>
      </c>
      <c r="G1284" s="15"/>
      <c r="H1284" s="16" t="str">
        <f aca="false">VLOOKUP(F1284,'[1]Goa Member''s Details Revised'!$C$2:$AO$7385,2,0)</f>
        <v>PURCHASER</v>
      </c>
      <c r="I1284" s="15" t="n">
        <v>14</v>
      </c>
      <c r="J1284" s="15" t="s">
        <v>1102</v>
      </c>
      <c r="K1284" s="15" t="n">
        <v>1985</v>
      </c>
      <c r="L1284" s="16" t="str">
        <f aca="false">VLOOKUP(F1284,'[1]Goa Member''s Details Revised'!$C$2:$AO$7385,9,0)</f>
        <v>Never</v>
      </c>
      <c r="M1284" s="15" t="s">
        <v>3118</v>
      </c>
      <c r="N1284" s="17" t="n">
        <f aca="false">VLOOKUP(F1284,'[1]Goa Member''s Details Revised'!$C$2:$AO$7385,5,0)</f>
        <v>23500</v>
      </c>
      <c r="O1284" s="17" t="n">
        <f aca="false">VLOOKUP(F1284,'[1]Goa Member''s Details Revised'!$C$2:$AO$7385,5,0)</f>
        <v>23500</v>
      </c>
      <c r="P1284" s="17" t="n">
        <v>23500</v>
      </c>
      <c r="Q1284" s="17" t="str">
        <f aca="false">VLOOKUP(F1284,'[1]Goa Member''s Details Revised'!$C$2:$AO$7385,8,0)</f>
        <v>I.R.M</v>
      </c>
      <c r="R1284" s="17" t="n">
        <f aca="false">+O1284-P1284</f>
        <v>0</v>
      </c>
      <c r="S1284" s="15" t="e">
        <f aca="false">+#REF!-K1284</f>
        <v>#REF!</v>
      </c>
      <c r="T1284" s="17" t="n">
        <f aca="false">IF(Q1284="regular",((P1284-(P1284/99)*S1284)),(P1284-(P1284*20%)))</f>
        <v>18800</v>
      </c>
      <c r="U1284" s="17" t="e">
        <f aca="false">((P1284-(P1284/99)*S1284))</f>
        <v>#REF!</v>
      </c>
      <c r="V1284" s="17" t="n">
        <f aca="false">IF(Q1284="regular",0,(P1284-(O1284*20%)))</f>
        <v>18800</v>
      </c>
      <c r="W1284" s="17"/>
      <c r="X1284" s="15"/>
      <c r="Y1284" s="18" t="str">
        <f aca="false">VLOOKUP(F1284,'[1]Goa Member''s Details Revised'!$C$2:$AO$7385,12,0)</f>
        <v>Letter Not Sent, Last Communication Till 2012</v>
      </c>
    </row>
    <row r="1285" customFormat="false" ht="15" hidden="false" customHeight="false" outlineLevel="0" collapsed="false">
      <c r="B1285" s="14" t="n">
        <v>1284</v>
      </c>
      <c r="C1285" s="15"/>
      <c r="D1285" s="15" t="s">
        <v>3119</v>
      </c>
      <c r="E1285" s="15" t="s">
        <v>25</v>
      </c>
      <c r="F1285" s="15" t="s">
        <v>3120</v>
      </c>
      <c r="G1285" s="15"/>
      <c r="H1285" s="16" t="str">
        <f aca="false">VLOOKUP(F1285,'[1]Goa Member''s Details Revised'!$C$2:$AO$7385,2,0)</f>
        <v>PURCHASER</v>
      </c>
      <c r="I1285" s="15" t="n">
        <v>11</v>
      </c>
      <c r="J1285" s="15" t="s">
        <v>1102</v>
      </c>
      <c r="K1285" s="15" t="n">
        <v>1985</v>
      </c>
      <c r="L1285" s="16" t="str">
        <f aca="false">VLOOKUP(F1285,'[1]Goa Member''s Details Revised'!$C$2:$AO$7385,9,0)</f>
        <v>Never</v>
      </c>
      <c r="M1285" s="15" t="s">
        <v>3121</v>
      </c>
      <c r="N1285" s="17" t="n">
        <f aca="false">VLOOKUP(F1285,'[1]Goa Member''s Details Revised'!$C$2:$AO$7385,5,0)</f>
        <v>19500</v>
      </c>
      <c r="O1285" s="17" t="n">
        <f aca="false">VLOOKUP(F1285,'[1]Goa Member''s Details Revised'!$C$2:$AO$7385,5,0)</f>
        <v>19500</v>
      </c>
      <c r="P1285" s="17" t="n">
        <v>19500</v>
      </c>
      <c r="Q1285" s="17" t="str">
        <f aca="false">VLOOKUP(F1285,'[1]Goa Member''s Details Revised'!$C$2:$AO$7385,8,0)</f>
        <v>I.R.M</v>
      </c>
      <c r="R1285" s="17" t="n">
        <f aca="false">+O1285-P1285</f>
        <v>0</v>
      </c>
      <c r="S1285" s="15" t="e">
        <f aca="false">+#REF!-K1285</f>
        <v>#REF!</v>
      </c>
      <c r="T1285" s="17" t="n">
        <f aca="false">IF(Q1285="regular",((P1285-(P1285/99)*S1285)),(P1285-(P1285*20%)))</f>
        <v>15600</v>
      </c>
      <c r="U1285" s="17" t="e">
        <f aca="false">((P1285-(P1285/99)*S1285))</f>
        <v>#REF!</v>
      </c>
      <c r="V1285" s="17" t="n">
        <f aca="false">IF(Q1285="regular",0,(P1285-(O1285*20%)))</f>
        <v>15600</v>
      </c>
      <c r="W1285" s="17"/>
      <c r="X1285" s="15"/>
      <c r="Y1285" s="18" t="str">
        <f aca="false">VLOOKUP(F1285,'[1]Goa Member''s Details Revised'!$C$2:$AO$7385,12,0)</f>
        <v>Reminder on Last Communication 11/9/2013</v>
      </c>
    </row>
    <row r="1286" customFormat="false" ht="15" hidden="false" customHeight="false" outlineLevel="0" collapsed="false">
      <c r="B1286" s="14" t="n">
        <v>1285</v>
      </c>
      <c r="C1286" s="15"/>
      <c r="D1286" s="15" t="s">
        <v>3122</v>
      </c>
      <c r="E1286" s="15" t="s">
        <v>25</v>
      </c>
      <c r="F1286" s="15" t="s">
        <v>3123</v>
      </c>
      <c r="G1286" s="15"/>
      <c r="H1286" s="16" t="str">
        <f aca="false">VLOOKUP(F1286,'[1]Goa Member''s Details Revised'!$C$2:$AO$7385,2,0)</f>
        <v>PURCHASER</v>
      </c>
      <c r="I1286" s="15" t="n">
        <v>29</v>
      </c>
      <c r="J1286" s="15" t="s">
        <v>651</v>
      </c>
      <c r="K1286" s="15" t="n">
        <v>1985</v>
      </c>
      <c r="L1286" s="16" t="n">
        <f aca="false">VLOOKUP(F1286,'[1]Goa Member''s Details Revised'!$C$2:$AO$7385,9,0)</f>
        <v>2007</v>
      </c>
      <c r="M1286" s="15" t="s">
        <v>3124</v>
      </c>
      <c r="N1286" s="17" t="n">
        <f aca="false">VLOOKUP(F1286,'[1]Goa Member''s Details Revised'!$C$2:$AO$7385,5,0)</f>
        <v>13500</v>
      </c>
      <c r="O1286" s="17" t="n">
        <f aca="false">VLOOKUP(F1286,'[1]Goa Member''s Details Revised'!$C$2:$AO$7385,5,0)</f>
        <v>13500</v>
      </c>
      <c r="P1286" s="17" t="n">
        <v>13500</v>
      </c>
      <c r="Q1286" s="17" t="str">
        <f aca="false">VLOOKUP(F1286,'[1]Goa Member''s Details Revised'!$C$2:$AO$7385,8,0)</f>
        <v>R.M</v>
      </c>
      <c r="R1286" s="17" t="n">
        <f aca="false">+O1286-P1286</f>
        <v>0</v>
      </c>
      <c r="S1286" s="15" t="e">
        <f aca="false">+#REF!-K1286</f>
        <v>#REF!</v>
      </c>
      <c r="T1286" s="17" t="n">
        <f aca="false">IF(Q1286="regular",((P1286-(P1286/99)*S1286)),(P1286-(P1286*20%)))</f>
        <v>10800</v>
      </c>
      <c r="U1286" s="17" t="e">
        <f aca="false">((P1286-(P1286/99)*S1286))</f>
        <v>#REF!</v>
      </c>
      <c r="V1286" s="17" t="n">
        <f aca="false">IF(Q1286="regular",0,(P1286-(O1286*20%)))</f>
        <v>10800</v>
      </c>
      <c r="W1286" s="17"/>
      <c r="X1286" s="15"/>
      <c r="Y1286" s="18" t="str">
        <f aca="false">VLOOKUP(F1286,'[1]Goa Member''s Details Revised'!$C$2:$AO$7385,12,0)</f>
        <v>Letter Sent, Last Communication Till 2013</v>
      </c>
    </row>
    <row r="1287" customFormat="false" ht="60" hidden="false" customHeight="false" outlineLevel="0" collapsed="false">
      <c r="B1287" s="14" t="n">
        <v>1286</v>
      </c>
      <c r="C1287" s="15"/>
      <c r="D1287" s="15" t="s">
        <v>3125</v>
      </c>
      <c r="E1287" s="15" t="s">
        <v>25</v>
      </c>
      <c r="F1287" s="15" t="s">
        <v>3126</v>
      </c>
      <c r="G1287" s="15"/>
      <c r="H1287" s="16" t="str">
        <f aca="false">VLOOKUP(F1287,'[1]Goa Member''s Details Revised'!$C$2:$AO$7385,2,0)</f>
        <v>PURCHASER</v>
      </c>
      <c r="I1287" s="15" t="n">
        <v>12</v>
      </c>
      <c r="J1287" s="15" t="s">
        <v>1102</v>
      </c>
      <c r="K1287" s="15" t="n">
        <v>1985</v>
      </c>
      <c r="L1287" s="16" t="str">
        <f aca="false">VLOOKUP(F1287,'[1]Goa Member''s Details Revised'!$C$2:$AO$7385,9,0)</f>
        <v>Never</v>
      </c>
      <c r="M1287" s="15" t="s">
        <v>3127</v>
      </c>
      <c r="N1287" s="17" t="n">
        <f aca="false">VLOOKUP(F1287,'[1]Goa Member''s Details Revised'!$C$2:$AO$7385,5,0)</f>
        <v>13000</v>
      </c>
      <c r="O1287" s="17" t="n">
        <f aca="false">VLOOKUP(F1287,'[1]Goa Member''s Details Revised'!$C$2:$AO$7385,5,0)</f>
        <v>13000</v>
      </c>
      <c r="P1287" s="17" t="n">
        <v>13000</v>
      </c>
      <c r="Q1287" s="17" t="str">
        <f aca="false">VLOOKUP(F1287,'[1]Goa Member''s Details Revised'!$C$2:$AO$7385,8,0)</f>
        <v>Missing </v>
      </c>
      <c r="R1287" s="17" t="n">
        <f aca="false">+O1287-P1287</f>
        <v>0</v>
      </c>
      <c r="S1287" s="15" t="e">
        <f aca="false">+#REF!-K1287</f>
        <v>#REF!</v>
      </c>
      <c r="T1287" s="17" t="n">
        <f aca="false">IF(Q1287="regular",((P1287-(P1287/99)*S1287)),(P1287-(P1287*20%)))</f>
        <v>10400</v>
      </c>
      <c r="U1287" s="17" t="e">
        <f aca="false">((P1287-(P1287/99)*S1287))</f>
        <v>#REF!</v>
      </c>
      <c r="V1287" s="17" t="n">
        <f aca="false">IF(Q1287="regular",0,(P1287-(O1287*20%)))</f>
        <v>10400</v>
      </c>
      <c r="W1287" s="17"/>
      <c r="X1287" s="15"/>
      <c r="Y1287" s="18" t="str">
        <f aca="false">VLOOKUP(F1287,'[1]Goa Member''s Details Revised'!$C$2:$AO$7385,12,0)</f>
        <v>No reminder send , Last Communication Till 2010, (No Transfer Document Is In File)
Membership Transferred From Subodh Sharma To Pradeep P Ponde</v>
      </c>
    </row>
    <row r="1288" customFormat="false" ht="30" hidden="false" customHeight="false" outlineLevel="0" collapsed="false">
      <c r="B1288" s="14" t="n">
        <v>1287</v>
      </c>
      <c r="C1288" s="15"/>
      <c r="D1288" s="15" t="s">
        <v>3128</v>
      </c>
      <c r="E1288" s="15" t="s">
        <v>25</v>
      </c>
      <c r="F1288" s="15" t="s">
        <v>3129</v>
      </c>
      <c r="G1288" s="15"/>
      <c r="H1288" s="16" t="str">
        <f aca="false">VLOOKUP(F1288,'[1]Goa Member''s Details Revised'!$C$2:$AO$7385,2,0)</f>
        <v>PURCHASER</v>
      </c>
      <c r="I1288" s="15" t="n">
        <v>12</v>
      </c>
      <c r="J1288" s="15" t="s">
        <v>1102</v>
      </c>
      <c r="K1288" s="15" t="n">
        <v>1985</v>
      </c>
      <c r="L1288" s="16" t="str">
        <f aca="false">VLOOKUP(F1288,'[1]Goa Member''s Details Revised'!$C$2:$AO$7385,9,0)</f>
        <v>Never</v>
      </c>
      <c r="M1288" s="15" t="s">
        <v>3130</v>
      </c>
      <c r="N1288" s="17" t="n">
        <f aca="false">VLOOKUP(F1288,'[1]Goa Member''s Details Revised'!$C$2:$AO$7385,5,0)</f>
        <v>23500</v>
      </c>
      <c r="O1288" s="17" t="n">
        <f aca="false">VLOOKUP(F1288,'[1]Goa Member''s Details Revised'!$C$2:$AO$7385,5,0)</f>
        <v>23500</v>
      </c>
      <c r="P1288" s="17" t="n">
        <v>23500</v>
      </c>
      <c r="Q1288" s="17" t="str">
        <f aca="false">VLOOKUP(F1288,'[1]Goa Member''s Details Revised'!$C$2:$AO$7385,8,0)</f>
        <v>I.R.M</v>
      </c>
      <c r="R1288" s="17" t="n">
        <f aca="false">+O1288-P1288</f>
        <v>0</v>
      </c>
      <c r="S1288" s="15" t="e">
        <f aca="false">+#REF!-K1288</f>
        <v>#REF!</v>
      </c>
      <c r="T1288" s="17" t="n">
        <f aca="false">IF(Q1288="regular",((P1288-(P1288/99)*S1288)),(P1288-(P1288*20%)))</f>
        <v>18800</v>
      </c>
      <c r="U1288" s="17" t="e">
        <f aca="false">((P1288-(P1288/99)*S1288))</f>
        <v>#REF!</v>
      </c>
      <c r="V1288" s="17" t="n">
        <f aca="false">IF(Q1288="regular",0,(P1288-(O1288*20%)))</f>
        <v>18800</v>
      </c>
      <c r="W1288" s="17"/>
      <c r="X1288" s="15"/>
      <c r="Y1288" s="18" t="str">
        <f aca="false">VLOOKUP(F1288,'[1]Goa Member''s Details Revised'!$C$2:$AO$7385,12,0)</f>
        <v>no reminder so Last Communication Till 2007
Total 2 Membership Of GOA:- 2269 &amp; 305</v>
      </c>
    </row>
    <row r="1289" customFormat="false" ht="30" hidden="false" customHeight="false" outlineLevel="0" collapsed="false">
      <c r="B1289" s="14" t="n">
        <v>1288</v>
      </c>
      <c r="C1289" s="15"/>
      <c r="D1289" s="15" t="s">
        <v>3131</v>
      </c>
      <c r="E1289" s="15" t="s">
        <v>25</v>
      </c>
      <c r="F1289" s="15" t="s">
        <v>3132</v>
      </c>
      <c r="G1289" s="15"/>
      <c r="H1289" s="16" t="str">
        <f aca="false">VLOOKUP(F1289,'[1]Goa Member''s Details Revised'!$C$2:$AO$7385,2,0)</f>
        <v>Purchaser</v>
      </c>
      <c r="I1289" s="15" t="n">
        <v>12</v>
      </c>
      <c r="J1289" s="15" t="s">
        <v>1102</v>
      </c>
      <c r="K1289" s="15" t="n">
        <v>1985</v>
      </c>
      <c r="L1289" s="16" t="str">
        <f aca="false">VLOOKUP(F1289,'[1]Goa Member''s Details Revised'!$C$2:$AO$7385,9,0)</f>
        <v>Never</v>
      </c>
      <c r="M1289" s="15" t="s">
        <v>3130</v>
      </c>
      <c r="N1289" s="17" t="n">
        <f aca="false">VLOOKUP(F1289,'[1]Goa Member''s Details Revised'!$C$2:$AO$7385,5,0)</f>
        <v>23500</v>
      </c>
      <c r="O1289" s="17" t="n">
        <f aca="false">VLOOKUP(F1289,'[1]Goa Member''s Details Revised'!$C$2:$AO$7385,5,0)</f>
        <v>23500</v>
      </c>
      <c r="P1289" s="17" t="n">
        <f aca="false">VLOOKUP(F1289,'[1]Goa Member''s Details Revised'!$C$2:$AO$7385,6,0)</f>
        <v>23500</v>
      </c>
      <c r="Q1289" s="17" t="str">
        <f aca="false">VLOOKUP(F1289,'[1]Goa Member''s Details Revised'!$C$2:$AO$7385,8,0)</f>
        <v>I.R.M</v>
      </c>
      <c r="R1289" s="17" t="n">
        <f aca="false">+O1289-P1289</f>
        <v>0</v>
      </c>
      <c r="S1289" s="15" t="e">
        <f aca="false">+#REF!-K1289</f>
        <v>#REF!</v>
      </c>
      <c r="T1289" s="17" t="n">
        <f aca="false">IF(Q1289="regular",((P1289-(P1289/99)*S1289)),(P1289-(P1289*20%)))</f>
        <v>18800</v>
      </c>
      <c r="U1289" s="17" t="e">
        <f aca="false">((P1289-(P1289/99)*S1289))</f>
        <v>#REF!</v>
      </c>
      <c r="V1289" s="17" t="n">
        <f aca="false">IF(Q1289="regular",0,(P1289-(O1289*20%)))</f>
        <v>18800</v>
      </c>
      <c r="W1289" s="17"/>
      <c r="X1289" s="15"/>
      <c r="Y1289" s="18" t="str">
        <f aca="false">VLOOKUP(F1289,'[1]Goa Member''s Details Revised'!$C$2:$AO$7385,12,0)</f>
        <v>last communication 07 membership transferred from Kodaikanal to Goa </v>
      </c>
    </row>
    <row r="1290" customFormat="false" ht="15" hidden="false" customHeight="false" outlineLevel="0" collapsed="false">
      <c r="B1290" s="14" t="n">
        <v>1289</v>
      </c>
      <c r="C1290" s="15"/>
      <c r="D1290" s="15" t="s">
        <v>3133</v>
      </c>
      <c r="E1290" s="15" t="s">
        <v>25</v>
      </c>
      <c r="F1290" s="15" t="s">
        <v>3134</v>
      </c>
      <c r="G1290" s="15"/>
      <c r="H1290" s="16" t="str">
        <f aca="false">VLOOKUP(F1290,'[1]Goa Member''s Details Revised'!$C$2:$AO$7385,2,0)</f>
        <v>PURCHASER</v>
      </c>
      <c r="I1290" s="15" t="n">
        <v>13</v>
      </c>
      <c r="J1290" s="15" t="s">
        <v>1102</v>
      </c>
      <c r="K1290" s="15" t="n">
        <v>1985</v>
      </c>
      <c r="L1290" s="16" t="str">
        <f aca="false">VLOOKUP(F1290,'[1]Goa Member''s Details Revised'!$C$2:$AO$7385,9,0)</f>
        <v>Never</v>
      </c>
      <c r="M1290" s="15" t="s">
        <v>3135</v>
      </c>
      <c r="N1290" s="17" t="n">
        <f aca="false">VLOOKUP(F1290,'[1]Goa Member''s Details Revised'!$C$2:$AO$7385,5,0)</f>
        <v>23500</v>
      </c>
      <c r="O1290" s="17" t="n">
        <f aca="false">VLOOKUP(F1290,'[1]Goa Member''s Details Revised'!$C$2:$AO$7385,5,0)</f>
        <v>23500</v>
      </c>
      <c r="P1290" s="17" t="n">
        <v>23500</v>
      </c>
      <c r="Q1290" s="17" t="str">
        <f aca="false">VLOOKUP(F1290,'[1]Goa Member''s Details Revised'!$C$2:$AO$7385,8,0)</f>
        <v>I.R.M</v>
      </c>
      <c r="R1290" s="17" t="n">
        <f aca="false">+O1290-P1290</f>
        <v>0</v>
      </c>
      <c r="S1290" s="15" t="e">
        <f aca="false">+#REF!-K1290</f>
        <v>#REF!</v>
      </c>
      <c r="T1290" s="17" t="n">
        <f aca="false">IF(Q1290="regular",((P1290-(P1290/99)*S1290)),(P1290-(P1290*20%)))</f>
        <v>18800</v>
      </c>
      <c r="U1290" s="17" t="e">
        <f aca="false">((P1290-(P1290/99)*S1290))</f>
        <v>#REF!</v>
      </c>
      <c r="V1290" s="17" t="n">
        <f aca="false">IF(Q1290="regular",0,(P1290-(O1290*20%)))</f>
        <v>18800</v>
      </c>
      <c r="W1290" s="17"/>
      <c r="X1290" s="15"/>
      <c r="Y1290" s="18" t="str">
        <f aca="false">VLOOKUP(F1290,'[1]Goa Member''s Details Revised'!$C$2:$AO$7385,12,0)</f>
        <v>no reminder, Last Communication Till 2001</v>
      </c>
    </row>
    <row r="1291" customFormat="false" ht="15" hidden="false" customHeight="false" outlineLevel="0" collapsed="false">
      <c r="B1291" s="14" t="n">
        <v>1290</v>
      </c>
      <c r="C1291" s="15"/>
      <c r="D1291" s="15" t="s">
        <v>3136</v>
      </c>
      <c r="E1291" s="15" t="s">
        <v>25</v>
      </c>
      <c r="F1291" s="15" t="s">
        <v>3137</v>
      </c>
      <c r="G1291" s="15"/>
      <c r="H1291" s="16" t="str">
        <f aca="false">VLOOKUP(F1291,'[1]Goa Member''s Details Revised'!$C$2:$AO$7385,2,0)</f>
        <v>Purchaser</v>
      </c>
      <c r="I1291" s="15" t="n">
        <v>13</v>
      </c>
      <c r="J1291" s="15" t="s">
        <v>1102</v>
      </c>
      <c r="K1291" s="15" t="n">
        <v>1985</v>
      </c>
      <c r="L1291" s="16" t="str">
        <f aca="false">VLOOKUP(F1291,'[1]Goa Member''s Details Revised'!$C$2:$AO$7385,9,0)</f>
        <v>Never</v>
      </c>
      <c r="M1291" s="15" t="s">
        <v>3138</v>
      </c>
      <c r="N1291" s="17" t="n">
        <f aca="false">VLOOKUP(F1291,'[1]Goa Member''s Details Revised'!$C$2:$AO$7385,5,0)</f>
        <v>23500</v>
      </c>
      <c r="O1291" s="17" t="n">
        <f aca="false">VLOOKUP(F1291,'[1]Goa Member''s Details Revised'!$C$2:$AO$7385,5,0)</f>
        <v>23500</v>
      </c>
      <c r="P1291" s="17" t="n">
        <v>23500</v>
      </c>
      <c r="Q1291" s="17" t="str">
        <f aca="false">VLOOKUP(F1291,'[1]Goa Member''s Details Revised'!$C$2:$AO$7385,8,0)</f>
        <v>I.R.M</v>
      </c>
      <c r="R1291" s="17" t="n">
        <f aca="false">+O1291-P1291</f>
        <v>0</v>
      </c>
      <c r="S1291" s="15" t="e">
        <f aca="false">+#REF!-K1291</f>
        <v>#REF!</v>
      </c>
      <c r="T1291" s="17" t="n">
        <f aca="false">IF(Q1291="regular",((P1291-(P1291/99)*S1291)),(P1291-(P1291*20%)))</f>
        <v>18800</v>
      </c>
      <c r="U1291" s="17" t="e">
        <f aca="false">((P1291-(P1291/99)*S1291))</f>
        <v>#REF!</v>
      </c>
      <c r="V1291" s="17" t="n">
        <f aca="false">IF(Q1291="regular",0,(P1291-(O1291*20%)))</f>
        <v>18800</v>
      </c>
      <c r="W1291" s="17"/>
      <c r="X1291" s="15"/>
      <c r="Y1291" s="18" t="str">
        <f aca="false">VLOOKUP(F1291,'[1]Goa Member''s Details Revised'!$C$2:$AO$7385,12,0)</f>
        <v>No reminder last communication 03</v>
      </c>
    </row>
    <row r="1292" customFormat="false" ht="15" hidden="false" customHeight="false" outlineLevel="0" collapsed="false">
      <c r="B1292" s="14" t="n">
        <v>1291</v>
      </c>
      <c r="C1292" s="15"/>
      <c r="D1292" s="15" t="s">
        <v>3139</v>
      </c>
      <c r="E1292" s="15" t="s">
        <v>25</v>
      </c>
      <c r="F1292" s="15" t="s">
        <v>3140</v>
      </c>
      <c r="G1292" s="15"/>
      <c r="H1292" s="16" t="str">
        <f aca="false">VLOOKUP(F1292,'[1]Goa Member''s Details Revised'!$C$2:$AO$7385,2,0)</f>
        <v>Purchaser</v>
      </c>
      <c r="I1292" s="15" t="n">
        <v>13</v>
      </c>
      <c r="J1292" s="15" t="s">
        <v>1102</v>
      </c>
      <c r="K1292" s="15" t="n">
        <v>1985</v>
      </c>
      <c r="L1292" s="16" t="n">
        <f aca="false">VLOOKUP(F1292,'[1]Goa Member''s Details Revised'!$C$2:$AO$7385,9,0)</f>
        <v>2010</v>
      </c>
      <c r="M1292" s="15" t="s">
        <v>3141</v>
      </c>
      <c r="N1292" s="17" t="n">
        <f aca="false">VLOOKUP(F1292,'[1]Goa Member''s Details Revised'!$C$2:$AO$7385,5,0)</f>
        <v>15500</v>
      </c>
      <c r="O1292" s="17" t="n">
        <f aca="false">VLOOKUP(F1292,'[1]Goa Member''s Details Revised'!$C$2:$AO$7385,5,0)</f>
        <v>15500</v>
      </c>
      <c r="P1292" s="17" t="n">
        <f aca="false">VLOOKUP(F1292,'[1]Goa Member''s Details Revised'!$C$2:$AO$7385,6,0)</f>
        <v>15500</v>
      </c>
      <c r="Q1292" s="17" t="str">
        <f aca="false">VLOOKUP(F1292,'[1]Goa Member''s Details Revised'!$C$2:$AO$7385,8,0)</f>
        <v>R.M</v>
      </c>
      <c r="R1292" s="17" t="n">
        <f aca="false">+O1292-P1292</f>
        <v>0</v>
      </c>
      <c r="S1292" s="15" t="e">
        <f aca="false">+#REF!-K1292</f>
        <v>#REF!</v>
      </c>
      <c r="T1292" s="17" t="n">
        <f aca="false">IF(Q1292="regular",((P1292-(P1292/99)*S1292)),(P1292-(P1292*20%)))</f>
        <v>12400</v>
      </c>
      <c r="U1292" s="17" t="e">
        <f aca="false">((P1292-(P1292/99)*S1292))</f>
        <v>#REF!</v>
      </c>
      <c r="V1292" s="17" t="n">
        <f aca="false">IF(Q1292="regular",0,(P1292-(O1292*20%)))</f>
        <v>12400</v>
      </c>
      <c r="W1292" s="17"/>
      <c r="X1292" s="15"/>
      <c r="Y1292" s="18" t="str">
        <f aca="false">VLOOKUP(F1292,'[1]Goa Member''s Details Revised'!$C$2:$AO$7385,12,0)</f>
        <v>no reminders so last communication 2010</v>
      </c>
    </row>
    <row r="1293" customFormat="false" ht="30" hidden="false" customHeight="false" outlineLevel="0" collapsed="false">
      <c r="B1293" s="14" t="n">
        <v>1292</v>
      </c>
      <c r="C1293" s="15"/>
      <c r="D1293" s="15" t="s">
        <v>3142</v>
      </c>
      <c r="E1293" s="15" t="s">
        <v>25</v>
      </c>
      <c r="F1293" s="15" t="s">
        <v>3143</v>
      </c>
      <c r="G1293" s="15"/>
      <c r="H1293" s="16" t="str">
        <f aca="false">VLOOKUP(F1293,'[1]Goa Member''s Details Revised'!$C$2:$AO$7385,2,0)</f>
        <v>Purchaser</v>
      </c>
      <c r="I1293" s="15" t="n">
        <v>13</v>
      </c>
      <c r="J1293" s="15" t="s">
        <v>1102</v>
      </c>
      <c r="K1293" s="15" t="n">
        <v>1985</v>
      </c>
      <c r="L1293" s="16" t="str">
        <f aca="false">VLOOKUP(F1293,'[1]Goa Member''s Details Revised'!$C$2:$AO$7385,9,0)</f>
        <v>Never</v>
      </c>
      <c r="M1293" s="15" t="s">
        <v>3144</v>
      </c>
      <c r="N1293" s="17" t="n">
        <f aca="false">VLOOKUP(F1293,'[1]Goa Member''s Details Revised'!$C$2:$AO$7385,5,0)</f>
        <v>17000</v>
      </c>
      <c r="O1293" s="17" t="n">
        <f aca="false">VLOOKUP(F1293,'[1]Goa Member''s Details Revised'!$C$2:$AO$7385,5,0)</f>
        <v>17000</v>
      </c>
      <c r="P1293" s="17" t="n">
        <v>17000</v>
      </c>
      <c r="Q1293" s="17" t="str">
        <f aca="false">VLOOKUP(F1293,'[1]Goa Member''s Details Revised'!$C$2:$AO$7385,8,0)</f>
        <v>I.R.M</v>
      </c>
      <c r="R1293" s="17" t="n">
        <f aca="false">+O1293-P1293</f>
        <v>0</v>
      </c>
      <c r="S1293" s="15" t="e">
        <f aca="false">+#REF!-K1293</f>
        <v>#REF!</v>
      </c>
      <c r="T1293" s="17" t="n">
        <f aca="false">IF(Q1293="regular",((P1293-(P1293/99)*S1293)),(P1293-(P1293*20%)))</f>
        <v>13600</v>
      </c>
      <c r="U1293" s="17" t="e">
        <f aca="false">((P1293-(P1293/99)*S1293))</f>
        <v>#REF!</v>
      </c>
      <c r="V1293" s="17" t="n">
        <f aca="false">IF(Q1293="regular",0,(P1293-(O1293*20%)))</f>
        <v>13600</v>
      </c>
      <c r="W1293" s="17"/>
      <c r="X1293" s="15"/>
      <c r="Y1293" s="18" t="str">
        <f aca="false">VLOOKUP(F1293,'[1]Goa Member''s Details Revised'!$C$2:$AO$7385,12,0)</f>
        <v>we send last reminder in 2012.then we did not receive any reply</v>
      </c>
    </row>
    <row r="1294" customFormat="false" ht="30" hidden="false" customHeight="false" outlineLevel="0" collapsed="false">
      <c r="B1294" s="14" t="n">
        <v>1293</v>
      </c>
      <c r="C1294" s="15"/>
      <c r="D1294" s="15" t="s">
        <v>3145</v>
      </c>
      <c r="E1294" s="15" t="s">
        <v>25</v>
      </c>
      <c r="F1294" s="15" t="s">
        <v>3146</v>
      </c>
      <c r="G1294" s="15"/>
      <c r="H1294" s="16" t="str">
        <f aca="false">VLOOKUP(F1294,'[1]Goa Member''s Details Revised'!$C$2:$AO$7385,2,0)</f>
        <v>Purchaser</v>
      </c>
      <c r="I1294" s="15" t="n">
        <v>13</v>
      </c>
      <c r="J1294" s="15" t="s">
        <v>1102</v>
      </c>
      <c r="K1294" s="15" t="n">
        <v>1985</v>
      </c>
      <c r="L1294" s="16" t="n">
        <f aca="false">VLOOKUP(F1294,'[1]Goa Member''s Details Revised'!$C$2:$AO$7385,9,0)</f>
        <v>2007</v>
      </c>
      <c r="M1294" s="15" t="s">
        <v>3147</v>
      </c>
      <c r="N1294" s="17" t="n">
        <f aca="false">VLOOKUP(F1294,'[1]Goa Member''s Details Revised'!$C$2:$AO$7385,5,0)</f>
        <v>15500</v>
      </c>
      <c r="O1294" s="17" t="n">
        <f aca="false">VLOOKUP(F1294,'[1]Goa Member''s Details Revised'!$C$2:$AO$7385,5,0)</f>
        <v>15500</v>
      </c>
      <c r="P1294" s="17" t="n">
        <v>15500</v>
      </c>
      <c r="Q1294" s="17" t="str">
        <f aca="false">VLOOKUP(F1294,'[1]Goa Member''s Details Revised'!$C$2:$AO$7385,8,0)</f>
        <v>R.M</v>
      </c>
      <c r="R1294" s="17" t="n">
        <f aca="false">+O1294-P1294</f>
        <v>0</v>
      </c>
      <c r="S1294" s="15" t="e">
        <f aca="false">+#REF!-K1294</f>
        <v>#REF!</v>
      </c>
      <c r="T1294" s="17" t="n">
        <f aca="false">IF(Q1294="regular",((P1294-(P1294/99)*S1294)),(P1294-(P1294*20%)))</f>
        <v>12400</v>
      </c>
      <c r="U1294" s="17" t="e">
        <f aca="false">((P1294-(P1294/99)*S1294))</f>
        <v>#REF!</v>
      </c>
      <c r="V1294" s="17" t="n">
        <f aca="false">IF(Q1294="regular",0,(P1294-(O1294*20%)))</f>
        <v>12400</v>
      </c>
      <c r="W1294" s="17"/>
      <c r="X1294" s="15"/>
      <c r="Y1294" s="18" t="str">
        <f aca="false">VLOOKUP(F1294,'[1]Goa Member''s Details Revised'!$C$2:$AO$7385,12,0)</f>
        <v>not send any reminder ..last communication 15
total 3 membership of Goa:- 937, 2254 and 2253</v>
      </c>
    </row>
    <row r="1295" customFormat="false" ht="30" hidden="false" customHeight="false" outlineLevel="0" collapsed="false">
      <c r="B1295" s="14" t="n">
        <v>1294</v>
      </c>
      <c r="C1295" s="15"/>
      <c r="D1295" s="15" t="s">
        <v>3148</v>
      </c>
      <c r="E1295" s="15" t="s">
        <v>25</v>
      </c>
      <c r="F1295" s="15" t="s">
        <v>3149</v>
      </c>
      <c r="G1295" s="15"/>
      <c r="H1295" s="16" t="str">
        <f aca="false">VLOOKUP(F1295,'[1]Goa Member''s Details Revised'!$C$2:$AO$7385,2,0)</f>
        <v>Purchaser</v>
      </c>
      <c r="I1295" s="15" t="n">
        <v>16</v>
      </c>
      <c r="J1295" s="15" t="s">
        <v>1102</v>
      </c>
      <c r="K1295" s="15" t="n">
        <v>1985</v>
      </c>
      <c r="L1295" s="16" t="str">
        <f aca="false">VLOOKUP(F1295,'[1]Goa Member''s Details Revised'!$C$2:$AO$7385,9,0)</f>
        <v>Never</v>
      </c>
      <c r="M1295" s="15" t="s">
        <v>3150</v>
      </c>
      <c r="N1295" s="17" t="n">
        <f aca="false">VLOOKUP(F1295,'[1]Goa Member''s Details Revised'!$C$2:$AO$7385,5,0)</f>
        <v>19500</v>
      </c>
      <c r="O1295" s="17" t="n">
        <f aca="false">VLOOKUP(F1295,'[1]Goa Member''s Details Revised'!$C$2:$AO$7385,5,0)</f>
        <v>19500</v>
      </c>
      <c r="P1295" s="17" t="n">
        <f aca="false">VLOOKUP(F1295,'[1]Goa Member''s Details Revised'!$C$2:$AO$7385,6,0)</f>
        <v>19500</v>
      </c>
      <c r="Q1295" s="17" t="str">
        <f aca="false">VLOOKUP(F1295,'[1]Goa Member''s Details Revised'!$C$2:$AO$7385,8,0)</f>
        <v>I.R.M</v>
      </c>
      <c r="R1295" s="17" t="n">
        <f aca="false">+O1295-P1295</f>
        <v>0</v>
      </c>
      <c r="S1295" s="15" t="e">
        <f aca="false">+#REF!-K1295</f>
        <v>#REF!</v>
      </c>
      <c r="T1295" s="17" t="n">
        <f aca="false">IF(Q1295="regular",((P1295-(P1295/99)*S1295)),(P1295-(P1295*20%)))</f>
        <v>15600</v>
      </c>
      <c r="U1295" s="17" t="e">
        <f aca="false">((P1295-(P1295/99)*S1295))</f>
        <v>#REF!</v>
      </c>
      <c r="V1295" s="17" t="n">
        <f aca="false">IF(Q1295="regular",0,(P1295-(O1295*20%)))</f>
        <v>15600</v>
      </c>
      <c r="W1295" s="17"/>
      <c r="X1295" s="15"/>
      <c r="Y1295" s="18" t="str">
        <f aca="false">VLOOKUP(F1295,'[1]Goa Member''s Details Revised'!$C$2:$AO$7385,12,0)</f>
        <v>we send last reminder in 2012.then we did not receive any reply... membership transferred from Kodaikanal to Goa</v>
      </c>
    </row>
    <row r="1296" customFormat="false" ht="45" hidden="false" customHeight="false" outlineLevel="0" collapsed="false">
      <c r="B1296" s="14" t="n">
        <v>1295</v>
      </c>
      <c r="C1296" s="15"/>
      <c r="D1296" s="15" t="s">
        <v>3151</v>
      </c>
      <c r="E1296" s="15" t="s">
        <v>25</v>
      </c>
      <c r="F1296" s="15" t="s">
        <v>3152</v>
      </c>
      <c r="G1296" s="15"/>
      <c r="H1296" s="16" t="str">
        <f aca="false">VLOOKUP(F1296,'[1]Goa Member''s Details Revised'!$C$2:$AO$7385,2,0)</f>
        <v>Purchaser</v>
      </c>
      <c r="I1296" s="15" t="n">
        <v>14</v>
      </c>
      <c r="J1296" s="15" t="s">
        <v>1102</v>
      </c>
      <c r="K1296" s="15" t="n">
        <v>1985</v>
      </c>
      <c r="L1296" s="16" t="n">
        <f aca="false">VLOOKUP(F1296,'[1]Goa Member''s Details Revised'!$C$2:$AO$7385,9,0)</f>
        <v>2019</v>
      </c>
      <c r="M1296" s="15" t="s">
        <v>3153</v>
      </c>
      <c r="N1296" s="17" t="n">
        <f aca="false">VLOOKUP(F1296,'[1]Goa Member''s Details Revised'!$C$2:$AO$7385,5,0)</f>
        <v>15500</v>
      </c>
      <c r="O1296" s="17" t="n">
        <f aca="false">VLOOKUP(F1296,'[1]Goa Member''s Details Revised'!$C$2:$AO$7385,5,0)</f>
        <v>15500</v>
      </c>
      <c r="P1296" s="17" t="n">
        <v>15500</v>
      </c>
      <c r="Q1296" s="17" t="str">
        <f aca="false">VLOOKUP(F1296,'[1]Goa Member''s Details Revised'!$C$2:$AO$7385,8,0)</f>
        <v>R.M</v>
      </c>
      <c r="R1296" s="17" t="n">
        <f aca="false">+O1296-P1296</f>
        <v>0</v>
      </c>
      <c r="S1296" s="15" t="e">
        <f aca="false">+#REF!-K1296</f>
        <v>#REF!</v>
      </c>
      <c r="T1296" s="17" t="n">
        <f aca="false">IF(Q1296="regular",((P1296-(P1296/99)*S1296)),(P1296-(P1296*20%)))</f>
        <v>12400</v>
      </c>
      <c r="U1296" s="17" t="e">
        <f aca="false">((P1296-(P1296/99)*S1296))</f>
        <v>#REF!</v>
      </c>
      <c r="V1296" s="17" t="n">
        <f aca="false">IF(Q1296="regular",0,(P1296-(O1296*20%)))</f>
        <v>12400</v>
      </c>
      <c r="W1296" s="17"/>
      <c r="X1296" s="15"/>
      <c r="Y1296" s="18" t="str">
        <f aca="false">VLOOKUP(F1296,'[1]Goa Member''s Details Revised'!$C$2:$AO$7385,12,0)</f>
        <v>they are regular member 
membership has been transferred from Bhaskar V Gokhale to Rahul Marathey</v>
      </c>
    </row>
    <row r="1297" customFormat="false" ht="30" hidden="false" customHeight="false" outlineLevel="0" collapsed="false">
      <c r="B1297" s="14" t="n">
        <v>1296</v>
      </c>
      <c r="C1297" s="15"/>
      <c r="D1297" s="15" t="s">
        <v>3154</v>
      </c>
      <c r="E1297" s="15" t="s">
        <v>25</v>
      </c>
      <c r="F1297" s="15" t="s">
        <v>3155</v>
      </c>
      <c r="G1297" s="15"/>
      <c r="H1297" s="16" t="str">
        <f aca="false">VLOOKUP(F1297,'[1]Goa Member''s Details Revised'!$C$2:$AO$7385,2,0)</f>
        <v>Purchaser</v>
      </c>
      <c r="I1297" s="15" t="n">
        <v>13</v>
      </c>
      <c r="J1297" s="15" t="s">
        <v>1102</v>
      </c>
      <c r="K1297" s="15" t="n">
        <v>1985</v>
      </c>
      <c r="L1297" s="16" t="str">
        <f aca="false">VLOOKUP(F1297,'[1]Goa Member''s Details Revised'!$C$2:$AO$7385,9,0)</f>
        <v>Never</v>
      </c>
      <c r="M1297" s="15" t="s">
        <v>3156</v>
      </c>
      <c r="N1297" s="17" t="n">
        <f aca="false">VLOOKUP(F1297,'[1]Goa Member''s Details Revised'!$C$2:$AO$7385,5,0)</f>
        <v>10500</v>
      </c>
      <c r="O1297" s="17" t="n">
        <f aca="false">VLOOKUP(F1297,'[1]Goa Member''s Details Revised'!$C$2:$AO$7385,5,0)</f>
        <v>10500</v>
      </c>
      <c r="P1297" s="17" t="n">
        <v>10500</v>
      </c>
      <c r="Q1297" s="17" t="str">
        <f aca="false">VLOOKUP(F1297,'[1]Goa Member''s Details Revised'!$C$2:$AO$7385,8,0)</f>
        <v>I.R.M</v>
      </c>
      <c r="R1297" s="17" t="n">
        <f aca="false">+O1297-P1297</f>
        <v>0</v>
      </c>
      <c r="S1297" s="15" t="e">
        <f aca="false">+#REF!-K1297</f>
        <v>#REF!</v>
      </c>
      <c r="T1297" s="17" t="n">
        <f aca="false">IF(Q1297="regular",((P1297-(P1297/99)*S1297)),(P1297-(P1297*20%)))</f>
        <v>8400</v>
      </c>
      <c r="U1297" s="17" t="e">
        <f aca="false">((P1297-(P1297/99)*S1297))</f>
        <v>#REF!</v>
      </c>
      <c r="V1297" s="17" t="n">
        <f aca="false">IF(Q1297="regular",0,(P1297-(O1297*20%)))</f>
        <v>8400</v>
      </c>
      <c r="W1297" s="17"/>
      <c r="X1297" s="15"/>
      <c r="Y1297" s="18" t="str">
        <f aca="false">VLOOKUP(F1297,'[1]Goa Member''s Details Revised'!$C$2:$AO$7385,12,0)</f>
        <v>we send last reminder in 2012.then we did not receive any reply</v>
      </c>
    </row>
    <row r="1298" customFormat="false" ht="30" hidden="false" customHeight="false" outlineLevel="0" collapsed="false">
      <c r="B1298" s="14" t="n">
        <v>1297</v>
      </c>
      <c r="C1298" s="15"/>
      <c r="D1298" s="15" t="s">
        <v>3157</v>
      </c>
      <c r="E1298" s="15" t="s">
        <v>25</v>
      </c>
      <c r="F1298" s="15" t="s">
        <v>3158</v>
      </c>
      <c r="G1298" s="15"/>
      <c r="H1298" s="16" t="str">
        <f aca="false">VLOOKUP(F1298,'[1]Goa Member''s Details Revised'!$C$2:$AO$7385,2,0)</f>
        <v>PURCHASER</v>
      </c>
      <c r="I1298" s="15" t="n">
        <v>14</v>
      </c>
      <c r="J1298" s="15" t="s">
        <v>1102</v>
      </c>
      <c r="K1298" s="15" t="n">
        <v>1985</v>
      </c>
      <c r="L1298" s="16" t="str">
        <f aca="false">VLOOKUP(F1298,'[1]Goa Member''s Details Revised'!$C$2:$AO$7385,9,0)</f>
        <v>Never</v>
      </c>
      <c r="M1298" s="15" t="s">
        <v>3159</v>
      </c>
      <c r="N1298" s="17" t="n">
        <f aca="false">VLOOKUP(F1298,'[1]Goa Member''s Details Revised'!$C$2:$AO$7385,5,0)</f>
        <v>23500</v>
      </c>
      <c r="O1298" s="17" t="n">
        <f aca="false">VLOOKUP(F1298,'[1]Goa Member''s Details Revised'!$C$2:$AO$7385,5,0)</f>
        <v>23500</v>
      </c>
      <c r="P1298" s="17" t="n">
        <v>23500</v>
      </c>
      <c r="Q1298" s="17" t="str">
        <f aca="false">VLOOKUP(F1298,'[1]Goa Member''s Details Revised'!$C$2:$AO$7385,8,0)</f>
        <v>I.R.M</v>
      </c>
      <c r="R1298" s="17" t="n">
        <f aca="false">+O1298-P1298</f>
        <v>0</v>
      </c>
      <c r="S1298" s="15" t="e">
        <f aca="false">+#REF!-K1298</f>
        <v>#REF!</v>
      </c>
      <c r="T1298" s="17" t="n">
        <f aca="false">IF(Q1298="regular",((P1298-(P1298/99)*S1298)),(P1298-(P1298*20%)))</f>
        <v>18800</v>
      </c>
      <c r="U1298" s="17" t="e">
        <f aca="false">((P1298-(P1298/99)*S1298))</f>
        <v>#REF!</v>
      </c>
      <c r="V1298" s="17" t="n">
        <f aca="false">IF(Q1298="regular",0,(P1298-(O1298*20%)))</f>
        <v>18800</v>
      </c>
      <c r="W1298" s="17"/>
      <c r="X1298" s="15"/>
      <c r="Y1298" s="18" t="str">
        <f aca="false">VLOOKUP(F1298,'[1]Goa Member''s Details Revised'!$C$2:$AO$7385,12,0)</f>
        <v>we send last reminder in 2012.then we did not receive any reply</v>
      </c>
    </row>
    <row r="1299" customFormat="false" ht="15" hidden="false" customHeight="false" outlineLevel="0" collapsed="false">
      <c r="B1299" s="14" t="n">
        <v>1298</v>
      </c>
      <c r="C1299" s="15"/>
      <c r="D1299" s="15" t="s">
        <v>3160</v>
      </c>
      <c r="E1299" s="15" t="s">
        <v>25</v>
      </c>
      <c r="F1299" s="15" t="s">
        <v>3161</v>
      </c>
      <c r="G1299" s="15"/>
      <c r="H1299" s="16" t="str">
        <f aca="false">VLOOKUP(F1299,'[1]Goa Member''s Details Revised'!$C$2:$AO$7385,2,0)</f>
        <v>PURCHASER</v>
      </c>
      <c r="I1299" s="15" t="n">
        <v>9</v>
      </c>
      <c r="J1299" s="15" t="s">
        <v>1102</v>
      </c>
      <c r="K1299" s="15" t="n">
        <v>1985</v>
      </c>
      <c r="L1299" s="16" t="n">
        <f aca="false">VLOOKUP(F1299,'[1]Goa Member''s Details Revised'!$C$2:$AO$7385,9,0)</f>
        <v>2007</v>
      </c>
      <c r="M1299" s="15" t="s">
        <v>3162</v>
      </c>
      <c r="N1299" s="17" t="n">
        <f aca="false">VLOOKUP(F1299,'[1]Goa Member''s Details Revised'!$C$2:$AO$7385,5,0)</f>
        <v>18000</v>
      </c>
      <c r="O1299" s="17" t="n">
        <f aca="false">VLOOKUP(F1299,'[1]Goa Member''s Details Revised'!$C$2:$AO$7385,5,0)</f>
        <v>18000</v>
      </c>
      <c r="P1299" s="17" t="n">
        <v>18000</v>
      </c>
      <c r="Q1299" s="17" t="str">
        <f aca="false">VLOOKUP(F1299,'[1]Goa Member''s Details Revised'!$C$2:$AO$7385,8,0)</f>
        <v>R.M</v>
      </c>
      <c r="R1299" s="17" t="n">
        <f aca="false">+O1299-P1299</f>
        <v>0</v>
      </c>
      <c r="S1299" s="15" t="e">
        <f aca="false">+#REF!-K1299</f>
        <v>#REF!</v>
      </c>
      <c r="T1299" s="17" t="n">
        <f aca="false">IF(Q1299="regular",((P1299-(P1299/99)*S1299)),(P1299-(P1299*20%)))</f>
        <v>14400</v>
      </c>
      <c r="U1299" s="17" t="e">
        <f aca="false">((P1299-(P1299/99)*S1299))</f>
        <v>#REF!</v>
      </c>
      <c r="V1299" s="17" t="n">
        <f aca="false">IF(Q1299="regular",0,(P1299-(O1299*20%)))</f>
        <v>14400</v>
      </c>
      <c r="W1299" s="17"/>
      <c r="X1299" s="15"/>
      <c r="Y1299" s="18" t="str">
        <f aca="false">VLOOKUP(F1299,'[1]Goa Member''s Details Revised'!$C$2:$AO$7385,12,0)</f>
        <v>reply to his mail so Last Communication Till 2011</v>
      </c>
    </row>
    <row r="1300" customFormat="false" ht="45" hidden="false" customHeight="false" outlineLevel="0" collapsed="false">
      <c r="B1300" s="14" t="n">
        <v>1299</v>
      </c>
      <c r="C1300" s="15"/>
      <c r="D1300" s="15" t="s">
        <v>3163</v>
      </c>
      <c r="E1300" s="15" t="s">
        <v>25</v>
      </c>
      <c r="F1300" s="15" t="s">
        <v>3164</v>
      </c>
      <c r="G1300" s="15"/>
      <c r="H1300" s="16" t="str">
        <f aca="false">VLOOKUP(F1300,'[1]Goa Member''s Details Revised'!$C$2:$AO$7385,2,0)</f>
        <v>PURCHASER</v>
      </c>
      <c r="I1300" s="15" t="n">
        <v>5</v>
      </c>
      <c r="J1300" s="15" t="s">
        <v>1102</v>
      </c>
      <c r="K1300" s="15" t="n">
        <v>1985</v>
      </c>
      <c r="L1300" s="16" t="str">
        <f aca="false">VLOOKUP(F1300,'[1]Goa Member''s Details Revised'!$C$2:$AO$7385,9,0)</f>
        <v>Never</v>
      </c>
      <c r="M1300" s="15" t="s">
        <v>3165</v>
      </c>
      <c r="N1300" s="17" t="n">
        <f aca="false">VLOOKUP(F1300,'[1]Goa Member''s Details Revised'!$C$2:$AO$7385,5,0)</f>
        <v>18000</v>
      </c>
      <c r="O1300" s="17" t="n">
        <f aca="false">VLOOKUP(F1300,'[1]Goa Member''s Details Revised'!$C$2:$AO$7385,5,0)</f>
        <v>18000</v>
      </c>
      <c r="P1300" s="17" t="n">
        <v>18000</v>
      </c>
      <c r="Q1300" s="17" t="str">
        <f aca="false">VLOOKUP(F1300,'[1]Goa Member''s Details Revised'!$C$2:$AO$7385,8,0)</f>
        <v>I.R.M</v>
      </c>
      <c r="R1300" s="17" t="n">
        <f aca="false">+O1300-P1300</f>
        <v>0</v>
      </c>
      <c r="S1300" s="15" t="e">
        <f aca="false">+#REF!-K1300</f>
        <v>#REF!</v>
      </c>
      <c r="T1300" s="17" t="n">
        <f aca="false">IF(Q1300="regular",((P1300-(P1300/99)*S1300)),(P1300-(P1300*20%)))</f>
        <v>14400</v>
      </c>
      <c r="U1300" s="17" t="e">
        <f aca="false">((P1300-(P1300/99)*S1300))</f>
        <v>#REF!</v>
      </c>
      <c r="V1300" s="17" t="n">
        <f aca="false">IF(Q1300="regular",0,(P1300-(O1300*20%)))</f>
        <v>14400</v>
      </c>
      <c r="W1300" s="17"/>
      <c r="X1300" s="15"/>
      <c r="Y1300" s="18" t="str">
        <f aca="false">VLOOKUP(F1300,'[1]Goa Member''s Details Revised'!$C$2:$AO$7385,12,0)</f>
        <v>we send reminder in 2012, Membership Transferred From Om Prakash Brijmohan Halwai To Sanjay Om Prakash Tulsian On 17-01-2004</v>
      </c>
    </row>
    <row r="1301" customFormat="false" ht="15" hidden="false" customHeight="false" outlineLevel="0" collapsed="false">
      <c r="B1301" s="14" t="n">
        <v>1300</v>
      </c>
      <c r="C1301" s="15"/>
      <c r="D1301" s="15" t="s">
        <v>3166</v>
      </c>
      <c r="E1301" s="15" t="s">
        <v>25</v>
      </c>
      <c r="F1301" s="15" t="s">
        <v>3167</v>
      </c>
      <c r="G1301" s="15"/>
      <c r="H1301" s="16" t="str">
        <f aca="false">VLOOKUP(F1301,'[1]Goa Member''s Details Revised'!$C$2:$AO$7385,2,0)</f>
        <v>PURCHASER</v>
      </c>
      <c r="I1301" s="15" t="n">
        <v>31</v>
      </c>
      <c r="J1301" s="15" t="s">
        <v>651</v>
      </c>
      <c r="K1301" s="15" t="n">
        <v>1985</v>
      </c>
      <c r="L1301" s="16" t="str">
        <f aca="false">VLOOKUP(F1301,'[1]Goa Member''s Details Revised'!$C$2:$AO$7385,9,0)</f>
        <v>Never</v>
      </c>
      <c r="M1301" s="15" t="s">
        <v>3168</v>
      </c>
      <c r="N1301" s="17" t="n">
        <f aca="false">VLOOKUP(F1301,'[1]Goa Member''s Details Revised'!$C$2:$AO$7385,5,0)</f>
        <v>8500</v>
      </c>
      <c r="O1301" s="17" t="n">
        <f aca="false">VLOOKUP(F1301,'[1]Goa Member''s Details Revised'!$C$2:$AO$7385,5,0)</f>
        <v>8500</v>
      </c>
      <c r="P1301" s="17" t="n">
        <v>8500</v>
      </c>
      <c r="Q1301" s="17" t="str">
        <f aca="false">VLOOKUP(F1301,'[1]Goa Member''s Details Revised'!$C$2:$AO$7385,8,0)</f>
        <v>I.R.M</v>
      </c>
      <c r="R1301" s="17" t="n">
        <f aca="false">+O1301-P1301</f>
        <v>0</v>
      </c>
      <c r="S1301" s="15" t="e">
        <f aca="false">+#REF!-K1301</f>
        <v>#REF!</v>
      </c>
      <c r="T1301" s="17" t="n">
        <f aca="false">IF(Q1301="regular",((P1301-(P1301/99)*S1301)),(P1301-(P1301*20%)))</f>
        <v>6800</v>
      </c>
      <c r="U1301" s="17" t="e">
        <f aca="false">((P1301-(P1301/99)*S1301))</f>
        <v>#REF!</v>
      </c>
      <c r="V1301" s="17" t="n">
        <f aca="false">IF(Q1301="regular",0,(P1301-(O1301*20%)))</f>
        <v>6800</v>
      </c>
      <c r="W1301" s="17"/>
      <c r="X1301" s="15"/>
      <c r="Y1301" s="18" t="str">
        <f aca="false">VLOOKUP(F1301,'[1]Goa Member''s Details Revised'!$C$2:$AO$7385,12,0)</f>
        <v>Last Communication Till 2000</v>
      </c>
    </row>
    <row r="1302" customFormat="false" ht="15" hidden="false" customHeight="false" outlineLevel="0" collapsed="false">
      <c r="B1302" s="14" t="n">
        <v>1301</v>
      </c>
      <c r="C1302" s="15"/>
      <c r="D1302" s="15" t="s">
        <v>3169</v>
      </c>
      <c r="E1302" s="15" t="s">
        <v>25</v>
      </c>
      <c r="F1302" s="15" t="s">
        <v>3170</v>
      </c>
      <c r="G1302" s="15"/>
      <c r="H1302" s="16" t="str">
        <f aca="false">VLOOKUP(F1302,'[1]Goa Member''s Details Revised'!$C$2:$AO$7385,2,0)</f>
        <v>Purchaser</v>
      </c>
      <c r="I1302" s="15" t="n">
        <v>11</v>
      </c>
      <c r="J1302" s="15" t="s">
        <v>1102</v>
      </c>
      <c r="K1302" s="15" t="n">
        <v>1985</v>
      </c>
      <c r="L1302" s="16" t="str">
        <f aca="false">VLOOKUP(F1302,'[1]Goa Member''s Details Revised'!$C$2:$AO$7385,9,0)</f>
        <v>Never</v>
      </c>
      <c r="M1302" s="15" t="s">
        <v>3171</v>
      </c>
      <c r="N1302" s="17" t="n">
        <f aca="false">VLOOKUP(F1302,'[1]Goa Member''s Details Revised'!$C$2:$AO$7385,5,0)</f>
        <v>18000</v>
      </c>
      <c r="O1302" s="17" t="n">
        <f aca="false">VLOOKUP(F1302,'[1]Goa Member''s Details Revised'!$C$2:$AO$7385,5,0)</f>
        <v>18000</v>
      </c>
      <c r="P1302" s="17" t="n">
        <v>18000</v>
      </c>
      <c r="Q1302" s="17" t="str">
        <f aca="false">VLOOKUP(F1302,'[1]Goa Member''s Details Revised'!$C$2:$AO$7385,8,0)</f>
        <v>I.R.M</v>
      </c>
      <c r="R1302" s="17" t="n">
        <f aca="false">+O1302-P1302</f>
        <v>0</v>
      </c>
      <c r="S1302" s="15" t="e">
        <f aca="false">+#REF!-K1302</f>
        <v>#REF!</v>
      </c>
      <c r="T1302" s="17" t="n">
        <f aca="false">IF(Q1302="regular",((P1302-(P1302/99)*S1302)),(P1302-(P1302*20%)))</f>
        <v>14400</v>
      </c>
      <c r="U1302" s="17" t="e">
        <f aca="false">((P1302-(P1302/99)*S1302))</f>
        <v>#REF!</v>
      </c>
      <c r="V1302" s="17" t="n">
        <f aca="false">IF(Q1302="regular",0,(P1302-(O1302*20%)))</f>
        <v>14400</v>
      </c>
      <c r="W1302" s="17"/>
      <c r="X1302" s="15"/>
      <c r="Y1302" s="18" t="str">
        <f aca="false">VLOOKUP(F1302,'[1]Goa Member''s Details Revised'!$C$2:$AO$7385,12,0)</f>
        <v>no reminder last communication on 02/05/2007</v>
      </c>
    </row>
    <row r="1303" customFormat="false" ht="30" hidden="false" customHeight="false" outlineLevel="0" collapsed="false">
      <c r="B1303" s="14" t="n">
        <v>1302</v>
      </c>
      <c r="C1303" s="15"/>
      <c r="D1303" s="15" t="s">
        <v>3172</v>
      </c>
      <c r="E1303" s="15" t="s">
        <v>25</v>
      </c>
      <c r="F1303" s="15" t="s">
        <v>3173</v>
      </c>
      <c r="G1303" s="15"/>
      <c r="H1303" s="16" t="str">
        <f aca="false">VLOOKUP(F1303,'[1]Goa Member''s Details Revised'!$C$2:$AO$7385,2,0)</f>
        <v>Purchaser</v>
      </c>
      <c r="I1303" s="15" t="n">
        <v>31</v>
      </c>
      <c r="J1303" s="15" t="s">
        <v>651</v>
      </c>
      <c r="K1303" s="15" t="n">
        <v>1985</v>
      </c>
      <c r="L1303" s="16" t="str">
        <f aca="false">VLOOKUP(F1303,'[1]Goa Member''s Details Revised'!$C$2:$AO$7385,9,0)</f>
        <v>Never</v>
      </c>
      <c r="M1303" s="15" t="s">
        <v>3174</v>
      </c>
      <c r="N1303" s="17" t="n">
        <f aca="false">VLOOKUP(F1303,'[1]Goa Member''s Details Revised'!$C$2:$AO$7385,5,0)</f>
        <v>15500</v>
      </c>
      <c r="O1303" s="17" t="n">
        <f aca="false">VLOOKUP(F1303,'[1]Goa Member''s Details Revised'!$C$2:$AO$7385,5,0)</f>
        <v>15500</v>
      </c>
      <c r="P1303" s="17" t="n">
        <v>15500</v>
      </c>
      <c r="Q1303" s="17" t="str">
        <f aca="false">VLOOKUP(F1303,'[1]Goa Member''s Details Revised'!$C$2:$AO$7385,8,0)</f>
        <v>I.R.M</v>
      </c>
      <c r="R1303" s="17" t="n">
        <f aca="false">+O1303-P1303</f>
        <v>0</v>
      </c>
      <c r="S1303" s="15" t="e">
        <f aca="false">+#REF!-K1303</f>
        <v>#REF!</v>
      </c>
      <c r="T1303" s="17" t="n">
        <f aca="false">IF(Q1303="regular",((P1303-(P1303/99)*S1303)),(P1303-(P1303*20%)))</f>
        <v>12400</v>
      </c>
      <c r="U1303" s="17" t="e">
        <f aca="false">((P1303-(P1303/99)*S1303))</f>
        <v>#REF!</v>
      </c>
      <c r="V1303" s="17" t="n">
        <f aca="false">IF(Q1303="regular",0,(P1303-(O1303*20%)))</f>
        <v>12400</v>
      </c>
      <c r="W1303" s="17"/>
      <c r="X1303" s="15"/>
      <c r="Y1303" s="18" t="str">
        <f aca="false">VLOOKUP(F1303,'[1]Goa Member''s Details Revised'!$C$2:$AO$7385,12,0)</f>
        <v>we send last reminder in 2012.then we did not receive any reply</v>
      </c>
    </row>
    <row r="1304" customFormat="false" ht="15" hidden="false" customHeight="false" outlineLevel="0" collapsed="false">
      <c r="B1304" s="14" t="n">
        <v>1303</v>
      </c>
      <c r="C1304" s="15"/>
      <c r="D1304" s="15" t="s">
        <v>3175</v>
      </c>
      <c r="E1304" s="15" t="s">
        <v>25</v>
      </c>
      <c r="F1304" s="15" t="s">
        <v>3176</v>
      </c>
      <c r="G1304" s="15"/>
      <c r="H1304" s="16" t="str">
        <f aca="false">VLOOKUP(F1304,'[1]Goa Member''s Details Revised'!$C$2:$AO$7385,2,0)</f>
        <v>PURCHASER</v>
      </c>
      <c r="I1304" s="15" t="n">
        <v>9</v>
      </c>
      <c r="J1304" s="15" t="s">
        <v>1102</v>
      </c>
      <c r="K1304" s="15" t="n">
        <v>1985</v>
      </c>
      <c r="L1304" s="16" t="str">
        <f aca="false">VLOOKUP(F1304,'[1]Goa Member''s Details Revised'!$C$2:$AO$7385,9,0)</f>
        <v>Never</v>
      </c>
      <c r="M1304" s="15" t="s">
        <v>3177</v>
      </c>
      <c r="N1304" s="17" t="n">
        <f aca="false">VLOOKUP(F1304,'[1]Goa Member''s Details Revised'!$C$2:$AO$7385,5,0)</f>
        <v>18000</v>
      </c>
      <c r="O1304" s="17" t="n">
        <f aca="false">VLOOKUP(F1304,'[1]Goa Member''s Details Revised'!$C$2:$AO$7385,5,0)</f>
        <v>18000</v>
      </c>
      <c r="P1304" s="17" t="n">
        <v>18000</v>
      </c>
      <c r="Q1304" s="17" t="str">
        <f aca="false">VLOOKUP(F1304,'[1]Goa Member''s Details Revised'!$C$2:$AO$7385,8,0)</f>
        <v>I.R.M</v>
      </c>
      <c r="R1304" s="17" t="n">
        <f aca="false">+O1304-P1304</f>
        <v>0</v>
      </c>
      <c r="S1304" s="15" t="e">
        <f aca="false">+#REF!-K1304</f>
        <v>#REF!</v>
      </c>
      <c r="T1304" s="17" t="n">
        <f aca="false">IF(Q1304="regular",((P1304-(P1304/99)*S1304)),(P1304-(P1304*20%)))</f>
        <v>14400</v>
      </c>
      <c r="U1304" s="17" t="e">
        <f aca="false">((P1304-(P1304/99)*S1304))</f>
        <v>#REF!</v>
      </c>
      <c r="V1304" s="17" t="n">
        <f aca="false">IF(Q1304="regular",0,(P1304-(O1304*20%)))</f>
        <v>14400</v>
      </c>
      <c r="W1304" s="17"/>
      <c r="X1304" s="15"/>
      <c r="Y1304" s="18" t="str">
        <f aca="false">VLOOKUP(F1304,'[1]Goa Member''s Details Revised'!$C$2:$AO$7385,12,0)</f>
        <v>reply to mail so Last Communication Till 2016</v>
      </c>
    </row>
    <row r="1305" customFormat="false" ht="15" hidden="false" customHeight="false" outlineLevel="0" collapsed="false">
      <c r="B1305" s="14" t="n">
        <v>1304</v>
      </c>
      <c r="C1305" s="15"/>
      <c r="D1305" s="15" t="s">
        <v>3178</v>
      </c>
      <c r="E1305" s="15" t="s">
        <v>25</v>
      </c>
      <c r="F1305" s="15" t="s">
        <v>3179</v>
      </c>
      <c r="G1305" s="15"/>
      <c r="H1305" s="16" t="str">
        <f aca="false">VLOOKUP(F1305,'[1]Goa Member''s Details Revised'!$C$2:$AO$7385,2,0)</f>
        <v>PURCHASER</v>
      </c>
      <c r="I1305" s="15" t="n">
        <v>9</v>
      </c>
      <c r="J1305" s="15" t="s">
        <v>1102</v>
      </c>
      <c r="K1305" s="15" t="n">
        <v>1985</v>
      </c>
      <c r="L1305" s="16" t="str">
        <f aca="false">VLOOKUP(F1305,'[1]Goa Member''s Details Revised'!$C$2:$AO$7385,9,0)</f>
        <v>Never</v>
      </c>
      <c r="M1305" s="15" t="s">
        <v>2669</v>
      </c>
      <c r="N1305" s="17" t="n">
        <f aca="false">VLOOKUP(F1305,'[1]Goa Member''s Details Revised'!$C$2:$AO$7385,5,0)</f>
        <v>18000</v>
      </c>
      <c r="O1305" s="17" t="n">
        <f aca="false">VLOOKUP(F1305,'[1]Goa Member''s Details Revised'!$C$2:$AO$7385,5,0)</f>
        <v>18000</v>
      </c>
      <c r="P1305" s="17" t="n">
        <v>18000</v>
      </c>
      <c r="Q1305" s="17" t="str">
        <f aca="false">VLOOKUP(F1305,'[1]Goa Member''s Details Revised'!$C$2:$AO$7385,8,0)</f>
        <v>I.R.M</v>
      </c>
      <c r="R1305" s="17" t="n">
        <f aca="false">+O1305-P1305</f>
        <v>0</v>
      </c>
      <c r="S1305" s="15" t="e">
        <f aca="false">+#REF!-K1305</f>
        <v>#REF!</v>
      </c>
      <c r="T1305" s="17" t="n">
        <f aca="false">IF(Q1305="regular",((P1305-(P1305/99)*S1305)),(P1305-(P1305*20%)))</f>
        <v>14400</v>
      </c>
      <c r="U1305" s="17" t="e">
        <f aca="false">((P1305-(P1305/99)*S1305))</f>
        <v>#REF!</v>
      </c>
      <c r="V1305" s="17" t="n">
        <f aca="false">IF(Q1305="regular",0,(P1305-(O1305*20%)))</f>
        <v>14400</v>
      </c>
      <c r="W1305" s="17"/>
      <c r="X1305" s="15"/>
      <c r="Y1305" s="18" t="str">
        <f aca="false">VLOOKUP(F1305,'[1]Goa Member''s Details Revised'!$C$2:$AO$7385,12,0)</f>
        <v>Last Communication Till 1991</v>
      </c>
    </row>
    <row r="1306" customFormat="false" ht="15" hidden="false" customHeight="false" outlineLevel="0" collapsed="false">
      <c r="B1306" s="14" t="n">
        <v>1305</v>
      </c>
      <c r="C1306" s="15"/>
      <c r="D1306" s="15" t="s">
        <v>3180</v>
      </c>
      <c r="E1306" s="15" t="s">
        <v>25</v>
      </c>
      <c r="F1306" s="15" t="s">
        <v>3181</v>
      </c>
      <c r="G1306" s="15"/>
      <c r="H1306" s="16" t="str">
        <f aca="false">VLOOKUP(F1306,'[1]Goa Member''s Details Revised'!$C$2:$AO$7385,2,0)</f>
        <v>Purchaser</v>
      </c>
      <c r="I1306" s="15" t="n">
        <v>15</v>
      </c>
      <c r="J1306" s="15" t="s">
        <v>1102</v>
      </c>
      <c r="K1306" s="15" t="n">
        <v>1985</v>
      </c>
      <c r="L1306" s="16" t="str">
        <f aca="false">VLOOKUP(F1306,'[1]Goa Member''s Details Revised'!$C$2:$AO$7385,9,0)</f>
        <v>Never</v>
      </c>
      <c r="M1306" s="15" t="s">
        <v>3182</v>
      </c>
      <c r="N1306" s="17" t="n">
        <f aca="false">VLOOKUP(F1306,'[1]Goa Member''s Details Revised'!$C$2:$AO$7385,5,0)</f>
        <v>15500</v>
      </c>
      <c r="O1306" s="17" t="n">
        <f aca="false">VLOOKUP(F1306,'[1]Goa Member''s Details Revised'!$C$2:$AO$7385,5,0)</f>
        <v>15500</v>
      </c>
      <c r="P1306" s="17" t="n">
        <v>15500</v>
      </c>
      <c r="Q1306" s="17" t="str">
        <f aca="false">VLOOKUP(F1306,'[1]Goa Member''s Details Revised'!$C$2:$AO$7385,8,0)</f>
        <v>I.R.M</v>
      </c>
      <c r="R1306" s="17" t="n">
        <f aca="false">+O1306-P1306</f>
        <v>0</v>
      </c>
      <c r="S1306" s="15" t="e">
        <f aca="false">+#REF!-K1306</f>
        <v>#REF!</v>
      </c>
      <c r="T1306" s="17" t="n">
        <f aca="false">IF(Q1306="regular",((P1306-(P1306/99)*S1306)),(P1306-(P1306*20%)))</f>
        <v>12400</v>
      </c>
      <c r="U1306" s="17" t="e">
        <f aca="false">((P1306-(P1306/99)*S1306))</f>
        <v>#REF!</v>
      </c>
      <c r="V1306" s="17" t="n">
        <f aca="false">IF(Q1306="regular",0,(P1306-(O1306*20%)))</f>
        <v>12400</v>
      </c>
      <c r="W1306" s="17"/>
      <c r="X1306" s="15"/>
      <c r="Y1306" s="18" t="str">
        <f aca="false">VLOOKUP(F1306,'[1]Goa Member''s Details Revised'!$C$2:$AO$7385,12,0)</f>
        <v>no reminder send and last communicaton 2013</v>
      </c>
    </row>
    <row r="1307" customFormat="false" ht="15" hidden="false" customHeight="false" outlineLevel="0" collapsed="false">
      <c r="B1307" s="14" t="n">
        <v>1306</v>
      </c>
      <c r="C1307" s="15"/>
      <c r="D1307" s="15" t="s">
        <v>3183</v>
      </c>
      <c r="E1307" s="15" t="s">
        <v>25</v>
      </c>
      <c r="F1307" s="15" t="s">
        <v>3184</v>
      </c>
      <c r="G1307" s="15"/>
      <c r="H1307" s="16" t="str">
        <f aca="false">VLOOKUP(F1307,'[1]Goa Member''s Details Revised'!$C$2:$AO$7385,2,0)</f>
        <v>Purchaser</v>
      </c>
      <c r="I1307" s="15" t="n">
        <v>9</v>
      </c>
      <c r="J1307" s="15" t="s">
        <v>1102</v>
      </c>
      <c r="K1307" s="15" t="n">
        <v>1985</v>
      </c>
      <c r="L1307" s="16" t="str">
        <f aca="false">VLOOKUP(F1307,'[1]Goa Member''s Details Revised'!$C$2:$AO$7385,9,0)</f>
        <v>Never</v>
      </c>
      <c r="M1307" s="15" t="s">
        <v>3185</v>
      </c>
      <c r="N1307" s="17" t="n">
        <f aca="false">VLOOKUP(F1307,'[1]Goa Member''s Details Revised'!$C$2:$AO$7385,5,0)</f>
        <v>6500</v>
      </c>
      <c r="O1307" s="17" t="n">
        <f aca="false">VLOOKUP(F1307,'[1]Goa Member''s Details Revised'!$C$2:$AO$7385,5,0)</f>
        <v>6500</v>
      </c>
      <c r="P1307" s="17" t="n">
        <f aca="false">VLOOKUP(F1307,'[1]Goa Member''s Details Revised'!$C$2:$AO$7385,6,0)</f>
        <v>6500</v>
      </c>
      <c r="Q1307" s="17" t="str">
        <f aca="false">VLOOKUP(F1307,'[1]Goa Member''s Details Revised'!$C$2:$AO$7385,8,0)</f>
        <v>I.R.M</v>
      </c>
      <c r="R1307" s="17" t="n">
        <f aca="false">+O1307-P1307</f>
        <v>0</v>
      </c>
      <c r="S1307" s="15" t="e">
        <f aca="false">+#REF!-K1307</f>
        <v>#REF!</v>
      </c>
      <c r="T1307" s="17" t="n">
        <f aca="false">IF(Q1307="regular",((P1307-(P1307/99)*S1307)),(P1307-(P1307*20%)))</f>
        <v>5200</v>
      </c>
      <c r="U1307" s="17" t="e">
        <f aca="false">((P1307-(P1307/99)*S1307))</f>
        <v>#REF!</v>
      </c>
      <c r="V1307" s="17" t="n">
        <f aca="false">IF(Q1307="regular",0,(P1307-(O1307*20%)))</f>
        <v>5200</v>
      </c>
      <c r="W1307" s="17"/>
      <c r="X1307" s="15"/>
      <c r="Y1307" s="18" t="str">
        <f aca="false">VLOOKUP(F1307,'[1]Goa Member''s Details Revised'!$C$2:$AO$7385,12,0)</f>
        <v>last communication 2000</v>
      </c>
    </row>
    <row r="1308" customFormat="false" ht="30" hidden="false" customHeight="false" outlineLevel="0" collapsed="false">
      <c r="B1308" s="14" t="n">
        <v>1307</v>
      </c>
      <c r="C1308" s="15"/>
      <c r="D1308" s="15" t="s">
        <v>3186</v>
      </c>
      <c r="E1308" s="15" t="s">
        <v>25</v>
      </c>
      <c r="F1308" s="15" t="s">
        <v>3187</v>
      </c>
      <c r="G1308" s="15"/>
      <c r="H1308" s="16" t="str">
        <f aca="false">VLOOKUP(F1308,'[1]Goa Member''s Details Revised'!$C$2:$AO$7385,2,0)</f>
        <v>PURCHASER</v>
      </c>
      <c r="I1308" s="15" t="n">
        <v>7</v>
      </c>
      <c r="J1308" s="15" t="s">
        <v>1102</v>
      </c>
      <c r="K1308" s="15" t="n">
        <v>1985</v>
      </c>
      <c r="L1308" s="16" t="str">
        <f aca="false">VLOOKUP(F1308,'[1]Goa Member''s Details Revised'!$C$2:$AO$7385,9,0)</f>
        <v>Never</v>
      </c>
      <c r="M1308" s="15" t="s">
        <v>3188</v>
      </c>
      <c r="N1308" s="17" t="n">
        <f aca="false">VLOOKUP(F1308,'[1]Goa Member''s Details Revised'!$C$2:$AO$7385,5,0)</f>
        <v>18000</v>
      </c>
      <c r="O1308" s="17" t="n">
        <f aca="false">VLOOKUP(F1308,'[1]Goa Member''s Details Revised'!$C$2:$AO$7385,5,0)</f>
        <v>18000</v>
      </c>
      <c r="P1308" s="17" t="n">
        <v>18000</v>
      </c>
      <c r="Q1308" s="17" t="str">
        <f aca="false">VLOOKUP(F1308,'[1]Goa Member''s Details Revised'!$C$2:$AO$7385,8,0)</f>
        <v>I.R.M</v>
      </c>
      <c r="R1308" s="17" t="n">
        <f aca="false">+O1308-P1308</f>
        <v>0</v>
      </c>
      <c r="S1308" s="15" t="e">
        <f aca="false">+#REF!-K1308</f>
        <v>#REF!</v>
      </c>
      <c r="T1308" s="17" t="n">
        <f aca="false">IF(Q1308="regular",((P1308-(P1308/99)*S1308)),(P1308-(P1308*20%)))</f>
        <v>14400</v>
      </c>
      <c r="U1308" s="17" t="e">
        <f aca="false">((P1308-(P1308/99)*S1308))</f>
        <v>#REF!</v>
      </c>
      <c r="V1308" s="17" t="n">
        <f aca="false">IF(Q1308="regular",0,(P1308-(O1308*20%)))</f>
        <v>14400</v>
      </c>
      <c r="W1308" s="17"/>
      <c r="X1308" s="15"/>
      <c r="Y1308" s="18" t="str">
        <f aca="false">VLOOKUP(F1308,'[1]Goa Member''s Details Revised'!$C$2:$AO$7385,12,0)</f>
        <v>we send last reminder in 2013.then we did not receive any reply</v>
      </c>
    </row>
    <row r="1309" customFormat="false" ht="15" hidden="false" customHeight="false" outlineLevel="0" collapsed="false">
      <c r="B1309" s="14" t="n">
        <v>1308</v>
      </c>
      <c r="C1309" s="15"/>
      <c r="D1309" s="15" t="s">
        <v>3189</v>
      </c>
      <c r="E1309" s="15" t="s">
        <v>25</v>
      </c>
      <c r="F1309" s="15" t="s">
        <v>3190</v>
      </c>
      <c r="G1309" s="15"/>
      <c r="H1309" s="16" t="str">
        <f aca="false">VLOOKUP(F1309,'[1]Goa Member''s Details Revised'!$C$2:$AO$7385,2,0)</f>
        <v>Purchaser</v>
      </c>
      <c r="I1309" s="15" t="n">
        <v>5</v>
      </c>
      <c r="J1309" s="15" t="s">
        <v>1102</v>
      </c>
      <c r="K1309" s="15" t="n">
        <v>1985</v>
      </c>
      <c r="L1309" s="16" t="n">
        <f aca="false">VLOOKUP(F1309,'[1]Goa Member''s Details Revised'!$C$2:$AO$7385,9,0)</f>
        <v>2010</v>
      </c>
      <c r="M1309" s="15" t="s">
        <v>3191</v>
      </c>
      <c r="N1309" s="17" t="n">
        <f aca="false">VLOOKUP(F1309,'[1]Goa Member''s Details Revised'!$C$2:$AO$7385,5,0)</f>
        <v>18000</v>
      </c>
      <c r="O1309" s="17" t="n">
        <f aca="false">VLOOKUP(F1309,'[1]Goa Member''s Details Revised'!$C$2:$AO$7385,5,0)</f>
        <v>18000</v>
      </c>
      <c r="P1309" s="17" t="n">
        <v>18000</v>
      </c>
      <c r="Q1309" s="17" t="str">
        <f aca="false">VLOOKUP(F1309,'[1]Goa Member''s Details Revised'!$C$2:$AO$7385,8,0)</f>
        <v>R.M</v>
      </c>
      <c r="R1309" s="17" t="n">
        <f aca="false">+O1309-P1309</f>
        <v>0</v>
      </c>
      <c r="S1309" s="15" t="e">
        <f aca="false">+#REF!-K1309</f>
        <v>#REF!</v>
      </c>
      <c r="T1309" s="17" t="n">
        <f aca="false">IF(Q1309="regular",((P1309-(P1309/99)*S1309)),(P1309-(P1309*20%)))</f>
        <v>14400</v>
      </c>
      <c r="U1309" s="17" t="e">
        <f aca="false">((P1309-(P1309/99)*S1309))</f>
        <v>#REF!</v>
      </c>
      <c r="V1309" s="17" t="n">
        <f aca="false">IF(Q1309="regular",0,(P1309-(O1309*20%)))</f>
        <v>14400</v>
      </c>
      <c r="W1309" s="17"/>
      <c r="X1309" s="15"/>
      <c r="Y1309" s="18" t="str">
        <f aca="false">VLOOKUP(F1309,'[1]Goa Member''s Details Revised'!$C$2:$AO$7385,12,0)</f>
        <v>send performa invoice so last communication 12</v>
      </c>
    </row>
    <row r="1310" customFormat="false" ht="30" hidden="false" customHeight="false" outlineLevel="0" collapsed="false">
      <c r="B1310" s="14" t="n">
        <v>1309</v>
      </c>
      <c r="C1310" s="15"/>
      <c r="D1310" s="15" t="s">
        <v>3192</v>
      </c>
      <c r="E1310" s="15" t="s">
        <v>25</v>
      </c>
      <c r="F1310" s="15" t="s">
        <v>3193</v>
      </c>
      <c r="G1310" s="15"/>
      <c r="H1310" s="16" t="str">
        <f aca="false">VLOOKUP(F1310,'[1]Goa Member''s Details Revised'!$C$2:$AO$7385,2,0)</f>
        <v>PURCHASER</v>
      </c>
      <c r="I1310" s="15" t="n">
        <v>16</v>
      </c>
      <c r="J1310" s="15" t="s">
        <v>1102</v>
      </c>
      <c r="K1310" s="15" t="n">
        <v>1985</v>
      </c>
      <c r="L1310" s="16" t="str">
        <f aca="false">VLOOKUP(F1310,'[1]Goa Member''s Details Revised'!$C$2:$AO$7385,9,0)</f>
        <v>Never</v>
      </c>
      <c r="M1310" s="15" t="s">
        <v>3194</v>
      </c>
      <c r="N1310" s="17" t="n">
        <f aca="false">VLOOKUP(F1310,'[1]Goa Member''s Details Revised'!$C$2:$AO$7385,5,0)</f>
        <v>23500</v>
      </c>
      <c r="O1310" s="17" t="n">
        <f aca="false">VLOOKUP(F1310,'[1]Goa Member''s Details Revised'!$C$2:$AO$7385,5,0)</f>
        <v>23500</v>
      </c>
      <c r="P1310" s="17" t="n">
        <v>23500</v>
      </c>
      <c r="Q1310" s="17" t="str">
        <f aca="false">VLOOKUP(F1310,'[1]Goa Member''s Details Revised'!$C$2:$AO$7385,8,0)</f>
        <v>I.R.M</v>
      </c>
      <c r="R1310" s="17" t="n">
        <f aca="false">+O1310-P1310</f>
        <v>0</v>
      </c>
      <c r="S1310" s="15" t="e">
        <f aca="false">+#REF!-K1310</f>
        <v>#REF!</v>
      </c>
      <c r="T1310" s="17" t="n">
        <f aca="false">IF(Q1310="regular",((P1310-(P1310/99)*S1310)),(P1310-(P1310*20%)))</f>
        <v>18800</v>
      </c>
      <c r="U1310" s="17" t="e">
        <f aca="false">((P1310-(P1310/99)*S1310))</f>
        <v>#REF!</v>
      </c>
      <c r="V1310" s="17" t="n">
        <f aca="false">IF(Q1310="regular",0,(P1310-(O1310*20%)))</f>
        <v>18800</v>
      </c>
      <c r="W1310" s="17"/>
      <c r="X1310" s="15"/>
      <c r="Y1310" s="18" t="str">
        <f aca="false">VLOOKUP(F1310,'[1]Goa Member''s Details Revised'!$C$2:$AO$7385,12,0)</f>
        <v>we send last reminder in 2012.then we did not receive any reply</v>
      </c>
    </row>
    <row r="1311" customFormat="false" ht="30" hidden="false" customHeight="false" outlineLevel="0" collapsed="false">
      <c r="B1311" s="14" t="n">
        <v>1310</v>
      </c>
      <c r="C1311" s="15"/>
      <c r="D1311" s="15" t="s">
        <v>3195</v>
      </c>
      <c r="E1311" s="15" t="s">
        <v>25</v>
      </c>
      <c r="F1311" s="15" t="s">
        <v>3196</v>
      </c>
      <c r="G1311" s="15"/>
      <c r="H1311" s="16" t="str">
        <f aca="false">VLOOKUP(F1311,'[1]Goa Member''s Details Revised'!$C$2:$AO$7385,2,0)</f>
        <v>Purchaser</v>
      </c>
      <c r="I1311" s="15" t="n">
        <v>16</v>
      </c>
      <c r="J1311" s="15" t="s">
        <v>1102</v>
      </c>
      <c r="K1311" s="15" t="n">
        <v>1985</v>
      </c>
      <c r="L1311" s="16" t="str">
        <f aca="false">VLOOKUP(F1311,'[1]Goa Member''s Details Revised'!$C$2:$AO$7385,9,0)</f>
        <v>Never</v>
      </c>
      <c r="M1311" s="15" t="s">
        <v>3197</v>
      </c>
      <c r="N1311" s="17" t="n">
        <f aca="false">VLOOKUP(F1311,'[1]Goa Member''s Details Revised'!$C$2:$AO$7385,5,0)</f>
        <v>21000</v>
      </c>
      <c r="O1311" s="17" t="n">
        <f aca="false">VLOOKUP(F1311,'[1]Goa Member''s Details Revised'!$C$2:$AO$7385,5,0)</f>
        <v>21000</v>
      </c>
      <c r="P1311" s="17" t="n">
        <v>21000</v>
      </c>
      <c r="Q1311" s="17" t="str">
        <f aca="false">VLOOKUP(F1311,'[1]Goa Member''s Details Revised'!$C$2:$AO$7385,8,0)</f>
        <v>I.R.M</v>
      </c>
      <c r="R1311" s="17" t="n">
        <f aca="false">+O1311-P1311</f>
        <v>0</v>
      </c>
      <c r="S1311" s="15" t="e">
        <f aca="false">+#REF!-K1311</f>
        <v>#REF!</v>
      </c>
      <c r="T1311" s="17" t="n">
        <f aca="false">IF(Q1311="regular",((P1311-(P1311/99)*S1311)),(P1311-(P1311*20%)))</f>
        <v>16800</v>
      </c>
      <c r="U1311" s="17" t="e">
        <f aca="false">((P1311-(P1311/99)*S1311))</f>
        <v>#REF!</v>
      </c>
      <c r="V1311" s="17" t="n">
        <f aca="false">IF(Q1311="regular",0,(P1311-(O1311*20%)))</f>
        <v>16800</v>
      </c>
      <c r="W1311" s="17"/>
      <c r="X1311" s="15"/>
      <c r="Y1311" s="18" t="str">
        <f aca="false">VLOOKUP(F1311,'[1]Goa Member''s Details Revised'!$C$2:$AO$7385,12,0)</f>
        <v>we send last reminder in 2012.then we did not receive any reply</v>
      </c>
    </row>
    <row r="1312" customFormat="false" ht="15" hidden="false" customHeight="false" outlineLevel="0" collapsed="false">
      <c r="B1312" s="14" t="n">
        <v>1311</v>
      </c>
      <c r="C1312" s="15"/>
      <c r="D1312" s="15" t="s">
        <v>3198</v>
      </c>
      <c r="E1312" s="15" t="s">
        <v>25</v>
      </c>
      <c r="F1312" s="15" t="s">
        <v>3199</v>
      </c>
      <c r="G1312" s="15"/>
      <c r="H1312" s="16" t="str">
        <f aca="false">VLOOKUP(F1312,'[1]Goa Member''s Details Revised'!$C$2:$AO$7385,2,0)</f>
        <v>Purchaser</v>
      </c>
      <c r="I1312" s="15" t="n">
        <v>18</v>
      </c>
      <c r="J1312" s="15" t="s">
        <v>1102</v>
      </c>
      <c r="K1312" s="15" t="n">
        <v>1985</v>
      </c>
      <c r="L1312" s="16" t="n">
        <f aca="false">VLOOKUP(F1312,'[1]Goa Member''s Details Revised'!$C$2:$AO$7385,9,0)</f>
        <v>2022</v>
      </c>
      <c r="M1312" s="15" t="s">
        <v>3200</v>
      </c>
      <c r="N1312" s="17" t="n">
        <f aca="false">VLOOKUP(F1312,'[1]Goa Member''s Details Revised'!$C$2:$AO$7385,5,0)</f>
        <v>23500</v>
      </c>
      <c r="O1312" s="17" t="n">
        <f aca="false">VLOOKUP(F1312,'[1]Goa Member''s Details Revised'!$C$2:$AO$7385,5,0)</f>
        <v>23500</v>
      </c>
      <c r="P1312" s="17" t="n">
        <v>23500</v>
      </c>
      <c r="Q1312" s="17" t="str">
        <f aca="false">VLOOKUP(F1312,'[1]Goa Member''s Details Revised'!$C$2:$AO$7385,8,0)</f>
        <v>R.M</v>
      </c>
      <c r="R1312" s="17" t="n">
        <f aca="false">+O1312-P1312</f>
        <v>0</v>
      </c>
      <c r="S1312" s="15" t="e">
        <f aca="false">+#REF!-K1312</f>
        <v>#REF!</v>
      </c>
      <c r="T1312" s="17" t="n">
        <f aca="false">IF(Q1312="regular",((P1312-(P1312/99)*S1312)),(P1312-(P1312*20%)))</f>
        <v>18800</v>
      </c>
      <c r="U1312" s="17" t="e">
        <f aca="false">((P1312-(P1312/99)*S1312))</f>
        <v>#REF!</v>
      </c>
      <c r="V1312" s="17" t="n">
        <f aca="false">IF(Q1312="regular",0,(P1312-(O1312*20%)))</f>
        <v>18800</v>
      </c>
      <c r="W1312" s="17"/>
      <c r="X1312" s="15"/>
      <c r="Y1312" s="18" t="str">
        <f aca="false">VLOOKUP(F1312,'[1]Goa Member''s Details Revised'!$C$2:$AO$7385,12,0)</f>
        <v>they are regular member.</v>
      </c>
    </row>
    <row r="1313" customFormat="false" ht="30" hidden="false" customHeight="false" outlineLevel="0" collapsed="false">
      <c r="B1313" s="14" t="n">
        <v>1312</v>
      </c>
      <c r="C1313" s="15"/>
      <c r="D1313" s="15" t="s">
        <v>3201</v>
      </c>
      <c r="E1313" s="15" t="s">
        <v>25</v>
      </c>
      <c r="F1313" s="15" t="s">
        <v>3202</v>
      </c>
      <c r="G1313" s="15"/>
      <c r="H1313" s="16" t="str">
        <f aca="false">VLOOKUP(F1313,'[1]Goa Member''s Details Revised'!$C$2:$AO$7385,2,0)</f>
        <v>Purchaser</v>
      </c>
      <c r="I1313" s="15" t="n">
        <v>31</v>
      </c>
      <c r="J1313" s="15" t="s">
        <v>651</v>
      </c>
      <c r="K1313" s="15" t="n">
        <v>1985</v>
      </c>
      <c r="L1313" s="16" t="str">
        <f aca="false">VLOOKUP(F1313,'[1]Goa Member''s Details Revised'!$C$2:$AO$7385,9,0)</f>
        <v>Never</v>
      </c>
      <c r="M1313" s="15" t="s">
        <v>3203</v>
      </c>
      <c r="N1313" s="17" t="n">
        <f aca="false">VLOOKUP(F1313,'[1]Goa Member''s Details Revised'!$C$2:$AO$7385,5,0)</f>
        <v>8500</v>
      </c>
      <c r="O1313" s="17" t="n">
        <f aca="false">VLOOKUP(F1313,'[1]Goa Member''s Details Revised'!$C$2:$AO$7385,5,0)</f>
        <v>8500</v>
      </c>
      <c r="P1313" s="17" t="n">
        <v>8500</v>
      </c>
      <c r="Q1313" s="17" t="str">
        <f aca="false">VLOOKUP(F1313,'[1]Goa Member''s Details Revised'!$C$2:$AO$7385,8,0)</f>
        <v>I.R.M</v>
      </c>
      <c r="R1313" s="17" t="n">
        <f aca="false">+O1313-P1313</f>
        <v>0</v>
      </c>
      <c r="S1313" s="15" t="e">
        <f aca="false">+#REF!-K1313</f>
        <v>#REF!</v>
      </c>
      <c r="T1313" s="17" t="n">
        <f aca="false">IF(Q1313="regular",((P1313-(P1313/99)*S1313)),(P1313-(P1313*20%)))</f>
        <v>6800</v>
      </c>
      <c r="U1313" s="17" t="e">
        <f aca="false">((P1313-(P1313/99)*S1313))</f>
        <v>#REF!</v>
      </c>
      <c r="V1313" s="17" t="n">
        <f aca="false">IF(Q1313="regular",0,(P1313-(O1313*20%)))</f>
        <v>6800</v>
      </c>
      <c r="W1313" s="17"/>
      <c r="X1313" s="15"/>
      <c r="Y1313" s="18" t="str">
        <f aca="false">VLOOKUP(F1313,'[1]Goa Member''s Details Revised'!$C$2:$AO$7385,12,0)</f>
        <v>we send last reminder in 2012.then we did not receive any reply</v>
      </c>
    </row>
    <row r="1314" customFormat="false" ht="90" hidden="false" customHeight="false" outlineLevel="0" collapsed="false">
      <c r="B1314" s="14" t="n">
        <v>1313</v>
      </c>
      <c r="C1314" s="15"/>
      <c r="D1314" s="15" t="s">
        <v>3204</v>
      </c>
      <c r="E1314" s="15" t="s">
        <v>25</v>
      </c>
      <c r="F1314" s="15" t="s">
        <v>3205</v>
      </c>
      <c r="G1314" s="15"/>
      <c r="H1314" s="16" t="str">
        <f aca="false">VLOOKUP(F1314,'[1]Goa Member''s Details Revised'!$C$2:$AO$7385,2,0)</f>
        <v>PURCHASER</v>
      </c>
      <c r="I1314" s="15" t="n">
        <v>14</v>
      </c>
      <c r="J1314" s="15" t="s">
        <v>1102</v>
      </c>
      <c r="K1314" s="15" t="n">
        <v>1985</v>
      </c>
      <c r="L1314" s="16" t="n">
        <f aca="false">VLOOKUP(F1314,'[1]Goa Member''s Details Revised'!$C$2:$AO$7385,9,0)</f>
        <v>2009</v>
      </c>
      <c r="M1314" s="15" t="s">
        <v>2795</v>
      </c>
      <c r="N1314" s="17" t="n">
        <f aca="false">VLOOKUP(F1314,'[1]Goa Member''s Details Revised'!$C$2:$AO$7385,5,0)</f>
        <v>15500</v>
      </c>
      <c r="O1314" s="17" t="n">
        <f aca="false">VLOOKUP(F1314,'[1]Goa Member''s Details Revised'!$C$2:$AO$7385,5,0)</f>
        <v>15500</v>
      </c>
      <c r="P1314" s="17" t="n">
        <v>15500</v>
      </c>
      <c r="Q1314" s="17" t="str">
        <f aca="false">VLOOKUP(F1314,'[1]Goa Member''s Details Revised'!$C$2:$AO$7385,8,0)</f>
        <v>R.M</v>
      </c>
      <c r="R1314" s="17" t="n">
        <f aca="false">+O1314-P1314</f>
        <v>0</v>
      </c>
      <c r="S1314" s="15" t="e">
        <f aca="false">+#REF!-K1314</f>
        <v>#REF!</v>
      </c>
      <c r="T1314" s="17" t="n">
        <f aca="false">IF(Q1314="regular",((P1314-(P1314/99)*S1314)),(P1314-(P1314*20%)))</f>
        <v>12400</v>
      </c>
      <c r="U1314" s="17" t="e">
        <f aca="false">((P1314-(P1314/99)*S1314))</f>
        <v>#REF!</v>
      </c>
      <c r="V1314" s="17" t="n">
        <f aca="false">IF(Q1314="regular",0,(P1314-(O1314*20%)))</f>
        <v>12400</v>
      </c>
      <c r="W1314" s="17"/>
      <c r="X1314" s="15"/>
      <c r="Y1314" s="18" t="str">
        <f aca="false">VLOOKUP(F1314,'[1]Goa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15" customFormat="false" ht="90" hidden="false" customHeight="false" outlineLevel="0" collapsed="false">
      <c r="B1315" s="14" t="n">
        <v>1314</v>
      </c>
      <c r="C1315" s="15"/>
      <c r="D1315" s="15" t="s">
        <v>3206</v>
      </c>
      <c r="E1315" s="15" t="s">
        <v>25</v>
      </c>
      <c r="F1315" s="15" t="s">
        <v>3207</v>
      </c>
      <c r="G1315" s="15"/>
      <c r="H1315" s="16" t="str">
        <f aca="false">VLOOKUP(F1315,'[1]Goa Member''s Details Revised'!$C$2:$AO$7385,2,0)</f>
        <v>PURCHASER</v>
      </c>
      <c r="I1315" s="15" t="n">
        <v>14</v>
      </c>
      <c r="J1315" s="15" t="s">
        <v>1102</v>
      </c>
      <c r="K1315" s="15" t="n">
        <v>1985</v>
      </c>
      <c r="L1315" s="16" t="n">
        <f aca="false">VLOOKUP(F1315,'[1]Goa Member''s Details Revised'!$C$2:$AO$7385,9,0)</f>
        <v>2009</v>
      </c>
      <c r="M1315" s="15" t="s">
        <v>2795</v>
      </c>
      <c r="N1315" s="17" t="n">
        <f aca="false">VLOOKUP(F1315,'[1]Goa Member''s Details Revised'!$C$2:$AO$7385,5,0)</f>
        <v>15500</v>
      </c>
      <c r="O1315" s="17" t="n">
        <f aca="false">VLOOKUP(F1315,'[1]Goa Member''s Details Revised'!$C$2:$AO$7385,5,0)</f>
        <v>15500</v>
      </c>
      <c r="P1315" s="17" t="n">
        <v>15500</v>
      </c>
      <c r="Q1315" s="17" t="str">
        <f aca="false">VLOOKUP(F1315,'[1]Goa Member''s Details Revised'!$C$2:$AO$7385,8,0)</f>
        <v>R.M</v>
      </c>
      <c r="R1315" s="17" t="n">
        <f aca="false">+O1315-P1315</f>
        <v>0</v>
      </c>
      <c r="S1315" s="15" t="e">
        <f aca="false">+#REF!-K1315</f>
        <v>#REF!</v>
      </c>
      <c r="T1315" s="17" t="n">
        <f aca="false">IF(Q1315="regular",((P1315-(P1315/99)*S1315)),(P1315-(P1315*20%)))</f>
        <v>12400</v>
      </c>
      <c r="U1315" s="17" t="e">
        <f aca="false">((P1315-(P1315/99)*S1315))</f>
        <v>#REF!</v>
      </c>
      <c r="V1315" s="17" t="n">
        <f aca="false">IF(Q1315="regular",0,(P1315-(O1315*20%)))</f>
        <v>12400</v>
      </c>
      <c r="W1315" s="17"/>
      <c r="X1315" s="15"/>
      <c r="Y1315" s="18" t="str">
        <f aca="false">VLOOKUP(F1315,'[1]Goa Member''s Details Revised'!$C$2:$AO$7385,12,0)</f>
        <v>last comm 2022, (Company Name Changed from Hyperion Trading &amp; Agencies Ltd. To Nidhi Grantied Ltd. According To 30/9/1993 Letter)
Total 16 membership of Goa:- 446,447,609,610,680,687,475,478,480,110,111,1003, 1004, 610, 925 &amp; 952</v>
      </c>
    </row>
    <row r="1316" customFormat="false" ht="90" hidden="false" customHeight="false" outlineLevel="0" collapsed="false">
      <c r="B1316" s="14" t="n">
        <v>1315</v>
      </c>
      <c r="C1316" s="15"/>
      <c r="D1316" s="15" t="s">
        <v>3208</v>
      </c>
      <c r="E1316" s="15" t="s">
        <v>25</v>
      </c>
      <c r="F1316" s="15" t="s">
        <v>3209</v>
      </c>
      <c r="G1316" s="15"/>
      <c r="H1316" s="16" t="str">
        <f aca="false">VLOOKUP(F1316,'[1]Goa Member''s Details Revised'!$C$2:$AO$7385,2,0)</f>
        <v>PURCHASER</v>
      </c>
      <c r="I1316" s="15" t="n">
        <v>14</v>
      </c>
      <c r="J1316" s="15" t="s">
        <v>1102</v>
      </c>
      <c r="K1316" s="15" t="n">
        <v>1985</v>
      </c>
      <c r="L1316" s="16" t="n">
        <f aca="false">VLOOKUP(F1316,'[1]Goa Member''s Details Revised'!$C$2:$AO$7385,9,0)</f>
        <v>2009</v>
      </c>
      <c r="M1316" s="15" t="s">
        <v>2795</v>
      </c>
      <c r="N1316" s="17" t="n">
        <f aca="false">VLOOKUP(F1316,'[1]Goa Member''s Details Revised'!$C$2:$AO$7385,5,0)</f>
        <v>15500</v>
      </c>
      <c r="O1316" s="17" t="n">
        <f aca="false">VLOOKUP(F1316,'[1]Goa Member''s Details Revised'!$C$2:$AO$7385,5,0)</f>
        <v>15500</v>
      </c>
      <c r="P1316" s="17" t="n">
        <v>15500</v>
      </c>
      <c r="Q1316" s="17" t="str">
        <f aca="false">VLOOKUP(F1316,'[1]Goa Member''s Details Revised'!$C$2:$AO$7385,8,0)</f>
        <v>R.M</v>
      </c>
      <c r="R1316" s="17" t="n">
        <f aca="false">+O1316-P1316</f>
        <v>0</v>
      </c>
      <c r="S1316" s="15" t="e">
        <f aca="false">+#REF!-K1316</f>
        <v>#REF!</v>
      </c>
      <c r="T1316" s="17" t="n">
        <f aca="false">IF(Q1316="regular",((P1316-(P1316/99)*S1316)),(P1316-(P1316*20%)))</f>
        <v>12400</v>
      </c>
      <c r="U1316" s="17" t="e">
        <f aca="false">((P1316-(P1316/99)*S1316))</f>
        <v>#REF!</v>
      </c>
      <c r="V1316" s="17" t="n">
        <f aca="false">IF(Q1316="regular",0,(P1316-(O1316*20%)))</f>
        <v>12400</v>
      </c>
      <c r="W1316" s="17"/>
      <c r="X1316" s="15"/>
      <c r="Y1316" s="18" t="str">
        <f aca="false">VLOOKUP(F1316,'[1]Goa Member''s Details Revised'!$C$2:$AO$7385,12,0)</f>
        <v>Last Communication 2009, (Company Name Changed from Hyperion Trading &amp; Agencies Ltd. To Nidhi Grantied Ltd. According To 30/9/1993 Letter)
Total 16 membership of Goa:- 446,447,609,610,680,687,475,478,480,110,111,1003, 1004, 610, 925 &amp; 952</v>
      </c>
    </row>
    <row r="1317" customFormat="false" ht="60" hidden="false" customHeight="false" outlineLevel="0" collapsed="false">
      <c r="B1317" s="14" t="n">
        <v>1316</v>
      </c>
      <c r="C1317" s="15"/>
      <c r="D1317" s="15" t="s">
        <v>3210</v>
      </c>
      <c r="E1317" s="15" t="s">
        <v>25</v>
      </c>
      <c r="F1317" s="15" t="s">
        <v>3211</v>
      </c>
      <c r="G1317" s="15"/>
      <c r="H1317" s="16" t="str">
        <f aca="false">VLOOKUP(F1317,'[1]Goa Member''s Details Revised'!$C$2:$AO$7385,2,0)</f>
        <v>Purchaser</v>
      </c>
      <c r="I1317" s="15" t="n">
        <v>14</v>
      </c>
      <c r="J1317" s="15" t="s">
        <v>1102</v>
      </c>
      <c r="K1317" s="15" t="n">
        <v>1985</v>
      </c>
      <c r="L1317" s="16" t="n">
        <f aca="false">VLOOKUP(F1317,'[1]Goa Member''s Details Revised'!$C$2:$AO$7385,9,0)</f>
        <v>2009</v>
      </c>
      <c r="M1317" s="15" t="s">
        <v>2795</v>
      </c>
      <c r="N1317" s="17" t="n">
        <f aca="false">VLOOKUP(F1317,'[1]Goa Member''s Details Revised'!$C$2:$AO$7385,5,0)</f>
        <v>15500</v>
      </c>
      <c r="O1317" s="17" t="n">
        <f aca="false">VLOOKUP(F1317,'[1]Goa Member''s Details Revised'!$C$2:$AO$7385,5,0)</f>
        <v>15500</v>
      </c>
      <c r="P1317" s="17" t="n">
        <v>15500</v>
      </c>
      <c r="Q1317" s="17" t="str">
        <f aca="false">VLOOKUP(F1317,'[1]Goa Member''s Details Revised'!$C$2:$AO$7385,8,0)</f>
        <v>R.M</v>
      </c>
      <c r="R1317" s="17" t="n">
        <f aca="false">+O1317-P1317</f>
        <v>0</v>
      </c>
      <c r="S1317" s="15" t="e">
        <f aca="false">+#REF!-K1317</f>
        <v>#REF!</v>
      </c>
      <c r="T1317" s="17" t="n">
        <f aca="false">IF(Q1317="regular",((P1317-(P1317/99)*S1317)),(P1317-(P1317*20%)))</f>
        <v>12400</v>
      </c>
      <c r="U1317" s="17" t="e">
        <f aca="false">((P1317-(P1317/99)*S1317))</f>
        <v>#REF!</v>
      </c>
      <c r="V1317" s="17" t="n">
        <f aca="false">IF(Q1317="regular",0,(P1317-(O1317*20%)))</f>
        <v>12400</v>
      </c>
      <c r="W1317" s="17"/>
      <c r="X1317" s="15"/>
      <c r="Y1317" s="18" t="str">
        <f aca="false">VLOOKUP(F1317,'[1]Goa Member''s Details Revised'!$C$2:$AO$7385,12,0)</f>
        <v>last communication 2022
total 4 membership of Goa:- 1003,1004,609 and 610
membership has been transferred from Hypersion Trading Agency to Nidhi Granities</v>
      </c>
    </row>
    <row r="1318" customFormat="false" ht="60" hidden="false" customHeight="false" outlineLevel="0" collapsed="false">
      <c r="B1318" s="14" t="n">
        <v>1317</v>
      </c>
      <c r="C1318" s="15"/>
      <c r="D1318" s="15" t="s">
        <v>3212</v>
      </c>
      <c r="E1318" s="15" t="s">
        <v>25</v>
      </c>
      <c r="F1318" s="15" t="s">
        <v>3213</v>
      </c>
      <c r="G1318" s="15"/>
      <c r="H1318" s="16" t="str">
        <f aca="false">VLOOKUP(F1318,'[1]Goa Member''s Details Revised'!$C$2:$AO$7385,2,0)</f>
        <v>Purchaser</v>
      </c>
      <c r="I1318" s="15" t="n">
        <v>14</v>
      </c>
      <c r="J1318" s="15" t="s">
        <v>1102</v>
      </c>
      <c r="K1318" s="15" t="n">
        <v>1985</v>
      </c>
      <c r="L1318" s="16" t="n">
        <f aca="false">VLOOKUP(F1318,'[1]Goa Member''s Details Revised'!$C$2:$AO$7385,9,0)</f>
        <v>2009</v>
      </c>
      <c r="M1318" s="15" t="s">
        <v>2795</v>
      </c>
      <c r="N1318" s="17" t="n">
        <f aca="false">VLOOKUP(F1318,'[1]Goa Member''s Details Revised'!$C$2:$AO$7385,5,0)</f>
        <v>15500</v>
      </c>
      <c r="O1318" s="17" t="n">
        <f aca="false">VLOOKUP(F1318,'[1]Goa Member''s Details Revised'!$C$2:$AO$7385,5,0)</f>
        <v>15500</v>
      </c>
      <c r="P1318" s="17" t="n">
        <v>15500</v>
      </c>
      <c r="Q1318" s="17" t="str">
        <f aca="false">VLOOKUP(F1318,'[1]Goa Member''s Details Revised'!$C$2:$AO$7385,8,0)</f>
        <v>R.M</v>
      </c>
      <c r="R1318" s="17" t="n">
        <f aca="false">+O1318-P1318</f>
        <v>0</v>
      </c>
      <c r="S1318" s="15" t="e">
        <f aca="false">+#REF!-K1318</f>
        <v>#REF!</v>
      </c>
      <c r="T1318" s="17" t="n">
        <f aca="false">IF(Q1318="regular",((P1318-(P1318/99)*S1318)),(P1318-(P1318*20%)))</f>
        <v>12400</v>
      </c>
      <c r="U1318" s="17" t="e">
        <f aca="false">((P1318-(P1318/99)*S1318))</f>
        <v>#REF!</v>
      </c>
      <c r="V1318" s="17" t="n">
        <f aca="false">IF(Q1318="regular",0,(P1318-(O1318*20%)))</f>
        <v>12400</v>
      </c>
      <c r="W1318" s="17"/>
      <c r="X1318" s="15"/>
      <c r="Y1318" s="18" t="str">
        <f aca="false">VLOOKUP(F1318,'[1]Goa Member''s Details Revised'!$C$2:$AO$7385,12,0)</f>
        <v> last communication 2022
total 4 membership of Goa:- 1003,1004,609 and 610
membership has been transferred from Hypersion Trading Agency to Nidhi Granities</v>
      </c>
    </row>
    <row r="1319" customFormat="false" ht="30" hidden="false" customHeight="false" outlineLevel="0" collapsed="false">
      <c r="B1319" s="14" t="n">
        <v>1318</v>
      </c>
      <c r="C1319" s="15"/>
      <c r="D1319" s="15" t="s">
        <v>3214</v>
      </c>
      <c r="E1319" s="15" t="s">
        <v>25</v>
      </c>
      <c r="F1319" s="15" t="s">
        <v>3215</v>
      </c>
      <c r="G1319" s="15"/>
      <c r="H1319" s="16" t="str">
        <f aca="false">VLOOKUP(F1319,'[1]Goa Member''s Details Revised'!$C$2:$AO$7385,2,0)</f>
        <v>PURCHASER</v>
      </c>
      <c r="I1319" s="15" t="n">
        <v>14</v>
      </c>
      <c r="J1319" s="15" t="s">
        <v>1102</v>
      </c>
      <c r="K1319" s="15" t="n">
        <v>1985</v>
      </c>
      <c r="L1319" s="16" t="n">
        <f aca="false">VLOOKUP(F1319,'[1]Goa Member''s Details Revised'!$C$2:$AO$7385,9,0)</f>
        <v>2009</v>
      </c>
      <c r="M1319" s="15" t="s">
        <v>2795</v>
      </c>
      <c r="N1319" s="17" t="n">
        <f aca="false">VLOOKUP(F1319,'[1]Goa Member''s Details Revised'!$C$2:$AO$7385,5,0)</f>
        <v>13500</v>
      </c>
      <c r="O1319" s="17" t="n">
        <f aca="false">VLOOKUP(F1319,'[1]Goa Member''s Details Revised'!$C$2:$AO$7385,5,0)</f>
        <v>13500</v>
      </c>
      <c r="P1319" s="17" t="n">
        <v>13500</v>
      </c>
      <c r="Q1319" s="17" t="str">
        <f aca="false">VLOOKUP(F1319,'[1]Goa Member''s Details Revised'!$C$2:$AO$7385,8,0)</f>
        <v>R.M</v>
      </c>
      <c r="R1319" s="17" t="n">
        <f aca="false">+O1319-P1319</f>
        <v>0</v>
      </c>
      <c r="S1319" s="15" t="e">
        <f aca="false">+#REF!-K1319</f>
        <v>#REF!</v>
      </c>
      <c r="T1319" s="17" t="n">
        <f aca="false">IF(Q1319="regular",((P1319-(P1319/99)*S1319)),(P1319-(P1319*20%)))</f>
        <v>10800</v>
      </c>
      <c r="U1319" s="17" t="e">
        <f aca="false">((P1319-(P1319/99)*S1319))</f>
        <v>#REF!</v>
      </c>
      <c r="V1319" s="17" t="n">
        <f aca="false">IF(Q1319="regular",0,(P1319-(O1319*20%)))</f>
        <v>10800</v>
      </c>
      <c r="W1319" s="17"/>
      <c r="X1319" s="15"/>
      <c r="Y1319" s="18" t="str">
        <f aca="false">VLOOKUP(F1319,'[1]Goa Member''s Details Revised'!$C$2:$AO$7385,12,0)</f>
        <v>No reminder sendLast Communication Till 2009
Total 4 Membership Of GOA:- 680, 687,952 &amp; 925</v>
      </c>
    </row>
    <row r="1320" customFormat="false" ht="45" hidden="false" customHeight="false" outlineLevel="0" collapsed="false">
      <c r="B1320" s="14" t="n">
        <v>1319</v>
      </c>
      <c r="C1320" s="15"/>
      <c r="D1320" s="15" t="s">
        <v>3216</v>
      </c>
      <c r="E1320" s="15" t="s">
        <v>25</v>
      </c>
      <c r="F1320" s="15" t="s">
        <v>3217</v>
      </c>
      <c r="G1320" s="15"/>
      <c r="H1320" s="16" t="str">
        <f aca="false">VLOOKUP(F1320,'[1]Goa Member''s Details Revised'!$C$2:$AO$7385,2,0)</f>
        <v>Purchaser</v>
      </c>
      <c r="I1320" s="15" t="n">
        <v>14</v>
      </c>
      <c r="J1320" s="15" t="s">
        <v>1102</v>
      </c>
      <c r="K1320" s="15" t="n">
        <v>1985</v>
      </c>
      <c r="L1320" s="16" t="n">
        <f aca="false">VLOOKUP(F1320,'[1]Goa Member''s Details Revised'!$C$2:$AO$7385,9,0)</f>
        <v>2009</v>
      </c>
      <c r="M1320" s="15" t="s">
        <v>2795</v>
      </c>
      <c r="N1320" s="17" t="n">
        <f aca="false">VLOOKUP(F1320,'[1]Goa Member''s Details Revised'!$C$2:$AO$7385,5,0)</f>
        <v>13500</v>
      </c>
      <c r="O1320" s="17" t="n">
        <f aca="false">VLOOKUP(F1320,'[1]Goa Member''s Details Revised'!$C$2:$AO$7385,5,0)</f>
        <v>13500</v>
      </c>
      <c r="P1320" s="17" t="n">
        <v>13500</v>
      </c>
      <c r="Q1320" s="17" t="str">
        <f aca="false">VLOOKUP(F1320,'[1]Goa Member''s Details Revised'!$C$2:$AO$7385,8,0)</f>
        <v>R.M</v>
      </c>
      <c r="R1320" s="17" t="n">
        <f aca="false">+O1320-P1320</f>
        <v>0</v>
      </c>
      <c r="S1320" s="15" t="e">
        <f aca="false">+#REF!-K1320</f>
        <v>#REF!</v>
      </c>
      <c r="T1320" s="17" t="n">
        <f aca="false">IF(Q1320="regular",((P1320-(P1320/99)*S1320)),(P1320-(P1320*20%)))</f>
        <v>10800</v>
      </c>
      <c r="U1320" s="17" t="e">
        <f aca="false">((P1320-(P1320/99)*S1320))</f>
        <v>#REF!</v>
      </c>
      <c r="V1320" s="17" t="n">
        <f aca="false">IF(Q1320="regular",0,(P1320-(O1320*20%)))</f>
        <v>10800</v>
      </c>
      <c r="W1320" s="17"/>
      <c r="X1320" s="15"/>
      <c r="Y1320" s="18" t="str">
        <f aca="false">VLOOKUP(F1320,'[1]Goa Member''s Details Revised'!$C$2:$AO$7385,12,0)</f>
        <v>last communication septmber 2022
membership has been transferred from Hyperion T to Nidhi Granites</v>
      </c>
    </row>
    <row r="1321" customFormat="false" ht="15" hidden="false" customHeight="false" outlineLevel="0" collapsed="false">
      <c r="B1321" s="14" t="n">
        <v>1320</v>
      </c>
      <c r="C1321" s="15"/>
      <c r="D1321" s="15" t="s">
        <v>3218</v>
      </c>
      <c r="E1321" s="15" t="s">
        <v>25</v>
      </c>
      <c r="F1321" s="15" t="s">
        <v>3219</v>
      </c>
      <c r="G1321" s="15"/>
      <c r="H1321" s="16" t="str">
        <f aca="false">VLOOKUP(F1321,'[1]Goa Member''s Details Revised'!$C$2:$AO$7385,2,0)</f>
        <v>PURCHASER</v>
      </c>
      <c r="I1321" s="15" t="n">
        <v>14</v>
      </c>
      <c r="J1321" s="15" t="s">
        <v>1102</v>
      </c>
      <c r="K1321" s="15" t="n">
        <v>1985</v>
      </c>
      <c r="L1321" s="16" t="n">
        <f aca="false">VLOOKUP(F1321,'[1]Goa Member''s Details Revised'!$C$2:$AO$7385,9,0)</f>
        <v>2009</v>
      </c>
      <c r="M1321" s="15" t="s">
        <v>2795</v>
      </c>
      <c r="N1321" s="17" t="n">
        <f aca="false">VLOOKUP(F1321,'[1]Goa Member''s Details Revised'!$C$2:$AO$7385,5,0)</f>
        <v>15500</v>
      </c>
      <c r="O1321" s="17" t="n">
        <f aca="false">VLOOKUP(F1321,'[1]Goa Member''s Details Revised'!$C$2:$AO$7385,5,0)</f>
        <v>15500</v>
      </c>
      <c r="P1321" s="17" t="n">
        <v>15500</v>
      </c>
      <c r="Q1321" s="17" t="str">
        <f aca="false">VLOOKUP(F1321,'[1]Goa Member''s Details Revised'!$C$2:$AO$7385,8,0)</f>
        <v>R.M</v>
      </c>
      <c r="R1321" s="17" t="n">
        <f aca="false">+O1321-P1321</f>
        <v>0</v>
      </c>
      <c r="S1321" s="15" t="e">
        <f aca="false">+#REF!-K1321</f>
        <v>#REF!</v>
      </c>
      <c r="T1321" s="17" t="n">
        <f aca="false">IF(Q1321="regular",((P1321-(P1321/99)*S1321)),(P1321-(P1321*20%)))</f>
        <v>12400</v>
      </c>
      <c r="U1321" s="17" t="e">
        <f aca="false">((P1321-(P1321/99)*S1321))</f>
        <v>#REF!</v>
      </c>
      <c r="V1321" s="17" t="n">
        <f aca="false">IF(Q1321="regular",0,(P1321-(O1321*20%)))</f>
        <v>12400</v>
      </c>
      <c r="W1321" s="17"/>
      <c r="X1321" s="15"/>
      <c r="Y1321" s="18" t="str">
        <f aca="false">VLOOKUP(F1321,'[1]Goa Member''s Details Revised'!$C$2:$AO$7385,12,0)</f>
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22" customFormat="false" ht="90" hidden="false" customHeight="false" outlineLevel="0" collapsed="false">
      <c r="B1322" s="14" t="n">
        <v>1321</v>
      </c>
      <c r="C1322" s="15"/>
      <c r="D1322" s="15" t="s">
        <v>3220</v>
      </c>
      <c r="E1322" s="15" t="s">
        <v>25</v>
      </c>
      <c r="F1322" s="15" t="s">
        <v>3221</v>
      </c>
      <c r="G1322" s="15"/>
      <c r="H1322" s="16" t="str">
        <f aca="false">VLOOKUP(F1322,'[1]Goa Member''s Details Revised'!$C$2:$AO$7385,2,0)</f>
        <v>PURCHASER</v>
      </c>
      <c r="I1322" s="15" t="n">
        <v>14</v>
      </c>
      <c r="J1322" s="15" t="s">
        <v>1102</v>
      </c>
      <c r="K1322" s="15" t="n">
        <v>1985</v>
      </c>
      <c r="L1322" s="16" t="n">
        <f aca="false">VLOOKUP(F1322,'[1]Goa Member''s Details Revised'!$C$2:$AO$7385,9,0)</f>
        <v>2009</v>
      </c>
      <c r="M1322" s="15" t="s">
        <v>2795</v>
      </c>
      <c r="N1322" s="17" t="n">
        <f aca="false">VLOOKUP(F1322,'[1]Goa Member''s Details Revised'!$C$2:$AO$7385,5,0)</f>
        <v>13500</v>
      </c>
      <c r="O1322" s="17" t="n">
        <f aca="false">VLOOKUP(F1322,'[1]Goa Member''s Details Revised'!$C$2:$AO$7385,5,0)</f>
        <v>13500</v>
      </c>
      <c r="P1322" s="17" t="n">
        <v>13500</v>
      </c>
      <c r="Q1322" s="17" t="str">
        <f aca="false">VLOOKUP(F1322,'[1]Goa Member''s Details Revised'!$C$2:$AO$7385,8,0)</f>
        <v>R.M</v>
      </c>
      <c r="R1322" s="17" t="n">
        <f aca="false">+O1322-P1322</f>
        <v>0</v>
      </c>
      <c r="S1322" s="15" t="e">
        <f aca="false">+#REF!-K1322</f>
        <v>#REF!</v>
      </c>
      <c r="T1322" s="17" t="n">
        <f aca="false">IF(Q1322="regular",((P1322-(P1322/99)*S1322)),(P1322-(P1322*20%)))</f>
        <v>10800</v>
      </c>
      <c r="U1322" s="17" t="e">
        <f aca="false">((P1322-(P1322/99)*S1322))</f>
        <v>#REF!</v>
      </c>
      <c r="V1322" s="17" t="n">
        <f aca="false">IF(Q1322="regular",0,(P1322-(O1322*20%)))</f>
        <v>10800</v>
      </c>
      <c r="W1322" s="17"/>
      <c r="X1322" s="15"/>
      <c r="Y1322" s="18" t="str">
        <f aca="false">VLOOKUP(F1322,'[1]Goa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323" customFormat="false" ht="15" hidden="false" customHeight="false" outlineLevel="0" collapsed="false">
      <c r="B1323" s="14" t="n">
        <v>1322</v>
      </c>
      <c r="C1323" s="15"/>
      <c r="D1323" s="15" t="s">
        <v>3222</v>
      </c>
      <c r="E1323" s="15" t="s">
        <v>25</v>
      </c>
      <c r="F1323" s="15" t="s">
        <v>3223</v>
      </c>
      <c r="G1323" s="15"/>
      <c r="H1323" s="16" t="str">
        <f aca="false">VLOOKUP(F1323,'[1]Goa Member''s Details Revised'!$C$2:$AO$7385,2,0)</f>
        <v>Purchaser</v>
      </c>
      <c r="I1323" s="15" t="n">
        <v>14</v>
      </c>
      <c r="J1323" s="15" t="s">
        <v>1102</v>
      </c>
      <c r="K1323" s="15" t="n">
        <v>1985</v>
      </c>
      <c r="L1323" s="16" t="n">
        <f aca="false">VLOOKUP(F1323,'[1]Goa Member''s Details Revised'!$C$2:$AO$7385,9,0)</f>
        <v>2009</v>
      </c>
      <c r="M1323" s="15" t="s">
        <v>2795</v>
      </c>
      <c r="N1323" s="17" t="n">
        <f aca="false">VLOOKUP(F1323,'[1]Goa Member''s Details Revised'!$C$2:$AO$7385,5,0)</f>
        <v>15500</v>
      </c>
      <c r="O1323" s="17" t="n">
        <f aca="false">VLOOKUP(F1323,'[1]Goa Member''s Details Revised'!$C$2:$AO$7385,5,0)</f>
        <v>15500</v>
      </c>
      <c r="P1323" s="17" t="n">
        <v>15500</v>
      </c>
      <c r="Q1323" s="17" t="str">
        <f aca="false">VLOOKUP(F1323,'[1]Goa Member''s Details Revised'!$C$2:$AO$7385,8,0)</f>
        <v>I.R.M</v>
      </c>
      <c r="R1323" s="17" t="n">
        <f aca="false">+O1323-P1323</f>
        <v>0</v>
      </c>
      <c r="S1323" s="15" t="e">
        <f aca="false">+#REF!-K1323</f>
        <v>#REF!</v>
      </c>
      <c r="T1323" s="17" t="n">
        <f aca="false">IF(Q1323="regular",((P1323-(P1323/99)*S1323)),(P1323-(P1323*20%)))</f>
        <v>12400</v>
      </c>
      <c r="U1323" s="17" t="e">
        <f aca="false">((P1323-(P1323/99)*S1323))</f>
        <v>#REF!</v>
      </c>
      <c r="V1323" s="17" t="n">
        <f aca="false">IF(Q1323="regular",0,(P1323-(O1323*20%)))</f>
        <v>12400</v>
      </c>
      <c r="W1323" s="17"/>
      <c r="X1323" s="15"/>
      <c r="Y1323" s="18" t="str">
        <f aca="false">VLOOKUP(F1323,'[1]Goa Member''s Details Revised'!$C$2:$AO$7385,12,0)</f>
        <v>last communication 30/09/2022</v>
      </c>
    </row>
    <row r="1324" customFormat="false" ht="15" hidden="false" customHeight="false" outlineLevel="0" collapsed="false">
      <c r="B1324" s="14" t="n">
        <v>1323</v>
      </c>
      <c r="C1324" s="15"/>
      <c r="D1324" s="15" t="s">
        <v>3224</v>
      </c>
      <c r="E1324" s="15" t="s">
        <v>25</v>
      </c>
      <c r="F1324" s="15" t="s">
        <v>3225</v>
      </c>
      <c r="G1324" s="15"/>
      <c r="H1324" s="16" t="str">
        <f aca="false">VLOOKUP(F1324,'[1]Goa Member''s Details Revised'!$C$2:$AO$7385,2,0)</f>
        <v>Purchaser</v>
      </c>
      <c r="I1324" s="15" t="n">
        <v>14</v>
      </c>
      <c r="J1324" s="15" t="s">
        <v>1102</v>
      </c>
      <c r="K1324" s="15" t="n">
        <v>1985</v>
      </c>
      <c r="L1324" s="16" t="n">
        <f aca="false">VLOOKUP(F1324,'[1]Goa Member''s Details Revised'!$C$2:$AO$7385,9,0)</f>
        <v>2009</v>
      </c>
      <c r="M1324" s="15" t="s">
        <v>2795</v>
      </c>
      <c r="N1324" s="17" t="n">
        <f aca="false">VLOOKUP(F1324,'[1]Goa Member''s Details Revised'!$C$2:$AO$7385,5,0)</f>
        <v>15500</v>
      </c>
      <c r="O1324" s="17" t="n">
        <f aca="false">VLOOKUP(F1324,'[1]Goa Member''s Details Revised'!$C$2:$AO$7385,5,0)</f>
        <v>15500</v>
      </c>
      <c r="P1324" s="17" t="n">
        <v>15500</v>
      </c>
      <c r="Q1324" s="17" t="str">
        <f aca="false">VLOOKUP(F1324,'[1]Goa Member''s Details Revised'!$C$2:$AO$7385,8,0)</f>
        <v>I.R.M</v>
      </c>
      <c r="R1324" s="17" t="n">
        <f aca="false">+O1324-P1324</f>
        <v>0</v>
      </c>
      <c r="S1324" s="15" t="e">
        <f aca="false">+#REF!-K1324</f>
        <v>#REF!</v>
      </c>
      <c r="T1324" s="17" t="n">
        <f aca="false">IF(Q1324="regular",((P1324-(P1324/99)*S1324)),(P1324-(P1324*20%)))</f>
        <v>12400</v>
      </c>
      <c r="U1324" s="17" t="e">
        <f aca="false">((P1324-(P1324/99)*S1324))</f>
        <v>#REF!</v>
      </c>
      <c r="V1324" s="17" t="n">
        <f aca="false">IF(Q1324="regular",0,(P1324-(O1324*20%)))</f>
        <v>12400</v>
      </c>
      <c r="W1324" s="17"/>
      <c r="X1324" s="15"/>
      <c r="Y1324" s="18" t="str">
        <f aca="false">VLOOKUP(F1324,'[1]Goa Member''s Details Revised'!$C$2:$AO$7385,12,0)</f>
        <v>last communication 30/09/2022</v>
      </c>
    </row>
    <row r="1325" customFormat="false" ht="45" hidden="false" customHeight="false" outlineLevel="0" collapsed="false">
      <c r="B1325" s="14" t="n">
        <v>1324</v>
      </c>
      <c r="C1325" s="15"/>
      <c r="D1325" s="15" t="s">
        <v>3226</v>
      </c>
      <c r="E1325" s="15" t="s">
        <v>25</v>
      </c>
      <c r="F1325" s="15" t="s">
        <v>3227</v>
      </c>
      <c r="G1325" s="15"/>
      <c r="H1325" s="16" t="str">
        <f aca="false">VLOOKUP(F1325,'[1]Goa Member''s Details Revised'!$C$2:$AO$7385,2,0)</f>
        <v>PURCHASER</v>
      </c>
      <c r="I1325" s="15" t="n">
        <v>30</v>
      </c>
      <c r="J1325" s="15" t="s">
        <v>651</v>
      </c>
      <c r="K1325" s="15" t="n">
        <v>1985</v>
      </c>
      <c r="L1325" s="16" t="n">
        <f aca="false">VLOOKUP(F1325,'[1]Goa Member''s Details Revised'!$C$2:$AO$7385,9,0)</f>
        <v>2021</v>
      </c>
      <c r="M1325" s="15" t="s">
        <v>3228</v>
      </c>
      <c r="N1325" s="17" t="n">
        <f aca="false">VLOOKUP(F1325,'[1]Goa Member''s Details Revised'!$C$2:$AO$7385,5,0)</f>
        <v>18000</v>
      </c>
      <c r="O1325" s="17" t="n">
        <f aca="false">VLOOKUP(F1325,'[1]Goa Member''s Details Revised'!$C$2:$AO$7385,5,0)</f>
        <v>18000</v>
      </c>
      <c r="P1325" s="17" t="n">
        <v>18000</v>
      </c>
      <c r="Q1325" s="17" t="str">
        <f aca="false">VLOOKUP(F1325,'[1]Goa Member''s Details Revised'!$C$2:$AO$7385,8,0)</f>
        <v>R.M</v>
      </c>
      <c r="R1325" s="17" t="n">
        <f aca="false">+O1325-P1325</f>
        <v>0</v>
      </c>
      <c r="S1325" s="15" t="e">
        <f aca="false">+#REF!-K1325</f>
        <v>#REF!</v>
      </c>
      <c r="T1325" s="17" t="n">
        <f aca="false">IF(Q1325="regular",((P1325-(P1325/99)*S1325)),(P1325-(P1325*20%)))</f>
        <v>14400</v>
      </c>
      <c r="U1325" s="17" t="e">
        <f aca="false">((P1325-(P1325/99)*S1325))</f>
        <v>#REF!</v>
      </c>
      <c r="V1325" s="17" t="n">
        <f aca="false">IF(Q1325="regular",0,(P1325-(O1325*20%)))</f>
        <v>14400</v>
      </c>
      <c r="W1325" s="17"/>
      <c r="X1325" s="15"/>
      <c r="Y1325" s="18" t="str">
        <f aca="false">VLOOKUP(F1325,'[1]Goa Member''s Details Revised'!$C$2:$AO$7385,12,0)</f>
        <v>They are regular member
Membership Transferred From M.L. Bhagat To Rajiv Kr. Gupta On 06-04-2013</v>
      </c>
    </row>
    <row r="1326" customFormat="false" ht="30" hidden="false" customHeight="false" outlineLevel="0" collapsed="false">
      <c r="B1326" s="14" t="n">
        <v>1325</v>
      </c>
      <c r="C1326" s="15"/>
      <c r="D1326" s="15" t="s">
        <v>3229</v>
      </c>
      <c r="E1326" s="15" t="s">
        <v>25</v>
      </c>
      <c r="F1326" s="15" t="s">
        <v>3230</v>
      </c>
      <c r="G1326" s="15"/>
      <c r="H1326" s="16" t="str">
        <f aca="false">VLOOKUP(F1326,'[1]Goa Member''s Details Revised'!$C$2:$AO$7385,2,0)</f>
        <v>PURCHASER</v>
      </c>
      <c r="I1326" s="15" t="n">
        <v>11</v>
      </c>
      <c r="J1326" s="15" t="s">
        <v>1102</v>
      </c>
      <c r="K1326" s="15" t="n">
        <v>1985</v>
      </c>
      <c r="L1326" s="16" t="n">
        <f aca="false">VLOOKUP(F1326,'[1]Goa Member''s Details Revised'!$C$2:$AO$7385,9,0)</f>
        <v>2012</v>
      </c>
      <c r="M1326" s="15" t="s">
        <v>3231</v>
      </c>
      <c r="N1326" s="17" t="n">
        <f aca="false">VLOOKUP(F1326,'[1]Goa Member''s Details Revised'!$C$2:$AO$7385,5,0)</f>
        <v>23500</v>
      </c>
      <c r="O1326" s="17" t="n">
        <f aca="false">VLOOKUP(F1326,'[1]Goa Member''s Details Revised'!$C$2:$AO$7385,5,0)</f>
        <v>23500</v>
      </c>
      <c r="P1326" s="17" t="n">
        <v>23500</v>
      </c>
      <c r="Q1326" s="17" t="str">
        <f aca="false">VLOOKUP(F1326,'[1]Goa Member''s Details Revised'!$C$2:$AO$7385,8,0)</f>
        <v>R.M/Miss</v>
      </c>
      <c r="R1326" s="17" t="n">
        <f aca="false">+O1326-P1326</f>
        <v>0</v>
      </c>
      <c r="S1326" s="15" t="e">
        <f aca="false">+#REF!-K1326</f>
        <v>#REF!</v>
      </c>
      <c r="T1326" s="17" t="n">
        <f aca="false">IF(Q1326="regular",((P1326-(P1326/99)*S1326)),(P1326-(P1326*20%)))</f>
        <v>18800</v>
      </c>
      <c r="U1326" s="17" t="e">
        <f aca="false">((P1326-(P1326/99)*S1326))</f>
        <v>#REF!</v>
      </c>
      <c r="V1326" s="17" t="n">
        <f aca="false">IF(Q1326="regular",0,(P1326-(O1326*20%)))</f>
        <v>18800</v>
      </c>
      <c r="W1326" s="17"/>
      <c r="X1326" s="15"/>
      <c r="Y1326" s="18" t="str">
        <f aca="false">VLOOKUP(F1326,'[1]Goa Member''s Details Revised'!$C$2:$AO$7385,12,0)</f>
        <v>Last Communication Till 2012, (No Agreement &amp; Application Form Is In File)</v>
      </c>
    </row>
    <row r="1327" customFormat="false" ht="30" hidden="false" customHeight="false" outlineLevel="0" collapsed="false">
      <c r="B1327" s="14" t="n">
        <v>1326</v>
      </c>
      <c r="C1327" s="15"/>
      <c r="D1327" s="15" t="s">
        <v>3232</v>
      </c>
      <c r="E1327" s="15" t="s">
        <v>25</v>
      </c>
      <c r="F1327" s="15" t="s">
        <v>3233</v>
      </c>
      <c r="G1327" s="15"/>
      <c r="H1327" s="16" t="str">
        <f aca="false">VLOOKUP(F1327,'[1]Goa Member''s Details Revised'!$C$2:$AO$7385,2,0)</f>
        <v>Purchaser</v>
      </c>
      <c r="I1327" s="15" t="n">
        <v>30</v>
      </c>
      <c r="J1327" s="15" t="s">
        <v>651</v>
      </c>
      <c r="K1327" s="15" t="n">
        <v>1985</v>
      </c>
      <c r="L1327" s="16" t="str">
        <f aca="false">VLOOKUP(F1327,'[1]Goa Member''s Details Revised'!$C$2:$AO$7385,9,0)</f>
        <v>Never</v>
      </c>
      <c r="M1327" s="15" t="s">
        <v>3234</v>
      </c>
      <c r="N1327" s="17" t="n">
        <f aca="false">VLOOKUP(F1327,'[1]Goa Member''s Details Revised'!$C$2:$AO$7385,5,0)</f>
        <v>18000</v>
      </c>
      <c r="O1327" s="17" t="n">
        <f aca="false">VLOOKUP(F1327,'[1]Goa Member''s Details Revised'!$C$2:$AO$7385,5,0)</f>
        <v>18000</v>
      </c>
      <c r="P1327" s="17" t="n">
        <v>18000</v>
      </c>
      <c r="Q1327" s="17" t="str">
        <f aca="false">VLOOKUP(F1327,'[1]Goa Member''s Details Revised'!$C$2:$AO$7385,8,0)</f>
        <v>I.R.M</v>
      </c>
      <c r="R1327" s="17" t="n">
        <f aca="false">+O1327-P1327</f>
        <v>0</v>
      </c>
      <c r="S1327" s="15" t="e">
        <f aca="false">+#REF!-K1327</f>
        <v>#REF!</v>
      </c>
      <c r="T1327" s="17" t="n">
        <f aca="false">IF(Q1327="regular",((P1327-(P1327/99)*S1327)),(P1327-(P1327*20%)))</f>
        <v>14400</v>
      </c>
      <c r="U1327" s="17" t="e">
        <f aca="false">((P1327-(P1327/99)*S1327))</f>
        <v>#REF!</v>
      </c>
      <c r="V1327" s="17" t="n">
        <f aca="false">IF(Q1327="regular",0,(P1327-(O1327*20%)))</f>
        <v>14400</v>
      </c>
      <c r="W1327" s="17"/>
      <c r="X1327" s="15"/>
      <c r="Y1327" s="18" t="str">
        <f aca="false">VLOOKUP(F1327,'[1]Goa Member''s Details Revised'!$C$2:$AO$7385,12,0)</f>
        <v>we send last reminder in 2012.then we did not receive any reply</v>
      </c>
    </row>
    <row r="1328" customFormat="false" ht="45" hidden="false" customHeight="false" outlineLevel="0" collapsed="false">
      <c r="B1328" s="14" t="n">
        <v>1327</v>
      </c>
      <c r="C1328" s="15"/>
      <c r="D1328" s="15" t="s">
        <v>3235</v>
      </c>
      <c r="E1328" s="15" t="s">
        <v>25</v>
      </c>
      <c r="F1328" s="15" t="s">
        <v>3236</v>
      </c>
      <c r="G1328" s="15"/>
      <c r="H1328" s="16" t="str">
        <f aca="false">VLOOKUP(F1328,'[1]Goa Member''s Details Revised'!$C$2:$AO$7385,2,0)</f>
        <v>PURCHASER</v>
      </c>
      <c r="I1328" s="15" t="n">
        <v>30</v>
      </c>
      <c r="J1328" s="15" t="s">
        <v>651</v>
      </c>
      <c r="K1328" s="15" t="n">
        <v>1985</v>
      </c>
      <c r="L1328" s="16" t="str">
        <f aca="false">VLOOKUP(F1328,'[1]Goa Member''s Details Revised'!$C$2:$AO$7385,9,0)</f>
        <v>Never</v>
      </c>
      <c r="M1328" s="15" t="s">
        <v>3237</v>
      </c>
      <c r="N1328" s="17" t="n">
        <f aca="false">VLOOKUP(F1328,'[1]Goa Member''s Details Revised'!$C$2:$AO$7385,5,0)</f>
        <v>18000</v>
      </c>
      <c r="O1328" s="17" t="n">
        <f aca="false">VLOOKUP(F1328,'[1]Goa Member''s Details Revised'!$C$2:$AO$7385,5,0)</f>
        <v>18000</v>
      </c>
      <c r="P1328" s="17" t="n">
        <v>18000</v>
      </c>
      <c r="Q1328" s="17" t="str">
        <f aca="false">VLOOKUP(F1328,'[1]Goa Member''s Details Revised'!$C$2:$AO$7385,8,0)</f>
        <v>I.R.M</v>
      </c>
      <c r="R1328" s="17" t="n">
        <f aca="false">+O1328-P1328</f>
        <v>0</v>
      </c>
      <c r="S1328" s="15" t="e">
        <f aca="false">+#REF!-K1328</f>
        <v>#REF!</v>
      </c>
      <c r="T1328" s="17" t="n">
        <f aca="false">IF(Q1328="regular",((P1328-(P1328/99)*S1328)),(P1328-(P1328*20%)))</f>
        <v>14400</v>
      </c>
      <c r="U1328" s="17" t="e">
        <f aca="false">((P1328-(P1328/99)*S1328))</f>
        <v>#REF!</v>
      </c>
      <c r="V1328" s="17" t="n">
        <f aca="false">IF(Q1328="regular",0,(P1328-(O1328*20%)))</f>
        <v>14400</v>
      </c>
      <c r="W1328" s="17"/>
      <c r="X1328" s="15"/>
      <c r="Y1328" s="18" t="str">
        <f aca="false">VLOOKUP(F1328,'[1]Goa Member''s Details Revised'!$C$2:$AO$7385,12,0)</f>
        <v>we send last reminder in 2012.then we did not receive any reply
Total 2 Membership Of GOA:- 246 &amp; 247</v>
      </c>
    </row>
    <row r="1329" customFormat="false" ht="45" hidden="false" customHeight="false" outlineLevel="0" collapsed="false">
      <c r="B1329" s="14" t="n">
        <v>1328</v>
      </c>
      <c r="C1329" s="15"/>
      <c r="D1329" s="15" t="s">
        <v>3238</v>
      </c>
      <c r="E1329" s="15" t="s">
        <v>25</v>
      </c>
      <c r="F1329" s="15" t="s">
        <v>3239</v>
      </c>
      <c r="G1329" s="15"/>
      <c r="H1329" s="16" t="str">
        <f aca="false">VLOOKUP(F1329,'[1]Goa Member''s Details Revised'!$C$2:$AO$7385,2,0)</f>
        <v>PURCHASER</v>
      </c>
      <c r="I1329" s="15" t="n">
        <v>31</v>
      </c>
      <c r="J1329" s="15" t="s">
        <v>651</v>
      </c>
      <c r="K1329" s="15" t="n">
        <v>1985</v>
      </c>
      <c r="L1329" s="16" t="str">
        <f aca="false">VLOOKUP(F1329,'[1]Goa Member''s Details Revised'!$C$2:$AO$7385,9,0)</f>
        <v>Never</v>
      </c>
      <c r="M1329" s="15" t="s">
        <v>3237</v>
      </c>
      <c r="N1329" s="17" t="n">
        <f aca="false">VLOOKUP(F1329,'[1]Goa Member''s Details Revised'!$C$2:$AO$7385,5,0)</f>
        <v>18000</v>
      </c>
      <c r="O1329" s="17" t="n">
        <f aca="false">VLOOKUP(F1329,'[1]Goa Member''s Details Revised'!$C$2:$AO$7385,5,0)</f>
        <v>18000</v>
      </c>
      <c r="P1329" s="17" t="n">
        <v>18000</v>
      </c>
      <c r="Q1329" s="17" t="str">
        <f aca="false">VLOOKUP(F1329,'[1]Goa Member''s Details Revised'!$C$2:$AO$7385,8,0)</f>
        <v>I.R.M</v>
      </c>
      <c r="R1329" s="17" t="n">
        <f aca="false">+O1329-P1329</f>
        <v>0</v>
      </c>
      <c r="S1329" s="15" t="e">
        <f aca="false">+#REF!-K1329</f>
        <v>#REF!</v>
      </c>
      <c r="T1329" s="17" t="n">
        <f aca="false">IF(Q1329="regular",((P1329-(P1329/99)*S1329)),(P1329-(P1329*20%)))</f>
        <v>14400</v>
      </c>
      <c r="U1329" s="17" t="e">
        <f aca="false">((P1329-(P1329/99)*S1329))</f>
        <v>#REF!</v>
      </c>
      <c r="V1329" s="17" t="n">
        <f aca="false">IF(Q1329="regular",0,(P1329-(O1329*20%)))</f>
        <v>14400</v>
      </c>
      <c r="W1329" s="17"/>
      <c r="X1329" s="15"/>
      <c r="Y1329" s="18" t="str">
        <f aca="false">VLOOKUP(F1329,'[1]Goa Member''s Details Revised'!$C$2:$AO$7385,12,0)</f>
        <v>we send last reminder in 2012.then we did not receive any reply
Total 2 Membership Of GOA:- 246 &amp; 247</v>
      </c>
    </row>
    <row r="1330" customFormat="false" ht="30" hidden="false" customHeight="false" outlineLevel="0" collapsed="false">
      <c r="B1330" s="14" t="n">
        <v>1329</v>
      </c>
      <c r="C1330" s="15"/>
      <c r="D1330" s="15" t="s">
        <v>3240</v>
      </c>
      <c r="E1330" s="15" t="s">
        <v>25</v>
      </c>
      <c r="F1330" s="15" t="s">
        <v>3241</v>
      </c>
      <c r="G1330" s="15"/>
      <c r="H1330" s="16" t="str">
        <f aca="false">VLOOKUP(F1330,'[1]Goa Member''s Details Revised'!$C$2:$AO$7385,2,0)</f>
        <v>Purchaser</v>
      </c>
      <c r="I1330" s="15" t="n">
        <v>16</v>
      </c>
      <c r="J1330" s="15" t="s">
        <v>1102</v>
      </c>
      <c r="K1330" s="15" t="n">
        <v>1985</v>
      </c>
      <c r="L1330" s="16" t="n">
        <f aca="false">VLOOKUP(F1330,'[1]Goa Member''s Details Revised'!$C$2:$AO$7385,9,0)</f>
        <v>2012</v>
      </c>
      <c r="M1330" s="15" t="s">
        <v>3242</v>
      </c>
      <c r="N1330" s="17" t="n">
        <f aca="false">VLOOKUP(F1330,'[1]Goa Member''s Details Revised'!$C$2:$AO$7385,5,0)</f>
        <v>23500</v>
      </c>
      <c r="O1330" s="17" t="n">
        <f aca="false">VLOOKUP(F1330,'[1]Goa Member''s Details Revised'!$C$2:$AO$7385,5,0)</f>
        <v>23500</v>
      </c>
      <c r="P1330" s="17" t="n">
        <v>23500</v>
      </c>
      <c r="Q1330" s="17" t="str">
        <f aca="false">VLOOKUP(F1330,'[1]Goa Member''s Details Revised'!$C$2:$AO$7385,8,0)</f>
        <v>R.M</v>
      </c>
      <c r="R1330" s="17" t="n">
        <f aca="false">+O1330-P1330</f>
        <v>0</v>
      </c>
      <c r="S1330" s="15" t="e">
        <f aca="false">+#REF!-K1330</f>
        <v>#REF!</v>
      </c>
      <c r="T1330" s="17" t="n">
        <f aca="false">IF(Q1330="regular",((P1330-(P1330/99)*S1330)),(P1330-(P1330*20%)))</f>
        <v>18800</v>
      </c>
      <c r="U1330" s="17" t="e">
        <f aca="false">((P1330-(P1330/99)*S1330))</f>
        <v>#REF!</v>
      </c>
      <c r="V1330" s="17" t="n">
        <f aca="false">IF(Q1330="regular",0,(P1330-(O1330*20%)))</f>
        <v>18800</v>
      </c>
      <c r="W1330" s="17"/>
      <c r="X1330" s="15"/>
      <c r="Y1330" s="18" t="str">
        <f aca="false">VLOOKUP(F1330,'[1]Goa Member''s Details Revised'!$C$2:$AO$7385,12,0)</f>
        <v>not send any reminder last communication 12 (name change for death case)</v>
      </c>
    </row>
    <row r="1331" customFormat="false" ht="15" hidden="false" customHeight="false" outlineLevel="0" collapsed="false">
      <c r="B1331" s="14" t="n">
        <v>1330</v>
      </c>
      <c r="C1331" s="15"/>
      <c r="D1331" s="15" t="s">
        <v>3243</v>
      </c>
      <c r="E1331" s="15" t="s">
        <v>25</v>
      </c>
      <c r="F1331" s="15" t="s">
        <v>3244</v>
      </c>
      <c r="G1331" s="15"/>
      <c r="H1331" s="16" t="str">
        <f aca="false">VLOOKUP(F1331,'[1]Goa Member''s Details Revised'!$C$2:$AO$7385,2,0)</f>
        <v>PURCHASER</v>
      </c>
      <c r="I1331" s="15" t="n">
        <v>19</v>
      </c>
      <c r="J1331" s="15" t="s">
        <v>1102</v>
      </c>
      <c r="K1331" s="15" t="n">
        <v>1985</v>
      </c>
      <c r="L1331" s="16" t="n">
        <f aca="false">VLOOKUP(F1331,'[1]Goa Member''s Details Revised'!$C$2:$AO$7385,9,0)</f>
        <v>2008</v>
      </c>
      <c r="M1331" s="15" t="s">
        <v>3245</v>
      </c>
      <c r="N1331" s="17" t="n">
        <f aca="false">VLOOKUP(F1331,'[1]Goa Member''s Details Revised'!$C$2:$AO$7385,5,0)</f>
        <v>15500</v>
      </c>
      <c r="O1331" s="17" t="n">
        <f aca="false">VLOOKUP(F1331,'[1]Goa Member''s Details Revised'!$C$2:$AO$7385,5,0)</f>
        <v>15500</v>
      </c>
      <c r="P1331" s="17" t="n">
        <v>15500</v>
      </c>
      <c r="Q1331" s="17" t="str">
        <f aca="false">VLOOKUP(F1331,'[1]Goa Member''s Details Revised'!$C$2:$AO$7385,8,0)</f>
        <v>R.M</v>
      </c>
      <c r="R1331" s="17" t="n">
        <f aca="false">+O1331-P1331</f>
        <v>0</v>
      </c>
      <c r="S1331" s="15" t="e">
        <f aca="false">+#REF!-K1331</f>
        <v>#REF!</v>
      </c>
      <c r="T1331" s="17" t="n">
        <f aca="false">IF(Q1331="regular",((P1331-(P1331/99)*S1331)),(P1331-(P1331*20%)))</f>
        <v>12400</v>
      </c>
      <c r="U1331" s="17" t="e">
        <f aca="false">((P1331-(P1331/99)*S1331))</f>
        <v>#REF!</v>
      </c>
      <c r="V1331" s="17" t="n">
        <f aca="false">IF(Q1331="regular",0,(P1331-(O1331*20%)))</f>
        <v>12400</v>
      </c>
      <c r="W1331" s="17"/>
      <c r="X1331" s="15"/>
      <c r="Y1331" s="18" t="str">
        <f aca="false">VLOOKUP(F1331,'[1]Goa Member''s Details Revised'!$C$2:$AO$7385,12,0)</f>
        <v>no reminder send so last cummunication 2012</v>
      </c>
    </row>
    <row r="1332" customFormat="false" ht="30" hidden="false" customHeight="false" outlineLevel="0" collapsed="false">
      <c r="B1332" s="14" t="n">
        <v>1331</v>
      </c>
      <c r="C1332" s="15"/>
      <c r="D1332" s="15" t="s">
        <v>3246</v>
      </c>
      <c r="E1332" s="15" t="s">
        <v>25</v>
      </c>
      <c r="F1332" s="15" t="s">
        <v>3247</v>
      </c>
      <c r="G1332" s="15"/>
      <c r="H1332" s="16" t="str">
        <f aca="false">VLOOKUP(F1332,'[1]Goa Member''s Details Revised'!$C$2:$AO$7385,2,0)</f>
        <v>Purchaser</v>
      </c>
      <c r="I1332" s="15" t="n">
        <v>19</v>
      </c>
      <c r="J1332" s="15" t="s">
        <v>1102</v>
      </c>
      <c r="K1332" s="15" t="n">
        <v>1985</v>
      </c>
      <c r="L1332" s="16" t="str">
        <f aca="false">VLOOKUP(F1332,'[1]Goa Member''s Details Revised'!$C$2:$AO$7385,9,0)</f>
        <v>Never</v>
      </c>
      <c r="M1332" s="15" t="s">
        <v>3248</v>
      </c>
      <c r="N1332" s="17" t="n">
        <f aca="false">VLOOKUP(F1332,'[1]Goa Member''s Details Revised'!$C$2:$AO$7385,5,0)</f>
        <v>19500</v>
      </c>
      <c r="O1332" s="17" t="n">
        <f aca="false">VLOOKUP(F1332,'[1]Goa Member''s Details Revised'!$C$2:$AO$7385,5,0)</f>
        <v>19500</v>
      </c>
      <c r="P1332" s="17" t="n">
        <v>19500</v>
      </c>
      <c r="Q1332" s="17" t="str">
        <f aca="false">VLOOKUP(F1332,'[1]Goa Member''s Details Revised'!$C$2:$AO$7385,8,0)</f>
        <v>I.R.M</v>
      </c>
      <c r="R1332" s="17" t="n">
        <f aca="false">+O1332-P1332</f>
        <v>0</v>
      </c>
      <c r="S1332" s="15" t="e">
        <f aca="false">+#REF!-K1332</f>
        <v>#REF!</v>
      </c>
      <c r="T1332" s="17" t="n">
        <f aca="false">IF(Q1332="regular",((P1332-(P1332/99)*S1332)),(P1332-(P1332*20%)))</f>
        <v>15600</v>
      </c>
      <c r="U1332" s="17" t="e">
        <f aca="false">((P1332-(P1332/99)*S1332))</f>
        <v>#REF!</v>
      </c>
      <c r="V1332" s="17" t="n">
        <f aca="false">IF(Q1332="regular",0,(P1332-(O1332*20%)))</f>
        <v>15600</v>
      </c>
      <c r="W1332" s="17"/>
      <c r="X1332" s="15"/>
      <c r="Y1332" s="18" t="str">
        <f aca="false">VLOOKUP(F1332,'[1]Goa Member''s Details Revised'!$C$2:$AO$7385,12,0)</f>
        <v>we send last reminder in 2012.then we did not receive any reply</v>
      </c>
    </row>
    <row r="1333" customFormat="false" ht="30" hidden="false" customHeight="false" outlineLevel="0" collapsed="false">
      <c r="B1333" s="14" t="n">
        <v>1332</v>
      </c>
      <c r="C1333" s="15"/>
      <c r="D1333" s="15" t="s">
        <v>3249</v>
      </c>
      <c r="E1333" s="15" t="s">
        <v>25</v>
      </c>
      <c r="F1333" s="15" t="s">
        <v>3250</v>
      </c>
      <c r="G1333" s="15"/>
      <c r="H1333" s="16" t="str">
        <f aca="false">VLOOKUP(F1333,'[1]Goa Member''s Details Revised'!$C$2:$AO$7385,2,0)</f>
        <v>PURCHASER</v>
      </c>
      <c r="I1333" s="15" t="n">
        <v>12</v>
      </c>
      <c r="J1333" s="15" t="s">
        <v>1102</v>
      </c>
      <c r="K1333" s="15" t="n">
        <v>1985</v>
      </c>
      <c r="L1333" s="16" t="str">
        <f aca="false">VLOOKUP(F1333,'[1]Goa Member''s Details Revised'!$C$2:$AO$7385,9,0)</f>
        <v>Never</v>
      </c>
      <c r="M1333" s="15" t="s">
        <v>3251</v>
      </c>
      <c r="N1333" s="17" t="n">
        <f aca="false">VLOOKUP(F1333,'[1]Goa Member''s Details Revised'!$C$2:$AO$7385,5,0)</f>
        <v>15500</v>
      </c>
      <c r="O1333" s="17" t="n">
        <f aca="false">VLOOKUP(F1333,'[1]Goa Member''s Details Revised'!$C$2:$AO$7385,5,0)</f>
        <v>15500</v>
      </c>
      <c r="P1333" s="17" t="n">
        <v>15500</v>
      </c>
      <c r="Q1333" s="17" t="str">
        <f aca="false">VLOOKUP(F1333,'[1]Goa Member''s Details Revised'!$C$2:$AO$7385,8,0)</f>
        <v>I.R.M</v>
      </c>
      <c r="R1333" s="17" t="n">
        <f aca="false">+O1333-P1333</f>
        <v>0</v>
      </c>
      <c r="S1333" s="15" t="e">
        <f aca="false">+#REF!-K1333</f>
        <v>#REF!</v>
      </c>
      <c r="T1333" s="17" t="n">
        <f aca="false">IF(Q1333="regular",((P1333-(P1333/99)*S1333)),(P1333-(P1333*20%)))</f>
        <v>12400</v>
      </c>
      <c r="U1333" s="17" t="e">
        <f aca="false">((P1333-(P1333/99)*S1333))</f>
        <v>#REF!</v>
      </c>
      <c r="V1333" s="17" t="n">
        <f aca="false">IF(Q1333="regular",0,(P1333-(O1333*20%)))</f>
        <v>12400</v>
      </c>
      <c r="W1333" s="17"/>
      <c r="X1333" s="15"/>
      <c r="Y1333" s="18" t="str">
        <f aca="false">VLOOKUP(F1333,'[1]Goa Member''s Details Revised'!$C$2:$AO$7385,12,0)</f>
        <v>we send last reminder in 2013.then we did not receive any reply</v>
      </c>
    </row>
    <row r="1334" customFormat="false" ht="15" hidden="false" customHeight="false" outlineLevel="0" collapsed="false">
      <c r="B1334" s="14" t="n">
        <v>1333</v>
      </c>
      <c r="C1334" s="15"/>
      <c r="D1334" s="15" t="s">
        <v>3252</v>
      </c>
      <c r="E1334" s="15" t="s">
        <v>25</v>
      </c>
      <c r="F1334" s="15" t="s">
        <v>3253</v>
      </c>
      <c r="G1334" s="15"/>
      <c r="H1334" s="16" t="str">
        <f aca="false">VLOOKUP(F1334,'[1]Goa Member''s Details Revised'!$C$2:$AO$7385,2,0)</f>
        <v>Purchaser</v>
      </c>
      <c r="I1334" s="15" t="n">
        <v>15</v>
      </c>
      <c r="J1334" s="15" t="s">
        <v>1102</v>
      </c>
      <c r="K1334" s="15" t="n">
        <v>1985</v>
      </c>
      <c r="L1334" s="16" t="str">
        <f aca="false">VLOOKUP(F1334,'[1]Goa Member''s Details Revised'!$C$2:$AO$7385,9,0)</f>
        <v>Never</v>
      </c>
      <c r="M1334" s="15" t="s">
        <v>3254</v>
      </c>
      <c r="N1334" s="17" t="n">
        <f aca="false">VLOOKUP(F1334,'[1]Goa Member''s Details Revised'!$C$2:$AO$7385,5,0)</f>
        <v>15500</v>
      </c>
      <c r="O1334" s="17" t="n">
        <f aca="false">VLOOKUP(F1334,'[1]Goa Member''s Details Revised'!$C$2:$AO$7385,5,0)</f>
        <v>15500</v>
      </c>
      <c r="P1334" s="17" t="n">
        <v>15500</v>
      </c>
      <c r="Q1334" s="17" t="str">
        <f aca="false">VLOOKUP(F1334,'[1]Goa Member''s Details Revised'!$C$2:$AO$7385,8,0)</f>
        <v>I.R.M</v>
      </c>
      <c r="R1334" s="17" t="n">
        <f aca="false">+O1334-P1334</f>
        <v>0</v>
      </c>
      <c r="S1334" s="15" t="e">
        <f aca="false">+#REF!-K1334</f>
        <v>#REF!</v>
      </c>
      <c r="T1334" s="17" t="n">
        <f aca="false">IF(Q1334="regular",((P1334-(P1334/99)*S1334)),(P1334-(P1334*20%)))</f>
        <v>12400</v>
      </c>
      <c r="U1334" s="17" t="e">
        <f aca="false">((P1334-(P1334/99)*S1334))</f>
        <v>#REF!</v>
      </c>
      <c r="V1334" s="17" t="n">
        <f aca="false">IF(Q1334="regular",0,(P1334-(O1334*20%)))</f>
        <v>12400</v>
      </c>
      <c r="W1334" s="17"/>
      <c r="X1334" s="15"/>
      <c r="Y1334" s="18" t="str">
        <f aca="false">VLOOKUP(F1334,'[1]Goa Member''s Details Revised'!$C$2:$AO$7385,12,0)</f>
        <v> last communication 14 for surrender request</v>
      </c>
    </row>
    <row r="1335" customFormat="false" ht="45" hidden="false" customHeight="false" outlineLevel="0" collapsed="false">
      <c r="B1335" s="14" t="n">
        <v>1334</v>
      </c>
      <c r="C1335" s="15"/>
      <c r="D1335" s="15" t="s">
        <v>3255</v>
      </c>
      <c r="E1335" s="15" t="s">
        <v>25</v>
      </c>
      <c r="F1335" s="15" t="s">
        <v>3256</v>
      </c>
      <c r="G1335" s="15"/>
      <c r="H1335" s="16" t="str">
        <f aca="false">VLOOKUP(F1335,'[1]Goa Member''s Details Revised'!$C$2:$AO$7385,2,0)</f>
        <v>PURCHASER</v>
      </c>
      <c r="I1335" s="15" t="n">
        <v>13</v>
      </c>
      <c r="J1335" s="15" t="s">
        <v>1102</v>
      </c>
      <c r="K1335" s="15" t="n">
        <v>1985</v>
      </c>
      <c r="L1335" s="16" t="n">
        <f aca="false">VLOOKUP(F1335,'[1]Goa Member''s Details Revised'!$C$2:$AO$7385,9,0)</f>
        <v>2008</v>
      </c>
      <c r="M1335" s="15" t="s">
        <v>3257</v>
      </c>
      <c r="N1335" s="17" t="n">
        <f aca="false">VLOOKUP(F1335,'[1]Goa Member''s Details Revised'!$C$2:$AO$7385,5,0)</f>
        <v>23500</v>
      </c>
      <c r="O1335" s="17" t="n">
        <f aca="false">VLOOKUP(F1335,'[1]Goa Member''s Details Revised'!$C$2:$AO$7385,5,0)</f>
        <v>23500</v>
      </c>
      <c r="P1335" s="17" t="n">
        <v>23500</v>
      </c>
      <c r="Q1335" s="17" t="str">
        <f aca="false">VLOOKUP(F1335,'[1]Goa Member''s Details Revised'!$C$2:$AO$7385,8,0)</f>
        <v>R.M</v>
      </c>
      <c r="R1335" s="17" t="n">
        <f aca="false">+O1335-P1335</f>
        <v>0</v>
      </c>
      <c r="S1335" s="15" t="e">
        <f aca="false">+#REF!-K1335</f>
        <v>#REF!</v>
      </c>
      <c r="T1335" s="17" t="n">
        <f aca="false">IF(Q1335="regular",((P1335-(P1335/99)*S1335)),(P1335-(P1335*20%)))</f>
        <v>18800</v>
      </c>
      <c r="U1335" s="17" t="e">
        <f aca="false">((P1335-(P1335/99)*S1335))</f>
        <v>#REF!</v>
      </c>
      <c r="V1335" s="17" t="n">
        <f aca="false">IF(Q1335="regular",0,(P1335-(O1335*20%)))</f>
        <v>18800</v>
      </c>
      <c r="W1335" s="17"/>
      <c r="X1335" s="15"/>
      <c r="Y1335" s="18" t="str">
        <f aca="false">VLOOKUP(F1335,'[1]Goa Member''s Details Revised'!$C$2:$AO$7385,12,0)</f>
        <v>performa invoice send so Last Communication Till 2009
Total 8 Membership Of GOA:- 199,200,208,209,222,223,239 &amp; 240</v>
      </c>
    </row>
    <row r="1336" customFormat="false" ht="30" hidden="false" customHeight="false" outlineLevel="0" collapsed="false">
      <c r="B1336" s="14" t="n">
        <v>1335</v>
      </c>
      <c r="C1336" s="15"/>
      <c r="D1336" s="15" t="s">
        <v>3258</v>
      </c>
      <c r="E1336" s="15" t="s">
        <v>25</v>
      </c>
      <c r="F1336" s="15" t="s">
        <v>3259</v>
      </c>
      <c r="G1336" s="15"/>
      <c r="H1336" s="16" t="str">
        <f aca="false">VLOOKUP(F1336,'[1]Goa Member''s Details Revised'!$C$2:$AO$7385,2,0)</f>
        <v>Purchaser</v>
      </c>
      <c r="I1336" s="15" t="n">
        <v>13</v>
      </c>
      <c r="J1336" s="15" t="s">
        <v>1102</v>
      </c>
      <c r="K1336" s="15" t="n">
        <v>1985</v>
      </c>
      <c r="L1336" s="16" t="n">
        <f aca="false">VLOOKUP(F1336,'[1]Goa Member''s Details Revised'!$C$2:$AO$7385,9,0)</f>
        <v>2008</v>
      </c>
      <c r="M1336" s="15" t="s">
        <v>3257</v>
      </c>
      <c r="N1336" s="17" t="n">
        <f aca="false">VLOOKUP(F1336,'[1]Goa Member''s Details Revised'!$C$2:$AO$7385,5,0)</f>
        <v>23500</v>
      </c>
      <c r="O1336" s="17" t="n">
        <f aca="false">VLOOKUP(F1336,'[1]Goa Member''s Details Revised'!$C$2:$AO$7385,5,0)</f>
        <v>23500</v>
      </c>
      <c r="P1336" s="17" t="n">
        <v>23500</v>
      </c>
      <c r="Q1336" s="17" t="str">
        <f aca="false">VLOOKUP(F1336,'[1]Goa Member''s Details Revised'!$C$2:$AO$7385,8,0)</f>
        <v>R.M</v>
      </c>
      <c r="R1336" s="17" t="n">
        <f aca="false">+O1336-P1336</f>
        <v>0</v>
      </c>
      <c r="S1336" s="15" t="e">
        <f aca="false">+#REF!-K1336</f>
        <v>#REF!</v>
      </c>
      <c r="T1336" s="17" t="n">
        <f aca="false">IF(Q1336="regular",((P1336-(P1336/99)*S1336)),(P1336-(P1336*20%)))</f>
        <v>18800</v>
      </c>
      <c r="U1336" s="17" t="e">
        <f aca="false">((P1336-(P1336/99)*S1336))</f>
        <v>#REF!</v>
      </c>
      <c r="V1336" s="17" t="n">
        <f aca="false">IF(Q1336="regular",0,(P1336-(O1336*20%)))</f>
        <v>18800</v>
      </c>
      <c r="W1336" s="17"/>
      <c r="X1336" s="15"/>
      <c r="Y1336" s="18" t="str">
        <f aca="false">VLOOKUP(F1336,'[1]Goa Member''s Details Revised'!$C$2:$AO$7385,12,0)</f>
        <v>last communication 09 (send perfroma invoice)
total 8 membership of Goa:- 199, 200,208, 209, 222, 223, 239, 240</v>
      </c>
    </row>
    <row r="1337" customFormat="false" ht="30" hidden="false" customHeight="false" outlineLevel="0" collapsed="false">
      <c r="B1337" s="14" t="n">
        <v>1336</v>
      </c>
      <c r="C1337" s="15"/>
      <c r="D1337" s="15" t="s">
        <v>3260</v>
      </c>
      <c r="E1337" s="15" t="s">
        <v>25</v>
      </c>
      <c r="F1337" s="15" t="s">
        <v>3261</v>
      </c>
      <c r="G1337" s="15"/>
      <c r="H1337" s="16" t="str">
        <f aca="false">VLOOKUP(F1337,'[1]Goa Member''s Details Revised'!$C$2:$AO$7385,2,0)</f>
        <v>Purchaser</v>
      </c>
      <c r="I1337" s="15" t="n">
        <v>13</v>
      </c>
      <c r="J1337" s="15" t="s">
        <v>1102</v>
      </c>
      <c r="K1337" s="15" t="n">
        <v>1985</v>
      </c>
      <c r="L1337" s="16" t="n">
        <f aca="false">VLOOKUP(F1337,'[1]Goa Member''s Details Revised'!$C$2:$AO$7385,9,0)</f>
        <v>2008</v>
      </c>
      <c r="M1337" s="15" t="s">
        <v>3257</v>
      </c>
      <c r="N1337" s="17" t="n">
        <f aca="false">VLOOKUP(F1337,'[1]Goa Member''s Details Revised'!$C$2:$AO$7385,5,0)</f>
        <v>23500</v>
      </c>
      <c r="O1337" s="17" t="n">
        <f aca="false">VLOOKUP(F1337,'[1]Goa Member''s Details Revised'!$C$2:$AO$7385,5,0)</f>
        <v>23500</v>
      </c>
      <c r="P1337" s="17" t="n">
        <v>23500</v>
      </c>
      <c r="Q1337" s="17" t="str">
        <f aca="false">VLOOKUP(F1337,'[1]Goa Member''s Details Revised'!$C$2:$AO$7385,8,0)</f>
        <v>R.M</v>
      </c>
      <c r="R1337" s="17" t="n">
        <f aca="false">+O1337-P1337</f>
        <v>0</v>
      </c>
      <c r="S1337" s="15" t="e">
        <f aca="false">+#REF!-K1337</f>
        <v>#REF!</v>
      </c>
      <c r="T1337" s="17" t="n">
        <f aca="false">IF(Q1337="regular",((P1337-(P1337/99)*S1337)),(P1337-(P1337*20%)))</f>
        <v>18800</v>
      </c>
      <c r="U1337" s="17" t="e">
        <f aca="false">((P1337-(P1337/99)*S1337))</f>
        <v>#REF!</v>
      </c>
      <c r="V1337" s="17" t="n">
        <f aca="false">IF(Q1337="regular",0,(P1337-(O1337*20%)))</f>
        <v>18800</v>
      </c>
      <c r="W1337" s="17"/>
      <c r="X1337" s="15"/>
      <c r="Y1337" s="18" t="str">
        <f aca="false">VLOOKUP(F1337,'[1]Goa Member''s Details Revised'!$C$2:$AO$7385,12,0)</f>
        <v>last communication 09(performa invoice)
total 8 membership of Goa:- 199, 200,208, 209, 222, 223, 239, 240</v>
      </c>
    </row>
    <row r="1338" customFormat="false" ht="30" hidden="false" customHeight="false" outlineLevel="0" collapsed="false">
      <c r="B1338" s="14" t="n">
        <v>1337</v>
      </c>
      <c r="C1338" s="15"/>
      <c r="D1338" s="15" t="s">
        <v>3262</v>
      </c>
      <c r="E1338" s="15" t="s">
        <v>25</v>
      </c>
      <c r="F1338" s="15" t="s">
        <v>3263</v>
      </c>
      <c r="G1338" s="15"/>
      <c r="H1338" s="16" t="str">
        <f aca="false">VLOOKUP(F1338,'[1]Goa Member''s Details Revised'!$C$2:$AO$7385,2,0)</f>
        <v>Purchaser</v>
      </c>
      <c r="I1338" s="15" t="n">
        <v>13</v>
      </c>
      <c r="J1338" s="15" t="s">
        <v>1102</v>
      </c>
      <c r="K1338" s="15" t="n">
        <v>1985</v>
      </c>
      <c r="L1338" s="16" t="n">
        <f aca="false">VLOOKUP(F1338,'[1]Goa Member''s Details Revised'!$C$2:$AO$7385,9,0)</f>
        <v>2008</v>
      </c>
      <c r="M1338" s="15" t="s">
        <v>3257</v>
      </c>
      <c r="N1338" s="17" t="n">
        <f aca="false">VLOOKUP(F1338,'[1]Goa Member''s Details Revised'!$C$2:$AO$7385,5,0)</f>
        <v>23500</v>
      </c>
      <c r="O1338" s="17" t="n">
        <f aca="false">VLOOKUP(F1338,'[1]Goa Member''s Details Revised'!$C$2:$AO$7385,5,0)</f>
        <v>23500</v>
      </c>
      <c r="P1338" s="17" t="n">
        <v>23500</v>
      </c>
      <c r="Q1338" s="17" t="str">
        <f aca="false">VLOOKUP(F1338,'[1]Goa Member''s Details Revised'!$C$2:$AO$7385,8,0)</f>
        <v>R.M</v>
      </c>
      <c r="R1338" s="17" t="n">
        <f aca="false">+O1338-P1338</f>
        <v>0</v>
      </c>
      <c r="S1338" s="15" t="e">
        <f aca="false">+#REF!-K1338</f>
        <v>#REF!</v>
      </c>
      <c r="T1338" s="17" t="n">
        <f aca="false">IF(Q1338="regular",((P1338-(P1338/99)*S1338)),(P1338-(P1338*20%)))</f>
        <v>18800</v>
      </c>
      <c r="U1338" s="17" t="e">
        <f aca="false">((P1338-(P1338/99)*S1338))</f>
        <v>#REF!</v>
      </c>
      <c r="V1338" s="17" t="n">
        <f aca="false">IF(Q1338="regular",0,(P1338-(O1338*20%)))</f>
        <v>18800</v>
      </c>
      <c r="W1338" s="17"/>
      <c r="X1338" s="15"/>
      <c r="Y1338" s="18" t="str">
        <f aca="false">VLOOKUP(F1338,'[1]Goa Member''s Details Revised'!$C$2:$AO$7385,12,0)</f>
        <v> last communication 09
total 8 membership of Goa:- 199, 200,208, 209, 222, 223, 239, 240</v>
      </c>
    </row>
    <row r="1339" customFormat="false" ht="30" hidden="false" customHeight="false" outlineLevel="0" collapsed="false">
      <c r="B1339" s="14" t="n">
        <v>1338</v>
      </c>
      <c r="C1339" s="15"/>
      <c r="D1339" s="15" t="s">
        <v>3264</v>
      </c>
      <c r="E1339" s="15" t="s">
        <v>25</v>
      </c>
      <c r="F1339" s="15" t="s">
        <v>3265</v>
      </c>
      <c r="G1339" s="15"/>
      <c r="H1339" s="16" t="str">
        <f aca="false">VLOOKUP(F1339,'[1]Goa Member''s Details Revised'!$C$2:$AO$7385,2,0)</f>
        <v>Purchaser</v>
      </c>
      <c r="I1339" s="15" t="n">
        <v>13</v>
      </c>
      <c r="J1339" s="15" t="s">
        <v>1102</v>
      </c>
      <c r="K1339" s="15" t="n">
        <v>1985</v>
      </c>
      <c r="L1339" s="16" t="n">
        <f aca="false">VLOOKUP(F1339,'[1]Goa Member''s Details Revised'!$C$2:$AO$7385,9,0)</f>
        <v>2008</v>
      </c>
      <c r="M1339" s="15" t="s">
        <v>3257</v>
      </c>
      <c r="N1339" s="17" t="n">
        <f aca="false">VLOOKUP(F1339,'[1]Goa Member''s Details Revised'!$C$2:$AO$7385,5,0)</f>
        <v>23500</v>
      </c>
      <c r="O1339" s="17" t="n">
        <f aca="false">VLOOKUP(F1339,'[1]Goa Member''s Details Revised'!$C$2:$AO$7385,5,0)</f>
        <v>23500</v>
      </c>
      <c r="P1339" s="17" t="n">
        <v>23500</v>
      </c>
      <c r="Q1339" s="17" t="str">
        <f aca="false">VLOOKUP(F1339,'[1]Goa Member''s Details Revised'!$C$2:$AO$7385,8,0)</f>
        <v>R.M</v>
      </c>
      <c r="R1339" s="17" t="n">
        <f aca="false">+O1339-P1339</f>
        <v>0</v>
      </c>
      <c r="S1339" s="15" t="e">
        <f aca="false">+#REF!-K1339</f>
        <v>#REF!</v>
      </c>
      <c r="T1339" s="17" t="n">
        <f aca="false">IF(Q1339="regular",((P1339-(P1339/99)*S1339)),(P1339-(P1339*20%)))</f>
        <v>18800</v>
      </c>
      <c r="U1339" s="17" t="e">
        <f aca="false">((P1339-(P1339/99)*S1339))</f>
        <v>#REF!</v>
      </c>
      <c r="V1339" s="17" t="n">
        <f aca="false">IF(Q1339="regular",0,(P1339-(O1339*20%)))</f>
        <v>18800</v>
      </c>
      <c r="W1339" s="17"/>
      <c r="X1339" s="15"/>
      <c r="Y1339" s="18" t="str">
        <f aca="false">VLOOKUP(F1339,'[1]Goa Member''s Details Revised'!$C$2:$AO$7385,12,0)</f>
        <v>last communication 09
total 8 membership of Goa:- 199, 200,208, 209, 222, 223, 239, 240</v>
      </c>
    </row>
    <row r="1340" customFormat="false" ht="45" hidden="false" customHeight="false" outlineLevel="0" collapsed="false">
      <c r="B1340" s="14" t="n">
        <v>1339</v>
      </c>
      <c r="C1340" s="15"/>
      <c r="D1340" s="15" t="s">
        <v>3266</v>
      </c>
      <c r="E1340" s="15" t="s">
        <v>25</v>
      </c>
      <c r="F1340" s="15" t="s">
        <v>3267</v>
      </c>
      <c r="G1340" s="15"/>
      <c r="H1340" s="16" t="str">
        <f aca="false">VLOOKUP(F1340,'[1]Goa Member''s Details Revised'!$C$2:$AO$7385,2,0)</f>
        <v>PURCHASER</v>
      </c>
      <c r="I1340" s="15" t="n">
        <v>13</v>
      </c>
      <c r="J1340" s="15" t="s">
        <v>1102</v>
      </c>
      <c r="K1340" s="15" t="n">
        <v>1985</v>
      </c>
      <c r="L1340" s="16" t="n">
        <f aca="false">VLOOKUP(F1340,'[1]Goa Member''s Details Revised'!$C$2:$AO$7385,9,0)</f>
        <v>2008</v>
      </c>
      <c r="M1340" s="15" t="s">
        <v>3257</v>
      </c>
      <c r="N1340" s="17" t="n">
        <f aca="false">VLOOKUP(F1340,'[1]Goa Member''s Details Revised'!$C$2:$AO$7385,5,0)</f>
        <v>23500</v>
      </c>
      <c r="O1340" s="17" t="n">
        <f aca="false">VLOOKUP(F1340,'[1]Goa Member''s Details Revised'!$C$2:$AO$7385,5,0)</f>
        <v>23500</v>
      </c>
      <c r="P1340" s="17" t="n">
        <v>23500</v>
      </c>
      <c r="Q1340" s="17" t="str">
        <f aca="false">VLOOKUP(F1340,'[1]Goa Member''s Details Revised'!$C$2:$AO$7385,8,0)</f>
        <v>R.M</v>
      </c>
      <c r="R1340" s="17" t="n">
        <f aca="false">+O1340-P1340</f>
        <v>0</v>
      </c>
      <c r="S1340" s="15" t="e">
        <f aca="false">+#REF!-K1340</f>
        <v>#REF!</v>
      </c>
      <c r="T1340" s="17" t="n">
        <f aca="false">IF(Q1340="regular",((P1340-(P1340/99)*S1340)),(P1340-(P1340*20%)))</f>
        <v>18800</v>
      </c>
      <c r="U1340" s="17" t="e">
        <f aca="false">((P1340-(P1340/99)*S1340))</f>
        <v>#REF!</v>
      </c>
      <c r="V1340" s="17" t="n">
        <f aca="false">IF(Q1340="regular",0,(P1340-(O1340*20%)))</f>
        <v>18800</v>
      </c>
      <c r="W1340" s="17"/>
      <c r="X1340" s="15"/>
      <c r="Y1340" s="18" t="str">
        <f aca="false">VLOOKUP(F1340,'[1]Goa Member''s Details Revised'!$C$2:$AO$7385,12,0)</f>
        <v> Last Communication 2009
Total 8 Membership Of GOA:- 199,200,208,209,222,223,239 &amp; 240</v>
      </c>
    </row>
    <row r="1341" customFormat="false" ht="45" hidden="false" customHeight="false" outlineLevel="0" collapsed="false">
      <c r="B1341" s="14" t="n">
        <v>1340</v>
      </c>
      <c r="C1341" s="15"/>
      <c r="D1341" s="15" t="s">
        <v>3268</v>
      </c>
      <c r="E1341" s="15" t="s">
        <v>25</v>
      </c>
      <c r="F1341" s="15" t="s">
        <v>3269</v>
      </c>
      <c r="G1341" s="15"/>
      <c r="H1341" s="16" t="str">
        <f aca="false">VLOOKUP(F1341,'[1]Goa Member''s Details Revised'!$C$2:$AO$7385,2,0)</f>
        <v>PURCHASER</v>
      </c>
      <c r="I1341" s="15" t="n">
        <v>13</v>
      </c>
      <c r="J1341" s="15" t="s">
        <v>1102</v>
      </c>
      <c r="K1341" s="15" t="n">
        <v>1985</v>
      </c>
      <c r="L1341" s="16" t="n">
        <f aca="false">VLOOKUP(F1341,'[1]Goa Member''s Details Revised'!$C$2:$AO$7385,9,0)</f>
        <v>2008</v>
      </c>
      <c r="M1341" s="15" t="s">
        <v>3257</v>
      </c>
      <c r="N1341" s="17" t="n">
        <f aca="false">VLOOKUP(F1341,'[1]Goa Member''s Details Revised'!$C$2:$AO$7385,5,0)</f>
        <v>23500</v>
      </c>
      <c r="O1341" s="17" t="n">
        <f aca="false">VLOOKUP(F1341,'[1]Goa Member''s Details Revised'!$C$2:$AO$7385,5,0)</f>
        <v>23500</v>
      </c>
      <c r="P1341" s="17" t="n">
        <v>23500</v>
      </c>
      <c r="Q1341" s="17" t="str">
        <f aca="false">VLOOKUP(F1341,'[1]Goa Member''s Details Revised'!$C$2:$AO$7385,8,0)</f>
        <v>R.M</v>
      </c>
      <c r="R1341" s="17" t="n">
        <f aca="false">+O1341-P1341</f>
        <v>0</v>
      </c>
      <c r="S1341" s="15" t="e">
        <f aca="false">+#REF!-K1341</f>
        <v>#REF!</v>
      </c>
      <c r="T1341" s="17" t="n">
        <f aca="false">IF(Q1341="regular",((P1341-(P1341/99)*S1341)),(P1341-(P1341*20%)))</f>
        <v>18800</v>
      </c>
      <c r="U1341" s="17" t="e">
        <f aca="false">((P1341-(P1341/99)*S1341))</f>
        <v>#REF!</v>
      </c>
      <c r="V1341" s="17" t="n">
        <f aca="false">IF(Q1341="regular",0,(P1341-(O1341*20%)))</f>
        <v>18800</v>
      </c>
      <c r="W1341" s="17"/>
      <c r="X1341" s="15"/>
      <c r="Y1341" s="18" t="str">
        <f aca="false">VLOOKUP(F1341,'[1]Goa Member''s Details Revised'!$C$2:$AO$7385,12,0)</f>
        <v> Last Communication 2009
Total 8 Membership Of GOA:- 199,200,208,209,222,223,239 &amp; 240</v>
      </c>
    </row>
    <row r="1342" customFormat="false" ht="45" hidden="false" customHeight="false" outlineLevel="0" collapsed="false">
      <c r="B1342" s="14" t="n">
        <v>1341</v>
      </c>
      <c r="C1342" s="15"/>
      <c r="D1342" s="15" t="s">
        <v>3270</v>
      </c>
      <c r="E1342" s="15" t="s">
        <v>25</v>
      </c>
      <c r="F1342" s="15" t="s">
        <v>3271</v>
      </c>
      <c r="G1342" s="15"/>
      <c r="H1342" s="16" t="str">
        <f aca="false">VLOOKUP(F1342,'[1]Goa Member''s Details Revised'!$C$2:$AO$7385,2,0)</f>
        <v>PURCHASER</v>
      </c>
      <c r="I1342" s="15" t="n">
        <v>13</v>
      </c>
      <c r="J1342" s="15" t="s">
        <v>1102</v>
      </c>
      <c r="K1342" s="15" t="n">
        <v>1985</v>
      </c>
      <c r="L1342" s="16" t="n">
        <f aca="false">VLOOKUP(F1342,'[1]Goa Member''s Details Revised'!$C$2:$AO$7385,9,0)</f>
        <v>2008</v>
      </c>
      <c r="M1342" s="15" t="s">
        <v>3257</v>
      </c>
      <c r="N1342" s="17" t="n">
        <f aca="false">VLOOKUP(F1342,'[1]Goa Member''s Details Revised'!$C$2:$AO$7385,5,0)</f>
        <v>23500</v>
      </c>
      <c r="O1342" s="17" t="n">
        <f aca="false">VLOOKUP(F1342,'[1]Goa Member''s Details Revised'!$C$2:$AO$7385,5,0)</f>
        <v>23500</v>
      </c>
      <c r="P1342" s="17" t="n">
        <v>23500</v>
      </c>
      <c r="Q1342" s="17" t="str">
        <f aca="false">VLOOKUP(F1342,'[1]Goa Member''s Details Revised'!$C$2:$AO$7385,8,0)</f>
        <v>R.M</v>
      </c>
      <c r="R1342" s="17" t="n">
        <f aca="false">+O1342-P1342</f>
        <v>0</v>
      </c>
      <c r="S1342" s="15" t="e">
        <f aca="false">+#REF!-K1342</f>
        <v>#REF!</v>
      </c>
      <c r="T1342" s="17" t="n">
        <f aca="false">IF(Q1342="regular",((P1342-(P1342/99)*S1342)),(P1342-(P1342*20%)))</f>
        <v>18800</v>
      </c>
      <c r="U1342" s="17" t="e">
        <f aca="false">((P1342-(P1342/99)*S1342))</f>
        <v>#REF!</v>
      </c>
      <c r="V1342" s="17" t="n">
        <f aca="false">IF(Q1342="regular",0,(P1342-(O1342*20%)))</f>
        <v>18800</v>
      </c>
      <c r="W1342" s="17"/>
      <c r="X1342" s="15"/>
      <c r="Y1342" s="18" t="str">
        <f aca="false">VLOOKUP(F1342,'[1]Goa Member''s Details Revised'!$C$2:$AO$7385,12,0)</f>
        <v>performa invoice so Last Communication Till 2009
Total 8 Membership Of GOA:- 199,200,208,209,222,223,239 &amp; 240</v>
      </c>
    </row>
    <row r="1343" customFormat="false" ht="15" hidden="false" customHeight="false" outlineLevel="0" collapsed="false">
      <c r="B1343" s="14" t="n">
        <v>1342</v>
      </c>
      <c r="C1343" s="15"/>
      <c r="D1343" s="15" t="s">
        <v>3272</v>
      </c>
      <c r="E1343" s="15" t="s">
        <v>25</v>
      </c>
      <c r="F1343" s="15" t="s">
        <v>3273</v>
      </c>
      <c r="G1343" s="15"/>
      <c r="H1343" s="16" t="str">
        <f aca="false">VLOOKUP(F1343,'[1]Goa Member''s Details Revised'!$C$2:$AO$7385,2,0)</f>
        <v>PURCHASER</v>
      </c>
      <c r="I1343" s="15" t="n">
        <v>8</v>
      </c>
      <c r="J1343" s="15" t="s">
        <v>1102</v>
      </c>
      <c r="K1343" s="15" t="n">
        <v>1985</v>
      </c>
      <c r="L1343" s="16" t="n">
        <f aca="false">VLOOKUP(F1343,'[1]Goa Member''s Details Revised'!$C$2:$AO$7385,9,0)</f>
        <v>2012</v>
      </c>
      <c r="M1343" s="15" t="s">
        <v>3274</v>
      </c>
      <c r="N1343" s="17" t="n">
        <f aca="false">VLOOKUP(F1343,'[1]Goa Member''s Details Revised'!$C$2:$AO$7385,5,0)</f>
        <v>23500</v>
      </c>
      <c r="O1343" s="17" t="n">
        <f aca="false">VLOOKUP(F1343,'[1]Goa Member''s Details Revised'!$C$2:$AO$7385,5,0)</f>
        <v>23500</v>
      </c>
      <c r="P1343" s="17" t="n">
        <v>23500</v>
      </c>
      <c r="Q1343" s="17" t="str">
        <f aca="false">VLOOKUP(F1343,'[1]Goa Member''s Details Revised'!$C$2:$AO$7385,8,0)</f>
        <v>R.M</v>
      </c>
      <c r="R1343" s="17" t="n">
        <f aca="false">+O1343-P1343</f>
        <v>0</v>
      </c>
      <c r="S1343" s="15" t="e">
        <f aca="false">+#REF!-K1343</f>
        <v>#REF!</v>
      </c>
      <c r="T1343" s="17" t="n">
        <f aca="false">IF(Q1343="regular",((P1343-(P1343/99)*S1343)),(P1343-(P1343*20%)))</f>
        <v>18800</v>
      </c>
      <c r="U1343" s="17" t="e">
        <f aca="false">((P1343-(P1343/99)*S1343))</f>
        <v>#REF!</v>
      </c>
      <c r="V1343" s="17" t="n">
        <f aca="false">IF(Q1343="regular",0,(P1343-(O1343*20%)))</f>
        <v>18800</v>
      </c>
      <c r="W1343" s="17"/>
      <c r="X1343" s="15"/>
      <c r="Y1343" s="18" t="str">
        <f aca="false">VLOOKUP(F1343,'[1]Goa Member''s Details Revised'!$C$2:$AO$7385,12,0)</f>
        <v>not send any reminders so Last Communication Till 2013</v>
      </c>
    </row>
    <row r="1344" customFormat="false" ht="30" hidden="false" customHeight="false" outlineLevel="0" collapsed="false">
      <c r="B1344" s="14" t="n">
        <v>1343</v>
      </c>
      <c r="C1344" s="15"/>
      <c r="D1344" s="15" t="s">
        <v>3275</v>
      </c>
      <c r="E1344" s="15" t="s">
        <v>25</v>
      </c>
      <c r="F1344" s="15" t="s">
        <v>3276</v>
      </c>
      <c r="G1344" s="15"/>
      <c r="H1344" s="16" t="str">
        <f aca="false">VLOOKUP(F1344,'[1]Goa Member''s Details Revised'!$C$2:$AO$7385,2,0)</f>
        <v>Purchaser</v>
      </c>
      <c r="I1344" s="15" t="n">
        <v>20</v>
      </c>
      <c r="J1344" s="15" t="s">
        <v>1102</v>
      </c>
      <c r="K1344" s="15" t="n">
        <v>1985</v>
      </c>
      <c r="L1344" s="16" t="str">
        <f aca="false">VLOOKUP(F1344,'[1]Goa Member''s Details Revised'!$C$2:$AO$7385,9,0)</f>
        <v>Never</v>
      </c>
      <c r="M1344" s="15" t="s">
        <v>3277</v>
      </c>
      <c r="N1344" s="17" t="n">
        <f aca="false">VLOOKUP(F1344,'[1]Goa Member''s Details Revised'!$C$2:$AO$7385,5,0)</f>
        <v>23500</v>
      </c>
      <c r="O1344" s="17" t="n">
        <f aca="false">VLOOKUP(F1344,'[1]Goa Member''s Details Revised'!$C$2:$AO$7385,5,0)</f>
        <v>23500</v>
      </c>
      <c r="P1344" s="17" t="n">
        <v>23500</v>
      </c>
      <c r="Q1344" s="17" t="str">
        <f aca="false">VLOOKUP(F1344,'[1]Goa Member''s Details Revised'!$C$2:$AO$7385,8,0)</f>
        <v>I.R.M</v>
      </c>
      <c r="R1344" s="17" t="n">
        <f aca="false">+O1344-P1344</f>
        <v>0</v>
      </c>
      <c r="S1344" s="15" t="e">
        <f aca="false">+#REF!-K1344</f>
        <v>#REF!</v>
      </c>
      <c r="T1344" s="17" t="n">
        <f aca="false">IF(Q1344="regular",((P1344-(P1344/99)*S1344)),(P1344-(P1344*20%)))</f>
        <v>18800</v>
      </c>
      <c r="U1344" s="17" t="e">
        <f aca="false">((P1344-(P1344/99)*S1344))</f>
        <v>#REF!</v>
      </c>
      <c r="V1344" s="17" t="n">
        <f aca="false">IF(Q1344="regular",0,(P1344-(O1344*20%)))</f>
        <v>18800</v>
      </c>
      <c r="W1344" s="17"/>
      <c r="X1344" s="15"/>
      <c r="Y1344" s="18" t="str">
        <f aca="false">VLOOKUP(F1344,'[1]Goa Member''s Details Revised'!$C$2:$AO$7385,12,0)</f>
        <v>we send last reminder in 2012.then we did not receive any reply</v>
      </c>
    </row>
    <row r="1345" customFormat="false" ht="30" hidden="false" customHeight="false" outlineLevel="0" collapsed="false">
      <c r="B1345" s="14" t="n">
        <v>1344</v>
      </c>
      <c r="C1345" s="15"/>
      <c r="D1345" s="15" t="s">
        <v>3278</v>
      </c>
      <c r="E1345" s="15" t="s">
        <v>25</v>
      </c>
      <c r="F1345" s="15" t="s">
        <v>3279</v>
      </c>
      <c r="G1345" s="15"/>
      <c r="H1345" s="16" t="str">
        <f aca="false">VLOOKUP(F1345,'[1]Goa Member''s Details Revised'!$C$2:$AO$7385,2,0)</f>
        <v>Purchaser</v>
      </c>
      <c r="I1345" s="15" t="n">
        <v>19</v>
      </c>
      <c r="J1345" s="15" t="s">
        <v>1102</v>
      </c>
      <c r="K1345" s="15" t="n">
        <v>1985</v>
      </c>
      <c r="L1345" s="16" t="str">
        <f aca="false">VLOOKUP(F1345,'[1]Goa Member''s Details Revised'!$C$2:$AO$7385,9,0)</f>
        <v>Never</v>
      </c>
      <c r="M1345" s="15" t="s">
        <v>3280</v>
      </c>
      <c r="N1345" s="17" t="n">
        <f aca="false">VLOOKUP(F1345,'[1]Goa Member''s Details Revised'!$C$2:$AO$7385,5,0)</f>
        <v>23500</v>
      </c>
      <c r="O1345" s="17" t="n">
        <f aca="false">VLOOKUP(F1345,'[1]Goa Member''s Details Revised'!$C$2:$AO$7385,5,0)</f>
        <v>23500</v>
      </c>
      <c r="P1345" s="17" t="n">
        <v>23500</v>
      </c>
      <c r="Q1345" s="17" t="str">
        <f aca="false">VLOOKUP(F1345,'[1]Goa Member''s Details Revised'!$C$2:$AO$7385,8,0)</f>
        <v>I.R.M</v>
      </c>
      <c r="R1345" s="17" t="n">
        <f aca="false">+O1345-P1345</f>
        <v>0</v>
      </c>
      <c r="S1345" s="15" t="e">
        <f aca="false">+#REF!-K1345</f>
        <v>#REF!</v>
      </c>
      <c r="T1345" s="17" t="n">
        <f aca="false">IF(Q1345="regular",((P1345-(P1345/99)*S1345)),(P1345-(P1345*20%)))</f>
        <v>18800</v>
      </c>
      <c r="U1345" s="17" t="e">
        <f aca="false">((P1345-(P1345/99)*S1345))</f>
        <v>#REF!</v>
      </c>
      <c r="V1345" s="17" t="n">
        <f aca="false">IF(Q1345="regular",0,(P1345-(O1345*20%)))</f>
        <v>18800</v>
      </c>
      <c r="W1345" s="17"/>
      <c r="X1345" s="15"/>
      <c r="Y1345" s="18" t="str">
        <f aca="false">VLOOKUP(F1345,'[1]Goa Member''s Details Revised'!$C$2:$AO$7385,12,0)</f>
        <v>we send last reminder in 2012.then we did not receive any reply</v>
      </c>
    </row>
    <row r="1346" customFormat="false" ht="30" hidden="false" customHeight="false" outlineLevel="0" collapsed="false">
      <c r="B1346" s="14" t="n">
        <v>1345</v>
      </c>
      <c r="C1346" s="15"/>
      <c r="D1346" s="15" t="s">
        <v>3281</v>
      </c>
      <c r="E1346" s="15" t="s">
        <v>25</v>
      </c>
      <c r="F1346" s="15" t="s">
        <v>3282</v>
      </c>
      <c r="G1346" s="15"/>
      <c r="H1346" s="16" t="str">
        <f aca="false">VLOOKUP(F1346,'[1]Goa Member''s Details Revised'!$C$2:$AO$7385,2,0)</f>
        <v>Purchaser</v>
      </c>
      <c r="I1346" s="15" t="n">
        <v>17</v>
      </c>
      <c r="J1346" s="15" t="s">
        <v>1102</v>
      </c>
      <c r="K1346" s="15" t="n">
        <v>1985</v>
      </c>
      <c r="L1346" s="16" t="str">
        <f aca="false">VLOOKUP(F1346,'[1]Goa Member''s Details Revised'!$C$2:$AO$7385,9,0)</f>
        <v>Never</v>
      </c>
      <c r="M1346" s="15" t="s">
        <v>3283</v>
      </c>
      <c r="N1346" s="17" t="n">
        <f aca="false">VLOOKUP(F1346,'[1]Goa Member''s Details Revised'!$C$2:$AO$7385,5,0)</f>
        <v>23500</v>
      </c>
      <c r="O1346" s="17" t="n">
        <f aca="false">VLOOKUP(F1346,'[1]Goa Member''s Details Revised'!$C$2:$AO$7385,5,0)</f>
        <v>23500</v>
      </c>
      <c r="P1346" s="17" t="n">
        <v>23500</v>
      </c>
      <c r="Q1346" s="17" t="str">
        <f aca="false">VLOOKUP(F1346,'[1]Goa Member''s Details Revised'!$C$2:$AO$7385,8,0)</f>
        <v>I.R.M</v>
      </c>
      <c r="R1346" s="17" t="n">
        <f aca="false">+O1346-P1346</f>
        <v>0</v>
      </c>
      <c r="S1346" s="15" t="e">
        <f aca="false">+#REF!-K1346</f>
        <v>#REF!</v>
      </c>
      <c r="T1346" s="17" t="n">
        <f aca="false">IF(Q1346="regular",((P1346-(P1346/99)*S1346)),(P1346-(P1346*20%)))</f>
        <v>18800</v>
      </c>
      <c r="U1346" s="17" t="e">
        <f aca="false">((P1346-(P1346/99)*S1346))</f>
        <v>#REF!</v>
      </c>
      <c r="V1346" s="17" t="n">
        <f aca="false">IF(Q1346="regular",0,(P1346-(O1346*20%)))</f>
        <v>18800</v>
      </c>
      <c r="W1346" s="17"/>
      <c r="X1346" s="15"/>
      <c r="Y1346" s="18" t="str">
        <f aca="false">VLOOKUP(F1346,'[1]Goa Member''s Details Revised'!$C$2:$AO$7385,12,0)</f>
        <v>we send last reminder in 2012.then we did not receive any reply</v>
      </c>
    </row>
    <row r="1347" customFormat="false" ht="15" hidden="false" customHeight="false" outlineLevel="0" collapsed="false">
      <c r="B1347" s="14" t="n">
        <v>1346</v>
      </c>
      <c r="C1347" s="15"/>
      <c r="D1347" s="15" t="s">
        <v>3284</v>
      </c>
      <c r="E1347" s="15" t="s">
        <v>25</v>
      </c>
      <c r="F1347" s="15" t="s">
        <v>3285</v>
      </c>
      <c r="G1347" s="15"/>
      <c r="H1347" s="16" t="str">
        <f aca="false">VLOOKUP(F1347,'[1]Goa Member''s Details Revised'!$C$2:$AO$7385,2,0)</f>
        <v>Purchaser</v>
      </c>
      <c r="I1347" s="15" t="n">
        <v>20</v>
      </c>
      <c r="J1347" s="15" t="s">
        <v>1102</v>
      </c>
      <c r="K1347" s="15" t="n">
        <v>1985</v>
      </c>
      <c r="L1347" s="16" t="str">
        <f aca="false">VLOOKUP(F1347,'[1]Goa Member''s Details Revised'!$C$2:$AO$7385,9,0)</f>
        <v>Never</v>
      </c>
      <c r="M1347" s="15" t="s">
        <v>3286</v>
      </c>
      <c r="N1347" s="17" t="n">
        <f aca="false">VLOOKUP(F1347,'[1]Goa Member''s Details Revised'!$C$2:$AO$7385,5,0)</f>
        <v>10500</v>
      </c>
      <c r="O1347" s="17" t="n">
        <f aca="false">VLOOKUP(F1347,'[1]Goa Member''s Details Revised'!$C$2:$AO$7385,5,0)</f>
        <v>10500</v>
      </c>
      <c r="P1347" s="17" t="n">
        <v>10500</v>
      </c>
      <c r="Q1347" s="17" t="str">
        <f aca="false">VLOOKUP(F1347,'[1]Goa Member''s Details Revised'!$C$2:$AO$7385,8,0)</f>
        <v>I.R.M</v>
      </c>
      <c r="R1347" s="17" t="n">
        <f aca="false">+O1347-P1347</f>
        <v>0</v>
      </c>
      <c r="S1347" s="15" t="e">
        <f aca="false">+#REF!-K1347</f>
        <v>#REF!</v>
      </c>
      <c r="T1347" s="17" t="n">
        <f aca="false">IF(Q1347="regular",((P1347-(P1347/99)*S1347)),(P1347-(P1347*20%)))</f>
        <v>8400</v>
      </c>
      <c r="U1347" s="17" t="e">
        <f aca="false">((P1347-(P1347/99)*S1347))</f>
        <v>#REF!</v>
      </c>
      <c r="V1347" s="17" t="n">
        <f aca="false">IF(Q1347="regular",0,(P1347-(O1347*20%)))</f>
        <v>8400</v>
      </c>
      <c r="W1347" s="17"/>
      <c r="X1347" s="15"/>
      <c r="Y1347" s="18" t="str">
        <f aca="false">VLOOKUP(F1347,'[1]Goa Member''s Details Revised'!$C$2:$AO$7385,12,0)</f>
        <v>Letter undelivered, last communication 05</v>
      </c>
    </row>
    <row r="1348" customFormat="false" ht="30" hidden="false" customHeight="false" outlineLevel="0" collapsed="false">
      <c r="B1348" s="14" t="n">
        <v>1347</v>
      </c>
      <c r="C1348" s="15"/>
      <c r="D1348" s="15" t="s">
        <v>3287</v>
      </c>
      <c r="E1348" s="15" t="s">
        <v>25</v>
      </c>
      <c r="F1348" s="15" t="s">
        <v>3288</v>
      </c>
      <c r="G1348" s="15"/>
      <c r="H1348" s="16" t="str">
        <f aca="false">VLOOKUP(F1348,'[1]Goa Member''s Details Revised'!$C$2:$AO$7385,2,0)</f>
        <v>PURCHASER</v>
      </c>
      <c r="I1348" s="15" t="n">
        <v>19</v>
      </c>
      <c r="J1348" s="15" t="s">
        <v>1102</v>
      </c>
      <c r="K1348" s="15" t="n">
        <v>1985</v>
      </c>
      <c r="L1348" s="16" t="str">
        <f aca="false">VLOOKUP(F1348,'[1]Goa Member''s Details Revised'!$C$2:$AO$7385,9,0)</f>
        <v>Never</v>
      </c>
      <c r="M1348" s="15" t="s">
        <v>3289</v>
      </c>
      <c r="N1348" s="17" t="n">
        <f aca="false">VLOOKUP(F1348,'[1]Goa Member''s Details Revised'!$C$2:$AO$7385,5,0)</f>
        <v>19500</v>
      </c>
      <c r="O1348" s="17" t="n">
        <f aca="false">VLOOKUP(F1348,'[1]Goa Member''s Details Revised'!$C$2:$AO$7385,5,0)</f>
        <v>19500</v>
      </c>
      <c r="P1348" s="17" t="n">
        <v>19500</v>
      </c>
      <c r="Q1348" s="17" t="str">
        <f aca="false">VLOOKUP(F1348,'[1]Goa Member''s Details Revised'!$C$2:$AO$7385,8,0)</f>
        <v>I.R.M</v>
      </c>
      <c r="R1348" s="17" t="n">
        <f aca="false">+O1348-P1348</f>
        <v>0</v>
      </c>
      <c r="S1348" s="15" t="e">
        <f aca="false">+#REF!-K1348</f>
        <v>#REF!</v>
      </c>
      <c r="T1348" s="17" t="n">
        <f aca="false">IF(Q1348="regular",((P1348-(P1348/99)*S1348)),(P1348-(P1348*20%)))</f>
        <v>15600</v>
      </c>
      <c r="U1348" s="17" t="e">
        <f aca="false">((P1348-(P1348/99)*S1348))</f>
        <v>#REF!</v>
      </c>
      <c r="V1348" s="17" t="n">
        <f aca="false">IF(Q1348="regular",0,(P1348-(O1348*20%)))</f>
        <v>15600</v>
      </c>
      <c r="W1348" s="17"/>
      <c r="X1348" s="15"/>
      <c r="Y1348" s="18" t="str">
        <f aca="false">VLOOKUP(F1348,'[1]Goa Member''s Details Revised'!$C$2:$AO$7385,12,0)</f>
        <v>we send last reminder in 2012.then we did not receive any reply</v>
      </c>
    </row>
    <row r="1349" customFormat="false" ht="30" hidden="false" customHeight="false" outlineLevel="0" collapsed="false">
      <c r="B1349" s="14" t="n">
        <v>1348</v>
      </c>
      <c r="C1349" s="15"/>
      <c r="D1349" s="15" t="s">
        <v>3290</v>
      </c>
      <c r="E1349" s="15" t="s">
        <v>25</v>
      </c>
      <c r="F1349" s="15" t="s">
        <v>3291</v>
      </c>
      <c r="G1349" s="15"/>
      <c r="H1349" s="16" t="str">
        <f aca="false">VLOOKUP(F1349,'[1]Goa Member''s Details Revised'!$C$2:$AO$7385,2,0)</f>
        <v>Purchaser</v>
      </c>
      <c r="I1349" s="15" t="n">
        <v>20</v>
      </c>
      <c r="J1349" s="15" t="s">
        <v>1102</v>
      </c>
      <c r="K1349" s="15" t="n">
        <v>1985</v>
      </c>
      <c r="L1349" s="16" t="str">
        <f aca="false">VLOOKUP(F1349,'[1]Goa Member''s Details Revised'!$C$2:$AO$7385,9,0)</f>
        <v>Never</v>
      </c>
      <c r="M1349" s="15" t="s">
        <v>3292</v>
      </c>
      <c r="N1349" s="17" t="n">
        <f aca="false">VLOOKUP(F1349,'[1]Goa Member''s Details Revised'!$C$2:$AO$7385,5,0)</f>
        <v>17000</v>
      </c>
      <c r="O1349" s="17" t="n">
        <f aca="false">VLOOKUP(F1349,'[1]Goa Member''s Details Revised'!$C$2:$AO$7385,5,0)</f>
        <v>17000</v>
      </c>
      <c r="P1349" s="17" t="n">
        <v>17000</v>
      </c>
      <c r="Q1349" s="17" t="str">
        <f aca="false">VLOOKUP(F1349,'[1]Goa Member''s Details Revised'!$C$2:$AO$7385,8,0)</f>
        <v>I.R.M</v>
      </c>
      <c r="R1349" s="17" t="n">
        <f aca="false">+O1349-P1349</f>
        <v>0</v>
      </c>
      <c r="S1349" s="15" t="e">
        <f aca="false">+#REF!-K1349</f>
        <v>#REF!</v>
      </c>
      <c r="T1349" s="17" t="n">
        <f aca="false">IF(Q1349="regular",((P1349-(P1349/99)*S1349)),(P1349-(P1349*20%)))</f>
        <v>13600</v>
      </c>
      <c r="U1349" s="17" t="e">
        <f aca="false">((P1349-(P1349/99)*S1349))</f>
        <v>#REF!</v>
      </c>
      <c r="V1349" s="17" t="n">
        <f aca="false">IF(Q1349="regular",0,(P1349-(O1349*20%)))</f>
        <v>13600</v>
      </c>
      <c r="W1349" s="17"/>
      <c r="X1349" s="15"/>
      <c r="Y1349" s="18" t="str">
        <f aca="false">VLOOKUP(F1349,'[1]Goa Member''s Details Revised'!$C$2:$AO$7385,12,0)</f>
        <v>we send last reminder in 2012.then we did not receive any reply</v>
      </c>
    </row>
    <row r="1350" customFormat="false" ht="30" hidden="false" customHeight="false" outlineLevel="0" collapsed="false">
      <c r="B1350" s="14" t="n">
        <v>1349</v>
      </c>
      <c r="C1350" s="15"/>
      <c r="D1350" s="15" t="s">
        <v>3293</v>
      </c>
      <c r="E1350" s="15" t="s">
        <v>25</v>
      </c>
      <c r="F1350" s="15" t="s">
        <v>3294</v>
      </c>
      <c r="G1350" s="15"/>
      <c r="H1350" s="16" t="str">
        <f aca="false">VLOOKUP(F1350,'[1]Goa Member''s Details Revised'!$C$2:$AO$7385,2,0)</f>
        <v>Purchaser</v>
      </c>
      <c r="I1350" s="15" t="n">
        <v>19</v>
      </c>
      <c r="J1350" s="15" t="s">
        <v>1102</v>
      </c>
      <c r="K1350" s="15" t="n">
        <v>1985</v>
      </c>
      <c r="L1350" s="16" t="str">
        <f aca="false">VLOOKUP(F1350,'[1]Goa Member''s Details Revised'!$C$2:$AO$7385,9,0)</f>
        <v>Never</v>
      </c>
      <c r="M1350" s="15" t="s">
        <v>3295</v>
      </c>
      <c r="N1350" s="17" t="n">
        <f aca="false">VLOOKUP(F1350,'[1]Goa Member''s Details Revised'!$C$2:$AO$7385,5,0)</f>
        <v>10500</v>
      </c>
      <c r="O1350" s="17" t="n">
        <f aca="false">VLOOKUP(F1350,'[1]Goa Member''s Details Revised'!$C$2:$AO$7385,5,0)</f>
        <v>10500</v>
      </c>
      <c r="P1350" s="17" t="n">
        <v>10500</v>
      </c>
      <c r="Q1350" s="17" t="str">
        <f aca="false">VLOOKUP(F1350,'[1]Goa Member''s Details Revised'!$C$2:$AO$7385,8,0)</f>
        <v>I.R.M</v>
      </c>
      <c r="R1350" s="17" t="n">
        <f aca="false">+O1350-P1350</f>
        <v>0</v>
      </c>
      <c r="S1350" s="15" t="e">
        <f aca="false">+#REF!-K1350</f>
        <v>#REF!</v>
      </c>
      <c r="T1350" s="17" t="n">
        <f aca="false">IF(Q1350="regular",((P1350-(P1350/99)*S1350)),(P1350-(P1350*20%)))</f>
        <v>8400</v>
      </c>
      <c r="U1350" s="17" t="e">
        <f aca="false">((P1350-(P1350/99)*S1350))</f>
        <v>#REF!</v>
      </c>
      <c r="V1350" s="17" t="n">
        <f aca="false">IF(Q1350="regular",0,(P1350-(O1350*20%)))</f>
        <v>8400</v>
      </c>
      <c r="W1350" s="17"/>
      <c r="X1350" s="15"/>
      <c r="Y1350" s="18" t="str">
        <f aca="false">VLOOKUP(F1350,'[1]Goa Member''s Details Revised'!$C$2:$AO$7385,12,0)</f>
        <v>we send last reminder in 2012.then we did not receive any reply</v>
      </c>
    </row>
    <row r="1351" customFormat="false" ht="15" hidden="false" customHeight="false" outlineLevel="0" collapsed="false">
      <c r="B1351" s="14" t="n">
        <v>1350</v>
      </c>
      <c r="C1351" s="15"/>
      <c r="D1351" s="15" t="s">
        <v>3296</v>
      </c>
      <c r="E1351" s="15" t="s">
        <v>25</v>
      </c>
      <c r="F1351" s="15" t="s">
        <v>3297</v>
      </c>
      <c r="G1351" s="15"/>
      <c r="H1351" s="16" t="str">
        <f aca="false">VLOOKUP(F1351,'[1]Goa Member''s Details Revised'!$C$2:$AO$7385,2,0)</f>
        <v>PURCHASER</v>
      </c>
      <c r="I1351" s="15" t="n">
        <v>19</v>
      </c>
      <c r="J1351" s="15" t="s">
        <v>1102</v>
      </c>
      <c r="K1351" s="15" t="n">
        <v>1985</v>
      </c>
      <c r="L1351" s="16" t="str">
        <f aca="false">VLOOKUP(F1351,'[1]Goa Member''s Details Revised'!$C$2:$AO$7385,9,0)</f>
        <v>Never</v>
      </c>
      <c r="M1351" s="15" t="s">
        <v>3298</v>
      </c>
      <c r="N1351" s="17" t="n">
        <f aca="false">VLOOKUP(F1351,'[1]Goa Member''s Details Revised'!$C$2:$AO$7385,5,0)</f>
        <v>23500</v>
      </c>
      <c r="O1351" s="17" t="n">
        <f aca="false">VLOOKUP(F1351,'[1]Goa Member''s Details Revised'!$C$2:$AO$7385,5,0)</f>
        <v>23500</v>
      </c>
      <c r="P1351" s="17" t="n">
        <v>23500</v>
      </c>
      <c r="Q1351" s="17" t="str">
        <f aca="false">VLOOKUP(F1351,'[1]Goa Member''s Details Revised'!$C$2:$AO$7385,8,0)</f>
        <v>I.R.M</v>
      </c>
      <c r="R1351" s="17" t="n">
        <f aca="false">+O1351-P1351</f>
        <v>0</v>
      </c>
      <c r="S1351" s="15" t="e">
        <f aca="false">+#REF!-K1351</f>
        <v>#REF!</v>
      </c>
      <c r="T1351" s="17" t="n">
        <f aca="false">IF(Q1351="regular",((P1351-(P1351/99)*S1351)),(P1351-(P1351*20%)))</f>
        <v>18800</v>
      </c>
      <c r="U1351" s="17" t="e">
        <f aca="false">((P1351-(P1351/99)*S1351))</f>
        <v>#REF!</v>
      </c>
      <c r="V1351" s="17" t="n">
        <f aca="false">IF(Q1351="regular",0,(P1351-(O1351*20%)))</f>
        <v>18800</v>
      </c>
      <c r="W1351" s="17"/>
      <c r="X1351" s="15"/>
      <c r="Y1351" s="18" t="str">
        <f aca="false">VLOOKUP(F1351,'[1]Goa Member''s Details Revised'!$C$2:$AO$7385,12,0)</f>
        <v>send reminder so last 2002</v>
      </c>
    </row>
    <row r="1352" customFormat="false" ht="15" hidden="false" customHeight="false" outlineLevel="0" collapsed="false">
      <c r="B1352" s="14" t="n">
        <v>1351</v>
      </c>
      <c r="C1352" s="15"/>
      <c r="D1352" s="15" t="s">
        <v>3299</v>
      </c>
      <c r="E1352" s="15" t="s">
        <v>25</v>
      </c>
      <c r="F1352" s="15" t="s">
        <v>3300</v>
      </c>
      <c r="G1352" s="15"/>
      <c r="H1352" s="16" t="str">
        <f aca="false">VLOOKUP(F1352,'[1]Goa Member''s Details Revised'!$C$2:$AO$7385,2,0)</f>
        <v>PURCHASER</v>
      </c>
      <c r="I1352" s="15" t="n">
        <v>20</v>
      </c>
      <c r="J1352" s="15" t="s">
        <v>1102</v>
      </c>
      <c r="K1352" s="15" t="n">
        <v>1985</v>
      </c>
      <c r="L1352" s="16" t="str">
        <f aca="false">VLOOKUP(F1352,'[1]Goa Member''s Details Revised'!$C$2:$AO$7385,9,0)</f>
        <v>Never</v>
      </c>
      <c r="M1352" s="15" t="s">
        <v>3301</v>
      </c>
      <c r="N1352" s="17" t="n">
        <f aca="false">VLOOKUP(F1352,'[1]Goa Member''s Details Revised'!$C$2:$AO$7385,5,0)</f>
        <v>23500</v>
      </c>
      <c r="O1352" s="17" t="n">
        <f aca="false">VLOOKUP(F1352,'[1]Goa Member''s Details Revised'!$C$2:$AO$7385,5,0)</f>
        <v>23500</v>
      </c>
      <c r="P1352" s="17" t="n">
        <v>23500</v>
      </c>
      <c r="Q1352" s="17" t="str">
        <f aca="false">VLOOKUP(F1352,'[1]Goa Member''s Details Revised'!$C$2:$AO$7385,8,0)</f>
        <v>I.R.M</v>
      </c>
      <c r="R1352" s="17" t="n">
        <f aca="false">+O1352-P1352</f>
        <v>0</v>
      </c>
      <c r="S1352" s="15" t="e">
        <f aca="false">+#REF!-K1352</f>
        <v>#REF!</v>
      </c>
      <c r="T1352" s="17" t="n">
        <f aca="false">IF(Q1352="regular",((P1352-(P1352/99)*S1352)),(P1352-(P1352*20%)))</f>
        <v>18800</v>
      </c>
      <c r="U1352" s="17" t="e">
        <f aca="false">((P1352-(P1352/99)*S1352))</f>
        <v>#REF!</v>
      </c>
      <c r="V1352" s="17" t="n">
        <f aca="false">IF(Q1352="regular",0,(P1352-(O1352*20%)))</f>
        <v>18800</v>
      </c>
      <c r="W1352" s="17"/>
      <c r="X1352" s="15"/>
      <c r="Y1352" s="18" t="str">
        <f aca="false">VLOOKUP(F1352,'[1]Goa Member''s Details Revised'!$C$2:$AO$7385,12,0)</f>
        <v>no reminders so Last Communication Till 2005</v>
      </c>
    </row>
    <row r="1353" customFormat="false" ht="30" hidden="false" customHeight="false" outlineLevel="0" collapsed="false">
      <c r="B1353" s="14" t="n">
        <v>1352</v>
      </c>
      <c r="C1353" s="15"/>
      <c r="D1353" s="15" t="s">
        <v>3302</v>
      </c>
      <c r="E1353" s="15" t="s">
        <v>25</v>
      </c>
      <c r="F1353" s="15" t="s">
        <v>3303</v>
      </c>
      <c r="G1353" s="15"/>
      <c r="H1353" s="16" t="str">
        <f aca="false">VLOOKUP(F1353,'[1]Goa Member''s Details Revised'!$C$2:$AO$7385,2,0)</f>
        <v>PURCHASER</v>
      </c>
      <c r="I1353" s="15" t="n">
        <v>20</v>
      </c>
      <c r="J1353" s="15" t="s">
        <v>1102</v>
      </c>
      <c r="K1353" s="15" t="n">
        <v>1985</v>
      </c>
      <c r="L1353" s="16" t="str">
        <f aca="false">VLOOKUP(F1353,'[1]Goa Member''s Details Revised'!$C$2:$AO$7385,9,0)</f>
        <v>Never</v>
      </c>
      <c r="M1353" s="15" t="s">
        <v>3304</v>
      </c>
      <c r="N1353" s="17" t="n">
        <f aca="false">VLOOKUP(F1353,'[1]Goa Member''s Details Revised'!$C$2:$AO$7385,5,0)</f>
        <v>23500</v>
      </c>
      <c r="O1353" s="17" t="n">
        <f aca="false">VLOOKUP(F1353,'[1]Goa Member''s Details Revised'!$C$2:$AO$7385,5,0)</f>
        <v>23500</v>
      </c>
      <c r="P1353" s="17" t="n">
        <v>23500</v>
      </c>
      <c r="Q1353" s="17" t="str">
        <f aca="false">VLOOKUP(F1353,'[1]Goa Member''s Details Revised'!$C$2:$AO$7385,8,0)</f>
        <v>I.R.M</v>
      </c>
      <c r="R1353" s="17" t="n">
        <f aca="false">+O1353-P1353</f>
        <v>0</v>
      </c>
      <c r="S1353" s="15" t="e">
        <f aca="false">+#REF!-K1353</f>
        <v>#REF!</v>
      </c>
      <c r="T1353" s="17" t="n">
        <f aca="false">IF(Q1353="regular",((P1353-(P1353/99)*S1353)),(P1353-(P1353*20%)))</f>
        <v>18800</v>
      </c>
      <c r="U1353" s="17" t="e">
        <f aca="false">((P1353-(P1353/99)*S1353))</f>
        <v>#REF!</v>
      </c>
      <c r="V1353" s="17" t="n">
        <f aca="false">IF(Q1353="regular",0,(P1353-(O1353*20%)))</f>
        <v>18800</v>
      </c>
      <c r="W1353" s="17"/>
      <c r="X1353" s="15"/>
      <c r="Y1353" s="18" t="str">
        <f aca="false">VLOOKUP(F1353,'[1]Goa Member''s Details Revised'!$C$2:$AO$7385,12,0)</f>
        <v>we send last reminder in 2012.then we did not receive any reply</v>
      </c>
    </row>
    <row r="1354" customFormat="false" ht="15" hidden="false" customHeight="false" outlineLevel="0" collapsed="false">
      <c r="B1354" s="14" t="n">
        <v>1353</v>
      </c>
      <c r="C1354" s="15"/>
      <c r="D1354" s="15" t="s">
        <v>3305</v>
      </c>
      <c r="E1354" s="15" t="s">
        <v>25</v>
      </c>
      <c r="F1354" s="15" t="s">
        <v>3306</v>
      </c>
      <c r="G1354" s="15"/>
      <c r="H1354" s="16" t="str">
        <f aca="false">VLOOKUP(F1354,'[1]Goa Member''s Details Revised'!$C$2:$AO$7385,2,0)</f>
        <v>Purchaser</v>
      </c>
      <c r="I1354" s="15" t="n">
        <v>20</v>
      </c>
      <c r="J1354" s="15" t="s">
        <v>1102</v>
      </c>
      <c r="K1354" s="15" t="n">
        <v>1985</v>
      </c>
      <c r="L1354" s="16" t="n">
        <f aca="false">VLOOKUP(F1354,'[1]Goa Member''s Details Revised'!$C$2:$AO$7385,9,0)</f>
        <v>2007</v>
      </c>
      <c r="M1354" s="15" t="s">
        <v>3307</v>
      </c>
      <c r="N1354" s="17" t="n">
        <f aca="false">VLOOKUP(F1354,'[1]Goa Member''s Details Revised'!$C$2:$AO$7385,5,0)</f>
        <v>19500</v>
      </c>
      <c r="O1354" s="17" t="n">
        <f aca="false">VLOOKUP(F1354,'[1]Goa Member''s Details Revised'!$C$2:$AO$7385,5,0)</f>
        <v>19500</v>
      </c>
      <c r="P1354" s="17" t="n">
        <v>19500</v>
      </c>
      <c r="Q1354" s="17" t="str">
        <f aca="false">VLOOKUP(F1354,'[1]Goa Member''s Details Revised'!$C$2:$AO$7385,8,0)</f>
        <v>R.M</v>
      </c>
      <c r="R1354" s="17" t="n">
        <f aca="false">+O1354-P1354</f>
        <v>0</v>
      </c>
      <c r="S1354" s="15" t="e">
        <f aca="false">+#REF!-K1354</f>
        <v>#REF!</v>
      </c>
      <c r="T1354" s="17" t="n">
        <f aca="false">IF(Q1354="regular",((P1354-(P1354/99)*S1354)),(P1354-(P1354*20%)))</f>
        <v>15600</v>
      </c>
      <c r="U1354" s="17" t="e">
        <f aca="false">((P1354-(P1354/99)*S1354))</f>
        <v>#REF!</v>
      </c>
      <c r="V1354" s="17" t="n">
        <f aca="false">IF(Q1354="regular",0,(P1354-(O1354*20%)))</f>
        <v>15600</v>
      </c>
      <c r="W1354" s="17"/>
      <c r="X1354" s="15"/>
      <c r="Y1354" s="18" t="str">
        <f aca="false">VLOOKUP(F1354,'[1]Goa Member''s Details Revised'!$C$2:$AO$7385,12,0)</f>
        <v>last communication 11</v>
      </c>
    </row>
    <row r="1355" customFormat="false" ht="15" hidden="false" customHeight="false" outlineLevel="0" collapsed="false">
      <c r="B1355" s="14" t="n">
        <v>1354</v>
      </c>
      <c r="C1355" s="15"/>
      <c r="D1355" s="15" t="s">
        <v>3308</v>
      </c>
      <c r="E1355" s="15" t="s">
        <v>25</v>
      </c>
      <c r="F1355" s="15" t="s">
        <v>3309</v>
      </c>
      <c r="G1355" s="15"/>
      <c r="H1355" s="16" t="str">
        <f aca="false">VLOOKUP(F1355,'[1]Goa Member''s Details Revised'!$C$2:$AO$7385,2,0)</f>
        <v>PURCHASER</v>
      </c>
      <c r="I1355" s="15" t="n">
        <v>21</v>
      </c>
      <c r="J1355" s="15" t="s">
        <v>1102</v>
      </c>
      <c r="K1355" s="15" t="n">
        <v>1985</v>
      </c>
      <c r="L1355" s="16" t="str">
        <f aca="false">VLOOKUP(F1355,'[1]Goa Member''s Details Revised'!$C$2:$AO$7385,9,0)</f>
        <v>Never</v>
      </c>
      <c r="M1355" s="15" t="s">
        <v>3310</v>
      </c>
      <c r="N1355" s="17" t="n">
        <f aca="false">VLOOKUP(F1355,'[1]Goa Member''s Details Revised'!$C$2:$AO$7385,5,0)</f>
        <v>23500</v>
      </c>
      <c r="O1355" s="17" t="n">
        <f aca="false">VLOOKUP(F1355,'[1]Goa Member''s Details Revised'!$C$2:$AO$7385,5,0)</f>
        <v>23500</v>
      </c>
      <c r="P1355" s="17" t="n">
        <v>23500</v>
      </c>
      <c r="Q1355" s="17" t="str">
        <f aca="false">VLOOKUP(F1355,'[1]Goa Member''s Details Revised'!$C$2:$AO$7385,8,0)</f>
        <v>I.R.M</v>
      </c>
      <c r="R1355" s="17" t="n">
        <f aca="false">+O1355-P1355</f>
        <v>0</v>
      </c>
      <c r="S1355" s="15" t="e">
        <f aca="false">+#REF!-K1355</f>
        <v>#REF!</v>
      </c>
      <c r="T1355" s="17" t="n">
        <f aca="false">IF(Q1355="regular",((P1355-(P1355/99)*S1355)),(P1355-(P1355*20%)))</f>
        <v>18800</v>
      </c>
      <c r="U1355" s="17" t="e">
        <f aca="false">((P1355-(P1355/99)*S1355))</f>
        <v>#REF!</v>
      </c>
      <c r="V1355" s="17" t="n">
        <f aca="false">IF(Q1355="regular",0,(P1355-(O1355*20%)))</f>
        <v>18800</v>
      </c>
      <c r="W1355" s="17"/>
      <c r="X1355" s="15"/>
      <c r="Y1355" s="18" t="str">
        <f aca="false">VLOOKUP(F1355,'[1]Goa Member''s Details Revised'!$C$2:$AO$7385,12,0)</f>
        <v> Last Communication Till 2013</v>
      </c>
    </row>
    <row r="1356" customFormat="false" ht="15" hidden="false" customHeight="false" outlineLevel="0" collapsed="false">
      <c r="B1356" s="14" t="n">
        <v>1355</v>
      </c>
      <c r="C1356" s="15"/>
      <c r="D1356" s="15" t="s">
        <v>3311</v>
      </c>
      <c r="E1356" s="15" t="s">
        <v>25</v>
      </c>
      <c r="F1356" s="15" t="s">
        <v>3312</v>
      </c>
      <c r="G1356" s="15"/>
      <c r="H1356" s="16" t="str">
        <f aca="false">VLOOKUP(F1356,'[1]Goa Member''s Details Revised'!$C$2:$AO$7385,2,0)</f>
        <v>Purchaser</v>
      </c>
      <c r="I1356" s="15" t="n">
        <v>16</v>
      </c>
      <c r="J1356" s="15" t="s">
        <v>1102</v>
      </c>
      <c r="K1356" s="15" t="n">
        <v>1985</v>
      </c>
      <c r="L1356" s="16" t="n">
        <f aca="false">VLOOKUP(F1356,'[1]Goa Member''s Details Revised'!$C$2:$AO$7385,9,0)</f>
        <v>2010</v>
      </c>
      <c r="M1356" s="15" t="s">
        <v>3313</v>
      </c>
      <c r="N1356" s="17" t="n">
        <f aca="false">VLOOKUP(F1356,'[1]Goa Member''s Details Revised'!$C$2:$AO$7385,5,0)</f>
        <v>19500</v>
      </c>
      <c r="O1356" s="17" t="n">
        <f aca="false">VLOOKUP(F1356,'[1]Goa Member''s Details Revised'!$C$2:$AO$7385,5,0)</f>
        <v>19500</v>
      </c>
      <c r="P1356" s="17" t="n">
        <v>19500</v>
      </c>
      <c r="Q1356" s="17" t="str">
        <f aca="false">VLOOKUP(F1356,'[1]Goa Member''s Details Revised'!$C$2:$AO$7385,8,0)</f>
        <v>R.M</v>
      </c>
      <c r="R1356" s="17" t="n">
        <f aca="false">+O1356-P1356</f>
        <v>0</v>
      </c>
      <c r="S1356" s="15" t="e">
        <f aca="false">+#REF!-K1356</f>
        <v>#REF!</v>
      </c>
      <c r="T1356" s="17" t="n">
        <f aca="false">IF(Q1356="regular",((P1356-(P1356/99)*S1356)),(P1356-(P1356*20%)))</f>
        <v>15600</v>
      </c>
      <c r="U1356" s="17" t="e">
        <f aca="false">((P1356-(P1356/99)*S1356))</f>
        <v>#REF!</v>
      </c>
      <c r="V1356" s="17" t="n">
        <f aca="false">IF(Q1356="regular",0,(P1356-(O1356*20%)))</f>
        <v>15600</v>
      </c>
      <c r="W1356" s="17"/>
      <c r="X1356" s="15"/>
      <c r="Y1356" s="18" t="str">
        <f aca="false">VLOOKUP(F1356,'[1]Goa Member''s Details Revised'!$C$2:$AO$7385,12,0)</f>
        <v>no reminder send so Last Communication  2010</v>
      </c>
    </row>
    <row r="1357" customFormat="false" ht="15" hidden="false" customHeight="false" outlineLevel="0" collapsed="false">
      <c r="B1357" s="14" t="n">
        <v>1356</v>
      </c>
      <c r="C1357" s="15"/>
      <c r="D1357" s="15" t="s">
        <v>3314</v>
      </c>
      <c r="E1357" s="15" t="s">
        <v>25</v>
      </c>
      <c r="F1357" s="15" t="s">
        <v>3315</v>
      </c>
      <c r="G1357" s="15"/>
      <c r="H1357" s="16" t="str">
        <f aca="false">VLOOKUP(F1357,'[1]Goa Member''s Details Revised'!$C$2:$AO$7385,2,0)</f>
        <v>Purchaser</v>
      </c>
      <c r="I1357" s="15" t="n">
        <v>31</v>
      </c>
      <c r="J1357" s="15" t="s">
        <v>651</v>
      </c>
      <c r="K1357" s="15" t="n">
        <v>1985</v>
      </c>
      <c r="L1357" s="16" t="str">
        <f aca="false">VLOOKUP(F1357,'[1]Goa Member''s Details Revised'!$C$2:$AO$7385,9,0)</f>
        <v>Never</v>
      </c>
      <c r="M1357" s="15" t="s">
        <v>3316</v>
      </c>
      <c r="N1357" s="17" t="n">
        <f aca="false">VLOOKUP(F1357,'[1]Goa Member''s Details Revised'!$C$2:$AO$7385,5,0)</f>
        <v>18000</v>
      </c>
      <c r="O1357" s="17" t="n">
        <f aca="false">VLOOKUP(F1357,'[1]Goa Member''s Details Revised'!$C$2:$AO$7385,5,0)</f>
        <v>18000</v>
      </c>
      <c r="P1357" s="17" t="n">
        <v>18000</v>
      </c>
      <c r="Q1357" s="17" t="str">
        <f aca="false">VLOOKUP(F1357,'[1]Goa Member''s Details Revised'!$C$2:$AO$7385,8,0)</f>
        <v>I.R.M</v>
      </c>
      <c r="R1357" s="17" t="n">
        <f aca="false">+O1357-P1357</f>
        <v>0</v>
      </c>
      <c r="S1357" s="15" t="e">
        <f aca="false">+#REF!-K1357</f>
        <v>#REF!</v>
      </c>
      <c r="T1357" s="17" t="n">
        <f aca="false">IF(Q1357="regular",((P1357-(P1357/99)*S1357)),(P1357-(P1357*20%)))</f>
        <v>14400</v>
      </c>
      <c r="U1357" s="17" t="e">
        <f aca="false">((P1357-(P1357/99)*S1357))</f>
        <v>#REF!</v>
      </c>
      <c r="V1357" s="17" t="n">
        <f aca="false">IF(Q1357="regular",0,(P1357-(O1357*20%)))</f>
        <v>14400</v>
      </c>
      <c r="W1357" s="17"/>
      <c r="X1357" s="15"/>
      <c r="Y1357" s="18" t="str">
        <f aca="false">VLOOKUP(F1357,'[1]Goa Member''s Details Revised'!$C$2:$AO$7385,12,0)</f>
        <v>not send any reminder so the last communication 2000</v>
      </c>
    </row>
    <row r="1358" customFormat="false" ht="15" hidden="false" customHeight="false" outlineLevel="0" collapsed="false">
      <c r="B1358" s="14" t="n">
        <v>1357</v>
      </c>
      <c r="C1358" s="15"/>
      <c r="D1358" s="15" t="s">
        <v>3317</v>
      </c>
      <c r="E1358" s="15" t="s">
        <v>25</v>
      </c>
      <c r="F1358" s="15" t="s">
        <v>3318</v>
      </c>
      <c r="G1358" s="15"/>
      <c r="H1358" s="16" t="str">
        <f aca="false">VLOOKUP(F1358,'[1]Goa Member''s Details Revised'!$C$2:$AO$7385,2,0)</f>
        <v>Purchaser</v>
      </c>
      <c r="I1358" s="15" t="n">
        <v>20</v>
      </c>
      <c r="J1358" s="15" t="s">
        <v>1102</v>
      </c>
      <c r="K1358" s="15" t="n">
        <v>1985</v>
      </c>
      <c r="L1358" s="16" t="n">
        <f aca="false">VLOOKUP(F1358,'[1]Goa Member''s Details Revised'!$C$2:$AO$7385,9,0)</f>
        <v>2009</v>
      </c>
      <c r="M1358" s="15" t="s">
        <v>3319</v>
      </c>
      <c r="N1358" s="17" t="n">
        <f aca="false">VLOOKUP(F1358,'[1]Goa Member''s Details Revised'!$C$2:$AO$7385,5,0)</f>
        <v>19500</v>
      </c>
      <c r="O1358" s="17" t="n">
        <f aca="false">VLOOKUP(F1358,'[1]Goa Member''s Details Revised'!$C$2:$AO$7385,5,0)</f>
        <v>19500</v>
      </c>
      <c r="P1358" s="17" t="n">
        <v>19500</v>
      </c>
      <c r="Q1358" s="17" t="str">
        <f aca="false">VLOOKUP(F1358,'[1]Goa Member''s Details Revised'!$C$2:$AO$7385,8,0)</f>
        <v>R.M</v>
      </c>
      <c r="R1358" s="17" t="n">
        <f aca="false">+O1358-P1358</f>
        <v>0</v>
      </c>
      <c r="S1358" s="15" t="e">
        <f aca="false">+#REF!-K1358</f>
        <v>#REF!</v>
      </c>
      <c r="T1358" s="17" t="n">
        <f aca="false">IF(Q1358="regular",((P1358-(P1358/99)*S1358)),(P1358-(P1358*20%)))</f>
        <v>15600</v>
      </c>
      <c r="U1358" s="17" t="e">
        <f aca="false">((P1358-(P1358/99)*S1358))</f>
        <v>#REF!</v>
      </c>
      <c r="V1358" s="17" t="n">
        <f aca="false">IF(Q1358="regular",0,(P1358-(O1358*20%)))</f>
        <v>15600</v>
      </c>
      <c r="W1358" s="17"/>
      <c r="X1358" s="15"/>
      <c r="Y1358" s="18" t="str">
        <f aca="false">VLOOKUP(F1358,'[1]Goa Member''s Details Revised'!$C$2:$AO$7385,12,0)</f>
        <v>Send performa invoice so last communication 2010</v>
      </c>
    </row>
    <row r="1359" customFormat="false" ht="30" hidden="false" customHeight="false" outlineLevel="0" collapsed="false">
      <c r="B1359" s="14" t="n">
        <v>1358</v>
      </c>
      <c r="C1359" s="15"/>
      <c r="D1359" s="15" t="s">
        <v>3320</v>
      </c>
      <c r="E1359" s="15" t="s">
        <v>25</v>
      </c>
      <c r="F1359" s="15" t="s">
        <v>3321</v>
      </c>
      <c r="G1359" s="15"/>
      <c r="H1359" s="16" t="str">
        <f aca="false">VLOOKUP(F1359,'[1]Goa Member''s Details Revised'!$C$2:$AO$7385,2,0)</f>
        <v>Purchaser</v>
      </c>
      <c r="I1359" s="15" t="n">
        <v>20</v>
      </c>
      <c r="J1359" s="15" t="s">
        <v>1102</v>
      </c>
      <c r="K1359" s="15" t="n">
        <v>1985</v>
      </c>
      <c r="L1359" s="16" t="str">
        <f aca="false">VLOOKUP(F1359,'[1]Goa Member''s Details Revised'!$C$2:$AO$7385,9,0)</f>
        <v>Never</v>
      </c>
      <c r="M1359" s="15" t="s">
        <v>3322</v>
      </c>
      <c r="N1359" s="17" t="n">
        <f aca="false">VLOOKUP(F1359,'[1]Goa Member''s Details Revised'!$C$2:$AO$7385,5,0)</f>
        <v>15500</v>
      </c>
      <c r="O1359" s="17" t="n">
        <f aca="false">VLOOKUP(F1359,'[1]Goa Member''s Details Revised'!$C$2:$AO$7385,5,0)</f>
        <v>15500</v>
      </c>
      <c r="P1359" s="17" t="n">
        <v>15500</v>
      </c>
      <c r="Q1359" s="17" t="str">
        <f aca="false">VLOOKUP(F1359,'[1]Goa Member''s Details Revised'!$C$2:$AO$7385,8,0)</f>
        <v>I.R.M</v>
      </c>
      <c r="R1359" s="17" t="n">
        <f aca="false">+O1359-P1359</f>
        <v>0</v>
      </c>
      <c r="S1359" s="15" t="e">
        <f aca="false">+#REF!-K1359</f>
        <v>#REF!</v>
      </c>
      <c r="T1359" s="17" t="n">
        <f aca="false">IF(Q1359="regular",((P1359-(P1359/99)*S1359)),(P1359-(P1359*20%)))</f>
        <v>12400</v>
      </c>
      <c r="U1359" s="17" t="e">
        <f aca="false">((P1359-(P1359/99)*S1359))</f>
        <v>#REF!</v>
      </c>
      <c r="V1359" s="17" t="n">
        <f aca="false">IF(Q1359="regular",0,(P1359-(O1359*20%)))</f>
        <v>12400</v>
      </c>
      <c r="W1359" s="17"/>
      <c r="X1359" s="15"/>
      <c r="Y1359" s="18" t="str">
        <f aca="false">VLOOKUP(F1359,'[1]Goa Member''s Details Revised'!$C$2:$AO$7385,12,0)</f>
        <v>we send last reminder in 2012.then we did not receive any reply</v>
      </c>
    </row>
    <row r="1360" customFormat="false" ht="30" hidden="false" customHeight="false" outlineLevel="0" collapsed="false">
      <c r="B1360" s="14" t="n">
        <v>1359</v>
      </c>
      <c r="C1360" s="15"/>
      <c r="D1360" s="15" t="s">
        <v>3323</v>
      </c>
      <c r="E1360" s="15" t="s">
        <v>25</v>
      </c>
      <c r="F1360" s="15" t="s">
        <v>3324</v>
      </c>
      <c r="G1360" s="15"/>
      <c r="H1360" s="16" t="str">
        <f aca="false">VLOOKUP(F1360,'[1]Goa Member''s Details Revised'!$C$2:$AO$7385,2,0)</f>
        <v>PURCHASER</v>
      </c>
      <c r="I1360" s="15" t="n">
        <v>20</v>
      </c>
      <c r="J1360" s="15" t="s">
        <v>1102</v>
      </c>
      <c r="K1360" s="15" t="n">
        <v>1985</v>
      </c>
      <c r="L1360" s="16" t="str">
        <f aca="false">VLOOKUP(F1360,'[1]Goa Member''s Details Revised'!$C$2:$AO$7385,9,0)</f>
        <v>Never</v>
      </c>
      <c r="M1360" s="15" t="s">
        <v>3325</v>
      </c>
      <c r="N1360" s="17" t="n">
        <f aca="false">VLOOKUP(F1360,'[1]Goa Member''s Details Revised'!$C$2:$AO$7385,5,0)</f>
        <v>6500</v>
      </c>
      <c r="O1360" s="17" t="n">
        <f aca="false">VLOOKUP(F1360,'[1]Goa Member''s Details Revised'!$C$2:$AO$7385,5,0)</f>
        <v>6500</v>
      </c>
      <c r="P1360" s="17" t="n">
        <v>6500</v>
      </c>
      <c r="Q1360" s="17" t="str">
        <f aca="false">VLOOKUP(F1360,'[1]Goa Member''s Details Revised'!$C$2:$AO$7385,8,0)</f>
        <v>I.R.M</v>
      </c>
      <c r="R1360" s="17" t="n">
        <f aca="false">+O1360-P1360</f>
        <v>0</v>
      </c>
      <c r="S1360" s="15" t="e">
        <f aca="false">+#REF!-K1360</f>
        <v>#REF!</v>
      </c>
      <c r="T1360" s="17" t="n">
        <f aca="false">IF(Q1360="regular",((P1360-(P1360/99)*S1360)),(P1360-(P1360*20%)))</f>
        <v>5200</v>
      </c>
      <c r="U1360" s="17" t="e">
        <f aca="false">((P1360-(P1360/99)*S1360))</f>
        <v>#REF!</v>
      </c>
      <c r="V1360" s="17" t="n">
        <f aca="false">IF(Q1360="regular",0,(P1360-(O1360*20%)))</f>
        <v>5200</v>
      </c>
      <c r="W1360" s="17"/>
      <c r="X1360" s="15"/>
      <c r="Y1360" s="18" t="str">
        <f aca="false">VLOOKUP(F1360,'[1]Goa Member''s Details Revised'!$C$2:$AO$7385,12,0)</f>
        <v>we send last reminder in 2012.then we did not receive any reply</v>
      </c>
    </row>
    <row r="1361" customFormat="false" ht="30" hidden="false" customHeight="false" outlineLevel="0" collapsed="false">
      <c r="B1361" s="14" t="n">
        <v>1360</v>
      </c>
      <c r="C1361" s="15"/>
      <c r="D1361" s="15" t="s">
        <v>3326</v>
      </c>
      <c r="E1361" s="15" t="s">
        <v>25</v>
      </c>
      <c r="F1361" s="15" t="s">
        <v>3327</v>
      </c>
      <c r="G1361" s="15"/>
      <c r="H1361" s="16" t="str">
        <f aca="false">VLOOKUP(F1361,'[1]Goa Member''s Details Revised'!$C$2:$AO$7385,2,0)</f>
        <v>PURCHASER</v>
      </c>
      <c r="I1361" s="15" t="n">
        <v>24</v>
      </c>
      <c r="J1361" s="15" t="s">
        <v>1102</v>
      </c>
      <c r="K1361" s="15" t="n">
        <v>1985</v>
      </c>
      <c r="L1361" s="16" t="str">
        <f aca="false">VLOOKUP(F1361,'[1]Goa Member''s Details Revised'!$C$2:$AO$7385,9,0)</f>
        <v>Never</v>
      </c>
      <c r="M1361" s="15" t="s">
        <v>3328</v>
      </c>
      <c r="N1361" s="17" t="n">
        <f aca="false">VLOOKUP(F1361,'[1]Goa Member''s Details Revised'!$C$2:$AO$7385,5,0)</f>
        <v>15500</v>
      </c>
      <c r="O1361" s="17" t="n">
        <f aca="false">VLOOKUP(F1361,'[1]Goa Member''s Details Revised'!$C$2:$AO$7385,5,0)</f>
        <v>15500</v>
      </c>
      <c r="P1361" s="17" t="n">
        <v>15500</v>
      </c>
      <c r="Q1361" s="17" t="str">
        <f aca="false">VLOOKUP(F1361,'[1]Goa Member''s Details Revised'!$C$2:$AO$7385,8,0)</f>
        <v>I.R.M</v>
      </c>
      <c r="R1361" s="17" t="n">
        <f aca="false">+O1361-P1361</f>
        <v>0</v>
      </c>
      <c r="S1361" s="15" t="e">
        <f aca="false">+#REF!-K1361</f>
        <v>#REF!</v>
      </c>
      <c r="T1361" s="17" t="n">
        <f aca="false">IF(Q1361="regular",((P1361-(P1361/99)*S1361)),(P1361-(P1361*20%)))</f>
        <v>12400</v>
      </c>
      <c r="U1361" s="17" t="e">
        <f aca="false">((P1361-(P1361/99)*S1361))</f>
        <v>#REF!</v>
      </c>
      <c r="V1361" s="17" t="n">
        <f aca="false">IF(Q1361="regular",0,(P1361-(O1361*20%)))</f>
        <v>12400</v>
      </c>
      <c r="W1361" s="17"/>
      <c r="X1361" s="15"/>
      <c r="Y1361" s="18" t="str">
        <f aca="false">VLOOKUP(F1361,'[1]Goa Member''s Details Revised'!$C$2:$AO$7385,12,0)</f>
        <v>we send last reminder in 2013.then we did not receive any reply</v>
      </c>
    </row>
    <row r="1362" customFormat="false" ht="45" hidden="false" customHeight="false" outlineLevel="0" collapsed="false">
      <c r="B1362" s="14" t="n">
        <v>1361</v>
      </c>
      <c r="C1362" s="15"/>
      <c r="D1362" s="15" t="s">
        <v>3329</v>
      </c>
      <c r="E1362" s="15" t="s">
        <v>25</v>
      </c>
      <c r="F1362" s="15" t="s">
        <v>3330</v>
      </c>
      <c r="G1362" s="15"/>
      <c r="H1362" s="16" t="str">
        <f aca="false">VLOOKUP(F1362,'[1]Goa Member''s Details Revised'!$C$2:$AO$7385,2,0)</f>
        <v>PURCHASER</v>
      </c>
      <c r="I1362" s="15" t="n">
        <v>23</v>
      </c>
      <c r="J1362" s="15" t="s">
        <v>1102</v>
      </c>
      <c r="K1362" s="15" t="n">
        <v>1985</v>
      </c>
      <c r="L1362" s="16" t="str">
        <f aca="false">VLOOKUP(F1362,'[1]Goa Member''s Details Revised'!$C$2:$AO$7385,9,0)</f>
        <v>Never</v>
      </c>
      <c r="M1362" s="15" t="s">
        <v>3331</v>
      </c>
      <c r="N1362" s="17" t="n">
        <f aca="false">VLOOKUP(F1362,'[1]Goa Member''s Details Revised'!$C$2:$AO$7385,5,0)</f>
        <v>15500</v>
      </c>
      <c r="O1362" s="17" t="n">
        <f aca="false">VLOOKUP(F1362,'[1]Goa Member''s Details Revised'!$C$2:$AO$7385,5,0)</f>
        <v>15500</v>
      </c>
      <c r="P1362" s="17" t="n">
        <v>15500</v>
      </c>
      <c r="Q1362" s="17" t="str">
        <f aca="false">VLOOKUP(F1362,'[1]Goa Member''s Details Revised'!$C$2:$AO$7385,8,0)</f>
        <v>I.R.M</v>
      </c>
      <c r="R1362" s="17" t="n">
        <f aca="false">+O1362-P1362</f>
        <v>0</v>
      </c>
      <c r="S1362" s="15" t="e">
        <f aca="false">+#REF!-K1362</f>
        <v>#REF!</v>
      </c>
      <c r="T1362" s="17" t="n">
        <f aca="false">IF(Q1362="regular",((P1362-(P1362/99)*S1362)),(P1362-(P1362*20%)))</f>
        <v>12400</v>
      </c>
      <c r="U1362" s="17" t="e">
        <f aca="false">((P1362-(P1362/99)*S1362))</f>
        <v>#REF!</v>
      </c>
      <c r="V1362" s="17" t="n">
        <f aca="false">IF(Q1362="regular",0,(P1362-(O1362*20%)))</f>
        <v>12400</v>
      </c>
      <c r="W1362" s="17"/>
      <c r="X1362" s="15"/>
      <c r="Y1362" s="18" t="str">
        <f aca="false">VLOOKUP(F1362,'[1]Goa Member''s Details Revised'!$C$2:$AO$7385,12,0)</f>
        <v>Last Communication Till 2004
Membership Transferred From Nawal Kumar Jain To Dalmia Resorts Pvt Ltd</v>
      </c>
    </row>
    <row r="1363" customFormat="false" ht="15" hidden="false" customHeight="false" outlineLevel="0" collapsed="false">
      <c r="B1363" s="14" t="n">
        <v>1362</v>
      </c>
      <c r="C1363" s="15"/>
      <c r="D1363" s="15" t="s">
        <v>3332</v>
      </c>
      <c r="E1363" s="15" t="s">
        <v>25</v>
      </c>
      <c r="F1363" s="15" t="s">
        <v>3333</v>
      </c>
      <c r="G1363" s="15"/>
      <c r="H1363" s="16" t="str">
        <f aca="false">VLOOKUP(F1363,'[1]Goa Member''s Details Revised'!$C$2:$AO$7385,2,0)</f>
        <v>Purchaser</v>
      </c>
      <c r="I1363" s="15" t="n">
        <v>23</v>
      </c>
      <c r="J1363" s="15" t="s">
        <v>1102</v>
      </c>
      <c r="K1363" s="15" t="n">
        <v>1985</v>
      </c>
      <c r="L1363" s="16" t="str">
        <f aca="false">VLOOKUP(F1363,'[1]Goa Member''s Details Revised'!$C$2:$AO$7385,9,0)</f>
        <v>Never</v>
      </c>
      <c r="M1363" s="15" t="s">
        <v>3334</v>
      </c>
      <c r="N1363" s="17" t="n">
        <f aca="false">VLOOKUP(F1363,'[1]Goa Member''s Details Revised'!$C$2:$AO$7385,5,0)</f>
        <v>15500</v>
      </c>
      <c r="O1363" s="17" t="n">
        <f aca="false">VLOOKUP(F1363,'[1]Goa Member''s Details Revised'!$C$2:$AO$7385,5,0)</f>
        <v>15500</v>
      </c>
      <c r="P1363" s="17" t="n">
        <v>15500</v>
      </c>
      <c r="Q1363" s="17" t="str">
        <f aca="false">VLOOKUP(F1363,'[1]Goa Member''s Details Revised'!$C$2:$AO$7385,8,0)</f>
        <v>I.R.M</v>
      </c>
      <c r="R1363" s="17" t="n">
        <f aca="false">+O1363-P1363</f>
        <v>0</v>
      </c>
      <c r="S1363" s="15" t="e">
        <f aca="false">+#REF!-K1363</f>
        <v>#REF!</v>
      </c>
      <c r="T1363" s="17" t="n">
        <f aca="false">IF(Q1363="regular",((P1363-(P1363/99)*S1363)),(P1363-(P1363*20%)))</f>
        <v>12400</v>
      </c>
      <c r="U1363" s="17" t="e">
        <f aca="false">((P1363-(P1363/99)*S1363))</f>
        <v>#REF!</v>
      </c>
      <c r="V1363" s="17" t="n">
        <f aca="false">IF(Q1363="regular",0,(P1363-(O1363*20%)))</f>
        <v>12400</v>
      </c>
      <c r="W1363" s="17"/>
      <c r="X1363" s="15"/>
      <c r="Y1363" s="18" t="str">
        <f aca="false">VLOOKUP(F1363,'[1]Goa Member''s Details Revised'!$C$2:$AO$7385,12,0)</f>
        <v>no communication till date</v>
      </c>
    </row>
    <row r="1364" customFormat="false" ht="15" hidden="false" customHeight="false" outlineLevel="0" collapsed="false">
      <c r="B1364" s="14" t="n">
        <v>1363</v>
      </c>
      <c r="C1364" s="15"/>
      <c r="D1364" s="15" t="s">
        <v>3335</v>
      </c>
      <c r="E1364" s="15" t="s">
        <v>25</v>
      </c>
      <c r="F1364" s="15" t="s">
        <v>3336</v>
      </c>
      <c r="G1364" s="15"/>
      <c r="H1364" s="16" t="str">
        <f aca="false">VLOOKUP(F1364,'[1]Goa Member''s Details Revised'!$C$2:$AO$7385,2,0)</f>
        <v>Purchaser</v>
      </c>
      <c r="I1364" s="15" t="n">
        <v>23</v>
      </c>
      <c r="J1364" s="15" t="s">
        <v>1102</v>
      </c>
      <c r="K1364" s="15" t="n">
        <v>1985</v>
      </c>
      <c r="L1364" s="16" t="n">
        <f aca="false">VLOOKUP(F1364,'[1]Goa Member''s Details Revised'!$C$2:$AO$7385,9,0)</f>
        <v>2009</v>
      </c>
      <c r="M1364" s="15" t="s">
        <v>3337</v>
      </c>
      <c r="N1364" s="17" t="n">
        <f aca="false">VLOOKUP(F1364,'[1]Goa Member''s Details Revised'!$C$2:$AO$7385,5,0)</f>
        <v>17000</v>
      </c>
      <c r="O1364" s="17" t="n">
        <f aca="false">VLOOKUP(F1364,'[1]Goa Member''s Details Revised'!$C$2:$AO$7385,5,0)</f>
        <v>17000</v>
      </c>
      <c r="P1364" s="17" t="n">
        <v>17000</v>
      </c>
      <c r="Q1364" s="17" t="str">
        <f aca="false">VLOOKUP(F1364,'[1]Goa Member''s Details Revised'!$C$2:$AO$7385,8,0)</f>
        <v>I.R.M</v>
      </c>
      <c r="R1364" s="17" t="n">
        <f aca="false">+O1364-P1364</f>
        <v>0</v>
      </c>
      <c r="S1364" s="15" t="e">
        <f aca="false">+#REF!-K1364</f>
        <v>#REF!</v>
      </c>
      <c r="T1364" s="17" t="n">
        <f aca="false">IF(Q1364="regular",((P1364-(P1364/99)*S1364)),(P1364-(P1364*20%)))</f>
        <v>13600</v>
      </c>
      <c r="U1364" s="17" t="e">
        <f aca="false">((P1364-(P1364/99)*S1364))</f>
        <v>#REF!</v>
      </c>
      <c r="V1364" s="17" t="n">
        <f aca="false">IF(Q1364="regular",0,(P1364-(O1364*20%)))</f>
        <v>13600</v>
      </c>
      <c r="W1364" s="17"/>
      <c r="X1364" s="15"/>
      <c r="Y1364" s="18" t="str">
        <f aca="false">VLOOKUP(F1364,'[1]Goa Member''s Details Revised'!$C$2:$AO$7385,12,0)</f>
        <v>no reminder ,last communication 16</v>
      </c>
    </row>
    <row r="1365" customFormat="false" ht="15" hidden="false" customHeight="false" outlineLevel="0" collapsed="false">
      <c r="B1365" s="14" t="n">
        <v>1364</v>
      </c>
      <c r="C1365" s="15"/>
      <c r="D1365" s="15" t="s">
        <v>3338</v>
      </c>
      <c r="E1365" s="15" t="s">
        <v>25</v>
      </c>
      <c r="F1365" s="15" t="s">
        <v>3339</v>
      </c>
      <c r="G1365" s="15"/>
      <c r="H1365" s="16" t="str">
        <f aca="false">VLOOKUP(F1365,'[1]Goa Member''s Details Revised'!$C$2:$AO$7385,2,0)</f>
        <v>PURCHASER</v>
      </c>
      <c r="I1365" s="15" t="n">
        <v>23</v>
      </c>
      <c r="J1365" s="15" t="s">
        <v>1102</v>
      </c>
      <c r="K1365" s="15" t="n">
        <v>1985</v>
      </c>
      <c r="L1365" s="16" t="str">
        <f aca="false">VLOOKUP(F1365,'[1]Goa Member''s Details Revised'!$C$2:$AO$7385,9,0)</f>
        <v>Never</v>
      </c>
      <c r="M1365" s="15" t="s">
        <v>3340</v>
      </c>
      <c r="N1365" s="17" t="n">
        <f aca="false">VLOOKUP(F1365,'[1]Goa Member''s Details Revised'!$C$2:$AO$7385,5,0)</f>
        <v>19500</v>
      </c>
      <c r="O1365" s="17" t="n">
        <f aca="false">VLOOKUP(F1365,'[1]Goa Member''s Details Revised'!$C$2:$AO$7385,5,0)</f>
        <v>19500</v>
      </c>
      <c r="P1365" s="17" t="n">
        <v>19500</v>
      </c>
      <c r="Q1365" s="17" t="str">
        <f aca="false">VLOOKUP(F1365,'[1]Goa Member''s Details Revised'!$C$2:$AO$7385,8,0)</f>
        <v>I.R.M</v>
      </c>
      <c r="R1365" s="17" t="n">
        <f aca="false">+O1365-P1365</f>
        <v>0</v>
      </c>
      <c r="S1365" s="15" t="e">
        <f aca="false">+#REF!-K1365</f>
        <v>#REF!</v>
      </c>
      <c r="T1365" s="17" t="n">
        <f aca="false">IF(Q1365="regular",((P1365-(P1365/99)*S1365)),(P1365-(P1365*20%)))</f>
        <v>15600</v>
      </c>
      <c r="U1365" s="17" t="e">
        <f aca="false">((P1365-(P1365/99)*S1365))</f>
        <v>#REF!</v>
      </c>
      <c r="V1365" s="17" t="n">
        <f aca="false">IF(Q1365="regular",0,(P1365-(O1365*20%)))</f>
        <v>15600</v>
      </c>
      <c r="W1365" s="17"/>
      <c r="X1365" s="15"/>
      <c r="Y1365" s="18" t="str">
        <f aca="false">VLOOKUP(F1365,'[1]Goa Member''s Details Revised'!$C$2:$AO$7385,12,0)</f>
        <v>Last Communication Till 1992</v>
      </c>
    </row>
    <row r="1366" customFormat="false" ht="30" hidden="false" customHeight="false" outlineLevel="0" collapsed="false">
      <c r="B1366" s="14" t="n">
        <v>1365</v>
      </c>
      <c r="C1366" s="15"/>
      <c r="D1366" s="15" t="s">
        <v>3341</v>
      </c>
      <c r="E1366" s="15" t="s">
        <v>25</v>
      </c>
      <c r="F1366" s="15" t="s">
        <v>3342</v>
      </c>
      <c r="G1366" s="15"/>
      <c r="H1366" s="16" t="str">
        <f aca="false">VLOOKUP(F1366,'[1]Goa Member''s Details Revised'!$C$2:$AO$7385,2,0)</f>
        <v>Purchaser</v>
      </c>
      <c r="I1366" s="15" t="n">
        <v>29</v>
      </c>
      <c r="J1366" s="15" t="s">
        <v>1102</v>
      </c>
      <c r="K1366" s="15" t="n">
        <v>1985</v>
      </c>
      <c r="L1366" s="16" t="str">
        <f aca="false">VLOOKUP(F1366,'[1]Goa Member''s Details Revised'!$C$2:$AO$7385,9,0)</f>
        <v>Never</v>
      </c>
      <c r="M1366" s="15" t="s">
        <v>3343</v>
      </c>
      <c r="N1366" s="17" t="n">
        <f aca="false">VLOOKUP(F1366,'[1]Goa Member''s Details Revised'!$C$2:$AO$7385,5,0)</f>
        <v>17000</v>
      </c>
      <c r="O1366" s="17" t="n">
        <f aca="false">VLOOKUP(F1366,'[1]Goa Member''s Details Revised'!$C$2:$AO$7385,5,0)</f>
        <v>17000</v>
      </c>
      <c r="P1366" s="17" t="n">
        <v>17000</v>
      </c>
      <c r="Q1366" s="17" t="str">
        <f aca="false">VLOOKUP(F1366,'[1]Goa Member''s Details Revised'!$C$2:$AO$7385,8,0)</f>
        <v>I.R.M</v>
      </c>
      <c r="R1366" s="17" t="n">
        <f aca="false">+O1366-P1366</f>
        <v>0</v>
      </c>
      <c r="S1366" s="15" t="e">
        <f aca="false">+#REF!-K1366</f>
        <v>#REF!</v>
      </c>
      <c r="T1366" s="17" t="n">
        <f aca="false">IF(Q1366="regular",((P1366-(P1366/99)*S1366)),(P1366-(P1366*20%)))</f>
        <v>13600</v>
      </c>
      <c r="U1366" s="17" t="e">
        <f aca="false">((P1366-(P1366/99)*S1366))</f>
        <v>#REF!</v>
      </c>
      <c r="V1366" s="17" t="n">
        <f aca="false">IF(Q1366="regular",0,(P1366-(O1366*20%)))</f>
        <v>13600</v>
      </c>
      <c r="W1366" s="17"/>
      <c r="X1366" s="15"/>
      <c r="Y1366" s="18" t="str">
        <f aca="false">VLOOKUP(F1366,'[1]Goa Member''s Details Revised'!$C$2:$AO$7385,12,0)</f>
        <v>we send last reminder in 2012.then we did not receive any reply</v>
      </c>
    </row>
    <row r="1367" customFormat="false" ht="30" hidden="false" customHeight="false" outlineLevel="0" collapsed="false">
      <c r="B1367" s="14" t="n">
        <v>1366</v>
      </c>
      <c r="C1367" s="15"/>
      <c r="D1367" s="15" t="s">
        <v>3344</v>
      </c>
      <c r="E1367" s="15" t="s">
        <v>25</v>
      </c>
      <c r="F1367" s="15" t="s">
        <v>3345</v>
      </c>
      <c r="G1367" s="15"/>
      <c r="H1367" s="16" t="str">
        <f aca="false">VLOOKUP(F1367,'[1]Goa Member''s Details Revised'!$C$2:$AO$7385,2,0)</f>
        <v>Purchaser</v>
      </c>
      <c r="I1367" s="15" t="n">
        <v>24</v>
      </c>
      <c r="J1367" s="15" t="s">
        <v>1102</v>
      </c>
      <c r="K1367" s="15" t="n">
        <v>1985</v>
      </c>
      <c r="L1367" s="16" t="str">
        <f aca="false">VLOOKUP(F1367,'[1]Goa Member''s Details Revised'!$C$2:$AO$7385,9,0)</f>
        <v>Never</v>
      </c>
      <c r="M1367" s="15" t="s">
        <v>3346</v>
      </c>
      <c r="N1367" s="17" t="n">
        <f aca="false">VLOOKUP(F1367,'[1]Goa Member''s Details Revised'!$C$2:$AO$7385,5,0)</f>
        <v>10500</v>
      </c>
      <c r="O1367" s="17" t="n">
        <f aca="false">VLOOKUP(F1367,'[1]Goa Member''s Details Revised'!$C$2:$AO$7385,5,0)</f>
        <v>10500</v>
      </c>
      <c r="P1367" s="17" t="n">
        <v>10500</v>
      </c>
      <c r="Q1367" s="17" t="str">
        <f aca="false">VLOOKUP(F1367,'[1]Goa Member''s Details Revised'!$C$2:$AO$7385,8,0)</f>
        <v>I.R.M</v>
      </c>
      <c r="R1367" s="17" t="n">
        <f aca="false">+O1367-P1367</f>
        <v>0</v>
      </c>
      <c r="S1367" s="15" t="e">
        <f aca="false">+#REF!-K1367</f>
        <v>#REF!</v>
      </c>
      <c r="T1367" s="17" t="n">
        <f aca="false">IF(Q1367="regular",((P1367-(P1367/99)*S1367)),(P1367-(P1367*20%)))</f>
        <v>8400</v>
      </c>
      <c r="U1367" s="17" t="e">
        <f aca="false">((P1367-(P1367/99)*S1367))</f>
        <v>#REF!</v>
      </c>
      <c r="V1367" s="17" t="n">
        <f aca="false">IF(Q1367="regular",0,(P1367-(O1367*20%)))</f>
        <v>8400</v>
      </c>
      <c r="W1367" s="17"/>
      <c r="X1367" s="15"/>
      <c r="Y1367" s="18" t="str">
        <f aca="false">VLOOKUP(F1367,'[1]Goa Member''s Details Revised'!$C$2:$AO$7385,12,0)</f>
        <v>we send last reminder in 2012.then we did not receive any reply</v>
      </c>
    </row>
    <row r="1368" customFormat="false" ht="30" hidden="false" customHeight="false" outlineLevel="0" collapsed="false">
      <c r="B1368" s="14" t="n">
        <v>1367</v>
      </c>
      <c r="C1368" s="15"/>
      <c r="D1368" s="15" t="s">
        <v>3347</v>
      </c>
      <c r="E1368" s="15" t="s">
        <v>25</v>
      </c>
      <c r="F1368" s="15" t="s">
        <v>3348</v>
      </c>
      <c r="G1368" s="15"/>
      <c r="H1368" s="16" t="str">
        <f aca="false">VLOOKUP(F1368,'[1]Goa Member''s Details Revised'!$C$2:$AO$7385,2,0)</f>
        <v>Purchaser</v>
      </c>
      <c r="I1368" s="15" t="n">
        <v>17</v>
      </c>
      <c r="J1368" s="15" t="s">
        <v>1102</v>
      </c>
      <c r="K1368" s="15" t="n">
        <v>1985</v>
      </c>
      <c r="L1368" s="16" t="str">
        <f aca="false">VLOOKUP(F1368,'[1]Goa Member''s Details Revised'!$C$2:$AO$7385,9,0)</f>
        <v>Never</v>
      </c>
      <c r="M1368" s="15" t="s">
        <v>3349</v>
      </c>
      <c r="N1368" s="17" t="n">
        <f aca="false">VLOOKUP(F1368,'[1]Goa Member''s Details Revised'!$C$2:$AO$7385,5,0)</f>
        <v>6500</v>
      </c>
      <c r="O1368" s="17" t="n">
        <f aca="false">VLOOKUP(F1368,'[1]Goa Member''s Details Revised'!$C$2:$AO$7385,5,0)</f>
        <v>6500</v>
      </c>
      <c r="P1368" s="17" t="n">
        <v>6500</v>
      </c>
      <c r="Q1368" s="17" t="str">
        <f aca="false">VLOOKUP(F1368,'[1]Goa Member''s Details Revised'!$C$2:$AO$7385,8,0)</f>
        <v>I.R.M</v>
      </c>
      <c r="R1368" s="17" t="n">
        <f aca="false">+O1368-P1368</f>
        <v>0</v>
      </c>
      <c r="S1368" s="15" t="e">
        <f aca="false">+#REF!-K1368</f>
        <v>#REF!</v>
      </c>
      <c r="T1368" s="17" t="n">
        <f aca="false">IF(Q1368="regular",((P1368-(P1368/99)*S1368)),(P1368-(P1368*20%)))</f>
        <v>5200</v>
      </c>
      <c r="U1368" s="17" t="e">
        <f aca="false">((P1368-(P1368/99)*S1368))</f>
        <v>#REF!</v>
      </c>
      <c r="V1368" s="17" t="n">
        <f aca="false">IF(Q1368="regular",0,(P1368-(O1368*20%)))</f>
        <v>5200</v>
      </c>
      <c r="W1368" s="17"/>
      <c r="X1368" s="15"/>
      <c r="Y1368" s="18" t="str">
        <f aca="false">VLOOKUP(F1368,'[1]Goa Member''s Details Revised'!$C$2:$AO$7385,12,0)</f>
        <v>we send last reminder in 2012.then we did not receive any reply</v>
      </c>
    </row>
    <row r="1369" customFormat="false" ht="30" hidden="false" customHeight="false" outlineLevel="0" collapsed="false">
      <c r="B1369" s="14" t="n">
        <v>1368</v>
      </c>
      <c r="C1369" s="15"/>
      <c r="D1369" s="15" t="s">
        <v>3350</v>
      </c>
      <c r="E1369" s="15" t="s">
        <v>25</v>
      </c>
      <c r="F1369" s="15" t="s">
        <v>3351</v>
      </c>
      <c r="G1369" s="15"/>
      <c r="H1369" s="16" t="str">
        <f aca="false">VLOOKUP(F1369,'[1]Goa Member''s Details Revised'!$C$2:$AO$7385,2,0)</f>
        <v>PURCHASER</v>
      </c>
      <c r="I1369" s="15" t="n">
        <v>24</v>
      </c>
      <c r="J1369" s="15" t="s">
        <v>1102</v>
      </c>
      <c r="K1369" s="15" t="n">
        <v>1985</v>
      </c>
      <c r="L1369" s="16" t="str">
        <f aca="false">VLOOKUP(F1369,'[1]Goa Member''s Details Revised'!$C$2:$AO$7385,9,0)</f>
        <v>Never</v>
      </c>
      <c r="M1369" s="15" t="s">
        <v>3352</v>
      </c>
      <c r="N1369" s="17" t="n">
        <f aca="false">VLOOKUP(F1369,'[1]Goa Member''s Details Revised'!$C$2:$AO$7385,5,0)</f>
        <v>8500</v>
      </c>
      <c r="O1369" s="17" t="n">
        <f aca="false">VLOOKUP(F1369,'[1]Goa Member''s Details Revised'!$C$2:$AO$7385,5,0)</f>
        <v>8500</v>
      </c>
      <c r="P1369" s="17" t="n">
        <v>8500</v>
      </c>
      <c r="Q1369" s="17" t="str">
        <f aca="false">VLOOKUP(F1369,'[1]Goa Member''s Details Revised'!$C$2:$AO$7385,8,0)</f>
        <v>I.R.M</v>
      </c>
      <c r="R1369" s="17" t="n">
        <f aca="false">+O1369-P1369</f>
        <v>0</v>
      </c>
      <c r="S1369" s="15" t="e">
        <f aca="false">+#REF!-K1369</f>
        <v>#REF!</v>
      </c>
      <c r="T1369" s="17" t="n">
        <f aca="false">IF(Q1369="regular",((P1369-(P1369/99)*S1369)),(P1369-(P1369*20%)))</f>
        <v>6800</v>
      </c>
      <c r="U1369" s="17" t="e">
        <f aca="false">((P1369-(P1369/99)*S1369))</f>
        <v>#REF!</v>
      </c>
      <c r="V1369" s="17" t="n">
        <f aca="false">IF(Q1369="regular",0,(P1369-(O1369*20%)))</f>
        <v>6800</v>
      </c>
      <c r="W1369" s="17"/>
      <c r="X1369" s="15"/>
      <c r="Y1369" s="18" t="str">
        <f aca="false">VLOOKUP(F1369,'[1]Goa Member''s Details Revised'!$C$2:$AO$7385,12,0)</f>
        <v>we send last reminder in 2012.then we did not receive any reply</v>
      </c>
    </row>
    <row r="1370" customFormat="false" ht="45" hidden="false" customHeight="false" outlineLevel="0" collapsed="false">
      <c r="B1370" s="14" t="n">
        <v>1369</v>
      </c>
      <c r="C1370" s="15"/>
      <c r="D1370" s="15" t="s">
        <v>3353</v>
      </c>
      <c r="E1370" s="15" t="s">
        <v>25</v>
      </c>
      <c r="F1370" s="15" t="s">
        <v>3354</v>
      </c>
      <c r="G1370" s="15"/>
      <c r="H1370" s="16" t="str">
        <f aca="false">VLOOKUP(F1370,'[1]Goa Member''s Details Revised'!$C$2:$AO$7385,2,0)</f>
        <v>Purchaser</v>
      </c>
      <c r="I1370" s="15" t="n">
        <v>25</v>
      </c>
      <c r="J1370" s="15" t="s">
        <v>1102</v>
      </c>
      <c r="K1370" s="15" t="n">
        <v>1985</v>
      </c>
      <c r="L1370" s="16" t="n">
        <f aca="false">VLOOKUP(F1370,'[1]Goa Member''s Details Revised'!$C$2:$AO$7385,9,0)</f>
        <v>2008</v>
      </c>
      <c r="M1370" s="15" t="s">
        <v>3355</v>
      </c>
      <c r="N1370" s="17" t="n">
        <f aca="false">VLOOKUP(F1370,'[1]Goa Member''s Details Revised'!$C$2:$AO$7385,5,0)</f>
        <v>6500</v>
      </c>
      <c r="O1370" s="17" t="n">
        <f aca="false">VLOOKUP(F1370,'[1]Goa Member''s Details Revised'!$C$2:$AO$7385,5,0)</f>
        <v>6500</v>
      </c>
      <c r="P1370" s="17" t="n">
        <v>6500</v>
      </c>
      <c r="Q1370" s="17" t="str">
        <f aca="false">VLOOKUP(F1370,'[1]Goa Member''s Details Revised'!$C$2:$AO$7385,8,0)</f>
        <v>R.M</v>
      </c>
      <c r="R1370" s="17" t="n">
        <f aca="false">+O1370-P1370</f>
        <v>0</v>
      </c>
      <c r="S1370" s="15" t="e">
        <f aca="false">+#REF!-K1370</f>
        <v>#REF!</v>
      </c>
      <c r="T1370" s="17" t="n">
        <f aca="false">IF(Q1370="regular",((P1370-(P1370/99)*S1370)),(P1370-(P1370*20%)))</f>
        <v>5200</v>
      </c>
      <c r="U1370" s="17" t="e">
        <f aca="false">((P1370-(P1370/99)*S1370))</f>
        <v>#REF!</v>
      </c>
      <c r="V1370" s="17" t="n">
        <f aca="false">IF(Q1370="regular",0,(P1370-(O1370*20%)))</f>
        <v>5200</v>
      </c>
      <c r="W1370" s="17"/>
      <c r="X1370" s="15"/>
      <c r="Y1370" s="18" t="str">
        <f aca="false">VLOOKUP(F1370,'[1]Goa Member''s Details Revised'!$C$2:$AO$7385,12,0)</f>
        <v>not send any reminder and last communication 2008
membership has been transferred from PM Fligoranbi to Indra R.G.W in 96</v>
      </c>
    </row>
    <row r="1371" customFormat="false" ht="15" hidden="false" customHeight="false" outlineLevel="0" collapsed="false">
      <c r="B1371" s="14" t="n">
        <v>1370</v>
      </c>
      <c r="C1371" s="15"/>
      <c r="D1371" s="15" t="s">
        <v>3356</v>
      </c>
      <c r="E1371" s="15" t="s">
        <v>25</v>
      </c>
      <c r="F1371" s="15" t="s">
        <v>3357</v>
      </c>
      <c r="G1371" s="15"/>
      <c r="H1371" s="16" t="str">
        <f aca="false">VLOOKUP(F1371,'[1]Goa Member''s Details Revised'!$C$2:$AO$7385,2,0)</f>
        <v>Purchaser</v>
      </c>
      <c r="I1371" s="15" t="n">
        <v>25</v>
      </c>
      <c r="J1371" s="15" t="s">
        <v>1102</v>
      </c>
      <c r="K1371" s="15" t="n">
        <v>1985</v>
      </c>
      <c r="L1371" s="16" t="n">
        <f aca="false">VLOOKUP(F1371,'[1]Goa Member''s Details Revised'!$C$2:$AO$7385,9,0)</f>
        <v>2022</v>
      </c>
      <c r="M1371" s="15" t="s">
        <v>3358</v>
      </c>
      <c r="N1371" s="17" t="n">
        <f aca="false">VLOOKUP(F1371,'[1]Goa Member''s Details Revised'!$C$2:$AO$7385,5,0)</f>
        <v>23500</v>
      </c>
      <c r="O1371" s="17" t="n">
        <f aca="false">VLOOKUP(F1371,'[1]Goa Member''s Details Revised'!$C$2:$AO$7385,5,0)</f>
        <v>23500</v>
      </c>
      <c r="P1371" s="17" t="n">
        <v>23500</v>
      </c>
      <c r="Q1371" s="17" t="str">
        <f aca="false">VLOOKUP(F1371,'[1]Goa Member''s Details Revised'!$C$2:$AO$7385,8,0)</f>
        <v>R.M</v>
      </c>
      <c r="R1371" s="17" t="n">
        <f aca="false">+O1371-P1371</f>
        <v>0</v>
      </c>
      <c r="S1371" s="15" t="e">
        <f aca="false">+#REF!-K1371</f>
        <v>#REF!</v>
      </c>
      <c r="T1371" s="17" t="n">
        <f aca="false">IF(Q1371="regular",((P1371-(P1371/99)*S1371)),(P1371-(P1371*20%)))</f>
        <v>18800</v>
      </c>
      <c r="U1371" s="17" t="e">
        <f aca="false">((P1371-(P1371/99)*S1371))</f>
        <v>#REF!</v>
      </c>
      <c r="V1371" s="17" t="n">
        <f aca="false">IF(Q1371="regular",0,(P1371-(O1371*20%)))</f>
        <v>18800</v>
      </c>
      <c r="W1371" s="17"/>
      <c r="X1371" s="15"/>
      <c r="Y1371" s="18" t="str">
        <f aca="false">VLOOKUP(F1371,'[1]Goa Member''s Details Revised'!$C$2:$AO$7385,12,0)</f>
        <v>they are regular member</v>
      </c>
    </row>
    <row r="1372" customFormat="false" ht="30" hidden="false" customHeight="false" outlineLevel="0" collapsed="false">
      <c r="B1372" s="14" t="n">
        <v>1371</v>
      </c>
      <c r="C1372" s="15"/>
      <c r="D1372" s="15" t="s">
        <v>3359</v>
      </c>
      <c r="E1372" s="15" t="s">
        <v>25</v>
      </c>
      <c r="F1372" s="15" t="s">
        <v>3360</v>
      </c>
      <c r="G1372" s="15"/>
      <c r="H1372" s="16" t="str">
        <f aca="false">VLOOKUP(F1372,'[1]Goa Member''s Details Revised'!$C$2:$AO$7385,2,0)</f>
        <v>Purchaser</v>
      </c>
      <c r="I1372" s="15" t="n">
        <v>25</v>
      </c>
      <c r="J1372" s="15" t="s">
        <v>1102</v>
      </c>
      <c r="K1372" s="15" t="n">
        <v>1985</v>
      </c>
      <c r="L1372" s="16" t="n">
        <f aca="false">VLOOKUP(F1372,'[1]Goa Member''s Details Revised'!$C$2:$AO$7385,9,0)</f>
        <v>2012</v>
      </c>
      <c r="M1372" s="15" t="s">
        <v>3361</v>
      </c>
      <c r="N1372" s="17" t="n">
        <f aca="false">VLOOKUP(F1372,'[1]Goa Member''s Details Revised'!$C$2:$AO$7385,5,0)</f>
        <v>23500</v>
      </c>
      <c r="O1372" s="17" t="n">
        <f aca="false">VLOOKUP(F1372,'[1]Goa Member''s Details Revised'!$C$2:$AO$7385,5,0)</f>
        <v>23500</v>
      </c>
      <c r="P1372" s="17" t="n">
        <f aca="false">VLOOKUP(F1372,'[1]Goa Member''s Details Revised'!$C$2:$AO$7385,6,0)</f>
        <v>23500</v>
      </c>
      <c r="Q1372" s="17" t="str">
        <f aca="false">VLOOKUP(F1372,'[1]Goa Member''s Details Revised'!$C$2:$AO$7385,8,0)</f>
        <v>R.M</v>
      </c>
      <c r="R1372" s="17" t="n">
        <f aca="false">+O1372-P1372</f>
        <v>0</v>
      </c>
      <c r="S1372" s="15" t="e">
        <f aca="false">+#REF!-K1372</f>
        <v>#REF!</v>
      </c>
      <c r="T1372" s="17" t="n">
        <f aca="false">IF(Q1372="regular",((P1372-(P1372/99)*S1372)),(P1372-(P1372*20%)))</f>
        <v>18800</v>
      </c>
      <c r="U1372" s="17" t="e">
        <f aca="false">((P1372-(P1372/99)*S1372))</f>
        <v>#REF!</v>
      </c>
      <c r="V1372" s="17" t="n">
        <f aca="false">IF(Q1372="regular",0,(P1372-(O1372*20%)))</f>
        <v>18800</v>
      </c>
      <c r="W1372" s="17"/>
      <c r="X1372" s="15"/>
      <c r="Y1372" s="18" t="str">
        <f aca="false">VLOOKUP(F1372,'[1]Goa Member''s Details Revised'!$C$2:$AO$7385,12,0)</f>
        <v>last reminder send on 22/11/2022...membership transferred from Kodaikanal to Goa in 90</v>
      </c>
    </row>
    <row r="1373" customFormat="false" ht="30" hidden="false" customHeight="false" outlineLevel="0" collapsed="false">
      <c r="B1373" s="14" t="n">
        <v>1372</v>
      </c>
      <c r="C1373" s="15"/>
      <c r="D1373" s="15" t="s">
        <v>3362</v>
      </c>
      <c r="E1373" s="15" t="s">
        <v>25</v>
      </c>
      <c r="F1373" s="15" t="s">
        <v>3363</v>
      </c>
      <c r="G1373" s="15"/>
      <c r="H1373" s="16" t="str">
        <f aca="false">VLOOKUP(F1373,'[1]Goa Member''s Details Revised'!$C$2:$AO$7385,2,0)</f>
        <v>PURCHASER</v>
      </c>
      <c r="I1373" s="15" t="n">
        <v>27</v>
      </c>
      <c r="J1373" s="15" t="s">
        <v>1102</v>
      </c>
      <c r="K1373" s="15" t="n">
        <v>1985</v>
      </c>
      <c r="L1373" s="16" t="str">
        <f aca="false">VLOOKUP(F1373,'[1]Goa Member''s Details Revised'!$C$2:$AO$7385,9,0)</f>
        <v>Never</v>
      </c>
      <c r="M1373" s="15" t="s">
        <v>3364</v>
      </c>
      <c r="N1373" s="17" t="n">
        <f aca="false">VLOOKUP(F1373,'[1]Goa Member''s Details Revised'!$C$2:$AO$7385,5,0)</f>
        <v>23500</v>
      </c>
      <c r="O1373" s="17" t="n">
        <f aca="false">VLOOKUP(F1373,'[1]Goa Member''s Details Revised'!$C$2:$AO$7385,5,0)</f>
        <v>23500</v>
      </c>
      <c r="P1373" s="17" t="n">
        <v>23500</v>
      </c>
      <c r="Q1373" s="17" t="str">
        <f aca="false">VLOOKUP(F1373,'[1]Goa Member''s Details Revised'!$C$2:$AO$7385,8,0)</f>
        <v>I.R.M</v>
      </c>
      <c r="R1373" s="17" t="n">
        <f aca="false">+O1373-P1373</f>
        <v>0</v>
      </c>
      <c r="S1373" s="15" t="e">
        <f aca="false">+#REF!-K1373</f>
        <v>#REF!</v>
      </c>
      <c r="T1373" s="17" t="n">
        <f aca="false">IF(Q1373="regular",((P1373-(P1373/99)*S1373)),(P1373-(P1373*20%)))</f>
        <v>18800</v>
      </c>
      <c r="U1373" s="17" t="e">
        <f aca="false">((P1373-(P1373/99)*S1373))</f>
        <v>#REF!</v>
      </c>
      <c r="V1373" s="17" t="n">
        <f aca="false">IF(Q1373="regular",0,(P1373-(O1373*20%)))</f>
        <v>18800</v>
      </c>
      <c r="W1373" s="17"/>
      <c r="X1373" s="15"/>
      <c r="Y1373" s="18" t="str">
        <f aca="false">VLOOKUP(F1373,'[1]Goa Member''s Details Revised'!$C$2:$AO$7385,12,0)</f>
        <v>we send last reminder in 2013.then we did not receive any reply</v>
      </c>
    </row>
    <row r="1374" customFormat="false" ht="15" hidden="false" customHeight="false" outlineLevel="0" collapsed="false">
      <c r="B1374" s="14" t="n">
        <v>1373</v>
      </c>
      <c r="C1374" s="15"/>
      <c r="D1374" s="15" t="s">
        <v>3365</v>
      </c>
      <c r="E1374" s="15" t="s">
        <v>25</v>
      </c>
      <c r="F1374" s="15" t="s">
        <v>3366</v>
      </c>
      <c r="G1374" s="15"/>
      <c r="H1374" s="16" t="str">
        <f aca="false">VLOOKUP(F1374,'[1]Goa Member''s Details Revised'!$C$2:$AO$7385,2,0)</f>
        <v>Purchaser</v>
      </c>
      <c r="I1374" s="15" t="n">
        <v>20</v>
      </c>
      <c r="J1374" s="15" t="s">
        <v>1102</v>
      </c>
      <c r="K1374" s="15" t="n">
        <v>1985</v>
      </c>
      <c r="L1374" s="16" t="str">
        <f aca="false">VLOOKUP(F1374,'[1]Goa Member''s Details Revised'!$C$2:$AO$7385,9,0)</f>
        <v>Never</v>
      </c>
      <c r="M1374" s="15" t="s">
        <v>3367</v>
      </c>
      <c r="N1374" s="17" t="n">
        <f aca="false">VLOOKUP(F1374,'[1]Goa Member''s Details Revised'!$C$2:$AO$7385,5,0)</f>
        <v>23500</v>
      </c>
      <c r="O1374" s="17" t="n">
        <f aca="false">VLOOKUP(F1374,'[1]Goa Member''s Details Revised'!$C$2:$AO$7385,5,0)</f>
        <v>23500</v>
      </c>
      <c r="P1374" s="17" t="n">
        <v>23500</v>
      </c>
      <c r="Q1374" s="17" t="str">
        <f aca="false">VLOOKUP(F1374,'[1]Goa Member''s Details Revised'!$C$2:$AO$7385,8,0)</f>
        <v>I.R.M</v>
      </c>
      <c r="R1374" s="17" t="n">
        <f aca="false">+O1374-P1374</f>
        <v>0</v>
      </c>
      <c r="S1374" s="15" t="e">
        <f aca="false">+#REF!-K1374</f>
        <v>#REF!</v>
      </c>
      <c r="T1374" s="17" t="n">
        <f aca="false">IF(Q1374="regular",((P1374-(P1374/99)*S1374)),(P1374-(P1374*20%)))</f>
        <v>18800</v>
      </c>
      <c r="U1374" s="17" t="e">
        <f aca="false">((P1374-(P1374/99)*S1374))</f>
        <v>#REF!</v>
      </c>
      <c r="V1374" s="17" t="n">
        <f aca="false">IF(Q1374="regular",0,(P1374-(O1374*20%)))</f>
        <v>18800</v>
      </c>
      <c r="W1374" s="17"/>
      <c r="X1374" s="15"/>
      <c r="Y1374" s="18" t="str">
        <f aca="false">VLOOKUP(F1374,'[1]Goa Member''s Details Revised'!$C$2:$AO$7385,12,0)</f>
        <v>no communication till date</v>
      </c>
    </row>
    <row r="1375" customFormat="false" ht="30" hidden="false" customHeight="false" outlineLevel="0" collapsed="false">
      <c r="B1375" s="14" t="n">
        <v>1374</v>
      </c>
      <c r="C1375" s="15"/>
      <c r="D1375" s="15" t="s">
        <v>3368</v>
      </c>
      <c r="E1375" s="15" t="s">
        <v>25</v>
      </c>
      <c r="F1375" s="15" t="s">
        <v>3369</v>
      </c>
      <c r="G1375" s="15"/>
      <c r="H1375" s="16" t="str">
        <f aca="false">VLOOKUP(F1375,'[1]Goa Member''s Details Revised'!$C$2:$AO$7385,2,0)</f>
        <v>PURCHASER</v>
      </c>
      <c r="I1375" s="15" t="n">
        <v>26</v>
      </c>
      <c r="J1375" s="15" t="s">
        <v>1102</v>
      </c>
      <c r="K1375" s="15" t="n">
        <v>1985</v>
      </c>
      <c r="L1375" s="16" t="str">
        <f aca="false">VLOOKUP(F1375,'[1]Goa Member''s Details Revised'!$C$2:$AO$7385,9,0)</f>
        <v>Never</v>
      </c>
      <c r="M1375" s="15" t="s">
        <v>3370</v>
      </c>
      <c r="N1375" s="17" t="n">
        <f aca="false">VLOOKUP(F1375,'[1]Goa Member''s Details Revised'!$C$2:$AO$7385,5,0)</f>
        <v>14500</v>
      </c>
      <c r="O1375" s="17" t="n">
        <f aca="false">VLOOKUP(F1375,'[1]Goa Member''s Details Revised'!$C$2:$AO$7385,5,0)</f>
        <v>14500</v>
      </c>
      <c r="P1375" s="17" t="n">
        <v>14500</v>
      </c>
      <c r="Q1375" s="17" t="str">
        <f aca="false">VLOOKUP(F1375,'[1]Goa Member''s Details Revised'!$C$2:$AO$7385,8,0)</f>
        <v>I.R.M</v>
      </c>
      <c r="R1375" s="17" t="n">
        <f aca="false">+O1375-P1375</f>
        <v>0</v>
      </c>
      <c r="S1375" s="15" t="e">
        <f aca="false">+#REF!-K1375</f>
        <v>#REF!</v>
      </c>
      <c r="T1375" s="17" t="n">
        <f aca="false">IF(Q1375="regular",((P1375-(P1375/99)*S1375)),(P1375-(P1375*20%)))</f>
        <v>11600</v>
      </c>
      <c r="U1375" s="17" t="e">
        <f aca="false">((P1375-(P1375/99)*S1375))</f>
        <v>#REF!</v>
      </c>
      <c r="V1375" s="17" t="n">
        <f aca="false">IF(Q1375="regular",0,(P1375-(O1375*20%)))</f>
        <v>11600</v>
      </c>
      <c r="W1375" s="17"/>
      <c r="X1375" s="15"/>
      <c r="Y1375" s="18" t="str">
        <f aca="false">VLOOKUP(F1375,'[1]Goa Member''s Details Revised'!$C$2:$AO$7385,12,0)</f>
        <v>we send last reminder in 2012.then we did not receive any reply</v>
      </c>
    </row>
    <row r="1376" customFormat="false" ht="30" hidden="false" customHeight="false" outlineLevel="0" collapsed="false">
      <c r="B1376" s="14" t="n">
        <v>1375</v>
      </c>
      <c r="C1376" s="15"/>
      <c r="D1376" s="15" t="s">
        <v>3371</v>
      </c>
      <c r="E1376" s="15" t="s">
        <v>25</v>
      </c>
      <c r="F1376" s="15" t="s">
        <v>3372</v>
      </c>
      <c r="G1376" s="15"/>
      <c r="H1376" s="16" t="str">
        <f aca="false">VLOOKUP(F1376,'[1]Goa Member''s Details Revised'!$C$2:$AO$7385,2,0)</f>
        <v>PURCHASER</v>
      </c>
      <c r="I1376" s="15" t="n">
        <v>30</v>
      </c>
      <c r="J1376" s="15" t="s">
        <v>1102</v>
      </c>
      <c r="K1376" s="15" t="n">
        <v>1985</v>
      </c>
      <c r="L1376" s="16" t="str">
        <f aca="false">VLOOKUP(F1376,'[1]Goa Member''s Details Revised'!$C$2:$AO$7385,9,0)</f>
        <v>Never</v>
      </c>
      <c r="M1376" s="15" t="s">
        <v>3373</v>
      </c>
      <c r="N1376" s="17" t="n">
        <f aca="false">VLOOKUP(F1376,'[1]Goa Member''s Details Revised'!$C$2:$AO$7385,5,0)</f>
        <v>15500</v>
      </c>
      <c r="O1376" s="17" t="n">
        <f aca="false">VLOOKUP(F1376,'[1]Goa Member''s Details Revised'!$C$2:$AO$7385,5,0)</f>
        <v>15500</v>
      </c>
      <c r="P1376" s="17" t="n">
        <v>15500</v>
      </c>
      <c r="Q1376" s="17" t="str">
        <f aca="false">VLOOKUP(F1376,'[1]Goa Member''s Details Revised'!$C$2:$AO$7385,8,0)</f>
        <v>I.R.M</v>
      </c>
      <c r="R1376" s="17" t="n">
        <f aca="false">+O1376-P1376</f>
        <v>0</v>
      </c>
      <c r="S1376" s="15" t="e">
        <f aca="false">+#REF!-K1376</f>
        <v>#REF!</v>
      </c>
      <c r="T1376" s="17" t="n">
        <f aca="false">IF(Q1376="regular",((P1376-(P1376/99)*S1376)),(P1376-(P1376*20%)))</f>
        <v>12400</v>
      </c>
      <c r="U1376" s="17" t="e">
        <f aca="false">((P1376-(P1376/99)*S1376))</f>
        <v>#REF!</v>
      </c>
      <c r="V1376" s="17" t="n">
        <f aca="false">IF(Q1376="regular",0,(P1376-(O1376*20%)))</f>
        <v>12400</v>
      </c>
      <c r="W1376" s="17"/>
      <c r="X1376" s="15"/>
      <c r="Y1376" s="18" t="str">
        <f aca="false">VLOOKUP(F1376,'[1]Goa Member''s Details Revised'!$C$2:$AO$7385,12,0)</f>
        <v>we send last reminder in 2013.then we did not receive any reply</v>
      </c>
    </row>
    <row r="1377" customFormat="false" ht="15" hidden="false" customHeight="false" outlineLevel="0" collapsed="false">
      <c r="B1377" s="14" t="n">
        <v>1376</v>
      </c>
      <c r="C1377" s="15"/>
      <c r="D1377" s="15" t="s">
        <v>3374</v>
      </c>
      <c r="E1377" s="15" t="s">
        <v>25</v>
      </c>
      <c r="F1377" s="15" t="s">
        <v>3375</v>
      </c>
      <c r="G1377" s="15"/>
      <c r="H1377" s="16" t="str">
        <f aca="false">VLOOKUP(F1377,'[1]Goa Member''s Details Revised'!$C$2:$AO$7385,2,0)</f>
        <v>PURCHASER</v>
      </c>
      <c r="I1377" s="15" t="n">
        <v>24</v>
      </c>
      <c r="J1377" s="15" t="s">
        <v>1102</v>
      </c>
      <c r="K1377" s="15" t="n">
        <v>1985</v>
      </c>
      <c r="L1377" s="16" t="n">
        <f aca="false">VLOOKUP(F1377,'[1]Goa Member''s Details Revised'!$C$2:$AO$7385,9,0)</f>
        <v>2011</v>
      </c>
      <c r="M1377" s="15" t="s">
        <v>3376</v>
      </c>
      <c r="N1377" s="17" t="n">
        <f aca="false">VLOOKUP(F1377,'[1]Goa Member''s Details Revised'!$C$2:$AO$7385,5,0)</f>
        <v>19500</v>
      </c>
      <c r="O1377" s="17" t="n">
        <f aca="false">VLOOKUP(F1377,'[1]Goa Member''s Details Revised'!$C$2:$AO$7385,5,0)</f>
        <v>19500</v>
      </c>
      <c r="P1377" s="17" t="n">
        <v>19500</v>
      </c>
      <c r="Q1377" s="17" t="str">
        <f aca="false">VLOOKUP(F1377,'[1]Goa Member''s Details Revised'!$C$2:$AO$7385,8,0)</f>
        <v>R.M</v>
      </c>
      <c r="R1377" s="17" t="n">
        <f aca="false">+O1377-P1377</f>
        <v>0</v>
      </c>
      <c r="S1377" s="15" t="e">
        <f aca="false">+#REF!-K1377</f>
        <v>#REF!</v>
      </c>
      <c r="T1377" s="17" t="n">
        <f aca="false">IF(Q1377="regular",((P1377-(P1377/99)*S1377)),(P1377-(P1377*20%)))</f>
        <v>15600</v>
      </c>
      <c r="U1377" s="17" t="e">
        <f aca="false">((P1377-(P1377/99)*S1377))</f>
        <v>#REF!</v>
      </c>
      <c r="V1377" s="17" t="n">
        <f aca="false">IF(Q1377="regular",0,(P1377-(O1377*20%)))</f>
        <v>15600</v>
      </c>
      <c r="W1377" s="17"/>
      <c r="X1377" s="15"/>
      <c r="Y1377" s="18" t="str">
        <f aca="false">VLOOKUP(F1377,'[1]Goa Member''s Details Revised'!$C$2:$AO$7385,12,0)</f>
        <v>no reminder send so Last Communication  2011</v>
      </c>
    </row>
    <row r="1378" customFormat="false" ht="15" hidden="false" customHeight="false" outlineLevel="0" collapsed="false">
      <c r="B1378" s="14" t="n">
        <v>1377</v>
      </c>
      <c r="C1378" s="15"/>
      <c r="D1378" s="15" t="s">
        <v>3377</v>
      </c>
      <c r="E1378" s="15" t="s">
        <v>25</v>
      </c>
      <c r="F1378" s="15" t="s">
        <v>3378</v>
      </c>
      <c r="G1378" s="15"/>
      <c r="H1378" s="16" t="str">
        <f aca="false">VLOOKUP(F1378,'[1]Goa Member''s Details Revised'!$C$2:$AO$7385,2,0)</f>
        <v>Purchaser</v>
      </c>
      <c r="I1378" s="15" t="n">
        <v>24</v>
      </c>
      <c r="J1378" s="15" t="s">
        <v>1102</v>
      </c>
      <c r="K1378" s="15" t="n">
        <v>1985</v>
      </c>
      <c r="L1378" s="16" t="str">
        <f aca="false">VLOOKUP(F1378,'[1]Goa Member''s Details Revised'!$C$2:$AO$7385,9,0)</f>
        <v>Never</v>
      </c>
      <c r="M1378" s="15" t="s">
        <v>3379</v>
      </c>
      <c r="N1378" s="17" t="n">
        <f aca="false">VLOOKUP(F1378,'[1]Goa Member''s Details Revised'!$C$2:$AO$7385,5,0)</f>
        <v>13500</v>
      </c>
      <c r="O1378" s="17" t="n">
        <f aca="false">VLOOKUP(F1378,'[1]Goa Member''s Details Revised'!$C$2:$AO$7385,5,0)</f>
        <v>13500</v>
      </c>
      <c r="P1378" s="17" t="n">
        <v>13500</v>
      </c>
      <c r="Q1378" s="17" t="str">
        <f aca="false">VLOOKUP(F1378,'[1]Goa Member''s Details Revised'!$C$2:$AO$7385,8,0)</f>
        <v>I.R.M</v>
      </c>
      <c r="R1378" s="17" t="n">
        <f aca="false">+O1378-P1378</f>
        <v>0</v>
      </c>
      <c r="S1378" s="15" t="e">
        <f aca="false">+#REF!-K1378</f>
        <v>#REF!</v>
      </c>
      <c r="T1378" s="17" t="n">
        <f aca="false">IF(Q1378="regular",((P1378-(P1378/99)*S1378)),(P1378-(P1378*20%)))</f>
        <v>10800</v>
      </c>
      <c r="U1378" s="17" t="e">
        <f aca="false">((P1378-(P1378/99)*S1378))</f>
        <v>#REF!</v>
      </c>
      <c r="V1378" s="17" t="n">
        <f aca="false">IF(Q1378="regular",0,(P1378-(O1378*20%)))</f>
        <v>10800</v>
      </c>
      <c r="W1378" s="17"/>
      <c r="X1378" s="15"/>
      <c r="Y1378" s="18" t="str">
        <f aca="false">VLOOKUP(F1378,'[1]Goa Member''s Details Revised'!$C$2:$AO$7385,12,0)</f>
        <v>no reminder last communication on 07/09/20011</v>
      </c>
    </row>
    <row r="1379" customFormat="false" ht="15" hidden="false" customHeight="false" outlineLevel="0" collapsed="false">
      <c r="B1379" s="14" t="n">
        <v>1378</v>
      </c>
      <c r="C1379" s="15"/>
      <c r="D1379" s="15" t="s">
        <v>3380</v>
      </c>
      <c r="E1379" s="15" t="s">
        <v>25</v>
      </c>
      <c r="F1379" s="15" t="s">
        <v>3381</v>
      </c>
      <c r="G1379" s="15"/>
      <c r="H1379" s="16" t="str">
        <f aca="false">VLOOKUP(F1379,'[1]Goa Member''s Details Revised'!$C$2:$AO$7385,2,0)</f>
        <v>PURCHASER</v>
      </c>
      <c r="I1379" s="15" t="n">
        <v>27</v>
      </c>
      <c r="J1379" s="15" t="s">
        <v>1102</v>
      </c>
      <c r="K1379" s="15" t="n">
        <v>1985</v>
      </c>
      <c r="L1379" s="16" t="str">
        <f aca="false">VLOOKUP(F1379,'[1]Goa Member''s Details Revised'!$C$2:$AO$7385,9,0)</f>
        <v>Never</v>
      </c>
      <c r="M1379" s="15" t="s">
        <v>3382</v>
      </c>
      <c r="N1379" s="17" t="n">
        <f aca="false">VLOOKUP(F1379,'[1]Goa Member''s Details Revised'!$C$2:$AO$7385,5,0)</f>
        <v>19500</v>
      </c>
      <c r="O1379" s="17" t="n">
        <f aca="false">VLOOKUP(F1379,'[1]Goa Member''s Details Revised'!$C$2:$AO$7385,5,0)</f>
        <v>19500</v>
      </c>
      <c r="P1379" s="17" t="n">
        <v>19500</v>
      </c>
      <c r="Q1379" s="17" t="str">
        <f aca="false">VLOOKUP(F1379,'[1]Goa Member''s Details Revised'!$C$2:$AO$7385,8,0)</f>
        <v>I.R.M</v>
      </c>
      <c r="R1379" s="17" t="n">
        <f aca="false">+O1379-P1379</f>
        <v>0</v>
      </c>
      <c r="S1379" s="15" t="e">
        <f aca="false">+#REF!-K1379</f>
        <v>#REF!</v>
      </c>
      <c r="T1379" s="17" t="n">
        <f aca="false">IF(Q1379="regular",((P1379-(P1379/99)*S1379)),(P1379-(P1379*20%)))</f>
        <v>15600</v>
      </c>
      <c r="U1379" s="17" t="e">
        <f aca="false">((P1379-(P1379/99)*S1379))</f>
        <v>#REF!</v>
      </c>
      <c r="V1379" s="17" t="n">
        <f aca="false">IF(Q1379="regular",0,(P1379-(O1379*20%)))</f>
        <v>15600</v>
      </c>
      <c r="W1379" s="17"/>
      <c r="X1379" s="15"/>
      <c r="Y1379" s="18" t="str">
        <f aca="false">VLOOKUP(F1379,'[1]Goa Member''s Details Revised'!$C$2:$AO$7385,12,0)</f>
        <v>No reminder, so  Last Communication Till 2005</v>
      </c>
    </row>
    <row r="1380" customFormat="false" ht="15" hidden="false" customHeight="false" outlineLevel="0" collapsed="false">
      <c r="B1380" s="14" t="n">
        <v>1379</v>
      </c>
      <c r="C1380" s="15"/>
      <c r="D1380" s="15" t="s">
        <v>3383</v>
      </c>
      <c r="E1380" s="15" t="s">
        <v>25</v>
      </c>
      <c r="F1380" s="15" t="s">
        <v>3384</v>
      </c>
      <c r="G1380" s="15"/>
      <c r="H1380" s="16" t="str">
        <f aca="false">VLOOKUP(F1380,'[1]Goa Member''s Details Revised'!$C$2:$AO$7385,2,0)</f>
        <v>Purchaser</v>
      </c>
      <c r="I1380" s="15" t="n">
        <v>30</v>
      </c>
      <c r="J1380" s="15" t="s">
        <v>1102</v>
      </c>
      <c r="K1380" s="15" t="n">
        <v>1985</v>
      </c>
      <c r="L1380" s="16" t="str">
        <f aca="false">VLOOKUP(F1380,'[1]Goa Member''s Details Revised'!$C$2:$AO$7385,9,0)</f>
        <v>Never</v>
      </c>
      <c r="M1380" s="15" t="s">
        <v>3385</v>
      </c>
      <c r="N1380" s="17" t="n">
        <f aca="false">VLOOKUP(F1380,'[1]Goa Member''s Details Revised'!$C$2:$AO$7385,5,0)</f>
        <v>19500</v>
      </c>
      <c r="O1380" s="17" t="n">
        <f aca="false">VLOOKUP(F1380,'[1]Goa Member''s Details Revised'!$C$2:$AO$7385,5,0)</f>
        <v>19500</v>
      </c>
      <c r="P1380" s="17" t="n">
        <v>19500</v>
      </c>
      <c r="Q1380" s="17" t="str">
        <f aca="false">VLOOKUP(F1380,'[1]Goa Member''s Details Revised'!$C$2:$AO$7385,8,0)</f>
        <v>I.R.M</v>
      </c>
      <c r="R1380" s="17" t="n">
        <f aca="false">+O1380-P1380</f>
        <v>0</v>
      </c>
      <c r="S1380" s="15" t="e">
        <f aca="false">+#REF!-K1380</f>
        <v>#REF!</v>
      </c>
      <c r="T1380" s="17" t="n">
        <f aca="false">IF(Q1380="regular",((P1380-(P1380/99)*S1380)),(P1380-(P1380*20%)))</f>
        <v>15600</v>
      </c>
      <c r="U1380" s="17" t="e">
        <f aca="false">((P1380-(P1380/99)*S1380))</f>
        <v>#REF!</v>
      </c>
      <c r="V1380" s="17" t="n">
        <f aca="false">IF(Q1380="regular",0,(P1380-(O1380*20%)))</f>
        <v>15600</v>
      </c>
      <c r="W1380" s="17"/>
      <c r="X1380" s="15"/>
      <c r="Y1380" s="18" t="str">
        <f aca="false">VLOOKUP(F1380,'[1]Goa Member''s Details Revised'!$C$2:$AO$7385,12,0)</f>
        <v>last communication 99</v>
      </c>
    </row>
    <row r="1381" customFormat="false" ht="15" hidden="false" customHeight="false" outlineLevel="0" collapsed="false">
      <c r="B1381" s="14" t="n">
        <v>1380</v>
      </c>
      <c r="C1381" s="15"/>
      <c r="D1381" s="15" t="s">
        <v>3386</v>
      </c>
      <c r="E1381" s="15" t="s">
        <v>25</v>
      </c>
      <c r="F1381" s="15" t="s">
        <v>3387</v>
      </c>
      <c r="G1381" s="15"/>
      <c r="H1381" s="16" t="str">
        <f aca="false">VLOOKUP(F1381,'[1]Goa Member''s Details Revised'!$C$2:$AO$7385,2,0)</f>
        <v>PURCHASER</v>
      </c>
      <c r="I1381" s="15" t="n">
        <v>27</v>
      </c>
      <c r="J1381" s="15" t="s">
        <v>1102</v>
      </c>
      <c r="K1381" s="15" t="n">
        <v>1985</v>
      </c>
      <c r="L1381" s="16" t="n">
        <f aca="false">VLOOKUP(F1381,'[1]Goa Member''s Details Revised'!$C$2:$AO$7385,9,0)</f>
        <v>2022</v>
      </c>
      <c r="M1381" s="15" t="s">
        <v>3388</v>
      </c>
      <c r="N1381" s="17" t="n">
        <f aca="false">VLOOKUP(F1381,'[1]Goa Member''s Details Revised'!$C$2:$AO$7385,5,0)</f>
        <v>23500</v>
      </c>
      <c r="O1381" s="17" t="n">
        <f aca="false">VLOOKUP(F1381,'[1]Goa Member''s Details Revised'!$C$2:$AO$7385,5,0)</f>
        <v>23500</v>
      </c>
      <c r="P1381" s="17" t="n">
        <v>23500</v>
      </c>
      <c r="Q1381" s="17" t="str">
        <f aca="false">VLOOKUP(F1381,'[1]Goa Member''s Details Revised'!$C$2:$AO$7385,8,0)</f>
        <v>R.M</v>
      </c>
      <c r="R1381" s="17" t="n">
        <f aca="false">+O1381-P1381</f>
        <v>0</v>
      </c>
      <c r="S1381" s="15" t="e">
        <f aca="false">+#REF!-K1381</f>
        <v>#REF!</v>
      </c>
      <c r="T1381" s="17" t="n">
        <f aca="false">IF(Q1381="regular",((P1381-(P1381/99)*S1381)),(P1381-(P1381*20%)))</f>
        <v>18800</v>
      </c>
      <c r="U1381" s="17" t="e">
        <f aca="false">((P1381-(P1381/99)*S1381))</f>
        <v>#REF!</v>
      </c>
      <c r="V1381" s="17" t="n">
        <f aca="false">IF(Q1381="regular",0,(P1381-(O1381*20%)))</f>
        <v>18800</v>
      </c>
      <c r="W1381" s="17"/>
      <c r="X1381" s="15"/>
      <c r="Y1381" s="18" t="str">
        <f aca="false">VLOOKUP(F1381,'[1]Goa Member''s Details Revised'!$C$2:$AO$7385,12,0)</f>
        <v>they are regular member</v>
      </c>
    </row>
    <row r="1382" customFormat="false" ht="30" hidden="false" customHeight="false" outlineLevel="0" collapsed="false">
      <c r="B1382" s="14" t="n">
        <v>1381</v>
      </c>
      <c r="C1382" s="15"/>
      <c r="D1382" s="15" t="s">
        <v>3389</v>
      </c>
      <c r="E1382" s="15" t="s">
        <v>25</v>
      </c>
      <c r="F1382" s="15" t="s">
        <v>3390</v>
      </c>
      <c r="G1382" s="15"/>
      <c r="H1382" s="16" t="str">
        <f aca="false">VLOOKUP(F1382,'[1]Goa Member''s Details Revised'!$C$2:$AO$7385,2,0)</f>
        <v>Purchaser</v>
      </c>
      <c r="I1382" s="15" t="n">
        <v>27</v>
      </c>
      <c r="J1382" s="15" t="s">
        <v>1102</v>
      </c>
      <c r="K1382" s="15" t="n">
        <v>1985</v>
      </c>
      <c r="L1382" s="16" t="str">
        <f aca="false">VLOOKUP(F1382,'[1]Goa Member''s Details Revised'!$C$2:$AO$7385,9,0)</f>
        <v>Never</v>
      </c>
      <c r="M1382" s="15" t="s">
        <v>3391</v>
      </c>
      <c r="N1382" s="17" t="n">
        <f aca="false">VLOOKUP(F1382,'[1]Goa Member''s Details Revised'!$C$2:$AO$7385,5,0)</f>
        <v>15500</v>
      </c>
      <c r="O1382" s="17" t="n">
        <f aca="false">VLOOKUP(F1382,'[1]Goa Member''s Details Revised'!$C$2:$AO$7385,5,0)</f>
        <v>15500</v>
      </c>
      <c r="P1382" s="17" t="n">
        <f aca="false">VLOOKUP(F1382,'[1]Goa Member''s Details Revised'!$C$2:$AO$7385,6,0)</f>
        <v>15500</v>
      </c>
      <c r="Q1382" s="17" t="str">
        <f aca="false">VLOOKUP(F1382,'[1]Goa Member''s Details Revised'!$C$2:$AO$7385,8,0)</f>
        <v>I.R.M</v>
      </c>
      <c r="R1382" s="17" t="n">
        <f aca="false">+O1382-P1382</f>
        <v>0</v>
      </c>
      <c r="S1382" s="15" t="e">
        <f aca="false">+#REF!-K1382</f>
        <v>#REF!</v>
      </c>
      <c r="T1382" s="17" t="n">
        <f aca="false">IF(Q1382="regular",((P1382-(P1382/99)*S1382)),(P1382-(P1382*20%)))</f>
        <v>12400</v>
      </c>
      <c r="U1382" s="17" t="e">
        <f aca="false">((P1382-(P1382/99)*S1382))</f>
        <v>#REF!</v>
      </c>
      <c r="V1382" s="17" t="n">
        <f aca="false">IF(Q1382="regular",0,(P1382-(O1382*20%)))</f>
        <v>12400</v>
      </c>
      <c r="W1382" s="17"/>
      <c r="X1382" s="15"/>
      <c r="Y1382" s="18" t="str">
        <f aca="false">VLOOKUP(F1382,'[1]Goa Member''s Details Revised'!$C$2:$AO$7385,12,0)</f>
        <v>last communication 99membership transferred from Kodaikanal to Goa in 94</v>
      </c>
    </row>
    <row r="1383" customFormat="false" ht="15" hidden="false" customHeight="false" outlineLevel="0" collapsed="false">
      <c r="B1383" s="14" t="n">
        <v>1382</v>
      </c>
      <c r="C1383" s="15"/>
      <c r="D1383" s="15" t="s">
        <v>3392</v>
      </c>
      <c r="E1383" s="15" t="s">
        <v>25</v>
      </c>
      <c r="F1383" s="15" t="s">
        <v>3393</v>
      </c>
      <c r="G1383" s="15"/>
      <c r="H1383" s="16" t="str">
        <f aca="false">VLOOKUP(F1383,'[1]Goa Member''s Details Revised'!$C$2:$AO$7385,2,0)</f>
        <v>PURCHASER</v>
      </c>
      <c r="I1383" s="15" t="n">
        <v>25</v>
      </c>
      <c r="J1383" s="15" t="s">
        <v>1102</v>
      </c>
      <c r="K1383" s="15" t="n">
        <v>1985</v>
      </c>
      <c r="L1383" s="16" t="n">
        <f aca="false">VLOOKUP(F1383,'[1]Goa Member''s Details Revised'!$C$2:$AO$7385,9,0)</f>
        <v>2007</v>
      </c>
      <c r="M1383" s="15" t="s">
        <v>3394</v>
      </c>
      <c r="N1383" s="17" t="n">
        <f aca="false">VLOOKUP(F1383,'[1]Goa Member''s Details Revised'!$C$2:$AO$7385,5,0)</f>
        <v>23500</v>
      </c>
      <c r="O1383" s="17" t="n">
        <f aca="false">VLOOKUP(F1383,'[1]Goa Member''s Details Revised'!$C$2:$AO$7385,5,0)</f>
        <v>23500</v>
      </c>
      <c r="P1383" s="17" t="n">
        <v>23500</v>
      </c>
      <c r="Q1383" s="17" t="str">
        <f aca="false">VLOOKUP(F1383,'[1]Goa Member''s Details Revised'!$C$2:$AO$7385,8,0)</f>
        <v>R.M</v>
      </c>
      <c r="R1383" s="17" t="n">
        <f aca="false">+O1383-P1383</f>
        <v>0</v>
      </c>
      <c r="S1383" s="15" t="e">
        <f aca="false">+#REF!-K1383</f>
        <v>#REF!</v>
      </c>
      <c r="T1383" s="17" t="n">
        <f aca="false">IF(Q1383="regular",((P1383-(P1383/99)*S1383)),(P1383-(P1383*20%)))</f>
        <v>18800</v>
      </c>
      <c r="U1383" s="17" t="e">
        <f aca="false">((P1383-(P1383/99)*S1383))</f>
        <v>#REF!</v>
      </c>
      <c r="V1383" s="17" t="n">
        <f aca="false">IF(Q1383="regular",0,(P1383-(O1383*20%)))</f>
        <v>18800</v>
      </c>
      <c r="W1383" s="17"/>
      <c r="X1383" s="15"/>
      <c r="Y1383" s="18" t="str">
        <f aca="false">VLOOKUP(F1383,'[1]Goa Member''s Details Revised'!$C$2:$AO$7385,12,0)</f>
        <v>no reminder so, Last Communication Till 2007</v>
      </c>
    </row>
    <row r="1384" customFormat="false" ht="15" hidden="false" customHeight="false" outlineLevel="0" collapsed="false">
      <c r="B1384" s="14" t="n">
        <v>1383</v>
      </c>
      <c r="C1384" s="15"/>
      <c r="D1384" s="15" t="s">
        <v>3395</v>
      </c>
      <c r="E1384" s="15" t="s">
        <v>25</v>
      </c>
      <c r="F1384" s="15" t="s">
        <v>3396</v>
      </c>
      <c r="G1384" s="15"/>
      <c r="H1384" s="16" t="str">
        <f aca="false">VLOOKUP(F1384,'[1]Goa Member''s Details Revised'!$C$2:$AO$7385,2,0)</f>
        <v>Purchaser</v>
      </c>
      <c r="I1384" s="15" t="n">
        <v>30</v>
      </c>
      <c r="J1384" s="15" t="s">
        <v>1102</v>
      </c>
      <c r="K1384" s="15" t="n">
        <v>1985</v>
      </c>
      <c r="L1384" s="16" t="n">
        <f aca="false">VLOOKUP(F1384,'[1]Goa Member''s Details Revised'!$C$2:$AO$7385,9,0)</f>
        <v>2011</v>
      </c>
      <c r="M1384" s="15" t="s">
        <v>3397</v>
      </c>
      <c r="N1384" s="17" t="n">
        <f aca="false">VLOOKUP(F1384,'[1]Goa Member''s Details Revised'!$C$2:$AO$7385,5,0)</f>
        <v>19500</v>
      </c>
      <c r="O1384" s="17" t="n">
        <f aca="false">VLOOKUP(F1384,'[1]Goa Member''s Details Revised'!$C$2:$AO$7385,5,0)</f>
        <v>19500</v>
      </c>
      <c r="P1384" s="17" t="n">
        <v>19500</v>
      </c>
      <c r="Q1384" s="17" t="str">
        <f aca="false">VLOOKUP(F1384,'[1]Goa Member''s Details Revised'!$C$2:$AO$7385,8,0)</f>
        <v>R.M</v>
      </c>
      <c r="R1384" s="17" t="n">
        <f aca="false">+O1384-P1384</f>
        <v>0</v>
      </c>
      <c r="S1384" s="15" t="e">
        <f aca="false">+#REF!-K1384</f>
        <v>#REF!</v>
      </c>
      <c r="T1384" s="17" t="n">
        <f aca="false">IF(Q1384="regular",((P1384-(P1384/99)*S1384)),(P1384-(P1384*20%)))</f>
        <v>15600</v>
      </c>
      <c r="U1384" s="17" t="e">
        <f aca="false">((P1384-(P1384/99)*S1384))</f>
        <v>#REF!</v>
      </c>
      <c r="V1384" s="17" t="n">
        <f aca="false">IF(Q1384="regular",0,(P1384-(O1384*20%)))</f>
        <v>15600</v>
      </c>
      <c r="W1384" s="17"/>
      <c r="X1384" s="15"/>
      <c r="Y1384" s="18" t="str">
        <f aca="false">VLOOKUP(F1384,'[1]Goa Member''s Details Revised'!$C$2:$AO$7385,12,0)</f>
        <v>Send performa invoice so last communication 2012</v>
      </c>
    </row>
    <row r="1385" customFormat="false" ht="15" hidden="false" customHeight="false" outlineLevel="0" collapsed="false">
      <c r="B1385" s="14" t="n">
        <v>1384</v>
      </c>
      <c r="C1385" s="15"/>
      <c r="D1385" s="15" t="s">
        <v>3398</v>
      </c>
      <c r="E1385" s="15" t="s">
        <v>25</v>
      </c>
      <c r="F1385" s="15" t="s">
        <v>3399</v>
      </c>
      <c r="G1385" s="15"/>
      <c r="H1385" s="16" t="str">
        <f aca="false">VLOOKUP(F1385,'[1]Goa Member''s Details Revised'!$C$2:$AO$7385,2,0)</f>
        <v>Purchaser</v>
      </c>
      <c r="I1385" s="15" t="n">
        <v>28</v>
      </c>
      <c r="J1385" s="15" t="s">
        <v>1102</v>
      </c>
      <c r="K1385" s="15" t="n">
        <v>1985</v>
      </c>
      <c r="L1385" s="16" t="n">
        <f aca="false">VLOOKUP(F1385,'[1]Goa Member''s Details Revised'!$C$2:$AO$7385,9,0)</f>
        <v>2007</v>
      </c>
      <c r="M1385" s="15" t="s">
        <v>3400</v>
      </c>
      <c r="N1385" s="17" t="n">
        <f aca="false">VLOOKUP(F1385,'[1]Goa Member''s Details Revised'!$C$2:$AO$7385,5,0)</f>
        <v>10500</v>
      </c>
      <c r="O1385" s="17" t="n">
        <f aca="false">VLOOKUP(F1385,'[1]Goa Member''s Details Revised'!$C$2:$AO$7385,5,0)</f>
        <v>10500</v>
      </c>
      <c r="P1385" s="17" t="n">
        <v>10500</v>
      </c>
      <c r="Q1385" s="17" t="str">
        <f aca="false">VLOOKUP(F1385,'[1]Goa Member''s Details Revised'!$C$2:$AO$7385,8,0)</f>
        <v>R.M</v>
      </c>
      <c r="R1385" s="17" t="n">
        <f aca="false">+O1385-P1385</f>
        <v>0</v>
      </c>
      <c r="S1385" s="15" t="e">
        <f aca="false">+#REF!-K1385</f>
        <v>#REF!</v>
      </c>
      <c r="T1385" s="17" t="n">
        <f aca="false">IF(Q1385="regular",((P1385-(P1385/99)*S1385)),(P1385-(P1385*20%)))</f>
        <v>8400</v>
      </c>
      <c r="U1385" s="17" t="e">
        <f aca="false">((P1385-(P1385/99)*S1385))</f>
        <v>#REF!</v>
      </c>
      <c r="V1385" s="17" t="n">
        <f aca="false">IF(Q1385="regular",0,(P1385-(O1385*20%)))</f>
        <v>8400</v>
      </c>
      <c r="W1385" s="17"/>
      <c r="X1385" s="15"/>
      <c r="Y1385" s="18" t="str">
        <f aca="false">VLOOKUP(F1385,'[1]Goa Member''s Details Revised'!$C$2:$AO$7385,12,0)</f>
        <v>no reminder send and last communicaton 2010</v>
      </c>
    </row>
    <row r="1386" customFormat="false" ht="30" hidden="false" customHeight="false" outlineLevel="0" collapsed="false">
      <c r="B1386" s="14" t="n">
        <v>1385</v>
      </c>
      <c r="C1386" s="15"/>
      <c r="D1386" s="15" t="s">
        <v>3401</v>
      </c>
      <c r="E1386" s="15" t="s">
        <v>25</v>
      </c>
      <c r="F1386" s="15" t="s">
        <v>3402</v>
      </c>
      <c r="G1386" s="15"/>
      <c r="H1386" s="16" t="str">
        <f aca="false">VLOOKUP(F1386,'[1]Goa Member''s Details Revised'!$C$2:$AO$7385,2,0)</f>
        <v>Purchaser</v>
      </c>
      <c r="I1386" s="15" t="n">
        <v>29</v>
      </c>
      <c r="J1386" s="15" t="s">
        <v>1102</v>
      </c>
      <c r="K1386" s="15" t="n">
        <v>1985</v>
      </c>
      <c r="L1386" s="16" t="str">
        <f aca="false">VLOOKUP(F1386,'[1]Goa Member''s Details Revised'!$C$2:$AO$7385,9,0)</f>
        <v>Never</v>
      </c>
      <c r="M1386" s="15" t="s">
        <v>3403</v>
      </c>
      <c r="N1386" s="17" t="n">
        <f aca="false">VLOOKUP(F1386,'[1]Goa Member''s Details Revised'!$C$2:$AO$7385,5,0)</f>
        <v>19500</v>
      </c>
      <c r="O1386" s="17" t="n">
        <f aca="false">VLOOKUP(F1386,'[1]Goa Member''s Details Revised'!$C$2:$AO$7385,5,0)</f>
        <v>19500</v>
      </c>
      <c r="P1386" s="17" t="n">
        <v>19500</v>
      </c>
      <c r="Q1386" s="17" t="str">
        <f aca="false">VLOOKUP(F1386,'[1]Goa Member''s Details Revised'!$C$2:$AO$7385,8,0)</f>
        <v>I.R.M</v>
      </c>
      <c r="R1386" s="17" t="n">
        <f aca="false">+O1386-P1386</f>
        <v>0</v>
      </c>
      <c r="S1386" s="15" t="e">
        <f aca="false">+#REF!-K1386</f>
        <v>#REF!</v>
      </c>
      <c r="T1386" s="17" t="n">
        <f aca="false">IF(Q1386="regular",((P1386-(P1386/99)*S1386)),(P1386-(P1386*20%)))</f>
        <v>15600</v>
      </c>
      <c r="U1386" s="17" t="e">
        <f aca="false">((P1386-(P1386/99)*S1386))</f>
        <v>#REF!</v>
      </c>
      <c r="V1386" s="17" t="n">
        <f aca="false">IF(Q1386="regular",0,(P1386-(O1386*20%)))</f>
        <v>15600</v>
      </c>
      <c r="W1386" s="17"/>
      <c r="X1386" s="15"/>
      <c r="Y1386" s="18" t="str">
        <f aca="false">VLOOKUP(F1386,'[1]Goa Member''s Details Revised'!$C$2:$AO$7385,12,0)</f>
        <v>we send last reminder in 2013.then we did not receive any reply</v>
      </c>
    </row>
    <row r="1387" customFormat="false" ht="30" hidden="false" customHeight="false" outlineLevel="0" collapsed="false">
      <c r="B1387" s="14" t="n">
        <v>1386</v>
      </c>
      <c r="C1387" s="15"/>
      <c r="D1387" s="15" t="s">
        <v>3404</v>
      </c>
      <c r="E1387" s="15" t="s">
        <v>25</v>
      </c>
      <c r="F1387" s="15" t="s">
        <v>3405</v>
      </c>
      <c r="G1387" s="15"/>
      <c r="H1387" s="16" t="str">
        <f aca="false">VLOOKUP(F1387,'[1]Goa Member''s Details Revised'!$C$2:$AO$7385,2,0)</f>
        <v>PURCHASER</v>
      </c>
      <c r="I1387" s="15" t="n">
        <v>30</v>
      </c>
      <c r="J1387" s="15" t="s">
        <v>1102</v>
      </c>
      <c r="K1387" s="15" t="n">
        <v>1985</v>
      </c>
      <c r="L1387" s="16" t="n">
        <f aca="false">VLOOKUP(F1387,'[1]Goa Member''s Details Revised'!$C$2:$AO$7385,9,0)</f>
        <v>2022</v>
      </c>
      <c r="M1387" s="15" t="s">
        <v>3406</v>
      </c>
      <c r="N1387" s="17" t="n">
        <f aca="false">VLOOKUP(F1387,'[1]Goa Member''s Details Revised'!$C$2:$AO$7385,5,0)</f>
        <v>15500</v>
      </c>
      <c r="O1387" s="17" t="n">
        <f aca="false">VLOOKUP(F1387,'[1]Goa Member''s Details Revised'!$C$2:$AO$7385,5,0)</f>
        <v>15500</v>
      </c>
      <c r="P1387" s="17" t="n">
        <v>15500</v>
      </c>
      <c r="Q1387" s="17" t="str">
        <f aca="false">VLOOKUP(F1387,'[1]Goa Member''s Details Revised'!$C$2:$AO$7385,8,0)</f>
        <v>R.M</v>
      </c>
      <c r="R1387" s="17" t="n">
        <f aca="false">+O1387-P1387</f>
        <v>0</v>
      </c>
      <c r="S1387" s="15" t="e">
        <f aca="false">+#REF!-K1387</f>
        <v>#REF!</v>
      </c>
      <c r="T1387" s="17" t="n">
        <f aca="false">IF(Q1387="regular",((P1387-(P1387/99)*S1387)),(P1387-(P1387*20%)))</f>
        <v>12400</v>
      </c>
      <c r="U1387" s="17" t="e">
        <f aca="false">((P1387-(P1387/99)*S1387))</f>
        <v>#REF!</v>
      </c>
      <c r="V1387" s="17" t="n">
        <f aca="false">IF(Q1387="regular",0,(P1387-(O1387*20%)))</f>
        <v>12400</v>
      </c>
      <c r="W1387" s="17"/>
      <c r="X1387" s="15"/>
      <c r="Y1387" s="18" t="str">
        <f aca="false">VLOOKUP(F1387,'[1]Goa Member''s Details Revised'!$C$2:$AO$7385,12,0)</f>
        <v>They are regular memberMembership Transferred From Prakash R Ganganwar To Ramesh Gupta On 2010</v>
      </c>
    </row>
    <row r="1388" customFormat="false" ht="15" hidden="false" customHeight="false" outlineLevel="0" collapsed="false">
      <c r="B1388" s="14" t="n">
        <v>1387</v>
      </c>
      <c r="C1388" s="15"/>
      <c r="D1388" s="15" t="s">
        <v>3407</v>
      </c>
      <c r="E1388" s="15" t="s">
        <v>25</v>
      </c>
      <c r="F1388" s="15" t="s">
        <v>3408</v>
      </c>
      <c r="G1388" s="15"/>
      <c r="H1388" s="16" t="str">
        <f aca="false">VLOOKUP(F1388,'[1]Goa Member''s Details Revised'!$C$2:$AO$7385,2,0)</f>
        <v>Purchaser</v>
      </c>
      <c r="I1388" s="15" t="n">
        <v>27</v>
      </c>
      <c r="J1388" s="15" t="s">
        <v>1102</v>
      </c>
      <c r="K1388" s="15" t="n">
        <v>1985</v>
      </c>
      <c r="L1388" s="16" t="n">
        <f aca="false">VLOOKUP(F1388,'[1]Goa Member''s Details Revised'!$C$2:$AO$7385,9,0)</f>
        <v>2021</v>
      </c>
      <c r="M1388" s="15" t="s">
        <v>3409</v>
      </c>
      <c r="N1388" s="17" t="n">
        <f aca="false">VLOOKUP(F1388,'[1]Goa Member''s Details Revised'!$C$2:$AO$7385,5,0)</f>
        <v>19500</v>
      </c>
      <c r="O1388" s="17" t="n">
        <f aca="false">VLOOKUP(F1388,'[1]Goa Member''s Details Revised'!$C$2:$AO$7385,5,0)</f>
        <v>19500</v>
      </c>
      <c r="P1388" s="17" t="n">
        <v>19500</v>
      </c>
      <c r="Q1388" s="17" t="str">
        <f aca="false">VLOOKUP(F1388,'[1]Goa Member''s Details Revised'!$C$2:$AO$7385,8,0)</f>
        <v>R.M</v>
      </c>
      <c r="R1388" s="17" t="n">
        <f aca="false">+O1388-P1388</f>
        <v>0</v>
      </c>
      <c r="S1388" s="15" t="e">
        <f aca="false">+#REF!-K1388</f>
        <v>#REF!</v>
      </c>
      <c r="T1388" s="17" t="n">
        <f aca="false">IF(Q1388="regular",((P1388-(P1388/99)*S1388)),(P1388-(P1388*20%)))</f>
        <v>15600</v>
      </c>
      <c r="U1388" s="17" t="e">
        <f aca="false">((P1388-(P1388/99)*S1388))</f>
        <v>#REF!</v>
      </c>
      <c r="V1388" s="17" t="n">
        <f aca="false">IF(Q1388="regular",0,(P1388-(O1388*20%)))</f>
        <v>15600</v>
      </c>
      <c r="W1388" s="17"/>
      <c r="X1388" s="15"/>
      <c r="Y1388" s="18" t="str">
        <f aca="false">VLOOKUP(F1388,'[1]Goa Member''s Details Revised'!$C$2:$AO$7385,12,0)</f>
        <v>they are regular member</v>
      </c>
    </row>
    <row r="1389" customFormat="false" ht="30" hidden="false" customHeight="false" outlineLevel="0" collapsed="false">
      <c r="B1389" s="14" t="n">
        <v>1388</v>
      </c>
      <c r="C1389" s="15"/>
      <c r="D1389" s="15" t="s">
        <v>3410</v>
      </c>
      <c r="E1389" s="15" t="s">
        <v>25</v>
      </c>
      <c r="F1389" s="15" t="s">
        <v>3411</v>
      </c>
      <c r="G1389" s="15"/>
      <c r="H1389" s="16" t="str">
        <f aca="false">VLOOKUP(F1389,'[1]Goa Member''s Details Revised'!$C$2:$AO$7385,2,0)</f>
        <v>PURCHASER</v>
      </c>
      <c r="I1389" s="15" t="n">
        <v>28</v>
      </c>
      <c r="J1389" s="15" t="s">
        <v>1102</v>
      </c>
      <c r="K1389" s="15" t="n">
        <v>1985</v>
      </c>
      <c r="L1389" s="16" t="str">
        <f aca="false">VLOOKUP(F1389,'[1]Goa Member''s Details Revised'!$C$2:$AO$7385,9,0)</f>
        <v>Never</v>
      </c>
      <c r="M1389" s="15" t="s">
        <v>3412</v>
      </c>
      <c r="N1389" s="17" t="n">
        <f aca="false">VLOOKUP(F1389,'[1]Goa Member''s Details Revised'!$C$2:$AO$7385,5,0)</f>
        <v>19500</v>
      </c>
      <c r="O1389" s="17" t="n">
        <f aca="false">VLOOKUP(F1389,'[1]Goa Member''s Details Revised'!$C$2:$AO$7385,5,0)</f>
        <v>19500</v>
      </c>
      <c r="P1389" s="17" t="n">
        <v>19500</v>
      </c>
      <c r="Q1389" s="17" t="str">
        <f aca="false">VLOOKUP(F1389,'[1]Goa Member''s Details Revised'!$C$2:$AO$7385,8,0)</f>
        <v>I.R.M</v>
      </c>
      <c r="R1389" s="17" t="n">
        <f aca="false">+O1389-P1389</f>
        <v>0</v>
      </c>
      <c r="S1389" s="15" t="e">
        <f aca="false">+#REF!-K1389</f>
        <v>#REF!</v>
      </c>
      <c r="T1389" s="17" t="n">
        <f aca="false">IF(Q1389="regular",((P1389-(P1389/99)*S1389)),(P1389-(P1389*20%)))</f>
        <v>15600</v>
      </c>
      <c r="U1389" s="17" t="e">
        <f aca="false">((P1389-(P1389/99)*S1389))</f>
        <v>#REF!</v>
      </c>
      <c r="V1389" s="17" t="n">
        <f aca="false">IF(Q1389="regular",0,(P1389-(O1389*20%)))</f>
        <v>15600</v>
      </c>
      <c r="W1389" s="17"/>
      <c r="X1389" s="15"/>
      <c r="Y1389" s="18" t="str">
        <f aca="false">VLOOKUP(F1389,'[1]Goa Member''s Details Revised'!$C$2:$AO$7385,12,0)</f>
        <v>we send last reminder in 2012.then we did not receive any reply</v>
      </c>
    </row>
    <row r="1390" customFormat="false" ht="30" hidden="false" customHeight="false" outlineLevel="0" collapsed="false">
      <c r="B1390" s="14" t="n">
        <v>1389</v>
      </c>
      <c r="C1390" s="15"/>
      <c r="D1390" s="15" t="s">
        <v>3413</v>
      </c>
      <c r="E1390" s="15" t="s">
        <v>25</v>
      </c>
      <c r="F1390" s="15" t="s">
        <v>3414</v>
      </c>
      <c r="G1390" s="15"/>
      <c r="H1390" s="16" t="str">
        <f aca="false">VLOOKUP(F1390,'[1]Goa Member''s Details Revised'!$C$2:$AO$7385,2,0)</f>
        <v>Purchaser</v>
      </c>
      <c r="I1390" s="15" t="n">
        <v>28</v>
      </c>
      <c r="J1390" s="15" t="s">
        <v>1102</v>
      </c>
      <c r="K1390" s="15" t="n">
        <v>1985</v>
      </c>
      <c r="L1390" s="16" t="str">
        <f aca="false">VLOOKUP(F1390,'[1]Goa Member''s Details Revised'!$C$2:$AO$7385,9,0)</f>
        <v>Never</v>
      </c>
      <c r="M1390" s="15" t="s">
        <v>3415</v>
      </c>
      <c r="N1390" s="17" t="n">
        <f aca="false">VLOOKUP(F1390,'[1]Goa Member''s Details Revised'!$C$2:$AO$7385,5,0)</f>
        <v>10500</v>
      </c>
      <c r="O1390" s="17" t="n">
        <f aca="false">VLOOKUP(F1390,'[1]Goa Member''s Details Revised'!$C$2:$AO$7385,5,0)</f>
        <v>10500</v>
      </c>
      <c r="P1390" s="17" t="n">
        <v>10500</v>
      </c>
      <c r="Q1390" s="17" t="str">
        <f aca="false">VLOOKUP(F1390,'[1]Goa Member''s Details Revised'!$C$2:$AO$7385,8,0)</f>
        <v>I.R.M</v>
      </c>
      <c r="R1390" s="17" t="n">
        <f aca="false">+O1390-P1390</f>
        <v>0</v>
      </c>
      <c r="S1390" s="15" t="e">
        <f aca="false">+#REF!-K1390</f>
        <v>#REF!</v>
      </c>
      <c r="T1390" s="17" t="n">
        <f aca="false">IF(Q1390="regular",((P1390-(P1390/99)*S1390)),(P1390-(P1390*20%)))</f>
        <v>8400</v>
      </c>
      <c r="U1390" s="17" t="e">
        <f aca="false">((P1390-(P1390/99)*S1390))</f>
        <v>#REF!</v>
      </c>
      <c r="V1390" s="17" t="n">
        <f aca="false">IF(Q1390="regular",0,(P1390-(O1390*20%)))</f>
        <v>8400</v>
      </c>
      <c r="W1390" s="17"/>
      <c r="X1390" s="15"/>
      <c r="Y1390" s="18" t="str">
        <f aca="false">VLOOKUP(F1390,'[1]Goa Member''s Details Revised'!$C$2:$AO$7385,12,0)</f>
        <v>we send last reminder in 2012.then we did not receive any reply</v>
      </c>
    </row>
    <row r="1391" customFormat="false" ht="30" hidden="false" customHeight="false" outlineLevel="0" collapsed="false">
      <c r="B1391" s="14" t="n">
        <v>1390</v>
      </c>
      <c r="C1391" s="15"/>
      <c r="D1391" s="15" t="s">
        <v>3416</v>
      </c>
      <c r="E1391" s="15" t="s">
        <v>25</v>
      </c>
      <c r="F1391" s="15" t="s">
        <v>3417</v>
      </c>
      <c r="G1391" s="15"/>
      <c r="H1391" s="16" t="str">
        <f aca="false">VLOOKUP(F1391,'[1]Goa Member''s Details Revised'!$C$2:$AO$7385,2,0)</f>
        <v>PURCHASER</v>
      </c>
      <c r="I1391" s="15" t="n">
        <v>21</v>
      </c>
      <c r="J1391" s="15" t="s">
        <v>1102</v>
      </c>
      <c r="K1391" s="15" t="n">
        <v>1985</v>
      </c>
      <c r="L1391" s="16" t="str">
        <f aca="false">VLOOKUP(F1391,'[1]Goa Member''s Details Revised'!$C$2:$AO$7385,9,0)</f>
        <v>Never</v>
      </c>
      <c r="M1391" s="15" t="s">
        <v>3418</v>
      </c>
      <c r="N1391" s="17" t="n">
        <f aca="false">VLOOKUP(F1391,'[1]Goa Member''s Details Revised'!$C$2:$AO$7385,5,0)</f>
        <v>6500</v>
      </c>
      <c r="O1391" s="17" t="n">
        <f aca="false">VLOOKUP(F1391,'[1]Goa Member''s Details Revised'!$C$2:$AO$7385,5,0)</f>
        <v>6500</v>
      </c>
      <c r="P1391" s="17" t="n">
        <v>6500</v>
      </c>
      <c r="Q1391" s="17" t="str">
        <f aca="false">VLOOKUP(F1391,'[1]Goa Member''s Details Revised'!$C$2:$AO$7385,8,0)</f>
        <v>I.R.M</v>
      </c>
      <c r="R1391" s="17" t="n">
        <f aca="false">+O1391-P1391</f>
        <v>0</v>
      </c>
      <c r="S1391" s="15" t="e">
        <f aca="false">+#REF!-K1391</f>
        <v>#REF!</v>
      </c>
      <c r="T1391" s="17" t="n">
        <f aca="false">IF(Q1391="regular",((P1391-(P1391/99)*S1391)),(P1391-(P1391*20%)))</f>
        <v>5200</v>
      </c>
      <c r="U1391" s="17" t="e">
        <f aca="false">((P1391-(P1391/99)*S1391))</f>
        <v>#REF!</v>
      </c>
      <c r="V1391" s="17" t="n">
        <f aca="false">IF(Q1391="regular",0,(P1391-(O1391*20%)))</f>
        <v>5200</v>
      </c>
      <c r="W1391" s="17"/>
      <c r="X1391" s="15"/>
      <c r="Y1391" s="18" t="str">
        <f aca="false">VLOOKUP(F1391,'[1]Goa Member''s Details Revised'!$C$2:$AO$7385,12,0)</f>
        <v>we send last reminder in 2012.then we did not receive any reply</v>
      </c>
    </row>
    <row r="1392" customFormat="false" ht="45" hidden="false" customHeight="false" outlineLevel="0" collapsed="false">
      <c r="B1392" s="14" t="n">
        <v>1391</v>
      </c>
      <c r="C1392" s="15"/>
      <c r="D1392" s="15" t="s">
        <v>3419</v>
      </c>
      <c r="E1392" s="15" t="s">
        <v>25</v>
      </c>
      <c r="F1392" s="15" t="s">
        <v>3420</v>
      </c>
      <c r="G1392" s="15"/>
      <c r="H1392" s="16" t="str">
        <f aca="false">VLOOKUP(F1392,'[1]Goa Member''s Details Revised'!$C$2:$AO$7385,2,0)</f>
        <v>PURCHASER</v>
      </c>
      <c r="I1392" s="15" t="n">
        <v>23</v>
      </c>
      <c r="J1392" s="15" t="s">
        <v>1102</v>
      </c>
      <c r="K1392" s="15" t="n">
        <v>1985</v>
      </c>
      <c r="L1392" s="16" t="str">
        <f aca="false">VLOOKUP(F1392,'[1]Goa Member''s Details Revised'!$C$2:$AO$7385,9,0)</f>
        <v>Never</v>
      </c>
      <c r="M1392" s="15" t="s">
        <v>3421</v>
      </c>
      <c r="N1392" s="17" t="n">
        <f aca="false">VLOOKUP(F1392,'[1]Goa Member''s Details Revised'!$C$2:$AO$7385,5,0)</f>
        <v>16000</v>
      </c>
      <c r="O1392" s="17" t="n">
        <f aca="false">VLOOKUP(F1392,'[1]Goa Member''s Details Revised'!$C$2:$AO$7385,5,0)</f>
        <v>16000</v>
      </c>
      <c r="P1392" s="17" t="n">
        <v>16000</v>
      </c>
      <c r="Q1392" s="17" t="str">
        <f aca="false">VLOOKUP(F1392,'[1]Goa Member''s Details Revised'!$C$2:$AO$7385,8,0)</f>
        <v>I.R.M</v>
      </c>
      <c r="R1392" s="17" t="n">
        <f aca="false">+O1392-P1392</f>
        <v>0</v>
      </c>
      <c r="S1392" s="15" t="e">
        <f aca="false">+#REF!-K1392</f>
        <v>#REF!</v>
      </c>
      <c r="T1392" s="17" t="n">
        <f aca="false">IF(Q1392="regular",((P1392-(P1392/99)*S1392)),(P1392-(P1392*20%)))</f>
        <v>12800</v>
      </c>
      <c r="U1392" s="17" t="e">
        <f aca="false">((P1392-(P1392/99)*S1392))</f>
        <v>#REF!</v>
      </c>
      <c r="V1392" s="17" t="n">
        <f aca="false">IF(Q1392="regular",0,(P1392-(O1392*20%)))</f>
        <v>12800</v>
      </c>
      <c r="W1392" s="17"/>
      <c r="X1392" s="15"/>
      <c r="Y1392" s="18" t="str">
        <f aca="false">VLOOKUP(F1392,'[1]Goa Member''s Details Revised'!$C$2:$AO$7385,12,0)</f>
        <v>send reminder on 2013, Transferred From 1st Applicant To 2nd Application On 1-06-2006,Total 2 Membership Of GOA:- 323 &amp; 324</v>
      </c>
    </row>
    <row r="1393" customFormat="false" ht="45" hidden="false" customHeight="false" outlineLevel="0" collapsed="false">
      <c r="B1393" s="14" t="n">
        <v>1392</v>
      </c>
      <c r="C1393" s="15"/>
      <c r="D1393" s="15" t="s">
        <v>3422</v>
      </c>
      <c r="E1393" s="15" t="s">
        <v>25</v>
      </c>
      <c r="F1393" s="15" t="s">
        <v>3423</v>
      </c>
      <c r="G1393" s="15"/>
      <c r="H1393" s="16" t="str">
        <f aca="false">VLOOKUP(F1393,'[1]Goa Member''s Details Revised'!$C$2:$AO$7385,2,0)</f>
        <v>PURCHASER</v>
      </c>
      <c r="I1393" s="15" t="n">
        <v>29</v>
      </c>
      <c r="J1393" s="15" t="s">
        <v>1102</v>
      </c>
      <c r="K1393" s="15" t="n">
        <v>1985</v>
      </c>
      <c r="L1393" s="16" t="n">
        <f aca="false">VLOOKUP(F1393,'[1]Goa Member''s Details Revised'!$C$2:$AO$7385,9,0)</f>
        <v>2022</v>
      </c>
      <c r="M1393" s="15" t="s">
        <v>3424</v>
      </c>
      <c r="N1393" s="17" t="n">
        <f aca="false">VLOOKUP(F1393,'[1]Goa Member''s Details Revised'!$C$2:$AO$7385,5,0)</f>
        <v>15500</v>
      </c>
      <c r="O1393" s="17" t="n">
        <f aca="false">VLOOKUP(F1393,'[1]Goa Member''s Details Revised'!$C$2:$AO$7385,5,0)</f>
        <v>15500</v>
      </c>
      <c r="P1393" s="17" t="n">
        <v>15500</v>
      </c>
      <c r="Q1393" s="17" t="str">
        <f aca="false">VLOOKUP(F1393,'[1]Goa Member''s Details Revised'!$C$2:$AO$7385,8,0)</f>
        <v>R.M</v>
      </c>
      <c r="R1393" s="17" t="n">
        <f aca="false">+O1393-P1393</f>
        <v>0</v>
      </c>
      <c r="S1393" s="15" t="e">
        <f aca="false">+#REF!-K1393</f>
        <v>#REF!</v>
      </c>
      <c r="T1393" s="17" t="n">
        <f aca="false">IF(Q1393="regular",((P1393-(P1393/99)*S1393)),(P1393-(P1393*20%)))</f>
        <v>12400</v>
      </c>
      <c r="U1393" s="17" t="e">
        <f aca="false">((P1393-(P1393/99)*S1393))</f>
        <v>#REF!</v>
      </c>
      <c r="V1393" s="17" t="n">
        <f aca="false">IF(Q1393="regular",0,(P1393-(O1393*20%)))</f>
        <v>12400</v>
      </c>
      <c r="W1393" s="17"/>
      <c r="X1393" s="15"/>
      <c r="Y1393" s="18" t="str">
        <f aca="false">VLOOKUP(F1393,'[1]Goa Member''s Details Revised'!$C$2:$AO$7385,12,0)</f>
        <v>they are regular member
Membership Transferred From Hira G Thandani To Anita Nandwani</v>
      </c>
    </row>
    <row r="1394" customFormat="false" ht="15" hidden="false" customHeight="false" outlineLevel="0" collapsed="false">
      <c r="B1394" s="14" t="n">
        <v>1393</v>
      </c>
      <c r="C1394" s="15"/>
      <c r="D1394" s="15" t="s">
        <v>3425</v>
      </c>
      <c r="E1394" s="15" t="s">
        <v>25</v>
      </c>
      <c r="F1394" s="15" t="s">
        <v>3426</v>
      </c>
      <c r="G1394" s="15"/>
      <c r="H1394" s="16" t="str">
        <f aca="false">VLOOKUP(F1394,'[1]Goa Member''s Details Revised'!$C$2:$AO$7385,2,0)</f>
        <v>Purchaser</v>
      </c>
      <c r="I1394" s="15" t="n">
        <v>28</v>
      </c>
      <c r="J1394" s="15" t="s">
        <v>1102</v>
      </c>
      <c r="K1394" s="15" t="n">
        <v>1985</v>
      </c>
      <c r="L1394" s="16" t="n">
        <f aca="false">VLOOKUP(F1394,'[1]Goa Member''s Details Revised'!$C$2:$AO$7385,9,0)</f>
        <v>2011</v>
      </c>
      <c r="M1394" s="15" t="s">
        <v>3427</v>
      </c>
      <c r="N1394" s="17" t="n">
        <f aca="false">VLOOKUP(F1394,'[1]Goa Member''s Details Revised'!$C$2:$AO$7385,5,0)</f>
        <v>13000</v>
      </c>
      <c r="O1394" s="17" t="n">
        <f aca="false">VLOOKUP(F1394,'[1]Goa Member''s Details Revised'!$C$2:$AO$7385,5,0)</f>
        <v>13000</v>
      </c>
      <c r="P1394" s="17" t="n">
        <v>13000</v>
      </c>
      <c r="Q1394" s="17" t="str">
        <f aca="false">VLOOKUP(F1394,'[1]Goa Member''s Details Revised'!$C$2:$AO$7385,8,0)</f>
        <v>R.M</v>
      </c>
      <c r="R1394" s="17" t="n">
        <f aca="false">+O1394-P1394</f>
        <v>0</v>
      </c>
      <c r="S1394" s="15" t="e">
        <f aca="false">+#REF!-K1394</f>
        <v>#REF!</v>
      </c>
      <c r="T1394" s="17" t="n">
        <f aca="false">IF(Q1394="regular",((P1394-(P1394/99)*S1394)),(P1394-(P1394*20%)))</f>
        <v>10400</v>
      </c>
      <c r="U1394" s="17" t="e">
        <f aca="false">((P1394-(P1394/99)*S1394))</f>
        <v>#REF!</v>
      </c>
      <c r="V1394" s="17" t="n">
        <f aca="false">IF(Q1394="regular",0,(P1394-(O1394*20%)))</f>
        <v>10400</v>
      </c>
      <c r="W1394" s="17"/>
      <c r="X1394" s="15"/>
      <c r="Y1394" s="18" t="str">
        <f aca="false">VLOOKUP(F1394,'[1]Goa Member''s Details Revised'!$C$2:$AO$7385,12,0)</f>
        <v>last communication 11</v>
      </c>
    </row>
    <row r="1395" customFormat="false" ht="15" hidden="false" customHeight="false" outlineLevel="0" collapsed="false">
      <c r="B1395" s="14" t="n">
        <v>1394</v>
      </c>
      <c r="C1395" s="15"/>
      <c r="D1395" s="15" t="s">
        <v>3428</v>
      </c>
      <c r="E1395" s="15" t="s">
        <v>25</v>
      </c>
      <c r="F1395" s="15" t="s">
        <v>3429</v>
      </c>
      <c r="G1395" s="15"/>
      <c r="H1395" s="16" t="str">
        <f aca="false">VLOOKUP(F1395,'[1]Goa Member''s Details Revised'!$C$2:$AO$7385,2,0)</f>
        <v>PURCHASER</v>
      </c>
      <c r="I1395" s="15" t="n">
        <v>28</v>
      </c>
      <c r="J1395" s="15" t="s">
        <v>1102</v>
      </c>
      <c r="K1395" s="15" t="n">
        <v>1985</v>
      </c>
      <c r="L1395" s="16" t="str">
        <f aca="false">VLOOKUP(F1395,'[1]Goa Member''s Details Revised'!$C$2:$AO$7385,9,0)</f>
        <v>Never</v>
      </c>
      <c r="M1395" s="15" t="s">
        <v>3430</v>
      </c>
      <c r="N1395" s="17" t="n">
        <f aca="false">VLOOKUP(F1395,'[1]Goa Member''s Details Revised'!$C$2:$AO$7385,5,0)</f>
        <v>23500</v>
      </c>
      <c r="O1395" s="17" t="n">
        <f aca="false">VLOOKUP(F1395,'[1]Goa Member''s Details Revised'!$C$2:$AO$7385,5,0)</f>
        <v>23500</v>
      </c>
      <c r="P1395" s="17" t="n">
        <v>23500</v>
      </c>
      <c r="Q1395" s="17" t="str">
        <f aca="false">VLOOKUP(F1395,'[1]Goa Member''s Details Revised'!$C$2:$AO$7385,8,0)</f>
        <v>I.R.M</v>
      </c>
      <c r="R1395" s="17" t="n">
        <f aca="false">+O1395-P1395</f>
        <v>0</v>
      </c>
      <c r="S1395" s="15" t="e">
        <f aca="false">+#REF!-K1395</f>
        <v>#REF!</v>
      </c>
      <c r="T1395" s="17" t="n">
        <f aca="false">IF(Q1395="regular",((P1395-(P1395/99)*S1395)),(P1395-(P1395*20%)))</f>
        <v>18800</v>
      </c>
      <c r="U1395" s="17" t="e">
        <f aca="false">((P1395-(P1395/99)*S1395))</f>
        <v>#REF!</v>
      </c>
      <c r="V1395" s="17" t="n">
        <f aca="false">IF(Q1395="regular",0,(P1395-(O1395*20%)))</f>
        <v>18800</v>
      </c>
      <c r="W1395" s="17"/>
      <c r="X1395" s="15"/>
      <c r="Y1395" s="18" t="str">
        <f aca="false">VLOOKUP(F1395,'[1]Goa Member''s Details Revised'!$C$2:$AO$7385,12,0)</f>
        <v>no reminder so Last Communication Till 2015</v>
      </c>
    </row>
    <row r="1396" customFormat="false" ht="15" hidden="false" customHeight="false" outlineLevel="0" collapsed="false">
      <c r="B1396" s="14" t="n">
        <v>1395</v>
      </c>
      <c r="C1396" s="15"/>
      <c r="D1396" s="15" t="s">
        <v>3431</v>
      </c>
      <c r="E1396" s="15" t="s">
        <v>25</v>
      </c>
      <c r="F1396" s="15" t="s">
        <v>3432</v>
      </c>
      <c r="G1396" s="15"/>
      <c r="H1396" s="16" t="str">
        <f aca="false">VLOOKUP(F1396,'[1]Goa Member''s Details Revised'!$C$2:$AO$7385,2,0)</f>
        <v>Purchaser</v>
      </c>
      <c r="I1396" s="15" t="n">
        <v>27</v>
      </c>
      <c r="J1396" s="15" t="s">
        <v>1102</v>
      </c>
      <c r="K1396" s="15" t="n">
        <v>1985</v>
      </c>
      <c r="L1396" s="16" t="str">
        <f aca="false">VLOOKUP(F1396,'[1]Goa Member''s Details Revised'!$C$2:$AO$7385,9,0)</f>
        <v>Never</v>
      </c>
      <c r="M1396" s="15" t="s">
        <v>3433</v>
      </c>
      <c r="N1396" s="17" t="n">
        <f aca="false">VLOOKUP(F1396,'[1]Goa Member''s Details Revised'!$C$2:$AO$7385,5,0)</f>
        <v>23500</v>
      </c>
      <c r="O1396" s="17" t="n">
        <f aca="false">VLOOKUP(F1396,'[1]Goa Member''s Details Revised'!$C$2:$AO$7385,5,0)</f>
        <v>23500</v>
      </c>
      <c r="P1396" s="17" t="n">
        <v>23500</v>
      </c>
      <c r="Q1396" s="17" t="str">
        <f aca="false">VLOOKUP(F1396,'[1]Goa Member''s Details Revised'!$C$2:$AO$7385,8,0)</f>
        <v>I.R.M</v>
      </c>
      <c r="R1396" s="17" t="n">
        <f aca="false">+O1396-P1396</f>
        <v>0</v>
      </c>
      <c r="S1396" s="15" t="e">
        <f aca="false">+#REF!-K1396</f>
        <v>#REF!</v>
      </c>
      <c r="T1396" s="17" t="n">
        <f aca="false">IF(Q1396="regular",((P1396-(P1396/99)*S1396)),(P1396-(P1396*20%)))</f>
        <v>18800</v>
      </c>
      <c r="U1396" s="17" t="e">
        <f aca="false">((P1396-(P1396/99)*S1396))</f>
        <v>#REF!</v>
      </c>
      <c r="V1396" s="17" t="n">
        <f aca="false">IF(Q1396="regular",0,(P1396-(O1396*20%)))</f>
        <v>18800</v>
      </c>
      <c r="W1396" s="17"/>
      <c r="X1396" s="15"/>
      <c r="Y1396" s="18" t="str">
        <f aca="false">VLOOKUP(F1396,'[1]Goa Member''s Details Revised'!$C$2:$AO$7385,12,0)</f>
        <v>no reminder so Last Communication Till 2015</v>
      </c>
    </row>
    <row r="1397" customFormat="false" ht="15" hidden="false" customHeight="false" outlineLevel="0" collapsed="false">
      <c r="B1397" s="14" t="n">
        <v>1396</v>
      </c>
      <c r="C1397" s="15"/>
      <c r="D1397" s="15" t="s">
        <v>3434</v>
      </c>
      <c r="E1397" s="15" t="s">
        <v>25</v>
      </c>
      <c r="F1397" s="15" t="s">
        <v>3435</v>
      </c>
      <c r="G1397" s="15"/>
      <c r="H1397" s="16" t="str">
        <f aca="false">VLOOKUP(F1397,'[1]Goa Member''s Details Revised'!$C$2:$AO$7385,2,0)</f>
        <v>PURCHASER</v>
      </c>
      <c r="I1397" s="15" t="n">
        <v>29</v>
      </c>
      <c r="J1397" s="15" t="s">
        <v>1102</v>
      </c>
      <c r="K1397" s="15" t="n">
        <v>1985</v>
      </c>
      <c r="L1397" s="16" t="str">
        <f aca="false">VLOOKUP(F1397,'[1]Goa Member''s Details Revised'!$C$2:$AO$7385,9,0)</f>
        <v>Never</v>
      </c>
      <c r="M1397" s="15" t="s">
        <v>3436</v>
      </c>
      <c r="N1397" s="17" t="n">
        <f aca="false">VLOOKUP(F1397,'[1]Goa Member''s Details Revised'!$C$2:$AO$7385,5,0)</f>
        <v>19500</v>
      </c>
      <c r="O1397" s="17" t="n">
        <f aca="false">VLOOKUP(F1397,'[1]Goa Member''s Details Revised'!$C$2:$AO$7385,5,0)</f>
        <v>19500</v>
      </c>
      <c r="P1397" s="17" t="n">
        <v>19500</v>
      </c>
      <c r="Q1397" s="17" t="str">
        <f aca="false">VLOOKUP(F1397,'[1]Goa Member''s Details Revised'!$C$2:$AO$7385,8,0)</f>
        <v>I.R.M</v>
      </c>
      <c r="R1397" s="17" t="n">
        <f aca="false">+O1397-P1397</f>
        <v>0</v>
      </c>
      <c r="S1397" s="15" t="e">
        <f aca="false">+#REF!-K1397</f>
        <v>#REF!</v>
      </c>
      <c r="T1397" s="17" t="n">
        <f aca="false">IF(Q1397="regular",((P1397-(P1397/99)*S1397)),(P1397-(P1397*20%)))</f>
        <v>15600</v>
      </c>
      <c r="U1397" s="17" t="e">
        <f aca="false">((P1397-(P1397/99)*S1397))</f>
        <v>#REF!</v>
      </c>
      <c r="V1397" s="17" t="n">
        <f aca="false">IF(Q1397="regular",0,(P1397-(O1397*20%)))</f>
        <v>15600</v>
      </c>
      <c r="W1397" s="17"/>
      <c r="X1397" s="15"/>
      <c r="Y1397" s="18" t="str">
        <f aca="false">VLOOKUP(F1397,'[1]Goa Member''s Details Revised'!$C$2:$AO$7385,12,0)</f>
        <v>no reminder send and Last Communication1989</v>
      </c>
    </row>
    <row r="1398" customFormat="false" ht="15" hidden="false" customHeight="false" outlineLevel="0" collapsed="false">
      <c r="B1398" s="14" t="n">
        <v>1397</v>
      </c>
      <c r="C1398" s="15"/>
      <c r="D1398" s="15" t="s">
        <v>3437</v>
      </c>
      <c r="E1398" s="15" t="s">
        <v>25</v>
      </c>
      <c r="F1398" s="15" t="s">
        <v>3438</v>
      </c>
      <c r="G1398" s="15"/>
      <c r="H1398" s="16" t="str">
        <f aca="false">VLOOKUP(F1398,'[1]Goa Member''s Details Revised'!$C$2:$AO$7385,2,0)</f>
        <v>PURCHASER</v>
      </c>
      <c r="I1398" s="15" t="n">
        <v>29</v>
      </c>
      <c r="J1398" s="15" t="s">
        <v>1102</v>
      </c>
      <c r="K1398" s="15" t="n">
        <v>1985</v>
      </c>
      <c r="L1398" s="16" t="str">
        <f aca="false">VLOOKUP(F1398,'[1]Goa Member''s Details Revised'!$C$2:$AO$7385,9,0)</f>
        <v>Never</v>
      </c>
      <c r="M1398" s="15" t="s">
        <v>3439</v>
      </c>
      <c r="N1398" s="17" t="n">
        <f aca="false">VLOOKUP(F1398,'[1]Goa Member''s Details Revised'!$C$2:$AO$7385,5,0)</f>
        <v>19500</v>
      </c>
      <c r="O1398" s="17" t="n">
        <f aca="false">VLOOKUP(F1398,'[1]Goa Member''s Details Revised'!$C$2:$AO$7385,5,0)</f>
        <v>19500</v>
      </c>
      <c r="P1398" s="17" t="n">
        <v>19500</v>
      </c>
      <c r="Q1398" s="17" t="str">
        <f aca="false">VLOOKUP(F1398,'[1]Goa Member''s Details Revised'!$C$2:$AO$7385,8,0)</f>
        <v>I.R.M</v>
      </c>
      <c r="R1398" s="17" t="n">
        <f aca="false">+O1398-P1398</f>
        <v>0</v>
      </c>
      <c r="S1398" s="15" t="e">
        <f aca="false">+#REF!-K1398</f>
        <v>#REF!</v>
      </c>
      <c r="T1398" s="17" t="n">
        <f aca="false">IF(Q1398="regular",((P1398-(P1398/99)*S1398)),(P1398-(P1398*20%)))</f>
        <v>15600</v>
      </c>
      <c r="U1398" s="17" t="e">
        <f aca="false">((P1398-(P1398/99)*S1398))</f>
        <v>#REF!</v>
      </c>
      <c r="V1398" s="17" t="n">
        <f aca="false">IF(Q1398="regular",0,(P1398-(O1398*20%)))</f>
        <v>15600</v>
      </c>
      <c r="W1398" s="17"/>
      <c r="X1398" s="15"/>
      <c r="Y1398" s="18" t="str">
        <f aca="false">VLOOKUP(F1398,'[1]Goa Member''s Details Revised'!$C$2:$AO$7385,12,0)</f>
        <v>no reminder send and Last Communication1999</v>
      </c>
    </row>
    <row r="1399" customFormat="false" ht="30" hidden="false" customHeight="false" outlineLevel="0" collapsed="false">
      <c r="B1399" s="14" t="n">
        <v>1398</v>
      </c>
      <c r="C1399" s="15"/>
      <c r="D1399" s="15" t="s">
        <v>3440</v>
      </c>
      <c r="E1399" s="15" t="s">
        <v>25</v>
      </c>
      <c r="F1399" s="15" t="s">
        <v>3441</v>
      </c>
      <c r="G1399" s="15"/>
      <c r="H1399" s="16" t="str">
        <f aca="false">VLOOKUP(F1399,'[1]Goa Member''s Details Revised'!$C$2:$AO$7385,2,0)</f>
        <v>PURCHASER</v>
      </c>
      <c r="I1399" s="15" t="n">
        <v>27</v>
      </c>
      <c r="J1399" s="15" t="s">
        <v>1102</v>
      </c>
      <c r="K1399" s="15" t="n">
        <v>1985</v>
      </c>
      <c r="L1399" s="16" t="str">
        <f aca="false">VLOOKUP(F1399,'[1]Goa Member''s Details Revised'!$C$2:$AO$7385,9,0)</f>
        <v>Never</v>
      </c>
      <c r="M1399" s="15" t="s">
        <v>3442</v>
      </c>
      <c r="N1399" s="17" t="n">
        <f aca="false">VLOOKUP(F1399,'[1]Goa Member''s Details Revised'!$C$2:$AO$7385,5,0)</f>
        <v>23500</v>
      </c>
      <c r="O1399" s="17" t="n">
        <f aca="false">VLOOKUP(F1399,'[1]Goa Member''s Details Revised'!$C$2:$AO$7385,5,0)</f>
        <v>23500</v>
      </c>
      <c r="P1399" s="17" t="n">
        <v>23500</v>
      </c>
      <c r="Q1399" s="17" t="str">
        <f aca="false">VLOOKUP(F1399,'[1]Goa Member''s Details Revised'!$C$2:$AO$7385,8,0)</f>
        <v>I.R.M</v>
      </c>
      <c r="R1399" s="17" t="n">
        <f aca="false">+O1399-P1399</f>
        <v>0</v>
      </c>
      <c r="S1399" s="15" t="e">
        <f aca="false">+#REF!-K1399</f>
        <v>#REF!</v>
      </c>
      <c r="T1399" s="17" t="n">
        <f aca="false">IF(Q1399="regular",((P1399-(P1399/99)*S1399)),(P1399-(P1399*20%)))</f>
        <v>18800</v>
      </c>
      <c r="U1399" s="17" t="e">
        <f aca="false">((P1399-(P1399/99)*S1399))</f>
        <v>#REF!</v>
      </c>
      <c r="V1399" s="17" t="n">
        <f aca="false">IF(Q1399="regular",0,(P1399-(O1399*20%)))</f>
        <v>18800</v>
      </c>
      <c r="W1399" s="17"/>
      <c r="X1399" s="15"/>
      <c r="Y1399" s="18" t="str">
        <f aca="false">VLOOKUP(F1399,'[1]Goa Member''s Details Revised'!$C$2:$AO$7385,12,0)</f>
        <v>we send last reminder in 2012.then we did not receive any reply</v>
      </c>
    </row>
    <row r="1400" customFormat="false" ht="15" hidden="false" customHeight="false" outlineLevel="0" collapsed="false">
      <c r="B1400" s="14" t="n">
        <v>1399</v>
      </c>
      <c r="C1400" s="15"/>
      <c r="D1400" s="15" t="s">
        <v>3443</v>
      </c>
      <c r="E1400" s="15" t="s">
        <v>25</v>
      </c>
      <c r="F1400" s="15" t="s">
        <v>3444</v>
      </c>
      <c r="G1400" s="15"/>
      <c r="H1400" s="16" t="str">
        <f aca="false">VLOOKUP(F1400,'[1]Goa Member''s Details Revised'!$C$2:$AO$7385,2,0)</f>
        <v>PURCHASER</v>
      </c>
      <c r="I1400" s="15" t="n">
        <v>29</v>
      </c>
      <c r="J1400" s="15" t="s">
        <v>1102</v>
      </c>
      <c r="K1400" s="15" t="n">
        <v>1985</v>
      </c>
      <c r="L1400" s="16" t="str">
        <f aca="false">VLOOKUP(F1400,'[1]Goa Member''s Details Revised'!$C$2:$AO$7385,9,0)</f>
        <v>Never</v>
      </c>
      <c r="M1400" s="15" t="s">
        <v>3445</v>
      </c>
      <c r="N1400" s="17" t="n">
        <f aca="false">VLOOKUP(F1400,'[1]Goa Member''s Details Revised'!$C$2:$AO$7385,5,0)</f>
        <v>15500</v>
      </c>
      <c r="O1400" s="17" t="n">
        <f aca="false">VLOOKUP(F1400,'[1]Goa Member''s Details Revised'!$C$2:$AO$7385,5,0)</f>
        <v>15500</v>
      </c>
      <c r="P1400" s="17" t="n">
        <v>15500</v>
      </c>
      <c r="Q1400" s="17" t="str">
        <f aca="false">VLOOKUP(F1400,'[1]Goa Member''s Details Revised'!$C$2:$AO$7385,8,0)</f>
        <v>I.R.M</v>
      </c>
      <c r="R1400" s="17" t="n">
        <f aca="false">+O1400-P1400</f>
        <v>0</v>
      </c>
      <c r="S1400" s="15" t="e">
        <f aca="false">+#REF!-K1400</f>
        <v>#REF!</v>
      </c>
      <c r="T1400" s="17" t="n">
        <f aca="false">IF(Q1400="regular",((P1400-(P1400/99)*S1400)),(P1400-(P1400*20%)))</f>
        <v>12400</v>
      </c>
      <c r="U1400" s="17" t="e">
        <f aca="false">((P1400-(P1400/99)*S1400))</f>
        <v>#REF!</v>
      </c>
      <c r="V1400" s="17" t="n">
        <f aca="false">IF(Q1400="regular",0,(P1400-(O1400*20%)))</f>
        <v>12400</v>
      </c>
      <c r="W1400" s="17"/>
      <c r="X1400" s="15"/>
      <c r="Y1400" s="18" t="str">
        <f aca="false">VLOOKUP(F1400,'[1]Goa Member''s Details Revised'!$C$2:$AO$7385,12,0)</f>
        <v>Last Communication Till 1994</v>
      </c>
    </row>
    <row r="1401" customFormat="false" ht="15" hidden="false" customHeight="false" outlineLevel="0" collapsed="false">
      <c r="B1401" s="14" t="n">
        <v>1400</v>
      </c>
      <c r="C1401" s="15"/>
      <c r="D1401" s="15" t="s">
        <v>3446</v>
      </c>
      <c r="E1401" s="15" t="s">
        <v>25</v>
      </c>
      <c r="F1401" s="15" t="s">
        <v>3447</v>
      </c>
      <c r="G1401" s="15"/>
      <c r="H1401" s="16" t="str">
        <f aca="false">VLOOKUP(F1401,'[1]Goa Member''s Details Revised'!$C$2:$AO$7385,2,0)</f>
        <v>PURCHASER</v>
      </c>
      <c r="I1401" s="15" t="n">
        <v>29</v>
      </c>
      <c r="J1401" s="15" t="s">
        <v>1102</v>
      </c>
      <c r="K1401" s="15" t="n">
        <v>1985</v>
      </c>
      <c r="L1401" s="16" t="str">
        <f aca="false">VLOOKUP(F1401,'[1]Goa Member''s Details Revised'!$C$2:$AO$7385,9,0)</f>
        <v>Never</v>
      </c>
      <c r="M1401" s="15" t="s">
        <v>3448</v>
      </c>
      <c r="N1401" s="17" t="n">
        <f aca="false">VLOOKUP(F1401,'[1]Goa Member''s Details Revised'!$C$2:$AO$7385,5,0)</f>
        <v>15500</v>
      </c>
      <c r="O1401" s="17" t="n">
        <f aca="false">VLOOKUP(F1401,'[1]Goa Member''s Details Revised'!$C$2:$AO$7385,5,0)</f>
        <v>15500</v>
      </c>
      <c r="P1401" s="17" t="n">
        <v>15500</v>
      </c>
      <c r="Q1401" s="17" t="str">
        <f aca="false">VLOOKUP(F1401,'[1]Goa Member''s Details Revised'!$C$2:$AO$7385,8,0)</f>
        <v>I.R.M</v>
      </c>
      <c r="R1401" s="17" t="n">
        <f aca="false">+O1401-P1401</f>
        <v>0</v>
      </c>
      <c r="S1401" s="15" t="e">
        <f aca="false">+#REF!-K1401</f>
        <v>#REF!</v>
      </c>
      <c r="T1401" s="17" t="n">
        <f aca="false">IF(Q1401="regular",((P1401-(P1401/99)*S1401)),(P1401-(P1401*20%)))</f>
        <v>12400</v>
      </c>
      <c r="U1401" s="17" t="e">
        <f aca="false">((P1401-(P1401/99)*S1401))</f>
        <v>#REF!</v>
      </c>
      <c r="V1401" s="17" t="n">
        <f aca="false">IF(Q1401="regular",0,(P1401-(O1401*20%)))</f>
        <v>12400</v>
      </c>
      <c r="W1401" s="17"/>
      <c r="X1401" s="15"/>
      <c r="Y1401" s="18" t="str">
        <f aca="false">VLOOKUP(F1401,'[1]Goa Member''s Details Revised'!$C$2:$AO$7385,12,0)</f>
        <v>Last Communication Till 1994</v>
      </c>
    </row>
    <row r="1402" customFormat="false" ht="15" hidden="false" customHeight="false" outlineLevel="0" collapsed="false">
      <c r="B1402" s="14" t="n">
        <v>1401</v>
      </c>
      <c r="C1402" s="15"/>
      <c r="D1402" s="15" t="s">
        <v>3449</v>
      </c>
      <c r="E1402" s="15" t="s">
        <v>25</v>
      </c>
      <c r="F1402" s="15" t="s">
        <v>3450</v>
      </c>
      <c r="G1402" s="15"/>
      <c r="H1402" s="16" t="str">
        <f aca="false">VLOOKUP(F1402,'[1]Goa Member''s Details Revised'!$C$2:$AO$7385,2,0)</f>
        <v>PURCHASER</v>
      </c>
      <c r="I1402" s="15" t="n">
        <v>29</v>
      </c>
      <c r="J1402" s="15" t="s">
        <v>1102</v>
      </c>
      <c r="K1402" s="15" t="n">
        <v>1985</v>
      </c>
      <c r="L1402" s="16" t="n">
        <f aca="false">VLOOKUP(F1402,'[1]Goa Member''s Details Revised'!$C$2:$AO$7385,9,0)</f>
        <v>2008</v>
      </c>
      <c r="M1402" s="15" t="s">
        <v>3451</v>
      </c>
      <c r="N1402" s="17" t="n">
        <f aca="false">VLOOKUP(F1402,'[1]Goa Member''s Details Revised'!$C$2:$AO$7385,5,0)</f>
        <v>15500</v>
      </c>
      <c r="O1402" s="17" t="n">
        <f aca="false">VLOOKUP(F1402,'[1]Goa Member''s Details Revised'!$C$2:$AO$7385,5,0)</f>
        <v>15500</v>
      </c>
      <c r="P1402" s="17" t="n">
        <v>15500</v>
      </c>
      <c r="Q1402" s="17" t="str">
        <f aca="false">VLOOKUP(F1402,'[1]Goa Member''s Details Revised'!$C$2:$AO$7385,8,0)</f>
        <v>R.M</v>
      </c>
      <c r="R1402" s="17" t="n">
        <f aca="false">+O1402-P1402</f>
        <v>0</v>
      </c>
      <c r="S1402" s="15" t="e">
        <f aca="false">+#REF!-K1402</f>
        <v>#REF!</v>
      </c>
      <c r="T1402" s="17" t="n">
        <f aca="false">IF(Q1402="regular",((P1402-(P1402/99)*S1402)),(P1402-(P1402*20%)))</f>
        <v>12400</v>
      </c>
      <c r="U1402" s="17" t="e">
        <f aca="false">((P1402-(P1402/99)*S1402))</f>
        <v>#REF!</v>
      </c>
      <c r="V1402" s="17" t="n">
        <f aca="false">IF(Q1402="regular",0,(P1402-(O1402*20%)))</f>
        <v>12400</v>
      </c>
      <c r="W1402" s="17"/>
      <c r="X1402" s="15"/>
      <c r="Y1402" s="18" t="str">
        <f aca="false">VLOOKUP(F1402,'[1]Goa Member''s Details Revised'!$C$2:$AO$7385,12,0)</f>
        <v>No reminder send last comm2015</v>
      </c>
    </row>
    <row r="1403" customFormat="false" ht="30" hidden="false" customHeight="false" outlineLevel="0" collapsed="false">
      <c r="B1403" s="14" t="n">
        <v>1402</v>
      </c>
      <c r="C1403" s="15"/>
      <c r="D1403" s="15" t="s">
        <v>3452</v>
      </c>
      <c r="E1403" s="15" t="s">
        <v>25</v>
      </c>
      <c r="F1403" s="15" t="s">
        <v>3453</v>
      </c>
      <c r="G1403" s="15"/>
      <c r="H1403" s="16" t="str">
        <f aca="false">VLOOKUP(F1403,'[1]Goa Member''s Details Revised'!$C$2:$AO$7385,2,0)</f>
        <v>PURCHASER</v>
      </c>
      <c r="I1403" s="15" t="n">
        <v>27</v>
      </c>
      <c r="J1403" s="15" t="s">
        <v>1102</v>
      </c>
      <c r="K1403" s="15" t="n">
        <v>1985</v>
      </c>
      <c r="L1403" s="16" t="str">
        <f aca="false">VLOOKUP(F1403,'[1]Goa Member''s Details Revised'!$C$2:$AO$7385,9,0)</f>
        <v>Never</v>
      </c>
      <c r="M1403" s="15" t="s">
        <v>3454</v>
      </c>
      <c r="N1403" s="17" t="n">
        <f aca="false">VLOOKUP(F1403,'[1]Goa Member''s Details Revised'!$C$2:$AO$7385,5,0)</f>
        <v>19500</v>
      </c>
      <c r="O1403" s="17" t="n">
        <f aca="false">VLOOKUP(F1403,'[1]Goa Member''s Details Revised'!$C$2:$AO$7385,5,0)</f>
        <v>19500</v>
      </c>
      <c r="P1403" s="17" t="n">
        <v>19500</v>
      </c>
      <c r="Q1403" s="17" t="str">
        <f aca="false">VLOOKUP(F1403,'[1]Goa Member''s Details Revised'!$C$2:$AO$7385,8,0)</f>
        <v>I.R.M</v>
      </c>
      <c r="R1403" s="17" t="n">
        <f aca="false">+O1403-P1403</f>
        <v>0</v>
      </c>
      <c r="S1403" s="15" t="e">
        <f aca="false">+#REF!-K1403</f>
        <v>#REF!</v>
      </c>
      <c r="T1403" s="17" t="n">
        <f aca="false">IF(Q1403="regular",((P1403-(P1403/99)*S1403)),(P1403-(P1403*20%)))</f>
        <v>15600</v>
      </c>
      <c r="U1403" s="17" t="e">
        <f aca="false">((P1403-(P1403/99)*S1403))</f>
        <v>#REF!</v>
      </c>
      <c r="V1403" s="17" t="n">
        <f aca="false">IF(Q1403="regular",0,(P1403-(O1403*20%)))</f>
        <v>15600</v>
      </c>
      <c r="W1403" s="17"/>
      <c r="X1403" s="15"/>
      <c r="Y1403" s="18" t="str">
        <f aca="false">VLOOKUP(F1403,'[1]Goa Member''s Details Revised'!$C$2:$AO$7385,12,0)</f>
        <v>we send last reminder in 2012.then we did not receive any reply</v>
      </c>
    </row>
    <row r="1404" customFormat="false" ht="30" hidden="false" customHeight="false" outlineLevel="0" collapsed="false">
      <c r="B1404" s="14" t="n">
        <v>1403</v>
      </c>
      <c r="C1404" s="15"/>
      <c r="D1404" s="15" t="s">
        <v>3455</v>
      </c>
      <c r="E1404" s="15" t="s">
        <v>25</v>
      </c>
      <c r="F1404" s="15" t="s">
        <v>3456</v>
      </c>
      <c r="G1404" s="15"/>
      <c r="H1404" s="16" t="str">
        <f aca="false">VLOOKUP(F1404,'[1]Goa Member''s Details Revised'!$C$2:$AO$7385,2,0)</f>
        <v>PURCHASER</v>
      </c>
      <c r="I1404" s="15" t="n">
        <v>28</v>
      </c>
      <c r="J1404" s="15" t="s">
        <v>1102</v>
      </c>
      <c r="K1404" s="15" t="n">
        <v>1985</v>
      </c>
      <c r="L1404" s="16" t="str">
        <f aca="false">VLOOKUP(F1404,'[1]Goa Member''s Details Revised'!$C$2:$AO$7385,9,0)</f>
        <v>Never</v>
      </c>
      <c r="M1404" s="15" t="s">
        <v>3457</v>
      </c>
      <c r="N1404" s="17" t="n">
        <f aca="false">VLOOKUP(F1404,'[1]Goa Member''s Details Revised'!$C$2:$AO$7385,5,0)</f>
        <v>15500</v>
      </c>
      <c r="O1404" s="17" t="n">
        <f aca="false">VLOOKUP(F1404,'[1]Goa Member''s Details Revised'!$C$2:$AO$7385,5,0)</f>
        <v>15500</v>
      </c>
      <c r="P1404" s="17" t="n">
        <v>15500</v>
      </c>
      <c r="Q1404" s="17" t="str">
        <f aca="false">VLOOKUP(F1404,'[1]Goa Member''s Details Revised'!$C$2:$AO$7385,8,0)</f>
        <v>I.R.M</v>
      </c>
      <c r="R1404" s="17" t="n">
        <f aca="false">+O1404-P1404</f>
        <v>0</v>
      </c>
      <c r="S1404" s="15" t="e">
        <f aca="false">+#REF!-K1404</f>
        <v>#REF!</v>
      </c>
      <c r="T1404" s="17" t="n">
        <f aca="false">IF(Q1404="regular",((P1404-(P1404/99)*S1404)),(P1404-(P1404*20%)))</f>
        <v>12400</v>
      </c>
      <c r="U1404" s="17" t="e">
        <f aca="false">((P1404-(P1404/99)*S1404))</f>
        <v>#REF!</v>
      </c>
      <c r="V1404" s="17" t="n">
        <f aca="false">IF(Q1404="regular",0,(P1404-(O1404*20%)))</f>
        <v>12400</v>
      </c>
      <c r="W1404" s="17"/>
      <c r="X1404" s="15"/>
      <c r="Y1404" s="18" t="str">
        <f aca="false">VLOOKUP(F1404,'[1]Goa Member''s Details Revised'!$C$2:$AO$7385,12,0)</f>
        <v>we send last reminder in 2012.then we did not receive any reply</v>
      </c>
    </row>
    <row r="1405" customFormat="false" ht="30" hidden="false" customHeight="false" outlineLevel="0" collapsed="false">
      <c r="B1405" s="14" t="n">
        <v>1404</v>
      </c>
      <c r="C1405" s="15"/>
      <c r="D1405" s="15" t="s">
        <v>3458</v>
      </c>
      <c r="E1405" s="15" t="s">
        <v>25</v>
      </c>
      <c r="F1405" s="15" t="s">
        <v>3459</v>
      </c>
      <c r="G1405" s="15"/>
      <c r="H1405" s="16" t="str">
        <f aca="false">VLOOKUP(F1405,'[1]Goa Member''s Details Revised'!$C$2:$AO$7385,2,0)</f>
        <v>Purchaser</v>
      </c>
      <c r="I1405" s="15" t="n">
        <v>28</v>
      </c>
      <c r="J1405" s="15" t="s">
        <v>1102</v>
      </c>
      <c r="K1405" s="15" t="n">
        <v>1985</v>
      </c>
      <c r="L1405" s="16" t="str">
        <f aca="false">VLOOKUP(F1405,'[1]Goa Member''s Details Revised'!$C$2:$AO$7385,9,0)</f>
        <v>Never</v>
      </c>
      <c r="M1405" s="15" t="s">
        <v>3460</v>
      </c>
      <c r="N1405" s="17" t="n">
        <f aca="false">VLOOKUP(F1405,'[1]Goa Member''s Details Revised'!$C$2:$AO$7385,5,0)</f>
        <v>23500</v>
      </c>
      <c r="O1405" s="17" t="n">
        <f aca="false">VLOOKUP(F1405,'[1]Goa Member''s Details Revised'!$C$2:$AO$7385,5,0)</f>
        <v>23500</v>
      </c>
      <c r="P1405" s="17" t="n">
        <v>23500</v>
      </c>
      <c r="Q1405" s="17" t="str">
        <f aca="false">VLOOKUP(F1405,'[1]Goa Member''s Details Revised'!$C$2:$AO$7385,8,0)</f>
        <v>I.R.M</v>
      </c>
      <c r="R1405" s="17" t="n">
        <f aca="false">+O1405-P1405</f>
        <v>0</v>
      </c>
      <c r="S1405" s="15" t="e">
        <f aca="false">+#REF!-K1405</f>
        <v>#REF!</v>
      </c>
      <c r="T1405" s="17" t="n">
        <f aca="false">IF(Q1405="regular",((P1405-(P1405/99)*S1405)),(P1405-(P1405*20%)))</f>
        <v>18800</v>
      </c>
      <c r="U1405" s="17" t="e">
        <f aca="false">((P1405-(P1405/99)*S1405))</f>
        <v>#REF!</v>
      </c>
      <c r="V1405" s="17" t="n">
        <f aca="false">IF(Q1405="regular",0,(P1405-(O1405*20%)))</f>
        <v>18800</v>
      </c>
      <c r="W1405" s="17"/>
      <c r="X1405" s="15"/>
      <c r="Y1405" s="18" t="str">
        <f aca="false">VLOOKUP(F1405,'[1]Goa Member''s Details Revised'!$C$2:$AO$7385,12,0)</f>
        <v>we send last reminder in 2012.then we did not receive any reply</v>
      </c>
    </row>
    <row r="1406" customFormat="false" ht="30" hidden="false" customHeight="false" outlineLevel="0" collapsed="false">
      <c r="B1406" s="14" t="n">
        <v>1405</v>
      </c>
      <c r="C1406" s="15"/>
      <c r="D1406" s="15" t="s">
        <v>3461</v>
      </c>
      <c r="E1406" s="15" t="s">
        <v>25</v>
      </c>
      <c r="F1406" s="15" t="s">
        <v>3462</v>
      </c>
      <c r="G1406" s="15"/>
      <c r="H1406" s="16" t="str">
        <f aca="false">VLOOKUP(F1406,'[1]Goa Member''s Details Revised'!$C$2:$AO$7385,2,0)</f>
        <v>PURCHASER</v>
      </c>
      <c r="I1406" s="15" t="n">
        <v>23</v>
      </c>
      <c r="J1406" s="15" t="s">
        <v>1102</v>
      </c>
      <c r="K1406" s="15" t="n">
        <v>1985</v>
      </c>
      <c r="L1406" s="16" t="str">
        <f aca="false">VLOOKUP(F1406,'[1]Goa Member''s Details Revised'!$C$2:$AO$7385,9,0)</f>
        <v>Never</v>
      </c>
      <c r="M1406" s="15" t="s">
        <v>3463</v>
      </c>
      <c r="N1406" s="17" t="n">
        <f aca="false">VLOOKUP(F1406,'[1]Goa Member''s Details Revised'!$C$2:$AO$7385,5,0)</f>
        <v>16000</v>
      </c>
      <c r="O1406" s="17" t="n">
        <f aca="false">VLOOKUP(F1406,'[1]Goa Member''s Details Revised'!$C$2:$AO$7385,5,0)</f>
        <v>16000</v>
      </c>
      <c r="P1406" s="17" t="n">
        <v>16000</v>
      </c>
      <c r="Q1406" s="17" t="str">
        <f aca="false">VLOOKUP(F1406,'[1]Goa Member''s Details Revised'!$C$2:$AO$7385,8,0)</f>
        <v>I.R.M</v>
      </c>
      <c r="R1406" s="17" t="n">
        <f aca="false">+O1406-P1406</f>
        <v>0</v>
      </c>
      <c r="S1406" s="15" t="e">
        <f aca="false">+#REF!-K1406</f>
        <v>#REF!</v>
      </c>
      <c r="T1406" s="17" t="n">
        <f aca="false">IF(Q1406="regular",((P1406-(P1406/99)*S1406)),(P1406-(P1406*20%)))</f>
        <v>12800</v>
      </c>
      <c r="U1406" s="17" t="e">
        <f aca="false">((P1406-(P1406/99)*S1406))</f>
        <v>#REF!</v>
      </c>
      <c r="V1406" s="17" t="n">
        <f aca="false">IF(Q1406="regular",0,(P1406-(O1406*20%)))</f>
        <v>12800</v>
      </c>
      <c r="W1406" s="17"/>
      <c r="X1406" s="15"/>
      <c r="Y1406" s="18" t="str">
        <f aca="false">VLOOKUP(F1406,'[1]Goa Member''s Details Revised'!$C$2:$AO$7385,12,0)</f>
        <v>send reminder  so Last Communication Till 2013,Total 2 Membership Of GOA:- 323 &amp; 324</v>
      </c>
    </row>
    <row r="1407" customFormat="false" ht="15" hidden="false" customHeight="false" outlineLevel="0" collapsed="false">
      <c r="B1407" s="14" t="n">
        <v>1406</v>
      </c>
      <c r="C1407" s="15"/>
      <c r="D1407" s="15" t="s">
        <v>3464</v>
      </c>
      <c r="E1407" s="15" t="s">
        <v>25</v>
      </c>
      <c r="F1407" s="15" t="s">
        <v>3465</v>
      </c>
      <c r="G1407" s="15"/>
      <c r="H1407" s="16" t="str">
        <f aca="false">VLOOKUP(F1407,'[1]Goa Member''s Details Revised'!$C$2:$AO$7385,2,0)</f>
        <v>PURCHASER</v>
      </c>
      <c r="I1407" s="15" t="n">
        <v>28</v>
      </c>
      <c r="J1407" s="15" t="s">
        <v>1102</v>
      </c>
      <c r="K1407" s="15" t="n">
        <v>1985</v>
      </c>
      <c r="L1407" s="16" t="n">
        <f aca="false">VLOOKUP(F1407,'[1]Goa Member''s Details Revised'!$C$2:$AO$7385,9,0)</f>
        <v>2011</v>
      </c>
      <c r="M1407" s="15" t="s">
        <v>3466</v>
      </c>
      <c r="N1407" s="17" t="n">
        <f aca="false">VLOOKUP(F1407,'[1]Goa Member''s Details Revised'!$C$2:$AO$7385,5,0)</f>
        <v>15500</v>
      </c>
      <c r="O1407" s="17" t="n">
        <f aca="false">VLOOKUP(F1407,'[1]Goa Member''s Details Revised'!$C$2:$AO$7385,5,0)</f>
        <v>15500</v>
      </c>
      <c r="P1407" s="17" t="n">
        <v>15500</v>
      </c>
      <c r="Q1407" s="17" t="str">
        <f aca="false">VLOOKUP(F1407,'[1]Goa Member''s Details Revised'!$C$2:$AO$7385,8,0)</f>
        <v>R.M</v>
      </c>
      <c r="R1407" s="17" t="n">
        <f aca="false">+O1407-P1407</f>
        <v>0</v>
      </c>
      <c r="S1407" s="15" t="e">
        <f aca="false">+#REF!-K1407</f>
        <v>#REF!</v>
      </c>
      <c r="T1407" s="17" t="n">
        <f aca="false">IF(Q1407="regular",((P1407-(P1407/99)*S1407)),(P1407-(P1407*20%)))</f>
        <v>12400</v>
      </c>
      <c r="U1407" s="17" t="e">
        <f aca="false">((P1407-(P1407/99)*S1407))</f>
        <v>#REF!</v>
      </c>
      <c r="V1407" s="17" t="n">
        <f aca="false">IF(Q1407="regular",0,(P1407-(O1407*20%)))</f>
        <v>12400</v>
      </c>
      <c r="W1407" s="17"/>
      <c r="X1407" s="15"/>
      <c r="Y1407" s="18" t="str">
        <f aca="false">VLOOKUP(F1407,'[1]Goa Member''s Details Revised'!$C$2:$AO$7385,12,0)</f>
        <v>send performa invoice so Last Communication  2011</v>
      </c>
    </row>
    <row r="1408" customFormat="false" ht="15" hidden="false" customHeight="false" outlineLevel="0" collapsed="false">
      <c r="B1408" s="14" t="n">
        <v>1407</v>
      </c>
      <c r="C1408" s="15"/>
      <c r="D1408" s="15" t="s">
        <v>3467</v>
      </c>
      <c r="E1408" s="15" t="s">
        <v>25</v>
      </c>
      <c r="F1408" s="15" t="s">
        <v>3468</v>
      </c>
      <c r="G1408" s="15"/>
      <c r="H1408" s="16" t="str">
        <f aca="false">VLOOKUP(F1408,'[1]Goa Member''s Details Revised'!$C$2:$AO$7385,2,0)</f>
        <v>PURCHASER</v>
      </c>
      <c r="I1408" s="15" t="n">
        <v>28</v>
      </c>
      <c r="J1408" s="15" t="s">
        <v>1102</v>
      </c>
      <c r="K1408" s="15" t="n">
        <v>1985</v>
      </c>
      <c r="L1408" s="16" t="str">
        <f aca="false">VLOOKUP(F1408,'[1]Goa Member''s Details Revised'!$C$2:$AO$7385,9,0)</f>
        <v>Never</v>
      </c>
      <c r="M1408" s="15" t="s">
        <v>3469</v>
      </c>
      <c r="N1408" s="17" t="n">
        <f aca="false">VLOOKUP(F1408,'[1]Goa Member''s Details Revised'!$C$2:$AO$7385,5,0)</f>
        <v>23500</v>
      </c>
      <c r="O1408" s="17" t="n">
        <f aca="false">VLOOKUP(F1408,'[1]Goa Member''s Details Revised'!$C$2:$AO$7385,5,0)</f>
        <v>23500</v>
      </c>
      <c r="P1408" s="17" t="n">
        <v>23500</v>
      </c>
      <c r="Q1408" s="17" t="str">
        <f aca="false">VLOOKUP(F1408,'[1]Goa Member''s Details Revised'!$C$2:$AO$7385,8,0)</f>
        <v>I.R.M</v>
      </c>
      <c r="R1408" s="17" t="n">
        <f aca="false">+O1408-P1408</f>
        <v>0</v>
      </c>
      <c r="S1408" s="15" t="e">
        <f aca="false">+#REF!-K1408</f>
        <v>#REF!</v>
      </c>
      <c r="T1408" s="17" t="n">
        <f aca="false">IF(Q1408="regular",((P1408-(P1408/99)*S1408)),(P1408-(P1408*20%)))</f>
        <v>18800</v>
      </c>
      <c r="U1408" s="17" t="e">
        <f aca="false">((P1408-(P1408/99)*S1408))</f>
        <v>#REF!</v>
      </c>
      <c r="V1408" s="17" t="n">
        <f aca="false">IF(Q1408="regular",0,(P1408-(O1408*20%)))</f>
        <v>18800</v>
      </c>
      <c r="W1408" s="17"/>
      <c r="X1408" s="15"/>
      <c r="Y1408" s="18" t="str">
        <f aca="false">VLOOKUP(F1408,'[1]Goa Member''s Details Revised'!$C$2:$AO$7385,12,0)</f>
        <v>we send last reply to his letter 2019 </v>
      </c>
    </row>
    <row r="1409" customFormat="false" ht="15" hidden="false" customHeight="false" outlineLevel="0" collapsed="false">
      <c r="B1409" s="14" t="n">
        <v>1408</v>
      </c>
      <c r="C1409" s="15"/>
      <c r="D1409" s="15" t="s">
        <v>3470</v>
      </c>
      <c r="E1409" s="15" t="s">
        <v>25</v>
      </c>
      <c r="F1409" s="15" t="s">
        <v>3471</v>
      </c>
      <c r="G1409" s="15"/>
      <c r="H1409" s="16" t="str">
        <f aca="false">VLOOKUP(F1409,'[1]Goa Member''s Details Revised'!$C$2:$AO$7385,2,0)</f>
        <v>Purchaser</v>
      </c>
      <c r="I1409" s="15" t="n">
        <v>30</v>
      </c>
      <c r="J1409" s="15" t="s">
        <v>1102</v>
      </c>
      <c r="K1409" s="15" t="n">
        <v>1985</v>
      </c>
      <c r="L1409" s="16" t="str">
        <f aca="false">VLOOKUP(F1409,'[1]Goa Member''s Details Revised'!$C$2:$AO$7385,9,0)</f>
        <v>Never</v>
      </c>
      <c r="M1409" s="15" t="s">
        <v>3472</v>
      </c>
      <c r="N1409" s="17" t="n">
        <f aca="false">VLOOKUP(F1409,'[1]Goa Member''s Details Revised'!$C$2:$AO$7385,5,0)</f>
        <v>19500</v>
      </c>
      <c r="O1409" s="17" t="n">
        <f aca="false">VLOOKUP(F1409,'[1]Goa Member''s Details Revised'!$C$2:$AO$7385,5,0)</f>
        <v>19500</v>
      </c>
      <c r="P1409" s="17" t="n">
        <v>19500</v>
      </c>
      <c r="Q1409" s="17" t="str">
        <f aca="false">VLOOKUP(F1409,'[1]Goa Member''s Details Revised'!$C$2:$AO$7385,8,0)</f>
        <v>I.R.M</v>
      </c>
      <c r="R1409" s="17" t="n">
        <f aca="false">+O1409-P1409</f>
        <v>0</v>
      </c>
      <c r="S1409" s="15" t="e">
        <f aca="false">+#REF!-K1409</f>
        <v>#REF!</v>
      </c>
      <c r="T1409" s="17" t="n">
        <f aca="false">IF(Q1409="regular",((P1409-(P1409/99)*S1409)),(P1409-(P1409*20%)))</f>
        <v>15600</v>
      </c>
      <c r="U1409" s="17" t="e">
        <f aca="false">((P1409-(P1409/99)*S1409))</f>
        <v>#REF!</v>
      </c>
      <c r="V1409" s="17" t="n">
        <f aca="false">IF(Q1409="regular",0,(P1409-(O1409*20%)))</f>
        <v>15600</v>
      </c>
      <c r="W1409" s="17"/>
      <c r="X1409" s="15"/>
      <c r="Y1409" s="18" t="str">
        <f aca="false">VLOOKUP(F1409,'[1]Goa Member''s Details Revised'!$C$2:$AO$7385,12,0)</f>
        <v>last communication 2012</v>
      </c>
    </row>
    <row r="1410" customFormat="false" ht="30" hidden="false" customHeight="false" outlineLevel="0" collapsed="false">
      <c r="B1410" s="14" t="n">
        <v>1409</v>
      </c>
      <c r="C1410" s="15"/>
      <c r="D1410" s="15" t="s">
        <v>3473</v>
      </c>
      <c r="E1410" s="15" t="s">
        <v>25</v>
      </c>
      <c r="F1410" s="15" t="s">
        <v>3474</v>
      </c>
      <c r="G1410" s="15"/>
      <c r="H1410" s="16" t="str">
        <f aca="false">VLOOKUP(F1410,'[1]Goa Member''s Details Revised'!$C$2:$AO$7385,2,0)</f>
        <v>PURCHASER</v>
      </c>
      <c r="I1410" s="15" t="n">
        <v>30</v>
      </c>
      <c r="J1410" s="15" t="s">
        <v>1102</v>
      </c>
      <c r="K1410" s="15" t="n">
        <v>1985</v>
      </c>
      <c r="L1410" s="16" t="str">
        <f aca="false">VLOOKUP(F1410,'[1]Goa Member''s Details Revised'!$C$2:$AO$7385,9,0)</f>
        <v>Never</v>
      </c>
      <c r="M1410" s="15" t="s">
        <v>3475</v>
      </c>
      <c r="N1410" s="17" t="n">
        <f aca="false">VLOOKUP(F1410,'[1]Goa Member''s Details Revised'!$C$2:$AO$7385,5,0)</f>
        <v>15500</v>
      </c>
      <c r="O1410" s="17" t="n">
        <f aca="false">VLOOKUP(F1410,'[1]Goa Member''s Details Revised'!$C$2:$AO$7385,5,0)</f>
        <v>15500</v>
      </c>
      <c r="P1410" s="17" t="n">
        <v>15500</v>
      </c>
      <c r="Q1410" s="17" t="str">
        <f aca="false">VLOOKUP(F1410,'[1]Goa Member''s Details Revised'!$C$2:$AO$7385,8,0)</f>
        <v>I.R.M</v>
      </c>
      <c r="R1410" s="17" t="n">
        <f aca="false">+O1410-P1410</f>
        <v>0</v>
      </c>
      <c r="S1410" s="15" t="e">
        <f aca="false">+#REF!-K1410</f>
        <v>#REF!</v>
      </c>
      <c r="T1410" s="17" t="n">
        <f aca="false">IF(Q1410="regular",((P1410-(P1410/99)*S1410)),(P1410-(P1410*20%)))</f>
        <v>12400</v>
      </c>
      <c r="U1410" s="17" t="e">
        <f aca="false">((P1410-(P1410/99)*S1410))</f>
        <v>#REF!</v>
      </c>
      <c r="V1410" s="17" t="n">
        <f aca="false">IF(Q1410="regular",0,(P1410-(O1410*20%)))</f>
        <v>12400</v>
      </c>
      <c r="W1410" s="17"/>
      <c r="X1410" s="15"/>
      <c r="Y1410" s="18" t="str">
        <f aca="false">VLOOKUP(F1410,'[1]Goa Member''s Details Revised'!$C$2:$AO$7385,12,0)</f>
        <v>we send last reminder in 2013.then we did not receive any reply</v>
      </c>
    </row>
    <row r="1411" customFormat="false" ht="30" hidden="false" customHeight="false" outlineLevel="0" collapsed="false">
      <c r="B1411" s="14" t="n">
        <v>1410</v>
      </c>
      <c r="C1411" s="15"/>
      <c r="D1411" s="15" t="s">
        <v>3476</v>
      </c>
      <c r="E1411" s="15" t="s">
        <v>25</v>
      </c>
      <c r="F1411" s="15" t="s">
        <v>3477</v>
      </c>
      <c r="G1411" s="15"/>
      <c r="H1411" s="16" t="str">
        <f aca="false">VLOOKUP(F1411,'[1]Goa Member''s Details Revised'!$C$2:$AO$7385,2,0)</f>
        <v>Purchaser</v>
      </c>
      <c r="I1411" s="15" t="n">
        <v>23</v>
      </c>
      <c r="J1411" s="15" t="s">
        <v>1102</v>
      </c>
      <c r="K1411" s="15" t="n">
        <v>1985</v>
      </c>
      <c r="L1411" s="16" t="str">
        <f aca="false">VLOOKUP(F1411,'[1]Goa Member''s Details Revised'!$C$2:$AO$7385,9,0)</f>
        <v>Never</v>
      </c>
      <c r="M1411" s="15" t="s">
        <v>3478</v>
      </c>
      <c r="N1411" s="17" t="n">
        <f aca="false">VLOOKUP(F1411,'[1]Goa Member''s Details Revised'!$C$2:$AO$7385,5,0)</f>
        <v>23600</v>
      </c>
      <c r="O1411" s="17" t="n">
        <f aca="false">VLOOKUP(F1411,'[1]Goa Member''s Details Revised'!$C$2:$AO$7385,5,0)</f>
        <v>23600</v>
      </c>
      <c r="P1411" s="17" t="n">
        <v>23600</v>
      </c>
      <c r="Q1411" s="17" t="str">
        <f aca="false">VLOOKUP(F1411,'[1]Goa Member''s Details Revised'!$C$2:$AO$7385,8,0)</f>
        <v>I.R.M</v>
      </c>
      <c r="R1411" s="17" t="n">
        <f aca="false">+O1411-P1411</f>
        <v>0</v>
      </c>
      <c r="S1411" s="15" t="e">
        <f aca="false">+#REF!-K1411</f>
        <v>#REF!</v>
      </c>
      <c r="T1411" s="17" t="n">
        <f aca="false">IF(Q1411="regular",((P1411-(P1411/99)*S1411)),(P1411-(P1411*20%)))</f>
        <v>18880</v>
      </c>
      <c r="U1411" s="17" t="e">
        <f aca="false">((P1411-(P1411/99)*S1411))</f>
        <v>#REF!</v>
      </c>
      <c r="V1411" s="17" t="n">
        <f aca="false">IF(Q1411="regular",0,(P1411-(O1411*20%)))</f>
        <v>18880</v>
      </c>
      <c r="W1411" s="17"/>
      <c r="X1411" s="15"/>
      <c r="Y1411" s="18" t="str">
        <f aca="false">VLOOKUP(F1411,'[1]Goa Member''s Details Revised'!$C$2:$AO$7385,12,0)</f>
        <v>we send last reminder in 2012.then we did not receive any reply</v>
      </c>
    </row>
    <row r="1412" customFormat="false" ht="15" hidden="false" customHeight="false" outlineLevel="0" collapsed="false">
      <c r="B1412" s="14" t="n">
        <v>1411</v>
      </c>
      <c r="C1412" s="15"/>
      <c r="D1412" s="15" t="s">
        <v>3479</v>
      </c>
      <c r="E1412" s="15" t="s">
        <v>25</v>
      </c>
      <c r="F1412" s="15" t="s">
        <v>3480</v>
      </c>
      <c r="G1412" s="15"/>
      <c r="H1412" s="16" t="str">
        <f aca="false">VLOOKUP(F1412,'[1]Goa Member''s Details Revised'!$C$2:$AO$7385,2,0)</f>
        <v>PURCHASER</v>
      </c>
      <c r="I1412" s="15" t="n">
        <v>30</v>
      </c>
      <c r="J1412" s="15" t="s">
        <v>1102</v>
      </c>
      <c r="K1412" s="15" t="n">
        <v>1985</v>
      </c>
      <c r="L1412" s="16" t="str">
        <f aca="false">VLOOKUP(F1412,'[1]Goa Member''s Details Revised'!$C$2:$AO$7385,9,0)</f>
        <v>Never</v>
      </c>
      <c r="M1412" s="15" t="s">
        <v>3481</v>
      </c>
      <c r="N1412" s="17" t="n">
        <f aca="false">VLOOKUP(F1412,'[1]Goa Member''s Details Revised'!$C$2:$AO$7385,5,0)</f>
        <v>15500</v>
      </c>
      <c r="O1412" s="17" t="n">
        <f aca="false">VLOOKUP(F1412,'[1]Goa Member''s Details Revised'!$C$2:$AO$7385,5,0)</f>
        <v>15500</v>
      </c>
      <c r="P1412" s="17" t="n">
        <v>15500</v>
      </c>
      <c r="Q1412" s="17" t="str">
        <f aca="false">VLOOKUP(F1412,'[1]Goa Member''s Details Revised'!$C$2:$AO$7385,8,0)</f>
        <v>I.R.M</v>
      </c>
      <c r="R1412" s="17" t="n">
        <f aca="false">+O1412-P1412</f>
        <v>0</v>
      </c>
      <c r="S1412" s="15" t="e">
        <f aca="false">+#REF!-K1412</f>
        <v>#REF!</v>
      </c>
      <c r="T1412" s="17" t="n">
        <f aca="false">IF(Q1412="regular",((P1412-(P1412/99)*S1412)),(P1412-(P1412*20%)))</f>
        <v>12400</v>
      </c>
      <c r="U1412" s="17" t="e">
        <f aca="false">((P1412-(P1412/99)*S1412))</f>
        <v>#REF!</v>
      </c>
      <c r="V1412" s="17" t="n">
        <f aca="false">IF(Q1412="regular",0,(P1412-(O1412*20%)))</f>
        <v>12400</v>
      </c>
      <c r="W1412" s="17"/>
      <c r="X1412" s="15"/>
      <c r="Y1412" s="18" t="str">
        <f aca="false">VLOOKUP(F1412,'[1]Goa Member''s Details Revised'!$C$2:$AO$7385,12,0)</f>
        <v>last communication 1990</v>
      </c>
    </row>
    <row r="1413" customFormat="false" ht="15" hidden="false" customHeight="false" outlineLevel="0" collapsed="false">
      <c r="B1413" s="14" t="n">
        <v>1412</v>
      </c>
      <c r="C1413" s="15"/>
      <c r="D1413" s="15" t="s">
        <v>3482</v>
      </c>
      <c r="E1413" s="15" t="s">
        <v>25</v>
      </c>
      <c r="F1413" s="15" t="s">
        <v>3483</v>
      </c>
      <c r="G1413" s="15"/>
      <c r="H1413" s="16" t="str">
        <f aca="false">VLOOKUP(F1413,'[1]Goa Member''s Details Revised'!$C$2:$AO$7385,2,0)</f>
        <v>PURCHASER</v>
      </c>
      <c r="I1413" s="15" t="n">
        <v>30</v>
      </c>
      <c r="J1413" s="15" t="s">
        <v>1102</v>
      </c>
      <c r="K1413" s="15" t="n">
        <v>1985</v>
      </c>
      <c r="L1413" s="16" t="str">
        <f aca="false">VLOOKUP(F1413,'[1]Goa Member''s Details Revised'!$C$2:$AO$7385,9,0)</f>
        <v>No</v>
      </c>
      <c r="M1413" s="15" t="s">
        <v>3484</v>
      </c>
      <c r="N1413" s="17" t="n">
        <f aca="false">VLOOKUP(F1413,'[1]Goa Member''s Details Revised'!$C$2:$AO$7385,5,0)</f>
        <v>23500</v>
      </c>
      <c r="O1413" s="17" t="n">
        <f aca="false">VLOOKUP(F1413,'[1]Goa Member''s Details Revised'!$C$2:$AO$7385,5,0)</f>
        <v>23500</v>
      </c>
      <c r="P1413" s="17" t="n">
        <v>23500</v>
      </c>
      <c r="Q1413" s="17" t="str">
        <f aca="false">VLOOKUP(F1413,'[1]Goa Member''s Details Revised'!$C$2:$AO$7385,8,0)</f>
        <v>I.R.M</v>
      </c>
      <c r="R1413" s="17" t="n">
        <f aca="false">+O1413-P1413</f>
        <v>0</v>
      </c>
      <c r="S1413" s="15" t="e">
        <f aca="false">+#REF!-K1413</f>
        <v>#REF!</v>
      </c>
      <c r="T1413" s="17" t="n">
        <f aca="false">IF(Q1413="regular",((P1413-(P1413/99)*S1413)),(P1413-(P1413*20%)))</f>
        <v>18800</v>
      </c>
      <c r="U1413" s="17" t="e">
        <f aca="false">((P1413-(P1413/99)*S1413))</f>
        <v>#REF!</v>
      </c>
      <c r="V1413" s="17" t="n">
        <f aca="false">IF(Q1413="regular",0,(P1413-(O1413*20%)))</f>
        <v>18800</v>
      </c>
      <c r="W1413" s="17"/>
      <c r="X1413" s="15"/>
      <c r="Y1413" s="18" t="str">
        <f aca="false">VLOOKUP(F1413,'[1]Goa Member''s Details Revised'!$C$2:$AO$7385,12,0)</f>
        <v>No communcation after 1996</v>
      </c>
    </row>
    <row r="1414" customFormat="false" ht="30" hidden="false" customHeight="false" outlineLevel="0" collapsed="false">
      <c r="B1414" s="14" t="n">
        <v>1413</v>
      </c>
      <c r="C1414" s="15"/>
      <c r="D1414" s="15" t="s">
        <v>3485</v>
      </c>
      <c r="E1414" s="15" t="s">
        <v>25</v>
      </c>
      <c r="F1414" s="15" t="s">
        <v>3486</v>
      </c>
      <c r="G1414" s="15"/>
      <c r="H1414" s="16" t="str">
        <f aca="false">VLOOKUP(F1414,'[1]Goa Member''s Details Revised'!$C$2:$AO$7385,2,0)</f>
        <v>Purchaser</v>
      </c>
      <c r="I1414" s="15" t="n">
        <v>30</v>
      </c>
      <c r="J1414" s="15" t="s">
        <v>1102</v>
      </c>
      <c r="K1414" s="15" t="n">
        <v>1985</v>
      </c>
      <c r="L1414" s="16" t="n">
        <f aca="false">VLOOKUP(F1414,'[1]Goa Member''s Details Revised'!$C$2:$AO$7385,9,0)</f>
        <v>2008</v>
      </c>
      <c r="M1414" s="15" t="s">
        <v>3487</v>
      </c>
      <c r="N1414" s="17" t="n">
        <f aca="false">VLOOKUP(F1414,'[1]Goa Member''s Details Revised'!$C$2:$AO$7385,5,0)</f>
        <v>23500</v>
      </c>
      <c r="O1414" s="17" t="n">
        <f aca="false">VLOOKUP(F1414,'[1]Goa Member''s Details Revised'!$C$2:$AO$7385,5,0)</f>
        <v>23500</v>
      </c>
      <c r="P1414" s="17" t="n">
        <v>23500</v>
      </c>
      <c r="Q1414" s="17" t="str">
        <f aca="false">VLOOKUP(F1414,'[1]Goa Member''s Details Revised'!$C$2:$AO$7385,8,0)</f>
        <v>R.M</v>
      </c>
      <c r="R1414" s="17" t="n">
        <f aca="false">+O1414-P1414</f>
        <v>0</v>
      </c>
      <c r="S1414" s="15" t="e">
        <f aca="false">+#REF!-K1414</f>
        <v>#REF!</v>
      </c>
      <c r="T1414" s="17" t="n">
        <f aca="false">IF(Q1414="regular",((P1414-(P1414/99)*S1414)),(P1414-(P1414*20%)))</f>
        <v>18800</v>
      </c>
      <c r="U1414" s="17" t="e">
        <f aca="false">((P1414-(P1414/99)*S1414))</f>
        <v>#REF!</v>
      </c>
      <c r="V1414" s="17" t="n">
        <f aca="false">IF(Q1414="regular",0,(P1414-(O1414*20%)))</f>
        <v>18800</v>
      </c>
      <c r="W1414" s="17"/>
      <c r="X1414" s="15"/>
      <c r="Y1414" s="18" t="str">
        <f aca="false">VLOOKUP(F1414,'[1]Goa Member''s Details Revised'!$C$2:$AO$7385,12,0)</f>
        <v>we send last reminder in 2012.then we did not receive any reply</v>
      </c>
    </row>
    <row r="1415" customFormat="false" ht="30" hidden="false" customHeight="false" outlineLevel="0" collapsed="false">
      <c r="B1415" s="14" t="n">
        <v>1414</v>
      </c>
      <c r="C1415" s="15"/>
      <c r="D1415" s="15" t="s">
        <v>3488</v>
      </c>
      <c r="E1415" s="15" t="s">
        <v>25</v>
      </c>
      <c r="F1415" s="15" t="s">
        <v>3489</v>
      </c>
      <c r="G1415" s="15"/>
      <c r="H1415" s="16" t="str">
        <f aca="false">VLOOKUP(F1415,'[1]Goa Member''s Details Revised'!$C$2:$AO$7385,2,0)</f>
        <v>PURCHASER</v>
      </c>
      <c r="I1415" s="15" t="n">
        <v>30</v>
      </c>
      <c r="J1415" s="15" t="s">
        <v>1102</v>
      </c>
      <c r="K1415" s="15" t="n">
        <v>1985</v>
      </c>
      <c r="L1415" s="16" t="str">
        <f aca="false">VLOOKUP(F1415,'[1]Goa Member''s Details Revised'!$C$2:$AO$7385,9,0)</f>
        <v>Never</v>
      </c>
      <c r="M1415" s="15" t="s">
        <v>3490</v>
      </c>
      <c r="N1415" s="17" t="n">
        <f aca="false">VLOOKUP(F1415,'[1]Goa Member''s Details Revised'!$C$2:$AO$7385,5,0)</f>
        <v>15500</v>
      </c>
      <c r="O1415" s="17" t="n">
        <f aca="false">VLOOKUP(F1415,'[1]Goa Member''s Details Revised'!$C$2:$AO$7385,5,0)</f>
        <v>15500</v>
      </c>
      <c r="P1415" s="17" t="n">
        <v>15500</v>
      </c>
      <c r="Q1415" s="17" t="str">
        <f aca="false">VLOOKUP(F1415,'[1]Goa Member''s Details Revised'!$C$2:$AO$7385,8,0)</f>
        <v>I.R.M</v>
      </c>
      <c r="R1415" s="17" t="n">
        <f aca="false">+O1415-P1415</f>
        <v>0</v>
      </c>
      <c r="S1415" s="15" t="e">
        <f aca="false">+#REF!-K1415</f>
        <v>#REF!</v>
      </c>
      <c r="T1415" s="17" t="n">
        <f aca="false">IF(Q1415="regular",((P1415-(P1415/99)*S1415)),(P1415-(P1415*20%)))</f>
        <v>12400</v>
      </c>
      <c r="U1415" s="17" t="e">
        <f aca="false">((P1415-(P1415/99)*S1415))</f>
        <v>#REF!</v>
      </c>
      <c r="V1415" s="17" t="n">
        <f aca="false">IF(Q1415="regular",0,(P1415-(O1415*20%)))</f>
        <v>12400</v>
      </c>
      <c r="W1415" s="17"/>
      <c r="X1415" s="15"/>
      <c r="Y1415" s="18" t="str">
        <f aca="false">VLOOKUP(F1415,'[1]Goa Member''s Details Revised'!$C$2:$AO$7385,12,0)</f>
        <v>we send last reminder in 2012.then we did not receive any reply</v>
      </c>
    </row>
    <row r="1416" customFormat="false" ht="15" hidden="false" customHeight="false" outlineLevel="0" collapsed="false">
      <c r="B1416" s="14" t="n">
        <v>1415</v>
      </c>
      <c r="C1416" s="15"/>
      <c r="D1416" s="15" t="s">
        <v>3491</v>
      </c>
      <c r="E1416" s="15" t="s">
        <v>25</v>
      </c>
      <c r="F1416" s="15" t="s">
        <v>3492</v>
      </c>
      <c r="G1416" s="15"/>
      <c r="H1416" s="16" t="str">
        <f aca="false">VLOOKUP(F1416,'[1]Goa Member''s Details Revised'!$C$2:$AO$7385,2,0)</f>
        <v>PURCHASER</v>
      </c>
      <c r="I1416" s="15" t="n">
        <v>30</v>
      </c>
      <c r="J1416" s="15" t="s">
        <v>1102</v>
      </c>
      <c r="K1416" s="15" t="n">
        <v>1985</v>
      </c>
      <c r="L1416" s="16" t="str">
        <f aca="false">VLOOKUP(F1416,'[1]Goa Member''s Details Revised'!$C$2:$AO$7385,9,0)</f>
        <v>Never</v>
      </c>
      <c r="M1416" s="15" t="s">
        <v>3493</v>
      </c>
      <c r="N1416" s="17" t="n">
        <f aca="false">VLOOKUP(F1416,'[1]Goa Member''s Details Revised'!$C$2:$AO$7385,5,0)</f>
        <v>19500</v>
      </c>
      <c r="O1416" s="17" t="n">
        <f aca="false">VLOOKUP(F1416,'[1]Goa Member''s Details Revised'!$C$2:$AO$7385,5,0)</f>
        <v>19500</v>
      </c>
      <c r="P1416" s="17" t="n">
        <v>19500</v>
      </c>
      <c r="Q1416" s="17" t="str">
        <f aca="false">VLOOKUP(F1416,'[1]Goa Member''s Details Revised'!$C$2:$AO$7385,8,0)</f>
        <v>I.R.M</v>
      </c>
      <c r="R1416" s="17" t="n">
        <f aca="false">+O1416-P1416</f>
        <v>0</v>
      </c>
      <c r="S1416" s="15" t="e">
        <f aca="false">+#REF!-K1416</f>
        <v>#REF!</v>
      </c>
      <c r="T1416" s="17" t="n">
        <f aca="false">IF(Q1416="regular",((P1416-(P1416/99)*S1416)),(P1416-(P1416*20%)))</f>
        <v>15600</v>
      </c>
      <c r="U1416" s="17" t="e">
        <f aca="false">((P1416-(P1416/99)*S1416))</f>
        <v>#REF!</v>
      </c>
      <c r="V1416" s="17" t="n">
        <f aca="false">IF(Q1416="regular",0,(P1416-(O1416*20%)))</f>
        <v>15600</v>
      </c>
      <c r="W1416" s="17"/>
      <c r="X1416" s="15"/>
      <c r="Y1416" s="18" t="str">
        <f aca="false">VLOOKUP(F1416,'[1]Goa Member''s Details Revised'!$C$2:$AO$7385,12,0)</f>
        <v>Letter Not Sent, Last Communication Till 2004</v>
      </c>
    </row>
    <row r="1417" customFormat="false" ht="15" hidden="false" customHeight="false" outlineLevel="0" collapsed="false">
      <c r="B1417" s="14" t="n">
        <v>1416</v>
      </c>
      <c r="C1417" s="15"/>
      <c r="D1417" s="15" t="s">
        <v>3494</v>
      </c>
      <c r="E1417" s="15" t="s">
        <v>25</v>
      </c>
      <c r="F1417" s="15" t="s">
        <v>3495</v>
      </c>
      <c r="G1417" s="15"/>
      <c r="H1417" s="16" t="str">
        <f aca="false">VLOOKUP(F1417,'[1]Goa Member''s Details Revised'!$C$2:$AO$7385,2,0)</f>
        <v>PURCHASER</v>
      </c>
      <c r="I1417" s="15" t="n">
        <v>30</v>
      </c>
      <c r="J1417" s="15" t="s">
        <v>1102</v>
      </c>
      <c r="K1417" s="15" t="n">
        <v>1985</v>
      </c>
      <c r="L1417" s="16" t="n">
        <f aca="false">VLOOKUP(F1417,'[1]Goa Member''s Details Revised'!$C$2:$AO$7385,9,0)</f>
        <v>2014</v>
      </c>
      <c r="M1417" s="15" t="s">
        <v>3496</v>
      </c>
      <c r="N1417" s="17" t="n">
        <f aca="false">VLOOKUP(F1417,'[1]Goa Member''s Details Revised'!$C$2:$AO$7385,5,0)</f>
        <v>15500</v>
      </c>
      <c r="O1417" s="17" t="n">
        <f aca="false">VLOOKUP(F1417,'[1]Goa Member''s Details Revised'!$C$2:$AO$7385,5,0)</f>
        <v>15500</v>
      </c>
      <c r="P1417" s="17" t="n">
        <v>15500</v>
      </c>
      <c r="Q1417" s="17" t="str">
        <f aca="false">VLOOKUP(F1417,'[1]Goa Member''s Details Revised'!$C$2:$AO$7385,8,0)</f>
        <v>R.M</v>
      </c>
      <c r="R1417" s="17" t="n">
        <f aca="false">+O1417-P1417</f>
        <v>0</v>
      </c>
      <c r="S1417" s="15" t="e">
        <f aca="false">+#REF!-K1417</f>
        <v>#REF!</v>
      </c>
      <c r="T1417" s="17" t="n">
        <f aca="false">IF(Q1417="regular",((P1417-(P1417/99)*S1417)),(P1417-(P1417*20%)))</f>
        <v>12400</v>
      </c>
      <c r="U1417" s="17" t="e">
        <f aca="false">((P1417-(P1417/99)*S1417))</f>
        <v>#REF!</v>
      </c>
      <c r="V1417" s="17" t="n">
        <f aca="false">IF(Q1417="regular",0,(P1417-(O1417*20%)))</f>
        <v>12400</v>
      </c>
      <c r="W1417" s="17"/>
      <c r="X1417" s="15"/>
      <c r="Y1417" s="18" t="str">
        <f aca="false">VLOOKUP(F1417,'[1]Goa Member''s Details Revised'!$C$2:$AO$7385,12,0)</f>
        <v>we send reminder on 27/02/22</v>
      </c>
    </row>
    <row r="1418" customFormat="false" ht="30" hidden="false" customHeight="false" outlineLevel="0" collapsed="false">
      <c r="B1418" s="14" t="n">
        <v>1417</v>
      </c>
      <c r="C1418" s="15"/>
      <c r="D1418" s="15" t="s">
        <v>3497</v>
      </c>
      <c r="E1418" s="15" t="s">
        <v>25</v>
      </c>
      <c r="F1418" s="15" t="s">
        <v>3498</v>
      </c>
      <c r="G1418" s="15"/>
      <c r="H1418" s="16" t="str">
        <f aca="false">VLOOKUP(F1418,'[1]Goa Member''s Details Revised'!$C$2:$AO$7385,2,0)</f>
        <v>PURCHASER</v>
      </c>
      <c r="I1418" s="15" t="n">
        <v>30</v>
      </c>
      <c r="J1418" s="15" t="s">
        <v>1102</v>
      </c>
      <c r="K1418" s="15" t="n">
        <v>1985</v>
      </c>
      <c r="L1418" s="16" t="str">
        <f aca="false">VLOOKUP(F1418,'[1]Goa Member''s Details Revised'!$C$2:$AO$7385,9,0)</f>
        <v>Never</v>
      </c>
      <c r="M1418" s="15" t="s">
        <v>3499</v>
      </c>
      <c r="N1418" s="17" t="n">
        <f aca="false">VLOOKUP(F1418,'[1]Goa Member''s Details Revised'!$C$2:$AO$7385,5,0)</f>
        <v>15500</v>
      </c>
      <c r="O1418" s="17" t="n">
        <f aca="false">VLOOKUP(F1418,'[1]Goa Member''s Details Revised'!$C$2:$AO$7385,5,0)</f>
        <v>15500</v>
      </c>
      <c r="P1418" s="17" t="n">
        <v>15500</v>
      </c>
      <c r="Q1418" s="17" t="str">
        <f aca="false">VLOOKUP(F1418,'[1]Goa Member''s Details Revised'!$C$2:$AO$7385,8,0)</f>
        <v>I.R.M</v>
      </c>
      <c r="R1418" s="17" t="n">
        <f aca="false">+O1418-P1418</f>
        <v>0</v>
      </c>
      <c r="S1418" s="15" t="e">
        <f aca="false">+#REF!-K1418</f>
        <v>#REF!</v>
      </c>
      <c r="T1418" s="17" t="n">
        <f aca="false">IF(Q1418="regular",((P1418-(P1418/99)*S1418)),(P1418-(P1418*20%)))</f>
        <v>12400</v>
      </c>
      <c r="U1418" s="17" t="e">
        <f aca="false">((P1418-(P1418/99)*S1418))</f>
        <v>#REF!</v>
      </c>
      <c r="V1418" s="17" t="n">
        <f aca="false">IF(Q1418="regular",0,(P1418-(O1418*20%)))</f>
        <v>12400</v>
      </c>
      <c r="W1418" s="17"/>
      <c r="X1418" s="15"/>
      <c r="Y1418" s="18" t="str">
        <f aca="false">VLOOKUP(F1418,'[1]Goa Member''s Details Revised'!$C$2:$AO$7385,12,0)</f>
        <v>we send last reminder in 2012.then we did not receive any reply</v>
      </c>
    </row>
    <row r="1419" customFormat="false" ht="15" hidden="false" customHeight="false" outlineLevel="0" collapsed="false">
      <c r="B1419" s="14" t="n">
        <v>1418</v>
      </c>
      <c r="C1419" s="15"/>
      <c r="D1419" s="15" t="s">
        <v>3500</v>
      </c>
      <c r="E1419" s="15" t="s">
        <v>25</v>
      </c>
      <c r="F1419" s="15" t="s">
        <v>3501</v>
      </c>
      <c r="G1419" s="15"/>
      <c r="H1419" s="16" t="str">
        <f aca="false">VLOOKUP(F1419,'[1]Goa Member''s Details Revised'!$C$2:$AO$7385,2,0)</f>
        <v>PURCHASER</v>
      </c>
      <c r="I1419" s="15" t="n">
        <v>29</v>
      </c>
      <c r="J1419" s="15" t="s">
        <v>1102</v>
      </c>
      <c r="K1419" s="15" t="n">
        <v>1985</v>
      </c>
      <c r="L1419" s="16" t="str">
        <f aca="false">VLOOKUP(F1419,'[1]Goa Member''s Details Revised'!$C$2:$AO$7385,9,0)</f>
        <v>Never</v>
      </c>
      <c r="M1419" s="15" t="s">
        <v>3502</v>
      </c>
      <c r="N1419" s="17" t="n">
        <f aca="false">VLOOKUP(F1419,'[1]Goa Member''s Details Revised'!$C$2:$AO$7385,5,0)</f>
        <v>23500</v>
      </c>
      <c r="O1419" s="17" t="n">
        <f aca="false">VLOOKUP(F1419,'[1]Goa Member''s Details Revised'!$C$2:$AO$7385,5,0)</f>
        <v>23500</v>
      </c>
      <c r="P1419" s="17" t="n">
        <v>23500</v>
      </c>
      <c r="Q1419" s="17" t="str">
        <f aca="false">VLOOKUP(F1419,'[1]Goa Member''s Details Revised'!$C$2:$AO$7385,8,0)</f>
        <v>I.R.M</v>
      </c>
      <c r="R1419" s="17" t="n">
        <f aca="false">+O1419-P1419</f>
        <v>0</v>
      </c>
      <c r="S1419" s="15" t="e">
        <f aca="false">+#REF!-K1419</f>
        <v>#REF!</v>
      </c>
      <c r="T1419" s="17" t="n">
        <f aca="false">IF(Q1419="regular",((P1419-(P1419/99)*S1419)),(P1419-(P1419*20%)))</f>
        <v>18800</v>
      </c>
      <c r="U1419" s="17" t="e">
        <f aca="false">((P1419-(P1419/99)*S1419))</f>
        <v>#REF!</v>
      </c>
      <c r="V1419" s="17" t="n">
        <f aca="false">IF(Q1419="regular",0,(P1419-(O1419*20%)))</f>
        <v>18800</v>
      </c>
      <c r="W1419" s="17"/>
      <c r="X1419" s="15"/>
      <c r="Y1419" s="18" t="str">
        <f aca="false">VLOOKUP(F1419,'[1]Goa Member''s Details Revised'!$C$2:$AO$7385,12,0)</f>
        <v>we send Last Communication in  2011 (send performa in voice)</v>
      </c>
    </row>
    <row r="1420" customFormat="false" ht="15" hidden="false" customHeight="false" outlineLevel="0" collapsed="false">
      <c r="B1420" s="14" t="n">
        <v>1419</v>
      </c>
      <c r="C1420" s="15"/>
      <c r="D1420" s="15" t="s">
        <v>3503</v>
      </c>
      <c r="E1420" s="15" t="s">
        <v>25</v>
      </c>
      <c r="F1420" s="15" t="s">
        <v>3504</v>
      </c>
      <c r="G1420" s="15"/>
      <c r="H1420" s="16" t="str">
        <f aca="false">VLOOKUP(F1420,'[1]Goa Member''s Details Revised'!$C$2:$AO$7385,2,0)</f>
        <v>PURCHASER</v>
      </c>
      <c r="I1420" s="15" t="n">
        <v>18</v>
      </c>
      <c r="J1420" s="15" t="s">
        <v>651</v>
      </c>
      <c r="K1420" s="15" t="n">
        <v>1985</v>
      </c>
      <c r="L1420" s="16" t="n">
        <f aca="false">VLOOKUP(F1420,'[1]Goa Member''s Details Revised'!$C$2:$AO$7385,9,0)</f>
        <v>2010</v>
      </c>
      <c r="M1420" s="15" t="s">
        <v>3505</v>
      </c>
      <c r="N1420" s="17" t="n">
        <f aca="false">VLOOKUP(F1420,'[1]Goa Member''s Details Revised'!$C$2:$AO$7385,5,0)</f>
        <v>18000</v>
      </c>
      <c r="O1420" s="17" t="n">
        <f aca="false">VLOOKUP(F1420,'[1]Goa Member''s Details Revised'!$C$2:$AO$7385,5,0)</f>
        <v>18000</v>
      </c>
      <c r="P1420" s="17" t="n">
        <v>18000</v>
      </c>
      <c r="Q1420" s="17" t="str">
        <f aca="false">VLOOKUP(F1420,'[1]Goa Member''s Details Revised'!$C$2:$AO$7385,8,0)</f>
        <v>R.M</v>
      </c>
      <c r="R1420" s="17" t="n">
        <f aca="false">+O1420-P1420</f>
        <v>0</v>
      </c>
      <c r="S1420" s="15" t="e">
        <f aca="false">+#REF!-K1420</f>
        <v>#REF!</v>
      </c>
      <c r="T1420" s="17" t="n">
        <f aca="false">IF(Q1420="regular",((P1420-(P1420/99)*S1420)),(P1420-(P1420*20%)))</f>
        <v>14400</v>
      </c>
      <c r="U1420" s="17" t="e">
        <f aca="false">((P1420-(P1420/99)*S1420))</f>
        <v>#REF!</v>
      </c>
      <c r="V1420" s="17" t="n">
        <f aca="false">IF(Q1420="regular",0,(P1420-(O1420*20%)))</f>
        <v>14400</v>
      </c>
      <c r="W1420" s="17"/>
      <c r="X1420" s="15"/>
      <c r="Y1420" s="18" t="str">
        <f aca="false">VLOOKUP(F1420,'[1]Goa Member''s Details Revised'!$C$2:$AO$7385,12,0)</f>
        <v>not send any reminders, and  Last Communication Till 2011</v>
      </c>
    </row>
    <row r="1421" customFormat="false" ht="15" hidden="false" customHeight="false" outlineLevel="0" collapsed="false">
      <c r="B1421" s="14" t="n">
        <v>1420</v>
      </c>
      <c r="C1421" s="15"/>
      <c r="D1421" s="15" t="s">
        <v>3506</v>
      </c>
      <c r="E1421" s="15" t="s">
        <v>25</v>
      </c>
      <c r="F1421" s="15" t="s">
        <v>3507</v>
      </c>
      <c r="G1421" s="15"/>
      <c r="H1421" s="16" t="str">
        <f aca="false">VLOOKUP(F1421,'[1]Goa Member''s Details Revised'!$C$2:$AO$7385,2,0)</f>
        <v>PURCHASER</v>
      </c>
      <c r="I1421" s="15" t="n">
        <v>31</v>
      </c>
      <c r="J1421" s="15" t="s">
        <v>651</v>
      </c>
      <c r="K1421" s="15" t="n">
        <v>1985</v>
      </c>
      <c r="L1421" s="16" t="n">
        <f aca="false">VLOOKUP(F1421,'[1]Goa Member''s Details Revised'!$C$2:$AO$7385,9,0)</f>
        <v>2007</v>
      </c>
      <c r="M1421" s="15" t="s">
        <v>3508</v>
      </c>
      <c r="N1421" s="17" t="n">
        <f aca="false">VLOOKUP(F1421,'[1]Goa Member''s Details Revised'!$C$2:$AO$7385,5,0)</f>
        <v>8500</v>
      </c>
      <c r="O1421" s="17" t="n">
        <f aca="false">VLOOKUP(F1421,'[1]Goa Member''s Details Revised'!$C$2:$AO$7385,5,0)</f>
        <v>8500</v>
      </c>
      <c r="P1421" s="17" t="n">
        <v>8500</v>
      </c>
      <c r="Q1421" s="17" t="str">
        <f aca="false">VLOOKUP(F1421,'[1]Goa Member''s Details Revised'!$C$2:$AO$7385,8,0)</f>
        <v>R.M</v>
      </c>
      <c r="R1421" s="17" t="n">
        <f aca="false">+O1421-P1421</f>
        <v>0</v>
      </c>
      <c r="S1421" s="15" t="e">
        <f aca="false">+#REF!-K1421</f>
        <v>#REF!</v>
      </c>
      <c r="T1421" s="17" t="n">
        <f aca="false">IF(Q1421="regular",((P1421-(P1421/99)*S1421)),(P1421-(P1421*20%)))</f>
        <v>6800</v>
      </c>
      <c r="U1421" s="17" t="e">
        <f aca="false">((P1421-(P1421/99)*S1421))</f>
        <v>#REF!</v>
      </c>
      <c r="V1421" s="17" t="n">
        <f aca="false">IF(Q1421="regular",0,(P1421-(O1421*20%)))</f>
        <v>6800</v>
      </c>
      <c r="W1421" s="17"/>
      <c r="X1421" s="15"/>
      <c r="Y1421" s="18" t="str">
        <f aca="false">VLOOKUP(F1421,'[1]Goa Member''s Details Revised'!$C$2:$AO$7385,12,0)</f>
        <v>no reminder send Last Communication Till 2008</v>
      </c>
    </row>
    <row r="1422" customFormat="false" ht="15" hidden="false" customHeight="false" outlineLevel="0" collapsed="false">
      <c r="B1422" s="14" t="n">
        <v>1421</v>
      </c>
      <c r="C1422" s="15"/>
      <c r="D1422" s="15" t="s">
        <v>3509</v>
      </c>
      <c r="E1422" s="15" t="s">
        <v>25</v>
      </c>
      <c r="F1422" s="15" t="s">
        <v>3510</v>
      </c>
      <c r="G1422" s="15"/>
      <c r="H1422" s="16" t="str">
        <f aca="false">VLOOKUP(F1422,'[1]Goa Member''s Details Revised'!$C$2:$AO$7385,2,0)</f>
        <v>PURCHASER</v>
      </c>
      <c r="I1422" s="15" t="n">
        <v>5</v>
      </c>
      <c r="J1422" s="15" t="s">
        <v>1102</v>
      </c>
      <c r="K1422" s="15" t="n">
        <v>1985</v>
      </c>
      <c r="L1422" s="16" t="str">
        <f aca="false">VLOOKUP(F1422,'[1]Goa Member''s Details Revised'!$C$2:$AO$7385,9,0)</f>
        <v>No</v>
      </c>
      <c r="M1422" s="21" t="s">
        <v>3511</v>
      </c>
      <c r="N1422" s="17" t="n">
        <f aca="false">VLOOKUP(F1422,'[1]Goa Member''s Details Revised'!$C$2:$AO$7385,5,0)</f>
        <v>18000</v>
      </c>
      <c r="O1422" s="17" t="n">
        <f aca="false">VLOOKUP(F1422,'[1]Goa Member''s Details Revised'!$C$2:$AO$7385,5,0)</f>
        <v>18000</v>
      </c>
      <c r="P1422" s="17" t="n">
        <v>18000</v>
      </c>
      <c r="Q1422" s="17" t="str">
        <f aca="false">VLOOKUP(F1422,'[1]Goa Member''s Details Revised'!$C$2:$AO$7385,8,0)</f>
        <v>Cancelled</v>
      </c>
      <c r="R1422" s="17" t="n">
        <f aca="false">+O1422-P1422</f>
        <v>0</v>
      </c>
      <c r="S1422" s="15" t="e">
        <f aca="false">+#REF!-K1422</f>
        <v>#REF!</v>
      </c>
      <c r="T1422" s="17" t="n">
        <f aca="false">IF(Q1422="regular",((P1422-(P1422/99)*S1422)),(P1422-(P1422*20%)))</f>
        <v>14400</v>
      </c>
      <c r="U1422" s="17" t="e">
        <f aca="false">((P1422-(P1422/99)*S1422))</f>
        <v>#REF!</v>
      </c>
      <c r="V1422" s="17" t="n">
        <f aca="false">IF(Q1422="regular",0,(P1422-(O1422*20%)))</f>
        <v>14400</v>
      </c>
      <c r="W1422" s="17"/>
      <c r="X1422" s="15"/>
      <c r="Y1422" s="18" t="str">
        <f aca="false">VLOOKUP(F1422,'[1]Goa Member''s Details Revised'!$C$2:$AO$7385,12,0)</f>
        <v>the membership has been cancelled on 23/09/2022.</v>
      </c>
    </row>
    <row r="1423" customFormat="false" ht="30" hidden="false" customHeight="false" outlineLevel="0" collapsed="false">
      <c r="B1423" s="14" t="n">
        <v>1422</v>
      </c>
      <c r="C1423" s="15"/>
      <c r="D1423" s="15" t="s">
        <v>3512</v>
      </c>
      <c r="E1423" s="15" t="s">
        <v>25</v>
      </c>
      <c r="F1423" s="15" t="s">
        <v>3513</v>
      </c>
      <c r="G1423" s="15"/>
      <c r="H1423" s="16" t="str">
        <f aca="false">VLOOKUP(F1423,'[1]Goa Member''s Details Revised'!$C$2:$AO$7385,2,0)</f>
        <v>PURCHASER</v>
      </c>
      <c r="I1423" s="15" t="n">
        <v>4</v>
      </c>
      <c r="J1423" s="15" t="s">
        <v>1102</v>
      </c>
      <c r="K1423" s="15" t="n">
        <v>1985</v>
      </c>
      <c r="L1423" s="16" t="str">
        <f aca="false">VLOOKUP(F1423,'[1]Goa Member''s Details Revised'!$C$2:$AO$7385,9,0)</f>
        <v>Never</v>
      </c>
      <c r="M1423" s="15" t="s">
        <v>3514</v>
      </c>
      <c r="N1423" s="17" t="n">
        <f aca="false">VLOOKUP(F1423,'[1]Goa Member''s Details Revised'!$C$2:$AO$7385,5,0)</f>
        <v>18000</v>
      </c>
      <c r="O1423" s="17" t="n">
        <f aca="false">VLOOKUP(F1423,'[1]Goa Member''s Details Revised'!$C$2:$AO$7385,5,0)</f>
        <v>18000</v>
      </c>
      <c r="P1423" s="17" t="n">
        <v>18000</v>
      </c>
      <c r="Q1423" s="17" t="str">
        <f aca="false">VLOOKUP(F1423,'[1]Goa Member''s Details Revised'!$C$2:$AO$7385,8,0)</f>
        <v>I.R.M</v>
      </c>
      <c r="R1423" s="17" t="n">
        <f aca="false">+O1423-P1423</f>
        <v>0</v>
      </c>
      <c r="S1423" s="15" t="e">
        <f aca="false">+#REF!-K1423</f>
        <v>#REF!</v>
      </c>
      <c r="T1423" s="17" t="n">
        <f aca="false">IF(Q1423="regular",((P1423-(P1423/99)*S1423)),(P1423-(P1423*20%)))</f>
        <v>14400</v>
      </c>
      <c r="U1423" s="17" t="e">
        <f aca="false">((P1423-(P1423/99)*S1423))</f>
        <v>#REF!</v>
      </c>
      <c r="V1423" s="17" t="n">
        <f aca="false">IF(Q1423="regular",0,(P1423-(O1423*20%)))</f>
        <v>14400</v>
      </c>
      <c r="W1423" s="17"/>
      <c r="X1423" s="15"/>
      <c r="Y1423" s="18" t="str">
        <f aca="false">VLOOKUP(F1423,'[1]Goa Member''s Details Revised'!$C$2:$AO$7385,12,0)</f>
        <v>we send last reminder in 2012.then we did not receive any reply</v>
      </c>
    </row>
    <row r="1424" customFormat="false" ht="30" hidden="false" customHeight="false" outlineLevel="0" collapsed="false">
      <c r="B1424" s="14" t="n">
        <v>1423</v>
      </c>
      <c r="C1424" s="15"/>
      <c r="D1424" s="15" t="s">
        <v>3515</v>
      </c>
      <c r="E1424" s="15" t="s">
        <v>25</v>
      </c>
      <c r="F1424" s="15" t="s">
        <v>3516</v>
      </c>
      <c r="G1424" s="15"/>
      <c r="H1424" s="16" t="str">
        <f aca="false">VLOOKUP(F1424,'[1]Goa Member''s Details Revised'!$C$2:$AO$7385,2,0)</f>
        <v>PURCHASER</v>
      </c>
      <c r="I1424" s="15" t="n">
        <v>27</v>
      </c>
      <c r="J1424" s="15" t="s">
        <v>1102</v>
      </c>
      <c r="K1424" s="15" t="n">
        <v>1985</v>
      </c>
      <c r="L1424" s="16" t="str">
        <f aca="false">VLOOKUP(F1424,'[1]Goa Member''s Details Revised'!$C$2:$AO$7385,9,0)</f>
        <v>Never</v>
      </c>
      <c r="M1424" s="15" t="s">
        <v>3517</v>
      </c>
      <c r="N1424" s="17" t="n">
        <f aca="false">VLOOKUP(F1424,'[1]Goa Member''s Details Revised'!$C$2:$AO$7385,5,0)</f>
        <v>13000</v>
      </c>
      <c r="O1424" s="17" t="n">
        <f aca="false">VLOOKUP(F1424,'[1]Goa Member''s Details Revised'!$C$2:$AO$7385,5,0)</f>
        <v>13000</v>
      </c>
      <c r="P1424" s="17" t="n">
        <v>13000</v>
      </c>
      <c r="Q1424" s="17" t="str">
        <f aca="false">VLOOKUP(F1424,'[1]Goa Member''s Details Revised'!$C$2:$AO$7385,8,0)</f>
        <v>I.R.M</v>
      </c>
      <c r="R1424" s="17" t="n">
        <f aca="false">+O1424-P1424</f>
        <v>0</v>
      </c>
      <c r="S1424" s="15" t="e">
        <f aca="false">+#REF!-K1424</f>
        <v>#REF!</v>
      </c>
      <c r="T1424" s="17" t="n">
        <f aca="false">IF(Q1424="regular",((P1424-(P1424/99)*S1424)),(P1424-(P1424*20%)))</f>
        <v>10400</v>
      </c>
      <c r="U1424" s="17" t="e">
        <f aca="false">((P1424-(P1424/99)*S1424))</f>
        <v>#REF!</v>
      </c>
      <c r="V1424" s="17" t="n">
        <f aca="false">IF(Q1424="regular",0,(P1424-(O1424*20%)))</f>
        <v>10400</v>
      </c>
      <c r="W1424" s="17"/>
      <c r="X1424" s="15"/>
      <c r="Y1424" s="18" t="str">
        <f aca="false">VLOOKUP(F1424,'[1]Goa Member''s Details Revised'!$C$2:$AO$7385,12,0)</f>
        <v>No Reminder send so Last Communication 2000
Total 2 Membership Of GOA:- 735 &amp; 734</v>
      </c>
    </row>
    <row r="1425" customFormat="false" ht="30" hidden="false" customHeight="false" outlineLevel="0" collapsed="false">
      <c r="B1425" s="14" t="n">
        <v>1424</v>
      </c>
      <c r="C1425" s="15"/>
      <c r="D1425" s="15" t="s">
        <v>3518</v>
      </c>
      <c r="E1425" s="15" t="s">
        <v>25</v>
      </c>
      <c r="F1425" s="15" t="s">
        <v>3519</v>
      </c>
      <c r="G1425" s="15"/>
      <c r="H1425" s="16" t="str">
        <f aca="false">VLOOKUP(F1425,'[1]Goa Member''s Details Revised'!$C$2:$AO$7385,2,0)</f>
        <v>PURCHASER</v>
      </c>
      <c r="I1425" s="15" t="n">
        <v>27</v>
      </c>
      <c r="J1425" s="15" t="s">
        <v>1102</v>
      </c>
      <c r="K1425" s="15" t="n">
        <v>1985</v>
      </c>
      <c r="L1425" s="16" t="str">
        <f aca="false">VLOOKUP(F1425,'[1]Goa Member''s Details Revised'!$C$2:$AO$7385,9,0)</f>
        <v>Never</v>
      </c>
      <c r="M1425" s="15" t="s">
        <v>3517</v>
      </c>
      <c r="N1425" s="17" t="n">
        <f aca="false">VLOOKUP(F1425,'[1]Goa Member''s Details Revised'!$C$2:$AO$7385,5,0)</f>
        <v>13000</v>
      </c>
      <c r="O1425" s="17" t="n">
        <f aca="false">VLOOKUP(F1425,'[1]Goa Member''s Details Revised'!$C$2:$AO$7385,5,0)</f>
        <v>13000</v>
      </c>
      <c r="P1425" s="17" t="n">
        <v>13000</v>
      </c>
      <c r="Q1425" s="17" t="str">
        <f aca="false">VLOOKUP(F1425,'[1]Goa Member''s Details Revised'!$C$2:$AO$7385,8,0)</f>
        <v>I.R.M</v>
      </c>
      <c r="R1425" s="17" t="n">
        <f aca="false">+O1425-P1425</f>
        <v>0</v>
      </c>
      <c r="S1425" s="15" t="e">
        <f aca="false">+#REF!-K1425</f>
        <v>#REF!</v>
      </c>
      <c r="T1425" s="17" t="n">
        <f aca="false">IF(Q1425="regular",((P1425-(P1425/99)*S1425)),(P1425-(P1425*20%)))</f>
        <v>10400</v>
      </c>
      <c r="U1425" s="17" t="e">
        <f aca="false">((P1425-(P1425/99)*S1425))</f>
        <v>#REF!</v>
      </c>
      <c r="V1425" s="17" t="n">
        <f aca="false">IF(Q1425="regular",0,(P1425-(O1425*20%)))</f>
        <v>10400</v>
      </c>
      <c r="W1425" s="17"/>
      <c r="X1425" s="15"/>
      <c r="Y1425" s="18" t="str">
        <f aca="false">VLOOKUP(F1425,'[1]Goa Member''s Details Revised'!$C$2:$AO$7385,12,0)</f>
        <v>No Reminder send so Last Communication 2000
Total 2 Membership Of GOA:- 735 &amp; 734</v>
      </c>
    </row>
    <row r="1426" customFormat="false" ht="30" hidden="false" customHeight="false" outlineLevel="0" collapsed="false">
      <c r="B1426" s="14" t="n">
        <v>1425</v>
      </c>
      <c r="C1426" s="15"/>
      <c r="D1426" s="15" t="s">
        <v>3520</v>
      </c>
      <c r="E1426" s="15" t="s">
        <v>25</v>
      </c>
      <c r="F1426" s="15" t="s">
        <v>3521</v>
      </c>
      <c r="G1426" s="15"/>
      <c r="H1426" s="16" t="str">
        <f aca="false">VLOOKUP(F1426,'[1]Goa Member''s Details Revised'!$C$2:$AO$7385,2,0)</f>
        <v>PURCHASER</v>
      </c>
      <c r="I1426" s="15" t="n">
        <v>30</v>
      </c>
      <c r="J1426" s="15" t="s">
        <v>1102</v>
      </c>
      <c r="K1426" s="15" t="n">
        <v>1985</v>
      </c>
      <c r="L1426" s="16" t="str">
        <f aca="false">VLOOKUP(F1426,'[1]Goa Member''s Details Revised'!$C$2:$AO$7385,9,0)</f>
        <v>Never</v>
      </c>
      <c r="M1426" s="15" t="s">
        <v>3522</v>
      </c>
      <c r="N1426" s="17" t="n">
        <f aca="false">VLOOKUP(F1426,'[1]Goa Member''s Details Revised'!$C$2:$AO$7385,5,0)</f>
        <v>14500</v>
      </c>
      <c r="O1426" s="17" t="n">
        <f aca="false">VLOOKUP(F1426,'[1]Goa Member''s Details Revised'!$C$2:$AO$7385,5,0)</f>
        <v>14500</v>
      </c>
      <c r="P1426" s="17" t="n">
        <v>14500</v>
      </c>
      <c r="Q1426" s="17" t="str">
        <f aca="false">VLOOKUP(F1426,'[1]Goa Member''s Details Revised'!$C$2:$AO$7385,8,0)</f>
        <v>I.R.M</v>
      </c>
      <c r="R1426" s="17" t="n">
        <f aca="false">+O1426-P1426</f>
        <v>0</v>
      </c>
      <c r="S1426" s="15" t="e">
        <f aca="false">+#REF!-K1426</f>
        <v>#REF!</v>
      </c>
      <c r="T1426" s="17" t="n">
        <f aca="false">IF(Q1426="regular",((P1426-(P1426/99)*S1426)),(P1426-(P1426*20%)))</f>
        <v>11600</v>
      </c>
      <c r="U1426" s="17" t="e">
        <f aca="false">((P1426-(P1426/99)*S1426))</f>
        <v>#REF!</v>
      </c>
      <c r="V1426" s="17" t="n">
        <f aca="false">IF(Q1426="regular",0,(P1426-(O1426*20%)))</f>
        <v>11600</v>
      </c>
      <c r="W1426" s="17"/>
      <c r="X1426" s="15"/>
      <c r="Y1426" s="18" t="str">
        <f aca="false">VLOOKUP(F1426,'[1]Goa Member''s Details Revised'!$C$2:$AO$7385,12,0)</f>
        <v>we send last reminder in 2012.then we did not receive any reply(1st Applicant Was Death)</v>
      </c>
    </row>
    <row r="1427" customFormat="false" ht="15" hidden="false" customHeight="false" outlineLevel="0" collapsed="false">
      <c r="B1427" s="14" t="n">
        <v>1426</v>
      </c>
      <c r="C1427" s="15"/>
      <c r="D1427" s="15" t="s">
        <v>3523</v>
      </c>
      <c r="E1427" s="15" t="s">
        <v>25</v>
      </c>
      <c r="F1427" s="15" t="s">
        <v>3524</v>
      </c>
      <c r="G1427" s="15"/>
      <c r="H1427" s="16" t="str">
        <f aca="false">VLOOKUP(F1427,'[1]Goa Member''s Details Revised'!$C$2:$AO$7385,2,0)</f>
        <v>PURCHASER</v>
      </c>
      <c r="I1427" s="15" t="n">
        <v>26</v>
      </c>
      <c r="J1427" s="15" t="s">
        <v>1102</v>
      </c>
      <c r="K1427" s="15" t="n">
        <v>1985</v>
      </c>
      <c r="L1427" s="16" t="n">
        <f aca="false">VLOOKUP(F1427,'[1]Goa Member''s Details Revised'!$C$2:$AO$7385,9,0)</f>
        <v>2007</v>
      </c>
      <c r="M1427" s="15" t="s">
        <v>3525</v>
      </c>
      <c r="N1427" s="17" t="n">
        <f aca="false">VLOOKUP(F1427,'[1]Goa Member''s Details Revised'!$C$2:$AO$7385,5,0)</f>
        <v>19500</v>
      </c>
      <c r="O1427" s="17" t="n">
        <f aca="false">VLOOKUP(F1427,'[1]Goa Member''s Details Revised'!$C$2:$AO$7385,5,0)</f>
        <v>19500</v>
      </c>
      <c r="P1427" s="17" t="n">
        <v>19500</v>
      </c>
      <c r="Q1427" s="17" t="str">
        <f aca="false">VLOOKUP(F1427,'[1]Goa Member''s Details Revised'!$C$2:$AO$7385,8,0)</f>
        <v>R.M</v>
      </c>
      <c r="R1427" s="17" t="n">
        <f aca="false">+O1427-P1427</f>
        <v>0</v>
      </c>
      <c r="S1427" s="15" t="e">
        <f aca="false">+#REF!-K1427</f>
        <v>#REF!</v>
      </c>
      <c r="T1427" s="17" t="n">
        <f aca="false">IF(Q1427="regular",((P1427-(P1427/99)*S1427)),(P1427-(P1427*20%)))</f>
        <v>15600</v>
      </c>
      <c r="U1427" s="17" t="e">
        <f aca="false">((P1427-(P1427/99)*S1427))</f>
        <v>#REF!</v>
      </c>
      <c r="V1427" s="17" t="n">
        <f aca="false">IF(Q1427="regular",0,(P1427-(O1427*20%)))</f>
        <v>15600</v>
      </c>
      <c r="W1427" s="17"/>
      <c r="X1427" s="15"/>
      <c r="Y1427" s="18" t="str">
        <f aca="false">VLOOKUP(F1427,'[1]Goa Member''s Details Revised'!$C$2:$AO$7385,12,0)</f>
        <v>no Reminder , Last Communication Till 2007</v>
      </c>
    </row>
    <row r="1428" customFormat="false" ht="30" hidden="false" customHeight="false" outlineLevel="0" collapsed="false">
      <c r="B1428" s="14" t="n">
        <v>1427</v>
      </c>
      <c r="C1428" s="15"/>
      <c r="D1428" s="15" t="s">
        <v>3526</v>
      </c>
      <c r="E1428" s="15" t="s">
        <v>25</v>
      </c>
      <c r="F1428" s="15" t="s">
        <v>3527</v>
      </c>
      <c r="G1428" s="15"/>
      <c r="H1428" s="16" t="str">
        <f aca="false">VLOOKUP(F1428,'[1]Goa Member''s Details Revised'!$C$2:$AO$7385,2,0)</f>
        <v>Purchaser</v>
      </c>
      <c r="I1428" s="15" t="n">
        <v>30</v>
      </c>
      <c r="J1428" s="15" t="s">
        <v>1102</v>
      </c>
      <c r="K1428" s="15" t="n">
        <v>1985</v>
      </c>
      <c r="L1428" s="16" t="str">
        <f aca="false">VLOOKUP(F1428,'[1]Goa Member''s Details Revised'!$C$2:$AO$7385,9,0)</f>
        <v>Never</v>
      </c>
      <c r="M1428" s="15" t="s">
        <v>3528</v>
      </c>
      <c r="N1428" s="17" t="n">
        <f aca="false">VLOOKUP(F1428,'[1]Goa Member''s Details Revised'!$C$2:$AO$7385,5,0)</f>
        <v>23500</v>
      </c>
      <c r="O1428" s="17" t="n">
        <f aca="false">VLOOKUP(F1428,'[1]Goa Member''s Details Revised'!$C$2:$AO$7385,5,0)</f>
        <v>23500</v>
      </c>
      <c r="P1428" s="17" t="n">
        <v>23500</v>
      </c>
      <c r="Q1428" s="17" t="str">
        <f aca="false">VLOOKUP(F1428,'[1]Goa Member''s Details Revised'!$C$2:$AO$7385,8,0)</f>
        <v>I.R.M</v>
      </c>
      <c r="R1428" s="17" t="n">
        <f aca="false">+O1428-P1428</f>
        <v>0</v>
      </c>
      <c r="S1428" s="15" t="e">
        <f aca="false">+#REF!-K1428</f>
        <v>#REF!</v>
      </c>
      <c r="T1428" s="17" t="n">
        <f aca="false">IF(Q1428="regular",((P1428-(P1428/99)*S1428)),(P1428-(P1428*20%)))</f>
        <v>18800</v>
      </c>
      <c r="U1428" s="17" t="e">
        <f aca="false">((P1428-(P1428/99)*S1428))</f>
        <v>#REF!</v>
      </c>
      <c r="V1428" s="17" t="n">
        <f aca="false">IF(Q1428="regular",0,(P1428-(O1428*20%)))</f>
        <v>18800</v>
      </c>
      <c r="W1428" s="17"/>
      <c r="X1428" s="15"/>
      <c r="Y1428" s="18" t="str">
        <f aca="false">VLOOKUP(F1428,'[1]Goa Member''s Details Revised'!$C$2:$AO$7385,12,0)</f>
        <v>we send last reminder in 2012.then we did not receive any reply</v>
      </c>
    </row>
    <row r="1429" customFormat="false" ht="15" hidden="false" customHeight="false" outlineLevel="0" collapsed="false">
      <c r="B1429" s="14" t="n">
        <v>1428</v>
      </c>
      <c r="C1429" s="15"/>
      <c r="D1429" s="15" t="s">
        <v>3529</v>
      </c>
      <c r="E1429" s="15" t="s">
        <v>25</v>
      </c>
      <c r="F1429" s="15" t="s">
        <v>3530</v>
      </c>
      <c r="G1429" s="15"/>
      <c r="H1429" s="16" t="str">
        <f aca="false">VLOOKUP(F1429,'[1]Goa Member''s Details Revised'!$C$2:$AO$7385,2,0)</f>
        <v>PURCHASER</v>
      </c>
      <c r="I1429" s="15" t="n">
        <v>30</v>
      </c>
      <c r="J1429" s="15" t="s">
        <v>1102</v>
      </c>
      <c r="K1429" s="15" t="n">
        <v>1985</v>
      </c>
      <c r="L1429" s="16" t="n">
        <f aca="false">VLOOKUP(F1429,'[1]Goa Member''s Details Revised'!$C$2:$AO$7385,9,0)</f>
        <v>2009</v>
      </c>
      <c r="M1429" s="15" t="s">
        <v>3531</v>
      </c>
      <c r="N1429" s="17" t="n">
        <f aca="false">VLOOKUP(F1429,'[1]Goa Member''s Details Revised'!$C$2:$AO$7385,5,0)</f>
        <v>15500</v>
      </c>
      <c r="O1429" s="17" t="n">
        <f aca="false">VLOOKUP(F1429,'[1]Goa Member''s Details Revised'!$C$2:$AO$7385,5,0)</f>
        <v>15500</v>
      </c>
      <c r="P1429" s="17" t="n">
        <v>15500</v>
      </c>
      <c r="Q1429" s="17" t="str">
        <f aca="false">VLOOKUP(F1429,'[1]Goa Member''s Details Revised'!$C$2:$AO$7385,8,0)</f>
        <v>R.M</v>
      </c>
      <c r="R1429" s="17" t="n">
        <f aca="false">+O1429-P1429</f>
        <v>0</v>
      </c>
      <c r="S1429" s="15" t="e">
        <f aca="false">+#REF!-K1429</f>
        <v>#REF!</v>
      </c>
      <c r="T1429" s="17" t="n">
        <f aca="false">IF(Q1429="regular",((P1429-(P1429/99)*S1429)),(P1429-(P1429*20%)))</f>
        <v>12400</v>
      </c>
      <c r="U1429" s="17" t="e">
        <f aca="false">((P1429-(P1429/99)*S1429))</f>
        <v>#REF!</v>
      </c>
      <c r="V1429" s="17" t="n">
        <f aca="false">IF(Q1429="regular",0,(P1429-(O1429*20%)))</f>
        <v>12400</v>
      </c>
      <c r="W1429" s="17"/>
      <c r="X1429" s="15"/>
      <c r="Y1429" s="18" t="str">
        <f aca="false">VLOOKUP(F1429,'[1]Goa Member''s Details Revised'!$C$2:$AO$7385,12,0)</f>
        <v>surrender request on 18/08/2022</v>
      </c>
    </row>
    <row r="1430" customFormat="false" ht="15" hidden="false" customHeight="false" outlineLevel="0" collapsed="false">
      <c r="B1430" s="14" t="n">
        <v>1429</v>
      </c>
      <c r="C1430" s="15"/>
      <c r="D1430" s="15" t="s">
        <v>3532</v>
      </c>
      <c r="E1430" s="15" t="s">
        <v>25</v>
      </c>
      <c r="F1430" s="15" t="s">
        <v>3533</v>
      </c>
      <c r="G1430" s="15"/>
      <c r="H1430" s="16" t="str">
        <f aca="false">VLOOKUP(F1430,'[1]Goa Member''s Details Revised'!$C$2:$AO$7385,2,0)</f>
        <v>Purchaser</v>
      </c>
      <c r="I1430" s="15" t="n">
        <v>30</v>
      </c>
      <c r="J1430" s="15" t="s">
        <v>1102</v>
      </c>
      <c r="K1430" s="15" t="n">
        <v>1985</v>
      </c>
      <c r="L1430" s="16" t="n">
        <f aca="false">VLOOKUP(F1430,'[1]Goa Member''s Details Revised'!$C$2:$AO$7385,9,0)</f>
        <v>2011</v>
      </c>
      <c r="M1430" s="15" t="s">
        <v>3534</v>
      </c>
      <c r="N1430" s="17" t="n">
        <f aca="false">VLOOKUP(F1430,'[1]Goa Member''s Details Revised'!$C$2:$AO$7385,5,0)</f>
        <v>23500</v>
      </c>
      <c r="O1430" s="17" t="n">
        <f aca="false">VLOOKUP(F1430,'[1]Goa Member''s Details Revised'!$C$2:$AO$7385,5,0)</f>
        <v>23500</v>
      </c>
      <c r="P1430" s="17" t="n">
        <v>23500</v>
      </c>
      <c r="Q1430" s="17" t="str">
        <f aca="false">VLOOKUP(F1430,'[1]Goa Member''s Details Revised'!$C$2:$AO$7385,8,0)</f>
        <v>R.M</v>
      </c>
      <c r="R1430" s="17" t="n">
        <f aca="false">+O1430-P1430</f>
        <v>0</v>
      </c>
      <c r="S1430" s="15" t="e">
        <f aca="false">+#REF!-K1430</f>
        <v>#REF!</v>
      </c>
      <c r="T1430" s="17" t="n">
        <f aca="false">IF(Q1430="regular",((P1430-(P1430/99)*S1430)),(P1430-(P1430*20%)))</f>
        <v>18800</v>
      </c>
      <c r="U1430" s="17" t="e">
        <f aca="false">((P1430-(P1430/99)*S1430))</f>
        <v>#REF!</v>
      </c>
      <c r="V1430" s="17" t="n">
        <f aca="false">IF(Q1430="regular",0,(P1430-(O1430*20%)))</f>
        <v>18800</v>
      </c>
      <c r="W1430" s="17"/>
      <c r="X1430" s="15"/>
      <c r="Y1430" s="18" t="str">
        <f aca="false">VLOOKUP(F1430,'[1]Goa Member''s Details Revised'!$C$2:$AO$7385,12,0)</f>
        <v>last communication 12 (send Perfoma invoice)</v>
      </c>
    </row>
    <row r="1431" customFormat="false" ht="30" hidden="false" customHeight="false" outlineLevel="0" collapsed="false">
      <c r="B1431" s="14" t="n">
        <v>1430</v>
      </c>
      <c r="C1431" s="15"/>
      <c r="D1431" s="15" t="s">
        <v>3535</v>
      </c>
      <c r="E1431" s="15" t="s">
        <v>25</v>
      </c>
      <c r="F1431" s="15" t="s">
        <v>3536</v>
      </c>
      <c r="G1431" s="15"/>
      <c r="H1431" s="16" t="str">
        <f aca="false">VLOOKUP(F1431,'[1]Goa Member''s Details Revised'!$C$2:$AO$7385,2,0)</f>
        <v>PURCHASER</v>
      </c>
      <c r="I1431" s="15" t="n">
        <v>30</v>
      </c>
      <c r="J1431" s="15" t="s">
        <v>1102</v>
      </c>
      <c r="K1431" s="15" t="n">
        <v>1985</v>
      </c>
      <c r="L1431" s="16" t="str">
        <f aca="false">VLOOKUP(F1431,'[1]Goa Member''s Details Revised'!$C$2:$AO$7385,9,0)</f>
        <v>Never</v>
      </c>
      <c r="M1431" s="15" t="s">
        <v>3537</v>
      </c>
      <c r="N1431" s="17" t="n">
        <f aca="false">VLOOKUP(F1431,'[1]Goa Member''s Details Revised'!$C$2:$AO$7385,5,0)</f>
        <v>23500</v>
      </c>
      <c r="O1431" s="17" t="n">
        <f aca="false">VLOOKUP(F1431,'[1]Goa Member''s Details Revised'!$C$2:$AO$7385,5,0)</f>
        <v>23500</v>
      </c>
      <c r="P1431" s="17" t="n">
        <v>23500</v>
      </c>
      <c r="Q1431" s="17" t="str">
        <f aca="false">VLOOKUP(F1431,'[1]Goa Member''s Details Revised'!$C$2:$AO$7385,8,0)</f>
        <v>I.R.M</v>
      </c>
      <c r="R1431" s="17" t="n">
        <f aca="false">+O1431-P1431</f>
        <v>0</v>
      </c>
      <c r="S1431" s="15" t="e">
        <f aca="false">+#REF!-K1431</f>
        <v>#REF!</v>
      </c>
      <c r="T1431" s="17" t="n">
        <f aca="false">IF(Q1431="regular",((P1431-(P1431/99)*S1431)),(P1431-(P1431*20%)))</f>
        <v>18800</v>
      </c>
      <c r="U1431" s="17" t="e">
        <f aca="false">((P1431-(P1431/99)*S1431))</f>
        <v>#REF!</v>
      </c>
      <c r="V1431" s="17" t="n">
        <f aca="false">IF(Q1431="regular",0,(P1431-(O1431*20%)))</f>
        <v>18800</v>
      </c>
      <c r="W1431" s="17"/>
      <c r="X1431" s="15"/>
      <c r="Y1431" s="18" t="str">
        <f aca="false">VLOOKUP(F1431,'[1]Goa Member''s Details Revised'!$C$2:$AO$7385,12,0)</f>
        <v>we send last reminder in 2012.then we did not receive any reply</v>
      </c>
    </row>
    <row r="1432" customFormat="false" ht="15" hidden="false" customHeight="false" outlineLevel="0" collapsed="false">
      <c r="B1432" s="14" t="n">
        <v>1431</v>
      </c>
      <c r="C1432" s="15"/>
      <c r="D1432" s="15" t="s">
        <v>3538</v>
      </c>
      <c r="E1432" s="15" t="s">
        <v>25</v>
      </c>
      <c r="F1432" s="15" t="s">
        <v>3539</v>
      </c>
      <c r="G1432" s="15"/>
      <c r="H1432" s="16" t="str">
        <f aca="false">VLOOKUP(F1432,'[1]Goa Member''s Details Revised'!$C$2:$AO$7385,2,0)</f>
        <v>PURCHASER</v>
      </c>
      <c r="I1432" s="15" t="n">
        <v>30</v>
      </c>
      <c r="J1432" s="15" t="s">
        <v>1102</v>
      </c>
      <c r="K1432" s="15" t="n">
        <v>1985</v>
      </c>
      <c r="L1432" s="16" t="str">
        <f aca="false">VLOOKUP(F1432,'[1]Goa Member''s Details Revised'!$C$2:$AO$7385,9,0)</f>
        <v>Never</v>
      </c>
      <c r="M1432" s="15" t="s">
        <v>3540</v>
      </c>
      <c r="N1432" s="17" t="n">
        <f aca="false">VLOOKUP(F1432,'[1]Goa Member''s Details Revised'!$C$2:$AO$7385,5,0)</f>
        <v>19500</v>
      </c>
      <c r="O1432" s="17" t="n">
        <f aca="false">VLOOKUP(F1432,'[1]Goa Member''s Details Revised'!$C$2:$AO$7385,5,0)</f>
        <v>19500</v>
      </c>
      <c r="P1432" s="17" t="n">
        <v>19500</v>
      </c>
      <c r="Q1432" s="17" t="str">
        <f aca="false">VLOOKUP(F1432,'[1]Goa Member''s Details Revised'!$C$2:$AO$7385,8,0)</f>
        <v>I.R.M</v>
      </c>
      <c r="R1432" s="17" t="n">
        <f aca="false">+O1432-P1432</f>
        <v>0</v>
      </c>
      <c r="S1432" s="15" t="e">
        <f aca="false">+#REF!-K1432</f>
        <v>#REF!</v>
      </c>
      <c r="T1432" s="17" t="n">
        <f aca="false">IF(Q1432="regular",((P1432-(P1432/99)*S1432)),(P1432-(P1432*20%)))</f>
        <v>15600</v>
      </c>
      <c r="U1432" s="17" t="e">
        <f aca="false">((P1432-(P1432/99)*S1432))</f>
        <v>#REF!</v>
      </c>
      <c r="V1432" s="17" t="n">
        <f aca="false">IF(Q1432="regular",0,(P1432-(O1432*20%)))</f>
        <v>15600</v>
      </c>
      <c r="W1432" s="17"/>
      <c r="X1432" s="15"/>
      <c r="Y1432" s="18" t="str">
        <f aca="false">VLOOKUP(F1432,'[1]Goa Member''s Details Revised'!$C$2:$AO$7385,12,0)</f>
        <v>we send performa invoice in last Communication Till 2011</v>
      </c>
    </row>
    <row r="1433" customFormat="false" ht="15" hidden="false" customHeight="false" outlineLevel="0" collapsed="false">
      <c r="B1433" s="14" t="n">
        <v>1432</v>
      </c>
      <c r="C1433" s="15"/>
      <c r="D1433" s="15" t="s">
        <v>3541</v>
      </c>
      <c r="E1433" s="15" t="s">
        <v>25</v>
      </c>
      <c r="F1433" s="15" t="s">
        <v>3542</v>
      </c>
      <c r="G1433" s="15"/>
      <c r="H1433" s="16" t="str">
        <f aca="false">VLOOKUP(F1433,'[1]Goa Member''s Details Revised'!$C$2:$AO$7385,2,0)</f>
        <v>PURCHASER</v>
      </c>
      <c r="I1433" s="15" t="n">
        <v>30</v>
      </c>
      <c r="J1433" s="15" t="s">
        <v>1102</v>
      </c>
      <c r="K1433" s="15" t="n">
        <v>1985</v>
      </c>
      <c r="L1433" s="16" t="str">
        <f aca="false">VLOOKUP(F1433,'[1]Goa Member''s Details Revised'!$C$2:$AO$7385,9,0)</f>
        <v>Never</v>
      </c>
      <c r="M1433" s="15" t="s">
        <v>3543</v>
      </c>
      <c r="N1433" s="17" t="n">
        <f aca="false">VLOOKUP(F1433,'[1]Goa Member''s Details Revised'!$C$2:$AO$7385,5,0)</f>
        <v>19500</v>
      </c>
      <c r="O1433" s="17" t="n">
        <f aca="false">VLOOKUP(F1433,'[1]Goa Member''s Details Revised'!$C$2:$AO$7385,5,0)</f>
        <v>19500</v>
      </c>
      <c r="P1433" s="17" t="n">
        <v>19500</v>
      </c>
      <c r="Q1433" s="17" t="str">
        <f aca="false">VLOOKUP(F1433,'[1]Goa Member''s Details Revised'!$C$2:$AO$7385,8,0)</f>
        <v>R.M</v>
      </c>
      <c r="R1433" s="17" t="n">
        <f aca="false">+O1433-P1433</f>
        <v>0</v>
      </c>
      <c r="S1433" s="15" t="e">
        <f aca="false">+#REF!-K1433</f>
        <v>#REF!</v>
      </c>
      <c r="T1433" s="17" t="n">
        <f aca="false">IF(Q1433="regular",((P1433-(P1433/99)*S1433)),(P1433-(P1433*20%)))</f>
        <v>15600</v>
      </c>
      <c r="U1433" s="17" t="e">
        <f aca="false">((P1433-(P1433/99)*S1433))</f>
        <v>#REF!</v>
      </c>
      <c r="V1433" s="17" t="n">
        <f aca="false">IF(Q1433="regular",0,(P1433-(O1433*20%)))</f>
        <v>15600</v>
      </c>
      <c r="W1433" s="17"/>
      <c r="X1433" s="15"/>
      <c r="Y1433" s="18" t="str">
        <f aca="false">VLOOKUP(F1433,'[1]Goa Member''s Details Revised'!$C$2:$AO$7385,12,0)</f>
        <v>reply mail so  Last Communication Till 2011</v>
      </c>
    </row>
    <row r="1434" customFormat="false" ht="30" hidden="false" customHeight="false" outlineLevel="0" collapsed="false">
      <c r="B1434" s="14" t="n">
        <v>1433</v>
      </c>
      <c r="C1434" s="15"/>
      <c r="D1434" s="15" t="s">
        <v>3544</v>
      </c>
      <c r="E1434" s="15" t="s">
        <v>25</v>
      </c>
      <c r="F1434" s="15" t="s">
        <v>3545</v>
      </c>
      <c r="G1434" s="15"/>
      <c r="H1434" s="16" t="str">
        <f aca="false">VLOOKUP(F1434,'[1]Goa Member''s Details Revised'!$C$2:$AO$7385,2,0)</f>
        <v>PURCHASER</v>
      </c>
      <c r="I1434" s="15" t="n">
        <v>30</v>
      </c>
      <c r="J1434" s="15" t="s">
        <v>1102</v>
      </c>
      <c r="K1434" s="15" t="n">
        <v>1985</v>
      </c>
      <c r="L1434" s="16" t="str">
        <f aca="false">VLOOKUP(F1434,'[1]Goa Member''s Details Revised'!$C$2:$AO$7385,9,0)</f>
        <v>Never</v>
      </c>
      <c r="M1434" s="15" t="s">
        <v>3546</v>
      </c>
      <c r="N1434" s="17" t="n">
        <f aca="false">VLOOKUP(F1434,'[1]Goa Member''s Details Revised'!$C$2:$AO$7385,5,0)</f>
        <v>15500</v>
      </c>
      <c r="O1434" s="17" t="n">
        <f aca="false">VLOOKUP(F1434,'[1]Goa Member''s Details Revised'!$C$2:$AO$7385,5,0)</f>
        <v>15500</v>
      </c>
      <c r="P1434" s="17" t="n">
        <v>15500</v>
      </c>
      <c r="Q1434" s="17" t="str">
        <f aca="false">VLOOKUP(F1434,'[1]Goa Member''s Details Revised'!$C$2:$AO$7385,8,0)</f>
        <v>I.R.M</v>
      </c>
      <c r="R1434" s="17" t="n">
        <f aca="false">+O1434-P1434</f>
        <v>0</v>
      </c>
      <c r="S1434" s="15" t="e">
        <f aca="false">+#REF!-K1434</f>
        <v>#REF!</v>
      </c>
      <c r="T1434" s="17" t="n">
        <f aca="false">IF(Q1434="regular",((P1434-(P1434/99)*S1434)),(P1434-(P1434*20%)))</f>
        <v>12400</v>
      </c>
      <c r="U1434" s="17" t="e">
        <f aca="false">((P1434-(P1434/99)*S1434))</f>
        <v>#REF!</v>
      </c>
      <c r="V1434" s="17" t="n">
        <f aca="false">IF(Q1434="regular",0,(P1434-(O1434*20%)))</f>
        <v>12400</v>
      </c>
      <c r="W1434" s="17"/>
      <c r="X1434" s="15"/>
      <c r="Y1434" s="18" t="str">
        <f aca="false">VLOOKUP(F1434,'[1]Goa Member''s Details Revised'!$C$2:$AO$7385,12,0)</f>
        <v>we send last reminder in 2012.then we did not receive any reply</v>
      </c>
    </row>
    <row r="1435" customFormat="false" ht="45" hidden="false" customHeight="false" outlineLevel="0" collapsed="false">
      <c r="B1435" s="14" t="n">
        <v>1434</v>
      </c>
      <c r="C1435" s="15"/>
      <c r="D1435" s="15" t="s">
        <v>3547</v>
      </c>
      <c r="E1435" s="15" t="s">
        <v>25</v>
      </c>
      <c r="F1435" s="15" t="s">
        <v>3548</v>
      </c>
      <c r="G1435" s="15"/>
      <c r="H1435" s="16" t="str">
        <f aca="false">VLOOKUP(F1435,'[1]Goa Member''s Details Revised'!$C$2:$AO$7385,2,0)</f>
        <v>PURCHASER</v>
      </c>
      <c r="I1435" s="15" t="n">
        <v>30</v>
      </c>
      <c r="J1435" s="15" t="s">
        <v>1102</v>
      </c>
      <c r="K1435" s="15" t="n">
        <v>1985</v>
      </c>
      <c r="L1435" s="16" t="str">
        <f aca="false">VLOOKUP(F1435,'[1]Goa Member''s Details Revised'!$C$2:$AO$7385,9,0)</f>
        <v>Never</v>
      </c>
      <c r="M1435" s="15" t="s">
        <v>3549</v>
      </c>
      <c r="N1435" s="17" t="n">
        <f aca="false">VLOOKUP(F1435,'[1]Goa Member''s Details Revised'!$C$2:$AO$7385,5,0)</f>
        <v>15500</v>
      </c>
      <c r="O1435" s="17" t="n">
        <f aca="false">VLOOKUP(F1435,'[1]Goa Member''s Details Revised'!$C$2:$AO$7385,5,0)</f>
        <v>15500</v>
      </c>
      <c r="P1435" s="17" t="n">
        <v>15500</v>
      </c>
      <c r="Q1435" s="17" t="str">
        <f aca="false">VLOOKUP(F1435,'[1]Goa Member''s Details Revised'!$C$2:$AO$7385,8,0)</f>
        <v>I.R.M</v>
      </c>
      <c r="R1435" s="17" t="n">
        <f aca="false">+O1435-P1435</f>
        <v>0</v>
      </c>
      <c r="S1435" s="15" t="e">
        <f aca="false">+#REF!-K1435</f>
        <v>#REF!</v>
      </c>
      <c r="T1435" s="17" t="n">
        <f aca="false">IF(Q1435="regular",((P1435-(P1435/99)*S1435)),(P1435-(P1435*20%)))</f>
        <v>12400</v>
      </c>
      <c r="U1435" s="17" t="e">
        <f aca="false">((P1435-(P1435/99)*S1435))</f>
        <v>#REF!</v>
      </c>
      <c r="V1435" s="17" t="n">
        <f aca="false">IF(Q1435="regular",0,(P1435-(O1435*20%)))</f>
        <v>12400</v>
      </c>
      <c r="W1435" s="17"/>
      <c r="X1435" s="15"/>
      <c r="Y1435" s="18" t="str">
        <f aca="false">VLOOKUP(F1435,'[1]Goa Member''s Details Revised'!$C$2:$AO$7385,12,0)</f>
        <v>no reminder so Last Communication Till 2004
Membership Transferred From Seema Surendra Naik To DRI In 1989</v>
      </c>
    </row>
    <row r="1436" customFormat="false" ht="15" hidden="false" customHeight="false" outlineLevel="0" collapsed="false">
      <c r="B1436" s="14" t="n">
        <v>1435</v>
      </c>
      <c r="C1436" s="15"/>
      <c r="D1436" s="15" t="s">
        <v>3550</v>
      </c>
      <c r="E1436" s="15" t="s">
        <v>25</v>
      </c>
      <c r="F1436" s="15" t="s">
        <v>3551</v>
      </c>
      <c r="G1436" s="15"/>
      <c r="H1436" s="16" t="str">
        <f aca="false">VLOOKUP(F1436,'[1]Goa Member''s Details Revised'!$C$2:$AO$7385,2,0)</f>
        <v>Purchaser</v>
      </c>
      <c r="I1436" s="15" t="n">
        <v>30</v>
      </c>
      <c r="J1436" s="15" t="s">
        <v>1102</v>
      </c>
      <c r="K1436" s="15" t="n">
        <v>1985</v>
      </c>
      <c r="L1436" s="16" t="str">
        <f aca="false">VLOOKUP(F1436,'[1]Goa Member''s Details Revised'!$C$2:$AO$7385,9,0)</f>
        <v>Never</v>
      </c>
      <c r="M1436" s="15" t="s">
        <v>3552</v>
      </c>
      <c r="N1436" s="17" t="n">
        <f aca="false">VLOOKUP(F1436,'[1]Goa Member''s Details Revised'!$C$2:$AO$7385,5,0)</f>
        <v>19500</v>
      </c>
      <c r="O1436" s="17" t="n">
        <f aca="false">VLOOKUP(F1436,'[1]Goa Member''s Details Revised'!$C$2:$AO$7385,5,0)</f>
        <v>19500</v>
      </c>
      <c r="P1436" s="17" t="n">
        <v>19500</v>
      </c>
      <c r="Q1436" s="17" t="str">
        <f aca="false">VLOOKUP(F1436,'[1]Goa Member''s Details Revised'!$C$2:$AO$7385,8,0)</f>
        <v>I.R.M</v>
      </c>
      <c r="R1436" s="17" t="n">
        <f aca="false">+O1436-P1436</f>
        <v>0</v>
      </c>
      <c r="S1436" s="15" t="e">
        <f aca="false">+#REF!-K1436</f>
        <v>#REF!</v>
      </c>
      <c r="T1436" s="17" t="n">
        <f aca="false">IF(Q1436="regular",((P1436-(P1436/99)*S1436)),(P1436-(P1436*20%)))</f>
        <v>15600</v>
      </c>
      <c r="U1436" s="17" t="e">
        <f aca="false">((P1436-(P1436/99)*S1436))</f>
        <v>#REF!</v>
      </c>
      <c r="V1436" s="17" t="n">
        <f aca="false">IF(Q1436="regular",0,(P1436-(O1436*20%)))</f>
        <v>15600</v>
      </c>
      <c r="W1436" s="17"/>
      <c r="X1436" s="15"/>
      <c r="Y1436" s="18" t="str">
        <f aca="false">VLOOKUP(F1436,'[1]Goa Member''s Details Revised'!$C$2:$AO$7385,12,0)</f>
        <v>no reminder send and Last Communication1994</v>
      </c>
    </row>
    <row r="1437" customFormat="false" ht="30" hidden="false" customHeight="false" outlineLevel="0" collapsed="false">
      <c r="B1437" s="14" t="n">
        <v>1436</v>
      </c>
      <c r="C1437" s="15"/>
      <c r="D1437" s="15" t="s">
        <v>3553</v>
      </c>
      <c r="E1437" s="15" t="s">
        <v>25</v>
      </c>
      <c r="F1437" s="15" t="s">
        <v>3554</v>
      </c>
      <c r="G1437" s="15"/>
      <c r="H1437" s="16" t="str">
        <f aca="false">VLOOKUP(F1437,'[1]Goa Member''s Details Revised'!$C$2:$AO$7385,2,0)</f>
        <v>PURCHASER</v>
      </c>
      <c r="I1437" s="15" t="n">
        <v>30</v>
      </c>
      <c r="J1437" s="15" t="s">
        <v>1102</v>
      </c>
      <c r="K1437" s="15" t="n">
        <v>1985</v>
      </c>
      <c r="L1437" s="16" t="str">
        <f aca="false">VLOOKUP(F1437,'[1]Goa Member''s Details Revised'!$C$2:$AO$7385,9,0)</f>
        <v>Never</v>
      </c>
      <c r="M1437" s="15" t="s">
        <v>3555</v>
      </c>
      <c r="N1437" s="17" t="n">
        <f aca="false">VLOOKUP(F1437,'[1]Goa Member''s Details Revised'!$C$2:$AO$7385,5,0)</f>
        <v>23500</v>
      </c>
      <c r="O1437" s="17" t="n">
        <f aca="false">VLOOKUP(F1437,'[1]Goa Member''s Details Revised'!$C$2:$AO$7385,5,0)</f>
        <v>23500</v>
      </c>
      <c r="P1437" s="17" t="n">
        <v>23500</v>
      </c>
      <c r="Q1437" s="17" t="str">
        <f aca="false">VLOOKUP(F1437,'[1]Goa Member''s Details Revised'!$C$2:$AO$7385,8,0)</f>
        <v>I.R.M</v>
      </c>
      <c r="R1437" s="17" t="n">
        <f aca="false">+O1437-P1437</f>
        <v>0</v>
      </c>
      <c r="S1437" s="15" t="e">
        <f aca="false">+#REF!-K1437</f>
        <v>#REF!</v>
      </c>
      <c r="T1437" s="17" t="n">
        <f aca="false">IF(Q1437="regular",((P1437-(P1437/99)*S1437)),(P1437-(P1437*20%)))</f>
        <v>18800</v>
      </c>
      <c r="U1437" s="17" t="e">
        <f aca="false">((P1437-(P1437/99)*S1437))</f>
        <v>#REF!</v>
      </c>
      <c r="V1437" s="17" t="n">
        <f aca="false">IF(Q1437="regular",0,(P1437-(O1437*20%)))</f>
        <v>18800</v>
      </c>
      <c r="W1437" s="17"/>
      <c r="X1437" s="15"/>
      <c r="Y1437" s="18" t="str">
        <f aca="false">VLOOKUP(F1437,'[1]Goa Member''s Details Revised'!$C$2:$AO$7385,12,0)</f>
        <v>we send last reminder in 2012.then we did not receive any reply</v>
      </c>
    </row>
    <row r="1438" customFormat="false" ht="15" hidden="false" customHeight="false" outlineLevel="0" collapsed="false">
      <c r="B1438" s="14" t="n">
        <v>1437</v>
      </c>
      <c r="C1438" s="15"/>
      <c r="D1438" s="15" t="s">
        <v>3556</v>
      </c>
      <c r="E1438" s="15" t="s">
        <v>25</v>
      </c>
      <c r="F1438" s="15" t="s">
        <v>3557</v>
      </c>
      <c r="G1438" s="15"/>
      <c r="H1438" s="16" t="str">
        <f aca="false">VLOOKUP(F1438,'[1]Goa Member''s Details Revised'!$C$2:$AO$7385,2,0)</f>
        <v>PURCHASER</v>
      </c>
      <c r="I1438" s="15" t="n">
        <v>30</v>
      </c>
      <c r="J1438" s="15" t="s">
        <v>1102</v>
      </c>
      <c r="K1438" s="15" t="n">
        <v>1985</v>
      </c>
      <c r="L1438" s="16" t="n">
        <f aca="false">VLOOKUP(F1438,'[1]Goa Member''s Details Revised'!$C$2:$AO$7385,9,0)</f>
        <v>2008</v>
      </c>
      <c r="M1438" s="15" t="s">
        <v>3558</v>
      </c>
      <c r="N1438" s="17" t="n">
        <f aca="false">VLOOKUP(F1438,'[1]Goa Member''s Details Revised'!$C$2:$AO$7385,5,0)</f>
        <v>13000</v>
      </c>
      <c r="O1438" s="17" t="n">
        <f aca="false">VLOOKUP(F1438,'[1]Goa Member''s Details Revised'!$C$2:$AO$7385,5,0)</f>
        <v>13000</v>
      </c>
      <c r="P1438" s="17" t="n">
        <v>13000</v>
      </c>
      <c r="Q1438" s="17" t="str">
        <f aca="false">VLOOKUP(F1438,'[1]Goa Member''s Details Revised'!$C$2:$AO$7385,8,0)</f>
        <v>R.M</v>
      </c>
      <c r="R1438" s="17" t="n">
        <f aca="false">+O1438-P1438</f>
        <v>0</v>
      </c>
      <c r="S1438" s="15" t="e">
        <f aca="false">+#REF!-K1438</f>
        <v>#REF!</v>
      </c>
      <c r="T1438" s="17" t="n">
        <f aca="false">IF(Q1438="regular",((P1438-(P1438/99)*S1438)),(P1438-(P1438*20%)))</f>
        <v>10400</v>
      </c>
      <c r="U1438" s="17" t="e">
        <f aca="false">((P1438-(P1438/99)*S1438))</f>
        <v>#REF!</v>
      </c>
      <c r="V1438" s="17" t="n">
        <f aca="false">IF(Q1438="regular",0,(P1438-(O1438*20%)))</f>
        <v>10400</v>
      </c>
      <c r="W1438" s="17"/>
      <c r="X1438" s="15"/>
      <c r="Y1438" s="18" t="str">
        <f aca="false">VLOOKUP(F1438,'[1]Goa Member''s Details Revised'!$C$2:$AO$7385,12,0)</f>
        <v>no reminder so last communicatio 2010</v>
      </c>
    </row>
    <row r="1439" customFormat="false" ht="15" hidden="false" customHeight="false" outlineLevel="0" collapsed="false">
      <c r="B1439" s="14" t="n">
        <v>1438</v>
      </c>
      <c r="C1439" s="15"/>
      <c r="D1439" s="15" t="s">
        <v>3559</v>
      </c>
      <c r="E1439" s="15" t="s">
        <v>25</v>
      </c>
      <c r="F1439" s="15" t="s">
        <v>3560</v>
      </c>
      <c r="G1439" s="15"/>
      <c r="H1439" s="16" t="str">
        <f aca="false">VLOOKUP(F1439,'[1]Goa Member''s Details Revised'!$C$2:$AO$7385,2,0)</f>
        <v>Purchaser</v>
      </c>
      <c r="I1439" s="15" t="n">
        <v>30</v>
      </c>
      <c r="J1439" s="15" t="s">
        <v>1102</v>
      </c>
      <c r="K1439" s="15" t="n">
        <v>1985</v>
      </c>
      <c r="L1439" s="16" t="str">
        <f aca="false">VLOOKUP(F1439,'[1]Goa Member''s Details Revised'!$C$2:$AO$7385,9,0)</f>
        <v>Never</v>
      </c>
      <c r="M1439" s="15" t="s">
        <v>3561</v>
      </c>
      <c r="N1439" s="17" t="n">
        <f aca="false">VLOOKUP(F1439,'[1]Goa Member''s Details Revised'!$C$2:$AO$7385,5,0)</f>
        <v>10500</v>
      </c>
      <c r="O1439" s="17" t="n">
        <f aca="false">VLOOKUP(F1439,'[1]Goa Member''s Details Revised'!$C$2:$AO$7385,5,0)</f>
        <v>10500</v>
      </c>
      <c r="P1439" s="17" t="n">
        <v>10500</v>
      </c>
      <c r="Q1439" s="17" t="str">
        <f aca="false">VLOOKUP(F1439,'[1]Goa Member''s Details Revised'!$C$2:$AO$7385,8,0)</f>
        <v>I.R.M</v>
      </c>
      <c r="R1439" s="17" t="n">
        <f aca="false">+O1439-P1439</f>
        <v>0</v>
      </c>
      <c r="S1439" s="15" t="e">
        <f aca="false">+#REF!-K1439</f>
        <v>#REF!</v>
      </c>
      <c r="T1439" s="17" t="n">
        <f aca="false">IF(Q1439="regular",((P1439-(P1439/99)*S1439)),(P1439-(P1439*20%)))</f>
        <v>8400</v>
      </c>
      <c r="U1439" s="17" t="e">
        <f aca="false">((P1439-(P1439/99)*S1439))</f>
        <v>#REF!</v>
      </c>
      <c r="V1439" s="17" t="n">
        <f aca="false">IF(Q1439="regular",0,(P1439-(O1439*20%)))</f>
        <v>8400</v>
      </c>
      <c r="W1439" s="17"/>
      <c r="X1439" s="15"/>
      <c r="Y1439" s="18" t="str">
        <f aca="false">VLOOKUP(F1439,'[1]Goa Member''s Details Revised'!$C$2:$AO$7385,12,0)</f>
        <v>no reminder send so last cummunication 2012</v>
      </c>
    </row>
    <row r="1440" customFormat="false" ht="30" hidden="false" customHeight="false" outlineLevel="0" collapsed="false">
      <c r="B1440" s="14" t="n">
        <v>1439</v>
      </c>
      <c r="C1440" s="15"/>
      <c r="D1440" s="15" t="s">
        <v>3562</v>
      </c>
      <c r="E1440" s="15" t="s">
        <v>25</v>
      </c>
      <c r="F1440" s="15" t="s">
        <v>3563</v>
      </c>
      <c r="G1440" s="15"/>
      <c r="H1440" s="16" t="str">
        <f aca="false">VLOOKUP(F1440,'[1]Goa Member''s Details Revised'!$C$2:$AO$7385,2,0)</f>
        <v>Purchaser</v>
      </c>
      <c r="I1440" s="15" t="n">
        <v>30</v>
      </c>
      <c r="J1440" s="15" t="s">
        <v>1102</v>
      </c>
      <c r="K1440" s="15" t="n">
        <v>1985</v>
      </c>
      <c r="L1440" s="16" t="str">
        <f aca="false">VLOOKUP(F1440,'[1]Goa Member''s Details Revised'!$C$2:$AO$7385,9,0)</f>
        <v>Never</v>
      </c>
      <c r="M1440" s="15" t="s">
        <v>3564</v>
      </c>
      <c r="N1440" s="17" t="n">
        <f aca="false">VLOOKUP(F1440,'[1]Goa Member''s Details Revised'!$C$2:$AO$7385,5,0)</f>
        <v>23500</v>
      </c>
      <c r="O1440" s="17" t="n">
        <f aca="false">VLOOKUP(F1440,'[1]Goa Member''s Details Revised'!$C$2:$AO$7385,5,0)</f>
        <v>23500</v>
      </c>
      <c r="P1440" s="17" t="n">
        <v>23500</v>
      </c>
      <c r="Q1440" s="17" t="str">
        <f aca="false">VLOOKUP(F1440,'[1]Goa Member''s Details Revised'!$C$2:$AO$7385,8,0)</f>
        <v>I.R.M</v>
      </c>
      <c r="R1440" s="17" t="n">
        <f aca="false">+O1440-P1440</f>
        <v>0</v>
      </c>
      <c r="S1440" s="15" t="e">
        <f aca="false">+#REF!-K1440</f>
        <v>#REF!</v>
      </c>
      <c r="T1440" s="17" t="n">
        <f aca="false">IF(Q1440="regular",((P1440-(P1440/99)*S1440)),(P1440-(P1440*20%)))</f>
        <v>18800</v>
      </c>
      <c r="U1440" s="17" t="e">
        <f aca="false">((P1440-(P1440/99)*S1440))</f>
        <v>#REF!</v>
      </c>
      <c r="V1440" s="17" t="n">
        <f aca="false">IF(Q1440="regular",0,(P1440-(O1440*20%)))</f>
        <v>18800</v>
      </c>
      <c r="W1440" s="17"/>
      <c r="X1440" s="15"/>
      <c r="Y1440" s="18" t="str">
        <f aca="false">VLOOKUP(F1440,'[1]Goa Member''s Details Revised'!$C$2:$AO$7385,12,0)</f>
        <v>we send last reminder in 2012.then we did not receive any reply</v>
      </c>
    </row>
    <row r="1441" customFormat="false" ht="45" hidden="false" customHeight="false" outlineLevel="0" collapsed="false">
      <c r="B1441" s="14" t="n">
        <v>1440</v>
      </c>
      <c r="C1441" s="15"/>
      <c r="D1441" s="15" t="s">
        <v>3565</v>
      </c>
      <c r="E1441" s="15" t="s">
        <v>25</v>
      </c>
      <c r="F1441" s="15" t="s">
        <v>3566</v>
      </c>
      <c r="G1441" s="15"/>
      <c r="H1441" s="16" t="str">
        <f aca="false">VLOOKUP(F1441,'[1]Goa Member''s Details Revised'!$C$2:$AO$7385,2,0)</f>
        <v>Purchaser</v>
      </c>
      <c r="I1441" s="15" t="n">
        <v>30</v>
      </c>
      <c r="J1441" s="15" t="s">
        <v>1102</v>
      </c>
      <c r="K1441" s="15" t="n">
        <v>1985</v>
      </c>
      <c r="L1441" s="16" t="str">
        <f aca="false">VLOOKUP(F1441,'[1]Goa Member''s Details Revised'!$C$2:$AO$7385,9,0)</f>
        <v>Never</v>
      </c>
      <c r="M1441" s="15" t="s">
        <v>3549</v>
      </c>
      <c r="N1441" s="17" t="n">
        <f aca="false">VLOOKUP(F1441,'[1]Goa Member''s Details Revised'!$C$2:$AO$7385,5,0)</f>
        <v>18500</v>
      </c>
      <c r="O1441" s="17" t="n">
        <f aca="false">VLOOKUP(F1441,'[1]Goa Member''s Details Revised'!$C$2:$AO$7385,5,0)</f>
        <v>18500</v>
      </c>
      <c r="P1441" s="17" t="n">
        <v>18500</v>
      </c>
      <c r="Q1441" s="17" t="str">
        <f aca="false">VLOOKUP(F1441,'[1]Goa Member''s Details Revised'!$C$2:$AO$7385,8,0)</f>
        <v>I.R.M</v>
      </c>
      <c r="R1441" s="17" t="n">
        <f aca="false">+O1441-P1441</f>
        <v>0</v>
      </c>
      <c r="S1441" s="15" t="e">
        <f aca="false">+#REF!-K1441</f>
        <v>#REF!</v>
      </c>
      <c r="T1441" s="17" t="n">
        <f aca="false">IF(Q1441="regular",((P1441-(P1441/99)*S1441)),(P1441-(P1441*20%)))</f>
        <v>14800</v>
      </c>
      <c r="U1441" s="17" t="e">
        <f aca="false">((P1441-(P1441/99)*S1441))</f>
        <v>#REF!</v>
      </c>
      <c r="V1441" s="17" t="n">
        <f aca="false">IF(Q1441="regular",0,(P1441-(O1441*20%)))</f>
        <v>14800</v>
      </c>
      <c r="W1441" s="17"/>
      <c r="X1441" s="15"/>
      <c r="Y1441" s="18" t="str">
        <f aca="false">VLOOKUP(F1441,'[1]Goa Member''s Details Revised'!$C$2:$AO$7385,12,0)</f>
        <v>last communication 2018
membership has been transferred from Tehmurasp Erachshah Balsara to Dalmia Resorts</v>
      </c>
    </row>
    <row r="1442" customFormat="false" ht="15" hidden="false" customHeight="false" outlineLevel="0" collapsed="false">
      <c r="B1442" s="14" t="n">
        <v>1441</v>
      </c>
      <c r="C1442" s="15"/>
      <c r="D1442" s="15" t="s">
        <v>3567</v>
      </c>
      <c r="E1442" s="15" t="s">
        <v>25</v>
      </c>
      <c r="F1442" s="15" t="s">
        <v>3568</v>
      </c>
      <c r="G1442" s="15"/>
      <c r="H1442" s="16" t="str">
        <f aca="false">VLOOKUP(F1442,'[1]Goa Member''s Details Revised'!$C$2:$AO$7385,2,0)</f>
        <v>PURCHASER</v>
      </c>
      <c r="I1442" s="15" t="n">
        <v>30</v>
      </c>
      <c r="J1442" s="15" t="s">
        <v>1102</v>
      </c>
      <c r="K1442" s="15" t="n">
        <v>1985</v>
      </c>
      <c r="L1442" s="16" t="str">
        <f aca="false">VLOOKUP(F1442,'[1]Goa Member''s Details Revised'!$C$2:$AO$7385,9,0)</f>
        <v>Never</v>
      </c>
      <c r="M1442" s="15" t="s">
        <v>3569</v>
      </c>
      <c r="N1442" s="17" t="n">
        <f aca="false">VLOOKUP(F1442,'[1]Goa Member''s Details Revised'!$C$2:$AO$7385,5,0)</f>
        <v>13000</v>
      </c>
      <c r="O1442" s="17" t="n">
        <f aca="false">VLOOKUP(F1442,'[1]Goa Member''s Details Revised'!$C$2:$AO$7385,5,0)</f>
        <v>13000</v>
      </c>
      <c r="P1442" s="17" t="n">
        <v>13000</v>
      </c>
      <c r="Q1442" s="17" t="str">
        <f aca="false">VLOOKUP(F1442,'[1]Goa Member''s Details Revised'!$C$2:$AO$7385,8,0)</f>
        <v>I.R.M</v>
      </c>
      <c r="R1442" s="17" t="n">
        <f aca="false">+O1442-P1442</f>
        <v>0</v>
      </c>
      <c r="S1442" s="15" t="e">
        <f aca="false">+#REF!-K1442</f>
        <v>#REF!</v>
      </c>
      <c r="T1442" s="17" t="n">
        <f aca="false">IF(Q1442="regular",((P1442-(P1442/99)*S1442)),(P1442-(P1442*20%)))</f>
        <v>10400</v>
      </c>
      <c r="U1442" s="17" t="e">
        <f aca="false">((P1442-(P1442/99)*S1442))</f>
        <v>#REF!</v>
      </c>
      <c r="V1442" s="17" t="n">
        <f aca="false">IF(Q1442="regular",0,(P1442-(O1442*20%)))</f>
        <v>10400</v>
      </c>
      <c r="W1442" s="17"/>
      <c r="X1442" s="15"/>
      <c r="Y1442" s="18" t="str">
        <f aca="false">VLOOKUP(F1442,'[1]Goa Member''s Details Revised'!$C$2:$AO$7385,12,0)</f>
        <v>Reply to his telephonic Communication 22/08/2019</v>
      </c>
    </row>
    <row r="1443" customFormat="false" ht="15" hidden="false" customHeight="false" outlineLevel="0" collapsed="false">
      <c r="B1443" s="14" t="n">
        <v>1442</v>
      </c>
      <c r="C1443" s="15"/>
      <c r="D1443" s="15" t="s">
        <v>3570</v>
      </c>
      <c r="E1443" s="15" t="s">
        <v>25</v>
      </c>
      <c r="F1443" s="15" t="s">
        <v>3571</v>
      </c>
      <c r="G1443" s="15"/>
      <c r="H1443" s="16" t="str">
        <f aca="false">VLOOKUP(F1443,'[1]Goa Member''s Details Revised'!$C$2:$AO$7385,2,0)</f>
        <v>Purchaser</v>
      </c>
      <c r="I1443" s="15" t="n">
        <v>25</v>
      </c>
      <c r="J1443" s="15" t="s">
        <v>1102</v>
      </c>
      <c r="K1443" s="15" t="n">
        <v>1985</v>
      </c>
      <c r="L1443" s="16" t="str">
        <f aca="false">VLOOKUP(F1443,'[1]Goa Member''s Details Revised'!$C$2:$AO$7385,9,0)</f>
        <v>Never</v>
      </c>
      <c r="M1443" s="15" t="s">
        <v>3572</v>
      </c>
      <c r="N1443" s="17" t="n">
        <f aca="false">VLOOKUP(F1443,'[1]Goa Member''s Details Revised'!$C$2:$AO$7385,5,0)</f>
        <v>15500</v>
      </c>
      <c r="O1443" s="17" t="n">
        <f aca="false">VLOOKUP(F1443,'[1]Goa Member''s Details Revised'!$C$2:$AO$7385,5,0)</f>
        <v>15500</v>
      </c>
      <c r="P1443" s="17" t="n">
        <v>15500</v>
      </c>
      <c r="Q1443" s="17" t="str">
        <f aca="false">VLOOKUP(F1443,'[1]Goa Member''s Details Revised'!$C$2:$AO$7385,8,0)</f>
        <v>I.R.M</v>
      </c>
      <c r="R1443" s="17" t="n">
        <f aca="false">+O1443-P1443</f>
        <v>0</v>
      </c>
      <c r="S1443" s="15" t="e">
        <f aca="false">+#REF!-K1443</f>
        <v>#REF!</v>
      </c>
      <c r="T1443" s="17" t="n">
        <f aca="false">IF(Q1443="regular",((P1443-(P1443/99)*S1443)),(P1443-(P1443*20%)))</f>
        <v>12400</v>
      </c>
      <c r="U1443" s="17" t="e">
        <f aca="false">((P1443-(P1443/99)*S1443))</f>
        <v>#REF!</v>
      </c>
      <c r="V1443" s="17" t="n">
        <f aca="false">IF(Q1443="regular",0,(P1443-(O1443*20%)))</f>
        <v>12400</v>
      </c>
      <c r="W1443" s="17"/>
      <c r="X1443" s="15"/>
      <c r="Y1443" s="18" t="str">
        <f aca="false">VLOOKUP(F1443,'[1]Goa Member''s Details Revised'!$C$2:$AO$7385,12,0)</f>
        <v>no reminder send and last communicaton 2013</v>
      </c>
    </row>
    <row r="1444" customFormat="false" ht="15" hidden="false" customHeight="false" outlineLevel="0" collapsed="false">
      <c r="B1444" s="14" t="n">
        <v>1443</v>
      </c>
      <c r="C1444" s="15"/>
      <c r="D1444" s="15" t="s">
        <v>3573</v>
      </c>
      <c r="E1444" s="15" t="s">
        <v>25</v>
      </c>
      <c r="F1444" s="15" t="s">
        <v>3574</v>
      </c>
      <c r="G1444" s="15"/>
      <c r="H1444" s="16" t="str">
        <f aca="false">VLOOKUP(F1444,'[1]Goa Member''s Details Revised'!$C$2:$AO$7385,2,0)</f>
        <v>Purchaser</v>
      </c>
      <c r="I1444" s="15" t="n">
        <v>30</v>
      </c>
      <c r="J1444" s="15" t="s">
        <v>1102</v>
      </c>
      <c r="K1444" s="15" t="n">
        <v>1985</v>
      </c>
      <c r="L1444" s="16" t="n">
        <f aca="false">VLOOKUP(F1444,'[1]Goa Member''s Details Revised'!$C$2:$AO$7385,9,0)</f>
        <v>2008</v>
      </c>
      <c r="M1444" s="15" t="s">
        <v>3575</v>
      </c>
      <c r="N1444" s="17" t="n">
        <f aca="false">VLOOKUP(F1444,'[1]Goa Member''s Details Revised'!$C$2:$AO$7385,5,0)</f>
        <v>15500</v>
      </c>
      <c r="O1444" s="17" t="n">
        <f aca="false">VLOOKUP(F1444,'[1]Goa Member''s Details Revised'!$C$2:$AO$7385,5,0)</f>
        <v>15500</v>
      </c>
      <c r="P1444" s="17" t="n">
        <v>15500</v>
      </c>
      <c r="Q1444" s="17" t="str">
        <f aca="false">VLOOKUP(F1444,'[1]Goa Member''s Details Revised'!$C$2:$AO$7385,8,0)</f>
        <v>R.M</v>
      </c>
      <c r="R1444" s="17" t="n">
        <f aca="false">+O1444-P1444</f>
        <v>0</v>
      </c>
      <c r="S1444" s="15" t="e">
        <f aca="false">+#REF!-K1444</f>
        <v>#REF!</v>
      </c>
      <c r="T1444" s="17" t="n">
        <f aca="false">IF(Q1444="regular",((P1444-(P1444/99)*S1444)),(P1444-(P1444*20%)))</f>
        <v>12400</v>
      </c>
      <c r="U1444" s="17" t="e">
        <f aca="false">((P1444-(P1444/99)*S1444))</f>
        <v>#REF!</v>
      </c>
      <c r="V1444" s="17" t="n">
        <f aca="false">IF(Q1444="regular",0,(P1444-(O1444*20%)))</f>
        <v>12400</v>
      </c>
      <c r="W1444" s="17"/>
      <c r="X1444" s="15"/>
      <c r="Y1444" s="18" t="str">
        <f aca="false">VLOOKUP(F1444,'[1]Goa Member''s Details Revised'!$C$2:$AO$7385,12,0)</f>
        <v>send performa invoice,last communication 11</v>
      </c>
    </row>
    <row r="1445" customFormat="false" ht="15" hidden="false" customHeight="false" outlineLevel="0" collapsed="false">
      <c r="B1445" s="14" t="n">
        <v>1444</v>
      </c>
      <c r="C1445" s="15"/>
      <c r="D1445" s="15" t="s">
        <v>3576</v>
      </c>
      <c r="E1445" s="15" t="s">
        <v>25</v>
      </c>
      <c r="F1445" s="15" t="s">
        <v>3577</v>
      </c>
      <c r="G1445" s="15"/>
      <c r="H1445" s="16" t="str">
        <f aca="false">VLOOKUP(F1445,'[1]Goa Member''s Details Revised'!$C$2:$AO$7385,2,0)</f>
        <v>PURCHASER</v>
      </c>
      <c r="I1445" s="15" t="n">
        <v>30</v>
      </c>
      <c r="J1445" s="15" t="s">
        <v>1102</v>
      </c>
      <c r="K1445" s="15" t="n">
        <v>1985</v>
      </c>
      <c r="L1445" s="16" t="str">
        <f aca="false">VLOOKUP(F1445,'[1]Goa Member''s Details Revised'!$C$2:$AO$7385,9,0)</f>
        <v>Never</v>
      </c>
      <c r="M1445" s="15" t="s">
        <v>3578</v>
      </c>
      <c r="N1445" s="17" t="n">
        <f aca="false">VLOOKUP(F1445,'[1]Goa Member''s Details Revised'!$C$2:$AO$7385,5,0)</f>
        <v>15500</v>
      </c>
      <c r="O1445" s="17" t="n">
        <f aca="false">VLOOKUP(F1445,'[1]Goa Member''s Details Revised'!$C$2:$AO$7385,5,0)</f>
        <v>15500</v>
      </c>
      <c r="P1445" s="17" t="n">
        <v>15500</v>
      </c>
      <c r="Q1445" s="17" t="str">
        <f aca="false">VLOOKUP(F1445,'[1]Goa Member''s Details Revised'!$C$2:$AO$7385,8,0)</f>
        <v>I.R.M</v>
      </c>
      <c r="R1445" s="17" t="n">
        <f aca="false">+O1445-P1445</f>
        <v>0</v>
      </c>
      <c r="S1445" s="15" t="e">
        <f aca="false">+#REF!-K1445</f>
        <v>#REF!</v>
      </c>
      <c r="T1445" s="17" t="n">
        <f aca="false">IF(Q1445="regular",((P1445-(P1445/99)*S1445)),(P1445-(P1445*20%)))</f>
        <v>12400</v>
      </c>
      <c r="U1445" s="17" t="e">
        <f aca="false">((P1445-(P1445/99)*S1445))</f>
        <v>#REF!</v>
      </c>
      <c r="V1445" s="17" t="n">
        <f aca="false">IF(Q1445="regular",0,(P1445-(O1445*20%)))</f>
        <v>12400</v>
      </c>
      <c r="W1445" s="17"/>
      <c r="X1445" s="15"/>
      <c r="Y1445" s="18" t="str">
        <f aca="false">VLOOKUP(F1445,'[1]Goa Member''s Details Revised'!$C$2:$AO$7385,12,0)</f>
        <v>Telephonic query reply on 05/10/2021</v>
      </c>
    </row>
    <row r="1446" customFormat="false" ht="30" hidden="false" customHeight="false" outlineLevel="0" collapsed="false">
      <c r="B1446" s="14" t="n">
        <v>1445</v>
      </c>
      <c r="C1446" s="15"/>
      <c r="D1446" s="15" t="s">
        <v>3579</v>
      </c>
      <c r="E1446" s="15" t="s">
        <v>25</v>
      </c>
      <c r="F1446" s="15" t="s">
        <v>3580</v>
      </c>
      <c r="G1446" s="15"/>
      <c r="H1446" s="16" t="str">
        <f aca="false">VLOOKUP(F1446,'[1]Goa Member''s Details Revised'!$C$2:$AO$7385,2,0)</f>
        <v>Purchaser</v>
      </c>
      <c r="I1446" s="15" t="n">
        <v>30</v>
      </c>
      <c r="J1446" s="15" t="s">
        <v>1102</v>
      </c>
      <c r="K1446" s="15" t="n">
        <v>1985</v>
      </c>
      <c r="L1446" s="16" t="str">
        <f aca="false">VLOOKUP(F1446,'[1]Goa Member''s Details Revised'!$C$2:$AO$7385,9,0)</f>
        <v>Never</v>
      </c>
      <c r="M1446" s="15" t="s">
        <v>3581</v>
      </c>
      <c r="N1446" s="17" t="n">
        <f aca="false">VLOOKUP(F1446,'[1]Goa Member''s Details Revised'!$C$2:$AO$7385,5,0)</f>
        <v>10500</v>
      </c>
      <c r="O1446" s="17" t="n">
        <f aca="false">VLOOKUP(F1446,'[1]Goa Member''s Details Revised'!$C$2:$AO$7385,5,0)</f>
        <v>10500</v>
      </c>
      <c r="P1446" s="17" t="n">
        <v>10500</v>
      </c>
      <c r="Q1446" s="17" t="str">
        <f aca="false">VLOOKUP(F1446,'[1]Goa Member''s Details Revised'!$C$2:$AO$7385,8,0)</f>
        <v>I.R.M</v>
      </c>
      <c r="R1446" s="17" t="n">
        <f aca="false">+O1446-P1446</f>
        <v>0</v>
      </c>
      <c r="S1446" s="15" t="e">
        <f aca="false">+#REF!-K1446</f>
        <v>#REF!</v>
      </c>
      <c r="T1446" s="17" t="n">
        <f aca="false">IF(Q1446="regular",((P1446-(P1446/99)*S1446)),(P1446-(P1446*20%)))</f>
        <v>8400</v>
      </c>
      <c r="U1446" s="17" t="e">
        <f aca="false">((P1446-(P1446/99)*S1446))</f>
        <v>#REF!</v>
      </c>
      <c r="V1446" s="17" t="n">
        <f aca="false">IF(Q1446="regular",0,(P1446-(O1446*20%)))</f>
        <v>8400</v>
      </c>
      <c r="W1446" s="17"/>
      <c r="X1446" s="15"/>
      <c r="Y1446" s="18" t="str">
        <f aca="false">VLOOKUP(F1446,'[1]Goa Member''s Details Revised'!$C$2:$AO$7385,12,0)</f>
        <v>we send last reminder in 2012.then we did not receive any reply</v>
      </c>
    </row>
    <row r="1447" customFormat="false" ht="15" hidden="false" customHeight="false" outlineLevel="0" collapsed="false">
      <c r="B1447" s="14" t="n">
        <v>1446</v>
      </c>
      <c r="C1447" s="15"/>
      <c r="D1447" s="15" t="s">
        <v>3582</v>
      </c>
      <c r="E1447" s="15" t="s">
        <v>25</v>
      </c>
      <c r="F1447" s="15" t="s">
        <v>3583</v>
      </c>
      <c r="G1447" s="15"/>
      <c r="H1447" s="16" t="str">
        <f aca="false">VLOOKUP(F1447,'[1]Goa Member''s Details Revised'!$C$2:$AO$7385,2,0)</f>
        <v>Purchaser</v>
      </c>
      <c r="I1447" s="15" t="n">
        <v>28</v>
      </c>
      <c r="J1447" s="15" t="s">
        <v>1102</v>
      </c>
      <c r="K1447" s="15" t="n">
        <v>1985</v>
      </c>
      <c r="L1447" s="16" t="str">
        <f aca="false">VLOOKUP(F1447,'[1]Goa Member''s Details Revised'!$C$2:$AO$7385,9,0)</f>
        <v>Never</v>
      </c>
      <c r="M1447" s="15" t="s">
        <v>3584</v>
      </c>
      <c r="N1447" s="17" t="n">
        <f aca="false">VLOOKUP(F1447,'[1]Goa Member''s Details Revised'!$C$2:$AO$7385,5,0)</f>
        <v>15500</v>
      </c>
      <c r="O1447" s="17" t="n">
        <f aca="false">VLOOKUP(F1447,'[1]Goa Member''s Details Revised'!$C$2:$AO$7385,5,0)</f>
        <v>15500</v>
      </c>
      <c r="P1447" s="17" t="n">
        <v>15500</v>
      </c>
      <c r="Q1447" s="17" t="str">
        <f aca="false">VLOOKUP(F1447,'[1]Goa Member''s Details Revised'!$C$2:$AO$7385,8,0)</f>
        <v>I.R.M</v>
      </c>
      <c r="R1447" s="17" t="n">
        <f aca="false">+O1447-P1447</f>
        <v>0</v>
      </c>
      <c r="S1447" s="15" t="e">
        <f aca="false">+#REF!-K1447</f>
        <v>#REF!</v>
      </c>
      <c r="T1447" s="17" t="n">
        <f aca="false">IF(Q1447="regular",((P1447-(P1447/99)*S1447)),(P1447-(P1447*20%)))</f>
        <v>12400</v>
      </c>
      <c r="U1447" s="17" t="e">
        <f aca="false">((P1447-(P1447/99)*S1447))</f>
        <v>#REF!</v>
      </c>
      <c r="V1447" s="17" t="n">
        <f aca="false">IF(Q1447="regular",0,(P1447-(O1447*20%)))</f>
        <v>12400</v>
      </c>
      <c r="W1447" s="17"/>
      <c r="X1447" s="15"/>
      <c r="Y1447" s="18" t="str">
        <f aca="false">VLOOKUP(F1447,'[1]Goa Member''s Details Revised'!$C$2:$AO$7385,12,0)</f>
        <v>last communication 1991</v>
      </c>
    </row>
    <row r="1448" customFormat="false" ht="15" hidden="false" customHeight="false" outlineLevel="0" collapsed="false">
      <c r="B1448" s="14" t="n">
        <v>1447</v>
      </c>
      <c r="C1448" s="15"/>
      <c r="D1448" s="15" t="s">
        <v>3585</v>
      </c>
      <c r="E1448" s="15" t="s">
        <v>25</v>
      </c>
      <c r="F1448" s="15" t="s">
        <v>3586</v>
      </c>
      <c r="G1448" s="15"/>
      <c r="H1448" s="16" t="str">
        <f aca="false">VLOOKUP(F1448,'[1]Goa Member''s Details Revised'!$C$2:$AO$7385,2,0)</f>
        <v>PURCHASER</v>
      </c>
      <c r="I1448" s="15" t="n">
        <v>30</v>
      </c>
      <c r="J1448" s="15" t="s">
        <v>1102</v>
      </c>
      <c r="K1448" s="15" t="n">
        <v>1985</v>
      </c>
      <c r="L1448" s="16" t="n">
        <f aca="false">VLOOKUP(F1448,'[1]Goa Member''s Details Revised'!$C$2:$AO$7385,9,0)</f>
        <v>2016</v>
      </c>
      <c r="M1448" s="21" t="s">
        <v>3587</v>
      </c>
      <c r="N1448" s="17" t="n">
        <f aca="false">VLOOKUP(F1448,'[1]Goa Member''s Details Revised'!$C$2:$AO$7385,5,0)</f>
        <v>23500</v>
      </c>
      <c r="O1448" s="17" t="n">
        <f aca="false">VLOOKUP(F1448,'[1]Goa Member''s Details Revised'!$C$2:$AO$7385,5,0)</f>
        <v>23500</v>
      </c>
      <c r="P1448" s="17" t="n">
        <v>23500</v>
      </c>
      <c r="Q1448" s="17" t="str">
        <f aca="false">VLOOKUP(F1448,'[1]Goa Member''s Details Revised'!$C$2:$AO$7385,8,0)</f>
        <v>Cancelled</v>
      </c>
      <c r="R1448" s="17" t="n">
        <f aca="false">+O1448-P1448</f>
        <v>0</v>
      </c>
      <c r="S1448" s="15" t="e">
        <f aca="false">+#REF!-K1448</f>
        <v>#REF!</v>
      </c>
      <c r="T1448" s="17" t="n">
        <f aca="false">IF(Q1448="regular",((P1448-(P1448/99)*S1448)),(P1448-(P1448*20%)))</f>
        <v>18800</v>
      </c>
      <c r="U1448" s="17" t="e">
        <f aca="false">((P1448-(P1448/99)*S1448))</f>
        <v>#REF!</v>
      </c>
      <c r="V1448" s="17" t="n">
        <f aca="false">IF(Q1448="regular",0,(P1448-(O1448*20%)))</f>
        <v>18800</v>
      </c>
      <c r="W1448" s="17"/>
      <c r="X1448" s="15"/>
      <c r="Y1448" s="18" t="str">
        <f aca="false">VLOOKUP(F1448,'[1]Goa Member''s Details Revised'!$C$2:$AO$7385,12,0)</f>
        <v>the membership has been cancelled on 07/07/2022.</v>
      </c>
    </row>
    <row r="1449" customFormat="false" ht="15" hidden="false" customHeight="false" outlineLevel="0" collapsed="false">
      <c r="B1449" s="14" t="n">
        <v>1448</v>
      </c>
      <c r="C1449" s="15"/>
      <c r="D1449" s="15" t="s">
        <v>3588</v>
      </c>
      <c r="E1449" s="15" t="s">
        <v>25</v>
      </c>
      <c r="F1449" s="15" t="s">
        <v>3589</v>
      </c>
      <c r="G1449" s="15"/>
      <c r="H1449" s="16" t="str">
        <f aca="false">VLOOKUP(F1449,'[1]Goa Member''s Details Revised'!$C$2:$AO$7385,2,0)</f>
        <v>PURCHASER</v>
      </c>
      <c r="I1449" s="15" t="n">
        <v>30</v>
      </c>
      <c r="J1449" s="15" t="s">
        <v>1102</v>
      </c>
      <c r="K1449" s="15" t="n">
        <v>1985</v>
      </c>
      <c r="L1449" s="16" t="str">
        <f aca="false">VLOOKUP(F1449,'[1]Goa Member''s Details Revised'!$C$2:$AO$7385,9,0)</f>
        <v>Never</v>
      </c>
      <c r="M1449" s="15" t="s">
        <v>3590</v>
      </c>
      <c r="N1449" s="17" t="n">
        <f aca="false">VLOOKUP(F1449,'[1]Goa Member''s Details Revised'!$C$2:$AO$7385,5,0)</f>
        <v>19500</v>
      </c>
      <c r="O1449" s="17" t="n">
        <f aca="false">VLOOKUP(F1449,'[1]Goa Member''s Details Revised'!$C$2:$AO$7385,5,0)</f>
        <v>19500</v>
      </c>
      <c r="P1449" s="17" t="n">
        <v>19500</v>
      </c>
      <c r="Q1449" s="17" t="str">
        <f aca="false">VLOOKUP(F1449,'[1]Goa Member''s Details Revised'!$C$2:$AO$7385,8,0)</f>
        <v>I.R.M</v>
      </c>
      <c r="R1449" s="17" t="n">
        <f aca="false">+O1449-P1449</f>
        <v>0</v>
      </c>
      <c r="S1449" s="15" t="e">
        <f aca="false">+#REF!-K1449</f>
        <v>#REF!</v>
      </c>
      <c r="T1449" s="17" t="n">
        <f aca="false">IF(Q1449="regular",((P1449-(P1449/99)*S1449)),(P1449-(P1449*20%)))</f>
        <v>15600</v>
      </c>
      <c r="U1449" s="17" t="e">
        <f aca="false">((P1449-(P1449/99)*S1449))</f>
        <v>#REF!</v>
      </c>
      <c r="V1449" s="17" t="n">
        <f aca="false">IF(Q1449="regular",0,(P1449-(O1449*20%)))</f>
        <v>15600</v>
      </c>
      <c r="W1449" s="17"/>
      <c r="X1449" s="15"/>
      <c r="Y1449" s="18" t="str">
        <f aca="false">VLOOKUP(F1449,'[1]Goa Member''s Details Revised'!$C$2:$AO$7385,12,0)</f>
        <v>Last Communication Till 1997</v>
      </c>
    </row>
    <row r="1450" customFormat="false" ht="15" hidden="false" customHeight="false" outlineLevel="0" collapsed="false">
      <c r="B1450" s="14" t="n">
        <v>1449</v>
      </c>
      <c r="C1450" s="15"/>
      <c r="D1450" s="15" t="s">
        <v>3591</v>
      </c>
      <c r="E1450" s="15" t="s">
        <v>25</v>
      </c>
      <c r="F1450" s="15" t="s">
        <v>3592</v>
      </c>
      <c r="G1450" s="15"/>
      <c r="H1450" s="16" t="str">
        <f aca="false">VLOOKUP(F1450,'[1]Goa Member''s Details Revised'!$C$2:$AO$7385,2,0)</f>
        <v>PURCHASER</v>
      </c>
      <c r="I1450" s="15" t="n">
        <v>30</v>
      </c>
      <c r="J1450" s="15" t="s">
        <v>1102</v>
      </c>
      <c r="K1450" s="15" t="n">
        <v>1985</v>
      </c>
      <c r="L1450" s="16" t="str">
        <f aca="false">VLOOKUP(F1450,'[1]Goa Member''s Details Revised'!$C$2:$AO$7385,9,0)</f>
        <v>Never</v>
      </c>
      <c r="M1450" s="15" t="s">
        <v>3593</v>
      </c>
      <c r="N1450" s="17" t="n">
        <f aca="false">VLOOKUP(F1450,'[1]Goa Member''s Details Revised'!$C$2:$AO$7385,5,0)</f>
        <v>19500</v>
      </c>
      <c r="O1450" s="17" t="n">
        <f aca="false">VLOOKUP(F1450,'[1]Goa Member''s Details Revised'!$C$2:$AO$7385,5,0)</f>
        <v>19500</v>
      </c>
      <c r="P1450" s="17" t="n">
        <v>19500</v>
      </c>
      <c r="Q1450" s="17" t="str">
        <f aca="false">VLOOKUP(F1450,'[1]Goa Member''s Details Revised'!$C$2:$AO$7385,8,0)</f>
        <v>I.R.M</v>
      </c>
      <c r="R1450" s="17" t="n">
        <f aca="false">+O1450-P1450</f>
        <v>0</v>
      </c>
      <c r="S1450" s="15" t="e">
        <f aca="false">+#REF!-K1450</f>
        <v>#REF!</v>
      </c>
      <c r="T1450" s="17" t="n">
        <f aca="false">IF(Q1450="regular",((P1450-(P1450/99)*S1450)),(P1450-(P1450*20%)))</f>
        <v>15600</v>
      </c>
      <c r="U1450" s="17" t="e">
        <f aca="false">((P1450-(P1450/99)*S1450))</f>
        <v>#REF!</v>
      </c>
      <c r="V1450" s="17" t="n">
        <f aca="false">IF(Q1450="regular",0,(P1450-(O1450*20%)))</f>
        <v>15600</v>
      </c>
      <c r="W1450" s="17"/>
      <c r="X1450" s="15"/>
      <c r="Y1450" s="18" t="str">
        <f aca="false">VLOOKUP(F1450,'[1]Goa Member''s Details Revised'!$C$2:$AO$7385,12,0)</f>
        <v>Last Communication 1988</v>
      </c>
    </row>
    <row r="1451" customFormat="false" ht="30" hidden="false" customHeight="false" outlineLevel="0" collapsed="false">
      <c r="B1451" s="14" t="n">
        <v>1450</v>
      </c>
      <c r="C1451" s="15"/>
      <c r="D1451" s="15" t="s">
        <v>3594</v>
      </c>
      <c r="E1451" s="15" t="s">
        <v>25</v>
      </c>
      <c r="F1451" s="15" t="s">
        <v>3595</v>
      </c>
      <c r="G1451" s="15"/>
      <c r="H1451" s="16" t="str">
        <f aca="false">VLOOKUP(F1451,'[1]Goa Member''s Details Revised'!$C$2:$AO$7385,2,0)</f>
        <v>PURCHASER</v>
      </c>
      <c r="I1451" s="15" t="n">
        <v>30</v>
      </c>
      <c r="J1451" s="15" t="s">
        <v>1102</v>
      </c>
      <c r="K1451" s="15" t="n">
        <v>1985</v>
      </c>
      <c r="L1451" s="16" t="str">
        <f aca="false">VLOOKUP(F1451,'[1]Goa Member''s Details Revised'!$C$2:$AO$7385,9,0)</f>
        <v>Never</v>
      </c>
      <c r="M1451" s="15" t="s">
        <v>3596</v>
      </c>
      <c r="N1451" s="17" t="n">
        <f aca="false">VLOOKUP(F1451,'[1]Goa Member''s Details Revised'!$C$2:$AO$7385,5,0)</f>
        <v>23500</v>
      </c>
      <c r="O1451" s="17" t="n">
        <f aca="false">VLOOKUP(F1451,'[1]Goa Member''s Details Revised'!$C$2:$AO$7385,5,0)</f>
        <v>23500</v>
      </c>
      <c r="P1451" s="17" t="n">
        <v>23500</v>
      </c>
      <c r="Q1451" s="17" t="str">
        <f aca="false">VLOOKUP(F1451,'[1]Goa Member''s Details Revised'!$C$2:$AO$7385,8,0)</f>
        <v>I.R.M</v>
      </c>
      <c r="R1451" s="17" t="n">
        <f aca="false">+O1451-P1451</f>
        <v>0</v>
      </c>
      <c r="S1451" s="15" t="e">
        <f aca="false">+#REF!-K1451</f>
        <v>#REF!</v>
      </c>
      <c r="T1451" s="17" t="n">
        <f aca="false">IF(Q1451="regular",((P1451-(P1451/99)*S1451)),(P1451-(P1451*20%)))</f>
        <v>18800</v>
      </c>
      <c r="U1451" s="17" t="e">
        <f aca="false">((P1451-(P1451/99)*S1451))</f>
        <v>#REF!</v>
      </c>
      <c r="V1451" s="17" t="n">
        <f aca="false">IF(Q1451="regular",0,(P1451-(O1451*20%)))</f>
        <v>18800</v>
      </c>
      <c r="W1451" s="17"/>
      <c r="X1451" s="15"/>
      <c r="Y1451" s="18" t="str">
        <f aca="false">VLOOKUP(F1451,'[1]Goa Member''s Details Revised'!$C$2:$AO$7385,12,0)</f>
        <v>we send last reminder in 2013.then we did not receive any reply</v>
      </c>
    </row>
    <row r="1452" customFormat="false" ht="30" hidden="false" customHeight="false" outlineLevel="0" collapsed="false">
      <c r="B1452" s="14" t="n">
        <v>1451</v>
      </c>
      <c r="C1452" s="15"/>
      <c r="D1452" s="15" t="s">
        <v>3597</v>
      </c>
      <c r="E1452" s="15" t="s">
        <v>25</v>
      </c>
      <c r="F1452" s="15" t="s">
        <v>3598</v>
      </c>
      <c r="G1452" s="15"/>
      <c r="H1452" s="16" t="str">
        <f aca="false">VLOOKUP(F1452,'[1]Goa Member''s Details Revised'!$C$2:$AO$7385,2,0)</f>
        <v>PURCHASER</v>
      </c>
      <c r="I1452" s="15" t="n">
        <v>30</v>
      </c>
      <c r="J1452" s="15" t="s">
        <v>1102</v>
      </c>
      <c r="K1452" s="15" t="n">
        <v>1985</v>
      </c>
      <c r="L1452" s="16" t="str">
        <f aca="false">VLOOKUP(F1452,'[1]Goa Member''s Details Revised'!$C$2:$AO$7385,9,0)</f>
        <v>Never</v>
      </c>
      <c r="M1452" s="15" t="s">
        <v>3599</v>
      </c>
      <c r="N1452" s="17" t="n">
        <f aca="false">VLOOKUP(F1452,'[1]Goa Member''s Details Revised'!$C$2:$AO$7385,5,0)</f>
        <v>19500</v>
      </c>
      <c r="O1452" s="17" t="n">
        <f aca="false">VLOOKUP(F1452,'[1]Goa Member''s Details Revised'!$C$2:$AO$7385,5,0)</f>
        <v>19500</v>
      </c>
      <c r="P1452" s="17" t="n">
        <v>19500</v>
      </c>
      <c r="Q1452" s="17" t="str">
        <f aca="false">VLOOKUP(F1452,'[1]Goa Member''s Details Revised'!$C$2:$AO$7385,8,0)</f>
        <v>I.R.M</v>
      </c>
      <c r="R1452" s="17" t="n">
        <f aca="false">+O1452-P1452</f>
        <v>0</v>
      </c>
      <c r="S1452" s="15" t="e">
        <f aca="false">+#REF!-K1452</f>
        <v>#REF!</v>
      </c>
      <c r="T1452" s="17" t="n">
        <f aca="false">IF(Q1452="regular",((P1452-(P1452/99)*S1452)),(P1452-(P1452*20%)))</f>
        <v>15600</v>
      </c>
      <c r="U1452" s="17" t="e">
        <f aca="false">((P1452-(P1452/99)*S1452))</f>
        <v>#REF!</v>
      </c>
      <c r="V1452" s="17" t="n">
        <f aca="false">IF(Q1452="regular",0,(P1452-(O1452*20%)))</f>
        <v>15600</v>
      </c>
      <c r="W1452" s="17"/>
      <c r="X1452" s="15"/>
      <c r="Y1452" s="18" t="str">
        <f aca="false">VLOOKUP(F1452,'[1]Goa Member''s Details Revised'!$C$2:$AO$7385,12,0)</f>
        <v>we send last reminder in 2012.then we did not receive any reply</v>
      </c>
    </row>
    <row r="1453" customFormat="false" ht="30" hidden="false" customHeight="false" outlineLevel="0" collapsed="false">
      <c r="B1453" s="14" t="n">
        <v>1452</v>
      </c>
      <c r="C1453" s="15"/>
      <c r="D1453" s="15" t="s">
        <v>3600</v>
      </c>
      <c r="E1453" s="15" t="s">
        <v>25</v>
      </c>
      <c r="F1453" s="15" t="s">
        <v>3601</v>
      </c>
      <c r="G1453" s="15"/>
      <c r="H1453" s="16" t="str">
        <f aca="false">VLOOKUP(F1453,'[1]Goa Member''s Details Revised'!$C$2:$AO$7385,2,0)</f>
        <v>PURCHASER</v>
      </c>
      <c r="I1453" s="15" t="n">
        <v>30</v>
      </c>
      <c r="J1453" s="15" t="s">
        <v>1102</v>
      </c>
      <c r="K1453" s="15" t="n">
        <v>1985</v>
      </c>
      <c r="L1453" s="16" t="str">
        <f aca="false">VLOOKUP(F1453,'[1]Goa Member''s Details Revised'!$C$2:$AO$7385,9,0)</f>
        <v>Never</v>
      </c>
      <c r="M1453" s="15" t="s">
        <v>3602</v>
      </c>
      <c r="N1453" s="17" t="n">
        <f aca="false">VLOOKUP(F1453,'[1]Goa Member''s Details Revised'!$C$2:$AO$7385,5,0)</f>
        <v>23500</v>
      </c>
      <c r="O1453" s="17" t="n">
        <f aca="false">VLOOKUP(F1453,'[1]Goa Member''s Details Revised'!$C$2:$AO$7385,5,0)</f>
        <v>23500</v>
      </c>
      <c r="P1453" s="17" t="n">
        <v>23500</v>
      </c>
      <c r="Q1453" s="17" t="str">
        <f aca="false">VLOOKUP(F1453,'[1]Goa Member''s Details Revised'!$C$2:$AO$7385,8,0)</f>
        <v>I.R.M</v>
      </c>
      <c r="R1453" s="17" t="n">
        <f aca="false">+O1453-P1453</f>
        <v>0</v>
      </c>
      <c r="S1453" s="15" t="e">
        <f aca="false">+#REF!-K1453</f>
        <v>#REF!</v>
      </c>
      <c r="T1453" s="17" t="n">
        <f aca="false">IF(Q1453="regular",((P1453-(P1453/99)*S1453)),(P1453-(P1453*20%)))</f>
        <v>18800</v>
      </c>
      <c r="U1453" s="17" t="e">
        <f aca="false">((P1453-(P1453/99)*S1453))</f>
        <v>#REF!</v>
      </c>
      <c r="V1453" s="17" t="n">
        <f aca="false">IF(Q1453="regular",0,(P1453-(O1453*20%)))</f>
        <v>18800</v>
      </c>
      <c r="W1453" s="17"/>
      <c r="X1453" s="15"/>
      <c r="Y1453" s="18" t="str">
        <f aca="false">VLOOKUP(F1453,'[1]Goa Member''s Details Revised'!$C$2:$AO$7385,12,0)</f>
        <v>we send last reminder in 2012.then we did not receive any reply</v>
      </c>
    </row>
    <row r="1454" customFormat="false" ht="30" hidden="false" customHeight="false" outlineLevel="0" collapsed="false">
      <c r="B1454" s="14" t="n">
        <v>1453</v>
      </c>
      <c r="C1454" s="15"/>
      <c r="D1454" s="15" t="s">
        <v>3603</v>
      </c>
      <c r="E1454" s="15" t="s">
        <v>25</v>
      </c>
      <c r="F1454" s="15" t="s">
        <v>3604</v>
      </c>
      <c r="G1454" s="15"/>
      <c r="H1454" s="16" t="str">
        <f aca="false">VLOOKUP(F1454,'[1]Goa Member''s Details Revised'!$C$2:$AO$7385,2,0)</f>
        <v>Purchaser</v>
      </c>
      <c r="I1454" s="15" t="n">
        <v>30</v>
      </c>
      <c r="J1454" s="15" t="s">
        <v>1102</v>
      </c>
      <c r="K1454" s="15" t="n">
        <v>1985</v>
      </c>
      <c r="L1454" s="16" t="str">
        <f aca="false">VLOOKUP(F1454,'[1]Goa Member''s Details Revised'!$C$2:$AO$7385,9,0)</f>
        <v>Never</v>
      </c>
      <c r="M1454" s="15" t="s">
        <v>3605</v>
      </c>
      <c r="N1454" s="17" t="n">
        <f aca="false">VLOOKUP(F1454,'[1]Goa Member''s Details Revised'!$C$2:$AO$7385,5,0)</f>
        <v>23500</v>
      </c>
      <c r="O1454" s="17" t="n">
        <f aca="false">VLOOKUP(F1454,'[1]Goa Member''s Details Revised'!$C$2:$AO$7385,5,0)</f>
        <v>23500</v>
      </c>
      <c r="P1454" s="17" t="n">
        <v>23500</v>
      </c>
      <c r="Q1454" s="17" t="str">
        <f aca="false">VLOOKUP(F1454,'[1]Goa Member''s Details Revised'!$C$2:$AO$7385,8,0)</f>
        <v>I.R.M</v>
      </c>
      <c r="R1454" s="17" t="n">
        <f aca="false">+O1454-P1454</f>
        <v>0</v>
      </c>
      <c r="S1454" s="15" t="e">
        <f aca="false">+#REF!-K1454</f>
        <v>#REF!</v>
      </c>
      <c r="T1454" s="17" t="n">
        <f aca="false">IF(Q1454="regular",((P1454-(P1454/99)*S1454)),(P1454-(P1454*20%)))</f>
        <v>18800</v>
      </c>
      <c r="U1454" s="17" t="e">
        <f aca="false">((P1454-(P1454/99)*S1454))</f>
        <v>#REF!</v>
      </c>
      <c r="V1454" s="17" t="n">
        <f aca="false">IF(Q1454="regular",0,(P1454-(O1454*20%)))</f>
        <v>18800</v>
      </c>
      <c r="W1454" s="17"/>
      <c r="X1454" s="15"/>
      <c r="Y1454" s="18" t="str">
        <f aca="false">VLOOKUP(F1454,'[1]Goa Member''s Details Revised'!$C$2:$AO$7385,12,0)</f>
        <v>we send last reminder in 2012.then we did not receive any reply</v>
      </c>
    </row>
    <row r="1455" customFormat="false" ht="30" hidden="false" customHeight="false" outlineLevel="0" collapsed="false">
      <c r="B1455" s="14" t="n">
        <v>1454</v>
      </c>
      <c r="C1455" s="15"/>
      <c r="D1455" s="15" t="s">
        <v>3606</v>
      </c>
      <c r="E1455" s="15" t="s">
        <v>25</v>
      </c>
      <c r="F1455" s="15" t="s">
        <v>3607</v>
      </c>
      <c r="G1455" s="15"/>
      <c r="H1455" s="16" t="str">
        <f aca="false">VLOOKUP(F1455,'[1]Goa Member''s Details Revised'!$C$2:$AO$7385,2,0)</f>
        <v>Purchaser</v>
      </c>
      <c r="I1455" s="15" t="n">
        <v>30</v>
      </c>
      <c r="J1455" s="15" t="s">
        <v>1102</v>
      </c>
      <c r="K1455" s="15" t="n">
        <v>1985</v>
      </c>
      <c r="L1455" s="16" t="str">
        <f aca="false">VLOOKUP(F1455,'[1]Goa Member''s Details Revised'!$C$2:$AO$7385,9,0)</f>
        <v>Never</v>
      </c>
      <c r="M1455" s="15" t="s">
        <v>3608</v>
      </c>
      <c r="N1455" s="17" t="n">
        <f aca="false">VLOOKUP(F1455,'[1]Goa Member''s Details Revised'!$C$2:$AO$7385,5,0)</f>
        <v>23500</v>
      </c>
      <c r="O1455" s="17" t="n">
        <f aca="false">VLOOKUP(F1455,'[1]Goa Member''s Details Revised'!$C$2:$AO$7385,5,0)</f>
        <v>23500</v>
      </c>
      <c r="P1455" s="17" t="n">
        <f aca="false">VLOOKUP(F1455,'[1]Goa Member''s Details Revised'!$C$2:$AO$7385,6,0)</f>
        <v>23500</v>
      </c>
      <c r="Q1455" s="17" t="str">
        <f aca="false">VLOOKUP(F1455,'[1]Goa Member''s Details Revised'!$C$2:$AO$7385,8,0)</f>
        <v>I.R.M</v>
      </c>
      <c r="R1455" s="17" t="n">
        <f aca="false">+O1455-P1455</f>
        <v>0</v>
      </c>
      <c r="S1455" s="15" t="e">
        <f aca="false">+#REF!-K1455</f>
        <v>#REF!</v>
      </c>
      <c r="T1455" s="17" t="n">
        <f aca="false">IF(Q1455="regular",((P1455-(P1455/99)*S1455)),(P1455-(P1455*20%)))</f>
        <v>18800</v>
      </c>
      <c r="U1455" s="17" t="e">
        <f aca="false">((P1455-(P1455/99)*S1455))</f>
        <v>#REF!</v>
      </c>
      <c r="V1455" s="17" t="n">
        <f aca="false">IF(Q1455="regular",0,(P1455-(O1455*20%)))</f>
        <v>18800</v>
      </c>
      <c r="W1455" s="17"/>
      <c r="X1455" s="15"/>
      <c r="Y1455" s="18" t="str">
        <f aca="false">VLOOKUP(F1455,'[1]Goa Member''s Details Revised'!$C$2:$AO$7385,12,0)</f>
        <v>we send last reminder in 2012.then we did not receive any reply... membership transferred from Kodaikanal to Goa</v>
      </c>
    </row>
    <row r="1456" customFormat="false" ht="30" hidden="false" customHeight="false" outlineLevel="0" collapsed="false">
      <c r="B1456" s="14" t="n">
        <v>1455</v>
      </c>
      <c r="C1456" s="15"/>
      <c r="D1456" s="15" t="s">
        <v>3609</v>
      </c>
      <c r="E1456" s="15" t="s">
        <v>25</v>
      </c>
      <c r="F1456" s="15" t="s">
        <v>3610</v>
      </c>
      <c r="G1456" s="15"/>
      <c r="H1456" s="16" t="str">
        <f aca="false">VLOOKUP(F1456,'[1]Goa Member''s Details Revised'!$C$2:$AO$7385,2,0)</f>
        <v>Purchaser</v>
      </c>
      <c r="I1456" s="15" t="n">
        <v>30</v>
      </c>
      <c r="J1456" s="15" t="s">
        <v>1102</v>
      </c>
      <c r="K1456" s="15" t="n">
        <v>1985</v>
      </c>
      <c r="L1456" s="16" t="str">
        <f aca="false">VLOOKUP(F1456,'[1]Goa Member''s Details Revised'!$C$2:$AO$7385,9,0)</f>
        <v>Never</v>
      </c>
      <c r="M1456" s="15" t="s">
        <v>3611</v>
      </c>
      <c r="N1456" s="17" t="n">
        <f aca="false">VLOOKUP(F1456,'[1]Goa Member''s Details Revised'!$C$2:$AO$7385,5,0)</f>
        <v>10500</v>
      </c>
      <c r="O1456" s="17" t="n">
        <f aca="false">VLOOKUP(F1456,'[1]Goa Member''s Details Revised'!$C$2:$AO$7385,5,0)</f>
        <v>10500</v>
      </c>
      <c r="P1456" s="17" t="n">
        <f aca="false">VLOOKUP(F1456,'[1]Goa Member''s Details Revised'!$C$2:$AO$7385,6,0)</f>
        <v>10500</v>
      </c>
      <c r="Q1456" s="17" t="str">
        <f aca="false">VLOOKUP(F1456,'[1]Goa Member''s Details Revised'!$C$2:$AO$7385,8,0)</f>
        <v>I.R.M</v>
      </c>
      <c r="R1456" s="17" t="n">
        <f aca="false">+O1456-P1456</f>
        <v>0</v>
      </c>
      <c r="S1456" s="15" t="e">
        <f aca="false">+#REF!-K1456</f>
        <v>#REF!</v>
      </c>
      <c r="T1456" s="17" t="n">
        <f aca="false">IF(Q1456="regular",((P1456-(P1456/99)*S1456)),(P1456-(P1456*20%)))</f>
        <v>8400</v>
      </c>
      <c r="U1456" s="17" t="e">
        <f aca="false">((P1456-(P1456/99)*S1456))</f>
        <v>#REF!</v>
      </c>
      <c r="V1456" s="17" t="n">
        <f aca="false">IF(Q1456="regular",0,(P1456-(O1456*20%)))</f>
        <v>8400</v>
      </c>
      <c r="W1456" s="17"/>
      <c r="X1456" s="15"/>
      <c r="Y1456" s="18" t="str">
        <f aca="false">VLOOKUP(F1456,'[1]Goa Member''s Details Revised'!$C$2:$AO$7385,12,0)</f>
        <v>last communication 09 membership transferred from Kodaikanal to Goa in 94</v>
      </c>
    </row>
    <row r="1457" customFormat="false" ht="30" hidden="false" customHeight="false" outlineLevel="0" collapsed="false">
      <c r="B1457" s="14" t="n">
        <v>1456</v>
      </c>
      <c r="C1457" s="15"/>
      <c r="D1457" s="15" t="s">
        <v>3612</v>
      </c>
      <c r="E1457" s="15" t="s">
        <v>25</v>
      </c>
      <c r="F1457" s="15" t="s">
        <v>3613</v>
      </c>
      <c r="G1457" s="15"/>
      <c r="H1457" s="16" t="str">
        <f aca="false">VLOOKUP(F1457,'[1]Goa Member''s Details Revised'!$C$2:$AO$7385,2,0)</f>
        <v>Purchaser</v>
      </c>
      <c r="I1457" s="15" t="n">
        <v>30</v>
      </c>
      <c r="J1457" s="15" t="s">
        <v>1102</v>
      </c>
      <c r="K1457" s="15" t="n">
        <v>1985</v>
      </c>
      <c r="L1457" s="16" t="str">
        <f aca="false">VLOOKUP(F1457,'[1]Goa Member''s Details Revised'!$C$2:$AO$7385,9,0)</f>
        <v>Never</v>
      </c>
      <c r="M1457" s="15" t="s">
        <v>3614</v>
      </c>
      <c r="N1457" s="17" t="n">
        <f aca="false">VLOOKUP(F1457,'[1]Goa Member''s Details Revised'!$C$2:$AO$7385,5,0)</f>
        <v>19500</v>
      </c>
      <c r="O1457" s="17" t="n">
        <f aca="false">VLOOKUP(F1457,'[1]Goa Member''s Details Revised'!$C$2:$AO$7385,5,0)</f>
        <v>19500</v>
      </c>
      <c r="P1457" s="17" t="n">
        <f aca="false">VLOOKUP(F1457,'[1]Goa Member''s Details Revised'!$C$2:$AO$7385,6,0)</f>
        <v>19500</v>
      </c>
      <c r="Q1457" s="17" t="str">
        <f aca="false">VLOOKUP(F1457,'[1]Goa Member''s Details Revised'!$C$2:$AO$7385,8,0)</f>
        <v>I.R.M</v>
      </c>
      <c r="R1457" s="17" t="n">
        <f aca="false">+O1457-P1457</f>
        <v>0</v>
      </c>
      <c r="S1457" s="15" t="e">
        <f aca="false">+#REF!-K1457</f>
        <v>#REF!</v>
      </c>
      <c r="T1457" s="17" t="n">
        <f aca="false">IF(Q1457="regular",((P1457-(P1457/99)*S1457)),(P1457-(P1457*20%)))</f>
        <v>15600</v>
      </c>
      <c r="U1457" s="17" t="e">
        <f aca="false">((P1457-(P1457/99)*S1457))</f>
        <v>#REF!</v>
      </c>
      <c r="V1457" s="17" t="n">
        <f aca="false">IF(Q1457="regular",0,(P1457-(O1457*20%)))</f>
        <v>15600</v>
      </c>
      <c r="W1457" s="17"/>
      <c r="X1457" s="15"/>
      <c r="Y1457" s="18" t="str">
        <f aca="false">VLOOKUP(F1457,'[1]Goa Member''s Details Revised'!$C$2:$AO$7385,12,0)</f>
        <v>no reminder send and last communication 12 membership transferred from Kodaikanal to Goa</v>
      </c>
    </row>
    <row r="1458" customFormat="false" ht="30" hidden="false" customHeight="false" outlineLevel="0" collapsed="false">
      <c r="B1458" s="14" t="n">
        <v>1457</v>
      </c>
      <c r="C1458" s="15"/>
      <c r="D1458" s="15" t="s">
        <v>3615</v>
      </c>
      <c r="E1458" s="15" t="s">
        <v>25</v>
      </c>
      <c r="F1458" s="15" t="s">
        <v>3616</v>
      </c>
      <c r="G1458" s="15"/>
      <c r="H1458" s="16" t="str">
        <f aca="false">VLOOKUP(F1458,'[1]Goa Member''s Details Revised'!$C$2:$AO$7385,2,0)</f>
        <v>Purchaser</v>
      </c>
      <c r="I1458" s="15" t="n">
        <v>30</v>
      </c>
      <c r="J1458" s="15" t="s">
        <v>1102</v>
      </c>
      <c r="K1458" s="15" t="n">
        <v>1985</v>
      </c>
      <c r="L1458" s="16" t="str">
        <f aca="false">VLOOKUP(F1458,'[1]Goa Member''s Details Revised'!$C$2:$AO$7385,9,0)</f>
        <v>Never</v>
      </c>
      <c r="M1458" s="15" t="s">
        <v>3617</v>
      </c>
      <c r="N1458" s="17" t="n">
        <f aca="false">VLOOKUP(F1458,'[1]Goa Member''s Details Revised'!$C$2:$AO$7385,5,0)</f>
        <v>23500</v>
      </c>
      <c r="O1458" s="17" t="n">
        <f aca="false">VLOOKUP(F1458,'[1]Goa Member''s Details Revised'!$C$2:$AO$7385,5,0)</f>
        <v>23500</v>
      </c>
      <c r="P1458" s="17" t="n">
        <f aca="false">VLOOKUP(F1458,'[1]Goa Member''s Details Revised'!$C$2:$AO$7385,6,0)</f>
        <v>23500</v>
      </c>
      <c r="Q1458" s="17" t="str">
        <f aca="false">VLOOKUP(F1458,'[1]Goa Member''s Details Revised'!$C$2:$AO$7385,8,0)</f>
        <v>I.R.M</v>
      </c>
      <c r="R1458" s="17" t="n">
        <f aca="false">+O1458-P1458</f>
        <v>0</v>
      </c>
      <c r="S1458" s="15" t="e">
        <f aca="false">+#REF!-K1458</f>
        <v>#REF!</v>
      </c>
      <c r="T1458" s="17" t="n">
        <f aca="false">IF(Q1458="regular",((P1458-(P1458/99)*S1458)),(P1458-(P1458*20%)))</f>
        <v>18800</v>
      </c>
      <c r="U1458" s="17" t="e">
        <f aca="false">((P1458-(P1458/99)*S1458))</f>
        <v>#REF!</v>
      </c>
      <c r="V1458" s="17" t="n">
        <f aca="false">IF(Q1458="regular",0,(P1458-(O1458*20%)))</f>
        <v>18800</v>
      </c>
      <c r="W1458" s="17"/>
      <c r="X1458" s="15"/>
      <c r="Y1458" s="18" t="str">
        <f aca="false">VLOOKUP(F1458,'[1]Goa Member''s Details Revised'!$C$2:$AO$7385,12,0)</f>
        <v>no reminder send and last communication 12 membership transferred from Kodaikanal to Goa</v>
      </c>
    </row>
    <row r="1459" customFormat="false" ht="30" hidden="false" customHeight="false" outlineLevel="0" collapsed="false">
      <c r="B1459" s="14" t="n">
        <v>1458</v>
      </c>
      <c r="C1459" s="15"/>
      <c r="D1459" s="15" t="s">
        <v>3618</v>
      </c>
      <c r="E1459" s="15" t="s">
        <v>25</v>
      </c>
      <c r="F1459" s="15" t="s">
        <v>3619</v>
      </c>
      <c r="G1459" s="15"/>
      <c r="H1459" s="16" t="str">
        <f aca="false">VLOOKUP(F1459,'[1]Goa Member''s Details Revised'!$C$2:$AO$7385,2,0)</f>
        <v>Purchaser</v>
      </c>
      <c r="I1459" s="15" t="n">
        <v>30</v>
      </c>
      <c r="J1459" s="15" t="s">
        <v>1102</v>
      </c>
      <c r="K1459" s="15" t="n">
        <v>1985</v>
      </c>
      <c r="L1459" s="16" t="str">
        <f aca="false">VLOOKUP(F1459,'[1]Goa Member''s Details Revised'!$C$2:$AO$7385,9,0)</f>
        <v>Never</v>
      </c>
      <c r="M1459" s="15" t="s">
        <v>3620</v>
      </c>
      <c r="N1459" s="17" t="n">
        <f aca="false">VLOOKUP(F1459,'[1]Goa Member''s Details Revised'!$C$2:$AO$7385,5,0)</f>
        <v>26500</v>
      </c>
      <c r="O1459" s="17" t="n">
        <f aca="false">VLOOKUP(F1459,'[1]Goa Member''s Details Revised'!$C$2:$AO$7385,5,0)</f>
        <v>26500</v>
      </c>
      <c r="P1459" s="17" t="n">
        <f aca="false">VLOOKUP(F1459,'[1]Goa Member''s Details Revised'!$C$2:$AO$7385,6,0)</f>
        <v>26500</v>
      </c>
      <c r="Q1459" s="17" t="str">
        <f aca="false">VLOOKUP(F1459,'[1]Goa Member''s Details Revised'!$C$2:$AO$7385,8,0)</f>
        <v>I.R.M</v>
      </c>
      <c r="R1459" s="17" t="n">
        <f aca="false">+O1459-P1459</f>
        <v>0</v>
      </c>
      <c r="S1459" s="15" t="e">
        <f aca="false">+#REF!-K1459</f>
        <v>#REF!</v>
      </c>
      <c r="T1459" s="17" t="n">
        <f aca="false">IF(Q1459="regular",((P1459-(P1459/99)*S1459)),(P1459-(P1459*20%)))</f>
        <v>21200</v>
      </c>
      <c r="U1459" s="17" t="e">
        <f aca="false">((P1459-(P1459/99)*S1459))</f>
        <v>#REF!</v>
      </c>
      <c r="V1459" s="17" t="n">
        <f aca="false">IF(Q1459="regular",0,(P1459-(O1459*20%)))</f>
        <v>21200</v>
      </c>
      <c r="W1459" s="17"/>
      <c r="X1459" s="15"/>
      <c r="Y1459" s="18" t="str">
        <f aca="false">VLOOKUP(F1459,'[1]Goa Member''s Details Revised'!$C$2:$AO$7385,12,0)</f>
        <v>last communication 12 membership transferred from Kodaikanal to Goa in 95</v>
      </c>
    </row>
    <row r="1460" customFormat="false" ht="15" hidden="false" customHeight="false" outlineLevel="0" collapsed="false">
      <c r="B1460" s="14" t="n">
        <v>1459</v>
      </c>
      <c r="C1460" s="15"/>
      <c r="D1460" s="15" t="s">
        <v>3621</v>
      </c>
      <c r="E1460" s="15" t="s">
        <v>25</v>
      </c>
      <c r="F1460" s="15" t="s">
        <v>3622</v>
      </c>
      <c r="G1460" s="15"/>
      <c r="H1460" s="16" t="str">
        <f aca="false">VLOOKUP(F1460,'[1]Goa Member''s Details Revised'!$C$2:$AO$7385,2,0)</f>
        <v>PURCHASER</v>
      </c>
      <c r="I1460" s="15" t="n">
        <v>20</v>
      </c>
      <c r="J1460" s="15" t="s">
        <v>1102</v>
      </c>
      <c r="K1460" s="15" t="n">
        <v>1985</v>
      </c>
      <c r="L1460" s="16" t="str">
        <f aca="false">VLOOKUP(F1460,'[1]Goa Member''s Details Revised'!$C$2:$AO$7385,9,0)</f>
        <v>Never</v>
      </c>
      <c r="M1460" s="15" t="s">
        <v>3623</v>
      </c>
      <c r="N1460" s="17" t="n">
        <f aca="false">VLOOKUP(F1460,'[1]Goa Member''s Details Revised'!$C$2:$AO$7385,5,0)</f>
        <v>23500</v>
      </c>
      <c r="O1460" s="17" t="n">
        <f aca="false">VLOOKUP(F1460,'[1]Goa Member''s Details Revised'!$C$2:$AO$7385,5,0)</f>
        <v>23500</v>
      </c>
      <c r="P1460" s="17" t="n">
        <v>23500</v>
      </c>
      <c r="Q1460" s="17" t="str">
        <f aca="false">VLOOKUP(F1460,'[1]Goa Member''s Details Revised'!$C$2:$AO$7385,8,0)</f>
        <v>I.R.M</v>
      </c>
      <c r="R1460" s="17" t="n">
        <f aca="false">+O1460-P1460</f>
        <v>0</v>
      </c>
      <c r="S1460" s="15" t="e">
        <f aca="false">+#REF!-K1460</f>
        <v>#REF!</v>
      </c>
      <c r="T1460" s="17" t="n">
        <f aca="false">IF(Q1460="regular",((P1460-(P1460/99)*S1460)),(P1460-(P1460*20%)))</f>
        <v>18800</v>
      </c>
      <c r="U1460" s="17" t="e">
        <f aca="false">((P1460-(P1460/99)*S1460))</f>
        <v>#REF!</v>
      </c>
      <c r="V1460" s="17" t="n">
        <f aca="false">IF(Q1460="regular",0,(P1460-(O1460*20%)))</f>
        <v>18800</v>
      </c>
      <c r="W1460" s="17"/>
      <c r="X1460" s="15"/>
      <c r="Y1460" s="18" t="str">
        <f aca="false">VLOOKUP(F1460,'[1]Goa Member''s Details Revised'!$C$2:$AO$7385,12,0)</f>
        <v>No reminder ,Last Communication Till 2009</v>
      </c>
    </row>
    <row r="1461" customFormat="false" ht="15" hidden="false" customHeight="false" outlineLevel="0" collapsed="false">
      <c r="B1461" s="14" t="n">
        <v>1460</v>
      </c>
      <c r="C1461" s="15"/>
      <c r="D1461" s="15" t="s">
        <v>3624</v>
      </c>
      <c r="E1461" s="15" t="s">
        <v>25</v>
      </c>
      <c r="F1461" s="15" t="s">
        <v>3625</v>
      </c>
      <c r="G1461" s="15"/>
      <c r="H1461" s="16" t="str">
        <f aca="false">VLOOKUP(F1461,'[1]Goa Member''s Details Revised'!$C$2:$AO$7385,2,0)</f>
        <v>PURCHASER</v>
      </c>
      <c r="I1461" s="15" t="n">
        <v>30</v>
      </c>
      <c r="J1461" s="15" t="s">
        <v>1102</v>
      </c>
      <c r="K1461" s="15" t="n">
        <v>1985</v>
      </c>
      <c r="L1461" s="16" t="n">
        <f aca="false">VLOOKUP(F1461,'[1]Goa Member''s Details Revised'!$C$2:$AO$7385,9,0)</f>
        <v>2011</v>
      </c>
      <c r="M1461" s="15" t="s">
        <v>3626</v>
      </c>
      <c r="N1461" s="17" t="n">
        <f aca="false">VLOOKUP(F1461,'[1]Goa Member''s Details Revised'!$C$2:$AO$7385,5,0)</f>
        <v>10500</v>
      </c>
      <c r="O1461" s="17" t="n">
        <f aca="false">VLOOKUP(F1461,'[1]Goa Member''s Details Revised'!$C$2:$AO$7385,5,0)</f>
        <v>10500</v>
      </c>
      <c r="P1461" s="17" t="n">
        <v>10500</v>
      </c>
      <c r="Q1461" s="17" t="str">
        <f aca="false">VLOOKUP(F1461,'[1]Goa Member''s Details Revised'!$C$2:$AO$7385,8,0)</f>
        <v>R.M</v>
      </c>
      <c r="R1461" s="17" t="n">
        <f aca="false">+O1461-P1461</f>
        <v>0</v>
      </c>
      <c r="S1461" s="15" t="e">
        <f aca="false">+#REF!-K1461</f>
        <v>#REF!</v>
      </c>
      <c r="T1461" s="17" t="n">
        <f aca="false">IF(Q1461="regular",((P1461-(P1461/99)*S1461)),(P1461-(P1461*20%)))</f>
        <v>8400</v>
      </c>
      <c r="U1461" s="17" t="e">
        <f aca="false">((P1461-(P1461/99)*S1461))</f>
        <v>#REF!</v>
      </c>
      <c r="V1461" s="17" t="n">
        <f aca="false">IF(Q1461="regular",0,(P1461-(O1461*20%)))</f>
        <v>8400</v>
      </c>
      <c r="W1461" s="17"/>
      <c r="X1461" s="15"/>
      <c r="Y1461" s="18" t="str">
        <f aca="false">VLOOKUP(F1461,'[1]Goa Member''s Details Revised'!$C$2:$AO$7385,12,0)</f>
        <v>no reminder send so Last Communication Till 2012</v>
      </c>
    </row>
    <row r="1462" customFormat="false" ht="15" hidden="false" customHeight="false" outlineLevel="0" collapsed="false">
      <c r="B1462" s="14" t="n">
        <v>1461</v>
      </c>
      <c r="C1462" s="15"/>
      <c r="D1462" s="15" t="s">
        <v>3627</v>
      </c>
      <c r="E1462" s="15" t="s">
        <v>25</v>
      </c>
      <c r="F1462" s="15" t="s">
        <v>3628</v>
      </c>
      <c r="G1462" s="15"/>
      <c r="H1462" s="16" t="str">
        <f aca="false">VLOOKUP(F1462,'[1]Goa Member''s Details Revised'!$C$2:$AO$7385,2,0)</f>
        <v>PURCHASER</v>
      </c>
      <c r="I1462" s="15" t="n">
        <v>1</v>
      </c>
      <c r="J1462" s="15" t="s">
        <v>1102</v>
      </c>
      <c r="K1462" s="15" t="n">
        <v>1985</v>
      </c>
      <c r="L1462" s="16" t="str">
        <f aca="false">VLOOKUP(F1462,'[1]Goa Member''s Details Revised'!$C$2:$AO$7385,9,0)</f>
        <v>Never</v>
      </c>
      <c r="M1462" s="15" t="s">
        <v>3629</v>
      </c>
      <c r="N1462" s="17" t="n">
        <f aca="false">VLOOKUP(F1462,'[1]Goa Member''s Details Revised'!$C$2:$AO$7385,5,0)</f>
        <v>11000</v>
      </c>
      <c r="O1462" s="17" t="n">
        <f aca="false">VLOOKUP(F1462,'[1]Goa Member''s Details Revised'!$C$2:$AO$7385,5,0)</f>
        <v>11000</v>
      </c>
      <c r="P1462" s="17" t="n">
        <v>11000</v>
      </c>
      <c r="Q1462" s="17" t="str">
        <f aca="false">VLOOKUP(F1462,'[1]Goa Member''s Details Revised'!$C$2:$AO$7385,8,0)</f>
        <v>I.R.M/Missing Document</v>
      </c>
      <c r="R1462" s="17" t="n">
        <f aca="false">+O1462-P1462</f>
        <v>0</v>
      </c>
      <c r="S1462" s="15" t="e">
        <f aca="false">+#REF!-K1462</f>
        <v>#REF!</v>
      </c>
      <c r="T1462" s="17" t="n">
        <f aca="false">IF(Q1462="regular",((P1462-(P1462/99)*S1462)),(P1462-(P1462*20%)))</f>
        <v>8800</v>
      </c>
      <c r="U1462" s="17" t="e">
        <f aca="false">((P1462-(P1462/99)*S1462))</f>
        <v>#REF!</v>
      </c>
      <c r="V1462" s="17" t="n">
        <f aca="false">IF(Q1462="regular",0,(P1462-(O1462*20%)))</f>
        <v>8800</v>
      </c>
      <c r="W1462" s="17"/>
      <c r="X1462" s="15"/>
      <c r="Y1462" s="18" t="str">
        <f aca="false">VLOOKUP(F1462,'[1]Goa Member''s Details Revised'!$C$2:$AO$7385,12,0)</f>
        <v>No Other Document Is In File, Only Application Form Is In File</v>
      </c>
    </row>
    <row r="1463" customFormat="false" ht="15" hidden="false" customHeight="false" outlineLevel="0" collapsed="false">
      <c r="B1463" s="14" t="n">
        <v>1462</v>
      </c>
      <c r="C1463" s="15"/>
      <c r="D1463" s="15" t="s">
        <v>3630</v>
      </c>
      <c r="E1463" s="15" t="s">
        <v>25</v>
      </c>
      <c r="F1463" s="15" t="s">
        <v>3631</v>
      </c>
      <c r="G1463" s="15"/>
      <c r="H1463" s="16" t="str">
        <f aca="false">VLOOKUP(F1463,'[1]Goa Member''s Details Revised'!$C$2:$AO$7385,2,0)</f>
        <v>Purchaser</v>
      </c>
      <c r="I1463" s="15" t="n">
        <v>28</v>
      </c>
      <c r="J1463" s="15" t="s">
        <v>1102</v>
      </c>
      <c r="K1463" s="15" t="n">
        <v>1985</v>
      </c>
      <c r="L1463" s="16" t="str">
        <f aca="false">VLOOKUP(F1463,'[1]Goa Member''s Details Revised'!$C$2:$AO$7385,9,0)</f>
        <v>Never</v>
      </c>
      <c r="M1463" s="15" t="s">
        <v>3121</v>
      </c>
      <c r="N1463" s="17" t="n">
        <f aca="false">VLOOKUP(F1463,'[1]Goa Member''s Details Revised'!$C$2:$AO$7385,5,0)</f>
        <v>10500</v>
      </c>
      <c r="O1463" s="17" t="n">
        <f aca="false">VLOOKUP(F1463,'[1]Goa Member''s Details Revised'!$C$2:$AO$7385,5,0)</f>
        <v>10500</v>
      </c>
      <c r="P1463" s="17" t="n">
        <v>10500</v>
      </c>
      <c r="Q1463" s="17" t="str">
        <f aca="false">VLOOKUP(F1463,'[1]Goa Member''s Details Revised'!$C$2:$AO$7385,8,0)</f>
        <v>I.R.M</v>
      </c>
      <c r="R1463" s="17" t="n">
        <f aca="false">+O1463-P1463</f>
        <v>0</v>
      </c>
      <c r="S1463" s="15" t="e">
        <f aca="false">+#REF!-K1463</f>
        <v>#REF!</v>
      </c>
      <c r="T1463" s="17" t="n">
        <f aca="false">IF(Q1463="regular",((P1463-(P1463/99)*S1463)),(P1463-(P1463*20%)))</f>
        <v>8400</v>
      </c>
      <c r="U1463" s="17" t="e">
        <f aca="false">((P1463-(P1463/99)*S1463))</f>
        <v>#REF!</v>
      </c>
      <c r="V1463" s="17" t="n">
        <f aca="false">IF(Q1463="regular",0,(P1463-(O1463*20%)))</f>
        <v>8400</v>
      </c>
      <c r="W1463" s="17"/>
      <c r="X1463" s="15"/>
      <c r="Y1463" s="18" t="str">
        <f aca="false">VLOOKUP(F1463,'[1]Goa Member''s Details Revised'!$C$2:$AO$7385,12,0)</f>
        <v>No reminder so last communication in2011</v>
      </c>
    </row>
    <row r="1464" customFormat="false" ht="30" hidden="false" customHeight="false" outlineLevel="0" collapsed="false">
      <c r="B1464" s="14" t="n">
        <v>1463</v>
      </c>
      <c r="C1464" s="15"/>
      <c r="D1464" s="15" t="s">
        <v>3632</v>
      </c>
      <c r="E1464" s="15" t="s">
        <v>25</v>
      </c>
      <c r="F1464" s="15" t="s">
        <v>3633</v>
      </c>
      <c r="G1464" s="15"/>
      <c r="H1464" s="16" t="str">
        <f aca="false">VLOOKUP(F1464,'[1]Goa Member''s Details Revised'!$C$2:$AO$7385,2,0)</f>
        <v>Purchaser</v>
      </c>
      <c r="I1464" s="15" t="n">
        <v>30</v>
      </c>
      <c r="J1464" s="15" t="s">
        <v>1102</v>
      </c>
      <c r="K1464" s="15" t="n">
        <v>1985</v>
      </c>
      <c r="L1464" s="16" t="str">
        <f aca="false">VLOOKUP(F1464,'[1]Goa Member''s Details Revised'!$C$2:$AO$7385,9,0)</f>
        <v>Never</v>
      </c>
      <c r="M1464" s="15" t="s">
        <v>3634</v>
      </c>
      <c r="N1464" s="17" t="n">
        <f aca="false">VLOOKUP(F1464,'[1]Goa Member''s Details Revised'!$C$2:$AO$7385,5,0)</f>
        <v>10500</v>
      </c>
      <c r="O1464" s="17" t="n">
        <f aca="false">VLOOKUP(F1464,'[1]Goa Member''s Details Revised'!$C$2:$AO$7385,5,0)</f>
        <v>10500</v>
      </c>
      <c r="P1464" s="17" t="n">
        <v>10500</v>
      </c>
      <c r="Q1464" s="17" t="str">
        <f aca="false">VLOOKUP(F1464,'[1]Goa Member''s Details Revised'!$C$2:$AO$7385,8,0)</f>
        <v>I.R.M</v>
      </c>
      <c r="R1464" s="17" t="n">
        <f aca="false">+O1464-P1464</f>
        <v>0</v>
      </c>
      <c r="S1464" s="15" t="e">
        <f aca="false">+#REF!-K1464</f>
        <v>#REF!</v>
      </c>
      <c r="T1464" s="17" t="n">
        <f aca="false">IF(Q1464="regular",((P1464-(P1464/99)*S1464)),(P1464-(P1464*20%)))</f>
        <v>8400</v>
      </c>
      <c r="U1464" s="17" t="e">
        <f aca="false">((P1464-(P1464/99)*S1464))</f>
        <v>#REF!</v>
      </c>
      <c r="V1464" s="17" t="n">
        <f aca="false">IF(Q1464="regular",0,(P1464-(O1464*20%)))</f>
        <v>8400</v>
      </c>
      <c r="W1464" s="17"/>
      <c r="X1464" s="15"/>
      <c r="Y1464" s="18" t="str">
        <f aca="false">VLOOKUP(F1464,'[1]Goa Member''s Details Revised'!$C$2:$AO$7385,12,0)</f>
        <v>we send last reminder in 2012.then we did not receive any reply</v>
      </c>
    </row>
    <row r="1465" customFormat="false" ht="15" hidden="false" customHeight="false" outlineLevel="0" collapsed="false">
      <c r="B1465" s="14" t="n">
        <v>1464</v>
      </c>
      <c r="C1465" s="15"/>
      <c r="D1465" s="15" t="s">
        <v>3635</v>
      </c>
      <c r="E1465" s="15" t="s">
        <v>25</v>
      </c>
      <c r="F1465" s="15" t="s">
        <v>3636</v>
      </c>
      <c r="G1465" s="15"/>
      <c r="H1465" s="16" t="str">
        <f aca="false">VLOOKUP(F1465,'[1]Goa Member''s Details Revised'!$C$2:$AO$7385,2,0)</f>
        <v>PURCHASER</v>
      </c>
      <c r="I1465" s="15" t="n">
        <v>30</v>
      </c>
      <c r="J1465" s="15" t="s">
        <v>1102</v>
      </c>
      <c r="K1465" s="15" t="n">
        <v>1985</v>
      </c>
      <c r="L1465" s="16" t="str">
        <f aca="false">VLOOKUP(F1465,'[1]Goa Member''s Details Revised'!$C$2:$AO$7385,9,0)</f>
        <v>Never</v>
      </c>
      <c r="M1465" s="15" t="s">
        <v>3637</v>
      </c>
      <c r="N1465" s="17" t="n">
        <f aca="false">VLOOKUP(F1465,'[1]Goa Member''s Details Revised'!$C$2:$AO$7385,5,0)</f>
        <v>15500</v>
      </c>
      <c r="O1465" s="17" t="n">
        <f aca="false">VLOOKUP(F1465,'[1]Goa Member''s Details Revised'!$C$2:$AO$7385,5,0)</f>
        <v>15500</v>
      </c>
      <c r="P1465" s="17" t="n">
        <v>15500</v>
      </c>
      <c r="Q1465" s="17" t="str">
        <f aca="false">VLOOKUP(F1465,'[1]Goa Member''s Details Revised'!$C$2:$AO$7385,8,0)</f>
        <v>I.R.M</v>
      </c>
      <c r="R1465" s="17" t="n">
        <f aca="false">+O1465-P1465</f>
        <v>0</v>
      </c>
      <c r="S1465" s="15" t="e">
        <f aca="false">+#REF!-K1465</f>
        <v>#REF!</v>
      </c>
      <c r="T1465" s="17" t="n">
        <f aca="false">IF(Q1465="regular",((P1465-(P1465/99)*S1465)),(P1465-(P1465*20%)))</f>
        <v>12400</v>
      </c>
      <c r="U1465" s="17" t="e">
        <f aca="false">((P1465-(P1465/99)*S1465))</f>
        <v>#REF!</v>
      </c>
      <c r="V1465" s="17" t="n">
        <f aca="false">IF(Q1465="regular",0,(P1465-(O1465*20%)))</f>
        <v>12400</v>
      </c>
      <c r="W1465" s="17"/>
      <c r="X1465" s="15"/>
      <c r="Y1465" s="18" t="str">
        <f aca="false">VLOOKUP(F1465,'[1]Goa Member''s Details Revised'!$C$2:$AO$7385,12,0)</f>
        <v>Last Communication Till 1993</v>
      </c>
    </row>
    <row r="1466" customFormat="false" ht="15" hidden="false" customHeight="false" outlineLevel="0" collapsed="false">
      <c r="B1466" s="14" t="n">
        <v>1465</v>
      </c>
      <c r="C1466" s="15"/>
      <c r="D1466" s="15" t="s">
        <v>3638</v>
      </c>
      <c r="E1466" s="15" t="s">
        <v>25</v>
      </c>
      <c r="F1466" s="15" t="s">
        <v>3639</v>
      </c>
      <c r="G1466" s="15"/>
      <c r="H1466" s="16" t="str">
        <f aca="false">VLOOKUP(F1466,'[1]Goa Member''s Details Revised'!$C$2:$AO$7385,2,0)</f>
        <v>PURCHASER</v>
      </c>
      <c r="I1466" s="15" t="n">
        <v>30</v>
      </c>
      <c r="J1466" s="15" t="s">
        <v>1102</v>
      </c>
      <c r="K1466" s="15" t="n">
        <v>1985</v>
      </c>
      <c r="L1466" s="16" t="n">
        <f aca="false">VLOOKUP(F1466,'[1]Goa Member''s Details Revised'!$C$2:$AO$7385,9,0)</f>
        <v>2009</v>
      </c>
      <c r="M1466" s="15" t="s">
        <v>3640</v>
      </c>
      <c r="N1466" s="17" t="n">
        <f aca="false">VLOOKUP(F1466,'[1]Goa Member''s Details Revised'!$C$2:$AO$7385,5,0)</f>
        <v>15500</v>
      </c>
      <c r="O1466" s="17" t="n">
        <f aca="false">VLOOKUP(F1466,'[1]Goa Member''s Details Revised'!$C$2:$AO$7385,5,0)</f>
        <v>15500</v>
      </c>
      <c r="P1466" s="17" t="n">
        <v>15500</v>
      </c>
      <c r="Q1466" s="17" t="str">
        <f aca="false">VLOOKUP(F1466,'[1]Goa Member''s Details Revised'!$C$2:$AO$7385,8,0)</f>
        <v>R.M</v>
      </c>
      <c r="R1466" s="17" t="n">
        <f aca="false">+O1466-P1466</f>
        <v>0</v>
      </c>
      <c r="S1466" s="15" t="e">
        <f aca="false">+#REF!-K1466</f>
        <v>#REF!</v>
      </c>
      <c r="T1466" s="17" t="n">
        <f aca="false">IF(Q1466="regular",((P1466-(P1466/99)*S1466)),(P1466-(P1466*20%)))</f>
        <v>12400</v>
      </c>
      <c r="U1466" s="17" t="e">
        <f aca="false">((P1466-(P1466/99)*S1466))</f>
        <v>#REF!</v>
      </c>
      <c r="V1466" s="17" t="n">
        <f aca="false">IF(Q1466="regular",0,(P1466-(O1466*20%)))</f>
        <v>12400</v>
      </c>
      <c r="W1466" s="17"/>
      <c r="X1466" s="15"/>
      <c r="Y1466" s="18" t="str">
        <f aca="false">VLOOKUP(F1466,'[1]Goa Member''s Details Revised'!$C$2:$AO$7385,12,0)</f>
        <v>no reminder send so last cummunication 2009</v>
      </c>
    </row>
    <row r="1467" customFormat="false" ht="15" hidden="false" customHeight="false" outlineLevel="0" collapsed="false">
      <c r="B1467" s="14" t="n">
        <v>1466</v>
      </c>
      <c r="C1467" s="15"/>
      <c r="D1467" s="15" t="s">
        <v>3641</v>
      </c>
      <c r="E1467" s="15" t="s">
        <v>25</v>
      </c>
      <c r="F1467" s="15" t="s">
        <v>3642</v>
      </c>
      <c r="G1467" s="15"/>
      <c r="H1467" s="16" t="str">
        <f aca="false">VLOOKUP(F1467,'[1]Goa Member''s Details Revised'!$C$2:$AO$7385,2,0)</f>
        <v>PURCHASER</v>
      </c>
      <c r="I1467" s="15" t="n">
        <v>19</v>
      </c>
      <c r="J1467" s="15" t="s">
        <v>1102</v>
      </c>
      <c r="K1467" s="15" t="n">
        <v>1985</v>
      </c>
      <c r="L1467" s="16" t="n">
        <f aca="false">VLOOKUP(F1467,'[1]Goa Member''s Details Revised'!$C$2:$AO$7385,9,0)</f>
        <v>2008</v>
      </c>
      <c r="M1467" s="15" t="s">
        <v>3643</v>
      </c>
      <c r="N1467" s="17" t="n">
        <f aca="false">VLOOKUP(F1467,'[1]Goa Member''s Details Revised'!$C$2:$AO$7385,5,0)</f>
        <v>13000</v>
      </c>
      <c r="O1467" s="17" t="n">
        <f aca="false">VLOOKUP(F1467,'[1]Goa Member''s Details Revised'!$C$2:$AO$7385,5,0)</f>
        <v>13000</v>
      </c>
      <c r="P1467" s="17" t="n">
        <v>13000</v>
      </c>
      <c r="Q1467" s="17" t="str">
        <f aca="false">VLOOKUP(F1467,'[1]Goa Member''s Details Revised'!$C$2:$AO$7385,8,0)</f>
        <v>R.M</v>
      </c>
      <c r="R1467" s="17" t="n">
        <f aca="false">+O1467-P1467</f>
        <v>0</v>
      </c>
      <c r="S1467" s="15" t="e">
        <f aca="false">+#REF!-K1467</f>
        <v>#REF!</v>
      </c>
      <c r="T1467" s="17" t="n">
        <f aca="false">IF(Q1467="regular",((P1467-(P1467/99)*S1467)),(P1467-(P1467*20%)))</f>
        <v>10400</v>
      </c>
      <c r="U1467" s="17" t="e">
        <f aca="false">((P1467-(P1467/99)*S1467))</f>
        <v>#REF!</v>
      </c>
      <c r="V1467" s="17" t="n">
        <f aca="false">IF(Q1467="regular",0,(P1467-(O1467*20%)))</f>
        <v>10400</v>
      </c>
      <c r="W1467" s="17"/>
      <c r="X1467" s="15"/>
      <c r="Y1467" s="18" t="str">
        <f aca="false">VLOOKUP(F1467,'[1]Goa Member''s Details Revised'!$C$2:$AO$7385,12,0)</f>
        <v>no reminder so Last Communication 2009</v>
      </c>
    </row>
    <row r="1468" customFormat="false" ht="30" hidden="false" customHeight="false" outlineLevel="0" collapsed="false">
      <c r="B1468" s="14" t="n">
        <v>1467</v>
      </c>
      <c r="C1468" s="15"/>
      <c r="D1468" s="15" t="s">
        <v>3644</v>
      </c>
      <c r="E1468" s="15" t="s">
        <v>25</v>
      </c>
      <c r="F1468" s="15" t="s">
        <v>3645</v>
      </c>
      <c r="G1468" s="15"/>
      <c r="H1468" s="16" t="str">
        <f aca="false">VLOOKUP(F1468,'[1]Goa Member''s Details Revised'!$C$2:$AO$7385,2,0)</f>
        <v>Purchaser</v>
      </c>
      <c r="I1468" s="15" t="n">
        <v>25</v>
      </c>
      <c r="J1468" s="15" t="s">
        <v>1102</v>
      </c>
      <c r="K1468" s="15" t="n">
        <v>1985</v>
      </c>
      <c r="L1468" s="16" t="str">
        <f aca="false">VLOOKUP(F1468,'[1]Goa Member''s Details Revised'!$C$2:$AO$7385,9,0)</f>
        <v>Never</v>
      </c>
      <c r="M1468" s="15" t="s">
        <v>3646</v>
      </c>
      <c r="N1468" s="17" t="n">
        <f aca="false">VLOOKUP(F1468,'[1]Goa Member''s Details Revised'!$C$2:$AO$7385,5,0)</f>
        <v>23500</v>
      </c>
      <c r="O1468" s="17" t="n">
        <f aca="false">VLOOKUP(F1468,'[1]Goa Member''s Details Revised'!$C$2:$AO$7385,5,0)</f>
        <v>23500</v>
      </c>
      <c r="P1468" s="17" t="n">
        <v>23500</v>
      </c>
      <c r="Q1468" s="17" t="str">
        <f aca="false">VLOOKUP(F1468,'[1]Goa Member''s Details Revised'!$C$2:$AO$7385,8,0)</f>
        <v>I.R.M</v>
      </c>
      <c r="R1468" s="17" t="n">
        <f aca="false">+O1468-P1468</f>
        <v>0</v>
      </c>
      <c r="S1468" s="15" t="e">
        <f aca="false">+#REF!-K1468</f>
        <v>#REF!</v>
      </c>
      <c r="T1468" s="17" t="n">
        <f aca="false">IF(Q1468="regular",((P1468-(P1468/99)*S1468)),(P1468-(P1468*20%)))</f>
        <v>18800</v>
      </c>
      <c r="U1468" s="17" t="e">
        <f aca="false">((P1468-(P1468/99)*S1468))</f>
        <v>#REF!</v>
      </c>
      <c r="V1468" s="17" t="n">
        <f aca="false">IF(Q1468="regular",0,(P1468-(O1468*20%)))</f>
        <v>18800</v>
      </c>
      <c r="W1468" s="17"/>
      <c r="X1468" s="15"/>
      <c r="Y1468" s="18" t="str">
        <f aca="false">VLOOKUP(F1468,'[1]Goa Member''s Details Revised'!$C$2:$AO$7385,12,0)</f>
        <v>we send last reminder in 2012.then we did not receive any reply</v>
      </c>
    </row>
    <row r="1469" customFormat="false" ht="15" hidden="false" customHeight="false" outlineLevel="0" collapsed="false">
      <c r="B1469" s="14" t="n">
        <v>1468</v>
      </c>
      <c r="C1469" s="15"/>
      <c r="D1469" s="15" t="s">
        <v>3647</v>
      </c>
      <c r="E1469" s="15" t="s">
        <v>25</v>
      </c>
      <c r="F1469" s="15" t="s">
        <v>3648</v>
      </c>
      <c r="G1469" s="15"/>
      <c r="H1469" s="16" t="str">
        <f aca="false">VLOOKUP(F1469,'[1]Goa Member''s Details Revised'!$C$2:$AO$7385,2,0)</f>
        <v>PURCHASER</v>
      </c>
      <c r="I1469" s="15" t="n">
        <v>1</v>
      </c>
      <c r="J1469" s="15" t="s">
        <v>815</v>
      </c>
      <c r="K1469" s="15" t="n">
        <v>1985</v>
      </c>
      <c r="L1469" s="16" t="n">
        <f aca="false">VLOOKUP(F1469,'[1]Goa Member''s Details Revised'!$C$2:$AO$7385,9,0)</f>
        <v>2010</v>
      </c>
      <c r="M1469" s="15" t="s">
        <v>3649</v>
      </c>
      <c r="N1469" s="17" t="n">
        <f aca="false">VLOOKUP(F1469,'[1]Goa Member''s Details Revised'!$C$2:$AO$7385,5,0)</f>
        <v>23500</v>
      </c>
      <c r="O1469" s="17" t="n">
        <f aca="false">VLOOKUP(F1469,'[1]Goa Member''s Details Revised'!$C$2:$AO$7385,5,0)</f>
        <v>23500</v>
      </c>
      <c r="P1469" s="17" t="n">
        <v>23500</v>
      </c>
      <c r="Q1469" s="17" t="str">
        <f aca="false">VLOOKUP(F1469,'[1]Goa Member''s Details Revised'!$C$2:$AO$7385,8,0)</f>
        <v>R.M</v>
      </c>
      <c r="R1469" s="17" t="n">
        <f aca="false">+O1469-P1469</f>
        <v>0</v>
      </c>
      <c r="S1469" s="15" t="e">
        <f aca="false">+#REF!-K1469</f>
        <v>#REF!</v>
      </c>
      <c r="T1469" s="17" t="n">
        <f aca="false">IF(Q1469="regular",((P1469-(P1469/99)*S1469)),(P1469-(P1469*20%)))</f>
        <v>18800</v>
      </c>
      <c r="U1469" s="17" t="e">
        <f aca="false">((P1469-(P1469/99)*S1469))</f>
        <v>#REF!</v>
      </c>
      <c r="V1469" s="17" t="n">
        <f aca="false">IF(Q1469="regular",0,(P1469-(O1469*20%)))</f>
        <v>18800</v>
      </c>
      <c r="W1469" s="17"/>
      <c r="X1469" s="15"/>
      <c r="Y1469" s="18" t="str">
        <f aca="false">VLOOKUP(F1469,'[1]Goa Member''s Details Revised'!$C$2:$AO$7385,12,0)</f>
        <v>send performa invoice 2012 then no reply</v>
      </c>
    </row>
    <row r="1470" customFormat="false" ht="15" hidden="false" customHeight="false" outlineLevel="0" collapsed="false">
      <c r="B1470" s="14" t="n">
        <v>1469</v>
      </c>
      <c r="C1470" s="15"/>
      <c r="D1470" s="15" t="s">
        <v>3650</v>
      </c>
      <c r="E1470" s="15" t="s">
        <v>25</v>
      </c>
      <c r="F1470" s="15" t="s">
        <v>3651</v>
      </c>
      <c r="G1470" s="15"/>
      <c r="H1470" s="16" t="str">
        <f aca="false">VLOOKUP(F1470,'[1]Goa Member''s Details Revised'!$C$2:$AO$7385,2,0)</f>
        <v>PURCHASER</v>
      </c>
      <c r="I1470" s="15" t="n">
        <v>30</v>
      </c>
      <c r="J1470" s="15" t="s">
        <v>1102</v>
      </c>
      <c r="K1470" s="15" t="n">
        <v>1985</v>
      </c>
      <c r="L1470" s="16" t="n">
        <f aca="false">VLOOKUP(F1470,'[1]Goa Member''s Details Revised'!$C$2:$AO$7385,9,0)</f>
        <v>2021</v>
      </c>
      <c r="M1470" s="15" t="s">
        <v>3652</v>
      </c>
      <c r="N1470" s="17" t="n">
        <f aca="false">VLOOKUP(F1470,'[1]Goa Member''s Details Revised'!$C$2:$AO$7385,5,0)</f>
        <v>23500</v>
      </c>
      <c r="O1470" s="17" t="n">
        <f aca="false">VLOOKUP(F1470,'[1]Goa Member''s Details Revised'!$C$2:$AO$7385,5,0)</f>
        <v>23500</v>
      </c>
      <c r="P1470" s="17" t="n">
        <v>23500</v>
      </c>
      <c r="Q1470" s="17" t="str">
        <f aca="false">VLOOKUP(F1470,'[1]Goa Member''s Details Revised'!$C$2:$AO$7385,8,0)</f>
        <v>R.M</v>
      </c>
      <c r="R1470" s="17" t="n">
        <f aca="false">+O1470-P1470</f>
        <v>0</v>
      </c>
      <c r="S1470" s="15" t="e">
        <f aca="false">+#REF!-K1470</f>
        <v>#REF!</v>
      </c>
      <c r="T1470" s="17" t="n">
        <f aca="false">IF(Q1470="regular",((P1470-(P1470/99)*S1470)),(P1470-(P1470*20%)))</f>
        <v>18800</v>
      </c>
      <c r="U1470" s="17" t="e">
        <f aca="false">((P1470-(P1470/99)*S1470))</f>
        <v>#REF!</v>
      </c>
      <c r="V1470" s="17" t="n">
        <f aca="false">IF(Q1470="regular",0,(P1470-(O1470*20%)))</f>
        <v>18800</v>
      </c>
      <c r="W1470" s="17"/>
      <c r="X1470" s="15"/>
      <c r="Y1470" s="18" t="str">
        <f aca="false">VLOOKUP(F1470,'[1]Goa Member''s Details Revised'!$C$2:$AO$7385,12,0)</f>
        <v>they are regular member</v>
      </c>
    </row>
    <row r="1471" customFormat="false" ht="15" hidden="false" customHeight="false" outlineLevel="0" collapsed="false">
      <c r="B1471" s="14" t="n">
        <v>1470</v>
      </c>
      <c r="C1471" s="15"/>
      <c r="D1471" s="15" t="s">
        <v>3653</v>
      </c>
      <c r="E1471" s="15" t="s">
        <v>25</v>
      </c>
      <c r="F1471" s="15" t="s">
        <v>3654</v>
      </c>
      <c r="G1471" s="15"/>
      <c r="H1471" s="16" t="str">
        <f aca="false">VLOOKUP(F1471,'[1]Goa Member''s Details Revised'!$C$2:$AO$7385,2,0)</f>
        <v>PURCHASER</v>
      </c>
      <c r="I1471" s="15" t="n">
        <v>27</v>
      </c>
      <c r="J1471" s="15" t="s">
        <v>1102</v>
      </c>
      <c r="K1471" s="15" t="n">
        <v>1985</v>
      </c>
      <c r="L1471" s="16" t="str">
        <f aca="false">VLOOKUP(F1471,'[1]Goa Member''s Details Revised'!$C$2:$AO$7385,9,0)</f>
        <v>Never</v>
      </c>
      <c r="M1471" s="15" t="s">
        <v>3655</v>
      </c>
      <c r="N1471" s="17" t="n">
        <f aca="false">VLOOKUP(F1471,'[1]Goa Member''s Details Revised'!$C$2:$AO$7385,5,0)</f>
        <v>23500</v>
      </c>
      <c r="O1471" s="17" t="n">
        <f aca="false">VLOOKUP(F1471,'[1]Goa Member''s Details Revised'!$C$2:$AO$7385,5,0)</f>
        <v>23500</v>
      </c>
      <c r="P1471" s="17" t="n">
        <v>23500</v>
      </c>
      <c r="Q1471" s="17" t="str">
        <f aca="false">VLOOKUP(F1471,'[1]Goa Member''s Details Revised'!$C$2:$AO$7385,8,0)</f>
        <v>I.R.M</v>
      </c>
      <c r="R1471" s="17" t="n">
        <f aca="false">+O1471-P1471</f>
        <v>0</v>
      </c>
      <c r="S1471" s="15" t="e">
        <f aca="false">+#REF!-K1471</f>
        <v>#REF!</v>
      </c>
      <c r="T1471" s="17" t="n">
        <f aca="false">IF(Q1471="regular",((P1471-(P1471/99)*S1471)),(P1471-(P1471*20%)))</f>
        <v>18800</v>
      </c>
      <c r="U1471" s="17" t="e">
        <f aca="false">((P1471-(P1471/99)*S1471))</f>
        <v>#REF!</v>
      </c>
      <c r="V1471" s="17" t="n">
        <f aca="false">IF(Q1471="regular",0,(P1471-(O1471*20%)))</f>
        <v>18800</v>
      </c>
      <c r="W1471" s="17"/>
      <c r="X1471" s="15"/>
      <c r="Y1471" s="18" t="str">
        <f aca="false">VLOOKUP(F1471,'[1]Goa Member''s Details Revised'!$C$2:$AO$7385,12,0)</f>
        <v>no reminder, Last Communication till 2004</v>
      </c>
    </row>
    <row r="1472" customFormat="false" ht="30" hidden="false" customHeight="false" outlineLevel="0" collapsed="false">
      <c r="B1472" s="14" t="n">
        <v>1471</v>
      </c>
      <c r="C1472" s="15"/>
      <c r="D1472" s="15" t="s">
        <v>3656</v>
      </c>
      <c r="E1472" s="15" t="s">
        <v>25</v>
      </c>
      <c r="F1472" s="15" t="s">
        <v>3657</v>
      </c>
      <c r="G1472" s="15"/>
      <c r="H1472" s="16" t="str">
        <f aca="false">VLOOKUP(F1472,'[1]Goa Member''s Details Revised'!$C$2:$AO$7385,2,0)</f>
        <v>Purchaser</v>
      </c>
      <c r="I1472" s="15" t="n">
        <v>29</v>
      </c>
      <c r="J1472" s="15" t="s">
        <v>1102</v>
      </c>
      <c r="K1472" s="15" t="n">
        <v>1985</v>
      </c>
      <c r="L1472" s="16" t="str">
        <f aca="false">VLOOKUP(F1472,'[1]Goa Member''s Details Revised'!$C$2:$AO$7385,9,0)</f>
        <v>Never</v>
      </c>
      <c r="M1472" s="15" t="s">
        <v>3658</v>
      </c>
      <c r="N1472" s="17" t="n">
        <f aca="false">VLOOKUP(F1472,'[1]Goa Member''s Details Revised'!$C$2:$AO$7385,5,0)</f>
        <v>23500</v>
      </c>
      <c r="O1472" s="17" t="n">
        <f aca="false">VLOOKUP(F1472,'[1]Goa Member''s Details Revised'!$C$2:$AO$7385,5,0)</f>
        <v>23500</v>
      </c>
      <c r="P1472" s="17" t="n">
        <f aca="false">VLOOKUP(F1472,'[1]Goa Member''s Details Revised'!$C$2:$AO$7385,6,0)</f>
        <v>23500</v>
      </c>
      <c r="Q1472" s="17" t="str">
        <f aca="false">VLOOKUP(F1472,'[1]Goa Member''s Details Revised'!$C$2:$AO$7385,8,0)</f>
        <v>I.R.M</v>
      </c>
      <c r="R1472" s="17" t="n">
        <f aca="false">+O1472-P1472</f>
        <v>0</v>
      </c>
      <c r="S1472" s="15" t="e">
        <f aca="false">+#REF!-K1472</f>
        <v>#REF!</v>
      </c>
      <c r="T1472" s="17" t="n">
        <f aca="false">IF(Q1472="regular",((P1472-(P1472/99)*S1472)),(P1472-(P1472*20%)))</f>
        <v>18800</v>
      </c>
      <c r="U1472" s="17" t="e">
        <f aca="false">((P1472-(P1472/99)*S1472))</f>
        <v>#REF!</v>
      </c>
      <c r="V1472" s="17" t="n">
        <f aca="false">IF(Q1472="regular",0,(P1472-(O1472*20%)))</f>
        <v>18800</v>
      </c>
      <c r="W1472" s="17"/>
      <c r="X1472" s="15"/>
      <c r="Y1472" s="18" t="str">
        <f aca="false">VLOOKUP(F1472,'[1]Goa Member''s Details Revised'!$C$2:$AO$7385,12,0)</f>
        <v>we send last reminder in 2012.then we did not receive any reply... membership transferred from Kodaikanal to Goa</v>
      </c>
    </row>
    <row r="1473" customFormat="false" ht="30" hidden="false" customHeight="false" outlineLevel="0" collapsed="false">
      <c r="B1473" s="14" t="n">
        <v>1472</v>
      </c>
      <c r="C1473" s="15"/>
      <c r="D1473" s="15" t="s">
        <v>3659</v>
      </c>
      <c r="E1473" s="15" t="s">
        <v>25</v>
      </c>
      <c r="F1473" s="15" t="s">
        <v>3660</v>
      </c>
      <c r="G1473" s="15"/>
      <c r="H1473" s="16" t="str">
        <f aca="false">VLOOKUP(F1473,'[1]Goa Member''s Details Revised'!$C$2:$AO$7385,2,0)</f>
        <v>Purchaser</v>
      </c>
      <c r="I1473" s="15" t="n">
        <v>30</v>
      </c>
      <c r="J1473" s="15" t="s">
        <v>1102</v>
      </c>
      <c r="K1473" s="15" t="n">
        <v>1985</v>
      </c>
      <c r="L1473" s="16" t="str">
        <f aca="false">VLOOKUP(F1473,'[1]Goa Member''s Details Revised'!$C$2:$AO$7385,9,0)</f>
        <v>Never</v>
      </c>
      <c r="M1473" s="15" t="s">
        <v>3661</v>
      </c>
      <c r="N1473" s="17" t="n">
        <f aca="false">VLOOKUP(F1473,'[1]Goa Member''s Details Revised'!$C$2:$AO$7385,5,0)</f>
        <v>10500</v>
      </c>
      <c r="O1473" s="17" t="n">
        <f aca="false">VLOOKUP(F1473,'[1]Goa Member''s Details Revised'!$C$2:$AO$7385,5,0)</f>
        <v>10500</v>
      </c>
      <c r="P1473" s="17" t="n">
        <f aca="false">VLOOKUP(F1473,'[1]Goa Member''s Details Revised'!$C$2:$AO$7385,6,0)</f>
        <v>10500</v>
      </c>
      <c r="Q1473" s="17" t="str">
        <f aca="false">VLOOKUP(F1473,'[1]Goa Member''s Details Revised'!$C$2:$AO$7385,8,0)</f>
        <v>I.R.M</v>
      </c>
      <c r="R1473" s="17" t="n">
        <f aca="false">+O1473-P1473</f>
        <v>0</v>
      </c>
      <c r="S1473" s="15" t="e">
        <f aca="false">+#REF!-K1473</f>
        <v>#REF!</v>
      </c>
      <c r="T1473" s="17" t="n">
        <f aca="false">IF(Q1473="regular",((P1473-(P1473/99)*S1473)),(P1473-(P1473*20%)))</f>
        <v>8400</v>
      </c>
      <c r="U1473" s="17" t="e">
        <f aca="false">((P1473-(P1473/99)*S1473))</f>
        <v>#REF!</v>
      </c>
      <c r="V1473" s="17" t="n">
        <f aca="false">IF(Q1473="regular",0,(P1473-(O1473*20%)))</f>
        <v>8400</v>
      </c>
      <c r="W1473" s="17"/>
      <c r="X1473" s="15"/>
      <c r="Y1473" s="18" t="str">
        <f aca="false">VLOOKUP(F1473,'[1]Goa Member''s Details Revised'!$C$2:$AO$7385,12,0)</f>
        <v>we send last reminder in 2012.then we did not receive any reply... membership transferred from Kodaikanal to Goa</v>
      </c>
    </row>
    <row r="1474" customFormat="false" ht="30" hidden="false" customHeight="false" outlineLevel="0" collapsed="false">
      <c r="B1474" s="14" t="n">
        <v>1473</v>
      </c>
      <c r="C1474" s="15"/>
      <c r="D1474" s="15" t="s">
        <v>3662</v>
      </c>
      <c r="E1474" s="15" t="s">
        <v>25</v>
      </c>
      <c r="F1474" s="15" t="s">
        <v>3663</v>
      </c>
      <c r="G1474" s="15"/>
      <c r="H1474" s="16" t="str">
        <f aca="false">VLOOKUP(F1474,'[1]Goa Member''s Details Revised'!$C$2:$AO$7385,2,0)</f>
        <v>Purchaser</v>
      </c>
      <c r="I1474" s="15" t="n">
        <v>30</v>
      </c>
      <c r="J1474" s="15" t="s">
        <v>1102</v>
      </c>
      <c r="K1474" s="15" t="n">
        <v>1985</v>
      </c>
      <c r="L1474" s="16" t="str">
        <f aca="false">VLOOKUP(F1474,'[1]Goa Member''s Details Revised'!$C$2:$AO$7385,9,0)</f>
        <v>Never</v>
      </c>
      <c r="M1474" s="15" t="s">
        <v>3664</v>
      </c>
      <c r="N1474" s="17" t="n">
        <f aca="false">VLOOKUP(F1474,'[1]Goa Member''s Details Revised'!$C$2:$AO$7385,5,0)</f>
        <v>23500</v>
      </c>
      <c r="O1474" s="17" t="n">
        <f aca="false">VLOOKUP(F1474,'[1]Goa Member''s Details Revised'!$C$2:$AO$7385,5,0)</f>
        <v>23500</v>
      </c>
      <c r="P1474" s="17" t="n">
        <v>23500</v>
      </c>
      <c r="Q1474" s="17" t="str">
        <f aca="false">VLOOKUP(F1474,'[1]Goa Member''s Details Revised'!$C$2:$AO$7385,8,0)</f>
        <v>I.R.M</v>
      </c>
      <c r="R1474" s="17" t="n">
        <f aca="false">+O1474-P1474</f>
        <v>0</v>
      </c>
      <c r="S1474" s="15" t="e">
        <f aca="false">+#REF!-K1474</f>
        <v>#REF!</v>
      </c>
      <c r="T1474" s="17" t="n">
        <f aca="false">IF(Q1474="regular",((P1474-(P1474/99)*S1474)),(P1474-(P1474*20%)))</f>
        <v>18800</v>
      </c>
      <c r="U1474" s="17" t="e">
        <f aca="false">((P1474-(P1474/99)*S1474))</f>
        <v>#REF!</v>
      </c>
      <c r="V1474" s="17" t="n">
        <f aca="false">IF(Q1474="regular",0,(P1474-(O1474*20%)))</f>
        <v>18800</v>
      </c>
      <c r="W1474" s="17"/>
      <c r="X1474" s="15"/>
      <c r="Y1474" s="18" t="str">
        <f aca="false">VLOOKUP(F1474,'[1]Goa Member''s Details Revised'!$C$2:$AO$7385,12,0)</f>
        <v>we send last reminder in 2012.then we did not receive any reply</v>
      </c>
    </row>
    <row r="1475" customFormat="false" ht="30" hidden="false" customHeight="false" outlineLevel="0" collapsed="false">
      <c r="B1475" s="14" t="n">
        <v>1474</v>
      </c>
      <c r="C1475" s="15"/>
      <c r="D1475" s="15" t="s">
        <v>3665</v>
      </c>
      <c r="E1475" s="15" t="s">
        <v>25</v>
      </c>
      <c r="F1475" s="15" t="s">
        <v>3666</v>
      </c>
      <c r="G1475" s="15"/>
      <c r="H1475" s="16" t="str">
        <f aca="false">VLOOKUP(F1475,'[1]Goa Member''s Details Revised'!$C$2:$AO$7385,2,0)</f>
        <v>Purchaser</v>
      </c>
      <c r="I1475" s="15" t="n">
        <v>30</v>
      </c>
      <c r="J1475" s="15" t="s">
        <v>1102</v>
      </c>
      <c r="K1475" s="15" t="n">
        <v>1985</v>
      </c>
      <c r="L1475" s="16" t="str">
        <f aca="false">VLOOKUP(F1475,'[1]Goa Member''s Details Revised'!$C$2:$AO$7385,9,0)</f>
        <v>Never</v>
      </c>
      <c r="M1475" s="15" t="s">
        <v>3667</v>
      </c>
      <c r="N1475" s="17" t="n">
        <f aca="false">VLOOKUP(F1475,'[1]Goa Member''s Details Revised'!$C$2:$AO$7385,5,0)</f>
        <v>19500</v>
      </c>
      <c r="O1475" s="17" t="n">
        <f aca="false">VLOOKUP(F1475,'[1]Goa Member''s Details Revised'!$C$2:$AO$7385,5,0)</f>
        <v>19500</v>
      </c>
      <c r="P1475" s="17" t="n">
        <v>19500</v>
      </c>
      <c r="Q1475" s="17" t="str">
        <f aca="false">VLOOKUP(F1475,'[1]Goa Member''s Details Revised'!$C$2:$AO$7385,8,0)</f>
        <v>I.R.M</v>
      </c>
      <c r="R1475" s="17" t="n">
        <f aca="false">+O1475-P1475</f>
        <v>0</v>
      </c>
      <c r="S1475" s="15" t="e">
        <f aca="false">+#REF!-K1475</f>
        <v>#REF!</v>
      </c>
      <c r="T1475" s="17" t="n">
        <f aca="false">IF(Q1475="regular",((P1475-(P1475/99)*S1475)),(P1475-(P1475*20%)))</f>
        <v>15600</v>
      </c>
      <c r="U1475" s="17" t="e">
        <f aca="false">((P1475-(P1475/99)*S1475))</f>
        <v>#REF!</v>
      </c>
      <c r="V1475" s="17" t="n">
        <f aca="false">IF(Q1475="regular",0,(P1475-(O1475*20%)))</f>
        <v>15600</v>
      </c>
      <c r="W1475" s="17"/>
      <c r="X1475" s="15"/>
      <c r="Y1475" s="18" t="str">
        <f aca="false">VLOOKUP(F1475,'[1]Goa Member''s Details Revised'!$C$2:$AO$7385,12,0)</f>
        <v>we send last reminder in 2012.then we did not receive any reply</v>
      </c>
    </row>
    <row r="1476" customFormat="false" ht="30" hidden="false" customHeight="false" outlineLevel="0" collapsed="false">
      <c r="B1476" s="14" t="n">
        <v>1475</v>
      </c>
      <c r="C1476" s="15"/>
      <c r="D1476" s="15" t="s">
        <v>3668</v>
      </c>
      <c r="E1476" s="15" t="s">
        <v>25</v>
      </c>
      <c r="F1476" s="15" t="s">
        <v>3669</v>
      </c>
      <c r="G1476" s="15"/>
      <c r="H1476" s="16" t="str">
        <f aca="false">VLOOKUP(F1476,'[1]Goa Member''s Details Revised'!$C$2:$AO$7385,2,0)</f>
        <v>PURCHASER</v>
      </c>
      <c r="I1476" s="15" t="n">
        <v>30</v>
      </c>
      <c r="J1476" s="15" t="s">
        <v>1102</v>
      </c>
      <c r="K1476" s="15" t="n">
        <v>1985</v>
      </c>
      <c r="L1476" s="16" t="str">
        <f aca="false">VLOOKUP(F1476,'[1]Goa Member''s Details Revised'!$C$2:$AO$7385,9,0)</f>
        <v>Never</v>
      </c>
      <c r="M1476" s="15" t="s">
        <v>3602</v>
      </c>
      <c r="N1476" s="17" t="n">
        <f aca="false">VLOOKUP(F1476,'[1]Goa Member''s Details Revised'!$C$2:$AO$7385,5,0)</f>
        <v>14500</v>
      </c>
      <c r="O1476" s="17" t="n">
        <f aca="false">VLOOKUP(F1476,'[1]Goa Member''s Details Revised'!$C$2:$AO$7385,5,0)</f>
        <v>14500</v>
      </c>
      <c r="P1476" s="17" t="n">
        <v>14500</v>
      </c>
      <c r="Q1476" s="17" t="str">
        <f aca="false">VLOOKUP(F1476,'[1]Goa Member''s Details Revised'!$C$2:$AO$7385,8,0)</f>
        <v>I.R.M</v>
      </c>
      <c r="R1476" s="17" t="n">
        <f aca="false">+O1476-P1476</f>
        <v>0</v>
      </c>
      <c r="S1476" s="15" t="e">
        <f aca="false">+#REF!-K1476</f>
        <v>#REF!</v>
      </c>
      <c r="T1476" s="17" t="n">
        <f aca="false">IF(Q1476="regular",((P1476-(P1476/99)*S1476)),(P1476-(P1476*20%)))</f>
        <v>11600</v>
      </c>
      <c r="U1476" s="17" t="e">
        <f aca="false">((P1476-(P1476/99)*S1476))</f>
        <v>#REF!</v>
      </c>
      <c r="V1476" s="17" t="n">
        <f aca="false">IF(Q1476="regular",0,(P1476-(O1476*20%)))</f>
        <v>11600</v>
      </c>
      <c r="W1476" s="17"/>
      <c r="X1476" s="15"/>
      <c r="Y1476" s="18" t="str">
        <f aca="false">VLOOKUP(F1476,'[1]Goa Member''s Details Revised'!$C$2:$AO$7385,12,0)</f>
        <v>we send last reminder in 2012.then we did not receive any reply</v>
      </c>
    </row>
    <row r="1477" customFormat="false" ht="30" hidden="false" customHeight="false" outlineLevel="0" collapsed="false">
      <c r="B1477" s="14" t="n">
        <v>1476</v>
      </c>
      <c r="C1477" s="15"/>
      <c r="D1477" s="15" t="s">
        <v>3670</v>
      </c>
      <c r="E1477" s="15" t="s">
        <v>25</v>
      </c>
      <c r="F1477" s="15" t="s">
        <v>3671</v>
      </c>
      <c r="G1477" s="15"/>
      <c r="H1477" s="16" t="str">
        <f aca="false">VLOOKUP(F1477,'[1]Goa Member''s Details Revised'!$C$2:$AO$7385,2,0)</f>
        <v>PURCHASER</v>
      </c>
      <c r="I1477" s="15" t="n">
        <v>30</v>
      </c>
      <c r="J1477" s="15" t="s">
        <v>1102</v>
      </c>
      <c r="K1477" s="15" t="n">
        <v>1985</v>
      </c>
      <c r="L1477" s="16" t="str">
        <f aca="false">VLOOKUP(F1477,'[1]Goa Member''s Details Revised'!$C$2:$AO$7385,9,0)</f>
        <v>Never</v>
      </c>
      <c r="M1477" s="15" t="s">
        <v>3672</v>
      </c>
      <c r="N1477" s="17" t="n">
        <f aca="false">VLOOKUP(F1477,'[1]Goa Member''s Details Revised'!$C$2:$AO$7385,5,0)</f>
        <v>14500</v>
      </c>
      <c r="O1477" s="17" t="n">
        <f aca="false">VLOOKUP(F1477,'[1]Goa Member''s Details Revised'!$C$2:$AO$7385,5,0)</f>
        <v>14500</v>
      </c>
      <c r="P1477" s="17" t="n">
        <v>14500</v>
      </c>
      <c r="Q1477" s="17" t="str">
        <f aca="false">VLOOKUP(F1477,'[1]Goa Member''s Details Revised'!$C$2:$AO$7385,8,0)</f>
        <v>I.R.M</v>
      </c>
      <c r="R1477" s="17" t="n">
        <f aca="false">+O1477-P1477</f>
        <v>0</v>
      </c>
      <c r="S1477" s="15" t="e">
        <f aca="false">+#REF!-K1477</f>
        <v>#REF!</v>
      </c>
      <c r="T1477" s="17" t="n">
        <f aca="false">IF(Q1477="regular",((P1477-(P1477/99)*S1477)),(P1477-(P1477*20%)))</f>
        <v>11600</v>
      </c>
      <c r="U1477" s="17" t="e">
        <f aca="false">((P1477-(P1477/99)*S1477))</f>
        <v>#REF!</v>
      </c>
      <c r="V1477" s="17" t="n">
        <f aca="false">IF(Q1477="regular",0,(P1477-(O1477*20%)))</f>
        <v>11600</v>
      </c>
      <c r="W1477" s="17"/>
      <c r="X1477" s="15"/>
      <c r="Y1477" s="18" t="str">
        <f aca="false">VLOOKUP(F1477,'[1]Goa Member''s Details Revised'!$C$2:$AO$7385,12,0)</f>
        <v>we send last reminder in 2012.then we did not receive any reply</v>
      </c>
    </row>
    <row r="1478" customFormat="false" ht="15" hidden="false" customHeight="false" outlineLevel="0" collapsed="false">
      <c r="B1478" s="14" t="n">
        <v>1477</v>
      </c>
      <c r="C1478" s="15"/>
      <c r="D1478" s="15" t="s">
        <v>3673</v>
      </c>
      <c r="E1478" s="15" t="s">
        <v>25</v>
      </c>
      <c r="F1478" s="15" t="s">
        <v>3674</v>
      </c>
      <c r="G1478" s="15"/>
      <c r="H1478" s="16" t="str">
        <f aca="false">VLOOKUP(F1478,'[1]Goa Member''s Details Revised'!$C$2:$AO$7385,2,0)</f>
        <v>PURCHASER</v>
      </c>
      <c r="I1478" s="15" t="n">
        <v>30</v>
      </c>
      <c r="J1478" s="15" t="s">
        <v>1102</v>
      </c>
      <c r="K1478" s="15" t="n">
        <v>1985</v>
      </c>
      <c r="L1478" s="16" t="n">
        <f aca="false">VLOOKUP(F1478,'[1]Goa Member''s Details Revised'!$C$2:$AO$7385,9,0)</f>
        <v>2008</v>
      </c>
      <c r="M1478" s="15" t="s">
        <v>3675</v>
      </c>
      <c r="N1478" s="17" t="n">
        <f aca="false">VLOOKUP(F1478,'[1]Goa Member''s Details Revised'!$C$2:$AO$7385,5,0)</f>
        <v>19500</v>
      </c>
      <c r="O1478" s="17" t="n">
        <f aca="false">VLOOKUP(F1478,'[1]Goa Member''s Details Revised'!$C$2:$AO$7385,5,0)</f>
        <v>19500</v>
      </c>
      <c r="P1478" s="17" t="n">
        <v>19500</v>
      </c>
      <c r="Q1478" s="17" t="str">
        <f aca="false">VLOOKUP(F1478,'[1]Goa Member''s Details Revised'!$C$2:$AO$7385,8,0)</f>
        <v>R.M</v>
      </c>
      <c r="R1478" s="17" t="n">
        <f aca="false">+O1478-P1478</f>
        <v>0</v>
      </c>
      <c r="S1478" s="15" t="e">
        <f aca="false">+#REF!-K1478</f>
        <v>#REF!</v>
      </c>
      <c r="T1478" s="17" t="n">
        <f aca="false">IF(Q1478="regular",((P1478-(P1478/99)*S1478)),(P1478-(P1478*20%)))</f>
        <v>15600</v>
      </c>
      <c r="U1478" s="17" t="e">
        <f aca="false">((P1478-(P1478/99)*S1478))</f>
        <v>#REF!</v>
      </c>
      <c r="V1478" s="17" t="n">
        <f aca="false">IF(Q1478="regular",0,(P1478-(O1478*20%)))</f>
        <v>15600</v>
      </c>
      <c r="W1478" s="17"/>
      <c r="X1478" s="15"/>
      <c r="Y1478" s="18" t="str">
        <f aca="false">VLOOKUP(F1478,'[1]Goa Member''s Details Revised'!$C$2:$AO$7385,12,0)</f>
        <v>not send any reminder last comm.. 2009</v>
      </c>
    </row>
    <row r="1479" customFormat="false" ht="15" hidden="false" customHeight="false" outlineLevel="0" collapsed="false">
      <c r="B1479" s="14" t="n">
        <v>1478</v>
      </c>
      <c r="C1479" s="15"/>
      <c r="D1479" s="15" t="s">
        <v>3676</v>
      </c>
      <c r="E1479" s="15" t="s">
        <v>25</v>
      </c>
      <c r="F1479" s="15" t="s">
        <v>3677</v>
      </c>
      <c r="G1479" s="15"/>
      <c r="H1479" s="16" t="str">
        <f aca="false">VLOOKUP(F1479,'[1]Goa Member''s Details Revised'!$C$2:$AO$7385,2,0)</f>
        <v>Purchaser</v>
      </c>
      <c r="I1479" s="15" t="n">
        <v>30</v>
      </c>
      <c r="J1479" s="15" t="s">
        <v>1102</v>
      </c>
      <c r="K1479" s="15" t="n">
        <v>1985</v>
      </c>
      <c r="L1479" s="16" t="str">
        <f aca="false">VLOOKUP(F1479,'[1]Goa Member''s Details Revised'!$C$2:$AO$7385,9,0)</f>
        <v>Never</v>
      </c>
      <c r="M1479" s="15" t="s">
        <v>3678</v>
      </c>
      <c r="N1479" s="17" t="n">
        <f aca="false">VLOOKUP(F1479,'[1]Goa Member''s Details Revised'!$C$2:$AO$7385,5,0)</f>
        <v>10500</v>
      </c>
      <c r="O1479" s="17" t="n">
        <f aca="false">VLOOKUP(F1479,'[1]Goa Member''s Details Revised'!$C$2:$AO$7385,5,0)</f>
        <v>10500</v>
      </c>
      <c r="P1479" s="17" t="n">
        <v>10500</v>
      </c>
      <c r="Q1479" s="17" t="str">
        <f aca="false">VLOOKUP(F1479,'[1]Goa Member''s Details Revised'!$C$2:$AO$7385,8,0)</f>
        <v>I.R.M</v>
      </c>
      <c r="R1479" s="17" t="n">
        <f aca="false">+O1479-P1479</f>
        <v>0</v>
      </c>
      <c r="S1479" s="15" t="e">
        <f aca="false">+#REF!-K1479</f>
        <v>#REF!</v>
      </c>
      <c r="T1479" s="17" t="n">
        <f aca="false">IF(Q1479="regular",((P1479-(P1479/99)*S1479)),(P1479-(P1479*20%)))</f>
        <v>8400</v>
      </c>
      <c r="U1479" s="17" t="e">
        <f aca="false">((P1479-(P1479/99)*S1479))</f>
        <v>#REF!</v>
      </c>
      <c r="V1479" s="17" t="n">
        <f aca="false">IF(Q1479="regular",0,(P1479-(O1479*20%)))</f>
        <v>8400</v>
      </c>
      <c r="W1479" s="17"/>
      <c r="X1479" s="15"/>
      <c r="Y1479" s="18" t="str">
        <f aca="false">VLOOKUP(F1479,'[1]Goa Member''s Details Revised'!$C$2:$AO$7385,12,0)</f>
        <v>no reminder send so last cummunication 2005</v>
      </c>
    </row>
    <row r="1480" customFormat="false" ht="30" hidden="false" customHeight="false" outlineLevel="0" collapsed="false">
      <c r="B1480" s="14" t="n">
        <v>1479</v>
      </c>
      <c r="C1480" s="15"/>
      <c r="D1480" s="15" t="s">
        <v>3679</v>
      </c>
      <c r="E1480" s="15" t="s">
        <v>25</v>
      </c>
      <c r="F1480" s="15" t="s">
        <v>3680</v>
      </c>
      <c r="G1480" s="15"/>
      <c r="H1480" s="16" t="str">
        <f aca="false">VLOOKUP(F1480,'[1]Goa Member''s Details Revised'!$C$2:$AO$7385,2,0)</f>
        <v>Purchaser</v>
      </c>
      <c r="I1480" s="15" t="n">
        <v>30</v>
      </c>
      <c r="J1480" s="15" t="s">
        <v>1102</v>
      </c>
      <c r="K1480" s="15" t="n">
        <v>1985</v>
      </c>
      <c r="L1480" s="16" t="str">
        <f aca="false">VLOOKUP(F1480,'[1]Goa Member''s Details Revised'!$C$2:$AO$7385,9,0)</f>
        <v>Never</v>
      </c>
      <c r="M1480" s="15" t="s">
        <v>3681</v>
      </c>
      <c r="N1480" s="17" t="n">
        <f aca="false">VLOOKUP(F1480,'[1]Goa Member''s Details Revised'!$C$2:$AO$7385,5,0)</f>
        <v>10500</v>
      </c>
      <c r="O1480" s="17" t="n">
        <f aca="false">VLOOKUP(F1480,'[1]Goa Member''s Details Revised'!$C$2:$AO$7385,5,0)</f>
        <v>10500</v>
      </c>
      <c r="P1480" s="17" t="n">
        <v>10500</v>
      </c>
      <c r="Q1480" s="17" t="str">
        <f aca="false">VLOOKUP(F1480,'[1]Goa Member''s Details Revised'!$C$2:$AO$7385,8,0)</f>
        <v>I.R.M</v>
      </c>
      <c r="R1480" s="17" t="n">
        <f aca="false">+O1480-P1480</f>
        <v>0</v>
      </c>
      <c r="S1480" s="15" t="e">
        <f aca="false">+#REF!-K1480</f>
        <v>#REF!</v>
      </c>
      <c r="T1480" s="17" t="n">
        <f aca="false">IF(Q1480="regular",((P1480-(P1480/99)*S1480)),(P1480-(P1480*20%)))</f>
        <v>8400</v>
      </c>
      <c r="U1480" s="17" t="e">
        <f aca="false">((P1480-(P1480/99)*S1480))</f>
        <v>#REF!</v>
      </c>
      <c r="V1480" s="17" t="n">
        <f aca="false">IF(Q1480="regular",0,(P1480-(O1480*20%)))</f>
        <v>8400</v>
      </c>
      <c r="W1480" s="17"/>
      <c r="X1480" s="15"/>
      <c r="Y1480" s="18" t="str">
        <f aca="false">VLOOKUP(F1480,'[1]Goa Member''s Details Revised'!$C$2:$AO$7385,12,0)</f>
        <v>we send last reminder in 2012.then we did not receive any reply</v>
      </c>
    </row>
    <row r="1481" customFormat="false" ht="15" hidden="false" customHeight="false" outlineLevel="0" collapsed="false">
      <c r="B1481" s="14" t="n">
        <v>1480</v>
      </c>
      <c r="C1481" s="15"/>
      <c r="D1481" s="15" t="s">
        <v>3682</v>
      </c>
      <c r="E1481" s="15" t="s">
        <v>25</v>
      </c>
      <c r="F1481" s="15" t="s">
        <v>3683</v>
      </c>
      <c r="G1481" s="15"/>
      <c r="H1481" s="16" t="str">
        <f aca="false">VLOOKUP(F1481,'[1]Goa Member''s Details Revised'!$C$2:$AO$7385,2,0)</f>
        <v>Purchaser</v>
      </c>
      <c r="I1481" s="15" t="n">
        <v>28</v>
      </c>
      <c r="J1481" s="15" t="s">
        <v>1102</v>
      </c>
      <c r="K1481" s="15" t="n">
        <v>1985</v>
      </c>
      <c r="L1481" s="16" t="str">
        <f aca="false">VLOOKUP(F1481,'[1]Goa Member''s Details Revised'!$C$2:$AO$7385,9,0)</f>
        <v>Never</v>
      </c>
      <c r="M1481" s="15" t="s">
        <v>3684</v>
      </c>
      <c r="N1481" s="17" t="n">
        <f aca="false">VLOOKUP(F1481,'[1]Goa Member''s Details Revised'!$C$2:$AO$7385,5,0)</f>
        <v>10500</v>
      </c>
      <c r="O1481" s="17" t="n">
        <f aca="false">VLOOKUP(F1481,'[1]Goa Member''s Details Revised'!$C$2:$AO$7385,5,0)</f>
        <v>10500</v>
      </c>
      <c r="P1481" s="17" t="n">
        <v>10500</v>
      </c>
      <c r="Q1481" s="17" t="str">
        <f aca="false">VLOOKUP(F1481,'[1]Goa Member''s Details Revised'!$C$2:$AO$7385,8,0)</f>
        <v>I.R.M</v>
      </c>
      <c r="R1481" s="17" t="n">
        <f aca="false">+O1481-P1481</f>
        <v>0</v>
      </c>
      <c r="S1481" s="15" t="e">
        <f aca="false">+#REF!-K1481</f>
        <v>#REF!</v>
      </c>
      <c r="T1481" s="17" t="n">
        <f aca="false">IF(Q1481="regular",((P1481-(P1481/99)*S1481)),(P1481-(P1481*20%)))</f>
        <v>8400</v>
      </c>
      <c r="U1481" s="17" t="e">
        <f aca="false">((P1481-(P1481/99)*S1481))</f>
        <v>#REF!</v>
      </c>
      <c r="V1481" s="17" t="n">
        <f aca="false">IF(Q1481="regular",0,(P1481-(O1481*20%)))</f>
        <v>8400</v>
      </c>
      <c r="W1481" s="17"/>
      <c r="X1481" s="15"/>
      <c r="Y1481" s="18" t="str">
        <f aca="false">VLOOKUP(F1481,'[1]Goa Member''s Details Revised'!$C$2:$AO$7385,12,0)</f>
        <v>Reply to his mail on last communication 14</v>
      </c>
    </row>
    <row r="1482" customFormat="false" ht="30" hidden="false" customHeight="false" outlineLevel="0" collapsed="false">
      <c r="B1482" s="14" t="n">
        <v>1481</v>
      </c>
      <c r="C1482" s="15"/>
      <c r="D1482" s="15" t="s">
        <v>3685</v>
      </c>
      <c r="E1482" s="15" t="s">
        <v>25</v>
      </c>
      <c r="F1482" s="15" t="s">
        <v>3686</v>
      </c>
      <c r="G1482" s="15"/>
      <c r="H1482" s="16" t="str">
        <f aca="false">VLOOKUP(F1482,'[1]Goa Member''s Details Revised'!$C$2:$AO$7385,2,0)</f>
        <v>PURCHASER</v>
      </c>
      <c r="I1482" s="15" t="n">
        <v>30</v>
      </c>
      <c r="J1482" s="15" t="s">
        <v>1102</v>
      </c>
      <c r="K1482" s="15" t="n">
        <v>1985</v>
      </c>
      <c r="L1482" s="16" t="str">
        <f aca="false">VLOOKUP(F1482,'[1]Goa Member''s Details Revised'!$C$2:$AO$7385,9,0)</f>
        <v>Never</v>
      </c>
      <c r="M1482" s="15" t="s">
        <v>3687</v>
      </c>
      <c r="N1482" s="17" t="n">
        <f aca="false">VLOOKUP(F1482,'[1]Goa Member''s Details Revised'!$C$2:$AO$7385,5,0)</f>
        <v>19500</v>
      </c>
      <c r="O1482" s="17" t="n">
        <f aca="false">VLOOKUP(F1482,'[1]Goa Member''s Details Revised'!$C$2:$AO$7385,5,0)</f>
        <v>19500</v>
      </c>
      <c r="P1482" s="17" t="n">
        <v>19500</v>
      </c>
      <c r="Q1482" s="17" t="str">
        <f aca="false">VLOOKUP(F1482,'[1]Goa Member''s Details Revised'!$C$2:$AO$7385,8,0)</f>
        <v>I.R.M</v>
      </c>
      <c r="R1482" s="17" t="n">
        <f aca="false">+O1482-P1482</f>
        <v>0</v>
      </c>
      <c r="S1482" s="15" t="e">
        <f aca="false">+#REF!-K1482</f>
        <v>#REF!</v>
      </c>
      <c r="T1482" s="17" t="n">
        <f aca="false">IF(Q1482="regular",((P1482-(P1482/99)*S1482)),(P1482-(P1482*20%)))</f>
        <v>15600</v>
      </c>
      <c r="U1482" s="17" t="e">
        <f aca="false">((P1482-(P1482/99)*S1482))</f>
        <v>#REF!</v>
      </c>
      <c r="V1482" s="17" t="n">
        <f aca="false">IF(Q1482="regular",0,(P1482-(O1482*20%)))</f>
        <v>15600</v>
      </c>
      <c r="W1482" s="17"/>
      <c r="X1482" s="15"/>
      <c r="Y1482" s="18" t="str">
        <f aca="false">VLOOKUP(F1482,'[1]Goa Member''s Details Revised'!$C$2:$AO$7385,12,0)</f>
        <v>we send last reminder in 2012.then we did not receive any reply</v>
      </c>
    </row>
    <row r="1483" customFormat="false" ht="15" hidden="false" customHeight="false" outlineLevel="0" collapsed="false">
      <c r="B1483" s="14" t="n">
        <v>1482</v>
      </c>
      <c r="C1483" s="15"/>
      <c r="D1483" s="15" t="s">
        <v>3688</v>
      </c>
      <c r="E1483" s="15" t="s">
        <v>25</v>
      </c>
      <c r="F1483" s="15" t="s">
        <v>3689</v>
      </c>
      <c r="G1483" s="15"/>
      <c r="H1483" s="16" t="str">
        <f aca="false">VLOOKUP(F1483,'[1]Goa Member''s Details Revised'!$C$2:$AO$7385,2,0)</f>
        <v>Purchaser</v>
      </c>
      <c r="I1483" s="15" t="n">
        <v>30</v>
      </c>
      <c r="J1483" s="15" t="s">
        <v>1102</v>
      </c>
      <c r="K1483" s="15" t="n">
        <v>1985</v>
      </c>
      <c r="L1483" s="16" t="str">
        <f aca="false">VLOOKUP(F1483,'[1]Goa Member''s Details Revised'!$C$2:$AO$7385,9,0)</f>
        <v>Never</v>
      </c>
      <c r="M1483" s="15" t="s">
        <v>3690</v>
      </c>
      <c r="N1483" s="17" t="n">
        <f aca="false">VLOOKUP(F1483,'[1]Goa Member''s Details Revised'!$C$2:$AO$7385,5,0)</f>
        <v>15500</v>
      </c>
      <c r="O1483" s="17" t="n">
        <f aca="false">VLOOKUP(F1483,'[1]Goa Member''s Details Revised'!$C$2:$AO$7385,5,0)</f>
        <v>15500</v>
      </c>
      <c r="P1483" s="17" t="n">
        <v>15500</v>
      </c>
      <c r="Q1483" s="17" t="str">
        <f aca="false">VLOOKUP(F1483,'[1]Goa Member''s Details Revised'!$C$2:$AO$7385,8,0)</f>
        <v>I.R.M</v>
      </c>
      <c r="R1483" s="17" t="n">
        <f aca="false">+O1483-P1483</f>
        <v>0</v>
      </c>
      <c r="S1483" s="15" t="e">
        <f aca="false">+#REF!-K1483</f>
        <v>#REF!</v>
      </c>
      <c r="T1483" s="17" t="n">
        <f aca="false">IF(Q1483="regular",((P1483-(P1483/99)*S1483)),(P1483-(P1483*20%)))</f>
        <v>12400</v>
      </c>
      <c r="U1483" s="17" t="e">
        <f aca="false">((P1483-(P1483/99)*S1483))</f>
        <v>#REF!</v>
      </c>
      <c r="V1483" s="17" t="n">
        <f aca="false">IF(Q1483="regular",0,(P1483-(O1483*20%)))</f>
        <v>12400</v>
      </c>
      <c r="W1483" s="17"/>
      <c r="X1483" s="15"/>
      <c r="Y1483" s="18" t="str">
        <f aca="false">VLOOKUP(F1483,'[1]Goa Member''s Details Revised'!$C$2:$AO$7385,12,0)</f>
        <v>last communication 00</v>
      </c>
    </row>
    <row r="1484" customFormat="false" ht="30" hidden="false" customHeight="false" outlineLevel="0" collapsed="false">
      <c r="B1484" s="14" t="n">
        <v>1483</v>
      </c>
      <c r="C1484" s="15"/>
      <c r="D1484" s="15" t="s">
        <v>3691</v>
      </c>
      <c r="E1484" s="15" t="s">
        <v>25</v>
      </c>
      <c r="F1484" s="15" t="s">
        <v>3692</v>
      </c>
      <c r="G1484" s="15"/>
      <c r="H1484" s="16" t="str">
        <f aca="false">VLOOKUP(F1484,'[1]Goa Member''s Details Revised'!$C$2:$AO$7385,2,0)</f>
        <v>PURCHASER</v>
      </c>
      <c r="I1484" s="15" t="n">
        <v>29</v>
      </c>
      <c r="J1484" s="15" t="s">
        <v>1102</v>
      </c>
      <c r="K1484" s="15" t="n">
        <v>1985</v>
      </c>
      <c r="L1484" s="16" t="str">
        <f aca="false">VLOOKUP(F1484,'[1]Goa Member''s Details Revised'!$C$2:$AO$7385,9,0)</f>
        <v>Never</v>
      </c>
      <c r="M1484" s="15" t="s">
        <v>3693</v>
      </c>
      <c r="N1484" s="17" t="n">
        <f aca="false">VLOOKUP(F1484,'[1]Goa Member''s Details Revised'!$C$2:$AO$7385,5,0)</f>
        <v>23500</v>
      </c>
      <c r="O1484" s="17" t="n">
        <f aca="false">VLOOKUP(F1484,'[1]Goa Member''s Details Revised'!$C$2:$AO$7385,5,0)</f>
        <v>23500</v>
      </c>
      <c r="P1484" s="17" t="n">
        <v>23500</v>
      </c>
      <c r="Q1484" s="17" t="str">
        <f aca="false">VLOOKUP(F1484,'[1]Goa Member''s Details Revised'!$C$2:$AO$7385,8,0)</f>
        <v>I.R.M</v>
      </c>
      <c r="R1484" s="17" t="n">
        <f aca="false">+O1484-P1484</f>
        <v>0</v>
      </c>
      <c r="S1484" s="15" t="e">
        <f aca="false">+#REF!-K1484</f>
        <v>#REF!</v>
      </c>
      <c r="T1484" s="17" t="n">
        <f aca="false">IF(Q1484="regular",((P1484-(P1484/99)*S1484)),(P1484-(P1484*20%)))</f>
        <v>18800</v>
      </c>
      <c r="U1484" s="17" t="e">
        <f aca="false">((P1484-(P1484/99)*S1484))</f>
        <v>#REF!</v>
      </c>
      <c r="V1484" s="17" t="n">
        <f aca="false">IF(Q1484="regular",0,(P1484-(O1484*20%)))</f>
        <v>18800</v>
      </c>
      <c r="W1484" s="17"/>
      <c r="X1484" s="15"/>
      <c r="Y1484" s="18" t="str">
        <f aca="false">VLOOKUP(F1484,'[1]Goa Member''s Details Revised'!$C$2:$AO$7385,12,0)</f>
        <v>Last Communication Till 2012, (Transferred From 2nd Applicant)</v>
      </c>
    </row>
    <row r="1485" customFormat="false" ht="15" hidden="false" customHeight="false" outlineLevel="0" collapsed="false">
      <c r="B1485" s="14" t="n">
        <v>1484</v>
      </c>
      <c r="C1485" s="15"/>
      <c r="D1485" s="15" t="s">
        <v>3694</v>
      </c>
      <c r="E1485" s="15" t="s">
        <v>25</v>
      </c>
      <c r="F1485" s="15" t="s">
        <v>3695</v>
      </c>
      <c r="G1485" s="15"/>
      <c r="H1485" s="16" t="str">
        <f aca="false">VLOOKUP(F1485,'[1]Goa Member''s Details Revised'!$C$2:$AO$7385,2,0)</f>
        <v>Purchaser</v>
      </c>
      <c r="I1485" s="15" t="n">
        <v>29</v>
      </c>
      <c r="J1485" s="15" t="s">
        <v>1102</v>
      </c>
      <c r="K1485" s="15" t="n">
        <v>1985</v>
      </c>
      <c r="L1485" s="16" t="str">
        <f aca="false">VLOOKUP(F1485,'[1]Goa Member''s Details Revised'!$C$2:$AO$7385,9,0)</f>
        <v>Never</v>
      </c>
      <c r="M1485" s="15" t="s">
        <v>3696</v>
      </c>
      <c r="N1485" s="17" t="n">
        <f aca="false">VLOOKUP(F1485,'[1]Goa Member''s Details Revised'!$C$2:$AO$7385,5,0)</f>
        <v>10500</v>
      </c>
      <c r="O1485" s="17" t="n">
        <f aca="false">VLOOKUP(F1485,'[1]Goa Member''s Details Revised'!$C$2:$AO$7385,5,0)</f>
        <v>10500</v>
      </c>
      <c r="P1485" s="17" t="n">
        <v>10500</v>
      </c>
      <c r="Q1485" s="17" t="str">
        <f aca="false">VLOOKUP(F1485,'[1]Goa Member''s Details Revised'!$C$2:$AO$7385,8,0)</f>
        <v>I.R.M</v>
      </c>
      <c r="R1485" s="17" t="n">
        <f aca="false">+O1485-P1485</f>
        <v>0</v>
      </c>
      <c r="S1485" s="15" t="e">
        <f aca="false">+#REF!-K1485</f>
        <v>#REF!</v>
      </c>
      <c r="T1485" s="17" t="n">
        <f aca="false">IF(Q1485="regular",((P1485-(P1485/99)*S1485)),(P1485-(P1485*20%)))</f>
        <v>8400</v>
      </c>
      <c r="U1485" s="17" t="e">
        <f aca="false">((P1485-(P1485/99)*S1485))</f>
        <v>#REF!</v>
      </c>
      <c r="V1485" s="17" t="n">
        <f aca="false">IF(Q1485="regular",0,(P1485-(O1485*20%)))</f>
        <v>8400</v>
      </c>
      <c r="W1485" s="17"/>
      <c r="X1485" s="15"/>
      <c r="Y1485" s="18" t="str">
        <f aca="false">VLOOKUP(F1485,'[1]Goa Member''s Details Revised'!$C$2:$AO$7385,12,0)</f>
        <v>last communication 93</v>
      </c>
    </row>
    <row r="1486" customFormat="false" ht="15" hidden="false" customHeight="false" outlineLevel="0" collapsed="false">
      <c r="B1486" s="14" t="n">
        <v>1485</v>
      </c>
      <c r="C1486" s="15"/>
      <c r="D1486" s="15" t="s">
        <v>3697</v>
      </c>
      <c r="E1486" s="15" t="s">
        <v>25</v>
      </c>
      <c r="F1486" s="15" t="s">
        <v>3698</v>
      </c>
      <c r="G1486" s="15"/>
      <c r="H1486" s="16" t="str">
        <f aca="false">VLOOKUP(F1486,'[1]Goa Member''s Details Revised'!$C$2:$AO$7385,2,0)</f>
        <v>PURCHASER</v>
      </c>
      <c r="I1486" s="15" t="n">
        <v>30</v>
      </c>
      <c r="J1486" s="15" t="s">
        <v>1102</v>
      </c>
      <c r="K1486" s="15" t="n">
        <v>1985</v>
      </c>
      <c r="L1486" s="16" t="n">
        <f aca="false">VLOOKUP(F1486,'[1]Goa Member''s Details Revised'!$C$2:$AO$7385,9,0)</f>
        <v>2008</v>
      </c>
      <c r="M1486" s="15" t="s">
        <v>3699</v>
      </c>
      <c r="N1486" s="17" t="n">
        <f aca="false">VLOOKUP(F1486,'[1]Goa Member''s Details Revised'!$C$2:$AO$7385,5,0)</f>
        <v>15500</v>
      </c>
      <c r="O1486" s="17" t="n">
        <f aca="false">VLOOKUP(F1486,'[1]Goa Member''s Details Revised'!$C$2:$AO$7385,5,0)</f>
        <v>15500</v>
      </c>
      <c r="P1486" s="17" t="n">
        <v>15500</v>
      </c>
      <c r="Q1486" s="17" t="str">
        <f aca="false">VLOOKUP(F1486,'[1]Goa Member''s Details Revised'!$C$2:$AO$7385,8,0)</f>
        <v>R.M</v>
      </c>
      <c r="R1486" s="17" t="n">
        <f aca="false">+O1486-P1486</f>
        <v>0</v>
      </c>
      <c r="S1486" s="15" t="e">
        <f aca="false">+#REF!-K1486</f>
        <v>#REF!</v>
      </c>
      <c r="T1486" s="17" t="n">
        <f aca="false">IF(Q1486="regular",((P1486-(P1486/99)*S1486)),(P1486-(P1486*20%)))</f>
        <v>12400</v>
      </c>
      <c r="U1486" s="17" t="e">
        <f aca="false">((P1486-(P1486/99)*S1486))</f>
        <v>#REF!</v>
      </c>
      <c r="V1486" s="17" t="n">
        <f aca="false">IF(Q1486="regular",0,(P1486-(O1486*20%)))</f>
        <v>12400</v>
      </c>
      <c r="W1486" s="17"/>
      <c r="X1486" s="15"/>
      <c r="Y1486" s="18" t="str">
        <f aca="false">VLOOKUP(F1486,'[1]Goa Member''s Details Revised'!$C$2:$AO$7385,12,0)</f>
        <v>Telephonic query reply on 08/03/2022</v>
      </c>
    </row>
    <row r="1487" customFormat="false" ht="15" hidden="false" customHeight="false" outlineLevel="0" collapsed="false">
      <c r="B1487" s="14" t="n">
        <v>1486</v>
      </c>
      <c r="C1487" s="15"/>
      <c r="D1487" s="15" t="s">
        <v>3700</v>
      </c>
      <c r="E1487" s="15" t="s">
        <v>25</v>
      </c>
      <c r="F1487" s="15" t="s">
        <v>3701</v>
      </c>
      <c r="G1487" s="15"/>
      <c r="H1487" s="16" t="str">
        <f aca="false">VLOOKUP(F1487,'[1]Goa Member''s Details Revised'!$C$2:$AO$7385,2,0)</f>
        <v>PURCHASER</v>
      </c>
      <c r="I1487" s="15" t="n">
        <v>30</v>
      </c>
      <c r="J1487" s="15" t="s">
        <v>1102</v>
      </c>
      <c r="K1487" s="15" t="n">
        <v>1985</v>
      </c>
      <c r="L1487" s="16" t="str">
        <f aca="false">VLOOKUP(F1487,'[1]Goa Member''s Details Revised'!$C$2:$AO$7385,9,0)</f>
        <v>Never</v>
      </c>
      <c r="M1487" s="15" t="s">
        <v>3702</v>
      </c>
      <c r="N1487" s="17" t="n">
        <f aca="false">VLOOKUP(F1487,'[1]Goa Member''s Details Revised'!$C$2:$AO$7385,5,0)</f>
        <v>23500</v>
      </c>
      <c r="O1487" s="17" t="n">
        <f aca="false">VLOOKUP(F1487,'[1]Goa Member''s Details Revised'!$C$2:$AO$7385,5,0)</f>
        <v>23500</v>
      </c>
      <c r="P1487" s="17" t="n">
        <v>23500</v>
      </c>
      <c r="Q1487" s="17" t="str">
        <f aca="false">VLOOKUP(F1487,'[1]Goa Member''s Details Revised'!$C$2:$AO$7385,8,0)</f>
        <v>I.R.M</v>
      </c>
      <c r="R1487" s="17" t="n">
        <f aca="false">+O1487-P1487</f>
        <v>0</v>
      </c>
      <c r="S1487" s="15" t="e">
        <f aca="false">+#REF!-K1487</f>
        <v>#REF!</v>
      </c>
      <c r="T1487" s="17" t="n">
        <f aca="false">IF(Q1487="regular",((P1487-(P1487/99)*S1487)),(P1487-(P1487*20%)))</f>
        <v>18800</v>
      </c>
      <c r="U1487" s="17" t="e">
        <f aca="false">((P1487-(P1487/99)*S1487))</f>
        <v>#REF!</v>
      </c>
      <c r="V1487" s="17" t="n">
        <f aca="false">IF(Q1487="regular",0,(P1487-(O1487*20%)))</f>
        <v>18800</v>
      </c>
      <c r="W1487" s="17"/>
      <c r="X1487" s="15"/>
      <c r="Y1487" s="18" t="str">
        <f aca="false">VLOOKUP(F1487,'[1]Goa Member''s Details Revised'!$C$2:$AO$7385,12,0)</f>
        <v>Letter Sent, Last Communication Till 2012 reminder</v>
      </c>
    </row>
    <row r="1488" customFormat="false" ht="15" hidden="false" customHeight="false" outlineLevel="0" collapsed="false">
      <c r="B1488" s="14" t="n">
        <v>1487</v>
      </c>
      <c r="C1488" s="15"/>
      <c r="D1488" s="15" t="s">
        <v>3703</v>
      </c>
      <c r="E1488" s="15" t="s">
        <v>25</v>
      </c>
      <c r="F1488" s="15" t="s">
        <v>3704</v>
      </c>
      <c r="G1488" s="15"/>
      <c r="H1488" s="16" t="str">
        <f aca="false">VLOOKUP(F1488,'[1]Goa Member''s Details Revised'!$C$2:$AO$7385,2,0)</f>
        <v>Purchaser</v>
      </c>
      <c r="I1488" s="15" t="n">
        <v>29</v>
      </c>
      <c r="J1488" s="15" t="s">
        <v>1102</v>
      </c>
      <c r="K1488" s="15" t="n">
        <v>1985</v>
      </c>
      <c r="L1488" s="16" t="str">
        <f aca="false">VLOOKUP(F1488,'[1]Goa Member''s Details Revised'!$C$2:$AO$7385,9,0)</f>
        <v>Never</v>
      </c>
      <c r="M1488" s="15" t="s">
        <v>3705</v>
      </c>
      <c r="N1488" s="17" t="n">
        <f aca="false">VLOOKUP(F1488,'[1]Goa Member''s Details Revised'!$C$2:$AO$7385,5,0)</f>
        <v>10500</v>
      </c>
      <c r="O1488" s="17" t="n">
        <f aca="false">VLOOKUP(F1488,'[1]Goa Member''s Details Revised'!$C$2:$AO$7385,5,0)</f>
        <v>10500</v>
      </c>
      <c r="P1488" s="17" t="n">
        <v>10500</v>
      </c>
      <c r="Q1488" s="17" t="str">
        <f aca="false">VLOOKUP(F1488,'[1]Goa Member''s Details Revised'!$C$2:$AO$7385,8,0)</f>
        <v>I.R.M</v>
      </c>
      <c r="R1488" s="17" t="n">
        <f aca="false">+O1488-P1488</f>
        <v>0</v>
      </c>
      <c r="S1488" s="15" t="e">
        <f aca="false">+#REF!-K1488</f>
        <v>#REF!</v>
      </c>
      <c r="T1488" s="17" t="n">
        <f aca="false">IF(Q1488="regular",((P1488-(P1488/99)*S1488)),(P1488-(P1488*20%)))</f>
        <v>8400</v>
      </c>
      <c r="U1488" s="17" t="e">
        <f aca="false">((P1488-(P1488/99)*S1488))</f>
        <v>#REF!</v>
      </c>
      <c r="V1488" s="17" t="n">
        <f aca="false">IF(Q1488="regular",0,(P1488-(O1488*20%)))</f>
        <v>8400</v>
      </c>
      <c r="W1488" s="17"/>
      <c r="X1488" s="15"/>
      <c r="Y1488" s="18" t="str">
        <f aca="false">VLOOKUP(F1488,'[1]Goa Member''s Details Revised'!$C$2:$AO$7385,12,0)</f>
        <v>last communication 02</v>
      </c>
    </row>
    <row r="1489" customFormat="false" ht="30" hidden="false" customHeight="false" outlineLevel="0" collapsed="false">
      <c r="B1489" s="14" t="n">
        <v>1488</v>
      </c>
      <c r="C1489" s="15"/>
      <c r="D1489" s="15" t="s">
        <v>3706</v>
      </c>
      <c r="E1489" s="15" t="s">
        <v>25</v>
      </c>
      <c r="F1489" s="15" t="s">
        <v>3707</v>
      </c>
      <c r="G1489" s="15"/>
      <c r="H1489" s="16" t="str">
        <f aca="false">VLOOKUP(F1489,'[1]Goa Member''s Details Revised'!$C$2:$AO$7385,2,0)</f>
        <v>Purchaser</v>
      </c>
      <c r="I1489" s="15" t="n">
        <v>30</v>
      </c>
      <c r="J1489" s="15" t="s">
        <v>1102</v>
      </c>
      <c r="K1489" s="15" t="n">
        <v>1985</v>
      </c>
      <c r="L1489" s="16" t="str">
        <f aca="false">VLOOKUP(F1489,'[1]Goa Member''s Details Revised'!$C$2:$AO$7385,9,0)</f>
        <v>Never</v>
      </c>
      <c r="M1489" s="15" t="s">
        <v>3708</v>
      </c>
      <c r="N1489" s="17" t="n">
        <f aca="false">VLOOKUP(F1489,'[1]Goa Member''s Details Revised'!$C$2:$AO$7385,5,0)</f>
        <v>23500</v>
      </c>
      <c r="O1489" s="17" t="n">
        <f aca="false">VLOOKUP(F1489,'[1]Goa Member''s Details Revised'!$C$2:$AO$7385,5,0)</f>
        <v>23500</v>
      </c>
      <c r="P1489" s="17" t="n">
        <f aca="false">VLOOKUP(F1489,'[1]Goa Member''s Details Revised'!$C$2:$AO$7385,6,0)</f>
        <v>23500</v>
      </c>
      <c r="Q1489" s="17" t="str">
        <f aca="false">VLOOKUP(F1489,'[1]Goa Member''s Details Revised'!$C$2:$AO$7385,8,0)</f>
        <v>I.R.M</v>
      </c>
      <c r="R1489" s="17" t="n">
        <f aca="false">+O1489-P1489</f>
        <v>0</v>
      </c>
      <c r="S1489" s="15" t="e">
        <f aca="false">+#REF!-K1489</f>
        <v>#REF!</v>
      </c>
      <c r="T1489" s="17" t="n">
        <f aca="false">IF(Q1489="regular",((P1489-(P1489/99)*S1489)),(P1489-(P1489*20%)))</f>
        <v>18800</v>
      </c>
      <c r="U1489" s="17" t="e">
        <f aca="false">((P1489-(P1489/99)*S1489))</f>
        <v>#REF!</v>
      </c>
      <c r="V1489" s="17" t="n">
        <f aca="false">IF(Q1489="regular",0,(P1489-(O1489*20%)))</f>
        <v>18800</v>
      </c>
      <c r="W1489" s="17"/>
      <c r="X1489" s="15"/>
      <c r="Y1489" s="18" t="str">
        <f aca="false">VLOOKUP(F1489,'[1]Goa Member''s Details Revised'!$C$2:$AO$7385,12,0)</f>
        <v>we send last reminder in 2012.then we did not receive any reply... membership transferred from Kodaikanal to Goa</v>
      </c>
    </row>
    <row r="1490" customFormat="false" ht="30" hidden="false" customHeight="false" outlineLevel="0" collapsed="false">
      <c r="B1490" s="14" t="n">
        <v>1489</v>
      </c>
      <c r="C1490" s="15"/>
      <c r="D1490" s="15" t="s">
        <v>3709</v>
      </c>
      <c r="E1490" s="15" t="s">
        <v>25</v>
      </c>
      <c r="F1490" s="15" t="s">
        <v>3710</v>
      </c>
      <c r="G1490" s="15"/>
      <c r="H1490" s="16" t="str">
        <f aca="false">VLOOKUP(F1490,'[1]Goa Member''s Details Revised'!$C$2:$AO$7385,2,0)</f>
        <v>PURCHASER</v>
      </c>
      <c r="I1490" s="15" t="n">
        <v>30</v>
      </c>
      <c r="J1490" s="15" t="s">
        <v>1102</v>
      </c>
      <c r="K1490" s="15" t="n">
        <v>1985</v>
      </c>
      <c r="L1490" s="16" t="n">
        <f aca="false">VLOOKUP(F1490,'[1]Goa Member''s Details Revised'!$C$2:$AO$7385,9,0)</f>
        <v>2013</v>
      </c>
      <c r="M1490" s="15" t="s">
        <v>3711</v>
      </c>
      <c r="N1490" s="17" t="n">
        <f aca="false">VLOOKUP(F1490,'[1]Goa Member''s Details Revised'!$C$2:$AO$7385,5,0)</f>
        <v>15500</v>
      </c>
      <c r="O1490" s="17" t="n">
        <f aca="false">VLOOKUP(F1490,'[1]Goa Member''s Details Revised'!$C$2:$AO$7385,5,0)</f>
        <v>15500</v>
      </c>
      <c r="P1490" s="17" t="n">
        <v>15500</v>
      </c>
      <c r="Q1490" s="17" t="str">
        <f aca="false">VLOOKUP(F1490,'[1]Goa Member''s Details Revised'!$C$2:$AO$7385,8,0)</f>
        <v>R.M</v>
      </c>
      <c r="R1490" s="17" t="n">
        <f aca="false">+O1490-P1490</f>
        <v>0</v>
      </c>
      <c r="S1490" s="15" t="e">
        <f aca="false">+#REF!-K1490</f>
        <v>#REF!</v>
      </c>
      <c r="T1490" s="17" t="n">
        <f aca="false">IF(Q1490="regular",((P1490-(P1490/99)*S1490)),(P1490-(P1490*20%)))</f>
        <v>12400</v>
      </c>
      <c r="U1490" s="17" t="e">
        <f aca="false">((P1490-(P1490/99)*S1490))</f>
        <v>#REF!</v>
      </c>
      <c r="V1490" s="17" t="n">
        <f aca="false">IF(Q1490="regular",0,(P1490-(O1490*20%)))</f>
        <v>12400</v>
      </c>
      <c r="W1490" s="17"/>
      <c r="X1490" s="15"/>
      <c r="Y1490" s="18" t="str">
        <f aca="false">VLOOKUP(F1490,'[1]Goa Member''s Details Revised'!$C$2:$AO$7385,12,0)</f>
        <v>Last reminder on 03/09/2022 for pending Amc and surrender option</v>
      </c>
    </row>
    <row r="1491" customFormat="false" ht="30" hidden="false" customHeight="false" outlineLevel="0" collapsed="false">
      <c r="B1491" s="14" t="n">
        <v>1490</v>
      </c>
      <c r="C1491" s="15"/>
      <c r="D1491" s="15" t="s">
        <v>3712</v>
      </c>
      <c r="E1491" s="15" t="s">
        <v>25</v>
      </c>
      <c r="F1491" s="15" t="s">
        <v>3713</v>
      </c>
      <c r="G1491" s="15"/>
      <c r="H1491" s="16" t="str">
        <f aca="false">VLOOKUP(F1491,'[1]Goa Member''s Details Revised'!$C$2:$AO$7385,2,0)</f>
        <v>PURCHASER</v>
      </c>
      <c r="I1491" s="15" t="n">
        <v>30</v>
      </c>
      <c r="J1491" s="15" t="s">
        <v>1102</v>
      </c>
      <c r="K1491" s="15" t="n">
        <v>1985</v>
      </c>
      <c r="L1491" s="16" t="str">
        <f aca="false">VLOOKUP(F1491,'[1]Goa Member''s Details Revised'!$C$2:$AO$7385,9,0)</f>
        <v>Never</v>
      </c>
      <c r="M1491" s="15" t="s">
        <v>3714</v>
      </c>
      <c r="N1491" s="17" t="n">
        <f aca="false">VLOOKUP(F1491,'[1]Goa Member''s Details Revised'!$C$2:$AO$7385,5,0)</f>
        <v>23500</v>
      </c>
      <c r="O1491" s="17" t="n">
        <f aca="false">VLOOKUP(F1491,'[1]Goa Member''s Details Revised'!$C$2:$AO$7385,5,0)</f>
        <v>23500</v>
      </c>
      <c r="P1491" s="17" t="n">
        <v>23500</v>
      </c>
      <c r="Q1491" s="17" t="str">
        <f aca="false">VLOOKUP(F1491,'[1]Goa Member''s Details Revised'!$C$2:$AO$7385,8,0)</f>
        <v>I.R.M</v>
      </c>
      <c r="R1491" s="17" t="n">
        <f aca="false">+O1491-P1491</f>
        <v>0</v>
      </c>
      <c r="S1491" s="15" t="e">
        <f aca="false">+#REF!-K1491</f>
        <v>#REF!</v>
      </c>
      <c r="T1491" s="17" t="n">
        <f aca="false">IF(Q1491="regular",((P1491-(P1491/99)*S1491)),(P1491-(P1491*20%)))</f>
        <v>18800</v>
      </c>
      <c r="U1491" s="17" t="e">
        <f aca="false">((P1491-(P1491/99)*S1491))</f>
        <v>#REF!</v>
      </c>
      <c r="V1491" s="17" t="n">
        <f aca="false">IF(Q1491="regular",0,(P1491-(O1491*20%)))</f>
        <v>18800</v>
      </c>
      <c r="W1491" s="17"/>
      <c r="X1491" s="15"/>
      <c r="Y1491" s="18" t="str">
        <f aca="false">VLOOKUP(F1491,'[1]Goa Member''s Details Revised'!$C$2:$AO$7385,12,0)</f>
        <v>we send last reminder in 2012.then we did not receive any reply</v>
      </c>
    </row>
    <row r="1492" customFormat="false" ht="30" hidden="false" customHeight="false" outlineLevel="0" collapsed="false">
      <c r="B1492" s="14" t="n">
        <v>1491</v>
      </c>
      <c r="C1492" s="15"/>
      <c r="D1492" s="15" t="s">
        <v>3715</v>
      </c>
      <c r="E1492" s="15" t="s">
        <v>25</v>
      </c>
      <c r="F1492" s="15" t="s">
        <v>3716</v>
      </c>
      <c r="G1492" s="15"/>
      <c r="H1492" s="16" t="str">
        <f aca="false">VLOOKUP(F1492,'[1]Goa Member''s Details Revised'!$C$2:$AO$7385,2,0)</f>
        <v>PURCHASER</v>
      </c>
      <c r="I1492" s="15" t="n">
        <v>30</v>
      </c>
      <c r="J1492" s="15" t="s">
        <v>1102</v>
      </c>
      <c r="K1492" s="15" t="n">
        <v>1985</v>
      </c>
      <c r="L1492" s="16" t="str">
        <f aca="false">VLOOKUP(F1492,'[1]Goa Member''s Details Revised'!$C$2:$AO$7385,9,0)</f>
        <v>Never</v>
      </c>
      <c r="M1492" s="15" t="s">
        <v>3717</v>
      </c>
      <c r="N1492" s="17" t="n">
        <f aca="false">VLOOKUP(F1492,'[1]Goa Member''s Details Revised'!$C$2:$AO$7385,5,0)</f>
        <v>23500</v>
      </c>
      <c r="O1492" s="17" t="n">
        <f aca="false">VLOOKUP(F1492,'[1]Goa Member''s Details Revised'!$C$2:$AO$7385,5,0)</f>
        <v>23500</v>
      </c>
      <c r="P1492" s="17" t="n">
        <v>23500</v>
      </c>
      <c r="Q1492" s="17" t="str">
        <f aca="false">VLOOKUP(F1492,'[1]Goa Member''s Details Revised'!$C$2:$AO$7385,8,0)</f>
        <v>I.R.M</v>
      </c>
      <c r="R1492" s="17" t="n">
        <f aca="false">+O1492-P1492</f>
        <v>0</v>
      </c>
      <c r="S1492" s="15" t="e">
        <f aca="false">+#REF!-K1492</f>
        <v>#REF!</v>
      </c>
      <c r="T1492" s="17" t="n">
        <f aca="false">IF(Q1492="regular",((P1492-(P1492/99)*S1492)),(P1492-(P1492*20%)))</f>
        <v>18800</v>
      </c>
      <c r="U1492" s="17" t="e">
        <f aca="false">((P1492-(P1492/99)*S1492))</f>
        <v>#REF!</v>
      </c>
      <c r="V1492" s="17" t="n">
        <f aca="false">IF(Q1492="regular",0,(P1492-(O1492*20%)))</f>
        <v>18800</v>
      </c>
      <c r="W1492" s="17"/>
      <c r="X1492" s="15"/>
      <c r="Y1492" s="18" t="str">
        <f aca="false">VLOOKUP(F1492,'[1]Goa Member''s Details Revised'!$C$2:$AO$7385,12,0)</f>
        <v>we send last reminder in 2012.then we did not receive any reply</v>
      </c>
    </row>
    <row r="1493" customFormat="false" ht="15" hidden="false" customHeight="false" outlineLevel="0" collapsed="false">
      <c r="B1493" s="14" t="n">
        <v>1492</v>
      </c>
      <c r="C1493" s="15"/>
      <c r="D1493" s="15" t="s">
        <v>3718</v>
      </c>
      <c r="E1493" s="15" t="s">
        <v>25</v>
      </c>
      <c r="F1493" s="15" t="s">
        <v>3719</v>
      </c>
      <c r="G1493" s="15"/>
      <c r="H1493" s="16" t="str">
        <f aca="false">VLOOKUP(F1493,'[1]Goa Member''s Details Revised'!$C$2:$AO$7385,2,0)</f>
        <v>PURCHASER</v>
      </c>
      <c r="I1493" s="15" t="n">
        <v>30</v>
      </c>
      <c r="J1493" s="15" t="s">
        <v>1102</v>
      </c>
      <c r="K1493" s="15" t="n">
        <v>1985</v>
      </c>
      <c r="L1493" s="16" t="str">
        <f aca="false">VLOOKUP(F1493,'[1]Goa Member''s Details Revised'!$C$2:$AO$7385,9,0)</f>
        <v>Never</v>
      </c>
      <c r="M1493" s="15" t="s">
        <v>3720</v>
      </c>
      <c r="N1493" s="17" t="n">
        <f aca="false">VLOOKUP(F1493,'[1]Goa Member''s Details Revised'!$C$2:$AO$7385,5,0)</f>
        <v>23500</v>
      </c>
      <c r="O1493" s="17" t="n">
        <f aca="false">VLOOKUP(F1493,'[1]Goa Member''s Details Revised'!$C$2:$AO$7385,5,0)</f>
        <v>23500</v>
      </c>
      <c r="P1493" s="17" t="n">
        <v>23500</v>
      </c>
      <c r="Q1493" s="17" t="str">
        <f aca="false">VLOOKUP(F1493,'[1]Goa Member''s Details Revised'!$C$2:$AO$7385,8,0)</f>
        <v>I.R.M</v>
      </c>
      <c r="R1493" s="17" t="n">
        <f aca="false">+O1493-P1493</f>
        <v>0</v>
      </c>
      <c r="S1493" s="15" t="e">
        <f aca="false">+#REF!-K1493</f>
        <v>#REF!</v>
      </c>
      <c r="T1493" s="17" t="n">
        <f aca="false">IF(Q1493="regular",((P1493-(P1493/99)*S1493)),(P1493-(P1493*20%)))</f>
        <v>18800</v>
      </c>
      <c r="U1493" s="17" t="e">
        <f aca="false">((P1493-(P1493/99)*S1493))</f>
        <v>#REF!</v>
      </c>
      <c r="V1493" s="17" t="n">
        <f aca="false">IF(Q1493="regular",0,(P1493-(O1493*20%)))</f>
        <v>18800</v>
      </c>
      <c r="W1493" s="17"/>
      <c r="X1493" s="15"/>
      <c r="Y1493" s="18" t="str">
        <f aca="false">VLOOKUP(F1493,'[1]Goa Member''s Details Revised'!$C$2:$AO$7385,12,0)</f>
        <v> Last Communication Till 2012, (Don’t Call Regarding AMC)</v>
      </c>
    </row>
    <row r="1494" customFormat="false" ht="15" hidden="false" customHeight="false" outlineLevel="0" collapsed="false">
      <c r="B1494" s="14" t="n">
        <v>1493</v>
      </c>
      <c r="C1494" s="15"/>
      <c r="D1494" s="15" t="s">
        <v>3721</v>
      </c>
      <c r="E1494" s="15" t="s">
        <v>25</v>
      </c>
      <c r="F1494" s="15" t="s">
        <v>3722</v>
      </c>
      <c r="G1494" s="15"/>
      <c r="H1494" s="16" t="str">
        <f aca="false">VLOOKUP(F1494,'[1]Goa Member''s Details Revised'!$C$2:$AO$7385,2,0)</f>
        <v>PURCHASER</v>
      </c>
      <c r="I1494" s="15" t="n">
        <v>28</v>
      </c>
      <c r="J1494" s="15" t="s">
        <v>1102</v>
      </c>
      <c r="K1494" s="15" t="n">
        <v>1985</v>
      </c>
      <c r="L1494" s="16" t="str">
        <f aca="false">VLOOKUP(F1494,'[1]Goa Member''s Details Revised'!$C$2:$AO$7385,9,0)</f>
        <v>Never</v>
      </c>
      <c r="M1494" s="15" t="s">
        <v>3723</v>
      </c>
      <c r="N1494" s="17" t="n">
        <f aca="false">VLOOKUP(F1494,'[1]Goa Member''s Details Revised'!$C$2:$AO$7385,5,0)</f>
        <v>23500</v>
      </c>
      <c r="O1494" s="17" t="n">
        <f aca="false">VLOOKUP(F1494,'[1]Goa Member''s Details Revised'!$C$2:$AO$7385,5,0)</f>
        <v>23500</v>
      </c>
      <c r="P1494" s="17" t="n">
        <v>23500</v>
      </c>
      <c r="Q1494" s="17" t="str">
        <f aca="false">VLOOKUP(F1494,'[1]Goa Member''s Details Revised'!$C$2:$AO$7385,8,0)</f>
        <v>I.R.M</v>
      </c>
      <c r="R1494" s="17" t="n">
        <f aca="false">+O1494-P1494</f>
        <v>0</v>
      </c>
      <c r="S1494" s="15" t="e">
        <f aca="false">+#REF!-K1494</f>
        <v>#REF!</v>
      </c>
      <c r="T1494" s="17" t="n">
        <f aca="false">IF(Q1494="regular",((P1494-(P1494/99)*S1494)),(P1494-(P1494*20%)))</f>
        <v>18800</v>
      </c>
      <c r="U1494" s="17" t="e">
        <f aca="false">((P1494-(P1494/99)*S1494))</f>
        <v>#REF!</v>
      </c>
      <c r="V1494" s="17" t="n">
        <f aca="false">IF(Q1494="regular",0,(P1494-(O1494*20%)))</f>
        <v>18800</v>
      </c>
      <c r="W1494" s="17"/>
      <c r="X1494" s="15"/>
      <c r="Y1494" s="18" t="str">
        <f aca="false">VLOOKUP(F1494,'[1]Goa Member''s Details Revised'!$C$2:$AO$7385,12,0)</f>
        <v> Last Communication in1997</v>
      </c>
    </row>
    <row r="1495" customFormat="false" ht="30" hidden="false" customHeight="false" outlineLevel="0" collapsed="false">
      <c r="B1495" s="14" t="n">
        <v>1494</v>
      </c>
      <c r="C1495" s="15"/>
      <c r="D1495" s="15" t="s">
        <v>3724</v>
      </c>
      <c r="E1495" s="15" t="s">
        <v>25</v>
      </c>
      <c r="F1495" s="15" t="s">
        <v>3725</v>
      </c>
      <c r="G1495" s="15"/>
      <c r="H1495" s="16" t="str">
        <f aca="false">VLOOKUP(F1495,'[1]Goa Member''s Details Revised'!$C$2:$AO$7385,2,0)</f>
        <v>PURCHASER</v>
      </c>
      <c r="I1495" s="15" t="n">
        <v>30</v>
      </c>
      <c r="J1495" s="15" t="s">
        <v>1102</v>
      </c>
      <c r="K1495" s="15" t="n">
        <v>1985</v>
      </c>
      <c r="L1495" s="16" t="str">
        <f aca="false">VLOOKUP(F1495,'[1]Goa Member''s Details Revised'!$C$2:$AO$7385,9,0)</f>
        <v>Never</v>
      </c>
      <c r="M1495" s="15" t="s">
        <v>3726</v>
      </c>
      <c r="N1495" s="17" t="n">
        <f aca="false">VLOOKUP(F1495,'[1]Goa Member''s Details Revised'!$C$2:$AO$7385,5,0)</f>
        <v>23500</v>
      </c>
      <c r="O1495" s="17" t="n">
        <f aca="false">VLOOKUP(F1495,'[1]Goa Member''s Details Revised'!$C$2:$AO$7385,5,0)</f>
        <v>23500</v>
      </c>
      <c r="P1495" s="17" t="n">
        <v>23500</v>
      </c>
      <c r="Q1495" s="17" t="str">
        <f aca="false">VLOOKUP(F1495,'[1]Goa Member''s Details Revised'!$C$2:$AO$7385,8,0)</f>
        <v>I.R.M</v>
      </c>
      <c r="R1495" s="17" t="n">
        <f aca="false">+O1495-P1495</f>
        <v>0</v>
      </c>
      <c r="S1495" s="15" t="e">
        <f aca="false">+#REF!-K1495</f>
        <v>#REF!</v>
      </c>
      <c r="T1495" s="17" t="n">
        <f aca="false">IF(Q1495="regular",((P1495-(P1495/99)*S1495)),(P1495-(P1495*20%)))</f>
        <v>18800</v>
      </c>
      <c r="U1495" s="17" t="e">
        <f aca="false">((P1495-(P1495/99)*S1495))</f>
        <v>#REF!</v>
      </c>
      <c r="V1495" s="17" t="n">
        <f aca="false">IF(Q1495="regular",0,(P1495-(O1495*20%)))</f>
        <v>18800</v>
      </c>
      <c r="W1495" s="17"/>
      <c r="X1495" s="15"/>
      <c r="Y1495" s="18" t="str">
        <f aca="false">VLOOKUP(F1495,'[1]Goa Member''s Details Revised'!$C$2:$AO$7385,12,0)</f>
        <v>we send last reminder in 2012.then we did not receive any reply</v>
      </c>
    </row>
    <row r="1496" customFormat="false" ht="30" hidden="false" customHeight="false" outlineLevel="0" collapsed="false">
      <c r="B1496" s="14" t="n">
        <v>1495</v>
      </c>
      <c r="C1496" s="15"/>
      <c r="D1496" s="15" t="s">
        <v>3727</v>
      </c>
      <c r="E1496" s="15" t="s">
        <v>25</v>
      </c>
      <c r="F1496" s="15" t="s">
        <v>3728</v>
      </c>
      <c r="G1496" s="15"/>
      <c r="H1496" s="16" t="str">
        <f aca="false">VLOOKUP(F1496,'[1]Goa Member''s Details Revised'!$C$2:$AO$7385,2,0)</f>
        <v>Purchaser</v>
      </c>
      <c r="I1496" s="15" t="n">
        <v>30</v>
      </c>
      <c r="J1496" s="15" t="s">
        <v>1102</v>
      </c>
      <c r="K1496" s="15" t="n">
        <v>1985</v>
      </c>
      <c r="L1496" s="16" t="str">
        <f aca="false">VLOOKUP(F1496,'[1]Goa Member''s Details Revised'!$C$2:$AO$7385,9,0)</f>
        <v>Never</v>
      </c>
      <c r="M1496" s="15" t="s">
        <v>3729</v>
      </c>
      <c r="N1496" s="17" t="n">
        <f aca="false">VLOOKUP(F1496,'[1]Goa Member''s Details Revised'!$C$2:$AO$7385,5,0)</f>
        <v>23500</v>
      </c>
      <c r="O1496" s="17" t="n">
        <f aca="false">VLOOKUP(F1496,'[1]Goa Member''s Details Revised'!$C$2:$AO$7385,5,0)</f>
        <v>23500</v>
      </c>
      <c r="P1496" s="17" t="n">
        <v>23500</v>
      </c>
      <c r="Q1496" s="17" t="str">
        <f aca="false">VLOOKUP(F1496,'[1]Goa Member''s Details Revised'!$C$2:$AO$7385,8,0)</f>
        <v>I.R.M</v>
      </c>
      <c r="R1496" s="17" t="n">
        <f aca="false">+O1496-P1496</f>
        <v>0</v>
      </c>
      <c r="S1496" s="15" t="e">
        <f aca="false">+#REF!-K1496</f>
        <v>#REF!</v>
      </c>
      <c r="T1496" s="17" t="n">
        <f aca="false">IF(Q1496="regular",((P1496-(P1496/99)*S1496)),(P1496-(P1496*20%)))</f>
        <v>18800</v>
      </c>
      <c r="U1496" s="17" t="e">
        <f aca="false">((P1496-(P1496/99)*S1496))</f>
        <v>#REF!</v>
      </c>
      <c r="V1496" s="17" t="n">
        <f aca="false">IF(Q1496="regular",0,(P1496-(O1496*20%)))</f>
        <v>18800</v>
      </c>
      <c r="W1496" s="17"/>
      <c r="X1496" s="15"/>
      <c r="Y1496" s="18" t="str">
        <f aca="false">VLOOKUP(F1496,'[1]Goa Member''s Details Revised'!$C$2:$AO$7385,12,0)</f>
        <v>we send last reminder in 2012.then we did not receive any reply</v>
      </c>
    </row>
    <row r="1497" customFormat="false" ht="30" hidden="false" customHeight="false" outlineLevel="0" collapsed="false">
      <c r="B1497" s="14" t="n">
        <v>1496</v>
      </c>
      <c r="C1497" s="15"/>
      <c r="D1497" s="15" t="s">
        <v>3730</v>
      </c>
      <c r="E1497" s="15" t="s">
        <v>25</v>
      </c>
      <c r="F1497" s="15" t="s">
        <v>3731</v>
      </c>
      <c r="G1497" s="15"/>
      <c r="H1497" s="16" t="str">
        <f aca="false">VLOOKUP(F1497,'[1]Goa Member''s Details Revised'!$C$2:$AO$7385,2,0)</f>
        <v>Purchaser</v>
      </c>
      <c r="I1497" s="15" t="n">
        <v>30</v>
      </c>
      <c r="J1497" s="15" t="s">
        <v>1102</v>
      </c>
      <c r="K1497" s="15" t="n">
        <v>1985</v>
      </c>
      <c r="L1497" s="16" t="n">
        <f aca="false">VLOOKUP(F1497,'[1]Goa Member''s Details Revised'!$C$2:$AO$7385,9,0)</f>
        <v>2012</v>
      </c>
      <c r="M1497" s="15" t="s">
        <v>3732</v>
      </c>
      <c r="N1497" s="17" t="n">
        <f aca="false">VLOOKUP(F1497,'[1]Goa Member''s Details Revised'!$C$2:$AO$7385,5,0)</f>
        <v>19500</v>
      </c>
      <c r="O1497" s="17" t="n">
        <f aca="false">VLOOKUP(F1497,'[1]Goa Member''s Details Revised'!$C$2:$AO$7385,5,0)</f>
        <v>19500</v>
      </c>
      <c r="P1497" s="17" t="n">
        <v>19500</v>
      </c>
      <c r="Q1497" s="17" t="str">
        <f aca="false">VLOOKUP(F1497,'[1]Goa Member''s Details Revised'!$C$2:$AO$7385,8,0)</f>
        <v>R.M</v>
      </c>
      <c r="R1497" s="17" t="n">
        <f aca="false">+O1497-P1497</f>
        <v>0</v>
      </c>
      <c r="S1497" s="15" t="e">
        <f aca="false">+#REF!-K1497</f>
        <v>#REF!</v>
      </c>
      <c r="T1497" s="17" t="n">
        <f aca="false">IF(Q1497="regular",((P1497-(P1497/99)*S1497)),(P1497-(P1497*20%)))</f>
        <v>15600</v>
      </c>
      <c r="U1497" s="17" t="e">
        <f aca="false">((P1497-(P1497/99)*S1497))</f>
        <v>#REF!</v>
      </c>
      <c r="V1497" s="17" t="n">
        <f aca="false">IF(Q1497="regular",0,(P1497-(O1497*20%)))</f>
        <v>15600</v>
      </c>
      <c r="W1497" s="17"/>
      <c r="X1497" s="15"/>
      <c r="Y1497" s="18" t="str">
        <f aca="false">VLOOKUP(F1497,'[1]Goa Member''s Details Revised'!$C$2:$AO$7385,12,0)</f>
        <v>last communication 04/08/2018
membership transferred from Yvettle Fernendes to R.R Kamat</v>
      </c>
    </row>
    <row r="1498" customFormat="false" ht="15" hidden="false" customHeight="false" outlineLevel="0" collapsed="false">
      <c r="B1498" s="14" t="n">
        <v>1497</v>
      </c>
      <c r="C1498" s="15"/>
      <c r="D1498" s="15" t="s">
        <v>3733</v>
      </c>
      <c r="E1498" s="15" t="s">
        <v>25</v>
      </c>
      <c r="F1498" s="15" t="s">
        <v>3734</v>
      </c>
      <c r="G1498" s="15"/>
      <c r="H1498" s="16" t="str">
        <f aca="false">VLOOKUP(F1498,'[1]Goa Member''s Details Revised'!$C$2:$AO$7385,2,0)</f>
        <v>PURCHASER</v>
      </c>
      <c r="I1498" s="15" t="n">
        <v>30</v>
      </c>
      <c r="J1498" s="15" t="s">
        <v>1102</v>
      </c>
      <c r="K1498" s="15" t="n">
        <v>1985</v>
      </c>
      <c r="L1498" s="16" t="str">
        <f aca="false">VLOOKUP(F1498,'[1]Goa Member''s Details Revised'!$C$2:$AO$7385,9,0)</f>
        <v>Never</v>
      </c>
      <c r="M1498" s="15" t="s">
        <v>3735</v>
      </c>
      <c r="N1498" s="17" t="n">
        <f aca="false">VLOOKUP(F1498,'[1]Goa Member''s Details Revised'!$C$2:$AO$7385,5,0)</f>
        <v>10500</v>
      </c>
      <c r="O1498" s="17" t="n">
        <f aca="false">VLOOKUP(F1498,'[1]Goa Member''s Details Revised'!$C$2:$AO$7385,5,0)</f>
        <v>10500</v>
      </c>
      <c r="P1498" s="17" t="n">
        <v>10500</v>
      </c>
      <c r="Q1498" s="17" t="str">
        <f aca="false">VLOOKUP(F1498,'[1]Goa Member''s Details Revised'!$C$2:$AO$7385,8,0)</f>
        <v>I.R.M</v>
      </c>
      <c r="R1498" s="17" t="n">
        <f aca="false">+O1498-P1498</f>
        <v>0</v>
      </c>
      <c r="S1498" s="15" t="e">
        <f aca="false">+#REF!-K1498</f>
        <v>#REF!</v>
      </c>
      <c r="T1498" s="17" t="n">
        <f aca="false">IF(Q1498="regular",((P1498-(P1498/99)*S1498)),(P1498-(P1498*20%)))</f>
        <v>8400</v>
      </c>
      <c r="U1498" s="17" t="e">
        <f aca="false">((P1498-(P1498/99)*S1498))</f>
        <v>#REF!</v>
      </c>
      <c r="V1498" s="17" t="n">
        <f aca="false">IF(Q1498="regular",0,(P1498-(O1498*20%)))</f>
        <v>8400</v>
      </c>
      <c r="W1498" s="17"/>
      <c r="X1498" s="15"/>
      <c r="Y1498" s="18" t="str">
        <f aca="false">VLOOKUP(F1498,'[1]Goa Member''s Details Revised'!$C$2:$AO$7385,12,0)</f>
        <v>Last reply to mail so  Communication Till 2013</v>
      </c>
    </row>
    <row r="1499" customFormat="false" ht="30" hidden="false" customHeight="false" outlineLevel="0" collapsed="false">
      <c r="B1499" s="14" t="n">
        <v>1498</v>
      </c>
      <c r="C1499" s="15"/>
      <c r="D1499" s="15" t="s">
        <v>3736</v>
      </c>
      <c r="E1499" s="15" t="s">
        <v>25</v>
      </c>
      <c r="F1499" s="15" t="s">
        <v>3737</v>
      </c>
      <c r="G1499" s="15"/>
      <c r="H1499" s="16" t="str">
        <f aca="false">VLOOKUP(F1499,'[1]Goa Member''s Details Revised'!$C$2:$AO$7385,2,0)</f>
        <v>Purchaser</v>
      </c>
      <c r="I1499" s="15" t="n">
        <v>30</v>
      </c>
      <c r="J1499" s="15" t="s">
        <v>651</v>
      </c>
      <c r="K1499" s="15" t="n">
        <v>1985</v>
      </c>
      <c r="L1499" s="16" t="str">
        <f aca="false">VLOOKUP(F1499,'[1]Goa Member''s Details Revised'!$C$2:$AO$7385,9,0)</f>
        <v>Never</v>
      </c>
      <c r="M1499" s="15" t="s">
        <v>3738</v>
      </c>
      <c r="N1499" s="17" t="n">
        <f aca="false">VLOOKUP(F1499,'[1]Goa Member''s Details Revised'!$C$2:$AO$7385,5,0)</f>
        <v>18000</v>
      </c>
      <c r="O1499" s="17" t="n">
        <f aca="false">VLOOKUP(F1499,'[1]Goa Member''s Details Revised'!$C$2:$AO$7385,5,0)</f>
        <v>18000</v>
      </c>
      <c r="P1499" s="17" t="n">
        <v>18000</v>
      </c>
      <c r="Q1499" s="17" t="str">
        <f aca="false">VLOOKUP(F1499,'[1]Goa Member''s Details Revised'!$C$2:$AO$7385,8,0)</f>
        <v>I.R.M</v>
      </c>
      <c r="R1499" s="17" t="n">
        <f aca="false">+O1499-P1499</f>
        <v>0</v>
      </c>
      <c r="S1499" s="15" t="e">
        <f aca="false">+#REF!-K1499</f>
        <v>#REF!</v>
      </c>
      <c r="T1499" s="17" t="n">
        <f aca="false">IF(Q1499="regular",((P1499-(P1499/99)*S1499)),(P1499-(P1499*20%)))</f>
        <v>14400</v>
      </c>
      <c r="U1499" s="17" t="e">
        <f aca="false">((P1499-(P1499/99)*S1499))</f>
        <v>#REF!</v>
      </c>
      <c r="V1499" s="17" t="n">
        <f aca="false">IF(Q1499="regular",0,(P1499-(O1499*20%)))</f>
        <v>14400</v>
      </c>
      <c r="W1499" s="17"/>
      <c r="X1499" s="15"/>
      <c r="Y1499" s="18" t="str">
        <f aca="false">VLOOKUP(F1499,'[1]Goa Member''s Details Revised'!$C$2:$AO$7385,12,0)</f>
        <v>we send last reminder in 2013.then we did not receive any reply</v>
      </c>
    </row>
    <row r="1500" customFormat="false" ht="15" hidden="false" customHeight="false" outlineLevel="0" collapsed="false">
      <c r="B1500" s="14" t="n">
        <v>1499</v>
      </c>
      <c r="C1500" s="15"/>
      <c r="D1500" s="15" t="s">
        <v>3739</v>
      </c>
      <c r="E1500" s="15" t="s">
        <v>25</v>
      </c>
      <c r="F1500" s="15" t="s">
        <v>3740</v>
      </c>
      <c r="G1500" s="15"/>
      <c r="H1500" s="16" t="str">
        <f aca="false">VLOOKUP(F1500,'[1]Goa Member''s Details Revised'!$C$2:$AO$7385,2,0)</f>
        <v>PURCHASER</v>
      </c>
      <c r="I1500" s="15" t="n">
        <v>4</v>
      </c>
      <c r="J1500" s="15" t="s">
        <v>815</v>
      </c>
      <c r="K1500" s="15" t="n">
        <v>1985</v>
      </c>
      <c r="L1500" s="16" t="str">
        <f aca="false">VLOOKUP(F1500,'[1]Goa Member''s Details Revised'!$C$2:$AO$7385,9,0)</f>
        <v>Never</v>
      </c>
      <c r="M1500" s="15" t="s">
        <v>3741</v>
      </c>
      <c r="N1500" s="17" t="n">
        <f aca="false">VLOOKUP(F1500,'[1]Goa Member''s Details Revised'!$C$2:$AO$7385,5,0)</f>
        <v>23850</v>
      </c>
      <c r="O1500" s="17" t="n">
        <f aca="false">VLOOKUP(F1500,'[1]Goa Member''s Details Revised'!$C$2:$AO$7385,5,0)</f>
        <v>23850</v>
      </c>
      <c r="P1500" s="17" t="n">
        <v>23850</v>
      </c>
      <c r="Q1500" s="17" t="str">
        <f aca="false">VLOOKUP(F1500,'[1]Goa Member''s Details Revised'!$C$2:$AO$7385,8,0)</f>
        <v>I.R.M</v>
      </c>
      <c r="R1500" s="17" t="n">
        <f aca="false">+O1500-P1500</f>
        <v>0</v>
      </c>
      <c r="S1500" s="15" t="e">
        <f aca="false">+#REF!-K1500</f>
        <v>#REF!</v>
      </c>
      <c r="T1500" s="17" t="n">
        <f aca="false">IF(Q1500="regular",((P1500-(P1500/99)*S1500)),(P1500-(P1500*20%)))</f>
        <v>19080</v>
      </c>
      <c r="U1500" s="17" t="e">
        <f aca="false">((P1500-(P1500/99)*S1500))</f>
        <v>#REF!</v>
      </c>
      <c r="V1500" s="17" t="n">
        <f aca="false">IF(Q1500="regular",0,(P1500-(O1500*20%)))</f>
        <v>19080</v>
      </c>
      <c r="W1500" s="17"/>
      <c r="X1500" s="15"/>
      <c r="Y1500" s="18" t="str">
        <f aca="false">VLOOKUP(F1500,'[1]Goa Member''s Details Revised'!$C$2:$AO$7385,12,0)</f>
        <v>Last Communication Till 2016</v>
      </c>
    </row>
    <row r="1501" customFormat="false" ht="30" hidden="false" customHeight="false" outlineLevel="0" collapsed="false">
      <c r="B1501" s="14" t="n">
        <v>1500</v>
      </c>
      <c r="C1501" s="15"/>
      <c r="D1501" s="15" t="s">
        <v>3742</v>
      </c>
      <c r="E1501" s="15" t="s">
        <v>25</v>
      </c>
      <c r="F1501" s="15" t="s">
        <v>3743</v>
      </c>
      <c r="G1501" s="15"/>
      <c r="H1501" s="16" t="str">
        <f aca="false">VLOOKUP(F1501,'[1]Goa Member''s Details Revised'!$C$2:$AO$7385,2,0)</f>
        <v>PURCHASER</v>
      </c>
      <c r="I1501" s="15" t="n">
        <v>29</v>
      </c>
      <c r="J1501" s="15" t="s">
        <v>1102</v>
      </c>
      <c r="K1501" s="15" t="n">
        <v>1985</v>
      </c>
      <c r="L1501" s="16" t="str">
        <f aca="false">VLOOKUP(F1501,'[1]Goa Member''s Details Revised'!$C$2:$AO$7385,9,0)</f>
        <v>Never</v>
      </c>
      <c r="M1501" s="15" t="s">
        <v>3744</v>
      </c>
      <c r="N1501" s="17" t="n">
        <f aca="false">VLOOKUP(F1501,'[1]Goa Member''s Details Revised'!$C$2:$AO$7385,5,0)</f>
        <v>23500</v>
      </c>
      <c r="O1501" s="17" t="n">
        <f aca="false">VLOOKUP(F1501,'[1]Goa Member''s Details Revised'!$C$2:$AO$7385,5,0)</f>
        <v>23500</v>
      </c>
      <c r="P1501" s="17" t="n">
        <v>23500</v>
      </c>
      <c r="Q1501" s="17" t="str">
        <f aca="false">VLOOKUP(F1501,'[1]Goa Member''s Details Revised'!$C$2:$AO$7385,8,0)</f>
        <v>I.R.M</v>
      </c>
      <c r="R1501" s="17" t="n">
        <f aca="false">+O1501-P1501</f>
        <v>0</v>
      </c>
      <c r="S1501" s="15" t="e">
        <f aca="false">+#REF!-K1501</f>
        <v>#REF!</v>
      </c>
      <c r="T1501" s="17" t="n">
        <f aca="false">IF(Q1501="regular",((P1501-(P1501/99)*S1501)),(P1501-(P1501*20%)))</f>
        <v>18800</v>
      </c>
      <c r="U1501" s="17" t="e">
        <f aca="false">((P1501-(P1501/99)*S1501))</f>
        <v>#REF!</v>
      </c>
      <c r="V1501" s="17" t="n">
        <f aca="false">IF(Q1501="regular",0,(P1501-(O1501*20%)))</f>
        <v>18800</v>
      </c>
      <c r="W1501" s="17"/>
      <c r="X1501" s="15"/>
      <c r="Y1501" s="18" t="str">
        <f aca="false">VLOOKUP(F1501,'[1]Goa Member''s Details Revised'!$C$2:$AO$7385,12,0)</f>
        <v>we send last reminder in 2012.then we did not receive any reply</v>
      </c>
    </row>
    <row r="1502" customFormat="false" ht="30" hidden="false" customHeight="false" outlineLevel="0" collapsed="false">
      <c r="B1502" s="14" t="n">
        <v>1501</v>
      </c>
      <c r="C1502" s="15"/>
      <c r="D1502" s="15" t="s">
        <v>3745</v>
      </c>
      <c r="E1502" s="15" t="s">
        <v>25</v>
      </c>
      <c r="F1502" s="15" t="s">
        <v>3746</v>
      </c>
      <c r="G1502" s="15"/>
      <c r="H1502" s="16" t="str">
        <f aca="false">VLOOKUP(F1502,'[1]Goa Member''s Details Revised'!$C$2:$AO$7385,2,0)</f>
        <v>PURCHASER</v>
      </c>
      <c r="I1502" s="15" t="n">
        <v>30</v>
      </c>
      <c r="J1502" s="15" t="s">
        <v>1102</v>
      </c>
      <c r="K1502" s="15" t="n">
        <v>1985</v>
      </c>
      <c r="L1502" s="16" t="str">
        <f aca="false">VLOOKUP(F1502,'[1]Goa Member''s Details Revised'!$C$2:$AO$7385,9,0)</f>
        <v>Never</v>
      </c>
      <c r="M1502" s="15" t="s">
        <v>3747</v>
      </c>
      <c r="N1502" s="17" t="n">
        <f aca="false">VLOOKUP(F1502,'[1]Goa Member''s Details Revised'!$C$2:$AO$7385,5,0)</f>
        <v>23500</v>
      </c>
      <c r="O1502" s="17" t="n">
        <f aca="false">VLOOKUP(F1502,'[1]Goa Member''s Details Revised'!$C$2:$AO$7385,5,0)</f>
        <v>23500</v>
      </c>
      <c r="P1502" s="17" t="n">
        <v>23500</v>
      </c>
      <c r="Q1502" s="17" t="str">
        <f aca="false">VLOOKUP(F1502,'[1]Goa Member''s Details Revised'!$C$2:$AO$7385,8,0)</f>
        <v>I.R.M</v>
      </c>
      <c r="R1502" s="17" t="n">
        <f aca="false">+O1502-P1502</f>
        <v>0</v>
      </c>
      <c r="S1502" s="15" t="e">
        <f aca="false">+#REF!-K1502</f>
        <v>#REF!</v>
      </c>
      <c r="T1502" s="17" t="n">
        <f aca="false">IF(Q1502="regular",((P1502-(P1502/99)*S1502)),(P1502-(P1502*20%)))</f>
        <v>18800</v>
      </c>
      <c r="U1502" s="17" t="e">
        <f aca="false">((P1502-(P1502/99)*S1502))</f>
        <v>#REF!</v>
      </c>
      <c r="V1502" s="17" t="n">
        <f aca="false">IF(Q1502="regular",0,(P1502-(O1502*20%)))</f>
        <v>18800</v>
      </c>
      <c r="W1502" s="17"/>
      <c r="X1502" s="15"/>
      <c r="Y1502" s="18" t="str">
        <f aca="false">VLOOKUP(F1502,'[1]Goa Member''s Details Revised'!$C$2:$AO$7385,12,0)</f>
        <v>Letter Sent, Last Communication Till 2012 reminder 
Total 2 Membership Of GOA:- 228 &amp; 2346</v>
      </c>
    </row>
    <row r="1503" customFormat="false" ht="30" hidden="false" customHeight="false" outlineLevel="0" collapsed="false">
      <c r="B1503" s="14" t="n">
        <v>1502</v>
      </c>
      <c r="C1503" s="15"/>
      <c r="D1503" s="15" t="s">
        <v>3748</v>
      </c>
      <c r="E1503" s="15" t="s">
        <v>25</v>
      </c>
      <c r="F1503" s="15" t="s">
        <v>3749</v>
      </c>
      <c r="G1503" s="15"/>
      <c r="H1503" s="16" t="str">
        <f aca="false">VLOOKUP(F1503,'[1]Goa Member''s Details Revised'!$C$2:$AO$7385,2,0)</f>
        <v>PURCHASER</v>
      </c>
      <c r="I1503" s="15" t="n">
        <v>30</v>
      </c>
      <c r="J1503" s="15" t="s">
        <v>1102</v>
      </c>
      <c r="K1503" s="15" t="n">
        <v>1985</v>
      </c>
      <c r="L1503" s="16" t="str">
        <f aca="false">VLOOKUP(F1503,'[1]Goa Member''s Details Revised'!$C$2:$AO$7385,9,0)</f>
        <v>Never</v>
      </c>
      <c r="M1503" s="15" t="s">
        <v>3750</v>
      </c>
      <c r="N1503" s="17" t="n">
        <f aca="false">VLOOKUP(F1503,'[1]Goa Member''s Details Revised'!$C$2:$AO$7385,5,0)</f>
        <v>19500</v>
      </c>
      <c r="O1503" s="17" t="n">
        <f aca="false">VLOOKUP(F1503,'[1]Goa Member''s Details Revised'!$C$2:$AO$7385,5,0)</f>
        <v>19500</v>
      </c>
      <c r="P1503" s="17" t="n">
        <v>19500</v>
      </c>
      <c r="Q1503" s="17" t="str">
        <f aca="false">VLOOKUP(F1503,'[1]Goa Member''s Details Revised'!$C$2:$AO$7385,8,0)</f>
        <v>I.R.M</v>
      </c>
      <c r="R1503" s="17" t="n">
        <f aca="false">+O1503-P1503</f>
        <v>0</v>
      </c>
      <c r="S1503" s="15" t="e">
        <f aca="false">+#REF!-K1503</f>
        <v>#REF!</v>
      </c>
      <c r="T1503" s="17" t="n">
        <f aca="false">IF(Q1503="regular",((P1503-(P1503/99)*S1503)),(P1503-(P1503*20%)))</f>
        <v>15600</v>
      </c>
      <c r="U1503" s="17" t="e">
        <f aca="false">((P1503-(P1503/99)*S1503))</f>
        <v>#REF!</v>
      </c>
      <c r="V1503" s="17" t="n">
        <f aca="false">IF(Q1503="regular",0,(P1503-(O1503*20%)))</f>
        <v>15600</v>
      </c>
      <c r="W1503" s="17"/>
      <c r="X1503" s="15"/>
      <c r="Y1503" s="18" t="str">
        <f aca="false">VLOOKUP(F1503,'[1]Goa Member''s Details Revised'!$C$2:$AO$7385,12,0)</f>
        <v>we send last reply letter 2013.then we did not receive any reply</v>
      </c>
    </row>
    <row r="1504" customFormat="false" ht="15" hidden="false" customHeight="false" outlineLevel="0" collapsed="false">
      <c r="B1504" s="14" t="n">
        <v>1503</v>
      </c>
      <c r="C1504" s="15"/>
      <c r="D1504" s="15" t="s">
        <v>3751</v>
      </c>
      <c r="E1504" s="15" t="s">
        <v>25</v>
      </c>
      <c r="F1504" s="15" t="s">
        <v>3752</v>
      </c>
      <c r="G1504" s="15"/>
      <c r="H1504" s="16" t="str">
        <f aca="false">VLOOKUP(F1504,'[1]Goa Member''s Details Revised'!$C$2:$AO$7385,2,0)</f>
        <v>Purchaser</v>
      </c>
      <c r="I1504" s="15" t="n">
        <v>30</v>
      </c>
      <c r="J1504" s="15" t="s">
        <v>1102</v>
      </c>
      <c r="K1504" s="15" t="n">
        <v>1985</v>
      </c>
      <c r="L1504" s="16" t="str">
        <f aca="false">VLOOKUP(F1504,'[1]Goa Member''s Details Revised'!$C$2:$AO$7385,9,0)</f>
        <v>Never</v>
      </c>
      <c r="M1504" s="15" t="s">
        <v>3753</v>
      </c>
      <c r="N1504" s="17" t="n">
        <f aca="false">VLOOKUP(F1504,'[1]Goa Member''s Details Revised'!$C$2:$AO$7385,5,0)</f>
        <v>10500</v>
      </c>
      <c r="O1504" s="17" t="n">
        <f aca="false">VLOOKUP(F1504,'[1]Goa Member''s Details Revised'!$C$2:$AO$7385,5,0)</f>
        <v>10500</v>
      </c>
      <c r="P1504" s="17" t="n">
        <v>10500</v>
      </c>
      <c r="Q1504" s="17" t="str">
        <f aca="false">VLOOKUP(F1504,'[1]Goa Member''s Details Revised'!$C$2:$AO$7385,8,0)</f>
        <v>I.R.M</v>
      </c>
      <c r="R1504" s="17" t="n">
        <f aca="false">+O1504-P1504</f>
        <v>0</v>
      </c>
      <c r="S1504" s="15" t="e">
        <f aca="false">+#REF!-K1504</f>
        <v>#REF!</v>
      </c>
      <c r="T1504" s="17" t="n">
        <f aca="false">IF(Q1504="regular",((P1504-(P1504/99)*S1504)),(P1504-(P1504*20%)))</f>
        <v>8400</v>
      </c>
      <c r="U1504" s="17" t="e">
        <f aca="false">((P1504-(P1504/99)*S1504))</f>
        <v>#REF!</v>
      </c>
      <c r="V1504" s="17" t="n">
        <f aca="false">IF(Q1504="regular",0,(P1504-(O1504*20%)))</f>
        <v>8400</v>
      </c>
      <c r="W1504" s="17"/>
      <c r="X1504" s="15"/>
      <c r="Y1504" s="18" t="str">
        <f aca="false">VLOOKUP(F1504,'[1]Goa Member''s Details Revised'!$C$2:$AO$7385,12,0)</f>
        <v>no reminder send so last cummunication 2013</v>
      </c>
    </row>
    <row r="1505" customFormat="false" ht="30" hidden="false" customHeight="false" outlineLevel="0" collapsed="false">
      <c r="B1505" s="14" t="n">
        <v>1504</v>
      </c>
      <c r="C1505" s="15"/>
      <c r="D1505" s="15" t="s">
        <v>3754</v>
      </c>
      <c r="E1505" s="15" t="s">
        <v>25</v>
      </c>
      <c r="F1505" s="15" t="s">
        <v>3755</v>
      </c>
      <c r="G1505" s="15"/>
      <c r="H1505" s="16" t="str">
        <f aca="false">VLOOKUP(F1505,'[1]Goa Member''s Details Revised'!$C$2:$AO$7385,2,0)</f>
        <v>PURCHASER</v>
      </c>
      <c r="I1505" s="15" t="n">
        <v>30</v>
      </c>
      <c r="J1505" s="15" t="s">
        <v>1102</v>
      </c>
      <c r="K1505" s="15" t="n">
        <v>1985</v>
      </c>
      <c r="L1505" s="16" t="str">
        <f aca="false">VLOOKUP(F1505,'[1]Goa Member''s Details Revised'!$C$2:$AO$7385,9,0)</f>
        <v>Never</v>
      </c>
      <c r="M1505" s="15" t="s">
        <v>3756</v>
      </c>
      <c r="N1505" s="17" t="n">
        <f aca="false">VLOOKUP(F1505,'[1]Goa Member''s Details Revised'!$C$2:$AO$7385,5,0)</f>
        <v>15500</v>
      </c>
      <c r="O1505" s="17" t="n">
        <f aca="false">VLOOKUP(F1505,'[1]Goa Member''s Details Revised'!$C$2:$AO$7385,5,0)</f>
        <v>15500</v>
      </c>
      <c r="P1505" s="17" t="n">
        <v>15500</v>
      </c>
      <c r="Q1505" s="17" t="str">
        <f aca="false">VLOOKUP(F1505,'[1]Goa Member''s Details Revised'!$C$2:$AO$7385,8,0)</f>
        <v>I.R.M</v>
      </c>
      <c r="R1505" s="17" t="n">
        <f aca="false">+O1505-P1505</f>
        <v>0</v>
      </c>
      <c r="S1505" s="15" t="e">
        <f aca="false">+#REF!-K1505</f>
        <v>#REF!</v>
      </c>
      <c r="T1505" s="17" t="n">
        <f aca="false">IF(Q1505="regular",((P1505-(P1505/99)*S1505)),(P1505-(P1505*20%)))</f>
        <v>12400</v>
      </c>
      <c r="U1505" s="17" t="e">
        <f aca="false">((P1505-(P1505/99)*S1505))</f>
        <v>#REF!</v>
      </c>
      <c r="V1505" s="17" t="n">
        <f aca="false">IF(Q1505="regular",0,(P1505-(O1505*20%)))</f>
        <v>12400</v>
      </c>
      <c r="W1505" s="17"/>
      <c r="X1505" s="15"/>
      <c r="Y1505" s="18" t="str">
        <f aca="false">VLOOKUP(F1505,'[1]Goa Member''s Details Revised'!$C$2:$AO$7385,12,0)</f>
        <v>we send last reminder in 2012.then we did not receive any reply</v>
      </c>
    </row>
    <row r="1506" customFormat="false" ht="30" hidden="false" customHeight="false" outlineLevel="0" collapsed="false">
      <c r="B1506" s="14" t="n">
        <v>1505</v>
      </c>
      <c r="C1506" s="15"/>
      <c r="D1506" s="15" t="s">
        <v>3757</v>
      </c>
      <c r="E1506" s="15" t="s">
        <v>25</v>
      </c>
      <c r="F1506" s="15" t="s">
        <v>3758</v>
      </c>
      <c r="G1506" s="15"/>
      <c r="H1506" s="16" t="str">
        <f aca="false">VLOOKUP(F1506,'[1]Goa Member''s Details Revised'!$C$2:$AO$7385,2,0)</f>
        <v>PURCHASER</v>
      </c>
      <c r="I1506" s="15" t="n">
        <v>16</v>
      </c>
      <c r="J1506" s="15" t="s">
        <v>1102</v>
      </c>
      <c r="K1506" s="15" t="n">
        <v>1985</v>
      </c>
      <c r="L1506" s="16" t="str">
        <f aca="false">VLOOKUP(F1506,'[1]Goa Member''s Details Revised'!$C$2:$AO$7385,9,0)</f>
        <v>Never</v>
      </c>
      <c r="M1506" s="15" t="s">
        <v>3759</v>
      </c>
      <c r="N1506" s="17" t="n">
        <f aca="false">VLOOKUP(F1506,'[1]Goa Member''s Details Revised'!$C$2:$AO$7385,5,0)</f>
        <v>15500</v>
      </c>
      <c r="O1506" s="17" t="n">
        <f aca="false">VLOOKUP(F1506,'[1]Goa Member''s Details Revised'!$C$2:$AO$7385,5,0)</f>
        <v>15500</v>
      </c>
      <c r="P1506" s="17" t="n">
        <v>15500</v>
      </c>
      <c r="Q1506" s="17" t="str">
        <f aca="false">VLOOKUP(F1506,'[1]Goa Member''s Details Revised'!$C$2:$AO$7385,8,0)</f>
        <v>I.R.M</v>
      </c>
      <c r="R1506" s="17" t="n">
        <f aca="false">+O1506-P1506</f>
        <v>0</v>
      </c>
      <c r="S1506" s="15" t="e">
        <f aca="false">+#REF!-K1506</f>
        <v>#REF!</v>
      </c>
      <c r="T1506" s="17" t="n">
        <f aca="false">IF(Q1506="regular",((P1506-(P1506/99)*S1506)),(P1506-(P1506*20%)))</f>
        <v>12400</v>
      </c>
      <c r="U1506" s="17" t="e">
        <f aca="false">((P1506-(P1506/99)*S1506))</f>
        <v>#REF!</v>
      </c>
      <c r="V1506" s="17" t="n">
        <f aca="false">IF(Q1506="regular",0,(P1506-(O1506*20%)))</f>
        <v>12400</v>
      </c>
      <c r="W1506" s="17"/>
      <c r="X1506" s="15"/>
      <c r="Y1506" s="18" t="str">
        <f aca="false">VLOOKUP(F1506,'[1]Goa Member''s Details Revised'!$C$2:$AO$7385,12,0)</f>
        <v>we send last reminder in 2012.then we did not receive any reply</v>
      </c>
    </row>
    <row r="1507" customFormat="false" ht="30" hidden="false" customHeight="false" outlineLevel="0" collapsed="false">
      <c r="B1507" s="14" t="n">
        <v>1506</v>
      </c>
      <c r="C1507" s="15"/>
      <c r="D1507" s="15" t="s">
        <v>3760</v>
      </c>
      <c r="E1507" s="15" t="s">
        <v>25</v>
      </c>
      <c r="F1507" s="15" t="s">
        <v>3761</v>
      </c>
      <c r="G1507" s="15"/>
      <c r="H1507" s="16" t="str">
        <f aca="false">VLOOKUP(F1507,'[1]Goa Member''s Details Revised'!$C$2:$AO$7385,2,0)</f>
        <v>Purchaser</v>
      </c>
      <c r="I1507" s="15" t="n">
        <v>30</v>
      </c>
      <c r="J1507" s="15" t="s">
        <v>1102</v>
      </c>
      <c r="K1507" s="15" t="n">
        <v>1985</v>
      </c>
      <c r="L1507" s="16" t="str">
        <f aca="false">VLOOKUP(F1507,'[1]Goa Member''s Details Revised'!$C$2:$AO$7385,9,0)</f>
        <v>Never</v>
      </c>
      <c r="M1507" s="15" t="s">
        <v>3762</v>
      </c>
      <c r="N1507" s="17" t="n">
        <f aca="false">VLOOKUP(F1507,'[1]Goa Member''s Details Revised'!$C$2:$AO$7385,5,0)</f>
        <v>19500</v>
      </c>
      <c r="O1507" s="17" t="n">
        <f aca="false">VLOOKUP(F1507,'[1]Goa Member''s Details Revised'!$C$2:$AO$7385,5,0)</f>
        <v>19500</v>
      </c>
      <c r="P1507" s="17" t="n">
        <f aca="false">VLOOKUP(F1507,'[1]Goa Member''s Details Revised'!$C$2:$AO$7385,6,0)</f>
        <v>19500</v>
      </c>
      <c r="Q1507" s="17" t="str">
        <f aca="false">VLOOKUP(F1507,'[1]Goa Member''s Details Revised'!$C$2:$AO$7385,8,0)</f>
        <v>I.R.M</v>
      </c>
      <c r="R1507" s="17" t="n">
        <f aca="false">+O1507-P1507</f>
        <v>0</v>
      </c>
      <c r="S1507" s="15" t="e">
        <f aca="false">+#REF!-K1507</f>
        <v>#REF!</v>
      </c>
      <c r="T1507" s="17" t="n">
        <f aca="false">IF(Q1507="regular",((P1507-(P1507/99)*S1507)),(P1507-(P1507*20%)))</f>
        <v>15600</v>
      </c>
      <c r="U1507" s="17" t="e">
        <f aca="false">((P1507-(P1507/99)*S1507))</f>
        <v>#REF!</v>
      </c>
      <c r="V1507" s="17" t="n">
        <f aca="false">IF(Q1507="regular",0,(P1507-(O1507*20%)))</f>
        <v>15600</v>
      </c>
      <c r="W1507" s="17"/>
      <c r="X1507" s="15"/>
      <c r="Y1507" s="18" t="str">
        <f aca="false">VLOOKUP(F1507,'[1]Goa Member''s Details Revised'!$C$2:$AO$7385,12,0)</f>
        <v>we send last reminder in 2012.then we did not receive any reply... membership transferred from Kodaikanal to Goa</v>
      </c>
    </row>
    <row r="1508" customFormat="false" ht="30" hidden="false" customHeight="false" outlineLevel="0" collapsed="false">
      <c r="B1508" s="14" t="n">
        <v>1507</v>
      </c>
      <c r="C1508" s="15"/>
      <c r="D1508" s="15" t="s">
        <v>3763</v>
      </c>
      <c r="E1508" s="15" t="s">
        <v>25</v>
      </c>
      <c r="F1508" s="15" t="s">
        <v>3764</v>
      </c>
      <c r="G1508" s="15"/>
      <c r="H1508" s="16" t="str">
        <f aca="false">VLOOKUP(F1508,'[1]Goa Member''s Details Revised'!$C$2:$AO$7385,2,0)</f>
        <v>Purchaser</v>
      </c>
      <c r="I1508" s="15" t="n">
        <v>30</v>
      </c>
      <c r="J1508" s="15" t="s">
        <v>1102</v>
      </c>
      <c r="K1508" s="15" t="n">
        <v>1985</v>
      </c>
      <c r="L1508" s="16" t="str">
        <f aca="false">VLOOKUP(F1508,'[1]Goa Member''s Details Revised'!$C$2:$AO$7385,9,0)</f>
        <v>Never</v>
      </c>
      <c r="M1508" s="15" t="s">
        <v>3765</v>
      </c>
      <c r="N1508" s="17" t="n">
        <f aca="false">VLOOKUP(F1508,'[1]Goa Member''s Details Revised'!$C$2:$AO$7385,5,0)</f>
        <v>23500</v>
      </c>
      <c r="O1508" s="17" t="n">
        <f aca="false">VLOOKUP(F1508,'[1]Goa Member''s Details Revised'!$C$2:$AO$7385,5,0)</f>
        <v>23500</v>
      </c>
      <c r="P1508" s="17" t="n">
        <f aca="false">VLOOKUP(F1508,'[1]Goa Member''s Details Revised'!$C$2:$AO$7385,6,0)</f>
        <v>23500</v>
      </c>
      <c r="Q1508" s="17" t="str">
        <f aca="false">VLOOKUP(F1508,'[1]Goa Member''s Details Revised'!$C$2:$AO$7385,8,0)</f>
        <v>I.R.M</v>
      </c>
      <c r="R1508" s="17" t="n">
        <f aca="false">+O1508-P1508</f>
        <v>0</v>
      </c>
      <c r="S1508" s="15" t="e">
        <f aca="false">+#REF!-K1508</f>
        <v>#REF!</v>
      </c>
      <c r="T1508" s="17" t="n">
        <f aca="false">IF(Q1508="regular",((P1508-(P1508/99)*S1508)),(P1508-(P1508*20%)))</f>
        <v>18800</v>
      </c>
      <c r="U1508" s="17" t="e">
        <f aca="false">((P1508-(P1508/99)*S1508))</f>
        <v>#REF!</v>
      </c>
      <c r="V1508" s="17" t="n">
        <f aca="false">IF(Q1508="regular",0,(P1508-(O1508*20%)))</f>
        <v>18800</v>
      </c>
      <c r="W1508" s="17"/>
      <c r="X1508" s="15"/>
      <c r="Y1508" s="18" t="str">
        <f aca="false">VLOOKUP(F1508,'[1]Goa Member''s Details Revised'!$C$2:$AO$7385,12,0)</f>
        <v>we send last reminder in 2012.then we did not receive any reply... membership transferred from delhi to Goa</v>
      </c>
    </row>
    <row r="1509" customFormat="false" ht="15" hidden="false" customHeight="false" outlineLevel="0" collapsed="false">
      <c r="B1509" s="14" t="n">
        <v>1508</v>
      </c>
      <c r="C1509" s="15"/>
      <c r="D1509" s="15" t="s">
        <v>3766</v>
      </c>
      <c r="E1509" s="15" t="s">
        <v>25</v>
      </c>
      <c r="F1509" s="15" t="s">
        <v>3767</v>
      </c>
      <c r="G1509" s="15"/>
      <c r="H1509" s="16" t="str">
        <f aca="false">VLOOKUP(F1509,'[1]Goa Member''s Details Revised'!$C$2:$AO$7385,2,0)</f>
        <v>Purchaser</v>
      </c>
      <c r="I1509" s="15" t="n">
        <v>5</v>
      </c>
      <c r="J1509" s="15" t="s">
        <v>1102</v>
      </c>
      <c r="K1509" s="15" t="n">
        <v>1985</v>
      </c>
      <c r="L1509" s="16" t="str">
        <f aca="false">VLOOKUP(F1509,'[1]Goa Member''s Details Revised'!$C$2:$AO$7385,9,0)</f>
        <v>Never</v>
      </c>
      <c r="M1509" s="15" t="s">
        <v>3768</v>
      </c>
      <c r="N1509" s="17" t="n">
        <f aca="false">VLOOKUP(F1509,'[1]Goa Member''s Details Revised'!$C$2:$AO$7385,5,0)</f>
        <v>21500</v>
      </c>
      <c r="O1509" s="17" t="n">
        <f aca="false">VLOOKUP(F1509,'[1]Goa Member''s Details Revised'!$C$2:$AO$7385,5,0)</f>
        <v>21500</v>
      </c>
      <c r="P1509" s="17" t="n">
        <v>21500</v>
      </c>
      <c r="Q1509" s="17" t="str">
        <f aca="false">VLOOKUP(F1509,'[1]Goa Member''s Details Revised'!$C$2:$AO$7385,8,0)</f>
        <v>I.R.M</v>
      </c>
      <c r="R1509" s="17" t="n">
        <f aca="false">+O1509-P1509</f>
        <v>0</v>
      </c>
      <c r="S1509" s="15" t="e">
        <f aca="false">+#REF!-K1509</f>
        <v>#REF!</v>
      </c>
      <c r="T1509" s="17" t="n">
        <f aca="false">IF(Q1509="regular",((P1509-(P1509/99)*S1509)),(P1509-(P1509*20%)))</f>
        <v>17200</v>
      </c>
      <c r="U1509" s="17" t="e">
        <f aca="false">((P1509-(P1509/99)*S1509))</f>
        <v>#REF!</v>
      </c>
      <c r="V1509" s="17" t="n">
        <f aca="false">IF(Q1509="regular",0,(P1509-(O1509*20%)))</f>
        <v>17200</v>
      </c>
      <c r="W1509" s="17"/>
      <c r="X1509" s="15"/>
      <c r="Y1509" s="18" t="str">
        <f aca="false">VLOOKUP(F1509,'[1]Goa Member''s Details Revised'!$C$2:$AO$7385,12,0)</f>
        <v>not send any remimder so Last Communication Till 2013</v>
      </c>
    </row>
    <row r="1510" customFormat="false" ht="15" hidden="false" customHeight="false" outlineLevel="0" collapsed="false">
      <c r="B1510" s="14" t="n">
        <v>1509</v>
      </c>
      <c r="C1510" s="15"/>
      <c r="D1510" s="15" t="s">
        <v>3769</v>
      </c>
      <c r="E1510" s="15" t="s">
        <v>25</v>
      </c>
      <c r="F1510" s="15" t="s">
        <v>3770</v>
      </c>
      <c r="G1510" s="15"/>
      <c r="H1510" s="16" t="str">
        <f aca="false">VLOOKUP(F1510,'[1]Goa Member''s Details Revised'!$C$2:$AO$7385,2,0)</f>
        <v>Purchaser</v>
      </c>
      <c r="I1510" s="15" t="n">
        <v>17</v>
      </c>
      <c r="J1510" s="15" t="s">
        <v>1102</v>
      </c>
      <c r="K1510" s="15" t="n">
        <v>1985</v>
      </c>
      <c r="L1510" s="16" t="str">
        <f aca="false">VLOOKUP(F1510,'[1]Goa Member''s Details Revised'!$C$2:$AO$7385,9,0)</f>
        <v>Never</v>
      </c>
      <c r="M1510" s="15" t="s">
        <v>3771</v>
      </c>
      <c r="N1510" s="17" t="n">
        <f aca="false">VLOOKUP(F1510,'[1]Goa Member''s Details Revised'!$C$2:$AO$7385,5,0)</f>
        <v>26500</v>
      </c>
      <c r="O1510" s="17" t="n">
        <f aca="false">VLOOKUP(F1510,'[1]Goa Member''s Details Revised'!$C$2:$AO$7385,5,0)</f>
        <v>26500</v>
      </c>
      <c r="P1510" s="17" t="n">
        <v>26500</v>
      </c>
      <c r="Q1510" s="17" t="str">
        <f aca="false">VLOOKUP(F1510,'[1]Goa Member''s Details Revised'!$C$2:$AO$7385,8,0)</f>
        <v>I.R.M</v>
      </c>
      <c r="R1510" s="17" t="n">
        <f aca="false">+O1510-P1510</f>
        <v>0</v>
      </c>
      <c r="S1510" s="15" t="e">
        <f aca="false">+#REF!-K1510</f>
        <v>#REF!</v>
      </c>
      <c r="T1510" s="17" t="n">
        <f aca="false">IF(Q1510="regular",((P1510-(P1510/99)*S1510)),(P1510-(P1510*20%)))</f>
        <v>21200</v>
      </c>
      <c r="U1510" s="17" t="e">
        <f aca="false">((P1510-(P1510/99)*S1510))</f>
        <v>#REF!</v>
      </c>
      <c r="V1510" s="17" t="n">
        <f aca="false">IF(Q1510="regular",0,(P1510-(O1510*20%)))</f>
        <v>21200</v>
      </c>
      <c r="W1510" s="17"/>
      <c r="X1510" s="15"/>
      <c r="Y1510" s="18" t="str">
        <f aca="false">VLOOKUP(F1510,'[1]Goa Member''s Details Revised'!$C$2:$AO$7385,12,0)</f>
        <v>last communication 13 they want to discount </v>
      </c>
    </row>
    <row r="1511" customFormat="false" ht="30" hidden="false" customHeight="false" outlineLevel="0" collapsed="false">
      <c r="B1511" s="14" t="n">
        <v>1510</v>
      </c>
      <c r="C1511" s="15"/>
      <c r="D1511" s="15" t="s">
        <v>3772</v>
      </c>
      <c r="E1511" s="15" t="s">
        <v>25</v>
      </c>
      <c r="F1511" s="15" t="s">
        <v>3773</v>
      </c>
      <c r="G1511" s="15"/>
      <c r="H1511" s="16" t="str">
        <f aca="false">VLOOKUP(F1511,'[1]Goa Member''s Details Revised'!$C$2:$AO$7385,2,0)</f>
        <v>PURCHASER</v>
      </c>
      <c r="I1511" s="15" t="n">
        <v>29</v>
      </c>
      <c r="J1511" s="15" t="s">
        <v>1102</v>
      </c>
      <c r="K1511" s="15" t="n">
        <v>1985</v>
      </c>
      <c r="L1511" s="16" t="str">
        <f aca="false">VLOOKUP(F1511,'[1]Goa Member''s Details Revised'!$C$2:$AO$7385,9,0)</f>
        <v>Never</v>
      </c>
      <c r="M1511" s="15" t="s">
        <v>3774</v>
      </c>
      <c r="N1511" s="17" t="n">
        <f aca="false">VLOOKUP(F1511,'[1]Goa Member''s Details Revised'!$C$2:$AO$7385,5,0)</f>
        <v>15500</v>
      </c>
      <c r="O1511" s="17" t="n">
        <f aca="false">VLOOKUP(F1511,'[1]Goa Member''s Details Revised'!$C$2:$AO$7385,5,0)</f>
        <v>15500</v>
      </c>
      <c r="P1511" s="17" t="n">
        <v>15500</v>
      </c>
      <c r="Q1511" s="17" t="str">
        <f aca="false">VLOOKUP(F1511,'[1]Goa Member''s Details Revised'!$C$2:$AO$7385,8,0)</f>
        <v>I.R.M</v>
      </c>
      <c r="R1511" s="17" t="n">
        <f aca="false">+O1511-P1511</f>
        <v>0</v>
      </c>
      <c r="S1511" s="15" t="e">
        <f aca="false">+#REF!-K1511</f>
        <v>#REF!</v>
      </c>
      <c r="T1511" s="17" t="n">
        <f aca="false">IF(Q1511="regular",((P1511-(P1511/99)*S1511)),(P1511-(P1511*20%)))</f>
        <v>12400</v>
      </c>
      <c r="U1511" s="17" t="e">
        <f aca="false">((P1511-(P1511/99)*S1511))</f>
        <v>#REF!</v>
      </c>
      <c r="V1511" s="17" t="n">
        <f aca="false">IF(Q1511="regular",0,(P1511-(O1511*20%)))</f>
        <v>12400</v>
      </c>
      <c r="W1511" s="17"/>
      <c r="X1511" s="15"/>
      <c r="Y1511" s="18" t="str">
        <f aca="false">VLOOKUP(F1511,'[1]Goa Member''s Details Revised'!$C$2:$AO$7385,12,0)</f>
        <v>we send last reminder in 2012.then we did not receive any reply</v>
      </c>
    </row>
    <row r="1512" customFormat="false" ht="30" hidden="false" customHeight="false" outlineLevel="0" collapsed="false">
      <c r="B1512" s="14" t="n">
        <v>1511</v>
      </c>
      <c r="C1512" s="15"/>
      <c r="D1512" s="15" t="s">
        <v>3775</v>
      </c>
      <c r="E1512" s="15" t="s">
        <v>25</v>
      </c>
      <c r="F1512" s="15" t="s">
        <v>3776</v>
      </c>
      <c r="G1512" s="15"/>
      <c r="H1512" s="16" t="str">
        <f aca="false">VLOOKUP(F1512,'[1]Goa Member''s Details Revised'!$C$2:$AO$7385,2,0)</f>
        <v>PURCHASER</v>
      </c>
      <c r="I1512" s="15" t="n">
        <v>12</v>
      </c>
      <c r="J1512" s="15" t="s">
        <v>815</v>
      </c>
      <c r="K1512" s="15" t="n">
        <v>1985</v>
      </c>
      <c r="L1512" s="16" t="str">
        <f aca="false">VLOOKUP(F1512,'[1]Goa Member''s Details Revised'!$C$2:$AO$7385,9,0)</f>
        <v>Never</v>
      </c>
      <c r="M1512" s="15" t="s">
        <v>3777</v>
      </c>
      <c r="N1512" s="17" t="n">
        <f aca="false">VLOOKUP(F1512,'[1]Goa Member''s Details Revised'!$C$2:$AO$7385,5,0)</f>
        <v>20250</v>
      </c>
      <c r="O1512" s="17" t="n">
        <f aca="false">VLOOKUP(F1512,'[1]Goa Member''s Details Revised'!$C$2:$AO$7385,5,0)</f>
        <v>20250</v>
      </c>
      <c r="P1512" s="17" t="n">
        <v>20250</v>
      </c>
      <c r="Q1512" s="17" t="str">
        <f aca="false">VLOOKUP(F1512,'[1]Goa Member''s Details Revised'!$C$2:$AO$7385,8,0)</f>
        <v>I.R.M</v>
      </c>
      <c r="R1512" s="17" t="n">
        <f aca="false">+O1512-P1512</f>
        <v>0</v>
      </c>
      <c r="S1512" s="15" t="e">
        <f aca="false">+#REF!-K1512</f>
        <v>#REF!</v>
      </c>
      <c r="T1512" s="17" t="n">
        <f aca="false">IF(Q1512="regular",((P1512-(P1512/99)*S1512)),(P1512-(P1512*20%)))</f>
        <v>16200</v>
      </c>
      <c r="U1512" s="17" t="e">
        <f aca="false">((P1512-(P1512/99)*S1512))</f>
        <v>#REF!</v>
      </c>
      <c r="V1512" s="17" t="n">
        <f aca="false">IF(Q1512="regular",0,(P1512-(O1512*20%)))</f>
        <v>16200</v>
      </c>
      <c r="W1512" s="17"/>
      <c r="X1512" s="15"/>
      <c r="Y1512" s="18" t="str">
        <f aca="false">VLOOKUP(F1512,'[1]Goa Member''s Details Revised'!$C$2:$AO$7385,12,0)</f>
        <v>we send last reminder in 2012.then we did not receive any reply</v>
      </c>
    </row>
    <row r="1513" customFormat="false" ht="15" hidden="false" customHeight="false" outlineLevel="0" collapsed="false">
      <c r="B1513" s="14" t="n">
        <v>1512</v>
      </c>
      <c r="C1513" s="15"/>
      <c r="D1513" s="15" t="s">
        <v>3778</v>
      </c>
      <c r="E1513" s="15" t="s">
        <v>25</v>
      </c>
      <c r="F1513" s="15" t="s">
        <v>3779</v>
      </c>
      <c r="G1513" s="15"/>
      <c r="H1513" s="16" t="str">
        <f aca="false">VLOOKUP(F1513,'[1]Goa Member''s Details Revised'!$C$2:$AO$7385,2,0)</f>
        <v>PURCHASER</v>
      </c>
      <c r="I1513" s="15" t="n">
        <v>14</v>
      </c>
      <c r="J1513" s="15" t="s">
        <v>815</v>
      </c>
      <c r="K1513" s="15" t="n">
        <v>1985</v>
      </c>
      <c r="L1513" s="16" t="str">
        <f aca="false">VLOOKUP(F1513,'[1]Goa Member''s Details Revised'!$C$2:$AO$7385,9,0)</f>
        <v>Never</v>
      </c>
      <c r="M1513" s="15" t="s">
        <v>3780</v>
      </c>
      <c r="N1513" s="17" t="n">
        <f aca="false">VLOOKUP(F1513,'[1]Goa Member''s Details Revised'!$C$2:$AO$7385,5,0)</f>
        <v>20250</v>
      </c>
      <c r="O1513" s="17" t="n">
        <f aca="false">VLOOKUP(F1513,'[1]Goa Member''s Details Revised'!$C$2:$AO$7385,5,0)</f>
        <v>20250</v>
      </c>
      <c r="P1513" s="17" t="n">
        <v>20250</v>
      </c>
      <c r="Q1513" s="17" t="str">
        <f aca="false">VLOOKUP(F1513,'[1]Goa Member''s Details Revised'!$C$2:$AO$7385,8,0)</f>
        <v>I.R.M</v>
      </c>
      <c r="R1513" s="17" t="n">
        <f aca="false">+O1513-P1513</f>
        <v>0</v>
      </c>
      <c r="S1513" s="15" t="e">
        <f aca="false">+#REF!-K1513</f>
        <v>#REF!</v>
      </c>
      <c r="T1513" s="17" t="n">
        <f aca="false">IF(Q1513="regular",((P1513-(P1513/99)*S1513)),(P1513-(P1513*20%)))</f>
        <v>16200</v>
      </c>
      <c r="U1513" s="17" t="e">
        <f aca="false">((P1513-(P1513/99)*S1513))</f>
        <v>#REF!</v>
      </c>
      <c r="V1513" s="17" t="n">
        <f aca="false">IF(Q1513="regular",0,(P1513-(O1513*20%)))</f>
        <v>16200</v>
      </c>
      <c r="W1513" s="17"/>
      <c r="X1513" s="15"/>
      <c r="Y1513" s="18" t="str">
        <f aca="false">VLOOKUP(F1513,'[1]Goa Member''s Details Revised'!$C$2:$AO$7385,12,0)</f>
        <v>Last Communication Till 1994</v>
      </c>
    </row>
    <row r="1514" customFormat="false" ht="15" hidden="false" customHeight="false" outlineLevel="0" collapsed="false">
      <c r="B1514" s="14" t="n">
        <v>1513</v>
      </c>
      <c r="C1514" s="15"/>
      <c r="D1514" s="15" t="s">
        <v>3781</v>
      </c>
      <c r="E1514" s="15" t="s">
        <v>25</v>
      </c>
      <c r="F1514" s="15" t="s">
        <v>3782</v>
      </c>
      <c r="G1514" s="15"/>
      <c r="H1514" s="16" t="str">
        <f aca="false">VLOOKUP(F1514,'[1]Goa Member''s Details Revised'!$C$2:$AO$7385,2,0)</f>
        <v>PURCHASER</v>
      </c>
      <c r="I1514" s="15" t="n">
        <v>10</v>
      </c>
      <c r="J1514" s="15" t="s">
        <v>815</v>
      </c>
      <c r="K1514" s="15" t="n">
        <v>1985</v>
      </c>
      <c r="L1514" s="16" t="str">
        <f aca="false">VLOOKUP(F1514,'[1]Goa Member''s Details Revised'!$C$2:$AO$7385,9,0)</f>
        <v>Never</v>
      </c>
      <c r="M1514" s="15" t="s">
        <v>3783</v>
      </c>
      <c r="N1514" s="17" t="n">
        <f aca="false">VLOOKUP(F1514,'[1]Goa Member''s Details Revised'!$C$2:$AO$7385,5,0)</f>
        <v>16650</v>
      </c>
      <c r="O1514" s="17" t="n">
        <f aca="false">VLOOKUP(F1514,'[1]Goa Member''s Details Revised'!$C$2:$AO$7385,5,0)</f>
        <v>16650</v>
      </c>
      <c r="P1514" s="17" t="n">
        <v>16650</v>
      </c>
      <c r="Q1514" s="17" t="str">
        <f aca="false">VLOOKUP(F1514,'[1]Goa Member''s Details Revised'!$C$2:$AO$7385,8,0)</f>
        <v>I.R.M</v>
      </c>
      <c r="R1514" s="17" t="n">
        <f aca="false">+O1514-P1514</f>
        <v>0</v>
      </c>
      <c r="S1514" s="15" t="e">
        <f aca="false">+#REF!-K1514</f>
        <v>#REF!</v>
      </c>
      <c r="T1514" s="17" t="n">
        <f aca="false">IF(Q1514="regular",((P1514-(P1514/99)*S1514)),(P1514-(P1514*20%)))</f>
        <v>13320</v>
      </c>
      <c r="U1514" s="17" t="e">
        <f aca="false">((P1514-(P1514/99)*S1514))</f>
        <v>#REF!</v>
      </c>
      <c r="V1514" s="17" t="n">
        <f aca="false">IF(Q1514="regular",0,(P1514-(O1514*20%)))</f>
        <v>13320</v>
      </c>
      <c r="W1514" s="17"/>
      <c r="X1514" s="15"/>
      <c r="Y1514" s="18" t="str">
        <f aca="false">VLOOKUP(F1514,'[1]Goa Member''s Details Revised'!$C$2:$AO$7385,12,0)</f>
        <v>Last Communication Till 1993</v>
      </c>
    </row>
    <row r="1515" customFormat="false" ht="45" hidden="false" customHeight="false" outlineLevel="0" collapsed="false">
      <c r="B1515" s="14" t="n">
        <v>1514</v>
      </c>
      <c r="C1515" s="15"/>
      <c r="D1515" s="15" t="s">
        <v>3784</v>
      </c>
      <c r="E1515" s="15" t="s">
        <v>25</v>
      </c>
      <c r="F1515" s="15" t="s">
        <v>3785</v>
      </c>
      <c r="G1515" s="15"/>
      <c r="H1515" s="16" t="str">
        <f aca="false">VLOOKUP(F1515,'[1]Goa Member''s Details Revised'!$C$2:$AO$7385,2,0)</f>
        <v>PURCHASER</v>
      </c>
      <c r="I1515" s="15" t="n">
        <v>4</v>
      </c>
      <c r="J1515" s="15" t="s">
        <v>815</v>
      </c>
      <c r="K1515" s="15" t="n">
        <v>1985</v>
      </c>
      <c r="L1515" s="16" t="str">
        <f aca="false">VLOOKUP(F1515,'[1]Goa Member''s Details Revised'!$C$2:$AO$7385,9,0)</f>
        <v>Never</v>
      </c>
      <c r="M1515" s="15" t="s">
        <v>3786</v>
      </c>
      <c r="N1515" s="17" t="n">
        <f aca="false">VLOOKUP(F1515,'[1]Goa Member''s Details Revised'!$C$2:$AO$7385,5,0)</f>
        <v>22560</v>
      </c>
      <c r="O1515" s="17" t="n">
        <f aca="false">VLOOKUP(F1515,'[1]Goa Member''s Details Revised'!$C$2:$AO$7385,5,0)</f>
        <v>22560</v>
      </c>
      <c r="P1515" s="17" t="n">
        <v>22560</v>
      </c>
      <c r="Q1515" s="17" t="str">
        <f aca="false">VLOOKUP(F1515,'[1]Goa Member''s Details Revised'!$C$2:$AO$7385,8,0)</f>
        <v>I.R.M</v>
      </c>
      <c r="R1515" s="17" t="n">
        <f aca="false">+O1515-P1515</f>
        <v>0</v>
      </c>
      <c r="S1515" s="15" t="e">
        <f aca="false">+#REF!-K1515</f>
        <v>#REF!</v>
      </c>
      <c r="T1515" s="17" t="n">
        <f aca="false">IF(Q1515="regular",((P1515-(P1515/99)*S1515)),(P1515-(P1515*20%)))</f>
        <v>18048</v>
      </c>
      <c r="U1515" s="17" t="e">
        <f aca="false">((P1515-(P1515/99)*S1515))</f>
        <v>#REF!</v>
      </c>
      <c r="V1515" s="17" t="n">
        <f aca="false">IF(Q1515="regular",0,(P1515-(O1515*20%)))</f>
        <v>18048</v>
      </c>
      <c r="W1515" s="17"/>
      <c r="X1515" s="15"/>
      <c r="Y1515" s="18" t="str">
        <f aca="false">VLOOKUP(F1515,'[1]Goa Member''s Details Revised'!$C$2:$AO$7385,12,0)</f>
        <v>not send any reminder, Last Communication Till 2005
Total 16 Membership Of GOA:- 09,42,54,68,66,74,80,97,243,250,256, 260,282,314,341 &amp; 422</v>
      </c>
    </row>
    <row r="1516" customFormat="false" ht="30" hidden="false" customHeight="false" outlineLevel="0" collapsed="false">
      <c r="B1516" s="14" t="n">
        <v>1515</v>
      </c>
      <c r="C1516" s="15"/>
      <c r="D1516" s="15" t="s">
        <v>3787</v>
      </c>
      <c r="E1516" s="15" t="s">
        <v>25</v>
      </c>
      <c r="F1516" s="15" t="s">
        <v>3788</v>
      </c>
      <c r="G1516" s="15"/>
      <c r="H1516" s="16" t="str">
        <f aca="false">VLOOKUP(F1516,'[1]Goa Member''s Details Revised'!$C$2:$AO$7385,2,0)</f>
        <v>PURCHASER</v>
      </c>
      <c r="I1516" s="15" t="n">
        <v>4</v>
      </c>
      <c r="J1516" s="15" t="s">
        <v>815</v>
      </c>
      <c r="K1516" s="15" t="n">
        <v>1985</v>
      </c>
      <c r="L1516" s="16" t="str">
        <f aca="false">VLOOKUP(F1516,'[1]Goa Member''s Details Revised'!$C$2:$AO$7385,9,0)</f>
        <v>No</v>
      </c>
      <c r="M1516" s="15" t="s">
        <v>3786</v>
      </c>
      <c r="N1516" s="17" t="n">
        <f aca="false">VLOOKUP(F1516,'[1]Goa Member''s Details Revised'!$C$2:$AO$7385,5,0)</f>
        <v>22560</v>
      </c>
      <c r="O1516" s="17" t="n">
        <f aca="false">VLOOKUP(F1516,'[1]Goa Member''s Details Revised'!$C$2:$AO$7385,5,0)</f>
        <v>22560</v>
      </c>
      <c r="P1516" s="17" t="n">
        <v>22560</v>
      </c>
      <c r="Q1516" s="17" t="str">
        <f aca="false">VLOOKUP(F1516,'[1]Goa Member''s Details Revised'!$C$2:$AO$7385,8,0)</f>
        <v>Missing Document</v>
      </c>
      <c r="R1516" s="17" t="n">
        <f aca="false">+O1516-P1516</f>
        <v>0</v>
      </c>
      <c r="S1516" s="15" t="e">
        <f aca="false">+#REF!-K1516</f>
        <v>#REF!</v>
      </c>
      <c r="T1516" s="17" t="n">
        <f aca="false">IF(Q1516="regular",((P1516-(P1516/99)*S1516)),(P1516-(P1516*20%)))</f>
        <v>18048</v>
      </c>
      <c r="U1516" s="17" t="e">
        <f aca="false">((P1516-(P1516/99)*S1516))</f>
        <v>#REF!</v>
      </c>
      <c r="V1516" s="17" t="n">
        <f aca="false">IF(Q1516="regular",0,(P1516-(O1516*20%)))</f>
        <v>18048</v>
      </c>
      <c r="W1516" s="17"/>
      <c r="X1516" s="15"/>
      <c r="Y1516" s="18" t="str">
        <f aca="false">VLOOKUP(F1516,'[1]Goa Member''s Details Revised'!$C$2:$AO$7385,12,0)</f>
        <v>No Documents Is In File, Only Agrrement Is In File, Total 5 Membership Of GOA:- 66,68,74,97,80,250,256</v>
      </c>
    </row>
    <row r="1517" customFormat="false" ht="30" hidden="false" customHeight="false" outlineLevel="0" collapsed="false">
      <c r="B1517" s="14" t="n">
        <v>1516</v>
      </c>
      <c r="C1517" s="15"/>
      <c r="D1517" s="15" t="s">
        <v>3789</v>
      </c>
      <c r="E1517" s="15" t="s">
        <v>25</v>
      </c>
      <c r="F1517" s="15" t="s">
        <v>3790</v>
      </c>
      <c r="G1517" s="15"/>
      <c r="H1517" s="16" t="str">
        <f aca="false">VLOOKUP(F1517,'[1]Goa Member''s Details Revised'!$C$2:$AO$7385,2,0)</f>
        <v>PURCHASER</v>
      </c>
      <c r="I1517" s="15" t="n">
        <v>4</v>
      </c>
      <c r="J1517" s="15" t="s">
        <v>815</v>
      </c>
      <c r="K1517" s="15" t="n">
        <v>1985</v>
      </c>
      <c r="L1517" s="16" t="str">
        <f aca="false">VLOOKUP(F1517,'[1]Goa Member''s Details Revised'!$C$2:$AO$7385,9,0)</f>
        <v>No</v>
      </c>
      <c r="M1517" s="15" t="s">
        <v>3786</v>
      </c>
      <c r="N1517" s="17" t="n">
        <f aca="false">VLOOKUP(F1517,'[1]Goa Member''s Details Revised'!$C$2:$AO$7385,5,0)</f>
        <v>22560</v>
      </c>
      <c r="O1517" s="17" t="n">
        <f aca="false">VLOOKUP(F1517,'[1]Goa Member''s Details Revised'!$C$2:$AO$7385,5,0)</f>
        <v>22560</v>
      </c>
      <c r="P1517" s="17" t="n">
        <v>22560</v>
      </c>
      <c r="Q1517" s="17" t="str">
        <f aca="false">VLOOKUP(F1517,'[1]Goa Member''s Details Revised'!$C$2:$AO$7385,8,0)</f>
        <v>Missing Document</v>
      </c>
      <c r="R1517" s="17" t="n">
        <f aca="false">+O1517-P1517</f>
        <v>0</v>
      </c>
      <c r="S1517" s="15" t="e">
        <f aca="false">+#REF!-K1517</f>
        <v>#REF!</v>
      </c>
      <c r="T1517" s="17" t="n">
        <f aca="false">IF(Q1517="regular",((P1517-(P1517/99)*S1517)),(P1517-(P1517*20%)))</f>
        <v>18048</v>
      </c>
      <c r="U1517" s="17" t="e">
        <f aca="false">((P1517-(P1517/99)*S1517))</f>
        <v>#REF!</v>
      </c>
      <c r="V1517" s="17" t="n">
        <f aca="false">IF(Q1517="regular",0,(P1517-(O1517*20%)))</f>
        <v>18048</v>
      </c>
      <c r="W1517" s="17"/>
      <c r="X1517" s="15"/>
      <c r="Y1517" s="18" t="str">
        <f aca="false">VLOOKUP(F1517,'[1]Goa Member''s Details Revised'!$C$2:$AO$7385,12,0)</f>
        <v>No Documents Is In File, Only Agrrement Is In File, Total 5 Membership Of GOA:- 66,68,74,97,80,250,256,260</v>
      </c>
    </row>
    <row r="1518" customFormat="false" ht="30" hidden="false" customHeight="false" outlineLevel="0" collapsed="false">
      <c r="B1518" s="14" t="n">
        <v>1517</v>
      </c>
      <c r="C1518" s="15"/>
      <c r="D1518" s="15" t="s">
        <v>3791</v>
      </c>
      <c r="E1518" s="15" t="s">
        <v>25</v>
      </c>
      <c r="F1518" s="15" t="s">
        <v>3792</v>
      </c>
      <c r="G1518" s="15"/>
      <c r="H1518" s="16" t="str">
        <f aca="false">VLOOKUP(F1518,'[1]Goa Member''s Details Revised'!$C$2:$AO$7385,2,0)</f>
        <v>PURCHASER</v>
      </c>
      <c r="I1518" s="15" t="n">
        <v>4</v>
      </c>
      <c r="J1518" s="15" t="s">
        <v>815</v>
      </c>
      <c r="K1518" s="15" t="n">
        <v>1985</v>
      </c>
      <c r="L1518" s="16" t="str">
        <f aca="false">VLOOKUP(F1518,'[1]Goa Member''s Details Revised'!$C$2:$AO$7385,9,0)</f>
        <v>No</v>
      </c>
      <c r="M1518" s="15" t="s">
        <v>3786</v>
      </c>
      <c r="N1518" s="17" t="n">
        <f aca="false">VLOOKUP(F1518,'[1]Goa Member''s Details Revised'!$C$2:$AO$7385,5,0)</f>
        <v>22560</v>
      </c>
      <c r="O1518" s="17" t="n">
        <f aca="false">VLOOKUP(F1518,'[1]Goa Member''s Details Revised'!$C$2:$AO$7385,5,0)</f>
        <v>22560</v>
      </c>
      <c r="P1518" s="17" t="n">
        <v>22560</v>
      </c>
      <c r="Q1518" s="17" t="str">
        <f aca="false">VLOOKUP(F1518,'[1]Goa Member''s Details Revised'!$C$2:$AO$7385,8,0)</f>
        <v>Missing Document</v>
      </c>
      <c r="R1518" s="17" t="n">
        <f aca="false">+O1518-P1518</f>
        <v>0</v>
      </c>
      <c r="S1518" s="15" t="e">
        <f aca="false">+#REF!-K1518</f>
        <v>#REF!</v>
      </c>
      <c r="T1518" s="17" t="n">
        <f aca="false">IF(Q1518="regular",((P1518-(P1518/99)*S1518)),(P1518-(P1518*20%)))</f>
        <v>18048</v>
      </c>
      <c r="U1518" s="17" t="e">
        <f aca="false">((P1518-(P1518/99)*S1518))</f>
        <v>#REF!</v>
      </c>
      <c r="V1518" s="17" t="n">
        <f aca="false">IF(Q1518="regular",0,(P1518-(O1518*20%)))</f>
        <v>18048</v>
      </c>
      <c r="W1518" s="17"/>
      <c r="X1518" s="15"/>
      <c r="Y1518" s="18" t="str">
        <f aca="false">VLOOKUP(F1518,'[1]Goa Member''s Details Revised'!$C$2:$AO$7385,12,0)</f>
        <v>No Documents Is In File, Only Agrrement Is In File, Total 5 Membership Of GOA:- 66,68,74,97,80,250,256,260</v>
      </c>
    </row>
    <row r="1519" customFormat="false" ht="15" hidden="false" customHeight="false" outlineLevel="0" collapsed="false">
      <c r="B1519" s="14" t="n">
        <v>1518</v>
      </c>
      <c r="C1519" s="15"/>
      <c r="D1519" s="15" t="s">
        <v>3793</v>
      </c>
      <c r="E1519" s="15" t="s">
        <v>25</v>
      </c>
      <c r="F1519" s="15" t="s">
        <v>3794</v>
      </c>
      <c r="G1519" s="15"/>
      <c r="H1519" s="16" t="str">
        <f aca="false">VLOOKUP(F1519,'[1]Goa Member''s Details Revised'!$C$2:$AO$7385,2,0)</f>
        <v>Purchaser</v>
      </c>
      <c r="I1519" s="15" t="n">
        <v>4</v>
      </c>
      <c r="J1519" s="15" t="s">
        <v>815</v>
      </c>
      <c r="K1519" s="15" t="n">
        <v>1985</v>
      </c>
      <c r="L1519" s="16" t="str">
        <f aca="false">VLOOKUP(F1519,'[1]Goa Member''s Details Revised'!$C$2:$AO$7385,9,0)</f>
        <v>Never</v>
      </c>
      <c r="M1519" s="15" t="s">
        <v>3786</v>
      </c>
      <c r="N1519" s="17" t="n">
        <f aca="false">VLOOKUP(F1519,'[1]Goa Member''s Details Revised'!$C$2:$AO$7385,5,0)</f>
        <v>22560</v>
      </c>
      <c r="O1519" s="17" t="n">
        <f aca="false">VLOOKUP(F1519,'[1]Goa Member''s Details Revised'!$C$2:$AO$7385,5,0)</f>
        <v>22560</v>
      </c>
      <c r="P1519" s="17" t="n">
        <v>22560</v>
      </c>
      <c r="Q1519" s="17" t="str">
        <f aca="false">VLOOKUP(F1519,'[1]Goa Member''s Details Revised'!$C$2:$AO$7385,8,0)</f>
        <v>I.R.M</v>
      </c>
      <c r="R1519" s="17" t="n">
        <f aca="false">+O1519-P1519</f>
        <v>0</v>
      </c>
      <c r="S1519" s="15" t="e">
        <f aca="false">+#REF!-K1519</f>
        <v>#REF!</v>
      </c>
      <c r="T1519" s="17" t="n">
        <f aca="false">IF(Q1519="regular",((P1519-(P1519/99)*S1519)),(P1519-(P1519*20%)))</f>
        <v>18048</v>
      </c>
      <c r="U1519" s="17" t="e">
        <f aca="false">((P1519-(P1519/99)*S1519))</f>
        <v>#REF!</v>
      </c>
      <c r="V1519" s="17" t="n">
        <f aca="false">IF(Q1519="regular",0,(P1519-(O1519*20%)))</f>
        <v>18048</v>
      </c>
      <c r="W1519" s="17"/>
      <c r="X1519" s="15"/>
      <c r="Y1519" s="18" t="str">
        <f aca="false">VLOOKUP(F1519,'[1]Goa Member''s Details Revised'!$C$2:$AO$7385,12,0)</f>
        <v>we have only agreement copy in record.</v>
      </c>
    </row>
    <row r="1520" customFormat="false" ht="30" hidden="false" customHeight="false" outlineLevel="0" collapsed="false">
      <c r="B1520" s="14" t="n">
        <v>1519</v>
      </c>
      <c r="C1520" s="15"/>
      <c r="D1520" s="15" t="s">
        <v>3795</v>
      </c>
      <c r="E1520" s="15" t="s">
        <v>25</v>
      </c>
      <c r="F1520" s="15" t="s">
        <v>3796</v>
      </c>
      <c r="G1520" s="15"/>
      <c r="H1520" s="16" t="str">
        <f aca="false">VLOOKUP(F1520,'[1]Goa Member''s Details Revised'!$C$2:$AO$7385,2,0)</f>
        <v>PURCHASER</v>
      </c>
      <c r="I1520" s="15" t="n">
        <v>4</v>
      </c>
      <c r="J1520" s="15" t="s">
        <v>815</v>
      </c>
      <c r="K1520" s="15" t="n">
        <v>1985</v>
      </c>
      <c r="L1520" s="16" t="str">
        <f aca="false">VLOOKUP(F1520,'[1]Goa Member''s Details Revised'!$C$2:$AO$7385,9,0)</f>
        <v>Never</v>
      </c>
      <c r="M1520" s="15" t="s">
        <v>3786</v>
      </c>
      <c r="N1520" s="17" t="n">
        <f aca="false">VLOOKUP(F1520,'[1]Goa Member''s Details Revised'!$C$2:$AO$7385,5,0)</f>
        <v>22560</v>
      </c>
      <c r="O1520" s="17" t="n">
        <f aca="false">VLOOKUP(F1520,'[1]Goa Member''s Details Revised'!$C$2:$AO$7385,5,0)</f>
        <v>22560</v>
      </c>
      <c r="P1520" s="17" t="n">
        <v>22560</v>
      </c>
      <c r="Q1520" s="17" t="str">
        <f aca="false">VLOOKUP(F1520,'[1]Goa Member''s Details Revised'!$C$2:$AO$7385,8,0)</f>
        <v>Missing Document</v>
      </c>
      <c r="R1520" s="17" t="n">
        <f aca="false">+O1520-P1520</f>
        <v>0</v>
      </c>
      <c r="S1520" s="15" t="e">
        <f aca="false">+#REF!-K1520</f>
        <v>#REF!</v>
      </c>
      <c r="T1520" s="17" t="n">
        <f aca="false">IF(Q1520="regular",((P1520-(P1520/99)*S1520)),(P1520-(P1520*20%)))</f>
        <v>18048</v>
      </c>
      <c r="U1520" s="17" t="e">
        <f aca="false">((P1520-(P1520/99)*S1520))</f>
        <v>#REF!</v>
      </c>
      <c r="V1520" s="17" t="n">
        <f aca="false">IF(Q1520="regular",0,(P1520-(O1520*20%)))</f>
        <v>18048</v>
      </c>
      <c r="W1520" s="17"/>
      <c r="X1520" s="15"/>
      <c r="Y1520" s="18" t="str">
        <f aca="false">VLOOKUP(F1520,'[1]Goa Member''s Details Revised'!$C$2:$AO$7385,12,0)</f>
        <v>No Documents Is In File, Only Agrrement Is In File, Total 5 Membership Of GOA:- 66,68,74,97,80,250,256,260,314</v>
      </c>
    </row>
    <row r="1521" customFormat="false" ht="15" hidden="false" customHeight="false" outlineLevel="0" collapsed="false">
      <c r="B1521" s="14" t="n">
        <v>1520</v>
      </c>
      <c r="C1521" s="15"/>
      <c r="D1521" s="15" t="s">
        <v>3797</v>
      </c>
      <c r="E1521" s="15" t="s">
        <v>25</v>
      </c>
      <c r="F1521" s="15" t="s">
        <v>3798</v>
      </c>
      <c r="G1521" s="15"/>
      <c r="H1521" s="16" t="str">
        <f aca="false">VLOOKUP(F1521,'[1]Goa Member''s Details Revised'!$C$2:$AO$7385,2,0)</f>
        <v>Purchaser</v>
      </c>
      <c r="I1521" s="15" t="n">
        <v>4</v>
      </c>
      <c r="J1521" s="15" t="s">
        <v>815</v>
      </c>
      <c r="K1521" s="15" t="n">
        <v>1985</v>
      </c>
      <c r="L1521" s="16" t="str">
        <f aca="false">VLOOKUP(F1521,'[1]Goa Member''s Details Revised'!$C$2:$AO$7385,9,0)</f>
        <v>Never</v>
      </c>
      <c r="M1521" s="15" t="s">
        <v>3786</v>
      </c>
      <c r="N1521" s="17" t="n">
        <f aca="false">VLOOKUP(F1521,'[1]Goa Member''s Details Revised'!$C$2:$AO$7385,5,0)</f>
        <v>22560</v>
      </c>
      <c r="O1521" s="17" t="n">
        <f aca="false">VLOOKUP(F1521,'[1]Goa Member''s Details Revised'!$C$2:$AO$7385,5,0)</f>
        <v>22560</v>
      </c>
      <c r="P1521" s="17" t="n">
        <v>22560</v>
      </c>
      <c r="Q1521" s="17" t="str">
        <f aca="false">VLOOKUP(F1521,'[1]Goa Member''s Details Revised'!$C$2:$AO$7385,8,0)</f>
        <v>I.R.M</v>
      </c>
      <c r="R1521" s="17" t="n">
        <f aca="false">+O1521-P1521</f>
        <v>0</v>
      </c>
      <c r="S1521" s="15" t="e">
        <f aca="false">+#REF!-K1521</f>
        <v>#REF!</v>
      </c>
      <c r="T1521" s="17" t="n">
        <f aca="false">IF(Q1521="regular",((P1521-(P1521/99)*S1521)),(P1521-(P1521*20%)))</f>
        <v>18048</v>
      </c>
      <c r="U1521" s="17" t="e">
        <f aca="false">((P1521-(P1521/99)*S1521))</f>
        <v>#REF!</v>
      </c>
      <c r="V1521" s="17" t="n">
        <f aca="false">IF(Q1521="regular",0,(P1521-(O1521*20%)))</f>
        <v>18048</v>
      </c>
      <c r="W1521" s="17"/>
      <c r="X1521" s="15"/>
      <c r="Y1521" s="18" t="str">
        <f aca="false">VLOOKUP(F1521,'[1]Goa Member''s Details Revised'!$C$2:$AO$7385,12,0)</f>
        <v>Documents is not in file(only Agreement in file)</v>
      </c>
    </row>
    <row r="1522" customFormat="false" ht="30" hidden="false" customHeight="false" outlineLevel="0" collapsed="false">
      <c r="B1522" s="14" t="n">
        <v>1521</v>
      </c>
      <c r="C1522" s="15"/>
      <c r="D1522" s="15" t="s">
        <v>3799</v>
      </c>
      <c r="E1522" s="15" t="s">
        <v>25</v>
      </c>
      <c r="F1522" s="15" t="s">
        <v>3800</v>
      </c>
      <c r="G1522" s="15"/>
      <c r="H1522" s="16" t="str">
        <f aca="false">VLOOKUP(F1522,'[1]Goa Member''s Details Revised'!$C$2:$AO$7385,2,0)</f>
        <v>PURCHASER</v>
      </c>
      <c r="I1522" s="15" t="n">
        <v>4</v>
      </c>
      <c r="J1522" s="15" t="s">
        <v>815</v>
      </c>
      <c r="K1522" s="15" t="n">
        <v>1985</v>
      </c>
      <c r="L1522" s="16" t="str">
        <f aca="false">VLOOKUP(F1522,'[1]Goa Member''s Details Revised'!$C$2:$AO$7385,9,0)</f>
        <v>Never</v>
      </c>
      <c r="M1522" s="15" t="s">
        <v>3786</v>
      </c>
      <c r="N1522" s="17" t="n">
        <f aca="false">VLOOKUP(F1522,'[1]Goa Member''s Details Revised'!$C$2:$AO$7385,5,0)</f>
        <v>22560</v>
      </c>
      <c r="O1522" s="17" t="n">
        <f aca="false">VLOOKUP(F1522,'[1]Goa Member''s Details Revised'!$C$2:$AO$7385,5,0)</f>
        <v>22560</v>
      </c>
      <c r="P1522" s="17" t="n">
        <v>22560</v>
      </c>
      <c r="Q1522" s="17" t="str">
        <f aca="false">VLOOKUP(F1522,'[1]Goa Member''s Details Revised'!$C$2:$AO$7385,8,0)</f>
        <v>I.R.M</v>
      </c>
      <c r="R1522" s="17" t="n">
        <f aca="false">+O1522-P1522</f>
        <v>0</v>
      </c>
      <c r="S1522" s="15" t="e">
        <f aca="false">+#REF!-K1522</f>
        <v>#REF!</v>
      </c>
      <c r="T1522" s="17" t="n">
        <f aca="false">IF(Q1522="regular",((P1522-(P1522/99)*S1522)),(P1522-(P1522*20%)))</f>
        <v>18048</v>
      </c>
      <c r="U1522" s="17" t="e">
        <f aca="false">((P1522-(P1522/99)*S1522))</f>
        <v>#REF!</v>
      </c>
      <c r="V1522" s="17" t="n">
        <f aca="false">IF(Q1522="regular",0,(P1522-(O1522*20%)))</f>
        <v>18048</v>
      </c>
      <c r="W1522" s="17"/>
      <c r="X1522" s="15"/>
      <c r="Y1522" s="18" t="str">
        <f aca="false">VLOOKUP(F1522,'[1]Goa Member''s Details Revised'!$C$2:$AO$7385,12,0)</f>
        <v>Last Communication Till 1999, Total 10 Membership Of GOA:- 66,68,74,97,80,250,256,260,314,422</v>
      </c>
    </row>
    <row r="1523" customFormat="false" ht="15" hidden="false" customHeight="false" outlineLevel="0" collapsed="false">
      <c r="B1523" s="14" t="n">
        <v>1522</v>
      </c>
      <c r="C1523" s="15"/>
      <c r="D1523" s="15" t="s">
        <v>3801</v>
      </c>
      <c r="E1523" s="15" t="s">
        <v>25</v>
      </c>
      <c r="F1523" s="15" t="s">
        <v>3802</v>
      </c>
      <c r="G1523" s="15"/>
      <c r="H1523" s="16" t="str">
        <f aca="false">VLOOKUP(F1523,'[1]Goa Member''s Details Revised'!$C$2:$AO$7385,2,0)</f>
        <v>PURCHASER</v>
      </c>
      <c r="I1523" s="15" t="n">
        <v>4</v>
      </c>
      <c r="J1523" s="15" t="s">
        <v>815</v>
      </c>
      <c r="K1523" s="15" t="n">
        <v>1985</v>
      </c>
      <c r="L1523" s="16" t="str">
        <f aca="false">VLOOKUP(F1523,'[1]Goa Member''s Details Revised'!$C$2:$AO$7385,9,0)</f>
        <v>Never</v>
      </c>
      <c r="M1523" s="15" t="s">
        <v>3786</v>
      </c>
      <c r="N1523" s="17" t="n">
        <f aca="false">VLOOKUP(F1523,'[1]Goa Member''s Details Revised'!$C$2:$AO$7385,5,0)</f>
        <v>22650</v>
      </c>
      <c r="O1523" s="17" t="n">
        <f aca="false">VLOOKUP(F1523,'[1]Goa Member''s Details Revised'!$C$2:$AO$7385,5,0)</f>
        <v>22650</v>
      </c>
      <c r="P1523" s="17" t="n">
        <v>22560</v>
      </c>
      <c r="Q1523" s="17" t="str">
        <f aca="false">VLOOKUP(F1523,'[1]Goa Member''s Details Revised'!$C$2:$AO$7385,8,0)</f>
        <v>I.R.M</v>
      </c>
      <c r="R1523" s="17" t="n">
        <f aca="false">+O1523-P1523</f>
        <v>90</v>
      </c>
      <c r="S1523" s="15" t="e">
        <f aca="false">+#REF!-K1523</f>
        <v>#REF!</v>
      </c>
      <c r="T1523" s="17" t="n">
        <f aca="false">IF(Q1523="regular",((P1523-(P1523/99)*S1523)),(P1523-(P1523*20%)))</f>
        <v>18048</v>
      </c>
      <c r="U1523" s="17" t="e">
        <f aca="false">((P1523-(P1523/99)*S1523))</f>
        <v>#REF!</v>
      </c>
      <c r="V1523" s="17" t="n">
        <f aca="false">IF(Q1523="regular",0,(P1523-(O1523*20%)))</f>
        <v>18030</v>
      </c>
      <c r="W1523" s="17"/>
      <c r="X1523" s="15"/>
      <c r="Y1523" s="18" t="str">
        <f aca="false">VLOOKUP(F1523,'[1]Goa Member''s Details Revised'!$C$2:$AO$7385,12,0)</f>
        <v>No communcation after 1990</v>
      </c>
    </row>
    <row r="1524" customFormat="false" ht="15" hidden="false" customHeight="false" outlineLevel="0" collapsed="false">
      <c r="B1524" s="14" t="n">
        <v>1523</v>
      </c>
      <c r="C1524" s="15"/>
      <c r="D1524" s="15" t="s">
        <v>3803</v>
      </c>
      <c r="E1524" s="15" t="s">
        <v>25</v>
      </c>
      <c r="F1524" s="15" t="s">
        <v>3804</v>
      </c>
      <c r="G1524" s="15"/>
      <c r="H1524" s="16" t="str">
        <f aca="false">VLOOKUP(F1524,'[1]Goa Member''s Details Revised'!$C$2:$AO$7385,2,0)</f>
        <v>Purchaser</v>
      </c>
      <c r="I1524" s="15" t="n">
        <v>10</v>
      </c>
      <c r="J1524" s="15" t="s">
        <v>815</v>
      </c>
      <c r="K1524" s="15" t="n">
        <v>1985</v>
      </c>
      <c r="L1524" s="16" t="str">
        <f aca="false">VLOOKUP(F1524,'[1]Goa Member''s Details Revised'!$C$2:$AO$7385,9,0)</f>
        <v>Never</v>
      </c>
      <c r="M1524" s="15" t="s">
        <v>3805</v>
      </c>
      <c r="N1524" s="17" t="n">
        <f aca="false">VLOOKUP(F1524,'[1]Goa Member''s Details Revised'!$C$2:$AO$7385,5,0)</f>
        <v>17000</v>
      </c>
      <c r="O1524" s="17" t="n">
        <f aca="false">VLOOKUP(F1524,'[1]Goa Member''s Details Revised'!$C$2:$AO$7385,5,0)</f>
        <v>17000</v>
      </c>
      <c r="P1524" s="17" t="n">
        <v>17000</v>
      </c>
      <c r="Q1524" s="17" t="str">
        <f aca="false">VLOOKUP(F1524,'[1]Goa Member''s Details Revised'!$C$2:$AO$7385,8,0)</f>
        <v>I.R.M</v>
      </c>
      <c r="R1524" s="17" t="n">
        <f aca="false">+O1524-P1524</f>
        <v>0</v>
      </c>
      <c r="S1524" s="15" t="e">
        <f aca="false">+#REF!-K1524</f>
        <v>#REF!</v>
      </c>
      <c r="T1524" s="17" t="n">
        <f aca="false">IF(Q1524="regular",((P1524-(P1524/99)*S1524)),(P1524-(P1524*20%)))</f>
        <v>13600</v>
      </c>
      <c r="U1524" s="17" t="e">
        <f aca="false">((P1524-(P1524/99)*S1524))</f>
        <v>#REF!</v>
      </c>
      <c r="V1524" s="17" t="n">
        <f aca="false">IF(Q1524="regular",0,(P1524-(O1524*20%)))</f>
        <v>13600</v>
      </c>
      <c r="W1524" s="17"/>
      <c r="X1524" s="15"/>
      <c r="Y1524" s="18" t="str">
        <f aca="false">VLOOKUP(F1524,'[1]Goa Member''s Details Revised'!$C$2:$AO$7385,12,0)</f>
        <v>communication last 1996</v>
      </c>
    </row>
    <row r="1525" customFormat="false" ht="30" hidden="false" customHeight="false" outlineLevel="0" collapsed="false">
      <c r="B1525" s="14" t="n">
        <v>1524</v>
      </c>
      <c r="C1525" s="15"/>
      <c r="D1525" s="15" t="s">
        <v>3806</v>
      </c>
      <c r="E1525" s="15" t="s">
        <v>25</v>
      </c>
      <c r="F1525" s="15" t="s">
        <v>3807</v>
      </c>
      <c r="G1525" s="15"/>
      <c r="H1525" s="16" t="str">
        <f aca="false">VLOOKUP(F1525,'[1]Goa Member''s Details Revised'!$C$2:$AO$7385,2,0)</f>
        <v>Purchaser</v>
      </c>
      <c r="I1525" s="15" t="n">
        <v>28</v>
      </c>
      <c r="J1525" s="15" t="s">
        <v>1102</v>
      </c>
      <c r="K1525" s="15" t="n">
        <v>1985</v>
      </c>
      <c r="L1525" s="16" t="str">
        <f aca="false">VLOOKUP(F1525,'[1]Goa Member''s Details Revised'!$C$2:$AO$7385,9,0)</f>
        <v>Never</v>
      </c>
      <c r="M1525" s="15" t="s">
        <v>3808</v>
      </c>
      <c r="N1525" s="17" t="n">
        <f aca="false">VLOOKUP(F1525,'[1]Goa Member''s Details Revised'!$C$2:$AO$7385,5,0)</f>
        <v>18500</v>
      </c>
      <c r="O1525" s="17" t="n">
        <f aca="false">VLOOKUP(F1525,'[1]Goa Member''s Details Revised'!$C$2:$AO$7385,5,0)</f>
        <v>18500</v>
      </c>
      <c r="P1525" s="17" t="n">
        <v>18500</v>
      </c>
      <c r="Q1525" s="17" t="str">
        <f aca="false">VLOOKUP(F1525,'[1]Goa Member''s Details Revised'!$C$2:$AO$7385,8,0)</f>
        <v>I.R.M</v>
      </c>
      <c r="R1525" s="17" t="n">
        <f aca="false">+O1525-P1525</f>
        <v>0</v>
      </c>
      <c r="S1525" s="15" t="e">
        <f aca="false">+#REF!-K1525</f>
        <v>#REF!</v>
      </c>
      <c r="T1525" s="17" t="n">
        <f aca="false">IF(Q1525="regular",((P1525-(P1525/99)*S1525)),(P1525-(P1525*20%)))</f>
        <v>14800</v>
      </c>
      <c r="U1525" s="17" t="e">
        <f aca="false">((P1525-(P1525/99)*S1525))</f>
        <v>#REF!</v>
      </c>
      <c r="V1525" s="17" t="n">
        <f aca="false">IF(Q1525="regular",0,(P1525-(O1525*20%)))</f>
        <v>14800</v>
      </c>
      <c r="W1525" s="17"/>
      <c r="X1525" s="15"/>
      <c r="Y1525" s="18" t="str">
        <f aca="false">VLOOKUP(F1525,'[1]Goa Member''s Details Revised'!$C$2:$AO$7385,12,0)</f>
        <v>we send last reminder in 2012.then we did not receive any reply</v>
      </c>
    </row>
    <row r="1526" customFormat="false" ht="30" hidden="false" customHeight="false" outlineLevel="0" collapsed="false">
      <c r="B1526" s="14" t="n">
        <v>1525</v>
      </c>
      <c r="C1526" s="15"/>
      <c r="D1526" s="15" t="s">
        <v>3809</v>
      </c>
      <c r="E1526" s="15" t="s">
        <v>25</v>
      </c>
      <c r="F1526" s="15" t="s">
        <v>3810</v>
      </c>
      <c r="G1526" s="15"/>
      <c r="H1526" s="16" t="str">
        <f aca="false">VLOOKUP(F1526,'[1]Goa Member''s Details Revised'!$C$2:$AO$7385,2,0)</f>
        <v>Purchaser</v>
      </c>
      <c r="I1526" s="15" t="n">
        <v>14</v>
      </c>
      <c r="J1526" s="15" t="s">
        <v>815</v>
      </c>
      <c r="K1526" s="15" t="n">
        <v>1985</v>
      </c>
      <c r="L1526" s="16" t="str">
        <f aca="false">VLOOKUP(F1526,'[1]Goa Member''s Details Revised'!$C$2:$AO$7385,9,0)</f>
        <v>Never</v>
      </c>
      <c r="M1526" s="15" t="s">
        <v>3811</v>
      </c>
      <c r="N1526" s="17" t="n">
        <f aca="false">VLOOKUP(F1526,'[1]Goa Member''s Details Revised'!$C$2:$AO$7385,5,0)</f>
        <v>25650</v>
      </c>
      <c r="O1526" s="17" t="n">
        <f aca="false">VLOOKUP(F1526,'[1]Goa Member''s Details Revised'!$C$2:$AO$7385,5,0)</f>
        <v>25650</v>
      </c>
      <c r="P1526" s="17" t="n">
        <v>25650</v>
      </c>
      <c r="Q1526" s="17" t="str">
        <f aca="false">VLOOKUP(F1526,'[1]Goa Member''s Details Revised'!$C$2:$AO$7385,8,0)</f>
        <v>I.R.M</v>
      </c>
      <c r="R1526" s="17" t="n">
        <f aca="false">+O1526-P1526</f>
        <v>0</v>
      </c>
      <c r="S1526" s="15" t="e">
        <f aca="false">+#REF!-K1526</f>
        <v>#REF!</v>
      </c>
      <c r="T1526" s="17" t="n">
        <f aca="false">IF(Q1526="regular",((P1526-(P1526/99)*S1526)),(P1526-(P1526*20%)))</f>
        <v>20520</v>
      </c>
      <c r="U1526" s="17" t="e">
        <f aca="false">((P1526-(P1526/99)*S1526))</f>
        <v>#REF!</v>
      </c>
      <c r="V1526" s="17" t="n">
        <f aca="false">IF(Q1526="regular",0,(P1526-(O1526*20%)))</f>
        <v>20520</v>
      </c>
      <c r="W1526" s="17"/>
      <c r="X1526" s="15"/>
      <c r="Y1526" s="18" t="str">
        <f aca="false">VLOOKUP(F1526,'[1]Goa Member''s Details Revised'!$C$2:$AO$7385,12,0)</f>
        <v>we send last reminder in 2013.then we did not receive any reply</v>
      </c>
    </row>
    <row r="1527" customFormat="false" ht="15" hidden="false" customHeight="false" outlineLevel="0" collapsed="false">
      <c r="B1527" s="14" t="n">
        <v>1526</v>
      </c>
      <c r="C1527" s="15"/>
      <c r="D1527" s="15" t="s">
        <v>3812</v>
      </c>
      <c r="E1527" s="15" t="s">
        <v>25</v>
      </c>
      <c r="F1527" s="15" t="s">
        <v>3813</v>
      </c>
      <c r="G1527" s="15"/>
      <c r="H1527" s="16" t="str">
        <f aca="false">VLOOKUP(F1527,'[1]Goa Member''s Details Revised'!$C$2:$AO$7385,2,0)</f>
        <v>PURCHASER</v>
      </c>
      <c r="I1527" s="15" t="n">
        <v>14</v>
      </c>
      <c r="J1527" s="15" t="s">
        <v>815</v>
      </c>
      <c r="K1527" s="15" t="n">
        <v>1985</v>
      </c>
      <c r="L1527" s="16" t="n">
        <f aca="false">VLOOKUP(F1527,'[1]Goa Member''s Details Revised'!$C$2:$AO$7385,9,0)</f>
        <v>2009</v>
      </c>
      <c r="M1527" s="15" t="s">
        <v>3814</v>
      </c>
      <c r="N1527" s="17" t="n">
        <f aca="false">VLOOKUP(F1527,'[1]Goa Member''s Details Revised'!$C$2:$AO$7385,5,0)</f>
        <v>16150</v>
      </c>
      <c r="O1527" s="17" t="n">
        <f aca="false">VLOOKUP(F1527,'[1]Goa Member''s Details Revised'!$C$2:$AO$7385,5,0)</f>
        <v>16150</v>
      </c>
      <c r="P1527" s="17" t="n">
        <v>16150</v>
      </c>
      <c r="Q1527" s="17" t="str">
        <f aca="false">VLOOKUP(F1527,'[1]Goa Member''s Details Revised'!$C$2:$AO$7385,8,0)</f>
        <v>R.M</v>
      </c>
      <c r="R1527" s="17" t="n">
        <f aca="false">+O1527-P1527</f>
        <v>0</v>
      </c>
      <c r="S1527" s="15" t="e">
        <f aca="false">+#REF!-K1527</f>
        <v>#REF!</v>
      </c>
      <c r="T1527" s="17" t="n">
        <f aca="false">IF(Q1527="regular",((P1527-(P1527/99)*S1527)),(P1527-(P1527*20%)))</f>
        <v>12920</v>
      </c>
      <c r="U1527" s="17" t="e">
        <f aca="false">((P1527-(P1527/99)*S1527))</f>
        <v>#REF!</v>
      </c>
      <c r="V1527" s="17" t="n">
        <f aca="false">IF(Q1527="regular",0,(P1527-(O1527*20%)))</f>
        <v>12920</v>
      </c>
      <c r="W1527" s="17"/>
      <c r="X1527" s="15"/>
      <c r="Y1527" s="18" t="str">
        <f aca="false">VLOOKUP(F1527,'[1]Goa Member''s Details Revised'!$C$2:$AO$7385,12,0)</f>
        <v>send perform invoice Communication  2011</v>
      </c>
    </row>
    <row r="1528" customFormat="false" ht="30" hidden="false" customHeight="false" outlineLevel="0" collapsed="false">
      <c r="B1528" s="14" t="n">
        <v>1527</v>
      </c>
      <c r="C1528" s="15"/>
      <c r="D1528" s="15" t="s">
        <v>3815</v>
      </c>
      <c r="E1528" s="15" t="s">
        <v>25</v>
      </c>
      <c r="F1528" s="15" t="s">
        <v>3816</v>
      </c>
      <c r="G1528" s="15"/>
      <c r="H1528" s="16" t="str">
        <f aca="false">VLOOKUP(F1528,'[1]Goa Member''s Details Revised'!$C$2:$AO$7385,2,0)</f>
        <v>Purchaser</v>
      </c>
      <c r="I1528" s="15" t="n">
        <v>30</v>
      </c>
      <c r="J1528" s="15" t="s">
        <v>1102</v>
      </c>
      <c r="K1528" s="15" t="n">
        <v>1985</v>
      </c>
      <c r="L1528" s="16" t="str">
        <f aca="false">VLOOKUP(F1528,'[1]Goa Member''s Details Revised'!$C$2:$AO$7385,9,0)</f>
        <v>Never</v>
      </c>
      <c r="M1528" s="15" t="s">
        <v>3817</v>
      </c>
      <c r="N1528" s="17" t="n">
        <f aca="false">VLOOKUP(F1528,'[1]Goa Member''s Details Revised'!$C$2:$AO$7385,5,0)</f>
        <v>18000</v>
      </c>
      <c r="O1528" s="17" t="n">
        <f aca="false">VLOOKUP(F1528,'[1]Goa Member''s Details Revised'!$C$2:$AO$7385,5,0)</f>
        <v>18000</v>
      </c>
      <c r="P1528" s="17" t="n">
        <f aca="false">VLOOKUP(F1528,'[1]Goa Member''s Details Revised'!$C$2:$AO$7385,6,0)</f>
        <v>18000</v>
      </c>
      <c r="Q1528" s="17" t="str">
        <f aca="false">VLOOKUP(F1528,'[1]Goa Member''s Details Revised'!$C$2:$AO$7385,8,0)</f>
        <v>I.R.M</v>
      </c>
      <c r="R1528" s="17" t="n">
        <f aca="false">+O1528-P1528</f>
        <v>0</v>
      </c>
      <c r="S1528" s="15" t="e">
        <f aca="false">+#REF!-K1528</f>
        <v>#REF!</v>
      </c>
      <c r="T1528" s="17" t="n">
        <f aca="false">IF(Q1528="regular",((P1528-(P1528/99)*S1528)),(P1528-(P1528*20%)))</f>
        <v>14400</v>
      </c>
      <c r="U1528" s="17" t="e">
        <f aca="false">((P1528-(P1528/99)*S1528))</f>
        <v>#REF!</v>
      </c>
      <c r="V1528" s="17" t="n">
        <f aca="false">IF(Q1528="regular",0,(P1528-(O1528*20%)))</f>
        <v>14400</v>
      </c>
      <c r="W1528" s="17"/>
      <c r="X1528" s="15"/>
      <c r="Y1528" s="18" t="str">
        <f aca="false">VLOOKUP(F1528,'[1]Goa Member''s Details Revised'!$C$2:$AO$7385,12,0)</f>
        <v>last communication 12 membership transferred from Delhi to Goa </v>
      </c>
    </row>
    <row r="1529" customFormat="false" ht="30" hidden="false" customHeight="false" outlineLevel="0" collapsed="false">
      <c r="B1529" s="14" t="n">
        <v>1528</v>
      </c>
      <c r="C1529" s="15"/>
      <c r="D1529" s="15" t="s">
        <v>3818</v>
      </c>
      <c r="E1529" s="15" t="s">
        <v>25</v>
      </c>
      <c r="F1529" s="15" t="s">
        <v>3819</v>
      </c>
      <c r="G1529" s="15"/>
      <c r="H1529" s="16" t="str">
        <f aca="false">VLOOKUP(F1529,'[1]Goa Member''s Details Revised'!$C$2:$AO$7385,2,0)</f>
        <v>PURCHASER</v>
      </c>
      <c r="I1529" s="15" t="n">
        <v>7</v>
      </c>
      <c r="J1529" s="15" t="s">
        <v>815</v>
      </c>
      <c r="K1529" s="15" t="n">
        <v>1985</v>
      </c>
      <c r="L1529" s="16" t="str">
        <f aca="false">VLOOKUP(F1529,'[1]Goa Member''s Details Revised'!$C$2:$AO$7385,9,0)</f>
        <v>Never</v>
      </c>
      <c r="M1529" s="15" t="s">
        <v>3820</v>
      </c>
      <c r="N1529" s="17" t="n">
        <f aca="false">VLOOKUP(F1529,'[1]Goa Member''s Details Revised'!$C$2:$AO$7385,5,0)</f>
        <v>23500</v>
      </c>
      <c r="O1529" s="17" t="n">
        <f aca="false">VLOOKUP(F1529,'[1]Goa Member''s Details Revised'!$C$2:$AO$7385,5,0)</f>
        <v>23500</v>
      </c>
      <c r="P1529" s="17" t="n">
        <v>23500</v>
      </c>
      <c r="Q1529" s="17" t="str">
        <f aca="false">VLOOKUP(F1529,'[1]Goa Member''s Details Revised'!$C$2:$AO$7385,8,0)</f>
        <v>I.R.M</v>
      </c>
      <c r="R1529" s="17" t="n">
        <f aca="false">+O1529-P1529</f>
        <v>0</v>
      </c>
      <c r="S1529" s="15" t="e">
        <f aca="false">+#REF!-K1529</f>
        <v>#REF!</v>
      </c>
      <c r="T1529" s="17" t="n">
        <f aca="false">IF(Q1529="regular",((P1529-(P1529/99)*S1529)),(P1529-(P1529*20%)))</f>
        <v>18800</v>
      </c>
      <c r="U1529" s="17" t="e">
        <f aca="false">((P1529-(P1529/99)*S1529))</f>
        <v>#REF!</v>
      </c>
      <c r="V1529" s="17" t="n">
        <f aca="false">IF(Q1529="regular",0,(P1529-(O1529*20%)))</f>
        <v>18800</v>
      </c>
      <c r="W1529" s="17"/>
      <c r="X1529" s="15"/>
      <c r="Y1529" s="18" t="str">
        <f aca="false">VLOOKUP(F1529,'[1]Goa Member''s Details Revised'!$C$2:$AO$7385,12,0)</f>
        <v>we send last reminder in 2012.then we did not receive any reply</v>
      </c>
    </row>
    <row r="1530" customFormat="false" ht="60" hidden="false" customHeight="false" outlineLevel="0" collapsed="false">
      <c r="B1530" s="14" t="n">
        <v>1529</v>
      </c>
      <c r="C1530" s="15"/>
      <c r="D1530" s="15" t="s">
        <v>3821</v>
      </c>
      <c r="E1530" s="15" t="s">
        <v>25</v>
      </c>
      <c r="F1530" s="15" t="s">
        <v>3822</v>
      </c>
      <c r="G1530" s="15"/>
      <c r="H1530" s="16" t="str">
        <f aca="false">VLOOKUP(F1530,'[1]Goa Member''s Details Revised'!$C$2:$AO$7385,2,0)</f>
        <v>PURCHASER</v>
      </c>
      <c r="I1530" s="15" t="n">
        <v>7</v>
      </c>
      <c r="J1530" s="15" t="s">
        <v>815</v>
      </c>
      <c r="K1530" s="15" t="n">
        <v>1985</v>
      </c>
      <c r="L1530" s="16" t="str">
        <f aca="false">VLOOKUP(F1530,'[1]Goa Member''s Details Revised'!$C$2:$AO$7385,9,0)</f>
        <v>Never</v>
      </c>
      <c r="M1530" s="15" t="s">
        <v>3823</v>
      </c>
      <c r="N1530" s="17" t="n">
        <f aca="false">VLOOKUP(F1530,'[1]Goa Member''s Details Revised'!$C$2:$AO$7385,5,0)</f>
        <v>23500</v>
      </c>
      <c r="O1530" s="17" t="n">
        <f aca="false">VLOOKUP(F1530,'[1]Goa Member''s Details Revised'!$C$2:$AO$7385,5,0)</f>
        <v>23500</v>
      </c>
      <c r="P1530" s="17" t="n">
        <v>23500</v>
      </c>
      <c r="Q1530" s="17" t="str">
        <f aca="false">VLOOKUP(F1530,'[1]Goa Member''s Details Revised'!$C$2:$AO$7385,8,0)</f>
        <v>Legal Document</v>
      </c>
      <c r="R1530" s="17" t="n">
        <f aca="false">+O1530-P1530</f>
        <v>0</v>
      </c>
      <c r="S1530" s="15" t="e">
        <f aca="false">+#REF!-K1530</f>
        <v>#REF!</v>
      </c>
      <c r="T1530" s="17" t="n">
        <f aca="false">IF(Q1530="regular",((P1530-(P1530/99)*S1530)),(P1530-(P1530*20%)))</f>
        <v>18800</v>
      </c>
      <c r="U1530" s="17" t="e">
        <f aca="false">((P1530-(P1530/99)*S1530))</f>
        <v>#REF!</v>
      </c>
      <c r="V1530" s="17" t="n">
        <f aca="false">IF(Q1530="regular",0,(P1530-(O1530*20%)))</f>
        <v>18800</v>
      </c>
      <c r="W1530" s="17"/>
      <c r="X1530" s="15"/>
      <c r="Y1530" s="18" t="str">
        <f aca="false">VLOOKUP(F1530,'[1]Goa Member''s Details Revised'!$C$2:$AO$7385,12,0)</f>
        <v>Letter Sent, Last Communication Till 2014, (LEGAL CASE) 
Total 2 Membership Of GOA:- 32 &amp; 3461
(Membership Transferred From Narcinva Damodar Naik To Vikram Bakshi &amp; CO. On 5-01-1996)</v>
      </c>
    </row>
    <row r="1531" customFormat="false" ht="15" hidden="false" customHeight="false" outlineLevel="0" collapsed="false">
      <c r="B1531" s="14" t="n">
        <v>1530</v>
      </c>
      <c r="C1531" s="15"/>
      <c r="D1531" s="15" t="s">
        <v>3824</v>
      </c>
      <c r="E1531" s="15" t="s">
        <v>25</v>
      </c>
      <c r="F1531" s="15" t="s">
        <v>3825</v>
      </c>
      <c r="G1531" s="15"/>
      <c r="H1531" s="16" t="str">
        <f aca="false">VLOOKUP(F1531,'[1]Goa Member''s Details Revised'!$C$2:$AO$7385,2,0)</f>
        <v>PURCHASER</v>
      </c>
      <c r="I1531" s="15" t="n">
        <v>8</v>
      </c>
      <c r="J1531" s="15" t="s">
        <v>815</v>
      </c>
      <c r="K1531" s="15" t="n">
        <v>1985</v>
      </c>
      <c r="L1531" s="16" t="n">
        <f aca="false">VLOOKUP(F1531,'[1]Goa Member''s Details Revised'!$C$2:$AO$7385,9,0)</f>
        <v>2021</v>
      </c>
      <c r="M1531" s="15" t="s">
        <v>3826</v>
      </c>
      <c r="N1531" s="17" t="n">
        <f aca="false">VLOOKUP(F1531,'[1]Goa Member''s Details Revised'!$C$2:$AO$7385,5,0)</f>
        <v>23500</v>
      </c>
      <c r="O1531" s="17" t="n">
        <f aca="false">VLOOKUP(F1531,'[1]Goa Member''s Details Revised'!$C$2:$AO$7385,5,0)</f>
        <v>23500</v>
      </c>
      <c r="P1531" s="17" t="n">
        <v>23500</v>
      </c>
      <c r="Q1531" s="17" t="str">
        <f aca="false">VLOOKUP(F1531,'[1]Goa Member''s Details Revised'!$C$2:$AO$7385,8,0)</f>
        <v>R.M</v>
      </c>
      <c r="R1531" s="17" t="n">
        <f aca="false">+O1531-P1531</f>
        <v>0</v>
      </c>
      <c r="S1531" s="15" t="e">
        <f aca="false">+#REF!-K1531</f>
        <v>#REF!</v>
      </c>
      <c r="T1531" s="17" t="n">
        <f aca="false">IF(Q1531="regular",((P1531-(P1531/99)*S1531)),(P1531-(P1531*20%)))</f>
        <v>18800</v>
      </c>
      <c r="U1531" s="17" t="e">
        <f aca="false">((P1531-(P1531/99)*S1531))</f>
        <v>#REF!</v>
      </c>
      <c r="V1531" s="17" t="n">
        <f aca="false">IF(Q1531="regular",0,(P1531-(O1531*20%)))</f>
        <v>18800</v>
      </c>
      <c r="W1531" s="17"/>
      <c r="X1531" s="15"/>
      <c r="Y1531" s="18" t="str">
        <f aca="false">VLOOKUP(F1531,'[1]Goa Member''s Details Revised'!$C$2:$AO$7385,12,0)</f>
        <v>they are regular member</v>
      </c>
    </row>
    <row r="1532" customFormat="false" ht="15" hidden="false" customHeight="false" outlineLevel="0" collapsed="false">
      <c r="B1532" s="14" t="n">
        <v>1531</v>
      </c>
      <c r="C1532" s="15"/>
      <c r="D1532" s="15" t="s">
        <v>3827</v>
      </c>
      <c r="E1532" s="15" t="s">
        <v>25</v>
      </c>
      <c r="F1532" s="15" t="s">
        <v>3828</v>
      </c>
      <c r="G1532" s="15"/>
      <c r="H1532" s="16" t="str">
        <f aca="false">VLOOKUP(F1532,'[1]Goa Member''s Details Revised'!$C$2:$AO$7385,2,0)</f>
        <v>Purchaser</v>
      </c>
      <c r="I1532" s="15" t="n">
        <v>15</v>
      </c>
      <c r="J1532" s="15" t="s">
        <v>815</v>
      </c>
      <c r="K1532" s="15" t="n">
        <v>1985</v>
      </c>
      <c r="L1532" s="16" t="str">
        <f aca="false">VLOOKUP(F1532,'[1]Goa Member''s Details Revised'!$C$2:$AO$7385,9,0)</f>
        <v>Never</v>
      </c>
      <c r="M1532" s="15" t="s">
        <v>3829</v>
      </c>
      <c r="N1532" s="17" t="n">
        <f aca="false">VLOOKUP(F1532,'[1]Goa Member''s Details Revised'!$C$2:$AO$7385,5,0)</f>
        <v>25650</v>
      </c>
      <c r="O1532" s="17" t="n">
        <f aca="false">VLOOKUP(F1532,'[1]Goa Member''s Details Revised'!$C$2:$AO$7385,5,0)</f>
        <v>25650</v>
      </c>
      <c r="P1532" s="17" t="n">
        <v>25650</v>
      </c>
      <c r="Q1532" s="17" t="str">
        <f aca="false">VLOOKUP(F1532,'[1]Goa Member''s Details Revised'!$C$2:$AO$7385,8,0)</f>
        <v>I.R.M</v>
      </c>
      <c r="R1532" s="17" t="n">
        <f aca="false">+O1532-P1532</f>
        <v>0</v>
      </c>
      <c r="S1532" s="15" t="e">
        <f aca="false">+#REF!-K1532</f>
        <v>#REF!</v>
      </c>
      <c r="T1532" s="17" t="n">
        <f aca="false">IF(Q1532="regular",((P1532-(P1532/99)*S1532)),(P1532-(P1532*20%)))</f>
        <v>20520</v>
      </c>
      <c r="U1532" s="17" t="e">
        <f aca="false">((P1532-(P1532/99)*S1532))</f>
        <v>#REF!</v>
      </c>
      <c r="V1532" s="17" t="n">
        <f aca="false">IF(Q1532="regular",0,(P1532-(O1532*20%)))</f>
        <v>20520</v>
      </c>
      <c r="W1532" s="17"/>
      <c r="X1532" s="15"/>
      <c r="Y1532" s="18" t="str">
        <f aca="false">VLOOKUP(F1532,'[1]Goa Member''s Details Revised'!$C$2:$AO$7385,12,0)</f>
        <v>no reminder so last communication 1996</v>
      </c>
    </row>
    <row r="1533" customFormat="false" ht="15" hidden="false" customHeight="false" outlineLevel="0" collapsed="false">
      <c r="B1533" s="14" t="n">
        <v>1532</v>
      </c>
      <c r="C1533" s="15"/>
      <c r="D1533" s="15" t="s">
        <v>3830</v>
      </c>
      <c r="E1533" s="15" t="s">
        <v>25</v>
      </c>
      <c r="F1533" s="15" t="s">
        <v>3831</v>
      </c>
      <c r="G1533" s="15"/>
      <c r="H1533" s="16" t="str">
        <f aca="false">VLOOKUP(F1533,'[1]Goa Member''s Details Revised'!$C$2:$AO$7385,2,0)</f>
        <v>PURCHASER</v>
      </c>
      <c r="I1533" s="15" t="n">
        <v>14</v>
      </c>
      <c r="J1533" s="15" t="s">
        <v>815</v>
      </c>
      <c r="K1533" s="15" t="n">
        <v>1985</v>
      </c>
      <c r="L1533" s="16" t="str">
        <f aca="false">VLOOKUP(F1533,'[1]Goa Member''s Details Revised'!$C$2:$AO$7385,9,0)</f>
        <v>Never</v>
      </c>
      <c r="M1533" s="15" t="s">
        <v>3832</v>
      </c>
      <c r="N1533" s="17" t="n">
        <f aca="false">VLOOKUP(F1533,'[1]Goa Member''s Details Revised'!$C$2:$AO$7385,5,0)</f>
        <v>15500</v>
      </c>
      <c r="O1533" s="17" t="n">
        <f aca="false">VLOOKUP(F1533,'[1]Goa Member''s Details Revised'!$C$2:$AO$7385,5,0)</f>
        <v>15500</v>
      </c>
      <c r="P1533" s="17" t="n">
        <v>15500</v>
      </c>
      <c r="Q1533" s="17" t="str">
        <f aca="false">VLOOKUP(F1533,'[1]Goa Member''s Details Revised'!$C$2:$AO$7385,8,0)</f>
        <v>I.R.M</v>
      </c>
      <c r="R1533" s="17" t="n">
        <f aca="false">+O1533-P1533</f>
        <v>0</v>
      </c>
      <c r="S1533" s="15" t="e">
        <f aca="false">+#REF!-K1533</f>
        <v>#REF!</v>
      </c>
      <c r="T1533" s="17" t="n">
        <f aca="false">IF(Q1533="regular",((P1533-(P1533/99)*S1533)),(P1533-(P1533*20%)))</f>
        <v>12400</v>
      </c>
      <c r="U1533" s="17" t="e">
        <f aca="false">((P1533-(P1533/99)*S1533))</f>
        <v>#REF!</v>
      </c>
      <c r="V1533" s="17" t="n">
        <f aca="false">IF(Q1533="regular",0,(P1533-(O1533*20%)))</f>
        <v>12400</v>
      </c>
      <c r="W1533" s="17"/>
      <c r="X1533" s="15"/>
      <c r="Y1533" s="18" t="str">
        <f aca="false">VLOOKUP(F1533,'[1]Goa Member''s Details Revised'!$C$2:$AO$7385,12,0)</f>
        <v>no reminder send so last cummunication 2000</v>
      </c>
    </row>
    <row r="1534" customFormat="false" ht="30" hidden="false" customHeight="false" outlineLevel="0" collapsed="false">
      <c r="B1534" s="14" t="n">
        <v>1533</v>
      </c>
      <c r="C1534" s="15"/>
      <c r="D1534" s="15" t="s">
        <v>3833</v>
      </c>
      <c r="E1534" s="15" t="s">
        <v>25</v>
      </c>
      <c r="F1534" s="15" t="s">
        <v>3834</v>
      </c>
      <c r="G1534" s="15"/>
      <c r="H1534" s="16" t="str">
        <f aca="false">VLOOKUP(F1534,'[1]Goa Member''s Details Revised'!$C$2:$AO$7385,2,0)</f>
        <v>Purchaser</v>
      </c>
      <c r="I1534" s="15" t="n">
        <v>24</v>
      </c>
      <c r="J1534" s="15" t="s">
        <v>1102</v>
      </c>
      <c r="K1534" s="15" t="n">
        <v>1985</v>
      </c>
      <c r="L1534" s="16" t="str">
        <f aca="false">VLOOKUP(F1534,'[1]Goa Member''s Details Revised'!$C$2:$AO$7385,9,0)</f>
        <v>Never</v>
      </c>
      <c r="M1534" s="15" t="s">
        <v>3835</v>
      </c>
      <c r="N1534" s="17" t="n">
        <f aca="false">VLOOKUP(F1534,'[1]Goa Member''s Details Revised'!$C$2:$AO$7385,5,0)</f>
        <v>19500</v>
      </c>
      <c r="O1534" s="17" t="n">
        <f aca="false">VLOOKUP(F1534,'[1]Goa Member''s Details Revised'!$C$2:$AO$7385,5,0)</f>
        <v>19500</v>
      </c>
      <c r="P1534" s="17" t="n">
        <v>19500</v>
      </c>
      <c r="Q1534" s="17" t="str">
        <f aca="false">VLOOKUP(F1534,'[1]Goa Member''s Details Revised'!$C$2:$AO$7385,8,0)</f>
        <v>I.R.M</v>
      </c>
      <c r="R1534" s="17" t="n">
        <f aca="false">+O1534-P1534</f>
        <v>0</v>
      </c>
      <c r="S1534" s="15" t="e">
        <f aca="false">+#REF!-K1534</f>
        <v>#REF!</v>
      </c>
      <c r="T1534" s="17" t="n">
        <f aca="false">IF(Q1534="regular",((P1534-(P1534/99)*S1534)),(P1534-(P1534*20%)))</f>
        <v>15600</v>
      </c>
      <c r="U1534" s="17" t="e">
        <f aca="false">((P1534-(P1534/99)*S1534))</f>
        <v>#REF!</v>
      </c>
      <c r="V1534" s="17" t="n">
        <f aca="false">IF(Q1534="regular",0,(P1534-(O1534*20%)))</f>
        <v>15600</v>
      </c>
      <c r="W1534" s="17"/>
      <c r="X1534" s="15"/>
      <c r="Y1534" s="18" t="str">
        <f aca="false">VLOOKUP(F1534,'[1]Goa Member''s Details Revised'!$C$2:$AO$7385,12,0)</f>
        <v>no reminder so last communication 07
total 2 membership  of Goa:- 505 and 511</v>
      </c>
    </row>
    <row r="1535" customFormat="false" ht="30" hidden="false" customHeight="false" outlineLevel="0" collapsed="false">
      <c r="B1535" s="14" t="n">
        <v>1534</v>
      </c>
      <c r="C1535" s="15"/>
      <c r="D1535" s="15" t="s">
        <v>3836</v>
      </c>
      <c r="E1535" s="15" t="s">
        <v>25</v>
      </c>
      <c r="F1535" s="15" t="s">
        <v>3837</v>
      </c>
      <c r="G1535" s="15"/>
      <c r="H1535" s="16" t="str">
        <f aca="false">VLOOKUP(F1535,'[1]Goa Member''s Details Revised'!$C$2:$AO$7385,2,0)</f>
        <v>Purchaser</v>
      </c>
      <c r="I1535" s="15" t="n">
        <v>24</v>
      </c>
      <c r="J1535" s="15" t="s">
        <v>1102</v>
      </c>
      <c r="K1535" s="15" t="n">
        <v>1985</v>
      </c>
      <c r="L1535" s="16" t="str">
        <f aca="false">VLOOKUP(F1535,'[1]Goa Member''s Details Revised'!$C$2:$AO$7385,9,0)</f>
        <v>Never</v>
      </c>
      <c r="M1535" s="15" t="s">
        <v>3835</v>
      </c>
      <c r="N1535" s="17" t="n">
        <f aca="false">VLOOKUP(F1535,'[1]Goa Member''s Details Revised'!$C$2:$AO$7385,5,0)</f>
        <v>19500</v>
      </c>
      <c r="O1535" s="17" t="n">
        <f aca="false">VLOOKUP(F1535,'[1]Goa Member''s Details Revised'!$C$2:$AO$7385,5,0)</f>
        <v>19500</v>
      </c>
      <c r="P1535" s="17" t="n">
        <v>19500</v>
      </c>
      <c r="Q1535" s="17" t="str">
        <f aca="false">VLOOKUP(F1535,'[1]Goa Member''s Details Revised'!$C$2:$AO$7385,8,0)</f>
        <v>I.R.M</v>
      </c>
      <c r="R1535" s="17" t="n">
        <f aca="false">+O1535-P1535</f>
        <v>0</v>
      </c>
      <c r="S1535" s="15" t="e">
        <f aca="false">+#REF!-K1535</f>
        <v>#REF!</v>
      </c>
      <c r="T1535" s="17" t="n">
        <f aca="false">IF(Q1535="regular",((P1535-(P1535/99)*S1535)),(P1535-(P1535*20%)))</f>
        <v>15600</v>
      </c>
      <c r="U1535" s="17" t="e">
        <f aca="false">((P1535-(P1535/99)*S1535))</f>
        <v>#REF!</v>
      </c>
      <c r="V1535" s="17" t="n">
        <f aca="false">IF(Q1535="regular",0,(P1535-(O1535*20%)))</f>
        <v>15600</v>
      </c>
      <c r="W1535" s="17"/>
      <c r="X1535" s="15"/>
      <c r="Y1535" s="18" t="str">
        <f aca="false">VLOOKUP(F1535,'[1]Goa Member''s Details Revised'!$C$2:$AO$7385,12,0)</f>
        <v>reply to mail so last communication 2011,total 2 membership  of Goa:- 505 and 511</v>
      </c>
    </row>
    <row r="1536" customFormat="false" ht="30" hidden="false" customHeight="false" outlineLevel="0" collapsed="false">
      <c r="B1536" s="14" t="n">
        <v>1535</v>
      </c>
      <c r="C1536" s="15"/>
      <c r="D1536" s="15" t="s">
        <v>3838</v>
      </c>
      <c r="E1536" s="15" t="s">
        <v>25</v>
      </c>
      <c r="F1536" s="15" t="s">
        <v>3839</v>
      </c>
      <c r="G1536" s="15"/>
      <c r="H1536" s="16" t="str">
        <f aca="false">VLOOKUP(F1536,'[1]Goa Member''s Details Revised'!$C$2:$AO$7385,2,0)</f>
        <v>Purchaser</v>
      </c>
      <c r="I1536" s="15" t="n">
        <v>30</v>
      </c>
      <c r="J1536" s="15" t="s">
        <v>1102</v>
      </c>
      <c r="K1536" s="15" t="n">
        <v>1985</v>
      </c>
      <c r="L1536" s="16" t="n">
        <f aca="false">VLOOKUP(F1536,'[1]Goa Member''s Details Revised'!$C$2:$AO$7385,9,0)</f>
        <v>2011</v>
      </c>
      <c r="M1536" s="15" t="s">
        <v>3840</v>
      </c>
      <c r="N1536" s="17" t="n">
        <f aca="false">VLOOKUP(F1536,'[1]Goa Member''s Details Revised'!$C$2:$AO$7385,5,0)</f>
        <v>10500</v>
      </c>
      <c r="O1536" s="17" t="n">
        <f aca="false">VLOOKUP(F1536,'[1]Goa Member''s Details Revised'!$C$2:$AO$7385,5,0)</f>
        <v>10500</v>
      </c>
      <c r="P1536" s="17" t="n">
        <v>10500</v>
      </c>
      <c r="Q1536" s="17" t="str">
        <f aca="false">VLOOKUP(F1536,'[1]Goa Member''s Details Revised'!$C$2:$AO$7385,8,0)</f>
        <v>R.M</v>
      </c>
      <c r="R1536" s="17" t="n">
        <f aca="false">+O1536-P1536</f>
        <v>0</v>
      </c>
      <c r="S1536" s="15" t="e">
        <f aca="false">+#REF!-K1536</f>
        <v>#REF!</v>
      </c>
      <c r="T1536" s="17" t="n">
        <f aca="false">IF(Q1536="regular",((P1536-(P1536/99)*S1536)),(P1536-(P1536*20%)))</f>
        <v>8400</v>
      </c>
      <c r="U1536" s="17" t="e">
        <f aca="false">((P1536-(P1536/99)*S1536))</f>
        <v>#REF!</v>
      </c>
      <c r="V1536" s="17" t="n">
        <f aca="false">IF(Q1536="regular",0,(P1536-(O1536*20%)))</f>
        <v>8400</v>
      </c>
      <c r="W1536" s="17"/>
      <c r="X1536" s="15"/>
      <c r="Y1536" s="18" t="str">
        <f aca="false">VLOOKUP(F1536,'[1]Goa Member''s Details Revised'!$C$2:$AO$7385,12,0)</f>
        <v>send performa invoice so last communication 12
total 3 membership of Goa:- 3538, 50026, 840</v>
      </c>
    </row>
    <row r="1537" customFormat="false" ht="15" hidden="false" customHeight="false" outlineLevel="0" collapsed="false">
      <c r="B1537" s="14" t="n">
        <v>1536</v>
      </c>
      <c r="C1537" s="15"/>
      <c r="D1537" s="15" t="s">
        <v>3841</v>
      </c>
      <c r="E1537" s="15" t="s">
        <v>25</v>
      </c>
      <c r="F1537" s="15" t="s">
        <v>3842</v>
      </c>
      <c r="G1537" s="15"/>
      <c r="H1537" s="16" t="str">
        <f aca="false">VLOOKUP(F1537,'[1]Goa Member''s Details Revised'!$C$2:$AO$7385,2,0)</f>
        <v>Purchaser</v>
      </c>
      <c r="I1537" s="15" t="n">
        <v>25</v>
      </c>
      <c r="J1537" s="15" t="s">
        <v>1102</v>
      </c>
      <c r="K1537" s="15" t="n">
        <v>1985</v>
      </c>
      <c r="L1537" s="16" t="str">
        <f aca="false">VLOOKUP(F1537,'[1]Goa Member''s Details Revised'!$C$2:$AO$7385,9,0)</f>
        <v>Never</v>
      </c>
      <c r="M1537" s="15" t="s">
        <v>3843</v>
      </c>
      <c r="N1537" s="17" t="n">
        <f aca="false">VLOOKUP(F1537,'[1]Goa Member''s Details Revised'!$C$2:$AO$7385,5,0)</f>
        <v>21000</v>
      </c>
      <c r="O1537" s="17" t="n">
        <f aca="false">VLOOKUP(F1537,'[1]Goa Member''s Details Revised'!$C$2:$AO$7385,5,0)</f>
        <v>21000</v>
      </c>
      <c r="P1537" s="17" t="n">
        <v>21000</v>
      </c>
      <c r="Q1537" s="17" t="str">
        <f aca="false">VLOOKUP(F1537,'[1]Goa Member''s Details Revised'!$C$2:$AO$7385,8,0)</f>
        <v>I.R.M</v>
      </c>
      <c r="R1537" s="17" t="n">
        <f aca="false">+O1537-P1537</f>
        <v>0</v>
      </c>
      <c r="S1537" s="15" t="e">
        <f aca="false">+#REF!-K1537</f>
        <v>#REF!</v>
      </c>
      <c r="T1537" s="17" t="n">
        <f aca="false">IF(Q1537="regular",((P1537-(P1537/99)*S1537)),(P1537-(P1537*20%)))</f>
        <v>16800</v>
      </c>
      <c r="U1537" s="17" t="e">
        <f aca="false">((P1537-(P1537/99)*S1537))</f>
        <v>#REF!</v>
      </c>
      <c r="V1537" s="17" t="n">
        <f aca="false">IF(Q1537="regular",0,(P1537-(O1537*20%)))</f>
        <v>16800</v>
      </c>
      <c r="W1537" s="17"/>
      <c r="X1537" s="15"/>
      <c r="Y1537" s="18" t="str">
        <f aca="false">VLOOKUP(F1537,'[1]Goa Member''s Details Revised'!$C$2:$AO$7385,12,0)</f>
        <v>Letter undelivered, no communication after 1992</v>
      </c>
    </row>
    <row r="1538" customFormat="false" ht="15" hidden="false" customHeight="false" outlineLevel="0" collapsed="false">
      <c r="B1538" s="14" t="n">
        <v>1537</v>
      </c>
      <c r="C1538" s="15"/>
      <c r="D1538" s="15" t="s">
        <v>3844</v>
      </c>
      <c r="E1538" s="15" t="s">
        <v>25</v>
      </c>
      <c r="F1538" s="15" t="s">
        <v>3845</v>
      </c>
      <c r="G1538" s="15"/>
      <c r="H1538" s="16" t="str">
        <f aca="false">VLOOKUP(F1538,'[1]Goa Member''s Details Revised'!$C$2:$AO$7385,2,0)</f>
        <v>Purchaser</v>
      </c>
      <c r="I1538" s="15" t="n">
        <v>19</v>
      </c>
      <c r="J1538" s="15" t="s">
        <v>815</v>
      </c>
      <c r="K1538" s="15" t="n">
        <v>1985</v>
      </c>
      <c r="L1538" s="16" t="str">
        <f aca="false">VLOOKUP(F1538,'[1]Goa Member''s Details Revised'!$C$2:$AO$7385,9,0)</f>
        <v>Never</v>
      </c>
      <c r="M1538" s="15" t="s">
        <v>3846</v>
      </c>
      <c r="N1538" s="17" t="n">
        <f aca="false">VLOOKUP(F1538,'[1]Goa Member''s Details Revised'!$C$2:$AO$7385,5,0)</f>
        <v>25650</v>
      </c>
      <c r="O1538" s="17" t="n">
        <f aca="false">VLOOKUP(F1538,'[1]Goa Member''s Details Revised'!$C$2:$AO$7385,5,0)</f>
        <v>25650</v>
      </c>
      <c r="P1538" s="17" t="n">
        <v>25650</v>
      </c>
      <c r="Q1538" s="17" t="str">
        <f aca="false">VLOOKUP(F1538,'[1]Goa Member''s Details Revised'!$C$2:$AO$7385,8,0)</f>
        <v>I.R.M</v>
      </c>
      <c r="R1538" s="17" t="n">
        <f aca="false">+O1538-P1538</f>
        <v>0</v>
      </c>
      <c r="S1538" s="15" t="e">
        <f aca="false">+#REF!-K1538</f>
        <v>#REF!</v>
      </c>
      <c r="T1538" s="17" t="n">
        <f aca="false">IF(Q1538="regular",((P1538-(P1538/99)*S1538)),(P1538-(P1538*20%)))</f>
        <v>20520</v>
      </c>
      <c r="U1538" s="17" t="e">
        <f aca="false">((P1538-(P1538/99)*S1538))</f>
        <v>#REF!</v>
      </c>
      <c r="V1538" s="17" t="n">
        <f aca="false">IF(Q1538="regular",0,(P1538-(O1538*20%)))</f>
        <v>20520</v>
      </c>
      <c r="W1538" s="17"/>
      <c r="X1538" s="15"/>
      <c r="Y1538" s="18" t="str">
        <f aca="false">VLOOKUP(F1538,'[1]Goa Member''s Details Revised'!$C$2:$AO$7385,12,0)</f>
        <v>reply to his mail so  last communication in 2013</v>
      </c>
    </row>
    <row r="1539" customFormat="false" ht="15" hidden="false" customHeight="false" outlineLevel="0" collapsed="false">
      <c r="B1539" s="14" t="n">
        <v>1538</v>
      </c>
      <c r="C1539" s="15"/>
      <c r="D1539" s="15" t="s">
        <v>3847</v>
      </c>
      <c r="E1539" s="15" t="s">
        <v>25</v>
      </c>
      <c r="F1539" s="15" t="s">
        <v>3848</v>
      </c>
      <c r="G1539" s="15"/>
      <c r="H1539" s="16" t="str">
        <f aca="false">VLOOKUP(F1539,'[1]Goa Member''s Details Revised'!$C$2:$AO$7385,2,0)</f>
        <v>Purchaser</v>
      </c>
      <c r="I1539" s="15" t="n">
        <v>23</v>
      </c>
      <c r="J1539" s="15" t="s">
        <v>815</v>
      </c>
      <c r="K1539" s="15" t="n">
        <v>1985</v>
      </c>
      <c r="L1539" s="16" t="str">
        <f aca="false">VLOOKUP(F1539,'[1]Goa Member''s Details Revised'!$C$2:$AO$7385,9,0)</f>
        <v>Never</v>
      </c>
      <c r="M1539" s="15" t="s">
        <v>3849</v>
      </c>
      <c r="N1539" s="17" t="n">
        <f aca="false">VLOOKUP(F1539,'[1]Goa Member''s Details Revised'!$C$2:$AO$7385,5,0)</f>
        <v>22050</v>
      </c>
      <c r="O1539" s="17" t="n">
        <f aca="false">VLOOKUP(F1539,'[1]Goa Member''s Details Revised'!$C$2:$AO$7385,5,0)</f>
        <v>22050</v>
      </c>
      <c r="P1539" s="17" t="n">
        <v>22050</v>
      </c>
      <c r="Q1539" s="17" t="str">
        <f aca="false">VLOOKUP(F1539,'[1]Goa Member''s Details Revised'!$C$2:$AO$7385,8,0)</f>
        <v>I.R.M</v>
      </c>
      <c r="R1539" s="17" t="n">
        <f aca="false">+O1539-P1539</f>
        <v>0</v>
      </c>
      <c r="S1539" s="15" t="e">
        <f aca="false">+#REF!-K1539</f>
        <v>#REF!</v>
      </c>
      <c r="T1539" s="17" t="n">
        <f aca="false">IF(Q1539="regular",((P1539-(P1539/99)*S1539)),(P1539-(P1539*20%)))</f>
        <v>17640</v>
      </c>
      <c r="U1539" s="17" t="e">
        <f aca="false">((P1539-(P1539/99)*S1539))</f>
        <v>#REF!</v>
      </c>
      <c r="V1539" s="17" t="n">
        <f aca="false">IF(Q1539="regular",0,(P1539-(O1539*20%)))</f>
        <v>17640</v>
      </c>
      <c r="W1539" s="17"/>
      <c r="X1539" s="15"/>
      <c r="Y1539" s="18" t="str">
        <f aca="false">VLOOKUP(F1539,'[1]Goa Member''s Details Revised'!$C$2:$AO$7385,12,0)</f>
        <v>not send any reminder so last communication 2000</v>
      </c>
    </row>
    <row r="1540" customFormat="false" ht="30" hidden="false" customHeight="false" outlineLevel="0" collapsed="false">
      <c r="B1540" s="14" t="n">
        <v>1539</v>
      </c>
      <c r="C1540" s="15"/>
      <c r="D1540" s="15" t="s">
        <v>3850</v>
      </c>
      <c r="E1540" s="15" t="s">
        <v>25</v>
      </c>
      <c r="F1540" s="15" t="s">
        <v>3851</v>
      </c>
      <c r="G1540" s="15"/>
      <c r="H1540" s="16" t="str">
        <f aca="false">VLOOKUP(F1540,'[1]Goa Member''s Details Revised'!$C$2:$AO$7385,2,0)</f>
        <v>Purchaser</v>
      </c>
      <c r="I1540" s="15" t="n">
        <v>24</v>
      </c>
      <c r="J1540" s="15" t="s">
        <v>815</v>
      </c>
      <c r="K1540" s="15" t="n">
        <v>1985</v>
      </c>
      <c r="L1540" s="16" t="str">
        <f aca="false">VLOOKUP(F1540,'[1]Goa Member''s Details Revised'!$C$2:$AO$7385,9,0)</f>
        <v>Never</v>
      </c>
      <c r="M1540" s="15" t="s">
        <v>3852</v>
      </c>
      <c r="N1540" s="17" t="n">
        <f aca="false">VLOOKUP(F1540,'[1]Goa Member''s Details Revised'!$C$2:$AO$7385,5,0)</f>
        <v>20250</v>
      </c>
      <c r="O1540" s="17" t="n">
        <f aca="false">VLOOKUP(F1540,'[1]Goa Member''s Details Revised'!$C$2:$AO$7385,5,0)</f>
        <v>20250</v>
      </c>
      <c r="P1540" s="17" t="n">
        <v>20250</v>
      </c>
      <c r="Q1540" s="17" t="str">
        <f aca="false">VLOOKUP(F1540,'[1]Goa Member''s Details Revised'!$C$2:$AO$7385,8,0)</f>
        <v>I.R.M</v>
      </c>
      <c r="R1540" s="17" t="n">
        <f aca="false">+O1540-P1540</f>
        <v>0</v>
      </c>
      <c r="S1540" s="15" t="e">
        <f aca="false">+#REF!-K1540</f>
        <v>#REF!</v>
      </c>
      <c r="T1540" s="17" t="n">
        <f aca="false">IF(Q1540="regular",((P1540-(P1540/99)*S1540)),(P1540-(P1540*20%)))</f>
        <v>16200</v>
      </c>
      <c r="U1540" s="17" t="e">
        <f aca="false">((P1540-(P1540/99)*S1540))</f>
        <v>#REF!</v>
      </c>
      <c r="V1540" s="17" t="n">
        <f aca="false">IF(Q1540="regular",0,(P1540-(O1540*20%)))</f>
        <v>16200</v>
      </c>
      <c r="W1540" s="17"/>
      <c r="X1540" s="15"/>
      <c r="Y1540" s="18" t="str">
        <f aca="false">VLOOKUP(F1540,'[1]Goa Member''s Details Revised'!$C$2:$AO$7385,12,0)</f>
        <v>we send last reminder in 2012.then we did not receive any reply</v>
      </c>
    </row>
    <row r="1541" customFormat="false" ht="15" hidden="false" customHeight="false" outlineLevel="0" collapsed="false">
      <c r="B1541" s="14" t="n">
        <v>1540</v>
      </c>
      <c r="C1541" s="15"/>
      <c r="D1541" s="15" t="s">
        <v>3853</v>
      </c>
      <c r="E1541" s="15" t="s">
        <v>25</v>
      </c>
      <c r="F1541" s="15" t="s">
        <v>3854</v>
      </c>
      <c r="G1541" s="15"/>
      <c r="H1541" s="16" t="str">
        <f aca="false">VLOOKUP(F1541,'[1]Goa Member''s Details Revised'!$C$2:$AO$7385,2,0)</f>
        <v>Purchaser</v>
      </c>
      <c r="I1541" s="15" t="n">
        <v>25</v>
      </c>
      <c r="J1541" s="15" t="s">
        <v>815</v>
      </c>
      <c r="K1541" s="15" t="n">
        <v>1985</v>
      </c>
      <c r="L1541" s="16" t="str">
        <f aca="false">VLOOKUP(F1541,'[1]Goa Member''s Details Revised'!$C$2:$AO$7385,9,0)</f>
        <v>Never</v>
      </c>
      <c r="M1541" s="15" t="s">
        <v>3549</v>
      </c>
      <c r="N1541" s="17" t="n">
        <f aca="false">VLOOKUP(F1541,'[1]Goa Member''s Details Revised'!$C$2:$AO$7385,5,0)</f>
        <v>12150</v>
      </c>
      <c r="O1541" s="17" t="n">
        <f aca="false">VLOOKUP(F1541,'[1]Goa Member''s Details Revised'!$C$2:$AO$7385,5,0)</f>
        <v>12150</v>
      </c>
      <c r="P1541" s="17" t="n">
        <v>12150</v>
      </c>
      <c r="Q1541" s="17" t="str">
        <f aca="false">VLOOKUP(F1541,'[1]Goa Member''s Details Revised'!$C$2:$AO$7385,8,0)</f>
        <v>I.R.M</v>
      </c>
      <c r="R1541" s="17" t="n">
        <f aca="false">+O1541-P1541</f>
        <v>0</v>
      </c>
      <c r="S1541" s="15" t="e">
        <f aca="false">+#REF!-K1541</f>
        <v>#REF!</v>
      </c>
      <c r="T1541" s="17" t="n">
        <f aca="false">IF(Q1541="regular",((P1541-(P1541/99)*S1541)),(P1541-(P1541*20%)))</f>
        <v>9720</v>
      </c>
      <c r="U1541" s="17" t="e">
        <f aca="false">((P1541-(P1541/99)*S1541))</f>
        <v>#REF!</v>
      </c>
      <c r="V1541" s="17" t="n">
        <f aca="false">IF(Q1541="regular",0,(P1541-(O1541*20%)))</f>
        <v>9720</v>
      </c>
      <c r="W1541" s="17"/>
      <c r="X1541" s="15"/>
      <c r="Y1541" s="18" t="str">
        <f aca="false">VLOOKUP(F1541,'[1]Goa Member''s Details Revised'!$C$2:$AO$7385,12,0)</f>
        <v>No reminder so last communication in2014</v>
      </c>
    </row>
    <row r="1542" customFormat="false" ht="15" hidden="false" customHeight="false" outlineLevel="0" collapsed="false">
      <c r="B1542" s="14" t="n">
        <v>1541</v>
      </c>
      <c r="C1542" s="15"/>
      <c r="D1542" s="15" t="s">
        <v>3855</v>
      </c>
      <c r="E1542" s="15" t="s">
        <v>25</v>
      </c>
      <c r="F1542" s="15" t="s">
        <v>3856</v>
      </c>
      <c r="G1542" s="15"/>
      <c r="H1542" s="16" t="str">
        <f aca="false">VLOOKUP(F1542,'[1]Goa Member''s Details Revised'!$C$2:$AO$7385,2,0)</f>
        <v>PURCHASER</v>
      </c>
      <c r="I1542" s="15" t="n">
        <v>23</v>
      </c>
      <c r="J1542" s="15" t="s">
        <v>815</v>
      </c>
      <c r="K1542" s="15" t="n">
        <v>1985</v>
      </c>
      <c r="L1542" s="16" t="str">
        <f aca="false">VLOOKUP(F1542,'[1]Goa Member''s Details Revised'!$C$2:$AO$7385,9,0)</f>
        <v>Never</v>
      </c>
      <c r="M1542" s="15" t="s">
        <v>3857</v>
      </c>
      <c r="N1542" s="17" t="n">
        <f aca="false">VLOOKUP(F1542,'[1]Goa Member''s Details Revised'!$C$2:$AO$7385,5,0)</f>
        <v>16150</v>
      </c>
      <c r="O1542" s="17" t="n">
        <f aca="false">VLOOKUP(F1542,'[1]Goa Member''s Details Revised'!$C$2:$AO$7385,5,0)</f>
        <v>16150</v>
      </c>
      <c r="P1542" s="17" t="n">
        <v>16150</v>
      </c>
      <c r="Q1542" s="17" t="str">
        <f aca="false">VLOOKUP(F1542,'[1]Goa Member''s Details Revised'!$C$2:$AO$7385,8,0)</f>
        <v>I.R.M</v>
      </c>
      <c r="R1542" s="17" t="n">
        <f aca="false">+O1542-P1542</f>
        <v>0</v>
      </c>
      <c r="S1542" s="15" t="e">
        <f aca="false">+#REF!-K1542</f>
        <v>#REF!</v>
      </c>
      <c r="T1542" s="17" t="n">
        <f aca="false">IF(Q1542="regular",((P1542-(P1542/99)*S1542)),(P1542-(P1542*20%)))</f>
        <v>12920</v>
      </c>
      <c r="U1542" s="17" t="e">
        <f aca="false">((P1542-(P1542/99)*S1542))</f>
        <v>#REF!</v>
      </c>
      <c r="V1542" s="17" t="n">
        <f aca="false">IF(Q1542="regular",0,(P1542-(O1542*20%)))</f>
        <v>12920</v>
      </c>
      <c r="W1542" s="17"/>
      <c r="X1542" s="15"/>
      <c r="Y1542" s="18" t="str">
        <f aca="false">VLOOKUP(F1542,'[1]Goa Member''s Details Revised'!$C$2:$AO$7385,12,0)</f>
        <v>reply to mail on last communication 30/03/2019</v>
      </c>
    </row>
    <row r="1543" customFormat="false" ht="15" hidden="false" customHeight="false" outlineLevel="0" collapsed="false">
      <c r="B1543" s="14" t="n">
        <v>1542</v>
      </c>
      <c r="C1543" s="15"/>
      <c r="D1543" s="15" t="s">
        <v>3858</v>
      </c>
      <c r="E1543" s="15" t="s">
        <v>25</v>
      </c>
      <c r="F1543" s="15" t="s">
        <v>3859</v>
      </c>
      <c r="G1543" s="15"/>
      <c r="H1543" s="16" t="str">
        <f aca="false">VLOOKUP(F1543,'[1]Goa Member''s Details Revised'!$C$2:$AO$7385,2,0)</f>
        <v>PURCHASER</v>
      </c>
      <c r="I1543" s="15" t="n">
        <v>20</v>
      </c>
      <c r="J1543" s="15" t="s">
        <v>815</v>
      </c>
      <c r="K1543" s="15" t="n">
        <v>1985</v>
      </c>
      <c r="L1543" s="16" t="n">
        <f aca="false">VLOOKUP(F1543,'[1]Goa Member''s Details Revised'!$C$2:$AO$7385,9,0)</f>
        <v>2017</v>
      </c>
      <c r="M1543" s="15" t="s">
        <v>3860</v>
      </c>
      <c r="N1543" s="17" t="n">
        <f aca="false">VLOOKUP(F1543,'[1]Goa Member''s Details Revised'!$C$2:$AO$7385,5,0)</f>
        <v>14400</v>
      </c>
      <c r="O1543" s="17" t="n">
        <f aca="false">VLOOKUP(F1543,'[1]Goa Member''s Details Revised'!$C$2:$AO$7385,5,0)</f>
        <v>14400</v>
      </c>
      <c r="P1543" s="17" t="n">
        <f aca="false">VLOOKUP(F1543,'[1]Goa Member''s Details Revised'!$C$2:$AO$7385,6,0)</f>
        <v>14400</v>
      </c>
      <c r="Q1543" s="17" t="str">
        <f aca="false">VLOOKUP(F1543,'[1]Goa Member''s Details Revised'!$C$2:$AO$7385,8,0)</f>
        <v>R.M</v>
      </c>
      <c r="R1543" s="17" t="n">
        <f aca="false">+O1543-P1543</f>
        <v>0</v>
      </c>
      <c r="S1543" s="15" t="e">
        <f aca="false">+#REF!-K1543</f>
        <v>#REF!</v>
      </c>
      <c r="T1543" s="17" t="n">
        <f aca="false">IF(Q1543="regular",((P1543-(P1543/99)*S1543)),(P1543-(P1543*20%)))</f>
        <v>11520</v>
      </c>
      <c r="U1543" s="17" t="e">
        <f aca="false">((P1543-(P1543/99)*S1543))</f>
        <v>#REF!</v>
      </c>
      <c r="V1543" s="17" t="n">
        <f aca="false">IF(Q1543="regular",0,(P1543-(O1543*20%)))</f>
        <v>11520</v>
      </c>
      <c r="W1543" s="17"/>
      <c r="X1543" s="15"/>
      <c r="Y1543" s="18" t="str">
        <f aca="false">VLOOKUP(F1543,'[1]Goa Member''s Details Revised'!$C$2:$AO$7385,12,0)</f>
        <v>we send performa invoice on 23/05/22</v>
      </c>
    </row>
    <row r="1544" customFormat="false" ht="45" hidden="false" customHeight="false" outlineLevel="0" collapsed="false">
      <c r="B1544" s="14" t="n">
        <v>1543</v>
      </c>
      <c r="C1544" s="15"/>
      <c r="D1544" s="15" t="s">
        <v>3861</v>
      </c>
      <c r="E1544" s="15" t="s">
        <v>25</v>
      </c>
      <c r="F1544" s="15" t="s">
        <v>3862</v>
      </c>
      <c r="G1544" s="15"/>
      <c r="H1544" s="16" t="str">
        <f aca="false">VLOOKUP(F1544,'[1]Goa Member''s Details Revised'!$C$2:$AO$7385,2,0)</f>
        <v>Purchaser</v>
      </c>
      <c r="I1544" s="15" t="n">
        <v>24</v>
      </c>
      <c r="J1544" s="15" t="s">
        <v>815</v>
      </c>
      <c r="K1544" s="15" t="n">
        <v>1985</v>
      </c>
      <c r="L1544" s="16" t="n">
        <f aca="false">VLOOKUP(F1544,'[1]Goa Member''s Details Revised'!$C$2:$AO$7385,9,0)</f>
        <v>2010</v>
      </c>
      <c r="M1544" s="15" t="s">
        <v>3863</v>
      </c>
      <c r="N1544" s="17" t="n">
        <f aca="false">VLOOKUP(F1544,'[1]Goa Member''s Details Revised'!$C$2:$AO$7385,5,0)</f>
        <v>16650</v>
      </c>
      <c r="O1544" s="17" t="n">
        <f aca="false">VLOOKUP(F1544,'[1]Goa Member''s Details Revised'!$C$2:$AO$7385,5,0)</f>
        <v>16650</v>
      </c>
      <c r="P1544" s="17" t="n">
        <v>16650</v>
      </c>
      <c r="Q1544" s="17" t="str">
        <f aca="false">VLOOKUP(F1544,'[1]Goa Member''s Details Revised'!$C$2:$AO$7385,8,0)</f>
        <v>R.M</v>
      </c>
      <c r="R1544" s="17" t="n">
        <f aca="false">+O1544-P1544</f>
        <v>0</v>
      </c>
      <c r="S1544" s="15" t="e">
        <f aca="false">+#REF!-K1544</f>
        <v>#REF!</v>
      </c>
      <c r="T1544" s="17" t="n">
        <f aca="false">IF(Q1544="regular",((P1544-(P1544/99)*S1544)),(P1544-(P1544*20%)))</f>
        <v>13320</v>
      </c>
      <c r="U1544" s="17" t="e">
        <f aca="false">((P1544-(P1544/99)*S1544))</f>
        <v>#REF!</v>
      </c>
      <c r="V1544" s="17" t="n">
        <f aca="false">IF(Q1544="regular",0,(P1544-(O1544*20%)))</f>
        <v>13320</v>
      </c>
      <c r="W1544" s="17"/>
      <c r="X1544" s="15"/>
      <c r="Y1544" s="18" t="str">
        <f aca="false">VLOOKUP(F1544,'[1]Goa Member''s Details Revised'!$C$2:$AO$7385,12,0)</f>
        <v>last communication 05/08/2014
membership has been transferred from F.S Haeews to Edward Haeews in 99</v>
      </c>
    </row>
    <row r="1545" customFormat="false" ht="30" hidden="false" customHeight="false" outlineLevel="0" collapsed="false">
      <c r="B1545" s="14" t="n">
        <v>1544</v>
      </c>
      <c r="C1545" s="15"/>
      <c r="D1545" s="15" t="s">
        <v>3864</v>
      </c>
      <c r="E1545" s="15" t="s">
        <v>25</v>
      </c>
      <c r="F1545" s="15" t="s">
        <v>3865</v>
      </c>
      <c r="G1545" s="15"/>
      <c r="H1545" s="16" t="str">
        <f aca="false">VLOOKUP(F1545,'[1]Goa Member''s Details Revised'!$C$2:$AO$7385,2,0)</f>
        <v>PURCHASER</v>
      </c>
      <c r="I1545" s="15" t="n">
        <v>25</v>
      </c>
      <c r="J1545" s="15" t="s">
        <v>815</v>
      </c>
      <c r="K1545" s="15" t="n">
        <v>1985</v>
      </c>
      <c r="L1545" s="16" t="str">
        <f aca="false">VLOOKUP(F1545,'[1]Goa Member''s Details Revised'!$C$2:$AO$7385,9,0)</f>
        <v>Never</v>
      </c>
      <c r="M1545" s="15" t="s">
        <v>3866</v>
      </c>
      <c r="N1545" s="17" t="n">
        <f aca="false">VLOOKUP(F1545,'[1]Goa Member''s Details Revised'!$C$2:$AO$7385,5,0)</f>
        <v>16750</v>
      </c>
      <c r="O1545" s="17" t="n">
        <f aca="false">VLOOKUP(F1545,'[1]Goa Member''s Details Revised'!$C$2:$AO$7385,5,0)</f>
        <v>16750</v>
      </c>
      <c r="P1545" s="17" t="n">
        <v>16750</v>
      </c>
      <c r="Q1545" s="17" t="str">
        <f aca="false">VLOOKUP(F1545,'[1]Goa Member''s Details Revised'!$C$2:$AO$7385,8,0)</f>
        <v>I.R.M</v>
      </c>
      <c r="R1545" s="17" t="n">
        <f aca="false">+O1545-P1545</f>
        <v>0</v>
      </c>
      <c r="S1545" s="15" t="e">
        <f aca="false">+#REF!-K1545</f>
        <v>#REF!</v>
      </c>
      <c r="T1545" s="17" t="n">
        <f aca="false">IF(Q1545="regular",((P1545-(P1545/99)*S1545)),(P1545-(P1545*20%)))</f>
        <v>13400</v>
      </c>
      <c r="U1545" s="17" t="e">
        <f aca="false">((P1545-(P1545/99)*S1545))</f>
        <v>#REF!</v>
      </c>
      <c r="V1545" s="17" t="n">
        <f aca="false">IF(Q1545="regular",0,(P1545-(O1545*20%)))</f>
        <v>13400</v>
      </c>
      <c r="W1545" s="17"/>
      <c r="X1545" s="15"/>
      <c r="Y1545" s="18" t="str">
        <f aca="false">VLOOKUP(F1545,'[1]Goa Member''s Details Revised'!$C$2:$AO$7385,12,0)</f>
        <v>we send last reminder in 2012.then we did not receive any reply</v>
      </c>
    </row>
    <row r="1546" customFormat="false" ht="30" hidden="false" customHeight="false" outlineLevel="0" collapsed="false">
      <c r="B1546" s="14" t="n">
        <v>1545</v>
      </c>
      <c r="C1546" s="15"/>
      <c r="D1546" s="15" t="s">
        <v>3867</v>
      </c>
      <c r="E1546" s="15" t="s">
        <v>25</v>
      </c>
      <c r="F1546" s="15" t="s">
        <v>3868</v>
      </c>
      <c r="G1546" s="15"/>
      <c r="H1546" s="16" t="str">
        <f aca="false">VLOOKUP(F1546,'[1]Goa Member''s Details Revised'!$C$2:$AO$7385,2,0)</f>
        <v>Purchaser</v>
      </c>
      <c r="I1546" s="15" t="n">
        <v>29</v>
      </c>
      <c r="J1546" s="15" t="s">
        <v>815</v>
      </c>
      <c r="K1546" s="15" t="n">
        <v>1985</v>
      </c>
      <c r="L1546" s="16" t="n">
        <f aca="false">VLOOKUP(F1546,'[1]Goa Member''s Details Revised'!$C$2:$AO$7385,9,0)</f>
        <v>2009</v>
      </c>
      <c r="M1546" s="15" t="s">
        <v>3869</v>
      </c>
      <c r="N1546" s="17" t="n">
        <f aca="false">VLOOKUP(F1546,'[1]Goa Member''s Details Revised'!$C$2:$AO$7385,5,0)</f>
        <v>22050</v>
      </c>
      <c r="O1546" s="17" t="n">
        <f aca="false">VLOOKUP(F1546,'[1]Goa Member''s Details Revised'!$C$2:$AO$7385,5,0)</f>
        <v>22050</v>
      </c>
      <c r="P1546" s="17" t="n">
        <f aca="false">VLOOKUP(F1546,'[1]Goa Member''s Details Revised'!$C$2:$AO$7385,6,0)</f>
        <v>22050</v>
      </c>
      <c r="Q1546" s="17" t="str">
        <f aca="false">VLOOKUP(F1546,'[1]Goa Member''s Details Revised'!$C$2:$AO$7385,8,0)</f>
        <v>R.M</v>
      </c>
      <c r="R1546" s="17" t="n">
        <f aca="false">+O1546-P1546</f>
        <v>0</v>
      </c>
      <c r="S1546" s="15" t="e">
        <f aca="false">+#REF!-K1546</f>
        <v>#REF!</v>
      </c>
      <c r="T1546" s="17" t="n">
        <f aca="false">IF(Q1546="regular",((P1546-(P1546/99)*S1546)),(P1546-(P1546*20%)))</f>
        <v>17640</v>
      </c>
      <c r="U1546" s="17" t="e">
        <f aca="false">((P1546-(P1546/99)*S1546))</f>
        <v>#REF!</v>
      </c>
      <c r="V1546" s="17" t="n">
        <f aca="false">IF(Q1546="regular",0,(P1546-(O1546*20%)))</f>
        <v>17640</v>
      </c>
      <c r="W1546" s="17"/>
      <c r="X1546" s="15"/>
      <c r="Y1546" s="18" t="str">
        <f aca="false">VLOOKUP(F1546,'[1]Goa Member''s Details Revised'!$C$2:$AO$7385,12,0)</f>
        <v>last communication 12 membership transferred from Delhi to Goa in 93</v>
      </c>
    </row>
    <row r="1547" customFormat="false" ht="15" hidden="false" customHeight="false" outlineLevel="0" collapsed="false">
      <c r="B1547" s="14" t="n">
        <v>1546</v>
      </c>
      <c r="C1547" s="15"/>
      <c r="D1547" s="15" t="s">
        <v>3870</v>
      </c>
      <c r="E1547" s="15" t="s">
        <v>25</v>
      </c>
      <c r="F1547" s="15" t="s">
        <v>3871</v>
      </c>
      <c r="G1547" s="15"/>
      <c r="H1547" s="16" t="str">
        <f aca="false">VLOOKUP(F1547,'[1]Goa Member''s Details Revised'!$C$2:$AO$7385,2,0)</f>
        <v>PURCHASER</v>
      </c>
      <c r="I1547" s="15" t="n">
        <v>28</v>
      </c>
      <c r="J1547" s="15" t="s">
        <v>815</v>
      </c>
      <c r="K1547" s="15" t="n">
        <v>1985</v>
      </c>
      <c r="L1547" s="16" t="str">
        <f aca="false">VLOOKUP(F1547,'[1]Goa Member''s Details Revised'!$C$2:$AO$7385,9,0)</f>
        <v>Never</v>
      </c>
      <c r="M1547" s="15" t="s">
        <v>3872</v>
      </c>
      <c r="N1547" s="17" t="n">
        <f aca="false">VLOOKUP(F1547,'[1]Goa Member''s Details Revised'!$C$2:$AO$7385,5,0)</f>
        <v>16650</v>
      </c>
      <c r="O1547" s="17" t="n">
        <f aca="false">VLOOKUP(F1547,'[1]Goa Member''s Details Revised'!$C$2:$AO$7385,5,0)</f>
        <v>16650</v>
      </c>
      <c r="P1547" s="17" t="n">
        <v>16650</v>
      </c>
      <c r="Q1547" s="17" t="str">
        <f aca="false">VLOOKUP(F1547,'[1]Goa Member''s Details Revised'!$C$2:$AO$7385,8,0)</f>
        <v>I.R.M</v>
      </c>
      <c r="R1547" s="17" t="n">
        <f aca="false">+O1547-P1547</f>
        <v>0</v>
      </c>
      <c r="S1547" s="15" t="e">
        <f aca="false">+#REF!-K1547</f>
        <v>#REF!</v>
      </c>
      <c r="T1547" s="17" t="n">
        <f aca="false">IF(Q1547="regular",((P1547-(P1547/99)*S1547)),(P1547-(P1547*20%)))</f>
        <v>13320</v>
      </c>
      <c r="U1547" s="17" t="e">
        <f aca="false">((P1547-(P1547/99)*S1547))</f>
        <v>#REF!</v>
      </c>
      <c r="V1547" s="17" t="n">
        <f aca="false">IF(Q1547="regular",0,(P1547-(O1547*20%)))</f>
        <v>13320</v>
      </c>
      <c r="W1547" s="17"/>
      <c r="X1547" s="15"/>
      <c r="Y1547" s="18" t="str">
        <f aca="false">VLOOKUP(F1547,'[1]Goa Member''s Details Revised'!$C$2:$AO$7385,12,0)</f>
        <v>Last Communication Till 2012</v>
      </c>
    </row>
    <row r="1548" customFormat="false" ht="15" hidden="false" customHeight="false" outlineLevel="0" collapsed="false">
      <c r="B1548" s="14" t="n">
        <v>1547</v>
      </c>
      <c r="C1548" s="15"/>
      <c r="D1548" s="15" t="s">
        <v>3873</v>
      </c>
      <c r="E1548" s="15" t="s">
        <v>25</v>
      </c>
      <c r="F1548" s="15" t="s">
        <v>3874</v>
      </c>
      <c r="G1548" s="15"/>
      <c r="H1548" s="16" t="str">
        <f aca="false">VLOOKUP(F1548,'[1]Goa Member''s Details Revised'!$C$2:$AO$7385,2,0)</f>
        <v>Purchaser</v>
      </c>
      <c r="I1548" s="15" t="n">
        <v>29</v>
      </c>
      <c r="J1548" s="15" t="s">
        <v>815</v>
      </c>
      <c r="K1548" s="15" t="n">
        <v>1985</v>
      </c>
      <c r="L1548" s="16" t="str">
        <f aca="false">VLOOKUP(F1548,'[1]Goa Member''s Details Revised'!$C$2:$AO$7385,9,0)</f>
        <v>Never</v>
      </c>
      <c r="M1548" s="15" t="s">
        <v>3875</v>
      </c>
      <c r="N1548" s="17" t="n">
        <f aca="false">VLOOKUP(F1548,'[1]Goa Member''s Details Revised'!$C$2:$AO$7385,5,0)</f>
        <v>13500</v>
      </c>
      <c r="O1548" s="17" t="n">
        <f aca="false">VLOOKUP(F1548,'[1]Goa Member''s Details Revised'!$C$2:$AO$7385,5,0)</f>
        <v>13500</v>
      </c>
      <c r="P1548" s="17" t="n">
        <v>13500</v>
      </c>
      <c r="Q1548" s="17" t="str">
        <f aca="false">VLOOKUP(F1548,'[1]Goa Member''s Details Revised'!$C$2:$AO$7385,8,0)</f>
        <v>I.R.M</v>
      </c>
      <c r="R1548" s="17" t="n">
        <f aca="false">+O1548-P1548</f>
        <v>0</v>
      </c>
      <c r="S1548" s="15" t="e">
        <f aca="false">+#REF!-K1548</f>
        <v>#REF!</v>
      </c>
      <c r="T1548" s="17" t="n">
        <f aca="false">IF(Q1548="regular",((P1548-(P1548/99)*S1548)),(P1548-(P1548*20%)))</f>
        <v>10800</v>
      </c>
      <c r="U1548" s="17" t="e">
        <f aca="false">((P1548-(P1548/99)*S1548))</f>
        <v>#REF!</v>
      </c>
      <c r="V1548" s="17" t="n">
        <f aca="false">IF(Q1548="regular",0,(P1548-(O1548*20%)))</f>
        <v>10800</v>
      </c>
      <c r="W1548" s="17"/>
      <c r="X1548" s="15"/>
      <c r="Y1548" s="18" t="str">
        <f aca="false">VLOOKUP(F1548,'[1]Goa Member''s Details Revised'!$C$2:$AO$7385,12,0)</f>
        <v>surrender request on 19/11/2019</v>
      </c>
    </row>
    <row r="1549" customFormat="false" ht="30" hidden="false" customHeight="false" outlineLevel="0" collapsed="false">
      <c r="B1549" s="14" t="n">
        <v>1548</v>
      </c>
      <c r="C1549" s="15"/>
      <c r="D1549" s="15" t="s">
        <v>3876</v>
      </c>
      <c r="E1549" s="15" t="s">
        <v>25</v>
      </c>
      <c r="F1549" s="15" t="s">
        <v>3877</v>
      </c>
      <c r="G1549" s="15"/>
      <c r="H1549" s="16" t="str">
        <f aca="false">VLOOKUP(F1549,'[1]Goa Member''s Details Revised'!$C$2:$AO$7385,2,0)</f>
        <v>PURCHASER</v>
      </c>
      <c r="I1549" s="15" t="n">
        <v>30</v>
      </c>
      <c r="J1549" s="15" t="s">
        <v>815</v>
      </c>
      <c r="K1549" s="15" t="n">
        <v>1985</v>
      </c>
      <c r="L1549" s="16" t="str">
        <f aca="false">VLOOKUP(F1549,'[1]Goa Member''s Details Revised'!$C$2:$AO$7385,9,0)</f>
        <v>Never</v>
      </c>
      <c r="M1549" s="15" t="s">
        <v>3878</v>
      </c>
      <c r="N1549" s="17" t="n">
        <f aca="false">VLOOKUP(F1549,'[1]Goa Member''s Details Revised'!$C$2:$AO$7385,5,0)</f>
        <v>25650</v>
      </c>
      <c r="O1549" s="17" t="n">
        <f aca="false">VLOOKUP(F1549,'[1]Goa Member''s Details Revised'!$C$2:$AO$7385,5,0)</f>
        <v>25650</v>
      </c>
      <c r="P1549" s="17" t="n">
        <v>25650</v>
      </c>
      <c r="Q1549" s="17" t="str">
        <f aca="false">VLOOKUP(F1549,'[1]Goa Member''s Details Revised'!$C$2:$AO$7385,8,0)</f>
        <v>I.R.M</v>
      </c>
      <c r="R1549" s="17" t="n">
        <f aca="false">+O1549-P1549</f>
        <v>0</v>
      </c>
      <c r="S1549" s="15" t="e">
        <f aca="false">+#REF!-K1549</f>
        <v>#REF!</v>
      </c>
      <c r="T1549" s="17" t="n">
        <f aca="false">IF(Q1549="regular",((P1549-(P1549/99)*S1549)),(P1549-(P1549*20%)))</f>
        <v>20520</v>
      </c>
      <c r="U1549" s="17" t="e">
        <f aca="false">((P1549-(P1549/99)*S1549))</f>
        <v>#REF!</v>
      </c>
      <c r="V1549" s="17" t="n">
        <f aca="false">IF(Q1549="regular",0,(P1549-(O1549*20%)))</f>
        <v>20520</v>
      </c>
      <c r="W1549" s="17"/>
      <c r="X1549" s="15"/>
      <c r="Y1549" s="18" t="str">
        <f aca="false">VLOOKUP(F1549,'[1]Goa Member''s Details Revised'!$C$2:$AO$7385,12,0)</f>
        <v>we send last reminder in 2012.then we did not receive any reply</v>
      </c>
    </row>
    <row r="1550" customFormat="false" ht="15" hidden="false" customHeight="false" outlineLevel="0" collapsed="false">
      <c r="B1550" s="14" t="n">
        <v>1549</v>
      </c>
      <c r="C1550" s="15"/>
      <c r="D1550" s="15" t="s">
        <v>3879</v>
      </c>
      <c r="E1550" s="15" t="s">
        <v>25</v>
      </c>
      <c r="F1550" s="15" t="s">
        <v>3880</v>
      </c>
      <c r="G1550" s="15"/>
      <c r="H1550" s="16" t="str">
        <f aca="false">VLOOKUP(F1550,'[1]Goa Member''s Details Revised'!$C$2:$AO$7385,2,0)</f>
        <v>PURCHASER</v>
      </c>
      <c r="I1550" s="15" t="n">
        <v>4</v>
      </c>
      <c r="J1550" s="15" t="s">
        <v>834</v>
      </c>
      <c r="K1550" s="15" t="n">
        <v>1985</v>
      </c>
      <c r="L1550" s="16" t="str">
        <f aca="false">VLOOKUP(F1550,'[1]Goa Member''s Details Revised'!$C$2:$AO$7385,9,0)</f>
        <v>Never</v>
      </c>
      <c r="M1550" s="15" t="s">
        <v>3881</v>
      </c>
      <c r="N1550" s="17" t="n">
        <f aca="false">VLOOKUP(F1550,'[1]Goa Member''s Details Revised'!$C$2:$AO$7385,5,0)</f>
        <v>16150</v>
      </c>
      <c r="O1550" s="17" t="n">
        <f aca="false">VLOOKUP(F1550,'[1]Goa Member''s Details Revised'!$C$2:$AO$7385,5,0)</f>
        <v>16150</v>
      </c>
      <c r="P1550" s="17" t="n">
        <v>16150</v>
      </c>
      <c r="Q1550" s="17" t="str">
        <f aca="false">VLOOKUP(F1550,'[1]Goa Member''s Details Revised'!$C$2:$AO$7385,8,0)</f>
        <v>I.R.M</v>
      </c>
      <c r="R1550" s="17" t="n">
        <f aca="false">+O1550-P1550</f>
        <v>0</v>
      </c>
      <c r="S1550" s="15" t="e">
        <f aca="false">+#REF!-K1550</f>
        <v>#REF!</v>
      </c>
      <c r="T1550" s="17" t="n">
        <f aca="false">IF(Q1550="regular",((P1550-(P1550/99)*S1550)),(P1550-(P1550*20%)))</f>
        <v>12920</v>
      </c>
      <c r="U1550" s="17" t="e">
        <f aca="false">((P1550-(P1550/99)*S1550))</f>
        <v>#REF!</v>
      </c>
      <c r="V1550" s="17" t="n">
        <f aca="false">IF(Q1550="regular",0,(P1550-(O1550*20%)))</f>
        <v>12920</v>
      </c>
      <c r="W1550" s="17"/>
      <c r="X1550" s="15"/>
      <c r="Y1550" s="18" t="str">
        <f aca="false">VLOOKUP(F1550,'[1]Goa Member''s Details Revised'!$C$2:$AO$7385,12,0)</f>
        <v>no reminder Last Communication Till 2000</v>
      </c>
    </row>
    <row r="1551" customFormat="false" ht="30" hidden="false" customHeight="false" outlineLevel="0" collapsed="false">
      <c r="B1551" s="14" t="n">
        <v>1550</v>
      </c>
      <c r="C1551" s="15"/>
      <c r="D1551" s="15" t="s">
        <v>3882</v>
      </c>
      <c r="E1551" s="15" t="s">
        <v>25</v>
      </c>
      <c r="F1551" s="15" t="s">
        <v>3883</v>
      </c>
      <c r="G1551" s="15"/>
      <c r="H1551" s="16" t="str">
        <f aca="false">VLOOKUP(F1551,'[1]Goa Member''s Details Revised'!$C$2:$AO$7385,2,0)</f>
        <v>PURCHASER</v>
      </c>
      <c r="I1551" s="15" t="n">
        <v>2</v>
      </c>
      <c r="J1551" s="15" t="s">
        <v>834</v>
      </c>
      <c r="K1551" s="15" t="n">
        <v>1985</v>
      </c>
      <c r="L1551" s="16" t="str">
        <f aca="false">VLOOKUP(F1551,'[1]Goa Member''s Details Revised'!$C$2:$AO$7385,9,0)</f>
        <v>Never</v>
      </c>
      <c r="M1551" s="15" t="s">
        <v>3884</v>
      </c>
      <c r="N1551" s="17" t="n">
        <f aca="false">VLOOKUP(F1551,'[1]Goa Member''s Details Revised'!$C$2:$AO$7385,5,0)</f>
        <v>25650</v>
      </c>
      <c r="O1551" s="17" t="n">
        <f aca="false">VLOOKUP(F1551,'[1]Goa Member''s Details Revised'!$C$2:$AO$7385,5,0)</f>
        <v>25650</v>
      </c>
      <c r="P1551" s="17" t="n">
        <v>25650</v>
      </c>
      <c r="Q1551" s="17" t="str">
        <f aca="false">VLOOKUP(F1551,'[1]Goa Member''s Details Revised'!$C$2:$AO$7385,8,0)</f>
        <v>I.R.M</v>
      </c>
      <c r="R1551" s="17" t="n">
        <f aca="false">+O1551-P1551</f>
        <v>0</v>
      </c>
      <c r="S1551" s="15" t="e">
        <f aca="false">+#REF!-K1551</f>
        <v>#REF!</v>
      </c>
      <c r="T1551" s="17" t="n">
        <f aca="false">IF(Q1551="regular",((P1551-(P1551/99)*S1551)),(P1551-(P1551*20%)))</f>
        <v>20520</v>
      </c>
      <c r="U1551" s="17" t="e">
        <f aca="false">((P1551-(P1551/99)*S1551))</f>
        <v>#REF!</v>
      </c>
      <c r="V1551" s="17" t="n">
        <f aca="false">IF(Q1551="regular",0,(P1551-(O1551*20%)))</f>
        <v>20520</v>
      </c>
      <c r="W1551" s="17"/>
      <c r="X1551" s="15"/>
      <c r="Y1551" s="18" t="str">
        <f aca="false">VLOOKUP(F1551,'[1]Goa Member''s Details Revised'!$C$2:$AO$7385,12,0)</f>
        <v>we send last reminder in 2012.then we did not receive any reply</v>
      </c>
    </row>
    <row r="1552" customFormat="false" ht="15" hidden="false" customHeight="false" outlineLevel="0" collapsed="false">
      <c r="B1552" s="14" t="n">
        <v>1551</v>
      </c>
      <c r="C1552" s="15"/>
      <c r="D1552" s="15" t="s">
        <v>3885</v>
      </c>
      <c r="E1552" s="15" t="s">
        <v>25</v>
      </c>
      <c r="F1552" s="15" t="s">
        <v>3886</v>
      </c>
      <c r="G1552" s="15"/>
      <c r="H1552" s="16" t="str">
        <f aca="false">VLOOKUP(F1552,'[1]Goa Member''s Details Revised'!$C$2:$AO$7385,2,0)</f>
        <v>PURCHASER</v>
      </c>
      <c r="I1552" s="15" t="n">
        <v>4</v>
      </c>
      <c r="J1552" s="15" t="s">
        <v>815</v>
      </c>
      <c r="K1552" s="15" t="n">
        <v>1985</v>
      </c>
      <c r="L1552" s="16" t="str">
        <f aca="false">VLOOKUP(F1552,'[1]Goa Member''s Details Revised'!$C$2:$AO$7385,9,0)</f>
        <v>Never</v>
      </c>
      <c r="M1552" s="15" t="s">
        <v>3887</v>
      </c>
      <c r="N1552" s="17" t="n">
        <f aca="false">VLOOKUP(F1552,'[1]Goa Member''s Details Revised'!$C$2:$AO$7385,5,0)</f>
        <v>15500</v>
      </c>
      <c r="O1552" s="17" t="n">
        <f aca="false">VLOOKUP(F1552,'[1]Goa Member''s Details Revised'!$C$2:$AO$7385,5,0)</f>
        <v>15500</v>
      </c>
      <c r="P1552" s="17" t="n">
        <v>15500</v>
      </c>
      <c r="Q1552" s="17" t="str">
        <f aca="false">VLOOKUP(F1552,'[1]Goa Member''s Details Revised'!$C$2:$AO$7385,8,0)</f>
        <v>I.R.M</v>
      </c>
      <c r="R1552" s="17" t="n">
        <f aca="false">+O1552-P1552</f>
        <v>0</v>
      </c>
      <c r="S1552" s="15" t="e">
        <f aca="false">+#REF!-K1552</f>
        <v>#REF!</v>
      </c>
      <c r="T1552" s="17" t="n">
        <f aca="false">IF(Q1552="regular",((P1552-(P1552/99)*S1552)),(P1552-(P1552*20%)))</f>
        <v>12400</v>
      </c>
      <c r="U1552" s="17" t="e">
        <f aca="false">((P1552-(P1552/99)*S1552))</f>
        <v>#REF!</v>
      </c>
      <c r="V1552" s="17" t="n">
        <f aca="false">IF(Q1552="regular",0,(P1552-(O1552*20%)))</f>
        <v>12400</v>
      </c>
      <c r="W1552" s="17"/>
      <c r="X1552" s="15"/>
      <c r="Y1552" s="18" t="str">
        <f aca="false">VLOOKUP(F1552,'[1]Goa Member''s Details Revised'!$C$2:$AO$7385,12,0)</f>
        <v>No record only application form </v>
      </c>
    </row>
    <row r="1553" customFormat="false" ht="30" hidden="false" customHeight="false" outlineLevel="0" collapsed="false">
      <c r="B1553" s="14" t="n">
        <v>1552</v>
      </c>
      <c r="C1553" s="15"/>
      <c r="D1553" s="15" t="s">
        <v>3888</v>
      </c>
      <c r="E1553" s="15" t="s">
        <v>25</v>
      </c>
      <c r="F1553" s="15" t="s">
        <v>3889</v>
      </c>
      <c r="G1553" s="15"/>
      <c r="H1553" s="16" t="str">
        <f aca="false">VLOOKUP(F1553,'[1]Goa Member''s Details Revised'!$C$2:$AO$7385,2,0)</f>
        <v>PURCHASER</v>
      </c>
      <c r="I1553" s="15" t="n">
        <v>5</v>
      </c>
      <c r="J1553" s="15" t="s">
        <v>834</v>
      </c>
      <c r="K1553" s="15" t="n">
        <v>1985</v>
      </c>
      <c r="L1553" s="16" t="str">
        <f aca="false">VLOOKUP(F1553,'[1]Goa Member''s Details Revised'!$C$2:$AO$7385,9,0)</f>
        <v>Never</v>
      </c>
      <c r="M1553" s="15" t="s">
        <v>3890</v>
      </c>
      <c r="N1553" s="17" t="n">
        <f aca="false">VLOOKUP(F1553,'[1]Goa Member''s Details Revised'!$C$2:$AO$7385,5,0)</f>
        <v>23500</v>
      </c>
      <c r="O1553" s="17" t="n">
        <f aca="false">VLOOKUP(F1553,'[1]Goa Member''s Details Revised'!$C$2:$AO$7385,5,0)</f>
        <v>23500</v>
      </c>
      <c r="P1553" s="17" t="n">
        <v>23500</v>
      </c>
      <c r="Q1553" s="17" t="str">
        <f aca="false">VLOOKUP(F1553,'[1]Goa Member''s Details Revised'!$C$2:$AO$7385,8,0)</f>
        <v>I.R.M</v>
      </c>
      <c r="R1553" s="17" t="n">
        <f aca="false">+O1553-P1553</f>
        <v>0</v>
      </c>
      <c r="S1553" s="15" t="e">
        <f aca="false">+#REF!-K1553</f>
        <v>#REF!</v>
      </c>
      <c r="T1553" s="17" t="n">
        <f aca="false">IF(Q1553="regular",((P1553-(P1553/99)*S1553)),(P1553-(P1553*20%)))</f>
        <v>18800</v>
      </c>
      <c r="U1553" s="17" t="e">
        <f aca="false">((P1553-(P1553/99)*S1553))</f>
        <v>#REF!</v>
      </c>
      <c r="V1553" s="17" t="n">
        <f aca="false">IF(Q1553="regular",0,(P1553-(O1553*20%)))</f>
        <v>18800</v>
      </c>
      <c r="W1553" s="17"/>
      <c r="X1553" s="15"/>
      <c r="Y1553" s="18" t="str">
        <f aca="false">VLOOKUP(F1553,'[1]Goa Member''s Details Revised'!$C$2:$AO$7385,12,0)</f>
        <v>we send last reminder in 2012.then we did not receive any reply</v>
      </c>
    </row>
    <row r="1554" customFormat="false" ht="15" hidden="false" customHeight="false" outlineLevel="0" collapsed="false">
      <c r="B1554" s="14" t="n">
        <v>1553</v>
      </c>
      <c r="C1554" s="15"/>
      <c r="D1554" s="15" t="s">
        <v>3891</v>
      </c>
      <c r="E1554" s="15" t="s">
        <v>25</v>
      </c>
      <c r="F1554" s="15" t="s">
        <v>3892</v>
      </c>
      <c r="G1554" s="15"/>
      <c r="H1554" s="16" t="str">
        <f aca="false">VLOOKUP(F1554,'[1]Goa Member''s Details Revised'!$C$2:$AO$7385,2,0)</f>
        <v>PURCHASER</v>
      </c>
      <c r="I1554" s="15" t="n">
        <v>10</v>
      </c>
      <c r="J1554" s="15" t="s">
        <v>815</v>
      </c>
      <c r="K1554" s="15" t="n">
        <v>1985</v>
      </c>
      <c r="L1554" s="16" t="str">
        <f aca="false">VLOOKUP(F1554,'[1]Goa Member''s Details Revised'!$C$2:$AO$7385,9,0)</f>
        <v>Never</v>
      </c>
      <c r="M1554" s="15" t="s">
        <v>3893</v>
      </c>
      <c r="N1554" s="17" t="n">
        <f aca="false">VLOOKUP(F1554,'[1]Goa Member''s Details Revised'!$C$2:$AO$7385,5,0)</f>
        <v>17000</v>
      </c>
      <c r="O1554" s="17" t="n">
        <f aca="false">VLOOKUP(F1554,'[1]Goa Member''s Details Revised'!$C$2:$AO$7385,5,0)</f>
        <v>17000</v>
      </c>
      <c r="P1554" s="17" t="n">
        <v>17000</v>
      </c>
      <c r="Q1554" s="17" t="str">
        <f aca="false">VLOOKUP(F1554,'[1]Goa Member''s Details Revised'!$C$2:$AO$7385,8,0)</f>
        <v>I.R.M</v>
      </c>
      <c r="R1554" s="17" t="n">
        <f aca="false">+O1554-P1554</f>
        <v>0</v>
      </c>
      <c r="S1554" s="15" t="e">
        <f aca="false">+#REF!-K1554</f>
        <v>#REF!</v>
      </c>
      <c r="T1554" s="17" t="n">
        <f aca="false">IF(Q1554="regular",((P1554-(P1554/99)*S1554)),(P1554-(P1554*20%)))</f>
        <v>13600</v>
      </c>
      <c r="U1554" s="17" t="e">
        <f aca="false">((P1554-(P1554/99)*S1554))</f>
        <v>#REF!</v>
      </c>
      <c r="V1554" s="17" t="n">
        <f aca="false">IF(Q1554="regular",0,(P1554-(O1554*20%)))</f>
        <v>13600</v>
      </c>
      <c r="W1554" s="17"/>
      <c r="X1554" s="15"/>
      <c r="Y1554" s="18" t="str">
        <f aca="false">VLOOKUP(F1554,'[1]Goa Member''s Details Revised'!$C$2:$AO$7385,12,0)</f>
        <v>last Communication Till 2018 by mail </v>
      </c>
    </row>
    <row r="1555" customFormat="false" ht="30" hidden="false" customHeight="false" outlineLevel="0" collapsed="false">
      <c r="B1555" s="14" t="n">
        <v>1554</v>
      </c>
      <c r="C1555" s="15"/>
      <c r="D1555" s="15" t="s">
        <v>3894</v>
      </c>
      <c r="E1555" s="15" t="s">
        <v>25</v>
      </c>
      <c r="F1555" s="15" t="s">
        <v>3895</v>
      </c>
      <c r="G1555" s="15"/>
      <c r="H1555" s="16" t="str">
        <f aca="false">VLOOKUP(F1555,'[1]Goa Member''s Details Revised'!$C$2:$AO$7385,2,0)</f>
        <v>PURCHASER</v>
      </c>
      <c r="I1555" s="15" t="n">
        <v>28</v>
      </c>
      <c r="J1555" s="15" t="s">
        <v>322</v>
      </c>
      <c r="K1555" s="15" t="n">
        <v>1986</v>
      </c>
      <c r="L1555" s="16" t="str">
        <f aca="false">VLOOKUP(F1555,'[1]Goa Member''s Details Revised'!$C$2:$AO$7385,9,0)</f>
        <v>Never</v>
      </c>
      <c r="M1555" s="15" t="s">
        <v>3896</v>
      </c>
      <c r="N1555" s="17" t="n">
        <f aca="false">VLOOKUP(F1555,'[1]Goa Member''s Details Revised'!$C$2:$AO$7385,5,0)</f>
        <v>16150</v>
      </c>
      <c r="O1555" s="17" t="n">
        <f aca="false">VLOOKUP(F1555,'[1]Goa Member''s Details Revised'!$C$2:$AO$7385,5,0)</f>
        <v>16150</v>
      </c>
      <c r="P1555" s="17" t="n">
        <v>16150</v>
      </c>
      <c r="Q1555" s="17" t="str">
        <f aca="false">VLOOKUP(F1555,'[1]Goa Member''s Details Revised'!$C$2:$AO$7385,8,0)</f>
        <v>I.R.M</v>
      </c>
      <c r="R1555" s="17" t="n">
        <f aca="false">+O1555-P1555</f>
        <v>0</v>
      </c>
      <c r="S1555" s="15" t="e">
        <f aca="false">+#REF!-K1555</f>
        <v>#REF!</v>
      </c>
      <c r="T1555" s="17" t="n">
        <f aca="false">IF(Q1555="regular",((P1555-(P1555/99)*S1555)),(P1555-(P1555*20%)))</f>
        <v>12920</v>
      </c>
      <c r="U1555" s="17" t="e">
        <f aca="false">((P1555-(P1555/99)*S1555))</f>
        <v>#REF!</v>
      </c>
      <c r="V1555" s="17" t="n">
        <f aca="false">IF(Q1555="regular",0,(P1555-(O1555*20%)))</f>
        <v>12920</v>
      </c>
      <c r="W1555" s="17"/>
      <c r="X1555" s="15"/>
      <c r="Y1555" s="18" t="str">
        <f aca="false">VLOOKUP(F1555,'[1]Goa Member''s Details Revised'!$C$2:$AO$7385,12,0)</f>
        <v>we send last reminder in 2012.then we did not receive any reply</v>
      </c>
    </row>
    <row r="1556" customFormat="false" ht="15" hidden="false" customHeight="false" outlineLevel="0" collapsed="false">
      <c r="B1556" s="14" t="n">
        <v>1555</v>
      </c>
      <c r="C1556" s="15"/>
      <c r="D1556" s="15" t="s">
        <v>3897</v>
      </c>
      <c r="E1556" s="15" t="s">
        <v>25</v>
      </c>
      <c r="F1556" s="15" t="s">
        <v>3898</v>
      </c>
      <c r="G1556" s="15"/>
      <c r="H1556" s="16" t="str">
        <f aca="false">VLOOKUP(F1556,'[1]Goa Member''s Details Revised'!$C$2:$AO$7385,2,0)</f>
        <v>PURCHASER</v>
      </c>
      <c r="I1556" s="15" t="n">
        <v>9</v>
      </c>
      <c r="J1556" s="15" t="s">
        <v>322</v>
      </c>
      <c r="K1556" s="15" t="n">
        <v>1986</v>
      </c>
      <c r="L1556" s="16" t="str">
        <f aca="false">VLOOKUP(F1556,'[1]Goa Member''s Details Revised'!$C$2:$AO$7385,9,0)</f>
        <v>Never</v>
      </c>
      <c r="M1556" s="15" t="s">
        <v>3899</v>
      </c>
      <c r="N1556" s="17" t="n">
        <f aca="false">VLOOKUP(F1556,'[1]Goa Member''s Details Revised'!$C$2:$AO$7385,5,0)</f>
        <v>19750</v>
      </c>
      <c r="O1556" s="17" t="n">
        <f aca="false">VLOOKUP(F1556,'[1]Goa Member''s Details Revised'!$C$2:$AO$7385,5,0)</f>
        <v>19750</v>
      </c>
      <c r="P1556" s="17" t="n">
        <v>19750</v>
      </c>
      <c r="Q1556" s="17" t="str">
        <f aca="false">VLOOKUP(F1556,'[1]Goa Member''s Details Revised'!$C$2:$AO$7385,8,0)</f>
        <v>I.R.M</v>
      </c>
      <c r="R1556" s="17" t="n">
        <f aca="false">+O1556-P1556</f>
        <v>0</v>
      </c>
      <c r="S1556" s="15" t="e">
        <f aca="false">+#REF!-K1556</f>
        <v>#REF!</v>
      </c>
      <c r="T1556" s="17" t="n">
        <f aca="false">IF(Q1556="regular",((P1556-(P1556/99)*S1556)),(P1556-(P1556*20%)))</f>
        <v>15800</v>
      </c>
      <c r="U1556" s="17" t="e">
        <f aca="false">((P1556-(P1556/99)*S1556))</f>
        <v>#REF!</v>
      </c>
      <c r="V1556" s="17" t="n">
        <f aca="false">IF(Q1556="regular",0,(P1556-(O1556*20%)))</f>
        <v>15800</v>
      </c>
      <c r="W1556" s="17"/>
      <c r="X1556" s="15"/>
      <c r="Y1556" s="18" t="str">
        <f aca="false">VLOOKUP(F1556,'[1]Goa Member''s Details Revised'!$C$2:$AO$7385,12,0)</f>
        <v>no reminder so Last Communication Till 2009</v>
      </c>
    </row>
    <row r="1557" customFormat="false" ht="45" hidden="false" customHeight="false" outlineLevel="0" collapsed="false">
      <c r="B1557" s="14" t="n">
        <v>1556</v>
      </c>
      <c r="C1557" s="15"/>
      <c r="D1557" s="15" t="s">
        <v>3900</v>
      </c>
      <c r="E1557" s="15" t="s">
        <v>25</v>
      </c>
      <c r="F1557" s="15" t="s">
        <v>3901</v>
      </c>
      <c r="G1557" s="15"/>
      <c r="H1557" s="16" t="str">
        <f aca="false">VLOOKUP(F1557,'[1]Goa Member''s Details Revised'!$C$2:$AO$7385,2,0)</f>
        <v>Purchaser</v>
      </c>
      <c r="I1557" s="15" t="n">
        <v>2</v>
      </c>
      <c r="J1557" s="15" t="s">
        <v>322</v>
      </c>
      <c r="K1557" s="15" t="n">
        <v>1986</v>
      </c>
      <c r="L1557" s="16" t="str">
        <f aca="false">VLOOKUP(F1557,'[1]Goa Member''s Details Revised'!$C$2:$AO$7385,9,0)</f>
        <v>Never</v>
      </c>
      <c r="M1557" s="15" t="s">
        <v>3549</v>
      </c>
      <c r="N1557" s="17" t="n">
        <f aca="false">VLOOKUP(F1557,'[1]Goa Member''s Details Revised'!$C$2:$AO$7385,5,0)</f>
        <v>16150</v>
      </c>
      <c r="O1557" s="17" t="n">
        <f aca="false">VLOOKUP(F1557,'[1]Goa Member''s Details Revised'!$C$2:$AO$7385,5,0)</f>
        <v>16150</v>
      </c>
      <c r="P1557" s="17" t="n">
        <v>16150</v>
      </c>
      <c r="Q1557" s="17" t="str">
        <f aca="false">VLOOKUP(F1557,'[1]Goa Member''s Details Revised'!$C$2:$AO$7385,8,0)</f>
        <v>I.R.M</v>
      </c>
      <c r="R1557" s="17" t="n">
        <f aca="false">+O1557-P1557</f>
        <v>0</v>
      </c>
      <c r="S1557" s="15" t="e">
        <f aca="false">+#REF!-K1557</f>
        <v>#REF!</v>
      </c>
      <c r="T1557" s="17" t="n">
        <f aca="false">IF(Q1557="regular",((P1557-(P1557/99)*S1557)),(P1557-(P1557*20%)))</f>
        <v>12920</v>
      </c>
      <c r="U1557" s="17" t="e">
        <f aca="false">((P1557-(P1557/99)*S1557))</f>
        <v>#REF!</v>
      </c>
      <c r="V1557" s="17" t="n">
        <f aca="false">IF(Q1557="regular",0,(P1557-(O1557*20%)))</f>
        <v>12920</v>
      </c>
      <c r="W1557" s="17"/>
      <c r="X1557" s="15"/>
      <c r="Y1557" s="18" t="str">
        <f aca="false">VLOOKUP(F1557,'[1]Goa Member''s Details Revised'!$C$2:$AO$7385,12,0)</f>
        <v>No Reiminder, last communication 2005
membership has been transferred from Jimmy Sorab  Canteenwala to Dalmia Resorts International Pvt Ltd in 89</v>
      </c>
    </row>
    <row r="1558" customFormat="false" ht="30" hidden="false" customHeight="false" outlineLevel="0" collapsed="false">
      <c r="B1558" s="14" t="n">
        <v>1557</v>
      </c>
      <c r="C1558" s="15"/>
      <c r="D1558" s="15" t="s">
        <v>3902</v>
      </c>
      <c r="E1558" s="15" t="s">
        <v>25</v>
      </c>
      <c r="F1558" s="15" t="s">
        <v>3903</v>
      </c>
      <c r="G1558" s="15"/>
      <c r="H1558" s="16" t="str">
        <f aca="false">VLOOKUP(F1558,'[1]Goa Member''s Details Revised'!$C$2:$AO$7385,2,0)</f>
        <v>PURCHASER</v>
      </c>
      <c r="I1558" s="15" t="n">
        <v>7</v>
      </c>
      <c r="J1558" s="15" t="s">
        <v>322</v>
      </c>
      <c r="K1558" s="15" t="n">
        <v>1986</v>
      </c>
      <c r="L1558" s="16" t="str">
        <f aca="false">VLOOKUP(F1558,'[1]Goa Member''s Details Revised'!$C$2:$AO$7385,9,0)</f>
        <v>Never</v>
      </c>
      <c r="M1558" s="15" t="s">
        <v>3904</v>
      </c>
      <c r="N1558" s="17" t="n">
        <f aca="false">VLOOKUP(F1558,'[1]Goa Member''s Details Revised'!$C$2:$AO$7385,5,0)</f>
        <v>16150</v>
      </c>
      <c r="O1558" s="17" t="n">
        <f aca="false">VLOOKUP(F1558,'[1]Goa Member''s Details Revised'!$C$2:$AO$7385,5,0)</f>
        <v>16150</v>
      </c>
      <c r="P1558" s="17" t="n">
        <v>16150</v>
      </c>
      <c r="Q1558" s="17" t="str">
        <f aca="false">VLOOKUP(F1558,'[1]Goa Member''s Details Revised'!$C$2:$AO$7385,8,0)</f>
        <v>I.R.M</v>
      </c>
      <c r="R1558" s="17" t="n">
        <f aca="false">+O1558-P1558</f>
        <v>0</v>
      </c>
      <c r="S1558" s="15" t="e">
        <f aca="false">+#REF!-K1558</f>
        <v>#REF!</v>
      </c>
      <c r="T1558" s="17" t="n">
        <f aca="false">IF(Q1558="regular",((P1558-(P1558/99)*S1558)),(P1558-(P1558*20%)))</f>
        <v>12920</v>
      </c>
      <c r="U1558" s="17" t="e">
        <f aca="false">((P1558-(P1558/99)*S1558))</f>
        <v>#REF!</v>
      </c>
      <c r="V1558" s="17" t="n">
        <f aca="false">IF(Q1558="regular",0,(P1558-(O1558*20%)))</f>
        <v>12920</v>
      </c>
      <c r="W1558" s="17"/>
      <c r="X1558" s="15"/>
      <c r="Y1558" s="18" t="str">
        <f aca="false">VLOOKUP(F1558,'[1]Goa Member''s Details Revised'!$C$2:$AO$7385,12,0)</f>
        <v>we send last reminder in 2012.then we did not receive any reply</v>
      </c>
    </row>
    <row r="1559" customFormat="false" ht="60" hidden="false" customHeight="false" outlineLevel="0" collapsed="false">
      <c r="B1559" s="14" t="n">
        <v>1558</v>
      </c>
      <c r="C1559" s="15"/>
      <c r="D1559" s="15" t="s">
        <v>3905</v>
      </c>
      <c r="E1559" s="15" t="s">
        <v>25</v>
      </c>
      <c r="F1559" s="15" t="s">
        <v>3906</v>
      </c>
      <c r="G1559" s="15"/>
      <c r="H1559" s="16" t="str">
        <f aca="false">VLOOKUP(F1559,'[1]Goa Member''s Details Revised'!$C$2:$AO$7385,2,0)</f>
        <v>PURCHASER</v>
      </c>
      <c r="I1559" s="15" t="n">
        <v>18</v>
      </c>
      <c r="J1559" s="15" t="s">
        <v>337</v>
      </c>
      <c r="K1559" s="15" t="n">
        <v>1986</v>
      </c>
      <c r="L1559" s="16" t="str">
        <f aca="false">VLOOKUP(F1559,'[1]Goa Member''s Details Revised'!$C$2:$AO$7385,9,0)</f>
        <v>Never</v>
      </c>
      <c r="M1559" s="15" t="s">
        <v>3907</v>
      </c>
      <c r="N1559" s="17" t="n">
        <f aca="false">VLOOKUP(F1559,'[1]Goa Member''s Details Revised'!$C$2:$AO$7385,5,0)</f>
        <v>16150</v>
      </c>
      <c r="O1559" s="17" t="n">
        <f aca="false">VLOOKUP(F1559,'[1]Goa Member''s Details Revised'!$C$2:$AO$7385,5,0)</f>
        <v>16150</v>
      </c>
      <c r="P1559" s="17" t="n">
        <v>16150</v>
      </c>
      <c r="Q1559" s="17" t="str">
        <f aca="false">VLOOKUP(F1559,'[1]Goa Member''s Details Revised'!$C$2:$AO$7385,8,0)</f>
        <v>I.R.M</v>
      </c>
      <c r="R1559" s="17" t="n">
        <f aca="false">+O1559-P1559</f>
        <v>0</v>
      </c>
      <c r="S1559" s="15" t="e">
        <f aca="false">+#REF!-K1559</f>
        <v>#REF!</v>
      </c>
      <c r="T1559" s="17" t="n">
        <f aca="false">IF(Q1559="regular",((P1559-(P1559/99)*S1559)),(P1559-(P1559*20%)))</f>
        <v>12920</v>
      </c>
      <c r="U1559" s="17" t="e">
        <f aca="false">((P1559-(P1559/99)*S1559))</f>
        <v>#REF!</v>
      </c>
      <c r="V1559" s="17" t="n">
        <f aca="false">IF(Q1559="regular",0,(P1559-(O1559*20%)))</f>
        <v>12920</v>
      </c>
      <c r="W1559" s="17"/>
      <c r="X1559" s="15"/>
      <c r="Y1559" s="18" t="str">
        <f aca="false">VLOOKUP(F1559,'[1]Goa Member''s Details Revised'!$C$2:$AO$7385,12,0)</f>
        <v>we send last reminder in 2013.then we did not receive any repl
Membership Transferred From S.D Khanna To Dinesh Khanna On 30-08-1994</v>
      </c>
    </row>
    <row r="1560" customFormat="false" ht="45" hidden="false" customHeight="false" outlineLevel="0" collapsed="false">
      <c r="B1560" s="14" t="n">
        <v>1559</v>
      </c>
      <c r="C1560" s="15"/>
      <c r="D1560" s="15" t="s">
        <v>3908</v>
      </c>
      <c r="E1560" s="15" t="s">
        <v>25</v>
      </c>
      <c r="F1560" s="15" t="s">
        <v>3909</v>
      </c>
      <c r="G1560" s="15"/>
      <c r="H1560" s="16" t="str">
        <f aca="false">VLOOKUP(F1560,'[1]Goa Member''s Details Revised'!$C$2:$AO$7385,2,0)</f>
        <v>Purchaser</v>
      </c>
      <c r="I1560" s="15" t="n">
        <v>16</v>
      </c>
      <c r="J1560" s="15" t="s">
        <v>404</v>
      </c>
      <c r="K1560" s="15" t="n">
        <v>1986</v>
      </c>
      <c r="L1560" s="16" t="str">
        <f aca="false">VLOOKUP(F1560,'[1]Goa Member''s Details Revised'!$C$2:$AO$7385,9,0)</f>
        <v>Never</v>
      </c>
      <c r="M1560" s="15" t="s">
        <v>3910</v>
      </c>
      <c r="N1560" s="17" t="n">
        <f aca="false">VLOOKUP(F1560,'[1]Goa Member''s Details Revised'!$C$2:$AO$7385,5,0)</f>
        <v>17500</v>
      </c>
      <c r="O1560" s="17" t="n">
        <f aca="false">VLOOKUP(F1560,'[1]Goa Member''s Details Revised'!$C$2:$AO$7385,5,0)</f>
        <v>17500</v>
      </c>
      <c r="P1560" s="17" t="n">
        <v>17500</v>
      </c>
      <c r="Q1560" s="17" t="str">
        <f aca="false">VLOOKUP(F1560,'[1]Goa Member''s Details Revised'!$C$2:$AO$7385,8,0)</f>
        <v>I.R.M</v>
      </c>
      <c r="R1560" s="17" t="n">
        <f aca="false">+O1560-P1560</f>
        <v>0</v>
      </c>
      <c r="S1560" s="15" t="e">
        <f aca="false">+#REF!-K1560</f>
        <v>#REF!</v>
      </c>
      <c r="T1560" s="17" t="n">
        <f aca="false">IF(Q1560="regular",((P1560-(P1560/99)*S1560)),(P1560-(P1560*20%)))</f>
        <v>14000</v>
      </c>
      <c r="U1560" s="17" t="e">
        <f aca="false">((P1560-(P1560/99)*S1560))</f>
        <v>#REF!</v>
      </c>
      <c r="V1560" s="17" t="n">
        <f aca="false">IF(Q1560="regular",0,(P1560-(O1560*20%)))</f>
        <v>14000</v>
      </c>
      <c r="W1560" s="17"/>
      <c r="X1560" s="15"/>
      <c r="Y1560" s="18" t="str">
        <f aca="false">VLOOKUP(F1560,'[1]Goa Member''s Details Revised'!$C$2:$AO$7385,12,0)</f>
        <v>send  last reminder 2012 then no reply,(tranaferr to nominee)
membership has been transferred from Patel Manilal Bhallabhai to Mukesh Manilal Patel</v>
      </c>
    </row>
    <row r="1561" customFormat="false" ht="30" hidden="false" customHeight="false" outlineLevel="0" collapsed="false">
      <c r="B1561" s="14" t="n">
        <v>1560</v>
      </c>
      <c r="C1561" s="15"/>
      <c r="D1561" s="15" t="s">
        <v>3911</v>
      </c>
      <c r="E1561" s="15" t="s">
        <v>25</v>
      </c>
      <c r="F1561" s="15" t="s">
        <v>3912</v>
      </c>
      <c r="G1561" s="15"/>
      <c r="H1561" s="16" t="str">
        <f aca="false">VLOOKUP(F1561,'[1]Goa Member''s Details Revised'!$C$2:$AO$7385,2,0)</f>
        <v>Purchaser</v>
      </c>
      <c r="I1561" s="15" t="n">
        <v>27</v>
      </c>
      <c r="J1561" s="15" t="s">
        <v>322</v>
      </c>
      <c r="K1561" s="15" t="n">
        <v>1986</v>
      </c>
      <c r="L1561" s="16" t="n">
        <f aca="false">VLOOKUP(F1561,'[1]Goa Member''s Details Revised'!$C$2:$AO$7385,9,0)</f>
        <v>2012</v>
      </c>
      <c r="M1561" s="15" t="s">
        <v>3913</v>
      </c>
      <c r="N1561" s="17" t="n">
        <f aca="false">VLOOKUP(F1561,'[1]Goa Member''s Details Revised'!$C$2:$AO$7385,5,0)</f>
        <v>25650</v>
      </c>
      <c r="O1561" s="17" t="n">
        <f aca="false">VLOOKUP(F1561,'[1]Goa Member''s Details Revised'!$C$2:$AO$7385,5,0)</f>
        <v>25650</v>
      </c>
      <c r="P1561" s="17" t="n">
        <f aca="false">VLOOKUP(F1561,'[1]Goa Member''s Details Revised'!$C$2:$AO$7385,6,0)</f>
        <v>25650</v>
      </c>
      <c r="Q1561" s="17" t="str">
        <f aca="false">VLOOKUP(F1561,'[1]Goa Member''s Details Revised'!$C$2:$AO$7385,8,0)</f>
        <v>R.M</v>
      </c>
      <c r="R1561" s="17" t="n">
        <f aca="false">+O1561-P1561</f>
        <v>0</v>
      </c>
      <c r="S1561" s="15" t="e">
        <f aca="false">+#REF!-K1561</f>
        <v>#REF!</v>
      </c>
      <c r="T1561" s="17" t="n">
        <f aca="false">IF(Q1561="regular",((P1561-(P1561/99)*S1561)),(P1561-(P1561*20%)))</f>
        <v>20520</v>
      </c>
      <c r="U1561" s="17" t="e">
        <f aca="false">((P1561-(P1561/99)*S1561))</f>
        <v>#REF!</v>
      </c>
      <c r="V1561" s="17" t="n">
        <f aca="false">IF(Q1561="regular",0,(P1561-(O1561*20%)))</f>
        <v>20520</v>
      </c>
      <c r="W1561" s="17"/>
      <c r="X1561" s="15"/>
      <c r="Y1561" s="18" t="str">
        <f aca="false">VLOOKUP(F1561,'[1]Goa Member''s Details Revised'!$C$2:$AO$7385,12,0)</f>
        <v>last reminder send on 7/11/2022 membership transferred from Kodaikanal to Goa </v>
      </c>
    </row>
    <row r="1562" customFormat="false" ht="30" hidden="false" customHeight="false" outlineLevel="0" collapsed="false">
      <c r="B1562" s="14" t="n">
        <v>1561</v>
      </c>
      <c r="C1562" s="15"/>
      <c r="D1562" s="15" t="s">
        <v>3914</v>
      </c>
      <c r="E1562" s="15" t="s">
        <v>25</v>
      </c>
      <c r="F1562" s="15" t="s">
        <v>3915</v>
      </c>
      <c r="G1562" s="15"/>
      <c r="H1562" s="16" t="str">
        <f aca="false">VLOOKUP(F1562,'[1]Goa Member''s Details Revised'!$C$2:$AO$7385,2,0)</f>
        <v>PURCHASER</v>
      </c>
      <c r="I1562" s="15" t="n">
        <v>16</v>
      </c>
      <c r="J1562" s="15" t="s">
        <v>404</v>
      </c>
      <c r="K1562" s="15" t="n">
        <v>1986</v>
      </c>
      <c r="L1562" s="16" t="str">
        <f aca="false">VLOOKUP(F1562,'[1]Goa Member''s Details Revised'!$C$2:$AO$7385,9,0)</f>
        <v>Never</v>
      </c>
      <c r="M1562" s="15" t="s">
        <v>3916</v>
      </c>
      <c r="N1562" s="17" t="n">
        <f aca="false">VLOOKUP(F1562,'[1]Goa Member''s Details Revised'!$C$2:$AO$7385,5,0)</f>
        <v>19750</v>
      </c>
      <c r="O1562" s="17" t="n">
        <f aca="false">VLOOKUP(F1562,'[1]Goa Member''s Details Revised'!$C$2:$AO$7385,5,0)</f>
        <v>19750</v>
      </c>
      <c r="P1562" s="17" t="n">
        <v>19750</v>
      </c>
      <c r="Q1562" s="17" t="str">
        <f aca="false">VLOOKUP(F1562,'[1]Goa Member''s Details Revised'!$C$2:$AO$7385,8,0)</f>
        <v>I.R.M</v>
      </c>
      <c r="R1562" s="17" t="n">
        <f aca="false">+O1562-P1562</f>
        <v>0</v>
      </c>
      <c r="S1562" s="15" t="e">
        <f aca="false">+#REF!-K1562</f>
        <v>#REF!</v>
      </c>
      <c r="T1562" s="17" t="n">
        <f aca="false">IF(Q1562="regular",((P1562-(P1562/99)*S1562)),(P1562-(P1562*20%)))</f>
        <v>15800</v>
      </c>
      <c r="U1562" s="17" t="e">
        <f aca="false">((P1562-(P1562/99)*S1562))</f>
        <v>#REF!</v>
      </c>
      <c r="V1562" s="17" t="n">
        <f aca="false">IF(Q1562="regular",0,(P1562-(O1562*20%)))</f>
        <v>15800</v>
      </c>
      <c r="W1562" s="17"/>
      <c r="X1562" s="15"/>
      <c r="Y1562" s="18" t="str">
        <f aca="false">VLOOKUP(F1562,'[1]Goa Member''s Details Revised'!$C$2:$AO$7385,12,0)</f>
        <v>we send last reminder in 2012.then we did not receive any reply</v>
      </c>
    </row>
    <row r="1563" customFormat="false" ht="45" hidden="false" customHeight="false" outlineLevel="0" collapsed="false">
      <c r="B1563" s="14" t="n">
        <v>1562</v>
      </c>
      <c r="C1563" s="15"/>
      <c r="D1563" s="15" t="s">
        <v>3917</v>
      </c>
      <c r="E1563" s="15" t="s">
        <v>25</v>
      </c>
      <c r="F1563" s="15" t="s">
        <v>3918</v>
      </c>
      <c r="G1563" s="15"/>
      <c r="H1563" s="16" t="str">
        <f aca="false">VLOOKUP(F1563,'[1]Goa Member''s Details Revised'!$C$2:$AO$7385,2,0)</f>
        <v>PURCHASER</v>
      </c>
      <c r="I1563" s="15" t="n">
        <v>27</v>
      </c>
      <c r="J1563" s="15" t="s">
        <v>322</v>
      </c>
      <c r="K1563" s="15" t="n">
        <v>1986</v>
      </c>
      <c r="L1563" s="16" t="n">
        <f aca="false">VLOOKUP(F1563,'[1]Goa Member''s Details Revised'!$C$2:$AO$7385,9,0)</f>
        <v>2010</v>
      </c>
      <c r="M1563" s="15" t="s">
        <v>3919</v>
      </c>
      <c r="N1563" s="17" t="n">
        <f aca="false">VLOOKUP(F1563,'[1]Goa Member''s Details Revised'!$C$2:$AO$7385,5,0)</f>
        <v>16150</v>
      </c>
      <c r="O1563" s="17" t="n">
        <f aca="false">VLOOKUP(F1563,'[1]Goa Member''s Details Revised'!$C$2:$AO$7385,5,0)</f>
        <v>16150</v>
      </c>
      <c r="P1563" s="17" t="n">
        <v>16150</v>
      </c>
      <c r="Q1563" s="17" t="str">
        <f aca="false">VLOOKUP(F1563,'[1]Goa Member''s Details Revised'!$C$2:$AO$7385,8,0)</f>
        <v>R.M</v>
      </c>
      <c r="R1563" s="17" t="n">
        <f aca="false">+O1563-P1563</f>
        <v>0</v>
      </c>
      <c r="S1563" s="15" t="e">
        <f aca="false">+#REF!-K1563</f>
        <v>#REF!</v>
      </c>
      <c r="T1563" s="17" t="n">
        <f aca="false">IF(Q1563="regular",((P1563-(P1563/99)*S1563)),(P1563-(P1563*20%)))</f>
        <v>12920</v>
      </c>
      <c r="U1563" s="17" t="e">
        <f aca="false">((P1563-(P1563/99)*S1563))</f>
        <v>#REF!</v>
      </c>
      <c r="V1563" s="17" t="n">
        <f aca="false">IF(Q1563="regular",0,(P1563-(O1563*20%)))</f>
        <v>12920</v>
      </c>
      <c r="W1563" s="17"/>
      <c r="X1563" s="15"/>
      <c r="Y1563" s="18" t="str">
        <f aca="false">VLOOKUP(F1563,'[1]Goa Member''s Details Revised'!$C$2:$AO$7385,12,0)</f>
        <v>no reminder Last Communication Till 2011
Membership Transferred From R.E Mistry To  Meghna Raju Eidwani On 09-10-2007</v>
      </c>
    </row>
    <row r="1564" customFormat="false" ht="15" hidden="false" customHeight="false" outlineLevel="0" collapsed="false">
      <c r="B1564" s="14" t="n">
        <v>1563</v>
      </c>
      <c r="C1564" s="15"/>
      <c r="D1564" s="15" t="s">
        <v>3920</v>
      </c>
      <c r="E1564" s="15" t="s">
        <v>25</v>
      </c>
      <c r="F1564" s="15" t="s">
        <v>3921</v>
      </c>
      <c r="G1564" s="15"/>
      <c r="H1564" s="16" t="str">
        <f aca="false">VLOOKUP(F1564,'[1]Goa Member''s Details Revised'!$C$2:$AO$7385,2,0)</f>
        <v>PURCHASER</v>
      </c>
      <c r="I1564" s="15" t="n">
        <v>7</v>
      </c>
      <c r="J1564" s="15" t="s">
        <v>322</v>
      </c>
      <c r="K1564" s="15" t="n">
        <v>1986</v>
      </c>
      <c r="L1564" s="16" t="str">
        <f aca="false">VLOOKUP(F1564,'[1]Goa Member''s Details Revised'!$C$2:$AO$7385,9,0)</f>
        <v>Never</v>
      </c>
      <c r="M1564" s="15" t="s">
        <v>3922</v>
      </c>
      <c r="N1564" s="17" t="n">
        <f aca="false">VLOOKUP(F1564,'[1]Goa Member''s Details Revised'!$C$2:$AO$7385,5,0)</f>
        <v>25150</v>
      </c>
      <c r="O1564" s="17" t="n">
        <f aca="false">VLOOKUP(F1564,'[1]Goa Member''s Details Revised'!$C$2:$AO$7385,5,0)</f>
        <v>25150</v>
      </c>
      <c r="P1564" s="17" t="n">
        <v>25150</v>
      </c>
      <c r="Q1564" s="17" t="str">
        <f aca="false">VLOOKUP(F1564,'[1]Goa Member''s Details Revised'!$C$2:$AO$7385,8,0)</f>
        <v>I.R.M</v>
      </c>
      <c r="R1564" s="17" t="n">
        <f aca="false">+O1564-P1564</f>
        <v>0</v>
      </c>
      <c r="S1564" s="15" t="e">
        <f aca="false">+#REF!-K1564</f>
        <v>#REF!</v>
      </c>
      <c r="T1564" s="17" t="n">
        <f aca="false">IF(Q1564="regular",((P1564-(P1564/99)*S1564)),(P1564-(P1564*20%)))</f>
        <v>20120</v>
      </c>
      <c r="U1564" s="17" t="e">
        <f aca="false">((P1564-(P1564/99)*S1564))</f>
        <v>#REF!</v>
      </c>
      <c r="V1564" s="17" t="n">
        <f aca="false">IF(Q1564="regular",0,(P1564-(O1564*20%)))</f>
        <v>20120</v>
      </c>
      <c r="W1564" s="17"/>
      <c r="X1564" s="15"/>
      <c r="Y1564" s="18" t="str">
        <f aca="false">VLOOKUP(F1564,'[1]Goa Member''s Details Revised'!$C$2:$AO$7385,12,0)</f>
        <v>Last Communication Till 2000</v>
      </c>
    </row>
    <row r="1565" customFormat="false" ht="15" hidden="false" customHeight="false" outlineLevel="0" collapsed="false">
      <c r="B1565" s="14" t="n">
        <v>1564</v>
      </c>
      <c r="C1565" s="15"/>
      <c r="D1565" s="15" t="s">
        <v>3923</v>
      </c>
      <c r="E1565" s="15" t="s">
        <v>25</v>
      </c>
      <c r="F1565" s="15" t="s">
        <v>3924</v>
      </c>
      <c r="G1565" s="15"/>
      <c r="H1565" s="16" t="str">
        <f aca="false">VLOOKUP(F1565,'[1]Goa Member''s Details Revised'!$C$2:$AO$7385,2,0)</f>
        <v>Purchaser</v>
      </c>
      <c r="I1565" s="15" t="n">
        <v>10</v>
      </c>
      <c r="J1565" s="15" t="s">
        <v>322</v>
      </c>
      <c r="K1565" s="15" t="n">
        <v>1986</v>
      </c>
      <c r="L1565" s="16" t="n">
        <f aca="false">VLOOKUP(F1565,'[1]Goa Member''s Details Revised'!$C$2:$AO$7385,9,0)</f>
        <v>2022</v>
      </c>
      <c r="M1565" s="15" t="s">
        <v>3925</v>
      </c>
      <c r="N1565" s="17" t="n">
        <f aca="false">VLOOKUP(F1565,'[1]Goa Member''s Details Revised'!$C$2:$AO$7385,5,0)</f>
        <v>25150</v>
      </c>
      <c r="O1565" s="17" t="n">
        <f aca="false">VLOOKUP(F1565,'[1]Goa Member''s Details Revised'!$C$2:$AO$7385,5,0)</f>
        <v>25150</v>
      </c>
      <c r="P1565" s="17" t="n">
        <v>25150</v>
      </c>
      <c r="Q1565" s="17" t="str">
        <f aca="false">VLOOKUP(F1565,'[1]Goa Member''s Details Revised'!$C$2:$AO$7385,8,0)</f>
        <v>R.M</v>
      </c>
      <c r="R1565" s="17" t="n">
        <f aca="false">+O1565-P1565</f>
        <v>0</v>
      </c>
      <c r="S1565" s="15" t="e">
        <f aca="false">+#REF!-K1565</f>
        <v>#REF!</v>
      </c>
      <c r="T1565" s="17" t="n">
        <f aca="false">IF(Q1565="regular",((P1565-(P1565/99)*S1565)),(P1565-(P1565*20%)))</f>
        <v>20120</v>
      </c>
      <c r="U1565" s="17" t="e">
        <f aca="false">((P1565-(P1565/99)*S1565))</f>
        <v>#REF!</v>
      </c>
      <c r="V1565" s="17" t="n">
        <f aca="false">IF(Q1565="regular",0,(P1565-(O1565*20%)))</f>
        <v>20120</v>
      </c>
      <c r="W1565" s="17"/>
      <c r="X1565" s="15"/>
      <c r="Y1565" s="18" t="str">
        <f aca="false">VLOOKUP(F1565,'[1]Goa Member''s Details Revised'!$C$2:$AO$7385,12,0)</f>
        <v>they are regular member</v>
      </c>
    </row>
    <row r="1566" customFormat="false" ht="30" hidden="false" customHeight="false" outlineLevel="0" collapsed="false">
      <c r="B1566" s="14" t="n">
        <v>1565</v>
      </c>
      <c r="C1566" s="15"/>
      <c r="D1566" s="15" t="s">
        <v>3926</v>
      </c>
      <c r="E1566" s="15" t="s">
        <v>25</v>
      </c>
      <c r="F1566" s="15" t="s">
        <v>3927</v>
      </c>
      <c r="G1566" s="15"/>
      <c r="H1566" s="16" t="str">
        <f aca="false">VLOOKUP(F1566,'[1]Goa Member''s Details Revised'!$C$2:$AO$7385,2,0)</f>
        <v>Purchaser</v>
      </c>
      <c r="I1566" s="15" t="n">
        <v>7</v>
      </c>
      <c r="J1566" s="15" t="s">
        <v>404</v>
      </c>
      <c r="K1566" s="15" t="n">
        <v>1986</v>
      </c>
      <c r="L1566" s="16" t="str">
        <f aca="false">VLOOKUP(F1566,'[1]Goa Member''s Details Revised'!$C$2:$AO$7385,9,0)</f>
        <v>Never</v>
      </c>
      <c r="M1566" s="15" t="s">
        <v>3928</v>
      </c>
      <c r="N1566" s="17" t="n">
        <f aca="false">VLOOKUP(F1566,'[1]Goa Member''s Details Revised'!$C$2:$AO$7385,5,0)</f>
        <v>16150</v>
      </c>
      <c r="O1566" s="17" t="n">
        <f aca="false">VLOOKUP(F1566,'[1]Goa Member''s Details Revised'!$C$2:$AO$7385,5,0)</f>
        <v>16150</v>
      </c>
      <c r="P1566" s="17" t="n">
        <v>16150</v>
      </c>
      <c r="Q1566" s="17" t="str">
        <f aca="false">VLOOKUP(F1566,'[1]Goa Member''s Details Revised'!$C$2:$AO$7385,8,0)</f>
        <v>I.R.M</v>
      </c>
      <c r="R1566" s="17" t="n">
        <f aca="false">+O1566-P1566</f>
        <v>0</v>
      </c>
      <c r="S1566" s="15" t="e">
        <f aca="false">+#REF!-K1566</f>
        <v>#REF!</v>
      </c>
      <c r="T1566" s="17" t="n">
        <f aca="false">IF(Q1566="regular",((P1566-(P1566/99)*S1566)),(P1566-(P1566*20%)))</f>
        <v>12920</v>
      </c>
      <c r="U1566" s="17" t="e">
        <f aca="false">((P1566-(P1566/99)*S1566))</f>
        <v>#REF!</v>
      </c>
      <c r="V1566" s="17" t="n">
        <f aca="false">IF(Q1566="regular",0,(P1566-(O1566*20%)))</f>
        <v>12920</v>
      </c>
      <c r="W1566" s="17"/>
      <c r="X1566" s="15"/>
      <c r="Y1566" s="18" t="str">
        <f aca="false">VLOOKUP(F1566,'[1]Goa Member''s Details Revised'!$C$2:$AO$7385,12,0)</f>
        <v>we send last reminder in 2012.then we did not receive any reply</v>
      </c>
    </row>
    <row r="1567" customFormat="false" ht="15" hidden="false" customHeight="false" outlineLevel="0" collapsed="false">
      <c r="B1567" s="14" t="n">
        <v>1566</v>
      </c>
      <c r="C1567" s="15"/>
      <c r="D1567" s="15" t="s">
        <v>3929</v>
      </c>
      <c r="E1567" s="15" t="s">
        <v>25</v>
      </c>
      <c r="F1567" s="15" t="s">
        <v>3930</v>
      </c>
      <c r="G1567" s="15"/>
      <c r="H1567" s="16" t="str">
        <f aca="false">VLOOKUP(F1567,'[1]Goa Member''s Details Revised'!$C$2:$AO$7385,2,0)</f>
        <v>Purchaser</v>
      </c>
      <c r="I1567" s="15" t="n">
        <v>8</v>
      </c>
      <c r="J1567" s="15" t="s">
        <v>322</v>
      </c>
      <c r="K1567" s="15" t="n">
        <v>1986</v>
      </c>
      <c r="L1567" s="16" t="n">
        <f aca="false">VLOOKUP(F1567,'[1]Goa Member''s Details Revised'!$C$2:$AO$7385,9,0)</f>
        <v>2009</v>
      </c>
      <c r="M1567" s="15" t="s">
        <v>3931</v>
      </c>
      <c r="N1567" s="17" t="n">
        <f aca="false">VLOOKUP(F1567,'[1]Goa Member''s Details Revised'!$C$2:$AO$7385,5,0)</f>
        <v>25150</v>
      </c>
      <c r="O1567" s="17" t="n">
        <f aca="false">VLOOKUP(F1567,'[1]Goa Member''s Details Revised'!$C$2:$AO$7385,5,0)</f>
        <v>25150</v>
      </c>
      <c r="P1567" s="17" t="n">
        <v>25150</v>
      </c>
      <c r="Q1567" s="17" t="str">
        <f aca="false">VLOOKUP(F1567,'[1]Goa Member''s Details Revised'!$C$2:$AO$7385,8,0)</f>
        <v>R.M</v>
      </c>
      <c r="R1567" s="17" t="n">
        <f aca="false">+O1567-P1567</f>
        <v>0</v>
      </c>
      <c r="S1567" s="15" t="e">
        <f aca="false">+#REF!-K1567</f>
        <v>#REF!</v>
      </c>
      <c r="T1567" s="17" t="n">
        <f aca="false">IF(Q1567="regular",((P1567-(P1567/99)*S1567)),(P1567-(P1567*20%)))</f>
        <v>20120</v>
      </c>
      <c r="U1567" s="17" t="e">
        <f aca="false">((P1567-(P1567/99)*S1567))</f>
        <v>#REF!</v>
      </c>
      <c r="V1567" s="17" t="n">
        <f aca="false">IF(Q1567="regular",0,(P1567-(O1567*20%)))</f>
        <v>20120</v>
      </c>
      <c r="W1567" s="17"/>
      <c r="X1567" s="15"/>
      <c r="Y1567" s="18" t="str">
        <f aca="false">VLOOKUP(F1567,'[1]Goa Member''s Details Revised'!$C$2:$AO$7385,12,0)</f>
        <v>no reminder send and last communicaton 2010</v>
      </c>
    </row>
    <row r="1568" customFormat="false" ht="45" hidden="false" customHeight="false" outlineLevel="0" collapsed="false">
      <c r="B1568" s="14" t="n">
        <v>1567</v>
      </c>
      <c r="C1568" s="15"/>
      <c r="D1568" s="15" t="s">
        <v>3932</v>
      </c>
      <c r="E1568" s="15" t="s">
        <v>25</v>
      </c>
      <c r="F1568" s="15" t="s">
        <v>3933</v>
      </c>
      <c r="G1568" s="15"/>
      <c r="H1568" s="16" t="str">
        <f aca="false">VLOOKUP(F1568,'[1]Goa Member''s Details Revised'!$C$2:$AO$7385,2,0)</f>
        <v>Purchaser</v>
      </c>
      <c r="I1568" s="15" t="n">
        <v>8</v>
      </c>
      <c r="J1568" s="15" t="s">
        <v>322</v>
      </c>
      <c r="K1568" s="15" t="n">
        <v>1986</v>
      </c>
      <c r="L1568" s="16" t="n">
        <f aca="false">VLOOKUP(F1568,'[1]Goa Member''s Details Revised'!$C$2:$AO$7385,9,0)</f>
        <v>2009</v>
      </c>
      <c r="M1568" s="15" t="s">
        <v>3931</v>
      </c>
      <c r="N1568" s="17" t="n">
        <f aca="false">VLOOKUP(F1568,'[1]Goa Member''s Details Revised'!$C$2:$AO$7385,5,0)</f>
        <v>25150</v>
      </c>
      <c r="O1568" s="17" t="n">
        <f aca="false">VLOOKUP(F1568,'[1]Goa Member''s Details Revised'!$C$2:$AO$7385,5,0)</f>
        <v>25150</v>
      </c>
      <c r="P1568" s="17" t="n">
        <v>25150</v>
      </c>
      <c r="Q1568" s="17" t="str">
        <f aca="false">VLOOKUP(F1568,'[1]Goa Member''s Details Revised'!$C$2:$AO$7385,8,0)</f>
        <v>R.M</v>
      </c>
      <c r="R1568" s="17" t="n">
        <f aca="false">+O1568-P1568</f>
        <v>0</v>
      </c>
      <c r="S1568" s="15" t="e">
        <f aca="false">+#REF!-K1568</f>
        <v>#REF!</v>
      </c>
      <c r="T1568" s="17" t="n">
        <f aca="false">IF(Q1568="regular",((P1568-(P1568/99)*S1568)),(P1568-(P1568*20%)))</f>
        <v>20120</v>
      </c>
      <c r="U1568" s="17" t="e">
        <f aca="false">((P1568-(P1568/99)*S1568))</f>
        <v>#REF!</v>
      </c>
      <c r="V1568" s="17" t="n">
        <f aca="false">IF(Q1568="regular",0,(P1568-(O1568*20%)))</f>
        <v>20120</v>
      </c>
      <c r="W1568" s="17"/>
      <c r="X1568" s="15"/>
      <c r="Y1568" s="18" t="str">
        <f aca="false">VLOOKUP(F1568,'[1]Goa Member''s Details Revised'!$C$2:$AO$7385,12,0)</f>
        <v>last communication 10
total 2 membership of Goa:- 159 and 956
membership has been transferred from to nominee</v>
      </c>
    </row>
    <row r="1569" customFormat="false" ht="15" hidden="false" customHeight="false" outlineLevel="0" collapsed="false">
      <c r="B1569" s="14" t="n">
        <v>1568</v>
      </c>
      <c r="C1569" s="15"/>
      <c r="D1569" s="15" t="s">
        <v>3934</v>
      </c>
      <c r="E1569" s="15" t="s">
        <v>25</v>
      </c>
      <c r="F1569" s="15" t="s">
        <v>3935</v>
      </c>
      <c r="G1569" s="15"/>
      <c r="H1569" s="16" t="str">
        <f aca="false">VLOOKUP(F1569,'[1]Goa Member''s Details Revised'!$C$2:$AO$7385,2,0)</f>
        <v>Purchaser</v>
      </c>
      <c r="I1569" s="15" t="n">
        <v>3</v>
      </c>
      <c r="J1569" s="15" t="s">
        <v>322</v>
      </c>
      <c r="K1569" s="15" t="n">
        <v>1986</v>
      </c>
      <c r="L1569" s="16" t="n">
        <f aca="false">VLOOKUP(F1569,'[1]Goa Member''s Details Revised'!$C$2:$AO$7385,9,0)</f>
        <v>2012</v>
      </c>
      <c r="M1569" s="15" t="s">
        <v>3936</v>
      </c>
      <c r="N1569" s="17" t="n">
        <f aca="false">VLOOKUP(F1569,'[1]Goa Member''s Details Revised'!$C$2:$AO$7385,5,0)</f>
        <v>19950</v>
      </c>
      <c r="O1569" s="17" t="n">
        <f aca="false">VLOOKUP(F1569,'[1]Goa Member''s Details Revised'!$C$2:$AO$7385,5,0)</f>
        <v>19950</v>
      </c>
      <c r="P1569" s="17" t="n">
        <v>19950</v>
      </c>
      <c r="Q1569" s="17" t="str">
        <f aca="false">VLOOKUP(F1569,'[1]Goa Member''s Details Revised'!$C$2:$AO$7385,8,0)</f>
        <v>Cancelled</v>
      </c>
      <c r="R1569" s="17" t="n">
        <f aca="false">+O1569-P1569</f>
        <v>0</v>
      </c>
      <c r="S1569" s="15" t="e">
        <f aca="false">+#REF!-K1569</f>
        <v>#REF!</v>
      </c>
      <c r="T1569" s="17" t="n">
        <f aca="false">IF(Q1569="regular",((P1569-(P1569/99)*S1569)),(P1569-(P1569*20%)))</f>
        <v>15960</v>
      </c>
      <c r="U1569" s="17" t="e">
        <f aca="false">((P1569-(P1569/99)*S1569))</f>
        <v>#REF!</v>
      </c>
      <c r="V1569" s="17" t="n">
        <f aca="false">IF(Q1569="regular",0,(P1569-(O1569*20%)))</f>
        <v>15960</v>
      </c>
      <c r="W1569" s="17"/>
      <c r="X1569" s="15"/>
      <c r="Y1569" s="18" t="str">
        <f aca="false">VLOOKUP(F1569,'[1]Goa Member''s Details Revised'!$C$2:$AO$7385,12,0)</f>
        <v>Cancellection Date:- 2022</v>
      </c>
    </row>
    <row r="1570" customFormat="false" ht="15" hidden="false" customHeight="false" outlineLevel="0" collapsed="false">
      <c r="B1570" s="14" t="n">
        <v>1569</v>
      </c>
      <c r="C1570" s="15"/>
      <c r="D1570" s="15" t="s">
        <v>3937</v>
      </c>
      <c r="E1570" s="15" t="s">
        <v>25</v>
      </c>
      <c r="F1570" s="15" t="s">
        <v>3938</v>
      </c>
      <c r="G1570" s="15"/>
      <c r="H1570" s="16" t="str">
        <f aca="false">VLOOKUP(F1570,'[1]Goa Member''s Details Revised'!$C$2:$AO$7385,2,0)</f>
        <v>Purchaser</v>
      </c>
      <c r="I1570" s="15" t="n">
        <v>10</v>
      </c>
      <c r="J1570" s="15" t="s">
        <v>322</v>
      </c>
      <c r="K1570" s="15" t="n">
        <v>1986</v>
      </c>
      <c r="L1570" s="16" t="str">
        <f aca="false">VLOOKUP(F1570,'[1]Goa Member''s Details Revised'!$C$2:$AO$7385,9,0)</f>
        <v>Never</v>
      </c>
      <c r="M1570" s="15" t="s">
        <v>3939</v>
      </c>
      <c r="N1570" s="17" t="n">
        <f aca="false">VLOOKUP(F1570,'[1]Goa Member''s Details Revised'!$C$2:$AO$7385,5,0)</f>
        <v>25150</v>
      </c>
      <c r="O1570" s="17" t="n">
        <f aca="false">VLOOKUP(F1570,'[1]Goa Member''s Details Revised'!$C$2:$AO$7385,5,0)</f>
        <v>25150</v>
      </c>
      <c r="P1570" s="17" t="n">
        <v>25150</v>
      </c>
      <c r="Q1570" s="17" t="str">
        <f aca="false">VLOOKUP(F1570,'[1]Goa Member''s Details Revised'!$C$2:$AO$7385,8,0)</f>
        <v>I.R.M</v>
      </c>
      <c r="R1570" s="17" t="n">
        <f aca="false">+O1570-P1570</f>
        <v>0</v>
      </c>
      <c r="S1570" s="15" t="e">
        <f aca="false">+#REF!-K1570</f>
        <v>#REF!</v>
      </c>
      <c r="T1570" s="17" t="n">
        <f aca="false">IF(Q1570="regular",((P1570-(P1570/99)*S1570)),(P1570-(P1570*20%)))</f>
        <v>20120</v>
      </c>
      <c r="U1570" s="17" t="e">
        <f aca="false">((P1570-(P1570/99)*S1570))</f>
        <v>#REF!</v>
      </c>
      <c r="V1570" s="17" t="n">
        <f aca="false">IF(Q1570="regular",0,(P1570-(O1570*20%)))</f>
        <v>20120</v>
      </c>
      <c r="W1570" s="17"/>
      <c r="X1570" s="15"/>
      <c r="Y1570" s="18" t="str">
        <f aca="false">VLOOKUP(F1570,'[1]Goa Member''s Details Revised'!$C$2:$AO$7385,12,0)</f>
        <v>No Reminders and last communication 2004</v>
      </c>
    </row>
    <row r="1571" customFormat="false" ht="30" hidden="false" customHeight="false" outlineLevel="0" collapsed="false">
      <c r="B1571" s="14" t="n">
        <v>1570</v>
      </c>
      <c r="C1571" s="15"/>
      <c r="D1571" s="15" t="s">
        <v>3940</v>
      </c>
      <c r="E1571" s="15" t="s">
        <v>25</v>
      </c>
      <c r="F1571" s="15" t="s">
        <v>3941</v>
      </c>
      <c r="G1571" s="15"/>
      <c r="H1571" s="16" t="str">
        <f aca="false">VLOOKUP(F1571,'[1]Goa Member''s Details Revised'!$C$2:$AO$7385,2,0)</f>
        <v>PURCHASER</v>
      </c>
      <c r="I1571" s="15" t="n">
        <v>15</v>
      </c>
      <c r="J1571" s="15" t="s">
        <v>651</v>
      </c>
      <c r="K1571" s="15" t="n">
        <v>1986</v>
      </c>
      <c r="L1571" s="16" t="str">
        <f aca="false">VLOOKUP(F1571,'[1]Goa Member''s Details Revised'!$C$2:$AO$7385,9,0)</f>
        <v>Never</v>
      </c>
      <c r="M1571" s="15" t="s">
        <v>3942</v>
      </c>
      <c r="N1571" s="17" t="n">
        <f aca="false">VLOOKUP(F1571,'[1]Goa Member''s Details Revised'!$C$2:$AO$7385,5,0)</f>
        <v>25150</v>
      </c>
      <c r="O1571" s="17" t="n">
        <f aca="false">VLOOKUP(F1571,'[1]Goa Member''s Details Revised'!$C$2:$AO$7385,5,0)</f>
        <v>25150</v>
      </c>
      <c r="P1571" s="17" t="n">
        <v>25150</v>
      </c>
      <c r="Q1571" s="17" t="str">
        <f aca="false">VLOOKUP(F1571,'[1]Goa Member''s Details Revised'!$C$2:$AO$7385,8,0)</f>
        <v>I.R.M</v>
      </c>
      <c r="R1571" s="17" t="n">
        <f aca="false">+O1571-P1571</f>
        <v>0</v>
      </c>
      <c r="S1571" s="15" t="e">
        <f aca="false">+#REF!-K1571</f>
        <v>#REF!</v>
      </c>
      <c r="T1571" s="17" t="n">
        <f aca="false">IF(Q1571="regular",((P1571-(P1571/99)*S1571)),(P1571-(P1571*20%)))</f>
        <v>20120</v>
      </c>
      <c r="U1571" s="17" t="e">
        <f aca="false">((P1571-(P1571/99)*S1571))</f>
        <v>#REF!</v>
      </c>
      <c r="V1571" s="17" t="n">
        <f aca="false">IF(Q1571="regular",0,(P1571-(O1571*20%)))</f>
        <v>20120</v>
      </c>
      <c r="W1571" s="17"/>
      <c r="X1571" s="15"/>
      <c r="Y1571" s="18" t="str">
        <f aca="false">VLOOKUP(F1571,'[1]Goa Member''s Details Revised'!$C$2:$AO$7385,12,0)</f>
        <v>we send last reminder in 2012.then we did not receive any reply</v>
      </c>
    </row>
    <row r="1572" customFormat="false" ht="30" hidden="false" customHeight="false" outlineLevel="0" collapsed="false">
      <c r="B1572" s="14" t="n">
        <v>1571</v>
      </c>
      <c r="C1572" s="15"/>
      <c r="D1572" s="15" t="s">
        <v>3943</v>
      </c>
      <c r="E1572" s="15" t="s">
        <v>25</v>
      </c>
      <c r="F1572" s="15" t="s">
        <v>3944</v>
      </c>
      <c r="G1572" s="15"/>
      <c r="H1572" s="16" t="str">
        <f aca="false">VLOOKUP(F1572,'[1]Goa Member''s Details Revised'!$C$2:$AO$7385,2,0)</f>
        <v>PURCHASER</v>
      </c>
      <c r="I1572" s="15" t="n">
        <v>17</v>
      </c>
      <c r="J1572" s="15" t="s">
        <v>337</v>
      </c>
      <c r="K1572" s="15" t="n">
        <v>1986</v>
      </c>
      <c r="L1572" s="16" t="str">
        <f aca="false">VLOOKUP(F1572,'[1]Goa Member''s Details Revised'!$C$2:$AO$7385,9,0)</f>
        <v>Never</v>
      </c>
      <c r="M1572" s="15" t="s">
        <v>3945</v>
      </c>
      <c r="N1572" s="17" t="n">
        <f aca="false">VLOOKUP(F1572,'[1]Goa Member''s Details Revised'!$C$2:$AO$7385,5,0)</f>
        <v>19750</v>
      </c>
      <c r="O1572" s="17" t="n">
        <f aca="false">VLOOKUP(F1572,'[1]Goa Member''s Details Revised'!$C$2:$AO$7385,5,0)</f>
        <v>19750</v>
      </c>
      <c r="P1572" s="17" t="n">
        <v>19750</v>
      </c>
      <c r="Q1572" s="17" t="str">
        <f aca="false">VLOOKUP(F1572,'[1]Goa Member''s Details Revised'!$C$2:$AO$7385,8,0)</f>
        <v>I.R.M</v>
      </c>
      <c r="R1572" s="17" t="n">
        <f aca="false">+O1572-P1572</f>
        <v>0</v>
      </c>
      <c r="S1572" s="15" t="e">
        <f aca="false">+#REF!-K1572</f>
        <v>#REF!</v>
      </c>
      <c r="T1572" s="17" t="n">
        <f aca="false">IF(Q1572="regular",((P1572-(P1572/99)*S1572)),(P1572-(P1572*20%)))</f>
        <v>15800</v>
      </c>
      <c r="U1572" s="17" t="e">
        <f aca="false">((P1572-(P1572/99)*S1572))</f>
        <v>#REF!</v>
      </c>
      <c r="V1572" s="17" t="n">
        <f aca="false">IF(Q1572="regular",0,(P1572-(O1572*20%)))</f>
        <v>15800</v>
      </c>
      <c r="W1572" s="17"/>
      <c r="X1572" s="15"/>
      <c r="Y1572" s="18" t="str">
        <f aca="false">VLOOKUP(F1572,'[1]Goa Member''s Details Revised'!$C$2:$AO$7385,12,0)</f>
        <v>we send last reminder in 2012.then we did not receive any reply</v>
      </c>
    </row>
    <row r="1573" customFormat="false" ht="15" hidden="false" customHeight="false" outlineLevel="0" collapsed="false">
      <c r="B1573" s="14" t="n">
        <v>1572</v>
      </c>
      <c r="C1573" s="15"/>
      <c r="D1573" s="15" t="s">
        <v>3946</v>
      </c>
      <c r="E1573" s="15" t="s">
        <v>25</v>
      </c>
      <c r="F1573" s="15" t="s">
        <v>3947</v>
      </c>
      <c r="G1573" s="15"/>
      <c r="H1573" s="16" t="str">
        <f aca="false">VLOOKUP(F1573,'[1]Goa Member''s Details Revised'!$C$2:$AO$7385,2,0)</f>
        <v>PURCHASER</v>
      </c>
      <c r="I1573" s="15" t="n">
        <v>23</v>
      </c>
      <c r="J1573" s="15" t="s">
        <v>322</v>
      </c>
      <c r="K1573" s="15" t="n">
        <v>1986</v>
      </c>
      <c r="L1573" s="16" t="str">
        <f aca="false">VLOOKUP(F1573,'[1]Goa Member''s Details Revised'!$C$2:$AO$7385,9,0)</f>
        <v>Never</v>
      </c>
      <c r="M1573" s="15" t="s">
        <v>3948</v>
      </c>
      <c r="N1573" s="17" t="n">
        <f aca="false">VLOOKUP(F1573,'[1]Goa Member''s Details Revised'!$C$2:$AO$7385,5,0)</f>
        <v>16150</v>
      </c>
      <c r="O1573" s="17" t="n">
        <f aca="false">VLOOKUP(F1573,'[1]Goa Member''s Details Revised'!$C$2:$AO$7385,5,0)</f>
        <v>16150</v>
      </c>
      <c r="P1573" s="17" t="n">
        <v>16150</v>
      </c>
      <c r="Q1573" s="17" t="str">
        <f aca="false">VLOOKUP(F1573,'[1]Goa Member''s Details Revised'!$C$2:$AO$7385,8,0)</f>
        <v>I.R.M</v>
      </c>
      <c r="R1573" s="17" t="n">
        <f aca="false">+O1573-P1573</f>
        <v>0</v>
      </c>
      <c r="S1573" s="15" t="e">
        <f aca="false">+#REF!-K1573</f>
        <v>#REF!</v>
      </c>
      <c r="T1573" s="17" t="n">
        <f aca="false">IF(Q1573="regular",((P1573-(P1573/99)*S1573)),(P1573-(P1573*20%)))</f>
        <v>12920</v>
      </c>
      <c r="U1573" s="17" t="e">
        <f aca="false">((P1573-(P1573/99)*S1573))</f>
        <v>#REF!</v>
      </c>
      <c r="V1573" s="17" t="n">
        <f aca="false">IF(Q1573="regular",0,(P1573-(O1573*20%)))</f>
        <v>12920</v>
      </c>
      <c r="W1573" s="17"/>
      <c r="X1573" s="15"/>
      <c r="Y1573" s="18" t="str">
        <f aca="false">VLOOKUP(F1573,'[1]Goa Member''s Details Revised'!$C$2:$AO$7385,12,0)</f>
        <v>Letter Not Sent, Last Communication Till 2012</v>
      </c>
    </row>
    <row r="1574" customFormat="false" ht="30" hidden="false" customHeight="false" outlineLevel="0" collapsed="false">
      <c r="B1574" s="14" t="n">
        <v>1573</v>
      </c>
      <c r="C1574" s="15"/>
      <c r="D1574" s="15" t="s">
        <v>3949</v>
      </c>
      <c r="E1574" s="15" t="s">
        <v>25</v>
      </c>
      <c r="F1574" s="15" t="s">
        <v>3950</v>
      </c>
      <c r="G1574" s="15"/>
      <c r="H1574" s="16" t="str">
        <f aca="false">VLOOKUP(F1574,'[1]Goa Member''s Details Revised'!$C$2:$AO$7385,2,0)</f>
        <v>Purchaser</v>
      </c>
      <c r="I1574" s="15" t="n">
        <v>2</v>
      </c>
      <c r="J1574" s="15" t="s">
        <v>322</v>
      </c>
      <c r="K1574" s="15" t="n">
        <v>1986</v>
      </c>
      <c r="L1574" s="16" t="str">
        <f aca="false">VLOOKUP(F1574,'[1]Goa Member''s Details Revised'!$C$2:$AO$7385,9,0)</f>
        <v>Never</v>
      </c>
      <c r="M1574" s="15" t="s">
        <v>3951</v>
      </c>
      <c r="N1574" s="17" t="n">
        <f aca="false">VLOOKUP(F1574,'[1]Goa Member''s Details Revised'!$C$2:$AO$7385,5,0)</f>
        <v>25150</v>
      </c>
      <c r="O1574" s="17" t="n">
        <f aca="false">VLOOKUP(F1574,'[1]Goa Member''s Details Revised'!$C$2:$AO$7385,5,0)</f>
        <v>25150</v>
      </c>
      <c r="P1574" s="17" t="n">
        <v>25150</v>
      </c>
      <c r="Q1574" s="17" t="str">
        <f aca="false">VLOOKUP(F1574,'[1]Goa Member''s Details Revised'!$C$2:$AO$7385,8,0)</f>
        <v>I.R.M</v>
      </c>
      <c r="R1574" s="17" t="n">
        <f aca="false">+O1574-P1574</f>
        <v>0</v>
      </c>
      <c r="S1574" s="15" t="e">
        <f aca="false">+#REF!-K1574</f>
        <v>#REF!</v>
      </c>
      <c r="T1574" s="17" t="n">
        <f aca="false">IF(Q1574="regular",((P1574-(P1574/99)*S1574)),(P1574-(P1574*20%)))</f>
        <v>20120</v>
      </c>
      <c r="U1574" s="17" t="e">
        <f aca="false">((P1574-(P1574/99)*S1574))</f>
        <v>#REF!</v>
      </c>
      <c r="V1574" s="17" t="n">
        <f aca="false">IF(Q1574="regular",0,(P1574-(O1574*20%)))</f>
        <v>20120</v>
      </c>
      <c r="W1574" s="17"/>
      <c r="X1574" s="15"/>
      <c r="Y1574" s="18" t="str">
        <f aca="false">VLOOKUP(F1574,'[1]Goa Member''s Details Revised'!$C$2:$AO$7385,12,0)</f>
        <v>we send last reminder in 2012.then we did not receive any reply</v>
      </c>
    </row>
    <row r="1575" customFormat="false" ht="15" hidden="false" customHeight="false" outlineLevel="0" collapsed="false">
      <c r="B1575" s="14" t="n">
        <v>1574</v>
      </c>
      <c r="C1575" s="15"/>
      <c r="D1575" s="15" t="s">
        <v>3952</v>
      </c>
      <c r="E1575" s="15" t="s">
        <v>25</v>
      </c>
      <c r="F1575" s="15" t="s">
        <v>3953</v>
      </c>
      <c r="G1575" s="15"/>
      <c r="H1575" s="16" t="str">
        <f aca="false">VLOOKUP(F1575,'[1]Goa Member''s Details Revised'!$C$2:$AO$7385,2,0)</f>
        <v>PURCHASER</v>
      </c>
      <c r="I1575" s="15" t="n">
        <v>7</v>
      </c>
      <c r="J1575" s="15" t="s">
        <v>322</v>
      </c>
      <c r="K1575" s="15" t="n">
        <v>1986</v>
      </c>
      <c r="L1575" s="16" t="n">
        <f aca="false">VLOOKUP(F1575,'[1]Goa Member''s Details Revised'!$C$2:$AO$7385,9,0)</f>
        <v>2012</v>
      </c>
      <c r="M1575" s="15" t="s">
        <v>3954</v>
      </c>
      <c r="N1575" s="17" t="n">
        <f aca="false">VLOOKUP(F1575,'[1]Goa Member''s Details Revised'!$C$2:$AO$7385,5,0)</f>
        <v>16150</v>
      </c>
      <c r="O1575" s="17" t="n">
        <f aca="false">VLOOKUP(F1575,'[1]Goa Member''s Details Revised'!$C$2:$AO$7385,5,0)</f>
        <v>16150</v>
      </c>
      <c r="P1575" s="17" t="n">
        <v>16150</v>
      </c>
      <c r="Q1575" s="17" t="str">
        <f aca="false">VLOOKUP(F1575,'[1]Goa Member''s Details Revised'!$C$2:$AO$7385,8,0)</f>
        <v>R.M</v>
      </c>
      <c r="R1575" s="17" t="n">
        <f aca="false">+O1575-P1575</f>
        <v>0</v>
      </c>
      <c r="S1575" s="15" t="e">
        <f aca="false">+#REF!-K1575</f>
        <v>#REF!</v>
      </c>
      <c r="T1575" s="17" t="n">
        <f aca="false">IF(Q1575="regular",((P1575-(P1575/99)*S1575)),(P1575-(P1575*20%)))</f>
        <v>12920</v>
      </c>
      <c r="U1575" s="17" t="e">
        <f aca="false">((P1575-(P1575/99)*S1575))</f>
        <v>#REF!</v>
      </c>
      <c r="V1575" s="17" t="n">
        <f aca="false">IF(Q1575="regular",0,(P1575-(O1575*20%)))</f>
        <v>12920</v>
      </c>
      <c r="W1575" s="17"/>
      <c r="X1575" s="15"/>
      <c r="Y1575" s="18" t="str">
        <f aca="false">VLOOKUP(F1575,'[1]Goa Member''s Details Revised'!$C$2:$AO$7385,12,0)</f>
        <v>send perform invoice Communication  2016</v>
      </c>
    </row>
    <row r="1576" customFormat="false" ht="15" hidden="false" customHeight="false" outlineLevel="0" collapsed="false">
      <c r="B1576" s="14" t="n">
        <v>1575</v>
      </c>
      <c r="C1576" s="15"/>
      <c r="D1576" s="15" t="s">
        <v>3955</v>
      </c>
      <c r="E1576" s="15" t="s">
        <v>25</v>
      </c>
      <c r="F1576" s="15" t="s">
        <v>3956</v>
      </c>
      <c r="G1576" s="15"/>
      <c r="H1576" s="16" t="str">
        <f aca="false">VLOOKUP(F1576,'[1]Goa Member''s Details Revised'!$C$2:$AO$7385,2,0)</f>
        <v>PURCHASER</v>
      </c>
      <c r="I1576" s="15" t="n">
        <v>22</v>
      </c>
      <c r="J1576" s="15" t="s">
        <v>322</v>
      </c>
      <c r="K1576" s="15" t="n">
        <v>1986</v>
      </c>
      <c r="L1576" s="16" t="str">
        <f aca="false">VLOOKUP(F1576,'[1]Goa Member''s Details Revised'!$C$2:$AO$7385,9,0)</f>
        <v>Never</v>
      </c>
      <c r="M1576" s="15" t="s">
        <v>3957</v>
      </c>
      <c r="N1576" s="17" t="n">
        <f aca="false">VLOOKUP(F1576,'[1]Goa Member''s Details Revised'!$C$2:$AO$7385,5,0)</f>
        <v>25150</v>
      </c>
      <c r="O1576" s="17" t="n">
        <f aca="false">VLOOKUP(F1576,'[1]Goa Member''s Details Revised'!$C$2:$AO$7385,5,0)</f>
        <v>25150</v>
      </c>
      <c r="P1576" s="17" t="n">
        <v>25150</v>
      </c>
      <c r="Q1576" s="17" t="str">
        <f aca="false">VLOOKUP(F1576,'[1]Goa Member''s Details Revised'!$C$2:$AO$7385,8,0)</f>
        <v>I.R.M</v>
      </c>
      <c r="R1576" s="17" t="n">
        <f aca="false">+O1576-P1576</f>
        <v>0</v>
      </c>
      <c r="S1576" s="15" t="e">
        <f aca="false">+#REF!-K1576</f>
        <v>#REF!</v>
      </c>
      <c r="T1576" s="17" t="n">
        <f aca="false">IF(Q1576="regular",((P1576-(P1576/99)*S1576)),(P1576-(P1576*20%)))</f>
        <v>20120</v>
      </c>
      <c r="U1576" s="17" t="e">
        <f aca="false">((P1576-(P1576/99)*S1576))</f>
        <v>#REF!</v>
      </c>
      <c r="V1576" s="17" t="n">
        <f aca="false">IF(Q1576="regular",0,(P1576-(O1576*20%)))</f>
        <v>20120</v>
      </c>
      <c r="W1576" s="17"/>
      <c r="X1576" s="15"/>
      <c r="Y1576" s="18" t="str">
        <f aca="false">VLOOKUP(F1576,'[1]Goa Member''s Details Revised'!$C$2:$AO$7385,12,0)</f>
        <v>Last Communication Till 2012 reminder</v>
      </c>
    </row>
    <row r="1577" customFormat="false" ht="15" hidden="false" customHeight="false" outlineLevel="0" collapsed="false">
      <c r="B1577" s="14" t="n">
        <v>1576</v>
      </c>
      <c r="C1577" s="15"/>
      <c r="D1577" s="15" t="s">
        <v>3958</v>
      </c>
      <c r="E1577" s="15" t="s">
        <v>25</v>
      </c>
      <c r="F1577" s="15" t="s">
        <v>3959</v>
      </c>
      <c r="G1577" s="15"/>
      <c r="H1577" s="16" t="str">
        <f aca="false">VLOOKUP(F1577,'[1]Goa Member''s Details Revised'!$C$2:$AO$7385,2,0)</f>
        <v>PURCHASER</v>
      </c>
      <c r="I1577" s="15" t="n">
        <v>26</v>
      </c>
      <c r="J1577" s="15" t="s">
        <v>322</v>
      </c>
      <c r="K1577" s="15" t="n">
        <v>1986</v>
      </c>
      <c r="L1577" s="16" t="str">
        <f aca="false">VLOOKUP(F1577,'[1]Goa Member''s Details Revised'!$C$2:$AO$7385,9,0)</f>
        <v>Never</v>
      </c>
      <c r="M1577" s="15" t="s">
        <v>3960</v>
      </c>
      <c r="N1577" s="17" t="n">
        <f aca="false">VLOOKUP(F1577,'[1]Goa Member''s Details Revised'!$C$2:$AO$7385,5,0)</f>
        <v>16150</v>
      </c>
      <c r="O1577" s="17" t="n">
        <f aca="false">VLOOKUP(F1577,'[1]Goa Member''s Details Revised'!$C$2:$AO$7385,5,0)</f>
        <v>16150</v>
      </c>
      <c r="P1577" s="17" t="n">
        <v>16150</v>
      </c>
      <c r="Q1577" s="17" t="str">
        <f aca="false">VLOOKUP(F1577,'[1]Goa Member''s Details Revised'!$C$2:$AO$7385,8,0)</f>
        <v>I.R.M</v>
      </c>
      <c r="R1577" s="17" t="n">
        <f aca="false">+O1577-P1577</f>
        <v>0</v>
      </c>
      <c r="S1577" s="15" t="e">
        <f aca="false">+#REF!-K1577</f>
        <v>#REF!</v>
      </c>
      <c r="T1577" s="17" t="n">
        <f aca="false">IF(Q1577="regular",((P1577-(P1577/99)*S1577)),(P1577-(P1577*20%)))</f>
        <v>12920</v>
      </c>
      <c r="U1577" s="17" t="e">
        <f aca="false">((P1577-(P1577/99)*S1577))</f>
        <v>#REF!</v>
      </c>
      <c r="V1577" s="17" t="n">
        <f aca="false">IF(Q1577="regular",0,(P1577-(O1577*20%)))</f>
        <v>12920</v>
      </c>
      <c r="W1577" s="17"/>
      <c r="X1577" s="15"/>
      <c r="Y1577" s="18" t="str">
        <f aca="false">VLOOKUP(F1577,'[1]Goa Member''s Details Revised'!$C$2:$AO$7385,12,0)</f>
        <v>Last Communication Till 2000</v>
      </c>
    </row>
    <row r="1578" customFormat="false" ht="30" hidden="false" customHeight="false" outlineLevel="0" collapsed="false">
      <c r="B1578" s="14" t="n">
        <v>1577</v>
      </c>
      <c r="C1578" s="15"/>
      <c r="D1578" s="15" t="s">
        <v>3961</v>
      </c>
      <c r="E1578" s="15" t="s">
        <v>25</v>
      </c>
      <c r="F1578" s="15" t="s">
        <v>3962</v>
      </c>
      <c r="G1578" s="15"/>
      <c r="H1578" s="16" t="str">
        <f aca="false">VLOOKUP(F1578,'[1]Goa Member''s Details Revised'!$C$2:$AO$7385,2,0)</f>
        <v>PURCHASER</v>
      </c>
      <c r="I1578" s="15" t="n">
        <v>6</v>
      </c>
      <c r="J1578" s="15" t="s">
        <v>322</v>
      </c>
      <c r="K1578" s="15" t="n">
        <v>1986</v>
      </c>
      <c r="L1578" s="16" t="str">
        <f aca="false">VLOOKUP(F1578,'[1]Goa Member''s Details Revised'!$C$2:$AO$7385,9,0)</f>
        <v>Never</v>
      </c>
      <c r="M1578" s="15" t="s">
        <v>3963</v>
      </c>
      <c r="N1578" s="17" t="n">
        <f aca="false">VLOOKUP(F1578,'[1]Goa Member''s Details Revised'!$C$2:$AO$7385,5,0)</f>
        <v>16150</v>
      </c>
      <c r="O1578" s="17" t="n">
        <f aca="false">VLOOKUP(F1578,'[1]Goa Member''s Details Revised'!$C$2:$AO$7385,5,0)</f>
        <v>16150</v>
      </c>
      <c r="P1578" s="17" t="n">
        <v>16150</v>
      </c>
      <c r="Q1578" s="17" t="str">
        <f aca="false">VLOOKUP(F1578,'[1]Goa Member''s Details Revised'!$C$2:$AO$7385,8,0)</f>
        <v>I.R.M</v>
      </c>
      <c r="R1578" s="17" t="n">
        <f aca="false">+O1578-P1578</f>
        <v>0</v>
      </c>
      <c r="S1578" s="15" t="e">
        <f aca="false">+#REF!-K1578</f>
        <v>#REF!</v>
      </c>
      <c r="T1578" s="17" t="n">
        <f aca="false">IF(Q1578="regular",((P1578-(P1578/99)*S1578)),(P1578-(P1578*20%)))</f>
        <v>12920</v>
      </c>
      <c r="U1578" s="17" t="e">
        <f aca="false">((P1578-(P1578/99)*S1578))</f>
        <v>#REF!</v>
      </c>
      <c r="V1578" s="17" t="n">
        <f aca="false">IF(Q1578="regular",0,(P1578-(O1578*20%)))</f>
        <v>12920</v>
      </c>
      <c r="W1578" s="17"/>
      <c r="X1578" s="15"/>
      <c r="Y1578" s="18" t="str">
        <f aca="false">VLOOKUP(F1578,'[1]Goa Member''s Details Revised'!$C$2:$AO$7385,12,0)</f>
        <v>we send last reminder in 2012.then we did not receive any reply</v>
      </c>
    </row>
    <row r="1579" customFormat="false" ht="30" hidden="false" customHeight="false" outlineLevel="0" collapsed="false">
      <c r="B1579" s="14" t="n">
        <v>1578</v>
      </c>
      <c r="C1579" s="15"/>
      <c r="D1579" s="15" t="s">
        <v>3964</v>
      </c>
      <c r="E1579" s="15" t="s">
        <v>25</v>
      </c>
      <c r="F1579" s="15" t="s">
        <v>3965</v>
      </c>
      <c r="G1579" s="15"/>
      <c r="H1579" s="16" t="str">
        <f aca="false">VLOOKUP(F1579,'[1]Goa Member''s Details Revised'!$C$2:$AO$7385,2,0)</f>
        <v>Purchaser</v>
      </c>
      <c r="I1579" s="15" t="n">
        <v>11</v>
      </c>
      <c r="J1579" s="15" t="s">
        <v>337</v>
      </c>
      <c r="K1579" s="15" t="n">
        <v>1986</v>
      </c>
      <c r="L1579" s="16" t="str">
        <f aca="false">VLOOKUP(F1579,'[1]Goa Member''s Details Revised'!$C$2:$AO$7385,9,0)</f>
        <v>Never</v>
      </c>
      <c r="M1579" s="15" t="s">
        <v>3966</v>
      </c>
      <c r="N1579" s="17" t="n">
        <f aca="false">VLOOKUP(F1579,'[1]Goa Member''s Details Revised'!$C$2:$AO$7385,5,0)</f>
        <v>26650</v>
      </c>
      <c r="O1579" s="17" t="n">
        <f aca="false">VLOOKUP(F1579,'[1]Goa Member''s Details Revised'!$C$2:$AO$7385,5,0)</f>
        <v>26650</v>
      </c>
      <c r="P1579" s="17" t="n">
        <f aca="false">VLOOKUP(F1579,'[1]Goa Member''s Details Revised'!$C$2:$AO$7385,6,0)</f>
        <v>26650</v>
      </c>
      <c r="Q1579" s="17" t="str">
        <f aca="false">VLOOKUP(F1579,'[1]Goa Member''s Details Revised'!$C$2:$AO$7385,8,0)</f>
        <v>I.R.M</v>
      </c>
      <c r="R1579" s="17" t="n">
        <f aca="false">+O1579-P1579</f>
        <v>0</v>
      </c>
      <c r="S1579" s="15" t="e">
        <f aca="false">+#REF!-K1579</f>
        <v>#REF!</v>
      </c>
      <c r="T1579" s="17" t="n">
        <f aca="false">IF(Q1579="regular",((P1579-(P1579/99)*S1579)),(P1579-(P1579*20%)))</f>
        <v>21320</v>
      </c>
      <c r="U1579" s="17" t="e">
        <f aca="false">((P1579-(P1579/99)*S1579))</f>
        <v>#REF!</v>
      </c>
      <c r="V1579" s="17" t="n">
        <f aca="false">IF(Q1579="regular",0,(P1579-(O1579*20%)))</f>
        <v>21320</v>
      </c>
      <c r="W1579" s="17"/>
      <c r="X1579" s="15"/>
      <c r="Y1579" s="18" t="str">
        <f aca="false">VLOOKUP(F1579,'[1]Goa Member''s Details Revised'!$C$2:$AO$7385,12,0)</f>
        <v>no reminder send and last communication 12 membership transferred from Kodaikanal to Goa</v>
      </c>
    </row>
    <row r="1580" customFormat="false" ht="30" hidden="false" customHeight="false" outlineLevel="0" collapsed="false">
      <c r="B1580" s="14" t="n">
        <v>1579</v>
      </c>
      <c r="C1580" s="15"/>
      <c r="D1580" s="15" t="s">
        <v>3967</v>
      </c>
      <c r="E1580" s="15" t="s">
        <v>25</v>
      </c>
      <c r="F1580" s="15" t="s">
        <v>3968</v>
      </c>
      <c r="G1580" s="15"/>
      <c r="H1580" s="16" t="str">
        <f aca="false">VLOOKUP(F1580,'[1]Goa Member''s Details Revised'!$C$2:$AO$7385,2,0)</f>
        <v>Purchaser</v>
      </c>
      <c r="I1580" s="15" t="n">
        <v>22</v>
      </c>
      <c r="J1580" s="15" t="s">
        <v>322</v>
      </c>
      <c r="K1580" s="15" t="n">
        <v>1988</v>
      </c>
      <c r="L1580" s="16" t="str">
        <f aca="false">VLOOKUP(F1580,'[1]Goa Member''s Details Revised'!$C$2:$AO$7385,9,0)</f>
        <v>Never</v>
      </c>
      <c r="M1580" s="15" t="s">
        <v>3969</v>
      </c>
      <c r="N1580" s="17" t="n">
        <f aca="false">VLOOKUP(F1580,'[1]Goa Member''s Details Revised'!$C$2:$AO$7385,5,0)</f>
        <v>26650</v>
      </c>
      <c r="O1580" s="17" t="n">
        <f aca="false">VLOOKUP(F1580,'[1]Goa Member''s Details Revised'!$C$2:$AO$7385,5,0)</f>
        <v>26650</v>
      </c>
      <c r="P1580" s="17" t="n">
        <f aca="false">VLOOKUP(F1580,'[1]Goa Member''s Details Revised'!$C$2:$AO$7385,6,0)</f>
        <v>26650</v>
      </c>
      <c r="Q1580" s="17" t="str">
        <f aca="false">VLOOKUP(F1580,'[1]Goa Member''s Details Revised'!$C$2:$AO$7385,8,0)</f>
        <v>I.R.M</v>
      </c>
      <c r="R1580" s="17" t="n">
        <f aca="false">+O1580-P1580</f>
        <v>0</v>
      </c>
      <c r="S1580" s="15" t="e">
        <f aca="false">+#REF!-K1580</f>
        <v>#REF!</v>
      </c>
      <c r="T1580" s="17" t="n">
        <f aca="false">IF(Q1580="regular",((P1580-(P1580/99)*S1580)),(P1580-(P1580*20%)))</f>
        <v>21320</v>
      </c>
      <c r="U1580" s="17" t="e">
        <f aca="false">((P1580-(P1580/99)*S1580))</f>
        <v>#REF!</v>
      </c>
      <c r="V1580" s="17" t="n">
        <f aca="false">IF(Q1580="regular",0,(P1580-(O1580*20%)))</f>
        <v>21320</v>
      </c>
      <c r="W1580" s="17"/>
      <c r="X1580" s="15"/>
      <c r="Y1580" s="18" t="str">
        <f aca="false">VLOOKUP(F1580,'[1]Goa Member''s Details Revised'!$C$2:$AO$7385,12,0)</f>
        <v>no reminder send and last communication 12 membership transferred from Kodaikanal to Goa</v>
      </c>
    </row>
    <row r="1581" customFormat="false" ht="30" hidden="false" customHeight="false" outlineLevel="0" collapsed="false">
      <c r="B1581" s="14" t="n">
        <v>1580</v>
      </c>
      <c r="C1581" s="15"/>
      <c r="D1581" s="15" t="s">
        <v>3970</v>
      </c>
      <c r="E1581" s="15" t="s">
        <v>25</v>
      </c>
      <c r="F1581" s="15" t="s">
        <v>3971</v>
      </c>
      <c r="G1581" s="15"/>
      <c r="H1581" s="16" t="str">
        <f aca="false">VLOOKUP(F1581,'[1]Goa Member''s Details Revised'!$C$2:$AO$7385,2,0)</f>
        <v>Purchaser</v>
      </c>
      <c r="I1581" s="15" t="n">
        <v>6</v>
      </c>
      <c r="J1581" s="15" t="s">
        <v>337</v>
      </c>
      <c r="K1581" s="15" t="n">
        <v>1986</v>
      </c>
      <c r="L1581" s="16" t="str">
        <f aca="false">VLOOKUP(F1581,'[1]Goa Member''s Details Revised'!$C$2:$AO$7385,9,0)</f>
        <v>Never</v>
      </c>
      <c r="M1581" s="15" t="s">
        <v>3972</v>
      </c>
      <c r="N1581" s="17" t="n">
        <f aca="false">VLOOKUP(F1581,'[1]Goa Member''s Details Revised'!$C$2:$AO$7385,5,0)</f>
        <v>21550</v>
      </c>
      <c r="O1581" s="17" t="n">
        <f aca="false">VLOOKUP(F1581,'[1]Goa Member''s Details Revised'!$C$2:$AO$7385,5,0)</f>
        <v>21550</v>
      </c>
      <c r="P1581" s="17" t="n">
        <f aca="false">VLOOKUP(F1581,'[1]Goa Member''s Details Revised'!$C$2:$AO$7385,6,0)</f>
        <v>21550</v>
      </c>
      <c r="Q1581" s="17" t="str">
        <f aca="false">VLOOKUP(F1581,'[1]Goa Member''s Details Revised'!$C$2:$AO$7385,8,0)</f>
        <v>I.R.M</v>
      </c>
      <c r="R1581" s="17" t="n">
        <f aca="false">+O1581-P1581</f>
        <v>0</v>
      </c>
      <c r="S1581" s="15" t="e">
        <f aca="false">+#REF!-K1581</f>
        <v>#REF!</v>
      </c>
      <c r="T1581" s="17" t="n">
        <f aca="false">IF(Q1581="regular",((P1581-(P1581/99)*S1581)),(P1581-(P1581*20%)))</f>
        <v>17240</v>
      </c>
      <c r="U1581" s="17" t="e">
        <f aca="false">((P1581-(P1581/99)*S1581))</f>
        <v>#REF!</v>
      </c>
      <c r="V1581" s="17" t="n">
        <f aca="false">IF(Q1581="regular",0,(P1581-(O1581*20%)))</f>
        <v>17240</v>
      </c>
      <c r="W1581" s="17"/>
      <c r="X1581" s="15"/>
      <c r="Y1581" s="18" t="str">
        <f aca="false">VLOOKUP(F1581,'[1]Goa Member''s Details Revised'!$C$2:$AO$7385,12,0)</f>
        <v>no reminder send and last communication 12 membership transferred from Kodaikanal to Goa</v>
      </c>
    </row>
    <row r="1582" customFormat="false" ht="15" hidden="false" customHeight="false" outlineLevel="0" collapsed="false">
      <c r="B1582" s="14" t="n">
        <v>1581</v>
      </c>
      <c r="C1582" s="15"/>
      <c r="D1582" s="15" t="s">
        <v>3973</v>
      </c>
      <c r="E1582" s="15" t="s">
        <v>25</v>
      </c>
      <c r="F1582" s="15" t="s">
        <v>3974</v>
      </c>
      <c r="G1582" s="15"/>
      <c r="H1582" s="16" t="str">
        <f aca="false">VLOOKUP(F1582,'[1]Goa Member''s Details Revised'!$C$2:$AO$7385,2,0)</f>
        <v>Purchaser</v>
      </c>
      <c r="I1582" s="15" t="n">
        <v>7</v>
      </c>
      <c r="J1582" s="15" t="s">
        <v>322</v>
      </c>
      <c r="K1582" s="15" t="n">
        <v>1986</v>
      </c>
      <c r="L1582" s="16" t="n">
        <f aca="false">VLOOKUP(F1582,'[1]Goa Member''s Details Revised'!$C$2:$AO$7385,9,0)</f>
        <v>2008</v>
      </c>
      <c r="M1582" s="15" t="s">
        <v>3975</v>
      </c>
      <c r="N1582" s="17" t="n">
        <f aca="false">VLOOKUP(F1582,'[1]Goa Member''s Details Revised'!$C$2:$AO$7385,5,0)</f>
        <v>19750</v>
      </c>
      <c r="O1582" s="17" t="n">
        <f aca="false">VLOOKUP(F1582,'[1]Goa Member''s Details Revised'!$C$2:$AO$7385,5,0)</f>
        <v>19750</v>
      </c>
      <c r="P1582" s="17" t="n">
        <v>19750</v>
      </c>
      <c r="Q1582" s="17" t="str">
        <f aca="false">VLOOKUP(F1582,'[1]Goa Member''s Details Revised'!$C$2:$AO$7385,8,0)</f>
        <v>I.R.M</v>
      </c>
      <c r="R1582" s="17" t="n">
        <f aca="false">+O1582-P1582</f>
        <v>0</v>
      </c>
      <c r="S1582" s="15" t="e">
        <f aca="false">+#REF!-K1582</f>
        <v>#REF!</v>
      </c>
      <c r="T1582" s="17" t="n">
        <f aca="false">IF(Q1582="regular",((P1582-(P1582/99)*S1582)),(P1582-(P1582*20%)))</f>
        <v>15800</v>
      </c>
      <c r="U1582" s="17" t="e">
        <f aca="false">((P1582-(P1582/99)*S1582))</f>
        <v>#REF!</v>
      </c>
      <c r="V1582" s="17" t="n">
        <f aca="false">IF(Q1582="regular",0,(P1582-(O1582*20%)))</f>
        <v>15800</v>
      </c>
      <c r="W1582" s="17"/>
      <c r="X1582" s="15"/>
      <c r="Y1582" s="18" t="str">
        <f aca="false">VLOOKUP(F1582,'[1]Goa Member''s Details Revised'!$C$2:$AO$7385,12,0)</f>
        <v>no reminders ,last communication 10</v>
      </c>
    </row>
    <row r="1583" customFormat="false" ht="15" hidden="false" customHeight="false" outlineLevel="0" collapsed="false">
      <c r="B1583" s="14" t="n">
        <v>1582</v>
      </c>
      <c r="C1583" s="15"/>
      <c r="D1583" s="15" t="s">
        <v>3976</v>
      </c>
      <c r="E1583" s="15" t="s">
        <v>25</v>
      </c>
      <c r="F1583" s="15" t="s">
        <v>3977</v>
      </c>
      <c r="G1583" s="15"/>
      <c r="H1583" s="16" t="str">
        <f aca="false">VLOOKUP(F1583,'[1]Goa Member''s Details Revised'!$C$2:$AO$7385,2,0)</f>
        <v>PURCHASER</v>
      </c>
      <c r="I1583" s="15" t="n">
        <v>8</v>
      </c>
      <c r="J1583" s="15" t="s">
        <v>322</v>
      </c>
      <c r="K1583" s="15" t="n">
        <v>1986</v>
      </c>
      <c r="L1583" s="16" t="str">
        <f aca="false">VLOOKUP(F1583,'[1]Goa Member''s Details Revised'!$C$2:$AO$7385,9,0)</f>
        <v>No</v>
      </c>
      <c r="M1583" s="15" t="s">
        <v>3978</v>
      </c>
      <c r="N1583" s="17" t="n">
        <f aca="false">VLOOKUP(F1583,'[1]Goa Member''s Details Revised'!$C$2:$AO$7385,5,0)</f>
        <v>16150</v>
      </c>
      <c r="O1583" s="17" t="n">
        <f aca="false">VLOOKUP(F1583,'[1]Goa Member''s Details Revised'!$C$2:$AO$7385,5,0)</f>
        <v>16150</v>
      </c>
      <c r="P1583" s="17" t="n">
        <v>16150</v>
      </c>
      <c r="Q1583" s="17" t="str">
        <f aca="false">VLOOKUP(F1583,'[1]Goa Member''s Details Revised'!$C$2:$AO$7385,8,0)</f>
        <v>I.R.M/Missing Document</v>
      </c>
      <c r="R1583" s="17" t="n">
        <f aca="false">+O1583-P1583</f>
        <v>0</v>
      </c>
      <c r="S1583" s="15" t="e">
        <f aca="false">+#REF!-K1583</f>
        <v>#REF!</v>
      </c>
      <c r="T1583" s="17" t="n">
        <f aca="false">IF(Q1583="regular",((P1583-(P1583/99)*S1583)),(P1583-(P1583*20%)))</f>
        <v>12920</v>
      </c>
      <c r="U1583" s="17" t="e">
        <f aca="false">((P1583-(P1583/99)*S1583))</f>
        <v>#REF!</v>
      </c>
      <c r="V1583" s="17" t="n">
        <f aca="false">IF(Q1583="regular",0,(P1583-(O1583*20%)))</f>
        <v>12920</v>
      </c>
      <c r="W1583" s="17"/>
      <c r="X1583" s="15"/>
      <c r="Y1583" s="18" t="str">
        <f aca="false">VLOOKUP(F1583,'[1]Goa Member''s Details Revised'!$C$2:$AO$7385,12,0)</f>
        <v>Only Application Form Is In File</v>
      </c>
    </row>
    <row r="1584" customFormat="false" ht="30" hidden="false" customHeight="false" outlineLevel="0" collapsed="false">
      <c r="B1584" s="14" t="n">
        <v>1583</v>
      </c>
      <c r="C1584" s="15"/>
      <c r="D1584" s="15" t="s">
        <v>3979</v>
      </c>
      <c r="E1584" s="15" t="s">
        <v>25</v>
      </c>
      <c r="F1584" s="15" t="s">
        <v>3980</v>
      </c>
      <c r="G1584" s="15"/>
      <c r="H1584" s="16" t="str">
        <f aca="false">VLOOKUP(F1584,'[1]Goa Member''s Details Revised'!$C$2:$AO$7385,2,0)</f>
        <v>Purchaser</v>
      </c>
      <c r="I1584" s="15" t="n">
        <v>4</v>
      </c>
      <c r="J1584" s="15" t="s">
        <v>322</v>
      </c>
      <c r="K1584" s="15" t="n">
        <v>1986</v>
      </c>
      <c r="L1584" s="16" t="str">
        <f aca="false">VLOOKUP(F1584,'[1]Goa Member''s Details Revised'!$C$2:$AO$7385,9,0)</f>
        <v>Never</v>
      </c>
      <c r="M1584" s="15" t="s">
        <v>3981</v>
      </c>
      <c r="N1584" s="17" t="n">
        <f aca="false">VLOOKUP(F1584,'[1]Goa Member''s Details Revised'!$C$2:$AO$7385,5,0)</f>
        <v>11650</v>
      </c>
      <c r="O1584" s="17" t="n">
        <f aca="false">VLOOKUP(F1584,'[1]Goa Member''s Details Revised'!$C$2:$AO$7385,5,0)</f>
        <v>11650</v>
      </c>
      <c r="P1584" s="17" t="n">
        <v>11650</v>
      </c>
      <c r="Q1584" s="17" t="str">
        <f aca="false">VLOOKUP(F1584,'[1]Goa Member''s Details Revised'!$C$2:$AO$7385,8,0)</f>
        <v>I.R.M</v>
      </c>
      <c r="R1584" s="17" t="n">
        <f aca="false">+O1584-P1584</f>
        <v>0</v>
      </c>
      <c r="S1584" s="15" t="e">
        <f aca="false">+#REF!-K1584</f>
        <v>#REF!</v>
      </c>
      <c r="T1584" s="17" t="n">
        <f aca="false">IF(Q1584="regular",((P1584-(P1584/99)*S1584)),(P1584-(P1584*20%)))</f>
        <v>9320</v>
      </c>
      <c r="U1584" s="17" t="e">
        <f aca="false">((P1584-(P1584/99)*S1584))</f>
        <v>#REF!</v>
      </c>
      <c r="V1584" s="17" t="n">
        <f aca="false">IF(Q1584="regular",0,(P1584-(O1584*20%)))</f>
        <v>9320</v>
      </c>
      <c r="W1584" s="17"/>
      <c r="X1584" s="15"/>
      <c r="Y1584" s="18" t="str">
        <f aca="false">VLOOKUP(F1584,'[1]Goa Member''s Details Revised'!$C$2:$AO$7385,12,0)</f>
        <v>we send last reminder in 2012.then we did not receive any reply</v>
      </c>
    </row>
    <row r="1585" customFormat="false" ht="15" hidden="false" customHeight="false" outlineLevel="0" collapsed="false">
      <c r="B1585" s="14" t="n">
        <v>1584</v>
      </c>
      <c r="C1585" s="15"/>
      <c r="D1585" s="15" t="s">
        <v>3982</v>
      </c>
      <c r="E1585" s="15" t="s">
        <v>25</v>
      </c>
      <c r="F1585" s="15" t="s">
        <v>3983</v>
      </c>
      <c r="G1585" s="15"/>
      <c r="H1585" s="16" t="str">
        <f aca="false">VLOOKUP(F1585,'[1]Goa Member''s Details Revised'!$C$2:$AO$7385,2,0)</f>
        <v>Purchaser</v>
      </c>
      <c r="I1585" s="15" t="n">
        <v>7</v>
      </c>
      <c r="J1585" s="15" t="s">
        <v>322</v>
      </c>
      <c r="K1585" s="15" t="n">
        <v>1986</v>
      </c>
      <c r="L1585" s="16" t="n">
        <f aca="false">VLOOKUP(F1585,'[1]Goa Member''s Details Revised'!$C$2:$AO$7385,9,0)</f>
        <v>2009</v>
      </c>
      <c r="M1585" s="15" t="s">
        <v>3984</v>
      </c>
      <c r="N1585" s="17" t="n">
        <f aca="false">VLOOKUP(F1585,'[1]Goa Member''s Details Revised'!$C$2:$AO$7385,5,0)</f>
        <v>16150</v>
      </c>
      <c r="O1585" s="17" t="n">
        <f aca="false">VLOOKUP(F1585,'[1]Goa Member''s Details Revised'!$C$2:$AO$7385,5,0)</f>
        <v>16150</v>
      </c>
      <c r="P1585" s="17" t="n">
        <v>16150</v>
      </c>
      <c r="Q1585" s="17" t="str">
        <f aca="false">VLOOKUP(F1585,'[1]Goa Member''s Details Revised'!$C$2:$AO$7385,8,0)</f>
        <v>R.M</v>
      </c>
      <c r="R1585" s="17" t="n">
        <f aca="false">+O1585-P1585</f>
        <v>0</v>
      </c>
      <c r="S1585" s="15" t="e">
        <f aca="false">+#REF!-K1585</f>
        <v>#REF!</v>
      </c>
      <c r="T1585" s="17" t="n">
        <f aca="false">IF(Q1585="regular",((P1585-(P1585/99)*S1585)),(P1585-(P1585*20%)))</f>
        <v>12920</v>
      </c>
      <c r="U1585" s="17" t="e">
        <f aca="false">((P1585-(P1585/99)*S1585))</f>
        <v>#REF!</v>
      </c>
      <c r="V1585" s="17" t="n">
        <f aca="false">IF(Q1585="regular",0,(P1585-(O1585*20%)))</f>
        <v>12920</v>
      </c>
      <c r="W1585" s="17"/>
      <c r="X1585" s="15"/>
      <c r="Y1585" s="18" t="str">
        <f aca="false">VLOOKUP(F1585,'[1]Goa Member''s Details Revised'!$C$2:$AO$7385,12,0)</f>
        <v>No reminder send so last communication 10</v>
      </c>
    </row>
    <row r="1586" customFormat="false" ht="30" hidden="false" customHeight="false" outlineLevel="0" collapsed="false">
      <c r="B1586" s="14" t="n">
        <v>1585</v>
      </c>
      <c r="C1586" s="15"/>
      <c r="D1586" s="15" t="s">
        <v>3985</v>
      </c>
      <c r="E1586" s="15" t="s">
        <v>25</v>
      </c>
      <c r="F1586" s="15" t="s">
        <v>3986</v>
      </c>
      <c r="G1586" s="15"/>
      <c r="H1586" s="16" t="str">
        <f aca="false">VLOOKUP(F1586,'[1]Goa Member''s Details Revised'!$C$2:$AO$7385,2,0)</f>
        <v>Purchaser</v>
      </c>
      <c r="I1586" s="15" t="n">
        <v>4</v>
      </c>
      <c r="J1586" s="15" t="s">
        <v>322</v>
      </c>
      <c r="K1586" s="15" t="n">
        <v>1986</v>
      </c>
      <c r="L1586" s="16" t="n">
        <f aca="false">VLOOKUP(F1586,'[1]Goa Member''s Details Revised'!$C$2:$AO$7385,9,0)</f>
        <v>2011</v>
      </c>
      <c r="M1586" s="15" t="s">
        <v>3987</v>
      </c>
      <c r="N1586" s="17" t="n">
        <f aca="false">VLOOKUP(F1586,'[1]Goa Member''s Details Revised'!$C$2:$AO$7385,5,0)</f>
        <v>25180</v>
      </c>
      <c r="O1586" s="17" t="n">
        <f aca="false">VLOOKUP(F1586,'[1]Goa Member''s Details Revised'!$C$2:$AO$7385,5,0)</f>
        <v>25180</v>
      </c>
      <c r="P1586" s="17" t="n">
        <f aca="false">VLOOKUP(F1586,'[1]Goa Member''s Details Revised'!$C$2:$AO$7385,6,0)</f>
        <v>25150</v>
      </c>
      <c r="Q1586" s="17" t="str">
        <f aca="false">VLOOKUP(F1586,'[1]Goa Member''s Details Revised'!$C$2:$AO$7385,8,0)</f>
        <v>R.M</v>
      </c>
      <c r="R1586" s="17" t="n">
        <f aca="false">+O1586-P1586</f>
        <v>30</v>
      </c>
      <c r="S1586" s="15" t="e">
        <f aca="false">+#REF!-K1586</f>
        <v>#REF!</v>
      </c>
      <c r="T1586" s="17" t="n">
        <f aca="false">IF(Q1586="regular",((P1586-(P1586/99)*S1586)),(P1586-(P1586*20%)))</f>
        <v>20120</v>
      </c>
      <c r="U1586" s="17" t="e">
        <f aca="false">((P1586-(P1586/99)*S1586))</f>
        <v>#REF!</v>
      </c>
      <c r="V1586" s="17" t="n">
        <f aca="false">IF(Q1586="regular",0,(P1586-(O1586*20%)))</f>
        <v>20114</v>
      </c>
      <c r="W1586" s="17"/>
      <c r="X1586" s="15"/>
      <c r="Y1586" s="18" t="str">
        <f aca="false">VLOOKUP(F1586,'[1]Goa Member''s Details Revised'!$C$2:$AO$7385,12,0)</f>
        <v>no reminder send so last communication 12 membership transferred from Kodaikanal to Goa in 94</v>
      </c>
    </row>
    <row r="1587" customFormat="false" ht="15" hidden="false" customHeight="false" outlineLevel="0" collapsed="false">
      <c r="B1587" s="14" t="n">
        <v>1586</v>
      </c>
      <c r="C1587" s="15"/>
      <c r="D1587" s="15" t="s">
        <v>3988</v>
      </c>
      <c r="E1587" s="15" t="s">
        <v>25</v>
      </c>
      <c r="F1587" s="15" t="s">
        <v>3989</v>
      </c>
      <c r="G1587" s="15"/>
      <c r="H1587" s="16" t="str">
        <f aca="false">VLOOKUP(F1587,'[1]Goa Member''s Details Revised'!$C$2:$AO$7385,2,0)</f>
        <v>PURCHASER</v>
      </c>
      <c r="I1587" s="15" t="n">
        <v>27</v>
      </c>
      <c r="J1587" s="15" t="s">
        <v>322</v>
      </c>
      <c r="K1587" s="15" t="n">
        <v>1986</v>
      </c>
      <c r="L1587" s="16" t="n">
        <f aca="false">VLOOKUP(F1587,'[1]Goa Member''s Details Revised'!$C$2:$AO$7385,9,0)</f>
        <v>2022</v>
      </c>
      <c r="M1587" s="15" t="s">
        <v>3990</v>
      </c>
      <c r="N1587" s="17" t="n">
        <f aca="false">VLOOKUP(F1587,'[1]Goa Member''s Details Revised'!$C$2:$AO$7385,5,0)</f>
        <v>19750</v>
      </c>
      <c r="O1587" s="17" t="n">
        <f aca="false">VLOOKUP(F1587,'[1]Goa Member''s Details Revised'!$C$2:$AO$7385,5,0)</f>
        <v>19750</v>
      </c>
      <c r="P1587" s="17" t="n">
        <v>19750</v>
      </c>
      <c r="Q1587" s="17" t="str">
        <f aca="false">VLOOKUP(F1587,'[1]Goa Member''s Details Revised'!$C$2:$AO$7385,8,0)</f>
        <v>R.M</v>
      </c>
      <c r="R1587" s="17" t="n">
        <f aca="false">+O1587-P1587</f>
        <v>0</v>
      </c>
      <c r="S1587" s="15" t="e">
        <f aca="false">+#REF!-K1587</f>
        <v>#REF!</v>
      </c>
      <c r="T1587" s="17" t="n">
        <f aca="false">IF(Q1587="regular",((P1587-(P1587/99)*S1587)),(P1587-(P1587*20%)))</f>
        <v>15800</v>
      </c>
      <c r="U1587" s="17" t="e">
        <f aca="false">((P1587-(P1587/99)*S1587))</f>
        <v>#REF!</v>
      </c>
      <c r="V1587" s="17" t="n">
        <f aca="false">IF(Q1587="regular",0,(P1587-(O1587*20%)))</f>
        <v>15800</v>
      </c>
      <c r="W1587" s="17"/>
      <c r="X1587" s="15"/>
      <c r="Y1587" s="18" t="str">
        <f aca="false">VLOOKUP(F1587,'[1]Goa Member''s Details Revised'!$C$2:$AO$7385,12,0)</f>
        <v>They are regular member</v>
      </c>
    </row>
    <row r="1588" customFormat="false" ht="30" hidden="false" customHeight="false" outlineLevel="0" collapsed="false">
      <c r="B1588" s="14" t="n">
        <v>1587</v>
      </c>
      <c r="C1588" s="15"/>
      <c r="D1588" s="15" t="s">
        <v>3991</v>
      </c>
      <c r="E1588" s="15" t="s">
        <v>25</v>
      </c>
      <c r="F1588" s="15" t="s">
        <v>3992</v>
      </c>
      <c r="G1588" s="15"/>
      <c r="H1588" s="16" t="str">
        <f aca="false">VLOOKUP(F1588,'[1]Goa Member''s Details Revised'!$C$2:$AO$7385,2,0)</f>
        <v>Purchaser</v>
      </c>
      <c r="I1588" s="15" t="n">
        <v>15</v>
      </c>
      <c r="J1588" s="15" t="s">
        <v>322</v>
      </c>
      <c r="K1588" s="15" t="n">
        <v>1986</v>
      </c>
      <c r="L1588" s="16" t="str">
        <f aca="false">VLOOKUP(F1588,'[1]Goa Member''s Details Revised'!$C$2:$AO$7385,9,0)</f>
        <v>Never</v>
      </c>
      <c r="M1588" s="15" t="s">
        <v>3993</v>
      </c>
      <c r="N1588" s="17" t="n">
        <f aca="false">VLOOKUP(F1588,'[1]Goa Member''s Details Revised'!$C$2:$AO$7385,5,0)</f>
        <v>25150</v>
      </c>
      <c r="O1588" s="17" t="n">
        <f aca="false">VLOOKUP(F1588,'[1]Goa Member''s Details Revised'!$C$2:$AO$7385,5,0)</f>
        <v>25150</v>
      </c>
      <c r="P1588" s="17" t="n">
        <v>25150</v>
      </c>
      <c r="Q1588" s="17" t="str">
        <f aca="false">VLOOKUP(F1588,'[1]Goa Member''s Details Revised'!$C$2:$AO$7385,8,0)</f>
        <v>I.R.M</v>
      </c>
      <c r="R1588" s="17" t="n">
        <f aca="false">+O1588-P1588</f>
        <v>0</v>
      </c>
      <c r="S1588" s="15" t="e">
        <f aca="false">+#REF!-K1588</f>
        <v>#REF!</v>
      </c>
      <c r="T1588" s="17" t="n">
        <f aca="false">IF(Q1588="regular",((P1588-(P1588/99)*S1588)),(P1588-(P1588*20%)))</f>
        <v>20120</v>
      </c>
      <c r="U1588" s="17" t="e">
        <f aca="false">((P1588-(P1588/99)*S1588))</f>
        <v>#REF!</v>
      </c>
      <c r="V1588" s="17" t="n">
        <f aca="false">IF(Q1588="regular",0,(P1588-(O1588*20%)))</f>
        <v>20120</v>
      </c>
      <c r="W1588" s="17"/>
      <c r="X1588" s="15"/>
      <c r="Y1588" s="18" t="str">
        <f aca="false">VLOOKUP(F1588,'[1]Goa Member''s Details Revised'!$C$2:$AO$7385,12,0)</f>
        <v>we send last reminder in 2013.then we did not receive any reply</v>
      </c>
    </row>
    <row r="1589" customFormat="false" ht="15" hidden="false" customHeight="false" outlineLevel="0" collapsed="false">
      <c r="B1589" s="14" t="n">
        <v>1588</v>
      </c>
      <c r="C1589" s="15"/>
      <c r="D1589" s="15" t="s">
        <v>3994</v>
      </c>
      <c r="E1589" s="15" t="s">
        <v>25</v>
      </c>
      <c r="F1589" s="15" t="s">
        <v>3995</v>
      </c>
      <c r="G1589" s="15"/>
      <c r="H1589" s="16" t="str">
        <f aca="false">VLOOKUP(F1589,'[1]Goa Member''s Details Revised'!$C$2:$AO$7385,2,0)</f>
        <v>PURCHASER</v>
      </c>
      <c r="I1589" s="15" t="n">
        <v>21</v>
      </c>
      <c r="J1589" s="15" t="s">
        <v>322</v>
      </c>
      <c r="K1589" s="15" t="n">
        <v>1986</v>
      </c>
      <c r="L1589" s="16" t="str">
        <f aca="false">VLOOKUP(F1589,'[1]Goa Member''s Details Revised'!$C$2:$AO$7385,9,0)</f>
        <v>Never</v>
      </c>
      <c r="M1589" s="15" t="s">
        <v>3996</v>
      </c>
      <c r="N1589" s="17" t="n">
        <f aca="false">VLOOKUP(F1589,'[1]Goa Member''s Details Revised'!$C$2:$AO$7385,5,0)</f>
        <v>19750</v>
      </c>
      <c r="O1589" s="17" t="n">
        <f aca="false">VLOOKUP(F1589,'[1]Goa Member''s Details Revised'!$C$2:$AO$7385,5,0)</f>
        <v>19750</v>
      </c>
      <c r="P1589" s="17" t="n">
        <v>19750</v>
      </c>
      <c r="Q1589" s="17" t="str">
        <f aca="false">VLOOKUP(F1589,'[1]Goa Member''s Details Revised'!$C$2:$AO$7385,8,0)</f>
        <v>I.R.M</v>
      </c>
      <c r="R1589" s="17" t="n">
        <f aca="false">+O1589-P1589</f>
        <v>0</v>
      </c>
      <c r="S1589" s="15" t="e">
        <f aca="false">+#REF!-K1589</f>
        <v>#REF!</v>
      </c>
      <c r="T1589" s="17" t="n">
        <f aca="false">IF(Q1589="regular",((P1589-(P1589/99)*S1589)),(P1589-(P1589*20%)))</f>
        <v>15800</v>
      </c>
      <c r="U1589" s="17" t="e">
        <f aca="false">((P1589-(P1589/99)*S1589))</f>
        <v>#REF!</v>
      </c>
      <c r="V1589" s="17" t="n">
        <f aca="false">IF(Q1589="regular",0,(P1589-(O1589*20%)))</f>
        <v>15800</v>
      </c>
      <c r="W1589" s="17"/>
      <c r="X1589" s="15"/>
      <c r="Y1589" s="18" t="str">
        <f aca="false">VLOOKUP(F1589,'[1]Goa Member''s Details Revised'!$C$2:$AO$7385,12,0)</f>
        <v>no reminder send so Last Communication  2008</v>
      </c>
    </row>
    <row r="1590" customFormat="false" ht="15" hidden="false" customHeight="false" outlineLevel="0" collapsed="false">
      <c r="B1590" s="14" t="n">
        <v>1589</v>
      </c>
      <c r="C1590" s="15"/>
      <c r="D1590" s="15" t="s">
        <v>3997</v>
      </c>
      <c r="E1590" s="15" t="s">
        <v>25</v>
      </c>
      <c r="F1590" s="15" t="s">
        <v>3998</v>
      </c>
      <c r="G1590" s="15"/>
      <c r="H1590" s="16" t="str">
        <f aca="false">VLOOKUP(F1590,'[1]Goa Member''s Details Revised'!$C$2:$AO$7385,2,0)</f>
        <v>Purchaser</v>
      </c>
      <c r="I1590" s="15" t="n">
        <v>5</v>
      </c>
      <c r="J1590" s="15" t="s">
        <v>322</v>
      </c>
      <c r="K1590" s="15" t="n">
        <v>1986</v>
      </c>
      <c r="L1590" s="16" t="n">
        <f aca="false">VLOOKUP(F1590,'[1]Goa Member''s Details Revised'!$C$2:$AO$7385,9,0)</f>
        <v>2022</v>
      </c>
      <c r="M1590" s="15" t="s">
        <v>3999</v>
      </c>
      <c r="N1590" s="17" t="n">
        <f aca="false">VLOOKUP(F1590,'[1]Goa Member''s Details Revised'!$C$2:$AO$7385,5,0)</f>
        <v>19750</v>
      </c>
      <c r="O1590" s="17" t="n">
        <f aca="false">VLOOKUP(F1590,'[1]Goa Member''s Details Revised'!$C$2:$AO$7385,5,0)</f>
        <v>19750</v>
      </c>
      <c r="P1590" s="17" t="n">
        <v>19750</v>
      </c>
      <c r="Q1590" s="17" t="str">
        <f aca="false">VLOOKUP(F1590,'[1]Goa Member''s Details Revised'!$C$2:$AO$7385,8,0)</f>
        <v>R.M</v>
      </c>
      <c r="R1590" s="17" t="n">
        <f aca="false">+O1590-P1590</f>
        <v>0</v>
      </c>
      <c r="S1590" s="15" t="e">
        <f aca="false">+#REF!-K1590</f>
        <v>#REF!</v>
      </c>
      <c r="T1590" s="17" t="n">
        <f aca="false">IF(Q1590="regular",((P1590-(P1590/99)*S1590)),(P1590-(P1590*20%)))</f>
        <v>15800</v>
      </c>
      <c r="U1590" s="17" t="e">
        <f aca="false">((P1590-(P1590/99)*S1590))</f>
        <v>#REF!</v>
      </c>
      <c r="V1590" s="17" t="n">
        <f aca="false">IF(Q1590="regular",0,(P1590-(O1590*20%)))</f>
        <v>15800</v>
      </c>
      <c r="W1590" s="17"/>
      <c r="X1590" s="15"/>
      <c r="Y1590" s="18" t="str">
        <f aca="false">VLOOKUP(F1590,'[1]Goa Member''s Details Revised'!$C$2:$AO$7385,12,0)</f>
        <v>they are regular member</v>
      </c>
    </row>
    <row r="1591" customFormat="false" ht="15" hidden="false" customHeight="false" outlineLevel="0" collapsed="false">
      <c r="B1591" s="14" t="n">
        <v>1590</v>
      </c>
      <c r="C1591" s="15"/>
      <c r="D1591" s="15" t="s">
        <v>4000</v>
      </c>
      <c r="E1591" s="15" t="s">
        <v>25</v>
      </c>
      <c r="F1591" s="15" t="s">
        <v>4001</v>
      </c>
      <c r="G1591" s="15"/>
      <c r="H1591" s="16" t="str">
        <f aca="false">VLOOKUP(F1591,'[1]Goa Member''s Details Revised'!$C$2:$AO$7385,2,0)</f>
        <v>Purchaser</v>
      </c>
      <c r="I1591" s="15" t="n">
        <v>5</v>
      </c>
      <c r="J1591" s="15" t="s">
        <v>322</v>
      </c>
      <c r="K1591" s="15" t="n">
        <v>1986</v>
      </c>
      <c r="L1591" s="16" t="n">
        <f aca="false">VLOOKUP(F1591,'[1]Goa Member''s Details Revised'!$C$2:$AO$7385,9,0)</f>
        <v>2022</v>
      </c>
      <c r="M1591" s="15" t="s">
        <v>4002</v>
      </c>
      <c r="N1591" s="17" t="n">
        <f aca="false">VLOOKUP(F1591,'[1]Goa Member''s Details Revised'!$C$2:$AO$7385,5,0)</f>
        <v>25150</v>
      </c>
      <c r="O1591" s="17" t="n">
        <f aca="false">VLOOKUP(F1591,'[1]Goa Member''s Details Revised'!$C$2:$AO$7385,5,0)</f>
        <v>25150</v>
      </c>
      <c r="P1591" s="17" t="n">
        <f aca="false">VLOOKUP(F1591,'[1]Goa Member''s Details Revised'!$C$2:$AO$7385,6,0)</f>
        <v>25150</v>
      </c>
      <c r="Q1591" s="17" t="str">
        <f aca="false">VLOOKUP(F1591,'[1]Goa Member''s Details Revised'!$C$2:$AO$7385,8,0)</f>
        <v>R.M</v>
      </c>
      <c r="R1591" s="17" t="n">
        <f aca="false">+O1591-P1591</f>
        <v>0</v>
      </c>
      <c r="S1591" s="15" t="e">
        <f aca="false">+#REF!-K1591</f>
        <v>#REF!</v>
      </c>
      <c r="T1591" s="17" t="n">
        <f aca="false">IF(Q1591="regular",((P1591-(P1591/99)*S1591)),(P1591-(P1591*20%)))</f>
        <v>20120</v>
      </c>
      <c r="U1591" s="17" t="e">
        <f aca="false">((P1591-(P1591/99)*S1591))</f>
        <v>#REF!</v>
      </c>
      <c r="V1591" s="17" t="n">
        <f aca="false">IF(Q1591="regular",0,(P1591-(O1591*20%)))</f>
        <v>20120</v>
      </c>
      <c r="W1591" s="17"/>
      <c r="X1591" s="15"/>
      <c r="Y1591" s="18" t="str">
        <f aca="false">VLOOKUP(F1591,'[1]Goa Member''s Details Revised'!$C$2:$AO$7385,12,0)</f>
        <v>they are regular member</v>
      </c>
    </row>
    <row r="1592" customFormat="false" ht="30" hidden="false" customHeight="false" outlineLevel="0" collapsed="false">
      <c r="B1592" s="14" t="n">
        <v>1591</v>
      </c>
      <c r="C1592" s="15"/>
      <c r="D1592" s="15" t="s">
        <v>4003</v>
      </c>
      <c r="E1592" s="15" t="s">
        <v>25</v>
      </c>
      <c r="F1592" s="15" t="s">
        <v>4004</v>
      </c>
      <c r="G1592" s="15"/>
      <c r="H1592" s="16" t="str">
        <f aca="false">VLOOKUP(F1592,'[1]Goa Member''s Details Revised'!$C$2:$AO$7385,2,0)</f>
        <v>Purchaser</v>
      </c>
      <c r="I1592" s="15" t="n">
        <v>7</v>
      </c>
      <c r="J1592" s="15" t="s">
        <v>322</v>
      </c>
      <c r="K1592" s="15" t="n">
        <v>1986</v>
      </c>
      <c r="L1592" s="16" t="str">
        <f aca="false">VLOOKUP(F1592,'[1]Goa Member''s Details Revised'!$C$2:$AO$7385,9,0)</f>
        <v>Never</v>
      </c>
      <c r="M1592" s="15" t="s">
        <v>4005</v>
      </c>
      <c r="N1592" s="17" t="n">
        <f aca="false">VLOOKUP(F1592,'[1]Goa Member''s Details Revised'!$C$2:$AO$7385,5,0)</f>
        <v>18400</v>
      </c>
      <c r="O1592" s="17" t="n">
        <f aca="false">VLOOKUP(F1592,'[1]Goa Member''s Details Revised'!$C$2:$AO$7385,5,0)</f>
        <v>18400</v>
      </c>
      <c r="P1592" s="17" t="n">
        <f aca="false">VLOOKUP(F1592,'[1]Goa Member''s Details Revised'!$C$2:$AO$7385,6,0)</f>
        <v>18400</v>
      </c>
      <c r="Q1592" s="17" t="str">
        <f aca="false">VLOOKUP(F1592,'[1]Goa Member''s Details Revised'!$C$2:$AO$7385,8,0)</f>
        <v>I.R.M</v>
      </c>
      <c r="R1592" s="17" t="n">
        <f aca="false">+O1592-P1592</f>
        <v>0</v>
      </c>
      <c r="S1592" s="15" t="e">
        <f aca="false">+#REF!-K1592</f>
        <v>#REF!</v>
      </c>
      <c r="T1592" s="17" t="n">
        <f aca="false">IF(Q1592="regular",((P1592-(P1592/99)*S1592)),(P1592-(P1592*20%)))</f>
        <v>14720</v>
      </c>
      <c r="U1592" s="17" t="e">
        <f aca="false">((P1592-(P1592/99)*S1592))</f>
        <v>#REF!</v>
      </c>
      <c r="V1592" s="17" t="n">
        <f aca="false">IF(Q1592="regular",0,(P1592-(O1592*20%)))</f>
        <v>14720</v>
      </c>
      <c r="W1592" s="17"/>
      <c r="X1592" s="15"/>
      <c r="Y1592" s="18" t="str">
        <f aca="false">VLOOKUP(F1592,'[1]Goa Member''s Details Revised'!$C$2:$AO$7385,12,0)</f>
        <v>last communication 12 membership transferred from Delhi to Goa </v>
      </c>
    </row>
    <row r="1593" customFormat="false" ht="30" hidden="false" customHeight="false" outlineLevel="0" collapsed="false">
      <c r="B1593" s="14" t="n">
        <v>1592</v>
      </c>
      <c r="C1593" s="15"/>
      <c r="D1593" s="15" t="s">
        <v>4006</v>
      </c>
      <c r="E1593" s="15" t="s">
        <v>25</v>
      </c>
      <c r="F1593" s="15" t="s">
        <v>4007</v>
      </c>
      <c r="G1593" s="15"/>
      <c r="H1593" s="16" t="str">
        <f aca="false">VLOOKUP(F1593,'[1]Goa Member''s Details Revised'!$C$2:$AO$7385,2,0)</f>
        <v>PURCHASER</v>
      </c>
      <c r="I1593" s="15" t="n">
        <v>26</v>
      </c>
      <c r="J1593" s="15" t="s">
        <v>337</v>
      </c>
      <c r="K1593" s="15" t="n">
        <v>1986</v>
      </c>
      <c r="L1593" s="16" t="str">
        <f aca="false">VLOOKUP(F1593,'[1]Goa Member''s Details Revised'!$C$2:$AO$7385,9,0)</f>
        <v>Never</v>
      </c>
      <c r="M1593" s="15" t="s">
        <v>4008</v>
      </c>
      <c r="N1593" s="17" t="n">
        <f aca="false">VLOOKUP(F1593,'[1]Goa Member''s Details Revised'!$C$2:$AO$7385,5,0)</f>
        <v>25150</v>
      </c>
      <c r="O1593" s="17" t="n">
        <f aca="false">VLOOKUP(F1593,'[1]Goa Member''s Details Revised'!$C$2:$AO$7385,5,0)</f>
        <v>25150</v>
      </c>
      <c r="P1593" s="17" t="n">
        <v>25150</v>
      </c>
      <c r="Q1593" s="17" t="str">
        <f aca="false">VLOOKUP(F1593,'[1]Goa Member''s Details Revised'!$C$2:$AO$7385,8,0)</f>
        <v>I.R.M</v>
      </c>
      <c r="R1593" s="17" t="n">
        <f aca="false">+O1593-P1593</f>
        <v>0</v>
      </c>
      <c r="S1593" s="15" t="e">
        <f aca="false">+#REF!-K1593</f>
        <v>#REF!</v>
      </c>
      <c r="T1593" s="17" t="n">
        <f aca="false">IF(Q1593="regular",((P1593-(P1593/99)*S1593)),(P1593-(P1593*20%)))</f>
        <v>20120</v>
      </c>
      <c r="U1593" s="17" t="e">
        <f aca="false">((P1593-(P1593/99)*S1593))</f>
        <v>#REF!</v>
      </c>
      <c r="V1593" s="17" t="n">
        <f aca="false">IF(Q1593="regular",0,(P1593-(O1593*20%)))</f>
        <v>20120</v>
      </c>
      <c r="W1593" s="17"/>
      <c r="X1593" s="15"/>
      <c r="Y1593" s="18" t="str">
        <f aca="false">VLOOKUP(F1593,'[1]Goa Member''s Details Revised'!$C$2:$AO$7385,12,0)</f>
        <v>we send last reminder in 2012.then we did not receive any reply</v>
      </c>
    </row>
    <row r="1594" customFormat="false" ht="15" hidden="false" customHeight="false" outlineLevel="0" collapsed="false">
      <c r="B1594" s="14" t="n">
        <v>1593</v>
      </c>
      <c r="C1594" s="15"/>
      <c r="D1594" s="15" t="s">
        <v>4009</v>
      </c>
      <c r="E1594" s="15" t="s">
        <v>25</v>
      </c>
      <c r="F1594" s="15" t="s">
        <v>4010</v>
      </c>
      <c r="G1594" s="15"/>
      <c r="H1594" s="16" t="str">
        <f aca="false">VLOOKUP(F1594,'[1]Goa Member''s Details Revised'!$C$2:$AO$7385,2,0)</f>
        <v>Purchaser</v>
      </c>
      <c r="I1594" s="15" t="n">
        <v>11</v>
      </c>
      <c r="J1594" s="15" t="s">
        <v>322</v>
      </c>
      <c r="K1594" s="15" t="n">
        <v>1989</v>
      </c>
      <c r="L1594" s="16" t="n">
        <f aca="false">VLOOKUP(F1594,'[1]Goa Member''s Details Revised'!$C$2:$AO$7385,9,0)</f>
        <v>2007</v>
      </c>
      <c r="M1594" s="15" t="s">
        <v>4011</v>
      </c>
      <c r="N1594" s="17" t="n">
        <f aca="false">VLOOKUP(F1594,'[1]Goa Member''s Details Revised'!$C$2:$AO$7385,5,0)</f>
        <v>25150</v>
      </c>
      <c r="O1594" s="17" t="n">
        <f aca="false">VLOOKUP(F1594,'[1]Goa Member''s Details Revised'!$C$2:$AO$7385,5,0)</f>
        <v>25150</v>
      </c>
      <c r="P1594" s="17" t="n">
        <v>25150</v>
      </c>
      <c r="Q1594" s="17" t="str">
        <f aca="false">VLOOKUP(F1594,'[1]Goa Member''s Details Revised'!$C$2:$AO$7385,8,0)</f>
        <v>R.M</v>
      </c>
      <c r="R1594" s="17" t="n">
        <f aca="false">+O1594-P1594</f>
        <v>0</v>
      </c>
      <c r="S1594" s="15" t="e">
        <f aca="false">+#REF!-K1594</f>
        <v>#REF!</v>
      </c>
      <c r="T1594" s="17" t="n">
        <f aca="false">IF(Q1594="regular",((P1594-(P1594/99)*S1594)),(P1594-(P1594*20%)))</f>
        <v>20120</v>
      </c>
      <c r="U1594" s="17" t="e">
        <f aca="false">((P1594-(P1594/99)*S1594))</f>
        <v>#REF!</v>
      </c>
      <c r="V1594" s="17" t="n">
        <f aca="false">IF(Q1594="regular",0,(P1594-(O1594*20%)))</f>
        <v>20120</v>
      </c>
      <c r="W1594" s="17"/>
      <c r="X1594" s="15"/>
      <c r="Y1594" s="18" t="str">
        <f aca="false">VLOOKUP(F1594,'[1]Goa Member''s Details Revised'!$C$2:$AO$7385,12,0)</f>
        <v>last communication 07 send performa invoice</v>
      </c>
    </row>
    <row r="1595" customFormat="false" ht="30" hidden="false" customHeight="false" outlineLevel="0" collapsed="false">
      <c r="B1595" s="14" t="n">
        <v>1594</v>
      </c>
      <c r="C1595" s="15"/>
      <c r="D1595" s="15" t="s">
        <v>4012</v>
      </c>
      <c r="E1595" s="15" t="s">
        <v>25</v>
      </c>
      <c r="F1595" s="15" t="s">
        <v>4013</v>
      </c>
      <c r="G1595" s="15"/>
      <c r="H1595" s="16" t="str">
        <f aca="false">VLOOKUP(F1595,'[1]Goa Member''s Details Revised'!$C$2:$AO$7385,2,0)</f>
        <v>PURCHASER</v>
      </c>
      <c r="I1595" s="15" t="n">
        <v>30</v>
      </c>
      <c r="J1595" s="15" t="s">
        <v>322</v>
      </c>
      <c r="K1595" s="15" t="n">
        <v>1986</v>
      </c>
      <c r="L1595" s="16" t="str">
        <f aca="false">VLOOKUP(F1595,'[1]Goa Member''s Details Revised'!$C$2:$AO$7385,9,0)</f>
        <v>Never</v>
      </c>
      <c r="M1595" s="15" t="s">
        <v>4014</v>
      </c>
      <c r="N1595" s="17" t="n">
        <f aca="false">VLOOKUP(F1595,'[1]Goa Member''s Details Revised'!$C$2:$AO$7385,5,0)</f>
        <v>25150</v>
      </c>
      <c r="O1595" s="17" t="n">
        <f aca="false">VLOOKUP(F1595,'[1]Goa Member''s Details Revised'!$C$2:$AO$7385,5,0)</f>
        <v>25150</v>
      </c>
      <c r="P1595" s="17" t="n">
        <v>25150</v>
      </c>
      <c r="Q1595" s="17" t="str">
        <f aca="false">VLOOKUP(F1595,'[1]Goa Member''s Details Revised'!$C$2:$AO$7385,8,0)</f>
        <v>I.R.M</v>
      </c>
      <c r="R1595" s="17" t="n">
        <f aca="false">+O1595-P1595</f>
        <v>0</v>
      </c>
      <c r="S1595" s="15" t="e">
        <f aca="false">+#REF!-K1595</f>
        <v>#REF!</v>
      </c>
      <c r="T1595" s="17" t="n">
        <f aca="false">IF(Q1595="regular",((P1595-(P1595/99)*S1595)),(P1595-(P1595*20%)))</f>
        <v>20120</v>
      </c>
      <c r="U1595" s="17" t="e">
        <f aca="false">((P1595-(P1595/99)*S1595))</f>
        <v>#REF!</v>
      </c>
      <c r="V1595" s="17" t="n">
        <f aca="false">IF(Q1595="regular",0,(P1595-(O1595*20%)))</f>
        <v>20120</v>
      </c>
      <c r="W1595" s="17"/>
      <c r="X1595" s="15"/>
      <c r="Y1595" s="18" t="str">
        <f aca="false">VLOOKUP(F1595,'[1]Goa Member''s Details Revised'!$C$2:$AO$7385,12,0)</f>
        <v>we send last reminder in 2012.then we did not receive any reply</v>
      </c>
    </row>
    <row r="1596" customFormat="false" ht="15" hidden="false" customHeight="false" outlineLevel="0" collapsed="false">
      <c r="B1596" s="14" t="n">
        <v>1595</v>
      </c>
      <c r="C1596" s="15"/>
      <c r="D1596" s="15" t="s">
        <v>4015</v>
      </c>
      <c r="E1596" s="15" t="s">
        <v>25</v>
      </c>
      <c r="F1596" s="15" t="s">
        <v>4016</v>
      </c>
      <c r="G1596" s="15"/>
      <c r="H1596" s="16" t="str">
        <f aca="false">VLOOKUP(F1596,'[1]Goa Member''s Details Revised'!$C$2:$AO$7385,2,0)</f>
        <v>Purchaser</v>
      </c>
      <c r="I1596" s="15" t="n">
        <v>8</v>
      </c>
      <c r="J1596" s="15" t="s">
        <v>322</v>
      </c>
      <c r="K1596" s="15" t="n">
        <v>1986</v>
      </c>
      <c r="L1596" s="16" t="n">
        <f aca="false">VLOOKUP(F1596,'[1]Goa Member''s Details Revised'!$C$2:$AO$7385,9,0)</f>
        <v>2010</v>
      </c>
      <c r="M1596" s="15" t="s">
        <v>4017</v>
      </c>
      <c r="N1596" s="17" t="n">
        <f aca="false">VLOOKUP(F1596,'[1]Goa Member''s Details Revised'!$C$2:$AO$7385,5,0)</f>
        <v>20250</v>
      </c>
      <c r="O1596" s="17" t="n">
        <f aca="false">VLOOKUP(F1596,'[1]Goa Member''s Details Revised'!$C$2:$AO$7385,5,0)</f>
        <v>20250</v>
      </c>
      <c r="P1596" s="17" t="n">
        <v>20250</v>
      </c>
      <c r="Q1596" s="17" t="str">
        <f aca="false">VLOOKUP(F1596,'[1]Goa Member''s Details Revised'!$C$2:$AO$7385,8,0)</f>
        <v>R.M</v>
      </c>
      <c r="R1596" s="17" t="n">
        <f aca="false">+O1596-P1596</f>
        <v>0</v>
      </c>
      <c r="S1596" s="15" t="e">
        <f aca="false">+#REF!-K1596</f>
        <v>#REF!</v>
      </c>
      <c r="T1596" s="17" t="n">
        <f aca="false">IF(Q1596="regular",((P1596-(P1596/99)*S1596)),(P1596-(P1596*20%)))</f>
        <v>16200</v>
      </c>
      <c r="U1596" s="17" t="e">
        <f aca="false">((P1596-(P1596/99)*S1596))</f>
        <v>#REF!</v>
      </c>
      <c r="V1596" s="17" t="n">
        <f aca="false">IF(Q1596="regular",0,(P1596-(O1596*20%)))</f>
        <v>16200</v>
      </c>
      <c r="W1596" s="17"/>
      <c r="X1596" s="15"/>
      <c r="Y1596" s="18" t="str">
        <f aca="false">VLOOKUP(F1596,'[1]Goa Member''s Details Revised'!$C$2:$AO$7385,12,0)</f>
        <v>no reminder send so Last Communication  2012</v>
      </c>
    </row>
    <row r="1597" customFormat="false" ht="15" hidden="false" customHeight="false" outlineLevel="0" collapsed="false">
      <c r="B1597" s="14" t="n">
        <v>1596</v>
      </c>
      <c r="C1597" s="15"/>
      <c r="D1597" s="15" t="s">
        <v>4018</v>
      </c>
      <c r="E1597" s="15" t="s">
        <v>25</v>
      </c>
      <c r="F1597" s="15" t="s">
        <v>4019</v>
      </c>
      <c r="G1597" s="15"/>
      <c r="H1597" s="16" t="str">
        <f aca="false">VLOOKUP(F1597,'[1]Goa Member''s Details Revised'!$C$2:$AO$7385,2,0)</f>
        <v>PURCHASER</v>
      </c>
      <c r="I1597" s="15" t="n">
        <v>27</v>
      </c>
      <c r="J1597" s="15" t="s">
        <v>322</v>
      </c>
      <c r="K1597" s="15" t="n">
        <v>1986</v>
      </c>
      <c r="L1597" s="16" t="str">
        <f aca="false">VLOOKUP(F1597,'[1]Goa Member''s Details Revised'!$C$2:$AO$7385,9,0)</f>
        <v>Never</v>
      </c>
      <c r="M1597" s="15" t="s">
        <v>4020</v>
      </c>
      <c r="N1597" s="17" t="n">
        <f aca="false">VLOOKUP(F1597,'[1]Goa Member''s Details Revised'!$C$2:$AO$7385,5,0)</f>
        <v>13900</v>
      </c>
      <c r="O1597" s="17" t="n">
        <f aca="false">VLOOKUP(F1597,'[1]Goa Member''s Details Revised'!$C$2:$AO$7385,5,0)</f>
        <v>13900</v>
      </c>
      <c r="P1597" s="17" t="n">
        <v>13900</v>
      </c>
      <c r="Q1597" s="17" t="str">
        <f aca="false">VLOOKUP(F1597,'[1]Goa Member''s Details Revised'!$C$2:$AO$7385,8,0)</f>
        <v>I.R.M</v>
      </c>
      <c r="R1597" s="17" t="n">
        <f aca="false">+O1597-P1597</f>
        <v>0</v>
      </c>
      <c r="S1597" s="15" t="e">
        <f aca="false">+#REF!-K1597</f>
        <v>#REF!</v>
      </c>
      <c r="T1597" s="17" t="n">
        <f aca="false">IF(Q1597="regular",((P1597-(P1597/99)*S1597)),(P1597-(P1597*20%)))</f>
        <v>11120</v>
      </c>
      <c r="U1597" s="17" t="e">
        <f aca="false">((P1597-(P1597/99)*S1597))</f>
        <v>#REF!</v>
      </c>
      <c r="V1597" s="17" t="n">
        <f aca="false">IF(Q1597="regular",0,(P1597-(O1597*20%)))</f>
        <v>11120</v>
      </c>
      <c r="W1597" s="17"/>
      <c r="X1597" s="15"/>
      <c r="Y1597" s="18" t="str">
        <f aca="false">VLOOKUP(F1597,'[1]Goa Member''s Details Revised'!$C$2:$AO$7385,12,0)</f>
        <v>in Last Communication 2014 for surrender membership </v>
      </c>
    </row>
    <row r="1598" customFormat="false" ht="15" hidden="false" customHeight="false" outlineLevel="0" collapsed="false">
      <c r="B1598" s="14" t="n">
        <v>1597</v>
      </c>
      <c r="C1598" s="15"/>
      <c r="D1598" s="15" t="s">
        <v>4021</v>
      </c>
      <c r="E1598" s="15" t="s">
        <v>25</v>
      </c>
      <c r="F1598" s="15" t="s">
        <v>4022</v>
      </c>
      <c r="G1598" s="15"/>
      <c r="H1598" s="16" t="str">
        <f aca="false">VLOOKUP(F1598,'[1]Goa Member''s Details Revised'!$C$2:$AO$7385,2,0)</f>
        <v>PURCHASER</v>
      </c>
      <c r="I1598" s="15" t="n">
        <v>15</v>
      </c>
      <c r="J1598" s="15" t="s">
        <v>322</v>
      </c>
      <c r="K1598" s="15" t="n">
        <v>1986</v>
      </c>
      <c r="L1598" s="16" t="str">
        <f aca="false">VLOOKUP(F1598,'[1]Goa Member''s Details Revised'!$C$2:$AO$7385,9,0)</f>
        <v>Never</v>
      </c>
      <c r="M1598" s="21" t="s">
        <v>4023</v>
      </c>
      <c r="N1598" s="17" t="n">
        <f aca="false">VLOOKUP(F1598,'[1]Goa Member''s Details Revised'!$C$2:$AO$7385,5,0)</f>
        <v>16150</v>
      </c>
      <c r="O1598" s="17" t="n">
        <f aca="false">VLOOKUP(F1598,'[1]Goa Member''s Details Revised'!$C$2:$AO$7385,5,0)</f>
        <v>16150</v>
      </c>
      <c r="P1598" s="17" t="n">
        <v>16150</v>
      </c>
      <c r="Q1598" s="17" t="str">
        <f aca="false">VLOOKUP(F1598,'[1]Goa Member''s Details Revised'!$C$2:$AO$7385,8,0)</f>
        <v>cancelled</v>
      </c>
      <c r="R1598" s="17" t="n">
        <f aca="false">+O1598-P1598</f>
        <v>0</v>
      </c>
      <c r="S1598" s="15" t="e">
        <f aca="false">+#REF!-K1598</f>
        <v>#REF!</v>
      </c>
      <c r="T1598" s="17" t="n">
        <f aca="false">IF(Q1598="regular",((P1598-(P1598/99)*S1598)),(P1598-(P1598*20%)))</f>
        <v>12920</v>
      </c>
      <c r="U1598" s="17" t="e">
        <f aca="false">((P1598-(P1598/99)*S1598))</f>
        <v>#REF!</v>
      </c>
      <c r="V1598" s="17" t="n">
        <f aca="false">IF(Q1598="regular",0,(P1598-(O1598*20%)))</f>
        <v>12920</v>
      </c>
      <c r="W1598" s="17"/>
      <c r="X1598" s="15"/>
      <c r="Y1598" s="18" t="str">
        <f aca="false">VLOOKUP(F1598,'[1]Goa Member''s Details Revised'!$C$2:$AO$7385,12,0)</f>
        <v>cancelled on 15/10/2022</v>
      </c>
    </row>
    <row r="1599" customFormat="false" ht="15" hidden="false" customHeight="false" outlineLevel="0" collapsed="false">
      <c r="B1599" s="14" t="n">
        <v>1598</v>
      </c>
      <c r="C1599" s="15"/>
      <c r="D1599" s="15" t="s">
        <v>4024</v>
      </c>
      <c r="E1599" s="15" t="s">
        <v>25</v>
      </c>
      <c r="F1599" s="15" t="s">
        <v>4025</v>
      </c>
      <c r="G1599" s="15"/>
      <c r="H1599" s="16" t="str">
        <f aca="false">VLOOKUP(F1599,'[1]Goa Member''s Details Revised'!$C$2:$AO$7385,2,0)</f>
        <v>Purchaser</v>
      </c>
      <c r="I1599" s="15" t="n">
        <v>22</v>
      </c>
      <c r="J1599" s="15" t="s">
        <v>834</v>
      </c>
      <c r="K1599" s="15" t="n">
        <v>1985</v>
      </c>
      <c r="L1599" s="16" t="n">
        <f aca="false">VLOOKUP(F1599,'[1]Goa Member''s Details Revised'!$C$2:$AO$7385,9,0)</f>
        <v>2007</v>
      </c>
      <c r="M1599" s="15" t="s">
        <v>4026</v>
      </c>
      <c r="N1599" s="17" t="n">
        <f aca="false">VLOOKUP(F1599,'[1]Goa Member''s Details Revised'!$C$2:$AO$7385,5,0)</f>
        <v>25150</v>
      </c>
      <c r="O1599" s="17" t="n">
        <f aca="false">VLOOKUP(F1599,'[1]Goa Member''s Details Revised'!$C$2:$AO$7385,5,0)</f>
        <v>25150</v>
      </c>
      <c r="P1599" s="17" t="n">
        <v>25150</v>
      </c>
      <c r="Q1599" s="17" t="str">
        <f aca="false">VLOOKUP(F1599,'[1]Goa Member''s Details Revised'!$C$2:$AO$7385,8,0)</f>
        <v>R.M</v>
      </c>
      <c r="R1599" s="17" t="n">
        <f aca="false">+O1599-P1599</f>
        <v>0</v>
      </c>
      <c r="S1599" s="15" t="e">
        <f aca="false">+#REF!-K1599</f>
        <v>#REF!</v>
      </c>
      <c r="T1599" s="17" t="n">
        <f aca="false">IF(Q1599="regular",((P1599-(P1599/99)*S1599)),(P1599-(P1599*20%)))</f>
        <v>20120</v>
      </c>
      <c r="U1599" s="17" t="e">
        <f aca="false">((P1599-(P1599/99)*S1599))</f>
        <v>#REF!</v>
      </c>
      <c r="V1599" s="17" t="n">
        <f aca="false">IF(Q1599="regular",0,(P1599-(O1599*20%)))</f>
        <v>20120</v>
      </c>
      <c r="W1599" s="17"/>
      <c r="X1599" s="15"/>
      <c r="Y1599" s="18" t="str">
        <f aca="false">VLOOKUP(F1599,'[1]Goa Member''s Details Revised'!$C$2:$AO$7385,12,0)</f>
        <v>reply to his telephonic communication 2014 then no reminder</v>
      </c>
    </row>
    <row r="1600" customFormat="false" ht="15" hidden="false" customHeight="false" outlineLevel="0" collapsed="false">
      <c r="B1600" s="14" t="n">
        <v>1599</v>
      </c>
      <c r="C1600" s="15"/>
      <c r="D1600" s="15" t="s">
        <v>4027</v>
      </c>
      <c r="E1600" s="15" t="s">
        <v>25</v>
      </c>
      <c r="F1600" s="15" t="s">
        <v>4028</v>
      </c>
      <c r="G1600" s="15"/>
      <c r="H1600" s="16" t="str">
        <f aca="false">VLOOKUP(F1600,'[1]Goa Member''s Details Revised'!$C$2:$AO$7385,2,0)</f>
        <v>PURCHASER</v>
      </c>
      <c r="I1600" s="15" t="n">
        <v>15</v>
      </c>
      <c r="J1600" s="15" t="s">
        <v>404</v>
      </c>
      <c r="K1600" s="15" t="n">
        <v>1986</v>
      </c>
      <c r="L1600" s="16" t="str">
        <f aca="false">VLOOKUP(F1600,'[1]Goa Member''s Details Revised'!$C$2:$AO$7385,9,0)</f>
        <v>Never</v>
      </c>
      <c r="M1600" s="15" t="s">
        <v>4029</v>
      </c>
      <c r="N1600" s="17" t="n">
        <f aca="false">VLOOKUP(F1600,'[1]Goa Member''s Details Revised'!$C$2:$AO$7385,5,0)</f>
        <v>25150</v>
      </c>
      <c r="O1600" s="17" t="n">
        <f aca="false">VLOOKUP(F1600,'[1]Goa Member''s Details Revised'!$C$2:$AO$7385,5,0)</f>
        <v>25150</v>
      </c>
      <c r="P1600" s="17" t="n">
        <v>25150</v>
      </c>
      <c r="Q1600" s="17" t="str">
        <f aca="false">VLOOKUP(F1600,'[1]Goa Member''s Details Revised'!$C$2:$AO$7385,8,0)</f>
        <v>I.R.M</v>
      </c>
      <c r="R1600" s="17" t="n">
        <f aca="false">+O1600-P1600</f>
        <v>0</v>
      </c>
      <c r="S1600" s="15" t="e">
        <f aca="false">+#REF!-K1600</f>
        <v>#REF!</v>
      </c>
      <c r="T1600" s="17" t="n">
        <f aca="false">IF(Q1600="regular",((P1600-(P1600/99)*S1600)),(P1600-(P1600*20%)))</f>
        <v>20120</v>
      </c>
      <c r="U1600" s="17" t="e">
        <f aca="false">((P1600-(P1600/99)*S1600))</f>
        <v>#REF!</v>
      </c>
      <c r="V1600" s="17" t="n">
        <f aca="false">IF(Q1600="regular",0,(P1600-(O1600*20%)))</f>
        <v>20120</v>
      </c>
      <c r="W1600" s="17"/>
      <c r="X1600" s="15"/>
      <c r="Y1600" s="18" t="str">
        <f aca="false">VLOOKUP(F1600,'[1]Goa Member''s Details Revised'!$C$2:$AO$7385,12,0)</f>
        <v>Last Communication Till 2012 reminder </v>
      </c>
    </row>
    <row r="1601" customFormat="false" ht="30" hidden="false" customHeight="false" outlineLevel="0" collapsed="false">
      <c r="B1601" s="14" t="n">
        <v>1600</v>
      </c>
      <c r="C1601" s="15"/>
      <c r="D1601" s="15" t="s">
        <v>4030</v>
      </c>
      <c r="E1601" s="15" t="s">
        <v>25</v>
      </c>
      <c r="F1601" s="15" t="s">
        <v>4031</v>
      </c>
      <c r="G1601" s="15"/>
      <c r="H1601" s="16" t="str">
        <f aca="false">VLOOKUP(F1601,'[1]Goa Member''s Details Revised'!$C$2:$AO$7385,2,0)</f>
        <v>Purchaser</v>
      </c>
      <c r="I1601" s="15" t="n">
        <v>20</v>
      </c>
      <c r="J1601" s="15" t="s">
        <v>322</v>
      </c>
      <c r="K1601" s="15" t="n">
        <v>1986</v>
      </c>
      <c r="L1601" s="16" t="str">
        <f aca="false">VLOOKUP(F1601,'[1]Goa Member''s Details Revised'!$C$2:$AO$7385,9,0)</f>
        <v>Never</v>
      </c>
      <c r="M1601" s="15" t="s">
        <v>4032</v>
      </c>
      <c r="N1601" s="17" t="n">
        <f aca="false">VLOOKUP(F1601,'[1]Goa Member''s Details Revised'!$C$2:$AO$7385,5,0)</f>
        <v>16150</v>
      </c>
      <c r="O1601" s="17" t="n">
        <f aca="false">VLOOKUP(F1601,'[1]Goa Member''s Details Revised'!$C$2:$AO$7385,5,0)</f>
        <v>16150</v>
      </c>
      <c r="P1601" s="17" t="n">
        <f aca="false">VLOOKUP(F1601,'[1]Goa Member''s Details Revised'!$C$2:$AO$7385,6,0)</f>
        <v>16150</v>
      </c>
      <c r="Q1601" s="17" t="str">
        <f aca="false">VLOOKUP(F1601,'[1]Goa Member''s Details Revised'!$C$2:$AO$7385,8,0)</f>
        <v>I.R.M</v>
      </c>
      <c r="R1601" s="17" t="n">
        <f aca="false">+O1601-P1601</f>
        <v>0</v>
      </c>
      <c r="S1601" s="15" t="e">
        <f aca="false">+#REF!-K1601</f>
        <v>#REF!</v>
      </c>
      <c r="T1601" s="17" t="n">
        <f aca="false">IF(Q1601="regular",((P1601-(P1601/99)*S1601)),(P1601-(P1601*20%)))</f>
        <v>12920</v>
      </c>
      <c r="U1601" s="17" t="e">
        <f aca="false">((P1601-(P1601/99)*S1601))</f>
        <v>#REF!</v>
      </c>
      <c r="V1601" s="17" t="n">
        <f aca="false">IF(Q1601="regular",0,(P1601-(O1601*20%)))</f>
        <v>12920</v>
      </c>
      <c r="W1601" s="17"/>
      <c r="X1601" s="15"/>
      <c r="Y1601" s="18" t="str">
        <f aca="false">VLOOKUP(F1601,'[1]Goa Member''s Details Revised'!$C$2:$AO$7385,12,0)</f>
        <v>last mail communication on 9/8/2021 membership transferred from Kodaikanal to Goa from V.R Purshotam to V.P Ranga in 96</v>
      </c>
    </row>
    <row r="1602" customFormat="false" ht="15" hidden="false" customHeight="false" outlineLevel="0" collapsed="false">
      <c r="B1602" s="14" t="n">
        <v>1601</v>
      </c>
      <c r="C1602" s="15"/>
      <c r="D1602" s="15" t="s">
        <v>4033</v>
      </c>
      <c r="E1602" s="15" t="s">
        <v>25</v>
      </c>
      <c r="F1602" s="15" t="s">
        <v>4034</v>
      </c>
      <c r="G1602" s="15"/>
      <c r="H1602" s="16" t="str">
        <f aca="false">VLOOKUP(F1602,'[1]Goa Member''s Details Revised'!$C$2:$AO$7385,2,0)</f>
        <v>PURCHASER</v>
      </c>
      <c r="I1602" s="15" t="n">
        <v>9</v>
      </c>
      <c r="J1602" s="15" t="s">
        <v>337</v>
      </c>
      <c r="K1602" s="15" t="n">
        <v>1986</v>
      </c>
      <c r="L1602" s="16" t="str">
        <f aca="false">VLOOKUP(F1602,'[1]Goa Member''s Details Revised'!$C$2:$AO$7385,9,0)</f>
        <v>Never</v>
      </c>
      <c r="M1602" s="15" t="s">
        <v>4035</v>
      </c>
      <c r="N1602" s="17" t="n">
        <f aca="false">VLOOKUP(F1602,'[1]Goa Member''s Details Revised'!$C$2:$AO$7385,5,0)</f>
        <v>22650</v>
      </c>
      <c r="O1602" s="17" t="n">
        <f aca="false">VLOOKUP(F1602,'[1]Goa Member''s Details Revised'!$C$2:$AO$7385,5,0)</f>
        <v>22650</v>
      </c>
      <c r="P1602" s="17" t="n">
        <v>22650</v>
      </c>
      <c r="Q1602" s="17" t="str">
        <f aca="false">VLOOKUP(F1602,'[1]Goa Member''s Details Revised'!$C$2:$AO$7385,8,0)</f>
        <v>I.R.M</v>
      </c>
      <c r="R1602" s="17" t="n">
        <f aca="false">+O1602-P1602</f>
        <v>0</v>
      </c>
      <c r="S1602" s="15" t="e">
        <f aca="false">+#REF!-K1602</f>
        <v>#REF!</v>
      </c>
      <c r="T1602" s="17" t="n">
        <f aca="false">IF(Q1602="regular",((P1602-(P1602/99)*S1602)),(P1602-(P1602*20%)))</f>
        <v>18120</v>
      </c>
      <c r="U1602" s="17" t="e">
        <f aca="false">((P1602-(P1602/99)*S1602))</f>
        <v>#REF!</v>
      </c>
      <c r="V1602" s="17" t="n">
        <f aca="false">IF(Q1602="regular",0,(P1602-(O1602*20%)))</f>
        <v>18120</v>
      </c>
      <c r="W1602" s="17"/>
      <c r="X1602" s="15"/>
      <c r="Y1602" s="18" t="str">
        <f aca="false">VLOOKUP(F1602,'[1]Goa Member''s Details Revised'!$C$2:$AO$7385,12,0)</f>
        <v>No communcation after 1993</v>
      </c>
    </row>
    <row r="1603" customFormat="false" ht="30" hidden="false" customHeight="false" outlineLevel="0" collapsed="false">
      <c r="B1603" s="14" t="n">
        <v>1602</v>
      </c>
      <c r="C1603" s="15"/>
      <c r="D1603" s="15" t="s">
        <v>4036</v>
      </c>
      <c r="E1603" s="15" t="s">
        <v>25</v>
      </c>
      <c r="F1603" s="15" t="s">
        <v>4037</v>
      </c>
      <c r="G1603" s="15"/>
      <c r="H1603" s="16" t="str">
        <f aca="false">VLOOKUP(F1603,'[1]Goa Member''s Details Revised'!$C$2:$AO$7385,2,0)</f>
        <v>Purchaser</v>
      </c>
      <c r="I1603" s="15" t="n">
        <v>6</v>
      </c>
      <c r="J1603" s="15" t="s">
        <v>651</v>
      </c>
      <c r="K1603" s="15" t="n">
        <v>1986</v>
      </c>
      <c r="L1603" s="16" t="str">
        <f aca="false">VLOOKUP(F1603,'[1]Goa Member''s Details Revised'!$C$2:$AO$7385,9,0)</f>
        <v>Never</v>
      </c>
      <c r="M1603" s="15" t="s">
        <v>4038</v>
      </c>
      <c r="N1603" s="17" t="n">
        <f aca="false">VLOOKUP(F1603,'[1]Goa Member''s Details Revised'!$C$2:$AO$7385,5,0)</f>
        <v>20250</v>
      </c>
      <c r="O1603" s="17" t="n">
        <f aca="false">VLOOKUP(F1603,'[1]Goa Member''s Details Revised'!$C$2:$AO$7385,5,0)</f>
        <v>20250</v>
      </c>
      <c r="P1603" s="17" t="n">
        <v>20250</v>
      </c>
      <c r="Q1603" s="17" t="str">
        <f aca="false">VLOOKUP(F1603,'[1]Goa Member''s Details Revised'!$C$2:$AO$7385,8,0)</f>
        <v>I.R.M</v>
      </c>
      <c r="R1603" s="17" t="n">
        <f aca="false">+O1603-P1603</f>
        <v>0</v>
      </c>
      <c r="S1603" s="15" t="e">
        <f aca="false">+#REF!-K1603</f>
        <v>#REF!</v>
      </c>
      <c r="T1603" s="17" t="n">
        <f aca="false">IF(Q1603="regular",((P1603-(P1603/99)*S1603)),(P1603-(P1603*20%)))</f>
        <v>16200</v>
      </c>
      <c r="U1603" s="17" t="e">
        <f aca="false">((P1603-(P1603/99)*S1603))</f>
        <v>#REF!</v>
      </c>
      <c r="V1603" s="17" t="n">
        <f aca="false">IF(Q1603="regular",0,(P1603-(O1603*20%)))</f>
        <v>16200</v>
      </c>
      <c r="W1603" s="17"/>
      <c r="X1603" s="15"/>
      <c r="Y1603" s="18" t="str">
        <f aca="false">VLOOKUP(F1603,'[1]Goa Member''s Details Revised'!$C$2:$AO$7385,12,0)</f>
        <v>we send last reminder in 2012.then we did not receive any reply</v>
      </c>
    </row>
    <row r="1604" customFormat="false" ht="15" hidden="false" customHeight="false" outlineLevel="0" collapsed="false">
      <c r="B1604" s="14" t="n">
        <v>1603</v>
      </c>
      <c r="C1604" s="15"/>
      <c r="D1604" s="15" t="s">
        <v>4039</v>
      </c>
      <c r="E1604" s="15" t="s">
        <v>25</v>
      </c>
      <c r="F1604" s="15" t="s">
        <v>4040</v>
      </c>
      <c r="G1604" s="15"/>
      <c r="H1604" s="16" t="str">
        <f aca="false">VLOOKUP(F1604,'[1]Goa Member''s Details Revised'!$C$2:$AO$7385,2,0)</f>
        <v>PURCHASER</v>
      </c>
      <c r="I1604" s="15" t="n">
        <v>24</v>
      </c>
      <c r="J1604" s="15" t="s">
        <v>337</v>
      </c>
      <c r="K1604" s="15" t="n">
        <v>1986</v>
      </c>
      <c r="L1604" s="16" t="str">
        <f aca="false">VLOOKUP(F1604,'[1]Goa Member''s Details Revised'!$C$2:$AO$7385,9,0)</f>
        <v>Never</v>
      </c>
      <c r="M1604" s="15" t="s">
        <v>4041</v>
      </c>
      <c r="N1604" s="17" t="n">
        <f aca="false">VLOOKUP(F1604,'[1]Goa Member''s Details Revised'!$C$2:$AO$7385,5,0)</f>
        <v>25150</v>
      </c>
      <c r="O1604" s="17" t="n">
        <f aca="false">VLOOKUP(F1604,'[1]Goa Member''s Details Revised'!$C$2:$AO$7385,5,0)</f>
        <v>25150</v>
      </c>
      <c r="P1604" s="17" t="n">
        <v>25150</v>
      </c>
      <c r="Q1604" s="17" t="str">
        <f aca="false">VLOOKUP(F1604,'[1]Goa Member''s Details Revised'!$C$2:$AO$7385,8,0)</f>
        <v>I.R.M</v>
      </c>
      <c r="R1604" s="17" t="n">
        <f aca="false">+O1604-P1604</f>
        <v>0</v>
      </c>
      <c r="S1604" s="15" t="e">
        <f aca="false">+#REF!-K1604</f>
        <v>#REF!</v>
      </c>
      <c r="T1604" s="17" t="n">
        <f aca="false">IF(Q1604="regular",((P1604-(P1604/99)*S1604)),(P1604-(P1604*20%)))</f>
        <v>20120</v>
      </c>
      <c r="U1604" s="17" t="e">
        <f aca="false">((P1604-(P1604/99)*S1604))</f>
        <v>#REF!</v>
      </c>
      <c r="V1604" s="17" t="n">
        <f aca="false">IF(Q1604="regular",0,(P1604-(O1604*20%)))</f>
        <v>20120</v>
      </c>
      <c r="W1604" s="17"/>
      <c r="X1604" s="15"/>
      <c r="Y1604" s="18" t="str">
        <f aca="false">VLOOKUP(F1604,'[1]Goa Member''s Details Revised'!$C$2:$AO$7385,12,0)</f>
        <v>Last Communication in 2014 by mail reply</v>
      </c>
    </row>
    <row r="1605" customFormat="false" ht="15" hidden="false" customHeight="false" outlineLevel="0" collapsed="false">
      <c r="B1605" s="14" t="n">
        <v>1604</v>
      </c>
      <c r="C1605" s="15"/>
      <c r="D1605" s="15" t="s">
        <v>4042</v>
      </c>
      <c r="E1605" s="15" t="s">
        <v>25</v>
      </c>
      <c r="F1605" s="15" t="s">
        <v>4043</v>
      </c>
      <c r="G1605" s="15"/>
      <c r="H1605" s="16" t="str">
        <f aca="false">VLOOKUP(F1605,'[1]Goa Member''s Details Revised'!$C$2:$AO$7385,2,0)</f>
        <v>Purchaser</v>
      </c>
      <c r="I1605" s="15" t="n">
        <v>11</v>
      </c>
      <c r="J1605" s="15" t="s">
        <v>337</v>
      </c>
      <c r="K1605" s="15" t="n">
        <v>1986</v>
      </c>
      <c r="L1605" s="16" t="n">
        <f aca="false">VLOOKUP(F1605,'[1]Goa Member''s Details Revised'!$C$2:$AO$7385,9,0)</f>
        <v>2011</v>
      </c>
      <c r="M1605" s="15" t="s">
        <v>4044</v>
      </c>
      <c r="N1605" s="17" t="n">
        <f aca="false">VLOOKUP(F1605,'[1]Goa Member''s Details Revised'!$C$2:$AO$7385,5,0)</f>
        <v>20250</v>
      </c>
      <c r="O1605" s="17" t="n">
        <f aca="false">VLOOKUP(F1605,'[1]Goa Member''s Details Revised'!$C$2:$AO$7385,5,0)</f>
        <v>20250</v>
      </c>
      <c r="P1605" s="17" t="n">
        <v>20250</v>
      </c>
      <c r="Q1605" s="17" t="str">
        <f aca="false">VLOOKUP(F1605,'[1]Goa Member''s Details Revised'!$C$2:$AO$7385,8,0)</f>
        <v>R.M</v>
      </c>
      <c r="R1605" s="17" t="n">
        <f aca="false">+O1605-P1605</f>
        <v>0</v>
      </c>
      <c r="S1605" s="15" t="e">
        <f aca="false">+#REF!-K1605</f>
        <v>#REF!</v>
      </c>
      <c r="T1605" s="17" t="n">
        <f aca="false">IF(Q1605="regular",((P1605-(P1605/99)*S1605)),(P1605-(P1605*20%)))</f>
        <v>16200</v>
      </c>
      <c r="U1605" s="17" t="e">
        <f aca="false">((P1605-(P1605/99)*S1605))</f>
        <v>#REF!</v>
      </c>
      <c r="V1605" s="17" t="n">
        <f aca="false">IF(Q1605="regular",0,(P1605-(O1605*20%)))</f>
        <v>16200</v>
      </c>
      <c r="W1605" s="17"/>
      <c r="X1605" s="15"/>
      <c r="Y1605" s="18" t="str">
        <f aca="false">VLOOKUP(F1605,'[1]Goa Member''s Details Revised'!$C$2:$AO$7385,12,0)</f>
        <v>last reply to his mail on 2013</v>
      </c>
    </row>
    <row r="1606" customFormat="false" ht="15" hidden="false" customHeight="false" outlineLevel="0" collapsed="false">
      <c r="B1606" s="14" t="n">
        <v>1605</v>
      </c>
      <c r="C1606" s="15"/>
      <c r="D1606" s="15" t="s">
        <v>4045</v>
      </c>
      <c r="E1606" s="15" t="s">
        <v>25</v>
      </c>
      <c r="F1606" s="15" t="s">
        <v>4046</v>
      </c>
      <c r="G1606" s="15"/>
      <c r="H1606" s="16" t="str">
        <f aca="false">VLOOKUP(F1606,'[1]Goa Member''s Details Revised'!$C$2:$AO$7385,2,0)</f>
        <v>PURCHASER</v>
      </c>
      <c r="I1606" s="15" t="n">
        <v>27</v>
      </c>
      <c r="J1606" s="15" t="s">
        <v>322</v>
      </c>
      <c r="K1606" s="15" t="n">
        <v>1986</v>
      </c>
      <c r="L1606" s="16" t="str">
        <f aca="false">VLOOKUP(F1606,'[1]Goa Member''s Details Revised'!$C$2:$AO$7385,9,0)</f>
        <v>Never</v>
      </c>
      <c r="M1606" s="15" t="s">
        <v>4047</v>
      </c>
      <c r="N1606" s="17" t="n">
        <f aca="false">VLOOKUP(F1606,'[1]Goa Member''s Details Revised'!$C$2:$AO$7385,5,0)</f>
        <v>16150</v>
      </c>
      <c r="O1606" s="17" t="n">
        <f aca="false">VLOOKUP(F1606,'[1]Goa Member''s Details Revised'!$C$2:$AO$7385,5,0)</f>
        <v>16150</v>
      </c>
      <c r="P1606" s="17" t="n">
        <v>16150</v>
      </c>
      <c r="Q1606" s="17" t="str">
        <f aca="false">VLOOKUP(F1606,'[1]Goa Member''s Details Revised'!$C$2:$AO$7385,8,0)</f>
        <v>I.R.M</v>
      </c>
      <c r="R1606" s="17" t="n">
        <f aca="false">+O1606-P1606</f>
        <v>0</v>
      </c>
      <c r="S1606" s="15" t="e">
        <f aca="false">+#REF!-K1606</f>
        <v>#REF!</v>
      </c>
      <c r="T1606" s="17" t="n">
        <f aca="false">IF(Q1606="regular",((P1606-(P1606/99)*S1606)),(P1606-(P1606*20%)))</f>
        <v>12920</v>
      </c>
      <c r="U1606" s="17" t="e">
        <f aca="false">((P1606-(P1606/99)*S1606))</f>
        <v>#REF!</v>
      </c>
      <c r="V1606" s="17" t="n">
        <f aca="false">IF(Q1606="regular",0,(P1606-(O1606*20%)))</f>
        <v>12920</v>
      </c>
      <c r="W1606" s="17"/>
      <c r="X1606" s="15"/>
      <c r="Y1606" s="18" t="str">
        <f aca="false">VLOOKUP(F1606,'[1]Goa Member''s Details Revised'!$C$2:$AO$7385,12,0)</f>
        <v>Letter Sent, Last Communication Till 2011</v>
      </c>
    </row>
    <row r="1607" customFormat="false" ht="15" hidden="false" customHeight="false" outlineLevel="0" collapsed="false">
      <c r="B1607" s="14" t="n">
        <v>1606</v>
      </c>
      <c r="C1607" s="15"/>
      <c r="D1607" s="15" t="s">
        <v>4048</v>
      </c>
      <c r="E1607" s="15" t="s">
        <v>25</v>
      </c>
      <c r="F1607" s="15" t="s">
        <v>4049</v>
      </c>
      <c r="G1607" s="15"/>
      <c r="H1607" s="16" t="str">
        <f aca="false">VLOOKUP(F1607,'[1]Goa Member''s Details Revised'!$C$2:$AO$7385,2,0)</f>
        <v>Purchaser</v>
      </c>
      <c r="I1607" s="15" t="n">
        <v>10</v>
      </c>
      <c r="J1607" s="15" t="s">
        <v>337</v>
      </c>
      <c r="K1607" s="15" t="n">
        <v>1986</v>
      </c>
      <c r="L1607" s="16" t="n">
        <f aca="false">VLOOKUP(F1607,'[1]Goa Member''s Details Revised'!$C$2:$AO$7385,9,0)</f>
        <v>2008</v>
      </c>
      <c r="M1607" s="15" t="s">
        <v>4050</v>
      </c>
      <c r="N1607" s="17" t="n">
        <f aca="false">VLOOKUP(F1607,'[1]Goa Member''s Details Revised'!$C$2:$AO$7385,5,0)</f>
        <v>20250</v>
      </c>
      <c r="O1607" s="17" t="n">
        <f aca="false">VLOOKUP(F1607,'[1]Goa Member''s Details Revised'!$C$2:$AO$7385,5,0)</f>
        <v>20250</v>
      </c>
      <c r="P1607" s="17" t="n">
        <f aca="false">VLOOKUP(F1607,'[1]Goa Member''s Details Revised'!$C$2:$AO$7385,6,0)</f>
        <v>20250</v>
      </c>
      <c r="Q1607" s="17" t="str">
        <f aca="false">VLOOKUP(F1607,'[1]Goa Member''s Details Revised'!$C$2:$AO$7385,8,0)</f>
        <v>I.R.M</v>
      </c>
      <c r="R1607" s="17" t="n">
        <f aca="false">+O1607-P1607</f>
        <v>0</v>
      </c>
      <c r="S1607" s="15" t="e">
        <f aca="false">+#REF!-K1607</f>
        <v>#REF!</v>
      </c>
      <c r="T1607" s="17" t="n">
        <f aca="false">IF(Q1607="regular",((P1607-(P1607/99)*S1607)),(P1607-(P1607*20%)))</f>
        <v>16200</v>
      </c>
      <c r="U1607" s="17" t="e">
        <f aca="false">((P1607-(P1607/99)*S1607))</f>
        <v>#REF!</v>
      </c>
      <c r="V1607" s="17" t="n">
        <f aca="false">IF(Q1607="regular",0,(P1607-(O1607*20%)))</f>
        <v>16200</v>
      </c>
      <c r="W1607" s="17"/>
      <c r="X1607" s="15"/>
      <c r="Y1607" s="18" t="str">
        <f aca="false">VLOOKUP(F1607,'[1]Goa Member''s Details Revised'!$C$2:$AO$7385,12,0)</f>
        <v>no reminders so last communication 2009</v>
      </c>
    </row>
    <row r="1608" customFormat="false" ht="15" hidden="false" customHeight="false" outlineLevel="0" collapsed="false">
      <c r="B1608" s="14" t="n">
        <v>1607</v>
      </c>
      <c r="C1608" s="15"/>
      <c r="D1608" s="15" t="s">
        <v>4051</v>
      </c>
      <c r="E1608" s="15" t="s">
        <v>25</v>
      </c>
      <c r="F1608" s="15" t="s">
        <v>4052</v>
      </c>
      <c r="G1608" s="15"/>
      <c r="H1608" s="16" t="str">
        <f aca="false">VLOOKUP(F1608,'[1]Goa Member''s Details Revised'!$C$2:$AO$7385,2,0)</f>
        <v>Purchaser</v>
      </c>
      <c r="I1608" s="15" t="n">
        <v>26</v>
      </c>
      <c r="J1608" s="15" t="s">
        <v>27</v>
      </c>
      <c r="K1608" s="15" t="n">
        <v>1985</v>
      </c>
      <c r="L1608" s="16" t="str">
        <f aca="false">VLOOKUP(F1608,'[1]Goa Member''s Details Revised'!$C$2:$AO$7385,9,0)</f>
        <v>Never</v>
      </c>
      <c r="M1608" s="15" t="s">
        <v>4053</v>
      </c>
      <c r="N1608" s="17" t="n">
        <f aca="false">VLOOKUP(F1608,'[1]Goa Member''s Details Revised'!$C$2:$AO$7385,5,0)</f>
        <v>20250</v>
      </c>
      <c r="O1608" s="17" t="n">
        <f aca="false">VLOOKUP(F1608,'[1]Goa Member''s Details Revised'!$C$2:$AO$7385,5,0)</f>
        <v>20250</v>
      </c>
      <c r="P1608" s="17" t="n">
        <v>20250</v>
      </c>
      <c r="Q1608" s="17" t="str">
        <f aca="false">VLOOKUP(F1608,'[1]Goa Member''s Details Revised'!$C$2:$AO$7385,8,0)</f>
        <v>I.R.M</v>
      </c>
      <c r="R1608" s="17" t="n">
        <f aca="false">+O1608-P1608</f>
        <v>0</v>
      </c>
      <c r="S1608" s="15" t="e">
        <f aca="false">+#REF!-K1608</f>
        <v>#REF!</v>
      </c>
      <c r="T1608" s="17" t="n">
        <f aca="false">IF(Q1608="regular",((P1608-(P1608/99)*S1608)),(P1608-(P1608*20%)))</f>
        <v>16200</v>
      </c>
      <c r="U1608" s="17" t="e">
        <f aca="false">((P1608-(P1608/99)*S1608))</f>
        <v>#REF!</v>
      </c>
      <c r="V1608" s="17" t="n">
        <f aca="false">IF(Q1608="regular",0,(P1608-(O1608*20%)))</f>
        <v>16200</v>
      </c>
      <c r="W1608" s="17"/>
      <c r="X1608" s="15"/>
      <c r="Y1608" s="18" t="str">
        <f aca="false">VLOOKUP(F1608,'[1]Goa Member''s Details Revised'!$C$2:$AO$7385,12,0)</f>
        <v>no reminder send and Last Communication1995</v>
      </c>
    </row>
    <row r="1609" customFormat="false" ht="15" hidden="false" customHeight="false" outlineLevel="0" collapsed="false">
      <c r="B1609" s="14" t="n">
        <v>1608</v>
      </c>
      <c r="C1609" s="15"/>
      <c r="D1609" s="15" t="s">
        <v>4054</v>
      </c>
      <c r="E1609" s="15" t="s">
        <v>25</v>
      </c>
      <c r="F1609" s="15" t="s">
        <v>4055</v>
      </c>
      <c r="G1609" s="15"/>
      <c r="H1609" s="16" t="str">
        <f aca="false">VLOOKUP(F1609,'[1]Goa Member''s Details Revised'!$C$2:$AO$7385,2,0)</f>
        <v>PURCHASER</v>
      </c>
      <c r="I1609" s="15" t="n">
        <v>27</v>
      </c>
      <c r="J1609" s="15" t="s">
        <v>322</v>
      </c>
      <c r="K1609" s="15" t="n">
        <v>1986</v>
      </c>
      <c r="L1609" s="16" t="str">
        <f aca="false">VLOOKUP(F1609,'[1]Goa Member''s Details Revised'!$C$2:$AO$7385,9,0)</f>
        <v>Never</v>
      </c>
      <c r="M1609" s="15" t="s">
        <v>4056</v>
      </c>
      <c r="N1609" s="17" t="n">
        <f aca="false">VLOOKUP(F1609,'[1]Goa Member''s Details Revised'!$C$2:$AO$7385,5,0)</f>
        <v>20250</v>
      </c>
      <c r="O1609" s="17" t="n">
        <f aca="false">VLOOKUP(F1609,'[1]Goa Member''s Details Revised'!$C$2:$AO$7385,5,0)</f>
        <v>20250</v>
      </c>
      <c r="P1609" s="17" t="n">
        <v>20250</v>
      </c>
      <c r="Q1609" s="17" t="str">
        <f aca="false">VLOOKUP(F1609,'[1]Goa Member''s Details Revised'!$C$2:$AO$7385,8,0)</f>
        <v>I.R.M</v>
      </c>
      <c r="R1609" s="17" t="n">
        <f aca="false">+O1609-P1609</f>
        <v>0</v>
      </c>
      <c r="S1609" s="15" t="e">
        <f aca="false">+#REF!-K1609</f>
        <v>#REF!</v>
      </c>
      <c r="T1609" s="17" t="n">
        <f aca="false">IF(Q1609="regular",((P1609-(P1609/99)*S1609)),(P1609-(P1609*20%)))</f>
        <v>16200</v>
      </c>
      <c r="U1609" s="17" t="e">
        <f aca="false">((P1609-(P1609/99)*S1609))</f>
        <v>#REF!</v>
      </c>
      <c r="V1609" s="17" t="n">
        <f aca="false">IF(Q1609="regular",0,(P1609-(O1609*20%)))</f>
        <v>16200</v>
      </c>
      <c r="W1609" s="17"/>
      <c r="X1609" s="15"/>
      <c r="Y1609" s="18" t="str">
        <f aca="false">VLOOKUP(F1609,'[1]Goa Member''s Details Revised'!$C$2:$AO$7385,12,0)</f>
        <v>we send  Last reminder in 12/05/22 reoly to his mail</v>
      </c>
    </row>
    <row r="1610" customFormat="false" ht="30" hidden="false" customHeight="false" outlineLevel="0" collapsed="false">
      <c r="B1610" s="14" t="n">
        <v>1609</v>
      </c>
      <c r="C1610" s="15"/>
      <c r="D1610" s="15" t="s">
        <v>4057</v>
      </c>
      <c r="E1610" s="15" t="s">
        <v>25</v>
      </c>
      <c r="F1610" s="15" t="s">
        <v>4058</v>
      </c>
      <c r="G1610" s="15"/>
      <c r="H1610" s="16" t="str">
        <f aca="false">VLOOKUP(F1610,'[1]Goa Member''s Details Revised'!$C$2:$AO$7385,2,0)</f>
        <v>Purchaser</v>
      </c>
      <c r="I1610" s="15" t="n">
        <v>13</v>
      </c>
      <c r="J1610" s="15" t="s">
        <v>322</v>
      </c>
      <c r="K1610" s="15" t="n">
        <v>1986</v>
      </c>
      <c r="L1610" s="16" t="str">
        <f aca="false">VLOOKUP(F1610,'[1]Goa Member''s Details Revised'!$C$2:$AO$7385,9,0)</f>
        <v>Never</v>
      </c>
      <c r="M1610" s="15" t="s">
        <v>4059</v>
      </c>
      <c r="N1610" s="17" t="n">
        <f aca="false">VLOOKUP(F1610,'[1]Goa Member''s Details Revised'!$C$2:$AO$7385,5,0)</f>
        <v>20250</v>
      </c>
      <c r="O1610" s="17" t="n">
        <f aca="false">VLOOKUP(F1610,'[1]Goa Member''s Details Revised'!$C$2:$AO$7385,5,0)</f>
        <v>20250</v>
      </c>
      <c r="P1610" s="17" t="n">
        <v>20250</v>
      </c>
      <c r="Q1610" s="17" t="str">
        <f aca="false">VLOOKUP(F1610,'[1]Goa Member''s Details Revised'!$C$2:$AO$7385,8,0)</f>
        <v>I.R.M</v>
      </c>
      <c r="R1610" s="17" t="n">
        <f aca="false">+O1610-P1610</f>
        <v>0</v>
      </c>
      <c r="S1610" s="15" t="e">
        <f aca="false">+#REF!-K1610</f>
        <v>#REF!</v>
      </c>
      <c r="T1610" s="17" t="n">
        <f aca="false">IF(Q1610="regular",((P1610-(P1610/99)*S1610)),(P1610-(P1610*20%)))</f>
        <v>16200</v>
      </c>
      <c r="U1610" s="17" t="e">
        <f aca="false">((P1610-(P1610/99)*S1610))</f>
        <v>#REF!</v>
      </c>
      <c r="V1610" s="17" t="n">
        <f aca="false">IF(Q1610="regular",0,(P1610-(O1610*20%)))</f>
        <v>16200</v>
      </c>
      <c r="W1610" s="17"/>
      <c r="X1610" s="15"/>
      <c r="Y1610" s="18" t="str">
        <f aca="false">VLOOKUP(F1610,'[1]Goa Member''s Details Revised'!$C$2:$AO$7385,12,0)</f>
        <v>we send last reminder in 2012.then we did not receive any reply</v>
      </c>
    </row>
    <row r="1611" customFormat="false" ht="15" hidden="false" customHeight="false" outlineLevel="0" collapsed="false">
      <c r="B1611" s="14" t="n">
        <v>1610</v>
      </c>
      <c r="C1611" s="15"/>
      <c r="D1611" s="15" t="s">
        <v>4060</v>
      </c>
      <c r="E1611" s="15" t="s">
        <v>25</v>
      </c>
      <c r="F1611" s="15" t="s">
        <v>4061</v>
      </c>
      <c r="G1611" s="15"/>
      <c r="H1611" s="16" t="str">
        <f aca="false">VLOOKUP(F1611,'[1]Goa Member''s Details Revised'!$C$2:$AO$7385,2,0)</f>
        <v>PURCHASER</v>
      </c>
      <c r="I1611" s="15" t="n">
        <v>24</v>
      </c>
      <c r="J1611" s="15" t="s">
        <v>27</v>
      </c>
      <c r="K1611" s="15" t="n">
        <v>1985</v>
      </c>
      <c r="L1611" s="16" t="str">
        <f aca="false">VLOOKUP(F1611,'[1]Goa Member''s Details Revised'!$C$2:$AO$7385,9,0)</f>
        <v>Never</v>
      </c>
      <c r="M1611" s="15" t="s">
        <v>4062</v>
      </c>
      <c r="N1611" s="17" t="n">
        <f aca="false">VLOOKUP(F1611,'[1]Goa Member''s Details Revised'!$C$2:$AO$7385,5,0)</f>
        <v>20250</v>
      </c>
      <c r="O1611" s="17" t="n">
        <f aca="false">VLOOKUP(F1611,'[1]Goa Member''s Details Revised'!$C$2:$AO$7385,5,0)</f>
        <v>20250</v>
      </c>
      <c r="P1611" s="17" t="n">
        <v>20250</v>
      </c>
      <c r="Q1611" s="17" t="str">
        <f aca="false">VLOOKUP(F1611,'[1]Goa Member''s Details Revised'!$C$2:$AO$7385,8,0)</f>
        <v>I.R.M</v>
      </c>
      <c r="R1611" s="17" t="n">
        <f aca="false">+O1611-P1611</f>
        <v>0</v>
      </c>
      <c r="S1611" s="15" t="e">
        <f aca="false">+#REF!-K1611</f>
        <v>#REF!</v>
      </c>
      <c r="T1611" s="17" t="n">
        <f aca="false">IF(Q1611="regular",((P1611-(P1611/99)*S1611)),(P1611-(P1611*20%)))</f>
        <v>16200</v>
      </c>
      <c r="U1611" s="17" t="e">
        <f aca="false">((P1611-(P1611/99)*S1611))</f>
        <v>#REF!</v>
      </c>
      <c r="V1611" s="17" t="n">
        <f aca="false">IF(Q1611="regular",0,(P1611-(O1611*20%)))</f>
        <v>16200</v>
      </c>
      <c r="W1611" s="17"/>
      <c r="X1611" s="15"/>
      <c r="Y1611" s="18" t="str">
        <f aca="false">VLOOKUP(F1611,'[1]Goa Member''s Details Revised'!$C$2:$AO$7385,12,0)</f>
        <v>no reminder so Last Communication Till 2009</v>
      </c>
    </row>
    <row r="1612" customFormat="false" ht="30" hidden="false" customHeight="false" outlineLevel="0" collapsed="false">
      <c r="B1612" s="14" t="n">
        <v>1611</v>
      </c>
      <c r="C1612" s="15"/>
      <c r="D1612" s="15" t="s">
        <v>4063</v>
      </c>
      <c r="E1612" s="15" t="s">
        <v>25</v>
      </c>
      <c r="F1612" s="15" t="s">
        <v>4064</v>
      </c>
      <c r="G1612" s="15"/>
      <c r="H1612" s="16" t="str">
        <f aca="false">VLOOKUP(F1612,'[1]Goa Member''s Details Revised'!$C$2:$AO$7385,2,0)</f>
        <v>PURCHASER</v>
      </c>
      <c r="I1612" s="15" t="n">
        <v>23</v>
      </c>
      <c r="J1612" s="15" t="s">
        <v>27</v>
      </c>
      <c r="K1612" s="15" t="n">
        <v>1985</v>
      </c>
      <c r="L1612" s="16" t="n">
        <f aca="false">VLOOKUP(F1612,'[1]Goa Member''s Details Revised'!$C$2:$AO$7385,9,0)</f>
        <v>2018</v>
      </c>
      <c r="M1612" s="15" t="s">
        <v>4065</v>
      </c>
      <c r="N1612" s="17" t="n">
        <f aca="false">VLOOKUP(F1612,'[1]Goa Member''s Details Revised'!$C$2:$AO$7385,5,0)</f>
        <v>25650</v>
      </c>
      <c r="O1612" s="17" t="n">
        <f aca="false">VLOOKUP(F1612,'[1]Goa Member''s Details Revised'!$C$2:$AO$7385,5,0)</f>
        <v>25650</v>
      </c>
      <c r="P1612" s="17" t="n">
        <v>25650</v>
      </c>
      <c r="Q1612" s="17" t="str">
        <f aca="false">VLOOKUP(F1612,'[1]Goa Member''s Details Revised'!$C$2:$AO$7385,8,0)</f>
        <v>R.M</v>
      </c>
      <c r="R1612" s="17" t="n">
        <f aca="false">+O1612-P1612</f>
        <v>0</v>
      </c>
      <c r="S1612" s="15" t="e">
        <f aca="false">+#REF!-K1612</f>
        <v>#REF!</v>
      </c>
      <c r="T1612" s="17" t="n">
        <f aca="false">IF(Q1612="regular",((P1612-(P1612/99)*S1612)),(P1612-(P1612*20%)))</f>
        <v>20520</v>
      </c>
      <c r="U1612" s="17" t="e">
        <f aca="false">((P1612-(P1612/99)*S1612))</f>
        <v>#REF!</v>
      </c>
      <c r="V1612" s="17" t="n">
        <f aca="false">IF(Q1612="regular",0,(P1612-(O1612*20%)))</f>
        <v>20520</v>
      </c>
      <c r="W1612" s="17"/>
      <c r="X1612" s="15"/>
      <c r="Y1612" s="18" t="str">
        <f aca="false">VLOOKUP(F1612,'[1]Goa Member''s Details Revised'!$C$2:$AO$7385,12,0)</f>
        <v>Letter Sent, Last Communication Till 2018, we send surrender + reminder letter on 30/05/2022</v>
      </c>
    </row>
    <row r="1613" customFormat="false" ht="15" hidden="false" customHeight="false" outlineLevel="0" collapsed="false">
      <c r="B1613" s="14" t="n">
        <v>1612</v>
      </c>
      <c r="C1613" s="15"/>
      <c r="D1613" s="15" t="s">
        <v>4066</v>
      </c>
      <c r="E1613" s="15" t="s">
        <v>25</v>
      </c>
      <c r="F1613" s="15" t="s">
        <v>4067</v>
      </c>
      <c r="G1613" s="15"/>
      <c r="H1613" s="16" t="str">
        <f aca="false">VLOOKUP(F1613,'[1]Goa Member''s Details Revised'!$C$2:$AO$7385,2,0)</f>
        <v>PURCHASER</v>
      </c>
      <c r="I1613" s="15" t="n">
        <v>26</v>
      </c>
      <c r="J1613" s="15" t="s">
        <v>27</v>
      </c>
      <c r="K1613" s="15" t="n">
        <v>1985</v>
      </c>
      <c r="L1613" s="16" t="n">
        <f aca="false">VLOOKUP(F1613,'[1]Goa Member''s Details Revised'!$C$2:$AO$7385,9,0)</f>
        <v>2022</v>
      </c>
      <c r="M1613" s="15" t="s">
        <v>4068</v>
      </c>
      <c r="N1613" s="17" t="n">
        <f aca="false">VLOOKUP(F1613,'[1]Goa Member''s Details Revised'!$C$2:$AO$7385,5,0)</f>
        <v>16150</v>
      </c>
      <c r="O1613" s="17" t="n">
        <f aca="false">VLOOKUP(F1613,'[1]Goa Member''s Details Revised'!$C$2:$AO$7385,5,0)</f>
        <v>16150</v>
      </c>
      <c r="P1613" s="17" t="n">
        <v>16150</v>
      </c>
      <c r="Q1613" s="17" t="str">
        <f aca="false">VLOOKUP(F1613,'[1]Goa Member''s Details Revised'!$C$2:$AO$7385,8,0)</f>
        <v>R.M</v>
      </c>
      <c r="R1613" s="17" t="n">
        <f aca="false">+O1613-P1613</f>
        <v>0</v>
      </c>
      <c r="S1613" s="15" t="e">
        <f aca="false">+#REF!-K1613</f>
        <v>#REF!</v>
      </c>
      <c r="T1613" s="17" t="n">
        <f aca="false">IF(Q1613="regular",((P1613-(P1613/99)*S1613)),(P1613-(P1613*20%)))</f>
        <v>12920</v>
      </c>
      <c r="U1613" s="17" t="e">
        <f aca="false">((P1613-(P1613/99)*S1613))</f>
        <v>#REF!</v>
      </c>
      <c r="V1613" s="17" t="n">
        <f aca="false">IF(Q1613="regular",0,(P1613-(O1613*20%)))</f>
        <v>12920</v>
      </c>
      <c r="W1613" s="17"/>
      <c r="X1613" s="15"/>
      <c r="Y1613" s="18" t="str">
        <f aca="false">VLOOKUP(F1613,'[1]Goa Member''s Details Revised'!$C$2:$AO$7385,12,0)</f>
        <v>They are regular membrs</v>
      </c>
    </row>
    <row r="1614" customFormat="false" ht="30" hidden="false" customHeight="false" outlineLevel="0" collapsed="false">
      <c r="B1614" s="14" t="n">
        <v>1613</v>
      </c>
      <c r="C1614" s="15"/>
      <c r="D1614" s="15" t="s">
        <v>4069</v>
      </c>
      <c r="E1614" s="15" t="s">
        <v>25</v>
      </c>
      <c r="F1614" s="15" t="s">
        <v>4070</v>
      </c>
      <c r="G1614" s="15"/>
      <c r="H1614" s="16" t="str">
        <f aca="false">VLOOKUP(F1614,'[1]Goa Member''s Details Revised'!$C$2:$AO$7385,2,0)</f>
        <v>PURCHASER</v>
      </c>
      <c r="I1614" s="15" t="n">
        <v>7</v>
      </c>
      <c r="J1614" s="15" t="s">
        <v>322</v>
      </c>
      <c r="K1614" s="15" t="n">
        <v>1986</v>
      </c>
      <c r="L1614" s="16" t="str">
        <f aca="false">VLOOKUP(F1614,'[1]Goa Member''s Details Revised'!$C$2:$AO$7385,9,0)</f>
        <v>Never</v>
      </c>
      <c r="M1614" s="15" t="s">
        <v>4071</v>
      </c>
      <c r="N1614" s="17" t="n">
        <f aca="false">VLOOKUP(F1614,'[1]Goa Member''s Details Revised'!$C$2:$AO$7385,5,0)</f>
        <v>20250</v>
      </c>
      <c r="O1614" s="17" t="n">
        <f aca="false">VLOOKUP(F1614,'[1]Goa Member''s Details Revised'!$C$2:$AO$7385,5,0)</f>
        <v>20250</v>
      </c>
      <c r="P1614" s="17" t="n">
        <v>20250</v>
      </c>
      <c r="Q1614" s="17" t="str">
        <f aca="false">VLOOKUP(F1614,'[1]Goa Member''s Details Revised'!$C$2:$AO$7385,8,0)</f>
        <v>I.R.M</v>
      </c>
      <c r="R1614" s="17" t="n">
        <f aca="false">+O1614-P1614</f>
        <v>0</v>
      </c>
      <c r="S1614" s="15" t="e">
        <f aca="false">+#REF!-K1614</f>
        <v>#REF!</v>
      </c>
      <c r="T1614" s="17" t="n">
        <f aca="false">IF(Q1614="regular",((P1614-(P1614/99)*S1614)),(P1614-(P1614*20%)))</f>
        <v>16200</v>
      </c>
      <c r="U1614" s="17" t="e">
        <f aca="false">((P1614-(P1614/99)*S1614))</f>
        <v>#REF!</v>
      </c>
      <c r="V1614" s="17" t="n">
        <f aca="false">IF(Q1614="regular",0,(P1614-(O1614*20%)))</f>
        <v>16200</v>
      </c>
      <c r="W1614" s="17"/>
      <c r="X1614" s="15"/>
      <c r="Y1614" s="18" t="str">
        <f aca="false">VLOOKUP(F1614,'[1]Goa Member''s Details Revised'!$C$2:$AO$7385,12,0)</f>
        <v>reply to his mail so, Last Communication  2014
Total 4 Membership Of GOA:- 121,129,519 &amp; 519</v>
      </c>
    </row>
    <row r="1615" customFormat="false" ht="30" hidden="false" customHeight="false" outlineLevel="0" collapsed="false">
      <c r="B1615" s="14" t="n">
        <v>1614</v>
      </c>
      <c r="C1615" s="15"/>
      <c r="D1615" s="15" t="s">
        <v>4072</v>
      </c>
      <c r="E1615" s="15" t="s">
        <v>25</v>
      </c>
      <c r="F1615" s="15" t="s">
        <v>4073</v>
      </c>
      <c r="G1615" s="15"/>
      <c r="H1615" s="16" t="str">
        <f aca="false">VLOOKUP(F1615,'[1]Goa Member''s Details Revised'!$C$2:$AO$7385,2,0)</f>
        <v>PURCHASER</v>
      </c>
      <c r="I1615" s="15" t="n">
        <v>26</v>
      </c>
      <c r="J1615" s="15" t="s">
        <v>322</v>
      </c>
      <c r="K1615" s="15" t="n">
        <v>1986</v>
      </c>
      <c r="L1615" s="16" t="n">
        <f aca="false">VLOOKUP(F1615,'[1]Goa Member''s Details Revised'!$C$2:$AO$7385,9,0)</f>
        <v>2011</v>
      </c>
      <c r="M1615" s="15" t="s">
        <v>4074</v>
      </c>
      <c r="N1615" s="17" t="n">
        <f aca="false">VLOOKUP(F1615,'[1]Goa Member''s Details Revised'!$C$2:$AO$7385,5,0)</f>
        <v>16650</v>
      </c>
      <c r="O1615" s="17" t="n">
        <f aca="false">VLOOKUP(F1615,'[1]Goa Member''s Details Revised'!$C$2:$AO$7385,5,0)</f>
        <v>16650</v>
      </c>
      <c r="P1615" s="17" t="n">
        <v>16650</v>
      </c>
      <c r="Q1615" s="17" t="str">
        <f aca="false">VLOOKUP(F1615,'[1]Goa Member''s Details Revised'!$C$2:$AO$7385,8,0)</f>
        <v>R.M</v>
      </c>
      <c r="R1615" s="17" t="n">
        <f aca="false">+O1615-P1615</f>
        <v>0</v>
      </c>
      <c r="S1615" s="15" t="e">
        <f aca="false">+#REF!-K1615</f>
        <v>#REF!</v>
      </c>
      <c r="T1615" s="17" t="n">
        <f aca="false">IF(Q1615="regular",((P1615-(P1615/99)*S1615)),(P1615-(P1615*20%)))</f>
        <v>13320</v>
      </c>
      <c r="U1615" s="17" t="e">
        <f aca="false">((P1615-(P1615/99)*S1615))</f>
        <v>#REF!</v>
      </c>
      <c r="V1615" s="17" t="n">
        <f aca="false">IF(Q1615="regular",0,(P1615-(O1615*20%)))</f>
        <v>13320</v>
      </c>
      <c r="W1615" s="17"/>
      <c r="X1615" s="15"/>
      <c r="Y1615" s="18" t="str">
        <f aca="false">VLOOKUP(F1615,'[1]Goa Member''s Details Revised'!$C$2:$AO$7385,12,0)</f>
        <v>we send last reminder in 2012.then we did not receive any reply</v>
      </c>
    </row>
    <row r="1616" customFormat="false" ht="15" hidden="false" customHeight="false" outlineLevel="0" collapsed="false">
      <c r="B1616" s="14" t="n">
        <v>1615</v>
      </c>
      <c r="C1616" s="15"/>
      <c r="D1616" s="15" t="s">
        <v>4075</v>
      </c>
      <c r="E1616" s="15" t="s">
        <v>25</v>
      </c>
      <c r="F1616" s="15" t="s">
        <v>4076</v>
      </c>
      <c r="G1616" s="15"/>
      <c r="H1616" s="16" t="str">
        <f aca="false">VLOOKUP(F1616,'[1]Goa Member''s Details Revised'!$C$2:$AO$7385,2,0)</f>
        <v>PURCHASER</v>
      </c>
      <c r="I1616" s="15" t="n">
        <v>26</v>
      </c>
      <c r="J1616" s="15" t="s">
        <v>337</v>
      </c>
      <c r="K1616" s="15" t="n">
        <v>1986</v>
      </c>
      <c r="L1616" s="16" t="n">
        <f aca="false">VLOOKUP(F1616,'[1]Goa Member''s Details Revised'!$C$2:$AO$7385,9,0)</f>
        <v>2013</v>
      </c>
      <c r="M1616" s="15" t="s">
        <v>4077</v>
      </c>
      <c r="N1616" s="17" t="n">
        <f aca="false">VLOOKUP(F1616,'[1]Goa Member''s Details Revised'!$C$2:$AO$7385,5,0)</f>
        <v>20250</v>
      </c>
      <c r="O1616" s="17" t="n">
        <f aca="false">VLOOKUP(F1616,'[1]Goa Member''s Details Revised'!$C$2:$AO$7385,5,0)</f>
        <v>20250</v>
      </c>
      <c r="P1616" s="17" t="n">
        <v>20250</v>
      </c>
      <c r="Q1616" s="17" t="str">
        <f aca="false">VLOOKUP(F1616,'[1]Goa Member''s Details Revised'!$C$2:$AO$7385,8,0)</f>
        <v>R.M</v>
      </c>
      <c r="R1616" s="17" t="n">
        <f aca="false">+O1616-P1616</f>
        <v>0</v>
      </c>
      <c r="S1616" s="15" t="e">
        <f aca="false">+#REF!-K1616</f>
        <v>#REF!</v>
      </c>
      <c r="T1616" s="17" t="n">
        <f aca="false">IF(Q1616="regular",((P1616-(P1616/99)*S1616)),(P1616-(P1616*20%)))</f>
        <v>16200</v>
      </c>
      <c r="U1616" s="17" t="e">
        <f aca="false">((P1616-(P1616/99)*S1616))</f>
        <v>#REF!</v>
      </c>
      <c r="V1616" s="17" t="n">
        <f aca="false">IF(Q1616="regular",0,(P1616-(O1616*20%)))</f>
        <v>16200</v>
      </c>
      <c r="W1616" s="17"/>
      <c r="X1616" s="15"/>
      <c r="Y1616" s="18" t="str">
        <f aca="false">VLOOKUP(F1616,'[1]Goa Member''s Details Revised'!$C$2:$AO$7385,12,0)</f>
        <v>Last Communication 12/08/2022</v>
      </c>
    </row>
    <row r="1617" customFormat="false" ht="45" hidden="false" customHeight="false" outlineLevel="0" collapsed="false">
      <c r="B1617" s="14" t="n">
        <v>1616</v>
      </c>
      <c r="C1617" s="15"/>
      <c r="D1617" s="15" t="s">
        <v>4078</v>
      </c>
      <c r="E1617" s="15" t="s">
        <v>25</v>
      </c>
      <c r="F1617" s="15" t="s">
        <v>4079</v>
      </c>
      <c r="G1617" s="15"/>
      <c r="H1617" s="16" t="str">
        <f aca="false">VLOOKUP(F1617,'[1]Goa Member''s Details Revised'!$C$2:$AO$7385,2,0)</f>
        <v>PURCHASER</v>
      </c>
      <c r="I1617" s="15" t="n">
        <v>31</v>
      </c>
      <c r="J1617" s="15" t="s">
        <v>27</v>
      </c>
      <c r="K1617" s="15" t="n">
        <v>1985</v>
      </c>
      <c r="L1617" s="16" t="n">
        <f aca="false">VLOOKUP(F1617,'[1]Goa Member''s Details Revised'!$C$2:$AO$7385,9,0)</f>
        <v>2022</v>
      </c>
      <c r="M1617" s="15" t="s">
        <v>4080</v>
      </c>
      <c r="N1617" s="17" t="n">
        <f aca="false">VLOOKUP(F1617,'[1]Goa Member''s Details Revised'!$C$2:$AO$7385,5,0)</f>
        <v>20250</v>
      </c>
      <c r="O1617" s="17" t="n">
        <f aca="false">VLOOKUP(F1617,'[1]Goa Member''s Details Revised'!$C$2:$AO$7385,5,0)</f>
        <v>20250</v>
      </c>
      <c r="P1617" s="17" t="n">
        <v>20250</v>
      </c>
      <c r="Q1617" s="17" t="str">
        <f aca="false">VLOOKUP(F1617,'[1]Goa Member''s Details Revised'!$C$2:$AO$7385,8,0)</f>
        <v>R.M</v>
      </c>
      <c r="R1617" s="17" t="n">
        <f aca="false">+O1617-P1617</f>
        <v>0</v>
      </c>
      <c r="S1617" s="15" t="e">
        <f aca="false">+#REF!-K1617</f>
        <v>#REF!</v>
      </c>
      <c r="T1617" s="17" t="n">
        <f aca="false">IF(Q1617="regular",((P1617-(P1617/99)*S1617)),(P1617-(P1617*20%)))</f>
        <v>16200</v>
      </c>
      <c r="U1617" s="17" t="e">
        <f aca="false">((P1617-(P1617/99)*S1617))</f>
        <v>#REF!</v>
      </c>
      <c r="V1617" s="17" t="n">
        <f aca="false">IF(Q1617="regular",0,(P1617-(O1617*20%)))</f>
        <v>16200</v>
      </c>
      <c r="W1617" s="17"/>
      <c r="X1617" s="15"/>
      <c r="Y1617" s="18" t="str">
        <f aca="false">VLOOKUP(F1617,'[1]Goa Member''s Details Revised'!$C$2:$AO$7385,12,0)</f>
        <v>they are regular member
Membership Transferred From Deluxe Business To Ravi Prakash On 27-05-2014</v>
      </c>
    </row>
    <row r="1618" customFormat="false" ht="15" hidden="false" customHeight="false" outlineLevel="0" collapsed="false">
      <c r="B1618" s="14" t="n">
        <v>1617</v>
      </c>
      <c r="C1618" s="15"/>
      <c r="D1618" s="15" t="s">
        <v>4081</v>
      </c>
      <c r="E1618" s="15" t="s">
        <v>25</v>
      </c>
      <c r="F1618" s="15" t="s">
        <v>4082</v>
      </c>
      <c r="G1618" s="15"/>
      <c r="H1618" s="16" t="str">
        <f aca="false">VLOOKUP(F1618,'[1]Goa Member''s Details Revised'!$C$2:$AO$7385,2,0)</f>
        <v>PURCHASER</v>
      </c>
      <c r="I1618" s="15" t="n">
        <v>14</v>
      </c>
      <c r="J1618" s="15" t="s">
        <v>322</v>
      </c>
      <c r="K1618" s="15" t="n">
        <v>1986</v>
      </c>
      <c r="L1618" s="16" t="str">
        <f aca="false">VLOOKUP(F1618,'[1]Goa Member''s Details Revised'!$C$2:$AO$7385,9,0)</f>
        <v>Never</v>
      </c>
      <c r="M1618" s="15" t="s">
        <v>4083</v>
      </c>
      <c r="N1618" s="17" t="n">
        <f aca="false">VLOOKUP(F1618,'[1]Goa Member''s Details Revised'!$C$2:$AO$7385,5,0)</f>
        <v>25650</v>
      </c>
      <c r="O1618" s="17" t="n">
        <f aca="false">VLOOKUP(F1618,'[1]Goa Member''s Details Revised'!$C$2:$AO$7385,5,0)</f>
        <v>25650</v>
      </c>
      <c r="P1618" s="17" t="n">
        <v>25650</v>
      </c>
      <c r="Q1618" s="17" t="str">
        <f aca="false">VLOOKUP(F1618,'[1]Goa Member''s Details Revised'!$C$2:$AO$7385,8,0)</f>
        <v>I.R.M</v>
      </c>
      <c r="R1618" s="17" t="n">
        <f aca="false">+O1618-P1618</f>
        <v>0</v>
      </c>
      <c r="S1618" s="15" t="e">
        <f aca="false">+#REF!-K1618</f>
        <v>#REF!</v>
      </c>
      <c r="T1618" s="17" t="n">
        <f aca="false">IF(Q1618="regular",((P1618-(P1618/99)*S1618)),(P1618-(P1618*20%)))</f>
        <v>20520</v>
      </c>
      <c r="U1618" s="17" t="e">
        <f aca="false">((P1618-(P1618/99)*S1618))</f>
        <v>#REF!</v>
      </c>
      <c r="V1618" s="17" t="n">
        <f aca="false">IF(Q1618="regular",0,(P1618-(O1618*20%)))</f>
        <v>20520</v>
      </c>
      <c r="W1618" s="17"/>
      <c r="X1618" s="15"/>
      <c r="Y1618" s="18" t="str">
        <f aca="false">VLOOKUP(F1618,'[1]Goa Member''s Details Revised'!$C$2:$AO$7385,12,0)</f>
        <v>No communcation after 1992</v>
      </c>
    </row>
    <row r="1619" customFormat="false" ht="30" hidden="false" customHeight="false" outlineLevel="0" collapsed="false">
      <c r="B1619" s="14" t="n">
        <v>1618</v>
      </c>
      <c r="C1619" s="15"/>
      <c r="D1619" s="15" t="s">
        <v>4084</v>
      </c>
      <c r="E1619" s="15" t="s">
        <v>25</v>
      </c>
      <c r="F1619" s="15" t="s">
        <v>4085</v>
      </c>
      <c r="G1619" s="15"/>
      <c r="H1619" s="16" t="str">
        <f aca="false">VLOOKUP(F1619,'[1]Goa Member''s Details Revised'!$C$2:$AO$7385,2,0)</f>
        <v>Purchaser</v>
      </c>
      <c r="I1619" s="15" t="n">
        <v>1</v>
      </c>
      <c r="J1619" s="15" t="s">
        <v>404</v>
      </c>
      <c r="K1619" s="15" t="n">
        <v>1986</v>
      </c>
      <c r="L1619" s="16" t="str">
        <f aca="false">VLOOKUP(F1619,'[1]Goa Member''s Details Revised'!$C$2:$AO$7385,9,0)</f>
        <v>Never</v>
      </c>
      <c r="M1619" s="15" t="s">
        <v>4086</v>
      </c>
      <c r="N1619" s="17" t="n">
        <f aca="false">VLOOKUP(F1619,'[1]Goa Member''s Details Revised'!$C$2:$AO$7385,5,0)</f>
        <v>22050</v>
      </c>
      <c r="O1619" s="17" t="n">
        <f aca="false">VLOOKUP(F1619,'[1]Goa Member''s Details Revised'!$C$2:$AO$7385,5,0)</f>
        <v>22050</v>
      </c>
      <c r="P1619" s="17" t="n">
        <v>22050</v>
      </c>
      <c r="Q1619" s="17" t="str">
        <f aca="false">VLOOKUP(F1619,'[1]Goa Member''s Details Revised'!$C$2:$AO$7385,8,0)</f>
        <v>I.R.M</v>
      </c>
      <c r="R1619" s="17" t="n">
        <f aca="false">+O1619-P1619</f>
        <v>0</v>
      </c>
      <c r="S1619" s="15" t="e">
        <f aca="false">+#REF!-K1619</f>
        <v>#REF!</v>
      </c>
      <c r="T1619" s="17" t="n">
        <f aca="false">IF(Q1619="regular",((P1619-(P1619/99)*S1619)),(P1619-(P1619*20%)))</f>
        <v>17640</v>
      </c>
      <c r="U1619" s="17" t="e">
        <f aca="false">((P1619-(P1619/99)*S1619))</f>
        <v>#REF!</v>
      </c>
      <c r="V1619" s="17" t="n">
        <f aca="false">IF(Q1619="regular",0,(P1619-(O1619*20%)))</f>
        <v>17640</v>
      </c>
      <c r="W1619" s="17"/>
      <c r="X1619" s="15"/>
      <c r="Y1619" s="18" t="str">
        <f aca="false">VLOOKUP(F1619,'[1]Goa Member''s Details Revised'!$C$2:$AO$7385,12,0)</f>
        <v>we send last reminder in 2012.then we did not receive any reply</v>
      </c>
    </row>
    <row r="1620" customFormat="false" ht="15" hidden="false" customHeight="false" outlineLevel="0" collapsed="false">
      <c r="B1620" s="14" t="n">
        <v>1619</v>
      </c>
      <c r="C1620" s="15"/>
      <c r="D1620" s="15" t="s">
        <v>4087</v>
      </c>
      <c r="E1620" s="15" t="s">
        <v>25</v>
      </c>
      <c r="F1620" s="15" t="s">
        <v>4088</v>
      </c>
      <c r="G1620" s="15"/>
      <c r="H1620" s="16" t="str">
        <f aca="false">VLOOKUP(F1620,'[1]Goa Member''s Details Revised'!$C$2:$AO$7385,2,0)</f>
        <v>Purchaser</v>
      </c>
      <c r="I1620" s="15" t="n">
        <v>25</v>
      </c>
      <c r="J1620" s="15" t="s">
        <v>34</v>
      </c>
      <c r="K1620" s="15" t="n">
        <v>1986</v>
      </c>
      <c r="L1620" s="16" t="str">
        <f aca="false">VLOOKUP(F1620,'[1]Goa Member''s Details Revised'!$C$2:$AO$7385,9,0)</f>
        <v>Never</v>
      </c>
      <c r="M1620" s="15" t="s">
        <v>4089</v>
      </c>
      <c r="N1620" s="17" t="n">
        <f aca="false">VLOOKUP(F1620,'[1]Goa Member''s Details Revised'!$C$2:$AO$7385,5,0)</f>
        <v>22050</v>
      </c>
      <c r="O1620" s="17" t="n">
        <f aca="false">VLOOKUP(F1620,'[1]Goa Member''s Details Revised'!$C$2:$AO$7385,5,0)</f>
        <v>22050</v>
      </c>
      <c r="P1620" s="17" t="n">
        <v>22050</v>
      </c>
      <c r="Q1620" s="17" t="str">
        <f aca="false">VLOOKUP(F1620,'[1]Goa Member''s Details Revised'!$C$2:$AO$7385,8,0)</f>
        <v>I.R.M</v>
      </c>
      <c r="R1620" s="17" t="n">
        <f aca="false">+O1620-P1620</f>
        <v>0</v>
      </c>
      <c r="S1620" s="15" t="e">
        <f aca="false">+#REF!-K1620</f>
        <v>#REF!</v>
      </c>
      <c r="T1620" s="17" t="n">
        <f aca="false">IF(Q1620="regular",((P1620-(P1620/99)*S1620)),(P1620-(P1620*20%)))</f>
        <v>17640</v>
      </c>
      <c r="U1620" s="17" t="e">
        <f aca="false">((P1620-(P1620/99)*S1620))</f>
        <v>#REF!</v>
      </c>
      <c r="V1620" s="17" t="n">
        <f aca="false">IF(Q1620="regular",0,(P1620-(O1620*20%)))</f>
        <v>17640</v>
      </c>
      <c r="W1620" s="17"/>
      <c r="X1620" s="15"/>
      <c r="Y1620" s="18" t="str">
        <f aca="false">VLOOKUP(F1620,'[1]Goa Member''s Details Revised'!$C$2:$AO$7385,12,0)</f>
        <v>last communication 12</v>
      </c>
    </row>
    <row r="1621" customFormat="false" ht="45" hidden="false" customHeight="false" outlineLevel="0" collapsed="false">
      <c r="B1621" s="14" t="n">
        <v>1620</v>
      </c>
      <c r="C1621" s="15"/>
      <c r="D1621" s="15" t="s">
        <v>4090</v>
      </c>
      <c r="E1621" s="15" t="s">
        <v>25</v>
      </c>
      <c r="F1621" s="15" t="s">
        <v>4091</v>
      </c>
      <c r="G1621" s="15"/>
      <c r="H1621" s="16" t="str">
        <f aca="false">VLOOKUP(F1621,'[1]Goa Member''s Details Revised'!$C$2:$AO$7385,2,0)</f>
        <v>PURCHASER</v>
      </c>
      <c r="I1621" s="15" t="n">
        <v>28</v>
      </c>
      <c r="J1621" s="15" t="s">
        <v>322</v>
      </c>
      <c r="K1621" s="15" t="n">
        <v>1986</v>
      </c>
      <c r="L1621" s="16" t="str">
        <f aca="false">VLOOKUP(F1621,'[1]Goa Member''s Details Revised'!$C$2:$AO$7385,9,0)</f>
        <v>Never</v>
      </c>
      <c r="M1621" s="15" t="s">
        <v>4092</v>
      </c>
      <c r="N1621" s="17" t="n">
        <f aca="false">VLOOKUP(F1621,'[1]Goa Member''s Details Revised'!$C$2:$AO$7385,5,0)</f>
        <v>20250</v>
      </c>
      <c r="O1621" s="17" t="n">
        <f aca="false">VLOOKUP(F1621,'[1]Goa Member''s Details Revised'!$C$2:$AO$7385,5,0)</f>
        <v>20250</v>
      </c>
      <c r="P1621" s="17" t="n">
        <v>20250</v>
      </c>
      <c r="Q1621" s="17" t="str">
        <f aca="false">VLOOKUP(F1621,'[1]Goa Member''s Details Revised'!$C$2:$AO$7385,8,0)</f>
        <v>I.R.M</v>
      </c>
      <c r="R1621" s="17" t="n">
        <f aca="false">+O1621-P1621</f>
        <v>0</v>
      </c>
      <c r="S1621" s="15" t="e">
        <f aca="false">+#REF!-K1621</f>
        <v>#REF!</v>
      </c>
      <c r="T1621" s="17" t="n">
        <f aca="false">IF(Q1621="regular",((P1621-(P1621/99)*S1621)),(P1621-(P1621*20%)))</f>
        <v>16200</v>
      </c>
      <c r="U1621" s="17" t="e">
        <f aca="false">((P1621-(P1621/99)*S1621))</f>
        <v>#REF!</v>
      </c>
      <c r="V1621" s="17" t="n">
        <f aca="false">IF(Q1621="regular",0,(P1621-(O1621*20%)))</f>
        <v>16200</v>
      </c>
      <c r="W1621" s="17"/>
      <c r="X1621" s="15"/>
      <c r="Y1621" s="18" t="str">
        <f aca="false">VLOOKUP(F1621,'[1]Goa Member''s Details Revised'!$C$2:$AO$7385,12,0)</f>
        <v>No reminder so Last Communication Till 2011
Membership Transferred From New Ravi Spinning &amp; Manufacturer Co. To Ravindra Madanlal Goenka</v>
      </c>
    </row>
    <row r="1622" customFormat="false" ht="15" hidden="false" customHeight="false" outlineLevel="0" collapsed="false">
      <c r="B1622" s="14" t="n">
        <v>1621</v>
      </c>
      <c r="C1622" s="15"/>
      <c r="D1622" s="15" t="s">
        <v>4093</v>
      </c>
      <c r="E1622" s="15" t="s">
        <v>25</v>
      </c>
      <c r="F1622" s="15" t="s">
        <v>4094</v>
      </c>
      <c r="G1622" s="15"/>
      <c r="H1622" s="16" t="str">
        <f aca="false">VLOOKUP(F1622,'[1]Goa Member''s Details Revised'!$C$2:$AO$7385,2,0)</f>
        <v>Purchaser</v>
      </c>
      <c r="I1622" s="15" t="n">
        <v>6</v>
      </c>
      <c r="J1622" s="15" t="s">
        <v>815</v>
      </c>
      <c r="K1622" s="15" t="n">
        <v>1986</v>
      </c>
      <c r="L1622" s="16" t="str">
        <f aca="false">VLOOKUP(F1622,'[1]Goa Member''s Details Revised'!$C$2:$AO$7385,9,0)</f>
        <v>Never</v>
      </c>
      <c r="M1622" s="15" t="s">
        <v>4095</v>
      </c>
      <c r="N1622" s="17" t="n">
        <f aca="false">VLOOKUP(F1622,'[1]Goa Member''s Details Revised'!$C$2:$AO$7385,5,0)</f>
        <v>16650</v>
      </c>
      <c r="O1622" s="17" t="n">
        <f aca="false">VLOOKUP(F1622,'[1]Goa Member''s Details Revised'!$C$2:$AO$7385,5,0)</f>
        <v>16650</v>
      </c>
      <c r="P1622" s="17" t="n">
        <v>16650</v>
      </c>
      <c r="Q1622" s="17" t="str">
        <f aca="false">VLOOKUP(F1622,'[1]Goa Member''s Details Revised'!$C$2:$AO$7385,8,0)</f>
        <v>I.R.M</v>
      </c>
      <c r="R1622" s="17" t="n">
        <f aca="false">+O1622-P1622</f>
        <v>0</v>
      </c>
      <c r="S1622" s="15" t="e">
        <f aca="false">+#REF!-K1622</f>
        <v>#REF!</v>
      </c>
      <c r="T1622" s="17" t="n">
        <f aca="false">IF(Q1622="regular",((P1622-(P1622/99)*S1622)),(P1622-(P1622*20%)))</f>
        <v>13320</v>
      </c>
      <c r="U1622" s="17" t="e">
        <f aca="false">((P1622-(P1622/99)*S1622))</f>
        <v>#REF!</v>
      </c>
      <c r="V1622" s="17" t="n">
        <f aca="false">IF(Q1622="regular",0,(P1622-(O1622*20%)))</f>
        <v>13320</v>
      </c>
      <c r="W1622" s="17"/>
      <c r="X1622" s="15"/>
      <c r="Y1622" s="18" t="str">
        <f aca="false">VLOOKUP(F1622,'[1]Goa Member''s Details Revised'!$C$2:$AO$7385,12,0)</f>
        <v>no reminder send and last communicaton 2010</v>
      </c>
    </row>
    <row r="1623" customFormat="false" ht="30" hidden="false" customHeight="false" outlineLevel="0" collapsed="false">
      <c r="B1623" s="14" t="n">
        <v>1622</v>
      </c>
      <c r="C1623" s="15"/>
      <c r="D1623" s="15" t="s">
        <v>4096</v>
      </c>
      <c r="E1623" s="15" t="s">
        <v>25</v>
      </c>
      <c r="F1623" s="15" t="s">
        <v>4097</v>
      </c>
      <c r="G1623" s="15"/>
      <c r="H1623" s="16" t="str">
        <f aca="false">VLOOKUP(F1623,'[1]Goa Member''s Details Revised'!$C$2:$AO$7385,2,0)</f>
        <v>PURCHASER</v>
      </c>
      <c r="I1623" s="15" t="n">
        <v>2</v>
      </c>
      <c r="J1623" s="15" t="s">
        <v>322</v>
      </c>
      <c r="K1623" s="15" t="n">
        <v>1986</v>
      </c>
      <c r="L1623" s="16" t="str">
        <f aca="false">VLOOKUP(F1623,'[1]Goa Member''s Details Revised'!$C$2:$AO$7385,9,0)</f>
        <v>Never</v>
      </c>
      <c r="M1623" s="15" t="s">
        <v>4098</v>
      </c>
      <c r="N1623" s="17" t="n">
        <f aca="false">VLOOKUP(F1623,'[1]Goa Member''s Details Revised'!$C$2:$AO$7385,5,0)</f>
        <v>16650</v>
      </c>
      <c r="O1623" s="17" t="n">
        <f aca="false">VLOOKUP(F1623,'[1]Goa Member''s Details Revised'!$C$2:$AO$7385,5,0)</f>
        <v>16650</v>
      </c>
      <c r="P1623" s="17" t="n">
        <v>16650</v>
      </c>
      <c r="Q1623" s="17" t="str">
        <f aca="false">VLOOKUP(F1623,'[1]Goa Member''s Details Revised'!$C$2:$AO$7385,8,0)</f>
        <v>I.R.M</v>
      </c>
      <c r="R1623" s="17" t="n">
        <f aca="false">+O1623-P1623</f>
        <v>0</v>
      </c>
      <c r="S1623" s="15" t="e">
        <f aca="false">+#REF!-K1623</f>
        <v>#REF!</v>
      </c>
      <c r="T1623" s="17" t="n">
        <f aca="false">IF(Q1623="regular",((P1623-(P1623/99)*S1623)),(P1623-(P1623*20%)))</f>
        <v>13320</v>
      </c>
      <c r="U1623" s="17" t="e">
        <f aca="false">((P1623-(P1623/99)*S1623))</f>
        <v>#REF!</v>
      </c>
      <c r="V1623" s="17" t="n">
        <f aca="false">IF(Q1623="regular",0,(P1623-(O1623*20%)))</f>
        <v>13320</v>
      </c>
      <c r="W1623" s="17"/>
      <c r="X1623" s="15"/>
      <c r="Y1623" s="18" t="str">
        <f aca="false">VLOOKUP(F1623,'[1]Goa Member''s Details Revised'!$C$2:$AO$7385,12,0)</f>
        <v>we send last reminder in 2012.then we did not receive any reply</v>
      </c>
    </row>
    <row r="1624" customFormat="false" ht="15" hidden="false" customHeight="false" outlineLevel="0" collapsed="false">
      <c r="B1624" s="14" t="n">
        <v>1623</v>
      </c>
      <c r="C1624" s="15"/>
      <c r="D1624" s="15" t="s">
        <v>4099</v>
      </c>
      <c r="E1624" s="15" t="s">
        <v>25</v>
      </c>
      <c r="F1624" s="15" t="s">
        <v>4100</v>
      </c>
      <c r="G1624" s="15"/>
      <c r="H1624" s="16" t="str">
        <f aca="false">VLOOKUP(F1624,'[1]Goa Member''s Details Revised'!$C$2:$AO$7385,2,0)</f>
        <v>Purchaser</v>
      </c>
      <c r="I1624" s="15" t="n">
        <v>8</v>
      </c>
      <c r="J1624" s="15" t="s">
        <v>322</v>
      </c>
      <c r="K1624" s="15" t="n">
        <v>1986</v>
      </c>
      <c r="L1624" s="16" t="str">
        <f aca="false">VLOOKUP(F1624,'[1]Goa Member''s Details Revised'!$C$2:$AO$7385,9,0)</f>
        <v>Never</v>
      </c>
      <c r="M1624" s="15" t="s">
        <v>4101</v>
      </c>
      <c r="N1624" s="17" t="n">
        <f aca="false">VLOOKUP(F1624,'[1]Goa Member''s Details Revised'!$C$2:$AO$7385,5,0)</f>
        <v>25650</v>
      </c>
      <c r="O1624" s="17" t="n">
        <f aca="false">VLOOKUP(F1624,'[1]Goa Member''s Details Revised'!$C$2:$AO$7385,5,0)</f>
        <v>25650</v>
      </c>
      <c r="P1624" s="17" t="n">
        <v>25650</v>
      </c>
      <c r="Q1624" s="17" t="str">
        <f aca="false">VLOOKUP(F1624,'[1]Goa Member''s Details Revised'!$C$2:$AO$7385,8,0)</f>
        <v>I.R.M</v>
      </c>
      <c r="R1624" s="17" t="n">
        <f aca="false">+O1624-P1624</f>
        <v>0</v>
      </c>
      <c r="S1624" s="15" t="e">
        <f aca="false">+#REF!-K1624</f>
        <v>#REF!</v>
      </c>
      <c r="T1624" s="17" t="n">
        <f aca="false">IF(Q1624="regular",((P1624-(P1624/99)*S1624)),(P1624-(P1624*20%)))</f>
        <v>20520</v>
      </c>
      <c r="U1624" s="17" t="e">
        <f aca="false">((P1624-(P1624/99)*S1624))</f>
        <v>#REF!</v>
      </c>
      <c r="V1624" s="17" t="n">
        <f aca="false">IF(Q1624="regular",0,(P1624-(O1624*20%)))</f>
        <v>20520</v>
      </c>
      <c r="W1624" s="17"/>
      <c r="X1624" s="15"/>
      <c r="Y1624" s="18" t="str">
        <f aca="false">VLOOKUP(F1624,'[1]Goa Member''s Details Revised'!$C$2:$AO$7385,12,0)</f>
        <v>we reply to his mail so last communication in 2013</v>
      </c>
    </row>
    <row r="1625" customFormat="false" ht="30" hidden="false" customHeight="false" outlineLevel="0" collapsed="false">
      <c r="B1625" s="14" t="n">
        <v>1624</v>
      </c>
      <c r="C1625" s="15"/>
      <c r="D1625" s="15" t="s">
        <v>4102</v>
      </c>
      <c r="E1625" s="15" t="s">
        <v>25</v>
      </c>
      <c r="F1625" s="15" t="s">
        <v>4103</v>
      </c>
      <c r="G1625" s="15"/>
      <c r="H1625" s="16" t="str">
        <f aca="false">VLOOKUP(F1625,'[1]Goa Member''s Details Revised'!$C$2:$AO$7385,2,0)</f>
        <v>Purchaser</v>
      </c>
      <c r="I1625" s="15" t="n">
        <v>8</v>
      </c>
      <c r="J1625" s="15" t="s">
        <v>34</v>
      </c>
      <c r="K1625" s="15" t="n">
        <v>1986</v>
      </c>
      <c r="L1625" s="16" t="str">
        <f aca="false">VLOOKUP(F1625,'[1]Goa Member''s Details Revised'!$C$2:$AO$7385,9,0)</f>
        <v>Never</v>
      </c>
      <c r="M1625" s="15" t="s">
        <v>4104</v>
      </c>
      <c r="N1625" s="17" t="n">
        <f aca="false">VLOOKUP(F1625,'[1]Goa Member''s Details Revised'!$C$2:$AO$7385,5,0)</f>
        <v>16650</v>
      </c>
      <c r="O1625" s="17" t="n">
        <f aca="false">VLOOKUP(F1625,'[1]Goa Member''s Details Revised'!$C$2:$AO$7385,5,0)</f>
        <v>16650</v>
      </c>
      <c r="P1625" s="17" t="n">
        <f aca="false">VLOOKUP(F1625,'[1]Goa Member''s Details Revised'!$C$2:$AO$7385,6,0)</f>
        <v>16650</v>
      </c>
      <c r="Q1625" s="17" t="str">
        <f aca="false">VLOOKUP(F1625,'[1]Goa Member''s Details Revised'!$C$2:$AO$7385,8,0)</f>
        <v>I.R.M</v>
      </c>
      <c r="R1625" s="17" t="n">
        <f aca="false">+O1625-P1625</f>
        <v>0</v>
      </c>
      <c r="S1625" s="15" t="e">
        <f aca="false">+#REF!-K1625</f>
        <v>#REF!</v>
      </c>
      <c r="T1625" s="17" t="n">
        <f aca="false">IF(Q1625="regular",((P1625-(P1625/99)*S1625)),(P1625-(P1625*20%)))</f>
        <v>13320</v>
      </c>
      <c r="U1625" s="17" t="e">
        <f aca="false">((P1625-(P1625/99)*S1625))</f>
        <v>#REF!</v>
      </c>
      <c r="V1625" s="17" t="n">
        <f aca="false">IF(Q1625="regular",0,(P1625-(O1625*20%)))</f>
        <v>13320</v>
      </c>
      <c r="W1625" s="17"/>
      <c r="X1625" s="15"/>
      <c r="Y1625" s="18" t="str">
        <f aca="false">VLOOKUP(F1625,'[1]Goa Member''s Details Revised'!$C$2:$AO$7385,12,0)</f>
        <v>not send any reminder .so last communication 01membership transferred from Kodaikanal to Goa</v>
      </c>
    </row>
    <row r="1626" customFormat="false" ht="30" hidden="false" customHeight="false" outlineLevel="0" collapsed="false">
      <c r="B1626" s="14" t="n">
        <v>1625</v>
      </c>
      <c r="C1626" s="15"/>
      <c r="D1626" s="15" t="s">
        <v>4105</v>
      </c>
      <c r="E1626" s="15" t="s">
        <v>25</v>
      </c>
      <c r="F1626" s="15" t="s">
        <v>4106</v>
      </c>
      <c r="G1626" s="15"/>
      <c r="H1626" s="16" t="str">
        <f aca="false">VLOOKUP(F1626,'[1]Goa Member''s Details Revised'!$C$2:$AO$7385,2,0)</f>
        <v>Purchaser</v>
      </c>
      <c r="I1626" s="15" t="n">
        <v>10</v>
      </c>
      <c r="J1626" s="15" t="s">
        <v>404</v>
      </c>
      <c r="K1626" s="15" t="n">
        <v>1986</v>
      </c>
      <c r="L1626" s="16" t="str">
        <f aca="false">VLOOKUP(F1626,'[1]Goa Member''s Details Revised'!$C$2:$AO$7385,9,0)</f>
        <v>Never</v>
      </c>
      <c r="M1626" s="15" t="s">
        <v>4107</v>
      </c>
      <c r="N1626" s="17" t="n">
        <f aca="false">VLOOKUP(F1626,'[1]Goa Member''s Details Revised'!$C$2:$AO$7385,5,0)</f>
        <v>25650</v>
      </c>
      <c r="O1626" s="17" t="n">
        <f aca="false">VLOOKUP(F1626,'[1]Goa Member''s Details Revised'!$C$2:$AO$7385,5,0)</f>
        <v>25650</v>
      </c>
      <c r="P1626" s="17" t="n">
        <v>25650</v>
      </c>
      <c r="Q1626" s="17" t="str">
        <f aca="false">VLOOKUP(F1626,'[1]Goa Member''s Details Revised'!$C$2:$AO$7385,8,0)</f>
        <v>I.R.M</v>
      </c>
      <c r="R1626" s="17" t="n">
        <f aca="false">+O1626-P1626</f>
        <v>0</v>
      </c>
      <c r="S1626" s="15" t="e">
        <f aca="false">+#REF!-K1626</f>
        <v>#REF!</v>
      </c>
      <c r="T1626" s="17" t="n">
        <f aca="false">IF(Q1626="regular",((P1626-(P1626/99)*S1626)),(P1626-(P1626*20%)))</f>
        <v>20520</v>
      </c>
      <c r="U1626" s="17" t="e">
        <f aca="false">((P1626-(P1626/99)*S1626))</f>
        <v>#REF!</v>
      </c>
      <c r="V1626" s="17" t="n">
        <f aca="false">IF(Q1626="regular",0,(P1626-(O1626*20%)))</f>
        <v>20520</v>
      </c>
      <c r="W1626" s="17"/>
      <c r="X1626" s="15"/>
      <c r="Y1626" s="18" t="str">
        <f aca="false">VLOOKUP(F1626,'[1]Goa Member''s Details Revised'!$C$2:$AO$7385,12,0)</f>
        <v>we send last reminder in 2012.then we did not receive any reply</v>
      </c>
    </row>
    <row r="1627" customFormat="false" ht="45" hidden="false" customHeight="false" outlineLevel="0" collapsed="false">
      <c r="B1627" s="14" t="n">
        <v>1626</v>
      </c>
      <c r="C1627" s="15"/>
      <c r="D1627" s="15" t="s">
        <v>4108</v>
      </c>
      <c r="E1627" s="15" t="s">
        <v>25</v>
      </c>
      <c r="F1627" s="15" t="s">
        <v>4109</v>
      </c>
      <c r="G1627" s="15"/>
      <c r="H1627" s="16" t="str">
        <f aca="false">VLOOKUP(F1627,'[1]Goa Member''s Details Revised'!$C$2:$AO$7385,2,0)</f>
        <v>PURCHASER</v>
      </c>
      <c r="I1627" s="15" t="n">
        <v>4</v>
      </c>
      <c r="J1627" s="15" t="s">
        <v>337</v>
      </c>
      <c r="K1627" s="15" t="n">
        <v>1986</v>
      </c>
      <c r="L1627" s="16" t="n">
        <f aca="false">VLOOKUP(F1627,'[1]Goa Member''s Details Revised'!$C$2:$AO$7385,9,0)</f>
        <v>2011</v>
      </c>
      <c r="M1627" s="15" t="s">
        <v>4110</v>
      </c>
      <c r="N1627" s="17" t="n">
        <f aca="false">VLOOKUP(F1627,'[1]Goa Member''s Details Revised'!$C$2:$AO$7385,5,0)</f>
        <v>25650</v>
      </c>
      <c r="O1627" s="17" t="n">
        <f aca="false">VLOOKUP(F1627,'[1]Goa Member''s Details Revised'!$C$2:$AO$7385,5,0)</f>
        <v>25650</v>
      </c>
      <c r="P1627" s="17" t="n">
        <v>25650</v>
      </c>
      <c r="Q1627" s="17" t="str">
        <f aca="false">VLOOKUP(F1627,'[1]Goa Member''s Details Revised'!$C$2:$AO$7385,8,0)</f>
        <v>R.M</v>
      </c>
      <c r="R1627" s="17" t="n">
        <f aca="false">+O1627-P1627</f>
        <v>0</v>
      </c>
      <c r="S1627" s="15" t="e">
        <f aca="false">+#REF!-K1627</f>
        <v>#REF!</v>
      </c>
      <c r="T1627" s="17" t="n">
        <f aca="false">IF(Q1627="regular",((P1627-(P1627/99)*S1627)),(P1627-(P1627*20%)))</f>
        <v>20520</v>
      </c>
      <c r="U1627" s="17" t="e">
        <f aca="false">((P1627-(P1627/99)*S1627))</f>
        <v>#REF!</v>
      </c>
      <c r="V1627" s="17" t="n">
        <f aca="false">IF(Q1627="regular",0,(P1627-(O1627*20%)))</f>
        <v>20520</v>
      </c>
      <c r="W1627" s="17"/>
      <c r="X1627" s="15"/>
      <c r="Y1627" s="18" t="str">
        <f aca="false">VLOOKUP(F1627,'[1]Goa Member''s Details Revised'!$C$2:$AO$7385,12,0)</f>
        <v>Last Communication Till 29/12/2014
Membership Transferred From Tushkar Agencies To A.H Wheeler On 17-04-2010</v>
      </c>
    </row>
    <row r="1628" customFormat="false" ht="15" hidden="false" customHeight="false" outlineLevel="0" collapsed="false">
      <c r="B1628" s="14" t="n">
        <v>1627</v>
      </c>
      <c r="C1628" s="15"/>
      <c r="D1628" s="15" t="s">
        <v>4111</v>
      </c>
      <c r="E1628" s="15" t="s">
        <v>25</v>
      </c>
      <c r="F1628" s="15" t="s">
        <v>4112</v>
      </c>
      <c r="G1628" s="15"/>
      <c r="H1628" s="16" t="str">
        <f aca="false">VLOOKUP(F1628,'[1]Goa Member''s Details Revised'!$C$2:$AO$7385,2,0)</f>
        <v>PURCHASER</v>
      </c>
      <c r="I1628" s="15" t="n">
        <v>16</v>
      </c>
      <c r="J1628" s="15" t="s">
        <v>322</v>
      </c>
      <c r="K1628" s="15" t="n">
        <v>1986</v>
      </c>
      <c r="L1628" s="16" t="str">
        <f aca="false">VLOOKUP(F1628,'[1]Goa Member''s Details Revised'!$C$2:$AO$7385,9,0)</f>
        <v>Never</v>
      </c>
      <c r="M1628" s="15" t="s">
        <v>4113</v>
      </c>
      <c r="N1628" s="17" t="n">
        <f aca="false">VLOOKUP(F1628,'[1]Goa Member''s Details Revised'!$C$2:$AO$7385,5,0)</f>
        <v>11650</v>
      </c>
      <c r="O1628" s="17" t="n">
        <f aca="false">VLOOKUP(F1628,'[1]Goa Member''s Details Revised'!$C$2:$AO$7385,5,0)</f>
        <v>11650</v>
      </c>
      <c r="P1628" s="17" t="n">
        <v>11650</v>
      </c>
      <c r="Q1628" s="17" t="str">
        <f aca="false">VLOOKUP(F1628,'[1]Goa Member''s Details Revised'!$C$2:$AO$7385,8,0)</f>
        <v>I.R.M</v>
      </c>
      <c r="R1628" s="17" t="n">
        <f aca="false">+O1628-P1628</f>
        <v>0</v>
      </c>
      <c r="S1628" s="15" t="e">
        <f aca="false">+#REF!-K1628</f>
        <v>#REF!</v>
      </c>
      <c r="T1628" s="17" t="n">
        <f aca="false">IF(Q1628="regular",((P1628-(P1628/99)*S1628)),(P1628-(P1628*20%)))</f>
        <v>9320</v>
      </c>
      <c r="U1628" s="17" t="e">
        <f aca="false">((P1628-(P1628/99)*S1628))</f>
        <v>#REF!</v>
      </c>
      <c r="V1628" s="17" t="n">
        <f aca="false">IF(Q1628="regular",0,(P1628-(O1628*20%)))</f>
        <v>9320</v>
      </c>
      <c r="W1628" s="17"/>
      <c r="X1628" s="15"/>
      <c r="Y1628" s="18" t="str">
        <f aca="false">VLOOKUP(F1628,'[1]Goa Member''s Details Revised'!$C$2:$AO$7385,12,0)</f>
        <v>no reminder send, Last Communication Till 2006</v>
      </c>
    </row>
    <row r="1629" customFormat="false" ht="15" hidden="false" customHeight="false" outlineLevel="0" collapsed="false">
      <c r="B1629" s="14" t="n">
        <v>1628</v>
      </c>
      <c r="C1629" s="15"/>
      <c r="D1629" s="15" t="s">
        <v>4114</v>
      </c>
      <c r="E1629" s="15" t="s">
        <v>25</v>
      </c>
      <c r="F1629" s="15" t="s">
        <v>4115</v>
      </c>
      <c r="G1629" s="15"/>
      <c r="H1629" s="16" t="str">
        <f aca="false">VLOOKUP(F1629,'[1]Goa Member''s Details Revised'!$C$2:$AO$7385,2,0)</f>
        <v>PURCHASER</v>
      </c>
      <c r="I1629" s="15" t="n">
        <v>5</v>
      </c>
      <c r="J1629" s="15" t="s">
        <v>337</v>
      </c>
      <c r="K1629" s="15" t="n">
        <v>1986</v>
      </c>
      <c r="L1629" s="16" t="n">
        <f aca="false">VLOOKUP(F1629,'[1]Goa Member''s Details Revised'!$C$2:$AO$7385,9,0)</f>
        <v>2009</v>
      </c>
      <c r="M1629" s="15" t="s">
        <v>4116</v>
      </c>
      <c r="N1629" s="17" t="n">
        <f aca="false">VLOOKUP(F1629,'[1]Goa Member''s Details Revised'!$C$2:$AO$7385,5,0)</f>
        <v>16150</v>
      </c>
      <c r="O1629" s="17" t="n">
        <f aca="false">VLOOKUP(F1629,'[1]Goa Member''s Details Revised'!$C$2:$AO$7385,5,0)</f>
        <v>16150</v>
      </c>
      <c r="P1629" s="17" t="n">
        <v>16150</v>
      </c>
      <c r="Q1629" s="17" t="str">
        <f aca="false">VLOOKUP(F1629,'[1]Goa Member''s Details Revised'!$C$2:$AO$7385,8,0)</f>
        <v>R.M</v>
      </c>
      <c r="R1629" s="17" t="n">
        <f aca="false">+O1629-P1629</f>
        <v>0</v>
      </c>
      <c r="S1629" s="15" t="e">
        <f aca="false">+#REF!-K1629</f>
        <v>#REF!</v>
      </c>
      <c r="T1629" s="17" t="n">
        <f aca="false">IF(Q1629="regular",((P1629-(P1629/99)*S1629)),(P1629-(P1629*20%)))</f>
        <v>12920</v>
      </c>
      <c r="U1629" s="17" t="e">
        <f aca="false">((P1629-(P1629/99)*S1629))</f>
        <v>#REF!</v>
      </c>
      <c r="V1629" s="17" t="n">
        <f aca="false">IF(Q1629="regular",0,(P1629-(O1629*20%)))</f>
        <v>12920</v>
      </c>
      <c r="W1629" s="17"/>
      <c r="X1629" s="15"/>
      <c r="Y1629" s="18" t="str">
        <f aca="false">VLOOKUP(F1629,'[1]Goa Member''s Details Revised'!$C$2:$AO$7385,12,0)</f>
        <v>last communication by mail on 19/07/2022</v>
      </c>
    </row>
    <row r="1630" customFormat="false" ht="30" hidden="false" customHeight="false" outlineLevel="0" collapsed="false">
      <c r="B1630" s="14" t="n">
        <v>1629</v>
      </c>
      <c r="C1630" s="15"/>
      <c r="D1630" s="15" t="s">
        <v>4117</v>
      </c>
      <c r="E1630" s="15" t="s">
        <v>25</v>
      </c>
      <c r="F1630" s="15" t="s">
        <v>4118</v>
      </c>
      <c r="G1630" s="15"/>
      <c r="H1630" s="16" t="str">
        <f aca="false">VLOOKUP(F1630,'[1]Goa Member''s Details Revised'!$C$2:$AO$7385,2,0)</f>
        <v>PURCHASER</v>
      </c>
      <c r="I1630" s="15" t="n">
        <v>2</v>
      </c>
      <c r="J1630" s="15" t="s">
        <v>337</v>
      </c>
      <c r="K1630" s="15" t="n">
        <v>1986</v>
      </c>
      <c r="L1630" s="16" t="str">
        <f aca="false">VLOOKUP(F1630,'[1]Goa Member''s Details Revised'!$C$2:$AO$7385,9,0)</f>
        <v>Never</v>
      </c>
      <c r="M1630" s="15" t="s">
        <v>4119</v>
      </c>
      <c r="N1630" s="17" t="n">
        <f aca="false">VLOOKUP(F1630,'[1]Goa Member''s Details Revised'!$C$2:$AO$7385,5,0)</f>
        <v>19750</v>
      </c>
      <c r="O1630" s="17" t="n">
        <f aca="false">VLOOKUP(F1630,'[1]Goa Member''s Details Revised'!$C$2:$AO$7385,5,0)</f>
        <v>19750</v>
      </c>
      <c r="P1630" s="17" t="n">
        <v>19750</v>
      </c>
      <c r="Q1630" s="17" t="str">
        <f aca="false">VLOOKUP(F1630,'[1]Goa Member''s Details Revised'!$C$2:$AO$7385,8,0)</f>
        <v>I.R.M</v>
      </c>
      <c r="R1630" s="17" t="n">
        <f aca="false">+O1630-P1630</f>
        <v>0</v>
      </c>
      <c r="S1630" s="15" t="e">
        <f aca="false">+#REF!-K1630</f>
        <v>#REF!</v>
      </c>
      <c r="T1630" s="17" t="n">
        <f aca="false">IF(Q1630="regular",((P1630-(P1630/99)*S1630)),(P1630-(P1630*20%)))</f>
        <v>15800</v>
      </c>
      <c r="U1630" s="17" t="e">
        <f aca="false">((P1630-(P1630/99)*S1630))</f>
        <v>#REF!</v>
      </c>
      <c r="V1630" s="17" t="n">
        <f aca="false">IF(Q1630="regular",0,(P1630-(O1630*20%)))</f>
        <v>15800</v>
      </c>
      <c r="W1630" s="17"/>
      <c r="X1630" s="15"/>
      <c r="Y1630" s="18" t="str">
        <f aca="false">VLOOKUP(F1630,'[1]Goa Member''s Details Revised'!$C$2:$AO$7385,12,0)</f>
        <v>we send last reminder in 2012.then we did not receive any reply</v>
      </c>
    </row>
    <row r="1631" customFormat="false" ht="30" hidden="false" customHeight="false" outlineLevel="0" collapsed="false">
      <c r="B1631" s="14" t="n">
        <v>1630</v>
      </c>
      <c r="C1631" s="15"/>
      <c r="D1631" s="15" t="s">
        <v>4120</v>
      </c>
      <c r="E1631" s="15" t="s">
        <v>25</v>
      </c>
      <c r="F1631" s="15" t="s">
        <v>4121</v>
      </c>
      <c r="G1631" s="15"/>
      <c r="H1631" s="16" t="str">
        <f aca="false">VLOOKUP(F1631,'[1]Goa Member''s Details Revised'!$C$2:$AO$7385,2,0)</f>
        <v>Purchaser</v>
      </c>
      <c r="I1631" s="15" t="n">
        <v>8</v>
      </c>
      <c r="J1631" s="15" t="s">
        <v>322</v>
      </c>
      <c r="K1631" s="15" t="n">
        <v>1986</v>
      </c>
      <c r="L1631" s="16" t="str">
        <f aca="false">VLOOKUP(F1631,'[1]Goa Member''s Details Revised'!$C$2:$AO$7385,9,0)</f>
        <v>Never</v>
      </c>
      <c r="M1631" s="15" t="s">
        <v>4122</v>
      </c>
      <c r="N1631" s="17" t="n">
        <f aca="false">VLOOKUP(F1631,'[1]Goa Member''s Details Revised'!$C$2:$AO$7385,5,0)</f>
        <v>25650</v>
      </c>
      <c r="O1631" s="17" t="n">
        <f aca="false">VLOOKUP(F1631,'[1]Goa Member''s Details Revised'!$C$2:$AO$7385,5,0)</f>
        <v>25650</v>
      </c>
      <c r="P1631" s="17" t="n">
        <v>25650</v>
      </c>
      <c r="Q1631" s="17" t="str">
        <f aca="false">VLOOKUP(F1631,'[1]Goa Member''s Details Revised'!$C$2:$AO$7385,8,0)</f>
        <v>I.R.M</v>
      </c>
      <c r="R1631" s="17" t="n">
        <f aca="false">+O1631-P1631</f>
        <v>0</v>
      </c>
      <c r="S1631" s="15" t="e">
        <f aca="false">+#REF!-K1631</f>
        <v>#REF!</v>
      </c>
      <c r="T1631" s="17" t="n">
        <f aca="false">IF(Q1631="regular",((P1631-(P1631/99)*S1631)),(P1631-(P1631*20%)))</f>
        <v>20520</v>
      </c>
      <c r="U1631" s="17" t="e">
        <f aca="false">((P1631-(P1631/99)*S1631))</f>
        <v>#REF!</v>
      </c>
      <c r="V1631" s="17" t="n">
        <f aca="false">IF(Q1631="regular",0,(P1631-(O1631*20%)))</f>
        <v>20520</v>
      </c>
      <c r="W1631" s="17"/>
      <c r="X1631" s="15"/>
      <c r="Y1631" s="18" t="str">
        <f aca="false">VLOOKUP(F1631,'[1]Goa Member''s Details Revised'!$C$2:$AO$7385,12,0)</f>
        <v>we are reply to his mail in 2012.then we did not receive any reply</v>
      </c>
    </row>
    <row r="1632" customFormat="false" ht="15" hidden="false" customHeight="false" outlineLevel="0" collapsed="false">
      <c r="B1632" s="14" t="n">
        <v>1631</v>
      </c>
      <c r="C1632" s="15"/>
      <c r="D1632" s="15" t="s">
        <v>4123</v>
      </c>
      <c r="E1632" s="15" t="s">
        <v>25</v>
      </c>
      <c r="F1632" s="15" t="s">
        <v>4124</v>
      </c>
      <c r="G1632" s="15"/>
      <c r="H1632" s="16" t="str">
        <f aca="false">VLOOKUP(F1632,'[1]Goa Member''s Details Revised'!$C$2:$AO$7385,2,0)</f>
        <v>PURCHASER</v>
      </c>
      <c r="I1632" s="15" t="n">
        <v>22</v>
      </c>
      <c r="J1632" s="15" t="s">
        <v>322</v>
      </c>
      <c r="K1632" s="15" t="n">
        <v>1986</v>
      </c>
      <c r="L1632" s="16" t="n">
        <f aca="false">VLOOKUP(F1632,'[1]Goa Member''s Details Revised'!$C$2:$AO$7385,9,0)</f>
        <v>2018</v>
      </c>
      <c r="M1632" s="15" t="s">
        <v>4125</v>
      </c>
      <c r="N1632" s="17" t="n">
        <f aca="false">VLOOKUP(F1632,'[1]Goa Member''s Details Revised'!$C$2:$AO$7385,5,0)</f>
        <v>25650</v>
      </c>
      <c r="O1632" s="17" t="n">
        <f aca="false">VLOOKUP(F1632,'[1]Goa Member''s Details Revised'!$C$2:$AO$7385,5,0)</f>
        <v>25650</v>
      </c>
      <c r="P1632" s="17" t="n">
        <v>25650</v>
      </c>
      <c r="Q1632" s="17" t="str">
        <f aca="false">VLOOKUP(F1632,'[1]Goa Member''s Details Revised'!$C$2:$AO$7385,8,0)</f>
        <v>R.M</v>
      </c>
      <c r="R1632" s="17" t="n">
        <f aca="false">+O1632-P1632</f>
        <v>0</v>
      </c>
      <c r="S1632" s="15" t="e">
        <f aca="false">+#REF!-K1632</f>
        <v>#REF!</v>
      </c>
      <c r="T1632" s="17" t="n">
        <f aca="false">IF(Q1632="regular",((P1632-(P1632/99)*S1632)),(P1632-(P1632*20%)))</f>
        <v>20520</v>
      </c>
      <c r="U1632" s="17" t="e">
        <f aca="false">((P1632-(P1632/99)*S1632))</f>
        <v>#REF!</v>
      </c>
      <c r="V1632" s="17" t="n">
        <f aca="false">IF(Q1632="regular",0,(P1632-(O1632*20%)))</f>
        <v>20520</v>
      </c>
      <c r="W1632" s="17"/>
      <c r="X1632" s="15"/>
      <c r="Y1632" s="18" t="str">
        <f aca="false">VLOOKUP(F1632,'[1]Goa Member''s Details Revised'!$C$2:$AO$7385,12,0)</f>
        <v>Last Communication 2022 for surrender request</v>
      </c>
    </row>
    <row r="1633" customFormat="false" ht="15" hidden="false" customHeight="false" outlineLevel="0" collapsed="false">
      <c r="B1633" s="14" t="n">
        <v>1632</v>
      </c>
      <c r="C1633" s="15"/>
      <c r="D1633" s="15" t="s">
        <v>4126</v>
      </c>
      <c r="E1633" s="15" t="s">
        <v>25</v>
      </c>
      <c r="F1633" s="15" t="s">
        <v>4127</v>
      </c>
      <c r="G1633" s="15"/>
      <c r="H1633" s="16" t="str">
        <f aca="false">VLOOKUP(F1633,'[1]Goa Member''s Details Revised'!$C$2:$AO$7385,2,0)</f>
        <v>PURCHASER</v>
      </c>
      <c r="I1633" s="15" t="n">
        <v>2</v>
      </c>
      <c r="J1633" s="15" t="s">
        <v>337</v>
      </c>
      <c r="K1633" s="15" t="n">
        <v>1986</v>
      </c>
      <c r="L1633" s="16" t="str">
        <f aca="false">VLOOKUP(F1633,'[1]Goa Member''s Details Revised'!$C$2:$AO$7385,9,0)</f>
        <v>Never</v>
      </c>
      <c r="M1633" s="15" t="s">
        <v>4128</v>
      </c>
      <c r="N1633" s="17" t="n">
        <f aca="false">VLOOKUP(F1633,'[1]Goa Member''s Details Revised'!$C$2:$AO$7385,5,0)</f>
        <v>14300</v>
      </c>
      <c r="O1633" s="17" t="n">
        <f aca="false">VLOOKUP(F1633,'[1]Goa Member''s Details Revised'!$C$2:$AO$7385,5,0)</f>
        <v>14300</v>
      </c>
      <c r="P1633" s="17" t="n">
        <v>14300</v>
      </c>
      <c r="Q1633" s="17" t="str">
        <f aca="false">VLOOKUP(F1633,'[1]Goa Member''s Details Revised'!$C$2:$AO$7385,8,0)</f>
        <v>I.R.M</v>
      </c>
      <c r="R1633" s="17" t="n">
        <f aca="false">+O1633-P1633</f>
        <v>0</v>
      </c>
      <c r="S1633" s="15" t="e">
        <f aca="false">+#REF!-K1633</f>
        <v>#REF!</v>
      </c>
      <c r="T1633" s="17" t="n">
        <f aca="false">IF(Q1633="regular",((P1633-(P1633/99)*S1633)),(P1633-(P1633*20%)))</f>
        <v>11440</v>
      </c>
      <c r="U1633" s="17" t="e">
        <f aca="false">((P1633-(P1633/99)*S1633))</f>
        <v>#REF!</v>
      </c>
      <c r="V1633" s="17" t="n">
        <f aca="false">IF(Q1633="regular",0,(P1633-(O1633*20%)))</f>
        <v>11440</v>
      </c>
      <c r="W1633" s="17"/>
      <c r="X1633" s="15"/>
      <c r="Y1633" s="18" t="str">
        <f aca="false">VLOOKUP(F1633,'[1]Goa Member''s Details Revised'!$C$2:$AO$7385,12,0)</f>
        <v>Last Communication Till 1999</v>
      </c>
    </row>
    <row r="1634" customFormat="false" ht="15" hidden="false" customHeight="false" outlineLevel="0" collapsed="false">
      <c r="B1634" s="14" t="n">
        <v>1633</v>
      </c>
      <c r="C1634" s="15"/>
      <c r="D1634" s="15" t="s">
        <v>4129</v>
      </c>
      <c r="E1634" s="15" t="s">
        <v>25</v>
      </c>
      <c r="F1634" s="15" t="s">
        <v>4130</v>
      </c>
      <c r="G1634" s="15"/>
      <c r="H1634" s="16" t="str">
        <f aca="false">VLOOKUP(F1634,'[1]Goa Member''s Details Revised'!$C$2:$AO$7385,2,0)</f>
        <v>PURCHASER</v>
      </c>
      <c r="I1634" s="15" t="n">
        <v>26</v>
      </c>
      <c r="J1634" s="15" t="s">
        <v>322</v>
      </c>
      <c r="K1634" s="15" t="n">
        <v>1986</v>
      </c>
      <c r="L1634" s="16" t="str">
        <f aca="false">VLOOKUP(F1634,'[1]Goa Member''s Details Revised'!$C$2:$AO$7385,9,0)</f>
        <v>Never</v>
      </c>
      <c r="M1634" s="15" t="s">
        <v>4131</v>
      </c>
      <c r="N1634" s="17" t="n">
        <f aca="false">VLOOKUP(F1634,'[1]Goa Member''s Details Revised'!$C$2:$AO$7385,5,0)</f>
        <v>20250</v>
      </c>
      <c r="O1634" s="17" t="n">
        <f aca="false">VLOOKUP(F1634,'[1]Goa Member''s Details Revised'!$C$2:$AO$7385,5,0)</f>
        <v>20250</v>
      </c>
      <c r="P1634" s="17" t="n">
        <v>20250</v>
      </c>
      <c r="Q1634" s="17" t="str">
        <f aca="false">VLOOKUP(F1634,'[1]Goa Member''s Details Revised'!$C$2:$AO$7385,8,0)</f>
        <v>I.R.M</v>
      </c>
      <c r="R1634" s="17" t="n">
        <f aca="false">+O1634-P1634</f>
        <v>0</v>
      </c>
      <c r="S1634" s="15" t="e">
        <f aca="false">+#REF!-K1634</f>
        <v>#REF!</v>
      </c>
      <c r="T1634" s="17" t="n">
        <f aca="false">IF(Q1634="regular",((P1634-(P1634/99)*S1634)),(P1634-(P1634*20%)))</f>
        <v>16200</v>
      </c>
      <c r="U1634" s="17" t="e">
        <f aca="false">((P1634-(P1634/99)*S1634))</f>
        <v>#REF!</v>
      </c>
      <c r="V1634" s="17" t="n">
        <f aca="false">IF(Q1634="regular",0,(P1634-(O1634*20%)))</f>
        <v>16200</v>
      </c>
      <c r="W1634" s="17"/>
      <c r="X1634" s="15"/>
      <c r="Y1634" s="18" t="str">
        <f aca="false">VLOOKUP(F1634,'[1]Goa Member''s Details Revised'!$C$2:$AO$7385,12,0)</f>
        <v>we send  Last reminder in 12/05/22 reoly to his mail</v>
      </c>
    </row>
    <row r="1635" customFormat="false" ht="30" hidden="false" customHeight="false" outlineLevel="0" collapsed="false">
      <c r="B1635" s="14" t="n">
        <v>1634</v>
      </c>
      <c r="C1635" s="15"/>
      <c r="D1635" s="15" t="s">
        <v>4132</v>
      </c>
      <c r="E1635" s="15" t="s">
        <v>25</v>
      </c>
      <c r="F1635" s="15" t="s">
        <v>4133</v>
      </c>
      <c r="G1635" s="15"/>
      <c r="H1635" s="16" t="str">
        <f aca="false">VLOOKUP(F1635,'[1]Goa Member''s Details Revised'!$C$2:$AO$7385,2,0)</f>
        <v>PURCHASER</v>
      </c>
      <c r="I1635" s="15" t="n">
        <v>10</v>
      </c>
      <c r="J1635" s="15" t="s">
        <v>176</v>
      </c>
      <c r="K1635" s="15" t="n">
        <v>1986</v>
      </c>
      <c r="L1635" s="16" t="str">
        <f aca="false">VLOOKUP(F1635,'[1]Goa Member''s Details Revised'!$C$2:$AO$7385,9,0)</f>
        <v>Never</v>
      </c>
      <c r="M1635" s="15" t="s">
        <v>4134</v>
      </c>
      <c r="N1635" s="17" t="n">
        <f aca="false">VLOOKUP(F1635,'[1]Goa Member''s Details Revised'!$C$2:$AO$7385,5,0)</f>
        <v>20250</v>
      </c>
      <c r="O1635" s="17" t="n">
        <f aca="false">VLOOKUP(F1635,'[1]Goa Member''s Details Revised'!$C$2:$AO$7385,5,0)</f>
        <v>20250</v>
      </c>
      <c r="P1635" s="17" t="n">
        <v>20250</v>
      </c>
      <c r="Q1635" s="17" t="str">
        <f aca="false">VLOOKUP(F1635,'[1]Goa Member''s Details Revised'!$C$2:$AO$7385,8,0)</f>
        <v>I.R.M</v>
      </c>
      <c r="R1635" s="17" t="n">
        <f aca="false">+O1635-P1635</f>
        <v>0</v>
      </c>
      <c r="S1635" s="15" t="e">
        <f aca="false">+#REF!-K1635</f>
        <v>#REF!</v>
      </c>
      <c r="T1635" s="17" t="n">
        <f aca="false">IF(Q1635="regular",((P1635-(P1635/99)*S1635)),(P1635-(P1635*20%)))</f>
        <v>16200</v>
      </c>
      <c r="U1635" s="17" t="e">
        <f aca="false">((P1635-(P1635/99)*S1635))</f>
        <v>#REF!</v>
      </c>
      <c r="V1635" s="17" t="n">
        <f aca="false">IF(Q1635="regular",0,(P1635-(O1635*20%)))</f>
        <v>16200</v>
      </c>
      <c r="W1635" s="17"/>
      <c r="X1635" s="15"/>
      <c r="Y1635" s="18" t="str">
        <f aca="false">VLOOKUP(F1635,'[1]Goa Member''s Details Revised'!$C$2:$AO$7385,12,0)</f>
        <v>we send last reminder in 2012.then we did not receive any reply</v>
      </c>
    </row>
    <row r="1636" customFormat="false" ht="30" hidden="false" customHeight="false" outlineLevel="0" collapsed="false">
      <c r="B1636" s="14" t="n">
        <v>1635</v>
      </c>
      <c r="C1636" s="15"/>
      <c r="D1636" s="15" t="s">
        <v>4135</v>
      </c>
      <c r="E1636" s="15" t="s">
        <v>25</v>
      </c>
      <c r="F1636" s="15" t="s">
        <v>4136</v>
      </c>
      <c r="G1636" s="15"/>
      <c r="H1636" s="16" t="str">
        <f aca="false">VLOOKUP(F1636,'[1]Goa Member''s Details Revised'!$C$2:$AO$7385,2,0)</f>
        <v>Purchaser</v>
      </c>
      <c r="I1636" s="15" t="n">
        <v>6</v>
      </c>
      <c r="J1636" s="15" t="s">
        <v>322</v>
      </c>
      <c r="K1636" s="15" t="n">
        <v>1986</v>
      </c>
      <c r="L1636" s="16" t="str">
        <f aca="false">VLOOKUP(F1636,'[1]Goa Member''s Details Revised'!$C$2:$AO$7385,9,0)</f>
        <v>Never</v>
      </c>
      <c r="M1636" s="15" t="s">
        <v>4137</v>
      </c>
      <c r="N1636" s="17" t="n">
        <f aca="false">VLOOKUP(F1636,'[1]Goa Member''s Details Revised'!$C$2:$AO$7385,5,0)</f>
        <v>16650</v>
      </c>
      <c r="O1636" s="17" t="n">
        <f aca="false">VLOOKUP(F1636,'[1]Goa Member''s Details Revised'!$C$2:$AO$7385,5,0)</f>
        <v>16650</v>
      </c>
      <c r="P1636" s="17" t="n">
        <f aca="false">VLOOKUP(F1636,'[1]Goa Member''s Details Revised'!$C$2:$AO$7385,6,0)</f>
        <v>16650</v>
      </c>
      <c r="Q1636" s="17" t="str">
        <f aca="false">VLOOKUP(F1636,'[1]Goa Member''s Details Revised'!$C$2:$AO$7385,8,0)</f>
        <v>I.R.M</v>
      </c>
      <c r="R1636" s="17" t="n">
        <f aca="false">+O1636-P1636</f>
        <v>0</v>
      </c>
      <c r="S1636" s="15" t="e">
        <f aca="false">+#REF!-K1636</f>
        <v>#REF!</v>
      </c>
      <c r="T1636" s="17" t="n">
        <f aca="false">IF(Q1636="regular",((P1636-(P1636/99)*S1636)),(P1636-(P1636*20%)))</f>
        <v>13320</v>
      </c>
      <c r="U1636" s="17" t="e">
        <f aca="false">((P1636-(P1636/99)*S1636))</f>
        <v>#REF!</v>
      </c>
      <c r="V1636" s="17" t="n">
        <f aca="false">IF(Q1636="regular",0,(P1636-(O1636*20%)))</f>
        <v>13320</v>
      </c>
      <c r="W1636" s="17"/>
      <c r="X1636" s="15"/>
      <c r="Y1636" s="18" t="str">
        <f aca="false">VLOOKUP(F1636,'[1]Goa Member''s Details Revised'!$C$2:$AO$7385,12,0)</f>
        <v>we send last reminder in 2012.then we did not receive any reply... membership transferred from Kodaikanal to Goa</v>
      </c>
    </row>
    <row r="1637" customFormat="false" ht="30" hidden="false" customHeight="false" outlineLevel="0" collapsed="false">
      <c r="B1637" s="14" t="n">
        <v>1636</v>
      </c>
      <c r="C1637" s="15"/>
      <c r="D1637" s="15" t="s">
        <v>4138</v>
      </c>
      <c r="E1637" s="15" t="s">
        <v>25</v>
      </c>
      <c r="F1637" s="15" t="s">
        <v>4139</v>
      </c>
      <c r="G1637" s="15"/>
      <c r="H1637" s="16" t="str">
        <f aca="false">VLOOKUP(F1637,'[1]Goa Member''s Details Revised'!$C$2:$AO$7385,2,0)</f>
        <v>PURCHASER</v>
      </c>
      <c r="I1637" s="15" t="n">
        <v>17</v>
      </c>
      <c r="J1637" s="15" t="s">
        <v>322</v>
      </c>
      <c r="K1637" s="15" t="n">
        <v>1986</v>
      </c>
      <c r="L1637" s="16" t="n">
        <f aca="false">VLOOKUP(F1637,'[1]Goa Member''s Details Revised'!$C$2:$AO$7385,9,0)</f>
        <v>2013</v>
      </c>
      <c r="M1637" s="15" t="s">
        <v>4140</v>
      </c>
      <c r="N1637" s="17" t="n">
        <f aca="false">VLOOKUP(F1637,'[1]Goa Member''s Details Revised'!$C$2:$AO$7385,5,0)</f>
        <v>20250</v>
      </c>
      <c r="O1637" s="17" t="n">
        <f aca="false">VLOOKUP(F1637,'[1]Goa Member''s Details Revised'!$C$2:$AO$7385,5,0)</f>
        <v>20250</v>
      </c>
      <c r="P1637" s="17" t="n">
        <v>20250</v>
      </c>
      <c r="Q1637" s="17" t="str">
        <f aca="false">VLOOKUP(F1637,'[1]Goa Member''s Details Revised'!$C$2:$AO$7385,8,0)</f>
        <v>R.M</v>
      </c>
      <c r="R1637" s="17" t="n">
        <f aca="false">+O1637-P1637</f>
        <v>0</v>
      </c>
      <c r="S1637" s="15" t="e">
        <f aca="false">+#REF!-K1637</f>
        <v>#REF!</v>
      </c>
      <c r="T1637" s="17" t="n">
        <f aca="false">IF(Q1637="regular",((P1637-(P1637/99)*S1637)),(P1637-(P1637*20%)))</f>
        <v>16200</v>
      </c>
      <c r="U1637" s="17" t="e">
        <f aca="false">((P1637-(P1637/99)*S1637))</f>
        <v>#REF!</v>
      </c>
      <c r="V1637" s="17" t="n">
        <f aca="false">IF(Q1637="regular",0,(P1637-(O1637*20%)))</f>
        <v>16200</v>
      </c>
      <c r="W1637" s="17"/>
      <c r="X1637" s="15"/>
      <c r="Y1637" s="18" t="str">
        <f aca="false">VLOOKUP(F1637,'[1]Goa Member''s Details Revised'!$C$2:$AO$7385,12,0)</f>
        <v>Last Communication 2022, Membership Transferred From Razzak Mohd. Bombaywala To Ramchandra G. Sawant</v>
      </c>
    </row>
    <row r="1638" customFormat="false" ht="30" hidden="false" customHeight="false" outlineLevel="0" collapsed="false">
      <c r="B1638" s="14" t="n">
        <v>1637</v>
      </c>
      <c r="C1638" s="15"/>
      <c r="D1638" s="15" t="s">
        <v>4141</v>
      </c>
      <c r="E1638" s="15" t="s">
        <v>25</v>
      </c>
      <c r="F1638" s="15" t="s">
        <v>4142</v>
      </c>
      <c r="G1638" s="15"/>
      <c r="H1638" s="16" t="str">
        <f aca="false">VLOOKUP(F1638,'[1]Goa Member''s Details Revised'!$C$2:$AO$7385,2,0)</f>
        <v>PURCHASER</v>
      </c>
      <c r="I1638" s="15" t="n">
        <v>12</v>
      </c>
      <c r="J1638" s="15" t="s">
        <v>322</v>
      </c>
      <c r="K1638" s="15" t="n">
        <v>1986</v>
      </c>
      <c r="L1638" s="16" t="str">
        <f aca="false">VLOOKUP(F1638,'[1]Goa Member''s Details Revised'!$C$2:$AO$7385,9,0)</f>
        <v>Never</v>
      </c>
      <c r="M1638" s="15" t="s">
        <v>4143</v>
      </c>
      <c r="N1638" s="17" t="n">
        <f aca="false">VLOOKUP(F1638,'[1]Goa Member''s Details Revised'!$C$2:$AO$7385,5,0)</f>
        <v>20250</v>
      </c>
      <c r="O1638" s="17" t="n">
        <f aca="false">VLOOKUP(F1638,'[1]Goa Member''s Details Revised'!$C$2:$AO$7385,5,0)</f>
        <v>20250</v>
      </c>
      <c r="P1638" s="17" t="n">
        <v>20250</v>
      </c>
      <c r="Q1638" s="17" t="str">
        <f aca="false">VLOOKUP(F1638,'[1]Goa Member''s Details Revised'!$C$2:$AO$7385,8,0)</f>
        <v>I.R.M</v>
      </c>
      <c r="R1638" s="17" t="n">
        <f aca="false">+O1638-P1638</f>
        <v>0</v>
      </c>
      <c r="S1638" s="15" t="e">
        <f aca="false">+#REF!-K1638</f>
        <v>#REF!</v>
      </c>
      <c r="T1638" s="17" t="n">
        <f aca="false">IF(Q1638="regular",((P1638-(P1638/99)*S1638)),(P1638-(P1638*20%)))</f>
        <v>16200</v>
      </c>
      <c r="U1638" s="17" t="e">
        <f aca="false">((P1638-(P1638/99)*S1638))</f>
        <v>#REF!</v>
      </c>
      <c r="V1638" s="17" t="n">
        <f aca="false">IF(Q1638="regular",0,(P1638-(O1638*20%)))</f>
        <v>16200</v>
      </c>
      <c r="W1638" s="17"/>
      <c r="X1638" s="15"/>
      <c r="Y1638" s="18" t="str">
        <f aca="false">VLOOKUP(F1638,'[1]Goa Member''s Details Revised'!$C$2:$AO$7385,12,0)</f>
        <v>we send last reminder in 2012.then we did not receive any reply</v>
      </c>
    </row>
    <row r="1639" customFormat="false" ht="15" hidden="false" customHeight="false" outlineLevel="0" collapsed="false">
      <c r="B1639" s="14" t="n">
        <v>1638</v>
      </c>
      <c r="C1639" s="15"/>
      <c r="D1639" s="15" t="s">
        <v>4144</v>
      </c>
      <c r="E1639" s="15" t="s">
        <v>25</v>
      </c>
      <c r="F1639" s="15" t="s">
        <v>4145</v>
      </c>
      <c r="G1639" s="15"/>
      <c r="H1639" s="16" t="str">
        <f aca="false">VLOOKUP(F1639,'[1]Goa Member''s Details Revised'!$C$2:$AO$7385,2,0)</f>
        <v>PURCHASER</v>
      </c>
      <c r="I1639" s="15" t="n">
        <v>22</v>
      </c>
      <c r="J1639" s="15" t="s">
        <v>322</v>
      </c>
      <c r="K1639" s="15" t="n">
        <v>1986</v>
      </c>
      <c r="L1639" s="16" t="n">
        <f aca="false">VLOOKUP(F1639,'[1]Goa Member''s Details Revised'!$C$2:$AO$7385,9,0)</f>
        <v>2021</v>
      </c>
      <c r="M1639" s="15" t="s">
        <v>4146</v>
      </c>
      <c r="N1639" s="17" t="n">
        <f aca="false">VLOOKUP(F1639,'[1]Goa Member''s Details Revised'!$C$2:$AO$7385,5,0)</f>
        <v>24500</v>
      </c>
      <c r="O1639" s="17" t="n">
        <f aca="false">VLOOKUP(F1639,'[1]Goa Member''s Details Revised'!$C$2:$AO$7385,5,0)</f>
        <v>24500</v>
      </c>
      <c r="P1639" s="17" t="n">
        <v>24500</v>
      </c>
      <c r="Q1639" s="17" t="str">
        <f aca="false">VLOOKUP(F1639,'[1]Goa Member''s Details Revised'!$C$2:$AO$7385,8,0)</f>
        <v>R.M</v>
      </c>
      <c r="R1639" s="17" t="n">
        <f aca="false">+O1639-P1639</f>
        <v>0</v>
      </c>
      <c r="S1639" s="15" t="e">
        <f aca="false">+#REF!-K1639</f>
        <v>#REF!</v>
      </c>
      <c r="T1639" s="17" t="n">
        <f aca="false">IF(Q1639="regular",((P1639-(P1639/99)*S1639)),(P1639-(P1639*20%)))</f>
        <v>19600</v>
      </c>
      <c r="U1639" s="17" t="e">
        <f aca="false">((P1639-(P1639/99)*S1639))</f>
        <v>#REF!</v>
      </c>
      <c r="V1639" s="17" t="n">
        <f aca="false">IF(Q1639="regular",0,(P1639-(O1639*20%)))</f>
        <v>19600</v>
      </c>
      <c r="W1639" s="17"/>
      <c r="X1639" s="15"/>
      <c r="Y1639" s="18" t="str">
        <f aca="false">VLOOKUP(F1639,'[1]Goa Member''s Details Revised'!$C$2:$AO$7385,12,0)</f>
        <v>they are regular member.</v>
      </c>
    </row>
    <row r="1640" customFormat="false" ht="15" hidden="false" customHeight="false" outlineLevel="0" collapsed="false">
      <c r="B1640" s="14" t="n">
        <v>1639</v>
      </c>
      <c r="C1640" s="15"/>
      <c r="D1640" s="15" t="s">
        <v>4147</v>
      </c>
      <c r="E1640" s="15" t="s">
        <v>25</v>
      </c>
      <c r="F1640" s="15" t="s">
        <v>4148</v>
      </c>
      <c r="G1640" s="15"/>
      <c r="H1640" s="16" t="str">
        <f aca="false">VLOOKUP(F1640,'[1]Goa Member''s Details Revised'!$C$2:$AO$7385,2,0)</f>
        <v>Purchaser</v>
      </c>
      <c r="I1640" s="15" t="n">
        <v>27</v>
      </c>
      <c r="J1640" s="15" t="s">
        <v>214</v>
      </c>
      <c r="K1640" s="15" t="n">
        <v>1986</v>
      </c>
      <c r="L1640" s="16" t="str">
        <f aca="false">VLOOKUP(F1640,'[1]Goa Member''s Details Revised'!$C$2:$AO$7385,9,0)</f>
        <v>Never</v>
      </c>
      <c r="M1640" s="15" t="s">
        <v>4149</v>
      </c>
      <c r="N1640" s="17" t="n">
        <f aca="false">VLOOKUP(F1640,'[1]Goa Member''s Details Revised'!$C$2:$AO$7385,5,0)</f>
        <v>20812</v>
      </c>
      <c r="O1640" s="17" t="n">
        <f aca="false">VLOOKUP(F1640,'[1]Goa Member''s Details Revised'!$C$2:$AO$7385,5,0)</f>
        <v>20812</v>
      </c>
      <c r="P1640" s="17" t="n">
        <v>20812</v>
      </c>
      <c r="Q1640" s="17" t="str">
        <f aca="false">VLOOKUP(F1640,'[1]Goa Member''s Details Revised'!$C$2:$AO$7385,8,0)</f>
        <v>I.R.M</v>
      </c>
      <c r="R1640" s="17" t="n">
        <f aca="false">+O1640-P1640</f>
        <v>0</v>
      </c>
      <c r="S1640" s="15" t="e">
        <f aca="false">+#REF!-K1640</f>
        <v>#REF!</v>
      </c>
      <c r="T1640" s="17" t="n">
        <f aca="false">IF(Q1640="regular",((P1640-(P1640/99)*S1640)),(P1640-(P1640*20%)))</f>
        <v>16649.6</v>
      </c>
      <c r="U1640" s="17" t="e">
        <f aca="false">((P1640-(P1640/99)*S1640))</f>
        <v>#REF!</v>
      </c>
      <c r="V1640" s="17" t="n">
        <f aca="false">IF(Q1640="regular",0,(P1640-(O1640*20%)))</f>
        <v>16649.6</v>
      </c>
      <c r="W1640" s="17"/>
      <c r="X1640" s="15"/>
      <c r="Y1640" s="18" t="str">
        <f aca="false">VLOOKUP(F1640,'[1]Goa Member''s Details Revised'!$C$2:$AO$7385,12,0)</f>
        <v>Reply to his mail on  2014</v>
      </c>
    </row>
    <row r="1641" customFormat="false" ht="30" hidden="false" customHeight="false" outlineLevel="0" collapsed="false">
      <c r="B1641" s="14" t="n">
        <v>1640</v>
      </c>
      <c r="C1641" s="15"/>
      <c r="D1641" s="15" t="s">
        <v>4150</v>
      </c>
      <c r="E1641" s="15" t="s">
        <v>25</v>
      </c>
      <c r="F1641" s="15" t="s">
        <v>4151</v>
      </c>
      <c r="G1641" s="15"/>
      <c r="H1641" s="16" t="str">
        <f aca="false">VLOOKUP(F1641,'[1]Goa Member''s Details Revised'!$C$2:$AO$7385,2,0)</f>
        <v>PURCHASER</v>
      </c>
      <c r="I1641" s="15" t="n">
        <v>10</v>
      </c>
      <c r="J1641" s="15" t="s">
        <v>337</v>
      </c>
      <c r="K1641" s="15" t="n">
        <v>1986</v>
      </c>
      <c r="L1641" s="16" t="n">
        <f aca="false">VLOOKUP(F1641,'[1]Goa Member''s Details Revised'!$C$2:$AO$7385,9,0)</f>
        <v>2019</v>
      </c>
      <c r="M1641" s="15" t="s">
        <v>4152</v>
      </c>
      <c r="N1641" s="17" t="n">
        <f aca="false">VLOOKUP(F1641,'[1]Goa Member''s Details Revised'!$C$2:$AO$7385,5,0)</f>
        <v>20812</v>
      </c>
      <c r="O1641" s="17" t="n">
        <f aca="false">VLOOKUP(F1641,'[1]Goa Member''s Details Revised'!$C$2:$AO$7385,5,0)</f>
        <v>20812</v>
      </c>
      <c r="P1641" s="17" t="n">
        <v>20812</v>
      </c>
      <c r="Q1641" s="17" t="str">
        <f aca="false">VLOOKUP(F1641,'[1]Goa Member''s Details Revised'!$C$2:$AO$7385,8,0)</f>
        <v>R.M</v>
      </c>
      <c r="R1641" s="17" t="n">
        <f aca="false">+O1641-P1641</f>
        <v>0</v>
      </c>
      <c r="S1641" s="15" t="e">
        <f aca="false">+#REF!-K1641</f>
        <v>#REF!</v>
      </c>
      <c r="T1641" s="17" t="n">
        <f aca="false">IF(Q1641="regular",((P1641-(P1641/99)*S1641)),(P1641-(P1641*20%)))</f>
        <v>16649.6</v>
      </c>
      <c r="U1641" s="17" t="e">
        <f aca="false">((P1641-(P1641/99)*S1641))</f>
        <v>#REF!</v>
      </c>
      <c r="V1641" s="17" t="n">
        <f aca="false">IF(Q1641="regular",0,(P1641-(O1641*20%)))</f>
        <v>16649.6</v>
      </c>
      <c r="W1641" s="17"/>
      <c r="X1641" s="15"/>
      <c r="Y1641" s="18" t="str">
        <f aca="false">VLOOKUP(F1641,'[1]Goa Member''s Details Revised'!$C$2:$AO$7385,12,0)</f>
        <v>last  Communication 2022
Total 3 Membership Of GOA:- 457,460 &amp; 543</v>
      </c>
    </row>
    <row r="1642" customFormat="false" ht="30" hidden="false" customHeight="false" outlineLevel="0" collapsed="false">
      <c r="B1642" s="14" t="n">
        <v>1641</v>
      </c>
      <c r="C1642" s="15"/>
      <c r="D1642" s="15" t="s">
        <v>4153</v>
      </c>
      <c r="E1642" s="15" t="s">
        <v>25</v>
      </c>
      <c r="F1642" s="15" t="s">
        <v>4154</v>
      </c>
      <c r="G1642" s="15"/>
      <c r="H1642" s="16" t="str">
        <f aca="false">VLOOKUP(F1642,'[1]Goa Member''s Details Revised'!$C$2:$AO$7385,2,0)</f>
        <v>PURCHASER</v>
      </c>
      <c r="I1642" s="15" t="n">
        <v>10</v>
      </c>
      <c r="J1642" s="15" t="s">
        <v>337</v>
      </c>
      <c r="K1642" s="15" t="n">
        <v>1986</v>
      </c>
      <c r="L1642" s="16" t="n">
        <f aca="false">VLOOKUP(F1642,'[1]Goa Member''s Details Revised'!$C$2:$AO$7385,9,0)</f>
        <v>2019</v>
      </c>
      <c r="M1642" s="15" t="s">
        <v>4152</v>
      </c>
      <c r="N1642" s="17" t="n">
        <f aca="false">VLOOKUP(F1642,'[1]Goa Member''s Details Revised'!$C$2:$AO$7385,5,0)</f>
        <v>20812</v>
      </c>
      <c r="O1642" s="17" t="n">
        <f aca="false">VLOOKUP(F1642,'[1]Goa Member''s Details Revised'!$C$2:$AO$7385,5,0)</f>
        <v>20812</v>
      </c>
      <c r="P1642" s="17" t="n">
        <v>20812</v>
      </c>
      <c r="Q1642" s="17" t="str">
        <f aca="false">VLOOKUP(F1642,'[1]Goa Member''s Details Revised'!$C$2:$AO$7385,8,0)</f>
        <v>R.M</v>
      </c>
      <c r="R1642" s="17" t="n">
        <f aca="false">+O1642-P1642</f>
        <v>0</v>
      </c>
      <c r="S1642" s="15" t="e">
        <f aca="false">+#REF!-K1642</f>
        <v>#REF!</v>
      </c>
      <c r="T1642" s="17" t="n">
        <f aca="false">IF(Q1642="regular",((P1642-(P1642/99)*S1642)),(P1642-(P1642*20%)))</f>
        <v>16649.6</v>
      </c>
      <c r="U1642" s="17" t="e">
        <f aca="false">((P1642-(P1642/99)*S1642))</f>
        <v>#REF!</v>
      </c>
      <c r="V1642" s="17" t="n">
        <f aca="false">IF(Q1642="regular",0,(P1642-(O1642*20%)))</f>
        <v>16649.6</v>
      </c>
      <c r="W1642" s="17"/>
      <c r="X1642" s="15"/>
      <c r="Y1642" s="18" t="str">
        <f aca="false">VLOOKUP(F1642,'[1]Goa Member''s Details Revised'!$C$2:$AO$7385,12,0)</f>
        <v>Last Communication Till 2018
Total 3 Membership Of GOA:- 457,460 &amp; 543</v>
      </c>
    </row>
    <row r="1643" customFormat="false" ht="15" hidden="false" customHeight="false" outlineLevel="0" collapsed="false">
      <c r="B1643" s="14" t="n">
        <v>1642</v>
      </c>
      <c r="C1643" s="15"/>
      <c r="D1643" s="15" t="s">
        <v>4155</v>
      </c>
      <c r="E1643" s="15" t="s">
        <v>25</v>
      </c>
      <c r="F1643" s="15" t="s">
        <v>4156</v>
      </c>
      <c r="G1643" s="15"/>
      <c r="H1643" s="16" t="str">
        <f aca="false">VLOOKUP(F1643,'[1]Goa Member''s Details Revised'!$C$2:$AO$7385,2,0)</f>
        <v>PURCHASER</v>
      </c>
      <c r="I1643" s="15" t="n">
        <v>15</v>
      </c>
      <c r="J1643" s="15" t="s">
        <v>834</v>
      </c>
      <c r="K1643" s="15" t="n">
        <v>1988</v>
      </c>
      <c r="L1643" s="16" t="str">
        <f aca="false">VLOOKUP(F1643,'[1]Goa Member''s Details Revised'!$C$2:$AO$7385,9,0)</f>
        <v>Never</v>
      </c>
      <c r="M1643" s="15" t="s">
        <v>4157</v>
      </c>
      <c r="N1643" s="17" t="n">
        <f aca="false">VLOOKUP(F1643,'[1]Goa Member''s Details Revised'!$C$2:$AO$7385,5,0)</f>
        <v>16150</v>
      </c>
      <c r="O1643" s="17" t="n">
        <f aca="false">VLOOKUP(F1643,'[1]Goa Member''s Details Revised'!$C$2:$AO$7385,5,0)</f>
        <v>16150</v>
      </c>
      <c r="P1643" s="17" t="n">
        <v>16150</v>
      </c>
      <c r="Q1643" s="17" t="str">
        <f aca="false">VLOOKUP(F1643,'[1]Goa Member''s Details Revised'!$C$2:$AO$7385,8,0)</f>
        <v>I.R.M</v>
      </c>
      <c r="R1643" s="17" t="n">
        <f aca="false">+O1643-P1643</f>
        <v>0</v>
      </c>
      <c r="S1643" s="15" t="e">
        <f aca="false">+#REF!-K1643</f>
        <v>#REF!</v>
      </c>
      <c r="T1643" s="17" t="n">
        <f aca="false">IF(Q1643="regular",((P1643-(P1643/99)*S1643)),(P1643-(P1643*20%)))</f>
        <v>12920</v>
      </c>
      <c r="U1643" s="17" t="e">
        <f aca="false">((P1643-(P1643/99)*S1643))</f>
        <v>#REF!</v>
      </c>
      <c r="V1643" s="17" t="n">
        <f aca="false">IF(Q1643="regular",0,(P1643-(O1643*20%)))</f>
        <v>12920</v>
      </c>
      <c r="W1643" s="17"/>
      <c r="X1643" s="15"/>
      <c r="Y1643" s="18" t="str">
        <f aca="false">VLOOKUP(F1643,'[1]Goa Member''s Details Revised'!$C$2:$AO$7385,12,0)</f>
        <v>no reminder so Last Communication Till 2009</v>
      </c>
    </row>
    <row r="1644" customFormat="false" ht="30" hidden="false" customHeight="false" outlineLevel="0" collapsed="false">
      <c r="B1644" s="14" t="n">
        <v>1643</v>
      </c>
      <c r="C1644" s="15"/>
      <c r="D1644" s="15" t="s">
        <v>4158</v>
      </c>
      <c r="E1644" s="15" t="s">
        <v>25</v>
      </c>
      <c r="F1644" s="15" t="s">
        <v>4159</v>
      </c>
      <c r="G1644" s="15"/>
      <c r="H1644" s="16" t="str">
        <f aca="false">VLOOKUP(F1644,'[1]Goa Member''s Details Revised'!$C$2:$AO$7385,2,0)</f>
        <v>Purchaser</v>
      </c>
      <c r="I1644" s="15" t="n">
        <v>31</v>
      </c>
      <c r="J1644" s="15" t="s">
        <v>214</v>
      </c>
      <c r="K1644" s="15" t="n">
        <v>1986</v>
      </c>
      <c r="L1644" s="16" t="str">
        <f aca="false">VLOOKUP(F1644,'[1]Goa Member''s Details Revised'!$C$2:$AO$7385,9,0)</f>
        <v>Never</v>
      </c>
      <c r="M1644" s="15" t="s">
        <v>4160</v>
      </c>
      <c r="N1644" s="17" t="n">
        <f aca="false">VLOOKUP(F1644,'[1]Goa Member''s Details Revised'!$C$2:$AO$7385,5,0)</f>
        <v>26362</v>
      </c>
      <c r="O1644" s="17" t="n">
        <f aca="false">VLOOKUP(F1644,'[1]Goa Member''s Details Revised'!$C$2:$AO$7385,5,0)</f>
        <v>26362</v>
      </c>
      <c r="P1644" s="17" t="n">
        <v>26362</v>
      </c>
      <c r="Q1644" s="17" t="str">
        <f aca="false">VLOOKUP(F1644,'[1]Goa Member''s Details Revised'!$C$2:$AO$7385,8,0)</f>
        <v>I.R.M</v>
      </c>
      <c r="R1644" s="17" t="n">
        <f aca="false">+O1644-P1644</f>
        <v>0</v>
      </c>
      <c r="S1644" s="15" t="e">
        <f aca="false">+#REF!-K1644</f>
        <v>#REF!</v>
      </c>
      <c r="T1644" s="17" t="n">
        <f aca="false">IF(Q1644="regular",((P1644-(P1644/99)*S1644)),(P1644-(P1644*20%)))</f>
        <v>21089.6</v>
      </c>
      <c r="U1644" s="17" t="e">
        <f aca="false">((P1644-(P1644/99)*S1644))</f>
        <v>#REF!</v>
      </c>
      <c r="V1644" s="17" t="n">
        <f aca="false">IF(Q1644="regular",0,(P1644-(O1644*20%)))</f>
        <v>21089.6</v>
      </c>
      <c r="W1644" s="17"/>
      <c r="X1644" s="15"/>
      <c r="Y1644" s="18" t="str">
        <f aca="false">VLOOKUP(F1644,'[1]Goa Member''s Details Revised'!$C$2:$AO$7385,12,0)</f>
        <v>we send last reminder in 2012.then we did not receive any reply</v>
      </c>
    </row>
    <row r="1645" customFormat="false" ht="30" hidden="false" customHeight="false" outlineLevel="0" collapsed="false">
      <c r="B1645" s="14" t="n">
        <v>1644</v>
      </c>
      <c r="C1645" s="15"/>
      <c r="D1645" s="15" t="s">
        <v>4161</v>
      </c>
      <c r="E1645" s="15" t="s">
        <v>25</v>
      </c>
      <c r="F1645" s="15" t="s">
        <v>4162</v>
      </c>
      <c r="G1645" s="15"/>
      <c r="H1645" s="16" t="str">
        <f aca="false">VLOOKUP(F1645,'[1]Goa Member''s Details Revised'!$C$2:$AO$7385,2,0)</f>
        <v>PURCHASER</v>
      </c>
      <c r="I1645" s="15" t="n">
        <v>1</v>
      </c>
      <c r="J1645" s="15" t="s">
        <v>337</v>
      </c>
      <c r="K1645" s="15" t="n">
        <v>1986</v>
      </c>
      <c r="L1645" s="16" t="str">
        <f aca="false">VLOOKUP(F1645,'[1]Goa Member''s Details Revised'!$C$2:$AO$7385,9,0)</f>
        <v>Never</v>
      </c>
      <c r="M1645" s="15" t="s">
        <v>3549</v>
      </c>
      <c r="N1645" s="17" t="n">
        <f aca="false">VLOOKUP(F1645,'[1]Goa Member''s Details Revised'!$C$2:$AO$7385,5,0)</f>
        <v>17112</v>
      </c>
      <c r="O1645" s="17" t="n">
        <f aca="false">VLOOKUP(F1645,'[1]Goa Member''s Details Revised'!$C$2:$AO$7385,5,0)</f>
        <v>17112</v>
      </c>
      <c r="P1645" s="17" t="n">
        <v>17112</v>
      </c>
      <c r="Q1645" s="17" t="str">
        <f aca="false">VLOOKUP(F1645,'[1]Goa Member''s Details Revised'!$C$2:$AO$7385,8,0)</f>
        <v>I.R.M</v>
      </c>
      <c r="R1645" s="17" t="n">
        <f aca="false">+O1645-P1645</f>
        <v>0</v>
      </c>
      <c r="S1645" s="15" t="e">
        <f aca="false">+#REF!-K1645</f>
        <v>#REF!</v>
      </c>
      <c r="T1645" s="17" t="n">
        <f aca="false">IF(Q1645="regular",((P1645-(P1645/99)*S1645)),(P1645-(P1645*20%)))</f>
        <v>13689.6</v>
      </c>
      <c r="U1645" s="17" t="e">
        <f aca="false">((P1645-(P1645/99)*S1645))</f>
        <v>#REF!</v>
      </c>
      <c r="V1645" s="17" t="n">
        <f aca="false">IF(Q1645="regular",0,(P1645-(O1645*20%)))</f>
        <v>13689.6</v>
      </c>
      <c r="W1645" s="17"/>
      <c r="X1645" s="15"/>
      <c r="Y1645" s="18" t="str">
        <f aca="false">VLOOKUP(F1645,'[1]Goa Member''s Details Revised'!$C$2:$AO$7385,12,0)</f>
        <v>no reminder, Last Communication 2005
Membership Transferred From Ranjana Nangal To DRI On 1989</v>
      </c>
    </row>
    <row r="1646" customFormat="false" ht="15" hidden="false" customHeight="false" outlineLevel="0" collapsed="false">
      <c r="B1646" s="14" t="n">
        <v>1645</v>
      </c>
      <c r="C1646" s="15"/>
      <c r="D1646" s="15" t="s">
        <v>4163</v>
      </c>
      <c r="E1646" s="15" t="s">
        <v>25</v>
      </c>
      <c r="F1646" s="15" t="s">
        <v>4164</v>
      </c>
      <c r="G1646" s="15"/>
      <c r="H1646" s="16" t="str">
        <f aca="false">VLOOKUP(F1646,'[1]Goa Member''s Details Revised'!$C$2:$AO$7385,2,0)</f>
        <v>Purchaser</v>
      </c>
      <c r="I1646" s="15" t="n">
        <v>21</v>
      </c>
      <c r="J1646" s="15" t="s">
        <v>815</v>
      </c>
      <c r="K1646" s="15" t="n">
        <v>1986</v>
      </c>
      <c r="L1646" s="16" t="str">
        <f aca="false">VLOOKUP(F1646,'[1]Goa Member''s Details Revised'!$C$2:$AO$7385,9,0)</f>
        <v>Never</v>
      </c>
      <c r="M1646" s="15" t="s">
        <v>4165</v>
      </c>
      <c r="N1646" s="17" t="n">
        <f aca="false">VLOOKUP(F1646,'[1]Goa Member''s Details Revised'!$C$2:$AO$7385,5,0)</f>
        <v>28500</v>
      </c>
      <c r="O1646" s="17" t="n">
        <f aca="false">VLOOKUP(F1646,'[1]Goa Member''s Details Revised'!$C$2:$AO$7385,5,0)</f>
        <v>28500</v>
      </c>
      <c r="P1646" s="17" t="n">
        <v>28500</v>
      </c>
      <c r="Q1646" s="17" t="str">
        <f aca="false">VLOOKUP(F1646,'[1]Goa Member''s Details Revised'!$C$2:$AO$7385,8,0)</f>
        <v>I.R.M</v>
      </c>
      <c r="R1646" s="17" t="n">
        <f aca="false">+O1646-P1646</f>
        <v>0</v>
      </c>
      <c r="S1646" s="15" t="e">
        <f aca="false">+#REF!-K1646</f>
        <v>#REF!</v>
      </c>
      <c r="T1646" s="17" t="n">
        <f aca="false">IF(Q1646="regular",((P1646-(P1646/99)*S1646)),(P1646-(P1646*20%)))</f>
        <v>22800</v>
      </c>
      <c r="U1646" s="17" t="e">
        <f aca="false">((P1646-(P1646/99)*S1646))</f>
        <v>#REF!</v>
      </c>
      <c r="V1646" s="17" t="n">
        <f aca="false">IF(Q1646="regular",0,(P1646-(O1646*20%)))</f>
        <v>22800</v>
      </c>
      <c r="W1646" s="17"/>
      <c r="X1646" s="15"/>
      <c r="Y1646" s="18" t="str">
        <f aca="false">VLOOKUP(F1646,'[1]Goa Member''s Details Revised'!$C$2:$AO$7385,12,0)</f>
        <v>no reminder send and last communicaton 2009</v>
      </c>
    </row>
    <row r="1647" customFormat="false" ht="15" hidden="false" customHeight="false" outlineLevel="0" collapsed="false">
      <c r="B1647" s="14" t="n">
        <v>1646</v>
      </c>
      <c r="C1647" s="15"/>
      <c r="D1647" s="15" t="s">
        <v>4166</v>
      </c>
      <c r="E1647" s="15" t="s">
        <v>25</v>
      </c>
      <c r="F1647" s="15" t="s">
        <v>4167</v>
      </c>
      <c r="G1647" s="15"/>
      <c r="H1647" s="16" t="str">
        <f aca="false">VLOOKUP(F1647,'[1]Goa Member''s Details Revised'!$C$2:$AO$7385,2,0)</f>
        <v>PURCHASER</v>
      </c>
      <c r="I1647" s="15" t="n">
        <v>6</v>
      </c>
      <c r="J1647" s="15" t="s">
        <v>255</v>
      </c>
      <c r="K1647" s="15" t="n">
        <v>1986</v>
      </c>
      <c r="L1647" s="16" t="n">
        <f aca="false">VLOOKUP(F1647,'[1]Goa Member''s Details Revised'!$C$2:$AO$7385,9,0)</f>
        <v>2009</v>
      </c>
      <c r="M1647" s="15" t="s">
        <v>4168</v>
      </c>
      <c r="N1647" s="17" t="n">
        <f aca="false">VLOOKUP(F1647,'[1]Goa Member''s Details Revised'!$C$2:$AO$7385,5,0)</f>
        <v>22574</v>
      </c>
      <c r="O1647" s="17" t="n">
        <f aca="false">VLOOKUP(F1647,'[1]Goa Member''s Details Revised'!$C$2:$AO$7385,5,0)</f>
        <v>22574</v>
      </c>
      <c r="P1647" s="17" t="n">
        <v>22574</v>
      </c>
      <c r="Q1647" s="17" t="str">
        <f aca="false">VLOOKUP(F1647,'[1]Goa Member''s Details Revised'!$C$2:$AO$7385,8,0)</f>
        <v>I.R.M</v>
      </c>
      <c r="R1647" s="17" t="n">
        <f aca="false">+O1647-P1647</f>
        <v>0</v>
      </c>
      <c r="S1647" s="15" t="e">
        <f aca="false">+#REF!-K1647</f>
        <v>#REF!</v>
      </c>
      <c r="T1647" s="17" t="n">
        <f aca="false">IF(Q1647="regular",((P1647-(P1647/99)*S1647)),(P1647-(P1647*20%)))</f>
        <v>18059.2</v>
      </c>
      <c r="U1647" s="17" t="e">
        <f aca="false">((P1647-(P1647/99)*S1647))</f>
        <v>#REF!</v>
      </c>
      <c r="V1647" s="17" t="n">
        <f aca="false">IF(Q1647="regular",0,(P1647-(O1647*20%)))</f>
        <v>18059.2</v>
      </c>
      <c r="W1647" s="17"/>
      <c r="X1647" s="15"/>
      <c r="Y1647" s="18" t="str">
        <f aca="false">VLOOKUP(F1647,'[1]Goa Member''s Details Revised'!$C$2:$AO$7385,12,0)</f>
        <v>no reminders send so last communication 13</v>
      </c>
    </row>
    <row r="1648" customFormat="false" ht="30" hidden="false" customHeight="false" outlineLevel="0" collapsed="false">
      <c r="B1648" s="14" t="n">
        <v>1647</v>
      </c>
      <c r="C1648" s="15"/>
      <c r="D1648" s="15" t="s">
        <v>4169</v>
      </c>
      <c r="E1648" s="15" t="s">
        <v>25</v>
      </c>
      <c r="F1648" s="15" t="s">
        <v>4170</v>
      </c>
      <c r="G1648" s="15"/>
      <c r="H1648" s="16" t="str">
        <f aca="false">VLOOKUP(F1648,'[1]Goa Member''s Details Revised'!$C$2:$AO$7385,2,0)</f>
        <v>Purchaser</v>
      </c>
      <c r="I1648" s="15" t="n">
        <v>6</v>
      </c>
      <c r="J1648" s="15" t="s">
        <v>322</v>
      </c>
      <c r="K1648" s="15" t="n">
        <v>1986</v>
      </c>
      <c r="L1648" s="16" t="str">
        <f aca="false">VLOOKUP(F1648,'[1]Goa Member''s Details Revised'!$C$2:$AO$7385,9,0)</f>
        <v>Never</v>
      </c>
      <c r="M1648" s="15" t="s">
        <v>4171</v>
      </c>
      <c r="N1648" s="17" t="n">
        <f aca="false">VLOOKUP(F1648,'[1]Goa Member''s Details Revised'!$C$2:$AO$7385,5,0)</f>
        <v>22500</v>
      </c>
      <c r="O1648" s="17" t="n">
        <f aca="false">VLOOKUP(F1648,'[1]Goa Member''s Details Revised'!$C$2:$AO$7385,5,0)</f>
        <v>22500</v>
      </c>
      <c r="P1648" s="17" t="n">
        <v>22500</v>
      </c>
      <c r="Q1648" s="17" t="str">
        <f aca="false">VLOOKUP(F1648,'[1]Goa Member''s Details Revised'!$C$2:$AO$7385,8,0)</f>
        <v>I.R.M</v>
      </c>
      <c r="R1648" s="17" t="n">
        <f aca="false">+O1648-P1648</f>
        <v>0</v>
      </c>
      <c r="S1648" s="15" t="e">
        <f aca="false">+#REF!-K1648</f>
        <v>#REF!</v>
      </c>
      <c r="T1648" s="17" t="n">
        <f aca="false">IF(Q1648="regular",((P1648-(P1648/99)*S1648)),(P1648-(P1648*20%)))</f>
        <v>18000</v>
      </c>
      <c r="U1648" s="17" t="e">
        <f aca="false">((P1648-(P1648/99)*S1648))</f>
        <v>#REF!</v>
      </c>
      <c r="V1648" s="17" t="n">
        <f aca="false">IF(Q1648="regular",0,(P1648-(O1648*20%)))</f>
        <v>18000</v>
      </c>
      <c r="W1648" s="17"/>
      <c r="X1648" s="15"/>
      <c r="Y1648" s="18" t="str">
        <f aca="false">VLOOKUP(F1648,'[1]Goa Member''s Details Revised'!$C$2:$AO$7385,12,0)</f>
        <v>we send last reminder in 2012.then we did not receive any reply</v>
      </c>
    </row>
    <row r="1649" customFormat="false" ht="30" hidden="false" customHeight="false" outlineLevel="0" collapsed="false">
      <c r="B1649" s="14" t="n">
        <v>1648</v>
      </c>
      <c r="C1649" s="15"/>
      <c r="D1649" s="15" t="s">
        <v>4172</v>
      </c>
      <c r="E1649" s="15" t="s">
        <v>25</v>
      </c>
      <c r="F1649" s="15" t="s">
        <v>4173</v>
      </c>
      <c r="G1649" s="15"/>
      <c r="H1649" s="16" t="str">
        <f aca="false">VLOOKUP(F1649,'[1]Goa Member''s Details Revised'!$C$2:$AO$7385,2,0)</f>
        <v>PURCHASER</v>
      </c>
      <c r="I1649" s="15" t="n">
        <v>15</v>
      </c>
      <c r="J1649" s="15" t="s">
        <v>322</v>
      </c>
      <c r="K1649" s="15" t="n">
        <v>1986</v>
      </c>
      <c r="L1649" s="16" t="str">
        <f aca="false">VLOOKUP(F1649,'[1]Goa Member''s Details Revised'!$C$2:$AO$7385,9,0)</f>
        <v>Never</v>
      </c>
      <c r="M1649" s="15" t="s">
        <v>4174</v>
      </c>
      <c r="N1649" s="17" t="n">
        <f aca="false">VLOOKUP(F1649,'[1]Goa Member''s Details Revised'!$C$2:$AO$7385,5,0)</f>
        <v>28500</v>
      </c>
      <c r="O1649" s="17" t="n">
        <f aca="false">VLOOKUP(F1649,'[1]Goa Member''s Details Revised'!$C$2:$AO$7385,5,0)</f>
        <v>28500</v>
      </c>
      <c r="P1649" s="17" t="n">
        <v>28500</v>
      </c>
      <c r="Q1649" s="17" t="str">
        <f aca="false">VLOOKUP(F1649,'[1]Goa Member''s Details Revised'!$C$2:$AO$7385,8,0)</f>
        <v>I.R.M</v>
      </c>
      <c r="R1649" s="17" t="n">
        <f aca="false">+O1649-P1649</f>
        <v>0</v>
      </c>
      <c r="S1649" s="15" t="e">
        <f aca="false">+#REF!-K1649</f>
        <v>#REF!</v>
      </c>
      <c r="T1649" s="17" t="n">
        <f aca="false">IF(Q1649="regular",((P1649-(P1649/99)*S1649)),(P1649-(P1649*20%)))</f>
        <v>22800</v>
      </c>
      <c r="U1649" s="17" t="e">
        <f aca="false">((P1649-(P1649/99)*S1649))</f>
        <v>#REF!</v>
      </c>
      <c r="V1649" s="17" t="n">
        <f aca="false">IF(Q1649="regular",0,(P1649-(O1649*20%)))</f>
        <v>22800</v>
      </c>
      <c r="W1649" s="17"/>
      <c r="X1649" s="15"/>
      <c r="Y1649" s="18" t="str">
        <f aca="false">VLOOKUP(F1649,'[1]Goa Member''s Details Revised'!$C$2:$AO$7385,12,0)</f>
        <v>we send last reminder in 2012.then we did not receive any reply</v>
      </c>
    </row>
    <row r="1650" customFormat="false" ht="15" hidden="false" customHeight="false" outlineLevel="0" collapsed="false">
      <c r="B1650" s="14" t="n">
        <v>1649</v>
      </c>
      <c r="C1650" s="15"/>
      <c r="D1650" s="15" t="s">
        <v>4175</v>
      </c>
      <c r="E1650" s="15" t="s">
        <v>25</v>
      </c>
      <c r="F1650" s="15" t="s">
        <v>4176</v>
      </c>
      <c r="G1650" s="15"/>
      <c r="H1650" s="16" t="str">
        <f aca="false">VLOOKUP(F1650,'[1]Goa Member''s Details Revised'!$C$2:$AO$7385,2,0)</f>
        <v>PURCHASER</v>
      </c>
      <c r="I1650" s="15" t="n">
        <v>11</v>
      </c>
      <c r="J1650" s="15" t="s">
        <v>337</v>
      </c>
      <c r="K1650" s="15" t="n">
        <v>1986</v>
      </c>
      <c r="L1650" s="16" t="str">
        <f aca="false">VLOOKUP(F1650,'[1]Goa Member''s Details Revised'!$C$2:$AO$7385,9,0)</f>
        <v>Never</v>
      </c>
      <c r="M1650" s="15" t="s">
        <v>4177</v>
      </c>
      <c r="N1650" s="17" t="n">
        <f aca="false">VLOOKUP(F1650,'[1]Goa Member''s Details Revised'!$C$2:$AO$7385,5,0)</f>
        <v>22500</v>
      </c>
      <c r="O1650" s="17" t="n">
        <f aca="false">VLOOKUP(F1650,'[1]Goa Member''s Details Revised'!$C$2:$AO$7385,5,0)</f>
        <v>22500</v>
      </c>
      <c r="P1650" s="17" t="n">
        <v>22500</v>
      </c>
      <c r="Q1650" s="17" t="str">
        <f aca="false">VLOOKUP(F1650,'[1]Goa Member''s Details Revised'!$C$2:$AO$7385,8,0)</f>
        <v>I.R.M</v>
      </c>
      <c r="R1650" s="17" t="n">
        <f aca="false">+O1650-P1650</f>
        <v>0</v>
      </c>
      <c r="S1650" s="15" t="e">
        <f aca="false">+#REF!-K1650</f>
        <v>#REF!</v>
      </c>
      <c r="T1650" s="17" t="n">
        <f aca="false">IF(Q1650="regular",((P1650-(P1650/99)*S1650)),(P1650-(P1650*20%)))</f>
        <v>18000</v>
      </c>
      <c r="U1650" s="17" t="e">
        <f aca="false">((P1650-(P1650/99)*S1650))</f>
        <v>#REF!</v>
      </c>
      <c r="V1650" s="17" t="n">
        <f aca="false">IF(Q1650="regular",0,(P1650-(O1650*20%)))</f>
        <v>18000</v>
      </c>
      <c r="W1650" s="17"/>
      <c r="X1650" s="15"/>
      <c r="Y1650" s="18" t="str">
        <f aca="false">VLOOKUP(F1650,'[1]Goa Member''s Details Revised'!$C$2:$AO$7385,12,0)</f>
        <v>no reminder send so Last Communication in 2012</v>
      </c>
    </row>
    <row r="1651" customFormat="false" ht="15" hidden="false" customHeight="false" outlineLevel="0" collapsed="false">
      <c r="B1651" s="14" t="n">
        <v>1650</v>
      </c>
      <c r="C1651" s="15"/>
      <c r="D1651" s="15" t="s">
        <v>4178</v>
      </c>
      <c r="E1651" s="15" t="s">
        <v>25</v>
      </c>
      <c r="F1651" s="15" t="s">
        <v>4179</v>
      </c>
      <c r="G1651" s="15"/>
      <c r="H1651" s="16" t="str">
        <f aca="false">VLOOKUP(F1651,'[1]Goa Member''s Details Revised'!$C$2:$AO$7385,2,0)</f>
        <v>PURCHASER</v>
      </c>
      <c r="I1651" s="15" t="n">
        <v>15</v>
      </c>
      <c r="J1651" s="15" t="s">
        <v>337</v>
      </c>
      <c r="K1651" s="15" t="n">
        <v>1986</v>
      </c>
      <c r="L1651" s="16" t="str">
        <f aca="false">VLOOKUP(F1651,'[1]Goa Member''s Details Revised'!$C$2:$AO$7385,9,0)</f>
        <v>Never</v>
      </c>
      <c r="M1651" s="15" t="s">
        <v>4180</v>
      </c>
      <c r="N1651" s="17" t="n">
        <f aca="false">VLOOKUP(F1651,'[1]Goa Member''s Details Revised'!$C$2:$AO$7385,5,0)</f>
        <v>28500</v>
      </c>
      <c r="O1651" s="17" t="n">
        <f aca="false">VLOOKUP(F1651,'[1]Goa Member''s Details Revised'!$C$2:$AO$7385,5,0)</f>
        <v>28500</v>
      </c>
      <c r="P1651" s="17" t="n">
        <v>28500</v>
      </c>
      <c r="Q1651" s="17" t="str">
        <f aca="false">VLOOKUP(F1651,'[1]Goa Member''s Details Revised'!$C$2:$AO$7385,8,0)</f>
        <v>I.R.M</v>
      </c>
      <c r="R1651" s="17" t="n">
        <f aca="false">+O1651-P1651</f>
        <v>0</v>
      </c>
      <c r="S1651" s="15" t="e">
        <f aca="false">+#REF!-K1651</f>
        <v>#REF!</v>
      </c>
      <c r="T1651" s="17" t="n">
        <f aca="false">IF(Q1651="regular",((P1651-(P1651/99)*S1651)),(P1651-(P1651*20%)))</f>
        <v>22800</v>
      </c>
      <c r="U1651" s="17" t="e">
        <f aca="false">((P1651-(P1651/99)*S1651))</f>
        <v>#REF!</v>
      </c>
      <c r="V1651" s="17" t="n">
        <f aca="false">IF(Q1651="regular",0,(P1651-(O1651*20%)))</f>
        <v>22800</v>
      </c>
      <c r="W1651" s="17"/>
      <c r="X1651" s="15"/>
      <c r="Y1651" s="18" t="str">
        <f aca="false">VLOOKUP(F1651,'[1]Goa Member''s Details Revised'!$C$2:$AO$7385,12,0)</f>
        <v>no document only 2013 letter</v>
      </c>
    </row>
    <row r="1652" customFormat="false" ht="30" hidden="false" customHeight="false" outlineLevel="0" collapsed="false">
      <c r="B1652" s="14" t="n">
        <v>1651</v>
      </c>
      <c r="C1652" s="15"/>
      <c r="D1652" s="15" t="s">
        <v>4181</v>
      </c>
      <c r="E1652" s="15" t="s">
        <v>25</v>
      </c>
      <c r="F1652" s="15" t="s">
        <v>4182</v>
      </c>
      <c r="G1652" s="15"/>
      <c r="H1652" s="16" t="str">
        <f aca="false">VLOOKUP(F1652,'[1]Goa Member''s Details Revised'!$C$2:$AO$7385,2,0)</f>
        <v>Purchaser</v>
      </c>
      <c r="I1652" s="15" t="n">
        <v>22</v>
      </c>
      <c r="J1652" s="15" t="s">
        <v>404</v>
      </c>
      <c r="K1652" s="15" t="n">
        <v>1986</v>
      </c>
      <c r="L1652" s="16" t="str">
        <f aca="false">VLOOKUP(F1652,'[1]Goa Member''s Details Revised'!$C$2:$AO$7385,9,0)</f>
        <v>Never</v>
      </c>
      <c r="M1652" s="15" t="s">
        <v>4183</v>
      </c>
      <c r="N1652" s="17" t="n">
        <f aca="false">VLOOKUP(F1652,'[1]Goa Member''s Details Revised'!$C$2:$AO$7385,5,0)</f>
        <v>28500</v>
      </c>
      <c r="O1652" s="17" t="n">
        <f aca="false">VLOOKUP(F1652,'[1]Goa Member''s Details Revised'!$C$2:$AO$7385,5,0)</f>
        <v>28500</v>
      </c>
      <c r="P1652" s="17" t="n">
        <f aca="false">VLOOKUP(F1652,'[1]Goa Member''s Details Revised'!$C$2:$AO$7385,6,0)</f>
        <v>28500</v>
      </c>
      <c r="Q1652" s="17" t="str">
        <f aca="false">VLOOKUP(F1652,'[1]Goa Member''s Details Revised'!$C$2:$AO$7385,8,0)</f>
        <v>I.R.M</v>
      </c>
      <c r="R1652" s="17" t="n">
        <f aca="false">+O1652-P1652</f>
        <v>0</v>
      </c>
      <c r="S1652" s="15" t="e">
        <f aca="false">+#REF!-K1652</f>
        <v>#REF!</v>
      </c>
      <c r="T1652" s="17" t="n">
        <f aca="false">IF(Q1652="regular",((P1652-(P1652/99)*S1652)),(P1652-(P1652*20%)))</f>
        <v>22800</v>
      </c>
      <c r="U1652" s="17" t="e">
        <f aca="false">((P1652-(P1652/99)*S1652))</f>
        <v>#REF!</v>
      </c>
      <c r="V1652" s="17" t="n">
        <f aca="false">IF(Q1652="regular",0,(P1652-(O1652*20%)))</f>
        <v>22800</v>
      </c>
      <c r="W1652" s="17"/>
      <c r="X1652" s="15"/>
      <c r="Y1652" s="18" t="str">
        <f aca="false">VLOOKUP(F1652,'[1]Goa Member''s Details Revised'!$C$2:$AO$7385,12,0)</f>
        <v>we send last reminder in 2012.then we did not receive any reply... membership transferred from Kodaikanal to Goa</v>
      </c>
    </row>
    <row r="1653" customFormat="false" ht="30" hidden="false" customHeight="false" outlineLevel="0" collapsed="false">
      <c r="B1653" s="14" t="n">
        <v>1652</v>
      </c>
      <c r="C1653" s="15"/>
      <c r="D1653" s="15" t="s">
        <v>4184</v>
      </c>
      <c r="E1653" s="15" t="s">
        <v>25</v>
      </c>
      <c r="F1653" s="15" t="s">
        <v>4185</v>
      </c>
      <c r="G1653" s="15"/>
      <c r="H1653" s="16" t="str">
        <f aca="false">VLOOKUP(F1653,'[1]Goa Member''s Details Revised'!$C$2:$AO$7385,2,0)</f>
        <v>PURCHASER</v>
      </c>
      <c r="I1653" s="15" t="n">
        <v>4</v>
      </c>
      <c r="J1653" s="15" t="s">
        <v>651</v>
      </c>
      <c r="K1653" s="15" t="n">
        <v>1986</v>
      </c>
      <c r="L1653" s="16" t="str">
        <f aca="false">VLOOKUP(F1653,'[1]Goa Member''s Details Revised'!$C$2:$AO$7385,9,0)</f>
        <v>Never</v>
      </c>
      <c r="M1653" s="15" t="s">
        <v>4186</v>
      </c>
      <c r="N1653" s="17" t="n">
        <f aca="false">VLOOKUP(F1653,'[1]Goa Member''s Details Revised'!$C$2:$AO$7385,5,0)</f>
        <v>28500</v>
      </c>
      <c r="O1653" s="17" t="n">
        <f aca="false">VLOOKUP(F1653,'[1]Goa Member''s Details Revised'!$C$2:$AO$7385,5,0)</f>
        <v>28500</v>
      </c>
      <c r="P1653" s="17" t="n">
        <v>28500</v>
      </c>
      <c r="Q1653" s="17" t="str">
        <f aca="false">VLOOKUP(F1653,'[1]Goa Member''s Details Revised'!$C$2:$AO$7385,8,0)</f>
        <v>Missing Document</v>
      </c>
      <c r="R1653" s="17" t="n">
        <f aca="false">+O1653-P1653</f>
        <v>0</v>
      </c>
      <c r="S1653" s="15" t="e">
        <f aca="false">+#REF!-K1653</f>
        <v>#REF!</v>
      </c>
      <c r="T1653" s="17" t="n">
        <f aca="false">IF(Q1653="regular",((P1653-(P1653/99)*S1653)),(P1653-(P1653*20%)))</f>
        <v>22800</v>
      </c>
      <c r="U1653" s="17" t="e">
        <f aca="false">((P1653-(P1653/99)*S1653))</f>
        <v>#REF!</v>
      </c>
      <c r="V1653" s="17" t="n">
        <f aca="false">IF(Q1653="regular",0,(P1653-(O1653*20%)))</f>
        <v>22800</v>
      </c>
      <c r="W1653" s="17"/>
      <c r="X1653" s="15"/>
      <c r="Y1653" s="18" t="str">
        <f aca="false">VLOOKUP(F1653,'[1]Goa Member''s Details Revised'!$C$2:$AO$7385,12,0)</f>
        <v>Letter Sent, Last Communication Till 2013
No Application And Agreement Is In File</v>
      </c>
    </row>
    <row r="1654" customFormat="false" ht="15" hidden="false" customHeight="false" outlineLevel="0" collapsed="false">
      <c r="B1654" s="14" t="n">
        <v>1653</v>
      </c>
      <c r="C1654" s="15"/>
      <c r="D1654" s="15" t="s">
        <v>4187</v>
      </c>
      <c r="E1654" s="15" t="s">
        <v>25</v>
      </c>
      <c r="F1654" s="15" t="s">
        <v>4188</v>
      </c>
      <c r="G1654" s="15"/>
      <c r="H1654" s="16" t="str">
        <f aca="false">VLOOKUP(F1654,'[1]Goa Member''s Details Revised'!$C$2:$AO$7385,2,0)</f>
        <v>PURCHASER</v>
      </c>
      <c r="I1654" s="15" t="n">
        <v>25</v>
      </c>
      <c r="J1654" s="15" t="s">
        <v>651</v>
      </c>
      <c r="K1654" s="15" t="n">
        <v>1985</v>
      </c>
      <c r="L1654" s="16" t="str">
        <f aca="false">VLOOKUP(F1654,'[1]Goa Member''s Details Revised'!$C$2:$AO$7385,9,0)</f>
        <v>Never</v>
      </c>
      <c r="M1654" s="15" t="s">
        <v>4189</v>
      </c>
      <c r="N1654" s="17" t="n">
        <f aca="false">VLOOKUP(F1654,'[1]Goa Member''s Details Revised'!$C$2:$AO$7385,5,0)</f>
        <v>28500</v>
      </c>
      <c r="O1654" s="17" t="n">
        <f aca="false">VLOOKUP(F1654,'[1]Goa Member''s Details Revised'!$C$2:$AO$7385,5,0)</f>
        <v>28500</v>
      </c>
      <c r="P1654" s="17" t="n">
        <v>28500</v>
      </c>
      <c r="Q1654" s="17" t="str">
        <f aca="false">VLOOKUP(F1654,'[1]Goa Member''s Details Revised'!$C$2:$AO$7385,8,0)</f>
        <v>Missing Document</v>
      </c>
      <c r="R1654" s="17" t="n">
        <f aca="false">+O1654-P1654</f>
        <v>0</v>
      </c>
      <c r="S1654" s="15" t="e">
        <f aca="false">+#REF!-K1654</f>
        <v>#REF!</v>
      </c>
      <c r="T1654" s="17" t="n">
        <f aca="false">IF(Q1654="regular",((P1654-(P1654/99)*S1654)),(P1654-(P1654*20%)))</f>
        <v>22800</v>
      </c>
      <c r="U1654" s="17" t="e">
        <f aca="false">((P1654-(P1654/99)*S1654))</f>
        <v>#REF!</v>
      </c>
      <c r="V1654" s="17" t="n">
        <f aca="false">IF(Q1654="regular",0,(P1654-(O1654*20%)))</f>
        <v>22800</v>
      </c>
      <c r="W1654" s="17"/>
      <c r="X1654" s="15"/>
      <c r="Y1654" s="18" t="str">
        <f aca="false">VLOOKUP(F1654,'[1]Goa Member''s Details Revised'!$C$2:$AO$7385,12,0)</f>
        <v>Documents Is Not In File</v>
      </c>
    </row>
    <row r="1655" customFormat="false" ht="30" hidden="false" customHeight="false" outlineLevel="0" collapsed="false">
      <c r="B1655" s="14" t="n">
        <v>1654</v>
      </c>
      <c r="C1655" s="15"/>
      <c r="D1655" s="15" t="s">
        <v>4190</v>
      </c>
      <c r="E1655" s="15" t="s">
        <v>25</v>
      </c>
      <c r="F1655" s="15" t="s">
        <v>4191</v>
      </c>
      <c r="G1655" s="15"/>
      <c r="H1655" s="16" t="str">
        <f aca="false">VLOOKUP(F1655,'[1]Goa Member''s Details Revised'!$C$2:$AO$7385,2,0)</f>
        <v>PURCHASER</v>
      </c>
      <c r="I1655" s="15" t="n">
        <v>5</v>
      </c>
      <c r="J1655" s="15" t="s">
        <v>1102</v>
      </c>
      <c r="K1655" s="15" t="n">
        <v>1986</v>
      </c>
      <c r="L1655" s="16" t="n">
        <f aca="false">VLOOKUP(F1655,'[1]Goa Member''s Details Revised'!$C$2:$AO$7385,9,0)</f>
        <v>2017</v>
      </c>
      <c r="M1655" s="15" t="s">
        <v>4192</v>
      </c>
      <c r="N1655" s="17" t="n">
        <f aca="false">VLOOKUP(F1655,'[1]Goa Member''s Details Revised'!$C$2:$AO$7385,5,0)</f>
        <v>22500</v>
      </c>
      <c r="O1655" s="17" t="n">
        <f aca="false">VLOOKUP(F1655,'[1]Goa Member''s Details Revised'!$C$2:$AO$7385,5,0)</f>
        <v>22500</v>
      </c>
      <c r="P1655" s="17" t="n">
        <v>22500</v>
      </c>
      <c r="Q1655" s="17" t="str">
        <f aca="false">VLOOKUP(F1655,'[1]Goa Member''s Details Revised'!$C$2:$AO$7385,8,0)</f>
        <v>R.M</v>
      </c>
      <c r="R1655" s="17" t="n">
        <f aca="false">+O1655-P1655</f>
        <v>0</v>
      </c>
      <c r="S1655" s="15" t="e">
        <f aca="false">+#REF!-K1655</f>
        <v>#REF!</v>
      </c>
      <c r="T1655" s="17" t="n">
        <f aca="false">IF(Q1655="regular",((P1655-(P1655/99)*S1655)),(P1655-(P1655*20%)))</f>
        <v>18000</v>
      </c>
      <c r="U1655" s="17" t="e">
        <f aca="false">((P1655-(P1655/99)*S1655))</f>
        <v>#REF!</v>
      </c>
      <c r="V1655" s="17" t="n">
        <f aca="false">IF(Q1655="regular",0,(P1655-(O1655*20%)))</f>
        <v>18000</v>
      </c>
      <c r="W1655" s="17"/>
      <c r="X1655" s="15"/>
      <c r="Y1655" s="18" t="str">
        <f aca="false">VLOOKUP(F1655,'[1]Goa Member''s Details Revised'!$C$2:$AO$7385,12,0)</f>
        <v>They are regular member nd we also send last reminder on 04/09/2021</v>
      </c>
    </row>
    <row r="1656" customFormat="false" ht="15" hidden="false" customHeight="false" outlineLevel="0" collapsed="false">
      <c r="B1656" s="14" t="n">
        <v>1655</v>
      </c>
      <c r="C1656" s="15"/>
      <c r="D1656" s="15" t="s">
        <v>4193</v>
      </c>
      <c r="E1656" s="15" t="s">
        <v>25</v>
      </c>
      <c r="F1656" s="15" t="s">
        <v>4194</v>
      </c>
      <c r="G1656" s="15"/>
      <c r="H1656" s="16" t="str">
        <f aca="false">VLOOKUP(F1656,'[1]Goa Member''s Details Revised'!$C$2:$AO$7385,2,0)</f>
        <v>PURCHASER</v>
      </c>
      <c r="I1656" s="15" t="n">
        <v>22</v>
      </c>
      <c r="J1656" s="15" t="s">
        <v>1102</v>
      </c>
      <c r="K1656" s="15" t="n">
        <v>1986</v>
      </c>
      <c r="L1656" s="16" t="n">
        <f aca="false">VLOOKUP(F1656,'[1]Goa Member''s Details Revised'!$C$2:$AO$7385,9,0)</f>
        <v>2008</v>
      </c>
      <c r="M1656" s="15" t="s">
        <v>4195</v>
      </c>
      <c r="N1656" s="17" t="n">
        <f aca="false">VLOOKUP(F1656,'[1]Goa Member''s Details Revised'!$C$2:$AO$7385,5,0)</f>
        <v>18500</v>
      </c>
      <c r="O1656" s="17" t="n">
        <f aca="false">VLOOKUP(F1656,'[1]Goa Member''s Details Revised'!$C$2:$AO$7385,5,0)</f>
        <v>18500</v>
      </c>
      <c r="P1656" s="17" t="n">
        <v>18500</v>
      </c>
      <c r="Q1656" s="17" t="str">
        <f aca="false">VLOOKUP(F1656,'[1]Goa Member''s Details Revised'!$C$2:$AO$7385,8,0)</f>
        <v>R.M</v>
      </c>
      <c r="R1656" s="17" t="n">
        <f aca="false">+O1656-P1656</f>
        <v>0</v>
      </c>
      <c r="S1656" s="15" t="e">
        <f aca="false">+#REF!-K1656</f>
        <v>#REF!</v>
      </c>
      <c r="T1656" s="17" t="n">
        <f aca="false">IF(Q1656="regular",((P1656-(P1656/99)*S1656)),(P1656-(P1656*20%)))</f>
        <v>14800</v>
      </c>
      <c r="U1656" s="17" t="e">
        <f aca="false">((P1656-(P1656/99)*S1656))</f>
        <v>#REF!</v>
      </c>
      <c r="V1656" s="17" t="n">
        <f aca="false">IF(Q1656="regular",0,(P1656-(O1656*20%)))</f>
        <v>14800</v>
      </c>
      <c r="W1656" s="17"/>
      <c r="X1656" s="15"/>
      <c r="Y1656" s="18" t="str">
        <f aca="false">VLOOKUP(F1656,'[1]Goa Member''s Details Revised'!$C$2:$AO$7385,12,0)</f>
        <v>Last Communication Till 10/04/2018</v>
      </c>
    </row>
    <row r="1657" customFormat="false" ht="30" hidden="false" customHeight="false" outlineLevel="0" collapsed="false">
      <c r="B1657" s="14" t="n">
        <v>1656</v>
      </c>
      <c r="C1657" s="15"/>
      <c r="D1657" s="15" t="s">
        <v>4196</v>
      </c>
      <c r="E1657" s="15" t="s">
        <v>25</v>
      </c>
      <c r="F1657" s="15" t="s">
        <v>4197</v>
      </c>
      <c r="G1657" s="15"/>
      <c r="H1657" s="16" t="str">
        <f aca="false">VLOOKUP(F1657,'[1]Goa Member''s Details Revised'!$C$2:$AO$7385,2,0)</f>
        <v>Purchaser</v>
      </c>
      <c r="I1657" s="15" t="n">
        <v>27</v>
      </c>
      <c r="J1657" s="15" t="s">
        <v>815</v>
      </c>
      <c r="K1657" s="15" t="n">
        <v>1986</v>
      </c>
      <c r="L1657" s="16" t="str">
        <f aca="false">VLOOKUP(F1657,'[1]Goa Member''s Details Revised'!$C$2:$AO$7385,9,0)</f>
        <v>Never</v>
      </c>
      <c r="M1657" s="15" t="s">
        <v>3549</v>
      </c>
      <c r="N1657" s="17" t="n">
        <f aca="false">VLOOKUP(F1657,'[1]Goa Member''s Details Revised'!$C$2:$AO$7385,5,0)</f>
        <v>16000</v>
      </c>
      <c r="O1657" s="17" t="n">
        <f aca="false">VLOOKUP(F1657,'[1]Goa Member''s Details Revised'!$C$2:$AO$7385,5,0)</f>
        <v>16000</v>
      </c>
      <c r="P1657" s="17" t="n">
        <v>16000</v>
      </c>
      <c r="Q1657" s="17" t="str">
        <f aca="false">VLOOKUP(F1657,'[1]Goa Member''s Details Revised'!$C$2:$AO$7385,8,0)</f>
        <v>I.R.M</v>
      </c>
      <c r="R1657" s="17" t="n">
        <f aca="false">+O1657-P1657</f>
        <v>0</v>
      </c>
      <c r="S1657" s="15" t="e">
        <f aca="false">+#REF!-K1657</f>
        <v>#REF!</v>
      </c>
      <c r="T1657" s="17" t="n">
        <f aca="false">IF(Q1657="regular",((P1657-(P1657/99)*S1657)),(P1657-(P1657*20%)))</f>
        <v>12800</v>
      </c>
      <c r="U1657" s="17" t="e">
        <f aca="false">((P1657-(P1657/99)*S1657))</f>
        <v>#REF!</v>
      </c>
      <c r="V1657" s="17" t="n">
        <f aca="false">IF(Q1657="regular",0,(P1657-(O1657*20%)))</f>
        <v>12800</v>
      </c>
      <c r="W1657" s="17"/>
      <c r="X1657" s="15"/>
      <c r="Y1657" s="18" t="str">
        <f aca="false">VLOOKUP(F1657,'[1]Goa Member''s Details Revised'!$C$2:$AO$7385,12,0)</f>
        <v>no reminder send so last communication 05
membership has been transferred from Jose V.A to DRI in 89</v>
      </c>
    </row>
    <row r="1658" customFormat="false" ht="15" hidden="false" customHeight="false" outlineLevel="0" collapsed="false">
      <c r="B1658" s="14" t="n">
        <v>1657</v>
      </c>
      <c r="C1658" s="15"/>
      <c r="D1658" s="15" t="s">
        <v>4198</v>
      </c>
      <c r="E1658" s="15" t="s">
        <v>25</v>
      </c>
      <c r="F1658" s="15" t="s">
        <v>4199</v>
      </c>
      <c r="G1658" s="15"/>
      <c r="H1658" s="16" t="str">
        <f aca="false">VLOOKUP(F1658,'[1]Goa Member''s Details Revised'!$C$2:$AO$7385,2,0)</f>
        <v>Purchaser</v>
      </c>
      <c r="I1658" s="15" t="n">
        <v>23</v>
      </c>
      <c r="J1658" s="15" t="s">
        <v>337</v>
      </c>
      <c r="K1658" s="15" t="n">
        <v>1987</v>
      </c>
      <c r="L1658" s="16" t="str">
        <f aca="false">VLOOKUP(F1658,'[1]Goa Member''s Details Revised'!$C$2:$AO$7385,9,0)</f>
        <v>Never</v>
      </c>
      <c r="M1658" s="15" t="s">
        <v>4200</v>
      </c>
      <c r="N1658" s="17" t="n">
        <f aca="false">VLOOKUP(F1658,'[1]Goa Member''s Details Revised'!$C$2:$AO$7385,5,0)</f>
        <v>13500</v>
      </c>
      <c r="O1658" s="17" t="n">
        <f aca="false">VLOOKUP(F1658,'[1]Goa Member''s Details Revised'!$C$2:$AO$7385,5,0)</f>
        <v>13500</v>
      </c>
      <c r="P1658" s="17" t="n">
        <v>13500</v>
      </c>
      <c r="Q1658" s="17" t="str">
        <f aca="false">VLOOKUP(F1658,'[1]Goa Member''s Details Revised'!$C$2:$AO$7385,8,0)</f>
        <v>I.R.M</v>
      </c>
      <c r="R1658" s="17" t="n">
        <f aca="false">+O1658-P1658</f>
        <v>0</v>
      </c>
      <c r="S1658" s="15" t="e">
        <f aca="false">+#REF!-K1658</f>
        <v>#REF!</v>
      </c>
      <c r="T1658" s="17" t="n">
        <f aca="false">IF(Q1658="regular",((P1658-(P1658/99)*S1658)),(P1658-(P1658*20%)))</f>
        <v>10800</v>
      </c>
      <c r="U1658" s="17" t="e">
        <f aca="false">((P1658-(P1658/99)*S1658))</f>
        <v>#REF!</v>
      </c>
      <c r="V1658" s="17" t="n">
        <f aca="false">IF(Q1658="regular",0,(P1658-(O1658*20%)))</f>
        <v>10800</v>
      </c>
      <c r="W1658" s="17"/>
      <c r="X1658" s="15"/>
      <c r="Y1658" s="18" t="str">
        <f aca="false">VLOOKUP(F1658,'[1]Goa Member''s Details Revised'!$C$2:$AO$7385,12,0)</f>
        <v>last communication 00</v>
      </c>
    </row>
    <row r="1659" customFormat="false" ht="15" hidden="false" customHeight="false" outlineLevel="0" collapsed="false">
      <c r="B1659" s="14" t="n">
        <v>1658</v>
      </c>
      <c r="C1659" s="15"/>
      <c r="D1659" s="15" t="s">
        <v>4201</v>
      </c>
      <c r="E1659" s="15" t="s">
        <v>25</v>
      </c>
      <c r="F1659" s="15" t="s">
        <v>4202</v>
      </c>
      <c r="G1659" s="15"/>
      <c r="H1659" s="16" t="str">
        <f aca="false">VLOOKUP(F1659,'[1]Goa Member''s Details Revised'!$C$2:$AO$7385,2,0)</f>
        <v>Purchaser</v>
      </c>
      <c r="I1659" s="15" t="n">
        <v>26</v>
      </c>
      <c r="J1659" s="15" t="s">
        <v>337</v>
      </c>
      <c r="K1659" s="15" t="n">
        <v>1987</v>
      </c>
      <c r="L1659" s="16" t="n">
        <f aca="false">VLOOKUP(F1659,'[1]Goa Member''s Details Revised'!$C$2:$AO$7385,9,0)</f>
        <v>2007</v>
      </c>
      <c r="M1659" s="15" t="s">
        <v>4203</v>
      </c>
      <c r="N1659" s="17" t="n">
        <f aca="false">VLOOKUP(F1659,'[1]Goa Member''s Details Revised'!$C$2:$AO$7385,5,0)</f>
        <v>22500</v>
      </c>
      <c r="O1659" s="17" t="n">
        <f aca="false">VLOOKUP(F1659,'[1]Goa Member''s Details Revised'!$C$2:$AO$7385,5,0)</f>
        <v>22500</v>
      </c>
      <c r="P1659" s="17" t="n">
        <v>22500</v>
      </c>
      <c r="Q1659" s="17" t="str">
        <f aca="false">VLOOKUP(F1659,'[1]Goa Member''s Details Revised'!$C$2:$AO$7385,8,0)</f>
        <v>R.M</v>
      </c>
      <c r="R1659" s="17" t="n">
        <f aca="false">+O1659-P1659</f>
        <v>0</v>
      </c>
      <c r="S1659" s="15" t="e">
        <f aca="false">+#REF!-K1659</f>
        <v>#REF!</v>
      </c>
      <c r="T1659" s="17" t="n">
        <f aca="false">IF(Q1659="regular",((P1659-(P1659/99)*S1659)),(P1659-(P1659*20%)))</f>
        <v>18000</v>
      </c>
      <c r="U1659" s="17" t="e">
        <f aca="false">((P1659-(P1659/99)*S1659))</f>
        <v>#REF!</v>
      </c>
      <c r="V1659" s="17" t="n">
        <f aca="false">IF(Q1659="regular",0,(P1659-(O1659*20%)))</f>
        <v>18000</v>
      </c>
      <c r="W1659" s="17"/>
      <c r="X1659" s="15"/>
      <c r="Y1659" s="18" t="str">
        <f aca="false">VLOOKUP(F1659,'[1]Goa Member''s Details Revised'!$C$2:$AO$7385,12,0)</f>
        <v>no reminder send and last communicaton 2010</v>
      </c>
    </row>
    <row r="1660" customFormat="false" ht="30" hidden="false" customHeight="false" outlineLevel="0" collapsed="false">
      <c r="B1660" s="14" t="n">
        <v>1659</v>
      </c>
      <c r="C1660" s="15"/>
      <c r="D1660" s="15" t="s">
        <v>4204</v>
      </c>
      <c r="E1660" s="15" t="s">
        <v>25</v>
      </c>
      <c r="F1660" s="15" t="s">
        <v>4205</v>
      </c>
      <c r="G1660" s="15"/>
      <c r="H1660" s="16" t="str">
        <f aca="false">VLOOKUP(F1660,'[1]Goa Member''s Details Revised'!$C$2:$AO$7385,2,0)</f>
        <v>Purchaser</v>
      </c>
      <c r="I1660" s="15" t="n">
        <v>25</v>
      </c>
      <c r="J1660" s="15" t="s">
        <v>337</v>
      </c>
      <c r="K1660" s="15" t="n">
        <v>1987</v>
      </c>
      <c r="L1660" s="16" t="str">
        <f aca="false">VLOOKUP(F1660,'[1]Goa Member''s Details Revised'!$C$2:$AO$7385,9,0)</f>
        <v>Never</v>
      </c>
      <c r="M1660" s="15" t="s">
        <v>4206</v>
      </c>
      <c r="N1660" s="17" t="n">
        <f aca="false">VLOOKUP(F1660,'[1]Goa Member''s Details Revised'!$C$2:$AO$7385,5,0)</f>
        <v>28500</v>
      </c>
      <c r="O1660" s="17" t="n">
        <f aca="false">VLOOKUP(F1660,'[1]Goa Member''s Details Revised'!$C$2:$AO$7385,5,0)</f>
        <v>28500</v>
      </c>
      <c r="P1660" s="17" t="n">
        <v>28500</v>
      </c>
      <c r="Q1660" s="17" t="str">
        <f aca="false">VLOOKUP(F1660,'[1]Goa Member''s Details Revised'!$C$2:$AO$7385,8,0)</f>
        <v>I.R.M</v>
      </c>
      <c r="R1660" s="17" t="n">
        <f aca="false">+O1660-P1660</f>
        <v>0</v>
      </c>
      <c r="S1660" s="15" t="e">
        <f aca="false">+#REF!-K1660</f>
        <v>#REF!</v>
      </c>
      <c r="T1660" s="17" t="n">
        <f aca="false">IF(Q1660="regular",((P1660-(P1660/99)*S1660)),(P1660-(P1660*20%)))</f>
        <v>22800</v>
      </c>
      <c r="U1660" s="17" t="e">
        <f aca="false">((P1660-(P1660/99)*S1660))</f>
        <v>#REF!</v>
      </c>
      <c r="V1660" s="17" t="n">
        <f aca="false">IF(Q1660="regular",0,(P1660-(O1660*20%)))</f>
        <v>22800</v>
      </c>
      <c r="W1660" s="17"/>
      <c r="X1660" s="15"/>
      <c r="Y1660" s="18" t="str">
        <f aca="false">VLOOKUP(F1660,'[1]Goa Member''s Details Revised'!$C$2:$AO$7385,12,0)</f>
        <v>we send last reminder in 2012.then we did not receive any reply</v>
      </c>
    </row>
    <row r="1661" customFormat="false" ht="15" hidden="false" customHeight="false" outlineLevel="0" collapsed="false">
      <c r="B1661" s="14" t="n">
        <v>1660</v>
      </c>
      <c r="C1661" s="15"/>
      <c r="D1661" s="15" t="s">
        <v>4207</v>
      </c>
      <c r="E1661" s="15" t="s">
        <v>25</v>
      </c>
      <c r="F1661" s="15" t="s">
        <v>4208</v>
      </c>
      <c r="G1661" s="15"/>
      <c r="H1661" s="16" t="str">
        <f aca="false">VLOOKUP(F1661,'[1]Goa Member''s Details Revised'!$C$2:$AO$7385,2,0)</f>
        <v>Purchaser</v>
      </c>
      <c r="I1661" s="15" t="n">
        <v>30</v>
      </c>
      <c r="J1661" s="15" t="s">
        <v>337</v>
      </c>
      <c r="K1661" s="15" t="n">
        <v>1987</v>
      </c>
      <c r="L1661" s="16" t="str">
        <f aca="false">VLOOKUP(F1661,'[1]Goa Member''s Details Revised'!$C$2:$AO$7385,9,0)</f>
        <v>No</v>
      </c>
      <c r="M1661" s="15" t="s">
        <v>4209</v>
      </c>
      <c r="N1661" s="17" t="n">
        <f aca="false">VLOOKUP(F1661,'[1]Goa Member''s Details Revised'!$C$2:$AO$7385,5,0)</f>
        <v>22500</v>
      </c>
      <c r="O1661" s="17" t="n">
        <f aca="false">VLOOKUP(F1661,'[1]Goa Member''s Details Revised'!$C$2:$AO$7385,5,0)</f>
        <v>22500</v>
      </c>
      <c r="P1661" s="17" t="n">
        <v>22500</v>
      </c>
      <c r="Q1661" s="17" t="str">
        <f aca="false">VLOOKUP(F1661,'[1]Goa Member''s Details Revised'!$C$2:$AO$7385,8,0)</f>
        <v>I.R.M</v>
      </c>
      <c r="R1661" s="17" t="n">
        <f aca="false">+O1661-P1661</f>
        <v>0</v>
      </c>
      <c r="S1661" s="15" t="e">
        <f aca="false">+#REF!-K1661</f>
        <v>#REF!</v>
      </c>
      <c r="T1661" s="17" t="n">
        <f aca="false">IF(Q1661="regular",((P1661-(P1661/99)*S1661)),(P1661-(P1661*20%)))</f>
        <v>18000</v>
      </c>
      <c r="U1661" s="17" t="e">
        <f aca="false">((P1661-(P1661/99)*S1661))</f>
        <v>#REF!</v>
      </c>
      <c r="V1661" s="17" t="n">
        <f aca="false">IF(Q1661="regular",0,(P1661-(O1661*20%)))</f>
        <v>18000</v>
      </c>
      <c r="W1661" s="17"/>
      <c r="X1661" s="15"/>
      <c r="Y1661" s="18" t="str">
        <f aca="false">VLOOKUP(F1661,'[1]Goa Member''s Details Revised'!$C$2:$AO$7385,12,0)</f>
        <v>1994 no communication till date</v>
      </c>
    </row>
    <row r="1662" customFormat="false" ht="15" hidden="false" customHeight="false" outlineLevel="0" collapsed="false">
      <c r="B1662" s="14" t="n">
        <v>1661</v>
      </c>
      <c r="C1662" s="15"/>
      <c r="D1662" s="15" t="s">
        <v>4210</v>
      </c>
      <c r="E1662" s="15" t="s">
        <v>25</v>
      </c>
      <c r="F1662" s="15" t="s">
        <v>4211</v>
      </c>
      <c r="G1662" s="15"/>
      <c r="H1662" s="16" t="str">
        <f aca="false">VLOOKUP(F1662,'[1]Goa Member''s Details Revised'!$C$2:$AO$7385,2,0)</f>
        <v>Purchaser</v>
      </c>
      <c r="I1662" s="15" t="n">
        <v>15</v>
      </c>
      <c r="J1662" s="15" t="s">
        <v>404</v>
      </c>
      <c r="K1662" s="15" t="n">
        <v>1987</v>
      </c>
      <c r="L1662" s="16" t="str">
        <f aca="false">VLOOKUP(F1662,'[1]Goa Member''s Details Revised'!$C$2:$AO$7385,9,0)</f>
        <v>Never</v>
      </c>
      <c r="M1662" s="15" t="s">
        <v>4212</v>
      </c>
      <c r="N1662" s="17" t="n">
        <f aca="false">VLOOKUP(F1662,'[1]Goa Member''s Details Revised'!$C$2:$AO$7385,5,0)</f>
        <v>28500</v>
      </c>
      <c r="O1662" s="17" t="n">
        <f aca="false">VLOOKUP(F1662,'[1]Goa Member''s Details Revised'!$C$2:$AO$7385,5,0)</f>
        <v>28500</v>
      </c>
      <c r="P1662" s="17" t="n">
        <v>28500</v>
      </c>
      <c r="Q1662" s="17" t="str">
        <f aca="false">VLOOKUP(F1662,'[1]Goa Member''s Details Revised'!$C$2:$AO$7385,8,0)</f>
        <v>I.R.M</v>
      </c>
      <c r="R1662" s="17" t="n">
        <f aca="false">+O1662-P1662</f>
        <v>0</v>
      </c>
      <c r="S1662" s="15" t="e">
        <f aca="false">+#REF!-K1662</f>
        <v>#REF!</v>
      </c>
      <c r="T1662" s="17" t="n">
        <f aca="false">IF(Q1662="regular",((P1662-(P1662/99)*S1662)),(P1662-(P1662*20%)))</f>
        <v>22800</v>
      </c>
      <c r="U1662" s="17" t="e">
        <f aca="false">((P1662-(P1662/99)*S1662))</f>
        <v>#REF!</v>
      </c>
      <c r="V1662" s="17" t="n">
        <f aca="false">IF(Q1662="regular",0,(P1662-(O1662*20%)))</f>
        <v>22800</v>
      </c>
      <c r="W1662" s="17"/>
      <c r="X1662" s="15"/>
      <c r="Y1662" s="18" t="str">
        <f aca="false">VLOOKUP(F1662,'[1]Goa Member''s Details Revised'!$C$2:$AO$7385,12,0)</f>
        <v>no reminder send and last communicaton 2009</v>
      </c>
    </row>
    <row r="1663" customFormat="false" ht="15" hidden="false" customHeight="false" outlineLevel="0" collapsed="false">
      <c r="B1663" s="14" t="n">
        <v>1662</v>
      </c>
      <c r="C1663" s="15"/>
      <c r="D1663" s="15" t="s">
        <v>4213</v>
      </c>
      <c r="E1663" s="15" t="s">
        <v>25</v>
      </c>
      <c r="F1663" s="15" t="s">
        <v>4214</v>
      </c>
      <c r="G1663" s="15"/>
      <c r="H1663" s="16" t="str">
        <f aca="false">VLOOKUP(F1663,'[1]Goa Member''s Details Revised'!$C$2:$AO$7385,2,0)</f>
        <v>Purchaser</v>
      </c>
      <c r="I1663" s="15" t="n">
        <v>20</v>
      </c>
      <c r="J1663" s="15" t="s">
        <v>404</v>
      </c>
      <c r="K1663" s="15" t="n">
        <v>1987</v>
      </c>
      <c r="L1663" s="16" t="str">
        <f aca="false">VLOOKUP(F1663,'[1]Goa Member''s Details Revised'!$C$2:$AO$7385,9,0)</f>
        <v>Never</v>
      </c>
      <c r="M1663" s="15" t="s">
        <v>4215</v>
      </c>
      <c r="N1663" s="17" t="n">
        <f aca="false">VLOOKUP(F1663,'[1]Goa Member''s Details Revised'!$C$2:$AO$7385,5,0)</f>
        <v>22500</v>
      </c>
      <c r="O1663" s="17" t="n">
        <f aca="false">VLOOKUP(F1663,'[1]Goa Member''s Details Revised'!$C$2:$AO$7385,5,0)</f>
        <v>22500</v>
      </c>
      <c r="P1663" s="17" t="n">
        <v>22500</v>
      </c>
      <c r="Q1663" s="17" t="str">
        <f aca="false">VLOOKUP(F1663,'[1]Goa Member''s Details Revised'!$C$2:$AO$7385,8,0)</f>
        <v>I.R.M</v>
      </c>
      <c r="R1663" s="17" t="n">
        <f aca="false">+O1663-P1663</f>
        <v>0</v>
      </c>
      <c r="S1663" s="15" t="e">
        <f aca="false">+#REF!-K1663</f>
        <v>#REF!</v>
      </c>
      <c r="T1663" s="17" t="n">
        <f aca="false">IF(Q1663="regular",((P1663-(P1663/99)*S1663)),(P1663-(P1663*20%)))</f>
        <v>18000</v>
      </c>
      <c r="U1663" s="17" t="e">
        <f aca="false">((P1663-(P1663/99)*S1663))</f>
        <v>#REF!</v>
      </c>
      <c r="V1663" s="17" t="n">
        <f aca="false">IF(Q1663="regular",0,(P1663-(O1663*20%)))</f>
        <v>18000</v>
      </c>
      <c r="W1663" s="17"/>
      <c r="X1663" s="15"/>
      <c r="Y1663" s="18" t="str">
        <f aca="false">VLOOKUP(F1663,'[1]Goa Member''s Details Revised'!$C$2:$AO$7385,12,0)</f>
        <v>Letter sent, last communication 12</v>
      </c>
    </row>
    <row r="1664" customFormat="false" ht="15" hidden="false" customHeight="false" outlineLevel="0" collapsed="false">
      <c r="B1664" s="14" t="n">
        <v>1663</v>
      </c>
      <c r="C1664" s="15"/>
      <c r="D1664" s="15" t="s">
        <v>4216</v>
      </c>
      <c r="E1664" s="15" t="s">
        <v>25</v>
      </c>
      <c r="F1664" s="15" t="s">
        <v>4217</v>
      </c>
      <c r="G1664" s="15"/>
      <c r="H1664" s="16" t="str">
        <f aca="false">VLOOKUP(F1664,'[1]Goa Member''s Details Revised'!$C$2:$AO$7385,2,0)</f>
        <v>Purchaser</v>
      </c>
      <c r="I1664" s="15" t="n">
        <v>21</v>
      </c>
      <c r="J1664" s="15" t="s">
        <v>404</v>
      </c>
      <c r="K1664" s="15" t="n">
        <v>1987</v>
      </c>
      <c r="L1664" s="16" t="str">
        <f aca="false">VLOOKUP(F1664,'[1]Goa Member''s Details Revised'!$C$2:$AO$7385,9,0)</f>
        <v>Never</v>
      </c>
      <c r="M1664" s="15" t="s">
        <v>4218</v>
      </c>
      <c r="N1664" s="17" t="n">
        <f aca="false">VLOOKUP(F1664,'[1]Goa Member''s Details Revised'!$C$2:$AO$7385,5,0)</f>
        <v>28500</v>
      </c>
      <c r="O1664" s="17" t="n">
        <f aca="false">VLOOKUP(F1664,'[1]Goa Member''s Details Revised'!$C$2:$AO$7385,5,0)</f>
        <v>28500</v>
      </c>
      <c r="P1664" s="17" t="n">
        <v>28500</v>
      </c>
      <c r="Q1664" s="17" t="str">
        <f aca="false">VLOOKUP(F1664,'[1]Goa Member''s Details Revised'!$C$2:$AO$7385,8,0)</f>
        <v>I.R.M</v>
      </c>
      <c r="R1664" s="17" t="n">
        <f aca="false">+O1664-P1664</f>
        <v>0</v>
      </c>
      <c r="S1664" s="15" t="e">
        <f aca="false">+#REF!-K1664</f>
        <v>#REF!</v>
      </c>
      <c r="T1664" s="17" t="n">
        <f aca="false">IF(Q1664="regular",((P1664-(P1664/99)*S1664)),(P1664-(P1664*20%)))</f>
        <v>22800</v>
      </c>
      <c r="U1664" s="17" t="e">
        <f aca="false">((P1664-(P1664/99)*S1664))</f>
        <v>#REF!</v>
      </c>
      <c r="V1664" s="17" t="n">
        <f aca="false">IF(Q1664="regular",0,(P1664-(O1664*20%)))</f>
        <v>22800</v>
      </c>
      <c r="W1664" s="17"/>
      <c r="X1664" s="15"/>
      <c r="Y1664" s="18" t="str">
        <f aca="false">VLOOKUP(F1664,'[1]Goa Member''s Details Revised'!$C$2:$AO$7385,12,0)</f>
        <v>Letter sent, last communication 12</v>
      </c>
    </row>
    <row r="1665" customFormat="false" ht="15" hidden="false" customHeight="false" outlineLevel="0" collapsed="false">
      <c r="B1665" s="14" t="n">
        <v>1664</v>
      </c>
      <c r="C1665" s="15"/>
      <c r="D1665" s="15" t="s">
        <v>4219</v>
      </c>
      <c r="E1665" s="15" t="s">
        <v>25</v>
      </c>
      <c r="F1665" s="15" t="s">
        <v>4220</v>
      </c>
      <c r="G1665" s="15"/>
      <c r="H1665" s="16" t="str">
        <f aca="false">VLOOKUP(F1665,'[1]Goa Member''s Details Revised'!$C$2:$AO$7385,2,0)</f>
        <v>Purchaser</v>
      </c>
      <c r="I1665" s="15" t="n">
        <v>23</v>
      </c>
      <c r="J1665" s="15" t="s">
        <v>404</v>
      </c>
      <c r="K1665" s="15" t="n">
        <v>1987</v>
      </c>
      <c r="L1665" s="16" t="n">
        <f aca="false">VLOOKUP(F1665,'[1]Goa Member''s Details Revised'!$C$2:$AO$7385,9,0)</f>
        <v>2019</v>
      </c>
      <c r="M1665" s="15" t="s">
        <v>4221</v>
      </c>
      <c r="N1665" s="17" t="n">
        <f aca="false">VLOOKUP(F1665,'[1]Goa Member''s Details Revised'!$C$2:$AO$7385,5,0)</f>
        <v>28500</v>
      </c>
      <c r="O1665" s="17" t="n">
        <f aca="false">VLOOKUP(F1665,'[1]Goa Member''s Details Revised'!$C$2:$AO$7385,5,0)</f>
        <v>28500</v>
      </c>
      <c r="P1665" s="17" t="n">
        <v>28500</v>
      </c>
      <c r="Q1665" s="17" t="str">
        <f aca="false">VLOOKUP(F1665,'[1]Goa Member''s Details Revised'!$C$2:$AO$7385,8,0)</f>
        <v>R.M</v>
      </c>
      <c r="R1665" s="17" t="n">
        <f aca="false">+O1665-P1665</f>
        <v>0</v>
      </c>
      <c r="S1665" s="15" t="e">
        <f aca="false">+#REF!-K1665</f>
        <v>#REF!</v>
      </c>
      <c r="T1665" s="17" t="n">
        <f aca="false">IF(Q1665="regular",((P1665-(P1665/99)*S1665)),(P1665-(P1665*20%)))</f>
        <v>22800</v>
      </c>
      <c r="U1665" s="17" t="e">
        <f aca="false">((P1665-(P1665/99)*S1665))</f>
        <v>#REF!</v>
      </c>
      <c r="V1665" s="17" t="n">
        <f aca="false">IF(Q1665="regular",0,(P1665-(O1665*20%)))</f>
        <v>22800</v>
      </c>
      <c r="W1665" s="17"/>
      <c r="X1665" s="15"/>
      <c r="Y1665" s="18" t="str">
        <f aca="false">VLOOKUP(F1665,'[1]Goa Member''s Details Revised'!$C$2:$AO$7385,12,0)</f>
        <v>they regular member so last communication 07/4/2021</v>
      </c>
    </row>
    <row r="1666" customFormat="false" ht="15" hidden="false" customHeight="false" outlineLevel="0" collapsed="false">
      <c r="B1666" s="14" t="n">
        <v>1665</v>
      </c>
      <c r="C1666" s="15"/>
      <c r="D1666" s="15" t="s">
        <v>4222</v>
      </c>
      <c r="E1666" s="15" t="s">
        <v>25</v>
      </c>
      <c r="F1666" s="15" t="s">
        <v>4223</v>
      </c>
      <c r="G1666" s="15"/>
      <c r="H1666" s="16" t="str">
        <f aca="false">VLOOKUP(F1666,'[1]Goa Member''s Details Revised'!$C$2:$AO$7385,2,0)</f>
        <v>Purchaser</v>
      </c>
      <c r="I1666" s="15" t="n">
        <v>27</v>
      </c>
      <c r="J1666" s="15" t="s">
        <v>404</v>
      </c>
      <c r="K1666" s="15" t="n">
        <v>1987</v>
      </c>
      <c r="L1666" s="16" t="n">
        <f aca="false">VLOOKUP(F1666,'[1]Goa Member''s Details Revised'!$C$2:$AO$7385,9,0)</f>
        <v>2007</v>
      </c>
      <c r="M1666" s="15" t="s">
        <v>4224</v>
      </c>
      <c r="N1666" s="17" t="n">
        <f aca="false">VLOOKUP(F1666,'[1]Goa Member''s Details Revised'!$C$2:$AO$7385,5,0)</f>
        <v>24500</v>
      </c>
      <c r="O1666" s="17" t="n">
        <f aca="false">VLOOKUP(F1666,'[1]Goa Member''s Details Revised'!$C$2:$AO$7385,5,0)</f>
        <v>24500</v>
      </c>
      <c r="P1666" s="17" t="n">
        <v>24500</v>
      </c>
      <c r="Q1666" s="17" t="str">
        <f aca="false">VLOOKUP(F1666,'[1]Goa Member''s Details Revised'!$C$2:$AO$7385,8,0)</f>
        <v>R.M</v>
      </c>
      <c r="R1666" s="17" t="n">
        <f aca="false">+O1666-P1666</f>
        <v>0</v>
      </c>
      <c r="S1666" s="15" t="e">
        <f aca="false">+#REF!-K1666</f>
        <v>#REF!</v>
      </c>
      <c r="T1666" s="17" t="n">
        <f aca="false">IF(Q1666="regular",((P1666-(P1666/99)*S1666)),(P1666-(P1666*20%)))</f>
        <v>19600</v>
      </c>
      <c r="U1666" s="17" t="e">
        <f aca="false">((P1666-(P1666/99)*S1666))</f>
        <v>#REF!</v>
      </c>
      <c r="V1666" s="17" t="n">
        <f aca="false">IF(Q1666="regular",0,(P1666-(O1666*20%)))</f>
        <v>19600</v>
      </c>
      <c r="W1666" s="17"/>
      <c r="X1666" s="15"/>
      <c r="Y1666" s="18" t="str">
        <f aca="false">VLOOKUP(F1666,'[1]Goa Member''s Details Revised'!$C$2:$AO$7385,12,0)</f>
        <v>no reminder send and last communicaton 2008</v>
      </c>
    </row>
    <row r="1667" customFormat="false" ht="30" hidden="false" customHeight="false" outlineLevel="0" collapsed="false">
      <c r="B1667" s="14" t="n">
        <v>1666</v>
      </c>
      <c r="C1667" s="15"/>
      <c r="D1667" s="15" t="s">
        <v>4225</v>
      </c>
      <c r="E1667" s="15" t="s">
        <v>25</v>
      </c>
      <c r="F1667" s="15" t="s">
        <v>4226</v>
      </c>
      <c r="G1667" s="15"/>
      <c r="H1667" s="16" t="str">
        <f aca="false">VLOOKUP(F1667,'[1]Goa Member''s Details Revised'!$C$2:$AO$7385,2,0)</f>
        <v>Purchaser</v>
      </c>
      <c r="I1667" s="15" t="n">
        <v>29</v>
      </c>
      <c r="J1667" s="15" t="s">
        <v>404</v>
      </c>
      <c r="K1667" s="15" t="n">
        <v>1987</v>
      </c>
      <c r="L1667" s="16" t="str">
        <f aca="false">VLOOKUP(F1667,'[1]Goa Member''s Details Revised'!$C$2:$AO$7385,9,0)</f>
        <v>Never</v>
      </c>
      <c r="M1667" s="15" t="s">
        <v>4227</v>
      </c>
      <c r="N1667" s="17" t="n">
        <f aca="false">VLOOKUP(F1667,'[1]Goa Member''s Details Revised'!$C$2:$AO$7385,5,0)</f>
        <v>22500</v>
      </c>
      <c r="O1667" s="17" t="n">
        <f aca="false">VLOOKUP(F1667,'[1]Goa Member''s Details Revised'!$C$2:$AO$7385,5,0)</f>
        <v>22500</v>
      </c>
      <c r="P1667" s="17" t="n">
        <v>22500</v>
      </c>
      <c r="Q1667" s="17" t="str">
        <f aca="false">VLOOKUP(F1667,'[1]Goa Member''s Details Revised'!$C$2:$AO$7385,8,0)</f>
        <v>I.R.M</v>
      </c>
      <c r="R1667" s="17" t="n">
        <f aca="false">+O1667-P1667</f>
        <v>0</v>
      </c>
      <c r="S1667" s="15" t="e">
        <f aca="false">+#REF!-K1667</f>
        <v>#REF!</v>
      </c>
      <c r="T1667" s="17" t="n">
        <f aca="false">IF(Q1667="regular",((P1667-(P1667/99)*S1667)),(P1667-(P1667*20%)))</f>
        <v>18000</v>
      </c>
      <c r="U1667" s="17" t="e">
        <f aca="false">((P1667-(P1667/99)*S1667))</f>
        <v>#REF!</v>
      </c>
      <c r="V1667" s="17" t="n">
        <f aca="false">IF(Q1667="regular",0,(P1667-(O1667*20%)))</f>
        <v>18000</v>
      </c>
      <c r="W1667" s="17"/>
      <c r="X1667" s="15"/>
      <c r="Y1667" s="18" t="str">
        <f aca="false">VLOOKUP(F1667,'[1]Goa Member''s Details Revised'!$C$2:$AO$7385,12,0)</f>
        <v>we send last reminder in 2012.then we did not receive any reply</v>
      </c>
    </row>
    <row r="1668" customFormat="false" ht="15" hidden="false" customHeight="false" outlineLevel="0" collapsed="false">
      <c r="B1668" s="14" t="n">
        <v>1667</v>
      </c>
      <c r="C1668" s="15"/>
      <c r="D1668" s="15" t="s">
        <v>4228</v>
      </c>
      <c r="E1668" s="15" t="s">
        <v>25</v>
      </c>
      <c r="F1668" s="15" t="s">
        <v>4229</v>
      </c>
      <c r="G1668" s="15"/>
      <c r="H1668" s="16" t="str">
        <f aca="false">VLOOKUP(F1668,'[1]Goa Member''s Details Revised'!$C$2:$AO$7385,2,0)</f>
        <v>Purchaser</v>
      </c>
      <c r="I1668" s="15" t="n">
        <v>31</v>
      </c>
      <c r="J1668" s="15" t="s">
        <v>404</v>
      </c>
      <c r="K1668" s="15" t="n">
        <v>1987</v>
      </c>
      <c r="L1668" s="16" t="n">
        <f aca="false">VLOOKUP(F1668,'[1]Goa Member''s Details Revised'!$C$2:$AO$7385,9,0)</f>
        <v>2022</v>
      </c>
      <c r="M1668" s="15" t="s">
        <v>4230</v>
      </c>
      <c r="N1668" s="17" t="n">
        <f aca="false">VLOOKUP(F1668,'[1]Goa Member''s Details Revised'!$C$2:$AO$7385,5,0)</f>
        <v>28500</v>
      </c>
      <c r="O1668" s="17" t="n">
        <f aca="false">VLOOKUP(F1668,'[1]Goa Member''s Details Revised'!$C$2:$AO$7385,5,0)</f>
        <v>28500</v>
      </c>
      <c r="P1668" s="17" t="n">
        <v>28500</v>
      </c>
      <c r="Q1668" s="17" t="str">
        <f aca="false">VLOOKUP(F1668,'[1]Goa Member''s Details Revised'!$C$2:$AO$7385,8,0)</f>
        <v>R.M</v>
      </c>
      <c r="R1668" s="17" t="n">
        <f aca="false">+O1668-P1668</f>
        <v>0</v>
      </c>
      <c r="S1668" s="15" t="e">
        <f aca="false">+#REF!-K1668</f>
        <v>#REF!</v>
      </c>
      <c r="T1668" s="17" t="n">
        <f aca="false">IF(Q1668="regular",((P1668-(P1668/99)*S1668)),(P1668-(P1668*20%)))</f>
        <v>22800</v>
      </c>
      <c r="U1668" s="17" t="e">
        <f aca="false">((P1668-(P1668/99)*S1668))</f>
        <v>#REF!</v>
      </c>
      <c r="V1668" s="17" t="n">
        <f aca="false">IF(Q1668="regular",0,(P1668-(O1668*20%)))</f>
        <v>22800</v>
      </c>
      <c r="W1668" s="17"/>
      <c r="X1668" s="15"/>
      <c r="Y1668" s="18" t="str">
        <f aca="false">VLOOKUP(F1668,'[1]Goa Member''s Details Revised'!$C$2:$AO$7385,12,0)</f>
        <v>they are regular member</v>
      </c>
    </row>
    <row r="1669" customFormat="false" ht="15" hidden="false" customHeight="false" outlineLevel="0" collapsed="false">
      <c r="B1669" s="14" t="n">
        <v>1668</v>
      </c>
      <c r="C1669" s="15"/>
      <c r="D1669" s="15" t="s">
        <v>4231</v>
      </c>
      <c r="E1669" s="15" t="s">
        <v>25</v>
      </c>
      <c r="F1669" s="15" t="s">
        <v>4232</v>
      </c>
      <c r="G1669" s="15"/>
      <c r="H1669" s="16" t="str">
        <f aca="false">VLOOKUP(F1669,'[1]Goa Member''s Details Revised'!$C$2:$AO$7385,2,0)</f>
        <v>Purchaser</v>
      </c>
      <c r="I1669" s="15" t="n">
        <v>31</v>
      </c>
      <c r="J1669" s="15" t="s">
        <v>404</v>
      </c>
      <c r="K1669" s="15" t="n">
        <v>1987</v>
      </c>
      <c r="L1669" s="16" t="str">
        <f aca="false">VLOOKUP(F1669,'[1]Goa Member''s Details Revised'!$C$2:$AO$7385,9,0)</f>
        <v>Never</v>
      </c>
      <c r="M1669" s="15" t="s">
        <v>4233</v>
      </c>
      <c r="N1669" s="17" t="n">
        <f aca="false">VLOOKUP(F1669,'[1]Goa Member''s Details Revised'!$C$2:$AO$7385,5,0)</f>
        <v>18500</v>
      </c>
      <c r="O1669" s="17" t="n">
        <f aca="false">VLOOKUP(F1669,'[1]Goa Member''s Details Revised'!$C$2:$AO$7385,5,0)</f>
        <v>18500</v>
      </c>
      <c r="P1669" s="17" t="n">
        <v>18500</v>
      </c>
      <c r="Q1669" s="17" t="str">
        <f aca="false">VLOOKUP(F1669,'[1]Goa Member''s Details Revised'!$C$2:$AO$7385,8,0)</f>
        <v>I.R.M</v>
      </c>
      <c r="R1669" s="17" t="n">
        <f aca="false">+O1669-P1669</f>
        <v>0</v>
      </c>
      <c r="S1669" s="15" t="e">
        <f aca="false">+#REF!-K1669</f>
        <v>#REF!</v>
      </c>
      <c r="T1669" s="17" t="n">
        <f aca="false">IF(Q1669="regular",((P1669-(P1669/99)*S1669)),(P1669-(P1669*20%)))</f>
        <v>14800</v>
      </c>
      <c r="U1669" s="17" t="e">
        <f aca="false">((P1669-(P1669/99)*S1669))</f>
        <v>#REF!</v>
      </c>
      <c r="V1669" s="17" t="n">
        <f aca="false">IF(Q1669="regular",0,(P1669-(O1669*20%)))</f>
        <v>14800</v>
      </c>
      <c r="W1669" s="17"/>
      <c r="X1669" s="15"/>
      <c r="Y1669" s="18" t="str">
        <f aca="false">VLOOKUP(F1669,'[1]Goa Member''s Details Revised'!$C$2:$AO$7385,12,0)</f>
        <v>no reminder send and last communicaton 2001</v>
      </c>
    </row>
    <row r="1670" customFormat="false" ht="15" hidden="false" customHeight="false" outlineLevel="0" collapsed="false">
      <c r="B1670" s="14" t="n">
        <v>1669</v>
      </c>
      <c r="C1670" s="15"/>
      <c r="D1670" s="15" t="s">
        <v>4234</v>
      </c>
      <c r="E1670" s="15" t="s">
        <v>25</v>
      </c>
      <c r="F1670" s="15" t="s">
        <v>4235</v>
      </c>
      <c r="G1670" s="15"/>
      <c r="H1670" s="16" t="str">
        <f aca="false">VLOOKUP(F1670,'[1]Goa Member''s Details Revised'!$C$2:$AO$7385,2,0)</f>
        <v>Purchaser</v>
      </c>
      <c r="I1670" s="15" t="n">
        <v>30</v>
      </c>
      <c r="J1670" s="15" t="s">
        <v>651</v>
      </c>
      <c r="K1670" s="15" t="n">
        <v>1987</v>
      </c>
      <c r="L1670" s="16" t="str">
        <f aca="false">VLOOKUP(F1670,'[1]Goa Member''s Details Revised'!$C$2:$AO$7385,9,0)</f>
        <v>Never</v>
      </c>
      <c r="M1670" s="15" t="s">
        <v>4236</v>
      </c>
      <c r="N1670" s="17" t="n">
        <f aca="false">VLOOKUP(F1670,'[1]Goa Member''s Details Revised'!$C$2:$AO$7385,5,0)</f>
        <v>22500</v>
      </c>
      <c r="O1670" s="17" t="n">
        <f aca="false">VLOOKUP(F1670,'[1]Goa Member''s Details Revised'!$C$2:$AO$7385,5,0)</f>
        <v>22500</v>
      </c>
      <c r="P1670" s="17" t="n">
        <v>22500</v>
      </c>
      <c r="Q1670" s="17" t="str">
        <f aca="false">VLOOKUP(F1670,'[1]Goa Member''s Details Revised'!$C$2:$AO$7385,8,0)</f>
        <v>I.R.M</v>
      </c>
      <c r="R1670" s="17" t="n">
        <f aca="false">+O1670-P1670</f>
        <v>0</v>
      </c>
      <c r="S1670" s="15" t="e">
        <f aca="false">+#REF!-K1670</f>
        <v>#REF!</v>
      </c>
      <c r="T1670" s="17" t="n">
        <f aca="false">IF(Q1670="regular",((P1670-(P1670/99)*S1670)),(P1670-(P1670*20%)))</f>
        <v>18000</v>
      </c>
      <c r="U1670" s="17" t="e">
        <f aca="false">((P1670-(P1670/99)*S1670))</f>
        <v>#REF!</v>
      </c>
      <c r="V1670" s="17" t="n">
        <f aca="false">IF(Q1670="regular",0,(P1670-(O1670*20%)))</f>
        <v>18000</v>
      </c>
      <c r="W1670" s="17"/>
      <c r="X1670" s="15"/>
      <c r="Y1670" s="18" t="str">
        <f aca="false">VLOOKUP(F1670,'[1]Goa Member''s Details Revised'!$C$2:$AO$7385,12,0)</f>
        <v>no reminder send and last communicaton 2012</v>
      </c>
    </row>
    <row r="1671" customFormat="false" ht="15" hidden="false" customHeight="false" outlineLevel="0" collapsed="false">
      <c r="B1671" s="14" t="n">
        <v>1670</v>
      </c>
      <c r="C1671" s="15"/>
      <c r="D1671" s="15" t="s">
        <v>4237</v>
      </c>
      <c r="E1671" s="15" t="s">
        <v>25</v>
      </c>
      <c r="F1671" s="15" t="s">
        <v>4238</v>
      </c>
      <c r="G1671" s="15"/>
      <c r="H1671" s="16" t="str">
        <f aca="false">VLOOKUP(F1671,'[1]Goa Member''s Details Revised'!$C$2:$AO$7385,2,0)</f>
        <v>Purchaser</v>
      </c>
      <c r="I1671" s="15" t="n">
        <v>1</v>
      </c>
      <c r="J1671" s="15" t="s">
        <v>651</v>
      </c>
      <c r="K1671" s="15" t="n">
        <v>1987</v>
      </c>
      <c r="L1671" s="16" t="str">
        <f aca="false">VLOOKUP(F1671,'[1]Goa Member''s Details Revised'!$C$2:$AO$7385,9,0)</f>
        <v>Never</v>
      </c>
      <c r="M1671" s="15" t="s">
        <v>4239</v>
      </c>
      <c r="N1671" s="17" t="n">
        <f aca="false">VLOOKUP(F1671,'[1]Goa Member''s Details Revised'!$C$2:$AO$7385,5,0)</f>
        <v>22500</v>
      </c>
      <c r="O1671" s="17" t="n">
        <f aca="false">VLOOKUP(F1671,'[1]Goa Member''s Details Revised'!$C$2:$AO$7385,5,0)</f>
        <v>22500</v>
      </c>
      <c r="P1671" s="17" t="n">
        <v>22500</v>
      </c>
      <c r="Q1671" s="17" t="str">
        <f aca="false">VLOOKUP(F1671,'[1]Goa Member''s Details Revised'!$C$2:$AO$7385,8,0)</f>
        <v>I.R.M</v>
      </c>
      <c r="R1671" s="17" t="n">
        <f aca="false">+O1671-P1671</f>
        <v>0</v>
      </c>
      <c r="S1671" s="15" t="e">
        <f aca="false">+#REF!-K1671</f>
        <v>#REF!</v>
      </c>
      <c r="T1671" s="17" t="n">
        <f aca="false">IF(Q1671="regular",((P1671-(P1671/99)*S1671)),(P1671-(P1671*20%)))</f>
        <v>18000</v>
      </c>
      <c r="U1671" s="17" t="e">
        <f aca="false">((P1671-(P1671/99)*S1671))</f>
        <v>#REF!</v>
      </c>
      <c r="V1671" s="17" t="n">
        <f aca="false">IF(Q1671="regular",0,(P1671-(O1671*20%)))</f>
        <v>18000</v>
      </c>
      <c r="W1671" s="17"/>
      <c r="X1671" s="15"/>
      <c r="Y1671" s="18" t="str">
        <f aca="false">VLOOKUP(F1671,'[1]Goa Member''s Details Revised'!$C$2:$AO$7385,12,0)</f>
        <v>no reminder send and last communicaton 2012</v>
      </c>
    </row>
    <row r="1672" customFormat="false" ht="15" hidden="false" customHeight="false" outlineLevel="0" collapsed="false">
      <c r="B1672" s="14" t="n">
        <v>1671</v>
      </c>
      <c r="C1672" s="15"/>
      <c r="D1672" s="15" t="s">
        <v>4240</v>
      </c>
      <c r="E1672" s="15" t="s">
        <v>25</v>
      </c>
      <c r="F1672" s="15" t="s">
        <v>4241</v>
      </c>
      <c r="G1672" s="15"/>
      <c r="H1672" s="16" t="str">
        <f aca="false">VLOOKUP(F1672,'[1]Goa Member''s Details Revised'!$C$2:$AO$7385,2,0)</f>
        <v>Purchaser</v>
      </c>
      <c r="I1672" s="15" t="n">
        <v>5</v>
      </c>
      <c r="J1672" s="15" t="s">
        <v>651</v>
      </c>
      <c r="K1672" s="15" t="n">
        <v>1987</v>
      </c>
      <c r="L1672" s="16" t="str">
        <f aca="false">VLOOKUP(F1672,'[1]Goa Member''s Details Revised'!$C$2:$AO$7385,9,0)</f>
        <v>Never</v>
      </c>
      <c r="M1672" s="15" t="s">
        <v>4242</v>
      </c>
      <c r="N1672" s="17" t="n">
        <f aca="false">VLOOKUP(F1672,'[1]Goa Member''s Details Revised'!$C$2:$AO$7385,5,0)</f>
        <v>22500</v>
      </c>
      <c r="O1672" s="17" t="n">
        <f aca="false">VLOOKUP(F1672,'[1]Goa Member''s Details Revised'!$C$2:$AO$7385,5,0)</f>
        <v>22500</v>
      </c>
      <c r="P1672" s="17" t="n">
        <v>22500</v>
      </c>
      <c r="Q1672" s="17" t="str">
        <f aca="false">VLOOKUP(F1672,'[1]Goa Member''s Details Revised'!$C$2:$AO$7385,8,0)</f>
        <v>I.R.M</v>
      </c>
      <c r="R1672" s="17" t="n">
        <f aca="false">+O1672-P1672</f>
        <v>0</v>
      </c>
      <c r="S1672" s="15" t="e">
        <f aca="false">+#REF!-K1672</f>
        <v>#REF!</v>
      </c>
      <c r="T1672" s="17" t="n">
        <f aca="false">IF(Q1672="regular",((P1672-(P1672/99)*S1672)),(P1672-(P1672*20%)))</f>
        <v>18000</v>
      </c>
      <c r="U1672" s="17" t="e">
        <f aca="false">((P1672-(P1672/99)*S1672))</f>
        <v>#REF!</v>
      </c>
      <c r="V1672" s="17" t="n">
        <f aca="false">IF(Q1672="regular",0,(P1672-(O1672*20%)))</f>
        <v>18000</v>
      </c>
      <c r="W1672" s="17"/>
      <c r="X1672" s="15"/>
      <c r="Y1672" s="18" t="str">
        <f aca="false">VLOOKUP(F1672,'[1]Goa Member''s Details Revised'!$C$2:$AO$7385,12,0)</f>
        <v>no reminder send and last communicaton 2003</v>
      </c>
    </row>
    <row r="1673" customFormat="false" ht="15" hidden="false" customHeight="false" outlineLevel="0" collapsed="false">
      <c r="B1673" s="14" t="n">
        <v>1672</v>
      </c>
      <c r="C1673" s="15"/>
      <c r="D1673" s="15" t="s">
        <v>4243</v>
      </c>
      <c r="E1673" s="15" t="s">
        <v>25</v>
      </c>
      <c r="F1673" s="15" t="s">
        <v>4244</v>
      </c>
      <c r="G1673" s="15"/>
      <c r="H1673" s="16" t="str">
        <f aca="false">VLOOKUP(F1673,'[1]Goa Member''s Details Revised'!$C$2:$AO$7385,2,0)</f>
        <v>Purchaser</v>
      </c>
      <c r="I1673" s="15" t="n">
        <v>18</v>
      </c>
      <c r="J1673" s="15" t="s">
        <v>651</v>
      </c>
      <c r="K1673" s="15" t="n">
        <v>1987</v>
      </c>
      <c r="L1673" s="16" t="n">
        <f aca="false">VLOOKUP(F1673,'[1]Goa Member''s Details Revised'!$C$2:$AO$7385,9,0)</f>
        <v>2008</v>
      </c>
      <c r="M1673" s="15" t="s">
        <v>4245</v>
      </c>
      <c r="N1673" s="17" t="n">
        <f aca="false">VLOOKUP(F1673,'[1]Goa Member''s Details Revised'!$C$2:$AO$7385,5,0)</f>
        <v>22500</v>
      </c>
      <c r="O1673" s="17" t="n">
        <f aca="false">VLOOKUP(F1673,'[1]Goa Member''s Details Revised'!$C$2:$AO$7385,5,0)</f>
        <v>22500</v>
      </c>
      <c r="P1673" s="17" t="n">
        <v>22500</v>
      </c>
      <c r="Q1673" s="17" t="str">
        <f aca="false">VLOOKUP(F1673,'[1]Goa Member''s Details Revised'!$C$2:$AO$7385,8,0)</f>
        <v>R.M</v>
      </c>
      <c r="R1673" s="17" t="n">
        <f aca="false">+O1673-P1673</f>
        <v>0</v>
      </c>
      <c r="S1673" s="15" t="e">
        <f aca="false">+#REF!-K1673</f>
        <v>#REF!</v>
      </c>
      <c r="T1673" s="17" t="n">
        <f aca="false">IF(Q1673="regular",((P1673-(P1673/99)*S1673)),(P1673-(P1673*20%)))</f>
        <v>18000</v>
      </c>
      <c r="U1673" s="17" t="e">
        <f aca="false">((P1673-(P1673/99)*S1673))</f>
        <v>#REF!</v>
      </c>
      <c r="V1673" s="17" t="n">
        <f aca="false">IF(Q1673="regular",0,(P1673-(O1673*20%)))</f>
        <v>18000</v>
      </c>
      <c r="W1673" s="17"/>
      <c r="X1673" s="15"/>
      <c r="Y1673" s="18" t="str">
        <f aca="false">VLOOKUP(F1673,'[1]Goa Member''s Details Revised'!$C$2:$AO$7385,12,0)</f>
        <v>no reminder send and last communicaton 2013</v>
      </c>
    </row>
    <row r="1674" customFormat="false" ht="30" hidden="false" customHeight="false" outlineLevel="0" collapsed="false">
      <c r="B1674" s="14" t="n">
        <v>1673</v>
      </c>
      <c r="C1674" s="15"/>
      <c r="D1674" s="15" t="s">
        <v>4246</v>
      </c>
      <c r="E1674" s="15" t="s">
        <v>25</v>
      </c>
      <c r="F1674" s="15" t="s">
        <v>4247</v>
      </c>
      <c r="G1674" s="15"/>
      <c r="H1674" s="16" t="str">
        <f aca="false">VLOOKUP(F1674,'[1]Goa Member''s Details Revised'!$C$2:$AO$7385,2,0)</f>
        <v>PURCHASER</v>
      </c>
      <c r="I1674" s="15" t="n">
        <v>20</v>
      </c>
      <c r="J1674" s="15" t="s">
        <v>651</v>
      </c>
      <c r="K1674" s="15" t="n">
        <v>1987</v>
      </c>
      <c r="L1674" s="16" t="str">
        <f aca="false">VLOOKUP(F1674,'[1]Goa Member''s Details Revised'!$C$2:$AO$7385,9,0)</f>
        <v>Never</v>
      </c>
      <c r="M1674" s="15" t="s">
        <v>4248</v>
      </c>
      <c r="N1674" s="17" t="n">
        <f aca="false">VLOOKUP(F1674,'[1]Goa Member''s Details Revised'!$C$2:$AO$7385,5,0)</f>
        <v>16000</v>
      </c>
      <c r="O1674" s="17" t="n">
        <f aca="false">VLOOKUP(F1674,'[1]Goa Member''s Details Revised'!$C$2:$AO$7385,5,0)</f>
        <v>16000</v>
      </c>
      <c r="P1674" s="17" t="n">
        <v>16000</v>
      </c>
      <c r="Q1674" s="17" t="str">
        <f aca="false">VLOOKUP(F1674,'[1]Goa Member''s Details Revised'!$C$2:$AO$7385,8,0)</f>
        <v>I.R.M</v>
      </c>
      <c r="R1674" s="17" t="n">
        <f aca="false">+O1674-P1674</f>
        <v>0</v>
      </c>
      <c r="S1674" s="15" t="e">
        <f aca="false">+#REF!-K1674</f>
        <v>#REF!</v>
      </c>
      <c r="T1674" s="17" t="n">
        <f aca="false">IF(Q1674="regular",((P1674-(P1674/99)*S1674)),(P1674-(P1674*20%)))</f>
        <v>12800</v>
      </c>
      <c r="U1674" s="17" t="e">
        <f aca="false">((P1674-(P1674/99)*S1674))</f>
        <v>#REF!</v>
      </c>
      <c r="V1674" s="17" t="n">
        <f aca="false">IF(Q1674="regular",0,(P1674-(O1674*20%)))</f>
        <v>12800</v>
      </c>
      <c r="W1674" s="17"/>
      <c r="X1674" s="15"/>
      <c r="Y1674" s="18" t="str">
        <f aca="false">VLOOKUP(F1674,'[1]Goa Member''s Details Revised'!$C$2:$AO$7385,12,0)</f>
        <v>we send last reminder in 2012.then we did not receive any reply</v>
      </c>
    </row>
    <row r="1675" customFormat="false" ht="15" hidden="false" customHeight="false" outlineLevel="0" collapsed="false">
      <c r="B1675" s="14" t="n">
        <v>1674</v>
      </c>
      <c r="C1675" s="15"/>
      <c r="D1675" s="15" t="s">
        <v>4249</v>
      </c>
      <c r="E1675" s="15" t="s">
        <v>25</v>
      </c>
      <c r="F1675" s="15" t="s">
        <v>4250</v>
      </c>
      <c r="G1675" s="15"/>
      <c r="H1675" s="16" t="str">
        <f aca="false">VLOOKUP(F1675,'[1]Goa Member''s Details Revised'!$C$2:$AO$7385,2,0)</f>
        <v>PURCHASER</v>
      </c>
      <c r="I1675" s="15" t="n">
        <v>22</v>
      </c>
      <c r="J1675" s="15" t="s">
        <v>651</v>
      </c>
      <c r="K1675" s="15" t="n">
        <v>1987</v>
      </c>
      <c r="L1675" s="16" t="n">
        <f aca="false">VLOOKUP(F1675,'[1]Goa Member''s Details Revised'!$C$2:$AO$7385,9,0)</f>
        <v>2007</v>
      </c>
      <c r="M1675" s="15" t="s">
        <v>4251</v>
      </c>
      <c r="N1675" s="17" t="n">
        <f aca="false">VLOOKUP(F1675,'[1]Goa Member''s Details Revised'!$C$2:$AO$7385,5,0)</f>
        <v>28500</v>
      </c>
      <c r="O1675" s="17" t="n">
        <f aca="false">VLOOKUP(F1675,'[1]Goa Member''s Details Revised'!$C$2:$AO$7385,5,0)</f>
        <v>28500</v>
      </c>
      <c r="P1675" s="17" t="n">
        <v>28500</v>
      </c>
      <c r="Q1675" s="17" t="str">
        <f aca="false">VLOOKUP(F1675,'[1]Goa Member''s Details Revised'!$C$2:$AO$7385,8,0)</f>
        <v>R.M</v>
      </c>
      <c r="R1675" s="17" t="n">
        <f aca="false">+O1675-P1675</f>
        <v>0</v>
      </c>
      <c r="S1675" s="15" t="e">
        <f aca="false">+#REF!-K1675</f>
        <v>#REF!</v>
      </c>
      <c r="T1675" s="17" t="n">
        <f aca="false">IF(Q1675="regular",((P1675-(P1675/99)*S1675)),(P1675-(P1675*20%)))</f>
        <v>22800</v>
      </c>
      <c r="U1675" s="17" t="e">
        <f aca="false">((P1675-(P1675/99)*S1675))</f>
        <v>#REF!</v>
      </c>
      <c r="V1675" s="17" t="n">
        <f aca="false">IF(Q1675="regular",0,(P1675-(O1675*20%)))</f>
        <v>22800</v>
      </c>
      <c r="W1675" s="17"/>
      <c r="X1675" s="15"/>
      <c r="Y1675" s="18" t="str">
        <f aca="false">VLOOKUP(F1675,'[1]Goa Member''s Details Revised'!$C$2:$AO$7385,12,0)</f>
        <v>no reminder send and last communicaton 2010</v>
      </c>
    </row>
    <row r="1676" customFormat="false" ht="30" hidden="false" customHeight="false" outlineLevel="0" collapsed="false">
      <c r="B1676" s="14" t="n">
        <v>1675</v>
      </c>
      <c r="C1676" s="15"/>
      <c r="D1676" s="15" t="s">
        <v>4252</v>
      </c>
      <c r="E1676" s="15" t="s">
        <v>25</v>
      </c>
      <c r="F1676" s="15" t="s">
        <v>4253</v>
      </c>
      <c r="G1676" s="15"/>
      <c r="H1676" s="16" t="str">
        <f aca="false">VLOOKUP(F1676,'[1]Goa Member''s Details Revised'!$C$2:$AO$7385,2,0)</f>
        <v>PURCHASER</v>
      </c>
      <c r="I1676" s="15" t="n">
        <v>3</v>
      </c>
      <c r="J1676" s="15" t="s">
        <v>1102</v>
      </c>
      <c r="K1676" s="15" t="n">
        <v>1987</v>
      </c>
      <c r="L1676" s="16" t="str">
        <f aca="false">VLOOKUP(F1676,'[1]Goa Member''s Details Revised'!$C$2:$AO$7385,9,0)</f>
        <v>Never</v>
      </c>
      <c r="M1676" s="15" t="s">
        <v>4254</v>
      </c>
      <c r="N1676" s="17" t="n">
        <f aca="false">VLOOKUP(F1676,'[1]Goa Member''s Details Revised'!$C$2:$AO$7385,5,0)</f>
        <v>20000</v>
      </c>
      <c r="O1676" s="17" t="n">
        <f aca="false">VLOOKUP(F1676,'[1]Goa Member''s Details Revised'!$C$2:$AO$7385,5,0)</f>
        <v>20000</v>
      </c>
      <c r="P1676" s="17" t="n">
        <v>20000</v>
      </c>
      <c r="Q1676" s="17" t="str">
        <f aca="false">VLOOKUP(F1676,'[1]Goa Member''s Details Revised'!$C$2:$AO$7385,8,0)</f>
        <v>I.R.M</v>
      </c>
      <c r="R1676" s="17" t="n">
        <f aca="false">+O1676-P1676</f>
        <v>0</v>
      </c>
      <c r="S1676" s="15" t="e">
        <f aca="false">+#REF!-K1676</f>
        <v>#REF!</v>
      </c>
      <c r="T1676" s="17" t="n">
        <f aca="false">IF(Q1676="regular",((P1676-(P1676/99)*S1676)),(P1676-(P1676*20%)))</f>
        <v>16000</v>
      </c>
      <c r="U1676" s="17" t="e">
        <f aca="false">((P1676-(P1676/99)*S1676))</f>
        <v>#REF!</v>
      </c>
      <c r="V1676" s="17" t="n">
        <f aca="false">IF(Q1676="regular",0,(P1676-(O1676*20%)))</f>
        <v>16000</v>
      </c>
      <c r="W1676" s="17"/>
      <c r="X1676" s="15"/>
      <c r="Y1676" s="18" t="str">
        <f aca="false">VLOOKUP(F1676,'[1]Goa Member''s Details Revised'!$C$2:$AO$7385,12,0)</f>
        <v>we send last reminder in 2012.then we did not receive any reply</v>
      </c>
    </row>
    <row r="1677" customFormat="false" ht="30" hidden="false" customHeight="false" outlineLevel="0" collapsed="false">
      <c r="B1677" s="14" t="n">
        <v>1676</v>
      </c>
      <c r="C1677" s="15"/>
      <c r="D1677" s="15" t="s">
        <v>4255</v>
      </c>
      <c r="E1677" s="15" t="s">
        <v>25</v>
      </c>
      <c r="F1677" s="15" t="s">
        <v>4256</v>
      </c>
      <c r="G1677" s="15"/>
      <c r="H1677" s="16" t="str">
        <f aca="false">VLOOKUP(F1677,'[1]Goa Member''s Details Revised'!$C$2:$AO$7385,2,0)</f>
        <v>PURCHASER</v>
      </c>
      <c r="I1677" s="15" t="n">
        <v>11</v>
      </c>
      <c r="J1677" s="15" t="s">
        <v>1102</v>
      </c>
      <c r="K1677" s="15" t="n">
        <v>1987</v>
      </c>
      <c r="L1677" s="16" t="str">
        <f aca="false">VLOOKUP(F1677,'[1]Goa Member''s Details Revised'!$C$2:$AO$7385,9,0)</f>
        <v>Never</v>
      </c>
      <c r="M1677" s="15" t="s">
        <v>4257</v>
      </c>
      <c r="N1677" s="17" t="n">
        <f aca="false">VLOOKUP(F1677,'[1]Goa Member''s Details Revised'!$C$2:$AO$7385,5,0)</f>
        <v>18000</v>
      </c>
      <c r="O1677" s="17" t="n">
        <f aca="false">VLOOKUP(F1677,'[1]Goa Member''s Details Revised'!$C$2:$AO$7385,5,0)</f>
        <v>18000</v>
      </c>
      <c r="P1677" s="17" t="n">
        <f aca="false">VLOOKUP(F1677,'[1]Goa Member''s Details Revised'!$C$2:$AO$7385,6,0)</f>
        <v>18000</v>
      </c>
      <c r="Q1677" s="17" t="str">
        <f aca="false">VLOOKUP(F1677,'[1]Goa Member''s Details Revised'!$C$2:$AO$7385,8,0)</f>
        <v>I.R.M</v>
      </c>
      <c r="R1677" s="17" t="n">
        <f aca="false">+O1677-P1677</f>
        <v>0</v>
      </c>
      <c r="S1677" s="15" t="e">
        <f aca="false">+#REF!-K1677</f>
        <v>#REF!</v>
      </c>
      <c r="T1677" s="17" t="n">
        <f aca="false">IF(Q1677="regular",((P1677-(P1677/99)*S1677)),(P1677-(P1677*20%)))</f>
        <v>14400</v>
      </c>
      <c r="U1677" s="17" t="e">
        <f aca="false">((P1677-(P1677/99)*S1677))</f>
        <v>#REF!</v>
      </c>
      <c r="V1677" s="17" t="n">
        <f aca="false">IF(Q1677="regular",0,(P1677-(O1677*20%)))</f>
        <v>14400</v>
      </c>
      <c r="W1677" s="17"/>
      <c r="X1677" s="15"/>
      <c r="Y1677" s="18" t="str">
        <f aca="false">VLOOKUP(F1677,'[1]Goa Member''s Details Revised'!$C$2:$AO$7385,12,0)</f>
        <v>no reminder send Last Communication Till 2007, (GSV:- 17,500) (CSV:- 18,000/-)</v>
      </c>
    </row>
    <row r="1678" customFormat="false" ht="15" hidden="false" customHeight="false" outlineLevel="0" collapsed="false">
      <c r="B1678" s="14" t="n">
        <v>1677</v>
      </c>
      <c r="C1678" s="15"/>
      <c r="D1678" s="15" t="s">
        <v>4258</v>
      </c>
      <c r="E1678" s="15" t="s">
        <v>25</v>
      </c>
      <c r="F1678" s="15" t="s">
        <v>4259</v>
      </c>
      <c r="G1678" s="15"/>
      <c r="H1678" s="16" t="str">
        <f aca="false">VLOOKUP(F1678,'[1]Goa Member''s Details Revised'!$C$2:$AO$7385,2,0)</f>
        <v>PURCHASER</v>
      </c>
      <c r="I1678" s="15" t="n">
        <v>14</v>
      </c>
      <c r="J1678" s="15" t="s">
        <v>1102</v>
      </c>
      <c r="K1678" s="15" t="n">
        <v>1987</v>
      </c>
      <c r="L1678" s="16" t="n">
        <f aca="false">VLOOKUP(F1678,'[1]Goa Member''s Details Revised'!$C$2:$AO$7385,9,0)</f>
        <v>2009</v>
      </c>
      <c r="M1678" s="15" t="s">
        <v>4260</v>
      </c>
      <c r="N1678" s="17" t="n">
        <f aca="false">VLOOKUP(F1678,'[1]Goa Member''s Details Revised'!$C$2:$AO$7385,5,0)</f>
        <v>29700</v>
      </c>
      <c r="O1678" s="17" t="n">
        <f aca="false">VLOOKUP(F1678,'[1]Goa Member''s Details Revised'!$C$2:$AO$7385,5,0)</f>
        <v>29700</v>
      </c>
      <c r="P1678" s="17" t="n">
        <f aca="false">VLOOKUP(F1678,'[1]Goa Member''s Details Revised'!$C$2:$AO$7385,6,0)</f>
        <v>29700</v>
      </c>
      <c r="Q1678" s="17" t="str">
        <f aca="false">VLOOKUP(F1678,'[1]Goa Member''s Details Revised'!$C$2:$AO$7385,8,0)</f>
        <v>R.M</v>
      </c>
      <c r="R1678" s="17" t="n">
        <f aca="false">+O1678-P1678</f>
        <v>0</v>
      </c>
      <c r="S1678" s="15" t="e">
        <f aca="false">+#REF!-K1678</f>
        <v>#REF!</v>
      </c>
      <c r="T1678" s="17" t="n">
        <f aca="false">IF(Q1678="regular",((P1678-(P1678/99)*S1678)),(P1678-(P1678*20%)))</f>
        <v>23760</v>
      </c>
      <c r="U1678" s="17" t="e">
        <f aca="false">((P1678-(P1678/99)*S1678))</f>
        <v>#REF!</v>
      </c>
      <c r="V1678" s="17" t="n">
        <f aca="false">IF(Q1678="regular",0,(P1678-(O1678*20%)))</f>
        <v>23760</v>
      </c>
      <c r="W1678" s="17"/>
      <c r="X1678" s="15"/>
      <c r="Y1678" s="18" t="str">
        <f aca="false">VLOOKUP(F1678,'[1]Goa Member''s Details Revised'!$C$2:$AO$7385,12,0)</f>
        <v>perfoma invoice ,Last Communication Till 2010</v>
      </c>
    </row>
    <row r="1679" customFormat="false" ht="15" hidden="false" customHeight="false" outlineLevel="0" collapsed="false">
      <c r="B1679" s="14" t="n">
        <v>1678</v>
      </c>
      <c r="C1679" s="15"/>
      <c r="D1679" s="15" t="s">
        <v>4261</v>
      </c>
      <c r="E1679" s="15" t="s">
        <v>25</v>
      </c>
      <c r="F1679" s="15" t="s">
        <v>4262</v>
      </c>
      <c r="G1679" s="15"/>
      <c r="H1679" s="16" t="str">
        <f aca="false">VLOOKUP(F1679,'[1]Goa Member''s Details Revised'!$C$2:$AO$7385,2,0)</f>
        <v>PURCHASER</v>
      </c>
      <c r="I1679" s="15" t="n">
        <v>23</v>
      </c>
      <c r="J1679" s="15" t="s">
        <v>1102</v>
      </c>
      <c r="K1679" s="15" t="n">
        <v>1987</v>
      </c>
      <c r="L1679" s="16" t="str">
        <f aca="false">VLOOKUP(F1679,'[1]Goa Member''s Details Revised'!$C$2:$AO$7385,9,0)</f>
        <v>Never</v>
      </c>
      <c r="M1679" s="15" t="s">
        <v>4263</v>
      </c>
      <c r="N1679" s="17" t="n">
        <f aca="false">VLOOKUP(F1679,'[1]Goa Member''s Details Revised'!$C$2:$AO$7385,5,0)</f>
        <v>23500</v>
      </c>
      <c r="O1679" s="17" t="n">
        <f aca="false">VLOOKUP(F1679,'[1]Goa Member''s Details Revised'!$C$2:$AO$7385,5,0)</f>
        <v>23500</v>
      </c>
      <c r="P1679" s="17" t="n">
        <f aca="false">VLOOKUP(F1679,'[1]Goa Member''s Details Revised'!$C$2:$AO$7385,6,0)</f>
        <v>23500</v>
      </c>
      <c r="Q1679" s="17" t="str">
        <f aca="false">VLOOKUP(F1679,'[1]Goa Member''s Details Revised'!$C$2:$AO$7385,8,0)</f>
        <v>I.R.M</v>
      </c>
      <c r="R1679" s="17" t="n">
        <f aca="false">+O1679-P1679</f>
        <v>0</v>
      </c>
      <c r="S1679" s="15" t="e">
        <f aca="false">+#REF!-K1679</f>
        <v>#REF!</v>
      </c>
      <c r="T1679" s="17" t="n">
        <f aca="false">IF(Q1679="regular",((P1679-(P1679/99)*S1679)),(P1679-(P1679*20%)))</f>
        <v>18800</v>
      </c>
      <c r="U1679" s="17" t="e">
        <f aca="false">((P1679-(P1679/99)*S1679))</f>
        <v>#REF!</v>
      </c>
      <c r="V1679" s="17" t="n">
        <f aca="false">IF(Q1679="regular",0,(P1679-(O1679*20%)))</f>
        <v>18800</v>
      </c>
      <c r="W1679" s="17"/>
      <c r="X1679" s="15"/>
      <c r="Y1679" s="18" t="str">
        <f aca="false">VLOOKUP(F1679,'[1]Goa Member''s Details Revised'!$C$2:$AO$7385,12,0)</f>
        <v>Last reminder send on 30/03/2018</v>
      </c>
    </row>
    <row r="1680" customFormat="false" ht="30" hidden="false" customHeight="false" outlineLevel="0" collapsed="false">
      <c r="B1680" s="14" t="n">
        <v>1679</v>
      </c>
      <c r="C1680" s="15"/>
      <c r="D1680" s="15" t="s">
        <v>4264</v>
      </c>
      <c r="E1680" s="15" t="s">
        <v>25</v>
      </c>
      <c r="F1680" s="15" t="s">
        <v>4265</v>
      </c>
      <c r="G1680" s="15"/>
      <c r="H1680" s="16" t="str">
        <f aca="false">VLOOKUP(F1680,'[1]Goa Member''s Details Revised'!$C$2:$AO$7385,2,0)</f>
        <v>PURCHASER</v>
      </c>
      <c r="I1680" s="15" t="n">
        <v>18</v>
      </c>
      <c r="J1680" s="15" t="s">
        <v>1102</v>
      </c>
      <c r="K1680" s="15" t="n">
        <v>1987</v>
      </c>
      <c r="L1680" s="16" t="str">
        <f aca="false">VLOOKUP(F1680,'[1]Goa Member''s Details Revised'!$C$2:$AO$7385,9,0)</f>
        <v>Never</v>
      </c>
      <c r="M1680" s="15" t="s">
        <v>4266</v>
      </c>
      <c r="N1680" s="17" t="n">
        <f aca="false">VLOOKUP(F1680,'[1]Goa Member''s Details Revised'!$C$2:$AO$7385,5,0)</f>
        <v>23500</v>
      </c>
      <c r="O1680" s="17" t="n">
        <f aca="false">VLOOKUP(F1680,'[1]Goa Member''s Details Revised'!$C$2:$AO$7385,5,0)</f>
        <v>23500</v>
      </c>
      <c r="P1680" s="17" t="n">
        <f aca="false">VLOOKUP(F1680,'[1]Goa Member''s Details Revised'!$C$2:$AO$7385,6,0)</f>
        <v>23500</v>
      </c>
      <c r="Q1680" s="17" t="str">
        <f aca="false">VLOOKUP(F1680,'[1]Goa Member''s Details Revised'!$C$2:$AO$7385,8,0)</f>
        <v>I.R.M</v>
      </c>
      <c r="R1680" s="17" t="n">
        <f aca="false">+O1680-P1680</f>
        <v>0</v>
      </c>
      <c r="S1680" s="15" t="e">
        <f aca="false">+#REF!-K1680</f>
        <v>#REF!</v>
      </c>
      <c r="T1680" s="17" t="n">
        <f aca="false">IF(Q1680="regular",((P1680-(P1680/99)*S1680)),(P1680-(P1680*20%)))</f>
        <v>18800</v>
      </c>
      <c r="U1680" s="17" t="e">
        <f aca="false">((P1680-(P1680/99)*S1680))</f>
        <v>#REF!</v>
      </c>
      <c r="V1680" s="17" t="n">
        <f aca="false">IF(Q1680="regular",0,(P1680-(O1680*20%)))</f>
        <v>18800</v>
      </c>
      <c r="W1680" s="17"/>
      <c r="X1680" s="15"/>
      <c r="Y1680" s="18" t="str">
        <f aca="false">VLOOKUP(F1680,'[1]Goa Member''s Details Revised'!$C$2:$AO$7385,12,0)</f>
        <v>we send last reminder in 2012.then we did not receive any reply</v>
      </c>
    </row>
    <row r="1681" customFormat="false" ht="30" hidden="false" customHeight="false" outlineLevel="0" collapsed="false">
      <c r="B1681" s="14" t="n">
        <v>1680</v>
      </c>
      <c r="C1681" s="15"/>
      <c r="D1681" s="15" t="s">
        <v>4267</v>
      </c>
      <c r="E1681" s="15" t="s">
        <v>25</v>
      </c>
      <c r="F1681" s="15" t="s">
        <v>4268</v>
      </c>
      <c r="G1681" s="15"/>
      <c r="H1681" s="16" t="str">
        <f aca="false">VLOOKUP(F1681,'[1]Goa Member''s Details Revised'!$C$2:$AO$7385,2,0)</f>
        <v>PURCHASER</v>
      </c>
      <c r="I1681" s="15" t="n">
        <v>24</v>
      </c>
      <c r="J1681" s="15" t="s">
        <v>1102</v>
      </c>
      <c r="K1681" s="15" t="n">
        <v>1987</v>
      </c>
      <c r="L1681" s="16" t="str">
        <f aca="false">VLOOKUP(F1681,'[1]Goa Member''s Details Revised'!$C$2:$AO$7385,9,0)</f>
        <v>Never</v>
      </c>
      <c r="M1681" s="15" t="s">
        <v>4269</v>
      </c>
      <c r="N1681" s="17" t="n">
        <f aca="false">VLOOKUP(F1681,'[1]Goa Member''s Details Revised'!$C$2:$AO$7385,5,0)</f>
        <v>18500</v>
      </c>
      <c r="O1681" s="17" t="n">
        <f aca="false">VLOOKUP(F1681,'[1]Goa Member''s Details Revised'!$C$2:$AO$7385,5,0)</f>
        <v>18500</v>
      </c>
      <c r="P1681" s="17" t="n">
        <f aca="false">VLOOKUP(F1681,'[1]Goa Member''s Details Revised'!$C$2:$AO$7385,6,0)</f>
        <v>19300</v>
      </c>
      <c r="Q1681" s="17" t="str">
        <f aca="false">VLOOKUP(F1681,'[1]Goa Member''s Details Revised'!$C$2:$AO$7385,8,0)</f>
        <v>I.R.M</v>
      </c>
      <c r="R1681" s="17" t="n">
        <f aca="false">+O1681-P1681</f>
        <v>-800</v>
      </c>
      <c r="S1681" s="15" t="e">
        <f aca="false">+#REF!-K1681</f>
        <v>#REF!</v>
      </c>
      <c r="T1681" s="17" t="n">
        <f aca="false">IF(Q1681="regular",((P1681-(P1681/99)*S1681)),(P1681-(P1681*20%)))</f>
        <v>15440</v>
      </c>
      <c r="U1681" s="17" t="e">
        <f aca="false">((P1681-(P1681/99)*S1681))</f>
        <v>#REF!</v>
      </c>
      <c r="V1681" s="17" t="n">
        <f aca="false">IF(Q1681="regular",0,(P1681-(O1681*20%)))</f>
        <v>15600</v>
      </c>
      <c r="W1681" s="17"/>
      <c r="X1681" s="15"/>
      <c r="Y1681" s="18" t="str">
        <f aca="false">VLOOKUP(F1681,'[1]Goa Member''s Details Revised'!$C$2:$AO$7385,12,0)</f>
        <v> Last Communication Till 1999, Total 2 Membership Of GOA:-1046 &amp; 1047</v>
      </c>
    </row>
    <row r="1682" customFormat="false" ht="30" hidden="false" customHeight="false" outlineLevel="0" collapsed="false">
      <c r="B1682" s="14" t="n">
        <v>1681</v>
      </c>
      <c r="C1682" s="15"/>
      <c r="D1682" s="15" t="s">
        <v>4270</v>
      </c>
      <c r="E1682" s="15" t="s">
        <v>25</v>
      </c>
      <c r="F1682" s="15" t="s">
        <v>4271</v>
      </c>
      <c r="G1682" s="15"/>
      <c r="H1682" s="16" t="str">
        <f aca="false">VLOOKUP(F1682,'[1]Goa Member''s Details Revised'!$C$2:$AO$7385,2,0)</f>
        <v>PURCHASER</v>
      </c>
      <c r="I1682" s="15" t="n">
        <v>24</v>
      </c>
      <c r="J1682" s="15" t="s">
        <v>1102</v>
      </c>
      <c r="K1682" s="15" t="n">
        <v>1987</v>
      </c>
      <c r="L1682" s="16" t="str">
        <f aca="false">VLOOKUP(F1682,'[1]Goa Member''s Details Revised'!$C$2:$AO$7385,9,0)</f>
        <v>Never</v>
      </c>
      <c r="M1682" s="15" t="s">
        <v>4272</v>
      </c>
      <c r="N1682" s="17" t="n">
        <f aca="false">VLOOKUP(F1682,'[1]Goa Member''s Details Revised'!$C$2:$AO$7385,5,0)</f>
        <v>23500</v>
      </c>
      <c r="O1682" s="17" t="n">
        <f aca="false">VLOOKUP(F1682,'[1]Goa Member''s Details Revised'!$C$2:$AO$7385,5,0)</f>
        <v>23500</v>
      </c>
      <c r="P1682" s="17" t="n">
        <f aca="false">VLOOKUP(F1682,'[1]Goa Member''s Details Revised'!$C$2:$AO$7385,6,0)</f>
        <v>23500</v>
      </c>
      <c r="Q1682" s="17" t="str">
        <f aca="false">VLOOKUP(F1682,'[1]Goa Member''s Details Revised'!$C$2:$AO$7385,8,0)</f>
        <v>I.R.M</v>
      </c>
      <c r="R1682" s="17" t="n">
        <f aca="false">+O1682-P1682</f>
        <v>0</v>
      </c>
      <c r="S1682" s="15" t="e">
        <f aca="false">+#REF!-K1682</f>
        <v>#REF!</v>
      </c>
      <c r="T1682" s="17" t="n">
        <f aca="false">IF(Q1682="regular",((P1682-(P1682/99)*S1682)),(P1682-(P1682*20%)))</f>
        <v>18800</v>
      </c>
      <c r="U1682" s="17" t="e">
        <f aca="false">((P1682-(P1682/99)*S1682))</f>
        <v>#REF!</v>
      </c>
      <c r="V1682" s="17" t="n">
        <f aca="false">IF(Q1682="regular",0,(P1682-(O1682*20%)))</f>
        <v>18800</v>
      </c>
      <c r="W1682" s="17"/>
      <c r="X1682" s="15"/>
      <c r="Y1682" s="18" t="str">
        <f aca="false">VLOOKUP(F1682,'[1]Goa Member''s Details Revised'!$C$2:$AO$7385,12,0)</f>
        <v>Last Communication Till 1999
Total 2 Membership Of GOA:- 1046 &amp; 1047</v>
      </c>
    </row>
    <row r="1683" customFormat="false" ht="30" hidden="false" customHeight="false" outlineLevel="0" collapsed="false">
      <c r="B1683" s="14" t="n">
        <v>1682</v>
      </c>
      <c r="C1683" s="15"/>
      <c r="D1683" s="15" t="s">
        <v>4273</v>
      </c>
      <c r="E1683" s="15" t="s">
        <v>25</v>
      </c>
      <c r="F1683" s="15" t="s">
        <v>4274</v>
      </c>
      <c r="G1683" s="15"/>
      <c r="H1683" s="16" t="str">
        <f aca="false">VLOOKUP(F1683,'[1]Goa Member''s Details Revised'!$C$2:$AO$7385,2,0)</f>
        <v>PURCHASER</v>
      </c>
      <c r="I1683" s="15" t="n">
        <v>25</v>
      </c>
      <c r="J1683" s="15" t="s">
        <v>1102</v>
      </c>
      <c r="K1683" s="15" t="n">
        <v>1987</v>
      </c>
      <c r="L1683" s="16" t="str">
        <f aca="false">VLOOKUP(F1683,'[1]Goa Member''s Details Revised'!$C$2:$AO$7385,9,0)</f>
        <v>Never</v>
      </c>
      <c r="M1683" s="15" t="s">
        <v>4275</v>
      </c>
      <c r="N1683" s="17" t="n">
        <f aca="false">VLOOKUP(F1683,'[1]Goa Member''s Details Revised'!$C$2:$AO$7385,5,0)</f>
        <v>29700</v>
      </c>
      <c r="O1683" s="17" t="n">
        <f aca="false">VLOOKUP(F1683,'[1]Goa Member''s Details Revised'!$C$2:$AO$7385,5,0)</f>
        <v>29700</v>
      </c>
      <c r="P1683" s="17" t="n">
        <f aca="false">VLOOKUP(F1683,'[1]Goa Member''s Details Revised'!$C$2:$AO$7385,6,0)</f>
        <v>29700</v>
      </c>
      <c r="Q1683" s="17" t="str">
        <f aca="false">VLOOKUP(F1683,'[1]Goa Member''s Details Revised'!$C$2:$AO$7385,8,0)</f>
        <v>I.R.M</v>
      </c>
      <c r="R1683" s="17" t="n">
        <f aca="false">+O1683-P1683</f>
        <v>0</v>
      </c>
      <c r="S1683" s="15" t="e">
        <f aca="false">+#REF!-K1683</f>
        <v>#REF!</v>
      </c>
      <c r="T1683" s="17" t="n">
        <f aca="false">IF(Q1683="regular",((P1683-(P1683/99)*S1683)),(P1683-(P1683*20%)))</f>
        <v>23760</v>
      </c>
      <c r="U1683" s="17" t="e">
        <f aca="false">((P1683-(P1683/99)*S1683))</f>
        <v>#REF!</v>
      </c>
      <c r="V1683" s="17" t="n">
        <f aca="false">IF(Q1683="regular",0,(P1683-(O1683*20%)))</f>
        <v>23760</v>
      </c>
      <c r="W1683" s="17"/>
      <c r="X1683" s="15"/>
      <c r="Y1683" s="18" t="str">
        <f aca="false">VLOOKUP(F1683,'[1]Goa Member''s Details Revised'!$C$2:$AO$7385,12,0)</f>
        <v>we send last reminder in 2012.then we did not receive any reply</v>
      </c>
    </row>
    <row r="1684" customFormat="false" ht="30" hidden="false" customHeight="false" outlineLevel="0" collapsed="false">
      <c r="B1684" s="14" t="n">
        <v>1683</v>
      </c>
      <c r="C1684" s="15"/>
      <c r="D1684" s="15" t="s">
        <v>4276</v>
      </c>
      <c r="E1684" s="15" t="s">
        <v>25</v>
      </c>
      <c r="F1684" s="15" t="s">
        <v>4277</v>
      </c>
      <c r="G1684" s="15"/>
      <c r="H1684" s="16" t="str">
        <f aca="false">VLOOKUP(F1684,'[1]Goa Member''s Details Revised'!$C$2:$AO$7385,2,0)</f>
        <v>PURCHASER</v>
      </c>
      <c r="I1684" s="15" t="n">
        <v>29</v>
      </c>
      <c r="J1684" s="15" t="s">
        <v>1102</v>
      </c>
      <c r="K1684" s="15" t="n">
        <v>1987</v>
      </c>
      <c r="L1684" s="16" t="str">
        <f aca="false">VLOOKUP(F1684,'[1]Goa Member''s Details Revised'!$C$2:$AO$7385,9,0)</f>
        <v>Never</v>
      </c>
      <c r="M1684" s="15" t="s">
        <v>4278</v>
      </c>
      <c r="N1684" s="17" t="n">
        <f aca="false">VLOOKUP(F1684,'[1]Goa Member''s Details Revised'!$C$2:$AO$7385,5,0)</f>
        <v>22500</v>
      </c>
      <c r="O1684" s="17" t="n">
        <f aca="false">VLOOKUP(F1684,'[1]Goa Member''s Details Revised'!$C$2:$AO$7385,5,0)</f>
        <v>22500</v>
      </c>
      <c r="P1684" s="17" t="n">
        <v>22500</v>
      </c>
      <c r="Q1684" s="17" t="str">
        <f aca="false">VLOOKUP(F1684,'[1]Goa Member''s Details Revised'!$C$2:$AO$7385,8,0)</f>
        <v>I.R.M</v>
      </c>
      <c r="R1684" s="17" t="n">
        <f aca="false">+O1684-P1684</f>
        <v>0</v>
      </c>
      <c r="S1684" s="15" t="e">
        <f aca="false">+#REF!-K1684</f>
        <v>#REF!</v>
      </c>
      <c r="T1684" s="17" t="n">
        <f aca="false">IF(Q1684="regular",((P1684-(P1684/99)*S1684)),(P1684-(P1684*20%)))</f>
        <v>18000</v>
      </c>
      <c r="U1684" s="17" t="e">
        <f aca="false">((P1684-(P1684/99)*S1684))</f>
        <v>#REF!</v>
      </c>
      <c r="V1684" s="17" t="n">
        <f aca="false">IF(Q1684="regular",0,(P1684-(O1684*20%)))</f>
        <v>18000</v>
      </c>
      <c r="W1684" s="17"/>
      <c r="X1684" s="15"/>
      <c r="Y1684" s="18" t="str">
        <f aca="false">VLOOKUP(F1684,'[1]Goa Member''s Details Revised'!$C$2:$AO$7385,12,0)</f>
        <v>we send last reminder in 2012.then we did not receive any reply</v>
      </c>
    </row>
    <row r="1685" customFormat="false" ht="30" hidden="false" customHeight="false" outlineLevel="0" collapsed="false">
      <c r="B1685" s="14" t="n">
        <v>1684</v>
      </c>
      <c r="C1685" s="15"/>
      <c r="D1685" s="15" t="s">
        <v>4279</v>
      </c>
      <c r="E1685" s="15" t="s">
        <v>25</v>
      </c>
      <c r="F1685" s="15" t="s">
        <v>4280</v>
      </c>
      <c r="G1685" s="15"/>
      <c r="H1685" s="16" t="str">
        <f aca="false">VLOOKUP(F1685,'[1]Goa Member''s Details Revised'!$C$2:$AO$7385,2,0)</f>
        <v>PURCHASER</v>
      </c>
      <c r="I1685" s="15" t="n">
        <v>29</v>
      </c>
      <c r="J1685" s="15" t="s">
        <v>1102</v>
      </c>
      <c r="K1685" s="15" t="n">
        <v>1987</v>
      </c>
      <c r="L1685" s="16" t="str">
        <f aca="false">VLOOKUP(F1685,'[1]Goa Member''s Details Revised'!$C$2:$AO$7385,9,0)</f>
        <v>Never</v>
      </c>
      <c r="M1685" s="15" t="s">
        <v>4281</v>
      </c>
      <c r="N1685" s="17" t="n">
        <f aca="false">VLOOKUP(F1685,'[1]Goa Member''s Details Revised'!$C$2:$AO$7385,5,0)</f>
        <v>28500</v>
      </c>
      <c r="O1685" s="17" t="n">
        <f aca="false">VLOOKUP(F1685,'[1]Goa Member''s Details Revised'!$C$2:$AO$7385,5,0)</f>
        <v>28500</v>
      </c>
      <c r="P1685" s="17" t="n">
        <v>28500</v>
      </c>
      <c r="Q1685" s="17" t="str">
        <f aca="false">VLOOKUP(F1685,'[1]Goa Member''s Details Revised'!$C$2:$AO$7385,8,0)</f>
        <v>I.R.M</v>
      </c>
      <c r="R1685" s="17" t="n">
        <f aca="false">+O1685-P1685</f>
        <v>0</v>
      </c>
      <c r="S1685" s="15" t="e">
        <f aca="false">+#REF!-K1685</f>
        <v>#REF!</v>
      </c>
      <c r="T1685" s="17" t="n">
        <f aca="false">IF(Q1685="regular",((P1685-(P1685/99)*S1685)),(P1685-(P1685*20%)))</f>
        <v>22800</v>
      </c>
      <c r="U1685" s="17" t="e">
        <f aca="false">((P1685-(P1685/99)*S1685))</f>
        <v>#REF!</v>
      </c>
      <c r="V1685" s="17" t="n">
        <f aca="false">IF(Q1685="regular",0,(P1685-(O1685*20%)))</f>
        <v>22800</v>
      </c>
      <c r="W1685" s="17"/>
      <c r="X1685" s="15"/>
      <c r="Y1685" s="18" t="str">
        <f aca="false">VLOOKUP(F1685,'[1]Goa Member''s Details Revised'!$C$2:$AO$7385,12,0)</f>
        <v>we send last reminder in 2012.then we did not receive any reply</v>
      </c>
    </row>
    <row r="1686" customFormat="false" ht="15" hidden="false" customHeight="false" outlineLevel="0" collapsed="false">
      <c r="B1686" s="14" t="n">
        <v>1685</v>
      </c>
      <c r="C1686" s="15"/>
      <c r="D1686" s="15" t="s">
        <v>4282</v>
      </c>
      <c r="E1686" s="15" t="s">
        <v>25</v>
      </c>
      <c r="F1686" s="15" t="s">
        <v>4283</v>
      </c>
      <c r="G1686" s="15"/>
      <c r="H1686" s="16" t="str">
        <f aca="false">VLOOKUP(F1686,'[1]Goa Member''s Details Revised'!$C$2:$AO$7385,2,0)</f>
        <v>PURCHASER</v>
      </c>
      <c r="I1686" s="15" t="n">
        <v>30</v>
      </c>
      <c r="J1686" s="15" t="s">
        <v>1102</v>
      </c>
      <c r="K1686" s="15" t="n">
        <v>1987</v>
      </c>
      <c r="L1686" s="16" t="n">
        <f aca="false">VLOOKUP(F1686,'[1]Goa Member''s Details Revised'!$C$2:$AO$7385,9,0)</f>
        <v>2007</v>
      </c>
      <c r="M1686" s="15" t="s">
        <v>4284</v>
      </c>
      <c r="N1686" s="17" t="n">
        <f aca="false">VLOOKUP(F1686,'[1]Goa Member''s Details Revised'!$C$2:$AO$7385,5,0)</f>
        <v>18000</v>
      </c>
      <c r="O1686" s="17" t="n">
        <f aca="false">VLOOKUP(F1686,'[1]Goa Member''s Details Revised'!$C$2:$AO$7385,5,0)</f>
        <v>18000</v>
      </c>
      <c r="P1686" s="17" t="n">
        <f aca="false">VLOOKUP(F1686,'[1]Goa Member''s Details Revised'!$C$2:$AO$7385,6,0)</f>
        <v>18000</v>
      </c>
      <c r="Q1686" s="17" t="str">
        <f aca="false">VLOOKUP(F1686,'[1]Goa Member''s Details Revised'!$C$2:$AO$7385,8,0)</f>
        <v>R.M</v>
      </c>
      <c r="R1686" s="17" t="n">
        <f aca="false">+O1686-P1686</f>
        <v>0</v>
      </c>
      <c r="S1686" s="15" t="e">
        <f aca="false">+#REF!-K1686</f>
        <v>#REF!</v>
      </c>
      <c r="T1686" s="17" t="n">
        <f aca="false">IF(Q1686="regular",((P1686-(P1686/99)*S1686)),(P1686-(P1686*20%)))</f>
        <v>14400</v>
      </c>
      <c r="U1686" s="17" t="e">
        <f aca="false">((P1686-(P1686/99)*S1686))</f>
        <v>#REF!</v>
      </c>
      <c r="V1686" s="17" t="n">
        <f aca="false">IF(Q1686="regular",0,(P1686-(O1686*20%)))</f>
        <v>14400</v>
      </c>
      <c r="W1686" s="17"/>
      <c r="X1686" s="15"/>
      <c r="Y1686" s="18" t="str">
        <f aca="false">VLOOKUP(F1686,'[1]Goa Member''s Details Revised'!$C$2:$AO$7385,12,0)</f>
        <v>Last Communication Till 2007</v>
      </c>
    </row>
    <row r="1687" customFormat="false" ht="30" hidden="false" customHeight="false" outlineLevel="0" collapsed="false">
      <c r="B1687" s="14" t="n">
        <v>1686</v>
      </c>
      <c r="C1687" s="15"/>
      <c r="D1687" s="15" t="s">
        <v>4285</v>
      </c>
      <c r="E1687" s="15" t="s">
        <v>25</v>
      </c>
      <c r="F1687" s="15" t="s">
        <v>4286</v>
      </c>
      <c r="G1687" s="15"/>
      <c r="H1687" s="16" t="str">
        <f aca="false">VLOOKUP(F1687,'[1]Goa Member''s Details Revised'!$C$2:$AO$7385,2,0)</f>
        <v>PURCHASER</v>
      </c>
      <c r="I1687" s="15" t="n">
        <v>29</v>
      </c>
      <c r="J1687" s="15" t="s">
        <v>1102</v>
      </c>
      <c r="K1687" s="15" t="n">
        <v>1987</v>
      </c>
      <c r="L1687" s="16" t="str">
        <f aca="false">VLOOKUP(F1687,'[1]Goa Member''s Details Revised'!$C$2:$AO$7385,9,0)</f>
        <v>Never</v>
      </c>
      <c r="M1687" s="15" t="s">
        <v>4287</v>
      </c>
      <c r="N1687" s="17" t="n">
        <f aca="false">VLOOKUP(F1687,'[1]Goa Member''s Details Revised'!$C$2:$AO$7385,5,0)</f>
        <v>23500</v>
      </c>
      <c r="O1687" s="17" t="n">
        <f aca="false">VLOOKUP(F1687,'[1]Goa Member''s Details Revised'!$C$2:$AO$7385,5,0)</f>
        <v>23500</v>
      </c>
      <c r="P1687" s="17" t="n">
        <f aca="false">VLOOKUP(F1687,'[1]Goa Member''s Details Revised'!$C$2:$AO$7385,6,0)</f>
        <v>23500</v>
      </c>
      <c r="Q1687" s="17" t="str">
        <f aca="false">VLOOKUP(F1687,'[1]Goa Member''s Details Revised'!$C$2:$AO$7385,8,0)</f>
        <v>I.R.M</v>
      </c>
      <c r="R1687" s="17" t="n">
        <f aca="false">+O1687-P1687</f>
        <v>0</v>
      </c>
      <c r="S1687" s="15" t="e">
        <f aca="false">+#REF!-K1687</f>
        <v>#REF!</v>
      </c>
      <c r="T1687" s="17" t="n">
        <f aca="false">IF(Q1687="regular",((P1687-(P1687/99)*S1687)),(P1687-(P1687*20%)))</f>
        <v>18800</v>
      </c>
      <c r="U1687" s="17" t="e">
        <f aca="false">((P1687-(P1687/99)*S1687))</f>
        <v>#REF!</v>
      </c>
      <c r="V1687" s="17" t="n">
        <f aca="false">IF(Q1687="regular",0,(P1687-(O1687*20%)))</f>
        <v>18800</v>
      </c>
      <c r="W1687" s="17"/>
      <c r="X1687" s="15"/>
      <c r="Y1687" s="18" t="str">
        <f aca="false">VLOOKUP(F1687,'[1]Goa Member''s Details Revised'!$C$2:$AO$7385,12,0)</f>
        <v>no reminder send so Last Communication Till 2007, (GSV:- 22,500/-) (CSV:- 23,500/-)</v>
      </c>
    </row>
    <row r="1688" customFormat="false" ht="30" hidden="false" customHeight="false" outlineLevel="0" collapsed="false">
      <c r="B1688" s="14" t="n">
        <v>1687</v>
      </c>
      <c r="C1688" s="15"/>
      <c r="D1688" s="15" t="s">
        <v>4288</v>
      </c>
      <c r="E1688" s="15" t="s">
        <v>25</v>
      </c>
      <c r="F1688" s="15" t="s">
        <v>4289</v>
      </c>
      <c r="G1688" s="15"/>
      <c r="H1688" s="16" t="str">
        <f aca="false">VLOOKUP(F1688,'[1]Goa Member''s Details Revised'!$C$2:$AO$7385,2,0)</f>
        <v>PURCHASER</v>
      </c>
      <c r="I1688" s="15" t="n">
        <v>22</v>
      </c>
      <c r="J1688" s="15" t="s">
        <v>1102</v>
      </c>
      <c r="K1688" s="15" t="n">
        <v>1987</v>
      </c>
      <c r="L1688" s="16" t="str">
        <f aca="false">VLOOKUP(F1688,'[1]Goa Member''s Details Revised'!$C$2:$AO$7385,9,0)</f>
        <v>Never</v>
      </c>
      <c r="M1688" s="15" t="s">
        <v>4290</v>
      </c>
      <c r="N1688" s="17" t="n">
        <f aca="false">VLOOKUP(F1688,'[1]Goa Member''s Details Revised'!$C$2:$AO$7385,5,0)</f>
        <v>28500</v>
      </c>
      <c r="O1688" s="17" t="n">
        <f aca="false">VLOOKUP(F1688,'[1]Goa Member''s Details Revised'!$C$2:$AO$7385,5,0)</f>
        <v>28500</v>
      </c>
      <c r="P1688" s="17" t="n">
        <v>28500</v>
      </c>
      <c r="Q1688" s="17" t="str">
        <f aca="false">VLOOKUP(F1688,'[1]Goa Member''s Details Revised'!$C$2:$AO$7385,8,0)</f>
        <v>I.R.M</v>
      </c>
      <c r="R1688" s="17" t="n">
        <f aca="false">+O1688-P1688</f>
        <v>0</v>
      </c>
      <c r="S1688" s="15" t="e">
        <f aca="false">+#REF!-K1688</f>
        <v>#REF!</v>
      </c>
      <c r="T1688" s="17" t="n">
        <f aca="false">IF(Q1688="regular",((P1688-(P1688/99)*S1688)),(P1688-(P1688*20%)))</f>
        <v>22800</v>
      </c>
      <c r="U1688" s="17" t="e">
        <f aca="false">((P1688-(P1688/99)*S1688))</f>
        <v>#REF!</v>
      </c>
      <c r="V1688" s="17" t="n">
        <f aca="false">IF(Q1688="regular",0,(P1688-(O1688*20%)))</f>
        <v>22800</v>
      </c>
      <c r="W1688" s="17"/>
      <c r="X1688" s="15"/>
      <c r="Y1688" s="18" t="str">
        <f aca="false">VLOOKUP(F1688,'[1]Goa Member''s Details Revised'!$C$2:$AO$7385,12,0)</f>
        <v>we send last reminder in 2012.then we did not receive any reply</v>
      </c>
    </row>
    <row r="1689" customFormat="false" ht="15" hidden="false" customHeight="false" outlineLevel="0" collapsed="false">
      <c r="B1689" s="14" t="n">
        <v>1688</v>
      </c>
      <c r="C1689" s="15"/>
      <c r="D1689" s="15" t="s">
        <v>4291</v>
      </c>
      <c r="E1689" s="15" t="s">
        <v>25</v>
      </c>
      <c r="F1689" s="15" t="s">
        <v>4292</v>
      </c>
      <c r="G1689" s="15"/>
      <c r="H1689" s="16" t="str">
        <f aca="false">VLOOKUP(F1689,'[1]Goa Member''s Details Revised'!$C$2:$AO$7385,2,0)</f>
        <v>PURCHASER</v>
      </c>
      <c r="I1689" s="15" t="n">
        <v>5</v>
      </c>
      <c r="J1689" s="15" t="s">
        <v>815</v>
      </c>
      <c r="K1689" s="15" t="n">
        <v>1987</v>
      </c>
      <c r="L1689" s="16" t="str">
        <f aca="false">VLOOKUP(F1689,'[1]Goa Member''s Details Revised'!$C$2:$AO$7385,9,0)</f>
        <v>Never</v>
      </c>
      <c r="M1689" s="15" t="s">
        <v>4293</v>
      </c>
      <c r="N1689" s="17" t="n">
        <f aca="false">VLOOKUP(F1689,'[1]Goa Member''s Details Revised'!$C$2:$AO$7385,5,0)</f>
        <v>13900</v>
      </c>
      <c r="O1689" s="17" t="n">
        <f aca="false">VLOOKUP(F1689,'[1]Goa Member''s Details Revised'!$C$2:$AO$7385,5,0)</f>
        <v>13900</v>
      </c>
      <c r="P1689" s="17" t="n">
        <f aca="false">VLOOKUP(F1689,'[1]Goa Member''s Details Revised'!$C$2:$AO$7385,6,0)</f>
        <v>13900</v>
      </c>
      <c r="Q1689" s="17" t="str">
        <f aca="false">VLOOKUP(F1689,'[1]Goa Member''s Details Revised'!$C$2:$AO$7385,8,0)</f>
        <v>I.R.M</v>
      </c>
      <c r="R1689" s="17" t="n">
        <f aca="false">+O1689-P1689</f>
        <v>0</v>
      </c>
      <c r="S1689" s="15" t="e">
        <f aca="false">+#REF!-K1689</f>
        <v>#REF!</v>
      </c>
      <c r="T1689" s="17" t="n">
        <f aca="false">IF(Q1689="regular",((P1689-(P1689/99)*S1689)),(P1689-(P1689*20%)))</f>
        <v>11120</v>
      </c>
      <c r="U1689" s="17" t="e">
        <f aca="false">((P1689-(P1689/99)*S1689))</f>
        <v>#REF!</v>
      </c>
      <c r="V1689" s="17" t="n">
        <f aca="false">IF(Q1689="regular",0,(P1689-(O1689*20%)))</f>
        <v>11120</v>
      </c>
      <c r="W1689" s="17"/>
      <c r="X1689" s="15"/>
      <c r="Y1689" s="18" t="str">
        <f aca="false">VLOOKUP(F1689,'[1]Goa Member''s Details Revised'!$C$2:$AO$7385,12,0)</f>
        <v>no reminder send and last communicaton 2012</v>
      </c>
    </row>
    <row r="1690" customFormat="false" ht="30" hidden="false" customHeight="false" outlineLevel="0" collapsed="false">
      <c r="B1690" s="14" t="n">
        <v>1689</v>
      </c>
      <c r="C1690" s="15"/>
      <c r="D1690" s="15" t="s">
        <v>4294</v>
      </c>
      <c r="E1690" s="15" t="s">
        <v>25</v>
      </c>
      <c r="F1690" s="15" t="s">
        <v>4295</v>
      </c>
      <c r="G1690" s="15"/>
      <c r="H1690" s="16" t="str">
        <f aca="false">VLOOKUP(F1690,'[1]Goa Member''s Details Revised'!$C$2:$AO$7385,2,0)</f>
        <v>PURCHASER</v>
      </c>
      <c r="I1690" s="15" t="n">
        <v>7</v>
      </c>
      <c r="J1690" s="15" t="s">
        <v>815</v>
      </c>
      <c r="K1690" s="15" t="n">
        <v>1987</v>
      </c>
      <c r="L1690" s="16" t="str">
        <f aca="false">VLOOKUP(F1690,'[1]Goa Member''s Details Revised'!$C$2:$AO$7385,9,0)</f>
        <v>Never</v>
      </c>
      <c r="M1690" s="15" t="s">
        <v>4296</v>
      </c>
      <c r="N1690" s="17" t="n">
        <f aca="false">VLOOKUP(F1690,'[1]Goa Member''s Details Revised'!$C$2:$AO$7385,5,0)</f>
        <v>22500</v>
      </c>
      <c r="O1690" s="17" t="n">
        <f aca="false">VLOOKUP(F1690,'[1]Goa Member''s Details Revised'!$C$2:$AO$7385,5,0)</f>
        <v>22500</v>
      </c>
      <c r="P1690" s="17" t="n">
        <v>22500</v>
      </c>
      <c r="Q1690" s="17" t="str">
        <f aca="false">VLOOKUP(F1690,'[1]Goa Member''s Details Revised'!$C$2:$AO$7385,8,0)</f>
        <v>I.R.M</v>
      </c>
      <c r="R1690" s="17" t="n">
        <f aca="false">+O1690-P1690</f>
        <v>0</v>
      </c>
      <c r="S1690" s="15" t="e">
        <f aca="false">+#REF!-K1690</f>
        <v>#REF!</v>
      </c>
      <c r="T1690" s="17" t="n">
        <f aca="false">IF(Q1690="regular",((P1690-(P1690/99)*S1690)),(P1690-(P1690*20%)))</f>
        <v>18000</v>
      </c>
      <c r="U1690" s="17" t="e">
        <f aca="false">((P1690-(P1690/99)*S1690))</f>
        <v>#REF!</v>
      </c>
      <c r="V1690" s="17" t="n">
        <f aca="false">IF(Q1690="regular",0,(P1690-(O1690*20%)))</f>
        <v>18000</v>
      </c>
      <c r="W1690" s="17"/>
      <c r="X1690" s="15"/>
      <c r="Y1690" s="18" t="str">
        <f aca="false">VLOOKUP(F1690,'[1]Goa Member''s Details Revised'!$C$2:$AO$7385,12,0)</f>
        <v>we send last reminder in 2012.then we did not receive any reply</v>
      </c>
    </row>
    <row r="1691" customFormat="false" ht="30" hidden="false" customHeight="false" outlineLevel="0" collapsed="false">
      <c r="B1691" s="14" t="n">
        <v>1690</v>
      </c>
      <c r="C1691" s="15"/>
      <c r="D1691" s="15" t="s">
        <v>4297</v>
      </c>
      <c r="E1691" s="15" t="s">
        <v>25</v>
      </c>
      <c r="F1691" s="15" t="s">
        <v>4298</v>
      </c>
      <c r="G1691" s="15"/>
      <c r="H1691" s="16" t="str">
        <f aca="false">VLOOKUP(F1691,'[1]Goa Member''s Details Revised'!$C$2:$AO$7385,2,0)</f>
        <v>PURCHASER</v>
      </c>
      <c r="I1691" s="15" t="n">
        <v>8</v>
      </c>
      <c r="J1691" s="15" t="s">
        <v>815</v>
      </c>
      <c r="K1691" s="15" t="n">
        <v>1987</v>
      </c>
      <c r="L1691" s="16" t="str">
        <f aca="false">VLOOKUP(F1691,'[1]Goa Member''s Details Revised'!$C$2:$AO$7385,9,0)</f>
        <v>Never</v>
      </c>
      <c r="M1691" s="15" t="s">
        <v>4299</v>
      </c>
      <c r="N1691" s="17" t="n">
        <f aca="false">VLOOKUP(F1691,'[1]Goa Member''s Details Revised'!$C$2:$AO$7385,5,0)</f>
        <v>22500</v>
      </c>
      <c r="O1691" s="17" t="n">
        <f aca="false">VLOOKUP(F1691,'[1]Goa Member''s Details Revised'!$C$2:$AO$7385,5,0)</f>
        <v>22500</v>
      </c>
      <c r="P1691" s="17" t="n">
        <v>22500</v>
      </c>
      <c r="Q1691" s="17" t="str">
        <f aca="false">VLOOKUP(F1691,'[1]Goa Member''s Details Revised'!$C$2:$AO$7385,8,0)</f>
        <v>I.R.M</v>
      </c>
      <c r="R1691" s="17" t="n">
        <f aca="false">+O1691-P1691</f>
        <v>0</v>
      </c>
      <c r="S1691" s="15" t="e">
        <f aca="false">+#REF!-K1691</f>
        <v>#REF!</v>
      </c>
      <c r="T1691" s="17" t="n">
        <f aca="false">IF(Q1691="regular",((P1691-(P1691/99)*S1691)),(P1691-(P1691*20%)))</f>
        <v>18000</v>
      </c>
      <c r="U1691" s="17" t="e">
        <f aca="false">((P1691-(P1691/99)*S1691))</f>
        <v>#REF!</v>
      </c>
      <c r="V1691" s="17" t="n">
        <f aca="false">IF(Q1691="regular",0,(P1691-(O1691*20%)))</f>
        <v>18000</v>
      </c>
      <c r="W1691" s="17"/>
      <c r="X1691" s="15"/>
      <c r="Y1691" s="18" t="str">
        <f aca="false">VLOOKUP(F1691,'[1]Goa Member''s Details Revised'!$C$2:$AO$7385,12,0)</f>
        <v>we send last reminder in 2012.then we did not receive any reply</v>
      </c>
    </row>
    <row r="1692" customFormat="false" ht="30" hidden="false" customHeight="false" outlineLevel="0" collapsed="false">
      <c r="B1692" s="14" t="n">
        <v>1691</v>
      </c>
      <c r="C1692" s="15"/>
      <c r="D1692" s="15" t="s">
        <v>4300</v>
      </c>
      <c r="E1692" s="15" t="s">
        <v>25</v>
      </c>
      <c r="F1692" s="15" t="s">
        <v>4301</v>
      </c>
      <c r="G1692" s="15"/>
      <c r="H1692" s="16" t="str">
        <f aca="false">VLOOKUP(F1692,'[1]Goa Member''s Details Revised'!$C$2:$AO$7385,2,0)</f>
        <v>PURCHASER</v>
      </c>
      <c r="I1692" s="15" t="n">
        <v>12</v>
      </c>
      <c r="J1692" s="15" t="s">
        <v>815</v>
      </c>
      <c r="K1692" s="15" t="n">
        <v>1987</v>
      </c>
      <c r="L1692" s="16" t="str">
        <f aca="false">VLOOKUP(F1692,'[1]Goa Member''s Details Revised'!$C$2:$AO$7385,9,0)</f>
        <v>Never</v>
      </c>
      <c r="M1692" s="15" t="s">
        <v>4302</v>
      </c>
      <c r="N1692" s="17" t="n">
        <f aca="false">VLOOKUP(F1692,'[1]Goa Member''s Details Revised'!$C$2:$AO$7385,5,0)</f>
        <v>22600</v>
      </c>
      <c r="O1692" s="17" t="n">
        <f aca="false">VLOOKUP(F1692,'[1]Goa Member''s Details Revised'!$C$2:$AO$7385,5,0)</f>
        <v>22600</v>
      </c>
      <c r="P1692" s="17" t="n">
        <f aca="false">VLOOKUP(F1692,'[1]Goa Member''s Details Revised'!$C$2:$AO$7385,6,0)</f>
        <v>22600</v>
      </c>
      <c r="Q1692" s="17" t="str">
        <f aca="false">VLOOKUP(F1692,'[1]Goa Member''s Details Revised'!$C$2:$AO$7385,8,0)</f>
        <v>I.R.M</v>
      </c>
      <c r="R1692" s="17" t="n">
        <f aca="false">+O1692-P1692</f>
        <v>0</v>
      </c>
      <c r="S1692" s="15" t="e">
        <f aca="false">+#REF!-K1692</f>
        <v>#REF!</v>
      </c>
      <c r="T1692" s="17" t="n">
        <f aca="false">IF(Q1692="regular",((P1692-(P1692/99)*S1692)),(P1692-(P1692*20%)))</f>
        <v>18080</v>
      </c>
      <c r="U1692" s="17" t="e">
        <f aca="false">((P1692-(P1692/99)*S1692))</f>
        <v>#REF!</v>
      </c>
      <c r="V1692" s="17" t="n">
        <f aca="false">IF(Q1692="regular",0,(P1692-(O1692*20%)))</f>
        <v>18080</v>
      </c>
      <c r="W1692" s="17"/>
      <c r="X1692" s="15"/>
      <c r="Y1692" s="18" t="str">
        <f aca="false">VLOOKUP(F1692,'[1]Goa Member''s Details Revised'!$C$2:$AO$7385,12,0)</f>
        <v>no reminder send so Last Communication Till 2009, (GSV:- 22,000/-) (CSV:- 22,600/-)</v>
      </c>
    </row>
    <row r="1693" customFormat="false" ht="30" hidden="false" customHeight="false" outlineLevel="0" collapsed="false">
      <c r="B1693" s="14" t="n">
        <v>1692</v>
      </c>
      <c r="C1693" s="15"/>
      <c r="D1693" s="15" t="s">
        <v>4303</v>
      </c>
      <c r="E1693" s="15" t="s">
        <v>25</v>
      </c>
      <c r="F1693" s="15" t="s">
        <v>4304</v>
      </c>
      <c r="G1693" s="15"/>
      <c r="H1693" s="16" t="str">
        <f aca="false">VLOOKUP(F1693,'[1]Goa Member''s Details Revised'!$C$2:$AO$7385,2,0)</f>
        <v>PURCHASER</v>
      </c>
      <c r="I1693" s="15" t="n">
        <v>13</v>
      </c>
      <c r="J1693" s="15" t="s">
        <v>815</v>
      </c>
      <c r="K1693" s="15" t="n">
        <v>1987</v>
      </c>
      <c r="L1693" s="16" t="str">
        <f aca="false">VLOOKUP(F1693,'[1]Goa Member''s Details Revised'!$C$2:$AO$7385,9,0)</f>
        <v>Never</v>
      </c>
      <c r="M1693" s="15" t="s">
        <v>4305</v>
      </c>
      <c r="N1693" s="17" t="n">
        <f aca="false">VLOOKUP(F1693,'[1]Goa Member''s Details Revised'!$C$2:$AO$7385,5,0)</f>
        <v>29700</v>
      </c>
      <c r="O1693" s="17" t="n">
        <f aca="false">VLOOKUP(F1693,'[1]Goa Member''s Details Revised'!$C$2:$AO$7385,5,0)</f>
        <v>29700</v>
      </c>
      <c r="P1693" s="17" t="n">
        <f aca="false">VLOOKUP(F1693,'[1]Goa Member''s Details Revised'!$C$2:$AO$7385,6,0)</f>
        <v>29700</v>
      </c>
      <c r="Q1693" s="17" t="str">
        <f aca="false">VLOOKUP(F1693,'[1]Goa Member''s Details Revised'!$C$2:$AO$7385,8,0)</f>
        <v>I.R.M</v>
      </c>
      <c r="R1693" s="17" t="n">
        <f aca="false">+O1693-P1693</f>
        <v>0</v>
      </c>
      <c r="S1693" s="15" t="e">
        <f aca="false">+#REF!-K1693</f>
        <v>#REF!</v>
      </c>
      <c r="T1693" s="17" t="n">
        <f aca="false">IF(Q1693="regular",((P1693-(P1693/99)*S1693)),(P1693-(P1693*20%)))</f>
        <v>23760</v>
      </c>
      <c r="U1693" s="17" t="e">
        <f aca="false">((P1693-(P1693/99)*S1693))</f>
        <v>#REF!</v>
      </c>
      <c r="V1693" s="17" t="n">
        <f aca="false">IF(Q1693="regular",0,(P1693-(O1693*20%)))</f>
        <v>23760</v>
      </c>
      <c r="W1693" s="17"/>
      <c r="X1693" s="15"/>
      <c r="Y1693" s="18" t="str">
        <f aca="false">VLOOKUP(F1693,'[1]Goa Member''s Details Revised'!$C$2:$AO$7385,12,0)</f>
        <v>owner has been expire Last Communication Till 2013, (GSV:- 28,500/-) (CSV:- 29,700/-)</v>
      </c>
    </row>
    <row r="1694" customFormat="false" ht="30" hidden="false" customHeight="false" outlineLevel="0" collapsed="false">
      <c r="B1694" s="14" t="n">
        <v>1693</v>
      </c>
      <c r="C1694" s="15"/>
      <c r="D1694" s="15" t="s">
        <v>4306</v>
      </c>
      <c r="E1694" s="15" t="s">
        <v>25</v>
      </c>
      <c r="F1694" s="15" t="s">
        <v>4307</v>
      </c>
      <c r="G1694" s="15"/>
      <c r="H1694" s="16" t="str">
        <f aca="false">VLOOKUP(F1694,'[1]Goa Member''s Details Revised'!$C$2:$AO$7385,2,0)</f>
        <v>PURCHASER</v>
      </c>
      <c r="I1694" s="15" t="n">
        <v>16</v>
      </c>
      <c r="J1694" s="15" t="s">
        <v>815</v>
      </c>
      <c r="K1694" s="15" t="n">
        <v>1987</v>
      </c>
      <c r="L1694" s="16" t="str">
        <f aca="false">VLOOKUP(F1694,'[1]Goa Member''s Details Revised'!$C$2:$AO$7385,9,0)</f>
        <v>Never</v>
      </c>
      <c r="M1694" s="15" t="s">
        <v>4308</v>
      </c>
      <c r="N1694" s="17" t="n">
        <f aca="false">VLOOKUP(F1694,'[1]Goa Member''s Details Revised'!$C$2:$AO$7385,5,0)</f>
        <v>29700</v>
      </c>
      <c r="O1694" s="17" t="n">
        <f aca="false">VLOOKUP(F1694,'[1]Goa Member''s Details Revised'!$C$2:$AO$7385,5,0)</f>
        <v>29700</v>
      </c>
      <c r="P1694" s="17" t="n">
        <f aca="false">VLOOKUP(F1694,'[1]Goa Member''s Details Revised'!$C$2:$AO$7385,6,0)</f>
        <v>29700</v>
      </c>
      <c r="Q1694" s="17" t="str">
        <f aca="false">VLOOKUP(F1694,'[1]Goa Member''s Details Revised'!$C$2:$AO$7385,8,0)</f>
        <v>I.R.M</v>
      </c>
      <c r="R1694" s="17" t="n">
        <f aca="false">+O1694-P1694</f>
        <v>0</v>
      </c>
      <c r="S1694" s="15" t="e">
        <f aca="false">+#REF!-K1694</f>
        <v>#REF!</v>
      </c>
      <c r="T1694" s="17" t="n">
        <f aca="false">IF(Q1694="regular",((P1694-(P1694/99)*S1694)),(P1694-(P1694*20%)))</f>
        <v>23760</v>
      </c>
      <c r="U1694" s="17" t="e">
        <f aca="false">((P1694-(P1694/99)*S1694))</f>
        <v>#REF!</v>
      </c>
      <c r="V1694" s="17" t="n">
        <f aca="false">IF(Q1694="regular",0,(P1694-(O1694*20%)))</f>
        <v>23760</v>
      </c>
      <c r="W1694" s="17"/>
      <c r="X1694" s="15"/>
      <c r="Y1694" s="18" t="str">
        <f aca="false">VLOOKUP(F1694,'[1]Goa Member''s Details Revised'!$C$2:$AO$7385,12,0)</f>
        <v>we send last reminder in 2013.then we did not receive any reply</v>
      </c>
    </row>
    <row r="1695" customFormat="false" ht="15" hidden="false" customHeight="false" outlineLevel="0" collapsed="false">
      <c r="B1695" s="14" t="n">
        <v>1694</v>
      </c>
      <c r="C1695" s="15"/>
      <c r="D1695" s="15" t="s">
        <v>4309</v>
      </c>
      <c r="E1695" s="15" t="s">
        <v>25</v>
      </c>
      <c r="F1695" s="15" t="s">
        <v>4310</v>
      </c>
      <c r="G1695" s="15"/>
      <c r="H1695" s="16" t="str">
        <f aca="false">VLOOKUP(F1695,'[1]Goa Member''s Details Revised'!$C$2:$AO$7385,2,0)</f>
        <v>PURCHASER</v>
      </c>
      <c r="I1695" s="15" t="n">
        <v>5</v>
      </c>
      <c r="J1695" s="15" t="s">
        <v>834</v>
      </c>
      <c r="K1695" s="15" t="n">
        <v>1987</v>
      </c>
      <c r="L1695" s="16" t="n">
        <f aca="false">VLOOKUP(F1695,'[1]Goa Member''s Details Revised'!$C$2:$AO$7385,9,0)</f>
        <v>2022</v>
      </c>
      <c r="M1695" s="15" t="s">
        <v>4311</v>
      </c>
      <c r="N1695" s="17" t="n">
        <f aca="false">VLOOKUP(F1695,'[1]Goa Member''s Details Revised'!$C$2:$AO$7385,5,0)</f>
        <v>28500</v>
      </c>
      <c r="O1695" s="17" t="n">
        <f aca="false">VLOOKUP(F1695,'[1]Goa Member''s Details Revised'!$C$2:$AO$7385,5,0)</f>
        <v>28500</v>
      </c>
      <c r="P1695" s="17" t="n">
        <v>28500</v>
      </c>
      <c r="Q1695" s="17" t="str">
        <f aca="false">VLOOKUP(F1695,'[1]Goa Member''s Details Revised'!$C$2:$AO$7385,8,0)</f>
        <v>R.M</v>
      </c>
      <c r="R1695" s="17" t="n">
        <f aca="false">+O1695-P1695</f>
        <v>0</v>
      </c>
      <c r="S1695" s="15" t="e">
        <f aca="false">+#REF!-K1695</f>
        <v>#REF!</v>
      </c>
      <c r="T1695" s="17" t="n">
        <f aca="false">IF(Q1695="regular",((P1695-(P1695/99)*S1695)),(P1695-(P1695*20%)))</f>
        <v>22800</v>
      </c>
      <c r="U1695" s="17" t="e">
        <f aca="false">((P1695-(P1695/99)*S1695))</f>
        <v>#REF!</v>
      </c>
      <c r="V1695" s="17" t="n">
        <f aca="false">IF(Q1695="regular",0,(P1695-(O1695*20%)))</f>
        <v>22800</v>
      </c>
      <c r="W1695" s="17"/>
      <c r="X1695" s="15"/>
      <c r="Y1695" s="18" t="str">
        <f aca="false">VLOOKUP(F1695,'[1]Goa Member''s Details Revised'!$C$2:$AO$7385,12,0)</f>
        <v>They are regular member</v>
      </c>
    </row>
    <row r="1696" customFormat="false" ht="45" hidden="false" customHeight="false" outlineLevel="0" collapsed="false">
      <c r="B1696" s="14" t="n">
        <v>1695</v>
      </c>
      <c r="C1696" s="15"/>
      <c r="D1696" s="15" t="s">
        <v>4312</v>
      </c>
      <c r="E1696" s="15" t="s">
        <v>25</v>
      </c>
      <c r="F1696" s="15" t="s">
        <v>4313</v>
      </c>
      <c r="G1696" s="15"/>
      <c r="H1696" s="16" t="str">
        <f aca="false">VLOOKUP(F1696,'[1]Goa Member''s Details Revised'!$C$2:$AO$7385,2,0)</f>
        <v>PURCHASER</v>
      </c>
      <c r="I1696" s="15" t="n">
        <v>9</v>
      </c>
      <c r="J1696" s="15" t="s">
        <v>834</v>
      </c>
      <c r="K1696" s="15" t="n">
        <v>1987</v>
      </c>
      <c r="L1696" s="16" t="str">
        <f aca="false">VLOOKUP(F1696,'[1]Goa Member''s Details Revised'!$C$2:$AO$7385,9,0)</f>
        <v>Never</v>
      </c>
      <c r="M1696" s="15" t="s">
        <v>4314</v>
      </c>
      <c r="N1696" s="17" t="n">
        <f aca="false">VLOOKUP(F1696,'[1]Goa Member''s Details Revised'!$C$2:$AO$7385,5,0)</f>
        <v>28500</v>
      </c>
      <c r="O1696" s="17" t="n">
        <f aca="false">VLOOKUP(F1696,'[1]Goa Member''s Details Revised'!$C$2:$AO$7385,5,0)</f>
        <v>28500</v>
      </c>
      <c r="P1696" s="17" t="n">
        <v>28500</v>
      </c>
      <c r="Q1696" s="17" t="str">
        <f aca="false">VLOOKUP(F1696,'[1]Goa Member''s Details Revised'!$C$2:$AO$7385,8,0)</f>
        <v>I.R.M</v>
      </c>
      <c r="R1696" s="17" t="n">
        <f aca="false">+O1696-P1696</f>
        <v>0</v>
      </c>
      <c r="S1696" s="15" t="e">
        <f aca="false">+#REF!-K1696</f>
        <v>#REF!</v>
      </c>
      <c r="T1696" s="17" t="n">
        <f aca="false">IF(Q1696="regular",((P1696-(P1696/99)*S1696)),(P1696-(P1696*20%)))</f>
        <v>22800</v>
      </c>
      <c r="U1696" s="17" t="e">
        <f aca="false">((P1696-(P1696/99)*S1696))</f>
        <v>#REF!</v>
      </c>
      <c r="V1696" s="17" t="n">
        <f aca="false">IF(Q1696="regular",0,(P1696-(O1696*20%)))</f>
        <v>22800</v>
      </c>
      <c r="W1696" s="17"/>
      <c r="X1696" s="15"/>
      <c r="Y1696" s="18" t="str">
        <f aca="false">VLOOKUP(F1696,'[1]Goa Member''s Details Revised'!$C$2:$AO$7385,12,0)</f>
        <v>we send last reminder in 2012.then we did not receive any reply, (AUTHORISED SIG. WAS DEATH)
Total 3 Membership Of GOA:- 1065,1066 &amp; 1608</v>
      </c>
    </row>
    <row r="1697" customFormat="false" ht="45" hidden="false" customHeight="false" outlineLevel="0" collapsed="false">
      <c r="B1697" s="14" t="n">
        <v>1696</v>
      </c>
      <c r="C1697" s="15"/>
      <c r="D1697" s="15" t="s">
        <v>4315</v>
      </c>
      <c r="E1697" s="15" t="s">
        <v>25</v>
      </c>
      <c r="F1697" s="15" t="s">
        <v>4316</v>
      </c>
      <c r="G1697" s="15"/>
      <c r="H1697" s="16" t="str">
        <f aca="false">VLOOKUP(F1697,'[1]Goa Member''s Details Revised'!$C$2:$AO$7385,2,0)</f>
        <v>PURCHASER</v>
      </c>
      <c r="I1697" s="15" t="n">
        <v>9</v>
      </c>
      <c r="J1697" s="15" t="s">
        <v>834</v>
      </c>
      <c r="K1697" s="15" t="n">
        <v>1987</v>
      </c>
      <c r="L1697" s="16" t="str">
        <f aca="false">VLOOKUP(F1697,'[1]Goa Member''s Details Revised'!$C$2:$AO$7385,9,0)</f>
        <v>Never</v>
      </c>
      <c r="M1697" s="15" t="s">
        <v>4314</v>
      </c>
      <c r="N1697" s="17" t="n">
        <f aca="false">VLOOKUP(F1697,'[1]Goa Member''s Details Revised'!$C$2:$AO$7385,5,0)</f>
        <v>28500</v>
      </c>
      <c r="O1697" s="17" t="n">
        <f aca="false">VLOOKUP(F1697,'[1]Goa Member''s Details Revised'!$C$2:$AO$7385,5,0)</f>
        <v>28500</v>
      </c>
      <c r="P1697" s="17" t="n">
        <v>28500</v>
      </c>
      <c r="Q1697" s="17" t="str">
        <f aca="false">VLOOKUP(F1697,'[1]Goa Member''s Details Revised'!$C$2:$AO$7385,8,0)</f>
        <v>I.R.M</v>
      </c>
      <c r="R1697" s="17" t="n">
        <f aca="false">+O1697-P1697</f>
        <v>0</v>
      </c>
      <c r="S1697" s="15" t="e">
        <f aca="false">+#REF!-K1697</f>
        <v>#REF!</v>
      </c>
      <c r="T1697" s="17" t="n">
        <f aca="false">IF(Q1697="regular",((P1697-(P1697/99)*S1697)),(P1697-(P1697*20%)))</f>
        <v>22800</v>
      </c>
      <c r="U1697" s="17" t="e">
        <f aca="false">((P1697-(P1697/99)*S1697))</f>
        <v>#REF!</v>
      </c>
      <c r="V1697" s="17" t="n">
        <f aca="false">IF(Q1697="regular",0,(P1697-(O1697*20%)))</f>
        <v>22800</v>
      </c>
      <c r="W1697" s="17"/>
      <c r="X1697" s="15"/>
      <c r="Y1697" s="18" t="str">
        <f aca="false">VLOOKUP(F1697,'[1]Goa Member''s Details Revised'!$C$2:$AO$7385,12,0)</f>
        <v>we send last reminder in 2012.then we did not receive any reply (AUTHORISED SIG. WAS DEATH)
Total 3 Membership Of GOA:- 1065,1066 &amp; 1608</v>
      </c>
    </row>
    <row r="1698" customFormat="false" ht="45" hidden="false" customHeight="false" outlineLevel="0" collapsed="false">
      <c r="B1698" s="14" t="n">
        <v>1697</v>
      </c>
      <c r="C1698" s="15"/>
      <c r="D1698" s="15" t="s">
        <v>4317</v>
      </c>
      <c r="E1698" s="15" t="s">
        <v>25</v>
      </c>
      <c r="F1698" s="15" t="s">
        <v>4318</v>
      </c>
      <c r="G1698" s="15"/>
      <c r="H1698" s="16" t="str">
        <f aca="false">VLOOKUP(F1698,'[1]Goa Member''s Details Revised'!$C$2:$AO$7385,2,0)</f>
        <v>PURCHASER</v>
      </c>
      <c r="I1698" s="15" t="n">
        <v>9</v>
      </c>
      <c r="J1698" s="15" t="s">
        <v>834</v>
      </c>
      <c r="K1698" s="15" t="n">
        <v>1987</v>
      </c>
      <c r="L1698" s="16" t="str">
        <f aca="false">VLOOKUP(F1698,'[1]Goa Member''s Details Revised'!$C$2:$AO$7385,9,0)</f>
        <v>Never</v>
      </c>
      <c r="M1698" s="15" t="s">
        <v>4319</v>
      </c>
      <c r="N1698" s="17" t="n">
        <f aca="false">VLOOKUP(F1698,'[1]Goa Member''s Details Revised'!$C$2:$AO$7385,5,0)</f>
        <v>28500</v>
      </c>
      <c r="O1698" s="17" t="n">
        <f aca="false">VLOOKUP(F1698,'[1]Goa Member''s Details Revised'!$C$2:$AO$7385,5,0)</f>
        <v>28500</v>
      </c>
      <c r="P1698" s="17" t="n">
        <f aca="false">VLOOKUP(F1698,'[1]Goa Member''s Details Revised'!$C$2:$AO$7385,6,0)</f>
        <v>29700</v>
      </c>
      <c r="Q1698" s="17" t="str">
        <f aca="false">VLOOKUP(F1698,'[1]Goa Member''s Details Revised'!$C$2:$AO$7385,8,0)</f>
        <v>I.R.M</v>
      </c>
      <c r="R1698" s="17" t="n">
        <f aca="false">+O1698-P1698</f>
        <v>-1200</v>
      </c>
      <c r="S1698" s="15" t="e">
        <f aca="false">+#REF!-K1698</f>
        <v>#REF!</v>
      </c>
      <c r="T1698" s="17" t="n">
        <f aca="false">IF(Q1698="regular",((P1698-(P1698/99)*S1698)),(P1698-(P1698*20%)))</f>
        <v>23760</v>
      </c>
      <c r="U1698" s="17" t="e">
        <f aca="false">((P1698-(P1698/99)*S1698))</f>
        <v>#REF!</v>
      </c>
      <c r="V1698" s="17" t="n">
        <f aca="false">IF(Q1698="regular",0,(P1698-(O1698*20%)))</f>
        <v>24000</v>
      </c>
      <c r="W1698" s="17"/>
      <c r="X1698" s="15"/>
      <c r="Y1698" s="18" t="str">
        <f aca="false">VLOOKUP(F1698,'[1]Goa Member''s Details Revised'!$C$2:$AO$7385,12,0)</f>
        <v>we send last reminder in 2012.then we did not receive any reply (GSV:-28,500/-) (CSV:- 29,700/-)
Total 2 Membership Of GOA:- 1067 &amp; 1068</v>
      </c>
    </row>
    <row r="1699" customFormat="false" ht="45" hidden="false" customHeight="false" outlineLevel="0" collapsed="false">
      <c r="B1699" s="14" t="n">
        <v>1698</v>
      </c>
      <c r="C1699" s="15"/>
      <c r="D1699" s="15" t="s">
        <v>4320</v>
      </c>
      <c r="E1699" s="15" t="s">
        <v>25</v>
      </c>
      <c r="F1699" s="15" t="s">
        <v>4321</v>
      </c>
      <c r="G1699" s="15"/>
      <c r="H1699" s="16" t="str">
        <f aca="false">VLOOKUP(F1699,'[1]Goa Member''s Details Revised'!$C$2:$AO$7385,2,0)</f>
        <v>PURCHASER</v>
      </c>
      <c r="I1699" s="15" t="n">
        <v>9</v>
      </c>
      <c r="J1699" s="15" t="s">
        <v>834</v>
      </c>
      <c r="K1699" s="15" t="n">
        <v>1987</v>
      </c>
      <c r="L1699" s="16" t="str">
        <f aca="false">VLOOKUP(F1699,'[1]Goa Member''s Details Revised'!$C$2:$AO$7385,9,0)</f>
        <v>Never</v>
      </c>
      <c r="M1699" s="15" t="s">
        <v>4322</v>
      </c>
      <c r="N1699" s="17" t="n">
        <f aca="false">VLOOKUP(F1699,'[1]Goa Member''s Details Revised'!$C$2:$AO$7385,5,0)</f>
        <v>28500</v>
      </c>
      <c r="O1699" s="17" t="n">
        <f aca="false">VLOOKUP(F1699,'[1]Goa Member''s Details Revised'!$C$2:$AO$7385,5,0)</f>
        <v>28500</v>
      </c>
      <c r="P1699" s="17" t="n">
        <f aca="false">VLOOKUP(F1699,'[1]Goa Member''s Details Revised'!$C$2:$AO$7385,6,0)</f>
        <v>29700</v>
      </c>
      <c r="Q1699" s="17" t="str">
        <f aca="false">VLOOKUP(F1699,'[1]Goa Member''s Details Revised'!$C$2:$AO$7385,8,0)</f>
        <v>I.R.M</v>
      </c>
      <c r="R1699" s="17" t="n">
        <f aca="false">+O1699-P1699</f>
        <v>-1200</v>
      </c>
      <c r="S1699" s="15" t="e">
        <f aca="false">+#REF!-K1699</f>
        <v>#REF!</v>
      </c>
      <c r="T1699" s="17" t="n">
        <f aca="false">IF(Q1699="regular",((P1699-(P1699/99)*S1699)),(P1699-(P1699*20%)))</f>
        <v>23760</v>
      </c>
      <c r="U1699" s="17" t="e">
        <f aca="false">((P1699-(P1699/99)*S1699))</f>
        <v>#REF!</v>
      </c>
      <c r="V1699" s="17" t="n">
        <f aca="false">IF(Q1699="regular",0,(P1699-(O1699*20%)))</f>
        <v>24000</v>
      </c>
      <c r="W1699" s="17"/>
      <c r="X1699" s="15"/>
      <c r="Y1699" s="18" t="str">
        <f aca="false">VLOOKUP(F1699,'[1]Goa Member''s Details Revised'!$C$2:$AO$7385,12,0)</f>
        <v>we send last reminder in 2012.then we did not receive any reply (GSV:-28,500/-) (CSV:- 29,700/-)
Total 2 Membership Of GOA:- 1067 &amp; 1068</v>
      </c>
    </row>
    <row r="1700" customFormat="false" ht="15" hidden="false" customHeight="false" outlineLevel="0" collapsed="false">
      <c r="B1700" s="14" t="n">
        <v>1699</v>
      </c>
      <c r="C1700" s="15"/>
      <c r="D1700" s="15" t="s">
        <v>4323</v>
      </c>
      <c r="E1700" s="15" t="s">
        <v>25</v>
      </c>
      <c r="F1700" s="15" t="s">
        <v>4324</v>
      </c>
      <c r="G1700" s="15"/>
      <c r="H1700" s="16" t="str">
        <f aca="false">VLOOKUP(F1700,'[1]Goa Member''s Details Revised'!$C$2:$AO$7385,2,0)</f>
        <v>PURCHASER</v>
      </c>
      <c r="I1700" s="15" t="n">
        <v>16</v>
      </c>
      <c r="J1700" s="15" t="s">
        <v>834</v>
      </c>
      <c r="K1700" s="15" t="n">
        <v>1987</v>
      </c>
      <c r="L1700" s="16" t="str">
        <f aca="false">VLOOKUP(F1700,'[1]Goa Member''s Details Revised'!$C$2:$AO$7385,9,0)</f>
        <v>Never</v>
      </c>
      <c r="M1700" s="15" t="s">
        <v>4325</v>
      </c>
      <c r="N1700" s="17" t="n">
        <f aca="false">VLOOKUP(F1700,'[1]Goa Member''s Details Revised'!$C$2:$AO$7385,5,0)</f>
        <v>23500</v>
      </c>
      <c r="O1700" s="17" t="n">
        <f aca="false">VLOOKUP(F1700,'[1]Goa Member''s Details Revised'!$C$2:$AO$7385,5,0)</f>
        <v>23500</v>
      </c>
      <c r="P1700" s="17" t="n">
        <f aca="false">VLOOKUP(F1700,'[1]Goa Member''s Details Revised'!$C$2:$AO$7385,6,0)</f>
        <v>23500</v>
      </c>
      <c r="Q1700" s="17" t="str">
        <f aca="false">VLOOKUP(F1700,'[1]Goa Member''s Details Revised'!$C$2:$AO$7385,8,0)</f>
        <v>I.R.M</v>
      </c>
      <c r="R1700" s="17" t="n">
        <f aca="false">+O1700-P1700</f>
        <v>0</v>
      </c>
      <c r="S1700" s="15" t="e">
        <f aca="false">+#REF!-K1700</f>
        <v>#REF!</v>
      </c>
      <c r="T1700" s="17" t="n">
        <f aca="false">IF(Q1700="regular",((P1700-(P1700/99)*S1700)),(P1700-(P1700*20%)))</f>
        <v>18800</v>
      </c>
      <c r="U1700" s="17" t="e">
        <f aca="false">((P1700-(P1700/99)*S1700))</f>
        <v>#REF!</v>
      </c>
      <c r="V1700" s="17" t="n">
        <f aca="false">IF(Q1700="regular",0,(P1700-(O1700*20%)))</f>
        <v>18800</v>
      </c>
      <c r="W1700" s="17"/>
      <c r="X1700" s="15"/>
      <c r="Y1700" s="18" t="str">
        <f aca="false">VLOOKUP(F1700,'[1]Goa Member''s Details Revised'!$C$2:$AO$7385,12,0)</f>
        <v>Last Communication Till 2013, (GSV:- 22,500/-) (CSV:- 23,500/-)</v>
      </c>
    </row>
    <row r="1701" customFormat="false" ht="30" hidden="false" customHeight="false" outlineLevel="0" collapsed="false">
      <c r="B1701" s="14" t="n">
        <v>1700</v>
      </c>
      <c r="C1701" s="15"/>
      <c r="D1701" s="15" t="s">
        <v>4326</v>
      </c>
      <c r="E1701" s="15" t="s">
        <v>25</v>
      </c>
      <c r="F1701" s="15" t="s">
        <v>4327</v>
      </c>
      <c r="G1701" s="15"/>
      <c r="H1701" s="16" t="str">
        <f aca="false">VLOOKUP(F1701,'[1]Goa Member''s Details Revised'!$C$2:$AO$7385,2,0)</f>
        <v>PURCHASER</v>
      </c>
      <c r="I1701" s="15" t="n">
        <v>21</v>
      </c>
      <c r="J1701" s="15" t="s">
        <v>834</v>
      </c>
      <c r="K1701" s="15" t="n">
        <v>1987</v>
      </c>
      <c r="L1701" s="16" t="str">
        <f aca="false">VLOOKUP(F1701,'[1]Goa Member''s Details Revised'!$C$2:$AO$7385,9,0)</f>
        <v>Never</v>
      </c>
      <c r="M1701" s="15" t="s">
        <v>4328</v>
      </c>
      <c r="N1701" s="17" t="n">
        <f aca="false">VLOOKUP(F1701,'[1]Goa Member''s Details Revised'!$C$2:$AO$7385,5,0)</f>
        <v>28500</v>
      </c>
      <c r="O1701" s="17" t="n">
        <f aca="false">VLOOKUP(F1701,'[1]Goa Member''s Details Revised'!$C$2:$AO$7385,5,0)</f>
        <v>28500</v>
      </c>
      <c r="P1701" s="17" t="n">
        <v>28500</v>
      </c>
      <c r="Q1701" s="17" t="str">
        <f aca="false">VLOOKUP(F1701,'[1]Goa Member''s Details Revised'!$C$2:$AO$7385,8,0)</f>
        <v>I.R.M</v>
      </c>
      <c r="R1701" s="17" t="n">
        <f aca="false">+O1701-P1701</f>
        <v>0</v>
      </c>
      <c r="S1701" s="15" t="e">
        <f aca="false">+#REF!-K1701</f>
        <v>#REF!</v>
      </c>
      <c r="T1701" s="17" t="n">
        <f aca="false">IF(Q1701="regular",((P1701-(P1701/99)*S1701)),(P1701-(P1701*20%)))</f>
        <v>22800</v>
      </c>
      <c r="U1701" s="17" t="e">
        <f aca="false">((P1701-(P1701/99)*S1701))</f>
        <v>#REF!</v>
      </c>
      <c r="V1701" s="17" t="n">
        <f aca="false">IF(Q1701="regular",0,(P1701-(O1701*20%)))</f>
        <v>22800</v>
      </c>
      <c r="W1701" s="17"/>
      <c r="X1701" s="15"/>
      <c r="Y1701" s="18" t="str">
        <f aca="false">VLOOKUP(F1701,'[1]Goa Member''s Details Revised'!$C$2:$AO$7385,12,0)</f>
        <v>we send last reminder in 2012.then we did not receive any reply</v>
      </c>
    </row>
    <row r="1702" customFormat="false" ht="30" hidden="false" customHeight="false" outlineLevel="0" collapsed="false">
      <c r="B1702" s="14" t="n">
        <v>1701</v>
      </c>
      <c r="C1702" s="15"/>
      <c r="D1702" s="15" t="s">
        <v>4329</v>
      </c>
      <c r="E1702" s="15" t="s">
        <v>25</v>
      </c>
      <c r="F1702" s="15" t="s">
        <v>4330</v>
      </c>
      <c r="G1702" s="15"/>
      <c r="H1702" s="16" t="str">
        <f aca="false">VLOOKUP(F1702,'[1]Goa Member''s Details Revised'!$C$2:$AO$7385,2,0)</f>
        <v>PURCHASER</v>
      </c>
      <c r="I1702" s="15" t="n">
        <v>8</v>
      </c>
      <c r="J1702" s="15" t="s">
        <v>27</v>
      </c>
      <c r="K1702" s="15" t="n">
        <v>1987</v>
      </c>
      <c r="L1702" s="16" t="str">
        <f aca="false">VLOOKUP(F1702,'[1]Goa Member''s Details Revised'!$C$2:$AO$7385,9,0)</f>
        <v>Never</v>
      </c>
      <c r="M1702" s="15" t="s">
        <v>4331</v>
      </c>
      <c r="N1702" s="17" t="n">
        <f aca="false">VLOOKUP(F1702,'[1]Goa Member''s Details Revised'!$C$2:$AO$7385,5,0)</f>
        <v>22500</v>
      </c>
      <c r="O1702" s="17" t="n">
        <f aca="false">VLOOKUP(F1702,'[1]Goa Member''s Details Revised'!$C$2:$AO$7385,5,0)</f>
        <v>22500</v>
      </c>
      <c r="P1702" s="17" t="n">
        <f aca="false">VLOOKUP(F1702,'[1]Goa Member''s Details Revised'!$C$2:$AO$7385,6,0)</f>
        <v>23500</v>
      </c>
      <c r="Q1702" s="17" t="str">
        <f aca="false">VLOOKUP(F1702,'[1]Goa Member''s Details Revised'!$C$2:$AO$7385,8,0)</f>
        <v>I.R.M</v>
      </c>
      <c r="R1702" s="17" t="n">
        <f aca="false">+O1702-P1702</f>
        <v>-1000</v>
      </c>
      <c r="S1702" s="15" t="e">
        <f aca="false">+#REF!-K1702</f>
        <v>#REF!</v>
      </c>
      <c r="T1702" s="17" t="n">
        <f aca="false">IF(Q1702="regular",((P1702-(P1702/99)*S1702)),(P1702-(P1702*20%)))</f>
        <v>18800</v>
      </c>
      <c r="U1702" s="17" t="e">
        <f aca="false">((P1702-(P1702/99)*S1702))</f>
        <v>#REF!</v>
      </c>
      <c r="V1702" s="17" t="n">
        <f aca="false">IF(Q1702="regular",0,(P1702-(O1702*20%)))</f>
        <v>19000</v>
      </c>
      <c r="W1702" s="17"/>
      <c r="X1702" s="15"/>
      <c r="Y1702" s="18" t="str">
        <f aca="false">VLOOKUP(F1702,'[1]Goa Member''s Details Revised'!$C$2:$AO$7385,12,0)</f>
        <v>reminder send Last Communication Till 2012, (GSV:- 22,500/-) (CSV:- 23,500/-)</v>
      </c>
    </row>
    <row r="1703" customFormat="false" ht="30" hidden="false" customHeight="false" outlineLevel="0" collapsed="false">
      <c r="B1703" s="14" t="n">
        <v>1702</v>
      </c>
      <c r="C1703" s="15"/>
      <c r="D1703" s="15" t="s">
        <v>4332</v>
      </c>
      <c r="E1703" s="15" t="s">
        <v>25</v>
      </c>
      <c r="F1703" s="15" t="s">
        <v>4333</v>
      </c>
      <c r="G1703" s="15"/>
      <c r="H1703" s="16" t="str">
        <f aca="false">VLOOKUP(F1703,'[1]Goa Member''s Details Revised'!$C$2:$AO$7385,2,0)</f>
        <v>Purchaser</v>
      </c>
      <c r="I1703" s="15" t="n">
        <v>11</v>
      </c>
      <c r="J1703" s="15" t="s">
        <v>27</v>
      </c>
      <c r="K1703" s="15" t="n">
        <v>1987</v>
      </c>
      <c r="L1703" s="16" t="str">
        <f aca="false">VLOOKUP(F1703,'[1]Goa Member''s Details Revised'!$C$2:$AO$7385,9,0)</f>
        <v>Never</v>
      </c>
      <c r="M1703" s="15" t="s">
        <v>4334</v>
      </c>
      <c r="N1703" s="17" t="n">
        <f aca="false">VLOOKUP(F1703,'[1]Goa Member''s Details Revised'!$C$2:$AO$7385,5,0)</f>
        <v>23500</v>
      </c>
      <c r="O1703" s="17" t="n">
        <f aca="false">VLOOKUP(F1703,'[1]Goa Member''s Details Revised'!$C$2:$AO$7385,5,0)</f>
        <v>23500</v>
      </c>
      <c r="P1703" s="17" t="n">
        <f aca="false">VLOOKUP(F1703,'[1]Goa Member''s Details Revised'!$C$2:$AO$7385,6,0)</f>
        <v>23500</v>
      </c>
      <c r="Q1703" s="17" t="str">
        <f aca="false">VLOOKUP(F1703,'[1]Goa Member''s Details Revised'!$C$2:$AO$7385,8,0)</f>
        <v>I.R.M</v>
      </c>
      <c r="R1703" s="17" t="n">
        <f aca="false">+O1703-P1703</f>
        <v>0</v>
      </c>
      <c r="S1703" s="15" t="e">
        <f aca="false">+#REF!-K1703</f>
        <v>#REF!</v>
      </c>
      <c r="T1703" s="17" t="n">
        <f aca="false">IF(Q1703="regular",((P1703-(P1703/99)*S1703)),(P1703-(P1703*20%)))</f>
        <v>18800</v>
      </c>
      <c r="U1703" s="17" t="e">
        <f aca="false">((P1703-(P1703/99)*S1703))</f>
        <v>#REF!</v>
      </c>
      <c r="V1703" s="17" t="n">
        <f aca="false">IF(Q1703="regular",0,(P1703-(O1703*20%)))</f>
        <v>18800</v>
      </c>
      <c r="W1703" s="17"/>
      <c r="X1703" s="15"/>
      <c r="Y1703" s="18" t="str">
        <f aca="false">VLOOKUP(F1703,'[1]Goa Member''s Details Revised'!$C$2:$AO$7385,12,0)</f>
        <v>we send last reminder in 2013.then we did not receive any reply</v>
      </c>
    </row>
    <row r="1704" customFormat="false" ht="15" hidden="false" customHeight="false" outlineLevel="0" collapsed="false">
      <c r="B1704" s="14" t="n">
        <v>1703</v>
      </c>
      <c r="C1704" s="15"/>
      <c r="D1704" s="15" t="s">
        <v>4335</v>
      </c>
      <c r="E1704" s="15" t="s">
        <v>25</v>
      </c>
      <c r="F1704" s="15" t="s">
        <v>4336</v>
      </c>
      <c r="G1704" s="15"/>
      <c r="H1704" s="16" t="str">
        <f aca="false">VLOOKUP(F1704,'[1]Goa Member''s Details Revised'!$C$2:$AO$7385,2,0)</f>
        <v>Purchaser</v>
      </c>
      <c r="I1704" s="15" t="n">
        <v>18</v>
      </c>
      <c r="J1704" s="15" t="s">
        <v>27</v>
      </c>
      <c r="K1704" s="15" t="n">
        <v>1987</v>
      </c>
      <c r="L1704" s="16" t="n">
        <f aca="false">VLOOKUP(F1704,'[1]Goa Member''s Details Revised'!$C$2:$AO$7385,9,0)</f>
        <v>2012</v>
      </c>
      <c r="M1704" s="15" t="s">
        <v>4337</v>
      </c>
      <c r="N1704" s="17" t="n">
        <f aca="false">VLOOKUP(F1704,'[1]Goa Member''s Details Revised'!$C$2:$AO$7385,5,0)</f>
        <v>29700</v>
      </c>
      <c r="O1704" s="17" t="n">
        <f aca="false">VLOOKUP(F1704,'[1]Goa Member''s Details Revised'!$C$2:$AO$7385,5,0)</f>
        <v>29700</v>
      </c>
      <c r="P1704" s="17" t="n">
        <f aca="false">VLOOKUP(F1704,'[1]Goa Member''s Details Revised'!$C$2:$AO$7385,6,0)</f>
        <v>29700</v>
      </c>
      <c r="Q1704" s="17" t="str">
        <f aca="false">VLOOKUP(F1704,'[1]Goa Member''s Details Revised'!$C$2:$AO$7385,8,0)</f>
        <v>cancelled</v>
      </c>
      <c r="R1704" s="17" t="n">
        <f aca="false">+O1704-P1704</f>
        <v>0</v>
      </c>
      <c r="S1704" s="15" t="e">
        <f aca="false">+#REF!-K1704</f>
        <v>#REF!</v>
      </c>
      <c r="T1704" s="17" t="n">
        <f aca="false">IF(Q1704="regular",((P1704-(P1704/99)*S1704)),(P1704-(P1704*20%)))</f>
        <v>23760</v>
      </c>
      <c r="U1704" s="17" t="e">
        <f aca="false">((P1704-(P1704/99)*S1704))</f>
        <v>#REF!</v>
      </c>
      <c r="V1704" s="17" t="n">
        <f aca="false">IF(Q1704="regular",0,(P1704-(O1704*20%)))</f>
        <v>23760</v>
      </c>
      <c r="W1704" s="17"/>
      <c r="X1704" s="15"/>
      <c r="Y1704" s="18" t="str">
        <f aca="false">VLOOKUP(F1704,'[1]Goa Member''s Details Revised'!$C$2:$AO$7385,12,0)</f>
        <v>no reminder so last communication 2012</v>
      </c>
    </row>
    <row r="1705" customFormat="false" ht="15" hidden="false" customHeight="false" outlineLevel="0" collapsed="false">
      <c r="B1705" s="14" t="n">
        <v>1704</v>
      </c>
      <c r="C1705" s="15"/>
      <c r="D1705" s="15" t="s">
        <v>4338</v>
      </c>
      <c r="E1705" s="15" t="s">
        <v>25</v>
      </c>
      <c r="F1705" s="15" t="s">
        <v>4339</v>
      </c>
      <c r="G1705" s="15"/>
      <c r="H1705" s="16" t="str">
        <f aca="false">VLOOKUP(F1705,'[1]Goa Member''s Details Revised'!$C$2:$AO$7385,2,0)</f>
        <v>Purchaser</v>
      </c>
      <c r="I1705" s="15" t="n">
        <v>22</v>
      </c>
      <c r="J1705" s="15" t="s">
        <v>27</v>
      </c>
      <c r="K1705" s="15" t="n">
        <v>1987</v>
      </c>
      <c r="L1705" s="16" t="str">
        <f aca="false">VLOOKUP(F1705,'[1]Goa Member''s Details Revised'!$C$2:$AO$7385,9,0)</f>
        <v>Never</v>
      </c>
      <c r="M1705" s="15" t="s">
        <v>4340</v>
      </c>
      <c r="N1705" s="17" t="n">
        <f aca="false">VLOOKUP(F1705,'[1]Goa Member''s Details Revised'!$C$2:$AO$7385,5,0)</f>
        <v>28500</v>
      </c>
      <c r="O1705" s="17" t="n">
        <f aca="false">VLOOKUP(F1705,'[1]Goa Member''s Details Revised'!$C$2:$AO$7385,5,0)</f>
        <v>28500</v>
      </c>
      <c r="P1705" s="17" t="n">
        <f aca="false">VLOOKUP(F1705,'[1]Goa Member''s Details Revised'!$C$2:$AO$7385,6,0)</f>
        <v>28500</v>
      </c>
      <c r="Q1705" s="17" t="str">
        <f aca="false">VLOOKUP(F1705,'[1]Goa Member''s Details Revised'!$C$2:$AO$7385,8,0)</f>
        <v>I.R.M</v>
      </c>
      <c r="R1705" s="17" t="n">
        <f aca="false">+O1705-P1705</f>
        <v>0</v>
      </c>
      <c r="S1705" s="15" t="e">
        <f aca="false">+#REF!-K1705</f>
        <v>#REF!</v>
      </c>
      <c r="T1705" s="17" t="n">
        <f aca="false">IF(Q1705="regular",((P1705-(P1705/99)*S1705)),(P1705-(P1705*20%)))</f>
        <v>22800</v>
      </c>
      <c r="U1705" s="17" t="e">
        <f aca="false">((P1705-(P1705/99)*S1705))</f>
        <v>#REF!</v>
      </c>
      <c r="V1705" s="17" t="n">
        <f aca="false">IF(Q1705="regular",0,(P1705-(O1705*20%)))</f>
        <v>22800</v>
      </c>
      <c r="W1705" s="17"/>
      <c r="X1705" s="15"/>
      <c r="Y1705" s="18" t="str">
        <f aca="false">VLOOKUP(F1705,'[1]Goa Member''s Details Revised'!$C$2:$AO$7385,12,0)</f>
        <v>last communication 95</v>
      </c>
    </row>
    <row r="1706" customFormat="false" ht="15" hidden="false" customHeight="false" outlineLevel="0" collapsed="false">
      <c r="B1706" s="14" t="n">
        <v>1705</v>
      </c>
      <c r="C1706" s="15"/>
      <c r="D1706" s="15" t="s">
        <v>4341</v>
      </c>
      <c r="E1706" s="15" t="s">
        <v>25</v>
      </c>
      <c r="F1706" s="15" t="s">
        <v>4342</v>
      </c>
      <c r="G1706" s="15"/>
      <c r="H1706" s="16" t="str">
        <f aca="false">VLOOKUP(F1706,'[1]Goa Member''s Details Revised'!$C$2:$AO$7385,2,0)</f>
        <v>Purchaser</v>
      </c>
      <c r="I1706" s="15" t="n">
        <v>22</v>
      </c>
      <c r="J1706" s="15" t="s">
        <v>27</v>
      </c>
      <c r="K1706" s="15" t="n">
        <v>1987</v>
      </c>
      <c r="L1706" s="16" t="str">
        <f aca="false">VLOOKUP(F1706,'[1]Goa Member''s Details Revised'!$C$2:$AO$7385,9,0)</f>
        <v>Never</v>
      </c>
      <c r="M1706" s="15" t="s">
        <v>4343</v>
      </c>
      <c r="N1706" s="17" t="n">
        <f aca="false">VLOOKUP(F1706,'[1]Goa Member''s Details Revised'!$C$2:$AO$7385,5,0)</f>
        <v>28500</v>
      </c>
      <c r="O1706" s="17" t="n">
        <f aca="false">VLOOKUP(F1706,'[1]Goa Member''s Details Revised'!$C$2:$AO$7385,5,0)</f>
        <v>28500</v>
      </c>
      <c r="P1706" s="17" t="n">
        <v>28500</v>
      </c>
      <c r="Q1706" s="17" t="str">
        <f aca="false">VLOOKUP(F1706,'[1]Goa Member''s Details Revised'!$C$2:$AO$7385,8,0)</f>
        <v>I.R.M</v>
      </c>
      <c r="R1706" s="17" t="n">
        <f aca="false">+O1706-P1706</f>
        <v>0</v>
      </c>
      <c r="S1706" s="15" t="e">
        <f aca="false">+#REF!-K1706</f>
        <v>#REF!</v>
      </c>
      <c r="T1706" s="17" t="n">
        <f aca="false">IF(Q1706="regular",((P1706-(P1706/99)*S1706)),(P1706-(P1706*20%)))</f>
        <v>22800</v>
      </c>
      <c r="U1706" s="17" t="e">
        <f aca="false">((P1706-(P1706/99)*S1706))</f>
        <v>#REF!</v>
      </c>
      <c r="V1706" s="17" t="n">
        <f aca="false">IF(Q1706="regular",0,(P1706-(O1706*20%)))</f>
        <v>22800</v>
      </c>
      <c r="W1706" s="17"/>
      <c r="X1706" s="15"/>
      <c r="Y1706" s="18" t="str">
        <f aca="false">VLOOKUP(F1706,'[1]Goa Member''s Details Revised'!$C$2:$AO$7385,12,0)</f>
        <v>last communication 95</v>
      </c>
    </row>
    <row r="1707" customFormat="false" ht="15" hidden="false" customHeight="false" outlineLevel="0" collapsed="false">
      <c r="B1707" s="14" t="n">
        <v>1706</v>
      </c>
      <c r="C1707" s="15"/>
      <c r="D1707" s="15" t="s">
        <v>4344</v>
      </c>
      <c r="E1707" s="15" t="s">
        <v>25</v>
      </c>
      <c r="F1707" s="15" t="s">
        <v>4345</v>
      </c>
      <c r="G1707" s="15"/>
      <c r="H1707" s="16" t="str">
        <f aca="false">VLOOKUP(F1707,'[1]Goa Member''s Details Revised'!$C$2:$AO$7385,2,0)</f>
        <v>Purchaser</v>
      </c>
      <c r="I1707" s="15" t="n">
        <v>23</v>
      </c>
      <c r="J1707" s="15" t="s">
        <v>27</v>
      </c>
      <c r="K1707" s="15" t="n">
        <v>1987</v>
      </c>
      <c r="L1707" s="16" t="str">
        <f aca="false">VLOOKUP(F1707,'[1]Goa Member''s Details Revised'!$C$2:$AO$7385,9,0)</f>
        <v>Never</v>
      </c>
      <c r="M1707" s="15" t="s">
        <v>4346</v>
      </c>
      <c r="N1707" s="17" t="n">
        <f aca="false">VLOOKUP(F1707,'[1]Goa Member''s Details Revised'!$C$2:$AO$7385,5,0)</f>
        <v>28500</v>
      </c>
      <c r="O1707" s="17" t="n">
        <f aca="false">VLOOKUP(F1707,'[1]Goa Member''s Details Revised'!$C$2:$AO$7385,5,0)</f>
        <v>28500</v>
      </c>
      <c r="P1707" s="17" t="n">
        <v>28500</v>
      </c>
      <c r="Q1707" s="17" t="str">
        <f aca="false">VLOOKUP(F1707,'[1]Goa Member''s Details Revised'!$C$2:$AO$7385,8,0)</f>
        <v>I.R.M</v>
      </c>
      <c r="R1707" s="17" t="n">
        <f aca="false">+O1707-P1707</f>
        <v>0</v>
      </c>
      <c r="S1707" s="15" t="e">
        <f aca="false">+#REF!-K1707</f>
        <v>#REF!</v>
      </c>
      <c r="T1707" s="17" t="n">
        <f aca="false">IF(Q1707="regular",((P1707-(P1707/99)*S1707)),(P1707-(P1707*20%)))</f>
        <v>22800</v>
      </c>
      <c r="U1707" s="17" t="e">
        <f aca="false">((P1707-(P1707/99)*S1707))</f>
        <v>#REF!</v>
      </c>
      <c r="V1707" s="17" t="n">
        <f aca="false">IF(Q1707="regular",0,(P1707-(O1707*20%)))</f>
        <v>22800</v>
      </c>
      <c r="W1707" s="17"/>
      <c r="X1707" s="15"/>
      <c r="Y1707" s="18" t="str">
        <f aca="false">VLOOKUP(F1707,'[1]Goa Member''s Details Revised'!$C$2:$AO$7385,12,0)</f>
        <v>no reminder so last communication 2009</v>
      </c>
    </row>
    <row r="1708" customFormat="false" ht="30" hidden="false" customHeight="false" outlineLevel="0" collapsed="false">
      <c r="B1708" s="14" t="n">
        <v>1707</v>
      </c>
      <c r="C1708" s="15"/>
      <c r="D1708" s="15" t="s">
        <v>4347</v>
      </c>
      <c r="E1708" s="15" t="s">
        <v>25</v>
      </c>
      <c r="F1708" s="15" t="s">
        <v>4348</v>
      </c>
      <c r="G1708" s="15"/>
      <c r="H1708" s="16" t="str">
        <f aca="false">VLOOKUP(F1708,'[1]Goa Member''s Details Revised'!$C$2:$AO$7385,2,0)</f>
        <v>Purchaser</v>
      </c>
      <c r="I1708" s="15" t="n">
        <v>22</v>
      </c>
      <c r="J1708" s="15" t="s">
        <v>27</v>
      </c>
      <c r="K1708" s="15" t="n">
        <v>1987</v>
      </c>
      <c r="L1708" s="16" t="str">
        <f aca="false">VLOOKUP(F1708,'[1]Goa Member''s Details Revised'!$C$2:$AO$7385,9,0)</f>
        <v>Never</v>
      </c>
      <c r="M1708" s="15" t="s">
        <v>4349</v>
      </c>
      <c r="N1708" s="17" t="n">
        <f aca="false">VLOOKUP(F1708,'[1]Goa Member''s Details Revised'!$C$2:$AO$7385,5,0)</f>
        <v>22500</v>
      </c>
      <c r="O1708" s="17" t="n">
        <f aca="false">VLOOKUP(F1708,'[1]Goa Member''s Details Revised'!$C$2:$AO$7385,5,0)</f>
        <v>22500</v>
      </c>
      <c r="P1708" s="17" t="n">
        <f aca="false">VLOOKUP(F1708,'[1]Goa Member''s Details Revised'!$C$2:$AO$7385,6,0)</f>
        <v>22500</v>
      </c>
      <c r="Q1708" s="17" t="str">
        <f aca="false">VLOOKUP(F1708,'[1]Goa Member''s Details Revised'!$C$2:$AO$7385,8,0)</f>
        <v>I.R.M</v>
      </c>
      <c r="R1708" s="17" t="n">
        <f aca="false">+O1708-P1708</f>
        <v>0</v>
      </c>
      <c r="S1708" s="15" t="e">
        <f aca="false">+#REF!-K1708</f>
        <v>#REF!</v>
      </c>
      <c r="T1708" s="17" t="n">
        <f aca="false">IF(Q1708="regular",((P1708-(P1708/99)*S1708)),(P1708-(P1708*20%)))</f>
        <v>18000</v>
      </c>
      <c r="U1708" s="17" t="e">
        <f aca="false">((P1708-(P1708/99)*S1708))</f>
        <v>#REF!</v>
      </c>
      <c r="V1708" s="17" t="n">
        <f aca="false">IF(Q1708="regular",0,(P1708-(O1708*20%)))</f>
        <v>18000</v>
      </c>
      <c r="W1708" s="17"/>
      <c r="X1708" s="15"/>
      <c r="Y1708" s="18" t="str">
        <f aca="false">VLOOKUP(F1708,'[1]Goa Member''s Details Revised'!$C$2:$AO$7385,12,0)</f>
        <v>we send last reminder in 2013.then we did not receive any reply</v>
      </c>
    </row>
    <row r="1709" customFormat="false" ht="15" hidden="false" customHeight="false" outlineLevel="0" collapsed="false">
      <c r="B1709" s="14" t="n">
        <v>1708</v>
      </c>
      <c r="C1709" s="15"/>
      <c r="D1709" s="15" t="s">
        <v>4350</v>
      </c>
      <c r="E1709" s="15" t="s">
        <v>25</v>
      </c>
      <c r="F1709" s="15" t="s">
        <v>4351</v>
      </c>
      <c r="G1709" s="15"/>
      <c r="H1709" s="16" t="str">
        <f aca="false">VLOOKUP(F1709,'[1]Goa Member''s Details Revised'!$C$2:$AO$7385,2,0)</f>
        <v>Purchaser</v>
      </c>
      <c r="I1709" s="15" t="n">
        <v>24</v>
      </c>
      <c r="J1709" s="15" t="s">
        <v>27</v>
      </c>
      <c r="K1709" s="15" t="n">
        <v>1987</v>
      </c>
      <c r="L1709" s="16" t="n">
        <f aca="false">VLOOKUP(F1709,'[1]Goa Member''s Details Revised'!$C$2:$AO$7385,9,0)</f>
        <v>2008</v>
      </c>
      <c r="M1709" s="15" t="s">
        <v>4352</v>
      </c>
      <c r="N1709" s="17" t="n">
        <f aca="false">VLOOKUP(F1709,'[1]Goa Member''s Details Revised'!$C$2:$AO$7385,5,0)</f>
        <v>18500</v>
      </c>
      <c r="O1709" s="17" t="n">
        <f aca="false">VLOOKUP(F1709,'[1]Goa Member''s Details Revised'!$C$2:$AO$7385,5,0)</f>
        <v>18500</v>
      </c>
      <c r="P1709" s="17" t="n">
        <f aca="false">VLOOKUP(F1709,'[1]Goa Member''s Details Revised'!$C$2:$AO$7385,6,0)</f>
        <v>18500</v>
      </c>
      <c r="Q1709" s="17" t="str">
        <f aca="false">VLOOKUP(F1709,'[1]Goa Member''s Details Revised'!$C$2:$AO$7385,8,0)</f>
        <v>R.M</v>
      </c>
      <c r="R1709" s="17" t="n">
        <f aca="false">+O1709-P1709</f>
        <v>0</v>
      </c>
      <c r="S1709" s="15" t="e">
        <f aca="false">+#REF!-K1709</f>
        <v>#REF!</v>
      </c>
      <c r="T1709" s="17" t="n">
        <f aca="false">IF(Q1709="regular",((P1709-(P1709/99)*S1709)),(P1709-(P1709*20%)))</f>
        <v>14800</v>
      </c>
      <c r="U1709" s="17" t="e">
        <f aca="false">((P1709-(P1709/99)*S1709))</f>
        <v>#REF!</v>
      </c>
      <c r="V1709" s="17" t="n">
        <f aca="false">IF(Q1709="regular",0,(P1709-(O1709*20%)))</f>
        <v>14800</v>
      </c>
      <c r="W1709" s="17"/>
      <c r="X1709" s="15"/>
      <c r="Y1709" s="18" t="str">
        <f aca="false">VLOOKUP(F1709,'[1]Goa Member''s Details Revised'!$C$2:$AO$7385,12,0)</f>
        <v>no reminder so last communication 2009</v>
      </c>
    </row>
    <row r="1710" customFormat="false" ht="15" hidden="false" customHeight="false" outlineLevel="0" collapsed="false">
      <c r="B1710" s="14" t="n">
        <v>1709</v>
      </c>
      <c r="C1710" s="15"/>
      <c r="D1710" s="15" t="s">
        <v>4353</v>
      </c>
      <c r="E1710" s="15" t="s">
        <v>25</v>
      </c>
      <c r="F1710" s="15" t="s">
        <v>4354</v>
      </c>
      <c r="G1710" s="15"/>
      <c r="H1710" s="16" t="str">
        <f aca="false">VLOOKUP(F1710,'[1]Goa Member''s Details Revised'!$C$2:$AO$7385,2,0)</f>
        <v>Purchaser</v>
      </c>
      <c r="I1710" s="15" t="n">
        <v>29</v>
      </c>
      <c r="J1710" s="15" t="s">
        <v>27</v>
      </c>
      <c r="K1710" s="15" t="n">
        <v>1987</v>
      </c>
      <c r="L1710" s="16" t="n">
        <f aca="false">VLOOKUP(F1710,'[1]Goa Member''s Details Revised'!$C$2:$AO$7385,9,0)</f>
        <v>2011</v>
      </c>
      <c r="M1710" s="15" t="s">
        <v>4355</v>
      </c>
      <c r="N1710" s="17" t="n">
        <f aca="false">VLOOKUP(F1710,'[1]Goa Member''s Details Revised'!$C$2:$AO$7385,5,0)</f>
        <v>17500</v>
      </c>
      <c r="O1710" s="17" t="n">
        <f aca="false">VLOOKUP(F1710,'[1]Goa Member''s Details Revised'!$C$2:$AO$7385,5,0)</f>
        <v>17500</v>
      </c>
      <c r="P1710" s="17" t="n">
        <f aca="false">VLOOKUP(F1710,'[1]Goa Member''s Details Revised'!$C$2:$AO$7385,6,0)</f>
        <v>18000</v>
      </c>
      <c r="Q1710" s="17" t="str">
        <f aca="false">VLOOKUP(F1710,'[1]Goa Member''s Details Revised'!$C$2:$AO$7385,8,0)</f>
        <v>R.M</v>
      </c>
      <c r="R1710" s="17" t="n">
        <f aca="false">+O1710-P1710</f>
        <v>-500</v>
      </c>
      <c r="S1710" s="15" t="e">
        <f aca="false">+#REF!-K1710</f>
        <v>#REF!</v>
      </c>
      <c r="T1710" s="17" t="n">
        <f aca="false">IF(Q1710="regular",((P1710-(P1710/99)*S1710)),(P1710-(P1710*20%)))</f>
        <v>14400</v>
      </c>
      <c r="U1710" s="17" t="e">
        <f aca="false">((P1710-(P1710/99)*S1710))</f>
        <v>#REF!</v>
      </c>
      <c r="V1710" s="17" t="n">
        <f aca="false">IF(Q1710="regular",0,(P1710-(O1710*20%)))</f>
        <v>14500</v>
      </c>
      <c r="W1710" s="17"/>
      <c r="X1710" s="15"/>
      <c r="Y1710" s="18" t="str">
        <f aca="false">VLOOKUP(F1710,'[1]Goa Member''s Details Revised'!$C$2:$AO$7385,12,0)</f>
        <v>no reminder so last communication 2012</v>
      </c>
    </row>
    <row r="1711" customFormat="false" ht="30" hidden="false" customHeight="false" outlineLevel="0" collapsed="false">
      <c r="B1711" s="14" t="n">
        <v>1710</v>
      </c>
      <c r="C1711" s="15"/>
      <c r="D1711" s="15" t="s">
        <v>4356</v>
      </c>
      <c r="E1711" s="15" t="s">
        <v>25</v>
      </c>
      <c r="F1711" s="15" t="s">
        <v>4357</v>
      </c>
      <c r="G1711" s="15"/>
      <c r="H1711" s="16" t="str">
        <f aca="false">VLOOKUP(F1711,'[1]Goa Member''s Details Revised'!$C$2:$AO$7385,2,0)</f>
        <v>PURCHASER</v>
      </c>
      <c r="I1711" s="15" t="n">
        <v>31</v>
      </c>
      <c r="J1711" s="15" t="s">
        <v>27</v>
      </c>
      <c r="K1711" s="15" t="n">
        <v>1987</v>
      </c>
      <c r="L1711" s="16" t="n">
        <f aca="false">VLOOKUP(F1711,'[1]Goa Member''s Details Revised'!$C$2:$AO$7385,9,0)</f>
        <v>2010</v>
      </c>
      <c r="M1711" s="15" t="s">
        <v>4358</v>
      </c>
      <c r="N1711" s="17" t="n">
        <f aca="false">VLOOKUP(F1711,'[1]Goa Member''s Details Revised'!$C$2:$AO$7385,5,0)</f>
        <v>22500</v>
      </c>
      <c r="O1711" s="17" t="n">
        <f aca="false">VLOOKUP(F1711,'[1]Goa Member''s Details Revised'!$C$2:$AO$7385,5,0)</f>
        <v>22500</v>
      </c>
      <c r="P1711" s="17" t="n">
        <f aca="false">VLOOKUP(F1711,'[1]Goa Member''s Details Revised'!$C$2:$AO$7385,6,0)</f>
        <v>23500</v>
      </c>
      <c r="Q1711" s="17" t="str">
        <f aca="false">VLOOKUP(F1711,'[1]Goa Member''s Details Revised'!$C$2:$AO$7385,8,0)</f>
        <v>R.M</v>
      </c>
      <c r="R1711" s="17" t="n">
        <f aca="false">+O1711-P1711</f>
        <v>-1000</v>
      </c>
      <c r="S1711" s="15" t="e">
        <f aca="false">+#REF!-K1711</f>
        <v>#REF!</v>
      </c>
      <c r="T1711" s="17" t="n">
        <f aca="false">IF(Q1711="regular",((P1711-(P1711/99)*S1711)),(P1711-(P1711*20%)))</f>
        <v>18800</v>
      </c>
      <c r="U1711" s="17" t="e">
        <f aca="false">((P1711-(P1711/99)*S1711))</f>
        <v>#REF!</v>
      </c>
      <c r="V1711" s="17" t="n">
        <f aca="false">IF(Q1711="regular",0,(P1711-(O1711*20%)))</f>
        <v>19000</v>
      </c>
      <c r="W1711" s="17"/>
      <c r="X1711" s="15"/>
      <c r="Y1711" s="18" t="str">
        <f aca="false">VLOOKUP(F1711,'[1]Goa Member''s Details Revised'!$C$2:$AO$7385,12,0)</f>
        <v>send performa invoice and last Communication Till 2010, (GSV:- 22,500/-) (CSV:- 23,500/-)</v>
      </c>
    </row>
    <row r="1712" customFormat="false" ht="30" hidden="false" customHeight="false" outlineLevel="0" collapsed="false">
      <c r="B1712" s="14" t="n">
        <v>1711</v>
      </c>
      <c r="C1712" s="15"/>
      <c r="D1712" s="15" t="s">
        <v>4359</v>
      </c>
      <c r="E1712" s="15" t="s">
        <v>25</v>
      </c>
      <c r="F1712" s="15" t="s">
        <v>4360</v>
      </c>
      <c r="G1712" s="15"/>
      <c r="H1712" s="16" t="str">
        <f aca="false">VLOOKUP(F1712,'[1]Goa Member''s Details Revised'!$C$2:$AO$7385,2,0)</f>
        <v>PURCHASER</v>
      </c>
      <c r="I1712" s="15" t="n">
        <v>2</v>
      </c>
      <c r="J1712" s="15" t="s">
        <v>34</v>
      </c>
      <c r="K1712" s="15" t="n">
        <v>1988</v>
      </c>
      <c r="L1712" s="16" t="str">
        <f aca="false">VLOOKUP(F1712,'[1]Goa Member''s Details Revised'!$C$2:$AO$7385,9,0)</f>
        <v>Never</v>
      </c>
      <c r="M1712" s="15" t="s">
        <v>4361</v>
      </c>
      <c r="N1712" s="17" t="n">
        <f aca="false">VLOOKUP(F1712,'[1]Goa Member''s Details Revised'!$C$2:$AO$7385,5,0)</f>
        <v>22500</v>
      </c>
      <c r="O1712" s="17" t="n">
        <f aca="false">VLOOKUP(F1712,'[1]Goa Member''s Details Revised'!$C$2:$AO$7385,5,0)</f>
        <v>22500</v>
      </c>
      <c r="P1712" s="17" t="n">
        <v>22500</v>
      </c>
      <c r="Q1712" s="17" t="str">
        <f aca="false">VLOOKUP(F1712,'[1]Goa Member''s Details Revised'!$C$2:$AO$7385,8,0)</f>
        <v>I.R.M</v>
      </c>
      <c r="R1712" s="17" t="n">
        <f aca="false">+O1712-P1712</f>
        <v>0</v>
      </c>
      <c r="S1712" s="15" t="e">
        <f aca="false">+#REF!-K1712</f>
        <v>#REF!</v>
      </c>
      <c r="T1712" s="17" t="n">
        <f aca="false">IF(Q1712="regular",((P1712-(P1712/99)*S1712)),(P1712-(P1712*20%)))</f>
        <v>18000</v>
      </c>
      <c r="U1712" s="17" t="e">
        <f aca="false">((P1712-(P1712/99)*S1712))</f>
        <v>#REF!</v>
      </c>
      <c r="V1712" s="17" t="n">
        <f aca="false">IF(Q1712="regular",0,(P1712-(O1712*20%)))</f>
        <v>18000</v>
      </c>
      <c r="W1712" s="17"/>
      <c r="X1712" s="15"/>
      <c r="Y1712" s="18" t="str">
        <f aca="false">VLOOKUP(F1712,'[1]Goa Member''s Details Revised'!$C$2:$AO$7385,12,0)</f>
        <v>we send last reminder in 2012.then we did not receive any reply</v>
      </c>
    </row>
    <row r="1713" customFormat="false" ht="30" hidden="false" customHeight="false" outlineLevel="0" collapsed="false">
      <c r="B1713" s="14" t="n">
        <v>1712</v>
      </c>
      <c r="C1713" s="15"/>
      <c r="D1713" s="15" t="s">
        <v>4362</v>
      </c>
      <c r="E1713" s="15" t="s">
        <v>25</v>
      </c>
      <c r="F1713" s="15" t="s">
        <v>4363</v>
      </c>
      <c r="G1713" s="15"/>
      <c r="H1713" s="16" t="str">
        <f aca="false">VLOOKUP(F1713,'[1]Goa Member''s Details Revised'!$C$2:$AO$7385,2,0)</f>
        <v>PURCHASER</v>
      </c>
      <c r="I1713" s="15" t="n">
        <v>28</v>
      </c>
      <c r="J1713" s="15" t="s">
        <v>834</v>
      </c>
      <c r="K1713" s="15" t="n">
        <v>1987</v>
      </c>
      <c r="L1713" s="16" t="str">
        <f aca="false">VLOOKUP(F1713,'[1]Goa Member''s Details Revised'!$C$2:$AO$7385,9,0)</f>
        <v>No</v>
      </c>
      <c r="M1713" s="15" t="s">
        <v>4364</v>
      </c>
      <c r="N1713" s="17" t="n">
        <f aca="false">VLOOKUP(F1713,'[1]Goa Member''s Details Revised'!$C$2:$AO$7385,5,0)</f>
        <v>20800</v>
      </c>
      <c r="O1713" s="17" t="n">
        <f aca="false">VLOOKUP(F1713,'[1]Goa Member''s Details Revised'!$C$2:$AO$7385,5,0)</f>
        <v>20800</v>
      </c>
      <c r="P1713" s="17" t="n">
        <f aca="false">VLOOKUP(F1713,'[1]Goa Member''s Details Revised'!$C$2:$AO$7385,6,0)</f>
        <v>20800</v>
      </c>
      <c r="Q1713" s="17" t="str">
        <f aca="false">VLOOKUP(F1713,'[1]Goa Member''s Details Revised'!$C$2:$AO$7385,8,0)</f>
        <v>I.R.M</v>
      </c>
      <c r="R1713" s="17" t="n">
        <f aca="false">+O1713-P1713</f>
        <v>0</v>
      </c>
      <c r="S1713" s="15" t="e">
        <f aca="false">+#REF!-K1713</f>
        <v>#REF!</v>
      </c>
      <c r="T1713" s="17" t="n">
        <f aca="false">IF(Q1713="regular",((P1713-(P1713/99)*S1713)),(P1713-(P1713*20%)))</f>
        <v>16640</v>
      </c>
      <c r="U1713" s="17" t="e">
        <f aca="false">((P1713-(P1713/99)*S1713))</f>
        <v>#REF!</v>
      </c>
      <c r="V1713" s="17" t="n">
        <f aca="false">IF(Q1713="regular",0,(P1713-(O1713*20%)))</f>
        <v>16640</v>
      </c>
      <c r="W1713" s="17"/>
      <c r="X1713" s="15"/>
      <c r="Y1713" s="18" t="str">
        <f aca="false">VLOOKUP(F1713,'[1]Goa Member''s Details Revised'!$C$2:$AO$7385,12,0)</f>
        <v>Letter Not Sent, Last Communication Till 2001, (GSV:- 20,000/-) (CSV:- 20,800/-)</v>
      </c>
    </row>
    <row r="1714" customFormat="false" ht="30" hidden="false" customHeight="false" outlineLevel="0" collapsed="false">
      <c r="B1714" s="14" t="n">
        <v>1713</v>
      </c>
      <c r="C1714" s="15"/>
      <c r="D1714" s="15" t="s">
        <v>4365</v>
      </c>
      <c r="E1714" s="15" t="s">
        <v>25</v>
      </c>
      <c r="F1714" s="15" t="s">
        <v>4366</v>
      </c>
      <c r="G1714" s="15"/>
      <c r="H1714" s="16" t="str">
        <f aca="false">VLOOKUP(F1714,'[1]Goa Member''s Details Revised'!$C$2:$AO$7385,2,0)</f>
        <v>PURCHASER</v>
      </c>
      <c r="I1714" s="15" t="n">
        <v>8</v>
      </c>
      <c r="J1714" s="15" t="s">
        <v>34</v>
      </c>
      <c r="K1714" s="15" t="n">
        <v>1988</v>
      </c>
      <c r="L1714" s="16" t="str">
        <f aca="false">VLOOKUP(F1714,'[1]Goa Member''s Details Revised'!$C$2:$AO$7385,9,0)</f>
        <v>Never</v>
      </c>
      <c r="M1714" s="15" t="s">
        <v>4367</v>
      </c>
      <c r="N1714" s="17" t="n">
        <f aca="false">VLOOKUP(F1714,'[1]Goa Member''s Details Revised'!$C$2:$AO$7385,5,0)</f>
        <v>28500</v>
      </c>
      <c r="O1714" s="17" t="n">
        <f aca="false">VLOOKUP(F1714,'[1]Goa Member''s Details Revised'!$C$2:$AO$7385,5,0)</f>
        <v>28500</v>
      </c>
      <c r="P1714" s="17" t="n">
        <v>28500</v>
      </c>
      <c r="Q1714" s="17" t="str">
        <f aca="false">VLOOKUP(F1714,'[1]Goa Member''s Details Revised'!$C$2:$AO$7385,8,0)</f>
        <v>I.R.M</v>
      </c>
      <c r="R1714" s="17" t="n">
        <f aca="false">+O1714-P1714</f>
        <v>0</v>
      </c>
      <c r="S1714" s="15" t="e">
        <f aca="false">+#REF!-K1714</f>
        <v>#REF!</v>
      </c>
      <c r="T1714" s="17" t="n">
        <f aca="false">IF(Q1714="regular",((P1714-(P1714/99)*S1714)),(P1714-(P1714*20%)))</f>
        <v>22800</v>
      </c>
      <c r="U1714" s="17" t="e">
        <f aca="false">((P1714-(P1714/99)*S1714))</f>
        <v>#REF!</v>
      </c>
      <c r="V1714" s="17" t="n">
        <f aca="false">IF(Q1714="regular",0,(P1714-(O1714*20%)))</f>
        <v>22800</v>
      </c>
      <c r="W1714" s="17"/>
      <c r="X1714" s="15"/>
      <c r="Y1714" s="18" t="str">
        <f aca="false">VLOOKUP(F1714,'[1]Goa Member''s Details Revised'!$C$2:$AO$7385,12,0)</f>
        <v>we send last reminder in 2012.then we did not receive any reply</v>
      </c>
    </row>
    <row r="1715" customFormat="false" ht="30" hidden="false" customHeight="false" outlineLevel="0" collapsed="false">
      <c r="B1715" s="14" t="n">
        <v>1714</v>
      </c>
      <c r="C1715" s="15"/>
      <c r="D1715" s="15" t="s">
        <v>4368</v>
      </c>
      <c r="E1715" s="15" t="s">
        <v>25</v>
      </c>
      <c r="F1715" s="15" t="s">
        <v>4369</v>
      </c>
      <c r="G1715" s="15"/>
      <c r="H1715" s="16" t="str">
        <f aca="false">VLOOKUP(F1715,'[1]Goa Member''s Details Revised'!$C$2:$AO$7385,2,0)</f>
        <v>PURCHASER</v>
      </c>
      <c r="I1715" s="15" t="n">
        <v>11</v>
      </c>
      <c r="J1715" s="15" t="s">
        <v>34</v>
      </c>
      <c r="K1715" s="15" t="n">
        <v>1988</v>
      </c>
      <c r="L1715" s="16" t="n">
        <f aca="false">VLOOKUP(F1715,'[1]Goa Member''s Details Revised'!$C$2:$AO$7385,9,0)</f>
        <v>2007</v>
      </c>
      <c r="M1715" s="15" t="s">
        <v>4370</v>
      </c>
      <c r="N1715" s="17" t="n">
        <f aca="false">VLOOKUP(F1715,'[1]Goa Member''s Details Revised'!$C$2:$AO$7385,5,0)</f>
        <v>22500</v>
      </c>
      <c r="O1715" s="17" t="n">
        <f aca="false">VLOOKUP(F1715,'[1]Goa Member''s Details Revised'!$C$2:$AO$7385,5,0)</f>
        <v>22500</v>
      </c>
      <c r="P1715" s="17" t="n">
        <f aca="false">VLOOKUP(F1715,'[1]Goa Member''s Details Revised'!$C$2:$AO$7385,6,0)</f>
        <v>23500</v>
      </c>
      <c r="Q1715" s="17" t="str">
        <f aca="false">VLOOKUP(F1715,'[1]Goa Member''s Details Revised'!$C$2:$AO$7385,8,0)</f>
        <v>R.M</v>
      </c>
      <c r="R1715" s="17" t="n">
        <f aca="false">+O1715-P1715</f>
        <v>-1000</v>
      </c>
      <c r="S1715" s="15" t="e">
        <f aca="false">+#REF!-K1715</f>
        <v>#REF!</v>
      </c>
      <c r="T1715" s="17" t="n">
        <f aca="false">IF(Q1715="regular",((P1715-(P1715/99)*S1715)),(P1715-(P1715*20%)))</f>
        <v>18800</v>
      </c>
      <c r="U1715" s="17" t="e">
        <f aca="false">((P1715-(P1715/99)*S1715))</f>
        <v>#REF!</v>
      </c>
      <c r="V1715" s="17" t="n">
        <f aca="false">IF(Q1715="regular",0,(P1715-(O1715*20%)))</f>
        <v>19000</v>
      </c>
      <c r="W1715" s="17"/>
      <c r="X1715" s="15"/>
      <c r="Y1715" s="18" t="str">
        <f aca="false">VLOOKUP(F1715,'[1]Goa Member''s Details Revised'!$C$2:$AO$7385,12,0)</f>
        <v>send performa invoic so Last Communication Till 2009, (GSV:-  22,500/-) (CSV:- 23,500/-)</v>
      </c>
    </row>
    <row r="1716" customFormat="false" ht="30" hidden="false" customHeight="false" outlineLevel="0" collapsed="false">
      <c r="B1716" s="14" t="n">
        <v>1715</v>
      </c>
      <c r="C1716" s="15"/>
      <c r="D1716" s="15" t="s">
        <v>4371</v>
      </c>
      <c r="E1716" s="15" t="s">
        <v>25</v>
      </c>
      <c r="F1716" s="15" t="s">
        <v>4372</v>
      </c>
      <c r="G1716" s="15"/>
      <c r="H1716" s="16" t="str">
        <f aca="false">VLOOKUP(F1716,'[1]Goa Member''s Details Revised'!$C$2:$AO$7385,2,0)</f>
        <v>PURCHASER</v>
      </c>
      <c r="I1716" s="15" t="n">
        <v>9</v>
      </c>
      <c r="J1716" s="15" t="s">
        <v>34</v>
      </c>
      <c r="K1716" s="15" t="n">
        <v>1988</v>
      </c>
      <c r="L1716" s="16" t="str">
        <f aca="false">VLOOKUP(F1716,'[1]Goa Member''s Details Revised'!$C$2:$AO$7385,9,0)</f>
        <v>Never</v>
      </c>
      <c r="M1716" s="15" t="s">
        <v>4373</v>
      </c>
      <c r="N1716" s="17" t="n">
        <f aca="false">VLOOKUP(F1716,'[1]Goa Member''s Details Revised'!$C$2:$AO$7385,5,0)</f>
        <v>28500</v>
      </c>
      <c r="O1716" s="17" t="n">
        <f aca="false">VLOOKUP(F1716,'[1]Goa Member''s Details Revised'!$C$2:$AO$7385,5,0)</f>
        <v>28500</v>
      </c>
      <c r="P1716" s="17" t="n">
        <v>28500</v>
      </c>
      <c r="Q1716" s="17" t="str">
        <f aca="false">VLOOKUP(F1716,'[1]Goa Member''s Details Revised'!$C$2:$AO$7385,8,0)</f>
        <v>I.R.M</v>
      </c>
      <c r="R1716" s="17" t="n">
        <f aca="false">+O1716-P1716</f>
        <v>0</v>
      </c>
      <c r="S1716" s="15" t="e">
        <f aca="false">+#REF!-K1716</f>
        <v>#REF!</v>
      </c>
      <c r="T1716" s="17" t="n">
        <f aca="false">IF(Q1716="regular",((P1716-(P1716/99)*S1716)),(P1716-(P1716*20%)))</f>
        <v>22800</v>
      </c>
      <c r="U1716" s="17" t="e">
        <f aca="false">((P1716-(P1716/99)*S1716))</f>
        <v>#REF!</v>
      </c>
      <c r="V1716" s="17" t="n">
        <f aca="false">IF(Q1716="regular",0,(P1716-(O1716*20%)))</f>
        <v>22800</v>
      </c>
      <c r="W1716" s="17"/>
      <c r="X1716" s="15"/>
      <c r="Y1716" s="18" t="str">
        <f aca="false">VLOOKUP(F1716,'[1]Goa Member''s Details Revised'!$C$2:$AO$7385,12,0)</f>
        <v>we send last reminder in 2012.then we did not receive any reply</v>
      </c>
    </row>
    <row r="1717" customFormat="false" ht="15" hidden="false" customHeight="false" outlineLevel="0" collapsed="false">
      <c r="B1717" s="14" t="n">
        <v>1716</v>
      </c>
      <c r="C1717" s="15"/>
      <c r="D1717" s="15" t="s">
        <v>4374</v>
      </c>
      <c r="E1717" s="15" t="s">
        <v>25</v>
      </c>
      <c r="F1717" s="15" t="s">
        <v>4375</v>
      </c>
      <c r="G1717" s="15"/>
      <c r="H1717" s="16" t="str">
        <f aca="false">VLOOKUP(F1717,'[1]Goa Member''s Details Revised'!$C$2:$AO$7385,2,0)</f>
        <v>PURCHASER</v>
      </c>
      <c r="I1717" s="15" t="n">
        <v>16</v>
      </c>
      <c r="J1717" s="15" t="s">
        <v>34</v>
      </c>
      <c r="K1717" s="15" t="n">
        <v>1988</v>
      </c>
      <c r="L1717" s="16" t="str">
        <f aca="false">VLOOKUP(F1717,'[1]Goa Member''s Details Revised'!$C$2:$AO$7385,9,0)</f>
        <v>Never</v>
      </c>
      <c r="M1717" s="15" t="s">
        <v>4376</v>
      </c>
      <c r="N1717" s="17" t="n">
        <f aca="false">VLOOKUP(F1717,'[1]Goa Member''s Details Revised'!$C$2:$AO$7385,5,0)</f>
        <v>22500</v>
      </c>
      <c r="O1717" s="17" t="n">
        <f aca="false">VLOOKUP(F1717,'[1]Goa Member''s Details Revised'!$C$2:$AO$7385,5,0)</f>
        <v>22500</v>
      </c>
      <c r="P1717" s="17" t="n">
        <f aca="false">VLOOKUP(F1717,'[1]Goa Member''s Details Revised'!$C$2:$AO$7385,6,0)</f>
        <v>23500</v>
      </c>
      <c r="Q1717" s="17" t="str">
        <f aca="false">VLOOKUP(F1717,'[1]Goa Member''s Details Revised'!$C$2:$AO$7385,8,0)</f>
        <v>I.R.M</v>
      </c>
      <c r="R1717" s="17" t="n">
        <f aca="false">+O1717-P1717</f>
        <v>-1000</v>
      </c>
      <c r="S1717" s="15" t="e">
        <f aca="false">+#REF!-K1717</f>
        <v>#REF!</v>
      </c>
      <c r="T1717" s="17" t="n">
        <f aca="false">IF(Q1717="regular",((P1717-(P1717/99)*S1717)),(P1717-(P1717*20%)))</f>
        <v>18800</v>
      </c>
      <c r="U1717" s="17" t="e">
        <f aca="false">((P1717-(P1717/99)*S1717))</f>
        <v>#REF!</v>
      </c>
      <c r="V1717" s="17" t="n">
        <f aca="false">IF(Q1717="regular",0,(P1717-(O1717*20%)))</f>
        <v>19000</v>
      </c>
      <c r="W1717" s="17"/>
      <c r="X1717" s="15"/>
      <c r="Y1717" s="18" t="str">
        <f aca="false">VLOOKUP(F1717,'[1]Goa Member''s Details Revised'!$C$2:$AO$7385,12,0)</f>
        <v>Last Communication Till 1999, (GSV:- 22,500/-) (CSV:- 23,500/-)</v>
      </c>
    </row>
    <row r="1718" customFormat="false" ht="15" hidden="false" customHeight="false" outlineLevel="0" collapsed="false">
      <c r="B1718" s="14" t="n">
        <v>1717</v>
      </c>
      <c r="C1718" s="15"/>
      <c r="D1718" s="15" t="s">
        <v>4377</v>
      </c>
      <c r="E1718" s="15" t="s">
        <v>25</v>
      </c>
      <c r="F1718" s="15" t="s">
        <v>4378</v>
      </c>
      <c r="G1718" s="15"/>
      <c r="H1718" s="16" t="str">
        <f aca="false">VLOOKUP(F1718,'[1]Goa Member''s Details Revised'!$C$2:$AO$7385,2,0)</f>
        <v>PURCHASER</v>
      </c>
      <c r="I1718" s="15" t="n">
        <v>15</v>
      </c>
      <c r="J1718" s="15" t="s">
        <v>34</v>
      </c>
      <c r="K1718" s="15" t="n">
        <v>1988</v>
      </c>
      <c r="L1718" s="16" t="n">
        <f aca="false">VLOOKUP(F1718,'[1]Goa Member''s Details Revised'!$C$2:$AO$7385,9,0)</f>
        <v>2009</v>
      </c>
      <c r="M1718" s="15" t="s">
        <v>4379</v>
      </c>
      <c r="N1718" s="17" t="n">
        <f aca="false">VLOOKUP(F1718,'[1]Goa Member''s Details Revised'!$C$2:$AO$7385,5,0)</f>
        <v>28500</v>
      </c>
      <c r="O1718" s="17" t="n">
        <f aca="false">VLOOKUP(F1718,'[1]Goa Member''s Details Revised'!$C$2:$AO$7385,5,0)</f>
        <v>28500</v>
      </c>
      <c r="P1718" s="17" t="n">
        <v>28500</v>
      </c>
      <c r="Q1718" s="17" t="str">
        <f aca="false">VLOOKUP(F1718,'[1]Goa Member''s Details Revised'!$C$2:$AO$7385,8,0)</f>
        <v>R.M</v>
      </c>
      <c r="R1718" s="17" t="n">
        <f aca="false">+O1718-P1718</f>
        <v>0</v>
      </c>
      <c r="S1718" s="15" t="e">
        <f aca="false">+#REF!-K1718</f>
        <v>#REF!</v>
      </c>
      <c r="T1718" s="17" t="n">
        <f aca="false">IF(Q1718="regular",((P1718-(P1718/99)*S1718)),(P1718-(P1718*20%)))</f>
        <v>22800</v>
      </c>
      <c r="U1718" s="17" t="e">
        <f aca="false">((P1718-(P1718/99)*S1718))</f>
        <v>#REF!</v>
      </c>
      <c r="V1718" s="17" t="n">
        <f aca="false">IF(Q1718="regular",0,(P1718-(O1718*20%)))</f>
        <v>22800</v>
      </c>
      <c r="W1718" s="17"/>
      <c r="X1718" s="15"/>
      <c r="Y1718" s="18" t="str">
        <f aca="false">VLOOKUP(F1718,'[1]Goa Member''s Details Revised'!$C$2:$AO$7385,12,0)</f>
        <v>send perform invoice so Last Communication Till 2012</v>
      </c>
    </row>
    <row r="1719" customFormat="false" ht="15" hidden="false" customHeight="false" outlineLevel="0" collapsed="false">
      <c r="B1719" s="14" t="n">
        <v>1718</v>
      </c>
      <c r="C1719" s="15"/>
      <c r="D1719" s="15" t="s">
        <v>4380</v>
      </c>
      <c r="E1719" s="15" t="s">
        <v>25</v>
      </c>
      <c r="F1719" s="15" t="s">
        <v>4381</v>
      </c>
      <c r="G1719" s="15"/>
      <c r="H1719" s="16" t="str">
        <f aca="false">VLOOKUP(F1719,'[1]Goa Member''s Details Revised'!$C$2:$AO$7385,2,0)</f>
        <v>PURCHASER</v>
      </c>
      <c r="I1719" s="15" t="n">
        <v>16</v>
      </c>
      <c r="J1719" s="15" t="s">
        <v>34</v>
      </c>
      <c r="K1719" s="15" t="n">
        <v>1988</v>
      </c>
      <c r="L1719" s="16" t="str">
        <f aca="false">VLOOKUP(F1719,'[1]Goa Member''s Details Revised'!$C$2:$AO$7385,9,0)</f>
        <v>Never</v>
      </c>
      <c r="M1719" s="15" t="s">
        <v>4382</v>
      </c>
      <c r="N1719" s="17" t="n">
        <f aca="false">VLOOKUP(F1719,'[1]Goa Member''s Details Revised'!$C$2:$AO$7385,5,0)</f>
        <v>29700</v>
      </c>
      <c r="O1719" s="17" t="n">
        <f aca="false">VLOOKUP(F1719,'[1]Goa Member''s Details Revised'!$C$2:$AO$7385,5,0)</f>
        <v>29700</v>
      </c>
      <c r="P1719" s="17" t="n">
        <f aca="false">VLOOKUP(F1719,'[1]Goa Member''s Details Revised'!$C$2:$AO$7385,6,0)</f>
        <v>29700</v>
      </c>
      <c r="Q1719" s="17" t="str">
        <f aca="false">VLOOKUP(F1719,'[1]Goa Member''s Details Revised'!$C$2:$AO$7385,8,0)</f>
        <v>I.R.M</v>
      </c>
      <c r="R1719" s="17" t="n">
        <f aca="false">+O1719-P1719</f>
        <v>0</v>
      </c>
      <c r="S1719" s="15" t="e">
        <f aca="false">+#REF!-K1719</f>
        <v>#REF!</v>
      </c>
      <c r="T1719" s="17" t="n">
        <f aca="false">IF(Q1719="regular",((P1719-(P1719/99)*S1719)),(P1719-(P1719*20%)))</f>
        <v>23760</v>
      </c>
      <c r="U1719" s="17" t="e">
        <f aca="false">((P1719-(P1719/99)*S1719))</f>
        <v>#REF!</v>
      </c>
      <c r="V1719" s="17" t="n">
        <f aca="false">IF(Q1719="regular",0,(P1719-(O1719*20%)))</f>
        <v>23760</v>
      </c>
      <c r="W1719" s="17"/>
      <c r="X1719" s="15"/>
      <c r="Y1719" s="18" t="str">
        <f aca="false">VLOOKUP(F1719,'[1]Goa Member''s Details Revised'!$C$2:$AO$7385,12,0)</f>
        <v>Last Communication Till 1999, (GSV:- 28,500/-) (CSV:- 29,700/-)</v>
      </c>
    </row>
    <row r="1720" customFormat="false" ht="15" hidden="false" customHeight="false" outlineLevel="0" collapsed="false">
      <c r="B1720" s="14" t="n">
        <v>1719</v>
      </c>
      <c r="C1720" s="15"/>
      <c r="D1720" s="15" t="s">
        <v>4383</v>
      </c>
      <c r="E1720" s="15" t="s">
        <v>25</v>
      </c>
      <c r="F1720" s="15" t="s">
        <v>4384</v>
      </c>
      <c r="G1720" s="15"/>
      <c r="H1720" s="16" t="str">
        <f aca="false">VLOOKUP(F1720,'[1]Goa Member''s Details Revised'!$C$2:$AO$7385,2,0)</f>
        <v>PURCHASER</v>
      </c>
      <c r="I1720" s="15" t="n">
        <v>19</v>
      </c>
      <c r="J1720" s="15" t="s">
        <v>34</v>
      </c>
      <c r="K1720" s="15" t="n">
        <v>1988</v>
      </c>
      <c r="L1720" s="16" t="n">
        <f aca="false">VLOOKUP(F1720,'[1]Goa Member''s Details Revised'!$C$2:$AO$7385,9,0)</f>
        <v>2008</v>
      </c>
      <c r="M1720" s="15" t="s">
        <v>4385</v>
      </c>
      <c r="N1720" s="17" t="n">
        <f aca="false">VLOOKUP(F1720,'[1]Goa Member''s Details Revised'!$C$2:$AO$7385,5,0)</f>
        <v>28500</v>
      </c>
      <c r="O1720" s="17" t="n">
        <f aca="false">VLOOKUP(F1720,'[1]Goa Member''s Details Revised'!$C$2:$AO$7385,5,0)</f>
        <v>28500</v>
      </c>
      <c r="P1720" s="17" t="n">
        <v>28500</v>
      </c>
      <c r="Q1720" s="17" t="str">
        <f aca="false">VLOOKUP(F1720,'[1]Goa Member''s Details Revised'!$C$2:$AO$7385,8,0)</f>
        <v>R.M</v>
      </c>
      <c r="R1720" s="17" t="n">
        <f aca="false">+O1720-P1720</f>
        <v>0</v>
      </c>
      <c r="S1720" s="15" t="e">
        <f aca="false">+#REF!-K1720</f>
        <v>#REF!</v>
      </c>
      <c r="T1720" s="17" t="n">
        <f aca="false">IF(Q1720="regular",((P1720-(P1720/99)*S1720)),(P1720-(P1720*20%)))</f>
        <v>22800</v>
      </c>
      <c r="U1720" s="17" t="e">
        <f aca="false">((P1720-(P1720/99)*S1720))</f>
        <v>#REF!</v>
      </c>
      <c r="V1720" s="17" t="n">
        <f aca="false">IF(Q1720="regular",0,(P1720-(O1720*20%)))</f>
        <v>22800</v>
      </c>
      <c r="W1720" s="17"/>
      <c r="X1720" s="15"/>
      <c r="Y1720" s="18" t="str">
        <f aca="false">VLOOKUP(F1720,'[1]Goa Member''s Details Revised'!$C$2:$AO$7385,12,0)</f>
        <v>send performa invoice send so  Last Communication Till 2009</v>
      </c>
    </row>
    <row r="1721" customFormat="false" ht="15" hidden="false" customHeight="false" outlineLevel="0" collapsed="false">
      <c r="B1721" s="14" t="n">
        <v>1720</v>
      </c>
      <c r="C1721" s="15"/>
      <c r="D1721" s="15" t="s">
        <v>4386</v>
      </c>
      <c r="E1721" s="15" t="s">
        <v>25</v>
      </c>
      <c r="F1721" s="15" t="s">
        <v>4387</v>
      </c>
      <c r="G1721" s="15"/>
      <c r="H1721" s="16" t="str">
        <f aca="false">VLOOKUP(F1721,'[1]Goa Member''s Details Revised'!$C$2:$AO$7385,2,0)</f>
        <v>PURCHASER</v>
      </c>
      <c r="I1721" s="15" t="n">
        <v>19</v>
      </c>
      <c r="J1721" s="15" t="s">
        <v>34</v>
      </c>
      <c r="K1721" s="15" t="n">
        <v>1988</v>
      </c>
      <c r="L1721" s="16" t="n">
        <f aca="false">VLOOKUP(F1721,'[1]Goa Member''s Details Revised'!$C$2:$AO$7385,9,0)</f>
        <v>2009</v>
      </c>
      <c r="M1721" s="15" t="s">
        <v>4388</v>
      </c>
      <c r="N1721" s="17" t="n">
        <f aca="false">VLOOKUP(F1721,'[1]Goa Member''s Details Revised'!$C$2:$AO$7385,5,0)</f>
        <v>18500</v>
      </c>
      <c r="O1721" s="17" t="n">
        <f aca="false">VLOOKUP(F1721,'[1]Goa Member''s Details Revised'!$C$2:$AO$7385,5,0)</f>
        <v>18500</v>
      </c>
      <c r="P1721" s="17" t="n">
        <f aca="false">VLOOKUP(F1721,'[1]Goa Member''s Details Revised'!$C$2:$AO$7385,6,0)</f>
        <v>18500</v>
      </c>
      <c r="Q1721" s="17" t="str">
        <f aca="false">VLOOKUP(F1721,'[1]Goa Member''s Details Revised'!$C$2:$AO$7385,8,0)</f>
        <v>R.M</v>
      </c>
      <c r="R1721" s="17" t="n">
        <f aca="false">+O1721-P1721</f>
        <v>0</v>
      </c>
      <c r="S1721" s="15" t="e">
        <f aca="false">+#REF!-K1721</f>
        <v>#REF!</v>
      </c>
      <c r="T1721" s="17" t="n">
        <f aca="false">IF(Q1721="regular",((P1721-(P1721/99)*S1721)),(P1721-(P1721*20%)))</f>
        <v>14800</v>
      </c>
      <c r="U1721" s="17" t="e">
        <f aca="false">((P1721-(P1721/99)*S1721))</f>
        <v>#REF!</v>
      </c>
      <c r="V1721" s="17" t="n">
        <f aca="false">IF(Q1721="regular",0,(P1721-(O1721*20%)))</f>
        <v>14800</v>
      </c>
      <c r="W1721" s="17"/>
      <c r="X1721" s="15"/>
      <c r="Y1721" s="18" t="str">
        <f aca="false">VLOOKUP(F1721,'[1]Goa Member''s Details Revised'!$C$2:$AO$7385,12,0)</f>
        <v> Last Communication Till 2009</v>
      </c>
    </row>
    <row r="1722" customFormat="false" ht="60" hidden="false" customHeight="false" outlineLevel="0" collapsed="false">
      <c r="B1722" s="14" t="n">
        <v>1721</v>
      </c>
      <c r="C1722" s="15"/>
      <c r="D1722" s="15" t="s">
        <v>4389</v>
      </c>
      <c r="E1722" s="15" t="s">
        <v>25</v>
      </c>
      <c r="F1722" s="15" t="s">
        <v>4390</v>
      </c>
      <c r="G1722" s="15"/>
      <c r="H1722" s="16" t="str">
        <f aca="false">VLOOKUP(F1722,'[1]Goa Member''s Details Revised'!$C$2:$AO$7385,2,0)</f>
        <v>PURCHASER</v>
      </c>
      <c r="I1722" s="15" t="n">
        <v>20</v>
      </c>
      <c r="J1722" s="15" t="s">
        <v>34</v>
      </c>
      <c r="K1722" s="15" t="n">
        <v>1988</v>
      </c>
      <c r="L1722" s="16" t="str">
        <f aca="false">VLOOKUP(F1722,'[1]Goa Member''s Details Revised'!$C$2:$AO$7385,9,0)</f>
        <v>Never</v>
      </c>
      <c r="M1722" s="15" t="s">
        <v>4391</v>
      </c>
      <c r="N1722" s="17" t="n">
        <f aca="false">VLOOKUP(F1722,'[1]Goa Member''s Details Revised'!$C$2:$AO$7385,5,0)</f>
        <v>27075</v>
      </c>
      <c r="O1722" s="17" t="n">
        <f aca="false">VLOOKUP(F1722,'[1]Goa Member''s Details Revised'!$C$2:$AO$7385,5,0)</f>
        <v>27075</v>
      </c>
      <c r="P1722" s="17" t="n">
        <v>27075</v>
      </c>
      <c r="Q1722" s="17" t="str">
        <f aca="false">VLOOKUP(F1722,'[1]Goa Member''s Details Revised'!$C$2:$AO$7385,8,0)</f>
        <v>I.R.M</v>
      </c>
      <c r="R1722" s="17" t="n">
        <f aca="false">+O1722-P1722</f>
        <v>0</v>
      </c>
      <c r="S1722" s="15" t="e">
        <f aca="false">+#REF!-K1722</f>
        <v>#REF!</v>
      </c>
      <c r="T1722" s="17" t="n">
        <f aca="false">IF(Q1722="regular",((P1722-(P1722/99)*S1722)),(P1722-(P1722*20%)))</f>
        <v>21660</v>
      </c>
      <c r="U1722" s="17" t="e">
        <f aca="false">((P1722-(P1722/99)*S1722))</f>
        <v>#REF!</v>
      </c>
      <c r="V1722" s="17" t="n">
        <f aca="false">IF(Q1722="regular",0,(P1722-(O1722*20%)))</f>
        <v>21660</v>
      </c>
      <c r="W1722" s="17"/>
      <c r="X1722" s="15"/>
      <c r="Y1722" s="18" t="str">
        <f aca="false">VLOOKUP(F1722,'[1]Goa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3" customFormat="false" ht="60" hidden="false" customHeight="false" outlineLevel="0" collapsed="false">
      <c r="B1723" s="14" t="n">
        <v>1722</v>
      </c>
      <c r="C1723" s="15"/>
      <c r="D1723" s="15" t="s">
        <v>4392</v>
      </c>
      <c r="E1723" s="15" t="s">
        <v>25</v>
      </c>
      <c r="F1723" s="15" t="s">
        <v>4393</v>
      </c>
      <c r="G1723" s="15"/>
      <c r="H1723" s="16" t="str">
        <f aca="false">VLOOKUP(F1723,'[1]Goa Member''s Details Revised'!$C$2:$AO$7385,2,0)</f>
        <v>PURCHASER</v>
      </c>
      <c r="I1723" s="15" t="n">
        <v>20</v>
      </c>
      <c r="J1723" s="15" t="s">
        <v>34</v>
      </c>
      <c r="K1723" s="15" t="n">
        <v>1988</v>
      </c>
      <c r="L1723" s="16" t="str">
        <f aca="false">VLOOKUP(F1723,'[1]Goa Member''s Details Revised'!$C$2:$AO$7385,9,0)</f>
        <v>Never</v>
      </c>
      <c r="M1723" s="15" t="s">
        <v>4391</v>
      </c>
      <c r="N1723" s="17" t="n">
        <f aca="false">VLOOKUP(F1723,'[1]Goa Member''s Details Revised'!$C$2:$AO$7385,5,0)</f>
        <v>27075</v>
      </c>
      <c r="O1723" s="17" t="n">
        <f aca="false">VLOOKUP(F1723,'[1]Goa Member''s Details Revised'!$C$2:$AO$7385,5,0)</f>
        <v>27075</v>
      </c>
      <c r="P1723" s="17" t="n">
        <v>27075</v>
      </c>
      <c r="Q1723" s="17" t="str">
        <f aca="false">VLOOKUP(F1723,'[1]Goa Member''s Details Revised'!$C$2:$AO$7385,8,0)</f>
        <v>I.R.M</v>
      </c>
      <c r="R1723" s="17" t="n">
        <f aca="false">+O1723-P1723</f>
        <v>0</v>
      </c>
      <c r="S1723" s="15" t="e">
        <f aca="false">+#REF!-K1723</f>
        <v>#REF!</v>
      </c>
      <c r="T1723" s="17" t="n">
        <f aca="false">IF(Q1723="regular",((P1723-(P1723/99)*S1723)),(P1723-(P1723*20%)))</f>
        <v>21660</v>
      </c>
      <c r="U1723" s="17" t="e">
        <f aca="false">((P1723-(P1723/99)*S1723))</f>
        <v>#REF!</v>
      </c>
      <c r="V1723" s="17" t="n">
        <f aca="false">IF(Q1723="regular",0,(P1723-(O1723*20%)))</f>
        <v>21660</v>
      </c>
      <c r="W1723" s="17"/>
      <c r="X1723" s="15"/>
      <c r="Y1723" s="18" t="str">
        <f aca="false">VLOOKUP(F1723,'[1]Goa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4" customFormat="false" ht="60" hidden="false" customHeight="false" outlineLevel="0" collapsed="false">
      <c r="B1724" s="14" t="n">
        <v>1723</v>
      </c>
      <c r="C1724" s="15"/>
      <c r="D1724" s="15" t="s">
        <v>4394</v>
      </c>
      <c r="E1724" s="15" t="s">
        <v>25</v>
      </c>
      <c r="F1724" s="15" t="s">
        <v>4395</v>
      </c>
      <c r="G1724" s="15"/>
      <c r="H1724" s="16" t="str">
        <f aca="false">VLOOKUP(F1724,'[1]Goa Member''s Details Revised'!$C$2:$AO$7385,2,0)</f>
        <v>PURCHASER</v>
      </c>
      <c r="I1724" s="15" t="n">
        <v>20</v>
      </c>
      <c r="J1724" s="15" t="s">
        <v>34</v>
      </c>
      <c r="K1724" s="15" t="n">
        <v>1988</v>
      </c>
      <c r="L1724" s="16" t="str">
        <f aca="false">VLOOKUP(F1724,'[1]Goa Member''s Details Revised'!$C$2:$AO$7385,9,0)</f>
        <v>Never</v>
      </c>
      <c r="M1724" s="15" t="s">
        <v>4391</v>
      </c>
      <c r="N1724" s="17" t="n">
        <f aca="false">VLOOKUP(F1724,'[1]Goa Member''s Details Revised'!$C$2:$AO$7385,5,0)</f>
        <v>27075</v>
      </c>
      <c r="O1724" s="17" t="n">
        <f aca="false">VLOOKUP(F1724,'[1]Goa Member''s Details Revised'!$C$2:$AO$7385,5,0)</f>
        <v>27075</v>
      </c>
      <c r="P1724" s="17" t="n">
        <v>27075</v>
      </c>
      <c r="Q1724" s="17" t="str">
        <f aca="false">VLOOKUP(F1724,'[1]Goa Member''s Details Revised'!$C$2:$AO$7385,8,0)</f>
        <v>I.R.M</v>
      </c>
      <c r="R1724" s="17" t="n">
        <f aca="false">+O1724-P1724</f>
        <v>0</v>
      </c>
      <c r="S1724" s="15" t="e">
        <f aca="false">+#REF!-K1724</f>
        <v>#REF!</v>
      </c>
      <c r="T1724" s="17" t="n">
        <f aca="false">IF(Q1724="regular",((P1724-(P1724/99)*S1724)),(P1724-(P1724*20%)))</f>
        <v>21660</v>
      </c>
      <c r="U1724" s="17" t="e">
        <f aca="false">((P1724-(P1724/99)*S1724))</f>
        <v>#REF!</v>
      </c>
      <c r="V1724" s="17" t="n">
        <f aca="false">IF(Q1724="regular",0,(P1724-(O1724*20%)))</f>
        <v>21660</v>
      </c>
      <c r="W1724" s="17"/>
      <c r="X1724" s="15"/>
      <c r="Y1724" s="18" t="str">
        <f aca="false">VLOOKUP(F1724,'[1]Goa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5" customFormat="false" ht="60" hidden="false" customHeight="false" outlineLevel="0" collapsed="false">
      <c r="B1725" s="14" t="n">
        <v>1724</v>
      </c>
      <c r="C1725" s="15"/>
      <c r="D1725" s="15" t="s">
        <v>4396</v>
      </c>
      <c r="E1725" s="15" t="s">
        <v>25</v>
      </c>
      <c r="F1725" s="15" t="s">
        <v>4397</v>
      </c>
      <c r="G1725" s="15"/>
      <c r="H1725" s="16" t="str">
        <f aca="false">VLOOKUP(F1725,'[1]Goa Member''s Details Revised'!$C$2:$AO$7385,2,0)</f>
        <v>PURCHASER</v>
      </c>
      <c r="I1725" s="15" t="n">
        <v>20</v>
      </c>
      <c r="J1725" s="15" t="s">
        <v>34</v>
      </c>
      <c r="K1725" s="15" t="n">
        <v>1988</v>
      </c>
      <c r="L1725" s="16" t="str">
        <f aca="false">VLOOKUP(F1725,'[1]Goa Member''s Details Revised'!$C$2:$AO$7385,9,0)</f>
        <v>Never</v>
      </c>
      <c r="M1725" s="15" t="s">
        <v>4391</v>
      </c>
      <c r="N1725" s="17" t="n">
        <f aca="false">VLOOKUP(F1725,'[1]Goa Member''s Details Revised'!$C$2:$AO$7385,5,0)</f>
        <v>27075</v>
      </c>
      <c r="O1725" s="17" t="n">
        <f aca="false">VLOOKUP(F1725,'[1]Goa Member''s Details Revised'!$C$2:$AO$7385,5,0)</f>
        <v>27075</v>
      </c>
      <c r="P1725" s="17" t="n">
        <v>27075</v>
      </c>
      <c r="Q1725" s="17" t="str">
        <f aca="false">VLOOKUP(F1725,'[1]Goa Member''s Details Revised'!$C$2:$AO$7385,8,0)</f>
        <v>I.R.M</v>
      </c>
      <c r="R1725" s="17" t="n">
        <f aca="false">+O1725-P1725</f>
        <v>0</v>
      </c>
      <c r="S1725" s="15" t="e">
        <f aca="false">+#REF!-K1725</f>
        <v>#REF!</v>
      </c>
      <c r="T1725" s="17" t="n">
        <f aca="false">IF(Q1725="regular",((P1725-(P1725/99)*S1725)),(P1725-(P1725*20%)))</f>
        <v>21660</v>
      </c>
      <c r="U1725" s="17" t="e">
        <f aca="false">((P1725-(P1725/99)*S1725))</f>
        <v>#REF!</v>
      </c>
      <c r="V1725" s="17" t="n">
        <f aca="false">IF(Q1725="regular",0,(P1725-(O1725*20%)))</f>
        <v>21660</v>
      </c>
      <c r="W1725" s="17"/>
      <c r="X1725" s="15"/>
      <c r="Y1725" s="18" t="str">
        <f aca="false">VLOOKUP(F1725,'[1]Goa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6" customFormat="false" ht="45" hidden="false" customHeight="false" outlineLevel="0" collapsed="false">
      <c r="B1726" s="14" t="n">
        <v>1725</v>
      </c>
      <c r="C1726" s="15"/>
      <c r="D1726" s="15" t="s">
        <v>4398</v>
      </c>
      <c r="E1726" s="15" t="s">
        <v>25</v>
      </c>
      <c r="F1726" s="15" t="s">
        <v>4399</v>
      </c>
      <c r="G1726" s="15"/>
      <c r="H1726" s="16" t="str">
        <f aca="false">VLOOKUP(F1726,'[1]Goa Member''s Details Revised'!$C$2:$AO$7385,2,0)</f>
        <v>PURCHASER</v>
      </c>
      <c r="I1726" s="15" t="n">
        <v>20</v>
      </c>
      <c r="J1726" s="15" t="s">
        <v>34</v>
      </c>
      <c r="K1726" s="15" t="n">
        <v>1988</v>
      </c>
      <c r="L1726" s="16" t="str">
        <f aca="false">VLOOKUP(F1726,'[1]Goa Member''s Details Revised'!$C$2:$AO$7385,9,0)</f>
        <v>Never</v>
      </c>
      <c r="M1726" s="15" t="s">
        <v>4391</v>
      </c>
      <c r="N1726" s="17" t="n">
        <f aca="false">VLOOKUP(F1726,'[1]Goa Member''s Details Revised'!$C$2:$AO$7385,5,0)</f>
        <v>27075</v>
      </c>
      <c r="O1726" s="17" t="n">
        <f aca="false">VLOOKUP(F1726,'[1]Goa Member''s Details Revised'!$C$2:$AO$7385,5,0)</f>
        <v>27075</v>
      </c>
      <c r="P1726" s="17" t="n">
        <v>27075</v>
      </c>
      <c r="Q1726" s="17" t="str">
        <f aca="false">VLOOKUP(F1726,'[1]Goa Member''s Details Revised'!$C$2:$AO$7385,8,0)</f>
        <v>I.R.M</v>
      </c>
      <c r="R1726" s="17" t="n">
        <f aca="false">+O1726-P1726</f>
        <v>0</v>
      </c>
      <c r="S1726" s="15" t="e">
        <f aca="false">+#REF!-K1726</f>
        <v>#REF!</v>
      </c>
      <c r="T1726" s="17" t="n">
        <f aca="false">IF(Q1726="regular",((P1726-(P1726/99)*S1726)),(P1726-(P1726*20%)))</f>
        <v>21660</v>
      </c>
      <c r="U1726" s="17" t="e">
        <f aca="false">((P1726-(P1726/99)*S1726))</f>
        <v>#REF!</v>
      </c>
      <c r="V1726" s="17" t="n">
        <f aca="false">IF(Q1726="regular",0,(P1726-(O1726*20%)))</f>
        <v>21660</v>
      </c>
      <c r="W1726" s="17"/>
      <c r="X1726" s="15"/>
      <c r="Y1726" s="18" t="str">
        <f aca="false">VLOOKUP(F1726,'[1]Goa Member''s Details Revised'!$C$2:$AO$7385,12,0)</f>
        <v>we send last reminder in 2012.then we did not receive any reply Total 8 Membership Of GOA:- 1401,1402,1403,1404,1435,1436,1437 &amp; 1438</v>
      </c>
    </row>
    <row r="1727" customFormat="false" ht="45" hidden="false" customHeight="false" outlineLevel="0" collapsed="false">
      <c r="B1727" s="14" t="n">
        <v>1726</v>
      </c>
      <c r="C1727" s="15"/>
      <c r="D1727" s="15" t="s">
        <v>4400</v>
      </c>
      <c r="E1727" s="15" t="s">
        <v>25</v>
      </c>
      <c r="F1727" s="15" t="s">
        <v>4401</v>
      </c>
      <c r="G1727" s="15"/>
      <c r="H1727" s="16" t="str">
        <f aca="false">VLOOKUP(F1727,'[1]Goa Member''s Details Revised'!$C$2:$AO$7385,2,0)</f>
        <v>PURCHASER</v>
      </c>
      <c r="I1727" s="15" t="n">
        <v>20</v>
      </c>
      <c r="J1727" s="15" t="s">
        <v>34</v>
      </c>
      <c r="K1727" s="15" t="n">
        <v>1988</v>
      </c>
      <c r="L1727" s="16" t="str">
        <f aca="false">VLOOKUP(F1727,'[1]Goa Member''s Details Revised'!$C$2:$AO$7385,9,0)</f>
        <v>Never</v>
      </c>
      <c r="M1727" s="15" t="s">
        <v>4391</v>
      </c>
      <c r="N1727" s="17" t="n">
        <f aca="false">VLOOKUP(F1727,'[1]Goa Member''s Details Revised'!$C$2:$AO$7385,5,0)</f>
        <v>27075</v>
      </c>
      <c r="O1727" s="17" t="n">
        <f aca="false">VLOOKUP(F1727,'[1]Goa Member''s Details Revised'!$C$2:$AO$7385,5,0)</f>
        <v>27075</v>
      </c>
      <c r="P1727" s="17" t="n">
        <v>27075</v>
      </c>
      <c r="Q1727" s="17" t="str">
        <f aca="false">VLOOKUP(F1727,'[1]Goa Member''s Details Revised'!$C$2:$AO$7385,8,0)</f>
        <v>I.R.M</v>
      </c>
      <c r="R1727" s="17" t="n">
        <f aca="false">+O1727-P1727</f>
        <v>0</v>
      </c>
      <c r="S1727" s="15" t="e">
        <f aca="false">+#REF!-K1727</f>
        <v>#REF!</v>
      </c>
      <c r="T1727" s="17" t="n">
        <f aca="false">IF(Q1727="regular",((P1727-(P1727/99)*S1727)),(P1727-(P1727*20%)))</f>
        <v>21660</v>
      </c>
      <c r="U1727" s="17" t="e">
        <f aca="false">((P1727-(P1727/99)*S1727))</f>
        <v>#REF!</v>
      </c>
      <c r="V1727" s="17" t="n">
        <f aca="false">IF(Q1727="regular",0,(P1727-(O1727*20%)))</f>
        <v>21660</v>
      </c>
      <c r="W1727" s="17"/>
      <c r="X1727" s="15"/>
      <c r="Y1727" s="18" t="str">
        <f aca="false">VLOOKUP(F1727,'[1]Goa Member''s Details Revised'!$C$2:$AO$7385,12,0)</f>
        <v>we send last reminder in 2012.then we did not receive any reply Total 8 Membership Of GOA:- 1401,1402,1403,1404,1435,1436,1437 &amp; 1438</v>
      </c>
    </row>
    <row r="1728" customFormat="false" ht="45" hidden="false" customHeight="false" outlineLevel="0" collapsed="false">
      <c r="B1728" s="14" t="n">
        <v>1727</v>
      </c>
      <c r="C1728" s="15"/>
      <c r="D1728" s="15" t="s">
        <v>4402</v>
      </c>
      <c r="E1728" s="15" t="s">
        <v>25</v>
      </c>
      <c r="F1728" s="15" t="s">
        <v>4403</v>
      </c>
      <c r="G1728" s="15"/>
      <c r="H1728" s="16" t="str">
        <f aca="false">VLOOKUP(F1728,'[1]Goa Member''s Details Revised'!$C$2:$AO$7385,2,0)</f>
        <v>PURCHASER</v>
      </c>
      <c r="I1728" s="15" t="n">
        <v>20</v>
      </c>
      <c r="J1728" s="15" t="s">
        <v>34</v>
      </c>
      <c r="K1728" s="15" t="n">
        <v>1988</v>
      </c>
      <c r="L1728" s="16" t="str">
        <f aca="false">VLOOKUP(F1728,'[1]Goa Member''s Details Revised'!$C$2:$AO$7385,9,0)</f>
        <v>Never</v>
      </c>
      <c r="M1728" s="15" t="s">
        <v>4391</v>
      </c>
      <c r="N1728" s="17" t="n">
        <f aca="false">VLOOKUP(F1728,'[1]Goa Member''s Details Revised'!$C$2:$AO$7385,5,0)</f>
        <v>27075</v>
      </c>
      <c r="O1728" s="17" t="n">
        <f aca="false">VLOOKUP(F1728,'[1]Goa Member''s Details Revised'!$C$2:$AO$7385,5,0)</f>
        <v>27075</v>
      </c>
      <c r="P1728" s="17" t="n">
        <v>27075</v>
      </c>
      <c r="Q1728" s="17" t="str">
        <f aca="false">VLOOKUP(F1728,'[1]Goa Member''s Details Revised'!$C$2:$AO$7385,8,0)</f>
        <v>I.R.M</v>
      </c>
      <c r="R1728" s="17" t="n">
        <f aca="false">+O1728-P1728</f>
        <v>0</v>
      </c>
      <c r="S1728" s="15" t="e">
        <f aca="false">+#REF!-K1728</f>
        <v>#REF!</v>
      </c>
      <c r="T1728" s="17" t="n">
        <f aca="false">IF(Q1728="regular",((P1728-(P1728/99)*S1728)),(P1728-(P1728*20%)))</f>
        <v>21660</v>
      </c>
      <c r="U1728" s="17" t="e">
        <f aca="false">((P1728-(P1728/99)*S1728))</f>
        <v>#REF!</v>
      </c>
      <c r="V1728" s="17" t="n">
        <f aca="false">IF(Q1728="regular",0,(P1728-(O1728*20%)))</f>
        <v>21660</v>
      </c>
      <c r="W1728" s="17"/>
      <c r="X1728" s="15"/>
      <c r="Y1728" s="18" t="str">
        <f aca="false">VLOOKUP(F1728,'[1]Goa Member''s Details Revised'!$C$2:$AO$7385,12,0)</f>
        <v>we send last reminder in 2012.then we did not receive any reply Total 8 Membership Of GOA:- 1401,1402,1403,1404,1435,1436,1437 &amp; 1438</v>
      </c>
    </row>
    <row r="1729" customFormat="false" ht="45" hidden="false" customHeight="false" outlineLevel="0" collapsed="false">
      <c r="B1729" s="14" t="n">
        <v>1728</v>
      </c>
      <c r="C1729" s="15"/>
      <c r="D1729" s="15" t="s">
        <v>4404</v>
      </c>
      <c r="E1729" s="15" t="s">
        <v>25</v>
      </c>
      <c r="F1729" s="15" t="s">
        <v>4405</v>
      </c>
      <c r="G1729" s="15"/>
      <c r="H1729" s="16" t="str">
        <f aca="false">VLOOKUP(F1729,'[1]Goa Member''s Details Revised'!$C$2:$AO$7385,2,0)</f>
        <v>PURCHASER</v>
      </c>
      <c r="I1729" s="15" t="n">
        <v>20</v>
      </c>
      <c r="J1729" s="15" t="s">
        <v>34</v>
      </c>
      <c r="K1729" s="15" t="n">
        <v>1988</v>
      </c>
      <c r="L1729" s="16" t="str">
        <f aca="false">VLOOKUP(F1729,'[1]Goa Member''s Details Revised'!$C$2:$AO$7385,9,0)</f>
        <v>Never</v>
      </c>
      <c r="M1729" s="15" t="s">
        <v>4391</v>
      </c>
      <c r="N1729" s="17" t="n">
        <f aca="false">VLOOKUP(F1729,'[1]Goa Member''s Details Revised'!$C$2:$AO$7385,5,0)</f>
        <v>27075</v>
      </c>
      <c r="O1729" s="17" t="n">
        <f aca="false">VLOOKUP(F1729,'[1]Goa Member''s Details Revised'!$C$2:$AO$7385,5,0)</f>
        <v>27075</v>
      </c>
      <c r="P1729" s="17" t="n">
        <v>27075</v>
      </c>
      <c r="Q1729" s="17" t="str">
        <f aca="false">VLOOKUP(F1729,'[1]Goa Member''s Details Revised'!$C$2:$AO$7385,8,0)</f>
        <v>I.R.M</v>
      </c>
      <c r="R1729" s="17" t="n">
        <f aca="false">+O1729-P1729</f>
        <v>0</v>
      </c>
      <c r="S1729" s="15" t="e">
        <f aca="false">+#REF!-K1729</f>
        <v>#REF!</v>
      </c>
      <c r="T1729" s="17" t="n">
        <f aca="false">IF(Q1729="regular",((P1729-(P1729/99)*S1729)),(P1729-(P1729*20%)))</f>
        <v>21660</v>
      </c>
      <c r="U1729" s="17" t="e">
        <f aca="false">((P1729-(P1729/99)*S1729))</f>
        <v>#REF!</v>
      </c>
      <c r="V1729" s="17" t="n">
        <f aca="false">IF(Q1729="regular",0,(P1729-(O1729*20%)))</f>
        <v>21660</v>
      </c>
      <c r="W1729" s="17"/>
      <c r="X1729" s="15"/>
      <c r="Y1729" s="18" t="str">
        <f aca="false">VLOOKUP(F1729,'[1]Goa Member''s Details Revised'!$C$2:$AO$7385,12,0)</f>
        <v>we send last reminder in 2012.then we did not receive any reply Total 8 Membership Of GOA:- 1401,1402,1403,1404,1435,1436,1437 &amp; 1438</v>
      </c>
    </row>
    <row r="1730" customFormat="false" ht="15" hidden="false" customHeight="false" outlineLevel="0" collapsed="false">
      <c r="B1730" s="14" t="n">
        <v>1729</v>
      </c>
      <c r="C1730" s="15"/>
      <c r="D1730" s="15" t="s">
        <v>4406</v>
      </c>
      <c r="E1730" s="15" t="s">
        <v>25</v>
      </c>
      <c r="F1730" s="15" t="s">
        <v>4407</v>
      </c>
      <c r="G1730" s="15"/>
      <c r="H1730" s="16" t="str">
        <f aca="false">VLOOKUP(F1730,'[1]Goa Member''s Details Revised'!$C$2:$AO$7385,2,0)</f>
        <v>PURCHASER</v>
      </c>
      <c r="I1730" s="15" t="n">
        <v>21</v>
      </c>
      <c r="J1730" s="15" t="s">
        <v>34</v>
      </c>
      <c r="K1730" s="15" t="n">
        <v>1988</v>
      </c>
      <c r="L1730" s="16" t="str">
        <f aca="false">VLOOKUP(F1730,'[1]Goa Member''s Details Revised'!$C$2:$AO$7385,9,0)</f>
        <v>Never</v>
      </c>
      <c r="M1730" s="15" t="s">
        <v>4408</v>
      </c>
      <c r="N1730" s="17" t="n">
        <f aca="false">VLOOKUP(F1730,'[1]Goa Member''s Details Revised'!$C$2:$AO$7385,5,0)</f>
        <v>19300</v>
      </c>
      <c r="O1730" s="17" t="n">
        <f aca="false">VLOOKUP(F1730,'[1]Goa Member''s Details Revised'!$C$2:$AO$7385,5,0)</f>
        <v>19300</v>
      </c>
      <c r="P1730" s="17" t="n">
        <f aca="false">VLOOKUP(F1730,'[1]Goa Member''s Details Revised'!$C$2:$AO$7385,6,0)</f>
        <v>19300</v>
      </c>
      <c r="Q1730" s="17" t="str">
        <f aca="false">VLOOKUP(F1730,'[1]Goa Member''s Details Revised'!$C$2:$AO$7385,8,0)</f>
        <v>I.R.M</v>
      </c>
      <c r="R1730" s="17" t="n">
        <f aca="false">+O1730-P1730</f>
        <v>0</v>
      </c>
      <c r="S1730" s="15" t="e">
        <f aca="false">+#REF!-K1730</f>
        <v>#REF!</v>
      </c>
      <c r="T1730" s="17" t="n">
        <f aca="false">IF(Q1730="regular",((P1730-(P1730/99)*S1730)),(P1730-(P1730*20%)))</f>
        <v>15440</v>
      </c>
      <c r="U1730" s="17" t="e">
        <f aca="false">((P1730-(P1730/99)*S1730))</f>
        <v>#REF!</v>
      </c>
      <c r="V1730" s="17" t="n">
        <f aca="false">IF(Q1730="regular",0,(P1730-(O1730*20%)))</f>
        <v>15440</v>
      </c>
      <c r="W1730" s="17"/>
      <c r="X1730" s="15"/>
      <c r="Y1730" s="18" t="str">
        <f aca="false">VLOOKUP(F1730,'[1]Goa Member''s Details Revised'!$C$2:$AO$7385,12,0)</f>
        <v>Last Communication Till 1999, (GSV:- 18,500/-) (CSV:- 19,300/-)</v>
      </c>
    </row>
    <row r="1731" customFormat="false" ht="30" hidden="false" customHeight="false" outlineLevel="0" collapsed="false">
      <c r="B1731" s="14" t="n">
        <v>1730</v>
      </c>
      <c r="C1731" s="15"/>
      <c r="D1731" s="15" t="s">
        <v>4409</v>
      </c>
      <c r="E1731" s="15" t="s">
        <v>25</v>
      </c>
      <c r="F1731" s="15" t="s">
        <v>4410</v>
      </c>
      <c r="G1731" s="15"/>
      <c r="H1731" s="16" t="str">
        <f aca="false">VLOOKUP(F1731,'[1]Goa Member''s Details Revised'!$C$2:$AO$7385,2,0)</f>
        <v>PURCHASER</v>
      </c>
      <c r="I1731" s="15" t="n">
        <v>28</v>
      </c>
      <c r="J1731" s="15" t="s">
        <v>34</v>
      </c>
      <c r="K1731" s="15" t="n">
        <v>1988</v>
      </c>
      <c r="L1731" s="16" t="str">
        <f aca="false">VLOOKUP(F1731,'[1]Goa Member''s Details Revised'!$C$2:$AO$7385,9,0)</f>
        <v>Never</v>
      </c>
      <c r="M1731" s="15" t="s">
        <v>4411</v>
      </c>
      <c r="N1731" s="17" t="n">
        <f aca="false">VLOOKUP(F1731,'[1]Goa Member''s Details Revised'!$C$2:$AO$7385,5,0)</f>
        <v>23500</v>
      </c>
      <c r="O1731" s="17" t="n">
        <f aca="false">VLOOKUP(F1731,'[1]Goa Member''s Details Revised'!$C$2:$AO$7385,5,0)</f>
        <v>23500</v>
      </c>
      <c r="P1731" s="17" t="n">
        <f aca="false">VLOOKUP(F1731,'[1]Goa Member''s Details Revised'!$C$2:$AO$7385,6,0)</f>
        <v>23500</v>
      </c>
      <c r="Q1731" s="17" t="str">
        <f aca="false">VLOOKUP(F1731,'[1]Goa Member''s Details Revised'!$C$2:$AO$7385,8,0)</f>
        <v>I.R.M</v>
      </c>
      <c r="R1731" s="17" t="n">
        <f aca="false">+O1731-P1731</f>
        <v>0</v>
      </c>
      <c r="S1731" s="15" t="e">
        <f aca="false">+#REF!-K1731</f>
        <v>#REF!</v>
      </c>
      <c r="T1731" s="17" t="n">
        <f aca="false">IF(Q1731="regular",((P1731-(P1731/99)*S1731)),(P1731-(P1731*20%)))</f>
        <v>18800</v>
      </c>
      <c r="U1731" s="17" t="e">
        <f aca="false">((P1731-(P1731/99)*S1731))</f>
        <v>#REF!</v>
      </c>
      <c r="V1731" s="17" t="n">
        <f aca="false">IF(Q1731="regular",0,(P1731-(O1731*20%)))</f>
        <v>18800</v>
      </c>
      <c r="W1731" s="17"/>
      <c r="X1731" s="15"/>
      <c r="Y1731" s="18" t="str">
        <f aca="false">VLOOKUP(F1731,'[1]Goa Member''s Details Revised'!$C$2:$AO$7385,12,0)</f>
        <v>Last reminder send so  Communication Till 2012, (GSV:- 22,500/-) (CSV:- 23,500/-)</v>
      </c>
    </row>
    <row r="1732" customFormat="false" ht="30" hidden="false" customHeight="false" outlineLevel="0" collapsed="false">
      <c r="B1732" s="14" t="n">
        <v>1731</v>
      </c>
      <c r="C1732" s="15"/>
      <c r="D1732" s="15" t="s">
        <v>4412</v>
      </c>
      <c r="E1732" s="15" t="s">
        <v>25</v>
      </c>
      <c r="F1732" s="15" t="s">
        <v>4413</v>
      </c>
      <c r="G1732" s="15"/>
      <c r="H1732" s="16" t="str">
        <f aca="false">VLOOKUP(F1732,'[1]Goa Member''s Details Revised'!$C$2:$AO$7385,2,0)</f>
        <v>PURCHASER</v>
      </c>
      <c r="I1732" s="15" t="n">
        <v>23</v>
      </c>
      <c r="J1732" s="15" t="s">
        <v>34</v>
      </c>
      <c r="K1732" s="15" t="n">
        <v>1988</v>
      </c>
      <c r="L1732" s="16" t="str">
        <f aca="false">VLOOKUP(F1732,'[1]Goa Member''s Details Revised'!$C$2:$AO$7385,9,0)</f>
        <v>Never</v>
      </c>
      <c r="M1732" s="15" t="s">
        <v>4414</v>
      </c>
      <c r="N1732" s="17" t="n">
        <f aca="false">VLOOKUP(F1732,'[1]Goa Member''s Details Revised'!$C$2:$AO$7385,5,0)</f>
        <v>23500</v>
      </c>
      <c r="O1732" s="17" t="n">
        <f aca="false">VLOOKUP(F1732,'[1]Goa Member''s Details Revised'!$C$2:$AO$7385,5,0)</f>
        <v>23500</v>
      </c>
      <c r="P1732" s="17" t="n">
        <f aca="false">VLOOKUP(F1732,'[1]Goa Member''s Details Revised'!$C$2:$AO$7385,6,0)</f>
        <v>23500</v>
      </c>
      <c r="Q1732" s="17" t="str">
        <f aca="false">VLOOKUP(F1732,'[1]Goa Member''s Details Revised'!$C$2:$AO$7385,8,0)</f>
        <v>I.R.M</v>
      </c>
      <c r="R1732" s="17" t="n">
        <f aca="false">+O1732-P1732</f>
        <v>0</v>
      </c>
      <c r="S1732" s="15" t="e">
        <f aca="false">+#REF!-K1732</f>
        <v>#REF!</v>
      </c>
      <c r="T1732" s="17" t="n">
        <f aca="false">IF(Q1732="regular",((P1732-(P1732/99)*S1732)),(P1732-(P1732*20%)))</f>
        <v>18800</v>
      </c>
      <c r="U1732" s="17" t="e">
        <f aca="false">((P1732-(P1732/99)*S1732))</f>
        <v>#REF!</v>
      </c>
      <c r="V1732" s="17" t="n">
        <f aca="false">IF(Q1732="regular",0,(P1732-(O1732*20%)))</f>
        <v>18800</v>
      </c>
      <c r="W1732" s="17"/>
      <c r="X1732" s="15"/>
      <c r="Y1732" s="18" t="str">
        <f aca="false">VLOOKUP(F1732,'[1]Goa Member''s Details Revised'!$C$2:$AO$7385,12,0)</f>
        <v>not send any remindere so Last Communication Till 2000, (GSV:- 22,500/-) (CSV:- 23,500/-)</v>
      </c>
    </row>
    <row r="1733" customFormat="false" ht="15" hidden="false" customHeight="false" outlineLevel="0" collapsed="false">
      <c r="B1733" s="14" t="n">
        <v>1732</v>
      </c>
      <c r="C1733" s="15"/>
      <c r="D1733" s="15" t="s">
        <v>4415</v>
      </c>
      <c r="E1733" s="15" t="s">
        <v>25</v>
      </c>
      <c r="F1733" s="15" t="s">
        <v>4416</v>
      </c>
      <c r="G1733" s="15"/>
      <c r="H1733" s="16" t="str">
        <f aca="false">VLOOKUP(F1733,'[1]Goa Member''s Details Revised'!$C$2:$AO$7385,2,0)</f>
        <v>PURCHASER</v>
      </c>
      <c r="I1733" s="15" t="n">
        <v>22</v>
      </c>
      <c r="J1733" s="15" t="s">
        <v>34</v>
      </c>
      <c r="K1733" s="15" t="n">
        <v>1988</v>
      </c>
      <c r="L1733" s="16" t="str">
        <f aca="false">VLOOKUP(F1733,'[1]Goa Member''s Details Revised'!$C$2:$AO$7385,9,0)</f>
        <v>Never</v>
      </c>
      <c r="M1733" s="15" t="s">
        <v>4417</v>
      </c>
      <c r="N1733" s="17" t="n">
        <f aca="false">VLOOKUP(F1733,'[1]Goa Member''s Details Revised'!$C$2:$AO$7385,5,0)</f>
        <v>28500</v>
      </c>
      <c r="O1733" s="17" t="n">
        <f aca="false">VLOOKUP(F1733,'[1]Goa Member''s Details Revised'!$C$2:$AO$7385,5,0)</f>
        <v>28500</v>
      </c>
      <c r="P1733" s="17" t="n">
        <v>28500</v>
      </c>
      <c r="Q1733" s="17" t="str">
        <f aca="false">VLOOKUP(F1733,'[1]Goa Member''s Details Revised'!$C$2:$AO$7385,8,0)</f>
        <v>I.R.M</v>
      </c>
      <c r="R1733" s="17" t="n">
        <f aca="false">+O1733-P1733</f>
        <v>0</v>
      </c>
      <c r="S1733" s="15" t="e">
        <f aca="false">+#REF!-K1733</f>
        <v>#REF!</v>
      </c>
      <c r="T1733" s="17" t="n">
        <f aca="false">IF(Q1733="regular",((P1733-(P1733/99)*S1733)),(P1733-(P1733*20%)))</f>
        <v>22800</v>
      </c>
      <c r="U1733" s="17" t="e">
        <f aca="false">((P1733-(P1733/99)*S1733))</f>
        <v>#REF!</v>
      </c>
      <c r="V1733" s="17" t="n">
        <f aca="false">IF(Q1733="regular",0,(P1733-(O1733*20%)))</f>
        <v>22800</v>
      </c>
      <c r="W1733" s="17"/>
      <c r="X1733" s="15"/>
      <c r="Y1733" s="18" t="str">
        <f aca="false">VLOOKUP(F1733,'[1]Goa Member''s Details Revised'!$C$2:$AO$7385,12,0)</f>
        <v>Last Communication Till 2001</v>
      </c>
    </row>
    <row r="1734" customFormat="false" ht="15" hidden="false" customHeight="false" outlineLevel="0" collapsed="false">
      <c r="B1734" s="14" t="n">
        <v>1733</v>
      </c>
      <c r="C1734" s="15"/>
      <c r="D1734" s="15" t="s">
        <v>4418</v>
      </c>
      <c r="E1734" s="15" t="s">
        <v>25</v>
      </c>
      <c r="F1734" s="15" t="s">
        <v>4419</v>
      </c>
      <c r="G1734" s="15"/>
      <c r="H1734" s="16" t="str">
        <f aca="false">VLOOKUP(F1734,'[1]Goa Member''s Details Revised'!$C$2:$AO$7385,2,0)</f>
        <v>PURCHASER</v>
      </c>
      <c r="I1734" s="15" t="n">
        <v>27</v>
      </c>
      <c r="J1734" s="15" t="s">
        <v>34</v>
      </c>
      <c r="K1734" s="15" t="n">
        <v>1988</v>
      </c>
      <c r="L1734" s="16" t="n">
        <f aca="false">VLOOKUP(F1734,'[1]Goa Member''s Details Revised'!$C$2:$AO$7385,9,0)</f>
        <v>2012</v>
      </c>
      <c r="M1734" s="15" t="s">
        <v>4420</v>
      </c>
      <c r="N1734" s="17" t="n">
        <f aca="false">VLOOKUP(F1734,'[1]Goa Member''s Details Revised'!$C$2:$AO$7385,5,0)</f>
        <v>23500</v>
      </c>
      <c r="O1734" s="17" t="n">
        <f aca="false">VLOOKUP(F1734,'[1]Goa Member''s Details Revised'!$C$2:$AO$7385,5,0)</f>
        <v>23500</v>
      </c>
      <c r="P1734" s="17" t="n">
        <f aca="false">VLOOKUP(F1734,'[1]Goa Member''s Details Revised'!$C$2:$AO$7385,6,0)</f>
        <v>23500</v>
      </c>
      <c r="Q1734" s="17" t="str">
        <f aca="false">VLOOKUP(F1734,'[1]Goa Member''s Details Revised'!$C$2:$AO$7385,8,0)</f>
        <v>cancelled </v>
      </c>
      <c r="R1734" s="17" t="n">
        <f aca="false">+O1734-P1734</f>
        <v>0</v>
      </c>
      <c r="S1734" s="15" t="e">
        <f aca="false">+#REF!-K1734</f>
        <v>#REF!</v>
      </c>
      <c r="T1734" s="17" t="n">
        <f aca="false">IF(Q1734="regular",((P1734-(P1734/99)*S1734)),(P1734-(P1734*20%)))</f>
        <v>18800</v>
      </c>
      <c r="U1734" s="17" t="e">
        <f aca="false">((P1734-(P1734/99)*S1734))</f>
        <v>#REF!</v>
      </c>
      <c r="V1734" s="17" t="n">
        <f aca="false">IF(Q1734="regular",0,(P1734-(O1734*20%)))</f>
        <v>18800</v>
      </c>
      <c r="W1734" s="17"/>
      <c r="X1734" s="15"/>
      <c r="Y1734" s="18" t="str">
        <f aca="false">VLOOKUP(F1734,'[1]Goa Member''s Details Revised'!$C$2:$AO$7385,12,0)</f>
        <v>cancelled</v>
      </c>
    </row>
    <row r="1735" customFormat="false" ht="15" hidden="false" customHeight="false" outlineLevel="0" collapsed="false">
      <c r="B1735" s="14" t="n">
        <v>1734</v>
      </c>
      <c r="C1735" s="15"/>
      <c r="D1735" s="15" t="s">
        <v>4421</v>
      </c>
      <c r="E1735" s="15" t="s">
        <v>25</v>
      </c>
      <c r="F1735" s="15" t="s">
        <v>4422</v>
      </c>
      <c r="G1735" s="15"/>
      <c r="H1735" s="16" t="str">
        <f aca="false">VLOOKUP(F1735,'[1]Goa Member''s Details Revised'!$C$2:$AO$7385,2,0)</f>
        <v>PURCHASER</v>
      </c>
      <c r="I1735" s="15" t="n">
        <v>29</v>
      </c>
      <c r="J1735" s="15" t="s">
        <v>34</v>
      </c>
      <c r="K1735" s="15" t="n">
        <v>1988</v>
      </c>
      <c r="L1735" s="16" t="str">
        <f aca="false">VLOOKUP(F1735,'[1]Goa Member''s Details Revised'!$C$2:$AO$7385,9,0)</f>
        <v>Never</v>
      </c>
      <c r="M1735" s="15" t="s">
        <v>4423</v>
      </c>
      <c r="N1735" s="17" t="n">
        <f aca="false">VLOOKUP(F1735,'[1]Goa Member''s Details Revised'!$C$2:$AO$7385,5,0)</f>
        <v>23500</v>
      </c>
      <c r="O1735" s="17" t="n">
        <f aca="false">VLOOKUP(F1735,'[1]Goa Member''s Details Revised'!$C$2:$AO$7385,5,0)</f>
        <v>23500</v>
      </c>
      <c r="P1735" s="17" t="n">
        <f aca="false">VLOOKUP(F1735,'[1]Goa Member''s Details Revised'!$C$2:$AO$7385,6,0)</f>
        <v>23500</v>
      </c>
      <c r="Q1735" s="17" t="str">
        <f aca="false">VLOOKUP(F1735,'[1]Goa Member''s Details Revised'!$C$2:$AO$7385,8,0)</f>
        <v>I.R.M </v>
      </c>
      <c r="R1735" s="17" t="n">
        <f aca="false">+O1735-P1735</f>
        <v>0</v>
      </c>
      <c r="S1735" s="15" t="e">
        <f aca="false">+#REF!-K1735</f>
        <v>#REF!</v>
      </c>
      <c r="T1735" s="17" t="n">
        <f aca="false">IF(Q1735="regular",((P1735-(P1735/99)*S1735)),(P1735-(P1735*20%)))</f>
        <v>18800</v>
      </c>
      <c r="U1735" s="17" t="e">
        <f aca="false">((P1735-(P1735/99)*S1735))</f>
        <v>#REF!</v>
      </c>
      <c r="V1735" s="17" t="n">
        <f aca="false">IF(Q1735="regular",0,(P1735-(O1735*20%)))</f>
        <v>18800</v>
      </c>
      <c r="W1735" s="17"/>
      <c r="X1735" s="15"/>
      <c r="Y1735" s="18" t="str">
        <f aca="false">VLOOKUP(F1735,'[1]Goa Member''s Details Revised'!$C$2:$AO$7385,12,0)</f>
        <v>Last Communication Till 2012, (GSV:- 22,500/-) (CSV:- 23,500/-)</v>
      </c>
    </row>
    <row r="1736" customFormat="false" ht="15" hidden="false" customHeight="false" outlineLevel="0" collapsed="false">
      <c r="B1736" s="14" t="n">
        <v>1735</v>
      </c>
      <c r="C1736" s="15"/>
      <c r="D1736" s="15" t="s">
        <v>4424</v>
      </c>
      <c r="E1736" s="15" t="s">
        <v>25</v>
      </c>
      <c r="F1736" s="15" t="s">
        <v>4425</v>
      </c>
      <c r="G1736" s="15"/>
      <c r="H1736" s="16" t="str">
        <f aca="false">VLOOKUP(F1736,'[1]Goa Member''s Details Revised'!$C$2:$AO$7385,2,0)</f>
        <v>PURCHASER</v>
      </c>
      <c r="I1736" s="15" t="n">
        <v>29</v>
      </c>
      <c r="J1736" s="15" t="s">
        <v>34</v>
      </c>
      <c r="K1736" s="15" t="n">
        <v>1988</v>
      </c>
      <c r="L1736" s="16" t="str">
        <f aca="false">VLOOKUP(F1736,'[1]Goa Member''s Details Revised'!$C$2:$AO$7385,9,0)</f>
        <v>Never</v>
      </c>
      <c r="M1736" s="15" t="s">
        <v>4426</v>
      </c>
      <c r="N1736" s="17" t="n">
        <f aca="false">VLOOKUP(F1736,'[1]Goa Member''s Details Revised'!$C$2:$AO$7385,5,0)</f>
        <v>28500</v>
      </c>
      <c r="O1736" s="17" t="n">
        <f aca="false">VLOOKUP(F1736,'[1]Goa Member''s Details Revised'!$C$2:$AO$7385,5,0)</f>
        <v>28500</v>
      </c>
      <c r="P1736" s="17" t="n">
        <v>28500</v>
      </c>
      <c r="Q1736" s="17" t="str">
        <f aca="false">VLOOKUP(F1736,'[1]Goa Member''s Details Revised'!$C$2:$AO$7385,8,0)</f>
        <v>I.R.M </v>
      </c>
      <c r="R1736" s="17" t="n">
        <f aca="false">+O1736-P1736</f>
        <v>0</v>
      </c>
      <c r="S1736" s="15" t="e">
        <f aca="false">+#REF!-K1736</f>
        <v>#REF!</v>
      </c>
      <c r="T1736" s="17" t="n">
        <f aca="false">IF(Q1736="regular",((P1736-(P1736/99)*S1736)),(P1736-(P1736*20%)))</f>
        <v>22800</v>
      </c>
      <c r="U1736" s="17" t="e">
        <f aca="false">((P1736-(P1736/99)*S1736))</f>
        <v>#REF!</v>
      </c>
      <c r="V1736" s="17" t="n">
        <f aca="false">IF(Q1736="regular",0,(P1736-(O1736*20%)))</f>
        <v>22800</v>
      </c>
      <c r="W1736" s="17"/>
      <c r="X1736" s="15"/>
      <c r="Y1736" s="18" t="str">
        <f aca="false">VLOOKUP(F1736,'[1]Goa Member''s Details Revised'!$C$2:$AO$7385,12,0)</f>
        <v>Letter sent, last communication 13</v>
      </c>
    </row>
    <row r="1737" customFormat="false" ht="15" hidden="false" customHeight="false" outlineLevel="0" collapsed="false">
      <c r="B1737" s="14" t="n">
        <v>1736</v>
      </c>
      <c r="C1737" s="15"/>
      <c r="D1737" s="15" t="s">
        <v>4427</v>
      </c>
      <c r="E1737" s="15" t="s">
        <v>25</v>
      </c>
      <c r="F1737" s="15" t="s">
        <v>4428</v>
      </c>
      <c r="G1737" s="15"/>
      <c r="H1737" s="16" t="str">
        <f aca="false">VLOOKUP(F1737,'[1]Goa Member''s Details Revised'!$C$2:$AO$7385,2,0)</f>
        <v>PURCHASER</v>
      </c>
      <c r="I1737" s="15" t="n">
        <v>30</v>
      </c>
      <c r="J1737" s="15" t="s">
        <v>34</v>
      </c>
      <c r="K1737" s="15" t="n">
        <v>1988</v>
      </c>
      <c r="L1737" s="16" t="str">
        <f aca="false">VLOOKUP(F1737,'[1]Goa Member''s Details Revised'!$C$2:$AO$7385,9,0)</f>
        <v>Never</v>
      </c>
      <c r="M1737" s="15" t="s">
        <v>4429</v>
      </c>
      <c r="N1737" s="17" t="n">
        <f aca="false">VLOOKUP(F1737,'[1]Goa Member''s Details Revised'!$C$2:$AO$7385,5,0)</f>
        <v>28500</v>
      </c>
      <c r="O1737" s="17" t="n">
        <f aca="false">VLOOKUP(F1737,'[1]Goa Member''s Details Revised'!$C$2:$AO$7385,5,0)</f>
        <v>28500</v>
      </c>
      <c r="P1737" s="17" t="n">
        <f aca="false">VLOOKUP(F1737,'[1]Goa Member''s Details Revised'!$C$2:$AO$7385,6,0)</f>
        <v>29700</v>
      </c>
      <c r="Q1737" s="17" t="str">
        <f aca="false">VLOOKUP(F1737,'[1]Goa Member''s Details Revised'!$C$2:$AO$7385,8,0)</f>
        <v>I.R.M </v>
      </c>
      <c r="R1737" s="17" t="n">
        <f aca="false">+O1737-P1737</f>
        <v>-1200</v>
      </c>
      <c r="S1737" s="15" t="e">
        <f aca="false">+#REF!-K1737</f>
        <v>#REF!</v>
      </c>
      <c r="T1737" s="17" t="n">
        <f aca="false">IF(Q1737="regular",((P1737-(P1737/99)*S1737)),(P1737-(P1737*20%)))</f>
        <v>23760</v>
      </c>
      <c r="U1737" s="17" t="e">
        <f aca="false">((P1737-(P1737/99)*S1737))</f>
        <v>#REF!</v>
      </c>
      <c r="V1737" s="17" t="n">
        <f aca="false">IF(Q1737="regular",0,(P1737-(O1737*20%)))</f>
        <v>24000</v>
      </c>
      <c r="W1737" s="17"/>
      <c r="X1737" s="15"/>
      <c r="Y1737" s="18" t="str">
        <f aca="false">VLOOKUP(F1737,'[1]Goa Member''s Details Revised'!$C$2:$AO$7385,12,0)</f>
        <v>Last Communication Till 2013, (GSV:- 28,500/-) (CSV:- 29,700/-)</v>
      </c>
    </row>
    <row r="1738" customFormat="false" ht="30" hidden="false" customHeight="false" outlineLevel="0" collapsed="false">
      <c r="B1738" s="14" t="n">
        <v>1737</v>
      </c>
      <c r="C1738" s="15"/>
      <c r="D1738" s="15" t="s">
        <v>4430</v>
      </c>
      <c r="E1738" s="15" t="s">
        <v>25</v>
      </c>
      <c r="F1738" s="15" t="s">
        <v>4431</v>
      </c>
      <c r="G1738" s="15"/>
      <c r="H1738" s="16" t="str">
        <f aca="false">VLOOKUP(F1738,'[1]Goa Member''s Details Revised'!$C$2:$AO$7385,2,0)</f>
        <v>PURCHASER</v>
      </c>
      <c r="I1738" s="15" t="n">
        <v>31</v>
      </c>
      <c r="J1738" s="15" t="s">
        <v>34</v>
      </c>
      <c r="K1738" s="15" t="n">
        <v>1988</v>
      </c>
      <c r="L1738" s="16" t="str">
        <f aca="false">VLOOKUP(F1738,'[1]Goa Member''s Details Revised'!$C$2:$AO$7385,9,0)</f>
        <v>Never</v>
      </c>
      <c r="M1738" s="15" t="s">
        <v>4432</v>
      </c>
      <c r="N1738" s="17" t="n">
        <f aca="false">VLOOKUP(F1738,'[1]Goa Member''s Details Revised'!$C$2:$AO$7385,5,0)</f>
        <v>13900</v>
      </c>
      <c r="O1738" s="17" t="n">
        <f aca="false">VLOOKUP(F1738,'[1]Goa Member''s Details Revised'!$C$2:$AO$7385,5,0)</f>
        <v>13900</v>
      </c>
      <c r="P1738" s="17" t="n">
        <f aca="false">VLOOKUP(F1738,'[1]Goa Member''s Details Revised'!$C$2:$AO$7385,6,0)</f>
        <v>13900</v>
      </c>
      <c r="Q1738" s="17" t="str">
        <f aca="false">VLOOKUP(F1738,'[1]Goa Member''s Details Revised'!$C$2:$AO$7385,8,0)</f>
        <v>I.R.M </v>
      </c>
      <c r="R1738" s="17" t="n">
        <f aca="false">+O1738-P1738</f>
        <v>0</v>
      </c>
      <c r="S1738" s="15" t="e">
        <f aca="false">+#REF!-K1738</f>
        <v>#REF!</v>
      </c>
      <c r="T1738" s="17" t="n">
        <f aca="false">IF(Q1738="regular",((P1738-(P1738/99)*S1738)),(P1738-(P1738*20%)))</f>
        <v>11120</v>
      </c>
      <c r="U1738" s="17" t="e">
        <f aca="false">((P1738-(P1738/99)*S1738))</f>
        <v>#REF!</v>
      </c>
      <c r="V1738" s="17" t="n">
        <f aca="false">IF(Q1738="regular",0,(P1738-(O1738*20%)))</f>
        <v>11120</v>
      </c>
      <c r="W1738" s="17"/>
      <c r="X1738" s="15"/>
      <c r="Y1738" s="18" t="str">
        <f aca="false">VLOOKUP(F1738,'[1]Goa Member''s Details Revised'!$C$2:$AO$7385,12,0)</f>
        <v>Letter Undelivered, Last Communication Till 2010, (GSV:- 13,500/-) (CSV:- 13,900/-)</v>
      </c>
    </row>
    <row r="1739" customFormat="false" ht="15" hidden="false" customHeight="false" outlineLevel="0" collapsed="false">
      <c r="B1739" s="14" t="n">
        <v>1738</v>
      </c>
      <c r="C1739" s="15"/>
      <c r="D1739" s="15" t="s">
        <v>4433</v>
      </c>
      <c r="E1739" s="15" t="s">
        <v>25</v>
      </c>
      <c r="F1739" s="15" t="s">
        <v>4434</v>
      </c>
      <c r="G1739" s="15"/>
      <c r="H1739" s="16" t="str">
        <f aca="false">VLOOKUP(F1739,'[1]Goa Member''s Details Revised'!$C$2:$AO$7385,2,0)</f>
        <v>PURCHASER</v>
      </c>
      <c r="I1739" s="15" t="n">
        <v>2</v>
      </c>
      <c r="J1739" s="15" t="s">
        <v>176</v>
      </c>
      <c r="K1739" s="15" t="n">
        <v>1988</v>
      </c>
      <c r="L1739" s="16" t="str">
        <f aca="false">VLOOKUP(F1739,'[1]Goa Member''s Details Revised'!$C$2:$AO$7385,9,0)</f>
        <v>Never</v>
      </c>
      <c r="M1739" s="15" t="s">
        <v>4435</v>
      </c>
      <c r="N1739" s="17" t="n">
        <f aca="false">VLOOKUP(F1739,'[1]Goa Member''s Details Revised'!$C$2:$AO$7385,5,0)</f>
        <v>18500</v>
      </c>
      <c r="O1739" s="17" t="n">
        <f aca="false">VLOOKUP(F1739,'[1]Goa Member''s Details Revised'!$C$2:$AO$7385,5,0)</f>
        <v>18500</v>
      </c>
      <c r="P1739" s="17" t="n">
        <v>18500</v>
      </c>
      <c r="Q1739" s="17" t="str">
        <f aca="false">VLOOKUP(F1739,'[1]Goa Member''s Details Revised'!$C$2:$AO$7385,8,0)</f>
        <v>I.R.M </v>
      </c>
      <c r="R1739" s="17" t="n">
        <f aca="false">+O1739-P1739</f>
        <v>0</v>
      </c>
      <c r="S1739" s="15" t="e">
        <f aca="false">+#REF!-K1739</f>
        <v>#REF!</v>
      </c>
      <c r="T1739" s="17" t="n">
        <f aca="false">IF(Q1739="regular",((P1739-(P1739/99)*S1739)),(P1739-(P1739*20%)))</f>
        <v>14800</v>
      </c>
      <c r="U1739" s="17" t="e">
        <f aca="false">((P1739-(P1739/99)*S1739))</f>
        <v>#REF!</v>
      </c>
      <c r="V1739" s="17" t="n">
        <f aca="false">IF(Q1739="regular",0,(P1739-(O1739*20%)))</f>
        <v>14800</v>
      </c>
      <c r="W1739" s="17"/>
      <c r="X1739" s="15"/>
      <c r="Y1739" s="18" t="str">
        <f aca="false">VLOOKUP(F1739,'[1]Goa Member''s Details Revised'!$C$2:$AO$7385,12,0)</f>
        <v>Last Communication Till 2007</v>
      </c>
    </row>
    <row r="1740" customFormat="false" ht="45" hidden="false" customHeight="false" outlineLevel="0" collapsed="false">
      <c r="B1740" s="14" t="n">
        <v>1739</v>
      </c>
      <c r="C1740" s="15"/>
      <c r="D1740" s="15" t="s">
        <v>4436</v>
      </c>
      <c r="E1740" s="15" t="s">
        <v>25</v>
      </c>
      <c r="F1740" s="15" t="s">
        <v>4437</v>
      </c>
      <c r="G1740" s="15"/>
      <c r="H1740" s="16" t="str">
        <f aca="false">VLOOKUP(F1740,'[1]Goa Member''s Details Revised'!$C$2:$AO$7385,2,0)</f>
        <v>PURCHASER</v>
      </c>
      <c r="I1740" s="15" t="n">
        <v>9</v>
      </c>
      <c r="J1740" s="15" t="s">
        <v>176</v>
      </c>
      <c r="K1740" s="15" t="n">
        <v>1988</v>
      </c>
      <c r="L1740" s="16" t="n">
        <f aca="false">VLOOKUP(F1740,'[1]Goa Member''s Details Revised'!$C$2:$AO$7385,9,0)</f>
        <v>2008</v>
      </c>
      <c r="M1740" s="15" t="s">
        <v>4438</v>
      </c>
      <c r="N1740" s="17" t="n">
        <f aca="false">VLOOKUP(F1740,'[1]Goa Member''s Details Revised'!$C$2:$AO$7385,5,0)</f>
        <v>22500</v>
      </c>
      <c r="O1740" s="17" t="n">
        <f aca="false">VLOOKUP(F1740,'[1]Goa Member''s Details Revised'!$C$2:$AO$7385,5,0)</f>
        <v>22500</v>
      </c>
      <c r="P1740" s="17" t="n">
        <f aca="false">VLOOKUP(F1740,'[1]Goa Member''s Details Revised'!$C$2:$AO$7385,6,0)</f>
        <v>23500</v>
      </c>
      <c r="Q1740" s="17" t="str">
        <f aca="false">VLOOKUP(F1740,'[1]Goa Member''s Details Revised'!$C$2:$AO$7385,8,0)</f>
        <v>R.M</v>
      </c>
      <c r="R1740" s="17" t="n">
        <f aca="false">+O1740-P1740</f>
        <v>-1000</v>
      </c>
      <c r="S1740" s="15" t="e">
        <f aca="false">+#REF!-K1740</f>
        <v>#REF!</v>
      </c>
      <c r="T1740" s="17" t="n">
        <f aca="false">IF(Q1740="regular",((P1740-(P1740/99)*S1740)),(P1740-(P1740*20%)))</f>
        <v>18800</v>
      </c>
      <c r="U1740" s="17" t="e">
        <f aca="false">((P1740-(P1740/99)*S1740))</f>
        <v>#REF!</v>
      </c>
      <c r="V1740" s="17" t="n">
        <f aca="false">IF(Q1740="regular",0,(P1740-(O1740*20%)))</f>
        <v>19000</v>
      </c>
      <c r="W1740" s="17"/>
      <c r="X1740" s="15"/>
      <c r="Y1740" s="18" t="str">
        <f aca="false">VLOOKUP(F1740,'[1]Goa Member''s Details Revised'!$C$2:$AO$7385,12,0)</f>
        <v>Last Communication Till 2010, Membership Trabsferred From Ajit Ramlal Shah To Ramesh Naraindra Somani, (Treat As A Cancelled Member,According To RIMES)</v>
      </c>
    </row>
    <row r="1741" customFormat="false" ht="30" hidden="false" customHeight="false" outlineLevel="0" collapsed="false">
      <c r="B1741" s="14" t="n">
        <v>1740</v>
      </c>
      <c r="C1741" s="15"/>
      <c r="D1741" s="15" t="s">
        <v>4439</v>
      </c>
      <c r="E1741" s="15" t="s">
        <v>25</v>
      </c>
      <c r="F1741" s="15" t="s">
        <v>4440</v>
      </c>
      <c r="G1741" s="15"/>
      <c r="H1741" s="16" t="str">
        <f aca="false">VLOOKUP(F1741,'[1]Goa Member''s Details Revised'!$C$2:$AO$7385,2,0)</f>
        <v>PURCHASER</v>
      </c>
      <c r="I1741" s="15" t="n">
        <v>12</v>
      </c>
      <c r="J1741" s="15" t="s">
        <v>176</v>
      </c>
      <c r="K1741" s="15" t="n">
        <v>1988</v>
      </c>
      <c r="L1741" s="16" t="str">
        <f aca="false">VLOOKUP(F1741,'[1]Goa Member''s Details Revised'!$C$2:$AO$7385,9,0)</f>
        <v>Never</v>
      </c>
      <c r="M1741" s="15" t="s">
        <v>4441</v>
      </c>
      <c r="N1741" s="17" t="n">
        <f aca="false">VLOOKUP(F1741,'[1]Goa Member''s Details Revised'!$C$2:$AO$7385,5,0)</f>
        <v>28500</v>
      </c>
      <c r="O1741" s="17" t="n">
        <f aca="false">VLOOKUP(F1741,'[1]Goa Member''s Details Revised'!$C$2:$AO$7385,5,0)</f>
        <v>28500</v>
      </c>
      <c r="P1741" s="17" t="n">
        <v>28500</v>
      </c>
      <c r="Q1741" s="17" t="str">
        <f aca="false">VLOOKUP(F1741,'[1]Goa Member''s Details Revised'!$C$2:$AO$7385,8,0)</f>
        <v>I.R.M </v>
      </c>
      <c r="R1741" s="17" t="n">
        <f aca="false">+O1741-P1741</f>
        <v>0</v>
      </c>
      <c r="S1741" s="15" t="e">
        <f aca="false">+#REF!-K1741</f>
        <v>#REF!</v>
      </c>
      <c r="T1741" s="17" t="n">
        <f aca="false">IF(Q1741="regular",((P1741-(P1741/99)*S1741)),(P1741-(P1741*20%)))</f>
        <v>22800</v>
      </c>
      <c r="U1741" s="17" t="e">
        <f aca="false">((P1741-(P1741/99)*S1741))</f>
        <v>#REF!</v>
      </c>
      <c r="V1741" s="17" t="n">
        <f aca="false">IF(Q1741="regular",0,(P1741-(O1741*20%)))</f>
        <v>22800</v>
      </c>
      <c r="W1741" s="17"/>
      <c r="X1741" s="15"/>
      <c r="Y1741" s="18" t="str">
        <f aca="false">VLOOKUP(F1741,'[1]Goa Member''s Details Revised'!$C$2:$AO$7385,12,0)</f>
        <v>we send last reminder in 2012.then we did not receive any reply</v>
      </c>
    </row>
    <row r="1742" customFormat="false" ht="15" hidden="false" customHeight="false" outlineLevel="0" collapsed="false">
      <c r="B1742" s="14" t="n">
        <v>1741</v>
      </c>
      <c r="C1742" s="15"/>
      <c r="D1742" s="15" t="s">
        <v>4442</v>
      </c>
      <c r="E1742" s="15" t="s">
        <v>25</v>
      </c>
      <c r="F1742" s="15" t="s">
        <v>4443</v>
      </c>
      <c r="G1742" s="15"/>
      <c r="H1742" s="16" t="str">
        <f aca="false">VLOOKUP(F1742,'[1]Goa Member''s Details Revised'!$C$2:$AO$7385,2,0)</f>
        <v>Purchaser</v>
      </c>
      <c r="I1742" s="15" t="n">
        <v>9</v>
      </c>
      <c r="J1742" s="15" t="s">
        <v>176</v>
      </c>
      <c r="K1742" s="15" t="n">
        <v>1988</v>
      </c>
      <c r="L1742" s="16" t="str">
        <f aca="false">VLOOKUP(F1742,'[1]Goa Member''s Details Revised'!$C$2:$AO$7385,9,0)</f>
        <v>Never</v>
      </c>
      <c r="M1742" s="15" t="s">
        <v>4444</v>
      </c>
      <c r="N1742" s="17" t="n">
        <f aca="false">VLOOKUP(F1742,'[1]Goa Member''s Details Revised'!$C$2:$AO$7385,5,0)</f>
        <v>22600</v>
      </c>
      <c r="O1742" s="17" t="n">
        <f aca="false">VLOOKUP(F1742,'[1]Goa Member''s Details Revised'!$C$2:$AO$7385,5,0)</f>
        <v>22600</v>
      </c>
      <c r="P1742" s="17" t="n">
        <f aca="false">VLOOKUP(F1742,'[1]Goa Member''s Details Revised'!$C$2:$AO$7385,6,0)</f>
        <v>18100</v>
      </c>
      <c r="Q1742" s="17" t="str">
        <f aca="false">VLOOKUP(F1742,'[1]Goa Member''s Details Revised'!$C$2:$AO$7385,8,0)</f>
        <v>Outstanding </v>
      </c>
      <c r="R1742" s="17" t="n">
        <f aca="false">+O1742-P1742</f>
        <v>4500</v>
      </c>
      <c r="S1742" s="15" t="e">
        <f aca="false">+#REF!-K1742</f>
        <v>#REF!</v>
      </c>
      <c r="T1742" s="17" t="n">
        <f aca="false">IF(Q1742="regular",((P1742-(P1742/99)*S1742)),(P1742-(P1742*20%)))</f>
        <v>14480</v>
      </c>
      <c r="U1742" s="17" t="e">
        <f aca="false">((P1742-(P1742/99)*S1742))</f>
        <v>#REF!</v>
      </c>
      <c r="V1742" s="17" t="n">
        <f aca="false">IF(Q1742="regular",0,(P1742-(O1742*20%)))</f>
        <v>13580</v>
      </c>
      <c r="W1742" s="17"/>
      <c r="X1742" s="15"/>
      <c r="Y1742" s="18" t="str">
        <f aca="false">VLOOKUP(F1742,'[1]Goa Member''s Details Revised'!$C$2:$AO$7385,12,0)</f>
        <v> (4,500/outstanding)last communication 07</v>
      </c>
    </row>
    <row r="1743" customFormat="false" ht="15" hidden="false" customHeight="false" outlineLevel="0" collapsed="false">
      <c r="B1743" s="14" t="n">
        <v>1742</v>
      </c>
      <c r="C1743" s="15"/>
      <c r="D1743" s="15" t="s">
        <v>4445</v>
      </c>
      <c r="E1743" s="15" t="s">
        <v>25</v>
      </c>
      <c r="F1743" s="15" t="s">
        <v>4446</v>
      </c>
      <c r="G1743" s="15"/>
      <c r="H1743" s="16" t="str">
        <f aca="false">VLOOKUP(F1743,'[1]Goa Member''s Details Revised'!$C$2:$AO$7385,2,0)</f>
        <v>PURCHASER</v>
      </c>
      <c r="I1743" s="15" t="n">
        <v>15</v>
      </c>
      <c r="J1743" s="15" t="s">
        <v>176</v>
      </c>
      <c r="K1743" s="15" t="n">
        <v>1988</v>
      </c>
      <c r="L1743" s="16" t="str">
        <f aca="false">VLOOKUP(F1743,'[1]Goa Member''s Details Revised'!$C$2:$AO$7385,9,0)</f>
        <v>Never</v>
      </c>
      <c r="M1743" s="15" t="s">
        <v>4447</v>
      </c>
      <c r="N1743" s="17" t="n">
        <f aca="false">VLOOKUP(F1743,'[1]Goa Member''s Details Revised'!$C$2:$AO$7385,5,0)</f>
        <v>18500</v>
      </c>
      <c r="O1743" s="17" t="n">
        <f aca="false">VLOOKUP(F1743,'[1]Goa Member''s Details Revised'!$C$2:$AO$7385,5,0)</f>
        <v>18500</v>
      </c>
      <c r="P1743" s="17" t="n">
        <v>18500</v>
      </c>
      <c r="Q1743" s="17" t="str">
        <f aca="false">VLOOKUP(F1743,'[1]Goa Member''s Details Revised'!$C$2:$AO$7385,8,0)</f>
        <v>I.R.M</v>
      </c>
      <c r="R1743" s="17" t="n">
        <f aca="false">+O1743-P1743</f>
        <v>0</v>
      </c>
      <c r="S1743" s="15" t="e">
        <f aca="false">+#REF!-K1743</f>
        <v>#REF!</v>
      </c>
      <c r="T1743" s="17" t="n">
        <f aca="false">IF(Q1743="regular",((P1743-(P1743/99)*S1743)),(P1743-(P1743*20%)))</f>
        <v>14800</v>
      </c>
      <c r="U1743" s="17" t="e">
        <f aca="false">((P1743-(P1743/99)*S1743))</f>
        <v>#REF!</v>
      </c>
      <c r="V1743" s="17" t="n">
        <f aca="false">IF(Q1743="regular",0,(P1743-(O1743*20%)))</f>
        <v>14800</v>
      </c>
      <c r="W1743" s="17"/>
      <c r="X1743" s="15"/>
      <c r="Y1743" s="18" t="str">
        <f aca="false">VLOOKUP(F1743,'[1]Goa Member''s Details Revised'!$C$2:$AO$7385,12,0)</f>
        <v>not send reminder so last communication 13</v>
      </c>
    </row>
    <row r="1744" customFormat="false" ht="30" hidden="false" customHeight="false" outlineLevel="0" collapsed="false">
      <c r="B1744" s="14" t="n">
        <v>1743</v>
      </c>
      <c r="C1744" s="15"/>
      <c r="D1744" s="15" t="s">
        <v>4448</v>
      </c>
      <c r="E1744" s="15" t="s">
        <v>25</v>
      </c>
      <c r="F1744" s="15" t="s">
        <v>4449</v>
      </c>
      <c r="G1744" s="15"/>
      <c r="H1744" s="16" t="str">
        <f aca="false">VLOOKUP(F1744,'[1]Goa Member''s Details Revised'!$C$2:$AO$7385,2,0)</f>
        <v>PURCHASER</v>
      </c>
      <c r="I1744" s="15" t="n">
        <v>15</v>
      </c>
      <c r="J1744" s="15" t="s">
        <v>176</v>
      </c>
      <c r="K1744" s="15" t="n">
        <v>1988</v>
      </c>
      <c r="L1744" s="16" t="str">
        <f aca="false">VLOOKUP(F1744,'[1]Goa Member''s Details Revised'!$C$2:$AO$7385,9,0)</f>
        <v>Never</v>
      </c>
      <c r="M1744" s="15" t="s">
        <v>4450</v>
      </c>
      <c r="N1744" s="17" t="n">
        <f aca="false">VLOOKUP(F1744,'[1]Goa Member''s Details Revised'!$C$2:$AO$7385,5,0)</f>
        <v>28500</v>
      </c>
      <c r="O1744" s="17" t="n">
        <f aca="false">VLOOKUP(F1744,'[1]Goa Member''s Details Revised'!$C$2:$AO$7385,5,0)</f>
        <v>28500</v>
      </c>
      <c r="P1744" s="17" t="n">
        <v>28500</v>
      </c>
      <c r="Q1744" s="17" t="str">
        <f aca="false">VLOOKUP(F1744,'[1]Goa Member''s Details Revised'!$C$2:$AO$7385,8,0)</f>
        <v>I.R.M </v>
      </c>
      <c r="R1744" s="17" t="n">
        <f aca="false">+O1744-P1744</f>
        <v>0</v>
      </c>
      <c r="S1744" s="15" t="e">
        <f aca="false">+#REF!-K1744</f>
        <v>#REF!</v>
      </c>
      <c r="T1744" s="17" t="n">
        <f aca="false">IF(Q1744="regular",((P1744-(P1744/99)*S1744)),(P1744-(P1744*20%)))</f>
        <v>22800</v>
      </c>
      <c r="U1744" s="17" t="e">
        <f aca="false">((P1744-(P1744/99)*S1744))</f>
        <v>#REF!</v>
      </c>
      <c r="V1744" s="17" t="n">
        <f aca="false">IF(Q1744="regular",0,(P1744-(O1744*20%)))</f>
        <v>22800</v>
      </c>
      <c r="W1744" s="17"/>
      <c r="X1744" s="15"/>
      <c r="Y1744" s="18" t="str">
        <f aca="false">VLOOKUP(F1744,'[1]Goa Member''s Details Revised'!$C$2:$AO$7385,12,0)</f>
        <v>we send last reminder in 2012.then we did not receive any reply</v>
      </c>
    </row>
    <row r="1745" customFormat="false" ht="30" hidden="false" customHeight="false" outlineLevel="0" collapsed="false">
      <c r="B1745" s="14" t="n">
        <v>1744</v>
      </c>
      <c r="C1745" s="15"/>
      <c r="D1745" s="15" t="s">
        <v>4451</v>
      </c>
      <c r="E1745" s="15" t="s">
        <v>25</v>
      </c>
      <c r="F1745" s="15" t="s">
        <v>4452</v>
      </c>
      <c r="G1745" s="15"/>
      <c r="H1745" s="16" t="str">
        <f aca="false">VLOOKUP(F1745,'[1]Goa Member''s Details Revised'!$C$2:$AO$7385,2,0)</f>
        <v>PURCHASER</v>
      </c>
      <c r="I1745" s="15" t="n">
        <v>17</v>
      </c>
      <c r="J1745" s="15" t="s">
        <v>176</v>
      </c>
      <c r="K1745" s="15" t="n">
        <v>1988</v>
      </c>
      <c r="L1745" s="16" t="str">
        <f aca="false">VLOOKUP(F1745,'[1]Goa Member''s Details Revised'!$C$2:$AO$7385,9,0)</f>
        <v>Never</v>
      </c>
      <c r="M1745" s="15" t="s">
        <v>4453</v>
      </c>
      <c r="N1745" s="17" t="n">
        <f aca="false">VLOOKUP(F1745,'[1]Goa Member''s Details Revised'!$C$2:$AO$7385,5,0)</f>
        <v>22500</v>
      </c>
      <c r="O1745" s="17" t="n">
        <f aca="false">VLOOKUP(F1745,'[1]Goa Member''s Details Revised'!$C$2:$AO$7385,5,0)</f>
        <v>22500</v>
      </c>
      <c r="P1745" s="17" t="n">
        <f aca="false">VLOOKUP(F1745,'[1]Goa Member''s Details Revised'!$C$2:$AO$7385,6,0)</f>
        <v>23500</v>
      </c>
      <c r="Q1745" s="17" t="str">
        <f aca="false">VLOOKUP(F1745,'[1]Goa Member''s Details Revised'!$C$2:$AO$7385,8,0)</f>
        <v>I.R.M </v>
      </c>
      <c r="R1745" s="17" t="n">
        <f aca="false">+O1745-P1745</f>
        <v>-1000</v>
      </c>
      <c r="S1745" s="15" t="e">
        <f aca="false">+#REF!-K1745</f>
        <v>#REF!</v>
      </c>
      <c r="T1745" s="17" t="n">
        <f aca="false">IF(Q1745="regular",((P1745-(P1745/99)*S1745)),(P1745-(P1745*20%)))</f>
        <v>18800</v>
      </c>
      <c r="U1745" s="17" t="e">
        <f aca="false">((P1745-(P1745/99)*S1745))</f>
        <v>#REF!</v>
      </c>
      <c r="V1745" s="17" t="n">
        <f aca="false">IF(Q1745="regular",0,(P1745-(O1745*20%)))</f>
        <v>19000</v>
      </c>
      <c r="W1745" s="17"/>
      <c r="X1745" s="15"/>
      <c r="Y1745" s="18" t="str">
        <f aca="false">VLOOKUP(F1745,'[1]Goa Member''s Details Revised'!$C$2:$AO$7385,12,0)</f>
        <v>we send last reminder in 2012.then we did not receive any reply (GSV:- 22,500/-) (CSV:- 23,500/-)</v>
      </c>
    </row>
    <row r="1746" customFormat="false" ht="15" hidden="false" customHeight="false" outlineLevel="0" collapsed="false">
      <c r="B1746" s="14" t="n">
        <v>1745</v>
      </c>
      <c r="C1746" s="15"/>
      <c r="D1746" s="15" t="s">
        <v>4454</v>
      </c>
      <c r="E1746" s="15" t="s">
        <v>25</v>
      </c>
      <c r="F1746" s="15" t="s">
        <v>4455</v>
      </c>
      <c r="G1746" s="15"/>
      <c r="H1746" s="16" t="str">
        <f aca="false">VLOOKUP(F1746,'[1]Goa Member''s Details Revised'!$C$2:$AO$7385,2,0)</f>
        <v>PURCHASER</v>
      </c>
      <c r="I1746" s="15" t="n">
        <v>15</v>
      </c>
      <c r="J1746" s="15" t="s">
        <v>176</v>
      </c>
      <c r="K1746" s="15" t="n">
        <v>1988</v>
      </c>
      <c r="L1746" s="16" t="str">
        <f aca="false">VLOOKUP(F1746,'[1]Goa Member''s Details Revised'!$C$2:$AO$7385,9,0)</f>
        <v>Never</v>
      </c>
      <c r="M1746" s="15" t="s">
        <v>4456</v>
      </c>
      <c r="N1746" s="17" t="n">
        <f aca="false">VLOOKUP(F1746,'[1]Goa Member''s Details Revised'!$C$2:$AO$7385,5,0)</f>
        <v>22500</v>
      </c>
      <c r="O1746" s="17" t="n">
        <f aca="false">VLOOKUP(F1746,'[1]Goa Member''s Details Revised'!$C$2:$AO$7385,5,0)</f>
        <v>22500</v>
      </c>
      <c r="P1746" s="17" t="n">
        <v>22500</v>
      </c>
      <c r="Q1746" s="17" t="str">
        <f aca="false">VLOOKUP(F1746,'[1]Goa Member''s Details Revised'!$C$2:$AO$7385,8,0)</f>
        <v>I.R.M </v>
      </c>
      <c r="R1746" s="17" t="n">
        <f aca="false">+O1746-P1746</f>
        <v>0</v>
      </c>
      <c r="S1746" s="15" t="e">
        <f aca="false">+#REF!-K1746</f>
        <v>#REF!</v>
      </c>
      <c r="T1746" s="17" t="n">
        <f aca="false">IF(Q1746="regular",((P1746-(P1746/99)*S1746)),(P1746-(P1746*20%)))</f>
        <v>18000</v>
      </c>
      <c r="U1746" s="17" t="e">
        <f aca="false">((P1746-(P1746/99)*S1746))</f>
        <v>#REF!</v>
      </c>
      <c r="V1746" s="17" t="n">
        <f aca="false">IF(Q1746="regular",0,(P1746-(O1746*20%)))</f>
        <v>18000</v>
      </c>
      <c r="W1746" s="17"/>
      <c r="X1746" s="15"/>
      <c r="Y1746" s="18" t="str">
        <f aca="false">VLOOKUP(F1746,'[1]Goa Member''s Details Revised'!$C$2:$AO$7385,12,0)</f>
        <v>no reminder so last communication 2003</v>
      </c>
    </row>
    <row r="1747" customFormat="false" ht="30" hidden="false" customHeight="false" outlineLevel="0" collapsed="false">
      <c r="B1747" s="14" t="n">
        <v>1746</v>
      </c>
      <c r="C1747" s="15"/>
      <c r="D1747" s="15" t="s">
        <v>4457</v>
      </c>
      <c r="E1747" s="15" t="s">
        <v>25</v>
      </c>
      <c r="F1747" s="15" t="s">
        <v>4458</v>
      </c>
      <c r="G1747" s="15"/>
      <c r="H1747" s="16" t="str">
        <f aca="false">VLOOKUP(F1747,'[1]Goa Member''s Details Revised'!$C$2:$AO$7385,2,0)</f>
        <v>PURCHASER</v>
      </c>
      <c r="I1747" s="15" t="n">
        <v>18</v>
      </c>
      <c r="J1747" s="15" t="s">
        <v>176</v>
      </c>
      <c r="K1747" s="15" t="n">
        <v>1988</v>
      </c>
      <c r="L1747" s="16" t="str">
        <f aca="false">VLOOKUP(F1747,'[1]Goa Member''s Details Revised'!$C$2:$AO$7385,9,0)</f>
        <v>Never</v>
      </c>
      <c r="M1747" s="15" t="s">
        <v>4459</v>
      </c>
      <c r="N1747" s="17" t="n">
        <f aca="false">VLOOKUP(F1747,'[1]Goa Member''s Details Revised'!$C$2:$AO$7385,5,0)</f>
        <v>18500</v>
      </c>
      <c r="O1747" s="17" t="n">
        <f aca="false">VLOOKUP(F1747,'[1]Goa Member''s Details Revised'!$C$2:$AO$7385,5,0)</f>
        <v>18500</v>
      </c>
      <c r="P1747" s="17" t="n">
        <v>18500</v>
      </c>
      <c r="Q1747" s="17" t="str">
        <f aca="false">VLOOKUP(F1747,'[1]Goa Member''s Details Revised'!$C$2:$AO$7385,8,0)</f>
        <v>I.R.M</v>
      </c>
      <c r="R1747" s="17" t="n">
        <f aca="false">+O1747-P1747</f>
        <v>0</v>
      </c>
      <c r="S1747" s="15" t="e">
        <f aca="false">+#REF!-K1747</f>
        <v>#REF!</v>
      </c>
      <c r="T1747" s="17" t="n">
        <f aca="false">IF(Q1747="regular",((P1747-(P1747/99)*S1747)),(P1747-(P1747*20%)))</f>
        <v>14800</v>
      </c>
      <c r="U1747" s="17" t="e">
        <f aca="false">((P1747-(P1747/99)*S1747))</f>
        <v>#REF!</v>
      </c>
      <c r="V1747" s="17" t="n">
        <f aca="false">IF(Q1747="regular",0,(P1747-(O1747*20%)))</f>
        <v>14800</v>
      </c>
      <c r="W1747" s="17"/>
      <c r="X1747" s="15"/>
      <c r="Y1747" s="18" t="str">
        <f aca="false">VLOOKUP(F1747,'[1]Goa Member''s Details Revised'!$C$2:$AO$7385,12,0)</f>
        <v>we send last reminder in 2013.then we did not receive any reply </v>
      </c>
    </row>
    <row r="1748" customFormat="false" ht="30" hidden="false" customHeight="false" outlineLevel="0" collapsed="false">
      <c r="B1748" s="14" t="n">
        <v>1747</v>
      </c>
      <c r="C1748" s="15"/>
      <c r="D1748" s="15" t="s">
        <v>4460</v>
      </c>
      <c r="E1748" s="15" t="s">
        <v>25</v>
      </c>
      <c r="F1748" s="15" t="s">
        <v>4461</v>
      </c>
      <c r="G1748" s="15"/>
      <c r="H1748" s="16" t="str">
        <f aca="false">VLOOKUP(F1748,'[1]Goa Member''s Details Revised'!$C$2:$AO$7385,2,0)</f>
        <v>PURCHASER</v>
      </c>
      <c r="I1748" s="15" t="n">
        <v>18</v>
      </c>
      <c r="J1748" s="15" t="s">
        <v>176</v>
      </c>
      <c r="K1748" s="15" t="n">
        <v>1988</v>
      </c>
      <c r="L1748" s="16" t="n">
        <f aca="false">VLOOKUP(F1748,'[1]Goa Member''s Details Revised'!$C$2:$AO$7385,9,0)</f>
        <v>2009</v>
      </c>
      <c r="M1748" s="15" t="s">
        <v>4462</v>
      </c>
      <c r="N1748" s="17" t="n">
        <f aca="false">VLOOKUP(F1748,'[1]Goa Member''s Details Revised'!$C$2:$AO$7385,5,0)</f>
        <v>22500</v>
      </c>
      <c r="O1748" s="17" t="n">
        <f aca="false">VLOOKUP(F1748,'[1]Goa Member''s Details Revised'!$C$2:$AO$7385,5,0)</f>
        <v>22500</v>
      </c>
      <c r="P1748" s="17" t="n">
        <f aca="false">VLOOKUP(F1748,'[1]Goa Member''s Details Revised'!$C$2:$AO$7385,6,0)</f>
        <v>23500</v>
      </c>
      <c r="Q1748" s="17" t="str">
        <f aca="false">VLOOKUP(F1748,'[1]Goa Member''s Details Revised'!$C$2:$AO$7385,8,0)</f>
        <v>R.M.</v>
      </c>
      <c r="R1748" s="17" t="n">
        <f aca="false">+O1748-P1748</f>
        <v>-1000</v>
      </c>
      <c r="S1748" s="15" t="e">
        <f aca="false">+#REF!-K1748</f>
        <v>#REF!</v>
      </c>
      <c r="T1748" s="17" t="n">
        <f aca="false">IF(Q1748="regular",((P1748-(P1748/99)*S1748)),(P1748-(P1748*20%)))</f>
        <v>18800</v>
      </c>
      <c r="U1748" s="17" t="e">
        <f aca="false">((P1748-(P1748/99)*S1748))</f>
        <v>#REF!</v>
      </c>
      <c r="V1748" s="17" t="n">
        <f aca="false">IF(Q1748="regular",0,(P1748-(O1748*20%)))</f>
        <v>19000</v>
      </c>
      <c r="W1748" s="17"/>
      <c r="X1748" s="15"/>
      <c r="Y1748" s="18" t="str">
        <f aca="false">VLOOKUP(F1748,'[1]Goa Member''s Details Revised'!$C$2:$AO$7385,12,0)</f>
        <v>not send any reminder so Last Communication Till 2011, (GSV:- 22,500/-) (CSV:- 23,500/-)</v>
      </c>
    </row>
    <row r="1749" customFormat="false" ht="30" hidden="false" customHeight="false" outlineLevel="0" collapsed="false">
      <c r="B1749" s="14" t="n">
        <v>1748</v>
      </c>
      <c r="C1749" s="15"/>
      <c r="D1749" s="15" t="s">
        <v>4463</v>
      </c>
      <c r="E1749" s="15" t="s">
        <v>25</v>
      </c>
      <c r="F1749" s="15" t="s">
        <v>4464</v>
      </c>
      <c r="G1749" s="15"/>
      <c r="H1749" s="16" t="str">
        <f aca="false">VLOOKUP(F1749,'[1]Goa Member''s Details Revised'!$C$2:$AO$7385,2,0)</f>
        <v>Purchaser</v>
      </c>
      <c r="I1749" s="15" t="n">
        <v>18</v>
      </c>
      <c r="J1749" s="15" t="s">
        <v>176</v>
      </c>
      <c r="K1749" s="15" t="n">
        <v>1988</v>
      </c>
      <c r="L1749" s="16" t="str">
        <f aca="false">VLOOKUP(F1749,'[1]Goa Member''s Details Revised'!$C$2:$AO$7385,9,0)</f>
        <v>Never</v>
      </c>
      <c r="M1749" s="15" t="s">
        <v>4465</v>
      </c>
      <c r="N1749" s="17" t="n">
        <f aca="false">VLOOKUP(F1749,'[1]Goa Member''s Details Revised'!$C$2:$AO$7385,5,0)</f>
        <v>22500</v>
      </c>
      <c r="O1749" s="17" t="n">
        <f aca="false">VLOOKUP(F1749,'[1]Goa Member''s Details Revised'!$C$2:$AO$7385,5,0)</f>
        <v>22500</v>
      </c>
      <c r="P1749" s="17" t="n">
        <f aca="false">VLOOKUP(F1749,'[1]Goa Member''s Details Revised'!$C$2:$AO$7385,6,0)</f>
        <v>22500</v>
      </c>
      <c r="Q1749" s="17" t="str">
        <f aca="false">VLOOKUP(F1749,'[1]Goa Member''s Details Revised'!$C$2:$AO$7385,8,0)</f>
        <v>I.R.M</v>
      </c>
      <c r="R1749" s="17" t="n">
        <f aca="false">+O1749-P1749</f>
        <v>0</v>
      </c>
      <c r="S1749" s="15" t="e">
        <f aca="false">+#REF!-K1749</f>
        <v>#REF!</v>
      </c>
      <c r="T1749" s="17" t="n">
        <f aca="false">IF(Q1749="regular",((P1749-(P1749/99)*S1749)),(P1749-(P1749*20%)))</f>
        <v>18000</v>
      </c>
      <c r="U1749" s="17" t="e">
        <f aca="false">((P1749-(P1749/99)*S1749))</f>
        <v>#REF!</v>
      </c>
      <c r="V1749" s="17" t="n">
        <f aca="false">IF(Q1749="regular",0,(P1749-(O1749*20%)))</f>
        <v>18000</v>
      </c>
      <c r="W1749" s="17"/>
      <c r="X1749" s="15"/>
      <c r="Y1749" s="18" t="str">
        <f aca="false">VLOOKUP(F1749,'[1]Goa Member''s Details Revised'!$C$2:$AO$7385,12,0)</f>
        <v>we send last reminder in 2012.then we did not receive any reply </v>
      </c>
    </row>
    <row r="1750" customFormat="false" ht="15" hidden="false" customHeight="false" outlineLevel="0" collapsed="false">
      <c r="B1750" s="14" t="n">
        <v>1749</v>
      </c>
      <c r="C1750" s="15"/>
      <c r="D1750" s="15" t="s">
        <v>4466</v>
      </c>
      <c r="E1750" s="15" t="s">
        <v>25</v>
      </c>
      <c r="F1750" s="15" t="s">
        <v>4467</v>
      </c>
      <c r="G1750" s="15"/>
      <c r="H1750" s="16" t="str">
        <f aca="false">VLOOKUP(F1750,'[1]Goa Member''s Details Revised'!$C$2:$AO$7385,2,0)</f>
        <v>Purchaser</v>
      </c>
      <c r="I1750" s="15" t="n">
        <v>26</v>
      </c>
      <c r="J1750" s="15" t="s">
        <v>176</v>
      </c>
      <c r="K1750" s="15" t="n">
        <v>1988</v>
      </c>
      <c r="L1750" s="16" t="n">
        <f aca="false">VLOOKUP(F1750,'[1]Goa Member''s Details Revised'!$C$2:$AO$7385,9,0)</f>
        <v>2021</v>
      </c>
      <c r="M1750" s="15" t="s">
        <v>4468</v>
      </c>
      <c r="N1750" s="17" t="n">
        <f aca="false">VLOOKUP(F1750,'[1]Goa Member''s Details Revised'!$C$2:$AO$7385,5,0)</f>
        <v>23500</v>
      </c>
      <c r="O1750" s="17" t="n">
        <f aca="false">VLOOKUP(F1750,'[1]Goa Member''s Details Revised'!$C$2:$AO$7385,5,0)</f>
        <v>23500</v>
      </c>
      <c r="P1750" s="17" t="n">
        <f aca="false">VLOOKUP(F1750,'[1]Goa Member''s Details Revised'!$C$2:$AO$7385,6,0)</f>
        <v>23500</v>
      </c>
      <c r="Q1750" s="17" t="str">
        <f aca="false">VLOOKUP(F1750,'[1]Goa Member''s Details Revised'!$C$2:$AO$7385,8,0)</f>
        <v>R.M</v>
      </c>
      <c r="R1750" s="17" t="n">
        <f aca="false">+O1750-P1750</f>
        <v>0</v>
      </c>
      <c r="S1750" s="15" t="e">
        <f aca="false">+#REF!-K1750</f>
        <v>#REF!</v>
      </c>
      <c r="T1750" s="17" t="n">
        <f aca="false">IF(Q1750="regular",((P1750-(P1750/99)*S1750)),(P1750-(P1750*20%)))</f>
        <v>18800</v>
      </c>
      <c r="U1750" s="17" t="e">
        <f aca="false">((P1750-(P1750/99)*S1750))</f>
        <v>#REF!</v>
      </c>
      <c r="V1750" s="17" t="n">
        <f aca="false">IF(Q1750="regular",0,(P1750-(O1750*20%)))</f>
        <v>18800</v>
      </c>
      <c r="W1750" s="17"/>
      <c r="X1750" s="15"/>
      <c r="Y1750" s="18" t="str">
        <f aca="false">VLOOKUP(F1750,'[1]Goa Member''s Details Revised'!$C$2:$AO$7385,12,0)</f>
        <v>regular member</v>
      </c>
    </row>
    <row r="1751" customFormat="false" ht="15" hidden="false" customHeight="false" outlineLevel="0" collapsed="false">
      <c r="B1751" s="14" t="n">
        <v>1750</v>
      </c>
      <c r="C1751" s="15"/>
      <c r="D1751" s="15" t="s">
        <v>4469</v>
      </c>
      <c r="E1751" s="15" t="s">
        <v>25</v>
      </c>
      <c r="F1751" s="15" t="s">
        <v>4470</v>
      </c>
      <c r="G1751" s="15"/>
      <c r="H1751" s="16" t="str">
        <f aca="false">VLOOKUP(F1751,'[1]Goa Member''s Details Revised'!$C$2:$AO$7385,2,0)</f>
        <v>Purchaser</v>
      </c>
      <c r="I1751" s="15" t="n">
        <v>26</v>
      </c>
      <c r="J1751" s="15" t="s">
        <v>176</v>
      </c>
      <c r="K1751" s="15" t="n">
        <v>1988</v>
      </c>
      <c r="L1751" s="16" t="str">
        <f aca="false">VLOOKUP(F1751,'[1]Goa Member''s Details Revised'!$C$2:$AO$7385,9,0)</f>
        <v>Never</v>
      </c>
      <c r="M1751" s="15" t="s">
        <v>4471</v>
      </c>
      <c r="N1751" s="17" t="n">
        <f aca="false">VLOOKUP(F1751,'[1]Goa Member''s Details Revised'!$C$2:$AO$7385,5,0)</f>
        <v>23500</v>
      </c>
      <c r="O1751" s="17" t="n">
        <f aca="false">VLOOKUP(F1751,'[1]Goa Member''s Details Revised'!$C$2:$AO$7385,5,0)</f>
        <v>23500</v>
      </c>
      <c r="P1751" s="17" t="n">
        <f aca="false">VLOOKUP(F1751,'[1]Goa Member''s Details Revised'!$C$2:$AO$7385,6,0)</f>
        <v>23500</v>
      </c>
      <c r="Q1751" s="17" t="str">
        <f aca="false">VLOOKUP(F1751,'[1]Goa Member''s Details Revised'!$C$2:$AO$7385,8,0)</f>
        <v>I.R.M</v>
      </c>
      <c r="R1751" s="17" t="n">
        <f aca="false">+O1751-P1751</f>
        <v>0</v>
      </c>
      <c r="S1751" s="15" t="e">
        <f aca="false">+#REF!-K1751</f>
        <v>#REF!</v>
      </c>
      <c r="T1751" s="17" t="n">
        <f aca="false">IF(Q1751="regular",((P1751-(P1751/99)*S1751)),(P1751-(P1751*20%)))</f>
        <v>18800</v>
      </c>
      <c r="U1751" s="17" t="e">
        <f aca="false">((P1751-(P1751/99)*S1751))</f>
        <v>#REF!</v>
      </c>
      <c r="V1751" s="17" t="n">
        <f aca="false">IF(Q1751="regular",0,(P1751-(O1751*20%)))</f>
        <v>18800</v>
      </c>
      <c r="W1751" s="17"/>
      <c r="X1751" s="15"/>
      <c r="Y1751" s="18" t="str">
        <f aca="false">VLOOKUP(F1751,'[1]Goa Member''s Details Revised'!$C$2:$AO$7385,12,0)</f>
        <v>last communication 99</v>
      </c>
    </row>
    <row r="1752" customFormat="false" ht="15" hidden="false" customHeight="false" outlineLevel="0" collapsed="false">
      <c r="B1752" s="14" t="n">
        <v>1751</v>
      </c>
      <c r="C1752" s="15"/>
      <c r="D1752" s="15" t="s">
        <v>4472</v>
      </c>
      <c r="E1752" s="15" t="s">
        <v>25</v>
      </c>
      <c r="F1752" s="15" t="s">
        <v>4473</v>
      </c>
      <c r="G1752" s="15"/>
      <c r="H1752" s="16" t="str">
        <f aca="false">VLOOKUP(F1752,'[1]Goa Member''s Details Revised'!$C$2:$AO$7385,2,0)</f>
        <v>PURCHASER</v>
      </c>
      <c r="I1752" s="15" t="n">
        <v>26</v>
      </c>
      <c r="J1752" s="15" t="s">
        <v>176</v>
      </c>
      <c r="K1752" s="15" t="n">
        <v>1988</v>
      </c>
      <c r="L1752" s="16" t="n">
        <f aca="false">VLOOKUP(F1752,'[1]Goa Member''s Details Revised'!$C$2:$AO$7385,9,0)</f>
        <v>2021</v>
      </c>
      <c r="M1752" s="15" t="s">
        <v>4474</v>
      </c>
      <c r="N1752" s="17" t="n">
        <f aca="false">VLOOKUP(F1752,'[1]Goa Member''s Details Revised'!$C$2:$AO$7385,5,0)</f>
        <v>18500</v>
      </c>
      <c r="O1752" s="17" t="n">
        <f aca="false">VLOOKUP(F1752,'[1]Goa Member''s Details Revised'!$C$2:$AO$7385,5,0)</f>
        <v>18500</v>
      </c>
      <c r="P1752" s="17" t="n">
        <v>18500</v>
      </c>
      <c r="Q1752" s="17" t="str">
        <f aca="false">VLOOKUP(F1752,'[1]Goa Member''s Details Revised'!$C$2:$AO$7385,8,0)</f>
        <v>R.M</v>
      </c>
      <c r="R1752" s="17" t="n">
        <f aca="false">+O1752-P1752</f>
        <v>0</v>
      </c>
      <c r="S1752" s="15" t="e">
        <f aca="false">+#REF!-K1752</f>
        <v>#REF!</v>
      </c>
      <c r="T1752" s="17" t="n">
        <f aca="false">IF(Q1752="regular",((P1752-(P1752/99)*S1752)),(P1752-(P1752*20%)))</f>
        <v>14800</v>
      </c>
      <c r="U1752" s="17" t="e">
        <f aca="false">((P1752-(P1752/99)*S1752))</f>
        <v>#REF!</v>
      </c>
      <c r="V1752" s="17" t="n">
        <f aca="false">IF(Q1752="regular",0,(P1752-(O1752*20%)))</f>
        <v>14800</v>
      </c>
      <c r="W1752" s="17"/>
      <c r="X1752" s="15"/>
      <c r="Y1752" s="18" t="str">
        <f aca="false">VLOOKUP(F1752,'[1]Goa Member''s Details Revised'!$C$2:$AO$7385,12,0)</f>
        <v>they are regular member </v>
      </c>
    </row>
    <row r="1753" customFormat="false" ht="15" hidden="false" customHeight="false" outlineLevel="0" collapsed="false">
      <c r="B1753" s="14" t="n">
        <v>1752</v>
      </c>
      <c r="C1753" s="15"/>
      <c r="D1753" s="15" t="s">
        <v>4475</v>
      </c>
      <c r="E1753" s="15" t="s">
        <v>25</v>
      </c>
      <c r="F1753" s="15" t="s">
        <v>4476</v>
      </c>
      <c r="G1753" s="15"/>
      <c r="H1753" s="16" t="str">
        <f aca="false">VLOOKUP(F1753,'[1]Goa Member''s Details Revised'!$C$2:$AO$7385,2,0)</f>
        <v>PURCHASER</v>
      </c>
      <c r="I1753" s="15" t="n">
        <v>29</v>
      </c>
      <c r="J1753" s="15" t="s">
        <v>176</v>
      </c>
      <c r="K1753" s="15" t="n">
        <v>1988</v>
      </c>
      <c r="L1753" s="16" t="str">
        <f aca="false">VLOOKUP(F1753,'[1]Goa Member''s Details Revised'!$C$2:$AO$7385,9,0)</f>
        <v>Never</v>
      </c>
      <c r="M1753" s="15" t="s">
        <v>4477</v>
      </c>
      <c r="N1753" s="17" t="n">
        <f aca="false">VLOOKUP(F1753,'[1]Goa Member''s Details Revised'!$C$2:$AO$7385,5,0)</f>
        <v>18500</v>
      </c>
      <c r="O1753" s="17" t="n">
        <f aca="false">VLOOKUP(F1753,'[1]Goa Member''s Details Revised'!$C$2:$AO$7385,5,0)</f>
        <v>18500</v>
      </c>
      <c r="P1753" s="17" t="n">
        <v>18500</v>
      </c>
      <c r="Q1753" s="17" t="str">
        <f aca="false">VLOOKUP(F1753,'[1]Goa Member''s Details Revised'!$C$2:$AO$7385,8,0)</f>
        <v>I.R.M</v>
      </c>
      <c r="R1753" s="17" t="n">
        <f aca="false">+O1753-P1753</f>
        <v>0</v>
      </c>
      <c r="S1753" s="15" t="e">
        <f aca="false">+#REF!-K1753</f>
        <v>#REF!</v>
      </c>
      <c r="T1753" s="17" t="n">
        <f aca="false">IF(Q1753="regular",((P1753-(P1753/99)*S1753)),(P1753-(P1753*20%)))</f>
        <v>14800</v>
      </c>
      <c r="U1753" s="17" t="e">
        <f aca="false">((P1753-(P1753/99)*S1753))</f>
        <v>#REF!</v>
      </c>
      <c r="V1753" s="17" t="n">
        <f aca="false">IF(Q1753="regular",0,(P1753-(O1753*20%)))</f>
        <v>14800</v>
      </c>
      <c r="W1753" s="17"/>
      <c r="X1753" s="15"/>
      <c r="Y1753" s="18" t="str">
        <f aca="false">VLOOKUP(F1753,'[1]Goa Member''s Details Revised'!$C$2:$AO$7385,12,0)</f>
        <v>telephonic relpy on Last Communication 4/6/2017</v>
      </c>
    </row>
    <row r="1754" customFormat="false" ht="30" hidden="false" customHeight="false" outlineLevel="0" collapsed="false">
      <c r="B1754" s="14" t="n">
        <v>1753</v>
      </c>
      <c r="C1754" s="15"/>
      <c r="D1754" s="15" t="s">
        <v>4478</v>
      </c>
      <c r="E1754" s="15" t="s">
        <v>25</v>
      </c>
      <c r="F1754" s="15" t="s">
        <v>4479</v>
      </c>
      <c r="G1754" s="15"/>
      <c r="H1754" s="16" t="str">
        <f aca="false">VLOOKUP(F1754,'[1]Goa Member''s Details Revised'!$C$2:$AO$7385,2,0)</f>
        <v>PURCHASER</v>
      </c>
      <c r="I1754" s="15" t="n">
        <v>3</v>
      </c>
      <c r="J1754" s="15" t="s">
        <v>214</v>
      </c>
      <c r="K1754" s="15" t="n">
        <v>1988</v>
      </c>
      <c r="L1754" s="16" t="str">
        <f aca="false">VLOOKUP(F1754,'[1]Goa Member''s Details Revised'!$C$2:$AO$7385,9,0)</f>
        <v>Never</v>
      </c>
      <c r="M1754" s="15" t="s">
        <v>4480</v>
      </c>
      <c r="N1754" s="17" t="n">
        <f aca="false">VLOOKUP(F1754,'[1]Goa Member''s Details Revised'!$C$2:$AO$7385,5,0)</f>
        <v>22500</v>
      </c>
      <c r="O1754" s="17" t="n">
        <f aca="false">VLOOKUP(F1754,'[1]Goa Member''s Details Revised'!$C$2:$AO$7385,5,0)</f>
        <v>22500</v>
      </c>
      <c r="P1754" s="17" t="n">
        <f aca="false">VLOOKUP(F1754,'[1]Goa Member''s Details Revised'!$C$2:$AO$7385,6,0)</f>
        <v>23500</v>
      </c>
      <c r="Q1754" s="17" t="str">
        <f aca="false">VLOOKUP(F1754,'[1]Goa Member''s Details Revised'!$C$2:$AO$7385,8,0)</f>
        <v>I.R.M</v>
      </c>
      <c r="R1754" s="17" t="n">
        <f aca="false">+O1754-P1754</f>
        <v>-1000</v>
      </c>
      <c r="S1754" s="15" t="e">
        <f aca="false">+#REF!-K1754</f>
        <v>#REF!</v>
      </c>
      <c r="T1754" s="17" t="n">
        <f aca="false">IF(Q1754="regular",((P1754-(P1754/99)*S1754)),(P1754-(P1754*20%)))</f>
        <v>18800</v>
      </c>
      <c r="U1754" s="17" t="e">
        <f aca="false">((P1754-(P1754/99)*S1754))</f>
        <v>#REF!</v>
      </c>
      <c r="V1754" s="17" t="n">
        <f aca="false">IF(Q1754="regular",0,(P1754-(O1754*20%)))</f>
        <v>19000</v>
      </c>
      <c r="W1754" s="17"/>
      <c r="X1754" s="15"/>
      <c r="Y1754" s="18" t="str">
        <f aca="false">VLOOKUP(F1754,'[1]Goa Member''s Details Revised'!$C$2:$AO$7385,12,0)</f>
        <v>Last Communication Till 2007, (GSV:- 22,500/-) (CSV:- 23,500/-)
Total 2 Membership Of GOA:- 1298 &amp; 1299</v>
      </c>
    </row>
    <row r="1755" customFormat="false" ht="30" hidden="false" customHeight="false" outlineLevel="0" collapsed="false">
      <c r="B1755" s="14" t="n">
        <v>1754</v>
      </c>
      <c r="C1755" s="15"/>
      <c r="D1755" s="15" t="s">
        <v>4481</v>
      </c>
      <c r="E1755" s="15" t="s">
        <v>25</v>
      </c>
      <c r="F1755" s="15" t="s">
        <v>4482</v>
      </c>
      <c r="G1755" s="15"/>
      <c r="H1755" s="16" t="str">
        <f aca="false">VLOOKUP(F1755,'[1]Goa Member''s Details Revised'!$C$2:$AO$7385,2,0)</f>
        <v>PURCHASER</v>
      </c>
      <c r="I1755" s="15" t="n">
        <v>2</v>
      </c>
      <c r="J1755" s="15" t="s">
        <v>214</v>
      </c>
      <c r="K1755" s="15" t="n">
        <v>1988</v>
      </c>
      <c r="L1755" s="16" t="str">
        <f aca="false">VLOOKUP(F1755,'[1]Goa Member''s Details Revised'!$C$2:$AO$7385,9,0)</f>
        <v>Never</v>
      </c>
      <c r="M1755" s="15" t="s">
        <v>4483</v>
      </c>
      <c r="N1755" s="17" t="n">
        <f aca="false">VLOOKUP(F1755,'[1]Goa Member''s Details Revised'!$C$2:$AO$7385,5,0)</f>
        <v>22500</v>
      </c>
      <c r="O1755" s="17" t="n">
        <f aca="false">VLOOKUP(F1755,'[1]Goa Member''s Details Revised'!$C$2:$AO$7385,5,0)</f>
        <v>22500</v>
      </c>
      <c r="P1755" s="17" t="n">
        <f aca="false">VLOOKUP(F1755,'[1]Goa Member''s Details Revised'!$C$2:$AO$7385,6,0)</f>
        <v>23500</v>
      </c>
      <c r="Q1755" s="17" t="str">
        <f aca="false">VLOOKUP(F1755,'[1]Goa Member''s Details Revised'!$C$2:$AO$7385,8,0)</f>
        <v>I.R.M</v>
      </c>
      <c r="R1755" s="17" t="n">
        <f aca="false">+O1755-P1755</f>
        <v>-1000</v>
      </c>
      <c r="S1755" s="15" t="e">
        <f aca="false">+#REF!-K1755</f>
        <v>#REF!</v>
      </c>
      <c r="T1755" s="17" t="n">
        <f aca="false">IF(Q1755="regular",((P1755-(P1755/99)*S1755)),(P1755-(P1755*20%)))</f>
        <v>18800</v>
      </c>
      <c r="U1755" s="17" t="e">
        <f aca="false">((P1755-(P1755/99)*S1755))</f>
        <v>#REF!</v>
      </c>
      <c r="V1755" s="17" t="n">
        <f aca="false">IF(Q1755="regular",0,(P1755-(O1755*20%)))</f>
        <v>19000</v>
      </c>
      <c r="W1755" s="17"/>
      <c r="X1755" s="15"/>
      <c r="Y1755" s="18" t="str">
        <f aca="false">VLOOKUP(F1755,'[1]Goa Member''s Details Revised'!$C$2:$AO$7385,12,0)</f>
        <v>Last Communication Till 2013, (GSV:- 22,500/-) (CSV:- 23,500/-)
Total 2 Membership Of GOA:- 1298 &amp; 1299</v>
      </c>
    </row>
    <row r="1756" customFormat="false" ht="15" hidden="false" customHeight="false" outlineLevel="0" collapsed="false">
      <c r="B1756" s="14" t="n">
        <v>1755</v>
      </c>
      <c r="C1756" s="15"/>
      <c r="D1756" s="15" t="s">
        <v>4484</v>
      </c>
      <c r="E1756" s="15" t="s">
        <v>25</v>
      </c>
      <c r="F1756" s="15" t="s">
        <v>4485</v>
      </c>
      <c r="G1756" s="15"/>
      <c r="H1756" s="16" t="str">
        <f aca="false">VLOOKUP(F1756,'[1]Goa Member''s Details Revised'!$C$2:$AO$7385,2,0)</f>
        <v>Purchaser</v>
      </c>
      <c r="I1756" s="15" t="n">
        <v>27</v>
      </c>
      <c r="J1756" s="15" t="s">
        <v>176</v>
      </c>
      <c r="K1756" s="15" t="n">
        <v>1988</v>
      </c>
      <c r="L1756" s="16" t="n">
        <f aca="false">VLOOKUP(F1756,'[1]Goa Member''s Details Revised'!$C$2:$AO$7385,9,0)</f>
        <v>2010</v>
      </c>
      <c r="M1756" s="15" t="s">
        <v>4486</v>
      </c>
      <c r="N1756" s="17" t="n">
        <f aca="false">VLOOKUP(F1756,'[1]Goa Member''s Details Revised'!$C$2:$AO$7385,5,0)</f>
        <v>23500</v>
      </c>
      <c r="O1756" s="17" t="n">
        <f aca="false">VLOOKUP(F1756,'[1]Goa Member''s Details Revised'!$C$2:$AO$7385,5,0)</f>
        <v>23500</v>
      </c>
      <c r="P1756" s="17" t="n">
        <f aca="false">VLOOKUP(F1756,'[1]Goa Member''s Details Revised'!$C$2:$AO$7385,6,0)</f>
        <v>23500</v>
      </c>
      <c r="Q1756" s="17" t="str">
        <f aca="false">VLOOKUP(F1756,'[1]Goa Member''s Details Revised'!$C$2:$AO$7385,8,0)</f>
        <v>R.M</v>
      </c>
      <c r="R1756" s="17" t="n">
        <f aca="false">+O1756-P1756</f>
        <v>0</v>
      </c>
      <c r="S1756" s="15" t="e">
        <f aca="false">+#REF!-K1756</f>
        <v>#REF!</v>
      </c>
      <c r="T1756" s="17" t="n">
        <f aca="false">IF(Q1756="regular",((P1756-(P1756/99)*S1756)),(P1756-(P1756*20%)))</f>
        <v>18800</v>
      </c>
      <c r="U1756" s="17" t="e">
        <f aca="false">((P1756-(P1756/99)*S1756))</f>
        <v>#REF!</v>
      </c>
      <c r="V1756" s="17" t="n">
        <f aca="false">IF(Q1756="regular",0,(P1756-(O1756*20%)))</f>
        <v>18800</v>
      </c>
      <c r="W1756" s="17"/>
      <c r="X1756" s="15"/>
      <c r="Y1756" s="18" t="str">
        <f aca="false">VLOOKUP(F1756,'[1]Goa Member''s Details Revised'!$C$2:$AO$7385,12,0)</f>
        <v>not send reminder so Last Communication Till 2010</v>
      </c>
    </row>
    <row r="1757" customFormat="false" ht="30" hidden="false" customHeight="false" outlineLevel="0" collapsed="false">
      <c r="B1757" s="14" t="n">
        <v>1756</v>
      </c>
      <c r="C1757" s="15"/>
      <c r="D1757" s="15" t="s">
        <v>4487</v>
      </c>
      <c r="E1757" s="15" t="s">
        <v>25</v>
      </c>
      <c r="F1757" s="15" t="s">
        <v>4488</v>
      </c>
      <c r="G1757" s="15"/>
      <c r="H1757" s="16" t="str">
        <f aca="false">VLOOKUP(F1757,'[1]Goa Member''s Details Revised'!$C$2:$AO$7385,2,0)</f>
        <v>PURCHASER</v>
      </c>
      <c r="I1757" s="15" t="n">
        <v>1</v>
      </c>
      <c r="J1757" s="15" t="s">
        <v>214</v>
      </c>
      <c r="K1757" s="15" t="n">
        <v>1988</v>
      </c>
      <c r="L1757" s="16" t="str">
        <f aca="false">VLOOKUP(F1757,'[1]Goa Member''s Details Revised'!$C$2:$AO$7385,9,0)</f>
        <v>Never</v>
      </c>
      <c r="M1757" s="15" t="s">
        <v>4489</v>
      </c>
      <c r="N1757" s="17" t="n">
        <f aca="false">VLOOKUP(F1757,'[1]Goa Member''s Details Revised'!$C$2:$AO$7385,5,0)</f>
        <v>18500</v>
      </c>
      <c r="O1757" s="17" t="n">
        <f aca="false">VLOOKUP(F1757,'[1]Goa Member''s Details Revised'!$C$2:$AO$7385,5,0)</f>
        <v>18500</v>
      </c>
      <c r="P1757" s="17" t="n">
        <f aca="false">VLOOKUP(F1757,'[1]Goa Member''s Details Revised'!$C$2:$AO$7385,6,0)</f>
        <v>19300</v>
      </c>
      <c r="Q1757" s="17" t="str">
        <f aca="false">VLOOKUP(F1757,'[1]Goa Member''s Details Revised'!$C$2:$AO$7385,8,0)</f>
        <v>I.R.M</v>
      </c>
      <c r="R1757" s="17" t="n">
        <f aca="false">+O1757-P1757</f>
        <v>-800</v>
      </c>
      <c r="S1757" s="15" t="e">
        <f aca="false">+#REF!-K1757</f>
        <v>#REF!</v>
      </c>
      <c r="T1757" s="17" t="n">
        <f aca="false">IF(Q1757="regular",((P1757-(P1757/99)*S1757)),(P1757-(P1757*20%)))</f>
        <v>15440</v>
      </c>
      <c r="U1757" s="17" t="e">
        <f aca="false">((P1757-(P1757/99)*S1757))</f>
        <v>#REF!</v>
      </c>
      <c r="V1757" s="17" t="n">
        <f aca="false">IF(Q1757="regular",0,(P1757-(O1757*20%)))</f>
        <v>15600</v>
      </c>
      <c r="W1757" s="17"/>
      <c r="X1757" s="15"/>
      <c r="Y1757" s="18" t="str">
        <f aca="false">VLOOKUP(F1757,'[1]Goa Member''s Details Revised'!$C$2:$AO$7385,12,0)</f>
        <v>Last Communication Till 2007, Total 2 Membership Of GOA:- 1300 &amp; 1301</v>
      </c>
    </row>
    <row r="1758" customFormat="false" ht="30" hidden="false" customHeight="false" outlineLevel="0" collapsed="false">
      <c r="B1758" s="14" t="n">
        <v>1757</v>
      </c>
      <c r="C1758" s="15"/>
      <c r="D1758" s="15" t="s">
        <v>4490</v>
      </c>
      <c r="E1758" s="15" t="s">
        <v>25</v>
      </c>
      <c r="F1758" s="15" t="s">
        <v>4491</v>
      </c>
      <c r="G1758" s="15"/>
      <c r="H1758" s="16" t="str">
        <f aca="false">VLOOKUP(F1758,'[1]Goa Member''s Details Revised'!$C$2:$AO$7385,2,0)</f>
        <v>PURCHASER</v>
      </c>
      <c r="I1758" s="15" t="n">
        <v>1</v>
      </c>
      <c r="J1758" s="15" t="s">
        <v>214</v>
      </c>
      <c r="K1758" s="15" t="n">
        <v>1988</v>
      </c>
      <c r="L1758" s="16" t="str">
        <f aca="false">VLOOKUP(F1758,'[1]Goa Member''s Details Revised'!$C$2:$AO$7385,9,0)</f>
        <v>Never</v>
      </c>
      <c r="M1758" s="15" t="s">
        <v>4492</v>
      </c>
      <c r="N1758" s="17" t="n">
        <f aca="false">VLOOKUP(F1758,'[1]Goa Member''s Details Revised'!$C$2:$AO$7385,5,0)</f>
        <v>18500</v>
      </c>
      <c r="O1758" s="17" t="n">
        <f aca="false">VLOOKUP(F1758,'[1]Goa Member''s Details Revised'!$C$2:$AO$7385,5,0)</f>
        <v>18500</v>
      </c>
      <c r="P1758" s="17" t="n">
        <f aca="false">VLOOKUP(F1758,'[1]Goa Member''s Details Revised'!$C$2:$AO$7385,6,0)</f>
        <v>19300</v>
      </c>
      <c r="Q1758" s="17" t="str">
        <f aca="false">VLOOKUP(F1758,'[1]Goa Member''s Details Revised'!$C$2:$AO$7385,8,0)</f>
        <v>I.R.M</v>
      </c>
      <c r="R1758" s="17" t="n">
        <f aca="false">+O1758-P1758</f>
        <v>-800</v>
      </c>
      <c r="S1758" s="15" t="e">
        <f aca="false">+#REF!-K1758</f>
        <v>#REF!</v>
      </c>
      <c r="T1758" s="17" t="n">
        <f aca="false">IF(Q1758="regular",((P1758-(P1758/99)*S1758)),(P1758-(P1758*20%)))</f>
        <v>15440</v>
      </c>
      <c r="U1758" s="17" t="e">
        <f aca="false">((P1758-(P1758/99)*S1758))</f>
        <v>#REF!</v>
      </c>
      <c r="V1758" s="17" t="n">
        <f aca="false">IF(Q1758="regular",0,(P1758-(O1758*20%)))</f>
        <v>15600</v>
      </c>
      <c r="W1758" s="17"/>
      <c r="X1758" s="15"/>
      <c r="Y1758" s="18" t="str">
        <f aca="false">VLOOKUP(F1758,'[1]Goa Member''s Details Revised'!$C$2:$AO$7385,12,0)</f>
        <v>Last Communication Till 2007, Total 2 Membership Of GOA:- 1300 &amp; 1301</v>
      </c>
    </row>
    <row r="1759" customFormat="false" ht="30" hidden="false" customHeight="false" outlineLevel="0" collapsed="false">
      <c r="B1759" s="14" t="n">
        <v>1758</v>
      </c>
      <c r="C1759" s="15"/>
      <c r="D1759" s="15" t="s">
        <v>4493</v>
      </c>
      <c r="E1759" s="15" t="s">
        <v>25</v>
      </c>
      <c r="F1759" s="15" t="s">
        <v>4494</v>
      </c>
      <c r="G1759" s="15"/>
      <c r="H1759" s="16" t="str">
        <f aca="false">VLOOKUP(F1759,'[1]Goa Member''s Details Revised'!$C$2:$AO$7385,2,0)</f>
        <v>PURCHASER</v>
      </c>
      <c r="I1759" s="15" t="n">
        <v>27</v>
      </c>
      <c r="J1759" s="15" t="s">
        <v>176</v>
      </c>
      <c r="K1759" s="15" t="n">
        <v>1988</v>
      </c>
      <c r="L1759" s="16" t="str">
        <f aca="false">VLOOKUP(F1759,'[1]Goa Member''s Details Revised'!$C$2:$AO$7385,9,0)</f>
        <v>Never</v>
      </c>
      <c r="M1759" s="15" t="s">
        <v>4495</v>
      </c>
      <c r="N1759" s="17" t="n">
        <f aca="false">VLOOKUP(F1759,'[1]Goa Member''s Details Revised'!$C$2:$AO$7385,5,0)</f>
        <v>22500</v>
      </c>
      <c r="O1759" s="17" t="n">
        <f aca="false">VLOOKUP(F1759,'[1]Goa Member''s Details Revised'!$C$2:$AO$7385,5,0)</f>
        <v>22500</v>
      </c>
      <c r="P1759" s="17" t="n">
        <f aca="false">VLOOKUP(F1759,'[1]Goa Member''s Details Revised'!$C$2:$AO$7385,6,0)</f>
        <v>23500</v>
      </c>
      <c r="Q1759" s="17" t="str">
        <f aca="false">VLOOKUP(F1759,'[1]Goa Member''s Details Revised'!$C$2:$AO$7385,8,0)</f>
        <v>I.R.M</v>
      </c>
      <c r="R1759" s="17" t="n">
        <f aca="false">+O1759-P1759</f>
        <v>-1000</v>
      </c>
      <c r="S1759" s="15" t="e">
        <f aca="false">+#REF!-K1759</f>
        <v>#REF!</v>
      </c>
      <c r="T1759" s="17" t="n">
        <f aca="false">IF(Q1759="regular",((P1759-(P1759/99)*S1759)),(P1759-(P1759*20%)))</f>
        <v>18800</v>
      </c>
      <c r="U1759" s="17" t="e">
        <f aca="false">((P1759-(P1759/99)*S1759))</f>
        <v>#REF!</v>
      </c>
      <c r="V1759" s="17" t="n">
        <f aca="false">IF(Q1759="regular",0,(P1759-(O1759*20%)))</f>
        <v>19000</v>
      </c>
      <c r="W1759" s="17"/>
      <c r="X1759" s="15"/>
      <c r="Y1759" s="18" t="str">
        <f aca="false">VLOOKUP(F1759,'[1]Goa Member''s Details Revised'!$C$2:$AO$7385,12,0)</f>
        <v>not send any reminder Last Communication Till 2005, (GSV:- 22,500/-) (CSV:- 23,500/-)</v>
      </c>
    </row>
    <row r="1760" customFormat="false" ht="30" hidden="false" customHeight="false" outlineLevel="0" collapsed="false">
      <c r="B1760" s="14" t="n">
        <v>1759</v>
      </c>
      <c r="C1760" s="15"/>
      <c r="D1760" s="15" t="s">
        <v>4496</v>
      </c>
      <c r="E1760" s="15" t="s">
        <v>25</v>
      </c>
      <c r="F1760" s="15" t="s">
        <v>4497</v>
      </c>
      <c r="G1760" s="15"/>
      <c r="H1760" s="16" t="str">
        <f aca="false">VLOOKUP(F1760,'[1]Goa Member''s Details Revised'!$C$2:$AO$7385,2,0)</f>
        <v>PURCHASER</v>
      </c>
      <c r="I1760" s="15" t="n">
        <v>3</v>
      </c>
      <c r="J1760" s="15" t="s">
        <v>214</v>
      </c>
      <c r="K1760" s="15" t="n">
        <v>1988</v>
      </c>
      <c r="L1760" s="16" t="str">
        <f aca="false">VLOOKUP(F1760,'[1]Goa Member''s Details Revised'!$C$2:$AO$7385,9,0)</f>
        <v>Never</v>
      </c>
      <c r="M1760" s="15" t="s">
        <v>4498</v>
      </c>
      <c r="N1760" s="17" t="n">
        <f aca="false">VLOOKUP(F1760,'[1]Goa Member''s Details Revised'!$C$2:$AO$7385,5,0)</f>
        <v>13500</v>
      </c>
      <c r="O1760" s="17" t="n">
        <f aca="false">VLOOKUP(F1760,'[1]Goa Member''s Details Revised'!$C$2:$AO$7385,5,0)</f>
        <v>13500</v>
      </c>
      <c r="P1760" s="17" t="n">
        <v>13500</v>
      </c>
      <c r="Q1760" s="17" t="str">
        <f aca="false">VLOOKUP(F1760,'[1]Goa Member''s Details Revised'!$C$2:$AO$7385,8,0)</f>
        <v>I.R.M</v>
      </c>
      <c r="R1760" s="17" t="n">
        <f aca="false">+O1760-P1760</f>
        <v>0</v>
      </c>
      <c r="S1760" s="15" t="e">
        <f aca="false">+#REF!-K1760</f>
        <v>#REF!</v>
      </c>
      <c r="T1760" s="17" t="n">
        <f aca="false">IF(Q1760="regular",((P1760-(P1760/99)*S1760)),(P1760-(P1760*20%)))</f>
        <v>10800</v>
      </c>
      <c r="U1760" s="17" t="e">
        <f aca="false">((P1760-(P1760/99)*S1760))</f>
        <v>#REF!</v>
      </c>
      <c r="V1760" s="17" t="n">
        <f aca="false">IF(Q1760="regular",0,(P1760-(O1760*20%)))</f>
        <v>10800</v>
      </c>
      <c r="W1760" s="17"/>
      <c r="X1760" s="15"/>
      <c r="Y1760" s="18" t="str">
        <f aca="false">VLOOKUP(F1760,'[1]Goa Member''s Details Revised'!$C$2:$AO$7385,12,0)</f>
        <v>not send any reminer Letter Sent, Last Communication Till 2013</v>
      </c>
    </row>
    <row r="1761" customFormat="false" ht="15" hidden="false" customHeight="false" outlineLevel="0" collapsed="false">
      <c r="B1761" s="14" t="n">
        <v>1760</v>
      </c>
      <c r="C1761" s="15"/>
      <c r="D1761" s="15" t="s">
        <v>4499</v>
      </c>
      <c r="E1761" s="15" t="s">
        <v>25</v>
      </c>
      <c r="F1761" s="15" t="s">
        <v>4500</v>
      </c>
      <c r="G1761" s="15"/>
      <c r="H1761" s="16" t="str">
        <f aca="false">VLOOKUP(F1761,'[1]Goa Member''s Details Revised'!$C$2:$AO$7385,2,0)</f>
        <v>Purchaser</v>
      </c>
      <c r="I1761" s="15" t="n">
        <v>11</v>
      </c>
      <c r="J1761" s="15" t="s">
        <v>214</v>
      </c>
      <c r="K1761" s="15" t="n">
        <v>1988</v>
      </c>
      <c r="L1761" s="16" t="str">
        <f aca="false">VLOOKUP(F1761,'[1]Goa Member''s Details Revised'!$C$2:$AO$7385,9,0)</f>
        <v>Never</v>
      </c>
      <c r="M1761" s="15" t="s">
        <v>4501</v>
      </c>
      <c r="N1761" s="17" t="n">
        <f aca="false">VLOOKUP(F1761,'[1]Goa Member''s Details Revised'!$C$2:$AO$7385,5,0)</f>
        <v>25400</v>
      </c>
      <c r="O1761" s="17" t="n">
        <f aca="false">VLOOKUP(F1761,'[1]Goa Member''s Details Revised'!$C$2:$AO$7385,5,0)</f>
        <v>25400</v>
      </c>
      <c r="P1761" s="17" t="n">
        <f aca="false">VLOOKUP(F1761,'[1]Goa Member''s Details Revised'!$C$2:$AO$7385,6,0)</f>
        <v>25400</v>
      </c>
      <c r="Q1761" s="17" t="str">
        <f aca="false">VLOOKUP(F1761,'[1]Goa Member''s Details Revised'!$C$2:$AO$7385,8,0)</f>
        <v>I.R.M</v>
      </c>
      <c r="R1761" s="17" t="n">
        <f aca="false">+O1761-P1761</f>
        <v>0</v>
      </c>
      <c r="S1761" s="15" t="e">
        <f aca="false">+#REF!-K1761</f>
        <v>#REF!</v>
      </c>
      <c r="T1761" s="17" t="n">
        <f aca="false">IF(Q1761="regular",((P1761-(P1761/99)*S1761)),(P1761-(P1761*20%)))</f>
        <v>20320</v>
      </c>
      <c r="U1761" s="17" t="e">
        <f aca="false">((P1761-(P1761/99)*S1761))</f>
        <v>#REF!</v>
      </c>
      <c r="V1761" s="17" t="n">
        <f aca="false">IF(Q1761="regular",0,(P1761-(O1761*20%)))</f>
        <v>20320</v>
      </c>
      <c r="W1761" s="17"/>
      <c r="X1761" s="15"/>
      <c r="Y1761" s="18" t="str">
        <f aca="false">VLOOKUP(F1761,'[1]Goa Member''s Details Revised'!$C$2:$AO$7385,12,0)</f>
        <v>last communication 12</v>
      </c>
    </row>
    <row r="1762" customFormat="false" ht="15" hidden="false" customHeight="false" outlineLevel="0" collapsed="false">
      <c r="B1762" s="14" t="n">
        <v>1761</v>
      </c>
      <c r="C1762" s="15"/>
      <c r="D1762" s="15" t="s">
        <v>4502</v>
      </c>
      <c r="E1762" s="15" t="s">
        <v>25</v>
      </c>
      <c r="F1762" s="15" t="s">
        <v>4503</v>
      </c>
      <c r="G1762" s="15"/>
      <c r="H1762" s="16" t="str">
        <f aca="false">VLOOKUP(F1762,'[1]Goa Member''s Details Revised'!$C$2:$AO$7385,2,0)</f>
        <v>Purchaser</v>
      </c>
      <c r="I1762" s="15" t="n">
        <v>12</v>
      </c>
      <c r="J1762" s="15" t="s">
        <v>214</v>
      </c>
      <c r="K1762" s="15" t="n">
        <v>1988</v>
      </c>
      <c r="L1762" s="16" t="str">
        <f aca="false">VLOOKUP(F1762,'[1]Goa Member''s Details Revised'!$C$2:$AO$7385,9,0)</f>
        <v>Never</v>
      </c>
      <c r="M1762" s="15" t="s">
        <v>4504</v>
      </c>
      <c r="N1762" s="17" t="n">
        <f aca="false">VLOOKUP(F1762,'[1]Goa Member''s Details Revised'!$C$2:$AO$7385,5,0)</f>
        <v>23500</v>
      </c>
      <c r="O1762" s="17" t="n">
        <f aca="false">VLOOKUP(F1762,'[1]Goa Member''s Details Revised'!$C$2:$AO$7385,5,0)</f>
        <v>23500</v>
      </c>
      <c r="P1762" s="17" t="n">
        <f aca="false">VLOOKUP(F1762,'[1]Goa Member''s Details Revised'!$C$2:$AO$7385,6,0)</f>
        <v>23500</v>
      </c>
      <c r="Q1762" s="17" t="str">
        <f aca="false">VLOOKUP(F1762,'[1]Goa Member''s Details Revised'!$C$2:$AO$7385,8,0)</f>
        <v>I.R.M</v>
      </c>
      <c r="R1762" s="17" t="n">
        <f aca="false">+O1762-P1762</f>
        <v>0</v>
      </c>
      <c r="S1762" s="15" t="e">
        <f aca="false">+#REF!-K1762</f>
        <v>#REF!</v>
      </c>
      <c r="T1762" s="17" t="n">
        <f aca="false">IF(Q1762="regular",((P1762-(P1762/99)*S1762)),(P1762-(P1762*20%)))</f>
        <v>18800</v>
      </c>
      <c r="U1762" s="17" t="e">
        <f aca="false">((P1762-(P1762/99)*S1762))</f>
        <v>#REF!</v>
      </c>
      <c r="V1762" s="17" t="n">
        <f aca="false">IF(Q1762="regular",0,(P1762-(O1762*20%)))</f>
        <v>18800</v>
      </c>
      <c r="W1762" s="17"/>
      <c r="X1762" s="15"/>
      <c r="Y1762" s="18" t="str">
        <f aca="false">VLOOKUP(F1762,'[1]Goa Member''s Details Revised'!$C$2:$AO$7385,12,0)</f>
        <v>last communication 99</v>
      </c>
    </row>
    <row r="1763" customFormat="false" ht="15" hidden="false" customHeight="false" outlineLevel="0" collapsed="false">
      <c r="B1763" s="14" t="n">
        <v>1762</v>
      </c>
      <c r="C1763" s="15"/>
      <c r="D1763" s="15" t="s">
        <v>4505</v>
      </c>
      <c r="E1763" s="15" t="s">
        <v>25</v>
      </c>
      <c r="F1763" s="15" t="s">
        <v>4506</v>
      </c>
      <c r="G1763" s="15"/>
      <c r="H1763" s="16" t="str">
        <f aca="false">VLOOKUP(F1763,'[1]Goa Member''s Details Revised'!$C$2:$AO$7385,2,0)</f>
        <v>Purchaser</v>
      </c>
      <c r="I1763" s="15" t="n">
        <v>17</v>
      </c>
      <c r="J1763" s="15" t="s">
        <v>214</v>
      </c>
      <c r="K1763" s="15" t="n">
        <v>1988</v>
      </c>
      <c r="L1763" s="16" t="str">
        <f aca="false">VLOOKUP(F1763,'[1]Goa Member''s Details Revised'!$C$2:$AO$7385,9,0)</f>
        <v>Never</v>
      </c>
      <c r="M1763" s="15" t="s">
        <v>4507</v>
      </c>
      <c r="N1763" s="17" t="n">
        <f aca="false">VLOOKUP(F1763,'[1]Goa Member''s Details Revised'!$C$2:$AO$7385,5,0)</f>
        <v>23500</v>
      </c>
      <c r="O1763" s="17" t="n">
        <f aca="false">VLOOKUP(F1763,'[1]Goa Member''s Details Revised'!$C$2:$AO$7385,5,0)</f>
        <v>23500</v>
      </c>
      <c r="P1763" s="17" t="n">
        <f aca="false">VLOOKUP(F1763,'[1]Goa Member''s Details Revised'!$C$2:$AO$7385,6,0)</f>
        <v>23500</v>
      </c>
      <c r="Q1763" s="17" t="str">
        <f aca="false">VLOOKUP(F1763,'[1]Goa Member''s Details Revised'!$C$2:$AO$7385,8,0)</f>
        <v>I.R.M</v>
      </c>
      <c r="R1763" s="17" t="n">
        <f aca="false">+O1763-P1763</f>
        <v>0</v>
      </c>
      <c r="S1763" s="15" t="e">
        <f aca="false">+#REF!-K1763</f>
        <v>#REF!</v>
      </c>
      <c r="T1763" s="17" t="n">
        <f aca="false">IF(Q1763="regular",((P1763-(P1763/99)*S1763)),(P1763-(P1763*20%)))</f>
        <v>18800</v>
      </c>
      <c r="U1763" s="17" t="e">
        <f aca="false">((P1763-(P1763/99)*S1763))</f>
        <v>#REF!</v>
      </c>
      <c r="V1763" s="17" t="n">
        <f aca="false">IF(Q1763="regular",0,(P1763-(O1763*20%)))</f>
        <v>18800</v>
      </c>
      <c r="W1763" s="17"/>
      <c r="X1763" s="15"/>
      <c r="Y1763" s="18" t="str">
        <f aca="false">VLOOKUP(F1763,'[1]Goa Member''s Details Revised'!$C$2:$AO$7385,12,0)</f>
        <v>last communication 99</v>
      </c>
    </row>
    <row r="1764" customFormat="false" ht="15" hidden="false" customHeight="false" outlineLevel="0" collapsed="false">
      <c r="B1764" s="14" t="n">
        <v>1763</v>
      </c>
      <c r="C1764" s="15"/>
      <c r="D1764" s="15" t="s">
        <v>4508</v>
      </c>
      <c r="E1764" s="15" t="s">
        <v>25</v>
      </c>
      <c r="F1764" s="15" t="s">
        <v>4509</v>
      </c>
      <c r="G1764" s="15"/>
      <c r="H1764" s="16" t="str">
        <f aca="false">VLOOKUP(F1764,'[1]Goa Member''s Details Revised'!$C$2:$AO$7385,2,0)</f>
        <v>Purchaser</v>
      </c>
      <c r="I1764" s="15" t="n">
        <v>14</v>
      </c>
      <c r="J1764" s="15" t="s">
        <v>214</v>
      </c>
      <c r="K1764" s="15" t="n">
        <v>1988</v>
      </c>
      <c r="L1764" s="16" t="str">
        <f aca="false">VLOOKUP(F1764,'[1]Goa Member''s Details Revised'!$C$2:$AO$7385,9,0)</f>
        <v>Never</v>
      </c>
      <c r="M1764" s="15" t="s">
        <v>4510</v>
      </c>
      <c r="N1764" s="17" t="n">
        <f aca="false">VLOOKUP(F1764,'[1]Goa Member''s Details Revised'!$C$2:$AO$7385,5,0)</f>
        <v>18000</v>
      </c>
      <c r="O1764" s="17" t="n">
        <f aca="false">VLOOKUP(F1764,'[1]Goa Member''s Details Revised'!$C$2:$AO$7385,5,0)</f>
        <v>18000</v>
      </c>
      <c r="P1764" s="17" t="n">
        <f aca="false">VLOOKUP(F1764,'[1]Goa Member''s Details Revised'!$C$2:$AO$7385,6,0)</f>
        <v>18000</v>
      </c>
      <c r="Q1764" s="17" t="str">
        <f aca="false">VLOOKUP(F1764,'[1]Goa Member''s Details Revised'!$C$2:$AO$7385,8,0)</f>
        <v>I.R.M</v>
      </c>
      <c r="R1764" s="17" t="n">
        <f aca="false">+O1764-P1764</f>
        <v>0</v>
      </c>
      <c r="S1764" s="15" t="e">
        <f aca="false">+#REF!-K1764</f>
        <v>#REF!</v>
      </c>
      <c r="T1764" s="17" t="n">
        <f aca="false">IF(Q1764="regular",((P1764-(P1764/99)*S1764)),(P1764-(P1764*20%)))</f>
        <v>14400</v>
      </c>
      <c r="U1764" s="17" t="e">
        <f aca="false">((P1764-(P1764/99)*S1764))</f>
        <v>#REF!</v>
      </c>
      <c r="V1764" s="17" t="n">
        <f aca="false">IF(Q1764="regular",0,(P1764-(O1764*20%)))</f>
        <v>14400</v>
      </c>
      <c r="W1764" s="17"/>
      <c r="X1764" s="15"/>
      <c r="Y1764" s="18" t="str">
        <f aca="false">VLOOKUP(F1764,'[1]Goa Member''s Details Revised'!$C$2:$AO$7385,12,0)</f>
        <v>last communication 00</v>
      </c>
    </row>
    <row r="1765" customFormat="false" ht="60" hidden="false" customHeight="false" outlineLevel="0" collapsed="false">
      <c r="B1765" s="14" t="n">
        <v>1764</v>
      </c>
      <c r="C1765" s="15"/>
      <c r="D1765" s="15" t="s">
        <v>4511</v>
      </c>
      <c r="E1765" s="15" t="s">
        <v>25</v>
      </c>
      <c r="F1765" s="15" t="s">
        <v>4512</v>
      </c>
      <c r="G1765" s="15"/>
      <c r="H1765" s="16" t="str">
        <f aca="false">VLOOKUP(F1765,'[1]Goa Member''s Details Revised'!$C$2:$AO$7385,2,0)</f>
        <v>Purchaser</v>
      </c>
      <c r="I1765" s="15" t="n">
        <v>17</v>
      </c>
      <c r="J1765" s="15" t="s">
        <v>214</v>
      </c>
      <c r="K1765" s="15" t="n">
        <v>1988</v>
      </c>
      <c r="L1765" s="16" t="str">
        <f aca="false">VLOOKUP(F1765,'[1]Goa Member''s Details Revised'!$C$2:$AO$7385,9,0)</f>
        <v>Never</v>
      </c>
      <c r="M1765" s="15" t="s">
        <v>4513</v>
      </c>
      <c r="N1765" s="17" t="n">
        <f aca="false">VLOOKUP(F1765,'[1]Goa Member''s Details Revised'!$C$2:$AO$7385,5,0)</f>
        <v>28500</v>
      </c>
      <c r="O1765" s="17" t="n">
        <f aca="false">VLOOKUP(F1765,'[1]Goa Member''s Details Revised'!$C$2:$AO$7385,5,0)</f>
        <v>28500</v>
      </c>
      <c r="P1765" s="17" t="n">
        <v>28500</v>
      </c>
      <c r="Q1765" s="17" t="str">
        <f aca="false">VLOOKUP(F1765,'[1]Goa Member''s Details Revised'!$C$2:$AO$7385,8,0)</f>
        <v>I.R.M</v>
      </c>
      <c r="R1765" s="17" t="n">
        <f aca="false">+O1765-P1765</f>
        <v>0</v>
      </c>
      <c r="S1765" s="15" t="e">
        <f aca="false">+#REF!-K1765</f>
        <v>#REF!</v>
      </c>
      <c r="T1765" s="17" t="n">
        <f aca="false">IF(Q1765="regular",((P1765-(P1765/99)*S1765)),(P1765-(P1765*20%)))</f>
        <v>22800</v>
      </c>
      <c r="U1765" s="17" t="e">
        <f aca="false">((P1765-(P1765/99)*S1765))</f>
        <v>#REF!</v>
      </c>
      <c r="V1765" s="17" t="n">
        <f aca="false">IF(Q1765="regular",0,(P1765-(O1765*20%)))</f>
        <v>22800</v>
      </c>
      <c r="W1765" s="17"/>
      <c r="X1765" s="15"/>
      <c r="Y1765" s="18" t="str">
        <f aca="false">VLOOKUP(F1765,'[1]Goa Member''s Details Revised'!$C$2:$AO$7385,12,0)</f>
        <v>we send last reminder in 2012.then we did not receive any reply total 4 membership of Goa:- 1370, 2089, 2090, 2091 membership transferred from Ram Nathumal Kari to S.R Karnani</v>
      </c>
    </row>
    <row r="1766" customFormat="false" ht="15" hidden="false" customHeight="false" outlineLevel="0" collapsed="false">
      <c r="B1766" s="14" t="n">
        <v>1765</v>
      </c>
      <c r="C1766" s="15"/>
      <c r="D1766" s="15" t="s">
        <v>4514</v>
      </c>
      <c r="E1766" s="15" t="s">
        <v>25</v>
      </c>
      <c r="F1766" s="15" t="s">
        <v>4515</v>
      </c>
      <c r="G1766" s="15"/>
      <c r="H1766" s="16" t="str">
        <f aca="false">VLOOKUP(F1766,'[1]Goa Member''s Details Revised'!$C$2:$AO$7385,2,0)</f>
        <v>Purchaser</v>
      </c>
      <c r="I1766" s="15" t="n">
        <v>1</v>
      </c>
      <c r="J1766" s="15" t="s">
        <v>214</v>
      </c>
      <c r="K1766" s="15" t="n">
        <v>1988</v>
      </c>
      <c r="L1766" s="16" t="n">
        <f aca="false">VLOOKUP(F1766,'[1]Goa Member''s Details Revised'!$C$2:$AO$7385,9,0)</f>
        <v>2011</v>
      </c>
      <c r="M1766" s="15" t="s">
        <v>4516</v>
      </c>
      <c r="N1766" s="17" t="n">
        <f aca="false">VLOOKUP(F1766,'[1]Goa Member''s Details Revised'!$C$2:$AO$7385,5,0)</f>
        <v>23500</v>
      </c>
      <c r="O1766" s="17" t="n">
        <f aca="false">VLOOKUP(F1766,'[1]Goa Member''s Details Revised'!$C$2:$AO$7385,5,0)</f>
        <v>23500</v>
      </c>
      <c r="P1766" s="17" t="n">
        <f aca="false">VLOOKUP(F1766,'[1]Goa Member''s Details Revised'!$C$2:$AO$7385,6,0)</f>
        <v>23500</v>
      </c>
      <c r="Q1766" s="17" t="str">
        <f aca="false">VLOOKUP(F1766,'[1]Goa Member''s Details Revised'!$C$2:$AO$7385,8,0)</f>
        <v>R.M</v>
      </c>
      <c r="R1766" s="17" t="n">
        <f aca="false">+O1766-P1766</f>
        <v>0</v>
      </c>
      <c r="S1766" s="15" t="e">
        <f aca="false">+#REF!-K1766</f>
        <v>#REF!</v>
      </c>
      <c r="T1766" s="17" t="n">
        <f aca="false">IF(Q1766="regular",((P1766-(P1766/99)*S1766)),(P1766-(P1766*20%)))</f>
        <v>18800</v>
      </c>
      <c r="U1766" s="17" t="e">
        <f aca="false">((P1766-(P1766/99)*S1766))</f>
        <v>#REF!</v>
      </c>
      <c r="V1766" s="17" t="n">
        <f aca="false">IF(Q1766="regular",0,(P1766-(O1766*20%)))</f>
        <v>18800</v>
      </c>
      <c r="W1766" s="17"/>
      <c r="X1766" s="15"/>
      <c r="Y1766" s="18" t="str">
        <f aca="false">VLOOKUP(F1766,'[1]Goa Member''s Details Revised'!$C$2:$AO$7385,12,0)</f>
        <v>not send any reminder sdo Last Communication Till 2010</v>
      </c>
    </row>
    <row r="1767" customFormat="false" ht="15" hidden="false" customHeight="false" outlineLevel="0" collapsed="false">
      <c r="B1767" s="14" t="n">
        <v>1766</v>
      </c>
      <c r="C1767" s="15"/>
      <c r="D1767" s="15" t="s">
        <v>4517</v>
      </c>
      <c r="E1767" s="15" t="s">
        <v>25</v>
      </c>
      <c r="F1767" s="15" t="s">
        <v>4518</v>
      </c>
      <c r="G1767" s="15"/>
      <c r="H1767" s="16" t="str">
        <f aca="false">VLOOKUP(F1767,'[1]Goa Member''s Details Revised'!$C$2:$AO$7385,2,0)</f>
        <v>Purchaser</v>
      </c>
      <c r="I1767" s="15" t="n">
        <v>23</v>
      </c>
      <c r="J1767" s="15" t="s">
        <v>214</v>
      </c>
      <c r="K1767" s="15" t="n">
        <v>1988</v>
      </c>
      <c r="L1767" s="16" t="str">
        <f aca="false">VLOOKUP(F1767,'[1]Goa Member''s Details Revised'!$C$2:$AO$7385,9,0)</f>
        <v>Never</v>
      </c>
      <c r="M1767" s="15" t="s">
        <v>4519</v>
      </c>
      <c r="N1767" s="17" t="n">
        <f aca="false">VLOOKUP(F1767,'[1]Goa Member''s Details Revised'!$C$2:$AO$7385,5,0)</f>
        <v>23500</v>
      </c>
      <c r="O1767" s="17" t="n">
        <f aca="false">VLOOKUP(F1767,'[1]Goa Member''s Details Revised'!$C$2:$AO$7385,5,0)</f>
        <v>23500</v>
      </c>
      <c r="P1767" s="17" t="n">
        <f aca="false">VLOOKUP(F1767,'[1]Goa Member''s Details Revised'!$C$2:$AO$7385,6,0)</f>
        <v>23500</v>
      </c>
      <c r="Q1767" s="17" t="str">
        <f aca="false">VLOOKUP(F1767,'[1]Goa Member''s Details Revised'!$C$2:$AO$7385,8,0)</f>
        <v>I.R.M</v>
      </c>
      <c r="R1767" s="17" t="n">
        <f aca="false">+O1767-P1767</f>
        <v>0</v>
      </c>
      <c r="S1767" s="15" t="e">
        <f aca="false">+#REF!-K1767</f>
        <v>#REF!</v>
      </c>
      <c r="T1767" s="17" t="n">
        <f aca="false">IF(Q1767="regular",((P1767-(P1767/99)*S1767)),(P1767-(P1767*20%)))</f>
        <v>18800</v>
      </c>
      <c r="U1767" s="17" t="e">
        <f aca="false">((P1767-(P1767/99)*S1767))</f>
        <v>#REF!</v>
      </c>
      <c r="V1767" s="17" t="n">
        <f aca="false">IF(Q1767="regular",0,(P1767-(O1767*20%)))</f>
        <v>18800</v>
      </c>
      <c r="W1767" s="17"/>
      <c r="X1767" s="15"/>
      <c r="Y1767" s="18" t="str">
        <f aca="false">VLOOKUP(F1767,'[1]Goa Member''s Details Revised'!$C$2:$AO$7385,12,0)</f>
        <v>last communication 00</v>
      </c>
    </row>
    <row r="1768" customFormat="false" ht="30" hidden="false" customHeight="false" outlineLevel="0" collapsed="false">
      <c r="B1768" s="14" t="n">
        <v>1767</v>
      </c>
      <c r="C1768" s="15"/>
      <c r="D1768" s="15" t="s">
        <v>4520</v>
      </c>
      <c r="E1768" s="15" t="s">
        <v>25</v>
      </c>
      <c r="F1768" s="15" t="s">
        <v>4521</v>
      </c>
      <c r="G1768" s="15"/>
      <c r="H1768" s="16" t="str">
        <f aca="false">VLOOKUP(F1768,'[1]Goa Member''s Details Revised'!$C$2:$AO$7385,2,0)</f>
        <v>PURCHASER</v>
      </c>
      <c r="I1768" s="15" t="n">
        <v>28</v>
      </c>
      <c r="J1768" s="15" t="s">
        <v>214</v>
      </c>
      <c r="K1768" s="15" t="n">
        <v>1988</v>
      </c>
      <c r="L1768" s="16" t="str">
        <f aca="false">VLOOKUP(F1768,'[1]Goa Member''s Details Revised'!$C$2:$AO$7385,9,0)</f>
        <v>Never</v>
      </c>
      <c r="M1768" s="15" t="s">
        <v>4522</v>
      </c>
      <c r="N1768" s="17" t="n">
        <f aca="false">VLOOKUP(F1768,'[1]Goa Member''s Details Revised'!$C$2:$AO$7385,5,0)</f>
        <v>28500</v>
      </c>
      <c r="O1768" s="17" t="n">
        <f aca="false">VLOOKUP(F1768,'[1]Goa Member''s Details Revised'!$C$2:$AO$7385,5,0)</f>
        <v>28500</v>
      </c>
      <c r="P1768" s="17" t="n">
        <v>28500</v>
      </c>
      <c r="Q1768" s="17" t="str">
        <f aca="false">VLOOKUP(F1768,'[1]Goa Member''s Details Revised'!$C$2:$AO$7385,8,0)</f>
        <v>I.R.M</v>
      </c>
      <c r="R1768" s="17" t="n">
        <f aca="false">+O1768-P1768</f>
        <v>0</v>
      </c>
      <c r="S1768" s="15" t="e">
        <f aca="false">+#REF!-K1768</f>
        <v>#REF!</v>
      </c>
      <c r="T1768" s="17" t="n">
        <f aca="false">IF(Q1768="regular",((P1768-(P1768/99)*S1768)),(P1768-(P1768*20%)))</f>
        <v>22800</v>
      </c>
      <c r="U1768" s="17" t="e">
        <f aca="false">((P1768-(P1768/99)*S1768))</f>
        <v>#REF!</v>
      </c>
      <c r="V1768" s="17" t="n">
        <f aca="false">IF(Q1768="regular",0,(P1768-(O1768*20%)))</f>
        <v>22800</v>
      </c>
      <c r="W1768" s="17"/>
      <c r="X1768" s="15"/>
      <c r="Y1768" s="18" t="str">
        <f aca="false">VLOOKUP(F1768,'[1]Goa Member''s Details Revised'!$C$2:$AO$7385,12,0)</f>
        <v>we send last reminder in 2012.then we did not receive any reply </v>
      </c>
    </row>
    <row r="1769" customFormat="false" ht="30" hidden="false" customHeight="false" outlineLevel="0" collapsed="false">
      <c r="B1769" s="14" t="n">
        <v>1768</v>
      </c>
      <c r="C1769" s="15"/>
      <c r="D1769" s="15" t="s">
        <v>4523</v>
      </c>
      <c r="E1769" s="15" t="s">
        <v>25</v>
      </c>
      <c r="F1769" s="15" t="s">
        <v>4524</v>
      </c>
      <c r="G1769" s="15"/>
      <c r="H1769" s="16" t="str">
        <f aca="false">VLOOKUP(F1769,'[1]Goa Member''s Details Revised'!$C$2:$AO$7385,2,0)</f>
        <v>PURCHASER</v>
      </c>
      <c r="I1769" s="15" t="n">
        <v>29</v>
      </c>
      <c r="J1769" s="15" t="s">
        <v>214</v>
      </c>
      <c r="K1769" s="15" t="n">
        <v>1988</v>
      </c>
      <c r="L1769" s="16" t="str">
        <f aca="false">VLOOKUP(F1769,'[1]Goa Member''s Details Revised'!$C$2:$AO$7385,9,0)</f>
        <v>Never</v>
      </c>
      <c r="M1769" s="15" t="s">
        <v>4525</v>
      </c>
      <c r="N1769" s="17" t="n">
        <f aca="false">VLOOKUP(F1769,'[1]Goa Member''s Details Revised'!$C$2:$AO$7385,5,0)</f>
        <v>28500</v>
      </c>
      <c r="O1769" s="17" t="n">
        <f aca="false">VLOOKUP(F1769,'[1]Goa Member''s Details Revised'!$C$2:$AO$7385,5,0)</f>
        <v>28500</v>
      </c>
      <c r="P1769" s="17" t="n">
        <f aca="false">VLOOKUP(F1769,'[1]Goa Member''s Details Revised'!$C$2:$AO$7385,6,0)</f>
        <v>29700</v>
      </c>
      <c r="Q1769" s="17" t="str">
        <f aca="false">VLOOKUP(F1769,'[1]Goa Member''s Details Revised'!$C$2:$AO$7385,8,0)</f>
        <v>I.R.M</v>
      </c>
      <c r="R1769" s="17" t="n">
        <f aca="false">+O1769-P1769</f>
        <v>-1200</v>
      </c>
      <c r="S1769" s="15" t="e">
        <f aca="false">+#REF!-K1769</f>
        <v>#REF!</v>
      </c>
      <c r="T1769" s="17" t="n">
        <f aca="false">IF(Q1769="regular",((P1769-(P1769/99)*S1769)),(P1769-(P1769*20%)))</f>
        <v>23760</v>
      </c>
      <c r="U1769" s="17" t="e">
        <f aca="false">((P1769-(P1769/99)*S1769))</f>
        <v>#REF!</v>
      </c>
      <c r="V1769" s="17" t="n">
        <f aca="false">IF(Q1769="regular",0,(P1769-(O1769*20%)))</f>
        <v>24000</v>
      </c>
      <c r="W1769" s="17"/>
      <c r="X1769" s="15"/>
      <c r="Y1769" s="18" t="str">
        <f aca="false">VLOOKUP(F1769,'[1]Goa Member''s Details Revised'!$C$2:$AO$7385,12,0)</f>
        <v>we send last reminder in 2012.then we did not receive any reply  (GSV:- 28,500/-) (CSV:- 29,700/-)</v>
      </c>
    </row>
    <row r="1770" customFormat="false" ht="30" hidden="false" customHeight="false" outlineLevel="0" collapsed="false">
      <c r="B1770" s="14" t="n">
        <v>1769</v>
      </c>
      <c r="C1770" s="15"/>
      <c r="D1770" s="15" t="s">
        <v>4526</v>
      </c>
      <c r="E1770" s="15" t="s">
        <v>25</v>
      </c>
      <c r="F1770" s="15" t="s">
        <v>4527</v>
      </c>
      <c r="G1770" s="15"/>
      <c r="H1770" s="16" t="str">
        <f aca="false">VLOOKUP(F1770,'[1]Goa Member''s Details Revised'!$C$2:$AO$7385,2,0)</f>
        <v>PURCHASER</v>
      </c>
      <c r="I1770" s="15" t="n">
        <v>28</v>
      </c>
      <c r="J1770" s="15" t="s">
        <v>214</v>
      </c>
      <c r="K1770" s="15" t="n">
        <v>1988</v>
      </c>
      <c r="L1770" s="16" t="str">
        <f aca="false">VLOOKUP(F1770,'[1]Goa Member''s Details Revised'!$C$2:$AO$7385,9,0)</f>
        <v>Never</v>
      </c>
      <c r="M1770" s="15" t="s">
        <v>4528</v>
      </c>
      <c r="N1770" s="17" t="n">
        <f aca="false">VLOOKUP(F1770,'[1]Goa Member''s Details Revised'!$C$2:$AO$7385,5,0)</f>
        <v>28500</v>
      </c>
      <c r="O1770" s="17" t="n">
        <f aca="false">VLOOKUP(F1770,'[1]Goa Member''s Details Revised'!$C$2:$AO$7385,5,0)</f>
        <v>28500</v>
      </c>
      <c r="P1770" s="17" t="n">
        <f aca="false">VLOOKUP(F1770,'[1]Goa Member''s Details Revised'!$C$2:$AO$7385,6,0)</f>
        <v>29700</v>
      </c>
      <c r="Q1770" s="17" t="str">
        <f aca="false">VLOOKUP(F1770,'[1]Goa Member''s Details Revised'!$C$2:$AO$7385,8,0)</f>
        <v>I.R.M</v>
      </c>
      <c r="R1770" s="17" t="n">
        <f aca="false">+O1770-P1770</f>
        <v>-1200</v>
      </c>
      <c r="S1770" s="15" t="e">
        <f aca="false">+#REF!-K1770</f>
        <v>#REF!</v>
      </c>
      <c r="T1770" s="17" t="n">
        <f aca="false">IF(Q1770="regular",((P1770-(P1770/99)*S1770)),(P1770-(P1770*20%)))</f>
        <v>23760</v>
      </c>
      <c r="U1770" s="17" t="e">
        <f aca="false">((P1770-(P1770/99)*S1770))</f>
        <v>#REF!</v>
      </c>
      <c r="V1770" s="17" t="n">
        <f aca="false">IF(Q1770="regular",0,(P1770-(O1770*20%)))</f>
        <v>24000</v>
      </c>
      <c r="W1770" s="17"/>
      <c r="X1770" s="15"/>
      <c r="Y1770" s="18" t="str">
        <f aca="false">VLOOKUP(F1770,'[1]Goa Member''s Details Revised'!$C$2:$AO$7385,12,0)</f>
        <v>we send last reminder in 2012.then we did not receive any reply  (GSV:- 28,500/-) (CSV:- 29,700/-)</v>
      </c>
    </row>
    <row r="1771" customFormat="false" ht="30" hidden="false" customHeight="false" outlineLevel="0" collapsed="false">
      <c r="B1771" s="14" t="n">
        <v>1770</v>
      </c>
      <c r="C1771" s="15"/>
      <c r="D1771" s="15" t="s">
        <v>4529</v>
      </c>
      <c r="E1771" s="15" t="s">
        <v>25</v>
      </c>
      <c r="F1771" s="15" t="s">
        <v>4530</v>
      </c>
      <c r="G1771" s="15"/>
      <c r="H1771" s="16" t="str">
        <f aca="false">VLOOKUP(F1771,'[1]Goa Member''s Details Revised'!$C$2:$AO$7385,2,0)</f>
        <v>PURCHASER</v>
      </c>
      <c r="I1771" s="15" t="n">
        <v>7</v>
      </c>
      <c r="J1771" s="15" t="s">
        <v>214</v>
      </c>
      <c r="K1771" s="15" t="n">
        <v>1988</v>
      </c>
      <c r="L1771" s="16" t="str">
        <f aca="false">VLOOKUP(F1771,'[1]Goa Member''s Details Revised'!$C$2:$AO$7385,9,0)</f>
        <v>Never</v>
      </c>
      <c r="M1771" s="15" t="s">
        <v>4531</v>
      </c>
      <c r="N1771" s="17" t="n">
        <f aca="false">VLOOKUP(F1771,'[1]Goa Member''s Details Revised'!$C$2:$AO$7385,5,0)</f>
        <v>28500</v>
      </c>
      <c r="O1771" s="17" t="n">
        <f aca="false">VLOOKUP(F1771,'[1]Goa Member''s Details Revised'!$C$2:$AO$7385,5,0)</f>
        <v>28500</v>
      </c>
      <c r="P1771" s="17" t="n">
        <v>28500</v>
      </c>
      <c r="Q1771" s="17" t="str">
        <f aca="false">VLOOKUP(F1771,'[1]Goa Member''s Details Revised'!$C$2:$AO$7385,8,0)</f>
        <v>I.R.M</v>
      </c>
      <c r="R1771" s="17" t="n">
        <f aca="false">+O1771-P1771</f>
        <v>0</v>
      </c>
      <c r="S1771" s="15" t="e">
        <f aca="false">+#REF!-K1771</f>
        <v>#REF!</v>
      </c>
      <c r="T1771" s="17" t="n">
        <f aca="false">IF(Q1771="regular",((P1771-(P1771/99)*S1771)),(P1771-(P1771*20%)))</f>
        <v>22800</v>
      </c>
      <c r="U1771" s="17" t="e">
        <f aca="false">((P1771-(P1771/99)*S1771))</f>
        <v>#REF!</v>
      </c>
      <c r="V1771" s="17" t="n">
        <f aca="false">IF(Q1771="regular",0,(P1771-(O1771*20%)))</f>
        <v>22800</v>
      </c>
      <c r="W1771" s="17"/>
      <c r="X1771" s="15"/>
      <c r="Y1771" s="18" t="str">
        <f aca="false">VLOOKUP(F1771,'[1]Goa Member''s Details Revised'!$C$2:$AO$7385,12,0)</f>
        <v>we send last reminder in 2013.then we did not receive any reply </v>
      </c>
    </row>
    <row r="1772" customFormat="false" ht="15" hidden="false" customHeight="false" outlineLevel="0" collapsed="false">
      <c r="B1772" s="14" t="n">
        <v>1771</v>
      </c>
      <c r="C1772" s="15"/>
      <c r="D1772" s="15" t="s">
        <v>4532</v>
      </c>
      <c r="E1772" s="15" t="s">
        <v>25</v>
      </c>
      <c r="F1772" s="15" t="s">
        <v>4533</v>
      </c>
      <c r="G1772" s="15"/>
      <c r="H1772" s="16" t="str">
        <f aca="false">VLOOKUP(F1772,'[1]Goa Member''s Details Revised'!$C$2:$AO$7385,2,0)</f>
        <v>PURCHASER</v>
      </c>
      <c r="I1772" s="15" t="n">
        <v>23</v>
      </c>
      <c r="J1772" s="15" t="s">
        <v>255</v>
      </c>
      <c r="K1772" s="15" t="n">
        <v>1988</v>
      </c>
      <c r="L1772" s="16" t="str">
        <f aca="false">VLOOKUP(F1772,'[1]Goa Member''s Details Revised'!$C$2:$AO$7385,9,0)</f>
        <v>Never</v>
      </c>
      <c r="M1772" s="15" t="s">
        <v>4534</v>
      </c>
      <c r="N1772" s="17" t="n">
        <f aca="false">VLOOKUP(F1772,'[1]Goa Member''s Details Revised'!$C$2:$AO$7385,5,0)</f>
        <v>22500</v>
      </c>
      <c r="O1772" s="17" t="n">
        <f aca="false">VLOOKUP(F1772,'[1]Goa Member''s Details Revised'!$C$2:$AO$7385,5,0)</f>
        <v>22500</v>
      </c>
      <c r="P1772" s="17" t="n">
        <f aca="false">VLOOKUP(F1772,'[1]Goa Member''s Details Revised'!$C$2:$AO$7385,6,0)</f>
        <v>23500</v>
      </c>
      <c r="Q1772" s="17" t="str">
        <f aca="false">VLOOKUP(F1772,'[1]Goa Member''s Details Revised'!$C$2:$AO$7385,8,0)</f>
        <v>I.R.M</v>
      </c>
      <c r="R1772" s="17" t="n">
        <f aca="false">+O1772-P1772</f>
        <v>-1000</v>
      </c>
      <c r="S1772" s="15" t="e">
        <f aca="false">+#REF!-K1772</f>
        <v>#REF!</v>
      </c>
      <c r="T1772" s="17" t="n">
        <f aca="false">IF(Q1772="regular",((P1772-(P1772/99)*S1772)),(P1772-(P1772*20%)))</f>
        <v>18800</v>
      </c>
      <c r="U1772" s="17" t="e">
        <f aca="false">((P1772-(P1772/99)*S1772))</f>
        <v>#REF!</v>
      </c>
      <c r="V1772" s="17" t="n">
        <f aca="false">IF(Q1772="regular",0,(P1772-(O1772*20%)))</f>
        <v>19000</v>
      </c>
      <c r="W1772" s="17"/>
      <c r="X1772" s="15"/>
      <c r="Y1772" s="18" t="str">
        <f aca="false">VLOOKUP(F1772,'[1]Goa Member''s Details Revised'!$C$2:$AO$7385,12,0)</f>
        <v>not send reminder so last communication 10</v>
      </c>
    </row>
    <row r="1773" customFormat="false" ht="15" hidden="false" customHeight="false" outlineLevel="0" collapsed="false">
      <c r="B1773" s="14" t="n">
        <v>1772</v>
      </c>
      <c r="C1773" s="15"/>
      <c r="D1773" s="15" t="s">
        <v>4535</v>
      </c>
      <c r="E1773" s="15" t="s">
        <v>25</v>
      </c>
      <c r="F1773" s="15" t="s">
        <v>4536</v>
      </c>
      <c r="G1773" s="15"/>
      <c r="H1773" s="16" t="str">
        <f aca="false">VLOOKUP(F1773,'[1]Goa Member''s Details Revised'!$C$2:$AO$7385,2,0)</f>
        <v>PURCHASER</v>
      </c>
      <c r="I1773" s="15" t="n">
        <v>5</v>
      </c>
      <c r="J1773" s="15" t="s">
        <v>255</v>
      </c>
      <c r="K1773" s="15" t="n">
        <v>1988</v>
      </c>
      <c r="L1773" s="16" t="n">
        <f aca="false">VLOOKUP(F1773,'[1]Goa Member''s Details Revised'!$C$2:$AO$7385,9,0)</f>
        <v>2008</v>
      </c>
      <c r="M1773" s="15" t="s">
        <v>4537</v>
      </c>
      <c r="N1773" s="17" t="n">
        <f aca="false">VLOOKUP(F1773,'[1]Goa Member''s Details Revised'!$C$2:$AO$7385,5,0)</f>
        <v>28500</v>
      </c>
      <c r="O1773" s="17" t="n">
        <f aca="false">VLOOKUP(F1773,'[1]Goa Member''s Details Revised'!$C$2:$AO$7385,5,0)</f>
        <v>28500</v>
      </c>
      <c r="P1773" s="17" t="n">
        <v>28500</v>
      </c>
      <c r="Q1773" s="17" t="str">
        <f aca="false">VLOOKUP(F1773,'[1]Goa Member''s Details Revised'!$C$2:$AO$7385,8,0)</f>
        <v>R.M.</v>
      </c>
      <c r="R1773" s="17" t="n">
        <f aca="false">+O1773-P1773</f>
        <v>0</v>
      </c>
      <c r="S1773" s="15" t="e">
        <f aca="false">+#REF!-K1773</f>
        <v>#REF!</v>
      </c>
      <c r="T1773" s="17" t="n">
        <f aca="false">IF(Q1773="regular",((P1773-(P1773/99)*S1773)),(P1773-(P1773*20%)))</f>
        <v>22800</v>
      </c>
      <c r="U1773" s="17" t="e">
        <f aca="false">((P1773-(P1773/99)*S1773))</f>
        <v>#REF!</v>
      </c>
      <c r="V1773" s="17" t="n">
        <f aca="false">IF(Q1773="regular",0,(P1773-(O1773*20%)))</f>
        <v>22800</v>
      </c>
      <c r="W1773" s="17"/>
      <c r="X1773" s="15"/>
      <c r="Y1773" s="18" t="str">
        <f aca="false">VLOOKUP(F1773,'[1]Goa Member''s Details Revised'!$C$2:$AO$7385,12,0)</f>
        <v>send perform invoice so Last Communication Till 2011</v>
      </c>
    </row>
    <row r="1774" customFormat="false" ht="15" hidden="false" customHeight="false" outlineLevel="0" collapsed="false">
      <c r="B1774" s="14" t="n">
        <v>1773</v>
      </c>
      <c r="C1774" s="15"/>
      <c r="D1774" s="15" t="s">
        <v>4538</v>
      </c>
      <c r="E1774" s="15" t="s">
        <v>25</v>
      </c>
      <c r="F1774" s="15" t="s">
        <v>4539</v>
      </c>
      <c r="G1774" s="15"/>
      <c r="H1774" s="16" t="str">
        <f aca="false">VLOOKUP(F1774,'[1]Goa Member''s Details Revised'!$C$2:$AO$7385,2,0)</f>
        <v>PURCHASER</v>
      </c>
      <c r="I1774" s="15" t="n">
        <v>7</v>
      </c>
      <c r="J1774" s="15" t="s">
        <v>255</v>
      </c>
      <c r="K1774" s="15" t="n">
        <v>1988</v>
      </c>
      <c r="L1774" s="16" t="n">
        <f aca="false">VLOOKUP(F1774,'[1]Goa Member''s Details Revised'!$C$2:$AO$7385,9,0)</f>
        <v>2012</v>
      </c>
      <c r="M1774" s="15" t="s">
        <v>4540</v>
      </c>
      <c r="N1774" s="17" t="n">
        <f aca="false">VLOOKUP(F1774,'[1]Goa Member''s Details Revised'!$C$2:$AO$7385,5,0)</f>
        <v>28500</v>
      </c>
      <c r="O1774" s="17" t="n">
        <f aca="false">VLOOKUP(F1774,'[1]Goa Member''s Details Revised'!$C$2:$AO$7385,5,0)</f>
        <v>28500</v>
      </c>
      <c r="P1774" s="17" t="n">
        <v>28500</v>
      </c>
      <c r="Q1774" s="17" t="str">
        <f aca="false">VLOOKUP(F1774,'[1]Goa Member''s Details Revised'!$C$2:$AO$7385,8,0)</f>
        <v>cancelled</v>
      </c>
      <c r="R1774" s="17" t="n">
        <f aca="false">+O1774-P1774</f>
        <v>0</v>
      </c>
      <c r="S1774" s="15" t="e">
        <f aca="false">+#REF!-K1774</f>
        <v>#REF!</v>
      </c>
      <c r="T1774" s="17" t="n">
        <f aca="false">IF(Q1774="regular",((P1774-(P1774/99)*S1774)),(P1774-(P1774*20%)))</f>
        <v>22800</v>
      </c>
      <c r="U1774" s="17" t="e">
        <f aca="false">((P1774-(P1774/99)*S1774))</f>
        <v>#REF!</v>
      </c>
      <c r="V1774" s="17" t="n">
        <f aca="false">IF(Q1774="regular",0,(P1774-(O1774*20%)))</f>
        <v>22800</v>
      </c>
      <c r="W1774" s="17"/>
      <c r="X1774" s="15"/>
      <c r="Y1774" s="18" t="str">
        <f aca="false">VLOOKUP(F1774,'[1]Goa Member''s Details Revised'!$C$2:$AO$7385,12,0)</f>
        <v>cancelled</v>
      </c>
    </row>
    <row r="1775" customFormat="false" ht="15" hidden="false" customHeight="false" outlineLevel="0" collapsed="false">
      <c r="B1775" s="14" t="n">
        <v>1774</v>
      </c>
      <c r="C1775" s="15"/>
      <c r="D1775" s="15" t="s">
        <v>4541</v>
      </c>
      <c r="E1775" s="15" t="s">
        <v>25</v>
      </c>
      <c r="F1775" s="15" t="s">
        <v>4542</v>
      </c>
      <c r="G1775" s="15"/>
      <c r="H1775" s="16" t="str">
        <f aca="false">VLOOKUP(F1775,'[1]Goa Member''s Details Revised'!$C$2:$AO$7385,2,0)</f>
        <v>Purchaser</v>
      </c>
      <c r="I1775" s="15" t="n">
        <v>11</v>
      </c>
      <c r="J1775" s="15" t="s">
        <v>255</v>
      </c>
      <c r="K1775" s="15" t="n">
        <v>1988</v>
      </c>
      <c r="L1775" s="16" t="n">
        <f aca="false">VLOOKUP(F1775,'[1]Goa Member''s Details Revised'!$C$2:$AO$7385,9,0)</f>
        <v>2013</v>
      </c>
      <c r="M1775" s="15" t="s">
        <v>4543</v>
      </c>
      <c r="N1775" s="17" t="n">
        <f aca="false">VLOOKUP(F1775,'[1]Goa Member''s Details Revised'!$C$2:$AO$7385,5,0)</f>
        <v>22500</v>
      </c>
      <c r="O1775" s="17" t="n">
        <f aca="false">VLOOKUP(F1775,'[1]Goa Member''s Details Revised'!$C$2:$AO$7385,5,0)</f>
        <v>22500</v>
      </c>
      <c r="P1775" s="17" t="n">
        <v>22500</v>
      </c>
      <c r="Q1775" s="17" t="str">
        <f aca="false">VLOOKUP(F1775,'[1]Goa Member''s Details Revised'!$C$2:$AO$7385,8,0)</f>
        <v>R.M</v>
      </c>
      <c r="R1775" s="17" t="n">
        <f aca="false">+O1775-P1775</f>
        <v>0</v>
      </c>
      <c r="S1775" s="15" t="e">
        <f aca="false">+#REF!-K1775</f>
        <v>#REF!</v>
      </c>
      <c r="T1775" s="17" t="n">
        <f aca="false">IF(Q1775="regular",((P1775-(P1775/99)*S1775)),(P1775-(P1775*20%)))</f>
        <v>18000</v>
      </c>
      <c r="U1775" s="17" t="e">
        <f aca="false">((P1775-(P1775/99)*S1775))</f>
        <v>#REF!</v>
      </c>
      <c r="V1775" s="17" t="n">
        <f aca="false">IF(Q1775="regular",0,(P1775-(O1775*20%)))</f>
        <v>18000</v>
      </c>
      <c r="W1775" s="17"/>
      <c r="X1775" s="15"/>
      <c r="Y1775" s="18" t="str">
        <f aca="false">VLOOKUP(F1775,'[1]Goa Member''s Details Revised'!$C$2:$AO$7385,12,0)</f>
        <v>last communication 23/9/22 </v>
      </c>
    </row>
    <row r="1776" customFormat="false" ht="15" hidden="false" customHeight="false" outlineLevel="0" collapsed="false">
      <c r="B1776" s="14" t="n">
        <v>1775</v>
      </c>
      <c r="C1776" s="15"/>
      <c r="D1776" s="15" t="s">
        <v>4544</v>
      </c>
      <c r="E1776" s="15" t="s">
        <v>25</v>
      </c>
      <c r="F1776" s="15" t="s">
        <v>4545</v>
      </c>
      <c r="G1776" s="15"/>
      <c r="H1776" s="16" t="str">
        <f aca="false">VLOOKUP(F1776,'[1]Goa Member''s Details Revised'!$C$2:$AO$7385,2,0)</f>
        <v>Purchaser</v>
      </c>
      <c r="I1776" s="15" t="n">
        <v>4</v>
      </c>
      <c r="J1776" s="15" t="s">
        <v>255</v>
      </c>
      <c r="K1776" s="15" t="n">
        <v>1988</v>
      </c>
      <c r="L1776" s="16" t="str">
        <f aca="false">VLOOKUP(F1776,'[1]Goa Member''s Details Revised'!$C$2:$AO$7385,9,0)</f>
        <v>Never</v>
      </c>
      <c r="M1776" s="15" t="s">
        <v>4546</v>
      </c>
      <c r="N1776" s="17" t="n">
        <f aca="false">VLOOKUP(F1776,'[1]Goa Member''s Details Revised'!$C$2:$AO$7385,5,0)</f>
        <v>22500</v>
      </c>
      <c r="O1776" s="17" t="n">
        <f aca="false">VLOOKUP(F1776,'[1]Goa Member''s Details Revised'!$C$2:$AO$7385,5,0)</f>
        <v>22500</v>
      </c>
      <c r="P1776" s="17" t="n">
        <v>22500</v>
      </c>
      <c r="Q1776" s="17" t="str">
        <f aca="false">VLOOKUP(F1776,'[1]Goa Member''s Details Revised'!$C$2:$AO$7385,8,0)</f>
        <v>I.R.M</v>
      </c>
      <c r="R1776" s="17" t="n">
        <f aca="false">+O1776-P1776</f>
        <v>0</v>
      </c>
      <c r="S1776" s="15" t="e">
        <f aca="false">+#REF!-K1776</f>
        <v>#REF!</v>
      </c>
      <c r="T1776" s="17" t="n">
        <f aca="false">IF(Q1776="regular",((P1776-(P1776/99)*S1776)),(P1776-(P1776*20%)))</f>
        <v>18000</v>
      </c>
      <c r="U1776" s="17" t="e">
        <f aca="false">((P1776-(P1776/99)*S1776))</f>
        <v>#REF!</v>
      </c>
      <c r="V1776" s="17" t="n">
        <f aca="false">IF(Q1776="regular",0,(P1776-(O1776*20%)))</f>
        <v>18000</v>
      </c>
      <c r="W1776" s="17"/>
      <c r="X1776" s="15"/>
      <c r="Y1776" s="18" t="str">
        <f aca="false">VLOOKUP(F1776,'[1]Goa Member''s Details Revised'!$C$2:$AO$7385,12,0)</f>
        <v>not send reminder so last communication 12</v>
      </c>
    </row>
    <row r="1777" customFormat="false" ht="15" hidden="false" customHeight="false" outlineLevel="0" collapsed="false">
      <c r="B1777" s="14" t="n">
        <v>1776</v>
      </c>
      <c r="C1777" s="15"/>
      <c r="D1777" s="15" t="s">
        <v>4547</v>
      </c>
      <c r="E1777" s="15" t="s">
        <v>25</v>
      </c>
      <c r="F1777" s="15" t="s">
        <v>4548</v>
      </c>
      <c r="G1777" s="15"/>
      <c r="H1777" s="16" t="str">
        <f aca="false">VLOOKUP(F1777,'[1]Goa Member''s Details Revised'!$C$2:$AO$7385,2,0)</f>
        <v>Purchaser</v>
      </c>
      <c r="I1777" s="15" t="n">
        <v>11</v>
      </c>
      <c r="J1777" s="15" t="s">
        <v>255</v>
      </c>
      <c r="K1777" s="15" t="n">
        <v>1988</v>
      </c>
      <c r="L1777" s="16" t="str">
        <f aca="false">VLOOKUP(F1777,'[1]Goa Member''s Details Revised'!$C$2:$AO$7385,9,0)</f>
        <v>Never</v>
      </c>
      <c r="M1777" s="15" t="s">
        <v>4549</v>
      </c>
      <c r="N1777" s="17" t="n">
        <f aca="false">VLOOKUP(F1777,'[1]Goa Member''s Details Revised'!$C$2:$AO$7385,5,0)</f>
        <v>18000</v>
      </c>
      <c r="O1777" s="17" t="n">
        <f aca="false">VLOOKUP(F1777,'[1]Goa Member''s Details Revised'!$C$2:$AO$7385,5,0)</f>
        <v>18000</v>
      </c>
      <c r="P1777" s="17" t="n">
        <f aca="false">VLOOKUP(F1777,'[1]Goa Member''s Details Revised'!$C$2:$AO$7385,6,0)</f>
        <v>19500</v>
      </c>
      <c r="Q1777" s="17" t="str">
        <f aca="false">VLOOKUP(F1777,'[1]Goa Member''s Details Revised'!$C$2:$AO$7385,8,0)</f>
        <v>I.R.M</v>
      </c>
      <c r="R1777" s="17" t="n">
        <f aca="false">+O1777-P1777</f>
        <v>-1500</v>
      </c>
      <c r="S1777" s="15" t="e">
        <f aca="false">+#REF!-K1777</f>
        <v>#REF!</v>
      </c>
      <c r="T1777" s="17" t="n">
        <f aca="false">IF(Q1777="regular",((P1777-(P1777/99)*S1777)),(P1777-(P1777*20%)))</f>
        <v>15600</v>
      </c>
      <c r="U1777" s="17" t="e">
        <f aca="false">((P1777-(P1777/99)*S1777))</f>
        <v>#REF!</v>
      </c>
      <c r="V1777" s="17" t="n">
        <f aca="false">IF(Q1777="regular",0,(P1777-(O1777*20%)))</f>
        <v>15900</v>
      </c>
      <c r="W1777" s="17"/>
      <c r="X1777" s="15"/>
      <c r="Y1777" s="18" t="str">
        <f aca="false">VLOOKUP(F1777,'[1]Goa Member''s Details Revised'!$C$2:$AO$7385,12,0)</f>
        <v>last communication 2007</v>
      </c>
    </row>
    <row r="1778" customFormat="false" ht="30" hidden="false" customHeight="false" outlineLevel="0" collapsed="false">
      <c r="B1778" s="14" t="n">
        <v>1777</v>
      </c>
      <c r="C1778" s="15"/>
      <c r="D1778" s="15" t="s">
        <v>4550</v>
      </c>
      <c r="E1778" s="15" t="s">
        <v>25</v>
      </c>
      <c r="F1778" s="15" t="s">
        <v>4551</v>
      </c>
      <c r="G1778" s="15"/>
      <c r="H1778" s="16" t="str">
        <f aca="false">VLOOKUP(F1778,'[1]Goa Member''s Details Revised'!$C$2:$AO$7385,2,0)</f>
        <v>Purchaser</v>
      </c>
      <c r="I1778" s="15" t="n">
        <v>18</v>
      </c>
      <c r="J1778" s="15" t="s">
        <v>255</v>
      </c>
      <c r="K1778" s="15" t="n">
        <v>1988</v>
      </c>
      <c r="L1778" s="16" t="str">
        <f aca="false">VLOOKUP(F1778,'[1]Goa Member''s Details Revised'!$C$2:$AO$7385,9,0)</f>
        <v>Never</v>
      </c>
      <c r="M1778" s="15" t="s">
        <v>4552</v>
      </c>
      <c r="N1778" s="17" t="n">
        <f aca="false">VLOOKUP(F1778,'[1]Goa Member''s Details Revised'!$C$2:$AO$7385,5,0)</f>
        <v>22500</v>
      </c>
      <c r="O1778" s="17" t="n">
        <f aca="false">VLOOKUP(F1778,'[1]Goa Member''s Details Revised'!$C$2:$AO$7385,5,0)</f>
        <v>22500</v>
      </c>
      <c r="P1778" s="17" t="n">
        <v>22500</v>
      </c>
      <c r="Q1778" s="17" t="str">
        <f aca="false">VLOOKUP(F1778,'[1]Goa Member''s Details Revised'!$C$2:$AO$7385,8,0)</f>
        <v>I.R.M</v>
      </c>
      <c r="R1778" s="17" t="n">
        <f aca="false">+O1778-P1778</f>
        <v>0</v>
      </c>
      <c r="S1778" s="15" t="e">
        <f aca="false">+#REF!-K1778</f>
        <v>#REF!</v>
      </c>
      <c r="T1778" s="17" t="n">
        <f aca="false">IF(Q1778="regular",((P1778-(P1778/99)*S1778)),(P1778-(P1778*20%)))</f>
        <v>18000</v>
      </c>
      <c r="U1778" s="17" t="e">
        <f aca="false">((P1778-(P1778/99)*S1778))</f>
        <v>#REF!</v>
      </c>
      <c r="V1778" s="17" t="n">
        <f aca="false">IF(Q1778="regular",0,(P1778-(O1778*20%)))</f>
        <v>18000</v>
      </c>
      <c r="W1778" s="17"/>
      <c r="X1778" s="15"/>
      <c r="Y1778" s="18" t="str">
        <f aca="false">VLOOKUP(F1778,'[1]Goa Member''s Details Revised'!$C$2:$AO$7385,12,0)</f>
        <v>Letter sent, last communication 2012
</v>
      </c>
    </row>
    <row r="1779" customFormat="false" ht="15" hidden="false" customHeight="false" outlineLevel="0" collapsed="false">
      <c r="B1779" s="14" t="n">
        <v>1778</v>
      </c>
      <c r="C1779" s="15"/>
      <c r="D1779" s="15" t="s">
        <v>4553</v>
      </c>
      <c r="E1779" s="15" t="s">
        <v>25</v>
      </c>
      <c r="F1779" s="15" t="s">
        <v>4554</v>
      </c>
      <c r="G1779" s="15"/>
      <c r="H1779" s="16" t="str">
        <f aca="false">VLOOKUP(F1779,'[1]Goa Member''s Details Revised'!$C$2:$AO$7385,2,0)</f>
        <v>Purchaser</v>
      </c>
      <c r="I1779" s="15" t="n">
        <v>22</v>
      </c>
      <c r="J1779" s="15" t="s">
        <v>255</v>
      </c>
      <c r="K1779" s="15" t="n">
        <v>1988</v>
      </c>
      <c r="L1779" s="16" t="n">
        <f aca="false">VLOOKUP(F1779,'[1]Goa Member''s Details Revised'!$C$2:$AO$7385,9,0)</f>
        <v>2015</v>
      </c>
      <c r="M1779" s="15" t="s">
        <v>4555</v>
      </c>
      <c r="N1779" s="17" t="n">
        <f aca="false">VLOOKUP(F1779,'[1]Goa Member''s Details Revised'!$C$2:$AO$7385,5,0)</f>
        <v>23500</v>
      </c>
      <c r="O1779" s="17" t="n">
        <f aca="false">VLOOKUP(F1779,'[1]Goa Member''s Details Revised'!$C$2:$AO$7385,5,0)</f>
        <v>23500</v>
      </c>
      <c r="P1779" s="17" t="n">
        <v>23500</v>
      </c>
      <c r="Q1779" s="17" t="str">
        <f aca="false">VLOOKUP(F1779,'[1]Goa Member''s Details Revised'!$C$2:$AO$7385,8,0)</f>
        <v>R.M</v>
      </c>
      <c r="R1779" s="17" t="n">
        <f aca="false">+O1779-P1779</f>
        <v>0</v>
      </c>
      <c r="S1779" s="15" t="e">
        <f aca="false">+#REF!-K1779</f>
        <v>#REF!</v>
      </c>
      <c r="T1779" s="17" t="n">
        <f aca="false">IF(Q1779="regular",((P1779-(P1779/99)*S1779)),(P1779-(P1779*20%)))</f>
        <v>18800</v>
      </c>
      <c r="U1779" s="17" t="e">
        <f aca="false">((P1779-(P1779/99)*S1779))</f>
        <v>#REF!</v>
      </c>
      <c r="V1779" s="17" t="n">
        <f aca="false">IF(Q1779="regular",0,(P1779-(O1779*20%)))</f>
        <v>18800</v>
      </c>
      <c r="W1779" s="17"/>
      <c r="X1779" s="15"/>
      <c r="Y1779" s="18" t="str">
        <f aca="false">VLOOKUP(F1779,'[1]Goa Member''s Details Revised'!$C$2:$AO$7385,12,0)</f>
        <v>last communication 6/7/2022 </v>
      </c>
    </row>
    <row r="1780" customFormat="false" ht="15" hidden="false" customHeight="false" outlineLevel="0" collapsed="false">
      <c r="B1780" s="14" t="n">
        <v>1779</v>
      </c>
      <c r="C1780" s="15"/>
      <c r="D1780" s="15" t="s">
        <v>4556</v>
      </c>
      <c r="E1780" s="15" t="s">
        <v>25</v>
      </c>
      <c r="F1780" s="15" t="s">
        <v>4557</v>
      </c>
      <c r="G1780" s="15"/>
      <c r="H1780" s="16" t="str">
        <f aca="false">VLOOKUP(F1780,'[1]Goa Member''s Details Revised'!$C$2:$AO$7385,2,0)</f>
        <v>Purchaser</v>
      </c>
      <c r="I1780" s="15" t="n">
        <v>23</v>
      </c>
      <c r="J1780" s="15" t="s">
        <v>255</v>
      </c>
      <c r="K1780" s="15" t="n">
        <v>1988</v>
      </c>
      <c r="L1780" s="16" t="str">
        <f aca="false">VLOOKUP(F1780,'[1]Goa Member''s Details Revised'!$C$2:$AO$7385,9,0)</f>
        <v>Never</v>
      </c>
      <c r="M1780" s="15" t="s">
        <v>4558</v>
      </c>
      <c r="N1780" s="17" t="n">
        <f aca="false">VLOOKUP(F1780,'[1]Goa Member''s Details Revised'!$C$2:$AO$7385,5,0)</f>
        <v>20800</v>
      </c>
      <c r="O1780" s="17" t="n">
        <f aca="false">VLOOKUP(F1780,'[1]Goa Member''s Details Revised'!$C$2:$AO$7385,5,0)</f>
        <v>20800</v>
      </c>
      <c r="P1780" s="17" t="n">
        <f aca="false">VLOOKUP(F1780,'[1]Goa Member''s Details Revised'!$C$2:$AO$7385,6,0)</f>
        <v>20800</v>
      </c>
      <c r="Q1780" s="17" t="str">
        <f aca="false">VLOOKUP(F1780,'[1]Goa Member''s Details Revised'!$C$2:$AO$7385,8,0)</f>
        <v>I.R.M</v>
      </c>
      <c r="R1780" s="17" t="n">
        <f aca="false">+O1780-P1780</f>
        <v>0</v>
      </c>
      <c r="S1780" s="15" t="e">
        <f aca="false">+#REF!-K1780</f>
        <v>#REF!</v>
      </c>
      <c r="T1780" s="17" t="n">
        <f aca="false">IF(Q1780="regular",((P1780-(P1780/99)*S1780)),(P1780-(P1780*20%)))</f>
        <v>16640</v>
      </c>
      <c r="U1780" s="17" t="e">
        <f aca="false">((P1780-(P1780/99)*S1780))</f>
        <v>#REF!</v>
      </c>
      <c r="V1780" s="17" t="n">
        <f aca="false">IF(Q1780="regular",0,(P1780-(O1780*20%)))</f>
        <v>16640</v>
      </c>
      <c r="W1780" s="17"/>
      <c r="X1780" s="15"/>
      <c r="Y1780" s="18" t="str">
        <f aca="false">VLOOKUP(F1780,'[1]Goa Member''s Details Revised'!$C$2:$AO$7385,12,0)</f>
        <v>Letter undelivered, last communication 1988</v>
      </c>
    </row>
    <row r="1781" customFormat="false" ht="15" hidden="false" customHeight="false" outlineLevel="0" collapsed="false">
      <c r="B1781" s="14" t="n">
        <v>1780</v>
      </c>
      <c r="C1781" s="15"/>
      <c r="D1781" s="15" t="s">
        <v>4559</v>
      </c>
      <c r="E1781" s="15" t="s">
        <v>25</v>
      </c>
      <c r="F1781" s="15" t="s">
        <v>4560</v>
      </c>
      <c r="G1781" s="15"/>
      <c r="H1781" s="16" t="str">
        <f aca="false">VLOOKUP(F1781,'[1]Goa Member''s Details Revised'!$C$2:$AO$7385,2,0)</f>
        <v>Purchaser</v>
      </c>
      <c r="I1781" s="15" t="n">
        <v>25</v>
      </c>
      <c r="J1781" s="15" t="s">
        <v>255</v>
      </c>
      <c r="K1781" s="15" t="n">
        <v>1988</v>
      </c>
      <c r="L1781" s="16" t="str">
        <f aca="false">VLOOKUP(F1781,'[1]Goa Member''s Details Revised'!$C$2:$AO$7385,9,0)</f>
        <v>Never</v>
      </c>
      <c r="M1781" s="15" t="s">
        <v>4561</v>
      </c>
      <c r="N1781" s="17" t="n">
        <f aca="false">VLOOKUP(F1781,'[1]Goa Member''s Details Revised'!$C$2:$AO$7385,5,0)</f>
        <v>22500</v>
      </c>
      <c r="O1781" s="17" t="n">
        <f aca="false">VLOOKUP(F1781,'[1]Goa Member''s Details Revised'!$C$2:$AO$7385,5,0)</f>
        <v>22500</v>
      </c>
      <c r="P1781" s="17" t="n">
        <v>22500</v>
      </c>
      <c r="Q1781" s="17" t="str">
        <f aca="false">VLOOKUP(F1781,'[1]Goa Member''s Details Revised'!$C$2:$AO$7385,8,0)</f>
        <v>I.R.M</v>
      </c>
      <c r="R1781" s="17" t="n">
        <f aca="false">+O1781-P1781</f>
        <v>0</v>
      </c>
      <c r="S1781" s="15" t="e">
        <f aca="false">+#REF!-K1781</f>
        <v>#REF!</v>
      </c>
      <c r="T1781" s="17" t="n">
        <f aca="false">IF(Q1781="regular",((P1781-(P1781/99)*S1781)),(P1781-(P1781*20%)))</f>
        <v>18000</v>
      </c>
      <c r="U1781" s="17" t="e">
        <f aca="false">((P1781-(P1781/99)*S1781))</f>
        <v>#REF!</v>
      </c>
      <c r="V1781" s="17" t="n">
        <f aca="false">IF(Q1781="regular",0,(P1781-(O1781*20%)))</f>
        <v>18000</v>
      </c>
      <c r="W1781" s="17"/>
      <c r="X1781" s="15"/>
      <c r="Y1781" s="18" t="str">
        <f aca="false">VLOOKUP(F1781,'[1]Goa Member''s Details Revised'!$C$2:$AO$7385,12,0)</f>
        <v>Letter not sent, last communication 2016</v>
      </c>
    </row>
    <row r="1782" customFormat="false" ht="15" hidden="false" customHeight="false" outlineLevel="0" collapsed="false">
      <c r="B1782" s="14" t="n">
        <v>1781</v>
      </c>
      <c r="C1782" s="15"/>
      <c r="D1782" s="15" t="s">
        <v>4562</v>
      </c>
      <c r="E1782" s="15" t="s">
        <v>25</v>
      </c>
      <c r="F1782" s="15" t="s">
        <v>4563</v>
      </c>
      <c r="G1782" s="15"/>
      <c r="H1782" s="16" t="str">
        <f aca="false">VLOOKUP(F1782,'[1]Goa Member''s Details Revised'!$C$2:$AO$7385,2,0)</f>
        <v>Purchaser</v>
      </c>
      <c r="I1782" s="15" t="n">
        <v>29</v>
      </c>
      <c r="J1782" s="15" t="s">
        <v>255</v>
      </c>
      <c r="K1782" s="15" t="n">
        <v>1988</v>
      </c>
      <c r="L1782" s="16" t="str">
        <f aca="false">VLOOKUP(F1782,'[1]Goa Member''s Details Revised'!$C$2:$AO$7385,9,0)</f>
        <v>Never</v>
      </c>
      <c r="M1782" s="15" t="s">
        <v>4564</v>
      </c>
      <c r="N1782" s="17" t="n">
        <f aca="false">VLOOKUP(F1782,'[1]Goa Member''s Details Revised'!$C$2:$AO$7385,5,0)</f>
        <v>28500</v>
      </c>
      <c r="O1782" s="17" t="n">
        <f aca="false">VLOOKUP(F1782,'[1]Goa Member''s Details Revised'!$C$2:$AO$7385,5,0)</f>
        <v>28500</v>
      </c>
      <c r="P1782" s="17" t="n">
        <v>28500</v>
      </c>
      <c r="Q1782" s="17" t="str">
        <f aca="false">VLOOKUP(F1782,'[1]Goa Member''s Details Revised'!$C$2:$AO$7385,8,0)</f>
        <v>I.R.M</v>
      </c>
      <c r="R1782" s="17" t="n">
        <f aca="false">+O1782-P1782</f>
        <v>0</v>
      </c>
      <c r="S1782" s="15" t="e">
        <f aca="false">+#REF!-K1782</f>
        <v>#REF!</v>
      </c>
      <c r="T1782" s="17" t="n">
        <f aca="false">IF(Q1782="regular",((P1782-(P1782/99)*S1782)),(P1782-(P1782*20%)))</f>
        <v>22800</v>
      </c>
      <c r="U1782" s="17" t="e">
        <f aca="false">((P1782-(P1782/99)*S1782))</f>
        <v>#REF!</v>
      </c>
      <c r="V1782" s="17" t="n">
        <f aca="false">IF(Q1782="regular",0,(P1782-(O1782*20%)))</f>
        <v>22800</v>
      </c>
      <c r="W1782" s="17"/>
      <c r="X1782" s="15"/>
      <c r="Y1782" s="18" t="str">
        <f aca="false">VLOOKUP(F1782,'[1]Goa Member''s Details Revised'!$C$2:$AO$7385,12,0)</f>
        <v>Letter sent, last communication 2007</v>
      </c>
    </row>
    <row r="1783" customFormat="false" ht="15" hidden="false" customHeight="false" outlineLevel="0" collapsed="false">
      <c r="B1783" s="14" t="n">
        <v>1782</v>
      </c>
      <c r="C1783" s="15"/>
      <c r="D1783" s="15" t="s">
        <v>4565</v>
      </c>
      <c r="E1783" s="15" t="s">
        <v>25</v>
      </c>
      <c r="F1783" s="15" t="s">
        <v>4566</v>
      </c>
      <c r="G1783" s="15"/>
      <c r="H1783" s="16" t="str">
        <f aca="false">VLOOKUP(F1783,'[1]Goa Member''s Details Revised'!$C$2:$AO$7385,2,0)</f>
        <v>Purchaser</v>
      </c>
      <c r="I1783" s="15" t="n">
        <v>4</v>
      </c>
      <c r="J1783" s="15" t="s">
        <v>322</v>
      </c>
      <c r="K1783" s="15" t="n">
        <v>1988</v>
      </c>
      <c r="L1783" s="16" t="str">
        <f aca="false">VLOOKUP(F1783,'[1]Goa Member''s Details Revised'!$C$2:$AO$7385,9,0)</f>
        <v>Never</v>
      </c>
      <c r="M1783" s="15" t="s">
        <v>4567</v>
      </c>
      <c r="N1783" s="17" t="n">
        <f aca="false">VLOOKUP(F1783,'[1]Goa Member''s Details Revised'!$C$2:$AO$7385,5,0)</f>
        <v>23500</v>
      </c>
      <c r="O1783" s="17" t="n">
        <f aca="false">VLOOKUP(F1783,'[1]Goa Member''s Details Revised'!$C$2:$AO$7385,5,0)</f>
        <v>23500</v>
      </c>
      <c r="P1783" s="17" t="n">
        <f aca="false">VLOOKUP(F1783,'[1]Goa Member''s Details Revised'!$C$2:$AO$7385,6,0)</f>
        <v>23500</v>
      </c>
      <c r="Q1783" s="17" t="str">
        <f aca="false">VLOOKUP(F1783,'[1]Goa Member''s Details Revised'!$C$2:$AO$7385,8,0)</f>
        <v>I.R.M</v>
      </c>
      <c r="R1783" s="17" t="n">
        <f aca="false">+O1783-P1783</f>
        <v>0</v>
      </c>
      <c r="S1783" s="15" t="e">
        <f aca="false">+#REF!-K1783</f>
        <v>#REF!</v>
      </c>
      <c r="T1783" s="17" t="n">
        <f aca="false">IF(Q1783="regular",((P1783-(P1783/99)*S1783)),(P1783-(P1783*20%)))</f>
        <v>18800</v>
      </c>
      <c r="U1783" s="17" t="e">
        <f aca="false">((P1783-(P1783/99)*S1783))</f>
        <v>#REF!</v>
      </c>
      <c r="V1783" s="17" t="n">
        <f aca="false">IF(Q1783="regular",0,(P1783-(O1783*20%)))</f>
        <v>18800</v>
      </c>
      <c r="W1783" s="17"/>
      <c r="X1783" s="15"/>
      <c r="Y1783" s="18" t="str">
        <f aca="false">VLOOKUP(F1783,'[1]Goa Member''s Details Revised'!$C$2:$AO$7385,12,0)</f>
        <v>Letter sent, last communication 2013</v>
      </c>
    </row>
    <row r="1784" customFormat="false" ht="15" hidden="false" customHeight="false" outlineLevel="0" collapsed="false">
      <c r="B1784" s="14" t="n">
        <v>1783</v>
      </c>
      <c r="C1784" s="15"/>
      <c r="D1784" s="15" t="s">
        <v>4568</v>
      </c>
      <c r="E1784" s="15" t="s">
        <v>25</v>
      </c>
      <c r="F1784" s="15" t="s">
        <v>4569</v>
      </c>
      <c r="G1784" s="15"/>
      <c r="H1784" s="16" t="str">
        <f aca="false">VLOOKUP(F1784,'[1]Goa Member''s Details Revised'!$C$2:$AO$7385,2,0)</f>
        <v>Purchaser</v>
      </c>
      <c r="I1784" s="15" t="n">
        <v>7</v>
      </c>
      <c r="J1784" s="15" t="s">
        <v>322</v>
      </c>
      <c r="K1784" s="15" t="n">
        <v>1988</v>
      </c>
      <c r="L1784" s="16" t="str">
        <f aca="false">VLOOKUP(F1784,'[1]Goa Member''s Details Revised'!$C$2:$AO$7385,9,0)</f>
        <v>Never</v>
      </c>
      <c r="M1784" s="15" t="s">
        <v>4570</v>
      </c>
      <c r="N1784" s="17" t="n">
        <f aca="false">VLOOKUP(F1784,'[1]Goa Member''s Details Revised'!$C$2:$AO$7385,5,0)</f>
        <v>28500</v>
      </c>
      <c r="O1784" s="17" t="n">
        <f aca="false">VLOOKUP(F1784,'[1]Goa Member''s Details Revised'!$C$2:$AO$7385,5,0)</f>
        <v>28500</v>
      </c>
      <c r="P1784" s="17" t="n">
        <v>28500</v>
      </c>
      <c r="Q1784" s="17" t="str">
        <f aca="false">VLOOKUP(F1784,'[1]Goa Member''s Details Revised'!$C$2:$AO$7385,8,0)</f>
        <v>I.R.M</v>
      </c>
      <c r="R1784" s="17" t="n">
        <f aca="false">+O1784-P1784</f>
        <v>0</v>
      </c>
      <c r="S1784" s="15" t="e">
        <f aca="false">+#REF!-K1784</f>
        <v>#REF!</v>
      </c>
      <c r="T1784" s="17" t="n">
        <f aca="false">IF(Q1784="regular",((P1784-(P1784/99)*S1784)),(P1784-(P1784*20%)))</f>
        <v>22800</v>
      </c>
      <c r="U1784" s="17" t="e">
        <f aca="false">((P1784-(P1784/99)*S1784))</f>
        <v>#REF!</v>
      </c>
      <c r="V1784" s="17" t="n">
        <f aca="false">IF(Q1784="regular",0,(P1784-(O1784*20%)))</f>
        <v>22800</v>
      </c>
      <c r="W1784" s="17"/>
      <c r="X1784" s="15"/>
      <c r="Y1784" s="18" t="str">
        <f aca="false">VLOOKUP(F1784,'[1]Goa Member''s Details Revised'!$C$2:$AO$7385,12,0)</f>
        <v>Letter sent, last communication 2012.</v>
      </c>
    </row>
    <row r="1785" customFormat="false" ht="15" hidden="false" customHeight="false" outlineLevel="0" collapsed="false">
      <c r="B1785" s="14" t="n">
        <v>1784</v>
      </c>
      <c r="C1785" s="15"/>
      <c r="D1785" s="15" t="s">
        <v>4571</v>
      </c>
      <c r="E1785" s="15" t="s">
        <v>25</v>
      </c>
      <c r="F1785" s="15" t="s">
        <v>4572</v>
      </c>
      <c r="G1785" s="15"/>
      <c r="H1785" s="16" t="str">
        <f aca="false">VLOOKUP(F1785,'[1]Goa Member''s Details Revised'!$C$2:$AO$7385,2,0)</f>
        <v>Purchaser</v>
      </c>
      <c r="I1785" s="15" t="n">
        <v>10</v>
      </c>
      <c r="J1785" s="15" t="s">
        <v>322</v>
      </c>
      <c r="K1785" s="15" t="n">
        <v>1988</v>
      </c>
      <c r="L1785" s="16" t="n">
        <f aca="false">VLOOKUP(F1785,'[1]Goa Member''s Details Revised'!$C$2:$AO$7385,9,0)</f>
        <v>2007</v>
      </c>
      <c r="M1785" s="15" t="s">
        <v>4573</v>
      </c>
      <c r="N1785" s="17" t="n">
        <f aca="false">VLOOKUP(F1785,'[1]Goa Member''s Details Revised'!$C$2:$AO$7385,5,0)</f>
        <v>22500</v>
      </c>
      <c r="O1785" s="17" t="n">
        <f aca="false">VLOOKUP(F1785,'[1]Goa Member''s Details Revised'!$C$2:$AO$7385,5,0)</f>
        <v>22500</v>
      </c>
      <c r="P1785" s="17" t="n">
        <f aca="false">VLOOKUP(F1785,'[1]Goa Member''s Details Revised'!$C$2:$AO$7385,6,0)</f>
        <v>23500</v>
      </c>
      <c r="Q1785" s="17" t="str">
        <f aca="false">VLOOKUP(F1785,'[1]Goa Member''s Details Revised'!$C$2:$AO$7385,8,0)</f>
        <v>R.M</v>
      </c>
      <c r="R1785" s="17" t="n">
        <f aca="false">+O1785-P1785</f>
        <v>-1000</v>
      </c>
      <c r="S1785" s="15" t="e">
        <f aca="false">+#REF!-K1785</f>
        <v>#REF!</v>
      </c>
      <c r="T1785" s="17" t="n">
        <f aca="false">IF(Q1785="regular",((P1785-(P1785/99)*S1785)),(P1785-(P1785*20%)))</f>
        <v>18800</v>
      </c>
      <c r="U1785" s="17" t="e">
        <f aca="false">((P1785-(P1785/99)*S1785))</f>
        <v>#REF!</v>
      </c>
      <c r="V1785" s="17" t="n">
        <f aca="false">IF(Q1785="regular",0,(P1785-(O1785*20%)))</f>
        <v>19000</v>
      </c>
      <c r="W1785" s="17"/>
      <c r="X1785" s="15"/>
      <c r="Y1785" s="18" t="str">
        <f aca="false">VLOOKUP(F1785,'[1]Goa Member''s Details Revised'!$C$2:$AO$7385,12,0)</f>
        <v>Letter sent, last communication 2010,</v>
      </c>
    </row>
    <row r="1786" customFormat="false" ht="30" hidden="false" customHeight="false" outlineLevel="0" collapsed="false">
      <c r="B1786" s="14" t="n">
        <v>1785</v>
      </c>
      <c r="C1786" s="15"/>
      <c r="D1786" s="15" t="s">
        <v>4574</v>
      </c>
      <c r="E1786" s="15" t="s">
        <v>25</v>
      </c>
      <c r="F1786" s="15" t="s">
        <v>4575</v>
      </c>
      <c r="G1786" s="15"/>
      <c r="H1786" s="16" t="str">
        <f aca="false">VLOOKUP(F1786,'[1]Goa Member''s Details Revised'!$C$2:$AO$7385,2,0)</f>
        <v>Purchaser</v>
      </c>
      <c r="I1786" s="15" t="n">
        <v>18</v>
      </c>
      <c r="J1786" s="15" t="s">
        <v>322</v>
      </c>
      <c r="K1786" s="15" t="n">
        <v>1988</v>
      </c>
      <c r="L1786" s="16" t="str">
        <f aca="false">VLOOKUP(F1786,'[1]Goa Member''s Details Revised'!$C$2:$AO$7385,9,0)</f>
        <v>Never</v>
      </c>
      <c r="M1786" s="15" t="s">
        <v>4576</v>
      </c>
      <c r="N1786" s="17" t="n">
        <f aca="false">VLOOKUP(F1786,'[1]Goa Member''s Details Revised'!$C$2:$AO$7385,5,0)</f>
        <v>28500</v>
      </c>
      <c r="O1786" s="17" t="n">
        <f aca="false">VLOOKUP(F1786,'[1]Goa Member''s Details Revised'!$C$2:$AO$7385,5,0)</f>
        <v>28500</v>
      </c>
      <c r="P1786" s="17" t="n">
        <v>28500</v>
      </c>
      <c r="Q1786" s="17" t="str">
        <f aca="false">VLOOKUP(F1786,'[1]Goa Member''s Details Revised'!$C$2:$AO$7385,8,0)</f>
        <v>I.R.M</v>
      </c>
      <c r="R1786" s="17" t="n">
        <f aca="false">+O1786-P1786</f>
        <v>0</v>
      </c>
      <c r="S1786" s="15" t="e">
        <f aca="false">+#REF!-K1786</f>
        <v>#REF!</v>
      </c>
      <c r="T1786" s="17" t="n">
        <f aca="false">IF(Q1786="regular",((P1786-(P1786/99)*S1786)),(P1786-(P1786*20%)))</f>
        <v>22800</v>
      </c>
      <c r="U1786" s="17" t="e">
        <f aca="false">((P1786-(P1786/99)*S1786))</f>
        <v>#REF!</v>
      </c>
      <c r="V1786" s="17" t="n">
        <f aca="false">IF(Q1786="regular",0,(P1786-(O1786*20%)))</f>
        <v>22800</v>
      </c>
      <c r="W1786" s="17"/>
      <c r="X1786" s="15"/>
      <c r="Y1786" s="18" t="str">
        <f aca="false">VLOOKUP(F1786,'[1]Goa Member''s Details Revised'!$C$2:$AO$7385,12,0)</f>
        <v>we send last reminder in 2012.then we did not receive any reply </v>
      </c>
    </row>
    <row r="1787" customFormat="false" ht="30" hidden="false" customHeight="false" outlineLevel="0" collapsed="false">
      <c r="B1787" s="14" t="n">
        <v>1786</v>
      </c>
      <c r="C1787" s="15"/>
      <c r="D1787" s="15" t="s">
        <v>4577</v>
      </c>
      <c r="E1787" s="15" t="s">
        <v>25</v>
      </c>
      <c r="F1787" s="15" t="s">
        <v>4578</v>
      </c>
      <c r="G1787" s="15"/>
      <c r="H1787" s="16" t="str">
        <f aca="false">VLOOKUP(F1787,'[1]Goa Member''s Details Revised'!$C$2:$AO$7385,2,0)</f>
        <v>Purchaser</v>
      </c>
      <c r="I1787" s="15" t="n">
        <v>19</v>
      </c>
      <c r="J1787" s="15" t="s">
        <v>322</v>
      </c>
      <c r="K1787" s="15" t="n">
        <v>1988</v>
      </c>
      <c r="L1787" s="16" t="str">
        <f aca="false">VLOOKUP(F1787,'[1]Goa Member''s Details Revised'!$C$2:$AO$7385,9,0)</f>
        <v>Never</v>
      </c>
      <c r="M1787" s="15" t="s">
        <v>4579</v>
      </c>
      <c r="N1787" s="17" t="n">
        <f aca="false">VLOOKUP(F1787,'[1]Goa Member''s Details Revised'!$C$2:$AO$7385,5,0)</f>
        <v>19300</v>
      </c>
      <c r="O1787" s="17" t="n">
        <f aca="false">VLOOKUP(F1787,'[1]Goa Member''s Details Revised'!$C$2:$AO$7385,5,0)</f>
        <v>19300</v>
      </c>
      <c r="P1787" s="17" t="n">
        <f aca="false">VLOOKUP(F1787,'[1]Goa Member''s Details Revised'!$C$2:$AO$7385,6,0)</f>
        <v>19300</v>
      </c>
      <c r="Q1787" s="17" t="str">
        <f aca="false">VLOOKUP(F1787,'[1]Goa Member''s Details Revised'!$C$2:$AO$7385,8,0)</f>
        <v>I.R.M</v>
      </c>
      <c r="R1787" s="17" t="n">
        <f aca="false">+O1787-P1787</f>
        <v>0</v>
      </c>
      <c r="S1787" s="15" t="e">
        <f aca="false">+#REF!-K1787</f>
        <v>#REF!</v>
      </c>
      <c r="T1787" s="17" t="n">
        <f aca="false">IF(Q1787="regular",((P1787-(P1787/99)*S1787)),(P1787-(P1787*20%)))</f>
        <v>15440</v>
      </c>
      <c r="U1787" s="17" t="e">
        <f aca="false">((P1787-(P1787/99)*S1787))</f>
        <v>#REF!</v>
      </c>
      <c r="V1787" s="17" t="n">
        <f aca="false">IF(Q1787="regular",0,(P1787-(O1787*20%)))</f>
        <v>15440</v>
      </c>
      <c r="W1787" s="17"/>
      <c r="X1787" s="15"/>
      <c r="Y1787" s="18" t="str">
        <f aca="false">VLOOKUP(F1787,'[1]Goa Member''s Details Revised'!$C$2:$AO$7385,12,0)</f>
        <v>no reminder send so last communication 2013, Transfer from K.S. Sanghvi to M/s Sanghvi Plastic Ltd in 1996</v>
      </c>
    </row>
    <row r="1788" customFormat="false" ht="30" hidden="false" customHeight="false" outlineLevel="0" collapsed="false">
      <c r="B1788" s="14" t="n">
        <v>1787</v>
      </c>
      <c r="C1788" s="15"/>
      <c r="D1788" s="15" t="s">
        <v>4580</v>
      </c>
      <c r="E1788" s="15" t="s">
        <v>25</v>
      </c>
      <c r="F1788" s="15" t="s">
        <v>4581</v>
      </c>
      <c r="G1788" s="15"/>
      <c r="H1788" s="16" t="str">
        <f aca="false">VLOOKUP(F1788,'[1]Goa Member''s Details Revised'!$C$2:$AO$7385,2,0)</f>
        <v>Purchaser</v>
      </c>
      <c r="I1788" s="15" t="n">
        <v>24</v>
      </c>
      <c r="J1788" s="15" t="s">
        <v>322</v>
      </c>
      <c r="K1788" s="15" t="n">
        <v>1988</v>
      </c>
      <c r="L1788" s="16" t="n">
        <f aca="false">VLOOKUP(F1788,'[1]Goa Member''s Details Revised'!$C$2:$AO$7385,9,0)</f>
        <v>2022</v>
      </c>
      <c r="M1788" s="15" t="s">
        <v>4582</v>
      </c>
      <c r="N1788" s="17" t="n">
        <f aca="false">VLOOKUP(F1788,'[1]Goa Member''s Details Revised'!$C$2:$AO$7385,5,0)</f>
        <v>23500</v>
      </c>
      <c r="O1788" s="17" t="n">
        <f aca="false">VLOOKUP(F1788,'[1]Goa Member''s Details Revised'!$C$2:$AO$7385,5,0)</f>
        <v>23500</v>
      </c>
      <c r="P1788" s="17" t="n">
        <f aca="false">VLOOKUP(F1788,'[1]Goa Member''s Details Revised'!$C$2:$AO$7385,6,0)</f>
        <v>23500</v>
      </c>
      <c r="Q1788" s="17" t="str">
        <f aca="false">VLOOKUP(F1788,'[1]Goa Member''s Details Revised'!$C$2:$AO$7385,8,0)</f>
        <v>R.M</v>
      </c>
      <c r="R1788" s="17" t="n">
        <f aca="false">+O1788-P1788</f>
        <v>0</v>
      </c>
      <c r="S1788" s="15" t="e">
        <f aca="false">+#REF!-K1788</f>
        <v>#REF!</v>
      </c>
      <c r="T1788" s="17" t="n">
        <f aca="false">IF(Q1788="regular",((P1788-(P1788/99)*S1788)),(P1788-(P1788*20%)))</f>
        <v>18800</v>
      </c>
      <c r="U1788" s="17" t="e">
        <f aca="false">((P1788-(P1788/99)*S1788))</f>
        <v>#REF!</v>
      </c>
      <c r="V1788" s="17" t="n">
        <f aca="false">IF(Q1788="regular",0,(P1788-(O1788*20%)))</f>
        <v>18800</v>
      </c>
      <c r="W1788" s="17"/>
      <c r="X1788" s="15"/>
      <c r="Y1788" s="18" t="str">
        <f aca="false">VLOOKUP(F1788,'[1]Goa Member''s Details Revised'!$C$2:$AO$7385,12,0)</f>
        <v>they are regular memberlast ,,,membership transferred from V. Dattatraya Pant to S.K Gupta in 2010</v>
      </c>
    </row>
    <row r="1789" customFormat="false" ht="15" hidden="false" customHeight="false" outlineLevel="0" collapsed="false">
      <c r="B1789" s="14" t="n">
        <v>1788</v>
      </c>
      <c r="C1789" s="15"/>
      <c r="D1789" s="15" t="s">
        <v>4583</v>
      </c>
      <c r="E1789" s="15" t="s">
        <v>25</v>
      </c>
      <c r="F1789" s="15" t="s">
        <v>4584</v>
      </c>
      <c r="G1789" s="15"/>
      <c r="H1789" s="16" t="str">
        <f aca="false">VLOOKUP(F1789,'[1]Goa Member''s Details Revised'!$C$2:$AO$7385,2,0)</f>
        <v>Purchaser</v>
      </c>
      <c r="I1789" s="15" t="n">
        <v>24</v>
      </c>
      <c r="J1789" s="15" t="s">
        <v>322</v>
      </c>
      <c r="K1789" s="15" t="n">
        <v>1988</v>
      </c>
      <c r="L1789" s="16" t="str">
        <f aca="false">VLOOKUP(F1789,'[1]Goa Member''s Details Revised'!$C$2:$AO$7385,9,0)</f>
        <v>Never</v>
      </c>
      <c r="M1789" s="15" t="s">
        <v>4585</v>
      </c>
      <c r="N1789" s="17" t="n">
        <f aca="false">VLOOKUP(F1789,'[1]Goa Member''s Details Revised'!$C$2:$AO$7385,5,0)</f>
        <v>28500</v>
      </c>
      <c r="O1789" s="17" t="n">
        <f aca="false">VLOOKUP(F1789,'[1]Goa Member''s Details Revised'!$C$2:$AO$7385,5,0)</f>
        <v>28500</v>
      </c>
      <c r="P1789" s="17" t="n">
        <v>28500</v>
      </c>
      <c r="Q1789" s="17" t="str">
        <f aca="false">VLOOKUP(F1789,'[1]Goa Member''s Details Revised'!$C$2:$AO$7385,8,0)</f>
        <v>I.R.M</v>
      </c>
      <c r="R1789" s="17" t="n">
        <f aca="false">+O1789-P1789</f>
        <v>0</v>
      </c>
      <c r="S1789" s="15" t="e">
        <f aca="false">+#REF!-K1789</f>
        <v>#REF!</v>
      </c>
      <c r="T1789" s="17" t="n">
        <f aca="false">IF(Q1789="regular",((P1789-(P1789/99)*S1789)),(P1789-(P1789*20%)))</f>
        <v>22800</v>
      </c>
      <c r="U1789" s="17" t="e">
        <f aca="false">((P1789-(P1789/99)*S1789))</f>
        <v>#REF!</v>
      </c>
      <c r="V1789" s="17" t="n">
        <f aca="false">IF(Q1789="regular",0,(P1789-(O1789*20%)))</f>
        <v>22800</v>
      </c>
      <c r="W1789" s="17"/>
      <c r="X1789" s="15"/>
      <c r="Y1789" s="18" t="str">
        <f aca="false">VLOOKUP(F1789,'[1]Goa Member''s Details Revised'!$C$2:$AO$7385,12,0)</f>
        <v>last communication 2001</v>
      </c>
    </row>
    <row r="1790" customFormat="false" ht="15" hidden="false" customHeight="false" outlineLevel="0" collapsed="false">
      <c r="B1790" s="14" t="n">
        <v>1789</v>
      </c>
      <c r="C1790" s="15"/>
      <c r="D1790" s="15" t="s">
        <v>4586</v>
      </c>
      <c r="E1790" s="15" t="s">
        <v>25</v>
      </c>
      <c r="F1790" s="15" t="s">
        <v>4587</v>
      </c>
      <c r="G1790" s="15"/>
      <c r="H1790" s="16" t="str">
        <f aca="false">VLOOKUP(F1790,'[1]Goa Member''s Details Revised'!$C$2:$AO$7385,2,0)</f>
        <v>Purchaser</v>
      </c>
      <c r="I1790" s="15" t="n">
        <v>23</v>
      </c>
      <c r="J1790" s="15" t="s">
        <v>322</v>
      </c>
      <c r="K1790" s="15" t="n">
        <v>1988</v>
      </c>
      <c r="L1790" s="16" t="n">
        <f aca="false">VLOOKUP(F1790,'[1]Goa Member''s Details Revised'!$C$2:$AO$7385,9,0)</f>
        <v>2007</v>
      </c>
      <c r="M1790" s="15" t="s">
        <v>4588</v>
      </c>
      <c r="N1790" s="17" t="n">
        <f aca="false">VLOOKUP(F1790,'[1]Goa Member''s Details Revised'!$C$2:$AO$7385,5,0)</f>
        <v>22500</v>
      </c>
      <c r="O1790" s="17" t="n">
        <f aca="false">VLOOKUP(F1790,'[1]Goa Member''s Details Revised'!$C$2:$AO$7385,5,0)</f>
        <v>22500</v>
      </c>
      <c r="P1790" s="17" t="n">
        <v>22500</v>
      </c>
      <c r="Q1790" s="17" t="str">
        <f aca="false">VLOOKUP(F1790,'[1]Goa Member''s Details Revised'!$C$2:$AO$7385,8,0)</f>
        <v>R.M</v>
      </c>
      <c r="R1790" s="17" t="n">
        <f aca="false">+O1790-P1790</f>
        <v>0</v>
      </c>
      <c r="S1790" s="15" t="e">
        <f aca="false">+#REF!-K1790</f>
        <v>#REF!</v>
      </c>
      <c r="T1790" s="17" t="n">
        <f aca="false">IF(Q1790="regular",((P1790-(P1790/99)*S1790)),(P1790-(P1790*20%)))</f>
        <v>18000</v>
      </c>
      <c r="U1790" s="17" t="e">
        <f aca="false">((P1790-(P1790/99)*S1790))</f>
        <v>#REF!</v>
      </c>
      <c r="V1790" s="17" t="n">
        <f aca="false">IF(Q1790="regular",0,(P1790-(O1790*20%)))</f>
        <v>18000</v>
      </c>
      <c r="W1790" s="17"/>
      <c r="X1790" s="15"/>
      <c r="Y1790" s="18" t="str">
        <f aca="false">VLOOKUP(F1790,'[1]Goa Member''s Details Revised'!$C$2:$AO$7385,12,0)</f>
        <v>No Reminder,,last communication 2008</v>
      </c>
    </row>
    <row r="1791" customFormat="false" ht="15" hidden="false" customHeight="false" outlineLevel="0" collapsed="false">
      <c r="B1791" s="14" t="n">
        <v>1790</v>
      </c>
      <c r="C1791" s="15"/>
      <c r="D1791" s="15" t="s">
        <v>4589</v>
      </c>
      <c r="E1791" s="15" t="s">
        <v>25</v>
      </c>
      <c r="F1791" s="15" t="s">
        <v>4590</v>
      </c>
      <c r="G1791" s="15"/>
      <c r="H1791" s="16" t="str">
        <f aca="false">VLOOKUP(F1791,'[1]Goa Member''s Details Revised'!$C$2:$AO$7385,2,0)</f>
        <v>Purchaser</v>
      </c>
      <c r="I1791" s="15" t="n">
        <v>6</v>
      </c>
      <c r="J1791" s="15" t="s">
        <v>322</v>
      </c>
      <c r="K1791" s="15" t="n">
        <v>1988</v>
      </c>
      <c r="L1791" s="16" t="str">
        <f aca="false">VLOOKUP(F1791,'[1]Goa Member''s Details Revised'!$C$2:$AO$7385,9,0)</f>
        <v>Never</v>
      </c>
      <c r="M1791" s="15" t="s">
        <v>4591</v>
      </c>
      <c r="N1791" s="17" t="n">
        <f aca="false">VLOOKUP(F1791,'[1]Goa Member''s Details Revised'!$C$2:$AO$7385,5,0)</f>
        <v>22500</v>
      </c>
      <c r="O1791" s="17" t="n">
        <f aca="false">VLOOKUP(F1791,'[1]Goa Member''s Details Revised'!$C$2:$AO$7385,5,0)</f>
        <v>22500</v>
      </c>
      <c r="P1791" s="17" t="n">
        <v>22500</v>
      </c>
      <c r="Q1791" s="17" t="str">
        <f aca="false">VLOOKUP(F1791,'[1]Goa Member''s Details Revised'!$C$2:$AO$7385,8,0)</f>
        <v>I.R.M</v>
      </c>
      <c r="R1791" s="17" t="n">
        <f aca="false">+O1791-P1791</f>
        <v>0</v>
      </c>
      <c r="S1791" s="15" t="e">
        <f aca="false">+#REF!-K1791</f>
        <v>#REF!</v>
      </c>
      <c r="T1791" s="17" t="n">
        <f aca="false">IF(Q1791="regular",((P1791-(P1791/99)*S1791)),(P1791-(P1791*20%)))</f>
        <v>18000</v>
      </c>
      <c r="U1791" s="17" t="e">
        <f aca="false">((P1791-(P1791/99)*S1791))</f>
        <v>#REF!</v>
      </c>
      <c r="V1791" s="17" t="n">
        <f aca="false">IF(Q1791="regular",0,(P1791-(O1791*20%)))</f>
        <v>18000</v>
      </c>
      <c r="W1791" s="17"/>
      <c r="X1791" s="15"/>
      <c r="Y1791" s="18" t="str">
        <f aca="false">VLOOKUP(F1791,'[1]Goa Member''s Details Revised'!$C$2:$AO$7385,12,0)</f>
        <v>No Reminder,,last communication 2013</v>
      </c>
    </row>
    <row r="1792" customFormat="false" ht="30" hidden="false" customHeight="false" outlineLevel="0" collapsed="false">
      <c r="B1792" s="14" t="n">
        <v>1791</v>
      </c>
      <c r="C1792" s="15"/>
      <c r="D1792" s="15" t="s">
        <v>4592</v>
      </c>
      <c r="E1792" s="15" t="s">
        <v>25</v>
      </c>
      <c r="F1792" s="15" t="s">
        <v>4593</v>
      </c>
      <c r="G1792" s="15"/>
      <c r="H1792" s="16" t="str">
        <f aca="false">VLOOKUP(F1792,'[1]Goa Member''s Details Revised'!$C$2:$AO$7385,2,0)</f>
        <v>Purchaser</v>
      </c>
      <c r="I1792" s="15" t="n">
        <v>26</v>
      </c>
      <c r="J1792" s="15" t="s">
        <v>322</v>
      </c>
      <c r="K1792" s="15" t="n">
        <v>1988</v>
      </c>
      <c r="L1792" s="16" t="str">
        <f aca="false">VLOOKUP(F1792,'[1]Goa Member''s Details Revised'!$C$2:$AO$7385,9,0)</f>
        <v>Never</v>
      </c>
      <c r="M1792" s="15" t="s">
        <v>4594</v>
      </c>
      <c r="N1792" s="17" t="n">
        <f aca="false">VLOOKUP(F1792,'[1]Goa Member''s Details Revised'!$C$2:$AO$7385,5,0)</f>
        <v>23500</v>
      </c>
      <c r="O1792" s="17" t="n">
        <f aca="false">VLOOKUP(F1792,'[1]Goa Member''s Details Revised'!$C$2:$AO$7385,5,0)</f>
        <v>23500</v>
      </c>
      <c r="P1792" s="17" t="n">
        <f aca="false">VLOOKUP(F1792,'[1]Goa Member''s Details Revised'!$C$2:$AO$7385,6,0)</f>
        <v>23500</v>
      </c>
      <c r="Q1792" s="17" t="str">
        <f aca="false">VLOOKUP(F1792,'[1]Goa Member''s Details Revised'!$C$2:$AO$7385,8,0)</f>
        <v>I.R.M</v>
      </c>
      <c r="R1792" s="17" t="n">
        <f aca="false">+O1792-P1792</f>
        <v>0</v>
      </c>
      <c r="S1792" s="15" t="e">
        <f aca="false">+#REF!-K1792</f>
        <v>#REF!</v>
      </c>
      <c r="T1792" s="17" t="n">
        <f aca="false">IF(Q1792="regular",((P1792-(P1792/99)*S1792)),(P1792-(P1792*20%)))</f>
        <v>18800</v>
      </c>
      <c r="U1792" s="17" t="e">
        <f aca="false">((P1792-(P1792/99)*S1792))</f>
        <v>#REF!</v>
      </c>
      <c r="V1792" s="17" t="n">
        <f aca="false">IF(Q1792="regular",0,(P1792-(O1792*20%)))</f>
        <v>18800</v>
      </c>
      <c r="W1792" s="17"/>
      <c r="X1792" s="15"/>
      <c r="Y1792" s="18" t="str">
        <f aca="false">VLOOKUP(F1792,'[1]Goa Member''s Details Revised'!$C$2:$AO$7385,12,0)</f>
        <v>we send last reminder in 2012.then we did not receive any reply </v>
      </c>
    </row>
    <row r="1793" customFormat="false" ht="30" hidden="false" customHeight="false" outlineLevel="0" collapsed="false">
      <c r="B1793" s="14" t="n">
        <v>1792</v>
      </c>
      <c r="C1793" s="15"/>
      <c r="D1793" s="15" t="s">
        <v>4595</v>
      </c>
      <c r="E1793" s="15" t="s">
        <v>25</v>
      </c>
      <c r="F1793" s="15" t="s">
        <v>4596</v>
      </c>
      <c r="G1793" s="15"/>
      <c r="H1793" s="16" t="str">
        <f aca="false">VLOOKUP(F1793,'[1]Goa Member''s Details Revised'!$C$2:$AO$7385,2,0)</f>
        <v>Purchaser</v>
      </c>
      <c r="I1793" s="15" t="n">
        <v>27</v>
      </c>
      <c r="J1793" s="15" t="s">
        <v>322</v>
      </c>
      <c r="K1793" s="15" t="n">
        <v>1988</v>
      </c>
      <c r="L1793" s="16" t="str">
        <f aca="false">VLOOKUP(F1793,'[1]Goa Member''s Details Revised'!$C$2:$AO$7385,9,0)</f>
        <v>Never</v>
      </c>
      <c r="M1793" s="15" t="s">
        <v>4597</v>
      </c>
      <c r="N1793" s="17" t="n">
        <f aca="false">VLOOKUP(F1793,'[1]Goa Member''s Details Revised'!$C$2:$AO$7385,5,0)</f>
        <v>18000</v>
      </c>
      <c r="O1793" s="17" t="n">
        <f aca="false">VLOOKUP(F1793,'[1]Goa Member''s Details Revised'!$C$2:$AO$7385,5,0)</f>
        <v>18000</v>
      </c>
      <c r="P1793" s="17" t="n">
        <f aca="false">VLOOKUP(F1793,'[1]Goa Member''s Details Revised'!$C$2:$AO$7385,6,0)</f>
        <v>18000</v>
      </c>
      <c r="Q1793" s="17" t="str">
        <f aca="false">VLOOKUP(F1793,'[1]Goa Member''s Details Revised'!$C$2:$AO$7385,8,0)</f>
        <v>I.R.M</v>
      </c>
      <c r="R1793" s="17" t="n">
        <f aca="false">+O1793-P1793</f>
        <v>0</v>
      </c>
      <c r="S1793" s="15" t="e">
        <f aca="false">+#REF!-K1793</f>
        <v>#REF!</v>
      </c>
      <c r="T1793" s="17" t="n">
        <f aca="false">IF(Q1793="regular",((P1793-(P1793/99)*S1793)),(P1793-(P1793*20%)))</f>
        <v>14400</v>
      </c>
      <c r="U1793" s="17" t="e">
        <f aca="false">((P1793-(P1793/99)*S1793))</f>
        <v>#REF!</v>
      </c>
      <c r="V1793" s="17" t="n">
        <f aca="false">IF(Q1793="regular",0,(P1793-(O1793*20%)))</f>
        <v>14400</v>
      </c>
      <c r="W1793" s="17"/>
      <c r="X1793" s="15"/>
      <c r="Y1793" s="18" t="str">
        <f aca="false">VLOOKUP(F1793,'[1]Goa Member''s Details Revised'!$C$2:$AO$7385,12,0)</f>
        <v>we send last reminder in 2012.then we did not receive any reply </v>
      </c>
    </row>
    <row r="1794" customFormat="false" ht="30" hidden="false" customHeight="false" outlineLevel="0" collapsed="false">
      <c r="B1794" s="14" t="n">
        <v>1793</v>
      </c>
      <c r="C1794" s="15"/>
      <c r="D1794" s="15" t="s">
        <v>4598</v>
      </c>
      <c r="E1794" s="15" t="s">
        <v>25</v>
      </c>
      <c r="F1794" s="15" t="s">
        <v>4599</v>
      </c>
      <c r="G1794" s="15"/>
      <c r="H1794" s="16" t="str">
        <f aca="false">VLOOKUP(F1794,'[1]Goa Member''s Details Revised'!$C$2:$AO$7385,2,0)</f>
        <v>Purchaser</v>
      </c>
      <c r="I1794" s="15" t="n">
        <v>30</v>
      </c>
      <c r="J1794" s="15" t="s">
        <v>322</v>
      </c>
      <c r="K1794" s="15" t="n">
        <v>1988</v>
      </c>
      <c r="L1794" s="16" t="str">
        <f aca="false">VLOOKUP(F1794,'[1]Goa Member''s Details Revised'!$C$2:$AO$7385,9,0)</f>
        <v>Never</v>
      </c>
      <c r="M1794" s="15" t="s">
        <v>4600</v>
      </c>
      <c r="N1794" s="17" t="n">
        <f aca="false">VLOOKUP(F1794,'[1]Goa Member''s Details Revised'!$C$2:$AO$7385,5,0)</f>
        <v>16000</v>
      </c>
      <c r="O1794" s="17" t="n">
        <f aca="false">VLOOKUP(F1794,'[1]Goa Member''s Details Revised'!$C$2:$AO$7385,5,0)</f>
        <v>16000</v>
      </c>
      <c r="P1794" s="17" t="n">
        <f aca="false">VLOOKUP(F1794,'[1]Goa Member''s Details Revised'!$C$2:$AO$7385,6,0)</f>
        <v>16000</v>
      </c>
      <c r="Q1794" s="17" t="str">
        <f aca="false">VLOOKUP(F1794,'[1]Goa Member''s Details Revised'!$C$2:$AO$7385,8,0)</f>
        <v>I.R.M</v>
      </c>
      <c r="R1794" s="17" t="n">
        <f aca="false">+O1794-P1794</f>
        <v>0</v>
      </c>
      <c r="S1794" s="15" t="e">
        <f aca="false">+#REF!-K1794</f>
        <v>#REF!</v>
      </c>
      <c r="T1794" s="17" t="n">
        <f aca="false">IF(Q1794="regular",((P1794-(P1794/99)*S1794)),(P1794-(P1794*20%)))</f>
        <v>12800</v>
      </c>
      <c r="U1794" s="17" t="e">
        <f aca="false">((P1794-(P1794/99)*S1794))</f>
        <v>#REF!</v>
      </c>
      <c r="V1794" s="17" t="n">
        <f aca="false">IF(Q1794="regular",0,(P1794-(O1794*20%)))</f>
        <v>12800</v>
      </c>
      <c r="W1794" s="17"/>
      <c r="X1794" s="15"/>
      <c r="Y1794" s="18" t="str">
        <f aca="false">VLOOKUP(F1794,'[1]Goa Member''s Details Revised'!$C$2:$AO$7385,12,0)</f>
        <v>last communication 12 membership transferred from Pahalgam to Goa </v>
      </c>
    </row>
    <row r="1795" customFormat="false" ht="15" hidden="false" customHeight="false" outlineLevel="0" collapsed="false">
      <c r="B1795" s="14" t="n">
        <v>1794</v>
      </c>
      <c r="C1795" s="15"/>
      <c r="D1795" s="15" t="s">
        <v>4601</v>
      </c>
      <c r="E1795" s="15" t="s">
        <v>25</v>
      </c>
      <c r="F1795" s="15" t="s">
        <v>4602</v>
      </c>
      <c r="G1795" s="15"/>
      <c r="H1795" s="16" t="str">
        <f aca="false">VLOOKUP(F1795,'[1]Goa Member''s Details Revised'!$C$2:$AO$7385,2,0)</f>
        <v>Purchaser</v>
      </c>
      <c r="I1795" s="15" t="n">
        <v>18</v>
      </c>
      <c r="J1795" s="15" t="s">
        <v>322</v>
      </c>
      <c r="K1795" s="15" t="n">
        <v>1988</v>
      </c>
      <c r="L1795" s="16" t="n">
        <f aca="false">VLOOKUP(F1795,'[1]Goa Member''s Details Revised'!$C$2:$AO$7385,9,0)</f>
        <v>2011</v>
      </c>
      <c r="M1795" s="15" t="s">
        <v>4603</v>
      </c>
      <c r="N1795" s="17" t="n">
        <f aca="false">VLOOKUP(F1795,'[1]Goa Member''s Details Revised'!$C$2:$AO$7385,5,0)</f>
        <v>25400</v>
      </c>
      <c r="O1795" s="17" t="n">
        <f aca="false">VLOOKUP(F1795,'[1]Goa Member''s Details Revised'!$C$2:$AO$7385,5,0)</f>
        <v>25400</v>
      </c>
      <c r="P1795" s="17" t="n">
        <f aca="false">VLOOKUP(F1795,'[1]Goa Member''s Details Revised'!$C$2:$AO$7385,6,0)</f>
        <v>25400</v>
      </c>
      <c r="Q1795" s="17" t="str">
        <f aca="false">VLOOKUP(F1795,'[1]Goa Member''s Details Revised'!$C$2:$AO$7385,8,0)</f>
        <v>R.M</v>
      </c>
      <c r="R1795" s="17" t="n">
        <f aca="false">+O1795-P1795</f>
        <v>0</v>
      </c>
      <c r="S1795" s="15" t="e">
        <f aca="false">+#REF!-K1795</f>
        <v>#REF!</v>
      </c>
      <c r="T1795" s="17" t="n">
        <f aca="false">IF(Q1795="regular",((P1795-(P1795/99)*S1795)),(P1795-(P1795*20%)))</f>
        <v>20320</v>
      </c>
      <c r="U1795" s="17" t="e">
        <f aca="false">((P1795-(P1795/99)*S1795))</f>
        <v>#REF!</v>
      </c>
      <c r="V1795" s="17" t="n">
        <f aca="false">IF(Q1795="regular",0,(P1795-(O1795*20%)))</f>
        <v>20320</v>
      </c>
      <c r="W1795" s="17"/>
      <c r="X1795" s="15"/>
      <c r="Y1795" s="18" t="str">
        <f aca="false">VLOOKUP(F1795,'[1]Goa Member''s Details Revised'!$C$2:$AO$7385,12,0)</f>
        <v>No Reminder,,last communication 2011</v>
      </c>
    </row>
    <row r="1796" customFormat="false" ht="30" hidden="false" customHeight="false" outlineLevel="0" collapsed="false">
      <c r="B1796" s="14" t="n">
        <v>1795</v>
      </c>
      <c r="C1796" s="15"/>
      <c r="D1796" s="15" t="s">
        <v>4604</v>
      </c>
      <c r="E1796" s="15" t="s">
        <v>25</v>
      </c>
      <c r="F1796" s="15" t="s">
        <v>4605</v>
      </c>
      <c r="G1796" s="15"/>
      <c r="H1796" s="16" t="str">
        <f aca="false">VLOOKUP(F1796,'[1]Goa Member''s Details Revised'!$C$2:$AO$7385,2,0)</f>
        <v>Purchaser</v>
      </c>
      <c r="I1796" s="15" t="n">
        <v>1</v>
      </c>
      <c r="J1796" s="15" t="s">
        <v>337</v>
      </c>
      <c r="K1796" s="15" t="n">
        <v>1988</v>
      </c>
      <c r="L1796" s="16" t="str">
        <f aca="false">VLOOKUP(F1796,'[1]Goa Member''s Details Revised'!$C$2:$AO$7385,9,0)</f>
        <v>Never</v>
      </c>
      <c r="M1796" s="15" t="s">
        <v>4606</v>
      </c>
      <c r="N1796" s="17" t="n">
        <f aca="false">VLOOKUP(F1796,'[1]Goa Member''s Details Revised'!$C$2:$AO$7385,5,0)</f>
        <v>18500</v>
      </c>
      <c r="O1796" s="17" t="n">
        <f aca="false">VLOOKUP(F1796,'[1]Goa Member''s Details Revised'!$C$2:$AO$7385,5,0)</f>
        <v>18500</v>
      </c>
      <c r="P1796" s="17" t="n">
        <v>18500</v>
      </c>
      <c r="Q1796" s="17" t="str">
        <f aca="false">VLOOKUP(F1796,'[1]Goa Member''s Details Revised'!$C$2:$AO$7385,8,0)</f>
        <v>I.R.M</v>
      </c>
      <c r="R1796" s="17" t="n">
        <f aca="false">+O1796-P1796</f>
        <v>0</v>
      </c>
      <c r="S1796" s="15" t="e">
        <f aca="false">+#REF!-K1796</f>
        <v>#REF!</v>
      </c>
      <c r="T1796" s="17" t="n">
        <f aca="false">IF(Q1796="regular",((P1796-(P1796/99)*S1796)),(P1796-(P1796*20%)))</f>
        <v>14800</v>
      </c>
      <c r="U1796" s="17" t="e">
        <f aca="false">((P1796-(P1796/99)*S1796))</f>
        <v>#REF!</v>
      </c>
      <c r="V1796" s="17" t="n">
        <f aca="false">IF(Q1796="regular",0,(P1796-(O1796*20%)))</f>
        <v>14800</v>
      </c>
      <c r="W1796" s="17"/>
      <c r="X1796" s="15"/>
      <c r="Y1796" s="18" t="str">
        <f aca="false">VLOOKUP(F1796,'[1]Goa Member''s Details Revised'!$C$2:$AO$7385,12,0)</f>
        <v>we send last reminder in 2013.then we did not receive any reply </v>
      </c>
    </row>
    <row r="1797" customFormat="false" ht="30" hidden="false" customHeight="false" outlineLevel="0" collapsed="false">
      <c r="B1797" s="14" t="n">
        <v>1796</v>
      </c>
      <c r="C1797" s="15"/>
      <c r="D1797" s="15" t="s">
        <v>4607</v>
      </c>
      <c r="E1797" s="15" t="s">
        <v>25</v>
      </c>
      <c r="F1797" s="15" t="s">
        <v>4608</v>
      </c>
      <c r="G1797" s="15"/>
      <c r="H1797" s="16" t="str">
        <f aca="false">VLOOKUP(F1797,'[1]Goa Member''s Details Revised'!$C$2:$AO$7385,2,0)</f>
        <v>Purchaser</v>
      </c>
      <c r="I1797" s="15" t="n">
        <v>2</v>
      </c>
      <c r="J1797" s="15" t="s">
        <v>337</v>
      </c>
      <c r="K1797" s="15" t="n">
        <v>1988</v>
      </c>
      <c r="L1797" s="16" t="str">
        <f aca="false">VLOOKUP(F1797,'[1]Goa Member''s Details Revised'!$C$2:$AO$7385,9,0)</f>
        <v>Never</v>
      </c>
      <c r="M1797" s="15" t="s">
        <v>4609</v>
      </c>
      <c r="N1797" s="17" t="n">
        <f aca="false">VLOOKUP(F1797,'[1]Goa Member''s Details Revised'!$C$2:$AO$7385,5,0)</f>
        <v>29700</v>
      </c>
      <c r="O1797" s="17" t="n">
        <f aca="false">VLOOKUP(F1797,'[1]Goa Member''s Details Revised'!$C$2:$AO$7385,5,0)</f>
        <v>29700</v>
      </c>
      <c r="P1797" s="17" t="n">
        <f aca="false">VLOOKUP(F1797,'[1]Goa Member''s Details Revised'!$C$2:$AO$7385,6,0)</f>
        <v>29700</v>
      </c>
      <c r="Q1797" s="17" t="str">
        <f aca="false">VLOOKUP(F1797,'[1]Goa Member''s Details Revised'!$C$2:$AO$7385,8,0)</f>
        <v>I.R.M</v>
      </c>
      <c r="R1797" s="17" t="n">
        <f aca="false">+O1797-P1797</f>
        <v>0</v>
      </c>
      <c r="S1797" s="15" t="e">
        <f aca="false">+#REF!-K1797</f>
        <v>#REF!</v>
      </c>
      <c r="T1797" s="17" t="n">
        <f aca="false">IF(Q1797="regular",((P1797-(P1797/99)*S1797)),(P1797-(P1797*20%)))</f>
        <v>23760</v>
      </c>
      <c r="U1797" s="17" t="e">
        <f aca="false">((P1797-(P1797/99)*S1797))</f>
        <v>#REF!</v>
      </c>
      <c r="V1797" s="17" t="n">
        <f aca="false">IF(Q1797="regular",0,(P1797-(O1797*20%)))</f>
        <v>23760</v>
      </c>
      <c r="W1797" s="17"/>
      <c r="X1797" s="15"/>
      <c r="Y1797" s="18" t="str">
        <f aca="false">VLOOKUP(F1797,'[1]Goa Member''s Details Revised'!$C$2:$AO$7385,12,0)</f>
        <v>we send last reminder in 2013.then we did not receive any reply </v>
      </c>
    </row>
    <row r="1798" customFormat="false" ht="30" hidden="false" customHeight="false" outlineLevel="0" collapsed="false">
      <c r="B1798" s="14" t="n">
        <v>1797</v>
      </c>
      <c r="C1798" s="15"/>
      <c r="D1798" s="15" t="s">
        <v>4610</v>
      </c>
      <c r="E1798" s="15" t="s">
        <v>25</v>
      </c>
      <c r="F1798" s="15" t="s">
        <v>4611</v>
      </c>
      <c r="G1798" s="15"/>
      <c r="H1798" s="16" t="str">
        <f aca="false">VLOOKUP(F1798,'[1]Goa Member''s Details Revised'!$C$2:$AO$7385,2,0)</f>
        <v>Purchaser</v>
      </c>
      <c r="I1798" s="15" t="n">
        <v>2</v>
      </c>
      <c r="J1798" s="15" t="s">
        <v>337</v>
      </c>
      <c r="K1798" s="15" t="n">
        <v>1988</v>
      </c>
      <c r="L1798" s="16" t="str">
        <f aca="false">VLOOKUP(F1798,'[1]Goa Member''s Details Revised'!$C$2:$AO$7385,9,0)</f>
        <v>Never</v>
      </c>
      <c r="M1798" s="15" t="s">
        <v>4612</v>
      </c>
      <c r="N1798" s="17" t="n">
        <f aca="false">VLOOKUP(F1798,'[1]Goa Member''s Details Revised'!$C$2:$AO$7385,5,0)</f>
        <v>28500</v>
      </c>
      <c r="O1798" s="17" t="n">
        <f aca="false">VLOOKUP(F1798,'[1]Goa Member''s Details Revised'!$C$2:$AO$7385,5,0)</f>
        <v>28500</v>
      </c>
      <c r="P1798" s="17" t="n">
        <f aca="false">VLOOKUP(F1798,'[1]Goa Member''s Details Revised'!$C$2:$AO$7385,6,0)</f>
        <v>29700</v>
      </c>
      <c r="Q1798" s="17" t="str">
        <f aca="false">VLOOKUP(F1798,'[1]Goa Member''s Details Revised'!$C$2:$AO$7385,8,0)</f>
        <v>I.R.M</v>
      </c>
      <c r="R1798" s="17" t="n">
        <f aca="false">+O1798-P1798</f>
        <v>-1200</v>
      </c>
      <c r="S1798" s="15" t="e">
        <f aca="false">+#REF!-K1798</f>
        <v>#REF!</v>
      </c>
      <c r="T1798" s="17" t="n">
        <f aca="false">IF(Q1798="regular",((P1798-(P1798/99)*S1798)),(P1798-(P1798*20%)))</f>
        <v>23760</v>
      </c>
      <c r="U1798" s="17" t="e">
        <f aca="false">((P1798-(P1798/99)*S1798))</f>
        <v>#REF!</v>
      </c>
      <c r="V1798" s="17" t="n">
        <f aca="false">IF(Q1798="regular",0,(P1798-(O1798*20%)))</f>
        <v>24000</v>
      </c>
      <c r="W1798" s="17"/>
      <c r="X1798" s="15"/>
      <c r="Y1798" s="18" t="str">
        <f aca="false">VLOOKUP(F1798,'[1]Goa Member''s Details Revised'!$C$2:$AO$7385,12,0)</f>
        <v>we send last reminder in 2012.then we did not receive any reply (documents missing)</v>
      </c>
    </row>
    <row r="1799" customFormat="false" ht="30" hidden="false" customHeight="false" outlineLevel="0" collapsed="false">
      <c r="B1799" s="14" t="n">
        <v>1798</v>
      </c>
      <c r="C1799" s="15"/>
      <c r="D1799" s="15" t="s">
        <v>4613</v>
      </c>
      <c r="E1799" s="15" t="s">
        <v>25</v>
      </c>
      <c r="F1799" s="15" t="s">
        <v>4614</v>
      </c>
      <c r="G1799" s="15"/>
      <c r="H1799" s="16" t="str">
        <f aca="false">VLOOKUP(F1799,'[1]Goa Member''s Details Revised'!$C$2:$AO$7385,2,0)</f>
        <v>Purchaser</v>
      </c>
      <c r="I1799" s="15" t="n">
        <v>7</v>
      </c>
      <c r="J1799" s="15" t="s">
        <v>337</v>
      </c>
      <c r="K1799" s="15" t="n">
        <v>1988</v>
      </c>
      <c r="L1799" s="16" t="str">
        <f aca="false">VLOOKUP(F1799,'[1]Goa Member''s Details Revised'!$C$2:$AO$7385,9,0)</f>
        <v>Never</v>
      </c>
      <c r="M1799" s="15" t="s">
        <v>4615</v>
      </c>
      <c r="N1799" s="17" t="n">
        <f aca="false">VLOOKUP(F1799,'[1]Goa Member''s Details Revised'!$C$2:$AO$7385,5,0)</f>
        <v>29700</v>
      </c>
      <c r="O1799" s="17" t="n">
        <f aca="false">VLOOKUP(F1799,'[1]Goa Member''s Details Revised'!$C$2:$AO$7385,5,0)</f>
        <v>29700</v>
      </c>
      <c r="P1799" s="17" t="n">
        <f aca="false">VLOOKUP(F1799,'[1]Goa Member''s Details Revised'!$C$2:$AO$7385,6,0)</f>
        <v>29700</v>
      </c>
      <c r="Q1799" s="17" t="str">
        <f aca="false">VLOOKUP(F1799,'[1]Goa Member''s Details Revised'!$C$2:$AO$7385,8,0)</f>
        <v>I.R.M</v>
      </c>
      <c r="R1799" s="17" t="n">
        <f aca="false">+O1799-P1799</f>
        <v>0</v>
      </c>
      <c r="S1799" s="15" t="e">
        <f aca="false">+#REF!-K1799</f>
        <v>#REF!</v>
      </c>
      <c r="T1799" s="17" t="n">
        <f aca="false">IF(Q1799="regular",((P1799-(P1799/99)*S1799)),(P1799-(P1799*20%)))</f>
        <v>23760</v>
      </c>
      <c r="U1799" s="17" t="e">
        <f aca="false">((P1799-(P1799/99)*S1799))</f>
        <v>#REF!</v>
      </c>
      <c r="V1799" s="17" t="n">
        <f aca="false">IF(Q1799="regular",0,(P1799-(O1799*20%)))</f>
        <v>23760</v>
      </c>
      <c r="W1799" s="17"/>
      <c r="X1799" s="15"/>
      <c r="Y1799" s="18" t="str">
        <f aca="false">VLOOKUP(F1799,'[1]Goa Member''s Details Revised'!$C$2:$AO$7385,12,0)</f>
        <v>we send last reminder in 2013.then we did not receive any reply </v>
      </c>
    </row>
    <row r="1800" customFormat="false" ht="15" hidden="false" customHeight="false" outlineLevel="0" collapsed="false">
      <c r="B1800" s="14" t="n">
        <v>1799</v>
      </c>
      <c r="C1800" s="15"/>
      <c r="D1800" s="15" t="s">
        <v>4616</v>
      </c>
      <c r="E1800" s="15" t="s">
        <v>25</v>
      </c>
      <c r="F1800" s="15" t="s">
        <v>4617</v>
      </c>
      <c r="G1800" s="15"/>
      <c r="H1800" s="16" t="str">
        <f aca="false">VLOOKUP(F1800,'[1]Goa Member''s Details Revised'!$C$2:$AO$7385,2,0)</f>
        <v>Purchaser</v>
      </c>
      <c r="I1800" s="15" t="n">
        <v>17</v>
      </c>
      <c r="J1800" s="15" t="s">
        <v>337</v>
      </c>
      <c r="K1800" s="15" t="n">
        <v>1988</v>
      </c>
      <c r="L1800" s="16" t="str">
        <f aca="false">VLOOKUP(F1800,'[1]Goa Member''s Details Revised'!$C$2:$AO$7385,9,0)</f>
        <v>Never</v>
      </c>
      <c r="M1800" s="15" t="s">
        <v>4618</v>
      </c>
      <c r="N1800" s="17" t="n">
        <f aca="false">VLOOKUP(F1800,'[1]Goa Member''s Details Revised'!$C$2:$AO$7385,5,0)</f>
        <v>22500</v>
      </c>
      <c r="O1800" s="17" t="n">
        <f aca="false">VLOOKUP(F1800,'[1]Goa Member''s Details Revised'!$C$2:$AO$7385,5,0)</f>
        <v>22500</v>
      </c>
      <c r="P1800" s="17" t="n">
        <f aca="false">VLOOKUP(F1800,'[1]Goa Member''s Details Revised'!$C$2:$AO$7385,6,0)</f>
        <v>22500</v>
      </c>
      <c r="Q1800" s="17" t="str">
        <f aca="false">VLOOKUP(F1800,'[1]Goa Member''s Details Revised'!$C$2:$AO$7385,8,0)</f>
        <v>I.R.M</v>
      </c>
      <c r="R1800" s="17" t="n">
        <f aca="false">+O1800-P1800</f>
        <v>0</v>
      </c>
      <c r="S1800" s="15" t="e">
        <f aca="false">+#REF!-K1800</f>
        <v>#REF!</v>
      </c>
      <c r="T1800" s="17" t="n">
        <f aca="false">IF(Q1800="regular",((P1800-(P1800/99)*S1800)),(P1800-(P1800*20%)))</f>
        <v>18000</v>
      </c>
      <c r="U1800" s="17" t="e">
        <f aca="false">((P1800-(P1800/99)*S1800))</f>
        <v>#REF!</v>
      </c>
      <c r="V1800" s="17" t="n">
        <f aca="false">IF(Q1800="regular",0,(P1800-(O1800*20%)))</f>
        <v>18000</v>
      </c>
      <c r="W1800" s="17"/>
      <c r="X1800" s="15"/>
      <c r="Y1800" s="18" t="str">
        <f aca="false">VLOOKUP(F1800,'[1]Goa Member''s Details Revised'!$C$2:$AO$7385,12,0)</f>
        <v>No Reminder,,last communication 2003</v>
      </c>
    </row>
    <row r="1801" customFormat="false" ht="30" hidden="false" customHeight="false" outlineLevel="0" collapsed="false">
      <c r="B1801" s="14" t="n">
        <v>1800</v>
      </c>
      <c r="C1801" s="15"/>
      <c r="D1801" s="15" t="s">
        <v>4619</v>
      </c>
      <c r="E1801" s="15" t="s">
        <v>25</v>
      </c>
      <c r="F1801" s="15" t="s">
        <v>4620</v>
      </c>
      <c r="G1801" s="15"/>
      <c r="H1801" s="16" t="str">
        <f aca="false">VLOOKUP(F1801,'[1]Goa Member''s Details Revised'!$C$2:$AO$7385,2,0)</f>
        <v>Purchaser</v>
      </c>
      <c r="I1801" s="15" t="n">
        <v>13</v>
      </c>
      <c r="J1801" s="15" t="s">
        <v>337</v>
      </c>
      <c r="K1801" s="15" t="n">
        <v>1988</v>
      </c>
      <c r="L1801" s="16" t="str">
        <f aca="false">VLOOKUP(F1801,'[1]Goa Member''s Details Revised'!$C$2:$AO$7385,9,0)</f>
        <v>Never</v>
      </c>
      <c r="M1801" s="15" t="s">
        <v>4621</v>
      </c>
      <c r="N1801" s="17" t="n">
        <f aca="false">VLOOKUP(F1801,'[1]Goa Member''s Details Revised'!$C$2:$AO$7385,5,0)</f>
        <v>28500</v>
      </c>
      <c r="O1801" s="17" t="n">
        <f aca="false">VLOOKUP(F1801,'[1]Goa Member''s Details Revised'!$C$2:$AO$7385,5,0)</f>
        <v>28500</v>
      </c>
      <c r="P1801" s="17" t="n">
        <v>28500</v>
      </c>
      <c r="Q1801" s="17" t="str">
        <f aca="false">VLOOKUP(F1801,'[1]Goa Member''s Details Revised'!$C$2:$AO$7385,8,0)</f>
        <v>I.R.M</v>
      </c>
      <c r="R1801" s="17" t="n">
        <f aca="false">+O1801-P1801</f>
        <v>0</v>
      </c>
      <c r="S1801" s="15" t="e">
        <f aca="false">+#REF!-K1801</f>
        <v>#REF!</v>
      </c>
      <c r="T1801" s="17" t="n">
        <f aca="false">IF(Q1801="regular",((P1801-(P1801/99)*S1801)),(P1801-(P1801*20%)))</f>
        <v>22800</v>
      </c>
      <c r="U1801" s="17" t="e">
        <f aca="false">((P1801-(P1801/99)*S1801))</f>
        <v>#REF!</v>
      </c>
      <c r="V1801" s="17" t="n">
        <f aca="false">IF(Q1801="regular",0,(P1801-(O1801*20%)))</f>
        <v>22800</v>
      </c>
      <c r="W1801" s="17"/>
      <c r="X1801" s="15"/>
      <c r="Y1801" s="18" t="str">
        <f aca="false">VLOOKUP(F1801,'[1]Goa Member''s Details Revised'!$C$2:$AO$7385,12,0)</f>
        <v>we send last reminder in 2013.then we did not receive any reply </v>
      </c>
    </row>
    <row r="1802" customFormat="false" ht="30" hidden="false" customHeight="false" outlineLevel="0" collapsed="false">
      <c r="B1802" s="14" t="n">
        <v>1801</v>
      </c>
      <c r="C1802" s="15"/>
      <c r="D1802" s="15" t="s">
        <v>4622</v>
      </c>
      <c r="E1802" s="15" t="s">
        <v>25</v>
      </c>
      <c r="F1802" s="15" t="s">
        <v>4623</v>
      </c>
      <c r="G1802" s="15"/>
      <c r="H1802" s="16" t="str">
        <f aca="false">VLOOKUP(F1802,'[1]Goa Member''s Details Revised'!$C$2:$AO$7385,2,0)</f>
        <v>Purchaser</v>
      </c>
      <c r="I1802" s="15" t="n">
        <v>17</v>
      </c>
      <c r="J1802" s="15" t="s">
        <v>337</v>
      </c>
      <c r="K1802" s="15" t="n">
        <v>1988</v>
      </c>
      <c r="L1802" s="16" t="n">
        <f aca="false">VLOOKUP(F1802,'[1]Goa Member''s Details Revised'!$C$2:$AO$7385,9,0)</f>
        <v>2008</v>
      </c>
      <c r="M1802" s="15" t="s">
        <v>4624</v>
      </c>
      <c r="N1802" s="17" t="n">
        <f aca="false">VLOOKUP(F1802,'[1]Goa Member''s Details Revised'!$C$2:$AO$7385,5,0)</f>
        <v>28500</v>
      </c>
      <c r="O1802" s="17" t="n">
        <f aca="false">VLOOKUP(F1802,'[1]Goa Member''s Details Revised'!$C$2:$AO$7385,5,0)</f>
        <v>28500</v>
      </c>
      <c r="P1802" s="17" t="n">
        <f aca="false">VLOOKUP(F1802,'[1]Goa Member''s Details Revised'!$C$2:$AO$7385,6,0)</f>
        <v>29700</v>
      </c>
      <c r="Q1802" s="17" t="str">
        <f aca="false">VLOOKUP(F1802,'[1]Goa Member''s Details Revised'!$C$2:$AO$7385,8,0)</f>
        <v>R.M</v>
      </c>
      <c r="R1802" s="17" t="n">
        <f aca="false">+O1802-P1802</f>
        <v>-1200</v>
      </c>
      <c r="S1802" s="15" t="e">
        <f aca="false">+#REF!-K1802</f>
        <v>#REF!</v>
      </c>
      <c r="T1802" s="17" t="n">
        <f aca="false">IF(Q1802="regular",((P1802-(P1802/99)*S1802)),(P1802-(P1802*20%)))</f>
        <v>23760</v>
      </c>
      <c r="U1802" s="17" t="e">
        <f aca="false">((P1802-(P1802/99)*S1802))</f>
        <v>#REF!</v>
      </c>
      <c r="V1802" s="17" t="n">
        <f aca="false">IF(Q1802="regular",0,(P1802-(O1802*20%)))</f>
        <v>24000</v>
      </c>
      <c r="W1802" s="17"/>
      <c r="X1802" s="15"/>
      <c r="Y1802" s="18" t="str">
        <f aca="false">VLOOKUP(F1802,'[1]Goa Member''s Details Revised'!$C$2:$AO$7385,12,0)</f>
        <v>send perform invoice so Last Communication Till 2011 total 2 membership of Goa:- 1659 and 1660</v>
      </c>
    </row>
    <row r="1803" customFormat="false" ht="30" hidden="false" customHeight="false" outlineLevel="0" collapsed="false">
      <c r="B1803" s="14" t="n">
        <v>1802</v>
      </c>
      <c r="C1803" s="15"/>
      <c r="D1803" s="15" t="s">
        <v>4625</v>
      </c>
      <c r="E1803" s="15" t="s">
        <v>25</v>
      </c>
      <c r="F1803" s="15" t="s">
        <v>4626</v>
      </c>
      <c r="G1803" s="15"/>
      <c r="H1803" s="16" t="str">
        <f aca="false">VLOOKUP(F1803,'[1]Goa Member''s Details Revised'!$C$2:$AO$7385,2,0)</f>
        <v>Purchaser</v>
      </c>
      <c r="I1803" s="15" t="n">
        <v>17</v>
      </c>
      <c r="J1803" s="15" t="s">
        <v>337</v>
      </c>
      <c r="K1803" s="15" t="n">
        <v>1988</v>
      </c>
      <c r="L1803" s="16" t="str">
        <f aca="false">VLOOKUP(F1803,'[1]Goa Member''s Details Revised'!$C$2:$AO$7385,9,0)</f>
        <v>Never</v>
      </c>
      <c r="M1803" s="15" t="s">
        <v>4627</v>
      </c>
      <c r="N1803" s="17" t="n">
        <f aca="false">VLOOKUP(F1803,'[1]Goa Member''s Details Revised'!$C$2:$AO$7385,5,0)</f>
        <v>28500</v>
      </c>
      <c r="O1803" s="17" t="n">
        <f aca="false">VLOOKUP(F1803,'[1]Goa Member''s Details Revised'!$C$2:$AO$7385,5,0)</f>
        <v>28500</v>
      </c>
      <c r="P1803" s="17" t="n">
        <f aca="false">VLOOKUP(F1803,'[1]Goa Member''s Details Revised'!$C$2:$AO$7385,6,0)</f>
        <v>29700</v>
      </c>
      <c r="Q1803" s="17" t="str">
        <f aca="false">VLOOKUP(F1803,'[1]Goa Member''s Details Revised'!$C$2:$AO$7385,8,0)</f>
        <v>I.R.M</v>
      </c>
      <c r="R1803" s="17" t="n">
        <f aca="false">+O1803-P1803</f>
        <v>-1200</v>
      </c>
      <c r="S1803" s="15" t="e">
        <f aca="false">+#REF!-K1803</f>
        <v>#REF!</v>
      </c>
      <c r="T1803" s="17" t="n">
        <f aca="false">IF(Q1803="regular",((P1803-(P1803/99)*S1803)),(P1803-(P1803*20%)))</f>
        <v>23760</v>
      </c>
      <c r="U1803" s="17" t="e">
        <f aca="false">((P1803-(P1803/99)*S1803))</f>
        <v>#REF!</v>
      </c>
      <c r="V1803" s="17" t="n">
        <f aca="false">IF(Q1803="regular",0,(P1803-(O1803*20%)))</f>
        <v>24000</v>
      </c>
      <c r="W1803" s="17"/>
      <c r="X1803" s="15"/>
      <c r="Y1803" s="18" t="str">
        <f aca="false">VLOOKUP(F1803,'[1]Goa Member''s Details Revised'!$C$2:$AO$7385,12,0)</f>
        <v>last rply to his mail so communication 2013 total 2 membership of Goa:- 1659 and 1660</v>
      </c>
    </row>
    <row r="1804" customFormat="false" ht="15" hidden="false" customHeight="false" outlineLevel="0" collapsed="false">
      <c r="B1804" s="14" t="n">
        <v>1803</v>
      </c>
      <c r="C1804" s="15"/>
      <c r="D1804" s="15" t="s">
        <v>4628</v>
      </c>
      <c r="E1804" s="15" t="s">
        <v>25</v>
      </c>
      <c r="F1804" s="15" t="s">
        <v>4629</v>
      </c>
      <c r="G1804" s="15"/>
      <c r="H1804" s="16" t="str">
        <f aca="false">VLOOKUP(F1804,'[1]Goa Member''s Details Revised'!$C$2:$AO$7385,2,0)</f>
        <v>Purchaser</v>
      </c>
      <c r="I1804" s="15" t="n">
        <v>20</v>
      </c>
      <c r="J1804" s="15" t="s">
        <v>337</v>
      </c>
      <c r="K1804" s="15" t="n">
        <v>1988</v>
      </c>
      <c r="L1804" s="16" t="n">
        <f aca="false">VLOOKUP(F1804,'[1]Goa Member''s Details Revised'!$C$2:$AO$7385,9,0)</f>
        <v>2008</v>
      </c>
      <c r="M1804" s="15" t="s">
        <v>4630</v>
      </c>
      <c r="N1804" s="17" t="n">
        <f aca="false">VLOOKUP(F1804,'[1]Goa Member''s Details Revised'!$C$2:$AO$7385,5,0)</f>
        <v>28500</v>
      </c>
      <c r="O1804" s="17" t="n">
        <f aca="false">VLOOKUP(F1804,'[1]Goa Member''s Details Revised'!$C$2:$AO$7385,5,0)</f>
        <v>28500</v>
      </c>
      <c r="P1804" s="17" t="n">
        <f aca="false">VLOOKUP(F1804,'[1]Goa Member''s Details Revised'!$C$2:$AO$7385,6,0)</f>
        <v>29700</v>
      </c>
      <c r="Q1804" s="17" t="str">
        <f aca="false">VLOOKUP(F1804,'[1]Goa Member''s Details Revised'!$C$2:$AO$7385,8,0)</f>
        <v>R.M</v>
      </c>
      <c r="R1804" s="17" t="n">
        <f aca="false">+O1804-P1804</f>
        <v>-1200</v>
      </c>
      <c r="S1804" s="15" t="e">
        <f aca="false">+#REF!-K1804</f>
        <v>#REF!</v>
      </c>
      <c r="T1804" s="17" t="n">
        <f aca="false">IF(Q1804="regular",((P1804-(P1804/99)*S1804)),(P1804-(P1804*20%)))</f>
        <v>23760</v>
      </c>
      <c r="U1804" s="17" t="e">
        <f aca="false">((P1804-(P1804/99)*S1804))</f>
        <v>#REF!</v>
      </c>
      <c r="V1804" s="17" t="n">
        <f aca="false">IF(Q1804="regular",0,(P1804-(O1804*20%)))</f>
        <v>24000</v>
      </c>
      <c r="W1804" s="17"/>
      <c r="X1804" s="15"/>
      <c r="Y1804" s="18" t="str">
        <f aca="false">VLOOKUP(F1804,'[1]Goa Member''s Details Revised'!$C$2:$AO$7385,12,0)</f>
        <v>no reminder send so last communication 2010</v>
      </c>
    </row>
    <row r="1805" customFormat="false" ht="15" hidden="false" customHeight="false" outlineLevel="0" collapsed="false">
      <c r="B1805" s="14" t="n">
        <v>1804</v>
      </c>
      <c r="C1805" s="15"/>
      <c r="D1805" s="15" t="s">
        <v>4631</v>
      </c>
      <c r="E1805" s="15" t="s">
        <v>25</v>
      </c>
      <c r="F1805" s="15" t="s">
        <v>4632</v>
      </c>
      <c r="G1805" s="15"/>
      <c r="H1805" s="16" t="str">
        <f aca="false">VLOOKUP(F1805,'[1]Goa Member''s Details Revised'!$C$2:$AO$7385,2,0)</f>
        <v>Purchaser</v>
      </c>
      <c r="I1805" s="15" t="n">
        <v>27</v>
      </c>
      <c r="J1805" s="15" t="s">
        <v>337</v>
      </c>
      <c r="K1805" s="15" t="n">
        <v>1988</v>
      </c>
      <c r="L1805" s="16" t="n">
        <f aca="false">VLOOKUP(F1805,'[1]Goa Member''s Details Revised'!$C$2:$AO$7385,9,0)</f>
        <v>2007</v>
      </c>
      <c r="M1805" s="15" t="s">
        <v>4633</v>
      </c>
      <c r="N1805" s="17" t="n">
        <f aca="false">VLOOKUP(F1805,'[1]Goa Member''s Details Revised'!$C$2:$AO$7385,5,0)</f>
        <v>22500</v>
      </c>
      <c r="O1805" s="17" t="n">
        <f aca="false">VLOOKUP(F1805,'[1]Goa Member''s Details Revised'!$C$2:$AO$7385,5,0)</f>
        <v>22500</v>
      </c>
      <c r="P1805" s="17" t="n">
        <v>22500</v>
      </c>
      <c r="Q1805" s="17" t="str">
        <f aca="false">VLOOKUP(F1805,'[1]Goa Member''s Details Revised'!$C$2:$AO$7385,8,0)</f>
        <v>R.M</v>
      </c>
      <c r="R1805" s="17" t="n">
        <f aca="false">+O1805-P1805</f>
        <v>0</v>
      </c>
      <c r="S1805" s="15" t="e">
        <f aca="false">+#REF!-K1805</f>
        <v>#REF!</v>
      </c>
      <c r="T1805" s="17" t="n">
        <f aca="false">IF(Q1805="regular",((P1805-(P1805/99)*S1805)),(P1805-(P1805*20%)))</f>
        <v>18000</v>
      </c>
      <c r="U1805" s="17" t="e">
        <f aca="false">((P1805-(P1805/99)*S1805))</f>
        <v>#REF!</v>
      </c>
      <c r="V1805" s="17" t="n">
        <f aca="false">IF(Q1805="regular",0,(P1805-(O1805*20%)))</f>
        <v>18000</v>
      </c>
      <c r="W1805" s="17"/>
      <c r="X1805" s="15"/>
      <c r="Y1805" s="18" t="str">
        <f aca="false">VLOOKUP(F1805,'[1]Goa Member''s Details Revised'!$C$2:$AO$7385,12,0)</f>
        <v>No Reminder,,last communication 2008</v>
      </c>
    </row>
    <row r="1806" customFormat="false" ht="15" hidden="false" customHeight="false" outlineLevel="0" collapsed="false">
      <c r="B1806" s="14" t="n">
        <v>1805</v>
      </c>
      <c r="C1806" s="15"/>
      <c r="D1806" s="15" t="s">
        <v>4634</v>
      </c>
      <c r="E1806" s="15" t="s">
        <v>25</v>
      </c>
      <c r="F1806" s="15" t="s">
        <v>4635</v>
      </c>
      <c r="G1806" s="15"/>
      <c r="H1806" s="16" t="str">
        <f aca="false">VLOOKUP(F1806,'[1]Goa Member''s Details Revised'!$C$2:$AO$7385,2,0)</f>
        <v>Purchaser</v>
      </c>
      <c r="I1806" s="15" t="n">
        <v>28</v>
      </c>
      <c r="J1806" s="15" t="s">
        <v>337</v>
      </c>
      <c r="K1806" s="15" t="n">
        <v>1988</v>
      </c>
      <c r="L1806" s="16" t="str">
        <f aca="false">VLOOKUP(F1806,'[1]Goa Member''s Details Revised'!$C$2:$AO$7385,9,0)</f>
        <v>Never</v>
      </c>
      <c r="M1806" s="15" t="s">
        <v>4636</v>
      </c>
      <c r="N1806" s="17" t="n">
        <f aca="false">VLOOKUP(F1806,'[1]Goa Member''s Details Revised'!$C$2:$AO$7385,5,0)</f>
        <v>18500</v>
      </c>
      <c r="O1806" s="17" t="n">
        <f aca="false">VLOOKUP(F1806,'[1]Goa Member''s Details Revised'!$C$2:$AO$7385,5,0)</f>
        <v>18500</v>
      </c>
      <c r="P1806" s="17" t="n">
        <v>18500</v>
      </c>
      <c r="Q1806" s="17" t="str">
        <f aca="false">VLOOKUP(F1806,'[1]Goa Member''s Details Revised'!$C$2:$AO$7385,8,0)</f>
        <v>I.R.M</v>
      </c>
      <c r="R1806" s="17" t="n">
        <f aca="false">+O1806-P1806</f>
        <v>0</v>
      </c>
      <c r="S1806" s="15" t="e">
        <f aca="false">+#REF!-K1806</f>
        <v>#REF!</v>
      </c>
      <c r="T1806" s="17" t="n">
        <f aca="false">IF(Q1806="regular",((P1806-(P1806/99)*S1806)),(P1806-(P1806*20%)))</f>
        <v>14800</v>
      </c>
      <c r="U1806" s="17" t="e">
        <f aca="false">((P1806-(P1806/99)*S1806))</f>
        <v>#REF!</v>
      </c>
      <c r="V1806" s="17" t="n">
        <f aca="false">IF(Q1806="regular",0,(P1806-(O1806*20%)))</f>
        <v>14800</v>
      </c>
      <c r="W1806" s="17"/>
      <c r="X1806" s="15"/>
      <c r="Y1806" s="18" t="str">
        <f aca="false">VLOOKUP(F1806,'[1]Goa Member''s Details Revised'!$C$2:$AO$7385,12,0)</f>
        <v>send reminder so last communication 2013, applicant is Dead.</v>
      </c>
    </row>
    <row r="1807" customFormat="false" ht="15" hidden="false" customHeight="false" outlineLevel="0" collapsed="false">
      <c r="B1807" s="14" t="n">
        <v>1806</v>
      </c>
      <c r="C1807" s="15"/>
      <c r="D1807" s="15" t="s">
        <v>4637</v>
      </c>
      <c r="E1807" s="15" t="s">
        <v>25</v>
      </c>
      <c r="F1807" s="15" t="s">
        <v>4638</v>
      </c>
      <c r="G1807" s="15"/>
      <c r="H1807" s="16" t="str">
        <f aca="false">VLOOKUP(F1807,'[1]Goa Member''s Details Revised'!$C$2:$AO$7385,2,0)</f>
        <v>Purchaser</v>
      </c>
      <c r="I1807" s="15" t="n">
        <v>27</v>
      </c>
      <c r="J1807" s="15" t="s">
        <v>337</v>
      </c>
      <c r="K1807" s="15" t="n">
        <v>1988</v>
      </c>
      <c r="L1807" s="16" t="str">
        <f aca="false">VLOOKUP(F1807,'[1]Goa Member''s Details Revised'!$C$2:$AO$7385,9,0)</f>
        <v>Never</v>
      </c>
      <c r="M1807" s="15" t="s">
        <v>4639</v>
      </c>
      <c r="N1807" s="17" t="n">
        <f aca="false">VLOOKUP(F1807,'[1]Goa Member''s Details Revised'!$C$2:$AO$7385,5,0)</f>
        <v>22500</v>
      </c>
      <c r="O1807" s="17" t="n">
        <f aca="false">VLOOKUP(F1807,'[1]Goa Member''s Details Revised'!$C$2:$AO$7385,5,0)</f>
        <v>22500</v>
      </c>
      <c r="P1807" s="17" t="n">
        <v>22500</v>
      </c>
      <c r="Q1807" s="17" t="str">
        <f aca="false">VLOOKUP(F1807,'[1]Goa Member''s Details Revised'!$C$2:$AO$7385,8,0)</f>
        <v>I.R.M</v>
      </c>
      <c r="R1807" s="17" t="n">
        <f aca="false">+O1807-P1807</f>
        <v>0</v>
      </c>
      <c r="S1807" s="15" t="e">
        <f aca="false">+#REF!-K1807</f>
        <v>#REF!</v>
      </c>
      <c r="T1807" s="17" t="n">
        <f aca="false">IF(Q1807="regular",((P1807-(P1807/99)*S1807)),(P1807-(P1807*20%)))</f>
        <v>18000</v>
      </c>
      <c r="U1807" s="17" t="e">
        <f aca="false">((P1807-(P1807/99)*S1807))</f>
        <v>#REF!</v>
      </c>
      <c r="V1807" s="17" t="n">
        <f aca="false">IF(Q1807="regular",0,(P1807-(O1807*20%)))</f>
        <v>18000</v>
      </c>
      <c r="W1807" s="17"/>
      <c r="X1807" s="15"/>
      <c r="Y1807" s="18" t="str">
        <f aca="false">VLOOKUP(F1807,'[1]Goa Member''s Details Revised'!$C$2:$AO$7385,12,0)</f>
        <v>last communication 2007</v>
      </c>
    </row>
    <row r="1808" customFormat="false" ht="30" hidden="false" customHeight="false" outlineLevel="0" collapsed="false">
      <c r="B1808" s="14" t="n">
        <v>1807</v>
      </c>
      <c r="C1808" s="15"/>
      <c r="D1808" s="15" t="s">
        <v>4640</v>
      </c>
      <c r="E1808" s="15" t="s">
        <v>25</v>
      </c>
      <c r="F1808" s="15" t="s">
        <v>4641</v>
      </c>
      <c r="G1808" s="15"/>
      <c r="H1808" s="16" t="str">
        <f aca="false">VLOOKUP(F1808,'[1]Goa Member''s Details Revised'!$C$2:$AO$7385,2,0)</f>
        <v>Purchaser</v>
      </c>
      <c r="I1808" s="15" t="n">
        <v>30</v>
      </c>
      <c r="J1808" s="15" t="s">
        <v>337</v>
      </c>
      <c r="K1808" s="15" t="n">
        <v>1988</v>
      </c>
      <c r="L1808" s="16" t="n">
        <f aca="false">VLOOKUP(F1808,'[1]Goa Member''s Details Revised'!$C$2:$AO$7385,9,0)</f>
        <v>2008</v>
      </c>
      <c r="M1808" s="15" t="s">
        <v>4642</v>
      </c>
      <c r="N1808" s="17" t="n">
        <f aca="false">VLOOKUP(F1808,'[1]Goa Member''s Details Revised'!$C$2:$AO$7385,5,0)</f>
        <v>28500</v>
      </c>
      <c r="O1808" s="17" t="n">
        <f aca="false">VLOOKUP(F1808,'[1]Goa Member''s Details Revised'!$C$2:$AO$7385,5,0)</f>
        <v>28500</v>
      </c>
      <c r="P1808" s="17" t="n">
        <v>28500</v>
      </c>
      <c r="Q1808" s="17" t="str">
        <f aca="false">VLOOKUP(F1808,'[1]Goa Member''s Details Revised'!$C$2:$AO$7385,8,0)</f>
        <v>R.M</v>
      </c>
      <c r="R1808" s="17" t="n">
        <f aca="false">+O1808-P1808</f>
        <v>0</v>
      </c>
      <c r="S1808" s="15" t="e">
        <f aca="false">+#REF!-K1808</f>
        <v>#REF!</v>
      </c>
      <c r="T1808" s="17" t="n">
        <f aca="false">IF(Q1808="regular",((P1808-(P1808/99)*S1808)),(P1808-(P1808*20%)))</f>
        <v>22800</v>
      </c>
      <c r="U1808" s="17" t="e">
        <f aca="false">((P1808-(P1808/99)*S1808))</f>
        <v>#REF!</v>
      </c>
      <c r="V1808" s="17" t="n">
        <f aca="false">IF(Q1808="regular",0,(P1808-(O1808*20%)))</f>
        <v>22800</v>
      </c>
      <c r="W1808" s="17"/>
      <c r="X1808" s="15"/>
      <c r="Y1808" s="18" t="str">
        <f aca="false">VLOOKUP(F1808,'[1]Goa Member''s Details Revised'!$C$2:$AO$7385,12,0)</f>
        <v>last communication 2009, membership transferred from Lt. Thawardas Gurubux lokoomal to mrs Mohini G. Thawadas.</v>
      </c>
    </row>
    <row r="1809" customFormat="false" ht="30" hidden="false" customHeight="false" outlineLevel="0" collapsed="false">
      <c r="B1809" s="14" t="n">
        <v>1808</v>
      </c>
      <c r="C1809" s="15"/>
      <c r="D1809" s="15" t="s">
        <v>4643</v>
      </c>
      <c r="E1809" s="15" t="s">
        <v>25</v>
      </c>
      <c r="F1809" s="15" t="s">
        <v>4644</v>
      </c>
      <c r="G1809" s="15"/>
      <c r="H1809" s="16" t="str">
        <f aca="false">VLOOKUP(F1809,'[1]Goa Member''s Details Revised'!$C$2:$AO$7385,2,0)</f>
        <v>Purchaser</v>
      </c>
      <c r="I1809" s="15" t="n">
        <v>5</v>
      </c>
      <c r="J1809" s="15" t="s">
        <v>404</v>
      </c>
      <c r="K1809" s="15" t="n">
        <v>1988</v>
      </c>
      <c r="L1809" s="16" t="n">
        <f aca="false">VLOOKUP(F1809,'[1]Goa Member''s Details Revised'!$C$2:$AO$7385,9,0)</f>
        <v>2007</v>
      </c>
      <c r="M1809" s="15" t="s">
        <v>4645</v>
      </c>
      <c r="N1809" s="17" t="n">
        <f aca="false">VLOOKUP(F1809,'[1]Goa Member''s Details Revised'!$C$2:$AO$7385,5,0)</f>
        <v>22500</v>
      </c>
      <c r="O1809" s="17" t="n">
        <f aca="false">VLOOKUP(F1809,'[1]Goa Member''s Details Revised'!$C$2:$AO$7385,5,0)</f>
        <v>22500</v>
      </c>
      <c r="P1809" s="17" t="n">
        <v>22500</v>
      </c>
      <c r="Q1809" s="17" t="str">
        <f aca="false">VLOOKUP(F1809,'[1]Goa Member''s Details Revised'!$C$2:$AO$7385,8,0)</f>
        <v>R.M</v>
      </c>
      <c r="R1809" s="17" t="n">
        <f aca="false">+O1809-P1809</f>
        <v>0</v>
      </c>
      <c r="S1809" s="15" t="e">
        <f aca="false">+#REF!-K1809</f>
        <v>#REF!</v>
      </c>
      <c r="T1809" s="17" t="n">
        <f aca="false">IF(Q1809="regular",((P1809-(P1809/99)*S1809)),(P1809-(P1809*20%)))</f>
        <v>18000</v>
      </c>
      <c r="U1809" s="17" t="e">
        <f aca="false">((P1809-(P1809/99)*S1809))</f>
        <v>#REF!</v>
      </c>
      <c r="V1809" s="17" t="n">
        <f aca="false">IF(Q1809="regular",0,(P1809-(O1809*20%)))</f>
        <v>18000</v>
      </c>
      <c r="W1809" s="17"/>
      <c r="X1809" s="15"/>
      <c r="Y1809" s="18" t="str">
        <f aca="false">VLOOKUP(F1809,'[1]Goa Member''s Details Revised'!$C$2:$AO$7385,12,0)</f>
        <v>last communication 09, total two membership of goa -1675 and 1664, transferred pahalgam to goa</v>
      </c>
    </row>
    <row r="1810" customFormat="false" ht="15" hidden="false" customHeight="false" outlineLevel="0" collapsed="false">
      <c r="B1810" s="14" t="n">
        <v>1809</v>
      </c>
      <c r="C1810" s="15"/>
      <c r="D1810" s="15" t="s">
        <v>4646</v>
      </c>
      <c r="E1810" s="15" t="s">
        <v>25</v>
      </c>
      <c r="F1810" s="15" t="s">
        <v>4647</v>
      </c>
      <c r="G1810" s="15"/>
      <c r="H1810" s="16" t="str">
        <f aca="false">VLOOKUP(F1810,'[1]Goa Member''s Details Revised'!$C$2:$AO$7385,2,0)</f>
        <v>Purchaser</v>
      </c>
      <c r="I1810" s="15" t="n">
        <v>30</v>
      </c>
      <c r="J1810" s="15" t="s">
        <v>337</v>
      </c>
      <c r="K1810" s="15" t="n">
        <v>1988</v>
      </c>
      <c r="L1810" s="16" t="n">
        <f aca="false">VLOOKUP(F1810,'[1]Goa Member''s Details Revised'!$C$2:$AO$7385,9,0)</f>
        <v>2010</v>
      </c>
      <c r="M1810" s="15" t="s">
        <v>4648</v>
      </c>
      <c r="N1810" s="17" t="n">
        <f aca="false">VLOOKUP(F1810,'[1]Goa Member''s Details Revised'!$C$2:$AO$7385,5,0)</f>
        <v>18500</v>
      </c>
      <c r="O1810" s="17" t="n">
        <f aca="false">VLOOKUP(F1810,'[1]Goa Member''s Details Revised'!$C$2:$AO$7385,5,0)</f>
        <v>18500</v>
      </c>
      <c r="P1810" s="17" t="n">
        <f aca="false">VLOOKUP(F1810,'[1]Goa Member''s Details Revised'!$C$2:$AO$7385,6,0)</f>
        <v>19300</v>
      </c>
      <c r="Q1810" s="17" t="str">
        <f aca="false">VLOOKUP(F1810,'[1]Goa Member''s Details Revised'!$C$2:$AO$7385,8,0)</f>
        <v>R.M</v>
      </c>
      <c r="R1810" s="17" t="n">
        <f aca="false">+O1810-P1810</f>
        <v>-800</v>
      </c>
      <c r="S1810" s="15" t="e">
        <f aca="false">+#REF!-K1810</f>
        <v>#REF!</v>
      </c>
      <c r="T1810" s="17" t="n">
        <f aca="false">IF(Q1810="regular",((P1810-(P1810/99)*S1810)),(P1810-(P1810*20%)))</f>
        <v>15440</v>
      </c>
      <c r="U1810" s="17" t="e">
        <f aca="false">((P1810-(P1810/99)*S1810))</f>
        <v>#REF!</v>
      </c>
      <c r="V1810" s="17" t="n">
        <f aca="false">IF(Q1810="regular",0,(P1810-(O1810*20%)))</f>
        <v>15600</v>
      </c>
      <c r="W1810" s="17"/>
      <c r="X1810" s="15"/>
      <c r="Y1810" s="18" t="str">
        <f aca="false">VLOOKUP(F1810,'[1]Goa Member''s Details Revised'!$C$2:$AO$7385,12,0)</f>
        <v>send perform invoice so Last Communication Till 2012</v>
      </c>
    </row>
    <row r="1811" customFormat="false" ht="15" hidden="false" customHeight="false" outlineLevel="0" collapsed="false">
      <c r="B1811" s="14" t="n">
        <v>1810</v>
      </c>
      <c r="C1811" s="15"/>
      <c r="D1811" s="15" t="s">
        <v>4649</v>
      </c>
      <c r="E1811" s="15" t="s">
        <v>25</v>
      </c>
      <c r="F1811" s="15" t="s">
        <v>4650</v>
      </c>
      <c r="G1811" s="15"/>
      <c r="H1811" s="16" t="str">
        <f aca="false">VLOOKUP(F1811,'[1]Goa Member''s Details Revised'!$C$2:$AO$7385,2,0)</f>
        <v>Purchaser</v>
      </c>
      <c r="I1811" s="15" t="n">
        <v>7</v>
      </c>
      <c r="J1811" s="15" t="s">
        <v>404</v>
      </c>
      <c r="K1811" s="15" t="n">
        <v>1988</v>
      </c>
      <c r="L1811" s="16" t="str">
        <f aca="false">VLOOKUP(F1811,'[1]Goa Member''s Details Revised'!$C$2:$AO$7385,9,0)</f>
        <v>Never</v>
      </c>
      <c r="M1811" s="15" t="s">
        <v>4651</v>
      </c>
      <c r="N1811" s="17" t="n">
        <f aca="false">VLOOKUP(F1811,'[1]Goa Member''s Details Revised'!$C$2:$AO$7385,5,0)</f>
        <v>22500</v>
      </c>
      <c r="O1811" s="17" t="n">
        <f aca="false">VLOOKUP(F1811,'[1]Goa Member''s Details Revised'!$C$2:$AO$7385,5,0)</f>
        <v>22500</v>
      </c>
      <c r="P1811" s="17" t="n">
        <v>22500</v>
      </c>
      <c r="Q1811" s="17" t="str">
        <f aca="false">VLOOKUP(F1811,'[1]Goa Member''s Details Revised'!$C$2:$AO$7385,8,0)</f>
        <v>I.R.M</v>
      </c>
      <c r="R1811" s="17" t="n">
        <f aca="false">+O1811-P1811</f>
        <v>0</v>
      </c>
      <c r="S1811" s="15" t="e">
        <f aca="false">+#REF!-K1811</f>
        <v>#REF!</v>
      </c>
      <c r="T1811" s="17" t="n">
        <f aca="false">IF(Q1811="regular",((P1811-(P1811/99)*S1811)),(P1811-(P1811*20%)))</f>
        <v>18000</v>
      </c>
      <c r="U1811" s="17" t="e">
        <f aca="false">((P1811-(P1811/99)*S1811))</f>
        <v>#REF!</v>
      </c>
      <c r="V1811" s="17" t="n">
        <f aca="false">IF(Q1811="regular",0,(P1811-(O1811*20%)))</f>
        <v>18000</v>
      </c>
      <c r="W1811" s="17"/>
      <c r="X1811" s="15"/>
      <c r="Y1811" s="18" t="str">
        <f aca="false">VLOOKUP(F1811,'[1]Goa Member''s Details Revised'!$C$2:$AO$7385,12,0)</f>
        <v>No Reminder,,last communication 2013</v>
      </c>
    </row>
    <row r="1812" customFormat="false" ht="30" hidden="false" customHeight="false" outlineLevel="0" collapsed="false">
      <c r="B1812" s="14" t="n">
        <v>1811</v>
      </c>
      <c r="C1812" s="15"/>
      <c r="D1812" s="15" t="s">
        <v>4652</v>
      </c>
      <c r="E1812" s="15" t="s">
        <v>25</v>
      </c>
      <c r="F1812" s="15" t="s">
        <v>4653</v>
      </c>
      <c r="G1812" s="15"/>
      <c r="H1812" s="16" t="str">
        <f aca="false">VLOOKUP(F1812,'[1]Goa Member''s Details Revised'!$C$2:$AO$7385,2,0)</f>
        <v>Purchaser</v>
      </c>
      <c r="I1812" s="15" t="n">
        <v>6</v>
      </c>
      <c r="J1812" s="15" t="s">
        <v>404</v>
      </c>
      <c r="K1812" s="15" t="n">
        <v>1988</v>
      </c>
      <c r="L1812" s="16" t="str">
        <f aca="false">VLOOKUP(F1812,'[1]Goa Member''s Details Revised'!$C$2:$AO$7385,9,0)</f>
        <v>Never</v>
      </c>
      <c r="M1812" s="15" t="s">
        <v>4654</v>
      </c>
      <c r="N1812" s="17" t="n">
        <f aca="false">VLOOKUP(F1812,'[1]Goa Member''s Details Revised'!$C$2:$AO$7385,5,0)</f>
        <v>28500</v>
      </c>
      <c r="O1812" s="17" t="n">
        <f aca="false">VLOOKUP(F1812,'[1]Goa Member''s Details Revised'!$C$2:$AO$7385,5,0)</f>
        <v>28500</v>
      </c>
      <c r="P1812" s="17" t="n">
        <f aca="false">VLOOKUP(F1812,'[1]Goa Member''s Details Revised'!$C$2:$AO$7385,6,0)</f>
        <v>29700</v>
      </c>
      <c r="Q1812" s="17" t="str">
        <f aca="false">VLOOKUP(F1812,'[1]Goa Member''s Details Revised'!$C$2:$AO$7385,8,0)</f>
        <v>I.R.M</v>
      </c>
      <c r="R1812" s="17" t="n">
        <f aca="false">+O1812-P1812</f>
        <v>-1200</v>
      </c>
      <c r="S1812" s="15" t="e">
        <f aca="false">+#REF!-K1812</f>
        <v>#REF!</v>
      </c>
      <c r="T1812" s="17" t="n">
        <f aca="false">IF(Q1812="regular",((P1812-(P1812/99)*S1812)),(P1812-(P1812*20%)))</f>
        <v>23760</v>
      </c>
      <c r="U1812" s="17" t="e">
        <f aca="false">((P1812-(P1812/99)*S1812))</f>
        <v>#REF!</v>
      </c>
      <c r="V1812" s="17" t="n">
        <f aca="false">IF(Q1812="regular",0,(P1812-(O1812*20%)))</f>
        <v>24000</v>
      </c>
      <c r="W1812" s="17"/>
      <c r="X1812" s="15"/>
      <c r="Y1812" s="18" t="str">
        <f aca="false">VLOOKUP(F1812,'[1]Goa Member''s Details Revised'!$C$2:$AO$7385,12,0)</f>
        <v>we send last reminder in 2012.then we did not receive any reply </v>
      </c>
    </row>
    <row r="1813" customFormat="false" ht="45" hidden="false" customHeight="false" outlineLevel="0" collapsed="false">
      <c r="B1813" s="14" t="n">
        <v>1812</v>
      </c>
      <c r="C1813" s="15"/>
      <c r="D1813" s="15" t="s">
        <v>4655</v>
      </c>
      <c r="E1813" s="15" t="s">
        <v>25</v>
      </c>
      <c r="F1813" s="15" t="s">
        <v>4656</v>
      </c>
      <c r="G1813" s="15"/>
      <c r="H1813" s="16" t="str">
        <f aca="false">VLOOKUP(F1813,'[1]Goa Member''s Details Revised'!$C$2:$AO$7385,2,0)</f>
        <v>Purchaser</v>
      </c>
      <c r="I1813" s="15" t="n">
        <v>12</v>
      </c>
      <c r="J1813" s="15" t="s">
        <v>404</v>
      </c>
      <c r="K1813" s="15" t="n">
        <v>1988</v>
      </c>
      <c r="L1813" s="16" t="str">
        <f aca="false">VLOOKUP(F1813,'[1]Goa Member''s Details Revised'!$C$2:$AO$7385,9,0)</f>
        <v>Never</v>
      </c>
      <c r="M1813" s="15" t="s">
        <v>4657</v>
      </c>
      <c r="N1813" s="17" t="n">
        <f aca="false">VLOOKUP(F1813,'[1]Goa Member''s Details Revised'!$C$2:$AO$7385,5,0)</f>
        <v>22500</v>
      </c>
      <c r="O1813" s="17" t="n">
        <f aca="false">VLOOKUP(F1813,'[1]Goa Member''s Details Revised'!$C$2:$AO$7385,5,0)</f>
        <v>22500</v>
      </c>
      <c r="P1813" s="17" t="n">
        <v>22500</v>
      </c>
      <c r="Q1813" s="17" t="str">
        <f aca="false">VLOOKUP(F1813,'[1]Goa Member''s Details Revised'!$C$2:$AO$7385,8,0)</f>
        <v>I.R.M</v>
      </c>
      <c r="R1813" s="17" t="n">
        <f aca="false">+O1813-P1813</f>
        <v>0</v>
      </c>
      <c r="S1813" s="15" t="e">
        <f aca="false">+#REF!-K1813</f>
        <v>#REF!</v>
      </c>
      <c r="T1813" s="17" t="n">
        <f aca="false">IF(Q1813="regular",((P1813-(P1813/99)*S1813)),(P1813-(P1813*20%)))</f>
        <v>18000</v>
      </c>
      <c r="U1813" s="17" t="e">
        <f aca="false">((P1813-(P1813/99)*S1813))</f>
        <v>#REF!</v>
      </c>
      <c r="V1813" s="17" t="n">
        <f aca="false">IF(Q1813="regular",0,(P1813-(O1813*20%)))</f>
        <v>18000</v>
      </c>
      <c r="W1813" s="17"/>
      <c r="X1813" s="15"/>
      <c r="Y1813" s="18" t="str">
        <f aca="false">VLOOKUP(F1813,'[1]Goa Member''s Details Revised'!$C$2:$AO$7385,12,0)</f>
        <v>we send last reminder so communication 2013
membership transferred from Manikant Hargsind Das Rathore to Madhavi Jayesh Nakai:- 1996</v>
      </c>
    </row>
    <row r="1814" customFormat="false" ht="30" hidden="false" customHeight="false" outlineLevel="0" collapsed="false">
      <c r="B1814" s="14" t="n">
        <v>1813</v>
      </c>
      <c r="C1814" s="15"/>
      <c r="D1814" s="15" t="s">
        <v>4658</v>
      </c>
      <c r="E1814" s="15" t="s">
        <v>25</v>
      </c>
      <c r="F1814" s="15" t="s">
        <v>4659</v>
      </c>
      <c r="G1814" s="15"/>
      <c r="H1814" s="16" t="str">
        <f aca="false">VLOOKUP(F1814,'[1]Goa Member''s Details Revised'!$C$2:$AO$7385,2,0)</f>
        <v>Purchaser</v>
      </c>
      <c r="I1814" s="15" t="n">
        <v>14</v>
      </c>
      <c r="J1814" s="15" t="s">
        <v>404</v>
      </c>
      <c r="K1814" s="15" t="n">
        <v>1988</v>
      </c>
      <c r="L1814" s="16" t="str">
        <f aca="false">VLOOKUP(F1814,'[1]Goa Member''s Details Revised'!$C$2:$AO$7385,9,0)</f>
        <v>Never</v>
      </c>
      <c r="M1814" s="15" t="s">
        <v>4660</v>
      </c>
      <c r="N1814" s="17" t="n">
        <f aca="false">VLOOKUP(F1814,'[1]Goa Member''s Details Revised'!$C$2:$AO$7385,5,0)</f>
        <v>18500</v>
      </c>
      <c r="O1814" s="17" t="n">
        <f aca="false">VLOOKUP(F1814,'[1]Goa Member''s Details Revised'!$C$2:$AO$7385,5,0)</f>
        <v>18500</v>
      </c>
      <c r="P1814" s="17" t="n">
        <v>18500</v>
      </c>
      <c r="Q1814" s="17" t="str">
        <f aca="false">VLOOKUP(F1814,'[1]Goa Member''s Details Revised'!$C$2:$AO$7385,8,0)</f>
        <v>I.R.M</v>
      </c>
      <c r="R1814" s="17" t="n">
        <f aca="false">+O1814-P1814</f>
        <v>0</v>
      </c>
      <c r="S1814" s="15" t="e">
        <f aca="false">+#REF!-K1814</f>
        <v>#REF!</v>
      </c>
      <c r="T1814" s="17" t="n">
        <f aca="false">IF(Q1814="regular",((P1814-(P1814/99)*S1814)),(P1814-(P1814*20%)))</f>
        <v>14800</v>
      </c>
      <c r="U1814" s="17" t="e">
        <f aca="false">((P1814-(P1814/99)*S1814))</f>
        <v>#REF!</v>
      </c>
      <c r="V1814" s="17" t="n">
        <f aca="false">IF(Q1814="regular",0,(P1814-(O1814*20%)))</f>
        <v>14800</v>
      </c>
      <c r="W1814" s="17"/>
      <c r="X1814" s="15"/>
      <c r="Y1814" s="18" t="str">
        <f aca="false">VLOOKUP(F1814,'[1]Goa Member''s Details Revised'!$C$2:$AO$7385,12,0)</f>
        <v>we send last reminder in 2013.then we did not receive any reply </v>
      </c>
    </row>
    <row r="1815" customFormat="false" ht="30" hidden="false" customHeight="false" outlineLevel="0" collapsed="false">
      <c r="B1815" s="14" t="n">
        <v>1814</v>
      </c>
      <c r="C1815" s="15"/>
      <c r="D1815" s="15" t="s">
        <v>4661</v>
      </c>
      <c r="E1815" s="15" t="s">
        <v>25</v>
      </c>
      <c r="F1815" s="15" t="s">
        <v>4662</v>
      </c>
      <c r="G1815" s="15"/>
      <c r="H1815" s="16" t="str">
        <f aca="false">VLOOKUP(F1815,'[1]Goa Member''s Details Revised'!$C$2:$AO$7385,2,0)</f>
        <v>Purchaser</v>
      </c>
      <c r="I1815" s="15" t="n">
        <v>19</v>
      </c>
      <c r="J1815" s="15" t="s">
        <v>404</v>
      </c>
      <c r="K1815" s="15" t="n">
        <v>1988</v>
      </c>
      <c r="L1815" s="16" t="str">
        <f aca="false">VLOOKUP(F1815,'[1]Goa Member''s Details Revised'!$C$2:$AO$7385,9,0)</f>
        <v>Never</v>
      </c>
      <c r="M1815" s="15" t="s">
        <v>4663</v>
      </c>
      <c r="N1815" s="17" t="n">
        <f aca="false">VLOOKUP(F1815,'[1]Goa Member''s Details Revised'!$C$2:$AO$7385,5,0)</f>
        <v>28500</v>
      </c>
      <c r="O1815" s="17" t="n">
        <f aca="false">VLOOKUP(F1815,'[1]Goa Member''s Details Revised'!$C$2:$AO$7385,5,0)</f>
        <v>28500</v>
      </c>
      <c r="P1815" s="17" t="n">
        <f aca="false">VLOOKUP(F1815,'[1]Goa Member''s Details Revised'!$C$2:$AO$7385,6,0)</f>
        <v>29700</v>
      </c>
      <c r="Q1815" s="17" t="str">
        <f aca="false">VLOOKUP(F1815,'[1]Goa Member''s Details Revised'!$C$2:$AO$7385,8,0)</f>
        <v>I.R.M</v>
      </c>
      <c r="R1815" s="17" t="n">
        <f aca="false">+O1815-P1815</f>
        <v>-1200</v>
      </c>
      <c r="S1815" s="15" t="e">
        <f aca="false">+#REF!-K1815</f>
        <v>#REF!</v>
      </c>
      <c r="T1815" s="17" t="n">
        <f aca="false">IF(Q1815="regular",((P1815-(P1815/99)*S1815)),(P1815-(P1815*20%)))</f>
        <v>23760</v>
      </c>
      <c r="U1815" s="17" t="e">
        <f aca="false">((P1815-(P1815/99)*S1815))</f>
        <v>#REF!</v>
      </c>
      <c r="V1815" s="17" t="n">
        <f aca="false">IF(Q1815="regular",0,(P1815-(O1815*20%)))</f>
        <v>24000</v>
      </c>
      <c r="W1815" s="17"/>
      <c r="X1815" s="15"/>
      <c r="Y1815" s="18" t="str">
        <f aca="false">VLOOKUP(F1815,'[1]Goa Member''s Details Revised'!$C$2:$AO$7385,12,0)</f>
        <v>last communication 1999 total 2 membership of Goa:- 1670 and 1671</v>
      </c>
    </row>
    <row r="1816" customFormat="false" ht="30" hidden="false" customHeight="false" outlineLevel="0" collapsed="false">
      <c r="B1816" s="14" t="n">
        <v>1815</v>
      </c>
      <c r="C1816" s="15"/>
      <c r="D1816" s="15" t="s">
        <v>4664</v>
      </c>
      <c r="E1816" s="15" t="s">
        <v>25</v>
      </c>
      <c r="F1816" s="15" t="s">
        <v>4665</v>
      </c>
      <c r="G1816" s="15"/>
      <c r="H1816" s="16" t="str">
        <f aca="false">VLOOKUP(F1816,'[1]Goa Member''s Details Revised'!$C$2:$AO$7385,2,0)</f>
        <v>Purchaser</v>
      </c>
      <c r="I1816" s="15" t="n">
        <v>19</v>
      </c>
      <c r="J1816" s="15" t="s">
        <v>404</v>
      </c>
      <c r="K1816" s="15" t="n">
        <v>1988</v>
      </c>
      <c r="L1816" s="16" t="str">
        <f aca="false">VLOOKUP(F1816,'[1]Goa Member''s Details Revised'!$C$2:$AO$7385,9,0)</f>
        <v>Never</v>
      </c>
      <c r="M1816" s="15" t="s">
        <v>4666</v>
      </c>
      <c r="N1816" s="17" t="n">
        <f aca="false">VLOOKUP(F1816,'[1]Goa Member''s Details Revised'!$C$2:$AO$7385,5,0)</f>
        <v>22500</v>
      </c>
      <c r="O1816" s="17" t="n">
        <f aca="false">VLOOKUP(F1816,'[1]Goa Member''s Details Revised'!$C$2:$AO$7385,5,0)</f>
        <v>22500</v>
      </c>
      <c r="P1816" s="17" t="n">
        <f aca="false">VLOOKUP(F1816,'[1]Goa Member''s Details Revised'!$C$2:$AO$7385,6,0)</f>
        <v>23500</v>
      </c>
      <c r="Q1816" s="17" t="str">
        <f aca="false">VLOOKUP(F1816,'[1]Goa Member''s Details Revised'!$C$2:$AO$7385,8,0)</f>
        <v>I.R.M</v>
      </c>
      <c r="R1816" s="17" t="n">
        <f aca="false">+O1816-P1816</f>
        <v>-1000</v>
      </c>
      <c r="S1816" s="15" t="e">
        <f aca="false">+#REF!-K1816</f>
        <v>#REF!</v>
      </c>
      <c r="T1816" s="17" t="n">
        <f aca="false">IF(Q1816="regular",((P1816-(P1816/99)*S1816)),(P1816-(P1816*20%)))</f>
        <v>18800</v>
      </c>
      <c r="U1816" s="17" t="e">
        <f aca="false">((P1816-(P1816/99)*S1816))</f>
        <v>#REF!</v>
      </c>
      <c r="V1816" s="17" t="n">
        <f aca="false">IF(Q1816="regular",0,(P1816-(O1816*20%)))</f>
        <v>19000</v>
      </c>
      <c r="W1816" s="17"/>
      <c r="X1816" s="15"/>
      <c r="Y1816" s="18" t="str">
        <f aca="false">VLOOKUP(F1816,'[1]Goa Member''s Details Revised'!$C$2:$AO$7385,12,0)</f>
        <v>last communication 1999 total 2 membership of Goa:- 1670 and 1671</v>
      </c>
    </row>
    <row r="1817" customFormat="false" ht="15" hidden="false" customHeight="false" outlineLevel="0" collapsed="false">
      <c r="B1817" s="14" t="n">
        <v>1816</v>
      </c>
      <c r="C1817" s="15"/>
      <c r="D1817" s="15" t="s">
        <v>4667</v>
      </c>
      <c r="E1817" s="15" t="s">
        <v>25</v>
      </c>
      <c r="F1817" s="15" t="s">
        <v>4668</v>
      </c>
      <c r="G1817" s="15"/>
      <c r="H1817" s="16" t="str">
        <f aca="false">VLOOKUP(F1817,'[1]Goa Member''s Details Revised'!$C$2:$AO$7385,2,0)</f>
        <v>Purchaser</v>
      </c>
      <c r="I1817" s="15" t="n">
        <v>14</v>
      </c>
      <c r="J1817" s="15" t="s">
        <v>404</v>
      </c>
      <c r="K1817" s="15" t="n">
        <v>1988</v>
      </c>
      <c r="L1817" s="16" t="str">
        <f aca="false">VLOOKUP(F1817,'[1]Goa Member''s Details Revised'!$C$2:$AO$7385,9,0)</f>
        <v>Never</v>
      </c>
      <c r="M1817" s="15" t="s">
        <v>4669</v>
      </c>
      <c r="N1817" s="17" t="n">
        <f aca="false">VLOOKUP(F1817,'[1]Goa Member''s Details Revised'!$C$2:$AO$7385,5,0)</f>
        <v>28500</v>
      </c>
      <c r="O1817" s="17" t="n">
        <f aca="false">VLOOKUP(F1817,'[1]Goa Member''s Details Revised'!$C$2:$AO$7385,5,0)</f>
        <v>28500</v>
      </c>
      <c r="P1817" s="17" t="n">
        <v>28500</v>
      </c>
      <c r="Q1817" s="17" t="str">
        <f aca="false">VLOOKUP(F1817,'[1]Goa Member''s Details Revised'!$C$2:$AO$7385,8,0)</f>
        <v>I.R.M</v>
      </c>
      <c r="R1817" s="17" t="n">
        <f aca="false">+O1817-P1817</f>
        <v>0</v>
      </c>
      <c r="S1817" s="15" t="e">
        <f aca="false">+#REF!-K1817</f>
        <v>#REF!</v>
      </c>
      <c r="T1817" s="17" t="n">
        <f aca="false">IF(Q1817="regular",((P1817-(P1817/99)*S1817)),(P1817-(P1817*20%)))</f>
        <v>22800</v>
      </c>
      <c r="U1817" s="17" t="e">
        <f aca="false">((P1817-(P1817/99)*S1817))</f>
        <v>#REF!</v>
      </c>
      <c r="V1817" s="17" t="n">
        <f aca="false">IF(Q1817="regular",0,(P1817-(O1817*20%)))</f>
        <v>22800</v>
      </c>
      <c r="W1817" s="17"/>
      <c r="X1817" s="15"/>
      <c r="Y1817" s="18" t="str">
        <f aca="false">VLOOKUP(F1817,'[1]Goa Member''s Details Revised'!$C$2:$AO$7385,12,0)</f>
        <v>last communication 1999</v>
      </c>
    </row>
    <row r="1818" customFormat="false" ht="30" hidden="false" customHeight="false" outlineLevel="0" collapsed="false">
      <c r="B1818" s="14" t="n">
        <v>1817</v>
      </c>
      <c r="C1818" s="15"/>
      <c r="D1818" s="15" t="s">
        <v>4670</v>
      </c>
      <c r="E1818" s="15" t="s">
        <v>25</v>
      </c>
      <c r="F1818" s="15" t="s">
        <v>4671</v>
      </c>
      <c r="G1818" s="15"/>
      <c r="H1818" s="16" t="str">
        <f aca="false">VLOOKUP(F1818,'[1]Goa Member''s Details Revised'!$C$2:$AO$7385,2,0)</f>
        <v>Purchaser</v>
      </c>
      <c r="I1818" s="15" t="n">
        <v>26</v>
      </c>
      <c r="J1818" s="15" t="s">
        <v>404</v>
      </c>
      <c r="K1818" s="15" t="n">
        <v>1988</v>
      </c>
      <c r="L1818" s="16" t="str">
        <f aca="false">VLOOKUP(F1818,'[1]Goa Member''s Details Revised'!$C$2:$AO$7385,9,0)</f>
        <v>Never</v>
      </c>
      <c r="M1818" s="15" t="s">
        <v>4672</v>
      </c>
      <c r="N1818" s="17" t="n">
        <f aca="false">VLOOKUP(F1818,'[1]Goa Member''s Details Revised'!$C$2:$AO$7385,5,0)</f>
        <v>28500</v>
      </c>
      <c r="O1818" s="17" t="n">
        <f aca="false">VLOOKUP(F1818,'[1]Goa Member''s Details Revised'!$C$2:$AO$7385,5,0)</f>
        <v>28500</v>
      </c>
      <c r="P1818" s="17" t="n">
        <v>28500</v>
      </c>
      <c r="Q1818" s="17" t="str">
        <f aca="false">VLOOKUP(F1818,'[1]Goa Member''s Details Revised'!$C$2:$AO$7385,8,0)</f>
        <v>I.R.M</v>
      </c>
      <c r="R1818" s="17" t="n">
        <f aca="false">+O1818-P1818</f>
        <v>0</v>
      </c>
      <c r="S1818" s="15" t="e">
        <f aca="false">+#REF!-K1818</f>
        <v>#REF!</v>
      </c>
      <c r="T1818" s="17" t="n">
        <f aca="false">IF(Q1818="regular",((P1818-(P1818/99)*S1818)),(P1818-(P1818*20%)))</f>
        <v>22800</v>
      </c>
      <c r="U1818" s="17" t="e">
        <f aca="false">((P1818-(P1818/99)*S1818))</f>
        <v>#REF!</v>
      </c>
      <c r="V1818" s="17" t="n">
        <f aca="false">IF(Q1818="regular",0,(P1818-(O1818*20%)))</f>
        <v>22800</v>
      </c>
      <c r="W1818" s="17"/>
      <c r="X1818" s="15"/>
      <c r="Y1818" s="18" t="str">
        <f aca="false">VLOOKUP(F1818,'[1]Goa Member''s Details Revised'!$C$2:$AO$7385,12,0)</f>
        <v>we send last reminder in 2013.then we did not receive any reply </v>
      </c>
    </row>
    <row r="1819" customFormat="false" ht="30" hidden="false" customHeight="false" outlineLevel="0" collapsed="false">
      <c r="B1819" s="14" t="n">
        <v>1818</v>
      </c>
      <c r="C1819" s="15"/>
      <c r="D1819" s="15" t="s">
        <v>4673</v>
      </c>
      <c r="E1819" s="15" t="s">
        <v>25</v>
      </c>
      <c r="F1819" s="15" t="s">
        <v>4674</v>
      </c>
      <c r="G1819" s="15"/>
      <c r="H1819" s="16" t="str">
        <f aca="false">VLOOKUP(F1819,'[1]Goa Member''s Details Revised'!$C$2:$AO$7385,2,0)</f>
        <v>Purchaser</v>
      </c>
      <c r="I1819" s="15" t="n">
        <v>27</v>
      </c>
      <c r="J1819" s="15" t="s">
        <v>404</v>
      </c>
      <c r="K1819" s="15" t="n">
        <v>1988</v>
      </c>
      <c r="L1819" s="16" t="str">
        <f aca="false">VLOOKUP(F1819,'[1]Goa Member''s Details Revised'!$C$2:$AO$7385,9,0)</f>
        <v>Never</v>
      </c>
      <c r="M1819" s="15" t="s">
        <v>4675</v>
      </c>
      <c r="N1819" s="17" t="n">
        <f aca="false">VLOOKUP(F1819,'[1]Goa Member''s Details Revised'!$C$2:$AO$7385,5,0)</f>
        <v>18500</v>
      </c>
      <c r="O1819" s="17" t="n">
        <f aca="false">VLOOKUP(F1819,'[1]Goa Member''s Details Revised'!$C$2:$AO$7385,5,0)</f>
        <v>18500</v>
      </c>
      <c r="P1819" s="17" t="n">
        <f aca="false">VLOOKUP(F1819,'[1]Goa Member''s Details Revised'!$C$2:$AO$7385,6,0)</f>
        <v>19400</v>
      </c>
      <c r="Q1819" s="17" t="str">
        <f aca="false">VLOOKUP(F1819,'[1]Goa Member''s Details Revised'!$C$2:$AO$7385,8,0)</f>
        <v>I.R.M</v>
      </c>
      <c r="R1819" s="17" t="n">
        <f aca="false">+O1819-P1819</f>
        <v>-900</v>
      </c>
      <c r="S1819" s="15" t="e">
        <f aca="false">+#REF!-K1819</f>
        <v>#REF!</v>
      </c>
      <c r="T1819" s="17" t="n">
        <f aca="false">IF(Q1819="regular",((P1819-(P1819/99)*S1819)),(P1819-(P1819*20%)))</f>
        <v>15520</v>
      </c>
      <c r="U1819" s="17" t="e">
        <f aca="false">((P1819-(P1819/99)*S1819))</f>
        <v>#REF!</v>
      </c>
      <c r="V1819" s="17" t="n">
        <f aca="false">IF(Q1819="regular",0,(P1819-(O1819*20%)))</f>
        <v>15700</v>
      </c>
      <c r="W1819" s="17"/>
      <c r="X1819" s="15"/>
      <c r="Y1819" s="18" t="str">
        <f aca="false">VLOOKUP(F1819,'[1]Goa Member''s Details Revised'!$C$2:$AO$7385,12,0)</f>
        <v>no Reminder ,last communication 14, transferred pahalgam to goa</v>
      </c>
    </row>
    <row r="1820" customFormat="false" ht="30" hidden="false" customHeight="false" outlineLevel="0" collapsed="false">
      <c r="B1820" s="14" t="n">
        <v>1819</v>
      </c>
      <c r="C1820" s="15"/>
      <c r="D1820" s="15" t="s">
        <v>4676</v>
      </c>
      <c r="E1820" s="15" t="s">
        <v>25</v>
      </c>
      <c r="F1820" s="15" t="s">
        <v>4677</v>
      </c>
      <c r="G1820" s="15"/>
      <c r="H1820" s="16" t="str">
        <f aca="false">VLOOKUP(F1820,'[1]Goa Member''s Details Revised'!$C$2:$AO$7385,2,0)</f>
        <v>Purchaser</v>
      </c>
      <c r="I1820" s="15" t="n">
        <v>30</v>
      </c>
      <c r="J1820" s="15" t="s">
        <v>404</v>
      </c>
      <c r="K1820" s="15" t="n">
        <v>1988</v>
      </c>
      <c r="L1820" s="16" t="str">
        <f aca="false">VLOOKUP(F1820,'[1]Goa Member''s Details Revised'!$C$2:$AO$7385,9,0)</f>
        <v>Never</v>
      </c>
      <c r="M1820" s="15" t="s">
        <v>4678</v>
      </c>
      <c r="N1820" s="17" t="n">
        <f aca="false">VLOOKUP(F1820,'[1]Goa Member''s Details Revised'!$C$2:$AO$7385,5,0)</f>
        <v>28500</v>
      </c>
      <c r="O1820" s="17" t="n">
        <f aca="false">VLOOKUP(F1820,'[1]Goa Member''s Details Revised'!$C$2:$AO$7385,5,0)</f>
        <v>28500</v>
      </c>
      <c r="P1820" s="17" t="n">
        <f aca="false">VLOOKUP(F1820,'[1]Goa Member''s Details Revised'!$C$2:$AO$7385,6,0)</f>
        <v>26000</v>
      </c>
      <c r="Q1820" s="17" t="str">
        <f aca="false">VLOOKUP(F1820,'[1]Goa Member''s Details Revised'!$C$2:$AO$7385,8,0)</f>
        <v>I.R.M</v>
      </c>
      <c r="R1820" s="17" t="n">
        <f aca="false">+O1820-P1820</f>
        <v>2500</v>
      </c>
      <c r="S1820" s="15" t="e">
        <f aca="false">+#REF!-K1820</f>
        <v>#REF!</v>
      </c>
      <c r="T1820" s="17" t="n">
        <f aca="false">IF(Q1820="regular",((P1820-(P1820/99)*S1820)),(P1820-(P1820*20%)))</f>
        <v>20800</v>
      </c>
      <c r="U1820" s="17" t="e">
        <f aca="false">((P1820-(P1820/99)*S1820))</f>
        <v>#REF!</v>
      </c>
      <c r="V1820" s="17" t="n">
        <f aca="false">IF(Q1820="regular",0,(P1820-(O1820*20%)))</f>
        <v>20300</v>
      </c>
      <c r="W1820" s="17"/>
      <c r="X1820" s="15"/>
      <c r="Y1820" s="18" t="str">
        <f aca="false">VLOOKUP(F1820,'[1]Goa Member''s Details Revised'!$C$2:$AO$7385,12,0)</f>
        <v>we send last reminder in 2012.then we did not receive any reply </v>
      </c>
    </row>
    <row r="1821" customFormat="false" ht="15" hidden="false" customHeight="false" outlineLevel="0" collapsed="false">
      <c r="B1821" s="14" t="n">
        <v>1820</v>
      </c>
      <c r="C1821" s="15"/>
      <c r="D1821" s="15" t="s">
        <v>4679</v>
      </c>
      <c r="E1821" s="15" t="s">
        <v>25</v>
      </c>
      <c r="F1821" s="15" t="s">
        <v>4680</v>
      </c>
      <c r="G1821" s="15"/>
      <c r="H1821" s="16" t="str">
        <f aca="false">VLOOKUP(F1821,'[1]Goa Member''s Details Revised'!$C$2:$AO$7385,2,0)</f>
        <v>Purchaser</v>
      </c>
      <c r="I1821" s="15" t="n">
        <v>29</v>
      </c>
      <c r="J1821" s="15" t="s">
        <v>404</v>
      </c>
      <c r="K1821" s="15" t="n">
        <v>1988</v>
      </c>
      <c r="L1821" s="16" t="n">
        <f aca="false">VLOOKUP(F1821,'[1]Goa Member''s Details Revised'!$C$2:$AO$7385,9,0)</f>
        <v>2010</v>
      </c>
      <c r="M1821" s="15" t="s">
        <v>4681</v>
      </c>
      <c r="N1821" s="17" t="n">
        <f aca="false">VLOOKUP(F1821,'[1]Goa Member''s Details Revised'!$C$2:$AO$7385,5,0)</f>
        <v>22500</v>
      </c>
      <c r="O1821" s="17" t="n">
        <f aca="false">VLOOKUP(F1821,'[1]Goa Member''s Details Revised'!$C$2:$AO$7385,5,0)</f>
        <v>22500</v>
      </c>
      <c r="P1821" s="17" t="n">
        <v>22500</v>
      </c>
      <c r="Q1821" s="17" t="str">
        <f aca="false">VLOOKUP(F1821,'[1]Goa Member''s Details Revised'!$C$2:$AO$7385,8,0)</f>
        <v>R.M</v>
      </c>
      <c r="R1821" s="17" t="n">
        <f aca="false">+O1821-P1821</f>
        <v>0</v>
      </c>
      <c r="S1821" s="15" t="e">
        <f aca="false">+#REF!-K1821</f>
        <v>#REF!</v>
      </c>
      <c r="T1821" s="17" t="n">
        <f aca="false">IF(Q1821="regular",((P1821-(P1821/99)*S1821)),(P1821-(P1821*20%)))</f>
        <v>18000</v>
      </c>
      <c r="U1821" s="17" t="e">
        <f aca="false">((P1821-(P1821/99)*S1821))</f>
        <v>#REF!</v>
      </c>
      <c r="V1821" s="17" t="n">
        <f aca="false">IF(Q1821="regular",0,(P1821-(O1821*20%)))</f>
        <v>18000</v>
      </c>
      <c r="W1821" s="17"/>
      <c r="X1821" s="15"/>
      <c r="Y1821" s="18" t="str">
        <f aca="false">VLOOKUP(F1821,'[1]Goa Member''s Details Revised'!$C$2:$AO$7385,12,0)</f>
        <v>last reply on his mail on 14/1/2019</v>
      </c>
    </row>
    <row r="1822" customFormat="false" ht="30" hidden="false" customHeight="false" outlineLevel="0" collapsed="false">
      <c r="B1822" s="14" t="n">
        <v>1821</v>
      </c>
      <c r="C1822" s="15"/>
      <c r="D1822" s="15" t="s">
        <v>4682</v>
      </c>
      <c r="E1822" s="15" t="s">
        <v>25</v>
      </c>
      <c r="F1822" s="15" t="s">
        <v>4683</v>
      </c>
      <c r="G1822" s="15"/>
      <c r="H1822" s="16" t="str">
        <f aca="false">VLOOKUP(F1822,'[1]Goa Member''s Details Revised'!$C$2:$AO$7385,2,0)</f>
        <v>Purchaser</v>
      </c>
      <c r="I1822" s="15" t="n">
        <v>4</v>
      </c>
      <c r="J1822" s="15" t="s">
        <v>651</v>
      </c>
      <c r="K1822" s="15" t="n">
        <v>1988</v>
      </c>
      <c r="L1822" s="16" t="str">
        <f aca="false">VLOOKUP(F1822,'[1]Goa Member''s Details Revised'!$C$2:$AO$7385,9,0)</f>
        <v>Never</v>
      </c>
      <c r="M1822" s="15" t="s">
        <v>4684</v>
      </c>
      <c r="N1822" s="17" t="n">
        <f aca="false">VLOOKUP(F1822,'[1]Goa Member''s Details Revised'!$C$2:$AO$7385,5,0)</f>
        <v>30500</v>
      </c>
      <c r="O1822" s="17" t="n">
        <f aca="false">VLOOKUP(F1822,'[1]Goa Member''s Details Revised'!$C$2:$AO$7385,5,0)</f>
        <v>30500</v>
      </c>
      <c r="P1822" s="17" t="n">
        <f aca="false">VLOOKUP(F1822,'[1]Goa Member''s Details Revised'!$C$2:$AO$7385,6,0)</f>
        <v>31800</v>
      </c>
      <c r="Q1822" s="17" t="str">
        <f aca="false">VLOOKUP(F1822,'[1]Goa Member''s Details Revised'!$C$2:$AO$7385,8,0)</f>
        <v>I.R.M</v>
      </c>
      <c r="R1822" s="17" t="n">
        <f aca="false">+O1822-P1822</f>
        <v>-1300</v>
      </c>
      <c r="S1822" s="15" t="e">
        <f aca="false">+#REF!-K1822</f>
        <v>#REF!</v>
      </c>
      <c r="T1822" s="17" t="n">
        <f aca="false">IF(Q1822="regular",((P1822-(P1822/99)*S1822)),(P1822-(P1822*20%)))</f>
        <v>25440</v>
      </c>
      <c r="U1822" s="17" t="e">
        <f aca="false">((P1822-(P1822/99)*S1822))</f>
        <v>#REF!</v>
      </c>
      <c r="V1822" s="17" t="n">
        <f aca="false">IF(Q1822="regular",0,(P1822-(O1822*20%)))</f>
        <v>25700</v>
      </c>
      <c r="W1822" s="17"/>
      <c r="X1822" s="15"/>
      <c r="Y1822" s="18" t="str">
        <f aca="false">VLOOKUP(F1822,'[1]Goa Member''s Details Revised'!$C$2:$AO$7385,12,0)</f>
        <v>last communication 2000, Membership transferred form pahalgam to goa</v>
      </c>
    </row>
    <row r="1823" customFormat="false" ht="30" hidden="false" customHeight="false" outlineLevel="0" collapsed="false">
      <c r="B1823" s="14" t="n">
        <v>1822</v>
      </c>
      <c r="C1823" s="15"/>
      <c r="D1823" s="15" t="s">
        <v>4685</v>
      </c>
      <c r="E1823" s="15" t="s">
        <v>25</v>
      </c>
      <c r="F1823" s="15" t="s">
        <v>4686</v>
      </c>
      <c r="G1823" s="15"/>
      <c r="H1823" s="16" t="str">
        <f aca="false">VLOOKUP(F1823,'[1]Goa Member''s Details Revised'!$C$2:$AO$7385,2,0)</f>
        <v>Purchaser</v>
      </c>
      <c r="I1823" s="15" t="n">
        <v>18</v>
      </c>
      <c r="J1823" s="15" t="s">
        <v>651</v>
      </c>
      <c r="K1823" s="15" t="n">
        <v>1988</v>
      </c>
      <c r="L1823" s="16" t="str">
        <f aca="false">VLOOKUP(F1823,'[1]Goa Member''s Details Revised'!$C$2:$AO$7385,9,0)</f>
        <v>Never</v>
      </c>
      <c r="M1823" s="15" t="s">
        <v>4687</v>
      </c>
      <c r="N1823" s="17" t="n">
        <f aca="false">VLOOKUP(F1823,'[1]Goa Member''s Details Revised'!$C$2:$AO$7385,5,0)</f>
        <v>28500</v>
      </c>
      <c r="O1823" s="17" t="n">
        <f aca="false">VLOOKUP(F1823,'[1]Goa Member''s Details Revised'!$C$2:$AO$7385,5,0)</f>
        <v>28500</v>
      </c>
      <c r="P1823" s="17" t="n">
        <v>28500</v>
      </c>
      <c r="Q1823" s="17" t="str">
        <f aca="false">VLOOKUP(F1823,'[1]Goa Member''s Details Revised'!$C$2:$AO$7385,8,0)</f>
        <v>I.R.M</v>
      </c>
      <c r="R1823" s="17" t="n">
        <f aca="false">+O1823-P1823</f>
        <v>0</v>
      </c>
      <c r="S1823" s="15" t="e">
        <f aca="false">+#REF!-K1823</f>
        <v>#REF!</v>
      </c>
      <c r="T1823" s="17" t="n">
        <f aca="false">IF(Q1823="regular",((P1823-(P1823/99)*S1823)),(P1823-(P1823*20%)))</f>
        <v>22800</v>
      </c>
      <c r="U1823" s="17" t="e">
        <f aca="false">((P1823-(P1823/99)*S1823))</f>
        <v>#REF!</v>
      </c>
      <c r="V1823" s="17" t="n">
        <f aca="false">IF(Q1823="regular",0,(P1823-(O1823*20%)))</f>
        <v>22800</v>
      </c>
      <c r="W1823" s="17"/>
      <c r="X1823" s="15"/>
      <c r="Y1823" s="18" t="str">
        <f aca="false">VLOOKUP(F1823,'[1]Goa Member''s Details Revised'!$C$2:$AO$7385,12,0)</f>
        <v>we send last reminder in 2012.then we did not receive any reply </v>
      </c>
    </row>
    <row r="1824" customFormat="false" ht="30" hidden="false" customHeight="false" outlineLevel="0" collapsed="false">
      <c r="B1824" s="14" t="n">
        <v>1823</v>
      </c>
      <c r="C1824" s="15"/>
      <c r="D1824" s="15" t="s">
        <v>4688</v>
      </c>
      <c r="E1824" s="15" t="s">
        <v>25</v>
      </c>
      <c r="F1824" s="15" t="s">
        <v>4689</v>
      </c>
      <c r="G1824" s="15"/>
      <c r="H1824" s="16" t="str">
        <f aca="false">VLOOKUP(F1824,'[1]Goa Member''s Details Revised'!$C$2:$AO$7385,2,0)</f>
        <v>Purchaser</v>
      </c>
      <c r="I1824" s="15" t="n">
        <v>17</v>
      </c>
      <c r="J1824" s="15" t="s">
        <v>651</v>
      </c>
      <c r="K1824" s="15" t="n">
        <v>1988</v>
      </c>
      <c r="L1824" s="16" t="str">
        <f aca="false">VLOOKUP(F1824,'[1]Goa Member''s Details Revised'!$C$2:$AO$7385,9,0)</f>
        <v>Never</v>
      </c>
      <c r="M1824" s="15" t="s">
        <v>4690</v>
      </c>
      <c r="N1824" s="17" t="n">
        <f aca="false">VLOOKUP(F1824,'[1]Goa Member''s Details Revised'!$C$2:$AO$7385,5,0)</f>
        <v>28500</v>
      </c>
      <c r="O1824" s="17" t="n">
        <f aca="false">VLOOKUP(F1824,'[1]Goa Member''s Details Revised'!$C$2:$AO$7385,5,0)</f>
        <v>28500</v>
      </c>
      <c r="P1824" s="17" t="n">
        <v>28500</v>
      </c>
      <c r="Q1824" s="17" t="str">
        <f aca="false">VLOOKUP(F1824,'[1]Goa Member''s Details Revised'!$C$2:$AO$7385,8,0)</f>
        <v>I.R.M</v>
      </c>
      <c r="R1824" s="17" t="n">
        <f aca="false">+O1824-P1824</f>
        <v>0</v>
      </c>
      <c r="S1824" s="15" t="e">
        <f aca="false">+#REF!-K1824</f>
        <v>#REF!</v>
      </c>
      <c r="T1824" s="17" t="n">
        <f aca="false">IF(Q1824="regular",((P1824-(P1824/99)*S1824)),(P1824-(P1824*20%)))</f>
        <v>22800</v>
      </c>
      <c r="U1824" s="17" t="e">
        <f aca="false">((P1824-(P1824/99)*S1824))</f>
        <v>#REF!</v>
      </c>
      <c r="V1824" s="17" t="n">
        <f aca="false">IF(Q1824="regular",0,(P1824-(O1824*20%)))</f>
        <v>22800</v>
      </c>
      <c r="W1824" s="17"/>
      <c r="X1824" s="15"/>
      <c r="Y1824" s="18" t="str">
        <f aca="false">VLOOKUP(F1824,'[1]Goa Member''s Details Revised'!$C$2:$AO$7385,12,0)</f>
        <v>we send last reminder in 2012.then we did not receive any reply </v>
      </c>
    </row>
    <row r="1825" customFormat="false" ht="30" hidden="false" customHeight="false" outlineLevel="0" collapsed="false">
      <c r="B1825" s="14" t="n">
        <v>1824</v>
      </c>
      <c r="C1825" s="15"/>
      <c r="D1825" s="15" t="s">
        <v>4691</v>
      </c>
      <c r="E1825" s="15" t="s">
        <v>25</v>
      </c>
      <c r="F1825" s="15" t="s">
        <v>4692</v>
      </c>
      <c r="G1825" s="15"/>
      <c r="H1825" s="16" t="str">
        <f aca="false">VLOOKUP(F1825,'[1]Goa Member''s Details Revised'!$C$2:$AO$7385,2,0)</f>
        <v>Purchaser</v>
      </c>
      <c r="I1825" s="15" t="n">
        <v>23</v>
      </c>
      <c r="J1825" s="15" t="s">
        <v>651</v>
      </c>
      <c r="K1825" s="15" t="n">
        <v>1988</v>
      </c>
      <c r="L1825" s="16" t="str">
        <f aca="false">VLOOKUP(F1825,'[1]Goa Member''s Details Revised'!$C$2:$AO$7385,9,0)</f>
        <v>Never</v>
      </c>
      <c r="M1825" s="15" t="s">
        <v>4693</v>
      </c>
      <c r="N1825" s="17" t="n">
        <f aca="false">VLOOKUP(F1825,'[1]Goa Member''s Details Revised'!$C$2:$AO$7385,5,0)</f>
        <v>28500</v>
      </c>
      <c r="O1825" s="17" t="n">
        <f aca="false">VLOOKUP(F1825,'[1]Goa Member''s Details Revised'!$C$2:$AO$7385,5,0)</f>
        <v>28500</v>
      </c>
      <c r="P1825" s="17" t="n">
        <v>28500</v>
      </c>
      <c r="Q1825" s="17" t="str">
        <f aca="false">VLOOKUP(F1825,'[1]Goa Member''s Details Revised'!$C$2:$AO$7385,8,0)</f>
        <v>I.R.M</v>
      </c>
      <c r="R1825" s="17" t="n">
        <f aca="false">+O1825-P1825</f>
        <v>0</v>
      </c>
      <c r="S1825" s="15" t="e">
        <f aca="false">+#REF!-K1825</f>
        <v>#REF!</v>
      </c>
      <c r="T1825" s="17" t="n">
        <f aca="false">IF(Q1825="regular",((P1825-(P1825/99)*S1825)),(P1825-(P1825*20%)))</f>
        <v>22800</v>
      </c>
      <c r="U1825" s="17" t="e">
        <f aca="false">((P1825-(P1825/99)*S1825))</f>
        <v>#REF!</v>
      </c>
      <c r="V1825" s="17" t="n">
        <f aca="false">IF(Q1825="regular",0,(P1825-(O1825*20%)))</f>
        <v>22800</v>
      </c>
      <c r="W1825" s="17"/>
      <c r="X1825" s="15"/>
      <c r="Y1825" s="18" t="str">
        <f aca="false">VLOOKUP(F1825,'[1]Goa Member''s Details Revised'!$C$2:$AO$7385,12,0)</f>
        <v>we send last reminder in 2012.then we did not receive any reply </v>
      </c>
    </row>
    <row r="1826" customFormat="false" ht="30" hidden="false" customHeight="false" outlineLevel="0" collapsed="false">
      <c r="B1826" s="14" t="n">
        <v>1825</v>
      </c>
      <c r="C1826" s="15"/>
      <c r="D1826" s="15" t="s">
        <v>4694</v>
      </c>
      <c r="E1826" s="15" t="s">
        <v>25</v>
      </c>
      <c r="F1826" s="15" t="s">
        <v>4695</v>
      </c>
      <c r="G1826" s="15"/>
      <c r="H1826" s="16" t="str">
        <f aca="false">VLOOKUP(F1826,'[1]Goa Member''s Details Revised'!$C$2:$AO$7385,2,0)</f>
        <v>Purchaser</v>
      </c>
      <c r="I1826" s="15" t="n">
        <v>23</v>
      </c>
      <c r="J1826" s="15" t="s">
        <v>651</v>
      </c>
      <c r="K1826" s="15" t="n">
        <v>1988</v>
      </c>
      <c r="L1826" s="16" t="str">
        <f aca="false">VLOOKUP(F1826,'[1]Goa Member''s Details Revised'!$C$2:$AO$7385,9,0)</f>
        <v>Never</v>
      </c>
      <c r="M1826" s="15" t="s">
        <v>4696</v>
      </c>
      <c r="N1826" s="17" t="n">
        <f aca="false">VLOOKUP(F1826,'[1]Goa Member''s Details Revised'!$C$2:$AO$7385,5,0)</f>
        <v>23500</v>
      </c>
      <c r="O1826" s="17" t="n">
        <f aca="false">VLOOKUP(F1826,'[1]Goa Member''s Details Revised'!$C$2:$AO$7385,5,0)</f>
        <v>23500</v>
      </c>
      <c r="P1826" s="17" t="n">
        <f aca="false">VLOOKUP(F1826,'[1]Goa Member''s Details Revised'!$C$2:$AO$7385,6,0)</f>
        <v>23500</v>
      </c>
      <c r="Q1826" s="17" t="str">
        <f aca="false">VLOOKUP(F1826,'[1]Goa Member''s Details Revised'!$C$2:$AO$7385,8,0)</f>
        <v>I.R.M</v>
      </c>
      <c r="R1826" s="17" t="n">
        <f aca="false">+O1826-P1826</f>
        <v>0</v>
      </c>
      <c r="S1826" s="15" t="e">
        <f aca="false">+#REF!-K1826</f>
        <v>#REF!</v>
      </c>
      <c r="T1826" s="17" t="n">
        <f aca="false">IF(Q1826="regular",((P1826-(P1826/99)*S1826)),(P1826-(P1826*20%)))</f>
        <v>18800</v>
      </c>
      <c r="U1826" s="17" t="e">
        <f aca="false">((P1826-(P1826/99)*S1826))</f>
        <v>#REF!</v>
      </c>
      <c r="V1826" s="17" t="n">
        <f aca="false">IF(Q1826="regular",0,(P1826-(O1826*20%)))</f>
        <v>18800</v>
      </c>
      <c r="W1826" s="17"/>
      <c r="X1826" s="15"/>
      <c r="Y1826" s="18" t="str">
        <f aca="false">VLOOKUP(F1826,'[1]Goa Member''s Details Revised'!$C$2:$AO$7385,12,0)</f>
        <v>we send last reminder in 2012.then we did not receive any reply </v>
      </c>
    </row>
    <row r="1827" customFormat="false" ht="15" hidden="false" customHeight="false" outlineLevel="0" collapsed="false">
      <c r="B1827" s="14" t="n">
        <v>1826</v>
      </c>
      <c r="C1827" s="15"/>
      <c r="D1827" s="15" t="s">
        <v>4697</v>
      </c>
      <c r="E1827" s="15" t="s">
        <v>25</v>
      </c>
      <c r="F1827" s="15" t="s">
        <v>4698</v>
      </c>
      <c r="G1827" s="15"/>
      <c r="H1827" s="16" t="str">
        <f aca="false">VLOOKUP(F1827,'[1]Goa Member''s Details Revised'!$C$2:$AO$7385,2,0)</f>
        <v>Purchaser</v>
      </c>
      <c r="I1827" s="15" t="n">
        <v>25</v>
      </c>
      <c r="J1827" s="15" t="s">
        <v>651</v>
      </c>
      <c r="K1827" s="15" t="n">
        <v>1988</v>
      </c>
      <c r="L1827" s="16" t="str">
        <f aca="false">VLOOKUP(F1827,'[1]Goa Member''s Details Revised'!$C$2:$AO$7385,9,0)</f>
        <v>Never</v>
      </c>
      <c r="M1827" s="15" t="s">
        <v>4699</v>
      </c>
      <c r="N1827" s="17" t="n">
        <f aca="false">VLOOKUP(F1827,'[1]Goa Member''s Details Revised'!$C$2:$AO$7385,5,0)</f>
        <v>28500</v>
      </c>
      <c r="O1827" s="17" t="n">
        <f aca="false">VLOOKUP(F1827,'[1]Goa Member''s Details Revised'!$C$2:$AO$7385,5,0)</f>
        <v>28500</v>
      </c>
      <c r="P1827" s="17" t="n">
        <v>28500</v>
      </c>
      <c r="Q1827" s="17" t="str">
        <f aca="false">VLOOKUP(F1827,'[1]Goa Member''s Details Revised'!$C$2:$AO$7385,8,0)</f>
        <v>I.R.M</v>
      </c>
      <c r="R1827" s="17" t="n">
        <f aca="false">+O1827-P1827</f>
        <v>0</v>
      </c>
      <c r="S1827" s="15" t="e">
        <f aca="false">+#REF!-K1827</f>
        <v>#REF!</v>
      </c>
      <c r="T1827" s="17" t="n">
        <f aca="false">IF(Q1827="regular",((P1827-(P1827/99)*S1827)),(P1827-(P1827*20%)))</f>
        <v>22800</v>
      </c>
      <c r="U1827" s="17" t="e">
        <f aca="false">((P1827-(P1827/99)*S1827))</f>
        <v>#REF!</v>
      </c>
      <c r="V1827" s="17" t="n">
        <f aca="false">IF(Q1827="regular",0,(P1827-(O1827*20%)))</f>
        <v>22800</v>
      </c>
      <c r="W1827" s="17"/>
      <c r="X1827" s="15"/>
      <c r="Y1827" s="18" t="str">
        <f aca="false">VLOOKUP(F1827,'[1]Goa Member''s Details Revised'!$C$2:$AO$7385,12,0)</f>
        <v>no reminder so last communication 2009</v>
      </c>
    </row>
    <row r="1828" customFormat="false" ht="15" hidden="false" customHeight="false" outlineLevel="0" collapsed="false">
      <c r="B1828" s="14" t="n">
        <v>1827</v>
      </c>
      <c r="C1828" s="15"/>
      <c r="D1828" s="15" t="s">
        <v>4700</v>
      </c>
      <c r="E1828" s="15" t="s">
        <v>25</v>
      </c>
      <c r="F1828" s="15" t="s">
        <v>4701</v>
      </c>
      <c r="G1828" s="15"/>
      <c r="H1828" s="16" t="str">
        <f aca="false">VLOOKUP(F1828,'[1]Goa Member''s Details Revised'!$C$2:$AO$7385,2,0)</f>
        <v>Purchaser</v>
      </c>
      <c r="I1828" s="15" t="n">
        <v>26</v>
      </c>
      <c r="J1828" s="15" t="s">
        <v>651</v>
      </c>
      <c r="K1828" s="15" t="n">
        <v>1988</v>
      </c>
      <c r="L1828" s="16" t="str">
        <f aca="false">VLOOKUP(F1828,'[1]Goa Member''s Details Revised'!$C$2:$AO$7385,9,0)</f>
        <v>Never</v>
      </c>
      <c r="M1828" s="15" t="s">
        <v>4702</v>
      </c>
      <c r="N1828" s="17" t="n">
        <f aca="false">VLOOKUP(F1828,'[1]Goa Member''s Details Revised'!$C$2:$AO$7385,5,0)</f>
        <v>22500</v>
      </c>
      <c r="O1828" s="17" t="n">
        <f aca="false">VLOOKUP(F1828,'[1]Goa Member''s Details Revised'!$C$2:$AO$7385,5,0)</f>
        <v>22500</v>
      </c>
      <c r="P1828" s="17" t="n">
        <v>22500</v>
      </c>
      <c r="Q1828" s="17" t="str">
        <f aca="false">VLOOKUP(F1828,'[1]Goa Member''s Details Revised'!$C$2:$AO$7385,8,0)</f>
        <v>I.R.M</v>
      </c>
      <c r="R1828" s="17" t="n">
        <f aca="false">+O1828-P1828</f>
        <v>0</v>
      </c>
      <c r="S1828" s="15" t="e">
        <f aca="false">+#REF!-K1828</f>
        <v>#REF!</v>
      </c>
      <c r="T1828" s="17" t="n">
        <f aca="false">IF(Q1828="regular",((P1828-(P1828/99)*S1828)),(P1828-(P1828*20%)))</f>
        <v>18000</v>
      </c>
      <c r="U1828" s="17" t="e">
        <f aca="false">((P1828-(P1828/99)*S1828))</f>
        <v>#REF!</v>
      </c>
      <c r="V1828" s="17" t="n">
        <f aca="false">IF(Q1828="regular",0,(P1828-(O1828*20%)))</f>
        <v>18000</v>
      </c>
      <c r="W1828" s="17"/>
      <c r="X1828" s="15"/>
      <c r="Y1828" s="18" t="str">
        <f aca="false">VLOOKUP(F1828,'[1]Goa Member''s Details Revised'!$C$2:$AO$7385,12,0)</f>
        <v>no Reminder so last communication 2005</v>
      </c>
    </row>
    <row r="1829" customFormat="false" ht="60" hidden="false" customHeight="false" outlineLevel="0" collapsed="false">
      <c r="B1829" s="14" t="n">
        <v>1828</v>
      </c>
      <c r="C1829" s="15"/>
      <c r="D1829" s="15" t="s">
        <v>4703</v>
      </c>
      <c r="E1829" s="15" t="s">
        <v>25</v>
      </c>
      <c r="F1829" s="15" t="s">
        <v>4704</v>
      </c>
      <c r="G1829" s="15"/>
      <c r="H1829" s="16" t="str">
        <f aca="false">VLOOKUP(F1829,'[1]Goa Member''s Details Revised'!$C$2:$AO$7385,2,0)</f>
        <v>Purchaser</v>
      </c>
      <c r="I1829" s="15" t="n">
        <v>27</v>
      </c>
      <c r="J1829" s="15" t="s">
        <v>651</v>
      </c>
      <c r="K1829" s="15" t="n">
        <v>1988</v>
      </c>
      <c r="L1829" s="16" t="str">
        <f aca="false">VLOOKUP(F1829,'[1]Goa Member''s Details Revised'!$C$2:$AO$7385,9,0)</f>
        <v>Never</v>
      </c>
      <c r="M1829" s="15" t="s">
        <v>4705</v>
      </c>
      <c r="N1829" s="17" t="n">
        <f aca="false">VLOOKUP(F1829,'[1]Goa Member''s Details Revised'!$C$2:$AO$7385,5,0)</f>
        <v>26362</v>
      </c>
      <c r="O1829" s="17" t="n">
        <f aca="false">VLOOKUP(F1829,'[1]Goa Member''s Details Revised'!$C$2:$AO$7385,5,0)</f>
        <v>26362</v>
      </c>
      <c r="P1829" s="17" t="n">
        <v>26362</v>
      </c>
      <c r="Q1829" s="17" t="str">
        <f aca="false">VLOOKUP(F1829,'[1]Goa Member''s Details Revised'!$C$2:$AO$7385,8,0)</f>
        <v>I.R.M</v>
      </c>
      <c r="R1829" s="17" t="n">
        <f aca="false">+O1829-P1829</f>
        <v>0</v>
      </c>
      <c r="S1829" s="15" t="e">
        <f aca="false">+#REF!-K1829</f>
        <v>#REF!</v>
      </c>
      <c r="T1829" s="17" t="n">
        <f aca="false">IF(Q1829="regular",((P1829-(P1829/99)*S1829)),(P1829-(P1829*20%)))</f>
        <v>21089.6</v>
      </c>
      <c r="U1829" s="17" t="e">
        <f aca="false">((P1829-(P1829/99)*S1829))</f>
        <v>#REF!</v>
      </c>
      <c r="V1829" s="17" t="n">
        <f aca="false">IF(Q1829="regular",0,(P1829-(O1829*20%)))</f>
        <v>21089.6</v>
      </c>
      <c r="W1829" s="17"/>
      <c r="X1829" s="15"/>
      <c r="Y1829" s="18" t="str">
        <f aca="false">VLOOKUP(F1829,'[1]Goa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0" customFormat="false" ht="60" hidden="false" customHeight="false" outlineLevel="0" collapsed="false">
      <c r="B1830" s="14" t="n">
        <v>1829</v>
      </c>
      <c r="C1830" s="15"/>
      <c r="D1830" s="15" t="s">
        <v>4706</v>
      </c>
      <c r="E1830" s="15" t="s">
        <v>25</v>
      </c>
      <c r="F1830" s="15" t="s">
        <v>4707</v>
      </c>
      <c r="G1830" s="15"/>
      <c r="H1830" s="16" t="str">
        <f aca="false">VLOOKUP(F1830,'[1]Goa Member''s Details Revised'!$C$2:$AO$7385,2,0)</f>
        <v>Purchaser</v>
      </c>
      <c r="I1830" s="15" t="n">
        <v>27</v>
      </c>
      <c r="J1830" s="15" t="s">
        <v>651</v>
      </c>
      <c r="K1830" s="15" t="n">
        <v>1988</v>
      </c>
      <c r="L1830" s="16" t="str">
        <f aca="false">VLOOKUP(F1830,'[1]Goa Member''s Details Revised'!$C$2:$AO$7385,9,0)</f>
        <v>Never</v>
      </c>
      <c r="M1830" s="15" t="s">
        <v>4705</v>
      </c>
      <c r="N1830" s="17" t="n">
        <f aca="false">VLOOKUP(F1830,'[1]Goa Member''s Details Revised'!$C$2:$AO$7385,5,0)</f>
        <v>26362</v>
      </c>
      <c r="O1830" s="17" t="n">
        <f aca="false">VLOOKUP(F1830,'[1]Goa Member''s Details Revised'!$C$2:$AO$7385,5,0)</f>
        <v>26362</v>
      </c>
      <c r="P1830" s="17" t="n">
        <v>26362</v>
      </c>
      <c r="Q1830" s="17" t="str">
        <f aca="false">VLOOKUP(F1830,'[1]Goa Member''s Details Revised'!$C$2:$AO$7385,8,0)</f>
        <v>I.R.M</v>
      </c>
      <c r="R1830" s="17" t="n">
        <f aca="false">+O1830-P1830</f>
        <v>0</v>
      </c>
      <c r="S1830" s="15" t="e">
        <f aca="false">+#REF!-K1830</f>
        <v>#REF!</v>
      </c>
      <c r="T1830" s="17" t="n">
        <f aca="false">IF(Q1830="regular",((P1830-(P1830/99)*S1830)),(P1830-(P1830*20%)))</f>
        <v>21089.6</v>
      </c>
      <c r="U1830" s="17" t="e">
        <f aca="false">((P1830-(P1830/99)*S1830))</f>
        <v>#REF!</v>
      </c>
      <c r="V1830" s="17" t="n">
        <f aca="false">IF(Q1830="regular",0,(P1830-(O1830*20%)))</f>
        <v>21089.6</v>
      </c>
      <c r="W1830" s="17"/>
      <c r="X1830" s="15"/>
      <c r="Y1830" s="18" t="str">
        <f aca="false">VLOOKUP(F1830,'[1]Goa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1" customFormat="false" ht="60" hidden="false" customHeight="false" outlineLevel="0" collapsed="false">
      <c r="B1831" s="14" t="n">
        <v>1830</v>
      </c>
      <c r="C1831" s="15"/>
      <c r="D1831" s="15" t="s">
        <v>4708</v>
      </c>
      <c r="E1831" s="15" t="s">
        <v>25</v>
      </c>
      <c r="F1831" s="15" t="s">
        <v>4709</v>
      </c>
      <c r="G1831" s="15"/>
      <c r="H1831" s="16" t="str">
        <f aca="false">VLOOKUP(F1831,'[1]Goa Member''s Details Revised'!$C$2:$AO$7385,2,0)</f>
        <v>Purchaser</v>
      </c>
      <c r="I1831" s="15" t="n">
        <v>27</v>
      </c>
      <c r="J1831" s="15" t="s">
        <v>651</v>
      </c>
      <c r="K1831" s="15" t="n">
        <v>1988</v>
      </c>
      <c r="L1831" s="16" t="str">
        <f aca="false">VLOOKUP(F1831,'[1]Goa Member''s Details Revised'!$C$2:$AO$7385,9,0)</f>
        <v>Never</v>
      </c>
      <c r="M1831" s="15" t="s">
        <v>4705</v>
      </c>
      <c r="N1831" s="17" t="n">
        <f aca="false">VLOOKUP(F1831,'[1]Goa Member''s Details Revised'!$C$2:$AO$7385,5,0)</f>
        <v>26362</v>
      </c>
      <c r="O1831" s="17" t="n">
        <f aca="false">VLOOKUP(F1831,'[1]Goa Member''s Details Revised'!$C$2:$AO$7385,5,0)</f>
        <v>26362</v>
      </c>
      <c r="P1831" s="17" t="n">
        <v>26362</v>
      </c>
      <c r="Q1831" s="17" t="str">
        <f aca="false">VLOOKUP(F1831,'[1]Goa Member''s Details Revised'!$C$2:$AO$7385,8,0)</f>
        <v>I.R.M</v>
      </c>
      <c r="R1831" s="17" t="n">
        <f aca="false">+O1831-P1831</f>
        <v>0</v>
      </c>
      <c r="S1831" s="15" t="e">
        <f aca="false">+#REF!-K1831</f>
        <v>#REF!</v>
      </c>
      <c r="T1831" s="17" t="n">
        <f aca="false">IF(Q1831="regular",((P1831-(P1831/99)*S1831)),(P1831-(P1831*20%)))</f>
        <v>21089.6</v>
      </c>
      <c r="U1831" s="17" t="e">
        <f aca="false">((P1831-(P1831/99)*S1831))</f>
        <v>#REF!</v>
      </c>
      <c r="V1831" s="17" t="n">
        <f aca="false">IF(Q1831="regular",0,(P1831-(O1831*20%)))</f>
        <v>21089.6</v>
      </c>
      <c r="W1831" s="17"/>
      <c r="X1831" s="15"/>
      <c r="Y1831" s="18" t="str">
        <f aca="false">VLOOKUP(F1831,'[1]Goa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2" customFormat="false" ht="60" hidden="false" customHeight="false" outlineLevel="0" collapsed="false">
      <c r="B1832" s="14" t="n">
        <v>1831</v>
      </c>
      <c r="C1832" s="15"/>
      <c r="D1832" s="15" t="s">
        <v>4710</v>
      </c>
      <c r="E1832" s="15" t="s">
        <v>25</v>
      </c>
      <c r="F1832" s="15" t="s">
        <v>4711</v>
      </c>
      <c r="G1832" s="15"/>
      <c r="H1832" s="16" t="str">
        <f aca="false">VLOOKUP(F1832,'[1]Goa Member''s Details Revised'!$C$2:$AO$7385,2,0)</f>
        <v>Purchaser</v>
      </c>
      <c r="I1832" s="15" t="n">
        <v>27</v>
      </c>
      <c r="J1832" s="15" t="s">
        <v>651</v>
      </c>
      <c r="K1832" s="15" t="n">
        <v>1988</v>
      </c>
      <c r="L1832" s="16" t="str">
        <f aca="false">VLOOKUP(F1832,'[1]Goa Member''s Details Revised'!$C$2:$AO$7385,9,0)</f>
        <v>Never</v>
      </c>
      <c r="M1832" s="15" t="s">
        <v>4705</v>
      </c>
      <c r="N1832" s="17" t="n">
        <f aca="false">VLOOKUP(F1832,'[1]Goa Member''s Details Revised'!$C$2:$AO$7385,5,0)</f>
        <v>26362</v>
      </c>
      <c r="O1832" s="17" t="n">
        <f aca="false">VLOOKUP(F1832,'[1]Goa Member''s Details Revised'!$C$2:$AO$7385,5,0)</f>
        <v>26362</v>
      </c>
      <c r="P1832" s="17" t="n">
        <v>26362</v>
      </c>
      <c r="Q1832" s="17" t="str">
        <f aca="false">VLOOKUP(F1832,'[1]Goa Member''s Details Revised'!$C$2:$AO$7385,8,0)</f>
        <v>I.R.M</v>
      </c>
      <c r="R1832" s="17" t="n">
        <f aca="false">+O1832-P1832</f>
        <v>0</v>
      </c>
      <c r="S1832" s="15" t="e">
        <f aca="false">+#REF!-K1832</f>
        <v>#REF!</v>
      </c>
      <c r="T1832" s="17" t="n">
        <f aca="false">IF(Q1832="regular",((P1832-(P1832/99)*S1832)),(P1832-(P1832*20%)))</f>
        <v>21089.6</v>
      </c>
      <c r="U1832" s="17" t="e">
        <f aca="false">((P1832-(P1832/99)*S1832))</f>
        <v>#REF!</v>
      </c>
      <c r="V1832" s="17" t="n">
        <f aca="false">IF(Q1832="regular",0,(P1832-(O1832*20%)))</f>
        <v>21089.6</v>
      </c>
      <c r="W1832" s="17"/>
      <c r="X1832" s="15"/>
      <c r="Y1832" s="18" t="str">
        <f aca="false">VLOOKUP(F1832,'[1]Goa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3" customFormat="false" ht="60" hidden="false" customHeight="false" outlineLevel="0" collapsed="false">
      <c r="B1833" s="14" t="n">
        <v>1832</v>
      </c>
      <c r="C1833" s="15"/>
      <c r="D1833" s="15" t="s">
        <v>4712</v>
      </c>
      <c r="E1833" s="15" t="s">
        <v>25</v>
      </c>
      <c r="F1833" s="15" t="s">
        <v>4713</v>
      </c>
      <c r="G1833" s="15"/>
      <c r="H1833" s="16" t="str">
        <f aca="false">VLOOKUP(F1833,'[1]Goa Member''s Details Revised'!$C$2:$AO$7385,2,0)</f>
        <v>Purchaser</v>
      </c>
      <c r="I1833" s="15" t="n">
        <v>27</v>
      </c>
      <c r="J1833" s="15" t="s">
        <v>651</v>
      </c>
      <c r="K1833" s="15" t="n">
        <v>1988</v>
      </c>
      <c r="L1833" s="16" t="str">
        <f aca="false">VLOOKUP(F1833,'[1]Goa Member''s Details Revised'!$C$2:$AO$7385,9,0)</f>
        <v>Never</v>
      </c>
      <c r="M1833" s="15" t="s">
        <v>4705</v>
      </c>
      <c r="N1833" s="17" t="n">
        <f aca="false">VLOOKUP(F1833,'[1]Goa Member''s Details Revised'!$C$2:$AO$7385,5,0)</f>
        <v>26362</v>
      </c>
      <c r="O1833" s="17" t="n">
        <f aca="false">VLOOKUP(F1833,'[1]Goa Member''s Details Revised'!$C$2:$AO$7385,5,0)</f>
        <v>26362</v>
      </c>
      <c r="P1833" s="17" t="n">
        <v>26362</v>
      </c>
      <c r="Q1833" s="17" t="str">
        <f aca="false">VLOOKUP(F1833,'[1]Goa Member''s Details Revised'!$C$2:$AO$7385,8,0)</f>
        <v>I.R.M</v>
      </c>
      <c r="R1833" s="17" t="n">
        <f aca="false">+O1833-P1833</f>
        <v>0</v>
      </c>
      <c r="S1833" s="15" t="e">
        <f aca="false">+#REF!-K1833</f>
        <v>#REF!</v>
      </c>
      <c r="T1833" s="17" t="n">
        <f aca="false">IF(Q1833="regular",((P1833-(P1833/99)*S1833)),(P1833-(P1833*20%)))</f>
        <v>21089.6</v>
      </c>
      <c r="U1833" s="17" t="e">
        <f aca="false">((P1833-(P1833/99)*S1833))</f>
        <v>#REF!</v>
      </c>
      <c r="V1833" s="17" t="n">
        <f aca="false">IF(Q1833="regular",0,(P1833-(O1833*20%)))</f>
        <v>21089.6</v>
      </c>
      <c r="W1833" s="17"/>
      <c r="X1833" s="15"/>
      <c r="Y1833" s="18" t="str">
        <f aca="false">VLOOKUP(F1833,'[1]Goa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4" customFormat="false" ht="60" hidden="false" customHeight="false" outlineLevel="0" collapsed="false">
      <c r="B1834" s="14" t="n">
        <v>1833</v>
      </c>
      <c r="C1834" s="15"/>
      <c r="D1834" s="15" t="s">
        <v>4714</v>
      </c>
      <c r="E1834" s="15" t="s">
        <v>25</v>
      </c>
      <c r="F1834" s="15" t="s">
        <v>4715</v>
      </c>
      <c r="G1834" s="15"/>
      <c r="H1834" s="16" t="str">
        <f aca="false">VLOOKUP(F1834,'[1]Goa Member''s Details Revised'!$C$2:$AO$7385,2,0)</f>
        <v>Purchaser</v>
      </c>
      <c r="I1834" s="15" t="n">
        <v>27</v>
      </c>
      <c r="J1834" s="15" t="s">
        <v>651</v>
      </c>
      <c r="K1834" s="15" t="n">
        <v>1988</v>
      </c>
      <c r="L1834" s="16" t="str">
        <f aca="false">VLOOKUP(F1834,'[1]Goa Member''s Details Revised'!$C$2:$AO$7385,9,0)</f>
        <v>Never</v>
      </c>
      <c r="M1834" s="15" t="s">
        <v>4705</v>
      </c>
      <c r="N1834" s="17" t="n">
        <f aca="false">VLOOKUP(F1834,'[1]Goa Member''s Details Revised'!$C$2:$AO$7385,5,0)</f>
        <v>26362</v>
      </c>
      <c r="O1834" s="17" t="n">
        <f aca="false">VLOOKUP(F1834,'[1]Goa Member''s Details Revised'!$C$2:$AO$7385,5,0)</f>
        <v>26362</v>
      </c>
      <c r="P1834" s="17" t="n">
        <v>26362</v>
      </c>
      <c r="Q1834" s="17" t="str">
        <f aca="false">VLOOKUP(F1834,'[1]Goa Member''s Details Revised'!$C$2:$AO$7385,8,0)</f>
        <v>I.R.M</v>
      </c>
      <c r="R1834" s="17" t="n">
        <f aca="false">+O1834-P1834</f>
        <v>0</v>
      </c>
      <c r="S1834" s="15" t="e">
        <f aca="false">+#REF!-K1834</f>
        <v>#REF!</v>
      </c>
      <c r="T1834" s="17" t="n">
        <f aca="false">IF(Q1834="regular",((P1834-(P1834/99)*S1834)),(P1834-(P1834*20%)))</f>
        <v>21089.6</v>
      </c>
      <c r="U1834" s="17" t="e">
        <f aca="false">((P1834-(P1834/99)*S1834))</f>
        <v>#REF!</v>
      </c>
      <c r="V1834" s="17" t="n">
        <f aca="false">IF(Q1834="regular",0,(P1834-(O1834*20%)))</f>
        <v>21089.6</v>
      </c>
      <c r="W1834" s="17"/>
      <c r="X1834" s="15"/>
      <c r="Y1834" s="18" t="str">
        <f aca="false">VLOOKUP(F1834,'[1]Goa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5" customFormat="false" ht="60" hidden="false" customHeight="false" outlineLevel="0" collapsed="false">
      <c r="B1835" s="14" t="n">
        <v>1834</v>
      </c>
      <c r="C1835" s="15"/>
      <c r="D1835" s="15" t="s">
        <v>4716</v>
      </c>
      <c r="E1835" s="15" t="s">
        <v>25</v>
      </c>
      <c r="F1835" s="15" t="s">
        <v>4717</v>
      </c>
      <c r="G1835" s="15"/>
      <c r="H1835" s="16" t="str">
        <f aca="false">VLOOKUP(F1835,'[1]Goa Member''s Details Revised'!$C$2:$AO$7385,2,0)</f>
        <v>Purchaser</v>
      </c>
      <c r="I1835" s="15" t="n">
        <v>27</v>
      </c>
      <c r="J1835" s="15" t="s">
        <v>651</v>
      </c>
      <c r="K1835" s="15" t="n">
        <v>1988</v>
      </c>
      <c r="L1835" s="16" t="str">
        <f aca="false">VLOOKUP(F1835,'[1]Goa Member''s Details Revised'!$C$2:$AO$7385,9,0)</f>
        <v>Never</v>
      </c>
      <c r="M1835" s="15" t="s">
        <v>4705</v>
      </c>
      <c r="N1835" s="17" t="n">
        <f aca="false">VLOOKUP(F1835,'[1]Goa Member''s Details Revised'!$C$2:$AO$7385,5,0)</f>
        <v>26362</v>
      </c>
      <c r="O1835" s="17" t="n">
        <f aca="false">VLOOKUP(F1835,'[1]Goa Member''s Details Revised'!$C$2:$AO$7385,5,0)</f>
        <v>26362</v>
      </c>
      <c r="P1835" s="17" t="n">
        <v>26362</v>
      </c>
      <c r="Q1835" s="17" t="str">
        <f aca="false">VLOOKUP(F1835,'[1]Goa Member''s Details Revised'!$C$2:$AO$7385,8,0)</f>
        <v>I.R.M</v>
      </c>
      <c r="R1835" s="17" t="n">
        <f aca="false">+O1835-P1835</f>
        <v>0</v>
      </c>
      <c r="S1835" s="15" t="e">
        <f aca="false">+#REF!-K1835</f>
        <v>#REF!</v>
      </c>
      <c r="T1835" s="17" t="n">
        <f aca="false">IF(Q1835="regular",((P1835-(P1835/99)*S1835)),(P1835-(P1835*20%)))</f>
        <v>21089.6</v>
      </c>
      <c r="U1835" s="17" t="e">
        <f aca="false">((P1835-(P1835/99)*S1835))</f>
        <v>#REF!</v>
      </c>
      <c r="V1835" s="17" t="n">
        <f aca="false">IF(Q1835="regular",0,(P1835-(O1835*20%)))</f>
        <v>21089.6</v>
      </c>
      <c r="W1835" s="17"/>
      <c r="X1835" s="15"/>
      <c r="Y1835" s="18" t="str">
        <f aca="false">VLOOKUP(F1835,'[1]Goa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6" customFormat="false" ht="60" hidden="false" customHeight="false" outlineLevel="0" collapsed="false">
      <c r="B1836" s="14" t="n">
        <v>1835</v>
      </c>
      <c r="C1836" s="15"/>
      <c r="D1836" s="15" t="s">
        <v>4718</v>
      </c>
      <c r="E1836" s="15" t="s">
        <v>25</v>
      </c>
      <c r="F1836" s="15" t="s">
        <v>4719</v>
      </c>
      <c r="G1836" s="15"/>
      <c r="H1836" s="16" t="str">
        <f aca="false">VLOOKUP(F1836,'[1]Goa Member''s Details Revised'!$C$2:$AO$7385,2,0)</f>
        <v>Purchaser</v>
      </c>
      <c r="I1836" s="15" t="n">
        <v>27</v>
      </c>
      <c r="J1836" s="15" t="s">
        <v>651</v>
      </c>
      <c r="K1836" s="15" t="n">
        <v>1988</v>
      </c>
      <c r="L1836" s="16" t="str">
        <f aca="false">VLOOKUP(F1836,'[1]Goa Member''s Details Revised'!$C$2:$AO$7385,9,0)</f>
        <v>Never</v>
      </c>
      <c r="M1836" s="15" t="s">
        <v>4705</v>
      </c>
      <c r="N1836" s="17" t="n">
        <f aca="false">VLOOKUP(F1836,'[1]Goa Member''s Details Revised'!$C$2:$AO$7385,5,0)</f>
        <v>26362</v>
      </c>
      <c r="O1836" s="17" t="n">
        <f aca="false">VLOOKUP(F1836,'[1]Goa Member''s Details Revised'!$C$2:$AO$7385,5,0)</f>
        <v>26362</v>
      </c>
      <c r="P1836" s="17" t="n">
        <v>26362</v>
      </c>
      <c r="Q1836" s="17" t="str">
        <f aca="false">VLOOKUP(F1836,'[1]Goa Member''s Details Revised'!$C$2:$AO$7385,8,0)</f>
        <v>I.R.M</v>
      </c>
      <c r="R1836" s="17" t="n">
        <f aca="false">+O1836-P1836</f>
        <v>0</v>
      </c>
      <c r="S1836" s="15" t="e">
        <f aca="false">+#REF!-K1836</f>
        <v>#REF!</v>
      </c>
      <c r="T1836" s="17" t="n">
        <f aca="false">IF(Q1836="regular",((P1836-(P1836/99)*S1836)),(P1836-(P1836*20%)))</f>
        <v>21089.6</v>
      </c>
      <c r="U1836" s="17" t="e">
        <f aca="false">((P1836-(P1836/99)*S1836))</f>
        <v>#REF!</v>
      </c>
      <c r="V1836" s="17" t="n">
        <f aca="false">IF(Q1836="regular",0,(P1836-(O1836*20%)))</f>
        <v>21089.6</v>
      </c>
      <c r="W1836" s="17"/>
      <c r="X1836" s="15"/>
      <c r="Y1836" s="18" t="str">
        <f aca="false">VLOOKUP(F1836,'[1]Goa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7" customFormat="false" ht="60" hidden="false" customHeight="false" outlineLevel="0" collapsed="false">
      <c r="B1837" s="14" t="n">
        <v>1836</v>
      </c>
      <c r="C1837" s="15"/>
      <c r="D1837" s="15" t="s">
        <v>4720</v>
      </c>
      <c r="E1837" s="15" t="s">
        <v>25</v>
      </c>
      <c r="F1837" s="15" t="s">
        <v>4721</v>
      </c>
      <c r="G1837" s="15"/>
      <c r="H1837" s="16" t="str">
        <f aca="false">VLOOKUP(F1837,'[1]Goa Member''s Details Revised'!$C$2:$AO$7385,2,0)</f>
        <v>Purchaser</v>
      </c>
      <c r="I1837" s="15" t="n">
        <v>27</v>
      </c>
      <c r="J1837" s="15" t="s">
        <v>651</v>
      </c>
      <c r="K1837" s="15" t="n">
        <v>1988</v>
      </c>
      <c r="L1837" s="16" t="str">
        <f aca="false">VLOOKUP(F1837,'[1]Goa Member''s Details Revised'!$C$2:$AO$7385,9,0)</f>
        <v>Never</v>
      </c>
      <c r="M1837" s="15" t="s">
        <v>4705</v>
      </c>
      <c r="N1837" s="17" t="n">
        <f aca="false">VLOOKUP(F1837,'[1]Goa Member''s Details Revised'!$C$2:$AO$7385,5,0)</f>
        <v>26363</v>
      </c>
      <c r="O1837" s="17" t="n">
        <f aca="false">VLOOKUP(F1837,'[1]Goa Member''s Details Revised'!$C$2:$AO$7385,5,0)</f>
        <v>26363</v>
      </c>
      <c r="P1837" s="17" t="n">
        <v>26363</v>
      </c>
      <c r="Q1837" s="17" t="str">
        <f aca="false">VLOOKUP(F1837,'[1]Goa Member''s Details Revised'!$C$2:$AO$7385,8,0)</f>
        <v>I.R.M</v>
      </c>
      <c r="R1837" s="17" t="n">
        <f aca="false">+O1837-P1837</f>
        <v>0</v>
      </c>
      <c r="S1837" s="15" t="e">
        <f aca="false">+#REF!-K1837</f>
        <v>#REF!</v>
      </c>
      <c r="T1837" s="17" t="n">
        <f aca="false">IF(Q1837="regular",((P1837-(P1837/99)*S1837)),(P1837-(P1837*20%)))</f>
        <v>21090.4</v>
      </c>
      <c r="U1837" s="17" t="e">
        <f aca="false">((P1837-(P1837/99)*S1837))</f>
        <v>#REF!</v>
      </c>
      <c r="V1837" s="17" t="n">
        <f aca="false">IF(Q1837="regular",0,(P1837-(O1837*20%)))</f>
        <v>21090.4</v>
      </c>
      <c r="W1837" s="17"/>
      <c r="X1837" s="15"/>
      <c r="Y1837" s="18" t="str">
        <f aca="false">VLOOKUP(F1837,'[1]Goa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8" customFormat="false" ht="30" hidden="false" customHeight="false" outlineLevel="0" collapsed="false">
      <c r="B1838" s="14" t="n">
        <v>1837</v>
      </c>
      <c r="C1838" s="15"/>
      <c r="D1838" s="15" t="s">
        <v>4722</v>
      </c>
      <c r="E1838" s="15" t="s">
        <v>25</v>
      </c>
      <c r="F1838" s="15" t="s">
        <v>4723</v>
      </c>
      <c r="G1838" s="15"/>
      <c r="H1838" s="16" t="str">
        <f aca="false">VLOOKUP(F1838,'[1]Goa Member''s Details Revised'!$C$2:$AO$7385,2,0)</f>
        <v>Purchaser</v>
      </c>
      <c r="I1838" s="15" t="n">
        <v>28</v>
      </c>
      <c r="J1838" s="15" t="s">
        <v>651</v>
      </c>
      <c r="K1838" s="15" t="n">
        <v>1988</v>
      </c>
      <c r="L1838" s="16" t="str">
        <f aca="false">VLOOKUP(F1838,'[1]Goa Member''s Details Revised'!$C$2:$AO$7385,9,0)</f>
        <v>Never</v>
      </c>
      <c r="M1838" s="15" t="s">
        <v>4724</v>
      </c>
      <c r="N1838" s="17" t="n">
        <f aca="false">VLOOKUP(F1838,'[1]Goa Member''s Details Revised'!$C$2:$AO$7385,5,0)</f>
        <v>28500</v>
      </c>
      <c r="O1838" s="17" t="n">
        <f aca="false">VLOOKUP(F1838,'[1]Goa Member''s Details Revised'!$C$2:$AO$7385,5,0)</f>
        <v>28500</v>
      </c>
      <c r="P1838" s="17" t="n">
        <v>28500</v>
      </c>
      <c r="Q1838" s="17" t="str">
        <f aca="false">VLOOKUP(F1838,'[1]Goa Member''s Details Revised'!$C$2:$AO$7385,8,0)</f>
        <v>I.R.M</v>
      </c>
      <c r="R1838" s="17" t="n">
        <f aca="false">+O1838-P1838</f>
        <v>0</v>
      </c>
      <c r="S1838" s="15" t="e">
        <f aca="false">+#REF!-K1838</f>
        <v>#REF!</v>
      </c>
      <c r="T1838" s="17" t="n">
        <f aca="false">IF(Q1838="regular",((P1838-(P1838/99)*S1838)),(P1838-(P1838*20%)))</f>
        <v>22800</v>
      </c>
      <c r="U1838" s="17" t="e">
        <f aca="false">((P1838-(P1838/99)*S1838))</f>
        <v>#REF!</v>
      </c>
      <c r="V1838" s="17" t="n">
        <f aca="false">IF(Q1838="regular",0,(P1838-(O1838*20%)))</f>
        <v>22800</v>
      </c>
      <c r="W1838" s="17"/>
      <c r="X1838" s="15"/>
      <c r="Y1838" s="18" t="str">
        <f aca="false">VLOOKUP(F1838,'[1]Goa Member''s Details Revised'!$C$2:$AO$7385,12,0)</f>
        <v>we send last reminder in 2012.then we did not receive any reply </v>
      </c>
    </row>
    <row r="1839" customFormat="false" ht="30" hidden="false" customHeight="false" outlineLevel="0" collapsed="false">
      <c r="B1839" s="14" t="n">
        <v>1838</v>
      </c>
      <c r="C1839" s="15"/>
      <c r="D1839" s="15" t="s">
        <v>4725</v>
      </c>
      <c r="E1839" s="15" t="s">
        <v>25</v>
      </c>
      <c r="F1839" s="15" t="s">
        <v>4726</v>
      </c>
      <c r="G1839" s="15"/>
      <c r="H1839" s="16" t="str">
        <f aca="false">VLOOKUP(F1839,'[1]Goa Member''s Details Revised'!$C$2:$AO$7385,2,0)</f>
        <v>Purchaser</v>
      </c>
      <c r="I1839" s="15" t="n">
        <v>25</v>
      </c>
      <c r="J1839" s="15" t="s">
        <v>651</v>
      </c>
      <c r="K1839" s="15" t="n">
        <v>1988</v>
      </c>
      <c r="L1839" s="16" t="str">
        <f aca="false">VLOOKUP(F1839,'[1]Goa Member''s Details Revised'!$C$2:$AO$7385,9,0)</f>
        <v>Never</v>
      </c>
      <c r="M1839" s="15" t="s">
        <v>4727</v>
      </c>
      <c r="N1839" s="17" t="n">
        <f aca="false">VLOOKUP(F1839,'[1]Goa Member''s Details Revised'!$C$2:$AO$7385,5,0)</f>
        <v>18500</v>
      </c>
      <c r="O1839" s="17" t="n">
        <f aca="false">VLOOKUP(F1839,'[1]Goa Member''s Details Revised'!$C$2:$AO$7385,5,0)</f>
        <v>18500</v>
      </c>
      <c r="P1839" s="17" t="n">
        <f aca="false">VLOOKUP(F1839,'[1]Goa Member''s Details Revised'!$C$2:$AO$7385,6,0)</f>
        <v>19300</v>
      </c>
      <c r="Q1839" s="17" t="str">
        <f aca="false">VLOOKUP(F1839,'[1]Goa Member''s Details Revised'!$C$2:$AO$7385,8,0)</f>
        <v>I.R.M</v>
      </c>
      <c r="R1839" s="17" t="n">
        <f aca="false">+O1839-P1839</f>
        <v>-800</v>
      </c>
      <c r="S1839" s="15" t="e">
        <f aca="false">+#REF!-K1839</f>
        <v>#REF!</v>
      </c>
      <c r="T1839" s="17" t="n">
        <f aca="false">IF(Q1839="regular",((P1839-(P1839/99)*S1839)),(P1839-(P1839*20%)))</f>
        <v>15440</v>
      </c>
      <c r="U1839" s="17" t="e">
        <f aca="false">((P1839-(P1839/99)*S1839))</f>
        <v>#REF!</v>
      </c>
      <c r="V1839" s="17" t="n">
        <f aca="false">IF(Q1839="regular",0,(P1839-(O1839*20%)))</f>
        <v>15600</v>
      </c>
      <c r="W1839" s="17"/>
      <c r="X1839" s="15"/>
      <c r="Y1839" s="18" t="str">
        <f aca="false">VLOOKUP(F1839,'[1]Goa Member''s Details Revised'!$C$2:$AO$7385,12,0)</f>
        <v>we send last reminder in 2013.then we did not receive any reply </v>
      </c>
    </row>
    <row r="1840" customFormat="false" ht="30" hidden="false" customHeight="false" outlineLevel="0" collapsed="false">
      <c r="B1840" s="14" t="n">
        <v>1839</v>
      </c>
      <c r="C1840" s="15"/>
      <c r="D1840" s="15" t="s">
        <v>4728</v>
      </c>
      <c r="E1840" s="15" t="s">
        <v>25</v>
      </c>
      <c r="F1840" s="15" t="s">
        <v>4729</v>
      </c>
      <c r="G1840" s="15"/>
      <c r="H1840" s="16" t="str">
        <f aca="false">VLOOKUP(F1840,'[1]Goa Member''s Details Revised'!$C$2:$AO$7385,2,0)</f>
        <v>Purchaser</v>
      </c>
      <c r="I1840" s="15" t="n">
        <v>31</v>
      </c>
      <c r="J1840" s="15" t="s">
        <v>651</v>
      </c>
      <c r="K1840" s="15" t="n">
        <v>1988</v>
      </c>
      <c r="L1840" s="16" t="str">
        <f aca="false">VLOOKUP(F1840,'[1]Goa Member''s Details Revised'!$C$2:$AO$7385,9,0)</f>
        <v>Never</v>
      </c>
      <c r="M1840" s="15" t="s">
        <v>4730</v>
      </c>
      <c r="N1840" s="17" t="n">
        <f aca="false">VLOOKUP(F1840,'[1]Goa Member''s Details Revised'!$C$2:$AO$7385,5,0)</f>
        <v>22500</v>
      </c>
      <c r="O1840" s="17" t="n">
        <f aca="false">VLOOKUP(F1840,'[1]Goa Member''s Details Revised'!$C$2:$AO$7385,5,0)</f>
        <v>22500</v>
      </c>
      <c r="P1840" s="17" t="n">
        <f aca="false">VLOOKUP(F1840,'[1]Goa Member''s Details Revised'!$C$2:$AO$7385,6,0)</f>
        <v>23500</v>
      </c>
      <c r="Q1840" s="17" t="str">
        <f aca="false">VLOOKUP(F1840,'[1]Goa Member''s Details Revised'!$C$2:$AO$7385,8,0)</f>
        <v>I.R.M</v>
      </c>
      <c r="R1840" s="17" t="n">
        <f aca="false">+O1840-P1840</f>
        <v>-1000</v>
      </c>
      <c r="S1840" s="15" t="e">
        <f aca="false">+#REF!-K1840</f>
        <v>#REF!</v>
      </c>
      <c r="T1840" s="17" t="n">
        <f aca="false">IF(Q1840="regular",((P1840-(P1840/99)*S1840)),(P1840-(P1840*20%)))</f>
        <v>18800</v>
      </c>
      <c r="U1840" s="17" t="e">
        <f aca="false">((P1840-(P1840/99)*S1840))</f>
        <v>#REF!</v>
      </c>
      <c r="V1840" s="17" t="n">
        <f aca="false">IF(Q1840="regular",0,(P1840-(O1840*20%)))</f>
        <v>19000</v>
      </c>
      <c r="W1840" s="17"/>
      <c r="X1840" s="15"/>
      <c r="Y1840" s="18" t="str">
        <f aca="false">VLOOKUP(F1840,'[1]Goa Member''s Details Revised'!$C$2:$AO$7385,12,0)</f>
        <v>we send last reminder in 2013.then we did not receive any reply </v>
      </c>
    </row>
    <row r="1841" customFormat="false" ht="15" hidden="false" customHeight="false" outlineLevel="0" collapsed="false">
      <c r="B1841" s="14" t="n">
        <v>1840</v>
      </c>
      <c r="C1841" s="15"/>
      <c r="D1841" s="15" t="s">
        <v>4731</v>
      </c>
      <c r="E1841" s="15" t="s">
        <v>25</v>
      </c>
      <c r="F1841" s="15" t="s">
        <v>4732</v>
      </c>
      <c r="G1841" s="15"/>
      <c r="H1841" s="16" t="str">
        <f aca="false">VLOOKUP(F1841,'[1]Goa Member''s Details Revised'!$C$2:$AO$7385,2,0)</f>
        <v>Purchaser</v>
      </c>
      <c r="I1841" s="15" t="n">
        <v>31</v>
      </c>
      <c r="J1841" s="15" t="s">
        <v>651</v>
      </c>
      <c r="K1841" s="15" t="n">
        <v>1988</v>
      </c>
      <c r="L1841" s="16" t="str">
        <f aca="false">VLOOKUP(F1841,'[1]Goa Member''s Details Revised'!$C$2:$AO$7385,9,0)</f>
        <v>Never</v>
      </c>
      <c r="M1841" s="15" t="s">
        <v>4733</v>
      </c>
      <c r="N1841" s="17" t="n">
        <f aca="false">VLOOKUP(F1841,'[1]Goa Member''s Details Revised'!$C$2:$AO$7385,5,0)</f>
        <v>22500</v>
      </c>
      <c r="O1841" s="17" t="n">
        <f aca="false">VLOOKUP(F1841,'[1]Goa Member''s Details Revised'!$C$2:$AO$7385,5,0)</f>
        <v>22500</v>
      </c>
      <c r="P1841" s="17" t="n">
        <v>22500</v>
      </c>
      <c r="Q1841" s="17" t="str">
        <f aca="false">VLOOKUP(F1841,'[1]Goa Member''s Details Revised'!$C$2:$AO$7385,8,0)</f>
        <v>I.R.M</v>
      </c>
      <c r="R1841" s="17" t="n">
        <f aca="false">+O1841-P1841</f>
        <v>0</v>
      </c>
      <c r="S1841" s="15" t="e">
        <f aca="false">+#REF!-K1841</f>
        <v>#REF!</v>
      </c>
      <c r="T1841" s="17" t="n">
        <f aca="false">IF(Q1841="regular",((P1841-(P1841/99)*S1841)),(P1841-(P1841*20%)))</f>
        <v>18000</v>
      </c>
      <c r="U1841" s="17" t="e">
        <f aca="false">((P1841-(P1841/99)*S1841))</f>
        <v>#REF!</v>
      </c>
      <c r="V1841" s="17" t="n">
        <f aca="false">IF(Q1841="regular",0,(P1841-(O1841*20%)))</f>
        <v>18000</v>
      </c>
      <c r="W1841" s="17"/>
      <c r="X1841" s="15"/>
      <c r="Y1841" s="18" t="str">
        <f aca="false">VLOOKUP(F1841,'[1]Goa Member''s Details Revised'!$C$2:$AO$7385,12,0)</f>
        <v>last mail on communication 23/8/2016</v>
      </c>
    </row>
    <row r="1842" customFormat="false" ht="15" hidden="false" customHeight="false" outlineLevel="0" collapsed="false">
      <c r="B1842" s="14" t="n">
        <v>1841</v>
      </c>
      <c r="C1842" s="15"/>
      <c r="D1842" s="15" t="s">
        <v>4734</v>
      </c>
      <c r="E1842" s="15" t="s">
        <v>25</v>
      </c>
      <c r="F1842" s="15" t="s">
        <v>4735</v>
      </c>
      <c r="G1842" s="15"/>
      <c r="H1842" s="16" t="str">
        <f aca="false">VLOOKUP(F1842,'[1]Goa Member''s Details Revised'!$C$2:$AO$7385,2,0)</f>
        <v>Purchaser</v>
      </c>
      <c r="I1842" s="15" t="n">
        <v>31</v>
      </c>
      <c r="J1842" s="15" t="s">
        <v>651</v>
      </c>
      <c r="K1842" s="15" t="n">
        <v>1988</v>
      </c>
      <c r="L1842" s="16" t="str">
        <f aca="false">VLOOKUP(F1842,'[1]Goa Member''s Details Revised'!$C$2:$AO$7385,9,0)</f>
        <v>Never</v>
      </c>
      <c r="M1842" s="15" t="s">
        <v>4736</v>
      </c>
      <c r="N1842" s="17" t="n">
        <f aca="false">VLOOKUP(F1842,'[1]Goa Member''s Details Revised'!$C$2:$AO$7385,5,0)</f>
        <v>22500</v>
      </c>
      <c r="O1842" s="17" t="n">
        <f aca="false">VLOOKUP(F1842,'[1]Goa Member''s Details Revised'!$C$2:$AO$7385,5,0)</f>
        <v>22500</v>
      </c>
      <c r="P1842" s="17" t="n">
        <f aca="false">VLOOKUP(F1842,'[1]Goa Member''s Details Revised'!$C$2:$AO$7385,6,0)</f>
        <v>23500</v>
      </c>
      <c r="Q1842" s="17" t="str">
        <f aca="false">VLOOKUP(F1842,'[1]Goa Member''s Details Revised'!$C$2:$AO$7385,8,0)</f>
        <v>I.R.M</v>
      </c>
      <c r="R1842" s="17" t="n">
        <f aca="false">+O1842-P1842</f>
        <v>-1000</v>
      </c>
      <c r="S1842" s="15" t="e">
        <f aca="false">+#REF!-K1842</f>
        <v>#REF!</v>
      </c>
      <c r="T1842" s="17" t="n">
        <f aca="false">IF(Q1842="regular",((P1842-(P1842/99)*S1842)),(P1842-(P1842*20%)))</f>
        <v>18800</v>
      </c>
      <c r="U1842" s="17" t="e">
        <f aca="false">((P1842-(P1842/99)*S1842))</f>
        <v>#REF!</v>
      </c>
      <c r="V1842" s="17" t="n">
        <f aca="false">IF(Q1842="regular",0,(P1842-(O1842*20%)))</f>
        <v>19000</v>
      </c>
      <c r="W1842" s="17"/>
      <c r="X1842" s="15"/>
      <c r="Y1842" s="18" t="str">
        <f aca="false">VLOOKUP(F1842,'[1]Goa Member''s Details Revised'!$C$2:$AO$7385,12,0)</f>
        <v>last mail on communication 3/4/2014</v>
      </c>
    </row>
    <row r="1843" customFormat="false" ht="30" hidden="false" customHeight="false" outlineLevel="0" collapsed="false">
      <c r="B1843" s="14" t="n">
        <v>1842</v>
      </c>
      <c r="C1843" s="15"/>
      <c r="D1843" s="15" t="s">
        <v>4737</v>
      </c>
      <c r="E1843" s="15" t="s">
        <v>25</v>
      </c>
      <c r="F1843" s="15" t="s">
        <v>4738</v>
      </c>
      <c r="G1843" s="15"/>
      <c r="H1843" s="16" t="str">
        <f aca="false">VLOOKUP(F1843,'[1]Goa Member''s Details Revised'!$C$2:$AO$7385,2,0)</f>
        <v>Purchaser</v>
      </c>
      <c r="I1843" s="15" t="n">
        <v>30</v>
      </c>
      <c r="J1843" s="15" t="s">
        <v>651</v>
      </c>
      <c r="K1843" s="15" t="n">
        <v>1988</v>
      </c>
      <c r="L1843" s="16" t="n">
        <f aca="false">VLOOKUP(F1843,'[1]Goa Member''s Details Revised'!$C$2:$AO$7385,9,0)</f>
        <v>2011</v>
      </c>
      <c r="M1843" s="15" t="s">
        <v>4739</v>
      </c>
      <c r="N1843" s="17" t="n">
        <f aca="false">VLOOKUP(F1843,'[1]Goa Member''s Details Revised'!$C$2:$AO$7385,5,0)</f>
        <v>25800</v>
      </c>
      <c r="O1843" s="17" t="n">
        <f aca="false">VLOOKUP(F1843,'[1]Goa Member''s Details Revised'!$C$2:$AO$7385,5,0)</f>
        <v>25800</v>
      </c>
      <c r="P1843" s="17" t="n">
        <v>25800</v>
      </c>
      <c r="Q1843" s="17" t="str">
        <f aca="false">VLOOKUP(F1843,'[1]Goa Member''s Details Revised'!$C$2:$AO$7385,8,0)</f>
        <v>R.M</v>
      </c>
      <c r="R1843" s="17" t="n">
        <f aca="false">+O1843-P1843</f>
        <v>0</v>
      </c>
      <c r="S1843" s="15" t="e">
        <f aca="false">+#REF!-K1843</f>
        <v>#REF!</v>
      </c>
      <c r="T1843" s="17" t="n">
        <f aca="false">IF(Q1843="regular",((P1843-(P1843/99)*S1843)),(P1843-(P1843*20%)))</f>
        <v>20640</v>
      </c>
      <c r="U1843" s="17" t="e">
        <f aca="false">((P1843-(P1843/99)*S1843))</f>
        <v>#REF!</v>
      </c>
      <c r="V1843" s="17" t="n">
        <f aca="false">IF(Q1843="regular",0,(P1843-(O1843*20%)))</f>
        <v>20640</v>
      </c>
      <c r="W1843" s="17"/>
      <c r="X1843" s="15"/>
      <c r="Y1843" s="18" t="str">
        <f aca="false">VLOOKUP(F1843,'[1]Goa Member''s Details Revised'!$C$2:$AO$7385,12,0)</f>
        <v>last  tele… communication 3/4/2017,1st applicant transferred to 2nd applicant on </v>
      </c>
    </row>
    <row r="1844" customFormat="false" ht="15" hidden="false" customHeight="false" outlineLevel="0" collapsed="false">
      <c r="B1844" s="14" t="n">
        <v>1843</v>
      </c>
      <c r="C1844" s="15"/>
      <c r="D1844" s="15" t="s">
        <v>4740</v>
      </c>
      <c r="E1844" s="15" t="s">
        <v>25</v>
      </c>
      <c r="F1844" s="15" t="s">
        <v>4741</v>
      </c>
      <c r="G1844" s="15"/>
      <c r="H1844" s="16" t="str">
        <f aca="false">VLOOKUP(F1844,'[1]Goa Member''s Details Revised'!$C$2:$AO$7385,2,0)</f>
        <v>Purchaser</v>
      </c>
      <c r="I1844" s="15" t="n">
        <v>31</v>
      </c>
      <c r="J1844" s="15" t="s">
        <v>651</v>
      </c>
      <c r="K1844" s="15" t="n">
        <v>1988</v>
      </c>
      <c r="L1844" s="16" t="str">
        <f aca="false">VLOOKUP(F1844,'[1]Goa Member''s Details Revised'!$C$2:$AO$7385,9,0)</f>
        <v>Never</v>
      </c>
      <c r="M1844" s="15" t="s">
        <v>4742</v>
      </c>
      <c r="N1844" s="17" t="n">
        <f aca="false">VLOOKUP(F1844,'[1]Goa Member''s Details Revised'!$C$2:$AO$7385,5,0)</f>
        <v>23500</v>
      </c>
      <c r="O1844" s="17" t="n">
        <f aca="false">VLOOKUP(F1844,'[1]Goa Member''s Details Revised'!$C$2:$AO$7385,5,0)</f>
        <v>23500</v>
      </c>
      <c r="P1844" s="17" t="n">
        <f aca="false">VLOOKUP(F1844,'[1]Goa Member''s Details Revised'!$C$2:$AO$7385,6,0)</f>
        <v>23500</v>
      </c>
      <c r="Q1844" s="17" t="str">
        <f aca="false">VLOOKUP(F1844,'[1]Goa Member''s Details Revised'!$C$2:$AO$7385,8,0)</f>
        <v>I.R.M</v>
      </c>
      <c r="R1844" s="17" t="n">
        <f aca="false">+O1844-P1844</f>
        <v>0</v>
      </c>
      <c r="S1844" s="15" t="e">
        <f aca="false">+#REF!-K1844</f>
        <v>#REF!</v>
      </c>
      <c r="T1844" s="17" t="n">
        <f aca="false">IF(Q1844="regular",((P1844-(P1844/99)*S1844)),(P1844-(P1844*20%)))</f>
        <v>18800</v>
      </c>
      <c r="U1844" s="17" t="e">
        <f aca="false">((P1844-(P1844/99)*S1844))</f>
        <v>#REF!</v>
      </c>
      <c r="V1844" s="17" t="n">
        <f aca="false">IF(Q1844="regular",0,(P1844-(O1844*20%)))</f>
        <v>18800</v>
      </c>
      <c r="W1844" s="17"/>
      <c r="X1844" s="15"/>
      <c r="Y1844" s="18" t="str">
        <f aca="false">VLOOKUP(F1844,'[1]Goa Member''s Details Revised'!$C$2:$AO$7385,12,0)</f>
        <v>no reminders so last communication 2014</v>
      </c>
    </row>
    <row r="1845" customFormat="false" ht="30" hidden="false" customHeight="false" outlineLevel="0" collapsed="false">
      <c r="B1845" s="14" t="n">
        <v>1844</v>
      </c>
      <c r="C1845" s="15"/>
      <c r="D1845" s="15" t="s">
        <v>4743</v>
      </c>
      <c r="E1845" s="15" t="s">
        <v>25</v>
      </c>
      <c r="F1845" s="15" t="s">
        <v>4744</v>
      </c>
      <c r="G1845" s="15"/>
      <c r="H1845" s="16" t="str">
        <f aca="false">VLOOKUP(F1845,'[1]Goa Member''s Details Revised'!$C$2:$AO$7385,2,0)</f>
        <v>Purchaser</v>
      </c>
      <c r="I1845" s="15" t="n">
        <v>6</v>
      </c>
      <c r="J1845" s="15" t="s">
        <v>1102</v>
      </c>
      <c r="K1845" s="15" t="n">
        <v>1988</v>
      </c>
      <c r="L1845" s="16" t="str">
        <f aca="false">VLOOKUP(F1845,'[1]Goa Member''s Details Revised'!$C$2:$AO$7385,9,0)</f>
        <v>Never</v>
      </c>
      <c r="M1845" s="15" t="s">
        <v>4745</v>
      </c>
      <c r="N1845" s="17" t="n">
        <f aca="false">VLOOKUP(F1845,'[1]Goa Member''s Details Revised'!$C$2:$AO$7385,5,0)</f>
        <v>28500</v>
      </c>
      <c r="O1845" s="17" t="n">
        <f aca="false">VLOOKUP(F1845,'[1]Goa Member''s Details Revised'!$C$2:$AO$7385,5,0)</f>
        <v>28500</v>
      </c>
      <c r="P1845" s="17" t="n">
        <v>28500</v>
      </c>
      <c r="Q1845" s="17" t="str">
        <f aca="false">VLOOKUP(F1845,'[1]Goa Member''s Details Revised'!$C$2:$AO$7385,8,0)</f>
        <v>I.R.M</v>
      </c>
      <c r="R1845" s="17" t="n">
        <f aca="false">+O1845-P1845</f>
        <v>0</v>
      </c>
      <c r="S1845" s="15" t="e">
        <f aca="false">+#REF!-K1845</f>
        <v>#REF!</v>
      </c>
      <c r="T1845" s="17" t="n">
        <f aca="false">IF(Q1845="regular",((P1845-(P1845/99)*S1845)),(P1845-(P1845*20%)))</f>
        <v>22800</v>
      </c>
      <c r="U1845" s="17" t="e">
        <f aca="false">((P1845-(P1845/99)*S1845))</f>
        <v>#REF!</v>
      </c>
      <c r="V1845" s="17" t="n">
        <f aca="false">IF(Q1845="regular",0,(P1845-(O1845*20%)))</f>
        <v>22800</v>
      </c>
      <c r="W1845" s="17"/>
      <c r="X1845" s="15"/>
      <c r="Y1845" s="18" t="str">
        <f aca="false">VLOOKUP(F1845,'[1]Goa Member''s Details Revised'!$C$2:$AO$7385,12,0)</f>
        <v>we send last reminder in 2013.then we did not receive any reply </v>
      </c>
    </row>
    <row r="1846" customFormat="false" ht="15" hidden="false" customHeight="false" outlineLevel="0" collapsed="false">
      <c r="B1846" s="14" t="n">
        <v>1845</v>
      </c>
      <c r="C1846" s="15"/>
      <c r="D1846" s="15" t="s">
        <v>4746</v>
      </c>
      <c r="E1846" s="15" t="s">
        <v>25</v>
      </c>
      <c r="F1846" s="15" t="s">
        <v>4747</v>
      </c>
      <c r="G1846" s="15"/>
      <c r="H1846" s="16" t="str">
        <f aca="false">VLOOKUP(F1846,'[1]Goa Member''s Details Revised'!$C$2:$AO$7385,2,0)</f>
        <v>Purchaser</v>
      </c>
      <c r="I1846" s="15" t="n">
        <v>6</v>
      </c>
      <c r="J1846" s="15" t="s">
        <v>1102</v>
      </c>
      <c r="K1846" s="15" t="n">
        <v>1988</v>
      </c>
      <c r="L1846" s="16" t="n">
        <f aca="false">VLOOKUP(F1846,'[1]Goa Member''s Details Revised'!$C$2:$AO$7385,9,0)</f>
        <v>2010</v>
      </c>
      <c r="M1846" s="15" t="s">
        <v>4748</v>
      </c>
      <c r="N1846" s="17" t="n">
        <f aca="false">VLOOKUP(F1846,'[1]Goa Member''s Details Revised'!$C$2:$AO$7385,5,0)</f>
        <v>28500</v>
      </c>
      <c r="O1846" s="17" t="n">
        <f aca="false">VLOOKUP(F1846,'[1]Goa Member''s Details Revised'!$C$2:$AO$7385,5,0)</f>
        <v>28500</v>
      </c>
      <c r="P1846" s="17" t="n">
        <f aca="false">VLOOKUP(F1846,'[1]Goa Member''s Details Revised'!$C$2:$AO$7385,6,0)</f>
        <v>29700</v>
      </c>
      <c r="Q1846" s="17" t="str">
        <f aca="false">VLOOKUP(F1846,'[1]Goa Member''s Details Revised'!$C$2:$AO$7385,8,0)</f>
        <v>R.M</v>
      </c>
      <c r="R1846" s="17" t="n">
        <f aca="false">+O1846-P1846</f>
        <v>-1200</v>
      </c>
      <c r="S1846" s="15" t="e">
        <f aca="false">+#REF!-K1846</f>
        <v>#REF!</v>
      </c>
      <c r="T1846" s="17" t="n">
        <f aca="false">IF(Q1846="regular",((P1846-(P1846/99)*S1846)),(P1846-(P1846*20%)))</f>
        <v>23760</v>
      </c>
      <c r="U1846" s="17" t="e">
        <f aca="false">((P1846-(P1846/99)*S1846))</f>
        <v>#REF!</v>
      </c>
      <c r="V1846" s="17" t="n">
        <f aca="false">IF(Q1846="regular",0,(P1846-(O1846*20%)))</f>
        <v>24000</v>
      </c>
      <c r="W1846" s="17"/>
      <c r="X1846" s="15"/>
      <c r="Y1846" s="18" t="str">
        <f aca="false">VLOOKUP(F1846,'[1]Goa Member''s Details Revised'!$C$2:$AO$7385,12,0)</f>
        <v>send perform invoice so Last Communication Till 2011</v>
      </c>
    </row>
    <row r="1847" customFormat="false" ht="30" hidden="false" customHeight="false" outlineLevel="0" collapsed="false">
      <c r="B1847" s="14" t="n">
        <v>1846</v>
      </c>
      <c r="C1847" s="15"/>
      <c r="D1847" s="15" t="s">
        <v>4749</v>
      </c>
      <c r="E1847" s="15" t="s">
        <v>25</v>
      </c>
      <c r="F1847" s="15" t="s">
        <v>4750</v>
      </c>
      <c r="G1847" s="15"/>
      <c r="H1847" s="16" t="str">
        <f aca="false">VLOOKUP(F1847,'[1]Goa Member''s Details Revised'!$C$2:$AO$7385,2,0)</f>
        <v>Purchaser</v>
      </c>
      <c r="I1847" s="15" t="n">
        <v>6</v>
      </c>
      <c r="J1847" s="15" t="s">
        <v>1102</v>
      </c>
      <c r="K1847" s="15" t="n">
        <v>1988</v>
      </c>
      <c r="L1847" s="16" t="str">
        <f aca="false">VLOOKUP(F1847,'[1]Goa Member''s Details Revised'!$C$2:$AO$7385,9,0)</f>
        <v>Never</v>
      </c>
      <c r="M1847" s="15" t="s">
        <v>4751</v>
      </c>
      <c r="N1847" s="17" t="n">
        <f aca="false">VLOOKUP(F1847,'[1]Goa Member''s Details Revised'!$C$2:$AO$7385,5,0)</f>
        <v>22500</v>
      </c>
      <c r="O1847" s="17" t="n">
        <f aca="false">VLOOKUP(F1847,'[1]Goa Member''s Details Revised'!$C$2:$AO$7385,5,0)</f>
        <v>22500</v>
      </c>
      <c r="P1847" s="17" t="n">
        <v>22500</v>
      </c>
      <c r="Q1847" s="17" t="str">
        <f aca="false">VLOOKUP(F1847,'[1]Goa Member''s Details Revised'!$C$2:$AO$7385,8,0)</f>
        <v>I.R.M</v>
      </c>
      <c r="R1847" s="17" t="n">
        <f aca="false">+O1847-P1847</f>
        <v>0</v>
      </c>
      <c r="S1847" s="15" t="e">
        <f aca="false">+#REF!-K1847</f>
        <v>#REF!</v>
      </c>
      <c r="T1847" s="17" t="n">
        <f aca="false">IF(Q1847="regular",((P1847-(P1847/99)*S1847)),(P1847-(P1847*20%)))</f>
        <v>18000</v>
      </c>
      <c r="U1847" s="17" t="e">
        <f aca="false">((P1847-(P1847/99)*S1847))</f>
        <v>#REF!</v>
      </c>
      <c r="V1847" s="17" t="n">
        <f aca="false">IF(Q1847="regular",0,(P1847-(O1847*20%)))</f>
        <v>18000</v>
      </c>
      <c r="W1847" s="17"/>
      <c r="X1847" s="15"/>
      <c r="Y1847" s="18" t="str">
        <f aca="false">VLOOKUP(F1847,'[1]Goa Member''s Details Revised'!$C$2:$AO$7385,12,0)</f>
        <v>we send last reminder in 2012.then we did not receive any reply </v>
      </c>
    </row>
    <row r="1848" customFormat="false" ht="15" hidden="false" customHeight="false" outlineLevel="0" collapsed="false">
      <c r="B1848" s="14" t="n">
        <v>1847</v>
      </c>
      <c r="C1848" s="15"/>
      <c r="D1848" s="15" t="s">
        <v>4752</v>
      </c>
      <c r="E1848" s="15" t="s">
        <v>25</v>
      </c>
      <c r="F1848" s="15" t="s">
        <v>4753</v>
      </c>
      <c r="G1848" s="15"/>
      <c r="H1848" s="16" t="str">
        <f aca="false">VLOOKUP(F1848,'[1]Goa Member''s Details Revised'!$C$2:$AO$7385,2,0)</f>
        <v>Purchaser</v>
      </c>
      <c r="I1848" s="15" t="n">
        <v>9</v>
      </c>
      <c r="J1848" s="15" t="s">
        <v>1102</v>
      </c>
      <c r="K1848" s="15" t="n">
        <v>1988</v>
      </c>
      <c r="L1848" s="16" t="n">
        <f aca="false">VLOOKUP(F1848,'[1]Goa Member''s Details Revised'!$C$2:$AO$7385,9,0)</f>
        <v>2022</v>
      </c>
      <c r="M1848" s="15" t="s">
        <v>4754</v>
      </c>
      <c r="N1848" s="17" t="n">
        <f aca="false">VLOOKUP(F1848,'[1]Goa Member''s Details Revised'!$C$2:$AO$7385,5,0)</f>
        <v>28500</v>
      </c>
      <c r="O1848" s="17" t="n">
        <f aca="false">VLOOKUP(F1848,'[1]Goa Member''s Details Revised'!$C$2:$AO$7385,5,0)</f>
        <v>28500</v>
      </c>
      <c r="P1848" s="17" t="n">
        <f aca="false">VLOOKUP(F1848,'[1]Goa Member''s Details Revised'!$C$2:$AO$7385,6,0)</f>
        <v>29700</v>
      </c>
      <c r="Q1848" s="17" t="str">
        <f aca="false">VLOOKUP(F1848,'[1]Goa Member''s Details Revised'!$C$2:$AO$7385,8,0)</f>
        <v>R.M</v>
      </c>
      <c r="R1848" s="17" t="n">
        <f aca="false">+O1848-P1848</f>
        <v>-1200</v>
      </c>
      <c r="S1848" s="15" t="e">
        <f aca="false">+#REF!-K1848</f>
        <v>#REF!</v>
      </c>
      <c r="T1848" s="17" t="n">
        <f aca="false">IF(Q1848="regular",((P1848-(P1848/99)*S1848)),(P1848-(P1848*20%)))</f>
        <v>23760</v>
      </c>
      <c r="U1848" s="17" t="e">
        <f aca="false">((P1848-(P1848/99)*S1848))</f>
        <v>#REF!</v>
      </c>
      <c r="V1848" s="17" t="n">
        <f aca="false">IF(Q1848="regular",0,(P1848-(O1848*20%)))</f>
        <v>24000</v>
      </c>
      <c r="W1848" s="17"/>
      <c r="X1848" s="15"/>
      <c r="Y1848" s="18" t="str">
        <f aca="false">VLOOKUP(F1848,'[1]Goa Member''s Details Revised'!$C$2:$AO$7385,12,0)</f>
        <v>they are regular member</v>
      </c>
    </row>
    <row r="1849" customFormat="false" ht="30" hidden="false" customHeight="false" outlineLevel="0" collapsed="false">
      <c r="B1849" s="14" t="n">
        <v>1848</v>
      </c>
      <c r="C1849" s="15"/>
      <c r="D1849" s="15" t="s">
        <v>4755</v>
      </c>
      <c r="E1849" s="15" t="s">
        <v>25</v>
      </c>
      <c r="F1849" s="15" t="s">
        <v>4756</v>
      </c>
      <c r="G1849" s="15"/>
      <c r="H1849" s="16" t="str">
        <f aca="false">VLOOKUP(F1849,'[1]Goa Member''s Details Revised'!$C$2:$AO$7385,2,0)</f>
        <v>Purchaser</v>
      </c>
      <c r="I1849" s="15" t="n">
        <v>9</v>
      </c>
      <c r="J1849" s="15" t="s">
        <v>1102</v>
      </c>
      <c r="K1849" s="15" t="n">
        <v>1988</v>
      </c>
      <c r="L1849" s="16" t="str">
        <f aca="false">VLOOKUP(F1849,'[1]Goa Member''s Details Revised'!$C$2:$AO$7385,9,0)</f>
        <v>Never</v>
      </c>
      <c r="M1849" s="15" t="s">
        <v>4757</v>
      </c>
      <c r="N1849" s="17" t="n">
        <f aca="false">VLOOKUP(F1849,'[1]Goa Member''s Details Revised'!$C$2:$AO$7385,5,0)</f>
        <v>18500</v>
      </c>
      <c r="O1849" s="17" t="n">
        <f aca="false">VLOOKUP(F1849,'[1]Goa Member''s Details Revised'!$C$2:$AO$7385,5,0)</f>
        <v>18500</v>
      </c>
      <c r="P1849" s="17" t="n">
        <f aca="false">VLOOKUP(F1849,'[1]Goa Member''s Details Revised'!$C$2:$AO$7385,6,0)</f>
        <v>19300</v>
      </c>
      <c r="Q1849" s="17" t="str">
        <f aca="false">VLOOKUP(F1849,'[1]Goa Member''s Details Revised'!$C$2:$AO$7385,8,0)</f>
        <v>I.R.M</v>
      </c>
      <c r="R1849" s="17" t="n">
        <f aca="false">+O1849-P1849</f>
        <v>-800</v>
      </c>
      <c r="S1849" s="15" t="e">
        <f aca="false">+#REF!-K1849</f>
        <v>#REF!</v>
      </c>
      <c r="T1849" s="17" t="n">
        <f aca="false">IF(Q1849="regular",((P1849-(P1849/99)*S1849)),(P1849-(P1849*20%)))</f>
        <v>15440</v>
      </c>
      <c r="U1849" s="17" t="e">
        <f aca="false">((P1849-(P1849/99)*S1849))</f>
        <v>#REF!</v>
      </c>
      <c r="V1849" s="17" t="n">
        <f aca="false">IF(Q1849="regular",0,(P1849-(O1849*20%)))</f>
        <v>15600</v>
      </c>
      <c r="W1849" s="17"/>
      <c r="X1849" s="15"/>
      <c r="Y1849" s="18" t="str">
        <f aca="false">VLOOKUP(F1849,'[1]Goa Member''s Details Revised'!$C$2:$AO$7385,12,0)</f>
        <v>we send last reminder in 2013.then we did not receive any reply </v>
      </c>
    </row>
    <row r="1850" customFormat="false" ht="30" hidden="false" customHeight="false" outlineLevel="0" collapsed="false">
      <c r="B1850" s="14" t="n">
        <v>1849</v>
      </c>
      <c r="C1850" s="15"/>
      <c r="D1850" s="15" t="s">
        <v>4758</v>
      </c>
      <c r="E1850" s="15" t="s">
        <v>25</v>
      </c>
      <c r="F1850" s="15" t="s">
        <v>4759</v>
      </c>
      <c r="G1850" s="15"/>
      <c r="H1850" s="16" t="str">
        <f aca="false">VLOOKUP(F1850,'[1]Goa Member''s Details Revised'!$C$2:$AO$7385,2,0)</f>
        <v>Purchaser</v>
      </c>
      <c r="I1850" s="15" t="n">
        <v>12</v>
      </c>
      <c r="J1850" s="15" t="s">
        <v>1102</v>
      </c>
      <c r="K1850" s="15" t="n">
        <v>1988</v>
      </c>
      <c r="L1850" s="16" t="str">
        <f aca="false">VLOOKUP(F1850,'[1]Goa Member''s Details Revised'!$C$2:$AO$7385,9,0)</f>
        <v>Never</v>
      </c>
      <c r="M1850" s="15" t="s">
        <v>4760</v>
      </c>
      <c r="N1850" s="17" t="n">
        <f aca="false">VLOOKUP(F1850,'[1]Goa Member''s Details Revised'!$C$2:$AO$7385,5,0)</f>
        <v>28500</v>
      </c>
      <c r="O1850" s="17" t="n">
        <f aca="false">VLOOKUP(F1850,'[1]Goa Member''s Details Revised'!$C$2:$AO$7385,5,0)</f>
        <v>28500</v>
      </c>
      <c r="P1850" s="17" t="n">
        <f aca="false">VLOOKUP(F1850,'[1]Goa Member''s Details Revised'!$C$2:$AO$7385,6,0)</f>
        <v>29700</v>
      </c>
      <c r="Q1850" s="17" t="str">
        <f aca="false">VLOOKUP(F1850,'[1]Goa Member''s Details Revised'!$C$2:$AO$7385,8,0)</f>
        <v>I.R.M</v>
      </c>
      <c r="R1850" s="17" t="n">
        <f aca="false">+O1850-P1850</f>
        <v>-1200</v>
      </c>
      <c r="S1850" s="15" t="e">
        <f aca="false">+#REF!-K1850</f>
        <v>#REF!</v>
      </c>
      <c r="T1850" s="17" t="n">
        <f aca="false">IF(Q1850="regular",((P1850-(P1850/99)*S1850)),(P1850-(P1850*20%)))</f>
        <v>23760</v>
      </c>
      <c r="U1850" s="17" t="e">
        <f aca="false">((P1850-(P1850/99)*S1850))</f>
        <v>#REF!</v>
      </c>
      <c r="V1850" s="17" t="n">
        <f aca="false">IF(Q1850="regular",0,(P1850-(O1850*20%)))</f>
        <v>24000</v>
      </c>
      <c r="W1850" s="17"/>
      <c r="X1850" s="15"/>
      <c r="Y1850" s="18" t="str">
        <f aca="false">VLOOKUP(F1850,'[1]Goa Member''s Details Revised'!$C$2:$AO$7385,12,0)</f>
        <v>we send last reminder in 2012.then we did not receive any reply </v>
      </c>
    </row>
    <row r="1851" customFormat="false" ht="30" hidden="false" customHeight="false" outlineLevel="0" collapsed="false">
      <c r="B1851" s="14" t="n">
        <v>1850</v>
      </c>
      <c r="C1851" s="15"/>
      <c r="D1851" s="15" t="s">
        <v>4761</v>
      </c>
      <c r="E1851" s="15" t="s">
        <v>25</v>
      </c>
      <c r="F1851" s="15" t="s">
        <v>4762</v>
      </c>
      <c r="G1851" s="15"/>
      <c r="H1851" s="16" t="str">
        <f aca="false">VLOOKUP(F1851,'[1]Goa Member''s Details Revised'!$C$2:$AO$7385,2,0)</f>
        <v>Purchaser</v>
      </c>
      <c r="I1851" s="15" t="n">
        <v>13</v>
      </c>
      <c r="J1851" s="15" t="s">
        <v>1102</v>
      </c>
      <c r="K1851" s="15" t="n">
        <v>1988</v>
      </c>
      <c r="L1851" s="16" t="str">
        <f aca="false">VLOOKUP(F1851,'[1]Goa Member''s Details Revised'!$C$2:$AO$7385,9,0)</f>
        <v>Never</v>
      </c>
      <c r="M1851" s="15" t="s">
        <v>4763</v>
      </c>
      <c r="N1851" s="17" t="n">
        <f aca="false">VLOOKUP(F1851,'[1]Goa Member''s Details Revised'!$C$2:$AO$7385,5,0)</f>
        <v>22500</v>
      </c>
      <c r="O1851" s="17" t="n">
        <f aca="false">VLOOKUP(F1851,'[1]Goa Member''s Details Revised'!$C$2:$AO$7385,5,0)</f>
        <v>22500</v>
      </c>
      <c r="P1851" s="17" t="n">
        <v>22500</v>
      </c>
      <c r="Q1851" s="17" t="str">
        <f aca="false">VLOOKUP(F1851,'[1]Goa Member''s Details Revised'!$C$2:$AO$7385,8,0)</f>
        <v>I.R.M</v>
      </c>
      <c r="R1851" s="17" t="n">
        <f aca="false">+O1851-P1851</f>
        <v>0</v>
      </c>
      <c r="S1851" s="15" t="e">
        <f aca="false">+#REF!-K1851</f>
        <v>#REF!</v>
      </c>
      <c r="T1851" s="17" t="n">
        <f aca="false">IF(Q1851="regular",((P1851-(P1851/99)*S1851)),(P1851-(P1851*20%)))</f>
        <v>18000</v>
      </c>
      <c r="U1851" s="17" t="e">
        <f aca="false">((P1851-(P1851/99)*S1851))</f>
        <v>#REF!</v>
      </c>
      <c r="V1851" s="17" t="n">
        <f aca="false">IF(Q1851="regular",0,(P1851-(O1851*20%)))</f>
        <v>18000</v>
      </c>
      <c r="W1851" s="17"/>
      <c r="X1851" s="15"/>
      <c r="Y1851" s="18" t="str">
        <f aca="false">VLOOKUP(F1851,'[1]Goa Member''s Details Revised'!$C$2:$AO$7385,12,0)</f>
        <v>we send last reminder in 2012.then we did not receive any reply </v>
      </c>
    </row>
    <row r="1852" customFormat="false" ht="30" hidden="false" customHeight="false" outlineLevel="0" collapsed="false">
      <c r="B1852" s="14" t="n">
        <v>1851</v>
      </c>
      <c r="C1852" s="15"/>
      <c r="D1852" s="15" t="s">
        <v>4764</v>
      </c>
      <c r="E1852" s="15" t="s">
        <v>25</v>
      </c>
      <c r="F1852" s="15" t="s">
        <v>4765</v>
      </c>
      <c r="G1852" s="15"/>
      <c r="H1852" s="16" t="str">
        <f aca="false">VLOOKUP(F1852,'[1]Goa Member''s Details Revised'!$C$2:$AO$7385,2,0)</f>
        <v>Purchaser</v>
      </c>
      <c r="I1852" s="15" t="n">
        <v>16</v>
      </c>
      <c r="J1852" s="15" t="s">
        <v>1102</v>
      </c>
      <c r="K1852" s="15" t="n">
        <v>1988</v>
      </c>
      <c r="L1852" s="16" t="str">
        <f aca="false">VLOOKUP(F1852,'[1]Goa Member''s Details Revised'!$C$2:$AO$7385,9,0)</f>
        <v>Never</v>
      </c>
      <c r="M1852" s="15" t="s">
        <v>4766</v>
      </c>
      <c r="N1852" s="17" t="n">
        <f aca="false">VLOOKUP(F1852,'[1]Goa Member''s Details Revised'!$C$2:$AO$7385,5,0)</f>
        <v>18500</v>
      </c>
      <c r="O1852" s="17" t="n">
        <f aca="false">VLOOKUP(F1852,'[1]Goa Member''s Details Revised'!$C$2:$AO$7385,5,0)</f>
        <v>18500</v>
      </c>
      <c r="P1852" s="17" t="n">
        <f aca="false">VLOOKUP(F1852,'[1]Goa Member''s Details Revised'!$C$2:$AO$7385,6,0)</f>
        <v>19300</v>
      </c>
      <c r="Q1852" s="17" t="str">
        <f aca="false">VLOOKUP(F1852,'[1]Goa Member''s Details Revised'!$C$2:$AO$7385,8,0)</f>
        <v>I.R.M</v>
      </c>
      <c r="R1852" s="17" t="n">
        <f aca="false">+O1852-P1852</f>
        <v>-800</v>
      </c>
      <c r="S1852" s="15" t="e">
        <f aca="false">+#REF!-K1852</f>
        <v>#REF!</v>
      </c>
      <c r="T1852" s="17" t="n">
        <f aca="false">IF(Q1852="regular",((P1852-(P1852/99)*S1852)),(P1852-(P1852*20%)))</f>
        <v>15440</v>
      </c>
      <c r="U1852" s="17" t="e">
        <f aca="false">((P1852-(P1852/99)*S1852))</f>
        <v>#REF!</v>
      </c>
      <c r="V1852" s="17" t="n">
        <f aca="false">IF(Q1852="regular",0,(P1852-(O1852*20%)))</f>
        <v>15600</v>
      </c>
      <c r="W1852" s="17"/>
      <c r="X1852" s="15"/>
      <c r="Y1852" s="18" t="str">
        <f aca="false">VLOOKUP(F1852,'[1]Goa Member''s Details Revised'!$C$2:$AO$7385,12,0)</f>
        <v>last reminder on 2013 membership transferred from Lt. Chandra Karnani to Tarun Chandra Karnani</v>
      </c>
    </row>
    <row r="1853" customFormat="false" ht="30" hidden="false" customHeight="false" outlineLevel="0" collapsed="false">
      <c r="B1853" s="14" t="n">
        <v>1852</v>
      </c>
      <c r="C1853" s="15"/>
      <c r="D1853" s="15" t="s">
        <v>4767</v>
      </c>
      <c r="E1853" s="15" t="s">
        <v>25</v>
      </c>
      <c r="F1853" s="15" t="s">
        <v>4768</v>
      </c>
      <c r="G1853" s="15"/>
      <c r="H1853" s="16" t="str">
        <f aca="false">VLOOKUP(F1853,'[1]Goa Member''s Details Revised'!$C$2:$AO$7385,2,0)</f>
        <v>Purchaser</v>
      </c>
      <c r="I1853" s="15" t="n">
        <v>20</v>
      </c>
      <c r="J1853" s="15" t="s">
        <v>1102</v>
      </c>
      <c r="K1853" s="15" t="n">
        <v>1988</v>
      </c>
      <c r="L1853" s="16" t="str">
        <f aca="false">VLOOKUP(F1853,'[1]Goa Member''s Details Revised'!$C$2:$AO$7385,9,0)</f>
        <v>Never</v>
      </c>
      <c r="M1853" s="15" t="s">
        <v>4769</v>
      </c>
      <c r="N1853" s="17" t="n">
        <f aca="false">VLOOKUP(F1853,'[1]Goa Member''s Details Revised'!$C$2:$AO$7385,5,0)</f>
        <v>20000</v>
      </c>
      <c r="O1853" s="17" t="n">
        <f aca="false">VLOOKUP(F1853,'[1]Goa Member''s Details Revised'!$C$2:$AO$7385,5,0)</f>
        <v>20000</v>
      </c>
      <c r="P1853" s="17" t="n">
        <f aca="false">VLOOKUP(F1853,'[1]Goa Member''s Details Revised'!$C$2:$AO$7385,6,0)</f>
        <v>20800</v>
      </c>
      <c r="Q1853" s="17" t="str">
        <f aca="false">VLOOKUP(F1853,'[1]Goa Member''s Details Revised'!$C$2:$AO$7385,8,0)</f>
        <v>I.R.M</v>
      </c>
      <c r="R1853" s="17" t="n">
        <f aca="false">+O1853-P1853</f>
        <v>-800</v>
      </c>
      <c r="S1853" s="15" t="e">
        <f aca="false">+#REF!-K1853</f>
        <v>#REF!</v>
      </c>
      <c r="T1853" s="17" t="n">
        <f aca="false">IF(Q1853="regular",((P1853-(P1853/99)*S1853)),(P1853-(P1853*20%)))</f>
        <v>16640</v>
      </c>
      <c r="U1853" s="17" t="e">
        <f aca="false">((P1853-(P1853/99)*S1853))</f>
        <v>#REF!</v>
      </c>
      <c r="V1853" s="17" t="n">
        <f aca="false">IF(Q1853="regular",0,(P1853-(O1853*20%)))</f>
        <v>16800</v>
      </c>
      <c r="W1853" s="17"/>
      <c r="X1853" s="15"/>
      <c r="Y1853" s="18" t="str">
        <f aca="false">VLOOKUP(F1853,'[1]Goa Member''s Details Revised'!$C$2:$AO$7385,12,0)</f>
        <v>we send last reminder in 2012.then we did not receive any reply </v>
      </c>
    </row>
    <row r="1854" customFormat="false" ht="15" hidden="false" customHeight="false" outlineLevel="0" collapsed="false">
      <c r="B1854" s="14" t="n">
        <v>1853</v>
      </c>
      <c r="C1854" s="15"/>
      <c r="D1854" s="15" t="s">
        <v>4770</v>
      </c>
      <c r="E1854" s="15" t="s">
        <v>25</v>
      </c>
      <c r="F1854" s="15" t="s">
        <v>4771</v>
      </c>
      <c r="G1854" s="15"/>
      <c r="H1854" s="16" t="str">
        <f aca="false">VLOOKUP(F1854,'[1]Goa Member''s Details Revised'!$C$2:$AO$7385,2,0)</f>
        <v>Purchaser</v>
      </c>
      <c r="I1854" s="15" t="n">
        <v>30</v>
      </c>
      <c r="J1854" s="15" t="s">
        <v>1102</v>
      </c>
      <c r="K1854" s="15" t="n">
        <v>1988</v>
      </c>
      <c r="L1854" s="16" t="n">
        <f aca="false">VLOOKUP(F1854,'[1]Goa Member''s Details Revised'!$C$2:$AO$7385,9,0)</f>
        <v>2007</v>
      </c>
      <c r="M1854" s="15" t="s">
        <v>4772</v>
      </c>
      <c r="N1854" s="17" t="n">
        <f aca="false">VLOOKUP(F1854,'[1]Goa Member''s Details Revised'!$C$2:$AO$7385,5,0)</f>
        <v>22500</v>
      </c>
      <c r="O1854" s="17" t="n">
        <f aca="false">VLOOKUP(F1854,'[1]Goa Member''s Details Revised'!$C$2:$AO$7385,5,0)</f>
        <v>22500</v>
      </c>
      <c r="P1854" s="17" t="n">
        <f aca="false">VLOOKUP(F1854,'[1]Goa Member''s Details Revised'!$C$2:$AO$7385,6,0)</f>
        <v>23500</v>
      </c>
      <c r="Q1854" s="17" t="str">
        <f aca="false">VLOOKUP(F1854,'[1]Goa Member''s Details Revised'!$C$2:$AO$7385,8,0)</f>
        <v>R.M</v>
      </c>
      <c r="R1854" s="17" t="n">
        <f aca="false">+O1854-P1854</f>
        <v>-1000</v>
      </c>
      <c r="S1854" s="15" t="e">
        <f aca="false">+#REF!-K1854</f>
        <v>#REF!</v>
      </c>
      <c r="T1854" s="17" t="n">
        <f aca="false">IF(Q1854="regular",((P1854-(P1854/99)*S1854)),(P1854-(P1854*20%)))</f>
        <v>18800</v>
      </c>
      <c r="U1854" s="17" t="e">
        <f aca="false">((P1854-(P1854/99)*S1854))</f>
        <v>#REF!</v>
      </c>
      <c r="V1854" s="17" t="n">
        <f aca="false">IF(Q1854="regular",0,(P1854-(O1854*20%)))</f>
        <v>19000</v>
      </c>
      <c r="W1854" s="17"/>
      <c r="X1854" s="15"/>
      <c r="Y1854" s="18" t="str">
        <f aca="false">VLOOKUP(F1854,'[1]Goa Member''s Details Revised'!$C$2:$AO$7385,12,0)</f>
        <v>no reminders so last communication 2009</v>
      </c>
    </row>
    <row r="1855" customFormat="false" ht="15" hidden="false" customHeight="false" outlineLevel="0" collapsed="false">
      <c r="B1855" s="14" t="n">
        <v>1854</v>
      </c>
      <c r="C1855" s="15"/>
      <c r="D1855" s="15" t="s">
        <v>4773</v>
      </c>
      <c r="E1855" s="15" t="s">
        <v>25</v>
      </c>
      <c r="F1855" s="15" t="s">
        <v>4774</v>
      </c>
      <c r="G1855" s="15"/>
      <c r="H1855" s="16" t="str">
        <f aca="false">VLOOKUP(F1855,'[1]Goa Member''s Details Revised'!$C$2:$AO$7385,2,0)</f>
        <v>Purchaser</v>
      </c>
      <c r="I1855" s="15" t="n">
        <v>23</v>
      </c>
      <c r="J1855" s="15" t="s">
        <v>1102</v>
      </c>
      <c r="K1855" s="15" t="n">
        <v>1988</v>
      </c>
      <c r="L1855" s="16" t="str">
        <f aca="false">VLOOKUP(F1855,'[1]Goa Member''s Details Revised'!$C$2:$AO$7385,9,0)</f>
        <v>Never</v>
      </c>
      <c r="M1855" s="15" t="s">
        <v>4775</v>
      </c>
      <c r="N1855" s="17" t="n">
        <f aca="false">VLOOKUP(F1855,'[1]Goa Member''s Details Revised'!$C$2:$AO$7385,5,0)</f>
        <v>22500</v>
      </c>
      <c r="O1855" s="17" t="n">
        <f aca="false">VLOOKUP(F1855,'[1]Goa Member''s Details Revised'!$C$2:$AO$7385,5,0)</f>
        <v>22500</v>
      </c>
      <c r="P1855" s="17" t="n">
        <f aca="false">VLOOKUP(F1855,'[1]Goa Member''s Details Revised'!$C$2:$AO$7385,6,0)</f>
        <v>22500</v>
      </c>
      <c r="Q1855" s="17" t="str">
        <f aca="false">VLOOKUP(F1855,'[1]Goa Member''s Details Revised'!$C$2:$AO$7385,8,0)</f>
        <v>I.R.M</v>
      </c>
      <c r="R1855" s="17" t="n">
        <f aca="false">+O1855-P1855</f>
        <v>0</v>
      </c>
      <c r="S1855" s="15" t="e">
        <f aca="false">+#REF!-K1855</f>
        <v>#REF!</v>
      </c>
      <c r="T1855" s="17" t="n">
        <f aca="false">IF(Q1855="regular",((P1855-(P1855/99)*S1855)),(P1855-(P1855*20%)))</f>
        <v>18000</v>
      </c>
      <c r="U1855" s="17" t="e">
        <f aca="false">((P1855-(P1855/99)*S1855))</f>
        <v>#REF!</v>
      </c>
      <c r="V1855" s="17" t="n">
        <f aca="false">IF(Q1855="regular",0,(P1855-(O1855*20%)))</f>
        <v>18000</v>
      </c>
      <c r="W1855" s="17"/>
      <c r="X1855" s="15"/>
      <c r="Y1855" s="18" t="str">
        <f aca="false">VLOOKUP(F1855,'[1]Goa Member''s Details Revised'!$C$2:$AO$7385,12,0)</f>
        <v>no reminders so last communication 2007</v>
      </c>
    </row>
    <row r="1856" customFormat="false" ht="30" hidden="false" customHeight="false" outlineLevel="0" collapsed="false">
      <c r="B1856" s="14" t="n">
        <v>1855</v>
      </c>
      <c r="C1856" s="15"/>
      <c r="D1856" s="15" t="s">
        <v>4776</v>
      </c>
      <c r="E1856" s="15" t="s">
        <v>25</v>
      </c>
      <c r="F1856" s="15" t="s">
        <v>4777</v>
      </c>
      <c r="G1856" s="15"/>
      <c r="H1856" s="16" t="str">
        <f aca="false">VLOOKUP(F1856,'[1]Goa Member''s Details Revised'!$C$2:$AO$7385,2,0)</f>
        <v>Purchaser</v>
      </c>
      <c r="I1856" s="15" t="n">
        <v>27</v>
      </c>
      <c r="J1856" s="15" t="s">
        <v>1102</v>
      </c>
      <c r="K1856" s="15" t="n">
        <v>1988</v>
      </c>
      <c r="L1856" s="16" t="str">
        <f aca="false">VLOOKUP(F1856,'[1]Goa Member''s Details Revised'!$C$2:$AO$7385,9,0)</f>
        <v>Never</v>
      </c>
      <c r="M1856" s="15" t="s">
        <v>4778</v>
      </c>
      <c r="N1856" s="17" t="n">
        <f aca="false">VLOOKUP(F1856,'[1]Goa Member''s Details Revised'!$C$2:$AO$7385,5,0)</f>
        <v>22500</v>
      </c>
      <c r="O1856" s="17" t="n">
        <f aca="false">VLOOKUP(F1856,'[1]Goa Member''s Details Revised'!$C$2:$AO$7385,5,0)</f>
        <v>22500</v>
      </c>
      <c r="P1856" s="17" t="n">
        <v>22500</v>
      </c>
      <c r="Q1856" s="17" t="str">
        <f aca="false">VLOOKUP(F1856,'[1]Goa Member''s Details Revised'!$C$2:$AO$7385,8,0)</f>
        <v>I.R.M</v>
      </c>
      <c r="R1856" s="17" t="n">
        <f aca="false">+O1856-P1856</f>
        <v>0</v>
      </c>
      <c r="S1856" s="15" t="e">
        <f aca="false">+#REF!-K1856</f>
        <v>#REF!</v>
      </c>
      <c r="T1856" s="17" t="n">
        <f aca="false">IF(Q1856="regular",((P1856-(P1856/99)*S1856)),(P1856-(P1856*20%)))</f>
        <v>18000</v>
      </c>
      <c r="U1856" s="17" t="e">
        <f aca="false">((P1856-(P1856/99)*S1856))</f>
        <v>#REF!</v>
      </c>
      <c r="V1856" s="17" t="n">
        <f aca="false">IF(Q1856="regular",0,(P1856-(O1856*20%)))</f>
        <v>18000</v>
      </c>
      <c r="W1856" s="17"/>
      <c r="X1856" s="15"/>
      <c r="Y1856" s="18" t="str">
        <f aca="false">VLOOKUP(F1856,'[1]Goa Member''s Details Revised'!$C$2:$AO$7385,12,0)</f>
        <v>last communication 12 membership transferred from Pahalgam to Goa in 94</v>
      </c>
    </row>
    <row r="1857" customFormat="false" ht="15" hidden="false" customHeight="false" outlineLevel="0" collapsed="false">
      <c r="B1857" s="14" t="n">
        <v>1856</v>
      </c>
      <c r="C1857" s="15"/>
      <c r="D1857" s="15" t="s">
        <v>4779</v>
      </c>
      <c r="E1857" s="15" t="s">
        <v>25</v>
      </c>
      <c r="F1857" s="15" t="s">
        <v>4780</v>
      </c>
      <c r="G1857" s="15"/>
      <c r="H1857" s="16" t="str">
        <f aca="false">VLOOKUP(F1857,'[1]Goa Member''s Details Revised'!$C$2:$AO$7385,2,0)</f>
        <v>Purchaser</v>
      </c>
      <c r="I1857" s="15" t="n">
        <v>27</v>
      </c>
      <c r="J1857" s="15" t="s">
        <v>1102</v>
      </c>
      <c r="K1857" s="15" t="n">
        <v>1988</v>
      </c>
      <c r="L1857" s="16" t="str">
        <f aca="false">VLOOKUP(F1857,'[1]Goa Member''s Details Revised'!$C$2:$AO$7385,9,0)</f>
        <v>Never</v>
      </c>
      <c r="M1857" s="15" t="s">
        <v>4781</v>
      </c>
      <c r="N1857" s="17" t="n">
        <f aca="false">VLOOKUP(F1857,'[1]Goa Member''s Details Revised'!$C$2:$AO$7385,5,0)</f>
        <v>28500</v>
      </c>
      <c r="O1857" s="17" t="n">
        <f aca="false">VLOOKUP(F1857,'[1]Goa Member''s Details Revised'!$C$2:$AO$7385,5,0)</f>
        <v>28500</v>
      </c>
      <c r="P1857" s="17" t="n">
        <f aca="false">VLOOKUP(F1857,'[1]Goa Member''s Details Revised'!$C$2:$AO$7385,6,0)</f>
        <v>29700</v>
      </c>
      <c r="Q1857" s="17" t="str">
        <f aca="false">VLOOKUP(F1857,'[1]Goa Member''s Details Revised'!$C$2:$AO$7385,8,0)</f>
        <v>I.R.M</v>
      </c>
      <c r="R1857" s="17" t="n">
        <f aca="false">+O1857-P1857</f>
        <v>-1200</v>
      </c>
      <c r="S1857" s="15" t="e">
        <f aca="false">+#REF!-K1857</f>
        <v>#REF!</v>
      </c>
      <c r="T1857" s="17" t="n">
        <f aca="false">IF(Q1857="regular",((P1857-(P1857/99)*S1857)),(P1857-(P1857*20%)))</f>
        <v>23760</v>
      </c>
      <c r="U1857" s="17" t="e">
        <f aca="false">((P1857-(P1857/99)*S1857))</f>
        <v>#REF!</v>
      </c>
      <c r="V1857" s="17" t="n">
        <f aca="false">IF(Q1857="regular",0,(P1857-(O1857*20%)))</f>
        <v>24000</v>
      </c>
      <c r="W1857" s="17"/>
      <c r="X1857" s="15"/>
      <c r="Y1857" s="18" t="str">
        <f aca="false">VLOOKUP(F1857,'[1]Goa Member''s Details Revised'!$C$2:$AO$7385,12,0)</f>
        <v> no communication till date</v>
      </c>
    </row>
    <row r="1858" customFormat="false" ht="30" hidden="false" customHeight="false" outlineLevel="0" collapsed="false">
      <c r="B1858" s="14" t="n">
        <v>1857</v>
      </c>
      <c r="C1858" s="15"/>
      <c r="D1858" s="15" t="s">
        <v>4782</v>
      </c>
      <c r="E1858" s="15" t="s">
        <v>25</v>
      </c>
      <c r="F1858" s="15" t="s">
        <v>4783</v>
      </c>
      <c r="G1858" s="15"/>
      <c r="H1858" s="16" t="str">
        <f aca="false">VLOOKUP(F1858,'[1]Goa Member''s Details Revised'!$C$2:$AO$7385,2,0)</f>
        <v>Purchaser</v>
      </c>
      <c r="I1858" s="15" t="n">
        <v>28</v>
      </c>
      <c r="J1858" s="15" t="s">
        <v>1102</v>
      </c>
      <c r="K1858" s="15" t="n">
        <v>1988</v>
      </c>
      <c r="L1858" s="16" t="str">
        <f aca="false">VLOOKUP(F1858,'[1]Goa Member''s Details Revised'!$C$2:$AO$7385,9,0)</f>
        <v>Never</v>
      </c>
      <c r="M1858" s="15" t="s">
        <v>4784</v>
      </c>
      <c r="N1858" s="17" t="n">
        <f aca="false">VLOOKUP(F1858,'[1]Goa Member''s Details Revised'!$C$2:$AO$7385,5,0)</f>
        <v>22500</v>
      </c>
      <c r="O1858" s="17" t="n">
        <f aca="false">VLOOKUP(F1858,'[1]Goa Member''s Details Revised'!$C$2:$AO$7385,5,0)</f>
        <v>22500</v>
      </c>
      <c r="P1858" s="17" t="n">
        <f aca="false">VLOOKUP(F1858,'[1]Goa Member''s Details Revised'!$C$2:$AO$7385,6,0)</f>
        <v>23500</v>
      </c>
      <c r="Q1858" s="17" t="str">
        <f aca="false">VLOOKUP(F1858,'[1]Goa Member''s Details Revised'!$C$2:$AO$7385,8,0)</f>
        <v>I.R.M</v>
      </c>
      <c r="R1858" s="17" t="n">
        <f aca="false">+O1858-P1858</f>
        <v>-1000</v>
      </c>
      <c r="S1858" s="15" t="e">
        <f aca="false">+#REF!-K1858</f>
        <v>#REF!</v>
      </c>
      <c r="T1858" s="17" t="n">
        <f aca="false">IF(Q1858="regular",((P1858-(P1858/99)*S1858)),(P1858-(P1858*20%)))</f>
        <v>18800</v>
      </c>
      <c r="U1858" s="17" t="e">
        <f aca="false">((P1858-(P1858/99)*S1858))</f>
        <v>#REF!</v>
      </c>
      <c r="V1858" s="17" t="n">
        <f aca="false">IF(Q1858="regular",0,(P1858-(O1858*20%)))</f>
        <v>19000</v>
      </c>
      <c r="W1858" s="17"/>
      <c r="X1858" s="15"/>
      <c r="Y1858" s="18" t="str">
        <f aca="false">VLOOKUP(F1858,'[1]Goa Member''s Details Revised'!$C$2:$AO$7385,12,0)</f>
        <v>we send last reminder in 2012.then we did not receive any reply </v>
      </c>
    </row>
    <row r="1859" customFormat="false" ht="15" hidden="false" customHeight="false" outlineLevel="0" collapsed="false">
      <c r="B1859" s="14" t="n">
        <v>1858</v>
      </c>
      <c r="C1859" s="15"/>
      <c r="D1859" s="15" t="s">
        <v>4785</v>
      </c>
      <c r="E1859" s="15" t="s">
        <v>25</v>
      </c>
      <c r="F1859" s="15" t="s">
        <v>4786</v>
      </c>
      <c r="G1859" s="15"/>
      <c r="H1859" s="16" t="str">
        <f aca="false">VLOOKUP(F1859,'[1]Goa Member''s Details Revised'!$C$2:$AO$7385,2,0)</f>
        <v>Purchaser</v>
      </c>
      <c r="I1859" s="15" t="n">
        <v>29</v>
      </c>
      <c r="J1859" s="15" t="s">
        <v>1102</v>
      </c>
      <c r="K1859" s="15" t="n">
        <v>1988</v>
      </c>
      <c r="L1859" s="16" t="str">
        <f aca="false">VLOOKUP(F1859,'[1]Goa Member''s Details Revised'!$C$2:$AO$7385,9,0)</f>
        <v>Never</v>
      </c>
      <c r="M1859" s="15" t="s">
        <v>4787</v>
      </c>
      <c r="N1859" s="17" t="n">
        <f aca="false">VLOOKUP(F1859,'[1]Goa Member''s Details Revised'!$C$2:$AO$7385,5,0)</f>
        <v>18500</v>
      </c>
      <c r="O1859" s="17" t="n">
        <f aca="false">VLOOKUP(F1859,'[1]Goa Member''s Details Revised'!$C$2:$AO$7385,5,0)</f>
        <v>18500</v>
      </c>
      <c r="P1859" s="17" t="n">
        <f aca="false">VLOOKUP(F1859,'[1]Goa Member''s Details Revised'!$C$2:$AO$7385,6,0)</f>
        <v>19300</v>
      </c>
      <c r="Q1859" s="17" t="str">
        <f aca="false">VLOOKUP(F1859,'[1]Goa Member''s Details Revised'!$C$2:$AO$7385,8,0)</f>
        <v>I.R.M</v>
      </c>
      <c r="R1859" s="17" t="n">
        <f aca="false">+O1859-P1859</f>
        <v>-800</v>
      </c>
      <c r="S1859" s="15" t="e">
        <f aca="false">+#REF!-K1859</f>
        <v>#REF!</v>
      </c>
      <c r="T1859" s="17" t="n">
        <f aca="false">IF(Q1859="regular",((P1859-(P1859/99)*S1859)),(P1859-(P1859*20%)))</f>
        <v>15440</v>
      </c>
      <c r="U1859" s="17" t="e">
        <f aca="false">((P1859-(P1859/99)*S1859))</f>
        <v>#REF!</v>
      </c>
      <c r="V1859" s="17" t="n">
        <f aca="false">IF(Q1859="regular",0,(P1859-(O1859*20%)))</f>
        <v>15600</v>
      </c>
      <c r="W1859" s="17"/>
      <c r="X1859" s="15"/>
      <c r="Y1859" s="18" t="str">
        <f aca="false">VLOOKUP(F1859,'[1]Goa Member''s Details Revised'!$C$2:$AO$7385,12,0)</f>
        <v>last communication 00</v>
      </c>
    </row>
    <row r="1860" customFormat="false" ht="30" hidden="false" customHeight="false" outlineLevel="0" collapsed="false">
      <c r="B1860" s="14" t="n">
        <v>1859</v>
      </c>
      <c r="C1860" s="15"/>
      <c r="D1860" s="15" t="s">
        <v>4788</v>
      </c>
      <c r="E1860" s="15" t="s">
        <v>25</v>
      </c>
      <c r="F1860" s="15" t="s">
        <v>4789</v>
      </c>
      <c r="G1860" s="15"/>
      <c r="H1860" s="16" t="str">
        <f aca="false">VLOOKUP(F1860,'[1]Goa Member''s Details Revised'!$C$2:$AO$7385,2,0)</f>
        <v>Purchaser</v>
      </c>
      <c r="I1860" s="15" t="n">
        <v>30</v>
      </c>
      <c r="J1860" s="15" t="s">
        <v>1102</v>
      </c>
      <c r="K1860" s="15" t="n">
        <v>1988</v>
      </c>
      <c r="L1860" s="16" t="str">
        <f aca="false">VLOOKUP(F1860,'[1]Goa Member''s Details Revised'!$C$2:$AO$7385,9,0)</f>
        <v>Never</v>
      </c>
      <c r="M1860" s="15" t="s">
        <v>4790</v>
      </c>
      <c r="N1860" s="17" t="n">
        <f aca="false">VLOOKUP(F1860,'[1]Goa Member''s Details Revised'!$C$2:$AO$7385,5,0)</f>
        <v>22500</v>
      </c>
      <c r="O1860" s="17" t="n">
        <f aca="false">VLOOKUP(F1860,'[1]Goa Member''s Details Revised'!$C$2:$AO$7385,5,0)</f>
        <v>22500</v>
      </c>
      <c r="P1860" s="17" t="n">
        <f aca="false">VLOOKUP(F1860,'[1]Goa Member''s Details Revised'!$C$2:$AO$7385,6,0)</f>
        <v>23500</v>
      </c>
      <c r="Q1860" s="17" t="str">
        <f aca="false">VLOOKUP(F1860,'[1]Goa Member''s Details Revised'!$C$2:$AO$7385,8,0)</f>
        <v>I.R.M</v>
      </c>
      <c r="R1860" s="17" t="n">
        <f aca="false">+O1860-P1860</f>
        <v>-1000</v>
      </c>
      <c r="S1860" s="15" t="e">
        <f aca="false">+#REF!-K1860</f>
        <v>#REF!</v>
      </c>
      <c r="T1860" s="17" t="n">
        <f aca="false">IF(Q1860="regular",((P1860-(P1860/99)*S1860)),(P1860-(P1860*20%)))</f>
        <v>18800</v>
      </c>
      <c r="U1860" s="17" t="e">
        <f aca="false">((P1860-(P1860/99)*S1860))</f>
        <v>#REF!</v>
      </c>
      <c r="V1860" s="17" t="n">
        <f aca="false">IF(Q1860="regular",0,(P1860-(O1860*20%)))</f>
        <v>19000</v>
      </c>
      <c r="W1860" s="17"/>
      <c r="X1860" s="15"/>
      <c r="Y1860" s="18" t="str">
        <f aca="false">VLOOKUP(F1860,'[1]Goa Member''s Details Revised'!$C$2:$AO$7385,12,0)</f>
        <v>last communication 94 total 2 membership of Goa:- 1982 and 1983</v>
      </c>
    </row>
    <row r="1861" customFormat="false" ht="30" hidden="false" customHeight="false" outlineLevel="0" collapsed="false">
      <c r="B1861" s="14" t="n">
        <v>1860</v>
      </c>
      <c r="C1861" s="15"/>
      <c r="D1861" s="15" t="s">
        <v>4791</v>
      </c>
      <c r="E1861" s="15" t="s">
        <v>25</v>
      </c>
      <c r="F1861" s="15" t="s">
        <v>4792</v>
      </c>
      <c r="G1861" s="15"/>
      <c r="H1861" s="16" t="str">
        <f aca="false">VLOOKUP(F1861,'[1]Goa Member''s Details Revised'!$C$2:$AO$7385,2,0)</f>
        <v>Purchaser</v>
      </c>
      <c r="I1861" s="15" t="n">
        <v>30</v>
      </c>
      <c r="J1861" s="15" t="s">
        <v>1102</v>
      </c>
      <c r="K1861" s="15" t="n">
        <v>1988</v>
      </c>
      <c r="L1861" s="16" t="str">
        <f aca="false">VLOOKUP(F1861,'[1]Goa Member''s Details Revised'!$C$2:$AO$7385,9,0)</f>
        <v>Never</v>
      </c>
      <c r="M1861" s="15" t="s">
        <v>4790</v>
      </c>
      <c r="N1861" s="17" t="n">
        <f aca="false">VLOOKUP(F1861,'[1]Goa Member''s Details Revised'!$C$2:$AO$7385,5,0)</f>
        <v>22500</v>
      </c>
      <c r="O1861" s="17" t="n">
        <f aca="false">VLOOKUP(F1861,'[1]Goa Member''s Details Revised'!$C$2:$AO$7385,5,0)</f>
        <v>22500</v>
      </c>
      <c r="P1861" s="17" t="n">
        <f aca="false">VLOOKUP(F1861,'[1]Goa Member''s Details Revised'!$C$2:$AO$7385,6,0)</f>
        <v>23500</v>
      </c>
      <c r="Q1861" s="17" t="str">
        <f aca="false">VLOOKUP(F1861,'[1]Goa Member''s Details Revised'!$C$2:$AO$7385,8,0)</f>
        <v>I.R.M</v>
      </c>
      <c r="R1861" s="17" t="n">
        <f aca="false">+O1861-P1861</f>
        <v>-1000</v>
      </c>
      <c r="S1861" s="15" t="e">
        <f aca="false">+#REF!-K1861</f>
        <v>#REF!</v>
      </c>
      <c r="T1861" s="17" t="n">
        <f aca="false">IF(Q1861="regular",((P1861-(P1861/99)*S1861)),(P1861-(P1861*20%)))</f>
        <v>18800</v>
      </c>
      <c r="U1861" s="17" t="e">
        <f aca="false">((P1861-(P1861/99)*S1861))</f>
        <v>#REF!</v>
      </c>
      <c r="V1861" s="17" t="n">
        <f aca="false">IF(Q1861="regular",0,(P1861-(O1861*20%)))</f>
        <v>19000</v>
      </c>
      <c r="W1861" s="17"/>
      <c r="X1861" s="15"/>
      <c r="Y1861" s="18" t="str">
        <f aca="false">VLOOKUP(F1861,'[1]Goa Member''s Details Revised'!$C$2:$AO$7385,12,0)</f>
        <v>last communication 94 total 2 membership of Goa:- 1982 and 1983</v>
      </c>
    </row>
    <row r="1862" customFormat="false" ht="15" hidden="false" customHeight="false" outlineLevel="0" collapsed="false">
      <c r="B1862" s="14" t="n">
        <v>1861</v>
      </c>
      <c r="C1862" s="15"/>
      <c r="D1862" s="15" t="s">
        <v>4793</v>
      </c>
      <c r="E1862" s="15" t="s">
        <v>25</v>
      </c>
      <c r="F1862" s="15" t="s">
        <v>4794</v>
      </c>
      <c r="G1862" s="15"/>
      <c r="H1862" s="16" t="str">
        <f aca="false">VLOOKUP(F1862,'[1]Goa Member''s Details Revised'!$C$2:$AO$7385,2,0)</f>
        <v>Purchaser</v>
      </c>
      <c r="I1862" s="15" t="n">
        <v>30</v>
      </c>
      <c r="J1862" s="15" t="s">
        <v>1102</v>
      </c>
      <c r="K1862" s="15" t="n">
        <v>1988</v>
      </c>
      <c r="L1862" s="16" t="str">
        <f aca="false">VLOOKUP(F1862,'[1]Goa Member''s Details Revised'!$C$2:$AO$7385,9,0)</f>
        <v>Never</v>
      </c>
      <c r="M1862" s="15" t="s">
        <v>4795</v>
      </c>
      <c r="N1862" s="17" t="n">
        <f aca="false">VLOOKUP(F1862,'[1]Goa Member''s Details Revised'!$C$2:$AO$7385,5,0)</f>
        <v>22500</v>
      </c>
      <c r="O1862" s="17" t="n">
        <f aca="false">VLOOKUP(F1862,'[1]Goa Member''s Details Revised'!$C$2:$AO$7385,5,0)</f>
        <v>22500</v>
      </c>
      <c r="P1862" s="17" t="n">
        <f aca="false">VLOOKUP(F1862,'[1]Goa Member''s Details Revised'!$C$2:$AO$7385,6,0)</f>
        <v>23500</v>
      </c>
      <c r="Q1862" s="17" t="str">
        <f aca="false">VLOOKUP(F1862,'[1]Goa Member''s Details Revised'!$C$2:$AO$7385,8,0)</f>
        <v>I.R.M</v>
      </c>
      <c r="R1862" s="17" t="n">
        <f aca="false">+O1862-P1862</f>
        <v>-1000</v>
      </c>
      <c r="S1862" s="15" t="e">
        <f aca="false">+#REF!-K1862</f>
        <v>#REF!</v>
      </c>
      <c r="T1862" s="17" t="n">
        <f aca="false">IF(Q1862="regular",((P1862-(P1862/99)*S1862)),(P1862-(P1862*20%)))</f>
        <v>18800</v>
      </c>
      <c r="U1862" s="17" t="e">
        <f aca="false">((P1862-(P1862/99)*S1862))</f>
        <v>#REF!</v>
      </c>
      <c r="V1862" s="17" t="n">
        <f aca="false">IF(Q1862="regular",0,(P1862-(O1862*20%)))</f>
        <v>19000</v>
      </c>
      <c r="W1862" s="17"/>
      <c r="X1862" s="15"/>
      <c r="Y1862" s="18" t="str">
        <f aca="false">VLOOKUP(F1862,'[1]Goa Member''s Details Revised'!$C$2:$AO$7385,12,0)</f>
        <v>no reminder ,,,last communication 01</v>
      </c>
    </row>
    <row r="1863" customFormat="false" ht="15" hidden="false" customHeight="false" outlineLevel="0" collapsed="false">
      <c r="B1863" s="14" t="n">
        <v>1862</v>
      </c>
      <c r="C1863" s="15"/>
      <c r="D1863" s="15" t="s">
        <v>4796</v>
      </c>
      <c r="E1863" s="15" t="s">
        <v>25</v>
      </c>
      <c r="F1863" s="15" t="s">
        <v>4797</v>
      </c>
      <c r="G1863" s="15"/>
      <c r="H1863" s="16" t="str">
        <f aca="false">VLOOKUP(F1863,'[1]Goa Member''s Details Revised'!$C$2:$AO$7385,2,0)</f>
        <v>Purchaser</v>
      </c>
      <c r="I1863" s="15" t="n">
        <v>30</v>
      </c>
      <c r="J1863" s="15" t="s">
        <v>1102</v>
      </c>
      <c r="K1863" s="15" t="n">
        <v>1988</v>
      </c>
      <c r="L1863" s="16" t="str">
        <f aca="false">VLOOKUP(F1863,'[1]Goa Member''s Details Revised'!$C$2:$AO$7385,9,0)</f>
        <v>Never</v>
      </c>
      <c r="M1863" s="15" t="s">
        <v>4798</v>
      </c>
      <c r="N1863" s="17" t="n">
        <f aca="false">VLOOKUP(F1863,'[1]Goa Member''s Details Revised'!$C$2:$AO$7385,5,0)</f>
        <v>28500</v>
      </c>
      <c r="O1863" s="17" t="n">
        <f aca="false">VLOOKUP(F1863,'[1]Goa Member''s Details Revised'!$C$2:$AO$7385,5,0)</f>
        <v>28500</v>
      </c>
      <c r="P1863" s="17" t="n">
        <f aca="false">VLOOKUP(F1863,'[1]Goa Member''s Details Revised'!$C$2:$AO$7385,6,0)</f>
        <v>29700</v>
      </c>
      <c r="Q1863" s="17" t="str">
        <f aca="false">VLOOKUP(F1863,'[1]Goa Member''s Details Revised'!$C$2:$AO$7385,8,0)</f>
        <v>I.R.M</v>
      </c>
      <c r="R1863" s="17" t="n">
        <f aca="false">+O1863-P1863</f>
        <v>-1200</v>
      </c>
      <c r="S1863" s="15" t="e">
        <f aca="false">+#REF!-K1863</f>
        <v>#REF!</v>
      </c>
      <c r="T1863" s="17" t="n">
        <f aca="false">IF(Q1863="regular",((P1863-(P1863/99)*S1863)),(P1863-(P1863*20%)))</f>
        <v>23760</v>
      </c>
      <c r="U1863" s="17" t="e">
        <f aca="false">((P1863-(P1863/99)*S1863))</f>
        <v>#REF!</v>
      </c>
      <c r="V1863" s="17" t="n">
        <f aca="false">IF(Q1863="regular",0,(P1863-(O1863*20%)))</f>
        <v>24000</v>
      </c>
      <c r="W1863" s="17"/>
      <c r="X1863" s="15"/>
      <c r="Y1863" s="18" t="str">
        <f aca="false">VLOOKUP(F1863,'[1]Goa Member''s Details Revised'!$C$2:$AO$7385,12,0)</f>
        <v>we send last mail communication  on 11/05/2015</v>
      </c>
    </row>
    <row r="1864" customFormat="false" ht="30" hidden="false" customHeight="false" outlineLevel="0" collapsed="false">
      <c r="B1864" s="14" t="n">
        <v>1863</v>
      </c>
      <c r="C1864" s="15"/>
      <c r="D1864" s="15" t="s">
        <v>4799</v>
      </c>
      <c r="E1864" s="15" t="s">
        <v>25</v>
      </c>
      <c r="F1864" s="15" t="s">
        <v>4800</v>
      </c>
      <c r="G1864" s="15"/>
      <c r="H1864" s="16" t="str">
        <f aca="false">VLOOKUP(F1864,'[1]Goa Member''s Details Revised'!$C$2:$AO$7385,2,0)</f>
        <v>Purchaser</v>
      </c>
      <c r="I1864" s="15" t="n">
        <v>7</v>
      </c>
      <c r="J1864" s="15" t="s">
        <v>815</v>
      </c>
      <c r="K1864" s="15" t="n">
        <v>1988</v>
      </c>
      <c r="L1864" s="16" t="str">
        <f aca="false">VLOOKUP(F1864,'[1]Goa Member''s Details Revised'!$C$2:$AO$7385,9,0)</f>
        <v>Never</v>
      </c>
      <c r="M1864" s="15" t="s">
        <v>4801</v>
      </c>
      <c r="N1864" s="17" t="n">
        <f aca="false">VLOOKUP(F1864,'[1]Goa Member''s Details Revised'!$C$2:$AO$7385,5,0)</f>
        <v>22500</v>
      </c>
      <c r="O1864" s="17" t="n">
        <f aca="false">VLOOKUP(F1864,'[1]Goa Member''s Details Revised'!$C$2:$AO$7385,5,0)</f>
        <v>22500</v>
      </c>
      <c r="P1864" s="17" t="n">
        <f aca="false">VLOOKUP(F1864,'[1]Goa Member''s Details Revised'!$C$2:$AO$7385,6,0)</f>
        <v>23500</v>
      </c>
      <c r="Q1864" s="17" t="str">
        <f aca="false">VLOOKUP(F1864,'[1]Goa Member''s Details Revised'!$C$2:$AO$7385,8,0)</f>
        <v>I.R.M</v>
      </c>
      <c r="R1864" s="17" t="n">
        <f aca="false">+O1864-P1864</f>
        <v>-1000</v>
      </c>
      <c r="S1864" s="15" t="e">
        <f aca="false">+#REF!-K1864</f>
        <v>#REF!</v>
      </c>
      <c r="T1864" s="17" t="n">
        <f aca="false">IF(Q1864="regular",((P1864-(P1864/99)*S1864)),(P1864-(P1864*20%)))</f>
        <v>18800</v>
      </c>
      <c r="U1864" s="17" t="e">
        <f aca="false">((P1864-(P1864/99)*S1864))</f>
        <v>#REF!</v>
      </c>
      <c r="V1864" s="17" t="n">
        <f aca="false">IF(Q1864="regular",0,(P1864-(O1864*20%)))</f>
        <v>19000</v>
      </c>
      <c r="W1864" s="17"/>
      <c r="X1864" s="15"/>
      <c r="Y1864" s="18" t="str">
        <f aca="false">VLOOKUP(F1864,'[1]Goa Member''s Details Revised'!$C$2:$AO$7385,12,0)</f>
        <v>we send last reminder in 2012.then we did not receive any reply </v>
      </c>
    </row>
    <row r="1865" customFormat="false" ht="30" hidden="false" customHeight="false" outlineLevel="0" collapsed="false">
      <c r="B1865" s="14" t="n">
        <v>1864</v>
      </c>
      <c r="C1865" s="15"/>
      <c r="D1865" s="15" t="s">
        <v>4802</v>
      </c>
      <c r="E1865" s="15" t="s">
        <v>25</v>
      </c>
      <c r="F1865" s="15" t="s">
        <v>4803</v>
      </c>
      <c r="G1865" s="15"/>
      <c r="H1865" s="16" t="str">
        <f aca="false">VLOOKUP(F1865,'[1]Goa Member''s Details Revised'!$C$2:$AO$7385,2,0)</f>
        <v>Purchaser</v>
      </c>
      <c r="I1865" s="15" t="n">
        <v>10</v>
      </c>
      <c r="J1865" s="15" t="s">
        <v>815</v>
      </c>
      <c r="K1865" s="15" t="n">
        <v>1988</v>
      </c>
      <c r="L1865" s="16" t="str">
        <f aca="false">VLOOKUP(F1865,'[1]Goa Member''s Details Revised'!$C$2:$AO$7385,9,0)</f>
        <v>Never</v>
      </c>
      <c r="M1865" s="15" t="s">
        <v>4804</v>
      </c>
      <c r="N1865" s="17" t="n">
        <f aca="false">VLOOKUP(F1865,'[1]Goa Member''s Details Revised'!$C$2:$AO$7385,5,0)</f>
        <v>31900</v>
      </c>
      <c r="O1865" s="17" t="n">
        <f aca="false">VLOOKUP(F1865,'[1]Goa Member''s Details Revised'!$C$2:$AO$7385,5,0)</f>
        <v>31900</v>
      </c>
      <c r="P1865" s="17" t="n">
        <f aca="false">VLOOKUP(F1865,'[1]Goa Member''s Details Revised'!$C$2:$AO$7385,6,0)</f>
        <v>29700</v>
      </c>
      <c r="Q1865" s="17" t="str">
        <f aca="false">VLOOKUP(F1865,'[1]Goa Member''s Details Revised'!$C$2:$AO$7385,8,0)</f>
        <v>I.R.M</v>
      </c>
      <c r="R1865" s="17" t="n">
        <f aca="false">+O1865-P1865</f>
        <v>2200</v>
      </c>
      <c r="S1865" s="15" t="e">
        <f aca="false">+#REF!-K1865</f>
        <v>#REF!</v>
      </c>
      <c r="T1865" s="17" t="n">
        <f aca="false">IF(Q1865="regular",((P1865-(P1865/99)*S1865)),(P1865-(P1865*20%)))</f>
        <v>23760</v>
      </c>
      <c r="U1865" s="17" t="e">
        <f aca="false">((P1865-(P1865/99)*S1865))</f>
        <v>#REF!</v>
      </c>
      <c r="V1865" s="17" t="n">
        <f aca="false">IF(Q1865="regular",0,(P1865-(O1865*20%)))</f>
        <v>23320</v>
      </c>
      <c r="W1865" s="17"/>
      <c r="X1865" s="15"/>
      <c r="Y1865" s="18" t="str">
        <f aca="false">VLOOKUP(F1865,'[1]Goa Member''s Details Revised'!$C$2:$AO$7385,12,0)</f>
        <v>we send last reminder in 2012.then we did not receive any reply </v>
      </c>
    </row>
    <row r="1866" customFormat="false" ht="15" hidden="false" customHeight="false" outlineLevel="0" collapsed="false">
      <c r="B1866" s="14" t="n">
        <v>1865</v>
      </c>
      <c r="C1866" s="15"/>
      <c r="D1866" s="15" t="s">
        <v>4805</v>
      </c>
      <c r="E1866" s="15" t="s">
        <v>25</v>
      </c>
      <c r="F1866" s="15" t="s">
        <v>4806</v>
      </c>
      <c r="G1866" s="15"/>
      <c r="H1866" s="16" t="str">
        <f aca="false">VLOOKUP(F1866,'[1]Goa Member''s Details Revised'!$C$2:$AO$7385,2,0)</f>
        <v>Purchaser</v>
      </c>
      <c r="I1866" s="15" t="n">
        <v>14</v>
      </c>
      <c r="J1866" s="15" t="s">
        <v>815</v>
      </c>
      <c r="K1866" s="15" t="n">
        <v>1988</v>
      </c>
      <c r="L1866" s="16" t="n">
        <f aca="false">VLOOKUP(F1866,'[1]Goa Member''s Details Revised'!$C$2:$AO$7385,9,0)</f>
        <v>2011</v>
      </c>
      <c r="M1866" s="15" t="s">
        <v>4807</v>
      </c>
      <c r="N1866" s="17" t="n">
        <f aca="false">VLOOKUP(F1866,'[1]Goa Member''s Details Revised'!$C$2:$AO$7385,5,0)</f>
        <v>22500</v>
      </c>
      <c r="O1866" s="17" t="n">
        <f aca="false">VLOOKUP(F1866,'[1]Goa Member''s Details Revised'!$C$2:$AO$7385,5,0)</f>
        <v>22500</v>
      </c>
      <c r="P1866" s="17" t="n">
        <v>22500</v>
      </c>
      <c r="Q1866" s="17" t="str">
        <f aca="false">VLOOKUP(F1866,'[1]Goa Member''s Details Revised'!$C$2:$AO$7385,8,0)</f>
        <v>R.M</v>
      </c>
      <c r="R1866" s="17" t="n">
        <f aca="false">+O1866-P1866</f>
        <v>0</v>
      </c>
      <c r="S1866" s="15" t="e">
        <f aca="false">+#REF!-K1866</f>
        <v>#REF!</v>
      </c>
      <c r="T1866" s="17" t="n">
        <f aca="false">IF(Q1866="regular",((P1866-(P1866/99)*S1866)),(P1866-(P1866*20%)))</f>
        <v>18000</v>
      </c>
      <c r="U1866" s="17" t="e">
        <f aca="false">((P1866-(P1866/99)*S1866))</f>
        <v>#REF!</v>
      </c>
      <c r="V1866" s="17" t="n">
        <f aca="false">IF(Q1866="regular",0,(P1866-(O1866*20%)))</f>
        <v>18000</v>
      </c>
      <c r="W1866" s="17"/>
      <c r="X1866" s="15"/>
      <c r="Y1866" s="18" t="str">
        <f aca="false">VLOOKUP(F1866,'[1]Goa Member''s Details Revised'!$C$2:$AO$7385,12,0)</f>
        <v>no reminders so last communication 2011</v>
      </c>
    </row>
    <row r="1867" customFormat="false" ht="30" hidden="false" customHeight="false" outlineLevel="0" collapsed="false">
      <c r="B1867" s="14" t="n">
        <v>1866</v>
      </c>
      <c r="C1867" s="15"/>
      <c r="D1867" s="15" t="s">
        <v>4808</v>
      </c>
      <c r="E1867" s="15" t="s">
        <v>25</v>
      </c>
      <c r="F1867" s="15" t="s">
        <v>4809</v>
      </c>
      <c r="G1867" s="15"/>
      <c r="H1867" s="16" t="str">
        <f aca="false">VLOOKUP(F1867,'[1]Goa Member''s Details Revised'!$C$2:$AO$7385,2,0)</f>
        <v>Purchaser</v>
      </c>
      <c r="I1867" s="15" t="n">
        <v>15</v>
      </c>
      <c r="J1867" s="15" t="s">
        <v>815</v>
      </c>
      <c r="K1867" s="15" t="n">
        <v>1988</v>
      </c>
      <c r="L1867" s="16" t="str">
        <f aca="false">VLOOKUP(F1867,'[1]Goa Member''s Details Revised'!$C$2:$AO$7385,9,0)</f>
        <v>Never</v>
      </c>
      <c r="M1867" s="15" t="s">
        <v>4810</v>
      </c>
      <c r="N1867" s="17" t="n">
        <f aca="false">VLOOKUP(F1867,'[1]Goa Member''s Details Revised'!$C$2:$AO$7385,5,0)</f>
        <v>18500</v>
      </c>
      <c r="O1867" s="17" t="n">
        <f aca="false">VLOOKUP(F1867,'[1]Goa Member''s Details Revised'!$C$2:$AO$7385,5,0)</f>
        <v>18500</v>
      </c>
      <c r="P1867" s="17" t="n">
        <f aca="false">VLOOKUP(F1867,'[1]Goa Member''s Details Revised'!$C$2:$AO$7385,6,0)</f>
        <v>19300</v>
      </c>
      <c r="Q1867" s="17" t="str">
        <f aca="false">VLOOKUP(F1867,'[1]Goa Member''s Details Revised'!$C$2:$AO$7385,8,0)</f>
        <v>I.R.M</v>
      </c>
      <c r="R1867" s="17" t="n">
        <f aca="false">+O1867-P1867</f>
        <v>-800</v>
      </c>
      <c r="S1867" s="15" t="e">
        <f aca="false">+#REF!-K1867</f>
        <v>#REF!</v>
      </c>
      <c r="T1867" s="17" t="n">
        <f aca="false">IF(Q1867="regular",((P1867-(P1867/99)*S1867)),(P1867-(P1867*20%)))</f>
        <v>15440</v>
      </c>
      <c r="U1867" s="17" t="e">
        <f aca="false">((P1867-(P1867/99)*S1867))</f>
        <v>#REF!</v>
      </c>
      <c r="V1867" s="17" t="n">
        <f aca="false">IF(Q1867="regular",0,(P1867-(O1867*20%)))</f>
        <v>15600</v>
      </c>
      <c r="W1867" s="17"/>
      <c r="X1867" s="15"/>
      <c r="Y1867" s="18" t="str">
        <f aca="false">VLOOKUP(F1867,'[1]Goa Member''s Details Revised'!$C$2:$AO$7385,12,0)</f>
        <v>we send last reminder in 2012.then we did not receive any reply </v>
      </c>
    </row>
    <row r="1868" customFormat="false" ht="30" hidden="false" customHeight="false" outlineLevel="0" collapsed="false">
      <c r="B1868" s="14" t="n">
        <v>1867</v>
      </c>
      <c r="C1868" s="15"/>
      <c r="D1868" s="15" t="s">
        <v>4811</v>
      </c>
      <c r="E1868" s="15" t="s">
        <v>25</v>
      </c>
      <c r="F1868" s="15" t="s">
        <v>4812</v>
      </c>
      <c r="G1868" s="15"/>
      <c r="H1868" s="16" t="str">
        <f aca="false">VLOOKUP(F1868,'[1]Goa Member''s Details Revised'!$C$2:$AO$7385,2,0)</f>
        <v>Purchaser</v>
      </c>
      <c r="I1868" s="15" t="n">
        <v>24</v>
      </c>
      <c r="J1868" s="15" t="s">
        <v>815</v>
      </c>
      <c r="K1868" s="15" t="n">
        <v>1988</v>
      </c>
      <c r="L1868" s="16" t="str">
        <f aca="false">VLOOKUP(F1868,'[1]Goa Member''s Details Revised'!$C$2:$AO$7385,9,0)</f>
        <v>Never</v>
      </c>
      <c r="M1868" s="15" t="s">
        <v>4813</v>
      </c>
      <c r="N1868" s="17" t="n">
        <f aca="false">VLOOKUP(F1868,'[1]Goa Member''s Details Revised'!$C$2:$AO$7385,5,0)</f>
        <v>22500</v>
      </c>
      <c r="O1868" s="17" t="n">
        <f aca="false">VLOOKUP(F1868,'[1]Goa Member''s Details Revised'!$C$2:$AO$7385,5,0)</f>
        <v>22500</v>
      </c>
      <c r="P1868" s="17" t="n">
        <f aca="false">VLOOKUP(F1868,'[1]Goa Member''s Details Revised'!$C$2:$AO$7385,6,0)</f>
        <v>23500</v>
      </c>
      <c r="Q1868" s="17" t="str">
        <f aca="false">VLOOKUP(F1868,'[1]Goa Member''s Details Revised'!$C$2:$AO$7385,8,0)</f>
        <v>I.R.M</v>
      </c>
      <c r="R1868" s="17" t="n">
        <f aca="false">+O1868-P1868</f>
        <v>-1000</v>
      </c>
      <c r="S1868" s="15" t="e">
        <f aca="false">+#REF!-K1868</f>
        <v>#REF!</v>
      </c>
      <c r="T1868" s="17" t="n">
        <f aca="false">IF(Q1868="regular",((P1868-(P1868/99)*S1868)),(P1868-(P1868*20%)))</f>
        <v>18800</v>
      </c>
      <c r="U1868" s="17" t="e">
        <f aca="false">((P1868-(P1868/99)*S1868))</f>
        <v>#REF!</v>
      </c>
      <c r="V1868" s="17" t="n">
        <f aca="false">IF(Q1868="regular",0,(P1868-(O1868*20%)))</f>
        <v>19000</v>
      </c>
      <c r="W1868" s="17"/>
      <c r="X1868" s="15"/>
      <c r="Y1868" s="18" t="str">
        <f aca="false">VLOOKUP(F1868,'[1]Goa Member''s Details Revised'!$C$2:$AO$7385,12,0)</f>
        <v>we send last reminder in 2012.then we did not receive any reply </v>
      </c>
    </row>
    <row r="1869" customFormat="false" ht="30" hidden="false" customHeight="false" outlineLevel="0" collapsed="false">
      <c r="B1869" s="14" t="n">
        <v>1868</v>
      </c>
      <c r="C1869" s="15"/>
      <c r="D1869" s="15" t="s">
        <v>4814</v>
      </c>
      <c r="E1869" s="15" t="s">
        <v>25</v>
      </c>
      <c r="F1869" s="15" t="s">
        <v>4815</v>
      </c>
      <c r="G1869" s="15"/>
      <c r="H1869" s="16" t="str">
        <f aca="false">VLOOKUP(F1869,'[1]Goa Member''s Details Revised'!$C$2:$AO$7385,2,0)</f>
        <v>Purchaser</v>
      </c>
      <c r="I1869" s="15" t="n">
        <v>23</v>
      </c>
      <c r="J1869" s="15" t="s">
        <v>815</v>
      </c>
      <c r="K1869" s="15" t="n">
        <v>1988</v>
      </c>
      <c r="L1869" s="16" t="str">
        <f aca="false">VLOOKUP(F1869,'[1]Goa Member''s Details Revised'!$C$2:$AO$7385,9,0)</f>
        <v>Never</v>
      </c>
      <c r="M1869" s="15" t="s">
        <v>4816</v>
      </c>
      <c r="N1869" s="17" t="n">
        <f aca="false">VLOOKUP(F1869,'[1]Goa Member''s Details Revised'!$C$2:$AO$7385,5,0)</f>
        <v>22500</v>
      </c>
      <c r="O1869" s="17" t="n">
        <f aca="false">VLOOKUP(F1869,'[1]Goa Member''s Details Revised'!$C$2:$AO$7385,5,0)</f>
        <v>22500</v>
      </c>
      <c r="P1869" s="17" t="n">
        <f aca="false">VLOOKUP(F1869,'[1]Goa Member''s Details Revised'!$C$2:$AO$7385,6,0)</f>
        <v>23500</v>
      </c>
      <c r="Q1869" s="17" t="str">
        <f aca="false">VLOOKUP(F1869,'[1]Goa Member''s Details Revised'!$C$2:$AO$7385,8,0)</f>
        <v>I.R.M</v>
      </c>
      <c r="R1869" s="17" t="n">
        <f aca="false">+O1869-P1869</f>
        <v>-1000</v>
      </c>
      <c r="S1869" s="15" t="e">
        <f aca="false">+#REF!-K1869</f>
        <v>#REF!</v>
      </c>
      <c r="T1869" s="17" t="n">
        <f aca="false">IF(Q1869="regular",((P1869-(P1869/99)*S1869)),(P1869-(P1869*20%)))</f>
        <v>18800</v>
      </c>
      <c r="U1869" s="17" t="e">
        <f aca="false">((P1869-(P1869/99)*S1869))</f>
        <v>#REF!</v>
      </c>
      <c r="V1869" s="17" t="n">
        <f aca="false">IF(Q1869="regular",0,(P1869-(O1869*20%)))</f>
        <v>19000</v>
      </c>
      <c r="W1869" s="17"/>
      <c r="X1869" s="15"/>
      <c r="Y1869" s="18" t="str">
        <f aca="false">VLOOKUP(F1869,'[1]Goa Member''s Details Revised'!$C$2:$AO$7385,12,0)</f>
        <v>we send last reminder in 2012.then we did not receive any reply </v>
      </c>
    </row>
    <row r="1870" customFormat="false" ht="30" hidden="false" customHeight="false" outlineLevel="0" collapsed="false">
      <c r="B1870" s="14" t="n">
        <v>1869</v>
      </c>
      <c r="C1870" s="15"/>
      <c r="D1870" s="15" t="s">
        <v>4817</v>
      </c>
      <c r="E1870" s="15" t="s">
        <v>25</v>
      </c>
      <c r="F1870" s="15" t="s">
        <v>4818</v>
      </c>
      <c r="G1870" s="15"/>
      <c r="H1870" s="16" t="str">
        <f aca="false">VLOOKUP(F1870,'[1]Goa Member''s Details Revised'!$C$2:$AO$7385,2,0)</f>
        <v>Purchaser</v>
      </c>
      <c r="I1870" s="15" t="n">
        <v>27</v>
      </c>
      <c r="J1870" s="15" t="s">
        <v>815</v>
      </c>
      <c r="K1870" s="15" t="n">
        <v>1988</v>
      </c>
      <c r="L1870" s="16" t="str">
        <f aca="false">VLOOKUP(F1870,'[1]Goa Member''s Details Revised'!$C$2:$AO$7385,9,0)</f>
        <v>Never</v>
      </c>
      <c r="M1870" s="15" t="s">
        <v>4819</v>
      </c>
      <c r="N1870" s="17" t="n">
        <f aca="false">VLOOKUP(F1870,'[1]Goa Member''s Details Revised'!$C$2:$AO$7385,5,0)</f>
        <v>28500</v>
      </c>
      <c r="O1870" s="17" t="n">
        <f aca="false">VLOOKUP(F1870,'[1]Goa Member''s Details Revised'!$C$2:$AO$7385,5,0)</f>
        <v>28500</v>
      </c>
      <c r="P1870" s="17" t="n">
        <f aca="false">VLOOKUP(F1870,'[1]Goa Member''s Details Revised'!$C$2:$AO$7385,6,0)</f>
        <v>28500</v>
      </c>
      <c r="Q1870" s="17" t="str">
        <f aca="false">VLOOKUP(F1870,'[1]Goa Member''s Details Revised'!$C$2:$AO$7385,8,0)</f>
        <v>I.R.M</v>
      </c>
      <c r="R1870" s="17" t="n">
        <f aca="false">+O1870-P1870</f>
        <v>0</v>
      </c>
      <c r="S1870" s="15" t="e">
        <f aca="false">+#REF!-K1870</f>
        <v>#REF!</v>
      </c>
      <c r="T1870" s="17" t="n">
        <f aca="false">IF(Q1870="regular",((P1870-(P1870/99)*S1870)),(P1870-(P1870*20%)))</f>
        <v>22800</v>
      </c>
      <c r="U1870" s="17" t="e">
        <f aca="false">((P1870-(P1870/99)*S1870))</f>
        <v>#REF!</v>
      </c>
      <c r="V1870" s="17" t="n">
        <f aca="false">IF(Q1870="regular",0,(P1870-(O1870*20%)))</f>
        <v>22800</v>
      </c>
      <c r="W1870" s="17"/>
      <c r="X1870" s="15"/>
      <c r="Y1870" s="18" t="str">
        <f aca="false">VLOOKUP(F1870,'[1]Goa Member''s Details Revised'!$C$2:$AO$7385,12,0)</f>
        <v>we send last reminder in 2012.then we did not receive any reply &amp;total  2 membership of Goa:- 2040 and 2039</v>
      </c>
    </row>
    <row r="1871" customFormat="false" ht="30" hidden="false" customHeight="false" outlineLevel="0" collapsed="false">
      <c r="B1871" s="14" t="n">
        <v>1870</v>
      </c>
      <c r="C1871" s="15"/>
      <c r="D1871" s="15" t="s">
        <v>4820</v>
      </c>
      <c r="E1871" s="15" t="s">
        <v>25</v>
      </c>
      <c r="F1871" s="15" t="s">
        <v>4821</v>
      </c>
      <c r="G1871" s="15"/>
      <c r="H1871" s="16" t="str">
        <f aca="false">VLOOKUP(F1871,'[1]Goa Member''s Details Revised'!$C$2:$AO$7385,2,0)</f>
        <v>Purchaser</v>
      </c>
      <c r="I1871" s="15" t="n">
        <v>27</v>
      </c>
      <c r="J1871" s="15" t="s">
        <v>815</v>
      </c>
      <c r="K1871" s="15" t="n">
        <v>1988</v>
      </c>
      <c r="L1871" s="16" t="str">
        <f aca="false">VLOOKUP(F1871,'[1]Goa Member''s Details Revised'!$C$2:$AO$7385,9,0)</f>
        <v>Never</v>
      </c>
      <c r="M1871" s="15" t="s">
        <v>4819</v>
      </c>
      <c r="N1871" s="17" t="n">
        <f aca="false">VLOOKUP(F1871,'[1]Goa Member''s Details Revised'!$C$2:$AO$7385,5,0)</f>
        <v>28500</v>
      </c>
      <c r="O1871" s="17" t="n">
        <f aca="false">VLOOKUP(F1871,'[1]Goa Member''s Details Revised'!$C$2:$AO$7385,5,0)</f>
        <v>28500</v>
      </c>
      <c r="P1871" s="17" t="n">
        <f aca="false">VLOOKUP(F1871,'[1]Goa Member''s Details Revised'!$C$2:$AO$7385,6,0)</f>
        <v>28500</v>
      </c>
      <c r="Q1871" s="17" t="str">
        <f aca="false">VLOOKUP(F1871,'[1]Goa Member''s Details Revised'!$C$2:$AO$7385,8,0)</f>
        <v>I.R.M</v>
      </c>
      <c r="R1871" s="17" t="n">
        <f aca="false">+O1871-P1871</f>
        <v>0</v>
      </c>
      <c r="S1871" s="15" t="e">
        <f aca="false">+#REF!-K1871</f>
        <v>#REF!</v>
      </c>
      <c r="T1871" s="17" t="n">
        <f aca="false">IF(Q1871="regular",((P1871-(P1871/99)*S1871)),(P1871-(P1871*20%)))</f>
        <v>22800</v>
      </c>
      <c r="U1871" s="17" t="e">
        <f aca="false">((P1871-(P1871/99)*S1871))</f>
        <v>#REF!</v>
      </c>
      <c r="V1871" s="17" t="n">
        <f aca="false">IF(Q1871="regular",0,(P1871-(O1871*20%)))</f>
        <v>22800</v>
      </c>
      <c r="W1871" s="17"/>
      <c r="X1871" s="15"/>
      <c r="Y1871" s="18" t="str">
        <f aca="false">VLOOKUP(F1871,'[1]Goa Member''s Details Revised'!$C$2:$AO$7385,12,0)</f>
        <v>we send last reminder in 2012.then we did not receive any reply &amp;total  2 membership of Goa:- 2040 and 2039</v>
      </c>
    </row>
    <row r="1872" customFormat="false" ht="30" hidden="false" customHeight="false" outlineLevel="0" collapsed="false">
      <c r="B1872" s="14" t="n">
        <v>1871</v>
      </c>
      <c r="C1872" s="15"/>
      <c r="D1872" s="15" t="s">
        <v>4822</v>
      </c>
      <c r="E1872" s="15" t="s">
        <v>25</v>
      </c>
      <c r="F1872" s="15" t="s">
        <v>4823</v>
      </c>
      <c r="G1872" s="15"/>
      <c r="H1872" s="16" t="str">
        <f aca="false">VLOOKUP(F1872,'[1]Goa Member''s Details Revised'!$C$2:$AO$7385,2,0)</f>
        <v>Purchaser</v>
      </c>
      <c r="I1872" s="15" t="n">
        <v>27</v>
      </c>
      <c r="J1872" s="15" t="s">
        <v>815</v>
      </c>
      <c r="K1872" s="15" t="n">
        <v>1988</v>
      </c>
      <c r="L1872" s="16" t="str">
        <f aca="false">VLOOKUP(F1872,'[1]Goa Member''s Details Revised'!$C$2:$AO$7385,9,0)</f>
        <v>Never</v>
      </c>
      <c r="M1872" s="15" t="s">
        <v>4824</v>
      </c>
      <c r="N1872" s="17" t="n">
        <f aca="false">VLOOKUP(F1872,'[1]Goa Member''s Details Revised'!$C$2:$AO$7385,5,0)</f>
        <v>28500</v>
      </c>
      <c r="O1872" s="17" t="n">
        <f aca="false">VLOOKUP(F1872,'[1]Goa Member''s Details Revised'!$C$2:$AO$7385,5,0)</f>
        <v>28500</v>
      </c>
      <c r="P1872" s="17" t="n">
        <f aca="false">VLOOKUP(F1872,'[1]Goa Member''s Details Revised'!$C$2:$AO$7385,6,0)</f>
        <v>28500</v>
      </c>
      <c r="Q1872" s="17" t="str">
        <f aca="false">VLOOKUP(F1872,'[1]Goa Member''s Details Revised'!$C$2:$AO$7385,8,0)</f>
        <v>I.R.M</v>
      </c>
      <c r="R1872" s="17" t="n">
        <f aca="false">+O1872-P1872</f>
        <v>0</v>
      </c>
      <c r="S1872" s="15" t="e">
        <f aca="false">+#REF!-K1872</f>
        <v>#REF!</v>
      </c>
      <c r="T1872" s="17" t="n">
        <f aca="false">IF(Q1872="regular",((P1872-(P1872/99)*S1872)),(P1872-(P1872*20%)))</f>
        <v>22800</v>
      </c>
      <c r="U1872" s="17" t="e">
        <f aca="false">((P1872-(P1872/99)*S1872))</f>
        <v>#REF!</v>
      </c>
      <c r="V1872" s="17" t="n">
        <f aca="false">IF(Q1872="regular",0,(P1872-(O1872*20%)))</f>
        <v>22800</v>
      </c>
      <c r="W1872" s="17"/>
      <c r="X1872" s="15"/>
      <c r="Y1872" s="18" t="str">
        <f aca="false">VLOOKUP(F1872,'[1]Goa Member''s Details Revised'!$C$2:$AO$7385,12,0)</f>
        <v>we send last reminder in 2012.then we did not receive any reply &amp; total  2 membership of Goa:- 2041 and 2042</v>
      </c>
    </row>
    <row r="1873" customFormat="false" ht="30" hidden="false" customHeight="false" outlineLevel="0" collapsed="false">
      <c r="B1873" s="14" t="n">
        <v>1872</v>
      </c>
      <c r="C1873" s="15"/>
      <c r="D1873" s="15" t="s">
        <v>4825</v>
      </c>
      <c r="E1873" s="15" t="s">
        <v>25</v>
      </c>
      <c r="F1873" s="15" t="s">
        <v>4826</v>
      </c>
      <c r="G1873" s="15"/>
      <c r="H1873" s="16" t="str">
        <f aca="false">VLOOKUP(F1873,'[1]Goa Member''s Details Revised'!$C$2:$AO$7385,2,0)</f>
        <v>Purchaser</v>
      </c>
      <c r="I1873" s="15" t="n">
        <v>27</v>
      </c>
      <c r="J1873" s="15" t="s">
        <v>815</v>
      </c>
      <c r="K1873" s="15" t="n">
        <v>1988</v>
      </c>
      <c r="L1873" s="16" t="str">
        <f aca="false">VLOOKUP(F1873,'[1]Goa Member''s Details Revised'!$C$2:$AO$7385,9,0)</f>
        <v>Never</v>
      </c>
      <c r="M1873" s="15" t="s">
        <v>4824</v>
      </c>
      <c r="N1873" s="17" t="n">
        <f aca="false">VLOOKUP(F1873,'[1]Goa Member''s Details Revised'!$C$2:$AO$7385,5,0)</f>
        <v>28500</v>
      </c>
      <c r="O1873" s="17" t="n">
        <f aca="false">VLOOKUP(F1873,'[1]Goa Member''s Details Revised'!$C$2:$AO$7385,5,0)</f>
        <v>28500</v>
      </c>
      <c r="P1873" s="17" t="n">
        <v>28500</v>
      </c>
      <c r="Q1873" s="17" t="str">
        <f aca="false">VLOOKUP(F1873,'[1]Goa Member''s Details Revised'!$C$2:$AO$7385,8,0)</f>
        <v>I.R.M</v>
      </c>
      <c r="R1873" s="17" t="n">
        <f aca="false">+O1873-P1873</f>
        <v>0</v>
      </c>
      <c r="S1873" s="15" t="e">
        <f aca="false">+#REF!-K1873</f>
        <v>#REF!</v>
      </c>
      <c r="T1873" s="17" t="n">
        <f aca="false">IF(Q1873="regular",((P1873-(P1873/99)*S1873)),(P1873-(P1873*20%)))</f>
        <v>22800</v>
      </c>
      <c r="U1873" s="17" t="e">
        <f aca="false">((P1873-(P1873/99)*S1873))</f>
        <v>#REF!</v>
      </c>
      <c r="V1873" s="17" t="n">
        <f aca="false">IF(Q1873="regular",0,(P1873-(O1873*20%)))</f>
        <v>22800</v>
      </c>
      <c r="W1873" s="17"/>
      <c r="X1873" s="15"/>
      <c r="Y1873" s="18" t="str">
        <f aca="false">VLOOKUP(F1873,'[1]Goa Member''s Details Revised'!$C$2:$AO$7385,12,0)</f>
        <v>we send last reminder in 2012.then we did not receive any reply &amp; total  2 membership of Goa:- 2041 and 2042</v>
      </c>
    </row>
    <row r="1874" customFormat="false" ht="15" hidden="false" customHeight="false" outlineLevel="0" collapsed="false">
      <c r="B1874" s="14" t="n">
        <v>1873</v>
      </c>
      <c r="C1874" s="15"/>
      <c r="D1874" s="15" t="s">
        <v>4827</v>
      </c>
      <c r="E1874" s="15" t="s">
        <v>25</v>
      </c>
      <c r="F1874" s="15" t="s">
        <v>4828</v>
      </c>
      <c r="G1874" s="15"/>
      <c r="H1874" s="16" t="str">
        <f aca="false">VLOOKUP(F1874,'[1]Goa Member''s Details Revised'!$C$2:$AO$7385,2,0)</f>
        <v>Purchaser</v>
      </c>
      <c r="I1874" s="15" t="n">
        <v>28</v>
      </c>
      <c r="J1874" s="15" t="s">
        <v>815</v>
      </c>
      <c r="K1874" s="15" t="n">
        <v>1988</v>
      </c>
      <c r="L1874" s="16" t="n">
        <f aca="false">VLOOKUP(F1874,'[1]Goa Member''s Details Revised'!$C$2:$AO$7385,9,0)</f>
        <v>2018</v>
      </c>
      <c r="M1874" s="21" t="s">
        <v>4829</v>
      </c>
      <c r="N1874" s="17" t="n">
        <f aca="false">VLOOKUP(F1874,'[1]Goa Member''s Details Revised'!$C$2:$AO$7385,5,0)</f>
        <v>29700</v>
      </c>
      <c r="O1874" s="17" t="n">
        <f aca="false">VLOOKUP(F1874,'[1]Goa Member''s Details Revised'!$C$2:$AO$7385,5,0)</f>
        <v>29700</v>
      </c>
      <c r="P1874" s="17" t="n">
        <f aca="false">VLOOKUP(F1874,'[1]Goa Member''s Details Revised'!$C$2:$AO$7385,6,0)</f>
        <v>29700</v>
      </c>
      <c r="Q1874" s="17" t="str">
        <f aca="false">VLOOKUP(F1874,'[1]Goa Member''s Details Revised'!$C$2:$AO$7385,8,0)</f>
        <v>cancelled</v>
      </c>
      <c r="R1874" s="17" t="n">
        <f aca="false">+O1874-P1874</f>
        <v>0</v>
      </c>
      <c r="S1874" s="15" t="e">
        <f aca="false">+#REF!-K1874</f>
        <v>#REF!</v>
      </c>
      <c r="T1874" s="17" t="n">
        <f aca="false">IF(Q1874="regular",((P1874-(P1874/99)*S1874)),(P1874-(P1874*20%)))</f>
        <v>23760</v>
      </c>
      <c r="U1874" s="17" t="e">
        <f aca="false">((P1874-(P1874/99)*S1874))</f>
        <v>#REF!</v>
      </c>
      <c r="V1874" s="17" t="n">
        <f aca="false">IF(Q1874="regular",0,(P1874-(O1874*20%)))</f>
        <v>23760</v>
      </c>
      <c r="W1874" s="17"/>
      <c r="X1874" s="15"/>
      <c r="Y1874" s="18" t="str">
        <f aca="false">VLOOKUP(F1874,'[1]Goa Member''s Details Revised'!$C$2:$AO$7385,12,0)</f>
        <v>cancelled on 17/11/2022</v>
      </c>
    </row>
    <row r="1875" customFormat="false" ht="15" hidden="false" customHeight="false" outlineLevel="0" collapsed="false">
      <c r="B1875" s="14" t="n">
        <v>1874</v>
      </c>
      <c r="C1875" s="15"/>
      <c r="D1875" s="15" t="s">
        <v>4830</v>
      </c>
      <c r="E1875" s="15" t="s">
        <v>25</v>
      </c>
      <c r="F1875" s="15" t="s">
        <v>4831</v>
      </c>
      <c r="G1875" s="15"/>
      <c r="H1875" s="16" t="str">
        <f aca="false">VLOOKUP(F1875,'[1]Goa Member''s Details Revised'!$C$2:$AO$7385,2,0)</f>
        <v>Purchaser</v>
      </c>
      <c r="I1875" s="15" t="n">
        <v>31</v>
      </c>
      <c r="J1875" s="15" t="s">
        <v>815</v>
      </c>
      <c r="K1875" s="15" t="n">
        <v>1988</v>
      </c>
      <c r="L1875" s="16" t="n">
        <f aca="false">VLOOKUP(F1875,'[1]Goa Member''s Details Revised'!$C$2:$AO$7385,9,0)</f>
        <v>2007</v>
      </c>
      <c r="M1875" s="15" t="s">
        <v>4832</v>
      </c>
      <c r="N1875" s="17" t="n">
        <f aca="false">VLOOKUP(F1875,'[1]Goa Member''s Details Revised'!$C$2:$AO$7385,5,0)</f>
        <v>28500</v>
      </c>
      <c r="O1875" s="17" t="n">
        <f aca="false">VLOOKUP(F1875,'[1]Goa Member''s Details Revised'!$C$2:$AO$7385,5,0)</f>
        <v>28500</v>
      </c>
      <c r="P1875" s="17" t="n">
        <v>28500</v>
      </c>
      <c r="Q1875" s="17" t="str">
        <f aca="false">VLOOKUP(F1875,'[1]Goa Member''s Details Revised'!$C$2:$AO$7385,8,0)</f>
        <v>R.M</v>
      </c>
      <c r="R1875" s="17" t="n">
        <f aca="false">+O1875-P1875</f>
        <v>0</v>
      </c>
      <c r="S1875" s="15" t="e">
        <f aca="false">+#REF!-K1875</f>
        <v>#REF!</v>
      </c>
      <c r="T1875" s="17" t="n">
        <f aca="false">IF(Q1875="regular",((P1875-(P1875/99)*S1875)),(P1875-(P1875*20%)))</f>
        <v>22800</v>
      </c>
      <c r="U1875" s="17" t="e">
        <f aca="false">((P1875-(P1875/99)*S1875))</f>
        <v>#REF!</v>
      </c>
      <c r="V1875" s="17" t="n">
        <f aca="false">IF(Q1875="regular",0,(P1875-(O1875*20%)))</f>
        <v>22800</v>
      </c>
      <c r="W1875" s="17"/>
      <c r="X1875" s="15"/>
      <c r="Y1875" s="18" t="str">
        <f aca="false">VLOOKUP(F1875,'[1]Goa Member''s Details Revised'!$C$2:$AO$7385,12,0)</f>
        <v>last communication 07</v>
      </c>
    </row>
    <row r="1876" customFormat="false" ht="30" hidden="false" customHeight="false" outlineLevel="0" collapsed="false">
      <c r="B1876" s="14" t="n">
        <v>1875</v>
      </c>
      <c r="C1876" s="15"/>
      <c r="D1876" s="15" t="s">
        <v>4833</v>
      </c>
      <c r="E1876" s="15" t="s">
        <v>25</v>
      </c>
      <c r="F1876" s="15" t="s">
        <v>4834</v>
      </c>
      <c r="G1876" s="15"/>
      <c r="H1876" s="16" t="str">
        <f aca="false">VLOOKUP(F1876,'[1]Goa Member''s Details Revised'!$C$2:$AO$7385,2,0)</f>
        <v>Purchaser</v>
      </c>
      <c r="I1876" s="15" t="n">
        <v>3</v>
      </c>
      <c r="J1876" s="15" t="s">
        <v>834</v>
      </c>
      <c r="K1876" s="15" t="n">
        <v>1988</v>
      </c>
      <c r="L1876" s="16" t="str">
        <f aca="false">VLOOKUP(F1876,'[1]Goa Member''s Details Revised'!$C$2:$AO$7385,9,0)</f>
        <v>Never</v>
      </c>
      <c r="M1876" s="15" t="s">
        <v>4835</v>
      </c>
      <c r="N1876" s="17" t="n">
        <f aca="false">VLOOKUP(F1876,'[1]Goa Member''s Details Revised'!$C$2:$AO$7385,5,0)</f>
        <v>18500</v>
      </c>
      <c r="O1876" s="17" t="n">
        <f aca="false">VLOOKUP(F1876,'[1]Goa Member''s Details Revised'!$C$2:$AO$7385,5,0)</f>
        <v>18500</v>
      </c>
      <c r="P1876" s="17" t="n">
        <f aca="false">VLOOKUP(F1876,'[1]Goa Member''s Details Revised'!$C$2:$AO$7385,6,0)</f>
        <v>19300</v>
      </c>
      <c r="Q1876" s="17" t="str">
        <f aca="false">VLOOKUP(F1876,'[1]Goa Member''s Details Revised'!$C$2:$AO$7385,8,0)</f>
        <v>I.R.M</v>
      </c>
      <c r="R1876" s="17" t="n">
        <f aca="false">+O1876-P1876</f>
        <v>-800</v>
      </c>
      <c r="S1876" s="15" t="e">
        <f aca="false">+#REF!-K1876</f>
        <v>#REF!</v>
      </c>
      <c r="T1876" s="17" t="n">
        <f aca="false">IF(Q1876="regular",((P1876-(P1876/99)*S1876)),(P1876-(P1876*20%)))</f>
        <v>15440</v>
      </c>
      <c r="U1876" s="17" t="e">
        <f aca="false">((P1876-(P1876/99)*S1876))</f>
        <v>#REF!</v>
      </c>
      <c r="V1876" s="17" t="n">
        <f aca="false">IF(Q1876="regular",0,(P1876-(O1876*20%)))</f>
        <v>15600</v>
      </c>
      <c r="W1876" s="17"/>
      <c r="X1876" s="15"/>
      <c r="Y1876" s="18" t="str">
        <f aca="false">VLOOKUP(F1876,'[1]Goa Member''s Details Revised'!$C$2:$AO$7385,12,0)</f>
        <v>we send last reminder in 2012.then we did not receive any reply </v>
      </c>
    </row>
    <row r="1877" customFormat="false" ht="30" hidden="false" customHeight="false" outlineLevel="0" collapsed="false">
      <c r="B1877" s="14" t="n">
        <v>1876</v>
      </c>
      <c r="C1877" s="15"/>
      <c r="D1877" s="15" t="s">
        <v>4836</v>
      </c>
      <c r="E1877" s="15" t="s">
        <v>25</v>
      </c>
      <c r="F1877" s="15" t="s">
        <v>4837</v>
      </c>
      <c r="G1877" s="15"/>
      <c r="H1877" s="16" t="str">
        <f aca="false">VLOOKUP(F1877,'[1]Goa Member''s Details Revised'!$C$2:$AO$7385,2,0)</f>
        <v>Purchaser</v>
      </c>
      <c r="I1877" s="15" t="n">
        <v>8</v>
      </c>
      <c r="J1877" s="15" t="s">
        <v>834</v>
      </c>
      <c r="K1877" s="15" t="n">
        <v>1988</v>
      </c>
      <c r="L1877" s="16" t="str">
        <f aca="false">VLOOKUP(F1877,'[1]Goa Member''s Details Revised'!$C$2:$AO$7385,9,0)</f>
        <v>Never</v>
      </c>
      <c r="M1877" s="15" t="s">
        <v>4838</v>
      </c>
      <c r="N1877" s="17" t="n">
        <f aca="false">VLOOKUP(F1877,'[1]Goa Member''s Details Revised'!$C$2:$AO$7385,5,0)</f>
        <v>22500</v>
      </c>
      <c r="O1877" s="17" t="n">
        <f aca="false">VLOOKUP(F1877,'[1]Goa Member''s Details Revised'!$C$2:$AO$7385,5,0)</f>
        <v>22500</v>
      </c>
      <c r="P1877" s="17" t="n">
        <f aca="false">VLOOKUP(F1877,'[1]Goa Member''s Details Revised'!$C$2:$AO$7385,6,0)</f>
        <v>23500</v>
      </c>
      <c r="Q1877" s="17" t="str">
        <f aca="false">VLOOKUP(F1877,'[1]Goa Member''s Details Revised'!$C$2:$AO$7385,8,0)</f>
        <v>I.R.M</v>
      </c>
      <c r="R1877" s="17" t="n">
        <f aca="false">+O1877-P1877</f>
        <v>-1000</v>
      </c>
      <c r="S1877" s="15" t="e">
        <f aca="false">+#REF!-K1877</f>
        <v>#REF!</v>
      </c>
      <c r="T1877" s="17" t="n">
        <f aca="false">IF(Q1877="regular",((P1877-(P1877/99)*S1877)),(P1877-(P1877*20%)))</f>
        <v>18800</v>
      </c>
      <c r="U1877" s="17" t="e">
        <f aca="false">((P1877-(P1877/99)*S1877))</f>
        <v>#REF!</v>
      </c>
      <c r="V1877" s="17" t="n">
        <f aca="false">IF(Q1877="regular",0,(P1877-(O1877*20%)))</f>
        <v>19000</v>
      </c>
      <c r="W1877" s="17"/>
      <c r="X1877" s="15"/>
      <c r="Y1877" s="18" t="str">
        <f aca="false">VLOOKUP(F1877,'[1]Goa Member''s Details Revised'!$C$2:$AO$7385,12,0)</f>
        <v>we send last reminder in 2012.then we did not receive any reply </v>
      </c>
    </row>
    <row r="1878" customFormat="false" ht="15" hidden="false" customHeight="false" outlineLevel="0" collapsed="false">
      <c r="B1878" s="14" t="n">
        <v>1877</v>
      </c>
      <c r="C1878" s="15"/>
      <c r="D1878" s="15" t="s">
        <v>4839</v>
      </c>
      <c r="E1878" s="15" t="s">
        <v>25</v>
      </c>
      <c r="F1878" s="15" t="s">
        <v>4840</v>
      </c>
      <c r="G1878" s="15"/>
      <c r="H1878" s="16" t="str">
        <f aca="false">VLOOKUP(F1878,'[1]Goa Member''s Details Revised'!$C$2:$AO$7385,2,0)</f>
        <v>Purchaser</v>
      </c>
      <c r="I1878" s="15" t="n">
        <v>8</v>
      </c>
      <c r="J1878" s="15" t="s">
        <v>834</v>
      </c>
      <c r="K1878" s="15" t="n">
        <v>1988</v>
      </c>
      <c r="L1878" s="16" t="n">
        <f aca="false">VLOOKUP(F1878,'[1]Goa Member''s Details Revised'!$C$2:$AO$7385,9,0)</f>
        <v>2008</v>
      </c>
      <c r="M1878" s="15" t="s">
        <v>4841</v>
      </c>
      <c r="N1878" s="17" t="n">
        <f aca="false">VLOOKUP(F1878,'[1]Goa Member''s Details Revised'!$C$2:$AO$7385,5,0)</f>
        <v>22500</v>
      </c>
      <c r="O1878" s="17" t="n">
        <f aca="false">VLOOKUP(F1878,'[1]Goa Member''s Details Revised'!$C$2:$AO$7385,5,0)</f>
        <v>22500</v>
      </c>
      <c r="P1878" s="17" t="n">
        <f aca="false">VLOOKUP(F1878,'[1]Goa Member''s Details Revised'!$C$2:$AO$7385,6,0)</f>
        <v>23500</v>
      </c>
      <c r="Q1878" s="17" t="str">
        <f aca="false">VLOOKUP(F1878,'[1]Goa Member''s Details Revised'!$C$2:$AO$7385,8,0)</f>
        <v>I.R.M</v>
      </c>
      <c r="R1878" s="17" t="n">
        <f aca="false">+O1878-P1878</f>
        <v>-1000</v>
      </c>
      <c r="S1878" s="15" t="e">
        <f aca="false">+#REF!-K1878</f>
        <v>#REF!</v>
      </c>
      <c r="T1878" s="17" t="n">
        <f aca="false">IF(Q1878="regular",((P1878-(P1878/99)*S1878)),(P1878-(P1878*20%)))</f>
        <v>18800</v>
      </c>
      <c r="U1878" s="17" t="e">
        <f aca="false">((P1878-(P1878/99)*S1878))</f>
        <v>#REF!</v>
      </c>
      <c r="V1878" s="17" t="n">
        <f aca="false">IF(Q1878="regular",0,(P1878-(O1878*20%)))</f>
        <v>19000</v>
      </c>
      <c r="W1878" s="17"/>
      <c r="X1878" s="15"/>
      <c r="Y1878" s="18" t="str">
        <f aca="false">VLOOKUP(F1878,'[1]Goa Member''s Details Revised'!$C$2:$AO$7385,12,0)</f>
        <v>no reminders so last communication 2008</v>
      </c>
    </row>
    <row r="1879" customFormat="false" ht="30" hidden="false" customHeight="false" outlineLevel="0" collapsed="false">
      <c r="B1879" s="14" t="n">
        <v>1878</v>
      </c>
      <c r="C1879" s="15"/>
      <c r="D1879" s="15" t="s">
        <v>4842</v>
      </c>
      <c r="E1879" s="15" t="s">
        <v>25</v>
      </c>
      <c r="F1879" s="15" t="s">
        <v>4843</v>
      </c>
      <c r="G1879" s="15"/>
      <c r="H1879" s="16" t="str">
        <f aca="false">VLOOKUP(F1879,'[1]Goa Member''s Details Revised'!$C$2:$AO$7385,2,0)</f>
        <v>Purchaser</v>
      </c>
      <c r="I1879" s="15" t="n">
        <v>14</v>
      </c>
      <c r="J1879" s="15" t="s">
        <v>834</v>
      </c>
      <c r="K1879" s="15" t="n">
        <v>1988</v>
      </c>
      <c r="L1879" s="16" t="str">
        <f aca="false">VLOOKUP(F1879,'[1]Goa Member''s Details Revised'!$C$2:$AO$7385,9,0)</f>
        <v>Never</v>
      </c>
      <c r="M1879" s="15" t="s">
        <v>4844</v>
      </c>
      <c r="N1879" s="17" t="n">
        <f aca="false">VLOOKUP(F1879,'[1]Goa Member''s Details Revised'!$C$2:$AO$7385,5,0)</f>
        <v>28500</v>
      </c>
      <c r="O1879" s="17" t="n">
        <f aca="false">VLOOKUP(F1879,'[1]Goa Member''s Details Revised'!$C$2:$AO$7385,5,0)</f>
        <v>28500</v>
      </c>
      <c r="P1879" s="17" t="n">
        <v>28500</v>
      </c>
      <c r="Q1879" s="17" t="str">
        <f aca="false">VLOOKUP(F1879,'[1]Goa Member''s Details Revised'!$C$2:$AO$7385,8,0)</f>
        <v>I.R.M</v>
      </c>
      <c r="R1879" s="17" t="n">
        <f aca="false">+O1879-P1879</f>
        <v>0</v>
      </c>
      <c r="S1879" s="15" t="e">
        <f aca="false">+#REF!-K1879</f>
        <v>#REF!</v>
      </c>
      <c r="T1879" s="17" t="n">
        <f aca="false">IF(Q1879="regular",((P1879-(P1879/99)*S1879)),(P1879-(P1879*20%)))</f>
        <v>22800</v>
      </c>
      <c r="U1879" s="17" t="e">
        <f aca="false">((P1879-(P1879/99)*S1879))</f>
        <v>#REF!</v>
      </c>
      <c r="V1879" s="17" t="n">
        <f aca="false">IF(Q1879="regular",0,(P1879-(O1879*20%)))</f>
        <v>22800</v>
      </c>
      <c r="W1879" s="17"/>
      <c r="X1879" s="15"/>
      <c r="Y1879" s="18" t="str">
        <f aca="false">VLOOKUP(F1879,'[1]Goa Member''s Details Revised'!$C$2:$AO$7385,12,0)</f>
        <v>we send last reminder in 2012.then we did not receive any reply </v>
      </c>
    </row>
    <row r="1880" customFormat="false" ht="30" hidden="false" customHeight="false" outlineLevel="0" collapsed="false">
      <c r="B1880" s="14" t="n">
        <v>1879</v>
      </c>
      <c r="C1880" s="15"/>
      <c r="D1880" s="15" t="s">
        <v>4845</v>
      </c>
      <c r="E1880" s="15" t="s">
        <v>25</v>
      </c>
      <c r="F1880" s="15" t="s">
        <v>4846</v>
      </c>
      <c r="G1880" s="15"/>
      <c r="H1880" s="16" t="str">
        <f aca="false">VLOOKUP(F1880,'[1]Goa Member''s Details Revised'!$C$2:$AO$7385,2,0)</f>
        <v>Purchaser</v>
      </c>
      <c r="I1880" s="15" t="n">
        <v>17</v>
      </c>
      <c r="J1880" s="15" t="s">
        <v>34</v>
      </c>
      <c r="K1880" s="15" t="n">
        <v>1988</v>
      </c>
      <c r="L1880" s="16" t="str">
        <f aca="false">VLOOKUP(F1880,'[1]Goa Member''s Details Revised'!$C$2:$AO$7385,9,0)</f>
        <v>Never</v>
      </c>
      <c r="M1880" s="15" t="s">
        <v>4847</v>
      </c>
      <c r="N1880" s="17" t="n">
        <f aca="false">VLOOKUP(F1880,'[1]Goa Member''s Details Revised'!$C$2:$AO$7385,5,0)</f>
        <v>28500</v>
      </c>
      <c r="O1880" s="17" t="n">
        <f aca="false">VLOOKUP(F1880,'[1]Goa Member''s Details Revised'!$C$2:$AO$7385,5,0)</f>
        <v>28500</v>
      </c>
      <c r="P1880" s="17" t="n">
        <v>28500</v>
      </c>
      <c r="Q1880" s="17" t="str">
        <f aca="false">VLOOKUP(F1880,'[1]Goa Member''s Details Revised'!$C$2:$AO$7385,8,0)</f>
        <v>I.R.M</v>
      </c>
      <c r="R1880" s="17" t="n">
        <f aca="false">+O1880-P1880</f>
        <v>0</v>
      </c>
      <c r="S1880" s="15" t="e">
        <f aca="false">+#REF!-K1880</f>
        <v>#REF!</v>
      </c>
      <c r="T1880" s="17" t="n">
        <f aca="false">IF(Q1880="regular",((P1880-(P1880/99)*S1880)),(P1880-(P1880*20%)))</f>
        <v>22800</v>
      </c>
      <c r="U1880" s="17" t="e">
        <f aca="false">((P1880-(P1880/99)*S1880))</f>
        <v>#REF!</v>
      </c>
      <c r="V1880" s="17" t="n">
        <f aca="false">IF(Q1880="regular",0,(P1880-(O1880*20%)))</f>
        <v>22800</v>
      </c>
      <c r="W1880" s="17"/>
      <c r="X1880" s="15"/>
      <c r="Y1880" s="18" t="str">
        <f aca="false">VLOOKUP(F1880,'[1]Goa Member''s Details Revised'!$C$2:$AO$7385,12,0)</f>
        <v>we send last reminder in 2012.then we did not receive any reply </v>
      </c>
    </row>
    <row r="1881" customFormat="false" ht="30" hidden="false" customHeight="false" outlineLevel="0" collapsed="false">
      <c r="B1881" s="14" t="n">
        <v>1880</v>
      </c>
      <c r="C1881" s="15"/>
      <c r="D1881" s="15" t="s">
        <v>4848</v>
      </c>
      <c r="E1881" s="15" t="s">
        <v>25</v>
      </c>
      <c r="F1881" s="15" t="s">
        <v>4849</v>
      </c>
      <c r="G1881" s="15"/>
      <c r="H1881" s="16" t="str">
        <f aca="false">VLOOKUP(F1881,'[1]Goa Member''s Details Revised'!$C$2:$AO$7385,2,0)</f>
        <v>Purchaser</v>
      </c>
      <c r="I1881" s="15" t="n">
        <v>23</v>
      </c>
      <c r="J1881" s="15" t="s">
        <v>834</v>
      </c>
      <c r="K1881" s="15" t="n">
        <v>1988</v>
      </c>
      <c r="L1881" s="16" t="str">
        <f aca="false">VLOOKUP(F1881,'[1]Goa Member''s Details Revised'!$C$2:$AO$7385,9,0)</f>
        <v>Never</v>
      </c>
      <c r="M1881" s="15" t="s">
        <v>4850</v>
      </c>
      <c r="N1881" s="17" t="n">
        <f aca="false">VLOOKUP(F1881,'[1]Goa Member''s Details Revised'!$C$2:$AO$7385,5,0)</f>
        <v>28500</v>
      </c>
      <c r="O1881" s="17" t="n">
        <f aca="false">VLOOKUP(F1881,'[1]Goa Member''s Details Revised'!$C$2:$AO$7385,5,0)</f>
        <v>28500</v>
      </c>
      <c r="P1881" s="17" t="n">
        <f aca="false">VLOOKUP(F1881,'[1]Goa Member''s Details Revised'!$C$2:$AO$7385,6,0)</f>
        <v>29700</v>
      </c>
      <c r="Q1881" s="17" t="str">
        <f aca="false">VLOOKUP(F1881,'[1]Goa Member''s Details Revised'!$C$2:$AO$7385,8,0)</f>
        <v>I.R.M</v>
      </c>
      <c r="R1881" s="17" t="n">
        <f aca="false">+O1881-P1881</f>
        <v>-1200</v>
      </c>
      <c r="S1881" s="15" t="e">
        <f aca="false">+#REF!-K1881</f>
        <v>#REF!</v>
      </c>
      <c r="T1881" s="17" t="n">
        <f aca="false">IF(Q1881="regular",((P1881-(P1881/99)*S1881)),(P1881-(P1881*20%)))</f>
        <v>23760</v>
      </c>
      <c r="U1881" s="17" t="e">
        <f aca="false">((P1881-(P1881/99)*S1881))</f>
        <v>#REF!</v>
      </c>
      <c r="V1881" s="17" t="n">
        <f aca="false">IF(Q1881="regular",0,(P1881-(O1881*20%)))</f>
        <v>24000</v>
      </c>
      <c r="W1881" s="17"/>
      <c r="X1881" s="15"/>
      <c r="Y1881" s="18" t="str">
        <f aca="false">VLOOKUP(F1881,'[1]Goa Member''s Details Revised'!$C$2:$AO$7385,12,0)</f>
        <v>last communication 07 (POD)membership transferred from Nilesh Shipping Agencies to Sandeep Shrikant Shah in 95</v>
      </c>
    </row>
    <row r="1882" customFormat="false" ht="15" hidden="false" customHeight="false" outlineLevel="0" collapsed="false">
      <c r="B1882" s="14" t="n">
        <v>1881</v>
      </c>
      <c r="C1882" s="15"/>
      <c r="D1882" s="15" t="s">
        <v>4851</v>
      </c>
      <c r="E1882" s="15" t="s">
        <v>25</v>
      </c>
      <c r="F1882" s="15" t="s">
        <v>4852</v>
      </c>
      <c r="G1882" s="15"/>
      <c r="H1882" s="16" t="str">
        <f aca="false">VLOOKUP(F1882,'[1]Goa Member''s Details Revised'!$C$2:$AO$7385,2,0)</f>
        <v>Purchaser</v>
      </c>
      <c r="I1882" s="15" t="n">
        <v>30</v>
      </c>
      <c r="J1882" s="15" t="s">
        <v>834</v>
      </c>
      <c r="K1882" s="15" t="n">
        <v>1988</v>
      </c>
      <c r="L1882" s="16" t="str">
        <f aca="false">VLOOKUP(F1882,'[1]Goa Member''s Details Revised'!$C$2:$AO$7385,9,0)</f>
        <v>Never</v>
      </c>
      <c r="M1882" s="15" t="s">
        <v>4853</v>
      </c>
      <c r="N1882" s="17" t="n">
        <f aca="false">VLOOKUP(F1882,'[1]Goa Member''s Details Revised'!$C$2:$AO$7385,5,0)</f>
        <v>22500</v>
      </c>
      <c r="O1882" s="17" t="n">
        <f aca="false">VLOOKUP(F1882,'[1]Goa Member''s Details Revised'!$C$2:$AO$7385,5,0)</f>
        <v>22500</v>
      </c>
      <c r="P1882" s="17" t="n">
        <f aca="false">VLOOKUP(F1882,'[1]Goa Member''s Details Revised'!$C$2:$AO$7385,6,0)</f>
        <v>23500</v>
      </c>
      <c r="Q1882" s="17" t="str">
        <f aca="false">VLOOKUP(F1882,'[1]Goa Member''s Details Revised'!$C$2:$AO$7385,8,0)</f>
        <v>I.R.M</v>
      </c>
      <c r="R1882" s="17" t="n">
        <f aca="false">+O1882-P1882</f>
        <v>-1000</v>
      </c>
      <c r="S1882" s="15" t="e">
        <f aca="false">+#REF!-K1882</f>
        <v>#REF!</v>
      </c>
      <c r="T1882" s="17" t="n">
        <f aca="false">IF(Q1882="regular",((P1882-(P1882/99)*S1882)),(P1882-(P1882*20%)))</f>
        <v>18800</v>
      </c>
      <c r="U1882" s="17" t="e">
        <f aca="false">((P1882-(P1882/99)*S1882))</f>
        <v>#REF!</v>
      </c>
      <c r="V1882" s="17" t="n">
        <f aca="false">IF(Q1882="regular",0,(P1882-(O1882*20%)))</f>
        <v>19000</v>
      </c>
      <c r="W1882" s="17"/>
      <c r="X1882" s="15"/>
      <c r="Y1882" s="18" t="str">
        <f aca="false">VLOOKUP(F1882,'[1]Goa Member''s Details Revised'!$C$2:$AO$7385,12,0)</f>
        <v>no reminders so last communication 2012</v>
      </c>
    </row>
    <row r="1883" customFormat="false" ht="15" hidden="false" customHeight="false" outlineLevel="0" collapsed="false">
      <c r="B1883" s="14" t="n">
        <v>1882</v>
      </c>
      <c r="C1883" s="15"/>
      <c r="D1883" s="15" t="s">
        <v>4854</v>
      </c>
      <c r="E1883" s="15" t="s">
        <v>25</v>
      </c>
      <c r="F1883" s="15" t="s">
        <v>4855</v>
      </c>
      <c r="G1883" s="15"/>
      <c r="H1883" s="16" t="str">
        <f aca="false">VLOOKUP(F1883,'[1]Goa Member''s Details Revised'!$C$2:$AO$7385,2,0)</f>
        <v>Purchaser</v>
      </c>
      <c r="I1883" s="15" t="n">
        <v>2</v>
      </c>
      <c r="J1883" s="15" t="s">
        <v>27</v>
      </c>
      <c r="K1883" s="15" t="n">
        <v>1988</v>
      </c>
      <c r="L1883" s="16" t="str">
        <f aca="false">VLOOKUP(F1883,'[1]Goa Member''s Details Revised'!$C$2:$AO$7385,9,0)</f>
        <v>Never</v>
      </c>
      <c r="M1883" s="15" t="s">
        <v>4856</v>
      </c>
      <c r="N1883" s="17" t="n">
        <f aca="false">VLOOKUP(F1883,'[1]Goa Member''s Details Revised'!$C$2:$AO$7385,5,0)</f>
        <v>22500</v>
      </c>
      <c r="O1883" s="17" t="n">
        <f aca="false">VLOOKUP(F1883,'[1]Goa Member''s Details Revised'!$C$2:$AO$7385,5,0)</f>
        <v>22500</v>
      </c>
      <c r="P1883" s="17" t="n">
        <f aca="false">VLOOKUP(F1883,'[1]Goa Member''s Details Revised'!$C$2:$AO$7385,6,0)</f>
        <v>22500</v>
      </c>
      <c r="Q1883" s="17" t="str">
        <f aca="false">VLOOKUP(F1883,'[1]Goa Member''s Details Revised'!$C$2:$AO$7385,8,0)</f>
        <v>I.R.M</v>
      </c>
      <c r="R1883" s="17" t="n">
        <f aca="false">+O1883-P1883</f>
        <v>0</v>
      </c>
      <c r="S1883" s="15" t="e">
        <f aca="false">+#REF!-K1883</f>
        <v>#REF!</v>
      </c>
      <c r="T1883" s="17" t="n">
        <f aca="false">IF(Q1883="regular",((P1883-(P1883/99)*S1883)),(P1883-(P1883*20%)))</f>
        <v>18000</v>
      </c>
      <c r="U1883" s="17" t="e">
        <f aca="false">((P1883-(P1883/99)*S1883))</f>
        <v>#REF!</v>
      </c>
      <c r="V1883" s="17" t="n">
        <f aca="false">IF(Q1883="regular",0,(P1883-(O1883*20%)))</f>
        <v>18000</v>
      </c>
      <c r="W1883" s="17"/>
      <c r="X1883" s="15"/>
      <c r="Y1883" s="18" t="str">
        <f aca="false">VLOOKUP(F1883,'[1]Goa Member''s Details Revised'!$C$2:$AO$7385,12,0)</f>
        <v>no reminders so last communication 2013</v>
      </c>
    </row>
    <row r="1884" customFormat="false" ht="15" hidden="false" customHeight="false" outlineLevel="0" collapsed="false">
      <c r="B1884" s="14" t="n">
        <v>1883</v>
      </c>
      <c r="C1884" s="15"/>
      <c r="D1884" s="15" t="s">
        <v>4857</v>
      </c>
      <c r="E1884" s="15" t="s">
        <v>25</v>
      </c>
      <c r="F1884" s="15" t="s">
        <v>4858</v>
      </c>
      <c r="G1884" s="15"/>
      <c r="H1884" s="16" t="str">
        <f aca="false">VLOOKUP(F1884,'[1]Goa Member''s Details Revised'!$C$2:$AO$7385,2,0)</f>
        <v>Purchaser</v>
      </c>
      <c r="I1884" s="15" t="n">
        <v>13</v>
      </c>
      <c r="J1884" s="15" t="s">
        <v>27</v>
      </c>
      <c r="K1884" s="15" t="n">
        <v>1988</v>
      </c>
      <c r="L1884" s="16" t="str">
        <f aca="false">VLOOKUP(F1884,'[1]Goa Member''s Details Revised'!$C$2:$AO$7385,9,0)</f>
        <v>Never</v>
      </c>
      <c r="M1884" s="15" t="s">
        <v>4859</v>
      </c>
      <c r="N1884" s="17" t="n">
        <f aca="false">VLOOKUP(F1884,'[1]Goa Member''s Details Revised'!$C$2:$AO$7385,5,0)</f>
        <v>29700</v>
      </c>
      <c r="O1884" s="17" t="n">
        <f aca="false">VLOOKUP(F1884,'[1]Goa Member''s Details Revised'!$C$2:$AO$7385,5,0)</f>
        <v>29700</v>
      </c>
      <c r="P1884" s="17" t="n">
        <f aca="false">VLOOKUP(F1884,'[1]Goa Member''s Details Revised'!$C$2:$AO$7385,6,0)</f>
        <v>29700</v>
      </c>
      <c r="Q1884" s="17" t="str">
        <f aca="false">VLOOKUP(F1884,'[1]Goa Member''s Details Revised'!$C$2:$AO$7385,8,0)</f>
        <v>I.R.M</v>
      </c>
      <c r="R1884" s="17" t="n">
        <f aca="false">+O1884-P1884</f>
        <v>0</v>
      </c>
      <c r="S1884" s="15" t="e">
        <f aca="false">+#REF!-K1884</f>
        <v>#REF!</v>
      </c>
      <c r="T1884" s="17" t="n">
        <f aca="false">IF(Q1884="regular",((P1884-(P1884/99)*S1884)),(P1884-(P1884*20%)))</f>
        <v>23760</v>
      </c>
      <c r="U1884" s="17" t="e">
        <f aca="false">((P1884-(P1884/99)*S1884))</f>
        <v>#REF!</v>
      </c>
      <c r="V1884" s="17" t="n">
        <f aca="false">IF(Q1884="regular",0,(P1884-(O1884*20%)))</f>
        <v>23760</v>
      </c>
      <c r="W1884" s="17"/>
      <c r="X1884" s="15"/>
      <c r="Y1884" s="18" t="str">
        <f aca="false">VLOOKUP(F1884,'[1]Goa Member''s Details Revised'!$C$2:$AO$7385,12,0)</f>
        <v>no reminders so last communication 2008</v>
      </c>
    </row>
    <row r="1885" customFormat="false" ht="15" hidden="false" customHeight="false" outlineLevel="0" collapsed="false">
      <c r="B1885" s="14" t="n">
        <v>1884</v>
      </c>
      <c r="C1885" s="15"/>
      <c r="D1885" s="15" t="s">
        <v>4860</v>
      </c>
      <c r="E1885" s="15" t="s">
        <v>25</v>
      </c>
      <c r="F1885" s="15" t="s">
        <v>4861</v>
      </c>
      <c r="G1885" s="15"/>
      <c r="H1885" s="16" t="str">
        <f aca="false">VLOOKUP(F1885,'[1]Goa Member''s Details Revised'!$C$2:$AO$7385,2,0)</f>
        <v>Purchaser</v>
      </c>
      <c r="I1885" s="15" t="n">
        <v>17</v>
      </c>
      <c r="J1885" s="15" t="s">
        <v>27</v>
      </c>
      <c r="K1885" s="15" t="n">
        <v>1988</v>
      </c>
      <c r="L1885" s="16" t="n">
        <f aca="false">VLOOKUP(F1885,'[1]Goa Member''s Details Revised'!$C$2:$AO$7385,9,0)</f>
        <v>2012</v>
      </c>
      <c r="M1885" s="21" t="s">
        <v>4862</v>
      </c>
      <c r="N1885" s="17" t="n">
        <f aca="false">VLOOKUP(F1885,'[1]Goa Member''s Details Revised'!$C$2:$AO$7385,5,0)</f>
        <v>19300</v>
      </c>
      <c r="O1885" s="17" t="n">
        <f aca="false">VLOOKUP(F1885,'[1]Goa Member''s Details Revised'!$C$2:$AO$7385,5,0)</f>
        <v>19300</v>
      </c>
      <c r="P1885" s="17" t="n">
        <f aca="false">VLOOKUP(F1885,'[1]Goa Member''s Details Revised'!$C$2:$AO$7385,6,0)</f>
        <v>19300</v>
      </c>
      <c r="Q1885" s="17" t="str">
        <f aca="false">VLOOKUP(F1885,'[1]Goa Member''s Details Revised'!$C$2:$AO$7385,8,0)</f>
        <v>cancelled</v>
      </c>
      <c r="R1885" s="17" t="n">
        <f aca="false">+O1885-P1885</f>
        <v>0</v>
      </c>
      <c r="S1885" s="15" t="e">
        <f aca="false">+#REF!-K1885</f>
        <v>#REF!</v>
      </c>
      <c r="T1885" s="17" t="n">
        <f aca="false">IF(Q1885="regular",((P1885-(P1885/99)*S1885)),(P1885-(P1885*20%)))</f>
        <v>15440</v>
      </c>
      <c r="U1885" s="17" t="e">
        <f aca="false">((P1885-(P1885/99)*S1885))</f>
        <v>#REF!</v>
      </c>
      <c r="V1885" s="17" t="n">
        <f aca="false">IF(Q1885="regular",0,(P1885-(O1885*20%)))</f>
        <v>15440</v>
      </c>
      <c r="W1885" s="17"/>
      <c r="X1885" s="15"/>
      <c r="Y1885" s="18" t="str">
        <f aca="false">VLOOKUP(F1885,'[1]Goa Member''s Details Revised'!$C$2:$AO$7385,12,0)</f>
        <v>cancelled</v>
      </c>
    </row>
    <row r="1886" customFormat="false" ht="15" hidden="false" customHeight="false" outlineLevel="0" collapsed="false">
      <c r="B1886" s="14" t="n">
        <v>1885</v>
      </c>
      <c r="C1886" s="15"/>
      <c r="D1886" s="15" t="s">
        <v>4863</v>
      </c>
      <c r="E1886" s="15" t="s">
        <v>25</v>
      </c>
      <c r="F1886" s="15" t="s">
        <v>4864</v>
      </c>
      <c r="G1886" s="15"/>
      <c r="H1886" s="16" t="str">
        <f aca="false">VLOOKUP(F1886,'[1]Goa Member''s Details Revised'!$C$2:$AO$7385,2,0)</f>
        <v>Purchaser</v>
      </c>
      <c r="I1886" s="15" t="n">
        <v>28</v>
      </c>
      <c r="J1886" s="15" t="s">
        <v>27</v>
      </c>
      <c r="K1886" s="15" t="n">
        <v>1988</v>
      </c>
      <c r="L1886" s="16" t="n">
        <f aca="false">VLOOKUP(F1886,'[1]Goa Member''s Details Revised'!$C$2:$AO$7385,9,0)</f>
        <v>2018</v>
      </c>
      <c r="M1886" s="21" t="s">
        <v>4865</v>
      </c>
      <c r="N1886" s="17" t="n">
        <f aca="false">VLOOKUP(F1886,'[1]Goa Member''s Details Revised'!$C$2:$AO$7385,5,0)</f>
        <v>18500</v>
      </c>
      <c r="O1886" s="17" t="n">
        <f aca="false">VLOOKUP(F1886,'[1]Goa Member''s Details Revised'!$C$2:$AO$7385,5,0)</f>
        <v>18500</v>
      </c>
      <c r="P1886" s="17" t="n">
        <f aca="false">VLOOKUP(F1886,'[1]Goa Member''s Details Revised'!$C$2:$AO$7385,6,0)</f>
        <v>18500</v>
      </c>
      <c r="Q1886" s="17" t="str">
        <f aca="false">VLOOKUP(F1886,'[1]Goa Member''s Details Revised'!$C$2:$AO$7385,8,0)</f>
        <v>Cancellled</v>
      </c>
      <c r="R1886" s="17" t="n">
        <f aca="false">+O1886-P1886</f>
        <v>0</v>
      </c>
      <c r="S1886" s="15" t="e">
        <f aca="false">+#REF!-K1886</f>
        <v>#REF!</v>
      </c>
      <c r="T1886" s="17" t="n">
        <f aca="false">IF(Q1886="regular",((P1886-(P1886/99)*S1886)),(P1886-(P1886*20%)))</f>
        <v>14800</v>
      </c>
      <c r="U1886" s="17" t="e">
        <f aca="false">((P1886-(P1886/99)*S1886))</f>
        <v>#REF!</v>
      </c>
      <c r="V1886" s="17" t="n">
        <f aca="false">IF(Q1886="regular",0,(P1886-(O1886*20%)))</f>
        <v>14800</v>
      </c>
      <c r="W1886" s="17"/>
      <c r="X1886" s="15"/>
      <c r="Y1886" s="18" t="str">
        <f aca="false">VLOOKUP(F1886,'[1]Goa Member''s Details Revised'!$C$2:$AO$7385,12,0)</f>
        <v>Cancelled on 18/5/2022</v>
      </c>
    </row>
    <row r="1887" customFormat="false" ht="15" hidden="false" customHeight="false" outlineLevel="0" collapsed="false">
      <c r="B1887" s="14" t="n">
        <v>1886</v>
      </c>
      <c r="C1887" s="15"/>
      <c r="D1887" s="15" t="s">
        <v>4866</v>
      </c>
      <c r="E1887" s="15" t="s">
        <v>25</v>
      </c>
      <c r="F1887" s="15" t="s">
        <v>4867</v>
      </c>
      <c r="G1887" s="15"/>
      <c r="H1887" s="16" t="str">
        <f aca="false">VLOOKUP(F1887,'[1]Goa Member''s Details Revised'!$C$2:$AO$7385,2,0)</f>
        <v>Purchaser</v>
      </c>
      <c r="I1887" s="15" t="n">
        <v>31</v>
      </c>
      <c r="J1887" s="15" t="s">
        <v>27</v>
      </c>
      <c r="K1887" s="15" t="n">
        <v>1988</v>
      </c>
      <c r="L1887" s="16" t="str">
        <f aca="false">VLOOKUP(F1887,'[1]Goa Member''s Details Revised'!$C$2:$AO$7385,9,0)</f>
        <v>Never</v>
      </c>
      <c r="M1887" s="15" t="s">
        <v>4868</v>
      </c>
      <c r="N1887" s="17" t="n">
        <f aca="false">VLOOKUP(F1887,'[1]Goa Member''s Details Revised'!$C$2:$AO$7385,5,0)</f>
        <v>29700</v>
      </c>
      <c r="O1887" s="17" t="n">
        <f aca="false">VLOOKUP(F1887,'[1]Goa Member''s Details Revised'!$C$2:$AO$7385,5,0)</f>
        <v>29700</v>
      </c>
      <c r="P1887" s="17" t="n">
        <f aca="false">VLOOKUP(F1887,'[1]Goa Member''s Details Revised'!$C$2:$AO$7385,6,0)</f>
        <v>29700</v>
      </c>
      <c r="Q1887" s="17" t="str">
        <f aca="false">VLOOKUP(F1887,'[1]Goa Member''s Details Revised'!$C$2:$AO$7385,8,0)</f>
        <v>I.R.M</v>
      </c>
      <c r="R1887" s="17" t="n">
        <f aca="false">+O1887-P1887</f>
        <v>0</v>
      </c>
      <c r="S1887" s="15" t="e">
        <f aca="false">+#REF!-K1887</f>
        <v>#REF!</v>
      </c>
      <c r="T1887" s="17" t="n">
        <f aca="false">IF(Q1887="regular",((P1887-(P1887/99)*S1887)),(P1887-(P1887*20%)))</f>
        <v>23760</v>
      </c>
      <c r="U1887" s="17" t="e">
        <f aca="false">((P1887-(P1887/99)*S1887))</f>
        <v>#REF!</v>
      </c>
      <c r="V1887" s="17" t="n">
        <f aca="false">IF(Q1887="regular",0,(P1887-(O1887*20%)))</f>
        <v>23760</v>
      </c>
      <c r="W1887" s="17"/>
      <c r="X1887" s="15"/>
      <c r="Y1887" s="18" t="str">
        <f aca="false">VLOOKUP(F1887,'[1]Goa Member''s Details Revised'!$C$2:$AO$7385,12,0)</f>
        <v>No Reminder,,last communication 2013</v>
      </c>
    </row>
    <row r="1888" customFormat="false" ht="15" hidden="false" customHeight="false" outlineLevel="0" collapsed="false">
      <c r="B1888" s="14" t="n">
        <v>1887</v>
      </c>
      <c r="C1888" s="15"/>
      <c r="D1888" s="15" t="s">
        <v>4869</v>
      </c>
      <c r="E1888" s="15" t="s">
        <v>25</v>
      </c>
      <c r="F1888" s="15" t="s">
        <v>4870</v>
      </c>
      <c r="G1888" s="15"/>
      <c r="H1888" s="16" t="str">
        <f aca="false">VLOOKUP(F1888,'[1]Goa Member''s Details Revised'!$C$2:$AO$7385,2,0)</f>
        <v>Purchaser</v>
      </c>
      <c r="I1888" s="15" t="n">
        <v>13</v>
      </c>
      <c r="J1888" s="15" t="s">
        <v>34</v>
      </c>
      <c r="K1888" s="15" t="n">
        <v>1989</v>
      </c>
      <c r="L1888" s="16" t="str">
        <f aca="false">VLOOKUP(F1888,'[1]Goa Member''s Details Revised'!$C$2:$AO$7385,9,0)</f>
        <v>Never</v>
      </c>
      <c r="M1888" s="15" t="s">
        <v>4871</v>
      </c>
      <c r="N1888" s="17" t="n">
        <f aca="false">VLOOKUP(F1888,'[1]Goa Member''s Details Revised'!$C$2:$AO$7385,5,0)</f>
        <v>28500</v>
      </c>
      <c r="O1888" s="17" t="n">
        <f aca="false">VLOOKUP(F1888,'[1]Goa Member''s Details Revised'!$C$2:$AO$7385,5,0)</f>
        <v>28500</v>
      </c>
      <c r="P1888" s="17" t="n">
        <f aca="false">VLOOKUP(F1888,'[1]Goa Member''s Details Revised'!$C$2:$AO$7385,6,0)</f>
        <v>28500</v>
      </c>
      <c r="Q1888" s="17" t="str">
        <f aca="false">VLOOKUP(F1888,'[1]Goa Member''s Details Revised'!$C$2:$AO$7385,8,0)</f>
        <v>I.R.M</v>
      </c>
      <c r="R1888" s="17" t="n">
        <f aca="false">+O1888-P1888</f>
        <v>0</v>
      </c>
      <c r="S1888" s="15" t="e">
        <f aca="false">+#REF!-K1888</f>
        <v>#REF!</v>
      </c>
      <c r="T1888" s="17" t="n">
        <f aca="false">IF(Q1888="regular",((P1888-(P1888/99)*S1888)),(P1888-(P1888*20%)))</f>
        <v>22800</v>
      </c>
      <c r="U1888" s="17" t="e">
        <f aca="false">((P1888-(P1888/99)*S1888))</f>
        <v>#REF!</v>
      </c>
      <c r="V1888" s="17" t="n">
        <f aca="false">IF(Q1888="regular",0,(P1888-(O1888*20%)))</f>
        <v>22800</v>
      </c>
      <c r="W1888" s="17"/>
      <c r="X1888" s="15"/>
      <c r="Y1888" s="18" t="str">
        <f aca="false">VLOOKUP(F1888,'[1]Goa Member''s Details Revised'!$C$2:$AO$7385,12,0)</f>
        <v>No Reminder,,last communication 2013</v>
      </c>
    </row>
    <row r="1889" customFormat="false" ht="15" hidden="false" customHeight="false" outlineLevel="0" collapsed="false">
      <c r="B1889" s="14" t="n">
        <v>1888</v>
      </c>
      <c r="C1889" s="15"/>
      <c r="D1889" s="15" t="s">
        <v>4872</v>
      </c>
      <c r="E1889" s="15" t="s">
        <v>25</v>
      </c>
      <c r="F1889" s="15" t="s">
        <v>4873</v>
      </c>
      <c r="G1889" s="15"/>
      <c r="H1889" s="16" t="str">
        <f aca="false">VLOOKUP(F1889,'[1]Goa Member''s Details Revised'!$C$2:$AO$7385,2,0)</f>
        <v>Purchaser</v>
      </c>
      <c r="I1889" s="15" t="n">
        <v>31</v>
      </c>
      <c r="J1889" s="15" t="s">
        <v>27</v>
      </c>
      <c r="K1889" s="15" t="n">
        <v>1988</v>
      </c>
      <c r="L1889" s="16" t="str">
        <f aca="false">VLOOKUP(F1889,'[1]Goa Member''s Details Revised'!$C$2:$AO$7385,9,0)</f>
        <v>Never</v>
      </c>
      <c r="M1889" s="15" t="s">
        <v>4874</v>
      </c>
      <c r="N1889" s="17" t="n">
        <f aca="false">VLOOKUP(F1889,'[1]Goa Member''s Details Revised'!$C$2:$AO$7385,5,0)</f>
        <v>27075</v>
      </c>
      <c r="O1889" s="17" t="n">
        <f aca="false">VLOOKUP(F1889,'[1]Goa Member''s Details Revised'!$C$2:$AO$7385,5,0)</f>
        <v>27075</v>
      </c>
      <c r="P1889" s="17" t="n">
        <f aca="false">VLOOKUP(F1889,'[1]Goa Member''s Details Revised'!$C$2:$AO$7385,6,0)</f>
        <v>27075</v>
      </c>
      <c r="Q1889" s="17" t="str">
        <f aca="false">VLOOKUP(F1889,'[1]Goa Member''s Details Revised'!$C$2:$AO$7385,8,0)</f>
        <v>I.R.M</v>
      </c>
      <c r="R1889" s="17" t="n">
        <f aca="false">+O1889-P1889</f>
        <v>0</v>
      </c>
      <c r="S1889" s="15" t="e">
        <f aca="false">+#REF!-K1889</f>
        <v>#REF!</v>
      </c>
      <c r="T1889" s="17" t="n">
        <f aca="false">IF(Q1889="regular",((P1889-(P1889/99)*S1889)),(P1889-(P1889*20%)))</f>
        <v>21660</v>
      </c>
      <c r="U1889" s="17" t="e">
        <f aca="false">((P1889-(P1889/99)*S1889))</f>
        <v>#REF!</v>
      </c>
      <c r="V1889" s="17" t="n">
        <f aca="false">IF(Q1889="regular",0,(P1889-(O1889*20%)))</f>
        <v>21660</v>
      </c>
      <c r="W1889" s="17"/>
      <c r="X1889" s="15"/>
      <c r="Y1889" s="18" t="str">
        <f aca="false">VLOOKUP(F1889,'[1]Goa Member''s Details Revised'!$C$2:$AO$7385,12,0)</f>
        <v>last telephonic conversation on 26/7/2017</v>
      </c>
    </row>
    <row r="1890" customFormat="false" ht="30" hidden="false" customHeight="false" outlineLevel="0" collapsed="false">
      <c r="B1890" s="14" t="n">
        <v>1889</v>
      </c>
      <c r="C1890" s="15"/>
      <c r="D1890" s="15" t="s">
        <v>4875</v>
      </c>
      <c r="E1890" s="15" t="s">
        <v>25</v>
      </c>
      <c r="F1890" s="15" t="s">
        <v>4876</v>
      </c>
      <c r="G1890" s="15"/>
      <c r="H1890" s="16" t="str">
        <f aca="false">VLOOKUP(F1890,'[1]Goa Member''s Details Revised'!$C$2:$AO$7385,2,0)</f>
        <v>Purchaser</v>
      </c>
      <c r="I1890" s="15" t="n">
        <v>31</v>
      </c>
      <c r="J1890" s="15" t="s">
        <v>27</v>
      </c>
      <c r="K1890" s="15" t="n">
        <v>1988</v>
      </c>
      <c r="L1890" s="16" t="str">
        <f aca="false">VLOOKUP(F1890,'[1]Goa Member''s Details Revised'!$C$2:$AO$7385,9,0)</f>
        <v>Never</v>
      </c>
      <c r="M1890" s="15" t="s">
        <v>4877</v>
      </c>
      <c r="N1890" s="17" t="n">
        <f aca="false">VLOOKUP(F1890,'[1]Goa Member''s Details Revised'!$C$2:$AO$7385,5,0)</f>
        <v>27075</v>
      </c>
      <c r="O1890" s="17" t="n">
        <f aca="false">VLOOKUP(F1890,'[1]Goa Member''s Details Revised'!$C$2:$AO$7385,5,0)</f>
        <v>27075</v>
      </c>
      <c r="P1890" s="17" t="n">
        <f aca="false">VLOOKUP(F1890,'[1]Goa Member''s Details Revised'!$C$2:$AO$7385,6,0)</f>
        <v>27075</v>
      </c>
      <c r="Q1890" s="17" t="str">
        <f aca="false">VLOOKUP(F1890,'[1]Goa Member''s Details Revised'!$C$2:$AO$7385,8,0)</f>
        <v>I.R.M</v>
      </c>
      <c r="R1890" s="17" t="n">
        <f aca="false">+O1890-P1890</f>
        <v>0</v>
      </c>
      <c r="S1890" s="15" t="e">
        <f aca="false">+#REF!-K1890</f>
        <v>#REF!</v>
      </c>
      <c r="T1890" s="17" t="n">
        <f aca="false">IF(Q1890="regular",((P1890-(P1890/99)*S1890)),(P1890-(P1890*20%)))</f>
        <v>21660</v>
      </c>
      <c r="U1890" s="17" t="e">
        <f aca="false">((P1890-(P1890/99)*S1890))</f>
        <v>#REF!</v>
      </c>
      <c r="V1890" s="17" t="n">
        <f aca="false">IF(Q1890="regular",0,(P1890-(O1890*20%)))</f>
        <v>21660</v>
      </c>
      <c r="W1890" s="17"/>
      <c r="X1890" s="15"/>
      <c r="Y1890" s="18" t="str">
        <f aca="false">VLOOKUP(F1890,'[1]Goa Member''s Details Revised'!$C$2:$AO$7385,12,0)</f>
        <v>we send last reminder in 2012.then we did not receive any reply </v>
      </c>
    </row>
    <row r="1891" customFormat="false" ht="15" hidden="false" customHeight="false" outlineLevel="0" collapsed="false">
      <c r="B1891" s="14" t="n">
        <v>1890</v>
      </c>
      <c r="C1891" s="15"/>
      <c r="D1891" s="15" t="s">
        <v>4878</v>
      </c>
      <c r="E1891" s="15" t="s">
        <v>25</v>
      </c>
      <c r="F1891" s="15" t="s">
        <v>4879</v>
      </c>
      <c r="G1891" s="15"/>
      <c r="H1891" s="16" t="str">
        <f aca="false">VLOOKUP(F1891,'[1]Goa Member''s Details Revised'!$C$2:$AO$7385,2,0)</f>
        <v>Purchaser</v>
      </c>
      <c r="I1891" s="15" t="n">
        <v>31</v>
      </c>
      <c r="J1891" s="15" t="s">
        <v>27</v>
      </c>
      <c r="K1891" s="15" t="n">
        <v>1988</v>
      </c>
      <c r="L1891" s="16" t="n">
        <f aca="false">VLOOKUP(F1891,'[1]Goa Member''s Details Revised'!$C$2:$AO$7385,9,0)</f>
        <v>2021</v>
      </c>
      <c r="M1891" s="15" t="s">
        <v>4880</v>
      </c>
      <c r="N1891" s="17" t="n">
        <f aca="false">VLOOKUP(F1891,'[1]Goa Member''s Details Revised'!$C$2:$AO$7385,5,0)</f>
        <v>27075</v>
      </c>
      <c r="O1891" s="17" t="n">
        <f aca="false">VLOOKUP(F1891,'[1]Goa Member''s Details Revised'!$C$2:$AO$7385,5,0)</f>
        <v>27075</v>
      </c>
      <c r="P1891" s="17" t="n">
        <f aca="false">VLOOKUP(F1891,'[1]Goa Member''s Details Revised'!$C$2:$AO$7385,6,0)</f>
        <v>27075</v>
      </c>
      <c r="Q1891" s="17" t="str">
        <f aca="false">VLOOKUP(F1891,'[1]Goa Member''s Details Revised'!$C$2:$AO$7385,8,0)</f>
        <v>Cancelled</v>
      </c>
      <c r="R1891" s="17" t="n">
        <f aca="false">+O1891-P1891</f>
        <v>0</v>
      </c>
      <c r="S1891" s="15" t="e">
        <f aca="false">+#REF!-K1891</f>
        <v>#REF!</v>
      </c>
      <c r="T1891" s="17" t="n">
        <f aca="false">IF(Q1891="regular",((P1891-(P1891/99)*S1891)),(P1891-(P1891*20%)))</f>
        <v>21660</v>
      </c>
      <c r="U1891" s="17" t="e">
        <f aca="false">((P1891-(P1891/99)*S1891))</f>
        <v>#REF!</v>
      </c>
      <c r="V1891" s="17" t="n">
        <f aca="false">IF(Q1891="regular",0,(P1891-(O1891*20%)))</f>
        <v>21660</v>
      </c>
      <c r="W1891" s="17"/>
      <c r="X1891" s="15"/>
      <c r="Y1891" s="18" t="str">
        <f aca="false">VLOOKUP(F1891,'[1]Goa Member''s Details Revised'!$C$2:$AO$7385,12,0)</f>
        <v>cancelled 2022</v>
      </c>
    </row>
    <row r="1892" customFormat="false" ht="30" hidden="false" customHeight="false" outlineLevel="0" collapsed="false">
      <c r="B1892" s="14" t="n">
        <v>1891</v>
      </c>
      <c r="C1892" s="15"/>
      <c r="D1892" s="15" t="s">
        <v>4881</v>
      </c>
      <c r="E1892" s="15" t="s">
        <v>25</v>
      </c>
      <c r="F1892" s="15" t="s">
        <v>4882</v>
      </c>
      <c r="G1892" s="15"/>
      <c r="H1892" s="16" t="str">
        <f aca="false">VLOOKUP(F1892,'[1]Goa Member''s Details Revised'!$C$2:$AO$7385,2,0)</f>
        <v>Purchaser</v>
      </c>
      <c r="I1892" s="15" t="n">
        <v>31</v>
      </c>
      <c r="J1892" s="15" t="s">
        <v>27</v>
      </c>
      <c r="K1892" s="15" t="n">
        <v>1988</v>
      </c>
      <c r="L1892" s="16" t="str">
        <f aca="false">VLOOKUP(F1892,'[1]Goa Member''s Details Revised'!$C$2:$AO$7385,9,0)</f>
        <v>Never</v>
      </c>
      <c r="M1892" s="15" t="s">
        <v>4883</v>
      </c>
      <c r="N1892" s="17" t="n">
        <f aca="false">VLOOKUP(F1892,'[1]Goa Member''s Details Revised'!$C$2:$AO$7385,5,0)</f>
        <v>28975</v>
      </c>
      <c r="O1892" s="17" t="n">
        <f aca="false">VLOOKUP(F1892,'[1]Goa Member''s Details Revised'!$C$2:$AO$7385,5,0)</f>
        <v>28975</v>
      </c>
      <c r="P1892" s="17" t="n">
        <f aca="false">VLOOKUP(F1892,'[1]Goa Member''s Details Revised'!$C$2:$AO$7385,6,0)</f>
        <v>28975</v>
      </c>
      <c r="Q1892" s="17" t="str">
        <f aca="false">VLOOKUP(F1892,'[1]Goa Member''s Details Revised'!$C$2:$AO$7385,8,0)</f>
        <v>I.R.M</v>
      </c>
      <c r="R1892" s="17" t="n">
        <f aca="false">+O1892-P1892</f>
        <v>0</v>
      </c>
      <c r="S1892" s="15" t="e">
        <f aca="false">+#REF!-K1892</f>
        <v>#REF!</v>
      </c>
      <c r="T1892" s="17" t="n">
        <f aca="false">IF(Q1892="regular",((P1892-(P1892/99)*S1892)),(P1892-(P1892*20%)))</f>
        <v>23180</v>
      </c>
      <c r="U1892" s="17" t="e">
        <f aca="false">((P1892-(P1892/99)*S1892))</f>
        <v>#REF!</v>
      </c>
      <c r="V1892" s="17" t="n">
        <f aca="false">IF(Q1892="regular",0,(P1892-(O1892*20%)))</f>
        <v>23180</v>
      </c>
      <c r="W1892" s="17"/>
      <c r="X1892" s="15"/>
      <c r="Y1892" s="18" t="str">
        <f aca="false">VLOOKUP(F1892,'[1]Goa Member''s Details Revised'!$C$2:$AO$7385,12,0)</f>
        <v>last communication 12 membership transferred from Pahalgam to Goa in 93</v>
      </c>
    </row>
    <row r="1893" customFormat="false" ht="15" hidden="false" customHeight="false" outlineLevel="0" collapsed="false">
      <c r="B1893" s="14" t="n">
        <v>1892</v>
      </c>
      <c r="C1893" s="15"/>
      <c r="D1893" s="15" t="s">
        <v>4884</v>
      </c>
      <c r="E1893" s="15" t="s">
        <v>25</v>
      </c>
      <c r="F1893" s="15" t="s">
        <v>4885</v>
      </c>
      <c r="G1893" s="15"/>
      <c r="H1893" s="16" t="str">
        <f aca="false">VLOOKUP(F1893,'[1]Goa Member''s Details Revised'!$C$2:$AO$7385,2,0)</f>
        <v>Purchaser</v>
      </c>
      <c r="I1893" s="15" t="n">
        <v>4</v>
      </c>
      <c r="J1893" s="15" t="s">
        <v>34</v>
      </c>
      <c r="K1893" s="15" t="n">
        <v>1989</v>
      </c>
      <c r="L1893" s="16" t="str">
        <f aca="false">VLOOKUP(F1893,'[1]Goa Member''s Details Revised'!$C$2:$AO$7385,9,0)</f>
        <v>Never</v>
      </c>
      <c r="M1893" s="15" t="s">
        <v>4886</v>
      </c>
      <c r="N1893" s="17" t="n">
        <f aca="false">VLOOKUP(F1893,'[1]Goa Member''s Details Revised'!$C$2:$AO$7385,5,0)</f>
        <v>19300</v>
      </c>
      <c r="O1893" s="17" t="n">
        <f aca="false">VLOOKUP(F1893,'[1]Goa Member''s Details Revised'!$C$2:$AO$7385,5,0)</f>
        <v>19300</v>
      </c>
      <c r="P1893" s="17" t="n">
        <f aca="false">VLOOKUP(F1893,'[1]Goa Member''s Details Revised'!$C$2:$AO$7385,6,0)</f>
        <v>19300</v>
      </c>
      <c r="Q1893" s="17" t="str">
        <f aca="false">VLOOKUP(F1893,'[1]Goa Member''s Details Revised'!$C$2:$AO$7385,8,0)</f>
        <v>I.R.M</v>
      </c>
      <c r="R1893" s="17" t="n">
        <f aca="false">+O1893-P1893</f>
        <v>0</v>
      </c>
      <c r="S1893" s="15" t="e">
        <f aca="false">+#REF!-K1893</f>
        <v>#REF!</v>
      </c>
      <c r="T1893" s="17" t="n">
        <f aca="false">IF(Q1893="regular",((P1893-(P1893/99)*S1893)),(P1893-(P1893*20%)))</f>
        <v>15440</v>
      </c>
      <c r="U1893" s="17" t="e">
        <f aca="false">((P1893-(P1893/99)*S1893))</f>
        <v>#REF!</v>
      </c>
      <c r="V1893" s="17" t="n">
        <f aca="false">IF(Q1893="regular",0,(P1893-(O1893*20%)))</f>
        <v>15440</v>
      </c>
      <c r="W1893" s="17"/>
      <c r="X1893" s="15"/>
      <c r="Y1893" s="18" t="str">
        <f aca="false">VLOOKUP(F1893,'[1]Goa Member''s Details Revised'!$C$2:$AO$7385,12,0)</f>
        <v>No Reminder,,last communication 2013</v>
      </c>
    </row>
    <row r="1894" customFormat="false" ht="15" hidden="false" customHeight="false" outlineLevel="0" collapsed="false">
      <c r="B1894" s="14" t="n">
        <v>1893</v>
      </c>
      <c r="C1894" s="15"/>
      <c r="D1894" s="15" t="s">
        <v>4887</v>
      </c>
      <c r="E1894" s="15" t="s">
        <v>25</v>
      </c>
      <c r="F1894" s="15" t="s">
        <v>4888</v>
      </c>
      <c r="G1894" s="15"/>
      <c r="H1894" s="16" t="str">
        <f aca="false">VLOOKUP(F1894,'[1]Goa Member''s Details Revised'!$C$2:$AO$7385,2,0)</f>
        <v>Purchaser</v>
      </c>
      <c r="I1894" s="15" t="n">
        <v>4</v>
      </c>
      <c r="J1894" s="15" t="s">
        <v>34</v>
      </c>
      <c r="K1894" s="15" t="n">
        <v>1989</v>
      </c>
      <c r="L1894" s="16" t="n">
        <f aca="false">VLOOKUP(F1894,'[1]Goa Member''s Details Revised'!$C$2:$AO$7385,9,0)</f>
        <v>2008</v>
      </c>
      <c r="M1894" s="15" t="s">
        <v>4889</v>
      </c>
      <c r="N1894" s="17" t="n">
        <f aca="false">VLOOKUP(F1894,'[1]Goa Member''s Details Revised'!$C$2:$AO$7385,5,0)</f>
        <v>19300</v>
      </c>
      <c r="O1894" s="17" t="n">
        <f aca="false">VLOOKUP(F1894,'[1]Goa Member''s Details Revised'!$C$2:$AO$7385,5,0)</f>
        <v>19300</v>
      </c>
      <c r="P1894" s="17" t="n">
        <f aca="false">VLOOKUP(F1894,'[1]Goa Member''s Details Revised'!$C$2:$AO$7385,6,0)</f>
        <v>19300</v>
      </c>
      <c r="Q1894" s="17" t="str">
        <f aca="false">VLOOKUP(F1894,'[1]Goa Member''s Details Revised'!$C$2:$AO$7385,8,0)</f>
        <v>R.M</v>
      </c>
      <c r="R1894" s="17" t="n">
        <f aca="false">+O1894-P1894</f>
        <v>0</v>
      </c>
      <c r="S1894" s="15" t="e">
        <f aca="false">+#REF!-K1894</f>
        <v>#REF!</v>
      </c>
      <c r="T1894" s="17" t="n">
        <f aca="false">IF(Q1894="regular",((P1894-(P1894/99)*S1894)),(P1894-(P1894*20%)))</f>
        <v>15440</v>
      </c>
      <c r="U1894" s="17" t="e">
        <f aca="false">((P1894-(P1894/99)*S1894))</f>
        <v>#REF!</v>
      </c>
      <c r="V1894" s="17" t="n">
        <f aca="false">IF(Q1894="regular",0,(P1894-(O1894*20%)))</f>
        <v>15440</v>
      </c>
      <c r="W1894" s="17"/>
      <c r="X1894" s="15"/>
      <c r="Y1894" s="18" t="str">
        <f aca="false">VLOOKUP(F1894,'[1]Goa Member''s Details Revised'!$C$2:$AO$7385,12,0)</f>
        <v>No Reminder,,last communication 2012</v>
      </c>
    </row>
    <row r="1895" customFormat="false" ht="15" hidden="false" customHeight="false" outlineLevel="0" collapsed="false">
      <c r="B1895" s="14" t="n">
        <v>1894</v>
      </c>
      <c r="C1895" s="15"/>
      <c r="D1895" s="15" t="s">
        <v>4890</v>
      </c>
      <c r="E1895" s="15" t="s">
        <v>25</v>
      </c>
      <c r="F1895" s="15" t="s">
        <v>4891</v>
      </c>
      <c r="G1895" s="15"/>
      <c r="H1895" s="16" t="str">
        <f aca="false">VLOOKUP(F1895,'[1]Goa Member''s Details Revised'!$C$2:$AO$7385,2,0)</f>
        <v>Purchaser</v>
      </c>
      <c r="I1895" s="15" t="n">
        <v>5</v>
      </c>
      <c r="J1895" s="15" t="s">
        <v>34</v>
      </c>
      <c r="K1895" s="15" t="n">
        <v>1989</v>
      </c>
      <c r="L1895" s="16" t="str">
        <f aca="false">VLOOKUP(F1895,'[1]Goa Member''s Details Revised'!$C$2:$AO$7385,9,0)</f>
        <v>Never</v>
      </c>
      <c r="M1895" s="15" t="s">
        <v>4367</v>
      </c>
      <c r="N1895" s="17" t="n">
        <f aca="false">VLOOKUP(F1895,'[1]Goa Member''s Details Revised'!$C$2:$AO$7385,5,0)</f>
        <v>28500</v>
      </c>
      <c r="O1895" s="17" t="n">
        <f aca="false">VLOOKUP(F1895,'[1]Goa Member''s Details Revised'!$C$2:$AO$7385,5,0)</f>
        <v>28500</v>
      </c>
      <c r="P1895" s="17" t="n">
        <f aca="false">VLOOKUP(F1895,'[1]Goa Member''s Details Revised'!$C$2:$AO$7385,6,0)</f>
        <v>28500</v>
      </c>
      <c r="Q1895" s="17" t="str">
        <f aca="false">VLOOKUP(F1895,'[1]Goa Member''s Details Revised'!$C$2:$AO$7385,8,0)</f>
        <v>I.R.M</v>
      </c>
      <c r="R1895" s="17" t="n">
        <f aca="false">+O1895-P1895</f>
        <v>0</v>
      </c>
      <c r="S1895" s="15" t="e">
        <f aca="false">+#REF!-K1895</f>
        <v>#REF!</v>
      </c>
      <c r="T1895" s="17" t="n">
        <f aca="false">IF(Q1895="regular",((P1895-(P1895/99)*S1895)),(P1895-(P1895*20%)))</f>
        <v>22800</v>
      </c>
      <c r="U1895" s="17" t="e">
        <f aca="false">((P1895-(P1895/99)*S1895))</f>
        <v>#REF!</v>
      </c>
      <c r="V1895" s="17" t="n">
        <f aca="false">IF(Q1895="regular",0,(P1895-(O1895*20%)))</f>
        <v>22800</v>
      </c>
      <c r="W1895" s="17"/>
      <c r="X1895" s="15"/>
      <c r="Y1895" s="18" t="str">
        <f aca="false">VLOOKUP(F1895,'[1]Goa Member''s Details Revised'!$C$2:$AO$7385,12,0)</f>
        <v>Last communication 2000</v>
      </c>
    </row>
    <row r="1896" customFormat="false" ht="30" hidden="false" customHeight="false" outlineLevel="0" collapsed="false">
      <c r="B1896" s="14" t="n">
        <v>1895</v>
      </c>
      <c r="C1896" s="15"/>
      <c r="D1896" s="15" t="s">
        <v>4892</v>
      </c>
      <c r="E1896" s="15" t="s">
        <v>25</v>
      </c>
      <c r="F1896" s="15" t="s">
        <v>4893</v>
      </c>
      <c r="G1896" s="15"/>
      <c r="H1896" s="16" t="str">
        <f aca="false">VLOOKUP(F1896,'[1]Goa Member''s Details Revised'!$C$2:$AO$7385,2,0)</f>
        <v>Purchaser</v>
      </c>
      <c r="I1896" s="15" t="n">
        <v>16</v>
      </c>
      <c r="J1896" s="15" t="s">
        <v>34</v>
      </c>
      <c r="K1896" s="15" t="n">
        <v>1989</v>
      </c>
      <c r="L1896" s="16" t="str">
        <f aca="false">VLOOKUP(F1896,'[1]Goa Member''s Details Revised'!$C$2:$AO$7385,9,0)</f>
        <v>Never</v>
      </c>
      <c r="M1896" s="15" t="s">
        <v>4894</v>
      </c>
      <c r="N1896" s="17" t="n">
        <f aca="false">VLOOKUP(F1896,'[1]Goa Member''s Details Revised'!$C$2:$AO$7385,5,0)</f>
        <v>28500</v>
      </c>
      <c r="O1896" s="17" t="n">
        <f aca="false">VLOOKUP(F1896,'[1]Goa Member''s Details Revised'!$C$2:$AO$7385,5,0)</f>
        <v>28500</v>
      </c>
      <c r="P1896" s="17" t="n">
        <f aca="false">VLOOKUP(F1896,'[1]Goa Member''s Details Revised'!$C$2:$AO$7385,6,0)</f>
        <v>28500</v>
      </c>
      <c r="Q1896" s="17" t="str">
        <f aca="false">VLOOKUP(F1896,'[1]Goa Member''s Details Revised'!$C$2:$AO$7385,8,0)</f>
        <v>I.R.M</v>
      </c>
      <c r="R1896" s="17" t="n">
        <f aca="false">+O1896-P1896</f>
        <v>0</v>
      </c>
      <c r="S1896" s="15" t="e">
        <f aca="false">+#REF!-K1896</f>
        <v>#REF!</v>
      </c>
      <c r="T1896" s="17" t="n">
        <f aca="false">IF(Q1896="regular",((P1896-(P1896/99)*S1896)),(P1896-(P1896*20%)))</f>
        <v>22800</v>
      </c>
      <c r="U1896" s="17" t="e">
        <f aca="false">((P1896-(P1896/99)*S1896))</f>
        <v>#REF!</v>
      </c>
      <c r="V1896" s="17" t="n">
        <f aca="false">IF(Q1896="regular",0,(P1896-(O1896*20%)))</f>
        <v>22800</v>
      </c>
      <c r="W1896" s="17"/>
      <c r="X1896" s="15"/>
      <c r="Y1896" s="18" t="str">
        <f aca="false">VLOOKUP(F1896,'[1]Goa Member''s Details Revised'!$C$2:$AO$7385,12,0)</f>
        <v>last communication 12 . total 2 membership of Goa:- 2557 and 2556</v>
      </c>
    </row>
    <row r="1897" customFormat="false" ht="30" hidden="false" customHeight="false" outlineLevel="0" collapsed="false">
      <c r="B1897" s="14" t="n">
        <v>1896</v>
      </c>
      <c r="C1897" s="15"/>
      <c r="D1897" s="15" t="s">
        <v>4895</v>
      </c>
      <c r="E1897" s="15" t="s">
        <v>25</v>
      </c>
      <c r="F1897" s="15" t="s">
        <v>4896</v>
      </c>
      <c r="G1897" s="15"/>
      <c r="H1897" s="16" t="str">
        <f aca="false">VLOOKUP(F1897,'[1]Goa Member''s Details Revised'!$C$2:$AO$7385,2,0)</f>
        <v>Purchaser</v>
      </c>
      <c r="I1897" s="15" t="n">
        <v>16</v>
      </c>
      <c r="J1897" s="15" t="s">
        <v>34</v>
      </c>
      <c r="K1897" s="15" t="n">
        <v>1989</v>
      </c>
      <c r="L1897" s="16" t="str">
        <f aca="false">VLOOKUP(F1897,'[1]Goa Member''s Details Revised'!$C$2:$AO$7385,9,0)</f>
        <v>Never</v>
      </c>
      <c r="M1897" s="15" t="s">
        <v>4897</v>
      </c>
      <c r="N1897" s="17" t="n">
        <f aca="false">VLOOKUP(F1897,'[1]Goa Member''s Details Revised'!$C$2:$AO$7385,5,0)</f>
        <v>28500</v>
      </c>
      <c r="O1897" s="17" t="n">
        <f aca="false">VLOOKUP(F1897,'[1]Goa Member''s Details Revised'!$C$2:$AO$7385,5,0)</f>
        <v>28500</v>
      </c>
      <c r="P1897" s="17" t="n">
        <f aca="false">VLOOKUP(F1897,'[1]Goa Member''s Details Revised'!$C$2:$AO$7385,6,0)</f>
        <v>28500</v>
      </c>
      <c r="Q1897" s="17" t="str">
        <f aca="false">VLOOKUP(F1897,'[1]Goa Member''s Details Revised'!$C$2:$AO$7385,8,0)</f>
        <v>I.R.M</v>
      </c>
      <c r="R1897" s="17" t="n">
        <f aca="false">+O1897-P1897</f>
        <v>0</v>
      </c>
      <c r="S1897" s="15" t="e">
        <f aca="false">+#REF!-K1897</f>
        <v>#REF!</v>
      </c>
      <c r="T1897" s="17" t="n">
        <f aca="false">IF(Q1897="regular",((P1897-(P1897/99)*S1897)),(P1897-(P1897*20%)))</f>
        <v>22800</v>
      </c>
      <c r="U1897" s="17" t="e">
        <f aca="false">((P1897-(P1897/99)*S1897))</f>
        <v>#REF!</v>
      </c>
      <c r="V1897" s="17" t="n">
        <f aca="false">IF(Q1897="regular",0,(P1897-(O1897*20%)))</f>
        <v>22800</v>
      </c>
      <c r="W1897" s="17"/>
      <c r="X1897" s="15"/>
      <c r="Y1897" s="18" t="str">
        <f aca="false">VLOOKUP(F1897,'[1]Goa Member''s Details Revised'!$C$2:$AO$7385,12,0)</f>
        <v>last communication 12 . total 2 membership of Goa:- 2557 and 2556</v>
      </c>
    </row>
    <row r="1898" customFormat="false" ht="15" hidden="false" customHeight="false" outlineLevel="0" collapsed="false">
      <c r="B1898" s="14" t="n">
        <v>1897</v>
      </c>
      <c r="C1898" s="15"/>
      <c r="D1898" s="15" t="s">
        <v>4898</v>
      </c>
      <c r="E1898" s="15" t="s">
        <v>25</v>
      </c>
      <c r="F1898" s="15" t="s">
        <v>4899</v>
      </c>
      <c r="G1898" s="15"/>
      <c r="H1898" s="16" t="str">
        <f aca="false">VLOOKUP(F1898,'[1]Goa Member''s Details Revised'!$C$2:$AO$7385,2,0)</f>
        <v>Purchaser</v>
      </c>
      <c r="I1898" s="15" t="n">
        <v>9</v>
      </c>
      <c r="J1898" s="15" t="s">
        <v>34</v>
      </c>
      <c r="K1898" s="15" t="n">
        <v>1989</v>
      </c>
      <c r="L1898" s="16" t="str">
        <f aca="false">VLOOKUP(F1898,'[1]Goa Member''s Details Revised'!$C$2:$AO$7385,9,0)</f>
        <v>nene</v>
      </c>
      <c r="M1898" s="15" t="s">
        <v>4900</v>
      </c>
      <c r="N1898" s="17" t="n">
        <f aca="false">VLOOKUP(F1898,'[1]Goa Member''s Details Revised'!$C$2:$AO$7385,5,0)</f>
        <v>28500</v>
      </c>
      <c r="O1898" s="17" t="n">
        <f aca="false">VLOOKUP(F1898,'[1]Goa Member''s Details Revised'!$C$2:$AO$7385,5,0)</f>
        <v>28500</v>
      </c>
      <c r="P1898" s="17" t="n">
        <f aca="false">VLOOKUP(F1898,'[1]Goa Member''s Details Revised'!$C$2:$AO$7385,6,0)</f>
        <v>28500</v>
      </c>
      <c r="Q1898" s="17" t="str">
        <f aca="false">VLOOKUP(F1898,'[1]Goa Member''s Details Revised'!$C$2:$AO$7385,8,0)</f>
        <v>I.R.M</v>
      </c>
      <c r="R1898" s="17" t="n">
        <f aca="false">+O1898-P1898</f>
        <v>0</v>
      </c>
      <c r="S1898" s="15" t="e">
        <f aca="false">+#REF!-K1898</f>
        <v>#REF!</v>
      </c>
      <c r="T1898" s="17" t="n">
        <f aca="false">IF(Q1898="regular",((P1898-(P1898/99)*S1898)),(P1898-(P1898*20%)))</f>
        <v>22800</v>
      </c>
      <c r="U1898" s="17" t="e">
        <f aca="false">((P1898-(P1898/99)*S1898))</f>
        <v>#REF!</v>
      </c>
      <c r="V1898" s="17" t="n">
        <f aca="false">IF(Q1898="regular",0,(P1898-(O1898*20%)))</f>
        <v>22800</v>
      </c>
      <c r="W1898" s="17"/>
      <c r="X1898" s="15"/>
      <c r="Y1898" s="18" t="str">
        <f aca="false">VLOOKUP(F1898,'[1]Goa Member''s Details Revised'!$C$2:$AO$7385,12,0)</f>
        <v>last communication 13(Application form is not in fie)</v>
      </c>
    </row>
    <row r="1899" customFormat="false" ht="15" hidden="false" customHeight="false" outlineLevel="0" collapsed="false">
      <c r="B1899" s="14" t="n">
        <v>1898</v>
      </c>
      <c r="C1899" s="15"/>
      <c r="D1899" s="15" t="s">
        <v>4901</v>
      </c>
      <c r="E1899" s="15" t="s">
        <v>25</v>
      </c>
      <c r="F1899" s="15" t="s">
        <v>4902</v>
      </c>
      <c r="G1899" s="15"/>
      <c r="H1899" s="16" t="str">
        <f aca="false">VLOOKUP(F1899,'[1]Goa Member''s Details Revised'!$C$2:$AO$7385,2,0)</f>
        <v>Purchaser</v>
      </c>
      <c r="I1899" s="15" t="n">
        <v>4</v>
      </c>
      <c r="J1899" s="15" t="s">
        <v>34</v>
      </c>
      <c r="K1899" s="15" t="n">
        <v>1989</v>
      </c>
      <c r="L1899" s="16" t="n">
        <f aca="false">VLOOKUP(F1899,'[1]Goa Member''s Details Revised'!$C$2:$AO$7385,9,0)</f>
        <v>2008</v>
      </c>
      <c r="M1899" s="15" t="s">
        <v>4903</v>
      </c>
      <c r="N1899" s="17" t="n">
        <f aca="false">VLOOKUP(F1899,'[1]Goa Member''s Details Revised'!$C$2:$AO$7385,5,0)</f>
        <v>18500</v>
      </c>
      <c r="O1899" s="17" t="n">
        <f aca="false">VLOOKUP(F1899,'[1]Goa Member''s Details Revised'!$C$2:$AO$7385,5,0)</f>
        <v>18500</v>
      </c>
      <c r="P1899" s="17" t="n">
        <f aca="false">VLOOKUP(F1899,'[1]Goa Member''s Details Revised'!$C$2:$AO$7385,6,0)</f>
        <v>19300</v>
      </c>
      <c r="Q1899" s="17" t="str">
        <f aca="false">VLOOKUP(F1899,'[1]Goa Member''s Details Revised'!$C$2:$AO$7385,8,0)</f>
        <v>R.M</v>
      </c>
      <c r="R1899" s="17" t="n">
        <f aca="false">+O1899-P1899</f>
        <v>-800</v>
      </c>
      <c r="S1899" s="15" t="e">
        <f aca="false">+#REF!-K1899</f>
        <v>#REF!</v>
      </c>
      <c r="T1899" s="17" t="n">
        <f aca="false">IF(Q1899="regular",((P1899-(P1899/99)*S1899)),(P1899-(P1899*20%)))</f>
        <v>15440</v>
      </c>
      <c r="U1899" s="17" t="e">
        <f aca="false">((P1899-(P1899/99)*S1899))</f>
        <v>#REF!</v>
      </c>
      <c r="V1899" s="17" t="n">
        <f aca="false">IF(Q1899="regular",0,(P1899-(O1899*20%)))</f>
        <v>15600</v>
      </c>
      <c r="W1899" s="17"/>
      <c r="X1899" s="15"/>
      <c r="Y1899" s="18" t="str">
        <f aca="false">VLOOKUP(F1899,'[1]Goa Member''s Details Revised'!$C$2:$AO$7385,12,0)</f>
        <v>no reminder ,,last communication 09</v>
      </c>
    </row>
    <row r="1900" customFormat="false" ht="15" hidden="false" customHeight="false" outlineLevel="0" collapsed="false">
      <c r="B1900" s="14" t="n">
        <v>1899</v>
      </c>
      <c r="C1900" s="15"/>
      <c r="D1900" s="15" t="s">
        <v>4904</v>
      </c>
      <c r="E1900" s="15" t="s">
        <v>25</v>
      </c>
      <c r="F1900" s="15" t="s">
        <v>4905</v>
      </c>
      <c r="G1900" s="15"/>
      <c r="H1900" s="16" t="str">
        <f aca="false">VLOOKUP(F1900,'[1]Goa Member''s Details Revised'!$C$2:$AO$7385,2,0)</f>
        <v>Purchaser</v>
      </c>
      <c r="I1900" s="15" t="n">
        <v>9</v>
      </c>
      <c r="J1900" s="15" t="s">
        <v>34</v>
      </c>
      <c r="K1900" s="15" t="n">
        <v>1989</v>
      </c>
      <c r="L1900" s="16" t="str">
        <f aca="false">VLOOKUP(F1900,'[1]Goa Member''s Details Revised'!$C$2:$AO$7385,9,0)</f>
        <v>Never</v>
      </c>
      <c r="M1900" s="15" t="s">
        <v>4906</v>
      </c>
      <c r="N1900" s="17" t="n">
        <f aca="false">VLOOKUP(F1900,'[1]Goa Member''s Details Revised'!$C$2:$AO$7385,5,0)</f>
        <v>18500</v>
      </c>
      <c r="O1900" s="17" t="n">
        <f aca="false">VLOOKUP(F1900,'[1]Goa Member''s Details Revised'!$C$2:$AO$7385,5,0)</f>
        <v>18500</v>
      </c>
      <c r="P1900" s="17" t="n">
        <f aca="false">VLOOKUP(F1900,'[1]Goa Member''s Details Revised'!$C$2:$AO$7385,6,0)</f>
        <v>19300</v>
      </c>
      <c r="Q1900" s="17" t="str">
        <f aca="false">VLOOKUP(F1900,'[1]Goa Member''s Details Revised'!$C$2:$AO$7385,8,0)</f>
        <v>I.R.M</v>
      </c>
      <c r="R1900" s="17" t="n">
        <f aca="false">+O1900-P1900</f>
        <v>-800</v>
      </c>
      <c r="S1900" s="15" t="e">
        <f aca="false">+#REF!-K1900</f>
        <v>#REF!</v>
      </c>
      <c r="T1900" s="17" t="n">
        <f aca="false">IF(Q1900="regular",((P1900-(P1900/99)*S1900)),(P1900-(P1900*20%)))</f>
        <v>15440</v>
      </c>
      <c r="U1900" s="17" t="e">
        <f aca="false">((P1900-(P1900/99)*S1900))</f>
        <v>#REF!</v>
      </c>
      <c r="V1900" s="17" t="n">
        <f aca="false">IF(Q1900="regular",0,(P1900-(O1900*20%)))</f>
        <v>15600</v>
      </c>
      <c r="W1900" s="17"/>
      <c r="X1900" s="15"/>
      <c r="Y1900" s="18" t="str">
        <f aca="false">VLOOKUP(F1900,'[1]Goa Member''s Details Revised'!$C$2:$AO$7385,12,0)</f>
        <v>last communication 93</v>
      </c>
    </row>
    <row r="1901" customFormat="false" ht="15" hidden="false" customHeight="false" outlineLevel="0" collapsed="false">
      <c r="B1901" s="14" t="n">
        <v>1900</v>
      </c>
      <c r="C1901" s="15"/>
      <c r="D1901" s="15" t="s">
        <v>4907</v>
      </c>
      <c r="E1901" s="15" t="s">
        <v>25</v>
      </c>
      <c r="F1901" s="15" t="s">
        <v>4908</v>
      </c>
      <c r="G1901" s="15"/>
      <c r="H1901" s="16" t="str">
        <f aca="false">VLOOKUP(F1901,'[1]Goa Member''s Details Revised'!$C$2:$AO$7385,2,0)</f>
        <v>Purchaser</v>
      </c>
      <c r="I1901" s="15" t="n">
        <v>12</v>
      </c>
      <c r="J1901" s="15" t="s">
        <v>34</v>
      </c>
      <c r="K1901" s="15" t="n">
        <v>1989</v>
      </c>
      <c r="L1901" s="16" t="str">
        <f aca="false">VLOOKUP(F1901,'[1]Goa Member''s Details Revised'!$C$2:$AO$7385,9,0)</f>
        <v>Never</v>
      </c>
      <c r="M1901" s="15" t="s">
        <v>4909</v>
      </c>
      <c r="N1901" s="17" t="n">
        <f aca="false">VLOOKUP(F1901,'[1]Goa Member''s Details Revised'!$C$2:$AO$7385,5,0)</f>
        <v>22500</v>
      </c>
      <c r="O1901" s="17" t="n">
        <f aca="false">VLOOKUP(F1901,'[1]Goa Member''s Details Revised'!$C$2:$AO$7385,5,0)</f>
        <v>22500</v>
      </c>
      <c r="P1901" s="17" t="n">
        <f aca="false">VLOOKUP(F1901,'[1]Goa Member''s Details Revised'!$C$2:$AO$7385,6,0)</f>
        <v>22500</v>
      </c>
      <c r="Q1901" s="17" t="str">
        <f aca="false">VLOOKUP(F1901,'[1]Goa Member''s Details Revised'!$C$2:$AO$7385,8,0)</f>
        <v>I.R.M</v>
      </c>
      <c r="R1901" s="17" t="n">
        <f aca="false">+O1901-P1901</f>
        <v>0</v>
      </c>
      <c r="S1901" s="15" t="e">
        <f aca="false">+#REF!-K1901</f>
        <v>#REF!</v>
      </c>
      <c r="T1901" s="17" t="n">
        <f aca="false">IF(Q1901="regular",((P1901-(P1901/99)*S1901)),(P1901-(P1901*20%)))</f>
        <v>18000</v>
      </c>
      <c r="U1901" s="17" t="e">
        <f aca="false">((P1901-(P1901/99)*S1901))</f>
        <v>#REF!</v>
      </c>
      <c r="V1901" s="17" t="n">
        <f aca="false">IF(Q1901="regular",0,(P1901-(O1901*20%)))</f>
        <v>18000</v>
      </c>
      <c r="W1901" s="17"/>
      <c r="X1901" s="15"/>
      <c r="Y1901" s="18" t="str">
        <f aca="false">VLOOKUP(F1901,'[1]Goa Member''s Details Revised'!$C$2:$AO$7385,12,0)</f>
        <v>last communication 94</v>
      </c>
    </row>
    <row r="1902" customFormat="false" ht="15" hidden="false" customHeight="false" outlineLevel="0" collapsed="false">
      <c r="B1902" s="14" t="n">
        <v>1901</v>
      </c>
      <c r="C1902" s="15"/>
      <c r="D1902" s="15" t="s">
        <v>4910</v>
      </c>
      <c r="E1902" s="15" t="s">
        <v>25</v>
      </c>
      <c r="F1902" s="15" t="s">
        <v>4911</v>
      </c>
      <c r="G1902" s="15"/>
      <c r="H1902" s="16" t="str">
        <f aca="false">VLOOKUP(F1902,'[1]Goa Member''s Details Revised'!$C$2:$AO$7385,2,0)</f>
        <v>Purchaser</v>
      </c>
      <c r="I1902" s="15" t="n">
        <v>13</v>
      </c>
      <c r="J1902" s="15" t="s">
        <v>34</v>
      </c>
      <c r="K1902" s="15" t="n">
        <v>1989</v>
      </c>
      <c r="L1902" s="16" t="str">
        <f aca="false">VLOOKUP(F1902,'[1]Goa Member''s Details Revised'!$C$2:$AO$7385,9,0)</f>
        <v>Never</v>
      </c>
      <c r="M1902" s="15" t="s">
        <v>4912</v>
      </c>
      <c r="N1902" s="17" t="n">
        <f aca="false">VLOOKUP(F1902,'[1]Goa Member''s Details Revised'!$C$2:$AO$7385,5,0)</f>
        <v>28500</v>
      </c>
      <c r="O1902" s="17" t="n">
        <f aca="false">VLOOKUP(F1902,'[1]Goa Member''s Details Revised'!$C$2:$AO$7385,5,0)</f>
        <v>28500</v>
      </c>
      <c r="P1902" s="17" t="n">
        <f aca="false">VLOOKUP(F1902,'[1]Goa Member''s Details Revised'!$C$2:$AO$7385,6,0)</f>
        <v>29700</v>
      </c>
      <c r="Q1902" s="17" t="str">
        <f aca="false">VLOOKUP(F1902,'[1]Goa Member''s Details Revised'!$C$2:$AO$7385,8,0)</f>
        <v>I.R.M</v>
      </c>
      <c r="R1902" s="17" t="n">
        <f aca="false">+O1902-P1902</f>
        <v>-1200</v>
      </c>
      <c r="S1902" s="15" t="e">
        <f aca="false">+#REF!-K1902</f>
        <v>#REF!</v>
      </c>
      <c r="T1902" s="17" t="n">
        <f aca="false">IF(Q1902="regular",((P1902-(P1902/99)*S1902)),(P1902-(P1902*20%)))</f>
        <v>23760</v>
      </c>
      <c r="U1902" s="17" t="e">
        <f aca="false">((P1902-(P1902/99)*S1902))</f>
        <v>#REF!</v>
      </c>
      <c r="V1902" s="17" t="n">
        <f aca="false">IF(Q1902="regular",0,(P1902-(O1902*20%)))</f>
        <v>24000</v>
      </c>
      <c r="W1902" s="17"/>
      <c r="X1902" s="15"/>
      <c r="Y1902" s="18" t="str">
        <f aca="false">VLOOKUP(F1902,'[1]Goa Member''s Details Revised'!$C$2:$AO$7385,12,0)</f>
        <v>last communication 07(POD)</v>
      </c>
    </row>
    <row r="1903" customFormat="false" ht="30" hidden="false" customHeight="false" outlineLevel="0" collapsed="false">
      <c r="B1903" s="14" t="n">
        <v>1902</v>
      </c>
      <c r="C1903" s="15"/>
      <c r="D1903" s="15" t="s">
        <v>4913</v>
      </c>
      <c r="E1903" s="15" t="s">
        <v>25</v>
      </c>
      <c r="F1903" s="15" t="s">
        <v>4914</v>
      </c>
      <c r="G1903" s="15"/>
      <c r="H1903" s="16" t="str">
        <f aca="false">VLOOKUP(F1903,'[1]Goa Member''s Details Revised'!$C$2:$AO$7385,2,0)</f>
        <v>Purchaser</v>
      </c>
      <c r="I1903" s="15" t="n">
        <v>15</v>
      </c>
      <c r="J1903" s="15" t="s">
        <v>34</v>
      </c>
      <c r="K1903" s="15" t="n">
        <v>1989</v>
      </c>
      <c r="L1903" s="16" t="str">
        <f aca="false">VLOOKUP(F1903,'[1]Goa Member''s Details Revised'!$C$2:$AO$7385,9,0)</f>
        <v>Never</v>
      </c>
      <c r="M1903" s="15" t="s">
        <v>4915</v>
      </c>
      <c r="N1903" s="17" t="n">
        <f aca="false">VLOOKUP(F1903,'[1]Goa Member''s Details Revised'!$C$2:$AO$7385,5,0)</f>
        <v>22500</v>
      </c>
      <c r="O1903" s="17" t="n">
        <f aca="false">VLOOKUP(F1903,'[1]Goa Member''s Details Revised'!$C$2:$AO$7385,5,0)</f>
        <v>22500</v>
      </c>
      <c r="P1903" s="17" t="n">
        <f aca="false">VLOOKUP(F1903,'[1]Goa Member''s Details Revised'!$C$2:$AO$7385,6,0)</f>
        <v>23500</v>
      </c>
      <c r="Q1903" s="17" t="str">
        <f aca="false">VLOOKUP(F1903,'[1]Goa Member''s Details Revised'!$C$2:$AO$7385,8,0)</f>
        <v>I.R.M</v>
      </c>
      <c r="R1903" s="17" t="n">
        <f aca="false">+O1903-P1903</f>
        <v>-1000</v>
      </c>
      <c r="S1903" s="15" t="e">
        <f aca="false">+#REF!-K1903</f>
        <v>#REF!</v>
      </c>
      <c r="T1903" s="17" t="n">
        <f aca="false">IF(Q1903="regular",((P1903-(P1903/99)*S1903)),(P1903-(P1903*20%)))</f>
        <v>18800</v>
      </c>
      <c r="U1903" s="17" t="e">
        <f aca="false">((P1903-(P1903/99)*S1903))</f>
        <v>#REF!</v>
      </c>
      <c r="V1903" s="17" t="n">
        <f aca="false">IF(Q1903="regular",0,(P1903-(O1903*20%)))</f>
        <v>19000</v>
      </c>
      <c r="W1903" s="17"/>
      <c r="X1903" s="15"/>
      <c r="Y1903" s="18" t="str">
        <f aca="false">VLOOKUP(F1903,'[1]Goa Member''s Details Revised'!$C$2:$AO$7385,12,0)</f>
        <v>we send last reminder in 2012.then we did not receive any reply </v>
      </c>
    </row>
    <row r="1904" customFormat="false" ht="15" hidden="false" customHeight="false" outlineLevel="0" collapsed="false">
      <c r="B1904" s="14" t="n">
        <v>1903</v>
      </c>
      <c r="C1904" s="15"/>
      <c r="D1904" s="15" t="s">
        <v>4916</v>
      </c>
      <c r="E1904" s="15" t="s">
        <v>25</v>
      </c>
      <c r="F1904" s="15" t="s">
        <v>4917</v>
      </c>
      <c r="G1904" s="15"/>
      <c r="H1904" s="16" t="str">
        <f aca="false">VLOOKUP(F1904,'[1]Goa Member''s Details Revised'!$C$2:$AO$7385,2,0)</f>
        <v>Purchaser</v>
      </c>
      <c r="I1904" s="15" t="n">
        <v>17</v>
      </c>
      <c r="J1904" s="15" t="s">
        <v>34</v>
      </c>
      <c r="K1904" s="15" t="n">
        <v>1989</v>
      </c>
      <c r="L1904" s="16" t="str">
        <f aca="false">VLOOKUP(F1904,'[1]Goa Member''s Details Revised'!$C$2:$AO$7385,9,0)</f>
        <v>Never</v>
      </c>
      <c r="M1904" s="15" t="s">
        <v>4918</v>
      </c>
      <c r="N1904" s="17" t="n">
        <f aca="false">VLOOKUP(F1904,'[1]Goa Member''s Details Revised'!$C$2:$AO$7385,5,0)</f>
        <v>28500</v>
      </c>
      <c r="O1904" s="17" t="n">
        <f aca="false">VLOOKUP(F1904,'[1]Goa Member''s Details Revised'!$C$2:$AO$7385,5,0)</f>
        <v>28500</v>
      </c>
      <c r="P1904" s="17" t="n">
        <f aca="false">VLOOKUP(F1904,'[1]Goa Member''s Details Revised'!$C$2:$AO$7385,6,0)</f>
        <v>29700</v>
      </c>
      <c r="Q1904" s="17" t="str">
        <f aca="false">VLOOKUP(F1904,'[1]Goa Member''s Details Revised'!$C$2:$AO$7385,8,0)</f>
        <v>I.R.M</v>
      </c>
      <c r="R1904" s="17" t="n">
        <f aca="false">+O1904-P1904</f>
        <v>-1200</v>
      </c>
      <c r="S1904" s="15" t="e">
        <f aca="false">+#REF!-K1904</f>
        <v>#REF!</v>
      </c>
      <c r="T1904" s="17" t="n">
        <f aca="false">IF(Q1904="regular",((P1904-(P1904/99)*S1904)),(P1904-(P1904*20%)))</f>
        <v>23760</v>
      </c>
      <c r="U1904" s="17" t="e">
        <f aca="false">((P1904-(P1904/99)*S1904))</f>
        <v>#REF!</v>
      </c>
      <c r="V1904" s="17" t="n">
        <f aca="false">IF(Q1904="regular",0,(P1904-(O1904*20%)))</f>
        <v>24000</v>
      </c>
      <c r="W1904" s="17"/>
      <c r="X1904" s="15"/>
      <c r="Y1904" s="18" t="str">
        <f aca="false">VLOOKUP(F1904,'[1]Goa Member''s Details Revised'!$C$2:$AO$7385,12,0)</f>
        <v>last communication 99</v>
      </c>
    </row>
    <row r="1905" customFormat="false" ht="15" hidden="false" customHeight="false" outlineLevel="0" collapsed="false">
      <c r="B1905" s="14" t="n">
        <v>1904</v>
      </c>
      <c r="C1905" s="15"/>
      <c r="D1905" s="15" t="s">
        <v>4919</v>
      </c>
      <c r="E1905" s="15" t="s">
        <v>25</v>
      </c>
      <c r="F1905" s="15" t="s">
        <v>4920</v>
      </c>
      <c r="G1905" s="15"/>
      <c r="H1905" s="16" t="str">
        <f aca="false">VLOOKUP(F1905,'[1]Goa Member''s Details Revised'!$C$2:$AO$7385,2,0)</f>
        <v>Purchaser</v>
      </c>
      <c r="I1905" s="15" t="n">
        <v>18</v>
      </c>
      <c r="J1905" s="15" t="s">
        <v>34</v>
      </c>
      <c r="K1905" s="15" t="n">
        <v>1989</v>
      </c>
      <c r="L1905" s="16" t="str">
        <f aca="false">VLOOKUP(F1905,'[1]Goa Member''s Details Revised'!$C$2:$AO$7385,9,0)</f>
        <v>Never</v>
      </c>
      <c r="M1905" s="15" t="s">
        <v>4921</v>
      </c>
      <c r="N1905" s="17" t="n">
        <f aca="false">VLOOKUP(F1905,'[1]Goa Member''s Details Revised'!$C$2:$AO$7385,5,0)</f>
        <v>28500</v>
      </c>
      <c r="O1905" s="17" t="n">
        <f aca="false">VLOOKUP(F1905,'[1]Goa Member''s Details Revised'!$C$2:$AO$7385,5,0)</f>
        <v>28500</v>
      </c>
      <c r="P1905" s="17" t="n">
        <f aca="false">VLOOKUP(F1905,'[1]Goa Member''s Details Revised'!$C$2:$AO$7385,6,0)</f>
        <v>29700</v>
      </c>
      <c r="Q1905" s="17" t="str">
        <f aca="false">VLOOKUP(F1905,'[1]Goa Member''s Details Revised'!$C$2:$AO$7385,8,0)</f>
        <v>I.R.M</v>
      </c>
      <c r="R1905" s="17" t="n">
        <f aca="false">+O1905-P1905</f>
        <v>-1200</v>
      </c>
      <c r="S1905" s="15" t="e">
        <f aca="false">+#REF!-K1905</f>
        <v>#REF!</v>
      </c>
      <c r="T1905" s="17" t="n">
        <f aca="false">IF(Q1905="regular",((P1905-(P1905/99)*S1905)),(P1905-(P1905*20%)))</f>
        <v>23760</v>
      </c>
      <c r="U1905" s="17" t="e">
        <f aca="false">((P1905-(P1905/99)*S1905))</f>
        <v>#REF!</v>
      </c>
      <c r="V1905" s="17" t="n">
        <f aca="false">IF(Q1905="regular",0,(P1905-(O1905*20%)))</f>
        <v>24000</v>
      </c>
      <c r="W1905" s="17"/>
      <c r="X1905" s="15"/>
      <c r="Y1905" s="18" t="str">
        <f aca="false">VLOOKUP(F1905,'[1]Goa Member''s Details Revised'!$C$2:$AO$7385,12,0)</f>
        <v>last communication 07(POD)</v>
      </c>
    </row>
    <row r="1906" customFormat="false" ht="15" hidden="false" customHeight="false" outlineLevel="0" collapsed="false">
      <c r="B1906" s="14" t="n">
        <v>1905</v>
      </c>
      <c r="C1906" s="15"/>
      <c r="D1906" s="15" t="s">
        <v>4922</v>
      </c>
      <c r="E1906" s="15" t="s">
        <v>25</v>
      </c>
      <c r="F1906" s="15" t="s">
        <v>4923</v>
      </c>
      <c r="G1906" s="15"/>
      <c r="H1906" s="16" t="str">
        <f aca="false">VLOOKUP(F1906,'[1]Goa Member''s Details Revised'!$C$2:$AO$7385,2,0)</f>
        <v>Purchaser</v>
      </c>
      <c r="I1906" s="15" t="n">
        <v>24</v>
      </c>
      <c r="J1906" s="15" t="s">
        <v>34</v>
      </c>
      <c r="K1906" s="15" t="n">
        <v>1989</v>
      </c>
      <c r="L1906" s="16" t="str">
        <f aca="false">VLOOKUP(F1906,'[1]Goa Member''s Details Revised'!$C$2:$AO$7385,9,0)</f>
        <v>Never</v>
      </c>
      <c r="M1906" s="15" t="s">
        <v>4924</v>
      </c>
      <c r="N1906" s="17" t="n">
        <f aca="false">VLOOKUP(F1906,'[1]Goa Member''s Details Revised'!$C$2:$AO$7385,5,0)</f>
        <v>18500</v>
      </c>
      <c r="O1906" s="17" t="n">
        <f aca="false">VLOOKUP(F1906,'[1]Goa Member''s Details Revised'!$C$2:$AO$7385,5,0)</f>
        <v>18500</v>
      </c>
      <c r="P1906" s="17" t="n">
        <f aca="false">VLOOKUP(F1906,'[1]Goa Member''s Details Revised'!$C$2:$AO$7385,6,0)</f>
        <v>18500</v>
      </c>
      <c r="Q1906" s="17" t="str">
        <f aca="false">VLOOKUP(F1906,'[1]Goa Member''s Details Revised'!$C$2:$AO$7385,8,0)</f>
        <v>I.R.M</v>
      </c>
      <c r="R1906" s="17" t="n">
        <f aca="false">+O1906-P1906</f>
        <v>0</v>
      </c>
      <c r="S1906" s="15" t="e">
        <f aca="false">+#REF!-K1906</f>
        <v>#REF!</v>
      </c>
      <c r="T1906" s="17" t="n">
        <f aca="false">IF(Q1906="regular",((P1906-(P1906/99)*S1906)),(P1906-(P1906*20%)))</f>
        <v>14800</v>
      </c>
      <c r="U1906" s="17" t="e">
        <f aca="false">((P1906-(P1906/99)*S1906))</f>
        <v>#REF!</v>
      </c>
      <c r="V1906" s="17" t="n">
        <f aca="false">IF(Q1906="regular",0,(P1906-(O1906*20%)))</f>
        <v>14800</v>
      </c>
      <c r="W1906" s="17"/>
      <c r="X1906" s="15"/>
      <c r="Y1906" s="18" t="str">
        <f aca="false">VLOOKUP(F1906,'[1]Goa Member''s Details Revised'!$C$2:$AO$7385,12,0)</f>
        <v>last communication 00</v>
      </c>
    </row>
    <row r="1907" customFormat="false" ht="15" hidden="false" customHeight="false" outlineLevel="0" collapsed="false">
      <c r="B1907" s="14" t="n">
        <v>1906</v>
      </c>
      <c r="C1907" s="15"/>
      <c r="D1907" s="15" t="s">
        <v>4925</v>
      </c>
      <c r="E1907" s="15" t="s">
        <v>25</v>
      </c>
      <c r="F1907" s="15" t="s">
        <v>4926</v>
      </c>
      <c r="G1907" s="15"/>
      <c r="H1907" s="16" t="str">
        <f aca="false">VLOOKUP(F1907,'[1]Goa Member''s Details Revised'!$C$2:$AO$7385,2,0)</f>
        <v>Purchaser</v>
      </c>
      <c r="I1907" s="15" t="n">
        <v>19</v>
      </c>
      <c r="J1907" s="15" t="s">
        <v>34</v>
      </c>
      <c r="K1907" s="15" t="n">
        <v>1989</v>
      </c>
      <c r="L1907" s="16" t="str">
        <f aca="false">VLOOKUP(F1907,'[1]Goa Member''s Details Revised'!$C$2:$AO$7385,9,0)</f>
        <v>Never</v>
      </c>
      <c r="M1907" s="15" t="s">
        <v>4927</v>
      </c>
      <c r="N1907" s="17" t="n">
        <f aca="false">VLOOKUP(F1907,'[1]Goa Member''s Details Revised'!$C$2:$AO$7385,5,0)</f>
        <v>18500</v>
      </c>
      <c r="O1907" s="17" t="n">
        <f aca="false">VLOOKUP(F1907,'[1]Goa Member''s Details Revised'!$C$2:$AO$7385,5,0)</f>
        <v>18500</v>
      </c>
      <c r="P1907" s="17" t="n">
        <f aca="false">VLOOKUP(F1907,'[1]Goa Member''s Details Revised'!$C$2:$AO$7385,6,0)</f>
        <v>18500</v>
      </c>
      <c r="Q1907" s="17" t="str">
        <f aca="false">VLOOKUP(F1907,'[1]Goa Member''s Details Revised'!$C$2:$AO$7385,8,0)</f>
        <v>I.R.M</v>
      </c>
      <c r="R1907" s="17" t="n">
        <f aca="false">+O1907-P1907</f>
        <v>0</v>
      </c>
      <c r="S1907" s="15" t="e">
        <f aca="false">+#REF!-K1907</f>
        <v>#REF!</v>
      </c>
      <c r="T1907" s="17" t="n">
        <f aca="false">IF(Q1907="regular",((P1907-(P1907/99)*S1907)),(P1907-(P1907*20%)))</f>
        <v>14800</v>
      </c>
      <c r="U1907" s="17" t="e">
        <f aca="false">((P1907-(P1907/99)*S1907))</f>
        <v>#REF!</v>
      </c>
      <c r="V1907" s="17" t="n">
        <f aca="false">IF(Q1907="regular",0,(P1907-(O1907*20%)))</f>
        <v>14800</v>
      </c>
      <c r="W1907" s="17"/>
      <c r="X1907" s="15"/>
      <c r="Y1907" s="18" t="str">
        <f aca="false">VLOOKUP(F1907,'[1]Goa Member''s Details Revised'!$C$2:$AO$7385,12,0)</f>
        <v>No reminder ,,last communication 13</v>
      </c>
    </row>
    <row r="1908" customFormat="false" ht="15" hidden="false" customHeight="false" outlineLevel="0" collapsed="false">
      <c r="B1908" s="14" t="n">
        <v>1907</v>
      </c>
      <c r="C1908" s="15"/>
      <c r="D1908" s="15" t="s">
        <v>4928</v>
      </c>
      <c r="E1908" s="15" t="s">
        <v>25</v>
      </c>
      <c r="F1908" s="15" t="s">
        <v>4929</v>
      </c>
      <c r="G1908" s="15"/>
      <c r="H1908" s="16" t="str">
        <f aca="false">VLOOKUP(F1908,'[1]Goa Member''s Details Revised'!$C$2:$AO$7385,2,0)</f>
        <v>Purchaser</v>
      </c>
      <c r="I1908" s="15" t="n">
        <v>6</v>
      </c>
      <c r="J1908" s="15" t="s">
        <v>34</v>
      </c>
      <c r="K1908" s="15" t="n">
        <v>1989</v>
      </c>
      <c r="L1908" s="16" t="n">
        <f aca="false">VLOOKUP(F1908,'[1]Goa Member''s Details Revised'!$C$2:$AO$7385,9,0)</f>
        <v>2013</v>
      </c>
      <c r="M1908" s="15" t="s">
        <v>4930</v>
      </c>
      <c r="N1908" s="17" t="n">
        <f aca="false">VLOOKUP(F1908,'[1]Goa Member''s Details Revised'!$C$2:$AO$7385,5,0)</f>
        <v>22500</v>
      </c>
      <c r="O1908" s="17" t="n">
        <f aca="false">VLOOKUP(F1908,'[1]Goa Member''s Details Revised'!$C$2:$AO$7385,5,0)</f>
        <v>22500</v>
      </c>
      <c r="P1908" s="17" t="n">
        <f aca="false">VLOOKUP(F1908,'[1]Goa Member''s Details Revised'!$C$2:$AO$7385,6,0)</f>
        <v>22500</v>
      </c>
      <c r="Q1908" s="17" t="str">
        <f aca="false">VLOOKUP(F1908,'[1]Goa Member''s Details Revised'!$C$2:$AO$7385,8,0)</f>
        <v>R.M</v>
      </c>
      <c r="R1908" s="17" t="n">
        <f aca="false">+O1908-P1908</f>
        <v>0</v>
      </c>
      <c r="S1908" s="15" t="e">
        <f aca="false">+#REF!-K1908</f>
        <v>#REF!</v>
      </c>
      <c r="T1908" s="17" t="n">
        <f aca="false">IF(Q1908="regular",((P1908-(P1908/99)*S1908)),(P1908-(P1908*20%)))</f>
        <v>18000</v>
      </c>
      <c r="U1908" s="17" t="e">
        <f aca="false">((P1908-(P1908/99)*S1908))</f>
        <v>#REF!</v>
      </c>
      <c r="V1908" s="17" t="n">
        <f aca="false">IF(Q1908="regular",0,(P1908-(O1908*20%)))</f>
        <v>18000</v>
      </c>
      <c r="W1908" s="17"/>
      <c r="X1908" s="15"/>
      <c r="Y1908" s="18" t="str">
        <f aca="false">VLOOKUP(F1908,'[1]Goa Member''s Details Revised'!$C$2:$AO$7385,12,0)</f>
        <v>last reminder on communication 5/9/2022</v>
      </c>
    </row>
    <row r="1909" customFormat="false" ht="30" hidden="false" customHeight="false" outlineLevel="0" collapsed="false">
      <c r="B1909" s="14" t="n">
        <v>1908</v>
      </c>
      <c r="C1909" s="15"/>
      <c r="D1909" s="15" t="s">
        <v>4931</v>
      </c>
      <c r="E1909" s="15" t="s">
        <v>25</v>
      </c>
      <c r="F1909" s="15" t="s">
        <v>4932</v>
      </c>
      <c r="G1909" s="15"/>
      <c r="H1909" s="16" t="str">
        <f aca="false">VLOOKUP(F1909,'[1]Goa Member''s Details Revised'!$C$2:$AO$7385,2,0)</f>
        <v>Purchaser</v>
      </c>
      <c r="I1909" s="15" t="n">
        <v>20</v>
      </c>
      <c r="J1909" s="15" t="s">
        <v>34</v>
      </c>
      <c r="K1909" s="15" t="n">
        <v>1989</v>
      </c>
      <c r="L1909" s="16" t="str">
        <f aca="false">VLOOKUP(F1909,'[1]Goa Member''s Details Revised'!$C$2:$AO$7385,9,0)</f>
        <v>Never</v>
      </c>
      <c r="M1909" s="15" t="s">
        <v>4933</v>
      </c>
      <c r="N1909" s="17" t="n">
        <f aca="false">VLOOKUP(F1909,'[1]Goa Member''s Details Revised'!$C$2:$AO$7385,5,0)</f>
        <v>28500</v>
      </c>
      <c r="O1909" s="17" t="n">
        <f aca="false">VLOOKUP(F1909,'[1]Goa Member''s Details Revised'!$C$2:$AO$7385,5,0)</f>
        <v>28500</v>
      </c>
      <c r="P1909" s="17" t="n">
        <f aca="false">VLOOKUP(F1909,'[1]Goa Member''s Details Revised'!$C$2:$AO$7385,6,0)</f>
        <v>28500</v>
      </c>
      <c r="Q1909" s="17" t="str">
        <f aca="false">VLOOKUP(F1909,'[1]Goa Member''s Details Revised'!$C$2:$AO$7385,8,0)</f>
        <v>I.R.M</v>
      </c>
      <c r="R1909" s="17" t="n">
        <f aca="false">+O1909-P1909</f>
        <v>0</v>
      </c>
      <c r="S1909" s="15" t="e">
        <f aca="false">+#REF!-K1909</f>
        <v>#REF!</v>
      </c>
      <c r="T1909" s="17" t="n">
        <f aca="false">IF(Q1909="regular",((P1909-(P1909/99)*S1909)),(P1909-(P1909*20%)))</f>
        <v>22800</v>
      </c>
      <c r="U1909" s="17" t="e">
        <f aca="false">((P1909-(P1909/99)*S1909))</f>
        <v>#REF!</v>
      </c>
      <c r="V1909" s="17" t="n">
        <f aca="false">IF(Q1909="regular",0,(P1909-(O1909*20%)))</f>
        <v>22800</v>
      </c>
      <c r="W1909" s="17"/>
      <c r="X1909" s="15"/>
      <c r="Y1909" s="18" t="str">
        <f aca="false">VLOOKUP(F1909,'[1]Goa Member''s Details Revised'!$C$2:$AO$7385,12,0)</f>
        <v>we send last reminder in 2013.then we did not receive any reply </v>
      </c>
    </row>
    <row r="1910" customFormat="false" ht="30" hidden="false" customHeight="false" outlineLevel="0" collapsed="false">
      <c r="B1910" s="14" t="n">
        <v>1909</v>
      </c>
      <c r="C1910" s="15"/>
      <c r="D1910" s="15" t="s">
        <v>4934</v>
      </c>
      <c r="E1910" s="15" t="s">
        <v>25</v>
      </c>
      <c r="F1910" s="15" t="s">
        <v>4935</v>
      </c>
      <c r="G1910" s="15"/>
      <c r="H1910" s="16" t="str">
        <f aca="false">VLOOKUP(F1910,'[1]Goa Member''s Details Revised'!$C$2:$AO$7385,2,0)</f>
        <v>Purchaser</v>
      </c>
      <c r="I1910" s="15" t="n">
        <v>20</v>
      </c>
      <c r="J1910" s="15" t="s">
        <v>34</v>
      </c>
      <c r="K1910" s="15" t="n">
        <v>1989</v>
      </c>
      <c r="L1910" s="16" t="str">
        <f aca="false">VLOOKUP(F1910,'[1]Goa Member''s Details Revised'!$C$2:$AO$7385,9,0)</f>
        <v>Never</v>
      </c>
      <c r="M1910" s="15" t="s">
        <v>4936</v>
      </c>
      <c r="N1910" s="17" t="n">
        <f aca="false">VLOOKUP(F1910,'[1]Goa Member''s Details Revised'!$C$2:$AO$7385,5,0)</f>
        <v>29700</v>
      </c>
      <c r="O1910" s="17" t="n">
        <f aca="false">VLOOKUP(F1910,'[1]Goa Member''s Details Revised'!$C$2:$AO$7385,5,0)</f>
        <v>29700</v>
      </c>
      <c r="P1910" s="17" t="n">
        <f aca="false">VLOOKUP(F1910,'[1]Goa Member''s Details Revised'!$C$2:$AO$7385,6,0)</f>
        <v>29700</v>
      </c>
      <c r="Q1910" s="17" t="str">
        <f aca="false">VLOOKUP(F1910,'[1]Goa Member''s Details Revised'!$C$2:$AO$7385,8,0)</f>
        <v>I.R.M</v>
      </c>
      <c r="R1910" s="17" t="n">
        <f aca="false">+O1910-P1910</f>
        <v>0</v>
      </c>
      <c r="S1910" s="15" t="e">
        <f aca="false">+#REF!-K1910</f>
        <v>#REF!</v>
      </c>
      <c r="T1910" s="17" t="n">
        <f aca="false">IF(Q1910="regular",((P1910-(P1910/99)*S1910)),(P1910-(P1910*20%)))</f>
        <v>23760</v>
      </c>
      <c r="U1910" s="17" t="e">
        <f aca="false">((P1910-(P1910/99)*S1910))</f>
        <v>#REF!</v>
      </c>
      <c r="V1910" s="17" t="n">
        <f aca="false">IF(Q1910="regular",0,(P1910-(O1910*20%)))</f>
        <v>23760</v>
      </c>
      <c r="W1910" s="17"/>
      <c r="X1910" s="15"/>
      <c r="Y1910" s="18" t="str">
        <f aca="false">VLOOKUP(F1910,'[1]Goa Member''s Details Revised'!$C$2:$AO$7385,12,0)</f>
        <v>we send last reminder in 2013.then we did not receive any reply </v>
      </c>
    </row>
    <row r="1911" customFormat="false" ht="30" hidden="false" customHeight="false" outlineLevel="0" collapsed="false">
      <c r="B1911" s="14" t="n">
        <v>1910</v>
      </c>
      <c r="C1911" s="15"/>
      <c r="D1911" s="15" t="s">
        <v>4937</v>
      </c>
      <c r="E1911" s="15" t="s">
        <v>25</v>
      </c>
      <c r="F1911" s="15" t="s">
        <v>4938</v>
      </c>
      <c r="G1911" s="15"/>
      <c r="H1911" s="16" t="str">
        <f aca="false">VLOOKUP(F1911,'[1]Goa Member''s Details Revised'!$C$2:$AO$7385,2,0)</f>
        <v>Purchaser</v>
      </c>
      <c r="I1911" s="15" t="n">
        <v>20</v>
      </c>
      <c r="J1911" s="15" t="s">
        <v>34</v>
      </c>
      <c r="K1911" s="15" t="n">
        <v>1989</v>
      </c>
      <c r="L1911" s="16" t="str">
        <f aca="false">VLOOKUP(F1911,'[1]Goa Member''s Details Revised'!$C$2:$AO$7385,9,0)</f>
        <v>Never</v>
      </c>
      <c r="M1911" s="15" t="s">
        <v>4939</v>
      </c>
      <c r="N1911" s="17" t="n">
        <f aca="false">VLOOKUP(F1911,'[1]Goa Member''s Details Revised'!$C$2:$AO$7385,5,0)</f>
        <v>28500</v>
      </c>
      <c r="O1911" s="17" t="n">
        <f aca="false">VLOOKUP(F1911,'[1]Goa Member''s Details Revised'!$C$2:$AO$7385,5,0)</f>
        <v>28500</v>
      </c>
      <c r="P1911" s="17" t="n">
        <f aca="false">VLOOKUP(F1911,'[1]Goa Member''s Details Revised'!$C$2:$AO$7385,6,0)</f>
        <v>28500</v>
      </c>
      <c r="Q1911" s="17" t="str">
        <f aca="false">VLOOKUP(F1911,'[1]Goa Member''s Details Revised'!$C$2:$AO$7385,8,0)</f>
        <v>I.R.M</v>
      </c>
      <c r="R1911" s="17" t="n">
        <f aca="false">+O1911-P1911</f>
        <v>0</v>
      </c>
      <c r="S1911" s="15" t="e">
        <f aca="false">+#REF!-K1911</f>
        <v>#REF!</v>
      </c>
      <c r="T1911" s="17" t="n">
        <f aca="false">IF(Q1911="regular",((P1911-(P1911/99)*S1911)),(P1911-(P1911*20%)))</f>
        <v>22800</v>
      </c>
      <c r="U1911" s="17" t="e">
        <f aca="false">((P1911-(P1911/99)*S1911))</f>
        <v>#REF!</v>
      </c>
      <c r="V1911" s="17" t="n">
        <f aca="false">IF(Q1911="regular",0,(P1911-(O1911*20%)))</f>
        <v>22800</v>
      </c>
      <c r="W1911" s="17"/>
      <c r="X1911" s="15"/>
      <c r="Y1911" s="18" t="str">
        <f aca="false">VLOOKUP(F1911,'[1]Goa Member''s Details Revised'!$C$2:$AO$7385,12,0)</f>
        <v>we send last reminder in 2013.then we did not receive any reply </v>
      </c>
    </row>
    <row r="1912" customFormat="false" ht="30" hidden="false" customHeight="false" outlineLevel="0" collapsed="false">
      <c r="B1912" s="14" t="n">
        <v>1911</v>
      </c>
      <c r="C1912" s="15"/>
      <c r="D1912" s="15" t="s">
        <v>4940</v>
      </c>
      <c r="E1912" s="15" t="s">
        <v>25</v>
      </c>
      <c r="F1912" s="15" t="s">
        <v>4941</v>
      </c>
      <c r="G1912" s="15"/>
      <c r="H1912" s="16" t="str">
        <f aca="false">VLOOKUP(F1912,'[1]Goa Member''s Details Revised'!$C$2:$AO$7385,2,0)</f>
        <v>Purchaser</v>
      </c>
      <c r="I1912" s="15" t="n">
        <v>27</v>
      </c>
      <c r="J1912" s="15" t="s">
        <v>34</v>
      </c>
      <c r="K1912" s="15" t="n">
        <v>1989</v>
      </c>
      <c r="L1912" s="16" t="str">
        <f aca="false">VLOOKUP(F1912,'[1]Goa Member''s Details Revised'!$C$2:$AO$7385,9,0)</f>
        <v>Never</v>
      </c>
      <c r="M1912" s="15" t="s">
        <v>4942</v>
      </c>
      <c r="N1912" s="17" t="n">
        <f aca="false">VLOOKUP(F1912,'[1]Goa Member''s Details Revised'!$C$2:$AO$7385,5,0)</f>
        <v>22500</v>
      </c>
      <c r="O1912" s="17" t="n">
        <f aca="false">VLOOKUP(F1912,'[1]Goa Member''s Details Revised'!$C$2:$AO$7385,5,0)</f>
        <v>22500</v>
      </c>
      <c r="P1912" s="17" t="n">
        <f aca="false">VLOOKUP(F1912,'[1]Goa Member''s Details Revised'!$C$2:$AO$7385,6,0)</f>
        <v>22500</v>
      </c>
      <c r="Q1912" s="17" t="str">
        <f aca="false">VLOOKUP(F1912,'[1]Goa Member''s Details Revised'!$C$2:$AO$7385,8,0)</f>
        <v>I.R.M</v>
      </c>
      <c r="R1912" s="17" t="n">
        <f aca="false">+O1912-P1912</f>
        <v>0</v>
      </c>
      <c r="S1912" s="15" t="e">
        <f aca="false">+#REF!-K1912</f>
        <v>#REF!</v>
      </c>
      <c r="T1912" s="17" t="n">
        <f aca="false">IF(Q1912="regular",((P1912-(P1912/99)*S1912)),(P1912-(P1912*20%)))</f>
        <v>18000</v>
      </c>
      <c r="U1912" s="17" t="e">
        <f aca="false">((P1912-(P1912/99)*S1912))</f>
        <v>#REF!</v>
      </c>
      <c r="V1912" s="17" t="n">
        <f aca="false">IF(Q1912="regular",0,(P1912-(O1912*20%)))</f>
        <v>18000</v>
      </c>
      <c r="W1912" s="17"/>
      <c r="X1912" s="15"/>
      <c r="Y1912" s="18" t="str">
        <f aca="false">VLOOKUP(F1912,'[1]Goa Member''s Details Revised'!$C$2:$AO$7385,12,0)</f>
        <v>we send last reminder in 2013.then we did not receive any reply </v>
      </c>
    </row>
    <row r="1913" customFormat="false" ht="30" hidden="false" customHeight="false" outlineLevel="0" collapsed="false">
      <c r="B1913" s="14" t="n">
        <v>1912</v>
      </c>
      <c r="C1913" s="15"/>
      <c r="D1913" s="15" t="s">
        <v>4943</v>
      </c>
      <c r="E1913" s="15" t="s">
        <v>25</v>
      </c>
      <c r="F1913" s="15" t="s">
        <v>4944</v>
      </c>
      <c r="G1913" s="15"/>
      <c r="H1913" s="16" t="str">
        <f aca="false">VLOOKUP(F1913,'[1]Goa Member''s Details Revised'!$C$2:$AO$7385,2,0)</f>
        <v>Purchaser</v>
      </c>
      <c r="I1913" s="15" t="n">
        <v>31</v>
      </c>
      <c r="J1913" s="15" t="s">
        <v>34</v>
      </c>
      <c r="K1913" s="15" t="n">
        <v>1989</v>
      </c>
      <c r="L1913" s="16" t="str">
        <f aca="false">VLOOKUP(F1913,'[1]Goa Member''s Details Revised'!$C$2:$AO$7385,9,0)</f>
        <v>Never</v>
      </c>
      <c r="M1913" s="15" t="s">
        <v>4945</v>
      </c>
      <c r="N1913" s="17" t="n">
        <f aca="false">VLOOKUP(F1913,'[1]Goa Member''s Details Revised'!$C$2:$AO$7385,5,0)</f>
        <v>23500</v>
      </c>
      <c r="O1913" s="17" t="n">
        <f aca="false">VLOOKUP(F1913,'[1]Goa Member''s Details Revised'!$C$2:$AO$7385,5,0)</f>
        <v>23500</v>
      </c>
      <c r="P1913" s="17" t="n">
        <f aca="false">VLOOKUP(F1913,'[1]Goa Member''s Details Revised'!$C$2:$AO$7385,6,0)</f>
        <v>23500</v>
      </c>
      <c r="Q1913" s="17" t="str">
        <f aca="false">VLOOKUP(F1913,'[1]Goa Member''s Details Revised'!$C$2:$AO$7385,8,0)</f>
        <v>I.R.M</v>
      </c>
      <c r="R1913" s="17" t="n">
        <f aca="false">+O1913-P1913</f>
        <v>0</v>
      </c>
      <c r="S1913" s="15" t="e">
        <f aca="false">+#REF!-K1913</f>
        <v>#REF!</v>
      </c>
      <c r="T1913" s="17" t="n">
        <f aca="false">IF(Q1913="regular",((P1913-(P1913/99)*S1913)),(P1913-(P1913*20%)))</f>
        <v>18800</v>
      </c>
      <c r="U1913" s="17" t="e">
        <f aca="false">((P1913-(P1913/99)*S1913))</f>
        <v>#REF!</v>
      </c>
      <c r="V1913" s="17" t="n">
        <f aca="false">IF(Q1913="regular",0,(P1913-(O1913*20%)))</f>
        <v>18800</v>
      </c>
      <c r="W1913" s="17"/>
      <c r="X1913" s="15"/>
      <c r="Y1913" s="18" t="str">
        <f aca="false">VLOOKUP(F1913,'[1]Goa Member''s Details Revised'!$C$2:$AO$7385,12,0)</f>
        <v>we send last reminder in 2012.then we did not receive any reply </v>
      </c>
    </row>
    <row r="1914" customFormat="false" ht="30" hidden="false" customHeight="false" outlineLevel="0" collapsed="false">
      <c r="B1914" s="14" t="n">
        <v>1913</v>
      </c>
      <c r="C1914" s="15"/>
      <c r="D1914" s="15" t="s">
        <v>4946</v>
      </c>
      <c r="E1914" s="15" t="s">
        <v>25</v>
      </c>
      <c r="F1914" s="15" t="s">
        <v>4947</v>
      </c>
      <c r="G1914" s="15"/>
      <c r="H1914" s="16" t="str">
        <f aca="false">VLOOKUP(F1914,'[1]Goa Member''s Details Revised'!$C$2:$AO$7385,2,0)</f>
        <v>Purchaser</v>
      </c>
      <c r="I1914" s="15" t="n">
        <v>31</v>
      </c>
      <c r="J1914" s="15" t="s">
        <v>34</v>
      </c>
      <c r="K1914" s="15" t="n">
        <v>1989</v>
      </c>
      <c r="L1914" s="16" t="str">
        <f aca="false">VLOOKUP(F1914,'[1]Goa Member''s Details Revised'!$C$2:$AO$7385,9,0)</f>
        <v>Never</v>
      </c>
      <c r="M1914" s="15" t="s">
        <v>4948</v>
      </c>
      <c r="N1914" s="17" t="n">
        <f aca="false">VLOOKUP(F1914,'[1]Goa Member''s Details Revised'!$C$2:$AO$7385,5,0)</f>
        <v>23500</v>
      </c>
      <c r="O1914" s="17" t="n">
        <f aca="false">VLOOKUP(F1914,'[1]Goa Member''s Details Revised'!$C$2:$AO$7385,5,0)</f>
        <v>23500</v>
      </c>
      <c r="P1914" s="17" t="n">
        <f aca="false">VLOOKUP(F1914,'[1]Goa Member''s Details Revised'!$C$2:$AO$7385,6,0)</f>
        <v>23500</v>
      </c>
      <c r="Q1914" s="17" t="str">
        <f aca="false">VLOOKUP(F1914,'[1]Goa Member''s Details Revised'!$C$2:$AO$7385,8,0)</f>
        <v>I.R.M</v>
      </c>
      <c r="R1914" s="17" t="n">
        <f aca="false">+O1914-P1914</f>
        <v>0</v>
      </c>
      <c r="S1914" s="15" t="e">
        <f aca="false">+#REF!-K1914</f>
        <v>#REF!</v>
      </c>
      <c r="T1914" s="17" t="n">
        <f aca="false">IF(Q1914="regular",((P1914-(P1914/99)*S1914)),(P1914-(P1914*20%)))</f>
        <v>18800</v>
      </c>
      <c r="U1914" s="17" t="e">
        <f aca="false">((P1914-(P1914/99)*S1914))</f>
        <v>#REF!</v>
      </c>
      <c r="V1914" s="17" t="n">
        <f aca="false">IF(Q1914="regular",0,(P1914-(O1914*20%)))</f>
        <v>18800</v>
      </c>
      <c r="W1914" s="17"/>
      <c r="X1914" s="15"/>
      <c r="Y1914" s="18" t="str">
        <f aca="false">VLOOKUP(F1914,'[1]Goa Member''s Details Revised'!$C$2:$AO$7385,12,0)</f>
        <v>we send last reminder in 2012.then we did not receive any reply </v>
      </c>
    </row>
    <row r="1915" customFormat="false" ht="30" hidden="false" customHeight="false" outlineLevel="0" collapsed="false">
      <c r="B1915" s="14" t="n">
        <v>1914</v>
      </c>
      <c r="C1915" s="15"/>
      <c r="D1915" s="15" t="s">
        <v>4949</v>
      </c>
      <c r="E1915" s="15" t="s">
        <v>25</v>
      </c>
      <c r="F1915" s="15" t="s">
        <v>4950</v>
      </c>
      <c r="G1915" s="15"/>
      <c r="H1915" s="16" t="str">
        <f aca="false">VLOOKUP(F1915,'[1]Goa Member''s Details Revised'!$C$2:$AO$7385,2,0)</f>
        <v>Purchaser</v>
      </c>
      <c r="I1915" s="15" t="n">
        <v>30</v>
      </c>
      <c r="J1915" s="15" t="s">
        <v>34</v>
      </c>
      <c r="K1915" s="15" t="n">
        <v>1989</v>
      </c>
      <c r="L1915" s="16" t="str">
        <f aca="false">VLOOKUP(F1915,'[1]Goa Member''s Details Revised'!$C$2:$AO$7385,9,0)</f>
        <v>Never</v>
      </c>
      <c r="M1915" s="15" t="s">
        <v>4951</v>
      </c>
      <c r="N1915" s="17" t="n">
        <f aca="false">VLOOKUP(F1915,'[1]Goa Member''s Details Revised'!$C$2:$AO$7385,5,0)</f>
        <v>19300</v>
      </c>
      <c r="O1915" s="17" t="n">
        <f aca="false">VLOOKUP(F1915,'[1]Goa Member''s Details Revised'!$C$2:$AO$7385,5,0)</f>
        <v>19300</v>
      </c>
      <c r="P1915" s="17" t="n">
        <f aca="false">VLOOKUP(F1915,'[1]Goa Member''s Details Revised'!$C$2:$AO$7385,6,0)</f>
        <v>19300</v>
      </c>
      <c r="Q1915" s="17" t="str">
        <f aca="false">VLOOKUP(F1915,'[1]Goa Member''s Details Revised'!$C$2:$AO$7385,8,0)</f>
        <v>I.R.M</v>
      </c>
      <c r="R1915" s="17" t="n">
        <f aca="false">+O1915-P1915</f>
        <v>0</v>
      </c>
      <c r="S1915" s="15" t="e">
        <f aca="false">+#REF!-K1915</f>
        <v>#REF!</v>
      </c>
      <c r="T1915" s="17" t="n">
        <f aca="false">IF(Q1915="regular",((P1915-(P1915/99)*S1915)),(P1915-(P1915*20%)))</f>
        <v>15440</v>
      </c>
      <c r="U1915" s="17" t="e">
        <f aca="false">((P1915-(P1915/99)*S1915))</f>
        <v>#REF!</v>
      </c>
      <c r="V1915" s="17" t="n">
        <f aca="false">IF(Q1915="regular",0,(P1915-(O1915*20%)))</f>
        <v>15440</v>
      </c>
      <c r="W1915" s="17"/>
      <c r="X1915" s="15"/>
      <c r="Y1915" s="18" t="str">
        <f aca="false">VLOOKUP(F1915,'[1]Goa Member''s Details Revised'!$C$2:$AO$7385,12,0)</f>
        <v>we send last reminder in 2013.then we did not receive any reply </v>
      </c>
    </row>
    <row r="1916" customFormat="false" ht="30" hidden="false" customHeight="false" outlineLevel="0" collapsed="false">
      <c r="B1916" s="14" t="n">
        <v>1915</v>
      </c>
      <c r="C1916" s="15"/>
      <c r="D1916" s="15" t="s">
        <v>4952</v>
      </c>
      <c r="E1916" s="15" t="s">
        <v>25</v>
      </c>
      <c r="F1916" s="15" t="s">
        <v>4953</v>
      </c>
      <c r="G1916" s="15"/>
      <c r="H1916" s="16" t="str">
        <f aca="false">VLOOKUP(F1916,'[1]Goa Member''s Details Revised'!$C$2:$AO$7385,2,0)</f>
        <v>Purchaser</v>
      </c>
      <c r="I1916" s="15" t="n">
        <v>3</v>
      </c>
      <c r="J1916" s="15" t="s">
        <v>176</v>
      </c>
      <c r="K1916" s="15" t="n">
        <v>1989</v>
      </c>
      <c r="L1916" s="16" t="str">
        <f aca="false">VLOOKUP(F1916,'[1]Goa Member''s Details Revised'!$C$2:$AO$7385,9,0)</f>
        <v>Never</v>
      </c>
      <c r="M1916" s="15" t="s">
        <v>4954</v>
      </c>
      <c r="N1916" s="17" t="n">
        <f aca="false">VLOOKUP(F1916,'[1]Goa Member''s Details Revised'!$C$2:$AO$7385,5,0)</f>
        <v>31800</v>
      </c>
      <c r="O1916" s="17" t="n">
        <f aca="false">VLOOKUP(F1916,'[1]Goa Member''s Details Revised'!$C$2:$AO$7385,5,0)</f>
        <v>31800</v>
      </c>
      <c r="P1916" s="17" t="n">
        <f aca="false">VLOOKUP(F1916,'[1]Goa Member''s Details Revised'!$C$2:$AO$7385,6,0)</f>
        <v>31800</v>
      </c>
      <c r="Q1916" s="17" t="str">
        <f aca="false">VLOOKUP(F1916,'[1]Goa Member''s Details Revised'!$C$2:$AO$7385,8,0)</f>
        <v>I.R.M</v>
      </c>
      <c r="R1916" s="17" t="n">
        <f aca="false">+O1916-P1916</f>
        <v>0</v>
      </c>
      <c r="S1916" s="15" t="e">
        <f aca="false">+#REF!-K1916</f>
        <v>#REF!</v>
      </c>
      <c r="T1916" s="17" t="n">
        <f aca="false">IF(Q1916="regular",((P1916-(P1916/99)*S1916)),(P1916-(P1916*20%)))</f>
        <v>25440</v>
      </c>
      <c r="U1916" s="17" t="e">
        <f aca="false">((P1916-(P1916/99)*S1916))</f>
        <v>#REF!</v>
      </c>
      <c r="V1916" s="17" t="n">
        <f aca="false">IF(Q1916="regular",0,(P1916-(O1916*20%)))</f>
        <v>25440</v>
      </c>
      <c r="W1916" s="17"/>
      <c r="X1916" s="15"/>
      <c r="Y1916" s="18" t="str">
        <f aca="false">VLOOKUP(F1916,'[1]Goa Member''s Details Revised'!$C$2:$AO$7385,12,0)</f>
        <v>(POD) last communication 07 membership transferred from Pahalgam to Goa and Nilesh to Bhavin Dushyant in 95</v>
      </c>
    </row>
    <row r="1917" customFormat="false" ht="15" hidden="false" customHeight="false" outlineLevel="0" collapsed="false">
      <c r="B1917" s="14" t="n">
        <v>1916</v>
      </c>
      <c r="C1917" s="15"/>
      <c r="D1917" s="15" t="s">
        <v>4955</v>
      </c>
      <c r="E1917" s="15" t="s">
        <v>25</v>
      </c>
      <c r="F1917" s="15" t="s">
        <v>4956</v>
      </c>
      <c r="G1917" s="15"/>
      <c r="H1917" s="16" t="str">
        <f aca="false">VLOOKUP(F1917,'[1]Goa Member''s Details Revised'!$C$2:$AO$7385,2,0)</f>
        <v>Purchaser</v>
      </c>
      <c r="I1917" s="15" t="n">
        <v>4</v>
      </c>
      <c r="J1917" s="15" t="s">
        <v>176</v>
      </c>
      <c r="K1917" s="15" t="n">
        <v>1989</v>
      </c>
      <c r="L1917" s="16" t="n">
        <f aca="false">VLOOKUP(F1917,'[1]Goa Member''s Details Revised'!$C$2:$AO$7385,9,0)</f>
        <v>2013</v>
      </c>
      <c r="M1917" s="21" t="s">
        <v>4957</v>
      </c>
      <c r="N1917" s="17" t="n">
        <f aca="false">VLOOKUP(F1917,'[1]Goa Member''s Details Revised'!$C$2:$AO$7385,5,0)</f>
        <v>28500</v>
      </c>
      <c r="O1917" s="17" t="n">
        <f aca="false">VLOOKUP(F1917,'[1]Goa Member''s Details Revised'!$C$2:$AO$7385,5,0)</f>
        <v>28500</v>
      </c>
      <c r="P1917" s="17" t="n">
        <f aca="false">VLOOKUP(F1917,'[1]Goa Member''s Details Revised'!$C$2:$AO$7385,6,0)</f>
        <v>28500</v>
      </c>
      <c r="Q1917" s="17" t="str">
        <f aca="false">VLOOKUP(F1917,'[1]Goa Member''s Details Revised'!$C$2:$AO$7385,8,0)</f>
        <v>Cancelled</v>
      </c>
      <c r="R1917" s="17" t="n">
        <f aca="false">+O1917-P1917</f>
        <v>0</v>
      </c>
      <c r="S1917" s="15" t="e">
        <f aca="false">+#REF!-K1917</f>
        <v>#REF!</v>
      </c>
      <c r="T1917" s="17" t="n">
        <f aca="false">IF(Q1917="regular",((P1917-(P1917/99)*S1917)),(P1917-(P1917*20%)))</f>
        <v>22800</v>
      </c>
      <c r="U1917" s="17" t="e">
        <f aca="false">((P1917-(P1917/99)*S1917))</f>
        <v>#REF!</v>
      </c>
      <c r="V1917" s="17" t="n">
        <f aca="false">IF(Q1917="regular",0,(P1917-(O1917*20%)))</f>
        <v>22800</v>
      </c>
      <c r="W1917" s="17"/>
      <c r="X1917" s="15"/>
      <c r="Y1917" s="18" t="str">
        <f aca="false">VLOOKUP(F1917,'[1]Goa Member''s Details Revised'!$C$2:$AO$7385,12,0)</f>
        <v>Cancelled on 28/9/22</v>
      </c>
    </row>
    <row r="1918" customFormat="false" ht="15" hidden="false" customHeight="false" outlineLevel="0" collapsed="false">
      <c r="B1918" s="14" t="n">
        <v>1917</v>
      </c>
      <c r="C1918" s="15"/>
      <c r="D1918" s="15" t="s">
        <v>4958</v>
      </c>
      <c r="E1918" s="15" t="s">
        <v>25</v>
      </c>
      <c r="F1918" s="15" t="s">
        <v>4959</v>
      </c>
      <c r="G1918" s="15"/>
      <c r="H1918" s="16" t="str">
        <f aca="false">VLOOKUP(F1918,'[1]Goa Member''s Details Revised'!$C$2:$AO$7385,2,0)</f>
        <v>Purchaser</v>
      </c>
      <c r="I1918" s="15" t="n">
        <v>6</v>
      </c>
      <c r="J1918" s="15" t="s">
        <v>176</v>
      </c>
      <c r="K1918" s="15" t="n">
        <v>1989</v>
      </c>
      <c r="L1918" s="16" t="n">
        <f aca="false">VLOOKUP(F1918,'[1]Goa Member''s Details Revised'!$C$2:$AO$7385,9,0)</f>
        <v>2022</v>
      </c>
      <c r="M1918" s="15" t="s">
        <v>4960</v>
      </c>
      <c r="N1918" s="17" t="n">
        <f aca="false">VLOOKUP(F1918,'[1]Goa Member''s Details Revised'!$C$2:$AO$7385,5,0)</f>
        <v>19300</v>
      </c>
      <c r="O1918" s="17" t="n">
        <f aca="false">VLOOKUP(F1918,'[1]Goa Member''s Details Revised'!$C$2:$AO$7385,5,0)</f>
        <v>19300</v>
      </c>
      <c r="P1918" s="17" t="n">
        <f aca="false">VLOOKUP(F1918,'[1]Goa Member''s Details Revised'!$C$2:$AO$7385,6,0)</f>
        <v>19300</v>
      </c>
      <c r="Q1918" s="17" t="str">
        <f aca="false">VLOOKUP(F1918,'[1]Goa Member''s Details Revised'!$C$2:$AO$7385,8,0)</f>
        <v>R.M</v>
      </c>
      <c r="R1918" s="17" t="n">
        <f aca="false">+O1918-P1918</f>
        <v>0</v>
      </c>
      <c r="S1918" s="15" t="e">
        <f aca="false">+#REF!-K1918</f>
        <v>#REF!</v>
      </c>
      <c r="T1918" s="17" t="n">
        <f aca="false">IF(Q1918="regular",((P1918-(P1918/99)*S1918)),(P1918-(P1918*20%)))</f>
        <v>15440</v>
      </c>
      <c r="U1918" s="17" t="e">
        <f aca="false">((P1918-(P1918/99)*S1918))</f>
        <v>#REF!</v>
      </c>
      <c r="V1918" s="17" t="n">
        <f aca="false">IF(Q1918="regular",0,(P1918-(O1918*20%)))</f>
        <v>15440</v>
      </c>
      <c r="W1918" s="17"/>
      <c r="X1918" s="15"/>
      <c r="Y1918" s="18" t="str">
        <f aca="false">VLOOKUP(F1918,'[1]Goa Member''s Details Revised'!$C$2:$AO$7385,12,0)</f>
        <v>they are regular member</v>
      </c>
    </row>
    <row r="1919" customFormat="false" ht="30" hidden="false" customHeight="false" outlineLevel="0" collapsed="false">
      <c r="B1919" s="14" t="n">
        <v>1918</v>
      </c>
      <c r="C1919" s="15"/>
      <c r="D1919" s="15" t="s">
        <v>4961</v>
      </c>
      <c r="E1919" s="15" t="s">
        <v>25</v>
      </c>
      <c r="F1919" s="15" t="s">
        <v>4962</v>
      </c>
      <c r="G1919" s="15"/>
      <c r="H1919" s="16" t="str">
        <f aca="false">VLOOKUP(F1919,'[1]Goa Member''s Details Revised'!$C$2:$AO$7385,2,0)</f>
        <v>Purchaser</v>
      </c>
      <c r="I1919" s="15" t="n">
        <v>2</v>
      </c>
      <c r="J1919" s="15" t="s">
        <v>176</v>
      </c>
      <c r="K1919" s="15" t="n">
        <v>1989</v>
      </c>
      <c r="L1919" s="16" t="str">
        <f aca="false">VLOOKUP(F1919,'[1]Goa Member''s Details Revised'!$C$2:$AO$7385,9,0)</f>
        <v>Never</v>
      </c>
      <c r="M1919" s="15" t="s">
        <v>4963</v>
      </c>
      <c r="N1919" s="17" t="n">
        <f aca="false">VLOOKUP(F1919,'[1]Goa Member''s Details Revised'!$C$2:$AO$7385,5,0)</f>
        <v>23500</v>
      </c>
      <c r="O1919" s="17" t="n">
        <f aca="false">VLOOKUP(F1919,'[1]Goa Member''s Details Revised'!$C$2:$AO$7385,5,0)</f>
        <v>23500</v>
      </c>
      <c r="P1919" s="17" t="n">
        <f aca="false">VLOOKUP(F1919,'[1]Goa Member''s Details Revised'!$C$2:$AO$7385,6,0)</f>
        <v>23500</v>
      </c>
      <c r="Q1919" s="17" t="str">
        <f aca="false">VLOOKUP(F1919,'[1]Goa Member''s Details Revised'!$C$2:$AO$7385,8,0)</f>
        <v>I.R.M</v>
      </c>
      <c r="R1919" s="17" t="n">
        <f aca="false">+O1919-P1919</f>
        <v>0</v>
      </c>
      <c r="S1919" s="15" t="e">
        <f aca="false">+#REF!-K1919</f>
        <v>#REF!</v>
      </c>
      <c r="T1919" s="17" t="n">
        <f aca="false">IF(Q1919="regular",((P1919-(P1919/99)*S1919)),(P1919-(P1919*20%)))</f>
        <v>18800</v>
      </c>
      <c r="U1919" s="17" t="e">
        <f aca="false">((P1919-(P1919/99)*S1919))</f>
        <v>#REF!</v>
      </c>
      <c r="V1919" s="17" t="n">
        <f aca="false">IF(Q1919="regular",0,(P1919-(O1919*20%)))</f>
        <v>18800</v>
      </c>
      <c r="W1919" s="17"/>
      <c r="X1919" s="15"/>
      <c r="Y1919" s="18" t="str">
        <f aca="false">VLOOKUP(F1919,'[1]Goa Member''s Details Revised'!$C$2:$AO$7385,12,0)</f>
        <v>we send last reminder in 2012.then we did not receive any reply </v>
      </c>
    </row>
    <row r="1920" customFormat="false" ht="30" hidden="false" customHeight="false" outlineLevel="0" collapsed="false">
      <c r="B1920" s="14" t="n">
        <v>1919</v>
      </c>
      <c r="C1920" s="15"/>
      <c r="D1920" s="15" t="s">
        <v>4964</v>
      </c>
      <c r="E1920" s="15" t="s">
        <v>25</v>
      </c>
      <c r="F1920" s="15" t="s">
        <v>4965</v>
      </c>
      <c r="G1920" s="15"/>
      <c r="H1920" s="16" t="str">
        <f aca="false">VLOOKUP(F1920,'[1]Goa Member''s Details Revised'!$C$2:$AO$7385,2,0)</f>
        <v>Purchaser</v>
      </c>
      <c r="I1920" s="15" t="n">
        <v>8</v>
      </c>
      <c r="J1920" s="15" t="s">
        <v>176</v>
      </c>
      <c r="K1920" s="15" t="n">
        <v>1989</v>
      </c>
      <c r="L1920" s="16" t="str">
        <f aca="false">VLOOKUP(F1920,'[1]Goa Member''s Details Revised'!$C$2:$AO$7385,9,0)</f>
        <v>Never</v>
      </c>
      <c r="M1920" s="15" t="s">
        <v>4966</v>
      </c>
      <c r="N1920" s="17" t="n">
        <f aca="false">VLOOKUP(F1920,'[1]Goa Member''s Details Revised'!$C$2:$AO$7385,5,0)</f>
        <v>23500</v>
      </c>
      <c r="O1920" s="17" t="n">
        <f aca="false">VLOOKUP(F1920,'[1]Goa Member''s Details Revised'!$C$2:$AO$7385,5,0)</f>
        <v>23500</v>
      </c>
      <c r="P1920" s="17" t="n">
        <f aca="false">VLOOKUP(F1920,'[1]Goa Member''s Details Revised'!$C$2:$AO$7385,6,0)</f>
        <v>23500</v>
      </c>
      <c r="Q1920" s="17" t="str">
        <f aca="false">VLOOKUP(F1920,'[1]Goa Member''s Details Revised'!$C$2:$AO$7385,8,0)</f>
        <v>I.R.M</v>
      </c>
      <c r="R1920" s="17" t="n">
        <f aca="false">+O1920-P1920</f>
        <v>0</v>
      </c>
      <c r="S1920" s="15" t="e">
        <f aca="false">+#REF!-K1920</f>
        <v>#REF!</v>
      </c>
      <c r="T1920" s="17" t="n">
        <f aca="false">IF(Q1920="regular",((P1920-(P1920/99)*S1920)),(P1920-(P1920*20%)))</f>
        <v>18800</v>
      </c>
      <c r="U1920" s="17" t="e">
        <f aca="false">((P1920-(P1920/99)*S1920))</f>
        <v>#REF!</v>
      </c>
      <c r="V1920" s="17" t="n">
        <f aca="false">IF(Q1920="regular",0,(P1920-(O1920*20%)))</f>
        <v>18800</v>
      </c>
      <c r="W1920" s="17"/>
      <c r="X1920" s="15"/>
      <c r="Y1920" s="18" t="str">
        <f aca="false">VLOOKUP(F1920,'[1]Goa Member''s Details Revised'!$C$2:$AO$7385,12,0)</f>
        <v>we send last reminder in 2012.then we did not receive any reply </v>
      </c>
    </row>
    <row r="1921" customFormat="false" ht="30" hidden="false" customHeight="false" outlineLevel="0" collapsed="false">
      <c r="B1921" s="14" t="n">
        <v>1920</v>
      </c>
      <c r="C1921" s="15"/>
      <c r="D1921" s="15" t="s">
        <v>4967</v>
      </c>
      <c r="E1921" s="15" t="s">
        <v>25</v>
      </c>
      <c r="F1921" s="15" t="s">
        <v>4968</v>
      </c>
      <c r="G1921" s="15"/>
      <c r="H1921" s="16" t="str">
        <f aca="false">VLOOKUP(F1921,'[1]Goa Member''s Details Revised'!$C$2:$AO$7385,2,0)</f>
        <v>Purchaser</v>
      </c>
      <c r="I1921" s="15" t="n">
        <v>8</v>
      </c>
      <c r="J1921" s="15" t="s">
        <v>176</v>
      </c>
      <c r="K1921" s="15" t="n">
        <v>1989</v>
      </c>
      <c r="L1921" s="16" t="n">
        <f aca="false">VLOOKUP(F1921,'[1]Goa Member''s Details Revised'!$C$2:$AO$7385,9,0)</f>
        <v>2012</v>
      </c>
      <c r="M1921" s="15" t="s">
        <v>4969</v>
      </c>
      <c r="N1921" s="17" t="n">
        <f aca="false">VLOOKUP(F1921,'[1]Goa Member''s Details Revised'!$C$2:$AO$7385,5,0)</f>
        <v>23500</v>
      </c>
      <c r="O1921" s="17" t="n">
        <f aca="false">VLOOKUP(F1921,'[1]Goa Member''s Details Revised'!$C$2:$AO$7385,5,0)</f>
        <v>23500</v>
      </c>
      <c r="P1921" s="17" t="n">
        <f aca="false">VLOOKUP(F1921,'[1]Goa Member''s Details Revised'!$C$2:$AO$7385,6,0)</f>
        <v>23500</v>
      </c>
      <c r="Q1921" s="17" t="str">
        <f aca="false">VLOOKUP(F1921,'[1]Goa Member''s Details Revised'!$C$2:$AO$7385,8,0)</f>
        <v>R.M</v>
      </c>
      <c r="R1921" s="17" t="n">
        <f aca="false">+O1921-P1921</f>
        <v>0</v>
      </c>
      <c r="S1921" s="15" t="e">
        <f aca="false">+#REF!-K1921</f>
        <v>#REF!</v>
      </c>
      <c r="T1921" s="17" t="n">
        <f aca="false">IF(Q1921="regular",((P1921-(P1921/99)*S1921)),(P1921-(P1921*20%)))</f>
        <v>18800</v>
      </c>
      <c r="U1921" s="17" t="e">
        <f aca="false">((P1921-(P1921/99)*S1921))</f>
        <v>#REF!</v>
      </c>
      <c r="V1921" s="17" t="n">
        <f aca="false">IF(Q1921="regular",0,(P1921-(O1921*20%)))</f>
        <v>18800</v>
      </c>
      <c r="W1921" s="17"/>
      <c r="X1921" s="15"/>
      <c r="Y1921" s="18" t="str">
        <f aca="false">VLOOKUP(F1921,'[1]Goa Member''s Details Revised'!$C$2:$AO$7385,12,0)</f>
        <v>we send last reminder in 2012.then we did not receive any reply </v>
      </c>
    </row>
    <row r="1922" customFormat="false" ht="30" hidden="false" customHeight="false" outlineLevel="0" collapsed="false">
      <c r="B1922" s="14" t="n">
        <v>1921</v>
      </c>
      <c r="C1922" s="15"/>
      <c r="D1922" s="15" t="s">
        <v>4970</v>
      </c>
      <c r="E1922" s="15" t="s">
        <v>25</v>
      </c>
      <c r="F1922" s="15" t="s">
        <v>4971</v>
      </c>
      <c r="G1922" s="15"/>
      <c r="H1922" s="16" t="str">
        <f aca="false">VLOOKUP(F1922,'[1]Goa Member''s Details Revised'!$C$2:$AO$7385,2,0)</f>
        <v>Purchaser</v>
      </c>
      <c r="I1922" s="15" t="n">
        <v>13</v>
      </c>
      <c r="J1922" s="15" t="s">
        <v>176</v>
      </c>
      <c r="K1922" s="15" t="n">
        <v>1989</v>
      </c>
      <c r="L1922" s="16" t="str">
        <f aca="false">VLOOKUP(F1922,'[1]Goa Member''s Details Revised'!$C$2:$AO$7385,9,0)</f>
        <v>Never</v>
      </c>
      <c r="M1922" s="15" t="s">
        <v>4972</v>
      </c>
      <c r="N1922" s="17" t="n">
        <f aca="false">VLOOKUP(F1922,'[1]Goa Member''s Details Revised'!$C$2:$AO$7385,5,0)</f>
        <v>22500</v>
      </c>
      <c r="O1922" s="17" t="n">
        <f aca="false">VLOOKUP(F1922,'[1]Goa Member''s Details Revised'!$C$2:$AO$7385,5,0)</f>
        <v>22500</v>
      </c>
      <c r="P1922" s="17" t="n">
        <f aca="false">VLOOKUP(F1922,'[1]Goa Member''s Details Revised'!$C$2:$AO$7385,6,0)</f>
        <v>22500</v>
      </c>
      <c r="Q1922" s="17" t="str">
        <f aca="false">VLOOKUP(F1922,'[1]Goa Member''s Details Revised'!$C$2:$AO$7385,8,0)</f>
        <v>I.R.M</v>
      </c>
      <c r="R1922" s="17" t="n">
        <f aca="false">+O1922-P1922</f>
        <v>0</v>
      </c>
      <c r="S1922" s="15" t="e">
        <f aca="false">+#REF!-K1922</f>
        <v>#REF!</v>
      </c>
      <c r="T1922" s="17" t="n">
        <f aca="false">IF(Q1922="regular",((P1922-(P1922/99)*S1922)),(P1922-(P1922*20%)))</f>
        <v>18000</v>
      </c>
      <c r="U1922" s="17" t="e">
        <f aca="false">((P1922-(P1922/99)*S1922))</f>
        <v>#REF!</v>
      </c>
      <c r="V1922" s="17" t="n">
        <f aca="false">IF(Q1922="regular",0,(P1922-(O1922*20%)))</f>
        <v>18000</v>
      </c>
      <c r="W1922" s="17"/>
      <c r="X1922" s="15"/>
      <c r="Y1922" s="18" t="str">
        <f aca="false">VLOOKUP(F1922,'[1]Goa Member''s Details Revised'!$C$2:$AO$7385,12,0)</f>
        <v>we send last reminder in 2012.then we did not receive any reply </v>
      </c>
    </row>
    <row r="1923" customFormat="false" ht="30" hidden="false" customHeight="false" outlineLevel="0" collapsed="false">
      <c r="B1923" s="14" t="n">
        <v>1922</v>
      </c>
      <c r="C1923" s="15"/>
      <c r="D1923" s="15" t="s">
        <v>4973</v>
      </c>
      <c r="E1923" s="15" t="s">
        <v>25</v>
      </c>
      <c r="F1923" s="15" t="s">
        <v>4974</v>
      </c>
      <c r="G1923" s="15"/>
      <c r="H1923" s="16" t="str">
        <f aca="false">VLOOKUP(F1923,'[1]Goa Member''s Details Revised'!$C$2:$AO$7385,2,0)</f>
        <v>Purchaser</v>
      </c>
      <c r="I1923" s="15" t="n">
        <v>20</v>
      </c>
      <c r="J1923" s="15" t="s">
        <v>176</v>
      </c>
      <c r="K1923" s="15" t="n">
        <v>1989</v>
      </c>
      <c r="L1923" s="16" t="n">
        <f aca="false">VLOOKUP(F1923,'[1]Goa Member''s Details Revised'!$C$2:$AO$7385,9,0)</f>
        <v>2008</v>
      </c>
      <c r="M1923" s="15" t="s">
        <v>4975</v>
      </c>
      <c r="N1923" s="17" t="n">
        <f aca="false">VLOOKUP(F1923,'[1]Goa Member''s Details Revised'!$C$2:$AO$7385,5,0)</f>
        <v>23400</v>
      </c>
      <c r="O1923" s="17" t="n">
        <f aca="false">VLOOKUP(F1923,'[1]Goa Member''s Details Revised'!$C$2:$AO$7385,5,0)</f>
        <v>23400</v>
      </c>
      <c r="P1923" s="17" t="n">
        <f aca="false">VLOOKUP(F1923,'[1]Goa Member''s Details Revised'!$C$2:$AO$7385,6,0)</f>
        <v>23400</v>
      </c>
      <c r="Q1923" s="17" t="str">
        <f aca="false">VLOOKUP(F1923,'[1]Goa Member''s Details Revised'!$C$2:$AO$7385,8,0)</f>
        <v>R.M</v>
      </c>
      <c r="R1923" s="17" t="n">
        <f aca="false">+O1923-P1923</f>
        <v>0</v>
      </c>
      <c r="S1923" s="15" t="e">
        <f aca="false">+#REF!-K1923</f>
        <v>#REF!</v>
      </c>
      <c r="T1923" s="17" t="n">
        <f aca="false">IF(Q1923="regular",((P1923-(P1923/99)*S1923)),(P1923-(P1923*20%)))</f>
        <v>18720</v>
      </c>
      <c r="U1923" s="17" t="e">
        <f aca="false">((P1923-(P1923/99)*S1923))</f>
        <v>#REF!</v>
      </c>
      <c r="V1923" s="17" t="n">
        <f aca="false">IF(Q1923="regular",0,(P1923-(O1923*20%)))</f>
        <v>18720</v>
      </c>
      <c r="W1923" s="17"/>
      <c r="X1923" s="15"/>
      <c r="Y1923" s="18" t="str">
        <f aca="false">VLOOKUP(F1923,'[1]Goa Member''s Details Revised'!$C$2:$AO$7385,12,0)</f>
        <v>not send any reminder so last cumm... 2010 total 2 membership of Goa:- 2645 and 2646</v>
      </c>
    </row>
    <row r="1924" customFormat="false" ht="30" hidden="false" customHeight="false" outlineLevel="0" collapsed="false">
      <c r="B1924" s="14" t="n">
        <v>1923</v>
      </c>
      <c r="C1924" s="15"/>
      <c r="D1924" s="15" t="s">
        <v>4976</v>
      </c>
      <c r="E1924" s="15" t="s">
        <v>25</v>
      </c>
      <c r="F1924" s="15" t="s">
        <v>4977</v>
      </c>
      <c r="G1924" s="15"/>
      <c r="H1924" s="16" t="str">
        <f aca="false">VLOOKUP(F1924,'[1]Goa Member''s Details Revised'!$C$2:$AO$7385,2,0)</f>
        <v>Purchaser</v>
      </c>
      <c r="I1924" s="15" t="n">
        <v>20</v>
      </c>
      <c r="J1924" s="15" t="s">
        <v>176</v>
      </c>
      <c r="K1924" s="15" t="n">
        <v>1989</v>
      </c>
      <c r="L1924" s="16" t="n">
        <f aca="false">VLOOKUP(F1924,'[1]Goa Member''s Details Revised'!$C$2:$AO$7385,9,0)</f>
        <v>2008</v>
      </c>
      <c r="M1924" s="15" t="s">
        <v>4978</v>
      </c>
      <c r="N1924" s="17" t="n">
        <f aca="false">VLOOKUP(F1924,'[1]Goa Member''s Details Revised'!$C$2:$AO$7385,5,0)</f>
        <v>22500</v>
      </c>
      <c r="O1924" s="17" t="n">
        <f aca="false">VLOOKUP(F1924,'[1]Goa Member''s Details Revised'!$C$2:$AO$7385,5,0)</f>
        <v>22500</v>
      </c>
      <c r="P1924" s="17" t="n">
        <f aca="false">VLOOKUP(F1924,'[1]Goa Member''s Details Revised'!$C$2:$AO$7385,6,0)</f>
        <v>22500</v>
      </c>
      <c r="Q1924" s="17" t="str">
        <f aca="false">VLOOKUP(F1924,'[1]Goa Member''s Details Revised'!$C$2:$AO$7385,8,0)</f>
        <v>R.M</v>
      </c>
      <c r="R1924" s="17" t="n">
        <f aca="false">+O1924-P1924</f>
        <v>0</v>
      </c>
      <c r="S1924" s="15" t="e">
        <f aca="false">+#REF!-K1924</f>
        <v>#REF!</v>
      </c>
      <c r="T1924" s="17" t="n">
        <f aca="false">IF(Q1924="regular",((P1924-(P1924/99)*S1924)),(P1924-(P1924*20%)))</f>
        <v>18000</v>
      </c>
      <c r="U1924" s="17" t="e">
        <f aca="false">((P1924-(P1924/99)*S1924))</f>
        <v>#REF!</v>
      </c>
      <c r="V1924" s="17" t="n">
        <f aca="false">IF(Q1924="regular",0,(P1924-(O1924*20%)))</f>
        <v>18000</v>
      </c>
      <c r="W1924" s="17"/>
      <c r="X1924" s="15"/>
      <c r="Y1924" s="18" t="str">
        <f aca="false">VLOOKUP(F1924,'[1]Goa Member''s Details Revised'!$C$2:$AO$7385,12,0)</f>
        <v>not send any reminder so last cumm... 2010 total 2 membership of Goa:- 2645 and 2646</v>
      </c>
    </row>
    <row r="1925" customFormat="false" ht="15" hidden="false" customHeight="false" outlineLevel="0" collapsed="false">
      <c r="B1925" s="14" t="n">
        <v>1924</v>
      </c>
      <c r="C1925" s="15"/>
      <c r="D1925" s="15" t="s">
        <v>4979</v>
      </c>
      <c r="E1925" s="15" t="s">
        <v>25</v>
      </c>
      <c r="F1925" s="15" t="s">
        <v>4980</v>
      </c>
      <c r="G1925" s="15"/>
      <c r="H1925" s="16" t="str">
        <f aca="false">VLOOKUP(F1925,'[1]Goa Member''s Details Revised'!$C$2:$AO$7385,2,0)</f>
        <v>Purchaser</v>
      </c>
      <c r="I1925" s="15" t="n">
        <v>21</v>
      </c>
      <c r="J1925" s="15" t="s">
        <v>176</v>
      </c>
      <c r="K1925" s="15" t="n">
        <v>1989</v>
      </c>
      <c r="L1925" s="16" t="str">
        <f aca="false">VLOOKUP(F1925,'[1]Goa Member''s Details Revised'!$C$2:$AO$7385,9,0)</f>
        <v>Never</v>
      </c>
      <c r="M1925" s="15" t="s">
        <v>4981</v>
      </c>
      <c r="N1925" s="17" t="n">
        <f aca="false">VLOOKUP(F1925,'[1]Goa Member''s Details Revised'!$C$2:$AO$7385,5,0)</f>
        <v>29700</v>
      </c>
      <c r="O1925" s="17" t="n">
        <f aca="false">VLOOKUP(F1925,'[1]Goa Member''s Details Revised'!$C$2:$AO$7385,5,0)</f>
        <v>29700</v>
      </c>
      <c r="P1925" s="17" t="n">
        <f aca="false">VLOOKUP(F1925,'[1]Goa Member''s Details Revised'!$C$2:$AO$7385,6,0)</f>
        <v>29700</v>
      </c>
      <c r="Q1925" s="17" t="str">
        <f aca="false">VLOOKUP(F1925,'[1]Goa Member''s Details Revised'!$C$2:$AO$7385,8,0)</f>
        <v>I.R.M</v>
      </c>
      <c r="R1925" s="17" t="n">
        <f aca="false">+O1925-P1925</f>
        <v>0</v>
      </c>
      <c r="S1925" s="15" t="e">
        <f aca="false">+#REF!-K1925</f>
        <v>#REF!</v>
      </c>
      <c r="T1925" s="17" t="n">
        <f aca="false">IF(Q1925="regular",((P1925-(P1925/99)*S1925)),(P1925-(P1925*20%)))</f>
        <v>23760</v>
      </c>
      <c r="U1925" s="17" t="e">
        <f aca="false">((P1925-(P1925/99)*S1925))</f>
        <v>#REF!</v>
      </c>
      <c r="V1925" s="17" t="n">
        <f aca="false">IF(Q1925="regular",0,(P1925-(O1925*20%)))</f>
        <v>23760</v>
      </c>
      <c r="W1925" s="17"/>
      <c r="X1925" s="15"/>
      <c r="Y1925" s="18" t="str">
        <f aca="false">VLOOKUP(F1925,'[1]Goa Member''s Details Revised'!$C$2:$AO$7385,12,0)</f>
        <v>no reminders so last communication 2011</v>
      </c>
    </row>
    <row r="1926" customFormat="false" ht="15" hidden="false" customHeight="false" outlineLevel="0" collapsed="false">
      <c r="B1926" s="14" t="n">
        <v>1925</v>
      </c>
      <c r="C1926" s="15"/>
      <c r="D1926" s="15" t="s">
        <v>4982</v>
      </c>
      <c r="E1926" s="15" t="s">
        <v>25</v>
      </c>
      <c r="F1926" s="15" t="s">
        <v>4983</v>
      </c>
      <c r="G1926" s="15"/>
      <c r="H1926" s="16" t="str">
        <f aca="false">VLOOKUP(F1926,'[1]Goa Member''s Details Revised'!$C$2:$AO$7385,2,0)</f>
        <v>Purchaser</v>
      </c>
      <c r="I1926" s="15" t="n">
        <v>22</v>
      </c>
      <c r="J1926" s="15" t="s">
        <v>176</v>
      </c>
      <c r="K1926" s="15" t="n">
        <v>1989</v>
      </c>
      <c r="L1926" s="16" t="str">
        <f aca="false">VLOOKUP(F1926,'[1]Goa Member''s Details Revised'!$C$2:$AO$7385,9,0)</f>
        <v>Never</v>
      </c>
      <c r="M1926" s="15" t="s">
        <v>4984</v>
      </c>
      <c r="N1926" s="17" t="n">
        <f aca="false">VLOOKUP(F1926,'[1]Goa Member''s Details Revised'!$C$2:$AO$7385,5,0)</f>
        <v>22500</v>
      </c>
      <c r="O1926" s="17" t="n">
        <f aca="false">VLOOKUP(F1926,'[1]Goa Member''s Details Revised'!$C$2:$AO$7385,5,0)</f>
        <v>22500</v>
      </c>
      <c r="P1926" s="17" t="n">
        <f aca="false">VLOOKUP(F1926,'[1]Goa Member''s Details Revised'!$C$2:$AO$7385,6,0)</f>
        <v>22500</v>
      </c>
      <c r="Q1926" s="17" t="str">
        <f aca="false">VLOOKUP(F1926,'[1]Goa Member''s Details Revised'!$C$2:$AO$7385,8,0)</f>
        <v>I.R.M</v>
      </c>
      <c r="R1926" s="17" t="n">
        <f aca="false">+O1926-P1926</f>
        <v>0</v>
      </c>
      <c r="S1926" s="15" t="e">
        <f aca="false">+#REF!-K1926</f>
        <v>#REF!</v>
      </c>
      <c r="T1926" s="17" t="n">
        <f aca="false">IF(Q1926="regular",((P1926-(P1926/99)*S1926)),(P1926-(P1926*20%)))</f>
        <v>18000</v>
      </c>
      <c r="U1926" s="17" t="e">
        <f aca="false">((P1926-(P1926/99)*S1926))</f>
        <v>#REF!</v>
      </c>
      <c r="V1926" s="17" t="n">
        <f aca="false">IF(Q1926="regular",0,(P1926-(O1926*20%)))</f>
        <v>18000</v>
      </c>
      <c r="W1926" s="17"/>
      <c r="X1926" s="15"/>
      <c r="Y1926" s="18" t="str">
        <f aca="false">VLOOKUP(F1926,'[1]Goa Member''s Details Revised'!$C$2:$AO$7385,12,0)</f>
        <v>no reminders so last communication 2013</v>
      </c>
    </row>
    <row r="1927" customFormat="false" ht="15" hidden="false" customHeight="false" outlineLevel="0" collapsed="false">
      <c r="B1927" s="14" t="n">
        <v>1926</v>
      </c>
      <c r="C1927" s="15"/>
      <c r="D1927" s="15" t="s">
        <v>4985</v>
      </c>
      <c r="E1927" s="15" t="s">
        <v>25</v>
      </c>
      <c r="F1927" s="15" t="s">
        <v>4986</v>
      </c>
      <c r="G1927" s="15"/>
      <c r="H1927" s="16" t="str">
        <f aca="false">VLOOKUP(F1927,'[1]Goa Member''s Details Revised'!$C$2:$AO$7385,2,0)</f>
        <v>Purchaser</v>
      </c>
      <c r="I1927" s="15" t="n">
        <v>24</v>
      </c>
      <c r="J1927" s="15" t="s">
        <v>176</v>
      </c>
      <c r="K1927" s="15" t="n">
        <v>1989</v>
      </c>
      <c r="L1927" s="16" t="str">
        <f aca="false">VLOOKUP(F1927,'[1]Goa Member''s Details Revised'!$C$2:$AO$7385,9,0)</f>
        <v>Never</v>
      </c>
      <c r="M1927" s="15" t="s">
        <v>4987</v>
      </c>
      <c r="N1927" s="17" t="n">
        <f aca="false">VLOOKUP(F1927,'[1]Goa Member''s Details Revised'!$C$2:$AO$7385,5,0)</f>
        <v>28500</v>
      </c>
      <c r="O1927" s="17" t="n">
        <f aca="false">VLOOKUP(F1927,'[1]Goa Member''s Details Revised'!$C$2:$AO$7385,5,0)</f>
        <v>28500</v>
      </c>
      <c r="P1927" s="17" t="n">
        <f aca="false">VLOOKUP(F1927,'[1]Goa Member''s Details Revised'!$C$2:$AO$7385,6,0)</f>
        <v>28500</v>
      </c>
      <c r="Q1927" s="17" t="str">
        <f aca="false">VLOOKUP(F1927,'[1]Goa Member''s Details Revised'!$C$2:$AO$7385,8,0)</f>
        <v>I.R.M</v>
      </c>
      <c r="R1927" s="17" t="n">
        <f aca="false">+O1927-P1927</f>
        <v>0</v>
      </c>
      <c r="S1927" s="15" t="e">
        <f aca="false">+#REF!-K1927</f>
        <v>#REF!</v>
      </c>
      <c r="T1927" s="17" t="n">
        <f aca="false">IF(Q1927="regular",((P1927-(P1927/99)*S1927)),(P1927-(P1927*20%)))</f>
        <v>22800</v>
      </c>
      <c r="U1927" s="17" t="e">
        <f aca="false">((P1927-(P1927/99)*S1927))</f>
        <v>#REF!</v>
      </c>
      <c r="V1927" s="17" t="n">
        <f aca="false">IF(Q1927="regular",0,(P1927-(O1927*20%)))</f>
        <v>22800</v>
      </c>
      <c r="W1927" s="17"/>
      <c r="X1927" s="15"/>
      <c r="Y1927" s="18" t="str">
        <f aca="false">VLOOKUP(F1927,'[1]Goa Member''s Details Revised'!$C$2:$AO$7385,12,0)</f>
        <v>no reminders so last communication 2005</v>
      </c>
    </row>
    <row r="1928" customFormat="false" ht="30" hidden="false" customHeight="false" outlineLevel="0" collapsed="false">
      <c r="B1928" s="14" t="n">
        <v>1927</v>
      </c>
      <c r="C1928" s="15"/>
      <c r="D1928" s="15" t="s">
        <v>4988</v>
      </c>
      <c r="E1928" s="15" t="s">
        <v>25</v>
      </c>
      <c r="F1928" s="15" t="s">
        <v>4989</v>
      </c>
      <c r="G1928" s="15"/>
      <c r="H1928" s="16" t="str">
        <f aca="false">VLOOKUP(F1928,'[1]Goa Member''s Details Revised'!$C$2:$AO$7385,2,0)</f>
        <v>Purchaser</v>
      </c>
      <c r="I1928" s="15" t="n">
        <v>27</v>
      </c>
      <c r="J1928" s="15" t="s">
        <v>176</v>
      </c>
      <c r="K1928" s="15" t="n">
        <v>1989</v>
      </c>
      <c r="L1928" s="16" t="n">
        <f aca="false">VLOOKUP(F1928,'[1]Goa Member''s Details Revised'!$C$2:$AO$7385,9,0)</f>
        <v>2012</v>
      </c>
      <c r="M1928" s="15" t="s">
        <v>4990</v>
      </c>
      <c r="N1928" s="17" t="n">
        <f aca="false">VLOOKUP(F1928,'[1]Goa Member''s Details Revised'!$C$2:$AO$7385,5,0)</f>
        <v>27075</v>
      </c>
      <c r="O1928" s="17" t="n">
        <f aca="false">VLOOKUP(F1928,'[1]Goa Member''s Details Revised'!$C$2:$AO$7385,5,0)</f>
        <v>27075</v>
      </c>
      <c r="P1928" s="17" t="n">
        <f aca="false">VLOOKUP(F1928,'[1]Goa Member''s Details Revised'!$C$2:$AO$7385,6,0)</f>
        <v>27075</v>
      </c>
      <c r="Q1928" s="17" t="str">
        <f aca="false">VLOOKUP(F1928,'[1]Goa Member''s Details Revised'!$C$2:$AO$7385,8,0)</f>
        <v>R.M</v>
      </c>
      <c r="R1928" s="17" t="n">
        <f aca="false">+O1928-P1928</f>
        <v>0</v>
      </c>
      <c r="S1928" s="15" t="e">
        <f aca="false">+#REF!-K1928</f>
        <v>#REF!</v>
      </c>
      <c r="T1928" s="17" t="n">
        <f aca="false">IF(Q1928="regular",((P1928-(P1928/99)*S1928)),(P1928-(P1928*20%)))</f>
        <v>21660</v>
      </c>
      <c r="U1928" s="17" t="e">
        <f aca="false">((P1928-(P1928/99)*S1928))</f>
        <v>#REF!</v>
      </c>
      <c r="V1928" s="17" t="n">
        <f aca="false">IF(Q1928="regular",0,(P1928-(O1928*20%)))</f>
        <v>21660</v>
      </c>
      <c r="W1928" s="17"/>
      <c r="X1928" s="15"/>
      <c r="Y1928" s="18" t="str">
        <f aca="false">VLOOKUP(F1928,'[1]Goa Member''s Details Revised'!$C$2:$AO$7385,12,0)</f>
        <v>last communication 2022..total 2 membership of Goa:- 2760 and 2763</v>
      </c>
    </row>
    <row r="1929" customFormat="false" ht="30" hidden="false" customHeight="false" outlineLevel="0" collapsed="false">
      <c r="B1929" s="14" t="n">
        <v>1928</v>
      </c>
      <c r="C1929" s="15"/>
      <c r="D1929" s="15" t="s">
        <v>4991</v>
      </c>
      <c r="E1929" s="15" t="s">
        <v>25</v>
      </c>
      <c r="F1929" s="15" t="s">
        <v>4992</v>
      </c>
      <c r="G1929" s="15"/>
      <c r="H1929" s="16" t="str">
        <f aca="false">VLOOKUP(F1929,'[1]Goa Member''s Details Revised'!$C$2:$AO$7385,2,0)</f>
        <v>Purchaser</v>
      </c>
      <c r="I1929" s="15" t="n">
        <v>24</v>
      </c>
      <c r="J1929" s="15" t="s">
        <v>176</v>
      </c>
      <c r="K1929" s="15" t="n">
        <v>1989</v>
      </c>
      <c r="L1929" s="16" t="str">
        <f aca="false">VLOOKUP(F1929,'[1]Goa Member''s Details Revised'!$C$2:$AO$7385,9,0)</f>
        <v>Never</v>
      </c>
      <c r="M1929" s="15" t="s">
        <v>4993</v>
      </c>
      <c r="N1929" s="17" t="n">
        <f aca="false">VLOOKUP(F1929,'[1]Goa Member''s Details Revised'!$C$2:$AO$7385,5,0)</f>
        <v>29700</v>
      </c>
      <c r="O1929" s="17" t="n">
        <f aca="false">VLOOKUP(F1929,'[1]Goa Member''s Details Revised'!$C$2:$AO$7385,5,0)</f>
        <v>29700</v>
      </c>
      <c r="P1929" s="17" t="n">
        <f aca="false">VLOOKUP(F1929,'[1]Goa Member''s Details Revised'!$C$2:$AO$7385,6,0)</f>
        <v>29700</v>
      </c>
      <c r="Q1929" s="17" t="str">
        <f aca="false">VLOOKUP(F1929,'[1]Goa Member''s Details Revised'!$C$2:$AO$7385,8,0)</f>
        <v>I.R.M</v>
      </c>
      <c r="R1929" s="17" t="n">
        <f aca="false">+O1929-P1929</f>
        <v>0</v>
      </c>
      <c r="S1929" s="15" t="e">
        <f aca="false">+#REF!-K1929</f>
        <v>#REF!</v>
      </c>
      <c r="T1929" s="17" t="n">
        <f aca="false">IF(Q1929="regular",((P1929-(P1929/99)*S1929)),(P1929-(P1929*20%)))</f>
        <v>23760</v>
      </c>
      <c r="U1929" s="17" t="e">
        <f aca="false">((P1929-(P1929/99)*S1929))</f>
        <v>#REF!</v>
      </c>
      <c r="V1929" s="17" t="n">
        <f aca="false">IF(Q1929="regular",0,(P1929-(O1929*20%)))</f>
        <v>23760</v>
      </c>
      <c r="W1929" s="17"/>
      <c r="X1929" s="15"/>
      <c r="Y1929" s="18" t="str">
        <f aca="false">VLOOKUP(F1929,'[1]Goa Member''s Details Revised'!$C$2:$AO$7385,12,0)</f>
        <v>last communication 99,,,,total 3 membership of Goa:- 2764, 2765 and 2766</v>
      </c>
    </row>
    <row r="1930" customFormat="false" ht="30" hidden="false" customHeight="false" outlineLevel="0" collapsed="false">
      <c r="B1930" s="14" t="n">
        <v>1929</v>
      </c>
      <c r="C1930" s="15"/>
      <c r="D1930" s="15" t="s">
        <v>4994</v>
      </c>
      <c r="E1930" s="15" t="s">
        <v>25</v>
      </c>
      <c r="F1930" s="15" t="s">
        <v>4995</v>
      </c>
      <c r="G1930" s="15"/>
      <c r="H1930" s="16" t="str">
        <f aca="false">VLOOKUP(F1930,'[1]Goa Member''s Details Revised'!$C$2:$AO$7385,2,0)</f>
        <v>Purchaser</v>
      </c>
      <c r="I1930" s="15" t="n">
        <v>24</v>
      </c>
      <c r="J1930" s="15" t="s">
        <v>176</v>
      </c>
      <c r="K1930" s="15" t="n">
        <v>1989</v>
      </c>
      <c r="L1930" s="16" t="str">
        <f aca="false">VLOOKUP(F1930,'[1]Goa Member''s Details Revised'!$C$2:$AO$7385,9,0)</f>
        <v>Never</v>
      </c>
      <c r="M1930" s="15" t="s">
        <v>4993</v>
      </c>
      <c r="N1930" s="17" t="n">
        <f aca="false">VLOOKUP(F1930,'[1]Goa Member''s Details Revised'!$C$2:$AO$7385,5,0)</f>
        <v>13900</v>
      </c>
      <c r="O1930" s="17" t="n">
        <f aca="false">VLOOKUP(F1930,'[1]Goa Member''s Details Revised'!$C$2:$AO$7385,5,0)</f>
        <v>13900</v>
      </c>
      <c r="P1930" s="17" t="n">
        <f aca="false">VLOOKUP(F1930,'[1]Goa Member''s Details Revised'!$C$2:$AO$7385,6,0)</f>
        <v>13900</v>
      </c>
      <c r="Q1930" s="17" t="str">
        <f aca="false">VLOOKUP(F1930,'[1]Goa Member''s Details Revised'!$C$2:$AO$7385,8,0)</f>
        <v>I.R.M</v>
      </c>
      <c r="R1930" s="17" t="n">
        <f aca="false">+O1930-P1930</f>
        <v>0</v>
      </c>
      <c r="S1930" s="15" t="e">
        <f aca="false">+#REF!-K1930</f>
        <v>#REF!</v>
      </c>
      <c r="T1930" s="17" t="n">
        <f aca="false">IF(Q1930="regular",((P1930-(P1930/99)*S1930)),(P1930-(P1930*20%)))</f>
        <v>11120</v>
      </c>
      <c r="U1930" s="17" t="e">
        <f aca="false">((P1930-(P1930/99)*S1930))</f>
        <v>#REF!</v>
      </c>
      <c r="V1930" s="17" t="n">
        <f aca="false">IF(Q1930="regular",0,(P1930-(O1930*20%)))</f>
        <v>11120</v>
      </c>
      <c r="W1930" s="17"/>
      <c r="X1930" s="15"/>
      <c r="Y1930" s="18" t="str">
        <f aca="false">VLOOKUP(F1930,'[1]Goa Member''s Details Revised'!$C$2:$AO$7385,12,0)</f>
        <v>we send last reminder in 2012.then we did not receive any reply..total 3 membership of Goa:- 2764, 2765 and 2766</v>
      </c>
    </row>
    <row r="1931" customFormat="false" ht="30" hidden="false" customHeight="false" outlineLevel="0" collapsed="false">
      <c r="B1931" s="14" t="n">
        <v>1930</v>
      </c>
      <c r="C1931" s="15"/>
      <c r="D1931" s="15" t="s">
        <v>4996</v>
      </c>
      <c r="E1931" s="15" t="s">
        <v>25</v>
      </c>
      <c r="F1931" s="15" t="s">
        <v>4997</v>
      </c>
      <c r="G1931" s="15"/>
      <c r="H1931" s="16" t="str">
        <f aca="false">VLOOKUP(F1931,'[1]Goa Member''s Details Revised'!$C$2:$AO$7385,2,0)</f>
        <v>Purchaser</v>
      </c>
      <c r="I1931" s="15" t="n">
        <v>24</v>
      </c>
      <c r="J1931" s="15" t="s">
        <v>176</v>
      </c>
      <c r="K1931" s="15" t="n">
        <v>1989</v>
      </c>
      <c r="L1931" s="16" t="str">
        <f aca="false">VLOOKUP(F1931,'[1]Goa Member''s Details Revised'!$C$2:$AO$7385,9,0)</f>
        <v>Never</v>
      </c>
      <c r="M1931" s="15" t="s">
        <v>4993</v>
      </c>
      <c r="N1931" s="17" t="n">
        <f aca="false">VLOOKUP(F1931,'[1]Goa Member''s Details Revised'!$C$2:$AO$7385,5,0)</f>
        <v>13900</v>
      </c>
      <c r="O1931" s="17" t="n">
        <f aca="false">VLOOKUP(F1931,'[1]Goa Member''s Details Revised'!$C$2:$AO$7385,5,0)</f>
        <v>13900</v>
      </c>
      <c r="P1931" s="17" t="n">
        <f aca="false">VLOOKUP(F1931,'[1]Goa Member''s Details Revised'!$C$2:$AO$7385,6,0)</f>
        <v>13900</v>
      </c>
      <c r="Q1931" s="17" t="str">
        <f aca="false">VLOOKUP(F1931,'[1]Goa Member''s Details Revised'!$C$2:$AO$7385,8,0)</f>
        <v>I.R.M</v>
      </c>
      <c r="R1931" s="17" t="n">
        <f aca="false">+O1931-P1931</f>
        <v>0</v>
      </c>
      <c r="S1931" s="15" t="e">
        <f aca="false">+#REF!-K1931</f>
        <v>#REF!</v>
      </c>
      <c r="T1931" s="17" t="n">
        <f aca="false">IF(Q1931="regular",((P1931-(P1931/99)*S1931)),(P1931-(P1931*20%)))</f>
        <v>11120</v>
      </c>
      <c r="U1931" s="17" t="e">
        <f aca="false">((P1931-(P1931/99)*S1931))</f>
        <v>#REF!</v>
      </c>
      <c r="V1931" s="17" t="n">
        <f aca="false">IF(Q1931="regular",0,(P1931-(O1931*20%)))</f>
        <v>11120</v>
      </c>
      <c r="W1931" s="17"/>
      <c r="X1931" s="15"/>
      <c r="Y1931" s="18" t="str">
        <f aca="false">VLOOKUP(F1931,'[1]Goa Member''s Details Revised'!$C$2:$AO$7385,12,0)</f>
        <v>we send last reminder in 2012.then we did not receive any reply..total 3 membership of Goa:- 2764, 2765 and 2766</v>
      </c>
    </row>
    <row r="1932" customFormat="false" ht="30" hidden="false" customHeight="false" outlineLevel="0" collapsed="false">
      <c r="B1932" s="14" t="n">
        <v>1931</v>
      </c>
      <c r="C1932" s="15"/>
      <c r="D1932" s="15" t="s">
        <v>4998</v>
      </c>
      <c r="E1932" s="15" t="s">
        <v>25</v>
      </c>
      <c r="F1932" s="15" t="s">
        <v>4999</v>
      </c>
      <c r="G1932" s="15"/>
      <c r="H1932" s="16" t="str">
        <f aca="false">VLOOKUP(F1932,'[1]Goa Member''s Details Revised'!$C$2:$AO$7385,2,0)</f>
        <v>Purchaser</v>
      </c>
      <c r="I1932" s="15" t="n">
        <v>28</v>
      </c>
      <c r="J1932" s="15" t="s">
        <v>176</v>
      </c>
      <c r="K1932" s="15" t="n">
        <v>1989</v>
      </c>
      <c r="L1932" s="16" t="str">
        <f aca="false">VLOOKUP(F1932,'[1]Goa Member''s Details Revised'!$C$2:$AO$7385,9,0)</f>
        <v>Never</v>
      </c>
      <c r="M1932" s="15" t="s">
        <v>4984</v>
      </c>
      <c r="N1932" s="17" t="n">
        <f aca="false">VLOOKUP(F1932,'[1]Goa Member''s Details Revised'!$C$2:$AO$7385,5,0)</f>
        <v>18500</v>
      </c>
      <c r="O1932" s="17" t="n">
        <f aca="false">VLOOKUP(F1932,'[1]Goa Member''s Details Revised'!$C$2:$AO$7385,5,0)</f>
        <v>18500</v>
      </c>
      <c r="P1932" s="17" t="n">
        <f aca="false">VLOOKUP(F1932,'[1]Goa Member''s Details Revised'!$C$2:$AO$7385,6,0)</f>
        <v>18500</v>
      </c>
      <c r="Q1932" s="17" t="str">
        <f aca="false">VLOOKUP(F1932,'[1]Goa Member''s Details Revised'!$C$2:$AO$7385,8,0)</f>
        <v>I.R.M</v>
      </c>
      <c r="R1932" s="17" t="n">
        <f aca="false">+O1932-P1932</f>
        <v>0</v>
      </c>
      <c r="S1932" s="15" t="e">
        <f aca="false">+#REF!-K1932</f>
        <v>#REF!</v>
      </c>
      <c r="T1932" s="17" t="n">
        <f aca="false">IF(Q1932="regular",((P1932-(P1932/99)*S1932)),(P1932-(P1932*20%)))</f>
        <v>14800</v>
      </c>
      <c r="U1932" s="17" t="e">
        <f aca="false">((P1932-(P1932/99)*S1932))</f>
        <v>#REF!</v>
      </c>
      <c r="V1932" s="17" t="n">
        <f aca="false">IF(Q1932="regular",0,(P1932-(O1932*20%)))</f>
        <v>14800</v>
      </c>
      <c r="W1932" s="17"/>
      <c r="X1932" s="15"/>
      <c r="Y1932" s="18" t="str">
        <f aca="false">VLOOKUP(F1932,'[1]Goa Member''s Details Revised'!$C$2:$AO$7385,12,0)</f>
        <v>we send last reminder in 2012.then we did not receive any reply </v>
      </c>
    </row>
    <row r="1933" customFormat="false" ht="15" hidden="false" customHeight="false" outlineLevel="0" collapsed="false">
      <c r="B1933" s="14" t="n">
        <v>1932</v>
      </c>
      <c r="C1933" s="15"/>
      <c r="D1933" s="15" t="s">
        <v>5000</v>
      </c>
      <c r="E1933" s="15" t="s">
        <v>25</v>
      </c>
      <c r="F1933" s="15" t="s">
        <v>5001</v>
      </c>
      <c r="G1933" s="15"/>
      <c r="H1933" s="16" t="str">
        <f aca="false">VLOOKUP(F1933,'[1]Goa Member''s Details Revised'!$C$2:$AO$7385,2,0)</f>
        <v>Purchaser</v>
      </c>
      <c r="I1933" s="15" t="n">
        <v>20</v>
      </c>
      <c r="J1933" s="15" t="s">
        <v>176</v>
      </c>
      <c r="K1933" s="15" t="n">
        <v>1989</v>
      </c>
      <c r="L1933" s="16" t="n">
        <f aca="false">VLOOKUP(F1933,'[1]Goa Member''s Details Revised'!$C$2:$AO$7385,9,0)</f>
        <v>2022</v>
      </c>
      <c r="M1933" s="15" t="s">
        <v>5002</v>
      </c>
      <c r="N1933" s="17" t="n">
        <f aca="false">VLOOKUP(F1933,'[1]Goa Member''s Details Revised'!$C$2:$AO$7385,5,0)</f>
        <v>23500</v>
      </c>
      <c r="O1933" s="17" t="n">
        <f aca="false">VLOOKUP(F1933,'[1]Goa Member''s Details Revised'!$C$2:$AO$7385,5,0)</f>
        <v>23500</v>
      </c>
      <c r="P1933" s="17" t="n">
        <f aca="false">VLOOKUP(F1933,'[1]Goa Member''s Details Revised'!$C$2:$AO$7385,6,0)</f>
        <v>23500</v>
      </c>
      <c r="Q1933" s="17" t="str">
        <f aca="false">VLOOKUP(F1933,'[1]Goa Member''s Details Revised'!$C$2:$AO$7385,8,0)</f>
        <v>R.M</v>
      </c>
      <c r="R1933" s="17" t="n">
        <f aca="false">+O1933-P1933</f>
        <v>0</v>
      </c>
      <c r="S1933" s="15" t="e">
        <f aca="false">+#REF!-K1933</f>
        <v>#REF!</v>
      </c>
      <c r="T1933" s="17" t="n">
        <f aca="false">IF(Q1933="regular",((P1933-(P1933/99)*S1933)),(P1933-(P1933*20%)))</f>
        <v>18800</v>
      </c>
      <c r="U1933" s="17" t="e">
        <f aca="false">((P1933-(P1933/99)*S1933))</f>
        <v>#REF!</v>
      </c>
      <c r="V1933" s="17" t="n">
        <f aca="false">IF(Q1933="regular",0,(P1933-(O1933*20%)))</f>
        <v>18800</v>
      </c>
      <c r="W1933" s="17"/>
      <c r="X1933" s="15"/>
      <c r="Y1933" s="18" t="str">
        <f aca="false">VLOOKUP(F1933,'[1]Goa Member''s Details Revised'!$C$2:$AO$7385,12,0)</f>
        <v>they are regular member</v>
      </c>
    </row>
    <row r="1934" customFormat="false" ht="30" hidden="false" customHeight="false" outlineLevel="0" collapsed="false">
      <c r="B1934" s="14" t="n">
        <v>1933</v>
      </c>
      <c r="C1934" s="15"/>
      <c r="D1934" s="15" t="s">
        <v>5003</v>
      </c>
      <c r="E1934" s="15" t="s">
        <v>25</v>
      </c>
      <c r="F1934" s="15" t="s">
        <v>5004</v>
      </c>
      <c r="G1934" s="15"/>
      <c r="H1934" s="16" t="str">
        <f aca="false">VLOOKUP(F1934,'[1]Goa Member''s Details Revised'!$C$2:$AO$7385,2,0)</f>
        <v>Purchaser</v>
      </c>
      <c r="I1934" s="15" t="n">
        <v>28</v>
      </c>
      <c r="J1934" s="15" t="s">
        <v>176</v>
      </c>
      <c r="K1934" s="15" t="n">
        <v>1989</v>
      </c>
      <c r="L1934" s="16" t="str">
        <f aca="false">VLOOKUP(F1934,'[1]Goa Member''s Details Revised'!$C$2:$AO$7385,9,0)</f>
        <v>Never</v>
      </c>
      <c r="M1934" s="15" t="s">
        <v>5005</v>
      </c>
      <c r="N1934" s="17" t="n">
        <f aca="false">VLOOKUP(F1934,'[1]Goa Member''s Details Revised'!$C$2:$AO$7385,5,0)</f>
        <v>28500</v>
      </c>
      <c r="O1934" s="17" t="n">
        <f aca="false">VLOOKUP(F1934,'[1]Goa Member''s Details Revised'!$C$2:$AO$7385,5,0)</f>
        <v>28500</v>
      </c>
      <c r="P1934" s="17" t="n">
        <f aca="false">VLOOKUP(F1934,'[1]Goa Member''s Details Revised'!$C$2:$AO$7385,6,0)</f>
        <v>28500</v>
      </c>
      <c r="Q1934" s="17" t="str">
        <f aca="false">VLOOKUP(F1934,'[1]Goa Member''s Details Revised'!$C$2:$AO$7385,8,0)</f>
        <v>I.R.M</v>
      </c>
      <c r="R1934" s="17" t="n">
        <f aca="false">+O1934-P1934</f>
        <v>0</v>
      </c>
      <c r="S1934" s="15" t="e">
        <f aca="false">+#REF!-K1934</f>
        <v>#REF!</v>
      </c>
      <c r="T1934" s="17" t="n">
        <f aca="false">IF(Q1934="regular",((P1934-(P1934/99)*S1934)),(P1934-(P1934*20%)))</f>
        <v>22800</v>
      </c>
      <c r="U1934" s="17" t="e">
        <f aca="false">((P1934-(P1934/99)*S1934))</f>
        <v>#REF!</v>
      </c>
      <c r="V1934" s="17" t="n">
        <f aca="false">IF(Q1934="regular",0,(P1934-(O1934*20%)))</f>
        <v>22800</v>
      </c>
      <c r="W1934" s="17"/>
      <c r="X1934" s="15"/>
      <c r="Y1934" s="18" t="str">
        <f aca="false">VLOOKUP(F1934,'[1]Goa Member''s Details Revised'!$C$2:$AO$7385,12,0)</f>
        <v>we send last reminder in 2012.then we did not receive any reply </v>
      </c>
    </row>
    <row r="1935" customFormat="false" ht="15" hidden="false" customHeight="false" outlineLevel="0" collapsed="false">
      <c r="B1935" s="14" t="n">
        <v>1934</v>
      </c>
      <c r="C1935" s="15"/>
      <c r="D1935" s="15" t="s">
        <v>5006</v>
      </c>
      <c r="E1935" s="15" t="s">
        <v>25</v>
      </c>
      <c r="F1935" s="15" t="s">
        <v>5007</v>
      </c>
      <c r="G1935" s="15"/>
      <c r="H1935" s="16" t="str">
        <f aca="false">VLOOKUP(F1935,'[1]Goa Member''s Details Revised'!$C$2:$AO$7385,2,0)</f>
        <v>Purchaser</v>
      </c>
      <c r="I1935" s="15" t="n">
        <v>28</v>
      </c>
      <c r="J1935" s="15" t="s">
        <v>176</v>
      </c>
      <c r="K1935" s="15" t="n">
        <v>1989</v>
      </c>
      <c r="L1935" s="16" t="str">
        <f aca="false">VLOOKUP(F1935,'[1]Goa Member''s Details Revised'!$C$2:$AO$7385,9,0)</f>
        <v>Never</v>
      </c>
      <c r="M1935" s="15" t="s">
        <v>5008</v>
      </c>
      <c r="N1935" s="17" t="n">
        <f aca="false">VLOOKUP(F1935,'[1]Goa Member''s Details Revised'!$C$2:$AO$7385,5,0)</f>
        <v>22500</v>
      </c>
      <c r="O1935" s="17" t="n">
        <f aca="false">VLOOKUP(F1935,'[1]Goa Member''s Details Revised'!$C$2:$AO$7385,5,0)</f>
        <v>22500</v>
      </c>
      <c r="P1935" s="17" t="n">
        <f aca="false">VLOOKUP(F1935,'[1]Goa Member''s Details Revised'!$C$2:$AO$7385,6,0)</f>
        <v>23500</v>
      </c>
      <c r="Q1935" s="17" t="str">
        <f aca="false">VLOOKUP(F1935,'[1]Goa Member''s Details Revised'!$C$2:$AO$7385,8,0)</f>
        <v>I.R.M</v>
      </c>
      <c r="R1935" s="17" t="n">
        <f aca="false">+O1935-P1935</f>
        <v>-1000</v>
      </c>
      <c r="S1935" s="15" t="e">
        <f aca="false">+#REF!-K1935</f>
        <v>#REF!</v>
      </c>
      <c r="T1935" s="17" t="n">
        <f aca="false">IF(Q1935="regular",((P1935-(P1935/99)*S1935)),(P1935-(P1935*20%)))</f>
        <v>18800</v>
      </c>
      <c r="U1935" s="17" t="e">
        <f aca="false">((P1935-(P1935/99)*S1935))</f>
        <v>#REF!</v>
      </c>
      <c r="V1935" s="17" t="n">
        <f aca="false">IF(Q1935="regular",0,(P1935-(O1935*20%)))</f>
        <v>19000</v>
      </c>
      <c r="W1935" s="17"/>
      <c r="X1935" s="15"/>
      <c r="Y1935" s="18" t="str">
        <f aca="false">VLOOKUP(F1935,'[1]Goa Member''s Details Revised'!$C$2:$AO$7385,12,0)</f>
        <v>last communication 99</v>
      </c>
    </row>
    <row r="1936" customFormat="false" ht="15" hidden="false" customHeight="false" outlineLevel="0" collapsed="false">
      <c r="B1936" s="14" t="n">
        <v>1935</v>
      </c>
      <c r="C1936" s="15"/>
      <c r="D1936" s="15" t="s">
        <v>5009</v>
      </c>
      <c r="E1936" s="15" t="s">
        <v>25</v>
      </c>
      <c r="F1936" s="15" t="s">
        <v>5010</v>
      </c>
      <c r="G1936" s="15"/>
      <c r="H1936" s="16" t="str">
        <f aca="false">VLOOKUP(F1936,'[1]Goa Member''s Details Revised'!$C$2:$AO$7385,2,0)</f>
        <v>Purchaser</v>
      </c>
      <c r="I1936" s="15" t="n">
        <v>28</v>
      </c>
      <c r="J1936" s="15" t="s">
        <v>176</v>
      </c>
      <c r="K1936" s="15" t="n">
        <v>1989</v>
      </c>
      <c r="L1936" s="16" t="n">
        <f aca="false">VLOOKUP(F1936,'[1]Goa Member''s Details Revised'!$C$2:$AO$7385,9,0)</f>
        <v>2011</v>
      </c>
      <c r="M1936" s="15" t="s">
        <v>5011</v>
      </c>
      <c r="N1936" s="17" t="n">
        <f aca="false">VLOOKUP(F1936,'[1]Goa Member''s Details Revised'!$C$2:$AO$7385,5,0)</f>
        <v>28500</v>
      </c>
      <c r="O1936" s="17" t="n">
        <f aca="false">VLOOKUP(F1936,'[1]Goa Member''s Details Revised'!$C$2:$AO$7385,5,0)</f>
        <v>28500</v>
      </c>
      <c r="P1936" s="17" t="n">
        <f aca="false">VLOOKUP(F1936,'[1]Goa Member''s Details Revised'!$C$2:$AO$7385,6,0)</f>
        <v>28500</v>
      </c>
      <c r="Q1936" s="17" t="str">
        <f aca="false">VLOOKUP(F1936,'[1]Goa Member''s Details Revised'!$C$2:$AO$7385,8,0)</f>
        <v>R.M</v>
      </c>
      <c r="R1936" s="17" t="n">
        <f aca="false">+O1936-P1936</f>
        <v>0</v>
      </c>
      <c r="S1936" s="15" t="e">
        <f aca="false">+#REF!-K1936</f>
        <v>#REF!</v>
      </c>
      <c r="T1936" s="17" t="n">
        <f aca="false">IF(Q1936="regular",((P1936-(P1936/99)*S1936)),(P1936-(P1936*20%)))</f>
        <v>22800</v>
      </c>
      <c r="U1936" s="17" t="e">
        <f aca="false">((P1936-(P1936/99)*S1936))</f>
        <v>#REF!</v>
      </c>
      <c r="V1936" s="17" t="n">
        <f aca="false">IF(Q1936="regular",0,(P1936-(O1936*20%)))</f>
        <v>22800</v>
      </c>
      <c r="W1936" s="17"/>
      <c r="X1936" s="15"/>
      <c r="Y1936" s="18" t="str">
        <f aca="false">VLOOKUP(F1936,'[1]Goa Member''s Details Revised'!$C$2:$AO$7385,12,0)</f>
        <v>last communication 16</v>
      </c>
    </row>
    <row r="1937" customFormat="false" ht="15" hidden="false" customHeight="false" outlineLevel="0" collapsed="false">
      <c r="B1937" s="14" t="n">
        <v>1936</v>
      </c>
      <c r="C1937" s="15"/>
      <c r="D1937" s="15" t="s">
        <v>5012</v>
      </c>
      <c r="E1937" s="15" t="s">
        <v>25</v>
      </c>
      <c r="F1937" s="15" t="s">
        <v>5013</v>
      </c>
      <c r="G1937" s="15"/>
      <c r="H1937" s="16" t="str">
        <f aca="false">VLOOKUP(F1937,'[1]Goa Member''s Details Revised'!$C$2:$AO$7385,2,0)</f>
        <v>Purchaser</v>
      </c>
      <c r="I1937" s="15" t="n">
        <v>28</v>
      </c>
      <c r="J1937" s="15" t="s">
        <v>176</v>
      </c>
      <c r="K1937" s="15" t="n">
        <v>1989</v>
      </c>
      <c r="L1937" s="16" t="str">
        <f aca="false">VLOOKUP(F1937,'[1]Goa Member''s Details Revised'!$C$2:$AO$7385,9,0)</f>
        <v>Never</v>
      </c>
      <c r="M1937" s="15" t="s">
        <v>5014</v>
      </c>
      <c r="N1937" s="17" t="n">
        <f aca="false">VLOOKUP(F1937,'[1]Goa Member''s Details Revised'!$C$2:$AO$7385,5,0)</f>
        <v>22500</v>
      </c>
      <c r="O1937" s="17" t="n">
        <f aca="false">VLOOKUP(F1937,'[1]Goa Member''s Details Revised'!$C$2:$AO$7385,5,0)</f>
        <v>22500</v>
      </c>
      <c r="P1937" s="17" t="n">
        <f aca="false">VLOOKUP(F1937,'[1]Goa Member''s Details Revised'!$C$2:$AO$7385,6,0)</f>
        <v>22500</v>
      </c>
      <c r="Q1937" s="17" t="str">
        <f aca="false">VLOOKUP(F1937,'[1]Goa Member''s Details Revised'!$C$2:$AO$7385,8,0)</f>
        <v>I.R.M</v>
      </c>
      <c r="R1937" s="17" t="n">
        <f aca="false">+O1937-P1937</f>
        <v>0</v>
      </c>
      <c r="S1937" s="15" t="e">
        <f aca="false">+#REF!-K1937</f>
        <v>#REF!</v>
      </c>
      <c r="T1937" s="17" t="n">
        <f aca="false">IF(Q1937="regular",((P1937-(P1937/99)*S1937)),(P1937-(P1937*20%)))</f>
        <v>18000</v>
      </c>
      <c r="U1937" s="17" t="e">
        <f aca="false">((P1937-(P1937/99)*S1937))</f>
        <v>#REF!</v>
      </c>
      <c r="V1937" s="17" t="n">
        <f aca="false">IF(Q1937="regular",0,(P1937-(O1937*20%)))</f>
        <v>18000</v>
      </c>
      <c r="W1937" s="17"/>
      <c r="X1937" s="15"/>
      <c r="Y1937" s="18" t="str">
        <f aca="false">VLOOKUP(F1937,'[1]Goa Member''s Details Revised'!$C$2:$AO$7385,12,0)</f>
        <v>no reminders so last communication 2013</v>
      </c>
    </row>
    <row r="1938" customFormat="false" ht="15" hidden="false" customHeight="false" outlineLevel="0" collapsed="false">
      <c r="B1938" s="14" t="n">
        <v>1937</v>
      </c>
      <c r="C1938" s="15"/>
      <c r="D1938" s="15" t="s">
        <v>5015</v>
      </c>
      <c r="E1938" s="15" t="s">
        <v>25</v>
      </c>
      <c r="F1938" s="15" t="s">
        <v>5016</v>
      </c>
      <c r="G1938" s="15"/>
      <c r="H1938" s="16" t="str">
        <f aca="false">VLOOKUP(F1938,'[1]Goa Member''s Details Revised'!$C$2:$AO$7385,2,0)</f>
        <v>Purchaser</v>
      </c>
      <c r="I1938" s="15" t="n">
        <v>25</v>
      </c>
      <c r="J1938" s="15" t="s">
        <v>176</v>
      </c>
      <c r="K1938" s="15" t="n">
        <v>1989</v>
      </c>
      <c r="L1938" s="16" t="str">
        <f aca="false">VLOOKUP(F1938,'[1]Goa Member''s Details Revised'!$C$2:$AO$7385,9,0)</f>
        <v>Never</v>
      </c>
      <c r="M1938" s="15" t="s">
        <v>5017</v>
      </c>
      <c r="N1938" s="17" t="n">
        <f aca="false">VLOOKUP(F1938,'[1]Goa Member''s Details Revised'!$C$2:$AO$7385,5,0)</f>
        <v>22500</v>
      </c>
      <c r="O1938" s="17" t="n">
        <f aca="false">VLOOKUP(F1938,'[1]Goa Member''s Details Revised'!$C$2:$AO$7385,5,0)</f>
        <v>22500</v>
      </c>
      <c r="P1938" s="17" t="n">
        <f aca="false">VLOOKUP(F1938,'[1]Goa Member''s Details Revised'!$C$2:$AO$7385,6,0)</f>
        <v>23500</v>
      </c>
      <c r="Q1938" s="17" t="str">
        <f aca="false">VLOOKUP(F1938,'[1]Goa Member''s Details Revised'!$C$2:$AO$7385,8,0)</f>
        <v>I.R.M</v>
      </c>
      <c r="R1938" s="17" t="n">
        <f aca="false">+O1938-P1938</f>
        <v>-1000</v>
      </c>
      <c r="S1938" s="15" t="e">
        <f aca="false">+#REF!-K1938</f>
        <v>#REF!</v>
      </c>
      <c r="T1938" s="17" t="n">
        <f aca="false">IF(Q1938="regular",((P1938-(P1938/99)*S1938)),(P1938-(P1938*20%)))</f>
        <v>18800</v>
      </c>
      <c r="U1938" s="17" t="e">
        <f aca="false">((P1938-(P1938/99)*S1938))</f>
        <v>#REF!</v>
      </c>
      <c r="V1938" s="17" t="n">
        <f aca="false">IF(Q1938="regular",0,(P1938-(O1938*20%)))</f>
        <v>19000</v>
      </c>
      <c r="W1938" s="17"/>
      <c r="X1938" s="15"/>
      <c r="Y1938" s="18" t="str">
        <f aca="false">VLOOKUP(F1938,'[1]Goa Member''s Details Revised'!$C$2:$AO$7385,12,0)</f>
        <v>last communication 17</v>
      </c>
    </row>
    <row r="1939" customFormat="false" ht="15" hidden="false" customHeight="false" outlineLevel="0" collapsed="false">
      <c r="B1939" s="14" t="n">
        <v>1938</v>
      </c>
      <c r="C1939" s="15"/>
      <c r="D1939" s="15" t="s">
        <v>5018</v>
      </c>
      <c r="E1939" s="15" t="s">
        <v>25</v>
      </c>
      <c r="F1939" s="15" t="s">
        <v>5019</v>
      </c>
      <c r="G1939" s="15"/>
      <c r="H1939" s="16" t="str">
        <f aca="false">VLOOKUP(F1939,'[1]Goa Member''s Details Revised'!$C$2:$AO$7385,2,0)</f>
        <v>Purchaser</v>
      </c>
      <c r="I1939" s="15" t="n">
        <v>27</v>
      </c>
      <c r="J1939" s="15" t="s">
        <v>176</v>
      </c>
      <c r="K1939" s="15" t="n">
        <v>1989</v>
      </c>
      <c r="L1939" s="16" t="n">
        <f aca="false">VLOOKUP(F1939,'[1]Goa Member''s Details Revised'!$C$2:$AO$7385,9,0)</f>
        <v>2010</v>
      </c>
      <c r="M1939" s="15" t="s">
        <v>5020</v>
      </c>
      <c r="N1939" s="17" t="n">
        <f aca="false">VLOOKUP(F1939,'[1]Goa Member''s Details Revised'!$C$2:$AO$7385,5,0)</f>
        <v>22500</v>
      </c>
      <c r="O1939" s="17" t="n">
        <f aca="false">VLOOKUP(F1939,'[1]Goa Member''s Details Revised'!$C$2:$AO$7385,5,0)</f>
        <v>22500</v>
      </c>
      <c r="P1939" s="17" t="n">
        <f aca="false">VLOOKUP(F1939,'[1]Goa Member''s Details Revised'!$C$2:$AO$7385,6,0)</f>
        <v>23500</v>
      </c>
      <c r="Q1939" s="17" t="str">
        <f aca="false">VLOOKUP(F1939,'[1]Goa Member''s Details Revised'!$C$2:$AO$7385,8,0)</f>
        <v>R.M</v>
      </c>
      <c r="R1939" s="17" t="n">
        <f aca="false">+O1939-P1939</f>
        <v>-1000</v>
      </c>
      <c r="S1939" s="15" t="e">
        <f aca="false">+#REF!-K1939</f>
        <v>#REF!</v>
      </c>
      <c r="T1939" s="17" t="n">
        <f aca="false">IF(Q1939="regular",((P1939-(P1939/99)*S1939)),(P1939-(P1939*20%)))</f>
        <v>18800</v>
      </c>
      <c r="U1939" s="17" t="e">
        <f aca="false">((P1939-(P1939/99)*S1939))</f>
        <v>#REF!</v>
      </c>
      <c r="V1939" s="17" t="n">
        <f aca="false">IF(Q1939="regular",0,(P1939-(O1939*20%)))</f>
        <v>19000</v>
      </c>
      <c r="W1939" s="17"/>
      <c r="X1939" s="15"/>
      <c r="Y1939" s="18" t="str">
        <f aca="false">VLOOKUP(F1939,'[1]Goa Member''s Details Revised'!$C$2:$AO$7385,12,0)</f>
        <v>send perform invoice so Communication Till 2011.. </v>
      </c>
    </row>
    <row r="1940" customFormat="false" ht="15" hidden="false" customHeight="false" outlineLevel="0" collapsed="false">
      <c r="B1940" s="14" t="n">
        <v>1939</v>
      </c>
      <c r="C1940" s="15"/>
      <c r="D1940" s="15" t="s">
        <v>5021</v>
      </c>
      <c r="E1940" s="15" t="s">
        <v>25</v>
      </c>
      <c r="F1940" s="15" t="s">
        <v>5022</v>
      </c>
      <c r="G1940" s="15"/>
      <c r="H1940" s="16" t="str">
        <f aca="false">VLOOKUP(F1940,'[1]Goa Member''s Details Revised'!$C$2:$AO$7385,2,0)</f>
        <v>Purchaser</v>
      </c>
      <c r="I1940" s="15" t="n">
        <v>28</v>
      </c>
      <c r="J1940" s="15" t="s">
        <v>176</v>
      </c>
      <c r="K1940" s="15" t="n">
        <v>1989</v>
      </c>
      <c r="L1940" s="16" t="str">
        <f aca="false">VLOOKUP(F1940,'[1]Goa Member''s Details Revised'!$C$2:$AO$7385,9,0)</f>
        <v>Never</v>
      </c>
      <c r="M1940" s="15" t="s">
        <v>5023</v>
      </c>
      <c r="N1940" s="17" t="n">
        <f aca="false">VLOOKUP(F1940,'[1]Goa Member''s Details Revised'!$C$2:$AO$7385,5,0)</f>
        <v>18500</v>
      </c>
      <c r="O1940" s="17" t="n">
        <f aca="false">VLOOKUP(F1940,'[1]Goa Member''s Details Revised'!$C$2:$AO$7385,5,0)</f>
        <v>18500</v>
      </c>
      <c r="P1940" s="17" t="n">
        <f aca="false">VLOOKUP(F1940,'[1]Goa Member''s Details Revised'!$C$2:$AO$7385,6,0)</f>
        <v>19300</v>
      </c>
      <c r="Q1940" s="17" t="str">
        <f aca="false">VLOOKUP(F1940,'[1]Goa Member''s Details Revised'!$C$2:$AO$7385,8,0)</f>
        <v>I.R.M</v>
      </c>
      <c r="R1940" s="17" t="n">
        <f aca="false">+O1940-P1940</f>
        <v>-800</v>
      </c>
      <c r="S1940" s="15" t="e">
        <f aca="false">+#REF!-K1940</f>
        <v>#REF!</v>
      </c>
      <c r="T1940" s="17" t="n">
        <f aca="false">IF(Q1940="regular",((P1940-(P1940/99)*S1940)),(P1940-(P1940*20%)))</f>
        <v>15440</v>
      </c>
      <c r="U1940" s="17" t="e">
        <f aca="false">((P1940-(P1940/99)*S1940))</f>
        <v>#REF!</v>
      </c>
      <c r="V1940" s="17" t="n">
        <f aca="false">IF(Q1940="regular",0,(P1940-(O1940*20%)))</f>
        <v>15600</v>
      </c>
      <c r="W1940" s="17"/>
      <c r="X1940" s="15"/>
      <c r="Y1940" s="18" t="str">
        <f aca="false">VLOOKUP(F1940,'[1]Goa Member''s Details Revised'!$C$2:$AO$7385,12,0)</f>
        <v>last communication 92</v>
      </c>
    </row>
    <row r="1941" customFormat="false" ht="15" hidden="false" customHeight="false" outlineLevel="0" collapsed="false">
      <c r="B1941" s="14" t="n">
        <v>1940</v>
      </c>
      <c r="C1941" s="15"/>
      <c r="D1941" s="15" t="s">
        <v>5024</v>
      </c>
      <c r="E1941" s="15" t="s">
        <v>25</v>
      </c>
      <c r="F1941" s="15" t="s">
        <v>5025</v>
      </c>
      <c r="G1941" s="15"/>
      <c r="H1941" s="16" t="str">
        <f aca="false">VLOOKUP(F1941,'[1]Goa Member''s Details Revised'!$C$2:$AO$7385,2,0)</f>
        <v>Purchaser</v>
      </c>
      <c r="I1941" s="15" t="n">
        <v>15</v>
      </c>
      <c r="J1941" s="15" t="s">
        <v>1102</v>
      </c>
      <c r="K1941" s="15" t="n">
        <v>1985</v>
      </c>
      <c r="L1941" s="16" t="str">
        <f aca="false">VLOOKUP(F1941,'[1]Goa Member''s Details Revised'!$C$2:$AO$7385,9,0)</f>
        <v>Never</v>
      </c>
      <c r="M1941" s="15" t="s">
        <v>5026</v>
      </c>
      <c r="N1941" s="17" t="n">
        <f aca="false">VLOOKUP(F1941,'[1]Goa Member''s Details Revised'!$C$2:$AO$7385,5,0)</f>
        <v>34000</v>
      </c>
      <c r="O1941" s="17" t="n">
        <f aca="false">VLOOKUP(F1941,'[1]Goa Member''s Details Revised'!$C$2:$AO$7385,5,0)</f>
        <v>34000</v>
      </c>
      <c r="P1941" s="17" t="n">
        <f aca="false">VLOOKUP(F1941,'[1]Goa Member''s Details Revised'!$C$2:$AO$7385,6,0)</f>
        <v>35400</v>
      </c>
      <c r="Q1941" s="17" t="str">
        <f aca="false">VLOOKUP(F1941,'[1]Goa Member''s Details Revised'!$C$2:$AO$7385,8,0)</f>
        <v>I.R.M</v>
      </c>
      <c r="R1941" s="17" t="n">
        <f aca="false">+O1941-P1941</f>
        <v>-1400</v>
      </c>
      <c r="S1941" s="15" t="e">
        <f aca="false">+#REF!-K1941</f>
        <v>#REF!</v>
      </c>
      <c r="T1941" s="17" t="n">
        <f aca="false">IF(Q1941="regular",((P1941-(P1941/99)*S1941)),(P1941-(P1941*20%)))</f>
        <v>28320</v>
      </c>
      <c r="U1941" s="17" t="e">
        <f aca="false">((P1941-(P1941/99)*S1941))</f>
        <v>#REF!</v>
      </c>
      <c r="V1941" s="17" t="n">
        <f aca="false">IF(Q1941="regular",0,(P1941-(O1941*20%)))</f>
        <v>28600</v>
      </c>
      <c r="W1941" s="17"/>
      <c r="X1941" s="15"/>
      <c r="Y1941" s="18" t="str">
        <f aca="false">VLOOKUP(F1941,'[1]Goa Member''s Details Revised'!$C$2:$AO$7385,12,0)</f>
        <v>last communication 98,,no document is in file</v>
      </c>
    </row>
    <row r="1942" customFormat="false" ht="15" hidden="false" customHeight="false" outlineLevel="0" collapsed="false">
      <c r="B1942" s="14" t="n">
        <v>1941</v>
      </c>
      <c r="C1942" s="15"/>
      <c r="D1942" s="15" t="s">
        <v>5027</v>
      </c>
      <c r="E1942" s="15" t="s">
        <v>25</v>
      </c>
      <c r="F1942" s="15" t="s">
        <v>5028</v>
      </c>
      <c r="G1942" s="15"/>
      <c r="H1942" s="16" t="str">
        <f aca="false">VLOOKUP(F1942,'[1]Goa Member''s Details Revised'!$C$2:$AO$7385,2,0)</f>
        <v>Purchaser</v>
      </c>
      <c r="I1942" s="15" t="n">
        <v>30</v>
      </c>
      <c r="J1942" s="15" t="s">
        <v>214</v>
      </c>
      <c r="K1942" s="15" t="n">
        <v>1989</v>
      </c>
      <c r="L1942" s="16" t="str">
        <f aca="false">VLOOKUP(F1942,'[1]Goa Member''s Details Revised'!$C$2:$AO$7385,9,0)</f>
        <v>Never</v>
      </c>
      <c r="M1942" s="15" t="s">
        <v>5029</v>
      </c>
      <c r="N1942" s="17" t="n">
        <f aca="false">VLOOKUP(F1942,'[1]Goa Member''s Details Revised'!$C$2:$AO$7385,5,0)</f>
        <v>26500</v>
      </c>
      <c r="O1942" s="17" t="n">
        <f aca="false">VLOOKUP(F1942,'[1]Goa Member''s Details Revised'!$C$2:$AO$7385,5,0)</f>
        <v>26500</v>
      </c>
      <c r="P1942" s="17" t="n">
        <f aca="false">VLOOKUP(F1942,'[1]Goa Member''s Details Revised'!$C$2:$AO$7385,6,0)</f>
        <v>27650</v>
      </c>
      <c r="Q1942" s="17" t="str">
        <f aca="false">VLOOKUP(F1942,'[1]Goa Member''s Details Revised'!$C$2:$AO$7385,8,0)</f>
        <v>I.R.M</v>
      </c>
      <c r="R1942" s="17" t="n">
        <f aca="false">+O1942-P1942</f>
        <v>-1150</v>
      </c>
      <c r="S1942" s="15" t="e">
        <f aca="false">+#REF!-K1942</f>
        <v>#REF!</v>
      </c>
      <c r="T1942" s="17" t="n">
        <f aca="false">IF(Q1942="regular",((P1942-(P1942/99)*S1942)),(P1942-(P1942*20%)))</f>
        <v>22120</v>
      </c>
      <c r="U1942" s="17" t="e">
        <f aca="false">((P1942-(P1942/99)*S1942))</f>
        <v>#REF!</v>
      </c>
      <c r="V1942" s="17" t="n">
        <f aca="false">IF(Q1942="regular",0,(P1942-(O1942*20%)))</f>
        <v>22350</v>
      </c>
      <c r="W1942" s="17"/>
      <c r="X1942" s="15"/>
      <c r="Y1942" s="18" t="str">
        <f aca="false">VLOOKUP(F1942,'[1]Goa Member''s Details Revised'!$C$2:$AO$7385,12,0)</f>
        <v>last communication 96</v>
      </c>
    </row>
    <row r="1943" customFormat="false" ht="15" hidden="false" customHeight="false" outlineLevel="0" collapsed="false">
      <c r="B1943" s="14" t="n">
        <v>1942</v>
      </c>
      <c r="C1943" s="15"/>
      <c r="D1943" s="15" t="s">
        <v>5030</v>
      </c>
      <c r="E1943" s="15" t="s">
        <v>25</v>
      </c>
      <c r="F1943" s="15" t="s">
        <v>5031</v>
      </c>
      <c r="G1943" s="15"/>
      <c r="H1943" s="16" t="str">
        <f aca="false">VLOOKUP(F1943,'[1]Goa Member''s Details Revised'!$C$2:$AO$7385,2,0)</f>
        <v>Purchaser</v>
      </c>
      <c r="I1943" s="15" t="n">
        <v>30</v>
      </c>
      <c r="J1943" s="15" t="s">
        <v>214</v>
      </c>
      <c r="K1943" s="15" t="n">
        <v>1989</v>
      </c>
      <c r="L1943" s="16" t="str">
        <f aca="false">VLOOKUP(F1943,'[1]Goa Member''s Details Revised'!$C$2:$AO$7385,9,0)</f>
        <v>Never</v>
      </c>
      <c r="M1943" s="15" t="s">
        <v>5032</v>
      </c>
      <c r="N1943" s="17" t="n">
        <f aca="false">VLOOKUP(F1943,'[1]Goa Member''s Details Revised'!$C$2:$AO$7385,5,0)</f>
        <v>26500</v>
      </c>
      <c r="O1943" s="17" t="n">
        <f aca="false">VLOOKUP(F1943,'[1]Goa Member''s Details Revised'!$C$2:$AO$7385,5,0)</f>
        <v>26500</v>
      </c>
      <c r="P1943" s="17" t="n">
        <f aca="false">VLOOKUP(F1943,'[1]Goa Member''s Details Revised'!$C$2:$AO$7385,6,0)</f>
        <v>27650</v>
      </c>
      <c r="Q1943" s="17" t="str">
        <f aca="false">VLOOKUP(F1943,'[1]Goa Member''s Details Revised'!$C$2:$AO$7385,8,0)</f>
        <v>I.R.M</v>
      </c>
      <c r="R1943" s="17" t="n">
        <f aca="false">+O1943-P1943</f>
        <v>-1150</v>
      </c>
      <c r="S1943" s="15" t="e">
        <f aca="false">+#REF!-K1943</f>
        <v>#REF!</v>
      </c>
      <c r="T1943" s="17" t="n">
        <f aca="false">IF(Q1943="regular",((P1943-(P1943/99)*S1943)),(P1943-(P1943*20%)))</f>
        <v>22120</v>
      </c>
      <c r="U1943" s="17" t="e">
        <f aca="false">((P1943-(P1943/99)*S1943))</f>
        <v>#REF!</v>
      </c>
      <c r="V1943" s="17" t="n">
        <f aca="false">IF(Q1943="regular",0,(P1943-(O1943*20%)))</f>
        <v>22350</v>
      </c>
      <c r="W1943" s="17"/>
      <c r="X1943" s="15"/>
      <c r="Y1943" s="18" t="str">
        <f aca="false">VLOOKUP(F1943,'[1]Goa Member''s Details Revised'!$C$2:$AO$7385,12,0)</f>
        <v>last communication 01</v>
      </c>
    </row>
    <row r="1944" customFormat="false" ht="30" hidden="false" customHeight="false" outlineLevel="0" collapsed="false">
      <c r="B1944" s="14" t="n">
        <v>1943</v>
      </c>
      <c r="C1944" s="15"/>
      <c r="D1944" s="15" t="s">
        <v>5033</v>
      </c>
      <c r="E1944" s="15" t="s">
        <v>25</v>
      </c>
      <c r="F1944" s="15" t="s">
        <v>5034</v>
      </c>
      <c r="G1944" s="15"/>
      <c r="H1944" s="16" t="str">
        <f aca="false">VLOOKUP(F1944,'[1]Goa Member''s Details Revised'!$C$2:$AO$7385,2,0)</f>
        <v>Purchaser</v>
      </c>
      <c r="I1944" s="15" t="n">
        <v>30</v>
      </c>
      <c r="J1944" s="15" t="s">
        <v>214</v>
      </c>
      <c r="K1944" s="15" t="n">
        <v>1989</v>
      </c>
      <c r="L1944" s="16" t="str">
        <f aca="false">VLOOKUP(F1944,'[1]Goa Member''s Details Revised'!$C$2:$AO$7385,9,0)</f>
        <v>Never</v>
      </c>
      <c r="M1944" s="15" t="s">
        <v>5035</v>
      </c>
      <c r="N1944" s="17" t="n">
        <f aca="false">VLOOKUP(F1944,'[1]Goa Member''s Details Revised'!$C$2:$AO$7385,5,0)</f>
        <v>26500</v>
      </c>
      <c r="O1944" s="17" t="n">
        <f aca="false">VLOOKUP(F1944,'[1]Goa Member''s Details Revised'!$C$2:$AO$7385,5,0)</f>
        <v>26500</v>
      </c>
      <c r="P1944" s="17" t="n">
        <f aca="false">VLOOKUP(F1944,'[1]Goa Member''s Details Revised'!$C$2:$AO$7385,6,0)</f>
        <v>27650</v>
      </c>
      <c r="Q1944" s="17" t="str">
        <f aca="false">VLOOKUP(F1944,'[1]Goa Member''s Details Revised'!$C$2:$AO$7385,8,0)</f>
        <v>I.R.M</v>
      </c>
      <c r="R1944" s="17" t="n">
        <f aca="false">+O1944-P1944</f>
        <v>-1150</v>
      </c>
      <c r="S1944" s="15" t="e">
        <f aca="false">+#REF!-K1944</f>
        <v>#REF!</v>
      </c>
      <c r="T1944" s="17" t="n">
        <f aca="false">IF(Q1944="regular",((P1944-(P1944/99)*S1944)),(P1944-(P1944*20%)))</f>
        <v>22120</v>
      </c>
      <c r="U1944" s="17" t="e">
        <f aca="false">((P1944-(P1944/99)*S1944))</f>
        <v>#REF!</v>
      </c>
      <c r="V1944" s="17" t="n">
        <f aca="false">IF(Q1944="regular",0,(P1944-(O1944*20%)))</f>
        <v>22350</v>
      </c>
      <c r="W1944" s="17"/>
      <c r="X1944" s="15"/>
      <c r="Y1944" s="18" t="str">
        <f aca="false">VLOOKUP(F1944,'[1]Goa Member''s Details Revised'!$C$2:$AO$7385,12,0)</f>
        <v>we send last reminder in 2012.then we did not receive any reply </v>
      </c>
    </row>
    <row r="1945" customFormat="false" ht="30" hidden="false" customHeight="false" outlineLevel="0" collapsed="false">
      <c r="B1945" s="14" t="n">
        <v>1944</v>
      </c>
      <c r="C1945" s="15"/>
      <c r="D1945" s="15" t="s">
        <v>5036</v>
      </c>
      <c r="E1945" s="15" t="s">
        <v>25</v>
      </c>
      <c r="F1945" s="15" t="s">
        <v>5037</v>
      </c>
      <c r="G1945" s="15"/>
      <c r="H1945" s="16" t="str">
        <f aca="false">VLOOKUP(F1945,'[1]Goa Member''s Details Revised'!$C$2:$AO$7385,2,0)</f>
        <v>Purchaser</v>
      </c>
      <c r="I1945" s="15" t="n">
        <v>31</v>
      </c>
      <c r="J1945" s="15" t="s">
        <v>214</v>
      </c>
      <c r="K1945" s="15" t="n">
        <v>1989</v>
      </c>
      <c r="L1945" s="16" t="str">
        <f aca="false">VLOOKUP(F1945,'[1]Goa Member''s Details Revised'!$C$2:$AO$7385,9,0)</f>
        <v>Never</v>
      </c>
      <c r="M1945" s="15" t="s">
        <v>5038</v>
      </c>
      <c r="N1945" s="17" t="n">
        <f aca="false">VLOOKUP(F1945,'[1]Goa Member''s Details Revised'!$C$2:$AO$7385,5,0)</f>
        <v>20000</v>
      </c>
      <c r="O1945" s="17" t="n">
        <f aca="false">VLOOKUP(F1945,'[1]Goa Member''s Details Revised'!$C$2:$AO$7385,5,0)</f>
        <v>20000</v>
      </c>
      <c r="P1945" s="17" t="n">
        <f aca="false">VLOOKUP(F1945,'[1]Goa Member''s Details Revised'!$C$2:$AO$7385,6,0)</f>
        <v>20000</v>
      </c>
      <c r="Q1945" s="17" t="str">
        <f aca="false">VLOOKUP(F1945,'[1]Goa Member''s Details Revised'!$C$2:$AO$7385,8,0)</f>
        <v>I.R.M</v>
      </c>
      <c r="R1945" s="17" t="n">
        <f aca="false">+O1945-P1945</f>
        <v>0</v>
      </c>
      <c r="S1945" s="15" t="e">
        <f aca="false">+#REF!-K1945</f>
        <v>#REF!</v>
      </c>
      <c r="T1945" s="17" t="n">
        <f aca="false">IF(Q1945="regular",((P1945-(P1945/99)*S1945)),(P1945-(P1945*20%)))</f>
        <v>16000</v>
      </c>
      <c r="U1945" s="17" t="e">
        <f aca="false">((P1945-(P1945/99)*S1945))</f>
        <v>#REF!</v>
      </c>
      <c r="V1945" s="17" t="n">
        <f aca="false">IF(Q1945="regular",0,(P1945-(O1945*20%)))</f>
        <v>16000</v>
      </c>
      <c r="W1945" s="17"/>
      <c r="X1945" s="15"/>
      <c r="Y1945" s="18" t="str">
        <f aca="false">VLOOKUP(F1945,'[1]Goa Member''s Details Revised'!$C$2:$AO$7385,12,0)</f>
        <v>we send last reminder in 2013.then we did not receive any reply </v>
      </c>
    </row>
    <row r="1946" customFormat="false" ht="15" hidden="false" customHeight="false" outlineLevel="0" collapsed="false">
      <c r="B1946" s="14" t="n">
        <v>1945</v>
      </c>
      <c r="C1946" s="15"/>
      <c r="D1946" s="15" t="s">
        <v>5039</v>
      </c>
      <c r="E1946" s="15" t="s">
        <v>25</v>
      </c>
      <c r="F1946" s="15" t="s">
        <v>5040</v>
      </c>
      <c r="G1946" s="15"/>
      <c r="H1946" s="16" t="str">
        <f aca="false">VLOOKUP(F1946,'[1]Goa Member''s Details Revised'!$C$2:$AO$7385,2,0)</f>
        <v>Purchaser</v>
      </c>
      <c r="I1946" s="15" t="n">
        <v>31</v>
      </c>
      <c r="J1946" s="15" t="s">
        <v>214</v>
      </c>
      <c r="K1946" s="15" t="n">
        <v>1989</v>
      </c>
      <c r="L1946" s="16" t="str">
        <f aca="false">VLOOKUP(F1946,'[1]Goa Member''s Details Revised'!$C$2:$AO$7385,9,0)</f>
        <v>Never</v>
      </c>
      <c r="M1946" s="15" t="s">
        <v>5041</v>
      </c>
      <c r="N1946" s="17" t="n">
        <f aca="false">VLOOKUP(F1946,'[1]Goa Member''s Details Revised'!$C$2:$AO$7385,5,0)</f>
        <v>35450</v>
      </c>
      <c r="O1946" s="17" t="n">
        <f aca="false">VLOOKUP(F1946,'[1]Goa Member''s Details Revised'!$C$2:$AO$7385,5,0)</f>
        <v>35450</v>
      </c>
      <c r="P1946" s="17" t="n">
        <f aca="false">VLOOKUP(F1946,'[1]Goa Member''s Details Revised'!$C$2:$AO$7385,6,0)</f>
        <v>27650</v>
      </c>
      <c r="Q1946" s="17" t="str">
        <f aca="false">VLOOKUP(F1946,'[1]Goa Member''s Details Revised'!$C$2:$AO$7385,8,0)</f>
        <v>Outstanding</v>
      </c>
      <c r="R1946" s="17" t="n">
        <f aca="false">+O1946-P1946</f>
        <v>7800</v>
      </c>
      <c r="S1946" s="15" t="e">
        <f aca="false">+#REF!-K1946</f>
        <v>#REF!</v>
      </c>
      <c r="T1946" s="17" t="n">
        <f aca="false">IF(Q1946="regular",((P1946-(P1946/99)*S1946)),(P1946-(P1946*20%)))</f>
        <v>22120</v>
      </c>
      <c r="U1946" s="17" t="e">
        <f aca="false">((P1946-(P1946/99)*S1946))</f>
        <v>#REF!</v>
      </c>
      <c r="V1946" s="17" t="n">
        <f aca="false">IF(Q1946="regular",0,(P1946-(O1946*20%)))</f>
        <v>20560</v>
      </c>
      <c r="W1946" s="17"/>
      <c r="X1946" s="15"/>
      <c r="Y1946" s="18" t="str">
        <f aca="false">VLOOKUP(F1946,'[1]Goa Member''s Details Revised'!$C$2:$AO$7385,12,0)</f>
        <v>last communication 96(Outstanding  7800/-)</v>
      </c>
    </row>
    <row r="1947" customFormat="false" ht="15" hidden="false" customHeight="false" outlineLevel="0" collapsed="false">
      <c r="B1947" s="14" t="n">
        <v>1946</v>
      </c>
      <c r="C1947" s="15"/>
      <c r="D1947" s="15" t="s">
        <v>5042</v>
      </c>
      <c r="E1947" s="15" t="s">
        <v>25</v>
      </c>
      <c r="F1947" s="15" t="s">
        <v>5043</v>
      </c>
      <c r="G1947" s="15"/>
      <c r="H1947" s="16" t="str">
        <f aca="false">VLOOKUP(F1947,'[1]Goa Member''s Details Revised'!$C$2:$AO$7385,2,0)</f>
        <v>Purchaser</v>
      </c>
      <c r="I1947" s="15" t="n">
        <v>24</v>
      </c>
      <c r="J1947" s="15" t="s">
        <v>255</v>
      </c>
      <c r="K1947" s="15" t="n">
        <v>1989</v>
      </c>
      <c r="L1947" s="16" t="str">
        <f aca="false">VLOOKUP(F1947,'[1]Goa Member''s Details Revised'!$C$2:$AO$7385,9,0)</f>
        <v>Never</v>
      </c>
      <c r="M1947" s="15" t="s">
        <v>5044</v>
      </c>
      <c r="N1947" s="17" t="n">
        <f aca="false">VLOOKUP(F1947,'[1]Goa Member''s Details Revised'!$C$2:$AO$7385,5,0)</f>
        <v>26500</v>
      </c>
      <c r="O1947" s="17" t="n">
        <f aca="false">VLOOKUP(F1947,'[1]Goa Member''s Details Revised'!$C$2:$AO$7385,5,0)</f>
        <v>26500</v>
      </c>
      <c r="P1947" s="17" t="n">
        <f aca="false">VLOOKUP(F1947,'[1]Goa Member''s Details Revised'!$C$2:$AO$7385,6,0)</f>
        <v>27650</v>
      </c>
      <c r="Q1947" s="17" t="str">
        <f aca="false">VLOOKUP(F1947,'[1]Goa Member''s Details Revised'!$C$2:$AO$7385,8,0)</f>
        <v>I.R.M</v>
      </c>
      <c r="R1947" s="17" t="n">
        <f aca="false">+O1947-P1947</f>
        <v>-1150</v>
      </c>
      <c r="S1947" s="15" t="e">
        <f aca="false">+#REF!-K1947</f>
        <v>#REF!</v>
      </c>
      <c r="T1947" s="17" t="n">
        <f aca="false">IF(Q1947="regular",((P1947-(P1947/99)*S1947)),(P1947-(P1947*20%)))</f>
        <v>22120</v>
      </c>
      <c r="U1947" s="17" t="e">
        <f aca="false">((P1947-(P1947/99)*S1947))</f>
        <v>#REF!</v>
      </c>
      <c r="V1947" s="17" t="n">
        <f aca="false">IF(Q1947="regular",0,(P1947-(O1947*20%)))</f>
        <v>22350</v>
      </c>
      <c r="W1947" s="17"/>
      <c r="X1947" s="15"/>
      <c r="Y1947" s="18" t="str">
        <f aca="false">VLOOKUP(F1947,'[1]Goa Member''s Details Revised'!$C$2:$AO$7385,12,0)</f>
        <v>last communication 00</v>
      </c>
    </row>
    <row r="1948" customFormat="false" ht="30" hidden="false" customHeight="false" outlineLevel="0" collapsed="false">
      <c r="B1948" s="14" t="n">
        <v>1947</v>
      </c>
      <c r="C1948" s="15"/>
      <c r="D1948" s="15" t="s">
        <v>5045</v>
      </c>
      <c r="E1948" s="15" t="s">
        <v>25</v>
      </c>
      <c r="F1948" s="15" t="s">
        <v>5046</v>
      </c>
      <c r="G1948" s="15"/>
      <c r="H1948" s="16" t="str">
        <f aca="false">VLOOKUP(F1948,'[1]Goa Member''s Details Revised'!$C$2:$AO$7385,2,0)</f>
        <v>Purchaser</v>
      </c>
      <c r="I1948" s="15" t="n">
        <v>24</v>
      </c>
      <c r="J1948" s="15" t="s">
        <v>255</v>
      </c>
      <c r="K1948" s="15" t="n">
        <v>1989</v>
      </c>
      <c r="L1948" s="16" t="str">
        <f aca="false">VLOOKUP(F1948,'[1]Goa Member''s Details Revised'!$C$2:$AO$7385,9,0)</f>
        <v>Never</v>
      </c>
      <c r="M1948" s="15" t="s">
        <v>5047</v>
      </c>
      <c r="N1948" s="17" t="n">
        <f aca="false">VLOOKUP(F1948,'[1]Goa Member''s Details Revised'!$C$2:$AO$7385,5,0)</f>
        <v>23400</v>
      </c>
      <c r="O1948" s="17" t="n">
        <f aca="false">VLOOKUP(F1948,'[1]Goa Member''s Details Revised'!$C$2:$AO$7385,5,0)</f>
        <v>23400</v>
      </c>
      <c r="P1948" s="17" t="n">
        <f aca="false">VLOOKUP(F1948,'[1]Goa Member''s Details Revised'!$C$2:$AO$7385,6,0)</f>
        <v>22500</v>
      </c>
      <c r="Q1948" s="17" t="str">
        <f aca="false">VLOOKUP(F1948,'[1]Goa Member''s Details Revised'!$C$2:$AO$7385,8,0)</f>
        <v>I.R.M</v>
      </c>
      <c r="R1948" s="17" t="n">
        <f aca="false">+O1948-P1948</f>
        <v>900</v>
      </c>
      <c r="S1948" s="15" t="e">
        <f aca="false">+#REF!-K1948</f>
        <v>#REF!</v>
      </c>
      <c r="T1948" s="17" t="n">
        <f aca="false">IF(Q1948="regular",((P1948-(P1948/99)*S1948)),(P1948-(P1948*20%)))</f>
        <v>18000</v>
      </c>
      <c r="U1948" s="17" t="e">
        <f aca="false">((P1948-(P1948/99)*S1948))</f>
        <v>#REF!</v>
      </c>
      <c r="V1948" s="17" t="n">
        <f aca="false">IF(Q1948="regular",0,(P1948-(O1948*20%)))</f>
        <v>17820</v>
      </c>
      <c r="W1948" s="17"/>
      <c r="X1948" s="15"/>
      <c r="Y1948" s="18" t="str">
        <f aca="false">VLOOKUP(F1948,'[1]Goa Member''s Details Revised'!$C$2:$AO$7385,12,0)</f>
        <v>last communication 2000.membership transferred from Pahalgam to Goa in 94</v>
      </c>
    </row>
    <row r="1949" customFormat="false" ht="30" hidden="false" customHeight="false" outlineLevel="0" collapsed="false">
      <c r="B1949" s="14" t="n">
        <v>1948</v>
      </c>
      <c r="C1949" s="15"/>
      <c r="D1949" s="15" t="s">
        <v>5048</v>
      </c>
      <c r="E1949" s="15" t="s">
        <v>25</v>
      </c>
      <c r="F1949" s="15" t="s">
        <v>5049</v>
      </c>
      <c r="G1949" s="15"/>
      <c r="H1949" s="16" t="str">
        <f aca="false">VLOOKUP(F1949,'[1]Goa Member''s Details Revised'!$C$2:$AO$7385,2,0)</f>
        <v>Purchaser</v>
      </c>
      <c r="I1949" s="15" t="n">
        <v>29</v>
      </c>
      <c r="J1949" s="15" t="s">
        <v>255</v>
      </c>
      <c r="K1949" s="15" t="n">
        <v>1989</v>
      </c>
      <c r="L1949" s="16" t="n">
        <f aca="false">VLOOKUP(F1949,'[1]Goa Member''s Details Revised'!$C$2:$AO$7385,9,0)</f>
        <v>2012</v>
      </c>
      <c r="M1949" s="15" t="s">
        <v>5050</v>
      </c>
      <c r="N1949" s="17" t="n">
        <f aca="false">VLOOKUP(F1949,'[1]Goa Member''s Details Revised'!$C$2:$AO$7385,5,0)</f>
        <v>27650</v>
      </c>
      <c r="O1949" s="17" t="n">
        <f aca="false">VLOOKUP(F1949,'[1]Goa Member''s Details Revised'!$C$2:$AO$7385,5,0)</f>
        <v>27650</v>
      </c>
      <c r="P1949" s="17" t="n">
        <f aca="false">VLOOKUP(F1949,'[1]Goa Member''s Details Revised'!$C$2:$AO$7385,6,0)</f>
        <v>27650</v>
      </c>
      <c r="Q1949" s="17" t="str">
        <f aca="false">VLOOKUP(F1949,'[1]Goa Member''s Details Revised'!$C$2:$AO$7385,8,0)</f>
        <v>R.M</v>
      </c>
      <c r="R1949" s="17" t="n">
        <f aca="false">+O1949-P1949</f>
        <v>0</v>
      </c>
      <c r="S1949" s="15" t="e">
        <f aca="false">+#REF!-K1949</f>
        <v>#REF!</v>
      </c>
      <c r="T1949" s="17" t="n">
        <f aca="false">IF(Q1949="regular",((P1949-(P1949/99)*S1949)),(P1949-(P1949*20%)))</f>
        <v>22120</v>
      </c>
      <c r="U1949" s="17" t="e">
        <f aca="false">((P1949-(P1949/99)*S1949))</f>
        <v>#REF!</v>
      </c>
      <c r="V1949" s="17" t="n">
        <f aca="false">IF(Q1949="regular",0,(P1949-(O1949*20%)))</f>
        <v>22120</v>
      </c>
      <c r="W1949" s="17"/>
      <c r="X1949" s="15"/>
      <c r="Y1949" s="18" t="str">
        <f aca="false">VLOOKUP(F1949,'[1]Goa Member''s Details Revised'!$C$2:$AO$7385,12,0)</f>
        <v>we send last reminder in 2012.then we did not receive any reply </v>
      </c>
    </row>
    <row r="1950" customFormat="false" ht="30" hidden="false" customHeight="false" outlineLevel="0" collapsed="false">
      <c r="B1950" s="14" t="n">
        <v>1949</v>
      </c>
      <c r="C1950" s="15"/>
      <c r="D1950" s="15" t="s">
        <v>5051</v>
      </c>
      <c r="E1950" s="15" t="s">
        <v>25</v>
      </c>
      <c r="F1950" s="15" t="s">
        <v>5052</v>
      </c>
      <c r="G1950" s="15"/>
      <c r="H1950" s="16" t="str">
        <f aca="false">VLOOKUP(F1950,'[1]Goa Member''s Details Revised'!$C$2:$AO$7385,2,0)</f>
        <v>Purchaser</v>
      </c>
      <c r="I1950" s="15" t="n">
        <v>28</v>
      </c>
      <c r="J1950" s="15" t="s">
        <v>255</v>
      </c>
      <c r="K1950" s="15" t="n">
        <v>1989</v>
      </c>
      <c r="L1950" s="16" t="str">
        <f aca="false">VLOOKUP(F1950,'[1]Goa Member''s Details Revised'!$C$2:$AO$7385,9,0)</f>
        <v>Never</v>
      </c>
      <c r="M1950" s="15" t="s">
        <v>5053</v>
      </c>
      <c r="N1950" s="17" t="n">
        <f aca="false">VLOOKUP(F1950,'[1]Goa Member''s Details Revised'!$C$2:$AO$7385,5,0)</f>
        <v>26500</v>
      </c>
      <c r="O1950" s="17" t="n">
        <f aca="false">VLOOKUP(F1950,'[1]Goa Member''s Details Revised'!$C$2:$AO$7385,5,0)</f>
        <v>26500</v>
      </c>
      <c r="P1950" s="17" t="n">
        <f aca="false">VLOOKUP(F1950,'[1]Goa Member''s Details Revised'!$C$2:$AO$7385,6,0)</f>
        <v>26500</v>
      </c>
      <c r="Q1950" s="17" t="str">
        <f aca="false">VLOOKUP(F1950,'[1]Goa Member''s Details Revised'!$C$2:$AO$7385,8,0)</f>
        <v>I.R.M</v>
      </c>
      <c r="R1950" s="17" t="n">
        <f aca="false">+O1950-P1950</f>
        <v>0</v>
      </c>
      <c r="S1950" s="15" t="e">
        <f aca="false">+#REF!-K1950</f>
        <v>#REF!</v>
      </c>
      <c r="T1950" s="17" t="n">
        <f aca="false">IF(Q1950="regular",((P1950-(P1950/99)*S1950)),(P1950-(P1950*20%)))</f>
        <v>21200</v>
      </c>
      <c r="U1950" s="17" t="e">
        <f aca="false">((P1950-(P1950/99)*S1950))</f>
        <v>#REF!</v>
      </c>
      <c r="V1950" s="17" t="n">
        <f aca="false">IF(Q1950="regular",0,(P1950-(O1950*20%)))</f>
        <v>21200</v>
      </c>
      <c r="W1950" s="17"/>
      <c r="X1950" s="15"/>
      <c r="Y1950" s="18" t="str">
        <f aca="false">VLOOKUP(F1950,'[1]Goa Member''s Details Revised'!$C$2:$AO$7385,12,0)</f>
        <v>we send last reminder in 2012.then we did not receive any reply </v>
      </c>
    </row>
    <row r="1951" customFormat="false" ht="30" hidden="false" customHeight="false" outlineLevel="0" collapsed="false">
      <c r="B1951" s="14" t="n">
        <v>1950</v>
      </c>
      <c r="C1951" s="15"/>
      <c r="D1951" s="15" t="s">
        <v>5054</v>
      </c>
      <c r="E1951" s="15" t="s">
        <v>25</v>
      </c>
      <c r="F1951" s="15" t="s">
        <v>5055</v>
      </c>
      <c r="G1951" s="15"/>
      <c r="H1951" s="16" t="str">
        <f aca="false">VLOOKUP(F1951,'[1]Goa Member''s Details Revised'!$C$2:$AO$7385,2,0)</f>
        <v>Purchaser</v>
      </c>
      <c r="I1951" s="15" t="n">
        <v>30</v>
      </c>
      <c r="J1951" s="15" t="s">
        <v>255</v>
      </c>
      <c r="K1951" s="15" t="n">
        <v>1989</v>
      </c>
      <c r="L1951" s="16" t="str">
        <f aca="false">VLOOKUP(F1951,'[1]Goa Member''s Details Revised'!$C$2:$AO$7385,9,0)</f>
        <v>Never</v>
      </c>
      <c r="M1951" s="15" t="s">
        <v>5056</v>
      </c>
      <c r="N1951" s="17" t="n">
        <f aca="false">VLOOKUP(F1951,'[1]Goa Member''s Details Revised'!$C$2:$AO$7385,5,0)</f>
        <v>34000</v>
      </c>
      <c r="O1951" s="17" t="n">
        <f aca="false">VLOOKUP(F1951,'[1]Goa Member''s Details Revised'!$C$2:$AO$7385,5,0)</f>
        <v>34000</v>
      </c>
      <c r="P1951" s="17" t="n">
        <f aca="false">VLOOKUP(F1951,'[1]Goa Member''s Details Revised'!$C$2:$AO$7385,6,0)</f>
        <v>34000</v>
      </c>
      <c r="Q1951" s="17" t="str">
        <f aca="false">VLOOKUP(F1951,'[1]Goa Member''s Details Revised'!$C$2:$AO$7385,8,0)</f>
        <v>I.R.M</v>
      </c>
      <c r="R1951" s="17" t="n">
        <f aca="false">+O1951-P1951</f>
        <v>0</v>
      </c>
      <c r="S1951" s="15" t="e">
        <f aca="false">+#REF!-K1951</f>
        <v>#REF!</v>
      </c>
      <c r="T1951" s="17" t="n">
        <f aca="false">IF(Q1951="regular",((P1951-(P1951/99)*S1951)),(P1951-(P1951*20%)))</f>
        <v>27200</v>
      </c>
      <c r="U1951" s="17" t="e">
        <f aca="false">((P1951-(P1951/99)*S1951))</f>
        <v>#REF!</v>
      </c>
      <c r="V1951" s="17" t="n">
        <f aca="false">IF(Q1951="regular",0,(P1951-(O1951*20%)))</f>
        <v>27200</v>
      </c>
      <c r="W1951" s="17"/>
      <c r="X1951" s="15"/>
      <c r="Y1951" s="18" t="str">
        <f aca="false">VLOOKUP(F1951,'[1]Goa Member''s Details Revised'!$C$2:$AO$7385,12,0)</f>
        <v>we send last reminder in 2012.then we did not receive any reply </v>
      </c>
    </row>
    <row r="1952" customFormat="false" ht="15" hidden="false" customHeight="false" outlineLevel="0" collapsed="false">
      <c r="B1952" s="14" t="n">
        <v>1951</v>
      </c>
      <c r="C1952" s="15"/>
      <c r="D1952" s="15" t="s">
        <v>5057</v>
      </c>
      <c r="E1952" s="15" t="s">
        <v>25</v>
      </c>
      <c r="F1952" s="15" t="s">
        <v>5058</v>
      </c>
      <c r="G1952" s="15"/>
      <c r="H1952" s="16" t="str">
        <f aca="false">VLOOKUP(F1952,'[1]Goa Member''s Details Revised'!$C$2:$AO$7385,2,0)</f>
        <v>Purchaser</v>
      </c>
      <c r="I1952" s="15" t="n">
        <v>7</v>
      </c>
      <c r="J1952" s="15" t="s">
        <v>322</v>
      </c>
      <c r="K1952" s="15" t="n">
        <v>1989</v>
      </c>
      <c r="L1952" s="16" t="str">
        <f aca="false">VLOOKUP(F1952,'[1]Goa Member''s Details Revised'!$C$2:$AO$7385,9,0)</f>
        <v>Never</v>
      </c>
      <c r="M1952" s="15" t="s">
        <v>5059</v>
      </c>
      <c r="N1952" s="17" t="n">
        <f aca="false">VLOOKUP(F1952,'[1]Goa Member''s Details Revised'!$C$2:$AO$7385,5,0)</f>
        <v>26500</v>
      </c>
      <c r="O1952" s="17" t="n">
        <f aca="false">VLOOKUP(F1952,'[1]Goa Member''s Details Revised'!$C$2:$AO$7385,5,0)</f>
        <v>26500</v>
      </c>
      <c r="P1952" s="17" t="n">
        <f aca="false">VLOOKUP(F1952,'[1]Goa Member''s Details Revised'!$C$2:$AO$7385,6,0)</f>
        <v>26500</v>
      </c>
      <c r="Q1952" s="17" t="str">
        <f aca="false">VLOOKUP(F1952,'[1]Goa Member''s Details Revised'!$C$2:$AO$7385,8,0)</f>
        <v>I.R.M</v>
      </c>
      <c r="R1952" s="17" t="n">
        <f aca="false">+O1952-P1952</f>
        <v>0</v>
      </c>
      <c r="S1952" s="15" t="e">
        <f aca="false">+#REF!-K1952</f>
        <v>#REF!</v>
      </c>
      <c r="T1952" s="17" t="n">
        <f aca="false">IF(Q1952="regular",((P1952-(P1952/99)*S1952)),(P1952-(P1952*20%)))</f>
        <v>21200</v>
      </c>
      <c r="U1952" s="17" t="e">
        <f aca="false">((P1952-(P1952/99)*S1952))</f>
        <v>#REF!</v>
      </c>
      <c r="V1952" s="17" t="n">
        <f aca="false">IF(Q1952="regular",0,(P1952-(O1952*20%)))</f>
        <v>21200</v>
      </c>
      <c r="W1952" s="17"/>
      <c r="X1952" s="15"/>
      <c r="Y1952" s="18" t="str">
        <f aca="false">VLOOKUP(F1952,'[1]Goa Member''s Details Revised'!$C$2:$AO$7385,12,0)</f>
        <v>last communication 98</v>
      </c>
    </row>
    <row r="1953" customFormat="false" ht="30" hidden="false" customHeight="false" outlineLevel="0" collapsed="false">
      <c r="B1953" s="14" t="n">
        <v>1952</v>
      </c>
      <c r="C1953" s="15"/>
      <c r="D1953" s="15" t="s">
        <v>5060</v>
      </c>
      <c r="E1953" s="15" t="s">
        <v>25</v>
      </c>
      <c r="F1953" s="15" t="s">
        <v>5061</v>
      </c>
      <c r="G1953" s="15"/>
      <c r="H1953" s="16" t="str">
        <f aca="false">VLOOKUP(F1953,'[1]Goa Member''s Details Revised'!$C$2:$AO$7385,2,0)</f>
        <v>Purchaser</v>
      </c>
      <c r="I1953" s="15" t="n">
        <v>29</v>
      </c>
      <c r="J1953" s="15" t="s">
        <v>255</v>
      </c>
      <c r="K1953" s="15" t="n">
        <v>1989</v>
      </c>
      <c r="L1953" s="16" t="str">
        <f aca="false">VLOOKUP(F1953,'[1]Goa Member''s Details Revised'!$C$2:$AO$7385,9,0)</f>
        <v>Never</v>
      </c>
      <c r="M1953" s="15" t="s">
        <v>5062</v>
      </c>
      <c r="N1953" s="17" t="n">
        <f aca="false">VLOOKUP(F1953,'[1]Goa Member''s Details Revised'!$C$2:$AO$7385,5,0)</f>
        <v>35450</v>
      </c>
      <c r="O1953" s="17" t="n">
        <f aca="false">VLOOKUP(F1953,'[1]Goa Member''s Details Revised'!$C$2:$AO$7385,5,0)</f>
        <v>35450</v>
      </c>
      <c r="P1953" s="17" t="n">
        <f aca="false">VLOOKUP(F1953,'[1]Goa Member''s Details Revised'!$C$2:$AO$7385,6,0)</f>
        <v>35450</v>
      </c>
      <c r="Q1953" s="17" t="str">
        <f aca="false">VLOOKUP(F1953,'[1]Goa Member''s Details Revised'!$C$2:$AO$7385,8,0)</f>
        <v>I.R.M</v>
      </c>
      <c r="R1953" s="17" t="n">
        <f aca="false">+O1953-P1953</f>
        <v>0</v>
      </c>
      <c r="S1953" s="15" t="e">
        <f aca="false">+#REF!-K1953</f>
        <v>#REF!</v>
      </c>
      <c r="T1953" s="17" t="n">
        <f aca="false">IF(Q1953="regular",((P1953-(P1953/99)*S1953)),(P1953-(P1953*20%)))</f>
        <v>28360</v>
      </c>
      <c r="U1953" s="17" t="e">
        <f aca="false">((P1953-(P1953/99)*S1953))</f>
        <v>#REF!</v>
      </c>
      <c r="V1953" s="17" t="n">
        <f aca="false">IF(Q1953="regular",0,(P1953-(O1953*20%)))</f>
        <v>28360</v>
      </c>
      <c r="W1953" s="17"/>
      <c r="X1953" s="15"/>
      <c r="Y1953" s="18" t="str">
        <f aca="false">VLOOKUP(F1953,'[1]Goa Member''s Details Revised'!$C$2:$AO$7385,12,0)</f>
        <v>we send last reminder in 2012.then we did not receive any reply </v>
      </c>
    </row>
    <row r="1954" customFormat="false" ht="15" hidden="false" customHeight="false" outlineLevel="0" collapsed="false">
      <c r="B1954" s="14" t="n">
        <v>1953</v>
      </c>
      <c r="C1954" s="15"/>
      <c r="D1954" s="15" t="s">
        <v>5063</v>
      </c>
      <c r="E1954" s="15" t="s">
        <v>25</v>
      </c>
      <c r="F1954" s="15" t="s">
        <v>5064</v>
      </c>
      <c r="G1954" s="15"/>
      <c r="H1954" s="16" t="str">
        <f aca="false">VLOOKUP(F1954,'[1]Goa Member''s Details Revised'!$C$2:$AO$7385,2,0)</f>
        <v>Purchaser</v>
      </c>
      <c r="I1954" s="15" t="n">
        <v>15</v>
      </c>
      <c r="J1954" s="15" t="s">
        <v>322</v>
      </c>
      <c r="K1954" s="15" t="n">
        <v>1989</v>
      </c>
      <c r="L1954" s="16" t="str">
        <f aca="false">VLOOKUP(F1954,'[1]Goa Member''s Details Revised'!$C$2:$AO$7385,9,0)</f>
        <v>Never</v>
      </c>
      <c r="M1954" s="15" t="s">
        <v>5065</v>
      </c>
      <c r="N1954" s="17" t="n">
        <f aca="false">VLOOKUP(F1954,'[1]Goa Member''s Details Revised'!$C$2:$AO$7385,5,0)</f>
        <v>35450</v>
      </c>
      <c r="O1954" s="17" t="n">
        <f aca="false">VLOOKUP(F1954,'[1]Goa Member''s Details Revised'!$C$2:$AO$7385,5,0)</f>
        <v>35450</v>
      </c>
      <c r="P1954" s="17" t="n">
        <f aca="false">VLOOKUP(F1954,'[1]Goa Member''s Details Revised'!$C$2:$AO$7385,6,0)</f>
        <v>35450</v>
      </c>
      <c r="Q1954" s="17" t="str">
        <f aca="false">VLOOKUP(F1954,'[1]Goa Member''s Details Revised'!$C$2:$AO$7385,8,0)</f>
        <v>I.R.M</v>
      </c>
      <c r="R1954" s="17" t="n">
        <f aca="false">+O1954-P1954</f>
        <v>0</v>
      </c>
      <c r="S1954" s="15" t="e">
        <f aca="false">+#REF!-K1954</f>
        <v>#REF!</v>
      </c>
      <c r="T1954" s="17" t="n">
        <f aca="false">IF(Q1954="regular",((P1954-(P1954/99)*S1954)),(P1954-(P1954*20%)))</f>
        <v>28360</v>
      </c>
      <c r="U1954" s="17" t="e">
        <f aca="false">((P1954-(P1954/99)*S1954))</f>
        <v>#REF!</v>
      </c>
      <c r="V1954" s="17" t="n">
        <f aca="false">IF(Q1954="regular",0,(P1954-(O1954*20%)))</f>
        <v>28360</v>
      </c>
      <c r="W1954" s="17"/>
      <c r="X1954" s="15"/>
      <c r="Y1954" s="18" t="str">
        <f aca="false">VLOOKUP(F1954,'[1]Goa Member''s Details Revised'!$C$2:$AO$7385,12,0)</f>
        <v>no reminders so last communication 2013</v>
      </c>
    </row>
    <row r="1955" customFormat="false" ht="30" hidden="false" customHeight="false" outlineLevel="0" collapsed="false">
      <c r="B1955" s="14" t="n">
        <v>1954</v>
      </c>
      <c r="C1955" s="15"/>
      <c r="D1955" s="15" t="s">
        <v>5066</v>
      </c>
      <c r="E1955" s="15" t="s">
        <v>25</v>
      </c>
      <c r="F1955" s="15" t="s">
        <v>5067</v>
      </c>
      <c r="G1955" s="15"/>
      <c r="H1955" s="16" t="str">
        <f aca="false">VLOOKUP(F1955,'[1]Goa Member''s Details Revised'!$C$2:$AO$7385,2,0)</f>
        <v>Purchaser</v>
      </c>
      <c r="I1955" s="15" t="n">
        <v>13</v>
      </c>
      <c r="J1955" s="15" t="s">
        <v>322</v>
      </c>
      <c r="K1955" s="15" t="n">
        <v>1989</v>
      </c>
      <c r="L1955" s="16" t="str">
        <f aca="false">VLOOKUP(F1955,'[1]Goa Member''s Details Revised'!$C$2:$AO$7385,9,0)</f>
        <v>Never</v>
      </c>
      <c r="M1955" s="15" t="s">
        <v>5068</v>
      </c>
      <c r="N1955" s="17" t="n">
        <f aca="false">VLOOKUP(F1955,'[1]Goa Member''s Details Revised'!$C$2:$AO$7385,5,0)</f>
        <v>20000</v>
      </c>
      <c r="O1955" s="17" t="n">
        <f aca="false">VLOOKUP(F1955,'[1]Goa Member''s Details Revised'!$C$2:$AO$7385,5,0)</f>
        <v>20000</v>
      </c>
      <c r="P1955" s="17" t="n">
        <f aca="false">VLOOKUP(F1955,'[1]Goa Member''s Details Revised'!$C$2:$AO$7385,6,0)</f>
        <v>20000</v>
      </c>
      <c r="Q1955" s="17" t="str">
        <f aca="false">VLOOKUP(F1955,'[1]Goa Member''s Details Revised'!$C$2:$AO$7385,8,0)</f>
        <v>I.R.M</v>
      </c>
      <c r="R1955" s="17" t="n">
        <f aca="false">+O1955-P1955</f>
        <v>0</v>
      </c>
      <c r="S1955" s="15" t="e">
        <f aca="false">+#REF!-K1955</f>
        <v>#REF!</v>
      </c>
      <c r="T1955" s="17" t="n">
        <f aca="false">IF(Q1955="regular",((P1955-(P1955/99)*S1955)),(P1955-(P1955*20%)))</f>
        <v>16000</v>
      </c>
      <c r="U1955" s="17" t="e">
        <f aca="false">((P1955-(P1955/99)*S1955))</f>
        <v>#REF!</v>
      </c>
      <c r="V1955" s="17" t="n">
        <f aca="false">IF(Q1955="regular",0,(P1955-(O1955*20%)))</f>
        <v>16000</v>
      </c>
      <c r="W1955" s="17"/>
      <c r="X1955" s="15"/>
      <c r="Y1955" s="18" t="str">
        <f aca="false">VLOOKUP(F1955,'[1]Goa Member''s Details Revised'!$C$2:$AO$7385,12,0)</f>
        <v>we send last reminder in 2012.then we did not receive any reply </v>
      </c>
    </row>
    <row r="1956" customFormat="false" ht="30" hidden="false" customHeight="false" outlineLevel="0" collapsed="false">
      <c r="B1956" s="14" t="n">
        <v>1955</v>
      </c>
      <c r="C1956" s="15"/>
      <c r="D1956" s="15" t="s">
        <v>5069</v>
      </c>
      <c r="E1956" s="15" t="s">
        <v>25</v>
      </c>
      <c r="F1956" s="15" t="s">
        <v>5070</v>
      </c>
      <c r="G1956" s="15"/>
      <c r="H1956" s="16" t="str">
        <f aca="false">VLOOKUP(F1956,'[1]Goa Member''s Details Revised'!$C$2:$AO$7385,2,0)</f>
        <v>Purchaser</v>
      </c>
      <c r="I1956" s="15" t="n">
        <v>22</v>
      </c>
      <c r="J1956" s="15" t="s">
        <v>322</v>
      </c>
      <c r="K1956" s="15" t="n">
        <v>1989</v>
      </c>
      <c r="L1956" s="16" t="str">
        <f aca="false">VLOOKUP(F1956,'[1]Goa Member''s Details Revised'!$C$2:$AO$7385,9,0)</f>
        <v>Never</v>
      </c>
      <c r="M1956" s="15" t="s">
        <v>5071</v>
      </c>
      <c r="N1956" s="17" t="n">
        <f aca="false">VLOOKUP(F1956,'[1]Goa Member''s Details Revised'!$C$2:$AO$7385,5,0)</f>
        <v>27650</v>
      </c>
      <c r="O1956" s="17" t="n">
        <f aca="false">VLOOKUP(F1956,'[1]Goa Member''s Details Revised'!$C$2:$AO$7385,5,0)</f>
        <v>27650</v>
      </c>
      <c r="P1956" s="17" t="n">
        <f aca="false">VLOOKUP(F1956,'[1]Goa Member''s Details Revised'!$C$2:$AO$7385,6,0)</f>
        <v>27650</v>
      </c>
      <c r="Q1956" s="17" t="str">
        <f aca="false">VLOOKUP(F1956,'[1]Goa Member''s Details Revised'!$C$2:$AO$7385,8,0)</f>
        <v>I.R.M</v>
      </c>
      <c r="R1956" s="17" t="n">
        <f aca="false">+O1956-P1956</f>
        <v>0</v>
      </c>
      <c r="S1956" s="15" t="e">
        <f aca="false">+#REF!-K1956</f>
        <v>#REF!</v>
      </c>
      <c r="T1956" s="17" t="n">
        <f aca="false">IF(Q1956="regular",((P1956-(P1956/99)*S1956)),(P1956-(P1956*20%)))</f>
        <v>22120</v>
      </c>
      <c r="U1956" s="17" t="e">
        <f aca="false">((P1956-(P1956/99)*S1956))</f>
        <v>#REF!</v>
      </c>
      <c r="V1956" s="17" t="n">
        <f aca="false">IF(Q1956="regular",0,(P1956-(O1956*20%)))</f>
        <v>22120</v>
      </c>
      <c r="W1956" s="17"/>
      <c r="X1956" s="15"/>
      <c r="Y1956" s="18" t="str">
        <f aca="false">VLOOKUP(F1956,'[1]Goa Member''s Details Revised'!$C$2:$AO$7385,12,0)</f>
        <v>we send last reminder in 2012.then we did not receive any reply </v>
      </c>
    </row>
    <row r="1957" customFormat="false" ht="30" hidden="false" customHeight="false" outlineLevel="0" collapsed="false">
      <c r="B1957" s="14" t="n">
        <v>1956</v>
      </c>
      <c r="C1957" s="15"/>
      <c r="D1957" s="15" t="s">
        <v>5072</v>
      </c>
      <c r="E1957" s="15" t="s">
        <v>25</v>
      </c>
      <c r="F1957" s="15" t="s">
        <v>5073</v>
      </c>
      <c r="G1957" s="15"/>
      <c r="H1957" s="16" t="str">
        <f aca="false">VLOOKUP(F1957,'[1]Goa Member''s Details Revised'!$C$2:$AO$7385,2,0)</f>
        <v>Purchaser</v>
      </c>
      <c r="I1957" s="15" t="n">
        <v>25</v>
      </c>
      <c r="J1957" s="15" t="s">
        <v>322</v>
      </c>
      <c r="K1957" s="15" t="n">
        <v>1989</v>
      </c>
      <c r="L1957" s="16" t="str">
        <f aca="false">VLOOKUP(F1957,'[1]Goa Member''s Details Revised'!$C$2:$AO$7385,9,0)</f>
        <v>Never</v>
      </c>
      <c r="M1957" s="15" t="s">
        <v>5074</v>
      </c>
      <c r="N1957" s="17" t="n">
        <f aca="false">VLOOKUP(F1957,'[1]Goa Member''s Details Revised'!$C$2:$AO$7385,5,0)</f>
        <v>34000</v>
      </c>
      <c r="O1957" s="17" t="n">
        <f aca="false">VLOOKUP(F1957,'[1]Goa Member''s Details Revised'!$C$2:$AO$7385,5,0)</f>
        <v>34000</v>
      </c>
      <c r="P1957" s="17" t="n">
        <f aca="false">VLOOKUP(F1957,'[1]Goa Member''s Details Revised'!$C$2:$AO$7385,6,0)</f>
        <v>34000</v>
      </c>
      <c r="Q1957" s="17" t="str">
        <f aca="false">VLOOKUP(F1957,'[1]Goa Member''s Details Revised'!$C$2:$AO$7385,8,0)</f>
        <v>I.R.M</v>
      </c>
      <c r="R1957" s="17" t="n">
        <f aca="false">+O1957-P1957</f>
        <v>0</v>
      </c>
      <c r="S1957" s="15" t="e">
        <f aca="false">+#REF!-K1957</f>
        <v>#REF!</v>
      </c>
      <c r="T1957" s="17" t="n">
        <f aca="false">IF(Q1957="regular",((P1957-(P1957/99)*S1957)),(P1957-(P1957*20%)))</f>
        <v>27200</v>
      </c>
      <c r="U1957" s="17" t="e">
        <f aca="false">((P1957-(P1957/99)*S1957))</f>
        <v>#REF!</v>
      </c>
      <c r="V1957" s="17" t="n">
        <f aca="false">IF(Q1957="regular",0,(P1957-(O1957*20%)))</f>
        <v>27200</v>
      </c>
      <c r="W1957" s="17"/>
      <c r="X1957" s="15"/>
      <c r="Y1957" s="18" t="str">
        <f aca="false">VLOOKUP(F1957,'[1]Goa Member''s Details Revised'!$C$2:$AO$7385,12,0)</f>
        <v>we send last reminder in 2012.then we did not receive any reply </v>
      </c>
    </row>
    <row r="1958" customFormat="false" ht="15" hidden="false" customHeight="false" outlineLevel="0" collapsed="false">
      <c r="B1958" s="14" t="n">
        <v>1957</v>
      </c>
      <c r="C1958" s="15"/>
      <c r="D1958" s="15" t="s">
        <v>5075</v>
      </c>
      <c r="E1958" s="15" t="s">
        <v>25</v>
      </c>
      <c r="F1958" s="15" t="s">
        <v>5076</v>
      </c>
      <c r="G1958" s="15"/>
      <c r="H1958" s="16" t="str">
        <f aca="false">VLOOKUP(F1958,'[1]Goa Member''s Details Revised'!$C$2:$AO$7385,2,0)</f>
        <v>Purchaser</v>
      </c>
      <c r="I1958" s="15" t="n">
        <v>25</v>
      </c>
      <c r="J1958" s="15" t="s">
        <v>322</v>
      </c>
      <c r="K1958" s="15" t="n">
        <v>1989</v>
      </c>
      <c r="L1958" s="16" t="str">
        <f aca="false">VLOOKUP(F1958,'[1]Goa Member''s Details Revised'!$C$2:$AO$7385,9,0)</f>
        <v>Never</v>
      </c>
      <c r="M1958" s="15" t="s">
        <v>5077</v>
      </c>
      <c r="N1958" s="17" t="n">
        <f aca="false">VLOOKUP(F1958,'[1]Goa Member''s Details Revised'!$C$2:$AO$7385,5,0)</f>
        <v>20000</v>
      </c>
      <c r="O1958" s="17" t="n">
        <f aca="false">VLOOKUP(F1958,'[1]Goa Member''s Details Revised'!$C$2:$AO$7385,5,0)</f>
        <v>20000</v>
      </c>
      <c r="P1958" s="17" t="n">
        <f aca="false">VLOOKUP(F1958,'[1]Goa Member''s Details Revised'!$C$2:$AO$7385,6,0)</f>
        <v>20000</v>
      </c>
      <c r="Q1958" s="17" t="str">
        <f aca="false">VLOOKUP(F1958,'[1]Goa Member''s Details Revised'!$C$2:$AO$7385,8,0)</f>
        <v>I.R.M</v>
      </c>
      <c r="R1958" s="17" t="n">
        <f aca="false">+O1958-P1958</f>
        <v>0</v>
      </c>
      <c r="S1958" s="15" t="e">
        <f aca="false">+#REF!-K1958</f>
        <v>#REF!</v>
      </c>
      <c r="T1958" s="17" t="n">
        <f aca="false">IF(Q1958="regular",((P1958-(P1958/99)*S1958)),(P1958-(P1958*20%)))</f>
        <v>16000</v>
      </c>
      <c r="U1958" s="17" t="e">
        <f aca="false">((P1958-(P1958/99)*S1958))</f>
        <v>#REF!</v>
      </c>
      <c r="V1958" s="17" t="n">
        <f aca="false">IF(Q1958="regular",0,(P1958-(O1958*20%)))</f>
        <v>16000</v>
      </c>
      <c r="W1958" s="17"/>
      <c r="X1958" s="15"/>
      <c r="Y1958" s="18" t="str">
        <f aca="false">VLOOKUP(F1958,'[1]Goa Member''s Details Revised'!$C$2:$AO$7385,12,0)</f>
        <v>last communication 01</v>
      </c>
    </row>
    <row r="1959" customFormat="false" ht="30" hidden="false" customHeight="false" outlineLevel="0" collapsed="false">
      <c r="B1959" s="14" t="n">
        <v>1958</v>
      </c>
      <c r="C1959" s="15"/>
      <c r="D1959" s="15" t="s">
        <v>5078</v>
      </c>
      <c r="E1959" s="15" t="s">
        <v>25</v>
      </c>
      <c r="F1959" s="15" t="s">
        <v>5079</v>
      </c>
      <c r="G1959" s="15"/>
      <c r="H1959" s="16" t="str">
        <f aca="false">VLOOKUP(F1959,'[1]Goa Member''s Details Revised'!$C$2:$AO$7385,2,0)</f>
        <v>Purchaser</v>
      </c>
      <c r="I1959" s="15" t="n">
        <v>26</v>
      </c>
      <c r="J1959" s="15" t="s">
        <v>322</v>
      </c>
      <c r="K1959" s="15" t="n">
        <v>1989</v>
      </c>
      <c r="L1959" s="16" t="n">
        <f aca="false">VLOOKUP(F1959,'[1]Goa Member''s Details Revised'!$C$2:$AO$7385,9,0)</f>
        <v>2020</v>
      </c>
      <c r="M1959" s="15" t="s">
        <v>5080</v>
      </c>
      <c r="N1959" s="17" t="n">
        <f aca="false">VLOOKUP(F1959,'[1]Goa Member''s Details Revised'!$C$2:$AO$7385,5,0)</f>
        <v>13500</v>
      </c>
      <c r="O1959" s="17" t="n">
        <f aca="false">VLOOKUP(F1959,'[1]Goa Member''s Details Revised'!$C$2:$AO$7385,5,0)</f>
        <v>13500</v>
      </c>
      <c r="P1959" s="17" t="n">
        <f aca="false">VLOOKUP(F1959,'[1]Goa Member''s Details Revised'!$C$2:$AO$7385,6,0)</f>
        <v>13900</v>
      </c>
      <c r="Q1959" s="17" t="str">
        <f aca="false">VLOOKUP(F1959,'[1]Goa Member''s Details Revised'!$C$2:$AO$7385,8,0)</f>
        <v>R.M</v>
      </c>
      <c r="R1959" s="17" t="n">
        <f aca="false">+O1959-P1959</f>
        <v>-400</v>
      </c>
      <c r="S1959" s="15" t="e">
        <f aca="false">+#REF!-K1959</f>
        <v>#REF!</v>
      </c>
      <c r="T1959" s="17" t="n">
        <f aca="false">IF(Q1959="regular",((P1959-(P1959/99)*S1959)),(P1959-(P1959*20%)))</f>
        <v>11120</v>
      </c>
      <c r="U1959" s="17" t="e">
        <f aca="false">((P1959-(P1959/99)*S1959))</f>
        <v>#REF!</v>
      </c>
      <c r="V1959" s="17" t="n">
        <f aca="false">IF(Q1959="regular",0,(P1959-(O1959*20%)))</f>
        <v>11200</v>
      </c>
      <c r="W1959" s="17"/>
      <c r="X1959" s="15"/>
      <c r="Y1959" s="18" t="str">
        <f aca="false">VLOOKUP(F1959,'[1]Goa Member''s Details Revised'!$C$2:$AO$7385,12,0)</f>
        <v>last communication 2017..membership transfer from Sarawar to Ganraja Thejaswi</v>
      </c>
    </row>
    <row r="1960" customFormat="false" ht="30" hidden="false" customHeight="false" outlineLevel="0" collapsed="false">
      <c r="B1960" s="14" t="n">
        <v>1959</v>
      </c>
      <c r="C1960" s="15"/>
      <c r="D1960" s="15" t="s">
        <v>5081</v>
      </c>
      <c r="E1960" s="15" t="s">
        <v>25</v>
      </c>
      <c r="F1960" s="15" t="s">
        <v>5082</v>
      </c>
      <c r="G1960" s="15"/>
      <c r="H1960" s="16" t="str">
        <f aca="false">VLOOKUP(F1960,'[1]Goa Member''s Details Revised'!$C$2:$AO$7385,2,0)</f>
        <v>Purchaser</v>
      </c>
      <c r="I1960" s="15" t="n">
        <v>26</v>
      </c>
      <c r="J1960" s="15" t="s">
        <v>322</v>
      </c>
      <c r="K1960" s="15" t="n">
        <v>1989</v>
      </c>
      <c r="L1960" s="16" t="str">
        <f aca="false">VLOOKUP(F1960,'[1]Goa Member''s Details Revised'!$C$2:$AO$7385,9,0)</f>
        <v>Never</v>
      </c>
      <c r="M1960" s="15" t="s">
        <v>5083</v>
      </c>
      <c r="N1960" s="17" t="n">
        <f aca="false">VLOOKUP(F1960,'[1]Goa Member''s Details Revised'!$C$2:$AO$7385,5,0)</f>
        <v>34000</v>
      </c>
      <c r="O1960" s="17" t="n">
        <f aca="false">VLOOKUP(F1960,'[1]Goa Member''s Details Revised'!$C$2:$AO$7385,5,0)</f>
        <v>34000</v>
      </c>
      <c r="P1960" s="17" t="n">
        <f aca="false">VLOOKUP(F1960,'[1]Goa Member''s Details Revised'!$C$2:$AO$7385,6,0)</f>
        <v>34000</v>
      </c>
      <c r="Q1960" s="17" t="str">
        <f aca="false">VLOOKUP(F1960,'[1]Goa Member''s Details Revised'!$C$2:$AO$7385,8,0)</f>
        <v>I.R.M</v>
      </c>
      <c r="R1960" s="17" t="n">
        <f aca="false">+O1960-P1960</f>
        <v>0</v>
      </c>
      <c r="S1960" s="15" t="e">
        <f aca="false">+#REF!-K1960</f>
        <v>#REF!</v>
      </c>
      <c r="T1960" s="17" t="n">
        <f aca="false">IF(Q1960="regular",((P1960-(P1960/99)*S1960)),(P1960-(P1960*20%)))</f>
        <v>27200</v>
      </c>
      <c r="U1960" s="17" t="e">
        <f aca="false">((P1960-(P1960/99)*S1960))</f>
        <v>#REF!</v>
      </c>
      <c r="V1960" s="17" t="n">
        <f aca="false">IF(Q1960="regular",0,(P1960-(O1960*20%)))</f>
        <v>27200</v>
      </c>
      <c r="W1960" s="17"/>
      <c r="X1960" s="15"/>
      <c r="Y1960" s="18" t="str">
        <f aca="false">VLOOKUP(F1960,'[1]Goa Member''s Details Revised'!$C$2:$AO$7385,12,0)</f>
        <v>last communication 07...Company name has change from Shree Shyam Sutting Ltd to Nikado Textile Ltd in 92</v>
      </c>
    </row>
    <row r="1961" customFormat="false" ht="15" hidden="false" customHeight="false" outlineLevel="0" collapsed="false">
      <c r="B1961" s="14" t="n">
        <v>1960</v>
      </c>
      <c r="C1961" s="15"/>
      <c r="D1961" s="15" t="s">
        <v>5084</v>
      </c>
      <c r="E1961" s="15" t="s">
        <v>25</v>
      </c>
      <c r="F1961" s="15" t="s">
        <v>5085</v>
      </c>
      <c r="G1961" s="15"/>
      <c r="H1961" s="16" t="str">
        <f aca="false">VLOOKUP(F1961,'[1]Goa Member''s Details Revised'!$C$2:$AO$7385,2,0)</f>
        <v>Purchaser</v>
      </c>
      <c r="I1961" s="15" t="n">
        <v>29</v>
      </c>
      <c r="J1961" s="15" t="s">
        <v>322</v>
      </c>
      <c r="K1961" s="15" t="n">
        <v>1989</v>
      </c>
      <c r="L1961" s="16" t="str">
        <f aca="false">VLOOKUP(F1961,'[1]Goa Member''s Details Revised'!$C$2:$AO$7385,9,0)</f>
        <v>Never</v>
      </c>
      <c r="M1961" s="15" t="s">
        <v>5086</v>
      </c>
      <c r="N1961" s="17" t="n">
        <f aca="false">VLOOKUP(F1961,'[1]Goa Member''s Details Revised'!$C$2:$AO$7385,5,0)</f>
        <v>35450</v>
      </c>
      <c r="O1961" s="17" t="n">
        <f aca="false">VLOOKUP(F1961,'[1]Goa Member''s Details Revised'!$C$2:$AO$7385,5,0)</f>
        <v>35450</v>
      </c>
      <c r="P1961" s="17" t="n">
        <f aca="false">VLOOKUP(F1961,'[1]Goa Member''s Details Revised'!$C$2:$AO$7385,6,0)</f>
        <v>35450</v>
      </c>
      <c r="Q1961" s="17" t="str">
        <f aca="false">VLOOKUP(F1961,'[1]Goa Member''s Details Revised'!$C$2:$AO$7385,8,0)</f>
        <v>I.R.M</v>
      </c>
      <c r="R1961" s="17" t="n">
        <f aca="false">+O1961-P1961</f>
        <v>0</v>
      </c>
      <c r="S1961" s="15" t="e">
        <f aca="false">+#REF!-K1961</f>
        <v>#REF!</v>
      </c>
      <c r="T1961" s="17" t="n">
        <f aca="false">IF(Q1961="regular",((P1961-(P1961/99)*S1961)),(P1961-(P1961*20%)))</f>
        <v>28360</v>
      </c>
      <c r="U1961" s="17" t="e">
        <f aca="false">((P1961-(P1961/99)*S1961))</f>
        <v>#REF!</v>
      </c>
      <c r="V1961" s="17" t="n">
        <f aca="false">IF(Q1961="regular",0,(P1961-(O1961*20%)))</f>
        <v>28360</v>
      </c>
      <c r="W1961" s="17"/>
      <c r="X1961" s="15"/>
      <c r="Y1961" s="18" t="str">
        <f aca="false">VLOOKUP(F1961,'[1]Goa Member''s Details Revised'!$C$2:$AO$7385,12,0)</f>
        <v>last  mail conversation on 2012</v>
      </c>
    </row>
    <row r="1962" customFormat="false" ht="15" hidden="false" customHeight="false" outlineLevel="0" collapsed="false">
      <c r="B1962" s="14" t="n">
        <v>1961</v>
      </c>
      <c r="C1962" s="15"/>
      <c r="D1962" s="15" t="s">
        <v>5087</v>
      </c>
      <c r="E1962" s="15" t="s">
        <v>25</v>
      </c>
      <c r="F1962" s="15" t="s">
        <v>5088</v>
      </c>
      <c r="G1962" s="15"/>
      <c r="H1962" s="16" t="str">
        <f aca="false">VLOOKUP(F1962,'[1]Goa Member''s Details Revised'!$C$2:$AO$7385,2,0)</f>
        <v>Purchaser</v>
      </c>
      <c r="I1962" s="15" t="n">
        <v>14</v>
      </c>
      <c r="J1962" s="15" t="s">
        <v>337</v>
      </c>
      <c r="K1962" s="15" t="n">
        <v>1989</v>
      </c>
      <c r="L1962" s="16" t="str">
        <f aca="false">VLOOKUP(F1962,'[1]Goa Member''s Details Revised'!$C$2:$AO$7385,9,0)</f>
        <v>Never</v>
      </c>
      <c r="M1962" s="15" t="s">
        <v>5089</v>
      </c>
      <c r="N1962" s="17" t="n">
        <f aca="false">VLOOKUP(F1962,'[1]Goa Member''s Details Revised'!$C$2:$AO$7385,5,0)</f>
        <v>35450</v>
      </c>
      <c r="O1962" s="17" t="n">
        <f aca="false">VLOOKUP(F1962,'[1]Goa Member''s Details Revised'!$C$2:$AO$7385,5,0)</f>
        <v>35450</v>
      </c>
      <c r="P1962" s="17" t="n">
        <f aca="false">VLOOKUP(F1962,'[1]Goa Member''s Details Revised'!$C$2:$AO$7385,6,0)</f>
        <v>35450</v>
      </c>
      <c r="Q1962" s="17" t="str">
        <f aca="false">VLOOKUP(F1962,'[1]Goa Member''s Details Revised'!$C$2:$AO$7385,8,0)</f>
        <v>I.R.M</v>
      </c>
      <c r="R1962" s="17" t="n">
        <f aca="false">+O1962-P1962</f>
        <v>0</v>
      </c>
      <c r="S1962" s="15" t="e">
        <f aca="false">+#REF!-K1962</f>
        <v>#REF!</v>
      </c>
      <c r="T1962" s="17" t="n">
        <f aca="false">IF(Q1962="regular",((P1962-(P1962/99)*S1962)),(P1962-(P1962*20%)))</f>
        <v>28360</v>
      </c>
      <c r="U1962" s="17" t="e">
        <f aca="false">((P1962-(P1962/99)*S1962))</f>
        <v>#REF!</v>
      </c>
      <c r="V1962" s="17" t="n">
        <f aca="false">IF(Q1962="regular",0,(P1962-(O1962*20%)))</f>
        <v>28360</v>
      </c>
      <c r="W1962" s="17"/>
      <c r="X1962" s="15"/>
      <c r="Y1962" s="18" t="str">
        <f aca="false">VLOOKUP(F1962,'[1]Goa Member''s Details Revised'!$C$2:$AO$7385,12,0)</f>
        <v>Last Communication 2004</v>
      </c>
    </row>
    <row r="1963" customFormat="false" ht="30" hidden="false" customHeight="false" outlineLevel="0" collapsed="false">
      <c r="B1963" s="14" t="n">
        <v>1962</v>
      </c>
      <c r="C1963" s="15"/>
      <c r="D1963" s="15" t="s">
        <v>5090</v>
      </c>
      <c r="E1963" s="15" t="s">
        <v>25</v>
      </c>
      <c r="F1963" s="15" t="s">
        <v>5091</v>
      </c>
      <c r="G1963" s="15"/>
      <c r="H1963" s="16" t="str">
        <f aca="false">VLOOKUP(F1963,'[1]Goa Member''s Details Revised'!$C$2:$AO$7385,2,0)</f>
        <v>Purchaser</v>
      </c>
      <c r="I1963" s="15" t="n">
        <v>15</v>
      </c>
      <c r="J1963" s="15" t="s">
        <v>337</v>
      </c>
      <c r="K1963" s="15" t="n">
        <v>1989</v>
      </c>
      <c r="L1963" s="16" t="str">
        <f aca="false">VLOOKUP(F1963,'[1]Goa Member''s Details Revised'!$C$2:$AO$7385,9,0)</f>
        <v>Never</v>
      </c>
      <c r="M1963" s="15" t="s">
        <v>5092</v>
      </c>
      <c r="N1963" s="17" t="n">
        <f aca="false">VLOOKUP(F1963,'[1]Goa Member''s Details Revised'!$C$2:$AO$7385,5,0)</f>
        <v>27650</v>
      </c>
      <c r="O1963" s="17" t="n">
        <f aca="false">VLOOKUP(F1963,'[1]Goa Member''s Details Revised'!$C$2:$AO$7385,5,0)</f>
        <v>27650</v>
      </c>
      <c r="P1963" s="17" t="n">
        <f aca="false">VLOOKUP(F1963,'[1]Goa Member''s Details Revised'!$C$2:$AO$7385,6,0)</f>
        <v>27650</v>
      </c>
      <c r="Q1963" s="17" t="str">
        <f aca="false">VLOOKUP(F1963,'[1]Goa Member''s Details Revised'!$C$2:$AO$7385,8,0)</f>
        <v>I.R.M</v>
      </c>
      <c r="R1963" s="17" t="n">
        <f aca="false">+O1963-P1963</f>
        <v>0</v>
      </c>
      <c r="S1963" s="15" t="e">
        <f aca="false">+#REF!-K1963</f>
        <v>#REF!</v>
      </c>
      <c r="T1963" s="17" t="n">
        <f aca="false">IF(Q1963="regular",((P1963-(P1963/99)*S1963)),(P1963-(P1963*20%)))</f>
        <v>22120</v>
      </c>
      <c r="U1963" s="17" t="e">
        <f aca="false">((P1963-(P1963/99)*S1963))</f>
        <v>#REF!</v>
      </c>
      <c r="V1963" s="17" t="n">
        <f aca="false">IF(Q1963="regular",0,(P1963-(O1963*20%)))</f>
        <v>22120</v>
      </c>
      <c r="W1963" s="17"/>
      <c r="X1963" s="15"/>
      <c r="Y1963" s="18" t="str">
        <f aca="false">VLOOKUP(F1963,'[1]Goa Member''s Details Revised'!$C$2:$AO$7385,12,0)</f>
        <v>we send last reminder in 2012.then we did not receive any reply </v>
      </c>
    </row>
    <row r="1964" customFormat="false" ht="30" hidden="false" customHeight="false" outlineLevel="0" collapsed="false">
      <c r="B1964" s="14" t="n">
        <v>1963</v>
      </c>
      <c r="C1964" s="15"/>
      <c r="D1964" s="15" t="s">
        <v>5093</v>
      </c>
      <c r="E1964" s="15" t="s">
        <v>25</v>
      </c>
      <c r="F1964" s="15" t="s">
        <v>5094</v>
      </c>
      <c r="G1964" s="15"/>
      <c r="H1964" s="16" t="str">
        <f aca="false">VLOOKUP(F1964,'[1]Goa Member''s Details Revised'!$C$2:$AO$7385,2,0)</f>
        <v>Purchaser</v>
      </c>
      <c r="I1964" s="15" t="n">
        <v>16</v>
      </c>
      <c r="J1964" s="15" t="s">
        <v>337</v>
      </c>
      <c r="K1964" s="15" t="n">
        <v>1989</v>
      </c>
      <c r="L1964" s="16" t="n">
        <f aca="false">VLOOKUP(F1964,'[1]Goa Member''s Details Revised'!$C$2:$AO$7385,9,0)</f>
        <v>2011</v>
      </c>
      <c r="M1964" s="15" t="s">
        <v>5095</v>
      </c>
      <c r="N1964" s="17" t="n">
        <f aca="false">VLOOKUP(F1964,'[1]Goa Member''s Details Revised'!$C$2:$AO$7385,5,0)</f>
        <v>27650</v>
      </c>
      <c r="O1964" s="17" t="n">
        <f aca="false">VLOOKUP(F1964,'[1]Goa Member''s Details Revised'!$C$2:$AO$7385,5,0)</f>
        <v>27650</v>
      </c>
      <c r="P1964" s="17" t="n">
        <f aca="false">VLOOKUP(F1964,'[1]Goa Member''s Details Revised'!$C$2:$AO$7385,6,0)</f>
        <v>27650</v>
      </c>
      <c r="Q1964" s="17" t="str">
        <f aca="false">VLOOKUP(F1964,'[1]Goa Member''s Details Revised'!$C$2:$AO$7385,8,0)</f>
        <v>R.M</v>
      </c>
      <c r="R1964" s="17" t="n">
        <f aca="false">+O1964-P1964</f>
        <v>0</v>
      </c>
      <c r="S1964" s="15" t="e">
        <f aca="false">+#REF!-K1964</f>
        <v>#REF!</v>
      </c>
      <c r="T1964" s="17" t="n">
        <f aca="false">IF(Q1964="regular",((P1964-(P1964/99)*S1964)),(P1964-(P1964*20%)))</f>
        <v>22120</v>
      </c>
      <c r="U1964" s="17" t="e">
        <f aca="false">((P1964-(P1964/99)*S1964))</f>
        <v>#REF!</v>
      </c>
      <c r="V1964" s="17" t="n">
        <f aca="false">IF(Q1964="regular",0,(P1964-(O1964*20%)))</f>
        <v>22120</v>
      </c>
      <c r="W1964" s="17"/>
      <c r="X1964" s="15"/>
      <c r="Y1964" s="18" t="str">
        <f aca="false">VLOOKUP(F1964,'[1]Goa Member''s Details Revised'!$C$2:$AO$7385,12,0)</f>
        <v>we send last reminder in 2012.then we did not receive any reply </v>
      </c>
    </row>
    <row r="1965" customFormat="false" ht="30" hidden="false" customHeight="false" outlineLevel="0" collapsed="false">
      <c r="B1965" s="14" t="n">
        <v>1964</v>
      </c>
      <c r="C1965" s="15"/>
      <c r="D1965" s="15" t="s">
        <v>5096</v>
      </c>
      <c r="E1965" s="15" t="s">
        <v>25</v>
      </c>
      <c r="F1965" s="15" t="s">
        <v>5097</v>
      </c>
      <c r="G1965" s="15"/>
      <c r="H1965" s="16" t="str">
        <f aca="false">VLOOKUP(F1965,'[1]Goa Member''s Details Revised'!$C$2:$AO$7385,2,0)</f>
        <v>Purchaser</v>
      </c>
      <c r="I1965" s="15" t="n">
        <v>19</v>
      </c>
      <c r="J1965" s="15" t="s">
        <v>337</v>
      </c>
      <c r="K1965" s="15" t="n">
        <v>1989</v>
      </c>
      <c r="L1965" s="16" t="str">
        <f aca="false">VLOOKUP(F1965,'[1]Goa Member''s Details Revised'!$C$2:$AO$7385,9,0)</f>
        <v>Never</v>
      </c>
      <c r="M1965" s="15" t="s">
        <v>5098</v>
      </c>
      <c r="N1965" s="17" t="n">
        <f aca="false">VLOOKUP(F1965,'[1]Goa Member''s Details Revised'!$C$2:$AO$7385,5,0)</f>
        <v>35450</v>
      </c>
      <c r="O1965" s="17" t="n">
        <f aca="false">VLOOKUP(F1965,'[1]Goa Member''s Details Revised'!$C$2:$AO$7385,5,0)</f>
        <v>35450</v>
      </c>
      <c r="P1965" s="17" t="n">
        <f aca="false">VLOOKUP(F1965,'[1]Goa Member''s Details Revised'!$C$2:$AO$7385,6,0)</f>
        <v>35450</v>
      </c>
      <c r="Q1965" s="17" t="str">
        <f aca="false">VLOOKUP(F1965,'[1]Goa Member''s Details Revised'!$C$2:$AO$7385,8,0)</f>
        <v>I.R.M</v>
      </c>
      <c r="R1965" s="17" t="n">
        <f aca="false">+O1965-P1965</f>
        <v>0</v>
      </c>
      <c r="S1965" s="15" t="e">
        <f aca="false">+#REF!-K1965</f>
        <v>#REF!</v>
      </c>
      <c r="T1965" s="17" t="n">
        <f aca="false">IF(Q1965="regular",((P1965-(P1965/99)*S1965)),(P1965-(P1965*20%)))</f>
        <v>28360</v>
      </c>
      <c r="U1965" s="17" t="e">
        <f aca="false">((P1965-(P1965/99)*S1965))</f>
        <v>#REF!</v>
      </c>
      <c r="V1965" s="17" t="n">
        <f aca="false">IF(Q1965="regular",0,(P1965-(O1965*20%)))</f>
        <v>28360</v>
      </c>
      <c r="W1965" s="17"/>
      <c r="X1965" s="15"/>
      <c r="Y1965" s="18" t="str">
        <f aca="false">VLOOKUP(F1965,'[1]Goa Member''s Details Revised'!$C$2:$AO$7385,12,0)</f>
        <v>we send last reminder in 2012.then we did not receive any reply </v>
      </c>
    </row>
    <row r="1966" customFormat="false" ht="30" hidden="false" customHeight="false" outlineLevel="0" collapsed="false">
      <c r="B1966" s="14" t="n">
        <v>1965</v>
      </c>
      <c r="C1966" s="15"/>
      <c r="D1966" s="15" t="s">
        <v>5099</v>
      </c>
      <c r="E1966" s="15" t="s">
        <v>25</v>
      </c>
      <c r="F1966" s="15" t="s">
        <v>5100</v>
      </c>
      <c r="G1966" s="15"/>
      <c r="H1966" s="16" t="str">
        <f aca="false">VLOOKUP(F1966,'[1]Goa Member''s Details Revised'!$C$2:$AO$7385,2,0)</f>
        <v>Purchaser</v>
      </c>
      <c r="I1966" s="15" t="n">
        <v>27</v>
      </c>
      <c r="J1966" s="15" t="s">
        <v>337</v>
      </c>
      <c r="K1966" s="15" t="n">
        <v>1989</v>
      </c>
      <c r="L1966" s="16" t="str">
        <f aca="false">VLOOKUP(F1966,'[1]Goa Member''s Details Revised'!$C$2:$AO$7385,9,0)</f>
        <v>Never</v>
      </c>
      <c r="M1966" s="15" t="s">
        <v>5101</v>
      </c>
      <c r="N1966" s="17" t="n">
        <f aca="false">VLOOKUP(F1966,'[1]Goa Member''s Details Revised'!$C$2:$AO$7385,5,0)</f>
        <v>35450</v>
      </c>
      <c r="O1966" s="17" t="n">
        <f aca="false">VLOOKUP(F1966,'[1]Goa Member''s Details Revised'!$C$2:$AO$7385,5,0)</f>
        <v>35450</v>
      </c>
      <c r="P1966" s="17" t="n">
        <f aca="false">VLOOKUP(F1966,'[1]Goa Member''s Details Revised'!$C$2:$AO$7385,6,0)</f>
        <v>35450</v>
      </c>
      <c r="Q1966" s="17" t="str">
        <f aca="false">VLOOKUP(F1966,'[1]Goa Member''s Details Revised'!$C$2:$AO$7385,8,0)</f>
        <v>I.R.M</v>
      </c>
      <c r="R1966" s="17" t="n">
        <f aca="false">+O1966-P1966</f>
        <v>0</v>
      </c>
      <c r="S1966" s="15" t="e">
        <f aca="false">+#REF!-K1966</f>
        <v>#REF!</v>
      </c>
      <c r="T1966" s="17" t="n">
        <f aca="false">IF(Q1966="regular",((P1966-(P1966/99)*S1966)),(P1966-(P1966*20%)))</f>
        <v>28360</v>
      </c>
      <c r="U1966" s="17" t="e">
        <f aca="false">((P1966-(P1966/99)*S1966))</f>
        <v>#REF!</v>
      </c>
      <c r="V1966" s="17" t="n">
        <f aca="false">IF(Q1966="regular",0,(P1966-(O1966*20%)))</f>
        <v>28360</v>
      </c>
      <c r="W1966" s="17"/>
      <c r="X1966" s="15"/>
      <c r="Y1966" s="18" t="str">
        <f aca="false">VLOOKUP(F1966,'[1]Goa Member''s Details Revised'!$C$2:$AO$7385,12,0)</f>
        <v>we send last reminder in 2012.then we did not receive any reply </v>
      </c>
    </row>
    <row r="1967" customFormat="false" ht="30" hidden="false" customHeight="false" outlineLevel="0" collapsed="false">
      <c r="B1967" s="14" t="n">
        <v>1966</v>
      </c>
      <c r="C1967" s="15"/>
      <c r="D1967" s="15" t="s">
        <v>5102</v>
      </c>
      <c r="E1967" s="15" t="s">
        <v>25</v>
      </c>
      <c r="F1967" s="15" t="s">
        <v>5103</v>
      </c>
      <c r="G1967" s="15"/>
      <c r="H1967" s="16" t="str">
        <f aca="false">VLOOKUP(F1967,'[1]Goa Member''s Details Revised'!$C$2:$AO$7385,2,0)</f>
        <v>D. Purchaser</v>
      </c>
      <c r="I1967" s="15" t="n">
        <v>6</v>
      </c>
      <c r="J1967" s="15" t="s">
        <v>404</v>
      </c>
      <c r="K1967" s="15" t="n">
        <v>1989</v>
      </c>
      <c r="L1967" s="16" t="str">
        <f aca="false">VLOOKUP(F1967,'[1]Goa Member''s Details Revised'!$C$2:$AO$7385,9,0)</f>
        <v>Never</v>
      </c>
      <c r="M1967" s="15" t="s">
        <v>5104</v>
      </c>
      <c r="N1967" s="17" t="n">
        <f aca="false">VLOOKUP(F1967,'[1]Goa Member''s Details Revised'!$C$2:$AO$7385,5,0)</f>
        <v>20850</v>
      </c>
      <c r="O1967" s="17" t="n">
        <f aca="false">VLOOKUP(F1967,'[1]Goa Member''s Details Revised'!$C$2:$AO$7385,5,0)</f>
        <v>20850</v>
      </c>
      <c r="P1967" s="17" t="n">
        <f aca="false">VLOOKUP(F1967,'[1]Goa Member''s Details Revised'!$C$2:$AO$7385,6,0)</f>
        <v>20850</v>
      </c>
      <c r="Q1967" s="17" t="str">
        <f aca="false">VLOOKUP(F1967,'[1]Goa Member''s Details Revised'!$C$2:$AO$7385,8,0)</f>
        <v>I.R.M</v>
      </c>
      <c r="R1967" s="17" t="n">
        <f aca="false">+O1967-P1967</f>
        <v>0</v>
      </c>
      <c r="S1967" s="15" t="e">
        <f aca="false">+#REF!-K1967</f>
        <v>#REF!</v>
      </c>
      <c r="T1967" s="17" t="n">
        <f aca="false">IF(Q1967="regular",((P1967-(P1967/99)*S1967)),(P1967-(P1967*20%)))</f>
        <v>16680</v>
      </c>
      <c r="U1967" s="17" t="e">
        <f aca="false">((P1967-(P1967/99)*S1967))</f>
        <v>#REF!</v>
      </c>
      <c r="V1967" s="17" t="n">
        <f aca="false">IF(Q1967="regular",0,(P1967-(O1967*20%)))</f>
        <v>16680</v>
      </c>
      <c r="W1967" s="17"/>
      <c r="X1967" s="15"/>
      <c r="Y1967" s="18" t="str">
        <f aca="false">VLOOKUP(F1967,'[1]Goa Member''s Details Revised'!$C$2:$AO$7385,12,0)</f>
        <v>we send last reminder in 2012.then we did not receive any reply </v>
      </c>
    </row>
    <row r="1968" customFormat="false" ht="30" hidden="false" customHeight="false" outlineLevel="0" collapsed="false">
      <c r="B1968" s="14" t="n">
        <v>1967</v>
      </c>
      <c r="C1968" s="15"/>
      <c r="D1968" s="15" t="s">
        <v>5105</v>
      </c>
      <c r="E1968" s="15" t="s">
        <v>25</v>
      </c>
      <c r="F1968" s="15" t="s">
        <v>5106</v>
      </c>
      <c r="G1968" s="15"/>
      <c r="H1968" s="16" t="str">
        <f aca="false">VLOOKUP(F1968,'[1]Goa Member''s Details Revised'!$C$2:$AO$7385,2,0)</f>
        <v>Purchaser</v>
      </c>
      <c r="I1968" s="15" t="n">
        <v>11</v>
      </c>
      <c r="J1968" s="15" t="s">
        <v>404</v>
      </c>
      <c r="K1968" s="15" t="n">
        <v>1989</v>
      </c>
      <c r="L1968" s="16" t="str">
        <f aca="false">VLOOKUP(F1968,'[1]Goa Member''s Details Revised'!$C$2:$AO$7385,9,0)</f>
        <v>Never</v>
      </c>
      <c r="M1968" s="15" t="s">
        <v>5107</v>
      </c>
      <c r="N1968" s="17" t="n">
        <f aca="false">VLOOKUP(F1968,'[1]Goa Member''s Details Revised'!$C$2:$AO$7385,5,0)</f>
        <v>13500</v>
      </c>
      <c r="O1968" s="17" t="n">
        <f aca="false">VLOOKUP(F1968,'[1]Goa Member''s Details Revised'!$C$2:$AO$7385,5,0)</f>
        <v>13500</v>
      </c>
      <c r="P1968" s="17" t="n">
        <f aca="false">VLOOKUP(F1968,'[1]Goa Member''s Details Revised'!$C$2:$AO$7385,6,0)</f>
        <v>13900</v>
      </c>
      <c r="Q1968" s="17" t="str">
        <f aca="false">VLOOKUP(F1968,'[1]Goa Member''s Details Revised'!$C$2:$AO$7385,8,0)</f>
        <v>I.R.M</v>
      </c>
      <c r="R1968" s="17" t="n">
        <f aca="false">+O1968-P1968</f>
        <v>-400</v>
      </c>
      <c r="S1968" s="15" t="e">
        <f aca="false">+#REF!-K1968</f>
        <v>#REF!</v>
      </c>
      <c r="T1968" s="17" t="n">
        <f aca="false">IF(Q1968="regular",((P1968-(P1968/99)*S1968)),(P1968-(P1968*20%)))</f>
        <v>11120</v>
      </c>
      <c r="U1968" s="17" t="e">
        <f aca="false">((P1968-(P1968/99)*S1968))</f>
        <v>#REF!</v>
      </c>
      <c r="V1968" s="17" t="n">
        <f aca="false">IF(Q1968="regular",0,(P1968-(O1968*20%)))</f>
        <v>11200</v>
      </c>
      <c r="W1968" s="17"/>
      <c r="X1968" s="15"/>
      <c r="Y1968" s="18" t="str">
        <f aca="false">VLOOKUP(F1968,'[1]Goa Member''s Details Revised'!$C$2:$AO$7385,12,0)</f>
        <v>we send last reminder in 2012.then we did not receive any reply </v>
      </c>
    </row>
    <row r="1969" customFormat="false" ht="30" hidden="false" customHeight="false" outlineLevel="0" collapsed="false">
      <c r="B1969" s="14" t="n">
        <v>1968</v>
      </c>
      <c r="C1969" s="15"/>
      <c r="D1969" s="15" t="s">
        <v>5108</v>
      </c>
      <c r="E1969" s="15" t="s">
        <v>25</v>
      </c>
      <c r="F1969" s="15" t="s">
        <v>5109</v>
      </c>
      <c r="G1969" s="15"/>
      <c r="H1969" s="16" t="str">
        <f aca="false">VLOOKUP(F1969,'[1]Goa Member''s Details Revised'!$C$2:$AO$7385,2,0)</f>
        <v>Purchaser</v>
      </c>
      <c r="I1969" s="15" t="n">
        <v>14</v>
      </c>
      <c r="J1969" s="15" t="s">
        <v>404</v>
      </c>
      <c r="K1969" s="15" t="n">
        <v>1989</v>
      </c>
      <c r="L1969" s="16" t="str">
        <f aca="false">VLOOKUP(F1969,'[1]Goa Member''s Details Revised'!$C$2:$AO$7385,9,0)</f>
        <v>Never</v>
      </c>
      <c r="M1969" s="15" t="s">
        <v>5110</v>
      </c>
      <c r="N1969" s="17" t="n">
        <f aca="false">VLOOKUP(F1969,'[1]Goa Member''s Details Revised'!$C$2:$AO$7385,5,0)</f>
        <v>20850</v>
      </c>
      <c r="O1969" s="17" t="n">
        <f aca="false">VLOOKUP(F1969,'[1]Goa Member''s Details Revised'!$C$2:$AO$7385,5,0)</f>
        <v>20850</v>
      </c>
      <c r="P1969" s="17" t="n">
        <f aca="false">VLOOKUP(F1969,'[1]Goa Member''s Details Revised'!$C$2:$AO$7385,6,0)</f>
        <v>20850</v>
      </c>
      <c r="Q1969" s="17" t="str">
        <f aca="false">VLOOKUP(F1969,'[1]Goa Member''s Details Revised'!$C$2:$AO$7385,8,0)</f>
        <v>I.R.M</v>
      </c>
      <c r="R1969" s="17" t="n">
        <f aca="false">+O1969-P1969</f>
        <v>0</v>
      </c>
      <c r="S1969" s="15" t="e">
        <f aca="false">+#REF!-K1969</f>
        <v>#REF!</v>
      </c>
      <c r="T1969" s="17" t="n">
        <f aca="false">IF(Q1969="regular",((P1969-(P1969/99)*S1969)),(P1969-(P1969*20%)))</f>
        <v>16680</v>
      </c>
      <c r="U1969" s="17" t="e">
        <f aca="false">((P1969-(P1969/99)*S1969))</f>
        <v>#REF!</v>
      </c>
      <c r="V1969" s="17" t="n">
        <f aca="false">IF(Q1969="regular",0,(P1969-(O1969*20%)))</f>
        <v>16680</v>
      </c>
      <c r="W1969" s="17"/>
      <c r="X1969" s="15"/>
      <c r="Y1969" s="18" t="str">
        <f aca="false">VLOOKUP(F1969,'[1]Goa Member''s Details Revised'!$C$2:$AO$7385,12,0)</f>
        <v>we send last reminder in 2012.then we did not receive any reply </v>
      </c>
    </row>
    <row r="1970" customFormat="false" ht="30" hidden="false" customHeight="false" outlineLevel="0" collapsed="false">
      <c r="B1970" s="14" t="n">
        <v>1969</v>
      </c>
      <c r="C1970" s="15"/>
      <c r="D1970" s="15" t="s">
        <v>5111</v>
      </c>
      <c r="E1970" s="15" t="s">
        <v>25</v>
      </c>
      <c r="F1970" s="15" t="s">
        <v>5112</v>
      </c>
      <c r="G1970" s="15"/>
      <c r="H1970" s="16" t="str">
        <f aca="false">VLOOKUP(F1970,'[1]Goa Member''s Details Revised'!$C$2:$AO$7385,2,0)</f>
        <v>Purchaser</v>
      </c>
      <c r="I1970" s="15" t="n">
        <v>21</v>
      </c>
      <c r="J1970" s="15" t="s">
        <v>404</v>
      </c>
      <c r="K1970" s="15" t="n">
        <v>1989</v>
      </c>
      <c r="L1970" s="16" t="str">
        <f aca="false">VLOOKUP(F1970,'[1]Goa Member''s Details Revised'!$C$2:$AO$7385,9,0)</f>
        <v>Never</v>
      </c>
      <c r="M1970" s="15" t="s">
        <v>5113</v>
      </c>
      <c r="N1970" s="17" t="n">
        <f aca="false">VLOOKUP(F1970,'[1]Goa Member''s Details Revised'!$C$2:$AO$7385,5,0)</f>
        <v>20000</v>
      </c>
      <c r="O1970" s="17" t="n">
        <f aca="false">VLOOKUP(F1970,'[1]Goa Member''s Details Revised'!$C$2:$AO$7385,5,0)</f>
        <v>20000</v>
      </c>
      <c r="P1970" s="17" t="n">
        <f aca="false">VLOOKUP(F1970,'[1]Goa Member''s Details Revised'!$C$2:$AO$7385,6,0)</f>
        <v>20000</v>
      </c>
      <c r="Q1970" s="17" t="str">
        <f aca="false">VLOOKUP(F1970,'[1]Goa Member''s Details Revised'!$C$2:$AO$7385,8,0)</f>
        <v>I.R.M</v>
      </c>
      <c r="R1970" s="17" t="n">
        <f aca="false">+O1970-P1970</f>
        <v>0</v>
      </c>
      <c r="S1970" s="15" t="e">
        <f aca="false">+#REF!-K1970</f>
        <v>#REF!</v>
      </c>
      <c r="T1970" s="17" t="n">
        <f aca="false">IF(Q1970="regular",((P1970-(P1970/99)*S1970)),(P1970-(P1970*20%)))</f>
        <v>16000</v>
      </c>
      <c r="U1970" s="17" t="e">
        <f aca="false">((P1970-(P1970/99)*S1970))</f>
        <v>#REF!</v>
      </c>
      <c r="V1970" s="17" t="n">
        <f aca="false">IF(Q1970="regular",0,(P1970-(O1970*20%)))</f>
        <v>16000</v>
      </c>
      <c r="W1970" s="17"/>
      <c r="X1970" s="15"/>
      <c r="Y1970" s="18" t="str">
        <f aca="false">VLOOKUP(F1970,'[1]Goa Member''s Details Revised'!$C$2:$AO$7385,12,0)</f>
        <v>we send last reminder in 2012.then we did not receive any reply </v>
      </c>
    </row>
    <row r="1971" customFormat="false" ht="30" hidden="false" customHeight="false" outlineLevel="0" collapsed="false">
      <c r="B1971" s="14" t="n">
        <v>1970</v>
      </c>
      <c r="C1971" s="15"/>
      <c r="D1971" s="15" t="s">
        <v>5114</v>
      </c>
      <c r="E1971" s="15" t="s">
        <v>25</v>
      </c>
      <c r="F1971" s="15" t="s">
        <v>5115</v>
      </c>
      <c r="G1971" s="15"/>
      <c r="H1971" s="16" t="str">
        <f aca="false">VLOOKUP(F1971,'[1]Goa Member''s Details Revised'!$C$2:$AO$7385,2,0)</f>
        <v>Purchaser</v>
      </c>
      <c r="I1971" s="15" t="n">
        <v>21</v>
      </c>
      <c r="J1971" s="15" t="s">
        <v>1102</v>
      </c>
      <c r="K1971" s="15" t="n">
        <v>1989</v>
      </c>
      <c r="L1971" s="16" t="str">
        <f aca="false">VLOOKUP(F1971,'[1]Goa Member''s Details Revised'!$C$2:$AO$7385,9,0)</f>
        <v>Never</v>
      </c>
      <c r="M1971" s="15" t="s">
        <v>5113</v>
      </c>
      <c r="N1971" s="17" t="n">
        <f aca="false">VLOOKUP(F1971,'[1]Goa Member''s Details Revised'!$C$2:$AO$7385,5,0)</f>
        <v>20000</v>
      </c>
      <c r="O1971" s="17" t="n">
        <f aca="false">VLOOKUP(F1971,'[1]Goa Member''s Details Revised'!$C$2:$AO$7385,5,0)</f>
        <v>20000</v>
      </c>
      <c r="P1971" s="17" t="n">
        <f aca="false">VLOOKUP(F1971,'[1]Goa Member''s Details Revised'!$C$2:$AO$7385,6,0)</f>
        <v>20000</v>
      </c>
      <c r="Q1971" s="17" t="str">
        <f aca="false">VLOOKUP(F1971,'[1]Goa Member''s Details Revised'!$C$2:$AO$7385,8,0)</f>
        <v>I.R.M</v>
      </c>
      <c r="R1971" s="17" t="n">
        <f aca="false">+O1971-P1971</f>
        <v>0</v>
      </c>
      <c r="S1971" s="15" t="e">
        <f aca="false">+#REF!-K1971</f>
        <v>#REF!</v>
      </c>
      <c r="T1971" s="17" t="n">
        <f aca="false">IF(Q1971="regular",((P1971-(P1971/99)*S1971)),(P1971-(P1971*20%)))</f>
        <v>16000</v>
      </c>
      <c r="U1971" s="17" t="e">
        <f aca="false">((P1971-(P1971/99)*S1971))</f>
        <v>#REF!</v>
      </c>
      <c r="V1971" s="17" t="n">
        <f aca="false">IF(Q1971="regular",0,(P1971-(O1971*20%)))</f>
        <v>16000</v>
      </c>
      <c r="W1971" s="17"/>
      <c r="X1971" s="15"/>
      <c r="Y1971" s="18" t="str">
        <f aca="false">VLOOKUP(F1971,'[1]Goa Member''s Details Revised'!$C$2:$AO$7385,12,0)</f>
        <v>we send last reminder in 2012.then we did not receive any reply </v>
      </c>
    </row>
    <row r="1972" customFormat="false" ht="15" hidden="false" customHeight="false" outlineLevel="0" collapsed="false">
      <c r="B1972" s="14" t="n">
        <v>1971</v>
      </c>
      <c r="C1972" s="15"/>
      <c r="D1972" s="15" t="s">
        <v>5116</v>
      </c>
      <c r="E1972" s="15" t="s">
        <v>25</v>
      </c>
      <c r="F1972" s="15" t="s">
        <v>5117</v>
      </c>
      <c r="G1972" s="15"/>
      <c r="H1972" s="16" t="str">
        <f aca="false">VLOOKUP(F1972,'[1]Goa Member''s Details Revised'!$C$2:$AO$7385,2,0)</f>
        <v>Purchaser</v>
      </c>
      <c r="I1972" s="15" t="n">
        <v>1</v>
      </c>
      <c r="J1972" s="15" t="s">
        <v>651</v>
      </c>
      <c r="K1972" s="15" t="n">
        <v>1989</v>
      </c>
      <c r="L1972" s="16" t="n">
        <f aca="false">VLOOKUP(F1972,'[1]Goa Member''s Details Revised'!$C$2:$AO$7385,9,0)</f>
        <v>2011</v>
      </c>
      <c r="M1972" s="15" t="s">
        <v>5118</v>
      </c>
      <c r="N1972" s="17" t="n">
        <f aca="false">VLOOKUP(F1972,'[1]Goa Member''s Details Revised'!$C$2:$AO$7385,5,0)</f>
        <v>13900</v>
      </c>
      <c r="O1972" s="17" t="n">
        <f aca="false">VLOOKUP(F1972,'[1]Goa Member''s Details Revised'!$C$2:$AO$7385,5,0)</f>
        <v>13900</v>
      </c>
      <c r="P1972" s="17" t="n">
        <f aca="false">VLOOKUP(F1972,'[1]Goa Member''s Details Revised'!$C$2:$AO$7385,6,0)</f>
        <v>13900</v>
      </c>
      <c r="Q1972" s="17" t="str">
        <f aca="false">VLOOKUP(F1972,'[1]Goa Member''s Details Revised'!$C$2:$AO$7385,8,0)</f>
        <v>R.M</v>
      </c>
      <c r="R1972" s="17" t="n">
        <f aca="false">+O1972-P1972</f>
        <v>0</v>
      </c>
      <c r="S1972" s="15" t="e">
        <f aca="false">+#REF!-K1972</f>
        <v>#REF!</v>
      </c>
      <c r="T1972" s="17" t="n">
        <f aca="false">IF(Q1972="regular",((P1972-(P1972/99)*S1972)),(P1972-(P1972*20%)))</f>
        <v>11120</v>
      </c>
      <c r="U1972" s="17" t="e">
        <f aca="false">((P1972-(P1972/99)*S1972))</f>
        <v>#REF!</v>
      </c>
      <c r="V1972" s="17" t="n">
        <f aca="false">IF(Q1972="regular",0,(P1972-(O1972*20%)))</f>
        <v>11120</v>
      </c>
      <c r="W1972" s="17"/>
      <c r="X1972" s="15"/>
      <c r="Y1972" s="18" t="str">
        <f aca="false">VLOOKUP(F1972,'[1]Goa Member''s Details Revised'!$C$2:$AO$7385,12,0)</f>
        <v>no reminders so last communication 2011</v>
      </c>
    </row>
    <row r="1973" customFormat="false" ht="15" hidden="false" customHeight="false" outlineLevel="0" collapsed="false">
      <c r="B1973" s="14" t="n">
        <v>1972</v>
      </c>
      <c r="C1973" s="15"/>
      <c r="D1973" s="15" t="s">
        <v>5119</v>
      </c>
      <c r="E1973" s="15" t="s">
        <v>25</v>
      </c>
      <c r="F1973" s="15" t="s">
        <v>5120</v>
      </c>
      <c r="G1973" s="15"/>
      <c r="H1973" s="16" t="str">
        <f aca="false">VLOOKUP(F1973,'[1]Goa Member''s Details Revised'!$C$2:$AO$7385,2,0)</f>
        <v>Purchaser</v>
      </c>
      <c r="I1973" s="15" t="n">
        <v>31</v>
      </c>
      <c r="J1973" s="15" t="s">
        <v>404</v>
      </c>
      <c r="K1973" s="15" t="n">
        <v>1989</v>
      </c>
      <c r="L1973" s="16" t="str">
        <f aca="false">VLOOKUP(F1973,'[1]Goa Member''s Details Revised'!$C$2:$AO$7385,9,0)</f>
        <v>No</v>
      </c>
      <c r="M1973" s="21" t="s">
        <v>5121</v>
      </c>
      <c r="N1973" s="17" t="n">
        <f aca="false">VLOOKUP(F1973,'[1]Goa Member''s Details Revised'!$C$2:$AO$7385,5,0)</f>
        <v>34000</v>
      </c>
      <c r="O1973" s="17" t="n">
        <f aca="false">VLOOKUP(F1973,'[1]Goa Member''s Details Revised'!$C$2:$AO$7385,5,0)</f>
        <v>34000</v>
      </c>
      <c r="P1973" s="17" t="n">
        <f aca="false">VLOOKUP(F1973,'[1]Goa Member''s Details Revised'!$C$2:$AO$7385,6,0)</f>
        <v>34000</v>
      </c>
      <c r="Q1973" s="17" t="str">
        <f aca="false">VLOOKUP(F1973,'[1]Goa Member''s Details Revised'!$C$2:$AO$7385,8,0)</f>
        <v>Cancelled</v>
      </c>
      <c r="R1973" s="17" t="n">
        <f aca="false">+O1973-P1973</f>
        <v>0</v>
      </c>
      <c r="S1973" s="15" t="e">
        <f aca="false">+#REF!-K1973</f>
        <v>#REF!</v>
      </c>
      <c r="T1973" s="17" t="n">
        <f aca="false">IF(Q1973="regular",((P1973-(P1973/99)*S1973)),(P1973-(P1973*20%)))</f>
        <v>27200</v>
      </c>
      <c r="U1973" s="17" t="e">
        <f aca="false">((P1973-(P1973/99)*S1973))</f>
        <v>#REF!</v>
      </c>
      <c r="V1973" s="17" t="n">
        <f aca="false">IF(Q1973="regular",0,(P1973-(O1973*20%)))</f>
        <v>27200</v>
      </c>
      <c r="W1973" s="17"/>
      <c r="X1973" s="15"/>
      <c r="Y1973" s="18" t="str">
        <f aca="false">VLOOKUP(F1973,'[1]Goa Member''s Details Revised'!$C$2:$AO$7385,12,0)</f>
        <v>cancelled  on 14/118/22</v>
      </c>
    </row>
    <row r="1974" customFormat="false" ht="15" hidden="false" customHeight="false" outlineLevel="0" collapsed="false">
      <c r="B1974" s="14" t="n">
        <v>1973</v>
      </c>
      <c r="C1974" s="15"/>
      <c r="D1974" s="15" t="s">
        <v>5122</v>
      </c>
      <c r="E1974" s="15" t="s">
        <v>25</v>
      </c>
      <c r="F1974" s="15" t="s">
        <v>5123</v>
      </c>
      <c r="G1974" s="15"/>
      <c r="H1974" s="16" t="str">
        <f aca="false">VLOOKUP(F1974,'[1]Goa Member''s Details Revised'!$C$2:$AO$7385,2,0)</f>
        <v>Purchaser</v>
      </c>
      <c r="I1974" s="15" t="n">
        <v>14</v>
      </c>
      <c r="J1974" s="15" t="s">
        <v>651</v>
      </c>
      <c r="K1974" s="15" t="n">
        <v>1989</v>
      </c>
      <c r="L1974" s="16" t="str">
        <f aca="false">VLOOKUP(F1974,'[1]Goa Member''s Details Revised'!$C$2:$AO$7385,9,0)</f>
        <v>Never</v>
      </c>
      <c r="M1974" s="15" t="s">
        <v>5124</v>
      </c>
      <c r="N1974" s="17" t="n">
        <f aca="false">VLOOKUP(F1974,'[1]Goa Member''s Details Revised'!$C$2:$AO$7385,5,0)</f>
        <v>34000</v>
      </c>
      <c r="O1974" s="17" t="n">
        <f aca="false">VLOOKUP(F1974,'[1]Goa Member''s Details Revised'!$C$2:$AO$7385,5,0)</f>
        <v>34000</v>
      </c>
      <c r="P1974" s="17" t="n">
        <f aca="false">VLOOKUP(F1974,'[1]Goa Member''s Details Revised'!$C$2:$AO$7385,6,0)</f>
        <v>34000</v>
      </c>
      <c r="Q1974" s="17" t="str">
        <f aca="false">VLOOKUP(F1974,'[1]Goa Member''s Details Revised'!$C$2:$AO$7385,8,0)</f>
        <v>I.R.M</v>
      </c>
      <c r="R1974" s="17" t="n">
        <f aca="false">+O1974-P1974</f>
        <v>0</v>
      </c>
      <c r="S1974" s="15" t="e">
        <f aca="false">+#REF!-K1974</f>
        <v>#REF!</v>
      </c>
      <c r="T1974" s="17" t="n">
        <f aca="false">IF(Q1974="regular",((P1974-(P1974/99)*S1974)),(P1974-(P1974*20%)))</f>
        <v>27200</v>
      </c>
      <c r="U1974" s="17" t="e">
        <f aca="false">((P1974-(P1974/99)*S1974))</f>
        <v>#REF!</v>
      </c>
      <c r="V1974" s="17" t="n">
        <f aca="false">IF(Q1974="regular",0,(P1974-(O1974*20%)))</f>
        <v>27200</v>
      </c>
      <c r="W1974" s="17"/>
      <c r="X1974" s="15"/>
      <c r="Y1974" s="18" t="str">
        <f aca="false">VLOOKUP(F1974,'[1]Goa Member''s Details Revised'!$C$2:$AO$7385,12,0)</f>
        <v>last communication 92</v>
      </c>
    </row>
    <row r="1975" customFormat="false" ht="30" hidden="false" customHeight="false" outlineLevel="0" collapsed="false">
      <c r="B1975" s="14" t="n">
        <v>1974</v>
      </c>
      <c r="C1975" s="15"/>
      <c r="D1975" s="15" t="s">
        <v>5125</v>
      </c>
      <c r="E1975" s="15" t="s">
        <v>25</v>
      </c>
      <c r="F1975" s="15" t="s">
        <v>5126</v>
      </c>
      <c r="G1975" s="15"/>
      <c r="H1975" s="16" t="str">
        <f aca="false">VLOOKUP(F1975,'[1]Goa Member''s Details Revised'!$C$2:$AO$7385,2,0)</f>
        <v>Purchaser</v>
      </c>
      <c r="I1975" s="15" t="n">
        <v>19</v>
      </c>
      <c r="J1975" s="15" t="s">
        <v>651</v>
      </c>
      <c r="K1975" s="15" t="n">
        <v>1989</v>
      </c>
      <c r="L1975" s="16" t="str">
        <f aca="false">VLOOKUP(F1975,'[1]Goa Member''s Details Revised'!$C$2:$AO$7385,9,0)</f>
        <v>Never</v>
      </c>
      <c r="M1975" s="15" t="s">
        <v>5127</v>
      </c>
      <c r="N1975" s="17" t="n">
        <f aca="false">VLOOKUP(F1975,'[1]Goa Member''s Details Revised'!$C$2:$AO$7385,5,0)</f>
        <v>34000</v>
      </c>
      <c r="O1975" s="17" t="n">
        <f aca="false">VLOOKUP(F1975,'[1]Goa Member''s Details Revised'!$C$2:$AO$7385,5,0)</f>
        <v>34000</v>
      </c>
      <c r="P1975" s="17" t="n">
        <f aca="false">VLOOKUP(F1975,'[1]Goa Member''s Details Revised'!$C$2:$AO$7385,6,0)</f>
        <v>35450</v>
      </c>
      <c r="Q1975" s="17" t="str">
        <f aca="false">VLOOKUP(F1975,'[1]Goa Member''s Details Revised'!$C$2:$AO$7385,8,0)</f>
        <v>I.R.M</v>
      </c>
      <c r="R1975" s="17" t="n">
        <f aca="false">+O1975-P1975</f>
        <v>-1450</v>
      </c>
      <c r="S1975" s="15" t="e">
        <f aca="false">+#REF!-K1975</f>
        <v>#REF!</v>
      </c>
      <c r="T1975" s="17" t="n">
        <f aca="false">IF(Q1975="regular",((P1975-(P1975/99)*S1975)),(P1975-(P1975*20%)))</f>
        <v>28360</v>
      </c>
      <c r="U1975" s="17" t="e">
        <f aca="false">((P1975-(P1975/99)*S1975))</f>
        <v>#REF!</v>
      </c>
      <c r="V1975" s="17" t="n">
        <f aca="false">IF(Q1975="regular",0,(P1975-(O1975*20%)))</f>
        <v>28650</v>
      </c>
      <c r="W1975" s="17"/>
      <c r="X1975" s="15"/>
      <c r="Y1975" s="18" t="str">
        <f aca="false">VLOOKUP(F1975,'[1]Goa Member''s Details Revised'!$C$2:$AO$7385,12,0)</f>
        <v>we send last reminder in 2012.then we did not receive any reply </v>
      </c>
    </row>
    <row r="1976" customFormat="false" ht="15" hidden="false" customHeight="false" outlineLevel="0" collapsed="false">
      <c r="B1976" s="14" t="n">
        <v>1975</v>
      </c>
      <c r="C1976" s="15"/>
      <c r="D1976" s="15" t="s">
        <v>5128</v>
      </c>
      <c r="E1976" s="15" t="s">
        <v>25</v>
      </c>
      <c r="F1976" s="15" t="s">
        <v>5129</v>
      </c>
      <c r="G1976" s="15"/>
      <c r="H1976" s="16" t="str">
        <f aca="false">VLOOKUP(F1976,'[1]Goa Member''s Details Revised'!$C$2:$AO$7385,2,0)</f>
        <v>Purchaser</v>
      </c>
      <c r="I1976" s="15" t="n">
        <v>21</v>
      </c>
      <c r="J1976" s="15" t="s">
        <v>651</v>
      </c>
      <c r="K1976" s="15" t="n">
        <v>1989</v>
      </c>
      <c r="L1976" s="16" t="str">
        <f aca="false">VLOOKUP(F1976,'[1]Goa Member''s Details Revised'!$C$2:$AO$7385,9,0)</f>
        <v>Never</v>
      </c>
      <c r="M1976" s="15" t="s">
        <v>5130</v>
      </c>
      <c r="N1976" s="17" t="n">
        <f aca="false">VLOOKUP(F1976,'[1]Goa Member''s Details Revised'!$C$2:$AO$7385,5,0)</f>
        <v>26500</v>
      </c>
      <c r="O1976" s="17" t="n">
        <f aca="false">VLOOKUP(F1976,'[1]Goa Member''s Details Revised'!$C$2:$AO$7385,5,0)</f>
        <v>26500</v>
      </c>
      <c r="P1976" s="17" t="n">
        <f aca="false">VLOOKUP(F1976,'[1]Goa Member''s Details Revised'!$C$2:$AO$7385,6,0)</f>
        <v>27650</v>
      </c>
      <c r="Q1976" s="17" t="str">
        <f aca="false">VLOOKUP(F1976,'[1]Goa Member''s Details Revised'!$C$2:$AO$7385,8,0)</f>
        <v>I.R.M</v>
      </c>
      <c r="R1976" s="17" t="n">
        <f aca="false">+O1976-P1976</f>
        <v>-1150</v>
      </c>
      <c r="S1976" s="15" t="e">
        <f aca="false">+#REF!-K1976</f>
        <v>#REF!</v>
      </c>
      <c r="T1976" s="17" t="n">
        <f aca="false">IF(Q1976="regular",((P1976-(P1976/99)*S1976)),(P1976-(P1976*20%)))</f>
        <v>22120</v>
      </c>
      <c r="U1976" s="17" t="e">
        <f aca="false">((P1976-(P1976/99)*S1976))</f>
        <v>#REF!</v>
      </c>
      <c r="V1976" s="17" t="n">
        <f aca="false">IF(Q1976="regular",0,(P1976-(O1976*20%)))</f>
        <v>22350</v>
      </c>
      <c r="W1976" s="17"/>
      <c r="X1976" s="15"/>
      <c r="Y1976" s="18" t="str">
        <f aca="false">VLOOKUP(F1976,'[1]Goa Member''s Details Revised'!$C$2:$AO$7385,12,0)</f>
        <v>last communication 95</v>
      </c>
    </row>
    <row r="1977" customFormat="false" ht="15" hidden="false" customHeight="false" outlineLevel="0" collapsed="false">
      <c r="B1977" s="14" t="n">
        <v>1976</v>
      </c>
      <c r="C1977" s="15"/>
      <c r="D1977" s="15" t="s">
        <v>5131</v>
      </c>
      <c r="E1977" s="15" t="s">
        <v>25</v>
      </c>
      <c r="F1977" s="15" t="s">
        <v>5132</v>
      </c>
      <c r="G1977" s="15"/>
      <c r="H1977" s="16" t="str">
        <f aca="false">VLOOKUP(F1977,'[1]Goa Member''s Details Revised'!$C$2:$AO$7385,2,0)</f>
        <v>Purchaser</v>
      </c>
      <c r="I1977" s="15" t="n">
        <v>22</v>
      </c>
      <c r="J1977" s="15" t="s">
        <v>651</v>
      </c>
      <c r="K1977" s="15" t="n">
        <v>1989</v>
      </c>
      <c r="L1977" s="16" t="str">
        <f aca="false">VLOOKUP(F1977,'[1]Goa Member''s Details Revised'!$C$2:$AO$7385,9,0)</f>
        <v>Never</v>
      </c>
      <c r="M1977" s="15" t="s">
        <v>5133</v>
      </c>
      <c r="N1977" s="17" t="n">
        <f aca="false">VLOOKUP(F1977,'[1]Goa Member''s Details Revised'!$C$2:$AO$7385,5,0)</f>
        <v>26500</v>
      </c>
      <c r="O1977" s="17" t="n">
        <f aca="false">VLOOKUP(F1977,'[1]Goa Member''s Details Revised'!$C$2:$AO$7385,5,0)</f>
        <v>26500</v>
      </c>
      <c r="P1977" s="17" t="n">
        <f aca="false">VLOOKUP(F1977,'[1]Goa Member''s Details Revised'!$C$2:$AO$7385,6,0)</f>
        <v>27650</v>
      </c>
      <c r="Q1977" s="17" t="str">
        <f aca="false">VLOOKUP(F1977,'[1]Goa Member''s Details Revised'!$C$2:$AO$7385,8,0)</f>
        <v>I.R.M</v>
      </c>
      <c r="R1977" s="17" t="n">
        <f aca="false">+O1977-P1977</f>
        <v>-1150</v>
      </c>
      <c r="S1977" s="15" t="e">
        <f aca="false">+#REF!-K1977</f>
        <v>#REF!</v>
      </c>
      <c r="T1977" s="17" t="n">
        <f aca="false">IF(Q1977="regular",((P1977-(P1977/99)*S1977)),(P1977-(P1977*20%)))</f>
        <v>22120</v>
      </c>
      <c r="U1977" s="17" t="e">
        <f aca="false">((P1977-(P1977/99)*S1977))</f>
        <v>#REF!</v>
      </c>
      <c r="V1977" s="17" t="n">
        <f aca="false">IF(Q1977="regular",0,(P1977-(O1977*20%)))</f>
        <v>22350</v>
      </c>
      <c r="W1977" s="17"/>
      <c r="X1977" s="15"/>
      <c r="Y1977" s="18" t="str">
        <f aca="false">VLOOKUP(F1977,'[1]Goa Member''s Details Revised'!$C$2:$AO$7385,12,0)</f>
        <v>last  mail conversation on 2016.</v>
      </c>
    </row>
    <row r="1978" customFormat="false" ht="15" hidden="false" customHeight="false" outlineLevel="0" collapsed="false">
      <c r="B1978" s="14" t="n">
        <v>1977</v>
      </c>
      <c r="C1978" s="15"/>
      <c r="D1978" s="15" t="s">
        <v>5134</v>
      </c>
      <c r="E1978" s="15" t="s">
        <v>25</v>
      </c>
      <c r="F1978" s="15" t="s">
        <v>5135</v>
      </c>
      <c r="G1978" s="15"/>
      <c r="H1978" s="16" t="str">
        <f aca="false">VLOOKUP(F1978,'[1]Goa Member''s Details Revised'!$C$2:$AO$7385,2,0)</f>
        <v>Purchaser</v>
      </c>
      <c r="I1978" s="15" t="n">
        <v>25</v>
      </c>
      <c r="J1978" s="15" t="s">
        <v>651</v>
      </c>
      <c r="K1978" s="15" t="n">
        <v>1989</v>
      </c>
      <c r="L1978" s="16" t="str">
        <f aca="false">VLOOKUP(F1978,'[1]Goa Member''s Details Revised'!$C$2:$AO$7385,9,0)</f>
        <v>Never</v>
      </c>
      <c r="M1978" s="15" t="s">
        <v>5136</v>
      </c>
      <c r="N1978" s="17" t="n">
        <f aca="false">VLOOKUP(F1978,'[1]Goa Member''s Details Revised'!$C$2:$AO$7385,5,0)</f>
        <v>26500</v>
      </c>
      <c r="O1978" s="17" t="n">
        <f aca="false">VLOOKUP(F1978,'[1]Goa Member''s Details Revised'!$C$2:$AO$7385,5,0)</f>
        <v>26500</v>
      </c>
      <c r="P1978" s="17" t="n">
        <f aca="false">VLOOKUP(F1978,'[1]Goa Member''s Details Revised'!$C$2:$AO$7385,6,0)</f>
        <v>27650</v>
      </c>
      <c r="Q1978" s="17" t="str">
        <f aca="false">VLOOKUP(F1978,'[1]Goa Member''s Details Revised'!$C$2:$AO$7385,8,0)</f>
        <v>I.R.M</v>
      </c>
      <c r="R1978" s="17" t="n">
        <f aca="false">+O1978-P1978</f>
        <v>-1150</v>
      </c>
      <c r="S1978" s="15" t="e">
        <f aca="false">+#REF!-K1978</f>
        <v>#REF!</v>
      </c>
      <c r="T1978" s="17" t="n">
        <f aca="false">IF(Q1978="regular",((P1978-(P1978/99)*S1978)),(P1978-(P1978*20%)))</f>
        <v>22120</v>
      </c>
      <c r="U1978" s="17" t="e">
        <f aca="false">((P1978-(P1978/99)*S1978))</f>
        <v>#REF!</v>
      </c>
      <c r="V1978" s="17" t="n">
        <f aca="false">IF(Q1978="regular",0,(P1978-(O1978*20%)))</f>
        <v>22350</v>
      </c>
      <c r="W1978" s="17"/>
      <c r="X1978" s="15"/>
      <c r="Y1978" s="18" t="str">
        <f aca="false">VLOOKUP(F1978,'[1]Goa Member''s Details Revised'!$C$2:$AO$7385,12,0)</f>
        <v>last communication 00</v>
      </c>
    </row>
    <row r="1979" customFormat="false" ht="30" hidden="false" customHeight="false" outlineLevel="0" collapsed="false">
      <c r="B1979" s="14" t="n">
        <v>1978</v>
      </c>
      <c r="C1979" s="15"/>
      <c r="D1979" s="15" t="s">
        <v>5137</v>
      </c>
      <c r="E1979" s="15" t="s">
        <v>25</v>
      </c>
      <c r="F1979" s="15" t="s">
        <v>5138</v>
      </c>
      <c r="G1979" s="15"/>
      <c r="H1979" s="16" t="str">
        <f aca="false">VLOOKUP(F1979,'[1]Goa Member''s Details Revised'!$C$2:$AO$7385,2,0)</f>
        <v>Purchaser</v>
      </c>
      <c r="I1979" s="15" t="n">
        <v>28</v>
      </c>
      <c r="J1979" s="15" t="s">
        <v>651</v>
      </c>
      <c r="K1979" s="15" t="n">
        <v>1989</v>
      </c>
      <c r="L1979" s="16" t="str">
        <f aca="false">VLOOKUP(F1979,'[1]Goa Member''s Details Revised'!$C$2:$AO$7385,9,0)</f>
        <v>Never</v>
      </c>
      <c r="M1979" s="15" t="s">
        <v>5139</v>
      </c>
      <c r="N1979" s="17" t="n">
        <f aca="false">VLOOKUP(F1979,'[1]Goa Member''s Details Revised'!$C$2:$AO$7385,5,0)</f>
        <v>26500</v>
      </c>
      <c r="O1979" s="17" t="n">
        <f aca="false">VLOOKUP(F1979,'[1]Goa Member''s Details Revised'!$C$2:$AO$7385,5,0)</f>
        <v>26500</v>
      </c>
      <c r="P1979" s="17" t="n">
        <f aca="false">VLOOKUP(F1979,'[1]Goa Member''s Details Revised'!$C$2:$AO$7385,6,0)</f>
        <v>27650</v>
      </c>
      <c r="Q1979" s="17" t="str">
        <f aca="false">VLOOKUP(F1979,'[1]Goa Member''s Details Revised'!$C$2:$AO$7385,8,0)</f>
        <v>I.R.M</v>
      </c>
      <c r="R1979" s="17" t="n">
        <f aca="false">+O1979-P1979</f>
        <v>-1150</v>
      </c>
      <c r="S1979" s="15" t="e">
        <f aca="false">+#REF!-K1979</f>
        <v>#REF!</v>
      </c>
      <c r="T1979" s="17" t="n">
        <f aca="false">IF(Q1979="regular",((P1979-(P1979/99)*S1979)),(P1979-(P1979*20%)))</f>
        <v>22120</v>
      </c>
      <c r="U1979" s="17" t="e">
        <f aca="false">((P1979-(P1979/99)*S1979))</f>
        <v>#REF!</v>
      </c>
      <c r="V1979" s="17" t="n">
        <f aca="false">IF(Q1979="regular",0,(P1979-(O1979*20%)))</f>
        <v>22350</v>
      </c>
      <c r="W1979" s="17"/>
      <c r="X1979" s="15"/>
      <c r="Y1979" s="18" t="str">
        <f aca="false">VLOOKUP(F1979,'[1]Goa Member''s Details Revised'!$C$2:$AO$7385,12,0)</f>
        <v>we send last reminder in 2012.then we did not receive any reply </v>
      </c>
    </row>
    <row r="1980" customFormat="false" ht="30" hidden="false" customHeight="false" outlineLevel="0" collapsed="false">
      <c r="B1980" s="14" t="n">
        <v>1979</v>
      </c>
      <c r="C1980" s="15"/>
      <c r="D1980" s="15" t="s">
        <v>5140</v>
      </c>
      <c r="E1980" s="15" t="s">
        <v>25</v>
      </c>
      <c r="F1980" s="15" t="s">
        <v>5141</v>
      </c>
      <c r="G1980" s="15"/>
      <c r="H1980" s="16" t="str">
        <f aca="false">VLOOKUP(F1980,'[1]Goa Member''s Details Revised'!$C$2:$AO$7385,2,0)</f>
        <v>Purchaser</v>
      </c>
      <c r="I1980" s="15" t="n">
        <v>31</v>
      </c>
      <c r="J1980" s="15" t="s">
        <v>651</v>
      </c>
      <c r="K1980" s="15" t="n">
        <v>1989</v>
      </c>
      <c r="L1980" s="16" t="str">
        <f aca="false">VLOOKUP(F1980,'[1]Goa Member''s Details Revised'!$C$2:$AO$7385,9,0)</f>
        <v>Never</v>
      </c>
      <c r="M1980" s="15" t="s">
        <v>5142</v>
      </c>
      <c r="N1980" s="17" t="n">
        <f aca="false">VLOOKUP(F1980,'[1]Goa Member''s Details Revised'!$C$2:$AO$7385,5,0)</f>
        <v>34000</v>
      </c>
      <c r="O1980" s="17" t="n">
        <f aca="false">VLOOKUP(F1980,'[1]Goa Member''s Details Revised'!$C$2:$AO$7385,5,0)</f>
        <v>34000</v>
      </c>
      <c r="P1980" s="17" t="n">
        <f aca="false">VLOOKUP(F1980,'[1]Goa Member''s Details Revised'!$C$2:$AO$7385,6,0)</f>
        <v>35450</v>
      </c>
      <c r="Q1980" s="17" t="str">
        <f aca="false">VLOOKUP(F1980,'[1]Goa Member''s Details Revised'!$C$2:$AO$7385,8,0)</f>
        <v>I.R.M</v>
      </c>
      <c r="R1980" s="17" t="n">
        <f aca="false">+O1980-P1980</f>
        <v>-1450</v>
      </c>
      <c r="S1980" s="15" t="e">
        <f aca="false">+#REF!-K1980</f>
        <v>#REF!</v>
      </c>
      <c r="T1980" s="17" t="n">
        <f aca="false">IF(Q1980="regular",((P1980-(P1980/99)*S1980)),(P1980-(P1980*20%)))</f>
        <v>28360</v>
      </c>
      <c r="U1980" s="17" t="e">
        <f aca="false">((P1980-(P1980/99)*S1980))</f>
        <v>#REF!</v>
      </c>
      <c r="V1980" s="17" t="n">
        <f aca="false">IF(Q1980="regular",0,(P1980-(O1980*20%)))</f>
        <v>28650</v>
      </c>
      <c r="W1980" s="17"/>
      <c r="X1980" s="15"/>
      <c r="Y1980" s="18" t="str">
        <f aca="false">VLOOKUP(F1980,'[1]Goa Member''s Details Revised'!$C$2:$AO$7385,12,0)</f>
        <v>we send last reminder in 2012.then we did not receive any reply </v>
      </c>
    </row>
    <row r="1981" customFormat="false" ht="15" hidden="false" customHeight="false" outlineLevel="0" collapsed="false">
      <c r="B1981" s="14" t="n">
        <v>1980</v>
      </c>
      <c r="C1981" s="15"/>
      <c r="D1981" s="15" t="s">
        <v>5143</v>
      </c>
      <c r="E1981" s="15" t="s">
        <v>25</v>
      </c>
      <c r="F1981" s="15" t="s">
        <v>5144</v>
      </c>
      <c r="G1981" s="15"/>
      <c r="H1981" s="16" t="str">
        <f aca="false">VLOOKUP(F1981,'[1]Goa Member''s Details Revised'!$C$2:$AO$7385,2,0)</f>
        <v>Purchaser</v>
      </c>
      <c r="I1981" s="15" t="n">
        <v>31</v>
      </c>
      <c r="J1981" s="15" t="s">
        <v>651</v>
      </c>
      <c r="K1981" s="15" t="n">
        <v>1989</v>
      </c>
      <c r="L1981" s="16" t="str">
        <f aca="false">VLOOKUP(F1981,'[1]Goa Member''s Details Revised'!$C$2:$AO$7385,9,0)</f>
        <v>Never</v>
      </c>
      <c r="M1981" s="15" t="s">
        <v>5145</v>
      </c>
      <c r="N1981" s="17" t="n">
        <f aca="false">VLOOKUP(F1981,'[1]Goa Member''s Details Revised'!$C$2:$AO$7385,5,0)</f>
        <v>26500</v>
      </c>
      <c r="O1981" s="17" t="n">
        <f aca="false">VLOOKUP(F1981,'[1]Goa Member''s Details Revised'!$C$2:$AO$7385,5,0)</f>
        <v>26500</v>
      </c>
      <c r="P1981" s="17" t="n">
        <f aca="false">VLOOKUP(F1981,'[1]Goa Member''s Details Revised'!$C$2:$AO$7385,6,0)</f>
        <v>27650</v>
      </c>
      <c r="Q1981" s="17" t="str">
        <f aca="false">VLOOKUP(F1981,'[1]Goa Member''s Details Revised'!$C$2:$AO$7385,8,0)</f>
        <v>I.R.M</v>
      </c>
      <c r="R1981" s="17" t="n">
        <f aca="false">+O1981-P1981</f>
        <v>-1150</v>
      </c>
      <c r="S1981" s="15" t="e">
        <f aca="false">+#REF!-K1981</f>
        <v>#REF!</v>
      </c>
      <c r="T1981" s="17" t="n">
        <f aca="false">IF(Q1981="regular",((P1981-(P1981/99)*S1981)),(P1981-(P1981*20%)))</f>
        <v>22120</v>
      </c>
      <c r="U1981" s="17" t="e">
        <f aca="false">((P1981-(P1981/99)*S1981))</f>
        <v>#REF!</v>
      </c>
      <c r="V1981" s="17" t="n">
        <f aca="false">IF(Q1981="regular",0,(P1981-(O1981*20%)))</f>
        <v>22350</v>
      </c>
      <c r="W1981" s="17"/>
      <c r="X1981" s="15"/>
      <c r="Y1981" s="18" t="str">
        <f aca="false">VLOOKUP(F1981,'[1]Goa Member''s Details Revised'!$C$2:$AO$7385,12,0)</f>
        <v>send performa invoice so last communication 2011</v>
      </c>
    </row>
    <row r="1982" customFormat="false" ht="30" hidden="false" customHeight="false" outlineLevel="0" collapsed="false">
      <c r="B1982" s="14" t="n">
        <v>1981</v>
      </c>
      <c r="C1982" s="15"/>
      <c r="D1982" s="15" t="s">
        <v>5146</v>
      </c>
      <c r="E1982" s="15" t="s">
        <v>25</v>
      </c>
      <c r="F1982" s="15" t="s">
        <v>5147</v>
      </c>
      <c r="G1982" s="15"/>
      <c r="H1982" s="16" t="str">
        <f aca="false">VLOOKUP(F1982,'[1]Goa Member''s Details Revised'!$C$2:$AO$7385,2,0)</f>
        <v>Purchaser</v>
      </c>
      <c r="I1982" s="15" t="n">
        <v>31</v>
      </c>
      <c r="J1982" s="15" t="s">
        <v>651</v>
      </c>
      <c r="K1982" s="15" t="n">
        <v>1989</v>
      </c>
      <c r="L1982" s="16" t="str">
        <f aca="false">VLOOKUP(F1982,'[1]Goa Member''s Details Revised'!$C$2:$AO$7385,9,0)</f>
        <v>Never</v>
      </c>
      <c r="M1982" s="15" t="s">
        <v>5148</v>
      </c>
      <c r="N1982" s="17" t="n">
        <f aca="false">VLOOKUP(F1982,'[1]Goa Member''s Details Revised'!$C$2:$AO$7385,5,0)</f>
        <v>26500</v>
      </c>
      <c r="O1982" s="17" t="n">
        <f aca="false">VLOOKUP(F1982,'[1]Goa Member''s Details Revised'!$C$2:$AO$7385,5,0)</f>
        <v>26500</v>
      </c>
      <c r="P1982" s="17" t="n">
        <f aca="false">VLOOKUP(F1982,'[1]Goa Member''s Details Revised'!$C$2:$AO$7385,6,0)</f>
        <v>27650</v>
      </c>
      <c r="Q1982" s="17" t="str">
        <f aca="false">VLOOKUP(F1982,'[1]Goa Member''s Details Revised'!$C$2:$AO$7385,8,0)</f>
        <v>I.R.M</v>
      </c>
      <c r="R1982" s="17" t="n">
        <f aca="false">+O1982-P1982</f>
        <v>-1150</v>
      </c>
      <c r="S1982" s="15" t="e">
        <f aca="false">+#REF!-K1982</f>
        <v>#REF!</v>
      </c>
      <c r="T1982" s="17" t="n">
        <f aca="false">IF(Q1982="regular",((P1982-(P1982/99)*S1982)),(P1982-(P1982*20%)))</f>
        <v>22120</v>
      </c>
      <c r="U1982" s="17" t="e">
        <f aca="false">((P1982-(P1982/99)*S1982))</f>
        <v>#REF!</v>
      </c>
      <c r="V1982" s="17" t="n">
        <f aca="false">IF(Q1982="regular",0,(P1982-(O1982*20%)))</f>
        <v>22350</v>
      </c>
      <c r="W1982" s="17"/>
      <c r="X1982" s="15"/>
      <c r="Y1982" s="18" t="str">
        <f aca="false">VLOOKUP(F1982,'[1]Goa Member''s Details Revised'!$C$2:$AO$7385,12,0)</f>
        <v>we send last reminder in 2012.then we did not receive any reply </v>
      </c>
    </row>
    <row r="1983" customFormat="false" ht="30" hidden="false" customHeight="false" outlineLevel="0" collapsed="false">
      <c r="B1983" s="14" t="n">
        <v>1982</v>
      </c>
      <c r="C1983" s="15"/>
      <c r="D1983" s="15" t="s">
        <v>5149</v>
      </c>
      <c r="E1983" s="15" t="s">
        <v>25</v>
      </c>
      <c r="F1983" s="15" t="s">
        <v>5150</v>
      </c>
      <c r="G1983" s="15"/>
      <c r="H1983" s="16" t="str">
        <f aca="false">VLOOKUP(F1983,'[1]Goa Member''s Details Revised'!$C$2:$AO$7385,2,0)</f>
        <v>Purchaser</v>
      </c>
      <c r="I1983" s="15" t="n">
        <v>31</v>
      </c>
      <c r="J1983" s="15" t="s">
        <v>651</v>
      </c>
      <c r="K1983" s="15" t="n">
        <v>1989</v>
      </c>
      <c r="L1983" s="16" t="str">
        <f aca="false">VLOOKUP(F1983,'[1]Goa Member''s Details Revised'!$C$2:$AO$7385,9,0)</f>
        <v>Never</v>
      </c>
      <c r="M1983" s="15" t="s">
        <v>5151</v>
      </c>
      <c r="N1983" s="17" t="n">
        <f aca="false">VLOOKUP(F1983,'[1]Goa Member''s Details Revised'!$C$2:$AO$7385,5,0)</f>
        <v>26500</v>
      </c>
      <c r="O1983" s="17" t="n">
        <f aca="false">VLOOKUP(F1983,'[1]Goa Member''s Details Revised'!$C$2:$AO$7385,5,0)</f>
        <v>26500</v>
      </c>
      <c r="P1983" s="17" t="n">
        <f aca="false">VLOOKUP(F1983,'[1]Goa Member''s Details Revised'!$C$2:$AO$7385,6,0)</f>
        <v>26500</v>
      </c>
      <c r="Q1983" s="17" t="str">
        <f aca="false">VLOOKUP(F1983,'[1]Goa Member''s Details Revised'!$C$2:$AO$7385,8,0)</f>
        <v>I.R.M</v>
      </c>
      <c r="R1983" s="17" t="n">
        <f aca="false">+O1983-P1983</f>
        <v>0</v>
      </c>
      <c r="S1983" s="15" t="e">
        <f aca="false">+#REF!-K1983</f>
        <v>#REF!</v>
      </c>
      <c r="T1983" s="17" t="n">
        <f aca="false">IF(Q1983="regular",((P1983-(P1983/99)*S1983)),(P1983-(P1983*20%)))</f>
        <v>21200</v>
      </c>
      <c r="U1983" s="17" t="e">
        <f aca="false">((P1983-(P1983/99)*S1983))</f>
        <v>#REF!</v>
      </c>
      <c r="V1983" s="17" t="n">
        <f aca="false">IF(Q1983="regular",0,(P1983-(O1983*20%)))</f>
        <v>21200</v>
      </c>
      <c r="W1983" s="17"/>
      <c r="X1983" s="15"/>
      <c r="Y1983" s="18" t="str">
        <f aca="false">VLOOKUP(F1983,'[1]Goa Member''s Details Revised'!$C$2:$AO$7385,12,0)</f>
        <v>we send last reminder in 2012.then we did not receive any reply </v>
      </c>
    </row>
    <row r="1984" customFormat="false" ht="15" hidden="false" customHeight="false" outlineLevel="0" collapsed="false">
      <c r="B1984" s="14" t="n">
        <v>1983</v>
      </c>
      <c r="C1984" s="15"/>
      <c r="D1984" s="15" t="s">
        <v>5152</v>
      </c>
      <c r="E1984" s="15" t="s">
        <v>25</v>
      </c>
      <c r="F1984" s="15" t="s">
        <v>5153</v>
      </c>
      <c r="G1984" s="15"/>
      <c r="H1984" s="16" t="str">
        <f aca="false">VLOOKUP(F1984,'[1]Goa Member''s Details Revised'!$C$2:$AO$7385,2,0)</f>
        <v>Purchaser</v>
      </c>
      <c r="I1984" s="15" t="n">
        <v>31</v>
      </c>
      <c r="J1984" s="15" t="s">
        <v>651</v>
      </c>
      <c r="K1984" s="15" t="n">
        <v>1989</v>
      </c>
      <c r="L1984" s="16" t="str">
        <f aca="false">VLOOKUP(F1984,'[1]Goa Member''s Details Revised'!$C$2:$AO$7385,9,0)</f>
        <v>Never</v>
      </c>
      <c r="M1984" s="15" t="s">
        <v>5154</v>
      </c>
      <c r="N1984" s="17" t="n">
        <f aca="false">VLOOKUP(F1984,'[1]Goa Member''s Details Revised'!$C$2:$AO$7385,5,0)</f>
        <v>34000</v>
      </c>
      <c r="O1984" s="17" t="n">
        <f aca="false">VLOOKUP(F1984,'[1]Goa Member''s Details Revised'!$C$2:$AO$7385,5,0)</f>
        <v>34000</v>
      </c>
      <c r="P1984" s="17" t="n">
        <f aca="false">VLOOKUP(F1984,'[1]Goa Member''s Details Revised'!$C$2:$AO$7385,6,0)</f>
        <v>35450</v>
      </c>
      <c r="Q1984" s="17" t="str">
        <f aca="false">VLOOKUP(F1984,'[1]Goa Member''s Details Revised'!$C$2:$AO$7385,8,0)</f>
        <v>I.R.M</v>
      </c>
      <c r="R1984" s="17" t="n">
        <f aca="false">+O1984-P1984</f>
        <v>-1450</v>
      </c>
      <c r="S1984" s="15" t="e">
        <f aca="false">+#REF!-K1984</f>
        <v>#REF!</v>
      </c>
      <c r="T1984" s="17" t="n">
        <f aca="false">IF(Q1984="regular",((P1984-(P1984/99)*S1984)),(P1984-(P1984*20%)))</f>
        <v>28360</v>
      </c>
      <c r="U1984" s="17" t="e">
        <f aca="false">((P1984-(P1984/99)*S1984))</f>
        <v>#REF!</v>
      </c>
      <c r="V1984" s="17" t="n">
        <f aca="false">IF(Q1984="regular",0,(P1984-(O1984*20%)))</f>
        <v>28650</v>
      </c>
      <c r="W1984" s="17"/>
      <c r="X1984" s="15"/>
      <c r="Y1984" s="18" t="str">
        <f aca="false">VLOOKUP(F1984,'[1]Goa Member''s Details Revised'!$C$2:$AO$7385,12,0)</f>
        <v>last communication 99</v>
      </c>
    </row>
    <row r="1985" customFormat="false" ht="30" hidden="false" customHeight="false" outlineLevel="0" collapsed="false">
      <c r="B1985" s="14" t="n">
        <v>1984</v>
      </c>
      <c r="C1985" s="15"/>
      <c r="D1985" s="15" t="s">
        <v>5155</v>
      </c>
      <c r="E1985" s="15" t="s">
        <v>25</v>
      </c>
      <c r="F1985" s="15" t="s">
        <v>5156</v>
      </c>
      <c r="G1985" s="15"/>
      <c r="H1985" s="16" t="str">
        <f aca="false">VLOOKUP(F1985,'[1]Goa Member''s Details Revised'!$C$2:$AO$7385,2,0)</f>
        <v>Purchaser</v>
      </c>
      <c r="I1985" s="15" t="n">
        <v>31</v>
      </c>
      <c r="J1985" s="15" t="s">
        <v>651</v>
      </c>
      <c r="K1985" s="15" t="n">
        <v>1989</v>
      </c>
      <c r="L1985" s="16" t="str">
        <f aca="false">VLOOKUP(F1985,'[1]Goa Member''s Details Revised'!$C$2:$AO$7385,9,0)</f>
        <v>Never</v>
      </c>
      <c r="M1985" s="15" t="s">
        <v>5157</v>
      </c>
      <c r="N1985" s="17" t="n">
        <f aca="false">VLOOKUP(F1985,'[1]Goa Member''s Details Revised'!$C$2:$AO$7385,5,0)</f>
        <v>26500</v>
      </c>
      <c r="O1985" s="17" t="n">
        <f aca="false">VLOOKUP(F1985,'[1]Goa Member''s Details Revised'!$C$2:$AO$7385,5,0)</f>
        <v>26500</v>
      </c>
      <c r="P1985" s="17" t="n">
        <f aca="false">VLOOKUP(F1985,'[1]Goa Member''s Details Revised'!$C$2:$AO$7385,6,0)</f>
        <v>27650</v>
      </c>
      <c r="Q1985" s="17" t="str">
        <f aca="false">VLOOKUP(F1985,'[1]Goa Member''s Details Revised'!$C$2:$AO$7385,8,0)</f>
        <v>I.R.M</v>
      </c>
      <c r="R1985" s="17" t="n">
        <f aca="false">+O1985-P1985</f>
        <v>-1150</v>
      </c>
      <c r="S1985" s="15" t="e">
        <f aca="false">+#REF!-K1985</f>
        <v>#REF!</v>
      </c>
      <c r="T1985" s="17" t="n">
        <f aca="false">IF(Q1985="regular",((P1985-(P1985/99)*S1985)),(P1985-(P1985*20%)))</f>
        <v>22120</v>
      </c>
      <c r="U1985" s="17" t="e">
        <f aca="false">((P1985-(P1985/99)*S1985))</f>
        <v>#REF!</v>
      </c>
      <c r="V1985" s="17" t="n">
        <f aca="false">IF(Q1985="regular",0,(P1985-(O1985*20%)))</f>
        <v>22350</v>
      </c>
      <c r="W1985" s="17"/>
      <c r="X1985" s="15"/>
      <c r="Y1985" s="18" t="str">
        <f aca="false">VLOOKUP(F1985,'[1]Goa Member''s Details Revised'!$C$2:$AO$7385,12,0)</f>
        <v>we send last reminder in 2012.then we did not receive any reply </v>
      </c>
    </row>
    <row r="1986" customFormat="false" ht="15" hidden="false" customHeight="false" outlineLevel="0" collapsed="false">
      <c r="B1986" s="14" t="n">
        <v>1985</v>
      </c>
      <c r="C1986" s="15"/>
      <c r="D1986" s="15" t="s">
        <v>5158</v>
      </c>
      <c r="E1986" s="15" t="s">
        <v>25</v>
      </c>
      <c r="F1986" s="15" t="s">
        <v>5159</v>
      </c>
      <c r="G1986" s="15"/>
      <c r="H1986" s="16" t="str">
        <f aca="false">VLOOKUP(F1986,'[1]Goa Member''s Details Revised'!$C$2:$AO$7385,2,0)</f>
        <v>Purchaser</v>
      </c>
      <c r="I1986" s="15" t="n">
        <v>30</v>
      </c>
      <c r="J1986" s="15" t="s">
        <v>651</v>
      </c>
      <c r="K1986" s="15" t="n">
        <v>1989</v>
      </c>
      <c r="L1986" s="16" t="n">
        <f aca="false">VLOOKUP(F1986,'[1]Goa Member''s Details Revised'!$C$2:$AO$7385,9,0)</f>
        <v>2022</v>
      </c>
      <c r="M1986" s="15" t="s">
        <v>5160</v>
      </c>
      <c r="N1986" s="17" t="n">
        <f aca="false">VLOOKUP(F1986,'[1]Goa Member''s Details Revised'!$C$2:$AO$7385,5,0)</f>
        <v>34000</v>
      </c>
      <c r="O1986" s="17" t="n">
        <f aca="false">VLOOKUP(F1986,'[1]Goa Member''s Details Revised'!$C$2:$AO$7385,5,0)</f>
        <v>34000</v>
      </c>
      <c r="P1986" s="17" t="n">
        <f aca="false">VLOOKUP(F1986,'[1]Goa Member''s Details Revised'!$C$2:$AO$7385,6,0)</f>
        <v>35450</v>
      </c>
      <c r="Q1986" s="17" t="str">
        <f aca="false">VLOOKUP(F1986,'[1]Goa Member''s Details Revised'!$C$2:$AO$7385,8,0)</f>
        <v>R.M</v>
      </c>
      <c r="R1986" s="17" t="n">
        <f aca="false">+O1986-P1986</f>
        <v>-1450</v>
      </c>
      <c r="S1986" s="15" t="e">
        <f aca="false">+#REF!-K1986</f>
        <v>#REF!</v>
      </c>
      <c r="T1986" s="17" t="n">
        <f aca="false">IF(Q1986="regular",((P1986-(P1986/99)*S1986)),(P1986-(P1986*20%)))</f>
        <v>28360</v>
      </c>
      <c r="U1986" s="17" t="e">
        <f aca="false">((P1986-(P1986/99)*S1986))</f>
        <v>#REF!</v>
      </c>
      <c r="V1986" s="17" t="n">
        <f aca="false">IF(Q1986="regular",0,(P1986-(O1986*20%)))</f>
        <v>28650</v>
      </c>
      <c r="W1986" s="17"/>
      <c r="X1986" s="15"/>
      <c r="Y1986" s="18" t="str">
        <f aca="false">VLOOKUP(F1986,'[1]Goa Member''s Details Revised'!$C$2:$AO$7385,12,0)</f>
        <v>they are regular member</v>
      </c>
    </row>
    <row r="1987" customFormat="false" ht="15" hidden="false" customHeight="false" outlineLevel="0" collapsed="false">
      <c r="B1987" s="14" t="n">
        <v>1986</v>
      </c>
      <c r="C1987" s="15"/>
      <c r="D1987" s="15" t="s">
        <v>5161</v>
      </c>
      <c r="E1987" s="15" t="s">
        <v>25</v>
      </c>
      <c r="F1987" s="15" t="s">
        <v>5162</v>
      </c>
      <c r="G1987" s="15"/>
      <c r="H1987" s="16" t="str">
        <f aca="false">VLOOKUP(F1987,'[1]Goa Member''s Details Revised'!$C$2:$AO$7385,2,0)</f>
        <v>Purchaser</v>
      </c>
      <c r="I1987" s="15" t="n">
        <v>6</v>
      </c>
      <c r="J1987" s="15" t="s">
        <v>1102</v>
      </c>
      <c r="K1987" s="15" t="n">
        <v>1989</v>
      </c>
      <c r="L1987" s="16" t="str">
        <f aca="false">VLOOKUP(F1987,'[1]Goa Member''s Details Revised'!$C$2:$AO$7385,9,0)</f>
        <v>Never</v>
      </c>
      <c r="M1987" s="15" t="s">
        <v>5163</v>
      </c>
      <c r="N1987" s="17" t="n">
        <f aca="false">VLOOKUP(F1987,'[1]Goa Member''s Details Revised'!$C$2:$AO$7385,5,0)</f>
        <v>34000</v>
      </c>
      <c r="O1987" s="17" t="n">
        <f aca="false">VLOOKUP(F1987,'[1]Goa Member''s Details Revised'!$C$2:$AO$7385,5,0)</f>
        <v>34000</v>
      </c>
      <c r="P1987" s="17" t="n">
        <f aca="false">VLOOKUP(F1987,'[1]Goa Member''s Details Revised'!$C$2:$AO$7385,6,0)</f>
        <v>34000</v>
      </c>
      <c r="Q1987" s="17" t="str">
        <f aca="false">VLOOKUP(F1987,'[1]Goa Member''s Details Revised'!$C$2:$AO$7385,8,0)</f>
        <v>I.R.M</v>
      </c>
      <c r="R1987" s="17" t="n">
        <f aca="false">+O1987-P1987</f>
        <v>0</v>
      </c>
      <c r="S1987" s="15" t="e">
        <f aca="false">+#REF!-K1987</f>
        <v>#REF!</v>
      </c>
      <c r="T1987" s="17" t="n">
        <f aca="false">IF(Q1987="regular",((P1987-(P1987/99)*S1987)),(P1987-(P1987*20%)))</f>
        <v>27200</v>
      </c>
      <c r="U1987" s="17" t="e">
        <f aca="false">((P1987-(P1987/99)*S1987))</f>
        <v>#REF!</v>
      </c>
      <c r="V1987" s="17" t="n">
        <f aca="false">IF(Q1987="regular",0,(P1987-(O1987*20%)))</f>
        <v>27200</v>
      </c>
      <c r="W1987" s="17"/>
      <c r="X1987" s="15"/>
      <c r="Y1987" s="18" t="str">
        <f aca="false">VLOOKUP(F1987,'[1]Goa Member''s Details Revised'!$C$2:$AO$7385,12,0)</f>
        <v>no reminders so last communication 2013</v>
      </c>
    </row>
    <row r="1988" customFormat="false" ht="15" hidden="false" customHeight="false" outlineLevel="0" collapsed="false">
      <c r="B1988" s="14" t="n">
        <v>1987</v>
      </c>
      <c r="C1988" s="15"/>
      <c r="D1988" s="15" t="s">
        <v>5164</v>
      </c>
      <c r="E1988" s="15" t="s">
        <v>25</v>
      </c>
      <c r="F1988" s="15" t="s">
        <v>5165</v>
      </c>
      <c r="G1988" s="15"/>
      <c r="H1988" s="16" t="str">
        <f aca="false">VLOOKUP(F1988,'[1]Goa Member''s Details Revised'!$C$2:$AO$7385,2,0)</f>
        <v>Purchaser</v>
      </c>
      <c r="I1988" s="15" t="n">
        <v>12</v>
      </c>
      <c r="J1988" s="15" t="s">
        <v>1102</v>
      </c>
      <c r="K1988" s="15" t="n">
        <v>1989</v>
      </c>
      <c r="L1988" s="16" t="n">
        <f aca="false">VLOOKUP(F1988,'[1]Goa Member''s Details Revised'!$C$2:$AO$7385,9,0)</f>
        <v>2011</v>
      </c>
      <c r="M1988" s="15" t="s">
        <v>5166</v>
      </c>
      <c r="N1988" s="17" t="n">
        <f aca="false">VLOOKUP(F1988,'[1]Goa Member''s Details Revised'!$C$2:$AO$7385,5,0)</f>
        <v>26500</v>
      </c>
      <c r="O1988" s="17" t="n">
        <f aca="false">VLOOKUP(F1988,'[1]Goa Member''s Details Revised'!$C$2:$AO$7385,5,0)</f>
        <v>26500</v>
      </c>
      <c r="P1988" s="17" t="n">
        <f aca="false">VLOOKUP(F1988,'[1]Goa Member''s Details Revised'!$C$2:$AO$7385,6,0)</f>
        <v>27500</v>
      </c>
      <c r="Q1988" s="17" t="str">
        <f aca="false">VLOOKUP(F1988,'[1]Goa Member''s Details Revised'!$C$2:$AO$7385,8,0)</f>
        <v>R.M</v>
      </c>
      <c r="R1988" s="17" t="n">
        <f aca="false">+O1988-P1988</f>
        <v>-1000</v>
      </c>
      <c r="S1988" s="15" t="e">
        <f aca="false">+#REF!-K1988</f>
        <v>#REF!</v>
      </c>
      <c r="T1988" s="17" t="n">
        <f aca="false">IF(Q1988="regular",((P1988-(P1988/99)*S1988)),(P1988-(P1988*20%)))</f>
        <v>22000</v>
      </c>
      <c r="U1988" s="17" t="e">
        <f aca="false">((P1988-(P1988/99)*S1988))</f>
        <v>#REF!</v>
      </c>
      <c r="V1988" s="17" t="n">
        <f aca="false">IF(Q1988="regular",0,(P1988-(O1988*20%)))</f>
        <v>22200</v>
      </c>
      <c r="W1988" s="17"/>
      <c r="X1988" s="15"/>
      <c r="Y1988" s="18" t="str">
        <f aca="false">VLOOKUP(F1988,'[1]Goa Member''s Details Revised'!$C$2:$AO$7385,12,0)</f>
        <v>send performa invoice by mail last in 2014</v>
      </c>
    </row>
    <row r="1989" customFormat="false" ht="30" hidden="false" customHeight="false" outlineLevel="0" collapsed="false">
      <c r="B1989" s="14" t="n">
        <v>1988</v>
      </c>
      <c r="C1989" s="15"/>
      <c r="D1989" s="15" t="s">
        <v>5167</v>
      </c>
      <c r="E1989" s="15" t="s">
        <v>25</v>
      </c>
      <c r="F1989" s="15" t="s">
        <v>5168</v>
      </c>
      <c r="G1989" s="15"/>
      <c r="H1989" s="16" t="str">
        <f aca="false">VLOOKUP(F1989,'[1]Goa Member''s Details Revised'!$C$2:$AO$7385,2,0)</f>
        <v>Purchaser</v>
      </c>
      <c r="I1989" s="15" t="n">
        <v>14</v>
      </c>
      <c r="J1989" s="15" t="s">
        <v>1102</v>
      </c>
      <c r="K1989" s="15" t="n">
        <v>1989</v>
      </c>
      <c r="L1989" s="16" t="str">
        <f aca="false">VLOOKUP(F1989,'[1]Goa Member''s Details Revised'!$C$2:$AO$7385,9,0)</f>
        <v>Never</v>
      </c>
      <c r="M1989" s="15" t="s">
        <v>5169</v>
      </c>
      <c r="N1989" s="17" t="n">
        <f aca="false">VLOOKUP(F1989,'[1]Goa Member''s Details Revised'!$C$2:$AO$7385,5,0)</f>
        <v>26500</v>
      </c>
      <c r="O1989" s="17" t="n">
        <f aca="false">VLOOKUP(F1989,'[1]Goa Member''s Details Revised'!$C$2:$AO$7385,5,0)</f>
        <v>26500</v>
      </c>
      <c r="P1989" s="17" t="n">
        <f aca="false">VLOOKUP(F1989,'[1]Goa Member''s Details Revised'!$C$2:$AO$7385,6,0)</f>
        <v>27650</v>
      </c>
      <c r="Q1989" s="17" t="str">
        <f aca="false">VLOOKUP(F1989,'[1]Goa Member''s Details Revised'!$C$2:$AO$7385,8,0)</f>
        <v>I.R.M</v>
      </c>
      <c r="R1989" s="17" t="n">
        <f aca="false">+O1989-P1989</f>
        <v>-1150</v>
      </c>
      <c r="S1989" s="15" t="e">
        <f aca="false">+#REF!-K1989</f>
        <v>#REF!</v>
      </c>
      <c r="T1989" s="17" t="n">
        <f aca="false">IF(Q1989="regular",((P1989-(P1989/99)*S1989)),(P1989-(P1989*20%)))</f>
        <v>22120</v>
      </c>
      <c r="U1989" s="17" t="e">
        <f aca="false">((P1989-(P1989/99)*S1989))</f>
        <v>#REF!</v>
      </c>
      <c r="V1989" s="17" t="n">
        <f aca="false">IF(Q1989="regular",0,(P1989-(O1989*20%)))</f>
        <v>22350</v>
      </c>
      <c r="W1989" s="17"/>
      <c r="X1989" s="15"/>
      <c r="Y1989" s="18" t="str">
        <f aca="false">VLOOKUP(F1989,'[1]Goa Member''s Details Revised'!$C$2:$AO$7385,12,0)</f>
        <v>we send last reminder in 2012.then we did not receive any reply </v>
      </c>
    </row>
    <row r="1990" customFormat="false" ht="30" hidden="false" customHeight="false" outlineLevel="0" collapsed="false">
      <c r="B1990" s="14" t="n">
        <v>1989</v>
      </c>
      <c r="C1990" s="15"/>
      <c r="D1990" s="15" t="s">
        <v>5170</v>
      </c>
      <c r="E1990" s="15" t="s">
        <v>25</v>
      </c>
      <c r="F1990" s="15" t="s">
        <v>5171</v>
      </c>
      <c r="G1990" s="15"/>
      <c r="H1990" s="16" t="str">
        <f aca="false">VLOOKUP(F1990,'[1]Goa Member''s Details Revised'!$C$2:$AO$7385,2,0)</f>
        <v>Purchaser</v>
      </c>
      <c r="I1990" s="15" t="n">
        <v>5</v>
      </c>
      <c r="J1990" s="15" t="s">
        <v>815</v>
      </c>
      <c r="K1990" s="15" t="n">
        <v>1989</v>
      </c>
      <c r="L1990" s="16" t="str">
        <f aca="false">VLOOKUP(F1990,'[1]Goa Member''s Details Revised'!$C$2:$AO$7385,9,0)</f>
        <v>Never</v>
      </c>
      <c r="M1990" s="15" t="s">
        <v>5172</v>
      </c>
      <c r="N1990" s="17" t="n">
        <f aca="false">VLOOKUP(F1990,'[1]Goa Member''s Details Revised'!$C$2:$AO$7385,5,0)</f>
        <v>34000</v>
      </c>
      <c r="O1990" s="17" t="n">
        <f aca="false">VLOOKUP(F1990,'[1]Goa Member''s Details Revised'!$C$2:$AO$7385,5,0)</f>
        <v>34000</v>
      </c>
      <c r="P1990" s="17" t="n">
        <f aca="false">VLOOKUP(F1990,'[1]Goa Member''s Details Revised'!$C$2:$AO$7385,6,0)</f>
        <v>35450</v>
      </c>
      <c r="Q1990" s="17" t="str">
        <f aca="false">VLOOKUP(F1990,'[1]Goa Member''s Details Revised'!$C$2:$AO$7385,8,0)</f>
        <v>I.R.M</v>
      </c>
      <c r="R1990" s="17" t="n">
        <f aca="false">+O1990-P1990</f>
        <v>-1450</v>
      </c>
      <c r="S1990" s="15" t="e">
        <f aca="false">+#REF!-K1990</f>
        <v>#REF!</v>
      </c>
      <c r="T1990" s="17" t="n">
        <f aca="false">IF(Q1990="regular",((P1990-(P1990/99)*S1990)),(P1990-(P1990*20%)))</f>
        <v>28360</v>
      </c>
      <c r="U1990" s="17" t="e">
        <f aca="false">((P1990-(P1990/99)*S1990))</f>
        <v>#REF!</v>
      </c>
      <c r="V1990" s="17" t="n">
        <f aca="false">IF(Q1990="regular",0,(P1990-(O1990*20%)))</f>
        <v>28650</v>
      </c>
      <c r="W1990" s="17"/>
      <c r="X1990" s="15"/>
      <c r="Y1990" s="18" t="str">
        <f aca="false">VLOOKUP(F1990,'[1]Goa Member''s Details Revised'!$C$2:$AO$7385,12,0)</f>
        <v>we send last reminder in 2012.then we did not receive any reply </v>
      </c>
    </row>
    <row r="1991" customFormat="false" ht="15" hidden="false" customHeight="false" outlineLevel="0" collapsed="false">
      <c r="B1991" s="14" t="n">
        <v>1990</v>
      </c>
      <c r="C1991" s="15"/>
      <c r="D1991" s="15" t="s">
        <v>5173</v>
      </c>
      <c r="E1991" s="15" t="s">
        <v>25</v>
      </c>
      <c r="F1991" s="15" t="s">
        <v>5174</v>
      </c>
      <c r="G1991" s="15"/>
      <c r="H1991" s="16" t="str">
        <f aca="false">VLOOKUP(F1991,'[1]Goa Member''s Details Revised'!$C$2:$AO$7385,2,0)</f>
        <v>Purchaser</v>
      </c>
      <c r="I1991" s="15" t="n">
        <v>4</v>
      </c>
      <c r="J1991" s="15" t="s">
        <v>815</v>
      </c>
      <c r="K1991" s="15" t="n">
        <v>1989</v>
      </c>
      <c r="L1991" s="16" t="str">
        <f aca="false">VLOOKUP(F1991,'[1]Goa Member''s Details Revised'!$C$2:$AO$7385,9,0)</f>
        <v>Never</v>
      </c>
      <c r="M1991" s="15" t="s">
        <v>5175</v>
      </c>
      <c r="N1991" s="17" t="n">
        <f aca="false">VLOOKUP(F1991,'[1]Goa Member''s Details Revised'!$C$2:$AO$7385,5,0)</f>
        <v>34000</v>
      </c>
      <c r="O1991" s="17" t="n">
        <f aca="false">VLOOKUP(F1991,'[1]Goa Member''s Details Revised'!$C$2:$AO$7385,5,0)</f>
        <v>34000</v>
      </c>
      <c r="P1991" s="17" t="n">
        <f aca="false">VLOOKUP(F1991,'[1]Goa Member''s Details Revised'!$C$2:$AO$7385,6,0)</f>
        <v>35450</v>
      </c>
      <c r="Q1991" s="17" t="str">
        <f aca="false">VLOOKUP(F1991,'[1]Goa Member''s Details Revised'!$C$2:$AO$7385,8,0)</f>
        <v>I.R.M</v>
      </c>
      <c r="R1991" s="17" t="n">
        <f aca="false">+O1991-P1991</f>
        <v>-1450</v>
      </c>
      <c r="S1991" s="15" t="e">
        <f aca="false">+#REF!-K1991</f>
        <v>#REF!</v>
      </c>
      <c r="T1991" s="17" t="n">
        <f aca="false">IF(Q1991="regular",((P1991-(P1991/99)*S1991)),(P1991-(P1991*20%)))</f>
        <v>28360</v>
      </c>
      <c r="U1991" s="17" t="e">
        <f aca="false">((P1991-(P1991/99)*S1991))</f>
        <v>#REF!</v>
      </c>
      <c r="V1991" s="17" t="n">
        <f aca="false">IF(Q1991="regular",0,(P1991-(O1991*20%)))</f>
        <v>28650</v>
      </c>
      <c r="W1991" s="17"/>
      <c r="X1991" s="15"/>
      <c r="Y1991" s="18" t="str">
        <f aca="false">VLOOKUP(F1991,'[1]Goa Member''s Details Revised'!$C$2:$AO$7385,12,0)</f>
        <v>last communication 01</v>
      </c>
    </row>
    <row r="1992" customFormat="false" ht="30" hidden="false" customHeight="false" outlineLevel="0" collapsed="false">
      <c r="B1992" s="14" t="n">
        <v>1991</v>
      </c>
      <c r="C1992" s="15"/>
      <c r="D1992" s="15" t="s">
        <v>5176</v>
      </c>
      <c r="E1992" s="15" t="s">
        <v>25</v>
      </c>
      <c r="F1992" s="15" t="s">
        <v>5177</v>
      </c>
      <c r="G1992" s="15"/>
      <c r="H1992" s="16" t="str">
        <f aca="false">VLOOKUP(F1992,'[1]Goa Member''s Details Revised'!$C$2:$AO$7385,2,0)</f>
        <v>Purchaser</v>
      </c>
      <c r="I1992" s="15" t="n">
        <v>10</v>
      </c>
      <c r="J1992" s="15" t="s">
        <v>815</v>
      </c>
      <c r="K1992" s="15" t="n">
        <v>1989</v>
      </c>
      <c r="L1992" s="16" t="str">
        <f aca="false">VLOOKUP(F1992,'[1]Goa Member''s Details Revised'!$C$2:$AO$7385,9,0)</f>
        <v>Never</v>
      </c>
      <c r="M1992" s="15" t="s">
        <v>5178</v>
      </c>
      <c r="N1992" s="17" t="n">
        <f aca="false">VLOOKUP(F1992,'[1]Goa Member''s Details Revised'!$C$2:$AO$7385,5,0)</f>
        <v>34000</v>
      </c>
      <c r="O1992" s="17" t="n">
        <f aca="false">VLOOKUP(F1992,'[1]Goa Member''s Details Revised'!$C$2:$AO$7385,5,0)</f>
        <v>34000</v>
      </c>
      <c r="P1992" s="17" t="n">
        <f aca="false">VLOOKUP(F1992,'[1]Goa Member''s Details Revised'!$C$2:$AO$7385,6,0)</f>
        <v>34000</v>
      </c>
      <c r="Q1992" s="17" t="str">
        <f aca="false">VLOOKUP(F1992,'[1]Goa Member''s Details Revised'!$C$2:$AO$7385,8,0)</f>
        <v>I.R.M</v>
      </c>
      <c r="R1992" s="17" t="n">
        <f aca="false">+O1992-P1992</f>
        <v>0</v>
      </c>
      <c r="S1992" s="15" t="e">
        <f aca="false">+#REF!-K1992</f>
        <v>#REF!</v>
      </c>
      <c r="T1992" s="17" t="n">
        <f aca="false">IF(Q1992="regular",((P1992-(P1992/99)*S1992)),(P1992-(P1992*20%)))</f>
        <v>27200</v>
      </c>
      <c r="U1992" s="17" t="e">
        <f aca="false">((P1992-(P1992/99)*S1992))</f>
        <v>#REF!</v>
      </c>
      <c r="V1992" s="17" t="n">
        <f aca="false">IF(Q1992="regular",0,(P1992-(O1992*20%)))</f>
        <v>27200</v>
      </c>
      <c r="W1992" s="17"/>
      <c r="X1992" s="15"/>
      <c r="Y1992" s="18" t="str">
        <f aca="false">VLOOKUP(F1992,'[1]Goa Member''s Details Revised'!$C$2:$AO$7385,12,0)</f>
        <v>we send last reminder in 2012.then we did not receive any reply </v>
      </c>
    </row>
    <row r="1993" customFormat="false" ht="30" hidden="false" customHeight="false" outlineLevel="0" collapsed="false">
      <c r="B1993" s="14" t="n">
        <v>1992</v>
      </c>
      <c r="C1993" s="15"/>
      <c r="D1993" s="15" t="s">
        <v>5179</v>
      </c>
      <c r="E1993" s="15" t="s">
        <v>25</v>
      </c>
      <c r="F1993" s="15" t="s">
        <v>5180</v>
      </c>
      <c r="G1993" s="15"/>
      <c r="H1993" s="16" t="str">
        <f aca="false">VLOOKUP(F1993,'[1]Goa Member''s Details Revised'!$C$2:$AO$7385,2,0)</f>
        <v>Purchaser</v>
      </c>
      <c r="I1993" s="15" t="n">
        <v>17</v>
      </c>
      <c r="J1993" s="15" t="s">
        <v>815</v>
      </c>
      <c r="K1993" s="15" t="n">
        <v>1989</v>
      </c>
      <c r="L1993" s="16" t="str">
        <f aca="false">VLOOKUP(F1993,'[1]Goa Member''s Details Revised'!$C$2:$AO$7385,9,0)</f>
        <v>Never</v>
      </c>
      <c r="M1993" s="15" t="s">
        <v>5181</v>
      </c>
      <c r="N1993" s="17" t="n">
        <f aca="false">VLOOKUP(F1993,'[1]Goa Member''s Details Revised'!$C$2:$AO$7385,5,0)</f>
        <v>21000</v>
      </c>
      <c r="O1993" s="17" t="n">
        <f aca="false">VLOOKUP(F1993,'[1]Goa Member''s Details Revised'!$C$2:$AO$7385,5,0)</f>
        <v>21000</v>
      </c>
      <c r="P1993" s="17" t="n">
        <f aca="false">VLOOKUP(F1993,'[1]Goa Member''s Details Revised'!$C$2:$AO$7385,6,0)</f>
        <v>22680</v>
      </c>
      <c r="Q1993" s="17" t="str">
        <f aca="false">VLOOKUP(F1993,'[1]Goa Member''s Details Revised'!$C$2:$AO$7385,8,0)</f>
        <v>I.R.M</v>
      </c>
      <c r="R1993" s="17" t="n">
        <f aca="false">+O1993-P1993</f>
        <v>-1680</v>
      </c>
      <c r="S1993" s="15" t="e">
        <f aca="false">+#REF!-K1993</f>
        <v>#REF!</v>
      </c>
      <c r="T1993" s="17" t="n">
        <f aca="false">IF(Q1993="regular",((P1993-(P1993/99)*S1993)),(P1993-(P1993*20%)))</f>
        <v>18144</v>
      </c>
      <c r="U1993" s="17" t="e">
        <f aca="false">((P1993-(P1993/99)*S1993))</f>
        <v>#REF!</v>
      </c>
      <c r="V1993" s="17" t="n">
        <f aca="false">IF(Q1993="regular",0,(P1993-(O1993*20%)))</f>
        <v>18480</v>
      </c>
      <c r="W1993" s="17"/>
      <c r="X1993" s="15"/>
      <c r="Y1993" s="18" t="str">
        <f aca="false">VLOOKUP(F1993,'[1]Goa Member''s Details Revised'!$C$2:$AO$7385,12,0)</f>
        <v>we send last reminder in 2012.then we did not receive any reply </v>
      </c>
    </row>
    <row r="1994" customFormat="false" ht="30" hidden="false" customHeight="false" outlineLevel="0" collapsed="false">
      <c r="B1994" s="14" t="n">
        <v>1993</v>
      </c>
      <c r="C1994" s="15"/>
      <c r="D1994" s="15" t="s">
        <v>5182</v>
      </c>
      <c r="E1994" s="15" t="s">
        <v>25</v>
      </c>
      <c r="F1994" s="15" t="s">
        <v>5183</v>
      </c>
      <c r="G1994" s="15"/>
      <c r="H1994" s="16" t="str">
        <f aca="false">VLOOKUP(F1994,'[1]Goa Member''s Details Revised'!$C$2:$AO$7385,2,0)</f>
        <v>Purchaser</v>
      </c>
      <c r="I1994" s="15" t="n">
        <v>16</v>
      </c>
      <c r="J1994" s="15" t="s">
        <v>815</v>
      </c>
      <c r="K1994" s="15" t="n">
        <v>1989</v>
      </c>
      <c r="L1994" s="16" t="str">
        <f aca="false">VLOOKUP(F1994,'[1]Goa Member''s Details Revised'!$C$2:$AO$7385,9,0)</f>
        <v>Never</v>
      </c>
      <c r="M1994" s="15" t="s">
        <v>5184</v>
      </c>
      <c r="N1994" s="17" t="n">
        <f aca="false">VLOOKUP(F1994,'[1]Goa Member''s Details Revised'!$C$2:$AO$7385,5,0)</f>
        <v>21000</v>
      </c>
      <c r="O1994" s="17" t="n">
        <f aca="false">VLOOKUP(F1994,'[1]Goa Member''s Details Revised'!$C$2:$AO$7385,5,0)</f>
        <v>21000</v>
      </c>
      <c r="P1994" s="17" t="n">
        <f aca="false">VLOOKUP(F1994,'[1]Goa Member''s Details Revised'!$C$2:$AO$7385,6,0)</f>
        <v>22680</v>
      </c>
      <c r="Q1994" s="17" t="str">
        <f aca="false">VLOOKUP(F1994,'[1]Goa Member''s Details Revised'!$C$2:$AO$7385,8,0)</f>
        <v>I.R.M</v>
      </c>
      <c r="R1994" s="17" t="n">
        <f aca="false">+O1994-P1994</f>
        <v>-1680</v>
      </c>
      <c r="S1994" s="15" t="e">
        <f aca="false">+#REF!-K1994</f>
        <v>#REF!</v>
      </c>
      <c r="T1994" s="17" t="n">
        <f aca="false">IF(Q1994="regular",((P1994-(P1994/99)*S1994)),(P1994-(P1994*20%)))</f>
        <v>18144</v>
      </c>
      <c r="U1994" s="17" t="e">
        <f aca="false">((P1994-(P1994/99)*S1994))</f>
        <v>#REF!</v>
      </c>
      <c r="V1994" s="17" t="n">
        <f aca="false">IF(Q1994="regular",0,(P1994-(O1994*20%)))</f>
        <v>18480</v>
      </c>
      <c r="W1994" s="17"/>
      <c r="X1994" s="15"/>
      <c r="Y1994" s="18" t="str">
        <f aca="false">VLOOKUP(F1994,'[1]Goa Member''s Details Revised'!$C$2:$AO$7385,12,0)</f>
        <v>we send last reminder in 2012.then we did not receive any reply </v>
      </c>
    </row>
    <row r="1995" customFormat="false" ht="30" hidden="false" customHeight="false" outlineLevel="0" collapsed="false">
      <c r="B1995" s="14" t="n">
        <v>1994</v>
      </c>
      <c r="C1995" s="15"/>
      <c r="D1995" s="15" t="s">
        <v>5185</v>
      </c>
      <c r="E1995" s="15" t="s">
        <v>25</v>
      </c>
      <c r="F1995" s="15" t="s">
        <v>5186</v>
      </c>
      <c r="G1995" s="15"/>
      <c r="H1995" s="16" t="str">
        <f aca="false">VLOOKUP(F1995,'[1]Goa Member''s Details Revised'!$C$2:$AO$7385,2,0)</f>
        <v>Purchaser</v>
      </c>
      <c r="I1995" s="15" t="n">
        <v>17</v>
      </c>
      <c r="J1995" s="15" t="s">
        <v>815</v>
      </c>
      <c r="K1995" s="15" t="n">
        <v>1989</v>
      </c>
      <c r="L1995" s="16" t="str">
        <f aca="false">VLOOKUP(F1995,'[1]Goa Member''s Details Revised'!$C$2:$AO$7385,9,0)</f>
        <v>Never</v>
      </c>
      <c r="M1995" s="15" t="s">
        <v>5187</v>
      </c>
      <c r="N1995" s="17" t="n">
        <f aca="false">VLOOKUP(F1995,'[1]Goa Member''s Details Revised'!$C$2:$AO$7385,5,0)</f>
        <v>26500</v>
      </c>
      <c r="O1995" s="17" t="n">
        <f aca="false">VLOOKUP(F1995,'[1]Goa Member''s Details Revised'!$C$2:$AO$7385,5,0)</f>
        <v>26500</v>
      </c>
      <c r="P1995" s="17" t="n">
        <f aca="false">VLOOKUP(F1995,'[1]Goa Member''s Details Revised'!$C$2:$AO$7385,6,0)</f>
        <v>26500</v>
      </c>
      <c r="Q1995" s="17" t="str">
        <f aca="false">VLOOKUP(F1995,'[1]Goa Member''s Details Revised'!$C$2:$AO$7385,8,0)</f>
        <v>I.R.M</v>
      </c>
      <c r="R1995" s="17" t="n">
        <f aca="false">+O1995-P1995</f>
        <v>0</v>
      </c>
      <c r="S1995" s="15" t="e">
        <f aca="false">+#REF!-K1995</f>
        <v>#REF!</v>
      </c>
      <c r="T1995" s="17" t="n">
        <f aca="false">IF(Q1995="regular",((P1995-(P1995/99)*S1995)),(P1995-(P1995*20%)))</f>
        <v>21200</v>
      </c>
      <c r="U1995" s="17" t="e">
        <f aca="false">((P1995-(P1995/99)*S1995))</f>
        <v>#REF!</v>
      </c>
      <c r="V1995" s="17" t="n">
        <f aca="false">IF(Q1995="regular",0,(P1995-(O1995*20%)))</f>
        <v>21200</v>
      </c>
      <c r="W1995" s="17"/>
      <c r="X1995" s="15"/>
      <c r="Y1995" s="18" t="str">
        <f aca="false">VLOOKUP(F1995,'[1]Goa Member''s Details Revised'!$C$2:$AO$7385,12,0)</f>
        <v>we send last reminder in 2012.then we did not receive any reply ...membership transferred from Pahalgam to Goa:- 91</v>
      </c>
    </row>
    <row r="1996" customFormat="false" ht="30" hidden="false" customHeight="false" outlineLevel="0" collapsed="false">
      <c r="B1996" s="14" t="n">
        <v>1995</v>
      </c>
      <c r="C1996" s="15"/>
      <c r="D1996" s="15" t="s">
        <v>5188</v>
      </c>
      <c r="E1996" s="15" t="s">
        <v>25</v>
      </c>
      <c r="F1996" s="15" t="s">
        <v>5189</v>
      </c>
      <c r="G1996" s="15"/>
      <c r="H1996" s="16" t="str">
        <f aca="false">VLOOKUP(F1996,'[1]Goa Member''s Details Revised'!$C$2:$AO$7385,2,0)</f>
        <v>Purchaser</v>
      </c>
      <c r="I1996" s="15" t="n">
        <v>21</v>
      </c>
      <c r="J1996" s="15" t="s">
        <v>815</v>
      </c>
      <c r="K1996" s="15" t="n">
        <v>1989</v>
      </c>
      <c r="L1996" s="16" t="str">
        <f aca="false">VLOOKUP(F1996,'[1]Goa Member''s Details Revised'!$C$2:$AO$7385,9,0)</f>
        <v>Never</v>
      </c>
      <c r="M1996" s="15" t="s">
        <v>5190</v>
      </c>
      <c r="N1996" s="17" t="n">
        <f aca="false">VLOOKUP(F1996,'[1]Goa Member''s Details Revised'!$C$2:$AO$7385,5,0)</f>
        <v>21000</v>
      </c>
      <c r="O1996" s="17" t="n">
        <f aca="false">VLOOKUP(F1996,'[1]Goa Member''s Details Revised'!$C$2:$AO$7385,5,0)</f>
        <v>21000</v>
      </c>
      <c r="P1996" s="17" t="n">
        <f aca="false">VLOOKUP(F1996,'[1]Goa Member''s Details Revised'!$C$2:$AO$7385,6,0)</f>
        <v>22680</v>
      </c>
      <c r="Q1996" s="17" t="str">
        <f aca="false">VLOOKUP(F1996,'[1]Goa Member''s Details Revised'!$C$2:$AO$7385,8,0)</f>
        <v>I.R.M</v>
      </c>
      <c r="R1996" s="17" t="n">
        <f aca="false">+O1996-P1996</f>
        <v>-1680</v>
      </c>
      <c r="S1996" s="15" t="e">
        <f aca="false">+#REF!-K1996</f>
        <v>#REF!</v>
      </c>
      <c r="T1996" s="17" t="n">
        <f aca="false">IF(Q1996="regular",((P1996-(P1996/99)*S1996)),(P1996-(P1996*20%)))</f>
        <v>18144</v>
      </c>
      <c r="U1996" s="17" t="e">
        <f aca="false">((P1996-(P1996/99)*S1996))</f>
        <v>#REF!</v>
      </c>
      <c r="V1996" s="17" t="n">
        <f aca="false">IF(Q1996="regular",0,(P1996-(O1996*20%)))</f>
        <v>18480</v>
      </c>
      <c r="W1996" s="17"/>
      <c r="X1996" s="15"/>
      <c r="Y1996" s="18" t="str">
        <f aca="false">VLOOKUP(F1996,'[1]Goa Member''s Details Revised'!$C$2:$AO$7385,12,0)</f>
        <v>we send last reminder in 2012.then we did not receive any reply </v>
      </c>
    </row>
    <row r="1997" customFormat="false" ht="15" hidden="false" customHeight="false" outlineLevel="0" collapsed="false">
      <c r="B1997" s="14" t="n">
        <v>1996</v>
      </c>
      <c r="C1997" s="15"/>
      <c r="D1997" s="15" t="s">
        <v>5191</v>
      </c>
      <c r="E1997" s="15" t="s">
        <v>25</v>
      </c>
      <c r="F1997" s="15" t="s">
        <v>5192</v>
      </c>
      <c r="G1997" s="15"/>
      <c r="H1997" s="16" t="str">
        <f aca="false">VLOOKUP(F1997,'[1]Goa Member''s Details Revised'!$C$2:$AO$7385,2,0)</f>
        <v>Purchaser</v>
      </c>
      <c r="I1997" s="15" t="n">
        <v>27</v>
      </c>
      <c r="J1997" s="15" t="s">
        <v>815</v>
      </c>
      <c r="K1997" s="15" t="n">
        <v>1989</v>
      </c>
      <c r="L1997" s="16" t="str">
        <f aca="false">VLOOKUP(F1997,'[1]Goa Member''s Details Revised'!$C$2:$AO$7385,9,0)</f>
        <v>Never</v>
      </c>
      <c r="M1997" s="15" t="s">
        <v>5193</v>
      </c>
      <c r="N1997" s="17" t="n">
        <f aca="false">VLOOKUP(F1997,'[1]Goa Member''s Details Revised'!$C$2:$AO$7385,5,0)</f>
        <v>27000</v>
      </c>
      <c r="O1997" s="17" t="n">
        <f aca="false">VLOOKUP(F1997,'[1]Goa Member''s Details Revised'!$C$2:$AO$7385,5,0)</f>
        <v>27000</v>
      </c>
      <c r="P1997" s="17" t="n">
        <f aca="false">VLOOKUP(F1997,'[1]Goa Member''s Details Revised'!$C$2:$AO$7385,6,0)</f>
        <v>31200</v>
      </c>
      <c r="Q1997" s="17" t="str">
        <f aca="false">VLOOKUP(F1997,'[1]Goa Member''s Details Revised'!$C$2:$AO$7385,8,0)</f>
        <v>I.R.M</v>
      </c>
      <c r="R1997" s="17" t="n">
        <f aca="false">+O1997-P1997</f>
        <v>-4200</v>
      </c>
      <c r="S1997" s="15" t="e">
        <f aca="false">+#REF!-K1997</f>
        <v>#REF!</v>
      </c>
      <c r="T1997" s="17" t="n">
        <f aca="false">IF(Q1997="regular",((P1997-(P1997/99)*S1997)),(P1997-(P1997*20%)))</f>
        <v>24960</v>
      </c>
      <c r="U1997" s="17" t="e">
        <f aca="false">((P1997-(P1997/99)*S1997))</f>
        <v>#REF!</v>
      </c>
      <c r="V1997" s="17" t="n">
        <f aca="false">IF(Q1997="regular",0,(P1997-(O1997*20%)))</f>
        <v>25800</v>
      </c>
      <c r="W1997" s="17"/>
      <c r="X1997" s="15"/>
      <c r="Y1997" s="18" t="str">
        <f aca="false">VLOOKUP(F1997,'[1]Goa Member''s Details Revised'!$C$2:$AO$7385,12,0)</f>
        <v>last communication 95</v>
      </c>
    </row>
    <row r="1998" customFormat="false" ht="15" hidden="false" customHeight="false" outlineLevel="0" collapsed="false">
      <c r="B1998" s="14" t="n">
        <v>1997</v>
      </c>
      <c r="C1998" s="15"/>
      <c r="D1998" s="15" t="s">
        <v>5194</v>
      </c>
      <c r="E1998" s="15" t="s">
        <v>25</v>
      </c>
      <c r="F1998" s="15" t="s">
        <v>5195</v>
      </c>
      <c r="G1998" s="15"/>
      <c r="H1998" s="16" t="str">
        <f aca="false">VLOOKUP(F1998,'[1]Goa Member''s Details Revised'!$C$2:$AO$7385,2,0)</f>
        <v>Purchaser</v>
      </c>
      <c r="I1998" s="15" t="n">
        <v>27</v>
      </c>
      <c r="J1998" s="15" t="s">
        <v>815</v>
      </c>
      <c r="K1998" s="15" t="n">
        <v>1989</v>
      </c>
      <c r="L1998" s="16" t="n">
        <f aca="false">VLOOKUP(F1998,'[1]Goa Member''s Details Revised'!$C$2:$AO$7385,9,0)</f>
        <v>2011</v>
      </c>
      <c r="M1998" s="15" t="s">
        <v>5196</v>
      </c>
      <c r="N1998" s="17" t="n">
        <f aca="false">VLOOKUP(F1998,'[1]Goa Member''s Details Revised'!$C$2:$AO$7385,5,0)</f>
        <v>26500</v>
      </c>
      <c r="O1998" s="17" t="n">
        <f aca="false">VLOOKUP(F1998,'[1]Goa Member''s Details Revised'!$C$2:$AO$7385,5,0)</f>
        <v>26500</v>
      </c>
      <c r="P1998" s="17" t="n">
        <f aca="false">VLOOKUP(F1998,'[1]Goa Member''s Details Revised'!$C$2:$AO$7385,6,0)</f>
        <v>26500</v>
      </c>
      <c r="Q1998" s="17" t="str">
        <f aca="false">VLOOKUP(F1998,'[1]Goa Member''s Details Revised'!$C$2:$AO$7385,8,0)</f>
        <v>R.M</v>
      </c>
      <c r="R1998" s="17" t="n">
        <f aca="false">+O1998-P1998</f>
        <v>0</v>
      </c>
      <c r="S1998" s="15" t="e">
        <f aca="false">+#REF!-K1998</f>
        <v>#REF!</v>
      </c>
      <c r="T1998" s="17" t="n">
        <f aca="false">IF(Q1998="regular",((P1998-(P1998/99)*S1998)),(P1998-(P1998*20%)))</f>
        <v>21200</v>
      </c>
      <c r="U1998" s="17" t="e">
        <f aca="false">((P1998-(P1998/99)*S1998))</f>
        <v>#REF!</v>
      </c>
      <c r="V1998" s="17" t="n">
        <f aca="false">IF(Q1998="regular",0,(P1998-(O1998*20%)))</f>
        <v>21200</v>
      </c>
      <c r="W1998" s="17"/>
      <c r="X1998" s="15"/>
      <c r="Y1998" s="18" t="str">
        <f aca="false">VLOOKUP(F1998,'[1]Goa Member''s Details Revised'!$C$2:$AO$7385,12,0)</f>
        <v>last communication 14</v>
      </c>
    </row>
    <row r="1999" customFormat="false" ht="15" hidden="false" customHeight="false" outlineLevel="0" collapsed="false">
      <c r="B1999" s="14" t="n">
        <v>1998</v>
      </c>
      <c r="C1999" s="15"/>
      <c r="D1999" s="15" t="s">
        <v>5197</v>
      </c>
      <c r="E1999" s="15" t="s">
        <v>25</v>
      </c>
      <c r="F1999" s="15" t="s">
        <v>5198</v>
      </c>
      <c r="G1999" s="15"/>
      <c r="H1999" s="16" t="str">
        <f aca="false">VLOOKUP(F1999,'[1]Goa Member''s Details Revised'!$C$2:$AO$7385,2,0)</f>
        <v>Purchaser</v>
      </c>
      <c r="I1999" s="15" t="n">
        <v>12</v>
      </c>
      <c r="J1999" s="15" t="s">
        <v>815</v>
      </c>
      <c r="K1999" s="15" t="n">
        <v>1989</v>
      </c>
      <c r="L1999" s="16" t="n">
        <f aca="false">VLOOKUP(F1999,'[1]Goa Member''s Details Revised'!$C$2:$AO$7385,9,0)</f>
        <v>2012</v>
      </c>
      <c r="M1999" s="15" t="s">
        <v>5199</v>
      </c>
      <c r="N1999" s="17" t="n">
        <f aca="false">VLOOKUP(F1999,'[1]Goa Member''s Details Revised'!$C$2:$AO$7385,5,0)</f>
        <v>20812</v>
      </c>
      <c r="O1999" s="17" t="n">
        <f aca="false">VLOOKUP(F1999,'[1]Goa Member''s Details Revised'!$C$2:$AO$7385,5,0)</f>
        <v>20812</v>
      </c>
      <c r="P1999" s="17" t="n">
        <f aca="false">VLOOKUP(F1999,'[1]Goa Member''s Details Revised'!$C$2:$AO$7385,6,0)</f>
        <v>20812</v>
      </c>
      <c r="Q1999" s="17" t="str">
        <f aca="false">VLOOKUP(F1999,'[1]Goa Member''s Details Revised'!$C$2:$AO$7385,8,0)</f>
        <v>R.M</v>
      </c>
      <c r="R1999" s="17" t="n">
        <f aca="false">+O1999-P1999</f>
        <v>0</v>
      </c>
      <c r="S1999" s="15" t="e">
        <f aca="false">+#REF!-K1999</f>
        <v>#REF!</v>
      </c>
      <c r="T1999" s="17" t="n">
        <f aca="false">IF(Q1999="regular",((P1999-(P1999/99)*S1999)),(P1999-(P1999*20%)))</f>
        <v>16649.6</v>
      </c>
      <c r="U1999" s="17" t="e">
        <f aca="false">((P1999-(P1999/99)*S1999))</f>
        <v>#REF!</v>
      </c>
      <c r="V1999" s="17" t="n">
        <f aca="false">IF(Q1999="regular",0,(P1999-(O1999*20%)))</f>
        <v>16649.6</v>
      </c>
      <c r="W1999" s="17"/>
      <c r="X1999" s="15"/>
      <c r="Y1999" s="18" t="str">
        <f aca="false">VLOOKUP(F1999,'[1]Goa Member''s Details Revised'!$C$2:$AO$7385,12,0)</f>
        <v>no reminders so last communication 2012</v>
      </c>
    </row>
    <row r="2000" customFormat="false" ht="30" hidden="false" customHeight="false" outlineLevel="0" collapsed="false">
      <c r="B2000" s="14" t="n">
        <v>1999</v>
      </c>
      <c r="C2000" s="15"/>
      <c r="D2000" s="15" t="s">
        <v>5200</v>
      </c>
      <c r="E2000" s="15" t="s">
        <v>25</v>
      </c>
      <c r="F2000" s="15" t="s">
        <v>5201</v>
      </c>
      <c r="G2000" s="15"/>
      <c r="H2000" s="16" t="str">
        <f aca="false">VLOOKUP(F2000,'[1]Goa Member''s Details Revised'!$C$2:$AO$7385,2,0)</f>
        <v>Purchaser</v>
      </c>
      <c r="I2000" s="15" t="n">
        <v>13</v>
      </c>
      <c r="J2000" s="15" t="s">
        <v>834</v>
      </c>
      <c r="K2000" s="15" t="n">
        <v>1989</v>
      </c>
      <c r="L2000" s="16" t="n">
        <f aca="false">VLOOKUP(F2000,'[1]Goa Member''s Details Revised'!$C$2:$AO$7385,9,0)</f>
        <v>2011</v>
      </c>
      <c r="M2000" s="15" t="s">
        <v>5202</v>
      </c>
      <c r="N2000" s="17" t="n">
        <f aca="false">VLOOKUP(F2000,'[1]Goa Member''s Details Revised'!$C$2:$AO$7385,5,0)</f>
        <v>20000</v>
      </c>
      <c r="O2000" s="17" t="n">
        <f aca="false">VLOOKUP(F2000,'[1]Goa Member''s Details Revised'!$C$2:$AO$7385,5,0)</f>
        <v>20000</v>
      </c>
      <c r="P2000" s="17" t="n">
        <f aca="false">VLOOKUP(F2000,'[1]Goa Member''s Details Revised'!$C$2:$AO$7385,6,0)</f>
        <v>20000</v>
      </c>
      <c r="Q2000" s="17" t="str">
        <f aca="false">VLOOKUP(F2000,'[1]Goa Member''s Details Revised'!$C$2:$AO$7385,8,0)</f>
        <v>R.M</v>
      </c>
      <c r="R2000" s="17" t="n">
        <f aca="false">+O2000-P2000</f>
        <v>0</v>
      </c>
      <c r="S2000" s="15" t="e">
        <f aca="false">+#REF!-K2000</f>
        <v>#REF!</v>
      </c>
      <c r="T2000" s="17" t="n">
        <f aca="false">IF(Q2000="regular",((P2000-(P2000/99)*S2000)),(P2000-(P2000*20%)))</f>
        <v>16000</v>
      </c>
      <c r="U2000" s="17" t="e">
        <f aca="false">((P2000-(P2000/99)*S2000))</f>
        <v>#REF!</v>
      </c>
      <c r="V2000" s="17" t="n">
        <f aca="false">IF(Q2000="regular",0,(P2000-(O2000*20%)))</f>
        <v>16000</v>
      </c>
      <c r="W2000" s="17"/>
      <c r="X2000" s="15"/>
      <c r="Y2000" s="18" t="str">
        <f aca="false">VLOOKUP(F2000,'[1]Goa Member''s Details Revised'!$C$2:$AO$7385,12,0)</f>
        <v>last telephonic communication 2014 (application form is not in file)</v>
      </c>
    </row>
    <row r="2001" customFormat="false" ht="30" hidden="false" customHeight="false" outlineLevel="0" collapsed="false">
      <c r="B2001" s="14" t="n">
        <v>2000</v>
      </c>
      <c r="C2001" s="15"/>
      <c r="D2001" s="15" t="s">
        <v>5203</v>
      </c>
      <c r="E2001" s="15" t="s">
        <v>25</v>
      </c>
      <c r="F2001" s="15" t="s">
        <v>5204</v>
      </c>
      <c r="G2001" s="15"/>
      <c r="H2001" s="16" t="str">
        <f aca="false">VLOOKUP(F2001,'[1]Goa Member''s Details Revised'!$C$2:$AO$7385,2,0)</f>
        <v>Purchaser</v>
      </c>
      <c r="I2001" s="15" t="n">
        <v>20</v>
      </c>
      <c r="J2001" s="15" t="s">
        <v>834</v>
      </c>
      <c r="K2001" s="15" t="n">
        <v>1989</v>
      </c>
      <c r="L2001" s="16" t="str">
        <f aca="false">VLOOKUP(F2001,'[1]Goa Member''s Details Revised'!$C$2:$AO$7385,9,0)</f>
        <v>Never</v>
      </c>
      <c r="M2001" s="15" t="s">
        <v>5205</v>
      </c>
      <c r="N2001" s="17" t="n">
        <f aca="false">VLOOKUP(F2001,'[1]Goa Member''s Details Revised'!$C$2:$AO$7385,5,0)</f>
        <v>26500</v>
      </c>
      <c r="O2001" s="17" t="n">
        <f aca="false">VLOOKUP(F2001,'[1]Goa Member''s Details Revised'!$C$2:$AO$7385,5,0)</f>
        <v>26500</v>
      </c>
      <c r="P2001" s="17" t="n">
        <f aca="false">VLOOKUP(F2001,'[1]Goa Member''s Details Revised'!$C$2:$AO$7385,6,0)</f>
        <v>26500</v>
      </c>
      <c r="Q2001" s="17" t="str">
        <f aca="false">VLOOKUP(F2001,'[1]Goa Member''s Details Revised'!$C$2:$AO$7385,8,0)</f>
        <v>I.R.M</v>
      </c>
      <c r="R2001" s="17" t="n">
        <f aca="false">+O2001-P2001</f>
        <v>0</v>
      </c>
      <c r="S2001" s="15" t="e">
        <f aca="false">+#REF!-K2001</f>
        <v>#REF!</v>
      </c>
      <c r="T2001" s="17" t="n">
        <f aca="false">IF(Q2001="regular",((P2001-(P2001/99)*S2001)),(P2001-(P2001*20%)))</f>
        <v>21200</v>
      </c>
      <c r="U2001" s="17" t="e">
        <f aca="false">((P2001-(P2001/99)*S2001))</f>
        <v>#REF!</v>
      </c>
      <c r="V2001" s="17" t="n">
        <f aca="false">IF(Q2001="regular",0,(P2001-(O2001*20%)))</f>
        <v>21200</v>
      </c>
      <c r="W2001" s="17"/>
      <c r="X2001" s="15"/>
      <c r="Y2001" s="18" t="str">
        <f aca="false">VLOOKUP(F2001,'[1]Goa Member''s Details Revised'!$C$2:$AO$7385,12,0)</f>
        <v>we send last reminder in 2012.then we did not receive any reply </v>
      </c>
    </row>
    <row r="2002" customFormat="false" ht="30" hidden="false" customHeight="false" outlineLevel="0" collapsed="false">
      <c r="B2002" s="14" t="n">
        <v>2001</v>
      </c>
      <c r="C2002" s="15"/>
      <c r="D2002" s="15" t="s">
        <v>5206</v>
      </c>
      <c r="E2002" s="15" t="s">
        <v>25</v>
      </c>
      <c r="F2002" s="15" t="s">
        <v>5207</v>
      </c>
      <c r="G2002" s="15"/>
      <c r="H2002" s="16" t="str">
        <f aca="false">VLOOKUP(F2002,'[1]Goa Member''s Details Revised'!$C$2:$AO$7385,2,0)</f>
        <v>Purchaser</v>
      </c>
      <c r="I2002" s="15" t="n">
        <v>20</v>
      </c>
      <c r="J2002" s="15" t="s">
        <v>834</v>
      </c>
      <c r="K2002" s="15" t="n">
        <v>1989</v>
      </c>
      <c r="L2002" s="16" t="str">
        <f aca="false">VLOOKUP(F2002,'[1]Goa Member''s Details Revised'!$C$2:$AO$7385,9,0)</f>
        <v>Never</v>
      </c>
      <c r="M2002" s="15" t="s">
        <v>5208</v>
      </c>
      <c r="N2002" s="17" t="n">
        <f aca="false">VLOOKUP(F2002,'[1]Goa Member''s Details Revised'!$C$2:$AO$7385,5,0)</f>
        <v>23700</v>
      </c>
      <c r="O2002" s="17" t="n">
        <f aca="false">VLOOKUP(F2002,'[1]Goa Member''s Details Revised'!$C$2:$AO$7385,5,0)</f>
        <v>23700</v>
      </c>
      <c r="P2002" s="17" t="n">
        <f aca="false">VLOOKUP(F2002,'[1]Goa Member''s Details Revised'!$C$2:$AO$7385,6,0)</f>
        <v>23305</v>
      </c>
      <c r="Q2002" s="17" t="str">
        <f aca="false">VLOOKUP(F2002,'[1]Goa Member''s Details Revised'!$C$2:$AO$7385,8,0)</f>
        <v>Outstanding</v>
      </c>
      <c r="R2002" s="17" t="n">
        <f aca="false">+O2002-P2002</f>
        <v>395</v>
      </c>
      <c r="S2002" s="15" t="e">
        <f aca="false">+#REF!-K2002</f>
        <v>#REF!</v>
      </c>
      <c r="T2002" s="17" t="n">
        <f aca="false">IF(Q2002="regular",((P2002-(P2002/99)*S2002)),(P2002-(P2002*20%)))</f>
        <v>18644</v>
      </c>
      <c r="U2002" s="17" t="e">
        <f aca="false">((P2002-(P2002/99)*S2002))</f>
        <v>#REF!</v>
      </c>
      <c r="V2002" s="17" t="n">
        <f aca="false">IF(Q2002="regular",0,(P2002-(O2002*20%)))</f>
        <v>18565</v>
      </c>
      <c r="W2002" s="17"/>
      <c r="X2002" s="15"/>
      <c r="Y2002" s="18" t="str">
        <f aca="false">VLOOKUP(F2002,'[1]Goa Member''s Details Revised'!$C$2:$AO$7385,12,0)</f>
        <v>we send last reminder in 2012.then we did not receive any reply (Outstanding 395/-)</v>
      </c>
    </row>
    <row r="2003" customFormat="false" ht="30" hidden="false" customHeight="false" outlineLevel="0" collapsed="false">
      <c r="B2003" s="14" t="n">
        <v>2002</v>
      </c>
      <c r="C2003" s="15"/>
      <c r="D2003" s="15" t="s">
        <v>5209</v>
      </c>
      <c r="E2003" s="15" t="s">
        <v>25</v>
      </c>
      <c r="F2003" s="15" t="s">
        <v>5210</v>
      </c>
      <c r="G2003" s="15"/>
      <c r="H2003" s="16" t="str">
        <f aca="false">VLOOKUP(F2003,'[1]Goa Member''s Details Revised'!$C$2:$AO$7385,2,0)</f>
        <v>Purchaser</v>
      </c>
      <c r="I2003" s="15" t="n">
        <v>25</v>
      </c>
      <c r="J2003" s="15" t="s">
        <v>834</v>
      </c>
      <c r="K2003" s="15" t="n">
        <v>1989</v>
      </c>
      <c r="L2003" s="16" t="str">
        <f aca="false">VLOOKUP(F2003,'[1]Goa Member''s Details Revised'!$C$2:$AO$7385,9,0)</f>
        <v>Never</v>
      </c>
      <c r="M2003" s="15" t="s">
        <v>5211</v>
      </c>
      <c r="N2003" s="17" t="n">
        <f aca="false">VLOOKUP(F2003,'[1]Goa Member''s Details Revised'!$C$2:$AO$7385,5,0)</f>
        <v>26500</v>
      </c>
      <c r="O2003" s="17" t="n">
        <f aca="false">VLOOKUP(F2003,'[1]Goa Member''s Details Revised'!$C$2:$AO$7385,5,0)</f>
        <v>26500</v>
      </c>
      <c r="P2003" s="17" t="n">
        <f aca="false">VLOOKUP(F2003,'[1]Goa Member''s Details Revised'!$C$2:$AO$7385,6,0)</f>
        <v>27650</v>
      </c>
      <c r="Q2003" s="17" t="str">
        <f aca="false">VLOOKUP(F2003,'[1]Goa Member''s Details Revised'!$C$2:$AO$7385,8,0)</f>
        <v>I.R.M</v>
      </c>
      <c r="R2003" s="17" t="n">
        <f aca="false">+O2003-P2003</f>
        <v>-1150</v>
      </c>
      <c r="S2003" s="15" t="e">
        <f aca="false">+#REF!-K2003</f>
        <v>#REF!</v>
      </c>
      <c r="T2003" s="17" t="n">
        <f aca="false">IF(Q2003="regular",((P2003-(P2003/99)*S2003)),(P2003-(P2003*20%)))</f>
        <v>22120</v>
      </c>
      <c r="U2003" s="17" t="e">
        <f aca="false">((P2003-(P2003/99)*S2003))</f>
        <v>#REF!</v>
      </c>
      <c r="V2003" s="17" t="n">
        <f aca="false">IF(Q2003="regular",0,(P2003-(O2003*20%)))</f>
        <v>22350</v>
      </c>
      <c r="W2003" s="17"/>
      <c r="X2003" s="15"/>
      <c r="Y2003" s="18" t="str">
        <f aca="false">VLOOKUP(F2003,'[1]Goa Member''s Details Revised'!$C$2:$AO$7385,12,0)</f>
        <v>we send last reminder in 2012.then we did not receive any reply </v>
      </c>
    </row>
    <row r="2004" customFormat="false" ht="15" hidden="false" customHeight="false" outlineLevel="0" collapsed="false">
      <c r="B2004" s="14" t="n">
        <v>2003</v>
      </c>
      <c r="C2004" s="15"/>
      <c r="D2004" s="15" t="s">
        <v>5212</v>
      </c>
      <c r="E2004" s="15" t="s">
        <v>25</v>
      </c>
      <c r="F2004" s="15" t="s">
        <v>5213</v>
      </c>
      <c r="G2004" s="15"/>
      <c r="H2004" s="16" t="str">
        <f aca="false">VLOOKUP(F2004,'[1]Goa Member''s Details Revised'!$C$2:$AO$7385,2,0)</f>
        <v>Purchaser</v>
      </c>
      <c r="I2004" s="15" t="n">
        <v>27</v>
      </c>
      <c r="J2004" s="15" t="s">
        <v>834</v>
      </c>
      <c r="K2004" s="15" t="n">
        <v>1989</v>
      </c>
      <c r="L2004" s="16" t="str">
        <f aca="false">VLOOKUP(F2004,'[1]Goa Member''s Details Revised'!$C$2:$AO$7385,9,0)</f>
        <v>Never</v>
      </c>
      <c r="M2004" s="15" t="s">
        <v>5214</v>
      </c>
      <c r="N2004" s="17" t="n">
        <f aca="false">VLOOKUP(F2004,'[1]Goa Member''s Details Revised'!$C$2:$AO$7385,5,0)</f>
        <v>21000</v>
      </c>
      <c r="O2004" s="17" t="n">
        <f aca="false">VLOOKUP(F2004,'[1]Goa Member''s Details Revised'!$C$2:$AO$7385,5,0)</f>
        <v>21000</v>
      </c>
      <c r="P2004" s="17" t="n">
        <f aca="false">VLOOKUP(F2004,'[1]Goa Member''s Details Revised'!$C$2:$AO$7385,6,0)</f>
        <v>22680</v>
      </c>
      <c r="Q2004" s="17" t="str">
        <f aca="false">VLOOKUP(F2004,'[1]Goa Member''s Details Revised'!$C$2:$AO$7385,8,0)</f>
        <v>I.R.M</v>
      </c>
      <c r="R2004" s="17" t="n">
        <f aca="false">+O2004-P2004</f>
        <v>-1680</v>
      </c>
      <c r="S2004" s="15" t="e">
        <f aca="false">+#REF!-K2004</f>
        <v>#REF!</v>
      </c>
      <c r="T2004" s="17" t="n">
        <f aca="false">IF(Q2004="regular",((P2004-(P2004/99)*S2004)),(P2004-(P2004*20%)))</f>
        <v>18144</v>
      </c>
      <c r="U2004" s="17" t="e">
        <f aca="false">((P2004-(P2004/99)*S2004))</f>
        <v>#REF!</v>
      </c>
      <c r="V2004" s="17" t="n">
        <f aca="false">IF(Q2004="regular",0,(P2004-(O2004*20%)))</f>
        <v>18480</v>
      </c>
      <c r="W2004" s="17"/>
      <c r="X2004" s="15"/>
      <c r="Y2004" s="18" t="str">
        <f aca="false">VLOOKUP(F2004,'[1]Goa Member''s Details Revised'!$C$2:$AO$7385,12,0)</f>
        <v>last communication 00</v>
      </c>
    </row>
    <row r="2005" customFormat="false" ht="15" hidden="false" customHeight="false" outlineLevel="0" collapsed="false">
      <c r="B2005" s="14" t="n">
        <v>2004</v>
      </c>
      <c r="C2005" s="15"/>
      <c r="D2005" s="15" t="s">
        <v>5215</v>
      </c>
      <c r="E2005" s="15" t="s">
        <v>25</v>
      </c>
      <c r="F2005" s="15" t="s">
        <v>5216</v>
      </c>
      <c r="G2005" s="15"/>
      <c r="H2005" s="16" t="str">
        <f aca="false">VLOOKUP(F2005,'[1]Goa Member''s Details Revised'!$C$2:$AO$7385,2,0)</f>
        <v>Purchaser</v>
      </c>
      <c r="I2005" s="15" t="n">
        <v>18</v>
      </c>
      <c r="J2005" s="15" t="s">
        <v>834</v>
      </c>
      <c r="K2005" s="15" t="n">
        <v>1989</v>
      </c>
      <c r="L2005" s="16" t="str">
        <f aca="false">VLOOKUP(F2005,'[1]Goa Member''s Details Revised'!$C$2:$AO$7385,9,0)</f>
        <v>Never</v>
      </c>
      <c r="M2005" s="15" t="s">
        <v>5217</v>
      </c>
      <c r="N2005" s="17" t="n">
        <f aca="false">VLOOKUP(F2005,'[1]Goa Member''s Details Revised'!$C$2:$AO$7385,5,0)</f>
        <v>26500</v>
      </c>
      <c r="O2005" s="17" t="n">
        <f aca="false">VLOOKUP(F2005,'[1]Goa Member''s Details Revised'!$C$2:$AO$7385,5,0)</f>
        <v>26500</v>
      </c>
      <c r="P2005" s="17" t="n">
        <f aca="false">VLOOKUP(F2005,'[1]Goa Member''s Details Revised'!$C$2:$AO$7385,6,0)</f>
        <v>27650</v>
      </c>
      <c r="Q2005" s="17" t="str">
        <f aca="false">VLOOKUP(F2005,'[1]Goa Member''s Details Revised'!$C$2:$AO$7385,8,0)</f>
        <v>I.R.M</v>
      </c>
      <c r="R2005" s="17" t="n">
        <f aca="false">+O2005-P2005</f>
        <v>-1150</v>
      </c>
      <c r="S2005" s="15" t="e">
        <f aca="false">+#REF!-K2005</f>
        <v>#REF!</v>
      </c>
      <c r="T2005" s="17" t="n">
        <f aca="false">IF(Q2005="regular",((P2005-(P2005/99)*S2005)),(P2005-(P2005*20%)))</f>
        <v>22120</v>
      </c>
      <c r="U2005" s="17" t="e">
        <f aca="false">((P2005-(P2005/99)*S2005))</f>
        <v>#REF!</v>
      </c>
      <c r="V2005" s="17" t="n">
        <f aca="false">IF(Q2005="regular",0,(P2005-(O2005*20%)))</f>
        <v>22350</v>
      </c>
      <c r="W2005" s="17"/>
      <c r="X2005" s="15"/>
      <c r="Y2005" s="18" t="str">
        <f aca="false">VLOOKUP(F2005,'[1]Goa Member''s Details Revised'!$C$2:$AO$7385,12,0)</f>
        <v>last communication 91</v>
      </c>
    </row>
    <row r="2006" customFormat="false" ht="15" hidden="false" customHeight="false" outlineLevel="0" collapsed="false">
      <c r="B2006" s="14" t="n">
        <v>2005</v>
      </c>
      <c r="C2006" s="15"/>
      <c r="D2006" s="15" t="s">
        <v>5218</v>
      </c>
      <c r="E2006" s="15" t="s">
        <v>25</v>
      </c>
      <c r="F2006" s="15" t="s">
        <v>5219</v>
      </c>
      <c r="G2006" s="15"/>
      <c r="H2006" s="16" t="str">
        <f aca="false">VLOOKUP(F2006,'[1]Goa Member''s Details Revised'!$C$2:$AO$7385,2,0)</f>
        <v>Purchaser</v>
      </c>
      <c r="I2006" s="15" t="n">
        <v>30</v>
      </c>
      <c r="J2006" s="15" t="s">
        <v>834</v>
      </c>
      <c r="K2006" s="15" t="n">
        <v>1989</v>
      </c>
      <c r="L2006" s="16" t="str">
        <f aca="false">VLOOKUP(F2006,'[1]Goa Member''s Details Revised'!$C$2:$AO$7385,9,0)</f>
        <v>Never</v>
      </c>
      <c r="M2006" s="15" t="s">
        <v>5220</v>
      </c>
      <c r="N2006" s="17" t="n">
        <f aca="false">VLOOKUP(F2006,'[1]Goa Member''s Details Revised'!$C$2:$AO$7385,5,0)</f>
        <v>20000</v>
      </c>
      <c r="O2006" s="17" t="n">
        <f aca="false">VLOOKUP(F2006,'[1]Goa Member''s Details Revised'!$C$2:$AO$7385,5,0)</f>
        <v>20000</v>
      </c>
      <c r="P2006" s="17" t="n">
        <f aca="false">VLOOKUP(F2006,'[1]Goa Member''s Details Revised'!$C$2:$AO$7385,6,0)</f>
        <v>20850</v>
      </c>
      <c r="Q2006" s="17" t="str">
        <f aca="false">VLOOKUP(F2006,'[1]Goa Member''s Details Revised'!$C$2:$AO$7385,8,0)</f>
        <v>I.R.M</v>
      </c>
      <c r="R2006" s="17" t="n">
        <f aca="false">+O2006-P2006</f>
        <v>-850</v>
      </c>
      <c r="S2006" s="15" t="e">
        <f aca="false">+#REF!-K2006</f>
        <v>#REF!</v>
      </c>
      <c r="T2006" s="17" t="n">
        <f aca="false">IF(Q2006="regular",((P2006-(P2006/99)*S2006)),(P2006-(P2006*20%)))</f>
        <v>16680</v>
      </c>
      <c r="U2006" s="17" t="e">
        <f aca="false">((P2006-(P2006/99)*S2006))</f>
        <v>#REF!</v>
      </c>
      <c r="V2006" s="17" t="n">
        <f aca="false">IF(Q2006="regular",0,(P2006-(O2006*20%)))</f>
        <v>16850</v>
      </c>
      <c r="W2006" s="17"/>
      <c r="X2006" s="15"/>
      <c r="Y2006" s="18" t="str">
        <f aca="false">VLOOKUP(F2006,'[1]Goa Member''s Details Revised'!$C$2:$AO$7385,12,0)</f>
        <v>last communication 99</v>
      </c>
    </row>
    <row r="2007" customFormat="false" ht="15" hidden="false" customHeight="false" outlineLevel="0" collapsed="false">
      <c r="B2007" s="14" t="n">
        <v>2006</v>
      </c>
      <c r="C2007" s="15"/>
      <c r="D2007" s="15" t="s">
        <v>5221</v>
      </c>
      <c r="E2007" s="15" t="s">
        <v>25</v>
      </c>
      <c r="F2007" s="15" t="s">
        <v>5222</v>
      </c>
      <c r="G2007" s="15"/>
      <c r="H2007" s="16" t="str">
        <f aca="false">VLOOKUP(F2007,'[1]Goa Member''s Details Revised'!$C$2:$AO$7385,2,0)</f>
        <v>Purchaser</v>
      </c>
      <c r="I2007" s="15" t="n">
        <v>30</v>
      </c>
      <c r="J2007" s="15" t="s">
        <v>834</v>
      </c>
      <c r="K2007" s="15" t="n">
        <v>1989</v>
      </c>
      <c r="L2007" s="16" t="n">
        <f aca="false">VLOOKUP(F2007,'[1]Goa Member''s Details Revised'!$C$2:$AO$7385,9,0)</f>
        <v>2008</v>
      </c>
      <c r="M2007" s="15" t="s">
        <v>5223</v>
      </c>
      <c r="N2007" s="17" t="n">
        <f aca="false">VLOOKUP(F2007,'[1]Goa Member''s Details Revised'!$C$2:$AO$7385,5,0)</f>
        <v>34000</v>
      </c>
      <c r="O2007" s="17" t="n">
        <f aca="false">VLOOKUP(F2007,'[1]Goa Member''s Details Revised'!$C$2:$AO$7385,5,0)</f>
        <v>34000</v>
      </c>
      <c r="P2007" s="17" t="n">
        <f aca="false">VLOOKUP(F2007,'[1]Goa Member''s Details Revised'!$C$2:$AO$7385,6,0)</f>
        <v>34000</v>
      </c>
      <c r="Q2007" s="17" t="str">
        <f aca="false">VLOOKUP(F2007,'[1]Goa Member''s Details Revised'!$C$2:$AO$7385,8,0)</f>
        <v>R.M</v>
      </c>
      <c r="R2007" s="17" t="n">
        <f aca="false">+O2007-P2007</f>
        <v>0</v>
      </c>
      <c r="S2007" s="15" t="e">
        <f aca="false">+#REF!-K2007</f>
        <v>#REF!</v>
      </c>
      <c r="T2007" s="17" t="n">
        <f aca="false">IF(Q2007="regular",((P2007-(P2007/99)*S2007)),(P2007-(P2007*20%)))</f>
        <v>27200</v>
      </c>
      <c r="U2007" s="17" t="e">
        <f aca="false">((P2007-(P2007/99)*S2007))</f>
        <v>#REF!</v>
      </c>
      <c r="V2007" s="17" t="n">
        <f aca="false">IF(Q2007="regular",0,(P2007-(O2007*20%)))</f>
        <v>27200</v>
      </c>
      <c r="W2007" s="17"/>
      <c r="X2007" s="15"/>
      <c r="Y2007" s="18" t="str">
        <f aca="false">VLOOKUP(F2007,'[1]Goa Member''s Details Revised'!$C$2:$AO$7385,12,0)</f>
        <v>no reminders so last communication 2013</v>
      </c>
    </row>
    <row r="2008" customFormat="false" ht="15" hidden="false" customHeight="false" outlineLevel="0" collapsed="false">
      <c r="B2008" s="14" t="n">
        <v>2007</v>
      </c>
      <c r="C2008" s="15"/>
      <c r="D2008" s="15" t="s">
        <v>5224</v>
      </c>
      <c r="E2008" s="15" t="s">
        <v>25</v>
      </c>
      <c r="F2008" s="15" t="s">
        <v>5225</v>
      </c>
      <c r="G2008" s="15"/>
      <c r="H2008" s="16" t="str">
        <f aca="false">VLOOKUP(F2008,'[1]Goa Member''s Details Revised'!$C$2:$AO$7385,2,0)</f>
        <v>Purchaser</v>
      </c>
      <c r="I2008" s="15" t="n">
        <v>30</v>
      </c>
      <c r="J2008" s="15" t="s">
        <v>834</v>
      </c>
      <c r="K2008" s="15" t="n">
        <v>1989</v>
      </c>
      <c r="L2008" s="16" t="str">
        <f aca="false">VLOOKUP(F2008,'[1]Goa Member''s Details Revised'!$C$2:$AO$7385,9,0)</f>
        <v>Never</v>
      </c>
      <c r="M2008" s="15" t="s">
        <v>5226</v>
      </c>
      <c r="N2008" s="17" t="n">
        <f aca="false">VLOOKUP(F2008,'[1]Goa Member''s Details Revised'!$C$2:$AO$7385,5,0)</f>
        <v>34000</v>
      </c>
      <c r="O2008" s="17" t="n">
        <f aca="false">VLOOKUP(F2008,'[1]Goa Member''s Details Revised'!$C$2:$AO$7385,5,0)</f>
        <v>34000</v>
      </c>
      <c r="P2008" s="17" t="n">
        <f aca="false">VLOOKUP(F2008,'[1]Goa Member''s Details Revised'!$C$2:$AO$7385,6,0)</f>
        <v>35450</v>
      </c>
      <c r="Q2008" s="17" t="str">
        <f aca="false">VLOOKUP(F2008,'[1]Goa Member''s Details Revised'!$C$2:$AO$7385,8,0)</f>
        <v>I.R.M</v>
      </c>
      <c r="R2008" s="17" t="n">
        <f aca="false">+O2008-P2008</f>
        <v>-1450</v>
      </c>
      <c r="S2008" s="15" t="e">
        <f aca="false">+#REF!-K2008</f>
        <v>#REF!</v>
      </c>
      <c r="T2008" s="17" t="n">
        <f aca="false">IF(Q2008="regular",((P2008-(P2008/99)*S2008)),(P2008-(P2008*20%)))</f>
        <v>28360</v>
      </c>
      <c r="U2008" s="17" t="e">
        <f aca="false">((P2008-(P2008/99)*S2008))</f>
        <v>#REF!</v>
      </c>
      <c r="V2008" s="17" t="n">
        <f aca="false">IF(Q2008="regular",0,(P2008-(O2008*20%)))</f>
        <v>28650</v>
      </c>
      <c r="W2008" s="17"/>
      <c r="X2008" s="15"/>
      <c r="Y2008" s="18" t="str">
        <f aca="false">VLOOKUP(F2008,'[1]Goa Member''s Details Revised'!$C$2:$AO$7385,12,0)</f>
        <v>last communication 99</v>
      </c>
    </row>
    <row r="2009" customFormat="false" ht="15" hidden="false" customHeight="false" outlineLevel="0" collapsed="false">
      <c r="B2009" s="14" t="n">
        <v>2008</v>
      </c>
      <c r="C2009" s="15"/>
      <c r="D2009" s="15" t="s">
        <v>5227</v>
      </c>
      <c r="E2009" s="15" t="s">
        <v>25</v>
      </c>
      <c r="F2009" s="15" t="s">
        <v>5228</v>
      </c>
      <c r="G2009" s="15"/>
      <c r="H2009" s="16" t="str">
        <f aca="false">VLOOKUP(F2009,'[1]Goa Member''s Details Revised'!$C$2:$AO$7385,2,0)</f>
        <v>Purchaser</v>
      </c>
      <c r="I2009" s="15" t="n">
        <v>30</v>
      </c>
      <c r="J2009" s="15" t="s">
        <v>834</v>
      </c>
      <c r="K2009" s="15" t="n">
        <v>1989</v>
      </c>
      <c r="L2009" s="16" t="str">
        <f aca="false">VLOOKUP(F2009,'[1]Goa Member''s Details Revised'!$C$2:$AO$7385,9,0)</f>
        <v>Never</v>
      </c>
      <c r="M2009" s="15" t="s">
        <v>5229</v>
      </c>
      <c r="N2009" s="17" t="n">
        <f aca="false">VLOOKUP(F2009,'[1]Goa Member''s Details Revised'!$C$2:$AO$7385,5,0)</f>
        <v>34000</v>
      </c>
      <c r="O2009" s="17" t="n">
        <f aca="false">VLOOKUP(F2009,'[1]Goa Member''s Details Revised'!$C$2:$AO$7385,5,0)</f>
        <v>34000</v>
      </c>
      <c r="P2009" s="17" t="n">
        <f aca="false">VLOOKUP(F2009,'[1]Goa Member''s Details Revised'!$C$2:$AO$7385,6,0)</f>
        <v>34000</v>
      </c>
      <c r="Q2009" s="17" t="str">
        <f aca="false">VLOOKUP(F2009,'[1]Goa Member''s Details Revised'!$C$2:$AO$7385,8,0)</f>
        <v>I.R.M</v>
      </c>
      <c r="R2009" s="17" t="n">
        <f aca="false">+O2009-P2009</f>
        <v>0</v>
      </c>
      <c r="S2009" s="15" t="e">
        <f aca="false">+#REF!-K2009</f>
        <v>#REF!</v>
      </c>
      <c r="T2009" s="17" t="n">
        <f aca="false">IF(Q2009="regular",((P2009-(P2009/99)*S2009)),(P2009-(P2009*20%)))</f>
        <v>27200</v>
      </c>
      <c r="U2009" s="17" t="e">
        <f aca="false">((P2009-(P2009/99)*S2009))</f>
        <v>#REF!</v>
      </c>
      <c r="V2009" s="17" t="n">
        <f aca="false">IF(Q2009="regular",0,(P2009-(O2009*20%)))</f>
        <v>27200</v>
      </c>
      <c r="W2009" s="17"/>
      <c r="X2009" s="15"/>
      <c r="Y2009" s="18" t="str">
        <f aca="false">VLOOKUP(F2009,'[1]Goa Member''s Details Revised'!$C$2:$AO$7385,12,0)</f>
        <v>last communication 99</v>
      </c>
    </row>
    <row r="2010" customFormat="false" ht="30" hidden="false" customHeight="false" outlineLevel="0" collapsed="false">
      <c r="B2010" s="14" t="n">
        <v>2009</v>
      </c>
      <c r="C2010" s="15"/>
      <c r="D2010" s="15" t="s">
        <v>5230</v>
      </c>
      <c r="E2010" s="15" t="s">
        <v>25</v>
      </c>
      <c r="F2010" s="15" t="s">
        <v>5231</v>
      </c>
      <c r="G2010" s="15"/>
      <c r="H2010" s="16" t="str">
        <f aca="false">VLOOKUP(F2010,'[1]Goa Member''s Details Revised'!$C$2:$AO$7385,2,0)</f>
        <v>Purchaser</v>
      </c>
      <c r="I2010" s="15" t="n">
        <v>30</v>
      </c>
      <c r="J2010" s="15" t="s">
        <v>834</v>
      </c>
      <c r="K2010" s="15" t="n">
        <v>1989</v>
      </c>
      <c r="L2010" s="16" t="str">
        <f aca="false">VLOOKUP(F2010,'[1]Goa Member''s Details Revised'!$C$2:$AO$7385,9,0)</f>
        <v>Never</v>
      </c>
      <c r="M2010" s="15" t="s">
        <v>5232</v>
      </c>
      <c r="N2010" s="17" t="n">
        <f aca="false">VLOOKUP(F2010,'[1]Goa Member''s Details Revised'!$C$2:$AO$7385,5,0)</f>
        <v>34000</v>
      </c>
      <c r="O2010" s="17" t="n">
        <f aca="false">VLOOKUP(F2010,'[1]Goa Member''s Details Revised'!$C$2:$AO$7385,5,0)</f>
        <v>34000</v>
      </c>
      <c r="P2010" s="17" t="n">
        <f aca="false">VLOOKUP(F2010,'[1]Goa Member''s Details Revised'!$C$2:$AO$7385,6,0)</f>
        <v>35450</v>
      </c>
      <c r="Q2010" s="17" t="str">
        <f aca="false">VLOOKUP(F2010,'[1]Goa Member''s Details Revised'!$C$2:$AO$7385,8,0)</f>
        <v>I.R.M</v>
      </c>
      <c r="R2010" s="17" t="n">
        <f aca="false">+O2010-P2010</f>
        <v>-1450</v>
      </c>
      <c r="S2010" s="15" t="e">
        <f aca="false">+#REF!-K2010</f>
        <v>#REF!</v>
      </c>
      <c r="T2010" s="17" t="n">
        <f aca="false">IF(Q2010="regular",((P2010-(P2010/99)*S2010)),(P2010-(P2010*20%)))</f>
        <v>28360</v>
      </c>
      <c r="U2010" s="17" t="e">
        <f aca="false">((P2010-(P2010/99)*S2010))</f>
        <v>#REF!</v>
      </c>
      <c r="V2010" s="17" t="n">
        <f aca="false">IF(Q2010="regular",0,(P2010-(O2010*20%)))</f>
        <v>28650</v>
      </c>
      <c r="W2010" s="17"/>
      <c r="X2010" s="15"/>
      <c r="Y2010" s="18" t="str">
        <f aca="false">VLOOKUP(F2010,'[1]Goa Member''s Details Revised'!$C$2:$AO$7385,12,0)</f>
        <v>last communication 99,,,,total 2 membership of Goa:- 3335 and 3336</v>
      </c>
    </row>
    <row r="2011" customFormat="false" ht="30" hidden="false" customHeight="false" outlineLevel="0" collapsed="false">
      <c r="B2011" s="14" t="n">
        <v>2010</v>
      </c>
      <c r="C2011" s="15"/>
      <c r="D2011" s="15" t="s">
        <v>5233</v>
      </c>
      <c r="E2011" s="15" t="s">
        <v>25</v>
      </c>
      <c r="F2011" s="15" t="s">
        <v>5234</v>
      </c>
      <c r="G2011" s="15"/>
      <c r="H2011" s="16" t="str">
        <f aca="false">VLOOKUP(F2011,'[1]Goa Member''s Details Revised'!$C$2:$AO$7385,2,0)</f>
        <v>Purchaser</v>
      </c>
      <c r="I2011" s="15" t="n">
        <v>30</v>
      </c>
      <c r="J2011" s="15" t="s">
        <v>834</v>
      </c>
      <c r="K2011" s="15" t="n">
        <v>1989</v>
      </c>
      <c r="L2011" s="16" t="str">
        <f aca="false">VLOOKUP(F2011,'[1]Goa Member''s Details Revised'!$C$2:$AO$7385,9,0)</f>
        <v>Never</v>
      </c>
      <c r="M2011" s="15" t="s">
        <v>5232</v>
      </c>
      <c r="N2011" s="17" t="n">
        <f aca="false">VLOOKUP(F2011,'[1]Goa Member''s Details Revised'!$C$2:$AO$7385,5,0)</f>
        <v>20000</v>
      </c>
      <c r="O2011" s="17" t="n">
        <f aca="false">VLOOKUP(F2011,'[1]Goa Member''s Details Revised'!$C$2:$AO$7385,5,0)</f>
        <v>20000</v>
      </c>
      <c r="P2011" s="17" t="n">
        <f aca="false">VLOOKUP(F2011,'[1]Goa Member''s Details Revised'!$C$2:$AO$7385,6,0)</f>
        <v>20850</v>
      </c>
      <c r="Q2011" s="17" t="str">
        <f aca="false">VLOOKUP(F2011,'[1]Goa Member''s Details Revised'!$C$2:$AO$7385,8,0)</f>
        <v>I.R.M</v>
      </c>
      <c r="R2011" s="17" t="n">
        <f aca="false">+O2011-P2011</f>
        <v>-850</v>
      </c>
      <c r="S2011" s="15" t="e">
        <f aca="false">+#REF!-K2011</f>
        <v>#REF!</v>
      </c>
      <c r="T2011" s="17" t="n">
        <f aca="false">IF(Q2011="regular",((P2011-(P2011/99)*S2011)),(P2011-(P2011*20%)))</f>
        <v>16680</v>
      </c>
      <c r="U2011" s="17" t="e">
        <f aca="false">((P2011-(P2011/99)*S2011))</f>
        <v>#REF!</v>
      </c>
      <c r="V2011" s="17" t="n">
        <f aca="false">IF(Q2011="regular",0,(P2011-(O2011*20%)))</f>
        <v>16850</v>
      </c>
      <c r="W2011" s="17"/>
      <c r="X2011" s="15"/>
      <c r="Y2011" s="18" t="str">
        <f aca="false">VLOOKUP(F2011,'[1]Goa Member''s Details Revised'!$C$2:$AO$7385,12,0)</f>
        <v>last communication 99,,,,total 2 membership of Goa:- 3335 and 3336</v>
      </c>
    </row>
    <row r="2012" customFormat="false" ht="30" hidden="false" customHeight="false" outlineLevel="0" collapsed="false">
      <c r="B2012" s="14" t="n">
        <v>2011</v>
      </c>
      <c r="C2012" s="15"/>
      <c r="D2012" s="15" t="s">
        <v>5235</v>
      </c>
      <c r="E2012" s="15" t="s">
        <v>25</v>
      </c>
      <c r="F2012" s="15" t="s">
        <v>5236</v>
      </c>
      <c r="G2012" s="15"/>
      <c r="H2012" s="16" t="str">
        <f aca="false">VLOOKUP(F2012,'[1]Goa Member''s Details Revised'!$C$2:$AO$7385,2,0)</f>
        <v>Purchaser</v>
      </c>
      <c r="I2012" s="15" t="n">
        <v>30</v>
      </c>
      <c r="J2012" s="15" t="s">
        <v>834</v>
      </c>
      <c r="K2012" s="15" t="n">
        <v>1989</v>
      </c>
      <c r="L2012" s="16" t="str">
        <f aca="false">VLOOKUP(F2012,'[1]Goa Member''s Details Revised'!$C$2:$AO$7385,9,0)</f>
        <v>Never</v>
      </c>
      <c r="M2012" s="15" t="s">
        <v>5237</v>
      </c>
      <c r="N2012" s="17" t="n">
        <f aca="false">VLOOKUP(F2012,'[1]Goa Member''s Details Revised'!$C$2:$AO$7385,5,0)</f>
        <v>34000</v>
      </c>
      <c r="O2012" s="17" t="n">
        <f aca="false">VLOOKUP(F2012,'[1]Goa Member''s Details Revised'!$C$2:$AO$7385,5,0)</f>
        <v>34000</v>
      </c>
      <c r="P2012" s="17" t="n">
        <f aca="false">VLOOKUP(F2012,'[1]Goa Member''s Details Revised'!$C$2:$AO$7385,6,0)</f>
        <v>35450</v>
      </c>
      <c r="Q2012" s="17" t="str">
        <f aca="false">VLOOKUP(F2012,'[1]Goa Member''s Details Revised'!$C$2:$AO$7385,8,0)</f>
        <v>I.R.M</v>
      </c>
      <c r="R2012" s="17" t="n">
        <f aca="false">+O2012-P2012</f>
        <v>-1450</v>
      </c>
      <c r="S2012" s="15" t="e">
        <f aca="false">+#REF!-K2012</f>
        <v>#REF!</v>
      </c>
      <c r="T2012" s="17" t="n">
        <f aca="false">IF(Q2012="regular",((P2012-(P2012/99)*S2012)),(P2012-(P2012*20%)))</f>
        <v>28360</v>
      </c>
      <c r="U2012" s="17" t="e">
        <f aca="false">((P2012-(P2012/99)*S2012))</f>
        <v>#REF!</v>
      </c>
      <c r="V2012" s="17" t="n">
        <f aca="false">IF(Q2012="regular",0,(P2012-(O2012*20%)))</f>
        <v>28650</v>
      </c>
      <c r="W2012" s="17"/>
      <c r="X2012" s="15"/>
      <c r="Y2012" s="18" t="str">
        <f aca="false">VLOOKUP(F2012,'[1]Goa Member''s Details Revised'!$C$2:$AO$7385,12,0)</f>
        <v>we send last reminder in 2012.then we did not receive any reply </v>
      </c>
    </row>
    <row r="2013" customFormat="false" ht="30" hidden="false" customHeight="false" outlineLevel="0" collapsed="false">
      <c r="B2013" s="14" t="n">
        <v>2012</v>
      </c>
      <c r="C2013" s="15"/>
      <c r="D2013" s="15" t="s">
        <v>5238</v>
      </c>
      <c r="E2013" s="15" t="s">
        <v>25</v>
      </c>
      <c r="F2013" s="15" t="s">
        <v>5239</v>
      </c>
      <c r="G2013" s="15"/>
      <c r="H2013" s="16" t="str">
        <f aca="false">VLOOKUP(F2013,'[1]Goa Member''s Details Revised'!$C$2:$AO$7385,2,0)</f>
        <v>Purchaser</v>
      </c>
      <c r="I2013" s="15" t="n">
        <v>30</v>
      </c>
      <c r="J2013" s="15" t="s">
        <v>834</v>
      </c>
      <c r="K2013" s="15" t="n">
        <v>1989</v>
      </c>
      <c r="L2013" s="16" t="str">
        <f aca="false">VLOOKUP(F2013,'[1]Goa Member''s Details Revised'!$C$2:$AO$7385,9,0)</f>
        <v>Never</v>
      </c>
      <c r="M2013" s="15" t="s">
        <v>5240</v>
      </c>
      <c r="N2013" s="17" t="n">
        <f aca="false">VLOOKUP(F2013,'[1]Goa Member''s Details Revised'!$C$2:$AO$7385,5,0)</f>
        <v>27000</v>
      </c>
      <c r="O2013" s="17" t="n">
        <f aca="false">VLOOKUP(F2013,'[1]Goa Member''s Details Revised'!$C$2:$AO$7385,5,0)</f>
        <v>27000</v>
      </c>
      <c r="P2013" s="17" t="n">
        <f aca="false">VLOOKUP(F2013,'[1]Goa Member''s Details Revised'!$C$2:$AO$7385,6,0)</f>
        <v>28050</v>
      </c>
      <c r="Q2013" s="17" t="str">
        <f aca="false">VLOOKUP(F2013,'[1]Goa Member''s Details Revised'!$C$2:$AO$7385,8,0)</f>
        <v>I.R.M</v>
      </c>
      <c r="R2013" s="17" t="n">
        <f aca="false">+O2013-P2013</f>
        <v>-1050</v>
      </c>
      <c r="S2013" s="15" t="e">
        <f aca="false">+#REF!-K2013</f>
        <v>#REF!</v>
      </c>
      <c r="T2013" s="17" t="n">
        <f aca="false">IF(Q2013="regular",((P2013-(P2013/99)*S2013)),(P2013-(P2013*20%)))</f>
        <v>22440</v>
      </c>
      <c r="U2013" s="17" t="e">
        <f aca="false">((P2013-(P2013/99)*S2013))</f>
        <v>#REF!</v>
      </c>
      <c r="V2013" s="17" t="n">
        <f aca="false">IF(Q2013="regular",0,(P2013-(O2013*20%)))</f>
        <v>22650</v>
      </c>
      <c r="W2013" s="17"/>
      <c r="X2013" s="15"/>
      <c r="Y2013" s="18" t="str">
        <f aca="false">VLOOKUP(F2013,'[1]Goa Member''s Details Revised'!$C$2:$AO$7385,12,0)</f>
        <v>we send last reminder in 2012.then we did not receive any reply total 2 membership of Goa:- 3338 and 3339</v>
      </c>
    </row>
    <row r="2014" customFormat="false" ht="30" hidden="false" customHeight="false" outlineLevel="0" collapsed="false">
      <c r="B2014" s="14" t="n">
        <v>2013</v>
      </c>
      <c r="C2014" s="15"/>
      <c r="D2014" s="15" t="s">
        <v>5241</v>
      </c>
      <c r="E2014" s="15" t="s">
        <v>25</v>
      </c>
      <c r="F2014" s="15" t="s">
        <v>5242</v>
      </c>
      <c r="G2014" s="15"/>
      <c r="H2014" s="16" t="str">
        <f aca="false">VLOOKUP(F2014,'[1]Goa Member''s Details Revised'!$C$2:$AO$7385,2,0)</f>
        <v>Purchaser</v>
      </c>
      <c r="I2014" s="15" t="n">
        <v>30</v>
      </c>
      <c r="J2014" s="15" t="s">
        <v>834</v>
      </c>
      <c r="K2014" s="15" t="n">
        <v>1989</v>
      </c>
      <c r="L2014" s="16" t="str">
        <f aca="false">VLOOKUP(F2014,'[1]Goa Member''s Details Revised'!$C$2:$AO$7385,9,0)</f>
        <v>Never</v>
      </c>
      <c r="M2014" s="15" t="s">
        <v>5243</v>
      </c>
      <c r="N2014" s="17" t="n">
        <f aca="false">VLOOKUP(F2014,'[1]Goa Member''s Details Revised'!$C$2:$AO$7385,5,0)</f>
        <v>20000</v>
      </c>
      <c r="O2014" s="17" t="n">
        <f aca="false">VLOOKUP(F2014,'[1]Goa Member''s Details Revised'!$C$2:$AO$7385,5,0)</f>
        <v>20000</v>
      </c>
      <c r="P2014" s="17" t="n">
        <f aca="false">VLOOKUP(F2014,'[1]Goa Member''s Details Revised'!$C$2:$AO$7385,6,0)</f>
        <v>20850</v>
      </c>
      <c r="Q2014" s="17" t="str">
        <f aca="false">VLOOKUP(F2014,'[1]Goa Member''s Details Revised'!$C$2:$AO$7385,8,0)</f>
        <v>I.R.M</v>
      </c>
      <c r="R2014" s="17" t="n">
        <f aca="false">+O2014-P2014</f>
        <v>-850</v>
      </c>
      <c r="S2014" s="15" t="e">
        <f aca="false">+#REF!-K2014</f>
        <v>#REF!</v>
      </c>
      <c r="T2014" s="17" t="n">
        <f aca="false">IF(Q2014="regular",((P2014-(P2014/99)*S2014)),(P2014-(P2014*20%)))</f>
        <v>16680</v>
      </c>
      <c r="U2014" s="17" t="e">
        <f aca="false">((P2014-(P2014/99)*S2014))</f>
        <v>#REF!</v>
      </c>
      <c r="V2014" s="17" t="n">
        <f aca="false">IF(Q2014="regular",0,(P2014-(O2014*20%)))</f>
        <v>16850</v>
      </c>
      <c r="W2014" s="17"/>
      <c r="X2014" s="15"/>
      <c r="Y2014" s="18" t="str">
        <f aca="false">VLOOKUP(F2014,'[1]Goa Member''s Details Revised'!$C$2:$AO$7385,12,0)</f>
        <v>we send last reminder in 2012.then we did not receive any reply total 2 membership of Goa:- 3338 and 3339</v>
      </c>
    </row>
    <row r="2015" customFormat="false" ht="30" hidden="false" customHeight="false" outlineLevel="0" collapsed="false">
      <c r="B2015" s="14" t="n">
        <v>2014</v>
      </c>
      <c r="C2015" s="15"/>
      <c r="D2015" s="15" t="s">
        <v>5244</v>
      </c>
      <c r="E2015" s="15" t="s">
        <v>25</v>
      </c>
      <c r="F2015" s="15" t="s">
        <v>5245</v>
      </c>
      <c r="G2015" s="15"/>
      <c r="H2015" s="16" t="str">
        <f aca="false">VLOOKUP(F2015,'[1]Goa Member''s Details Revised'!$C$2:$AO$7385,2,0)</f>
        <v>Purchaser</v>
      </c>
      <c r="I2015" s="15" t="n">
        <v>30</v>
      </c>
      <c r="J2015" s="15" t="s">
        <v>834</v>
      </c>
      <c r="K2015" s="15" t="n">
        <v>1989</v>
      </c>
      <c r="L2015" s="16" t="str">
        <f aca="false">VLOOKUP(F2015,'[1]Goa Member''s Details Revised'!$C$2:$AO$7385,9,0)</f>
        <v>Never</v>
      </c>
      <c r="M2015" s="15" t="s">
        <v>5246</v>
      </c>
      <c r="N2015" s="17" t="n">
        <f aca="false">VLOOKUP(F2015,'[1]Goa Member''s Details Revised'!$C$2:$AO$7385,5,0)</f>
        <v>21000</v>
      </c>
      <c r="O2015" s="17" t="n">
        <f aca="false">VLOOKUP(F2015,'[1]Goa Member''s Details Revised'!$C$2:$AO$7385,5,0)</f>
        <v>21000</v>
      </c>
      <c r="P2015" s="17" t="n">
        <f aca="false">VLOOKUP(F2015,'[1]Goa Member''s Details Revised'!$C$2:$AO$7385,6,0)</f>
        <v>21000</v>
      </c>
      <c r="Q2015" s="17" t="str">
        <f aca="false">VLOOKUP(F2015,'[1]Goa Member''s Details Revised'!$C$2:$AO$7385,8,0)</f>
        <v>I.R.M</v>
      </c>
      <c r="R2015" s="17" t="n">
        <f aca="false">+O2015-P2015</f>
        <v>0</v>
      </c>
      <c r="S2015" s="15" t="e">
        <f aca="false">+#REF!-K2015</f>
        <v>#REF!</v>
      </c>
      <c r="T2015" s="17" t="n">
        <f aca="false">IF(Q2015="regular",((P2015-(P2015/99)*S2015)),(P2015-(P2015*20%)))</f>
        <v>16800</v>
      </c>
      <c r="U2015" s="17" t="e">
        <f aca="false">((P2015-(P2015/99)*S2015))</f>
        <v>#REF!</v>
      </c>
      <c r="V2015" s="17" t="n">
        <f aca="false">IF(Q2015="regular",0,(P2015-(O2015*20%)))</f>
        <v>16800</v>
      </c>
      <c r="W2015" s="17"/>
      <c r="X2015" s="15"/>
      <c r="Y2015" s="18" t="str">
        <f aca="false">VLOOKUP(F2015,'[1]Goa Member''s Details Revised'!$C$2:$AO$7385,12,0)</f>
        <v>we send last reminder in 2012.then we did not receive any reply </v>
      </c>
    </row>
    <row r="2016" customFormat="false" ht="30" hidden="false" customHeight="false" outlineLevel="0" collapsed="false">
      <c r="B2016" s="14" t="n">
        <v>2015</v>
      </c>
      <c r="C2016" s="15"/>
      <c r="D2016" s="15" t="s">
        <v>5247</v>
      </c>
      <c r="E2016" s="15" t="s">
        <v>25</v>
      </c>
      <c r="F2016" s="15" t="s">
        <v>5248</v>
      </c>
      <c r="G2016" s="15"/>
      <c r="H2016" s="16" t="str">
        <f aca="false">VLOOKUP(F2016,'[1]Goa Member''s Details Revised'!$C$2:$AO$7385,2,0)</f>
        <v>Purchaser</v>
      </c>
      <c r="I2016" s="15" t="n">
        <v>30</v>
      </c>
      <c r="J2016" s="15" t="s">
        <v>834</v>
      </c>
      <c r="K2016" s="15" t="n">
        <v>1989</v>
      </c>
      <c r="L2016" s="16" t="str">
        <f aca="false">VLOOKUP(F2016,'[1]Goa Member''s Details Revised'!$C$2:$AO$7385,9,0)</f>
        <v>Never</v>
      </c>
      <c r="M2016" s="15" t="s">
        <v>5249</v>
      </c>
      <c r="N2016" s="17" t="n">
        <f aca="false">VLOOKUP(F2016,'[1]Goa Member''s Details Revised'!$C$2:$AO$7385,5,0)</f>
        <v>27000</v>
      </c>
      <c r="O2016" s="17" t="n">
        <f aca="false">VLOOKUP(F2016,'[1]Goa Member''s Details Revised'!$C$2:$AO$7385,5,0)</f>
        <v>27000</v>
      </c>
      <c r="P2016" s="17" t="n">
        <f aca="false">VLOOKUP(F2016,'[1]Goa Member''s Details Revised'!$C$2:$AO$7385,6,0)</f>
        <v>29700</v>
      </c>
      <c r="Q2016" s="17" t="str">
        <f aca="false">VLOOKUP(F2016,'[1]Goa Member''s Details Revised'!$C$2:$AO$7385,8,0)</f>
        <v>I.R.M</v>
      </c>
      <c r="R2016" s="17" t="n">
        <f aca="false">+O2016-P2016</f>
        <v>-2700</v>
      </c>
      <c r="S2016" s="15" t="e">
        <f aca="false">+#REF!-K2016</f>
        <v>#REF!</v>
      </c>
      <c r="T2016" s="17" t="n">
        <f aca="false">IF(Q2016="regular",((P2016-(P2016/99)*S2016)),(P2016-(P2016*20%)))</f>
        <v>23760</v>
      </c>
      <c r="U2016" s="17" t="e">
        <f aca="false">((P2016-(P2016/99)*S2016))</f>
        <v>#REF!</v>
      </c>
      <c r="V2016" s="17" t="n">
        <f aca="false">IF(Q2016="regular",0,(P2016-(O2016*20%)))</f>
        <v>24300</v>
      </c>
      <c r="W2016" s="17"/>
      <c r="X2016" s="15"/>
      <c r="Y2016" s="18" t="str">
        <f aca="false">VLOOKUP(F2016,'[1]Goa Member''s Details Revised'!$C$2:$AO$7385,12,0)</f>
        <v>we send last reminder in 2012.then we did not receive any reply </v>
      </c>
    </row>
    <row r="2017" customFormat="false" ht="15" hidden="false" customHeight="false" outlineLevel="0" collapsed="false">
      <c r="B2017" s="14" t="n">
        <v>2016</v>
      </c>
      <c r="C2017" s="15"/>
      <c r="D2017" s="15" t="s">
        <v>5250</v>
      </c>
      <c r="E2017" s="15" t="s">
        <v>25</v>
      </c>
      <c r="F2017" s="15" t="s">
        <v>5251</v>
      </c>
      <c r="G2017" s="15"/>
      <c r="H2017" s="16" t="str">
        <f aca="false">VLOOKUP(F2017,'[1]Goa Member''s Details Revised'!$C$2:$AO$7385,2,0)</f>
        <v>PURCHASER</v>
      </c>
      <c r="I2017" s="15" t="n">
        <v>24</v>
      </c>
      <c r="J2017" s="15" t="s">
        <v>815</v>
      </c>
      <c r="K2017" s="15" t="n">
        <v>1985</v>
      </c>
      <c r="L2017" s="16" t="n">
        <f aca="false">VLOOKUP(F2017,'[1]Goa Member''s Details Revised'!$C$2:$AO$7385,9,0)</f>
        <v>2011</v>
      </c>
      <c r="M2017" s="15" t="s">
        <v>5252</v>
      </c>
      <c r="N2017" s="17" t="n">
        <f aca="false">VLOOKUP(F2017,'[1]Goa Member''s Details Revised'!$C$2:$AO$7385,5,0)</f>
        <v>13000</v>
      </c>
      <c r="O2017" s="17" t="n">
        <f aca="false">VLOOKUP(F2017,'[1]Goa Member''s Details Revised'!$C$2:$AO$7385,5,0)</f>
        <v>13000</v>
      </c>
      <c r="P2017" s="17" t="n">
        <v>13000</v>
      </c>
      <c r="Q2017" s="17" t="str">
        <f aca="false">VLOOKUP(F2017,'[1]Goa Member''s Details Revised'!$C$2:$AO$7385,8,0)</f>
        <v>R.M</v>
      </c>
      <c r="R2017" s="17" t="n">
        <f aca="false">+O2017-P2017</f>
        <v>0</v>
      </c>
      <c r="S2017" s="15" t="e">
        <f aca="false">+#REF!-K2017</f>
        <v>#REF!</v>
      </c>
      <c r="T2017" s="17" t="n">
        <f aca="false">IF(Q2017="regular",((P2017-(P2017/99)*S2017)),(P2017-(P2017*20%)))</f>
        <v>10400</v>
      </c>
      <c r="U2017" s="17" t="e">
        <f aca="false">((P2017-(P2017/99)*S2017))</f>
        <v>#REF!</v>
      </c>
      <c r="V2017" s="17" t="n">
        <f aca="false">IF(Q2017="regular",0,(P2017-(O2017*20%)))</f>
        <v>10400</v>
      </c>
      <c r="W2017" s="17"/>
      <c r="X2017" s="15"/>
      <c r="Y2017" s="18" t="str">
        <f aca="false">VLOOKUP(F2017,'[1]Goa Member''s Details Revised'!$C$2:$AO$7385,12,0)</f>
        <v>no reminder send so last cummunication 2011</v>
      </c>
    </row>
    <row r="2018" customFormat="false" ht="30" hidden="false" customHeight="false" outlineLevel="0" collapsed="false">
      <c r="B2018" s="14" t="n">
        <v>2017</v>
      </c>
      <c r="C2018" s="15"/>
      <c r="D2018" s="15" t="s">
        <v>5253</v>
      </c>
      <c r="E2018" s="15" t="s">
        <v>25</v>
      </c>
      <c r="F2018" s="15" t="s">
        <v>5254</v>
      </c>
      <c r="G2018" s="15"/>
      <c r="H2018" s="16" t="str">
        <f aca="false">VLOOKUP(F2018,'[1]Goa Member''s Details Revised'!$C$2:$AO$7385,2,0)</f>
        <v>Purchaser</v>
      </c>
      <c r="I2018" s="15" t="n">
        <v>4</v>
      </c>
      <c r="J2018" s="15" t="s">
        <v>27</v>
      </c>
      <c r="K2018" s="15" t="n">
        <v>1989</v>
      </c>
      <c r="L2018" s="16" t="str">
        <f aca="false">VLOOKUP(F2018,'[1]Goa Member''s Details Revised'!$C$2:$AO$7385,9,0)</f>
        <v>Never</v>
      </c>
      <c r="M2018" s="15" t="s">
        <v>5255</v>
      </c>
      <c r="N2018" s="17" t="n">
        <f aca="false">VLOOKUP(F2018,'[1]Goa Member''s Details Revised'!$C$2:$AO$7385,5,0)</f>
        <v>26500</v>
      </c>
      <c r="O2018" s="17" t="n">
        <f aca="false">VLOOKUP(F2018,'[1]Goa Member''s Details Revised'!$C$2:$AO$7385,5,0)</f>
        <v>26500</v>
      </c>
      <c r="P2018" s="17" t="n">
        <f aca="false">VLOOKUP(F2018,'[1]Goa Member''s Details Revised'!$C$2:$AO$7385,6,0)</f>
        <v>27650</v>
      </c>
      <c r="Q2018" s="17" t="str">
        <f aca="false">VLOOKUP(F2018,'[1]Goa Member''s Details Revised'!$C$2:$AO$7385,8,0)</f>
        <v>I.R.M</v>
      </c>
      <c r="R2018" s="17" t="n">
        <f aca="false">+O2018-P2018</f>
        <v>-1150</v>
      </c>
      <c r="S2018" s="15" t="e">
        <f aca="false">+#REF!-K2018</f>
        <v>#REF!</v>
      </c>
      <c r="T2018" s="17" t="n">
        <f aca="false">IF(Q2018="regular",((P2018-(P2018/99)*S2018)),(P2018-(P2018*20%)))</f>
        <v>22120</v>
      </c>
      <c r="U2018" s="17" t="e">
        <f aca="false">((P2018-(P2018/99)*S2018))</f>
        <v>#REF!</v>
      </c>
      <c r="V2018" s="17" t="n">
        <f aca="false">IF(Q2018="regular",0,(P2018-(O2018*20%)))</f>
        <v>22350</v>
      </c>
      <c r="W2018" s="17"/>
      <c r="X2018" s="15"/>
      <c r="Y2018" s="18" t="str">
        <f aca="false">VLOOKUP(F2018,'[1]Goa Member''s Details Revised'!$C$2:$AO$7385,12,0)</f>
        <v>we send last reminder in 2012.then we did not receive any reply </v>
      </c>
    </row>
    <row r="2019" customFormat="false" ht="30" hidden="false" customHeight="false" outlineLevel="0" collapsed="false">
      <c r="B2019" s="14" t="n">
        <v>2018</v>
      </c>
      <c r="C2019" s="15"/>
      <c r="D2019" s="15" t="s">
        <v>5256</v>
      </c>
      <c r="E2019" s="15" t="s">
        <v>25</v>
      </c>
      <c r="F2019" s="15" t="s">
        <v>5257</v>
      </c>
      <c r="G2019" s="15"/>
      <c r="H2019" s="16" t="str">
        <f aca="false">VLOOKUP(F2019,'[1]Goa Member''s Details Revised'!$C$2:$AO$7385,2,0)</f>
        <v>Purchaser</v>
      </c>
      <c r="I2019" s="15" t="n">
        <v>6</v>
      </c>
      <c r="J2019" s="15" t="s">
        <v>27</v>
      </c>
      <c r="K2019" s="15" t="n">
        <v>1989</v>
      </c>
      <c r="L2019" s="16" t="str">
        <f aca="false">VLOOKUP(F2019,'[1]Goa Member''s Details Revised'!$C$2:$AO$7385,9,0)</f>
        <v>Never</v>
      </c>
      <c r="M2019" s="15" t="s">
        <v>5258</v>
      </c>
      <c r="N2019" s="17" t="n">
        <f aca="false">VLOOKUP(F2019,'[1]Goa Member''s Details Revised'!$C$2:$AO$7385,5,0)</f>
        <v>26500</v>
      </c>
      <c r="O2019" s="17" t="n">
        <f aca="false">VLOOKUP(F2019,'[1]Goa Member''s Details Revised'!$C$2:$AO$7385,5,0)</f>
        <v>26500</v>
      </c>
      <c r="P2019" s="17" t="n">
        <f aca="false">VLOOKUP(F2019,'[1]Goa Member''s Details Revised'!$C$2:$AO$7385,6,0)</f>
        <v>26500</v>
      </c>
      <c r="Q2019" s="17" t="str">
        <f aca="false">VLOOKUP(F2019,'[1]Goa Member''s Details Revised'!$C$2:$AO$7385,8,0)</f>
        <v>I.R.M</v>
      </c>
      <c r="R2019" s="17" t="n">
        <f aca="false">+O2019-P2019</f>
        <v>0</v>
      </c>
      <c r="S2019" s="15" t="e">
        <f aca="false">+#REF!-K2019</f>
        <v>#REF!</v>
      </c>
      <c r="T2019" s="17" t="n">
        <f aca="false">IF(Q2019="regular",((P2019-(P2019/99)*S2019)),(P2019-(P2019*20%)))</f>
        <v>21200</v>
      </c>
      <c r="U2019" s="17" t="e">
        <f aca="false">((P2019-(P2019/99)*S2019))</f>
        <v>#REF!</v>
      </c>
      <c r="V2019" s="17" t="n">
        <f aca="false">IF(Q2019="regular",0,(P2019-(O2019*20%)))</f>
        <v>21200</v>
      </c>
      <c r="W2019" s="17"/>
      <c r="X2019" s="15"/>
      <c r="Y2019" s="18" t="str">
        <f aca="false">VLOOKUP(F2019,'[1]Goa Member''s Details Revised'!$C$2:$AO$7385,12,0)</f>
        <v>we send last reminder in 2012.then we did not receive any reply </v>
      </c>
    </row>
    <row r="2020" customFormat="false" ht="15" hidden="false" customHeight="false" outlineLevel="0" collapsed="false">
      <c r="B2020" s="14" t="n">
        <v>2019</v>
      </c>
      <c r="C2020" s="15"/>
      <c r="D2020" s="15" t="s">
        <v>5259</v>
      </c>
      <c r="E2020" s="15" t="s">
        <v>25</v>
      </c>
      <c r="F2020" s="15" t="s">
        <v>5260</v>
      </c>
      <c r="G2020" s="15"/>
      <c r="H2020" s="16" t="str">
        <f aca="false">VLOOKUP(F2020,'[1]Goa Member''s Details Revised'!$C$2:$AO$7385,2,0)</f>
        <v>Purchaser</v>
      </c>
      <c r="I2020" s="15" t="n">
        <v>12</v>
      </c>
      <c r="J2020" s="15" t="s">
        <v>27</v>
      </c>
      <c r="K2020" s="15" t="n">
        <v>1989</v>
      </c>
      <c r="L2020" s="16" t="n">
        <f aca="false">VLOOKUP(F2020,'[1]Goa Member''s Details Revised'!$C$2:$AO$7385,9,0)</f>
        <v>2008</v>
      </c>
      <c r="M2020" s="15" t="s">
        <v>5261</v>
      </c>
      <c r="N2020" s="17" t="n">
        <f aca="false">VLOOKUP(F2020,'[1]Goa Member''s Details Revised'!$C$2:$AO$7385,5,0)</f>
        <v>34000</v>
      </c>
      <c r="O2020" s="17" t="n">
        <f aca="false">VLOOKUP(F2020,'[1]Goa Member''s Details Revised'!$C$2:$AO$7385,5,0)</f>
        <v>34000</v>
      </c>
      <c r="P2020" s="17" t="n">
        <f aca="false">VLOOKUP(F2020,'[1]Goa Member''s Details Revised'!$C$2:$AO$7385,6,0)</f>
        <v>34000</v>
      </c>
      <c r="Q2020" s="17" t="str">
        <f aca="false">VLOOKUP(F2020,'[1]Goa Member''s Details Revised'!$C$2:$AO$7385,8,0)</f>
        <v>R.M</v>
      </c>
      <c r="R2020" s="17" t="n">
        <f aca="false">+O2020-P2020</f>
        <v>0</v>
      </c>
      <c r="S2020" s="15" t="e">
        <f aca="false">+#REF!-K2020</f>
        <v>#REF!</v>
      </c>
      <c r="T2020" s="17" t="n">
        <f aca="false">IF(Q2020="regular",((P2020-(P2020/99)*S2020)),(P2020-(P2020*20%)))</f>
        <v>27200</v>
      </c>
      <c r="U2020" s="17" t="e">
        <f aca="false">((P2020-(P2020/99)*S2020))</f>
        <v>#REF!</v>
      </c>
      <c r="V2020" s="17" t="n">
        <f aca="false">IF(Q2020="regular",0,(P2020-(O2020*20%)))</f>
        <v>27200</v>
      </c>
      <c r="W2020" s="17"/>
      <c r="X2020" s="15"/>
      <c r="Y2020" s="18" t="str">
        <f aca="false">VLOOKUP(F2020,'[1]Goa Member''s Details Revised'!$C$2:$AO$7385,12,0)</f>
        <v>no reminders so last communication 2008</v>
      </c>
    </row>
    <row r="2021" customFormat="false" ht="30" hidden="false" customHeight="false" outlineLevel="0" collapsed="false">
      <c r="B2021" s="14" t="n">
        <v>2020</v>
      </c>
      <c r="C2021" s="15"/>
      <c r="D2021" s="15" t="s">
        <v>5262</v>
      </c>
      <c r="E2021" s="15" t="s">
        <v>25</v>
      </c>
      <c r="F2021" s="15" t="s">
        <v>5263</v>
      </c>
      <c r="G2021" s="15"/>
      <c r="H2021" s="16" t="str">
        <f aca="false">VLOOKUP(F2021,'[1]Goa Member''s Details Revised'!$C$2:$AO$7385,2,0)</f>
        <v>Purchaser</v>
      </c>
      <c r="I2021" s="15" t="n">
        <v>14</v>
      </c>
      <c r="J2021" s="15" t="s">
        <v>27</v>
      </c>
      <c r="K2021" s="15" t="n">
        <v>1989</v>
      </c>
      <c r="L2021" s="16" t="str">
        <f aca="false">VLOOKUP(F2021,'[1]Goa Member''s Details Revised'!$C$2:$AO$7385,9,0)</f>
        <v>Never</v>
      </c>
      <c r="M2021" s="15" t="s">
        <v>5264</v>
      </c>
      <c r="N2021" s="17" t="n">
        <f aca="false">VLOOKUP(F2021,'[1]Goa Member''s Details Revised'!$C$2:$AO$7385,5,0)</f>
        <v>34000</v>
      </c>
      <c r="O2021" s="17" t="n">
        <f aca="false">VLOOKUP(F2021,'[1]Goa Member''s Details Revised'!$C$2:$AO$7385,5,0)</f>
        <v>34000</v>
      </c>
      <c r="P2021" s="17" t="n">
        <f aca="false">VLOOKUP(F2021,'[1]Goa Member''s Details Revised'!$C$2:$AO$7385,6,0)</f>
        <v>34000</v>
      </c>
      <c r="Q2021" s="17" t="str">
        <f aca="false">VLOOKUP(F2021,'[1]Goa Member''s Details Revised'!$C$2:$AO$7385,8,0)</f>
        <v>I.R.M</v>
      </c>
      <c r="R2021" s="17" t="n">
        <f aca="false">+O2021-P2021</f>
        <v>0</v>
      </c>
      <c r="S2021" s="15" t="e">
        <f aca="false">+#REF!-K2021</f>
        <v>#REF!</v>
      </c>
      <c r="T2021" s="17" t="n">
        <f aca="false">IF(Q2021="regular",((P2021-(P2021/99)*S2021)),(P2021-(P2021*20%)))</f>
        <v>27200</v>
      </c>
      <c r="U2021" s="17" t="e">
        <f aca="false">((P2021-(P2021/99)*S2021))</f>
        <v>#REF!</v>
      </c>
      <c r="V2021" s="17" t="n">
        <f aca="false">IF(Q2021="regular",0,(P2021-(O2021*20%)))</f>
        <v>27200</v>
      </c>
      <c r="W2021" s="17"/>
      <c r="X2021" s="15"/>
      <c r="Y2021" s="18" t="str">
        <f aca="false">VLOOKUP(F2021,'[1]Goa Member''s Details Revised'!$C$2:$AO$7385,12,0)</f>
        <v>we send last reminder in 2012.then we did not receive any reply </v>
      </c>
    </row>
    <row r="2022" customFormat="false" ht="15" hidden="false" customHeight="false" outlineLevel="0" collapsed="false">
      <c r="B2022" s="14" t="n">
        <v>2021</v>
      </c>
      <c r="C2022" s="15"/>
      <c r="D2022" s="15" t="s">
        <v>5265</v>
      </c>
      <c r="E2022" s="15" t="s">
        <v>25</v>
      </c>
      <c r="F2022" s="15" t="s">
        <v>5266</v>
      </c>
      <c r="G2022" s="15"/>
      <c r="H2022" s="16" t="str">
        <f aca="false">VLOOKUP(F2022,'[1]Goa Member''s Details Revised'!$C$2:$AO$7385,2,0)</f>
        <v>Purchaser</v>
      </c>
      <c r="I2022" s="15" t="n">
        <v>15</v>
      </c>
      <c r="J2022" s="15" t="s">
        <v>27</v>
      </c>
      <c r="K2022" s="15" t="n">
        <v>1989</v>
      </c>
      <c r="L2022" s="16" t="str">
        <f aca="false">VLOOKUP(F2022,'[1]Goa Member''s Details Revised'!$C$2:$AO$7385,9,0)</f>
        <v>Never</v>
      </c>
      <c r="M2022" s="15" t="s">
        <v>5267</v>
      </c>
      <c r="N2022" s="17" t="n">
        <f aca="false">VLOOKUP(F2022,'[1]Goa Member''s Details Revised'!$C$2:$AO$7385,5,0)</f>
        <v>23700</v>
      </c>
      <c r="O2022" s="17" t="n">
        <f aca="false">VLOOKUP(F2022,'[1]Goa Member''s Details Revised'!$C$2:$AO$7385,5,0)</f>
        <v>23700</v>
      </c>
      <c r="P2022" s="17" t="n">
        <f aca="false">VLOOKUP(F2022,'[1]Goa Member''s Details Revised'!$C$2:$AO$7385,6,0)</f>
        <v>16985</v>
      </c>
      <c r="Q2022" s="17" t="str">
        <f aca="false">VLOOKUP(F2022,'[1]Goa Member''s Details Revised'!$C$2:$AO$7385,8,0)</f>
        <v>Outstanding</v>
      </c>
      <c r="R2022" s="17" t="n">
        <f aca="false">+O2022-P2022</f>
        <v>6715</v>
      </c>
      <c r="S2022" s="15" t="e">
        <f aca="false">+#REF!-K2022</f>
        <v>#REF!</v>
      </c>
      <c r="T2022" s="17" t="n">
        <f aca="false">IF(Q2022="regular",((P2022-(P2022/99)*S2022)),(P2022-(P2022*20%)))</f>
        <v>13588</v>
      </c>
      <c r="U2022" s="17" t="e">
        <f aca="false">((P2022-(P2022/99)*S2022))</f>
        <v>#REF!</v>
      </c>
      <c r="V2022" s="17" t="n">
        <f aca="false">IF(Q2022="regular",0,(P2022-(O2022*20%)))</f>
        <v>12245</v>
      </c>
      <c r="W2022" s="17"/>
      <c r="X2022" s="15"/>
      <c r="Y2022" s="18" t="str">
        <f aca="false">VLOOKUP(F2022,'[1]Goa Member''s Details Revised'!$C$2:$AO$7385,12,0)</f>
        <v>last communication 07 (Outstanding Rs 6715/-)</v>
      </c>
    </row>
    <row r="2023" customFormat="false" ht="30" hidden="false" customHeight="false" outlineLevel="0" collapsed="false">
      <c r="B2023" s="14" t="n">
        <v>2022</v>
      </c>
      <c r="C2023" s="15"/>
      <c r="D2023" s="15" t="s">
        <v>5268</v>
      </c>
      <c r="E2023" s="15" t="s">
        <v>25</v>
      </c>
      <c r="F2023" s="15" t="s">
        <v>5269</v>
      </c>
      <c r="G2023" s="15"/>
      <c r="H2023" s="16" t="str">
        <f aca="false">VLOOKUP(F2023,'[1]Goa Member''s Details Revised'!$C$2:$AO$7385,2,0)</f>
        <v>Purchaser</v>
      </c>
      <c r="I2023" s="15" t="n">
        <v>16</v>
      </c>
      <c r="J2023" s="15" t="s">
        <v>27</v>
      </c>
      <c r="K2023" s="15" t="n">
        <v>1989</v>
      </c>
      <c r="L2023" s="16" t="str">
        <f aca="false">VLOOKUP(F2023,'[1]Goa Member''s Details Revised'!$C$2:$AO$7385,9,0)</f>
        <v>Never</v>
      </c>
      <c r="M2023" s="15" t="s">
        <v>5270</v>
      </c>
      <c r="N2023" s="17" t="n">
        <f aca="false">VLOOKUP(F2023,'[1]Goa Member''s Details Revised'!$C$2:$AO$7385,5,0)</f>
        <v>21000</v>
      </c>
      <c r="O2023" s="17" t="n">
        <f aca="false">VLOOKUP(F2023,'[1]Goa Member''s Details Revised'!$C$2:$AO$7385,5,0)</f>
        <v>21000</v>
      </c>
      <c r="P2023" s="17" t="n">
        <f aca="false">VLOOKUP(F2023,'[1]Goa Member''s Details Revised'!$C$2:$AO$7385,6,0)</f>
        <v>23700</v>
      </c>
      <c r="Q2023" s="17" t="str">
        <f aca="false">VLOOKUP(F2023,'[1]Goa Member''s Details Revised'!$C$2:$AO$7385,8,0)</f>
        <v>I.R.M</v>
      </c>
      <c r="R2023" s="17" t="n">
        <f aca="false">+O2023-P2023</f>
        <v>-2700</v>
      </c>
      <c r="S2023" s="15" t="e">
        <f aca="false">+#REF!-K2023</f>
        <v>#REF!</v>
      </c>
      <c r="T2023" s="17" t="n">
        <f aca="false">IF(Q2023="regular",((P2023-(P2023/99)*S2023)),(P2023-(P2023*20%)))</f>
        <v>18960</v>
      </c>
      <c r="U2023" s="17" t="e">
        <f aca="false">((P2023-(P2023/99)*S2023))</f>
        <v>#REF!</v>
      </c>
      <c r="V2023" s="17" t="n">
        <f aca="false">IF(Q2023="regular",0,(P2023-(O2023*20%)))</f>
        <v>19500</v>
      </c>
      <c r="W2023" s="17"/>
      <c r="X2023" s="15"/>
      <c r="Y2023" s="18" t="str">
        <f aca="false">VLOOKUP(F2023,'[1]Goa Member''s Details Revised'!$C$2:$AO$7385,12,0)</f>
        <v>we send last reminder in 2012.then we did not receive any reply </v>
      </c>
    </row>
    <row r="2024" customFormat="false" ht="30" hidden="false" customHeight="false" outlineLevel="0" collapsed="false">
      <c r="B2024" s="14" t="n">
        <v>2023</v>
      </c>
      <c r="C2024" s="15"/>
      <c r="D2024" s="15" t="s">
        <v>5271</v>
      </c>
      <c r="E2024" s="15" t="s">
        <v>25</v>
      </c>
      <c r="F2024" s="15" t="s">
        <v>5272</v>
      </c>
      <c r="G2024" s="15"/>
      <c r="H2024" s="16" t="str">
        <f aca="false">VLOOKUP(F2024,'[1]Goa Member''s Details Revised'!$C$2:$AO$7385,2,0)</f>
        <v>Purchaser</v>
      </c>
      <c r="I2024" s="15" t="n">
        <v>19</v>
      </c>
      <c r="J2024" s="15" t="s">
        <v>27</v>
      </c>
      <c r="K2024" s="15" t="n">
        <v>1989</v>
      </c>
      <c r="L2024" s="16" t="str">
        <f aca="false">VLOOKUP(F2024,'[1]Goa Member''s Details Revised'!$C$2:$AO$7385,9,0)</f>
        <v>Never</v>
      </c>
      <c r="M2024" s="15" t="s">
        <v>5273</v>
      </c>
      <c r="N2024" s="17" t="n">
        <f aca="false">VLOOKUP(F2024,'[1]Goa Member''s Details Revised'!$C$2:$AO$7385,5,0)</f>
        <v>20000</v>
      </c>
      <c r="O2024" s="17" t="n">
        <f aca="false">VLOOKUP(F2024,'[1]Goa Member''s Details Revised'!$C$2:$AO$7385,5,0)</f>
        <v>20000</v>
      </c>
      <c r="P2024" s="17" t="n">
        <f aca="false">VLOOKUP(F2024,'[1]Goa Member''s Details Revised'!$C$2:$AO$7385,6,0)</f>
        <v>20850</v>
      </c>
      <c r="Q2024" s="17" t="str">
        <f aca="false">VLOOKUP(F2024,'[1]Goa Member''s Details Revised'!$C$2:$AO$7385,8,0)</f>
        <v>I.R.M</v>
      </c>
      <c r="R2024" s="17" t="n">
        <f aca="false">+O2024-P2024</f>
        <v>-850</v>
      </c>
      <c r="S2024" s="15" t="e">
        <f aca="false">+#REF!-K2024</f>
        <v>#REF!</v>
      </c>
      <c r="T2024" s="17" t="n">
        <f aca="false">IF(Q2024="regular",((P2024-(P2024/99)*S2024)),(P2024-(P2024*20%)))</f>
        <v>16680</v>
      </c>
      <c r="U2024" s="17" t="e">
        <f aca="false">((P2024-(P2024/99)*S2024))</f>
        <v>#REF!</v>
      </c>
      <c r="V2024" s="17" t="n">
        <f aca="false">IF(Q2024="regular",0,(P2024-(O2024*20%)))</f>
        <v>16850</v>
      </c>
      <c r="W2024" s="17"/>
      <c r="X2024" s="15"/>
      <c r="Y2024" s="18" t="str">
        <f aca="false">VLOOKUP(F2024,'[1]Goa Member''s Details Revised'!$C$2:$AO$7385,12,0)</f>
        <v>we send last reminder in 2013.then we did not receive any reply </v>
      </c>
    </row>
    <row r="2025" customFormat="false" ht="30" hidden="false" customHeight="false" outlineLevel="0" collapsed="false">
      <c r="B2025" s="14" t="n">
        <v>2024</v>
      </c>
      <c r="C2025" s="15"/>
      <c r="D2025" s="15" t="s">
        <v>5274</v>
      </c>
      <c r="E2025" s="15" t="s">
        <v>25</v>
      </c>
      <c r="F2025" s="15" t="s">
        <v>5275</v>
      </c>
      <c r="G2025" s="15"/>
      <c r="H2025" s="16" t="str">
        <f aca="false">VLOOKUP(F2025,'[1]Goa Member''s Details Revised'!$C$2:$AO$7385,2,0)</f>
        <v>Purchaser</v>
      </c>
      <c r="I2025" s="15" t="n">
        <v>28</v>
      </c>
      <c r="J2025" s="15" t="s">
        <v>27</v>
      </c>
      <c r="K2025" s="15" t="n">
        <v>1989</v>
      </c>
      <c r="L2025" s="16" t="str">
        <f aca="false">VLOOKUP(F2025,'[1]Goa Member''s Details Revised'!$C$2:$AO$7385,9,0)</f>
        <v>Never</v>
      </c>
      <c r="M2025" s="15" t="s">
        <v>5276</v>
      </c>
      <c r="N2025" s="17" t="n">
        <f aca="false">VLOOKUP(F2025,'[1]Goa Member''s Details Revised'!$C$2:$AO$7385,5,0)</f>
        <v>34000</v>
      </c>
      <c r="O2025" s="17" t="n">
        <f aca="false">VLOOKUP(F2025,'[1]Goa Member''s Details Revised'!$C$2:$AO$7385,5,0)</f>
        <v>34000</v>
      </c>
      <c r="P2025" s="17" t="n">
        <f aca="false">VLOOKUP(F2025,'[1]Goa Member''s Details Revised'!$C$2:$AO$7385,6,0)</f>
        <v>34000</v>
      </c>
      <c r="Q2025" s="17" t="str">
        <f aca="false">VLOOKUP(F2025,'[1]Goa Member''s Details Revised'!$C$2:$AO$7385,8,0)</f>
        <v>I.R.M</v>
      </c>
      <c r="R2025" s="17" t="n">
        <f aca="false">+O2025-P2025</f>
        <v>0</v>
      </c>
      <c r="S2025" s="15" t="e">
        <f aca="false">+#REF!-K2025</f>
        <v>#REF!</v>
      </c>
      <c r="T2025" s="17" t="n">
        <f aca="false">IF(Q2025="regular",((P2025-(P2025/99)*S2025)),(P2025-(P2025*20%)))</f>
        <v>27200</v>
      </c>
      <c r="U2025" s="17" t="e">
        <f aca="false">((P2025-(P2025/99)*S2025))</f>
        <v>#REF!</v>
      </c>
      <c r="V2025" s="17" t="n">
        <f aca="false">IF(Q2025="regular",0,(P2025-(O2025*20%)))</f>
        <v>27200</v>
      </c>
      <c r="W2025" s="17"/>
      <c r="X2025" s="15"/>
      <c r="Y2025" s="18" t="str">
        <f aca="false">VLOOKUP(F2025,'[1]Goa Member''s Details Revised'!$C$2:$AO$7385,12,0)</f>
        <v>we send last reminder in 2012.then we did not receive any reply </v>
      </c>
    </row>
    <row r="2026" customFormat="false" ht="15" hidden="false" customHeight="false" outlineLevel="0" collapsed="false">
      <c r="B2026" s="14" t="n">
        <v>2025</v>
      </c>
      <c r="C2026" s="15"/>
      <c r="D2026" s="15" t="s">
        <v>5277</v>
      </c>
      <c r="E2026" s="15" t="s">
        <v>25</v>
      </c>
      <c r="F2026" s="15" t="s">
        <v>5278</v>
      </c>
      <c r="G2026" s="15"/>
      <c r="H2026" s="16" t="str">
        <f aca="false">VLOOKUP(F2026,'[1]Goa Member''s Details Revised'!$C$2:$AO$7385,2,0)</f>
        <v>Purchaser</v>
      </c>
      <c r="I2026" s="15" t="n">
        <v>22</v>
      </c>
      <c r="J2026" s="15" t="s">
        <v>27</v>
      </c>
      <c r="K2026" s="15" t="n">
        <v>1992</v>
      </c>
      <c r="L2026" s="16" t="str">
        <f aca="false">VLOOKUP(F2026,'[1]Goa Member''s Details Revised'!$C$2:$AO$7385,9,0)</f>
        <v>Never</v>
      </c>
      <c r="M2026" s="15" t="s">
        <v>5279</v>
      </c>
      <c r="N2026" s="17" t="n">
        <f aca="false">VLOOKUP(F2026,'[1]Goa Member''s Details Revised'!$C$2:$AO$7385,5,0)</f>
        <v>31200</v>
      </c>
      <c r="O2026" s="17" t="n">
        <f aca="false">VLOOKUP(F2026,'[1]Goa Member''s Details Revised'!$C$2:$AO$7385,5,0)</f>
        <v>31200</v>
      </c>
      <c r="P2026" s="17" t="n">
        <f aca="false">VLOOKUP(F2026,'[1]Goa Member''s Details Revised'!$C$2:$AO$7385,6,0)</f>
        <v>22360</v>
      </c>
      <c r="Q2026" s="17" t="str">
        <f aca="false">VLOOKUP(F2026,'[1]Goa Member''s Details Revised'!$C$2:$AO$7385,8,0)</f>
        <v>Outstanding</v>
      </c>
      <c r="R2026" s="17" t="n">
        <f aca="false">+O2026-P2026</f>
        <v>8840</v>
      </c>
      <c r="S2026" s="15" t="e">
        <f aca="false">+#REF!-K2026</f>
        <v>#REF!</v>
      </c>
      <c r="T2026" s="17" t="n">
        <f aca="false">IF(Q2026="regular",((P2026-(P2026/99)*S2026)),(P2026-(P2026*20%)))</f>
        <v>17888</v>
      </c>
      <c r="U2026" s="17" t="e">
        <f aca="false">((P2026-(P2026/99)*S2026))</f>
        <v>#REF!</v>
      </c>
      <c r="V2026" s="17" t="n">
        <f aca="false">IF(Q2026="regular",0,(P2026-(O2026*20%)))</f>
        <v>16120</v>
      </c>
      <c r="W2026" s="17"/>
      <c r="X2026" s="15"/>
      <c r="Y2026" s="18" t="str">
        <f aca="false">VLOOKUP(F2026,'[1]Goa Member''s Details Revised'!$C$2:$AO$7385,12,0)</f>
        <v>(POD) last communication 07 (outstanding Rs 8840/-)</v>
      </c>
    </row>
    <row r="2027" customFormat="false" ht="15" hidden="false" customHeight="false" outlineLevel="0" collapsed="false">
      <c r="B2027" s="14" t="n">
        <v>2026</v>
      </c>
      <c r="C2027" s="15"/>
      <c r="D2027" s="15" t="s">
        <v>5280</v>
      </c>
      <c r="E2027" s="15" t="s">
        <v>25</v>
      </c>
      <c r="F2027" s="15" t="s">
        <v>5281</v>
      </c>
      <c r="G2027" s="15"/>
      <c r="H2027" s="16" t="str">
        <f aca="false">VLOOKUP(F2027,'[1]Goa Member''s Details Revised'!$C$2:$AO$7385,2,0)</f>
        <v>Purchaser</v>
      </c>
      <c r="I2027" s="15" t="n">
        <v>23</v>
      </c>
      <c r="J2027" s="15" t="s">
        <v>27</v>
      </c>
      <c r="K2027" s="15" t="n">
        <v>1989</v>
      </c>
      <c r="L2027" s="16" t="n">
        <f aca="false">VLOOKUP(F2027,'[1]Goa Member''s Details Revised'!$C$2:$AO$7385,9,0)</f>
        <v>2012</v>
      </c>
      <c r="M2027" s="15" t="s">
        <v>5282</v>
      </c>
      <c r="N2027" s="17" t="n">
        <f aca="false">VLOOKUP(F2027,'[1]Goa Member''s Details Revised'!$C$2:$AO$7385,5,0)</f>
        <v>26500</v>
      </c>
      <c r="O2027" s="17" t="n">
        <f aca="false">VLOOKUP(F2027,'[1]Goa Member''s Details Revised'!$C$2:$AO$7385,5,0)</f>
        <v>26500</v>
      </c>
      <c r="P2027" s="17" t="n">
        <f aca="false">VLOOKUP(F2027,'[1]Goa Member''s Details Revised'!$C$2:$AO$7385,6,0)</f>
        <v>27650</v>
      </c>
      <c r="Q2027" s="17" t="str">
        <f aca="false">VLOOKUP(F2027,'[1]Goa Member''s Details Revised'!$C$2:$AO$7385,8,0)</f>
        <v>Cancelled</v>
      </c>
      <c r="R2027" s="17" t="n">
        <f aca="false">+O2027-P2027</f>
        <v>-1150</v>
      </c>
      <c r="S2027" s="15" t="e">
        <f aca="false">+#REF!-K2027</f>
        <v>#REF!</v>
      </c>
      <c r="T2027" s="17" t="n">
        <f aca="false">IF(Q2027="regular",((P2027-(P2027/99)*S2027)),(P2027-(P2027*20%)))</f>
        <v>22120</v>
      </c>
      <c r="U2027" s="17" t="e">
        <f aca="false">((P2027-(P2027/99)*S2027))</f>
        <v>#REF!</v>
      </c>
      <c r="V2027" s="17" t="n">
        <f aca="false">IF(Q2027="regular",0,(P2027-(O2027*20%)))</f>
        <v>22350</v>
      </c>
      <c r="W2027" s="17"/>
      <c r="X2027" s="15"/>
      <c r="Y2027" s="18" t="str">
        <f aca="false">VLOOKUP(F2027,'[1]Goa Member''s Details Revised'!$C$2:$AO$7385,12,0)</f>
        <v>cancelled 2022</v>
      </c>
    </row>
    <row r="2028" customFormat="false" ht="15" hidden="false" customHeight="false" outlineLevel="0" collapsed="false">
      <c r="B2028" s="14" t="n">
        <v>2027</v>
      </c>
      <c r="C2028" s="15"/>
      <c r="D2028" s="15" t="s">
        <v>5283</v>
      </c>
      <c r="E2028" s="15" t="s">
        <v>25</v>
      </c>
      <c r="F2028" s="15" t="s">
        <v>5284</v>
      </c>
      <c r="G2028" s="15"/>
      <c r="H2028" s="16" t="str">
        <f aca="false">VLOOKUP(F2028,'[1]Goa Member''s Details Revised'!$C$2:$AO$7385,2,0)</f>
        <v>Purchaser</v>
      </c>
      <c r="I2028" s="15" t="n">
        <v>27</v>
      </c>
      <c r="J2028" s="15" t="s">
        <v>27</v>
      </c>
      <c r="K2028" s="15" t="n">
        <v>1989</v>
      </c>
      <c r="L2028" s="16" t="n">
        <f aca="false">VLOOKUP(F2028,'[1]Goa Member''s Details Revised'!$C$2:$AO$7385,9,0)</f>
        <v>2007</v>
      </c>
      <c r="M2028" s="15" t="s">
        <v>5285</v>
      </c>
      <c r="N2028" s="17" t="n">
        <f aca="false">VLOOKUP(F2028,'[1]Goa Member''s Details Revised'!$C$2:$AO$7385,5,0)</f>
        <v>26500</v>
      </c>
      <c r="O2028" s="17" t="n">
        <f aca="false">VLOOKUP(F2028,'[1]Goa Member''s Details Revised'!$C$2:$AO$7385,5,0)</f>
        <v>26500</v>
      </c>
      <c r="P2028" s="17" t="n">
        <f aca="false">VLOOKUP(F2028,'[1]Goa Member''s Details Revised'!$C$2:$AO$7385,6,0)</f>
        <v>26500</v>
      </c>
      <c r="Q2028" s="17" t="str">
        <f aca="false">VLOOKUP(F2028,'[1]Goa Member''s Details Revised'!$C$2:$AO$7385,8,0)</f>
        <v>R.M</v>
      </c>
      <c r="R2028" s="17" t="n">
        <f aca="false">+O2028-P2028</f>
        <v>0</v>
      </c>
      <c r="S2028" s="15" t="e">
        <f aca="false">+#REF!-K2028</f>
        <v>#REF!</v>
      </c>
      <c r="T2028" s="17" t="n">
        <f aca="false">IF(Q2028="regular",((P2028-(P2028/99)*S2028)),(P2028-(P2028*20%)))</f>
        <v>21200</v>
      </c>
      <c r="U2028" s="17" t="e">
        <f aca="false">((P2028-(P2028/99)*S2028))</f>
        <v>#REF!</v>
      </c>
      <c r="V2028" s="17" t="n">
        <f aca="false">IF(Q2028="regular",0,(P2028-(O2028*20%)))</f>
        <v>21200</v>
      </c>
      <c r="W2028" s="17"/>
      <c r="X2028" s="15"/>
      <c r="Y2028" s="18" t="str">
        <f aca="false">VLOOKUP(F2028,'[1]Goa Member''s Details Revised'!$C$2:$AO$7385,12,0)</f>
        <v>no reminders so last communication 2011</v>
      </c>
    </row>
    <row r="2029" customFormat="false" ht="15" hidden="false" customHeight="false" outlineLevel="0" collapsed="false">
      <c r="B2029" s="14" t="n">
        <v>2028</v>
      </c>
      <c r="C2029" s="15"/>
      <c r="D2029" s="15" t="s">
        <v>5286</v>
      </c>
      <c r="E2029" s="15" t="s">
        <v>25</v>
      </c>
      <c r="F2029" s="15" t="s">
        <v>5287</v>
      </c>
      <c r="G2029" s="15"/>
      <c r="H2029" s="16" t="str">
        <f aca="false">VLOOKUP(F2029,'[1]Goa Member''s Details Revised'!$C$2:$AO$7385,2,0)</f>
        <v>Purchaser</v>
      </c>
      <c r="I2029" s="15" t="n">
        <v>27</v>
      </c>
      <c r="J2029" s="15" t="s">
        <v>27</v>
      </c>
      <c r="K2029" s="15" t="n">
        <v>1989</v>
      </c>
      <c r="L2029" s="16" t="str">
        <f aca="false">VLOOKUP(F2029,'[1]Goa Member''s Details Revised'!$C$2:$AO$7385,9,0)</f>
        <v>Never</v>
      </c>
      <c r="M2029" s="15" t="s">
        <v>5288</v>
      </c>
      <c r="N2029" s="17" t="n">
        <f aca="false">VLOOKUP(F2029,'[1]Goa Member''s Details Revised'!$C$2:$AO$7385,5,0)</f>
        <v>20000</v>
      </c>
      <c r="O2029" s="17" t="n">
        <f aca="false">VLOOKUP(F2029,'[1]Goa Member''s Details Revised'!$C$2:$AO$7385,5,0)</f>
        <v>20000</v>
      </c>
      <c r="P2029" s="17" t="n">
        <f aca="false">VLOOKUP(F2029,'[1]Goa Member''s Details Revised'!$C$2:$AO$7385,6,0)</f>
        <v>20000</v>
      </c>
      <c r="Q2029" s="17" t="str">
        <f aca="false">VLOOKUP(F2029,'[1]Goa Member''s Details Revised'!$C$2:$AO$7385,8,0)</f>
        <v>I.R.M</v>
      </c>
      <c r="R2029" s="17" t="n">
        <f aca="false">+O2029-P2029</f>
        <v>0</v>
      </c>
      <c r="S2029" s="15" t="e">
        <f aca="false">+#REF!-K2029</f>
        <v>#REF!</v>
      </c>
      <c r="T2029" s="17" t="n">
        <f aca="false">IF(Q2029="regular",((P2029-(P2029/99)*S2029)),(P2029-(P2029*20%)))</f>
        <v>16000</v>
      </c>
      <c r="U2029" s="17" t="e">
        <f aca="false">((P2029-(P2029/99)*S2029))</f>
        <v>#REF!</v>
      </c>
      <c r="V2029" s="17" t="n">
        <f aca="false">IF(Q2029="regular",0,(P2029-(O2029*20%)))</f>
        <v>16000</v>
      </c>
      <c r="W2029" s="17"/>
      <c r="X2029" s="15"/>
      <c r="Y2029" s="18" t="str">
        <f aca="false">VLOOKUP(F2029,'[1]Goa Member''s Details Revised'!$C$2:$AO$7385,12,0)</f>
        <v>last communication 90</v>
      </c>
    </row>
    <row r="2030" customFormat="false" ht="30" hidden="false" customHeight="false" outlineLevel="0" collapsed="false">
      <c r="B2030" s="14" t="n">
        <v>2029</v>
      </c>
      <c r="C2030" s="15"/>
      <c r="D2030" s="15" t="s">
        <v>5289</v>
      </c>
      <c r="E2030" s="15" t="s">
        <v>25</v>
      </c>
      <c r="F2030" s="15" t="s">
        <v>5290</v>
      </c>
      <c r="G2030" s="15"/>
      <c r="H2030" s="16" t="str">
        <f aca="false">VLOOKUP(F2030,'[1]Goa Member''s Details Revised'!$C$2:$AO$7385,2,0)</f>
        <v>Purchaser</v>
      </c>
      <c r="I2030" s="15" t="n">
        <v>29</v>
      </c>
      <c r="J2030" s="15" t="s">
        <v>27</v>
      </c>
      <c r="K2030" s="15" t="n">
        <v>1989</v>
      </c>
      <c r="L2030" s="16" t="str">
        <f aca="false">VLOOKUP(F2030,'[1]Goa Member''s Details Revised'!$C$2:$AO$7385,9,0)</f>
        <v>Never</v>
      </c>
      <c r="M2030" s="15" t="s">
        <v>5291</v>
      </c>
      <c r="N2030" s="17" t="n">
        <f aca="false">VLOOKUP(F2030,'[1]Goa Member''s Details Revised'!$C$2:$AO$7385,5,0)</f>
        <v>26500</v>
      </c>
      <c r="O2030" s="17" t="n">
        <f aca="false">VLOOKUP(F2030,'[1]Goa Member''s Details Revised'!$C$2:$AO$7385,5,0)</f>
        <v>26500</v>
      </c>
      <c r="P2030" s="17" t="n">
        <f aca="false">VLOOKUP(F2030,'[1]Goa Member''s Details Revised'!$C$2:$AO$7385,6,0)</f>
        <v>26500</v>
      </c>
      <c r="Q2030" s="17" t="str">
        <f aca="false">VLOOKUP(F2030,'[1]Goa Member''s Details Revised'!$C$2:$AO$7385,8,0)</f>
        <v>I.R.M</v>
      </c>
      <c r="R2030" s="17" t="n">
        <f aca="false">+O2030-P2030</f>
        <v>0</v>
      </c>
      <c r="S2030" s="15" t="e">
        <f aca="false">+#REF!-K2030</f>
        <v>#REF!</v>
      </c>
      <c r="T2030" s="17" t="n">
        <f aca="false">IF(Q2030="regular",((P2030-(P2030/99)*S2030)),(P2030-(P2030*20%)))</f>
        <v>21200</v>
      </c>
      <c r="U2030" s="17" t="e">
        <f aca="false">((P2030-(P2030/99)*S2030))</f>
        <v>#REF!</v>
      </c>
      <c r="V2030" s="17" t="n">
        <f aca="false">IF(Q2030="regular",0,(P2030-(O2030*20%)))</f>
        <v>21200</v>
      </c>
      <c r="W2030" s="17"/>
      <c r="X2030" s="15"/>
      <c r="Y2030" s="18" t="str">
        <f aca="false">VLOOKUP(F2030,'[1]Goa Member''s Details Revised'!$C$2:$AO$7385,12,0)</f>
        <v>we send last reminder in 2013.then we did not receive any reply...total 2 membership of Goa:- 3423 and 3424</v>
      </c>
    </row>
    <row r="2031" customFormat="false" ht="30" hidden="false" customHeight="false" outlineLevel="0" collapsed="false">
      <c r="B2031" s="14" t="n">
        <v>2030</v>
      </c>
      <c r="C2031" s="15"/>
      <c r="D2031" s="15" t="s">
        <v>5292</v>
      </c>
      <c r="E2031" s="15" t="s">
        <v>25</v>
      </c>
      <c r="F2031" s="15" t="s">
        <v>5293</v>
      </c>
      <c r="G2031" s="15"/>
      <c r="H2031" s="16" t="str">
        <f aca="false">VLOOKUP(F2031,'[1]Goa Member''s Details Revised'!$C$2:$AO$7385,2,0)</f>
        <v>Purchaser</v>
      </c>
      <c r="I2031" s="15" t="n">
        <v>29</v>
      </c>
      <c r="J2031" s="15" t="s">
        <v>27</v>
      </c>
      <c r="K2031" s="15" t="n">
        <v>1989</v>
      </c>
      <c r="L2031" s="16" t="str">
        <f aca="false">VLOOKUP(F2031,'[1]Goa Member''s Details Revised'!$C$2:$AO$7385,9,0)</f>
        <v>Never</v>
      </c>
      <c r="M2031" s="15" t="s">
        <v>5291</v>
      </c>
      <c r="N2031" s="17" t="n">
        <f aca="false">VLOOKUP(F2031,'[1]Goa Member''s Details Revised'!$C$2:$AO$7385,5,0)</f>
        <v>26500</v>
      </c>
      <c r="O2031" s="17" t="n">
        <f aca="false">VLOOKUP(F2031,'[1]Goa Member''s Details Revised'!$C$2:$AO$7385,5,0)</f>
        <v>26500</v>
      </c>
      <c r="P2031" s="17" t="n">
        <f aca="false">VLOOKUP(F2031,'[1]Goa Member''s Details Revised'!$C$2:$AO$7385,6,0)</f>
        <v>26500</v>
      </c>
      <c r="Q2031" s="17" t="str">
        <f aca="false">VLOOKUP(F2031,'[1]Goa Member''s Details Revised'!$C$2:$AO$7385,8,0)</f>
        <v>I.R.M</v>
      </c>
      <c r="R2031" s="17" t="n">
        <f aca="false">+O2031-P2031</f>
        <v>0</v>
      </c>
      <c r="S2031" s="15" t="e">
        <f aca="false">+#REF!-K2031</f>
        <v>#REF!</v>
      </c>
      <c r="T2031" s="17" t="n">
        <f aca="false">IF(Q2031="regular",((P2031-(P2031/99)*S2031)),(P2031-(P2031*20%)))</f>
        <v>21200</v>
      </c>
      <c r="U2031" s="17" t="e">
        <f aca="false">((P2031-(P2031/99)*S2031))</f>
        <v>#REF!</v>
      </c>
      <c r="V2031" s="17" t="n">
        <f aca="false">IF(Q2031="regular",0,(P2031-(O2031*20%)))</f>
        <v>21200</v>
      </c>
      <c r="W2031" s="17"/>
      <c r="X2031" s="15"/>
      <c r="Y2031" s="18" t="str">
        <f aca="false">VLOOKUP(F2031,'[1]Goa Member''s Details Revised'!$C$2:$AO$7385,12,0)</f>
        <v>we send last reminder in 2013.then we did not receive any reply...total 2 membership of Goa:- 3423 and 3424</v>
      </c>
    </row>
    <row r="2032" customFormat="false" ht="15" hidden="false" customHeight="false" outlineLevel="0" collapsed="false">
      <c r="B2032" s="14" t="n">
        <v>2031</v>
      </c>
      <c r="C2032" s="15"/>
      <c r="D2032" s="15" t="s">
        <v>5294</v>
      </c>
      <c r="E2032" s="15" t="s">
        <v>25</v>
      </c>
      <c r="F2032" s="15" t="s">
        <v>5295</v>
      </c>
      <c r="G2032" s="15"/>
      <c r="H2032" s="16" t="str">
        <f aca="false">VLOOKUP(F2032,'[1]Goa Member''s Details Revised'!$C$2:$AO$7385,2,0)</f>
        <v>Purchaser</v>
      </c>
      <c r="I2032" s="15" t="n">
        <v>29</v>
      </c>
      <c r="J2032" s="15" t="s">
        <v>27</v>
      </c>
      <c r="K2032" s="15" t="n">
        <v>1989</v>
      </c>
      <c r="L2032" s="16" t="n">
        <f aca="false">VLOOKUP(F2032,'[1]Goa Member''s Details Revised'!$C$2:$AO$7385,9,0)</f>
        <v>2012</v>
      </c>
      <c r="M2032" s="15" t="s">
        <v>5296</v>
      </c>
      <c r="N2032" s="17" t="n">
        <f aca="false">VLOOKUP(F2032,'[1]Goa Member''s Details Revised'!$C$2:$AO$7385,5,0)</f>
        <v>27000</v>
      </c>
      <c r="O2032" s="17" t="n">
        <f aca="false">VLOOKUP(F2032,'[1]Goa Member''s Details Revised'!$C$2:$AO$7385,5,0)</f>
        <v>27000</v>
      </c>
      <c r="P2032" s="17" t="n">
        <f aca="false">VLOOKUP(F2032,'[1]Goa Member''s Details Revised'!$C$2:$AO$7385,6,0)</f>
        <v>31200</v>
      </c>
      <c r="Q2032" s="17" t="str">
        <f aca="false">VLOOKUP(F2032,'[1]Goa Member''s Details Revised'!$C$2:$AO$7385,8,0)</f>
        <v>R.M</v>
      </c>
      <c r="R2032" s="17" t="n">
        <f aca="false">+O2032-P2032</f>
        <v>-4200</v>
      </c>
      <c r="S2032" s="15" t="e">
        <f aca="false">+#REF!-K2032</f>
        <v>#REF!</v>
      </c>
      <c r="T2032" s="17" t="n">
        <f aca="false">IF(Q2032="regular",((P2032-(P2032/99)*S2032)),(P2032-(P2032*20%)))</f>
        <v>24960</v>
      </c>
      <c r="U2032" s="17" t="e">
        <f aca="false">((P2032-(P2032/99)*S2032))</f>
        <v>#REF!</v>
      </c>
      <c r="V2032" s="17" t="n">
        <f aca="false">IF(Q2032="regular",0,(P2032-(O2032*20%)))</f>
        <v>25800</v>
      </c>
      <c r="W2032" s="17"/>
      <c r="X2032" s="15"/>
      <c r="Y2032" s="18" t="str">
        <f aca="false">VLOOKUP(F2032,'[1]Goa Member''s Details Revised'!$C$2:$AO$7385,12,0)</f>
        <v>last reminder send on 24/11/2022</v>
      </c>
    </row>
    <row r="2033" customFormat="false" ht="30" hidden="false" customHeight="false" outlineLevel="0" collapsed="false">
      <c r="B2033" s="14" t="n">
        <v>2032</v>
      </c>
      <c r="C2033" s="15"/>
      <c r="D2033" s="15" t="s">
        <v>5297</v>
      </c>
      <c r="E2033" s="15" t="s">
        <v>25</v>
      </c>
      <c r="F2033" s="15" t="s">
        <v>5298</v>
      </c>
      <c r="G2033" s="15"/>
      <c r="H2033" s="16" t="str">
        <f aca="false">VLOOKUP(F2033,'[1]Goa Member''s Details Revised'!$C$2:$AO$7385,2,0)</f>
        <v>Purchaser</v>
      </c>
      <c r="I2033" s="15" t="n">
        <v>29</v>
      </c>
      <c r="J2033" s="15" t="s">
        <v>27</v>
      </c>
      <c r="K2033" s="15" t="n">
        <v>1989</v>
      </c>
      <c r="L2033" s="16" t="str">
        <f aca="false">VLOOKUP(F2033,'[1]Goa Member''s Details Revised'!$C$2:$AO$7385,9,0)</f>
        <v>Never</v>
      </c>
      <c r="M2033" s="15" t="s">
        <v>5299</v>
      </c>
      <c r="N2033" s="17" t="n">
        <f aca="false">VLOOKUP(F2033,'[1]Goa Member''s Details Revised'!$C$2:$AO$7385,5,0)</f>
        <v>27000</v>
      </c>
      <c r="O2033" s="17" t="n">
        <f aca="false">VLOOKUP(F2033,'[1]Goa Member''s Details Revised'!$C$2:$AO$7385,5,0)</f>
        <v>27000</v>
      </c>
      <c r="P2033" s="17" t="n">
        <f aca="false">VLOOKUP(F2033,'[1]Goa Member''s Details Revised'!$C$2:$AO$7385,6,0)</f>
        <v>31200</v>
      </c>
      <c r="Q2033" s="17" t="str">
        <f aca="false">VLOOKUP(F2033,'[1]Goa Member''s Details Revised'!$C$2:$AO$7385,8,0)</f>
        <v>I.R.M</v>
      </c>
      <c r="R2033" s="17" t="n">
        <f aca="false">+O2033-P2033</f>
        <v>-4200</v>
      </c>
      <c r="S2033" s="15" t="e">
        <f aca="false">+#REF!-K2033</f>
        <v>#REF!</v>
      </c>
      <c r="T2033" s="17" t="n">
        <f aca="false">IF(Q2033="regular",((P2033-(P2033/99)*S2033)),(P2033-(P2033*20%)))</f>
        <v>24960</v>
      </c>
      <c r="U2033" s="17" t="e">
        <f aca="false">((P2033-(P2033/99)*S2033))</f>
        <v>#REF!</v>
      </c>
      <c r="V2033" s="17" t="n">
        <f aca="false">IF(Q2033="regular",0,(P2033-(O2033*20%)))</f>
        <v>25800</v>
      </c>
      <c r="W2033" s="17"/>
      <c r="X2033" s="15"/>
      <c r="Y2033" s="18" t="str">
        <f aca="false">VLOOKUP(F2033,'[1]Goa Member''s Details Revised'!$C$2:$AO$7385,12,0)</f>
        <v>no reminders send so last communication 07...membership transferred from Rushil Nilesh Shah to Roopa Nilesh Shah in 89</v>
      </c>
    </row>
    <row r="2034" customFormat="false" ht="15" hidden="false" customHeight="false" outlineLevel="0" collapsed="false">
      <c r="B2034" s="14" t="n">
        <v>2033</v>
      </c>
      <c r="C2034" s="15"/>
      <c r="D2034" s="15" t="s">
        <v>5300</v>
      </c>
      <c r="E2034" s="15" t="s">
        <v>25</v>
      </c>
      <c r="F2034" s="15" t="s">
        <v>5301</v>
      </c>
      <c r="G2034" s="15"/>
      <c r="H2034" s="16" t="str">
        <f aca="false">VLOOKUP(F2034,'[1]Goa Member''s Details Revised'!$C$2:$AO$7385,2,0)</f>
        <v>Purchaser</v>
      </c>
      <c r="I2034" s="15" t="n">
        <v>29</v>
      </c>
      <c r="J2034" s="15" t="s">
        <v>27</v>
      </c>
      <c r="K2034" s="15" t="n">
        <v>1989</v>
      </c>
      <c r="L2034" s="16" t="str">
        <f aca="false">VLOOKUP(F2034,'[1]Goa Member''s Details Revised'!$C$2:$AO$7385,9,0)</f>
        <v>Never</v>
      </c>
      <c r="M2034" s="15" t="s">
        <v>5302</v>
      </c>
      <c r="N2034" s="17" t="n">
        <f aca="false">VLOOKUP(F2034,'[1]Goa Member''s Details Revised'!$C$2:$AO$7385,5,0)</f>
        <v>26500</v>
      </c>
      <c r="O2034" s="17" t="n">
        <f aca="false">VLOOKUP(F2034,'[1]Goa Member''s Details Revised'!$C$2:$AO$7385,5,0)</f>
        <v>26500</v>
      </c>
      <c r="P2034" s="17" t="n">
        <f aca="false">VLOOKUP(F2034,'[1]Goa Member''s Details Revised'!$C$2:$AO$7385,6,0)</f>
        <v>27650</v>
      </c>
      <c r="Q2034" s="17" t="str">
        <f aca="false">VLOOKUP(F2034,'[1]Goa Member''s Details Revised'!$C$2:$AO$7385,8,0)</f>
        <v>I.R.M</v>
      </c>
      <c r="R2034" s="17" t="n">
        <f aca="false">+O2034-P2034</f>
        <v>-1150</v>
      </c>
      <c r="S2034" s="15" t="e">
        <f aca="false">+#REF!-K2034</f>
        <v>#REF!</v>
      </c>
      <c r="T2034" s="17" t="n">
        <f aca="false">IF(Q2034="regular",((P2034-(P2034/99)*S2034)),(P2034-(P2034*20%)))</f>
        <v>22120</v>
      </c>
      <c r="U2034" s="17" t="e">
        <f aca="false">((P2034-(P2034/99)*S2034))</f>
        <v>#REF!</v>
      </c>
      <c r="V2034" s="17" t="n">
        <f aca="false">IF(Q2034="regular",0,(P2034-(O2034*20%)))</f>
        <v>22350</v>
      </c>
      <c r="W2034" s="17"/>
      <c r="X2034" s="15"/>
      <c r="Y2034" s="18" t="str">
        <f aca="false">VLOOKUP(F2034,'[1]Goa Member''s Details Revised'!$C$2:$AO$7385,12,0)</f>
        <v>last  mail conversation on 2013</v>
      </c>
    </row>
    <row r="2035" customFormat="false" ht="30" hidden="false" customHeight="false" outlineLevel="0" collapsed="false">
      <c r="B2035" s="14" t="n">
        <v>2034</v>
      </c>
      <c r="C2035" s="15"/>
      <c r="D2035" s="15" t="s">
        <v>5303</v>
      </c>
      <c r="E2035" s="15" t="s">
        <v>25</v>
      </c>
      <c r="F2035" s="15" t="s">
        <v>5304</v>
      </c>
      <c r="G2035" s="15"/>
      <c r="H2035" s="16" t="str">
        <f aca="false">VLOOKUP(F2035,'[1]Goa Member''s Details Revised'!$C$2:$AO$7385,2,0)</f>
        <v>Purchaser</v>
      </c>
      <c r="I2035" s="15" t="n">
        <v>29</v>
      </c>
      <c r="J2035" s="15" t="s">
        <v>27</v>
      </c>
      <c r="K2035" s="15" t="n">
        <v>1989</v>
      </c>
      <c r="L2035" s="16" t="str">
        <f aca="false">VLOOKUP(F2035,'[1]Goa Member''s Details Revised'!$C$2:$AO$7385,9,0)</f>
        <v>Never</v>
      </c>
      <c r="M2035" s="15" t="s">
        <v>5305</v>
      </c>
      <c r="N2035" s="17" t="n">
        <f aca="false">VLOOKUP(F2035,'[1]Goa Member''s Details Revised'!$C$2:$AO$7385,5,0)</f>
        <v>27000</v>
      </c>
      <c r="O2035" s="17" t="n">
        <f aca="false">VLOOKUP(F2035,'[1]Goa Member''s Details Revised'!$C$2:$AO$7385,5,0)</f>
        <v>27000</v>
      </c>
      <c r="P2035" s="17" t="n">
        <f aca="false">VLOOKUP(F2035,'[1]Goa Member''s Details Revised'!$C$2:$AO$7385,6,0)</f>
        <v>31200</v>
      </c>
      <c r="Q2035" s="17" t="str">
        <f aca="false">VLOOKUP(F2035,'[1]Goa Member''s Details Revised'!$C$2:$AO$7385,8,0)</f>
        <v>I.R.M</v>
      </c>
      <c r="R2035" s="17" t="n">
        <f aca="false">+O2035-P2035</f>
        <v>-4200</v>
      </c>
      <c r="S2035" s="15" t="e">
        <f aca="false">+#REF!-K2035</f>
        <v>#REF!</v>
      </c>
      <c r="T2035" s="17" t="n">
        <f aca="false">IF(Q2035="regular",((P2035-(P2035/99)*S2035)),(P2035-(P2035*20%)))</f>
        <v>24960</v>
      </c>
      <c r="U2035" s="17" t="e">
        <f aca="false">((P2035-(P2035/99)*S2035))</f>
        <v>#REF!</v>
      </c>
      <c r="V2035" s="17" t="n">
        <f aca="false">IF(Q2035="regular",0,(P2035-(O2035*20%)))</f>
        <v>25800</v>
      </c>
      <c r="W2035" s="17"/>
      <c r="X2035" s="15"/>
      <c r="Y2035" s="18" t="str">
        <f aca="false">VLOOKUP(F2035,'[1]Goa Member''s Details Revised'!$C$2:$AO$7385,12,0)</f>
        <v>we send last reminder in 2012.then we did not receive any reply </v>
      </c>
    </row>
    <row r="2036" customFormat="false" ht="30" hidden="false" customHeight="false" outlineLevel="0" collapsed="false">
      <c r="B2036" s="14" t="n">
        <v>2035</v>
      </c>
      <c r="C2036" s="15"/>
      <c r="D2036" s="15" t="s">
        <v>5306</v>
      </c>
      <c r="E2036" s="15" t="s">
        <v>25</v>
      </c>
      <c r="F2036" s="15" t="s">
        <v>5307</v>
      </c>
      <c r="G2036" s="15"/>
      <c r="H2036" s="16" t="str">
        <f aca="false">VLOOKUP(F2036,'[1]Goa Member''s Details Revised'!$C$2:$AO$7385,2,0)</f>
        <v>L.N.C</v>
      </c>
      <c r="I2036" s="15" t="n">
        <v>29</v>
      </c>
      <c r="J2036" s="15" t="s">
        <v>27</v>
      </c>
      <c r="K2036" s="15" t="n">
        <v>1989</v>
      </c>
      <c r="L2036" s="16" t="str">
        <f aca="false">VLOOKUP(F2036,'[1]Goa Member''s Details Revised'!$C$2:$AO$7385,9,0)</f>
        <v>Never</v>
      </c>
      <c r="M2036" s="15" t="s">
        <v>5308</v>
      </c>
      <c r="N2036" s="17" t="n">
        <f aca="false">VLOOKUP(F2036,'[1]Goa Member''s Details Revised'!$C$2:$AO$7385,5,0)</f>
        <v>34000</v>
      </c>
      <c r="O2036" s="17" t="n">
        <f aca="false">VLOOKUP(F2036,'[1]Goa Member''s Details Revised'!$C$2:$AO$7385,5,0)</f>
        <v>34000</v>
      </c>
      <c r="P2036" s="17" t="n">
        <f aca="false">VLOOKUP(F2036,'[1]Goa Member''s Details Revised'!$C$2:$AO$7385,6,0)</f>
        <v>34000</v>
      </c>
      <c r="Q2036" s="17" t="str">
        <f aca="false">VLOOKUP(F2036,'[1]Goa Member''s Details Revised'!$C$2:$AO$7385,8,0)</f>
        <v>I.R.M</v>
      </c>
      <c r="R2036" s="17" t="n">
        <f aca="false">+O2036-P2036</f>
        <v>0</v>
      </c>
      <c r="S2036" s="15" t="e">
        <f aca="false">+#REF!-K2036</f>
        <v>#REF!</v>
      </c>
      <c r="T2036" s="17" t="n">
        <f aca="false">IF(Q2036="regular",((P2036-(P2036/99)*S2036)),(P2036-(P2036*20%)))</f>
        <v>27200</v>
      </c>
      <c r="U2036" s="17" t="e">
        <f aca="false">((P2036-(P2036/99)*S2036))</f>
        <v>#REF!</v>
      </c>
      <c r="V2036" s="17" t="n">
        <f aca="false">IF(Q2036="regular",0,(P2036-(O2036*20%)))</f>
        <v>27200</v>
      </c>
      <c r="W2036" s="17"/>
      <c r="X2036" s="15"/>
      <c r="Y2036" s="18" t="str">
        <f aca="false">VLOOKUP(F2036,'[1]Goa Member''s Details Revised'!$C$2:$AO$7385,12,0)</f>
        <v>we send last reminder in 2012.then we did not receive any reply </v>
      </c>
    </row>
    <row r="2037" customFormat="false" ht="15" hidden="false" customHeight="false" outlineLevel="0" collapsed="false">
      <c r="B2037" s="14" t="n">
        <v>2036</v>
      </c>
      <c r="C2037" s="15"/>
      <c r="D2037" s="15" t="s">
        <v>5309</v>
      </c>
      <c r="E2037" s="15" t="s">
        <v>25</v>
      </c>
      <c r="F2037" s="15" t="s">
        <v>5310</v>
      </c>
      <c r="G2037" s="15"/>
      <c r="H2037" s="16" t="str">
        <f aca="false">VLOOKUP(F2037,'[1]Goa Member''s Details Revised'!$C$2:$AO$7385,2,0)</f>
        <v>D. Purcahser</v>
      </c>
      <c r="I2037" s="15" t="n">
        <v>29</v>
      </c>
      <c r="J2037" s="15" t="s">
        <v>27</v>
      </c>
      <c r="K2037" s="15" t="n">
        <v>1989</v>
      </c>
      <c r="L2037" s="16" t="str">
        <f aca="false">VLOOKUP(F2037,'[1]Goa Member''s Details Revised'!$C$2:$AO$7385,9,0)</f>
        <v>Never</v>
      </c>
      <c r="M2037" s="15" t="s">
        <v>5311</v>
      </c>
      <c r="N2037" s="17" t="n">
        <f aca="false">VLOOKUP(F2037,'[1]Goa Member''s Details Revised'!$C$2:$AO$7385,5,0)</f>
        <v>27000</v>
      </c>
      <c r="O2037" s="17" t="n">
        <f aca="false">VLOOKUP(F2037,'[1]Goa Member''s Details Revised'!$C$2:$AO$7385,5,0)</f>
        <v>27000</v>
      </c>
      <c r="P2037" s="17" t="n">
        <f aca="false">VLOOKUP(F2037,'[1]Goa Member''s Details Revised'!$C$2:$AO$7385,6,0)</f>
        <v>31200</v>
      </c>
      <c r="Q2037" s="17" t="str">
        <f aca="false">VLOOKUP(F2037,'[1]Goa Member''s Details Revised'!$C$2:$AO$7385,8,0)</f>
        <v>I.R.M</v>
      </c>
      <c r="R2037" s="17" t="n">
        <f aca="false">+O2037-P2037</f>
        <v>-4200</v>
      </c>
      <c r="S2037" s="15" t="e">
        <f aca="false">+#REF!-K2037</f>
        <v>#REF!</v>
      </c>
      <c r="T2037" s="17" t="n">
        <f aca="false">IF(Q2037="regular",((P2037-(P2037/99)*S2037)),(P2037-(P2037*20%)))</f>
        <v>24960</v>
      </c>
      <c r="U2037" s="17" t="e">
        <f aca="false">((P2037-(P2037/99)*S2037))</f>
        <v>#REF!</v>
      </c>
      <c r="V2037" s="17" t="n">
        <f aca="false">IF(Q2037="regular",0,(P2037-(O2037*20%)))</f>
        <v>25800</v>
      </c>
      <c r="W2037" s="17"/>
      <c r="X2037" s="15"/>
      <c r="Y2037" s="18" t="str">
        <f aca="false">VLOOKUP(F2037,'[1]Goa Member''s Details Revised'!$C$2:$AO$7385,12,0)</f>
        <v>Last communication 2006</v>
      </c>
    </row>
    <row r="2038" customFormat="false" ht="15" hidden="false" customHeight="false" outlineLevel="0" collapsed="false">
      <c r="B2038" s="14" t="n">
        <v>2037</v>
      </c>
      <c r="C2038" s="15"/>
      <c r="D2038" s="15" t="s">
        <v>5312</v>
      </c>
      <c r="E2038" s="15" t="s">
        <v>25</v>
      </c>
      <c r="F2038" s="15" t="s">
        <v>5313</v>
      </c>
      <c r="G2038" s="15"/>
      <c r="H2038" s="16" t="str">
        <f aca="false">VLOOKUP(F2038,'[1]Goa Member''s Details Revised'!$C$2:$AO$7385,2,0)</f>
        <v>D. Purchaser</v>
      </c>
      <c r="I2038" s="15" t="n">
        <v>29</v>
      </c>
      <c r="J2038" s="15" t="s">
        <v>27</v>
      </c>
      <c r="K2038" s="15" t="n">
        <v>1989</v>
      </c>
      <c r="L2038" s="16" t="str">
        <f aca="false">VLOOKUP(F2038,'[1]Goa Member''s Details Revised'!$C$2:$AO$7385,9,0)</f>
        <v>Never</v>
      </c>
      <c r="M2038" s="15" t="s">
        <v>5314</v>
      </c>
      <c r="N2038" s="17" t="n">
        <f aca="false">VLOOKUP(F2038,'[1]Goa Member''s Details Revised'!$C$2:$AO$7385,5,0)</f>
        <v>27000</v>
      </c>
      <c r="O2038" s="17" t="n">
        <f aca="false">VLOOKUP(F2038,'[1]Goa Member''s Details Revised'!$C$2:$AO$7385,5,0)</f>
        <v>27000</v>
      </c>
      <c r="P2038" s="17" t="n">
        <f aca="false">VLOOKUP(F2038,'[1]Goa Member''s Details Revised'!$C$2:$AO$7385,6,0)</f>
        <v>31200</v>
      </c>
      <c r="Q2038" s="17" t="str">
        <f aca="false">VLOOKUP(F2038,'[1]Goa Member''s Details Revised'!$C$2:$AO$7385,8,0)</f>
        <v>I.R.M</v>
      </c>
      <c r="R2038" s="17" t="n">
        <f aca="false">+O2038-P2038</f>
        <v>-4200</v>
      </c>
      <c r="S2038" s="15" t="e">
        <f aca="false">+#REF!-K2038</f>
        <v>#REF!</v>
      </c>
      <c r="T2038" s="17" t="n">
        <f aca="false">IF(Q2038="regular",((P2038-(P2038/99)*S2038)),(P2038-(P2038*20%)))</f>
        <v>24960</v>
      </c>
      <c r="U2038" s="17" t="e">
        <f aca="false">((P2038-(P2038/99)*S2038))</f>
        <v>#REF!</v>
      </c>
      <c r="V2038" s="17" t="n">
        <f aca="false">IF(Q2038="regular",0,(P2038-(O2038*20%)))</f>
        <v>25800</v>
      </c>
      <c r="W2038" s="17"/>
      <c r="X2038" s="15"/>
      <c r="Y2038" s="18" t="str">
        <f aca="false">VLOOKUP(F2038,'[1]Goa Member''s Details Revised'!$C$2:$AO$7385,12,0)</f>
        <v>last communication 06</v>
      </c>
    </row>
    <row r="2039" customFormat="false" ht="15" hidden="false" customHeight="false" outlineLevel="0" collapsed="false">
      <c r="B2039" s="14" t="n">
        <v>2038</v>
      </c>
      <c r="C2039" s="15"/>
      <c r="D2039" s="15" t="s">
        <v>5315</v>
      </c>
      <c r="E2039" s="15" t="s">
        <v>25</v>
      </c>
      <c r="F2039" s="15" t="s">
        <v>5316</v>
      </c>
      <c r="G2039" s="15"/>
      <c r="H2039" s="16" t="str">
        <f aca="false">VLOOKUP(F2039,'[1]Goa Member''s Details Revised'!$C$2:$AO$7385,2,0)</f>
        <v>D. Purchaser</v>
      </c>
      <c r="I2039" s="15" t="n">
        <v>29</v>
      </c>
      <c r="J2039" s="15" t="s">
        <v>27</v>
      </c>
      <c r="K2039" s="15" t="n">
        <v>1989</v>
      </c>
      <c r="L2039" s="16" t="str">
        <f aca="false">VLOOKUP(F2039,'[1]Goa Member''s Details Revised'!$C$2:$AO$7385,9,0)</f>
        <v>Never</v>
      </c>
      <c r="M2039" s="15" t="s">
        <v>5317</v>
      </c>
      <c r="N2039" s="17" t="n">
        <f aca="false">VLOOKUP(F2039,'[1]Goa Member''s Details Revised'!$C$2:$AO$7385,5,0)</f>
        <v>31200</v>
      </c>
      <c r="O2039" s="17" t="n">
        <f aca="false">VLOOKUP(F2039,'[1]Goa Member''s Details Revised'!$C$2:$AO$7385,5,0)</f>
        <v>31200</v>
      </c>
      <c r="P2039" s="17" t="n">
        <f aca="false">VLOOKUP(F2039,'[1]Goa Member''s Details Revised'!$C$2:$AO$7385,6,0)</f>
        <v>27040</v>
      </c>
      <c r="Q2039" s="17" t="str">
        <f aca="false">VLOOKUP(F2039,'[1]Goa Member''s Details Revised'!$C$2:$AO$7385,8,0)</f>
        <v>Outstanding</v>
      </c>
      <c r="R2039" s="17" t="n">
        <f aca="false">+O2039-P2039</f>
        <v>4160</v>
      </c>
      <c r="S2039" s="15" t="e">
        <f aca="false">+#REF!-K2039</f>
        <v>#REF!</v>
      </c>
      <c r="T2039" s="17" t="n">
        <f aca="false">IF(Q2039="regular",((P2039-(P2039/99)*S2039)),(P2039-(P2039*20%)))</f>
        <v>21632</v>
      </c>
      <c r="U2039" s="17" t="e">
        <f aca="false">((P2039-(P2039/99)*S2039))</f>
        <v>#REF!</v>
      </c>
      <c r="V2039" s="17" t="n">
        <f aca="false">IF(Q2039="regular",0,(P2039-(O2039*20%)))</f>
        <v>20800</v>
      </c>
      <c r="W2039" s="17"/>
      <c r="X2039" s="15"/>
      <c r="Y2039" s="18" t="str">
        <f aca="false">VLOOKUP(F2039,'[1]Goa Member''s Details Revised'!$C$2:$AO$7385,12,0)</f>
        <v>last communication 92(Outstanding Rs. 4160/-)</v>
      </c>
    </row>
    <row r="2040" customFormat="false" ht="30" hidden="false" customHeight="false" outlineLevel="0" collapsed="false">
      <c r="B2040" s="14" t="n">
        <v>2039</v>
      </c>
      <c r="C2040" s="15"/>
      <c r="D2040" s="15" t="s">
        <v>5318</v>
      </c>
      <c r="E2040" s="15" t="s">
        <v>25</v>
      </c>
      <c r="F2040" s="15" t="s">
        <v>5319</v>
      </c>
      <c r="G2040" s="15"/>
      <c r="H2040" s="16" t="str">
        <f aca="false">VLOOKUP(F2040,'[1]Goa Member''s Details Revised'!$C$2:$AO$7385,2,0)</f>
        <v>Purchaser</v>
      </c>
      <c r="I2040" s="15" t="n">
        <v>31</v>
      </c>
      <c r="J2040" s="15" t="s">
        <v>27</v>
      </c>
      <c r="K2040" s="15" t="n">
        <v>1989</v>
      </c>
      <c r="L2040" s="16" t="str">
        <f aca="false">VLOOKUP(F2040,'[1]Goa Member''s Details Revised'!$C$2:$AO$7385,9,0)</f>
        <v>Never</v>
      </c>
      <c r="M2040" s="15" t="s">
        <v>5320</v>
      </c>
      <c r="N2040" s="17" t="n">
        <f aca="false">VLOOKUP(F2040,'[1]Goa Member''s Details Revised'!$C$2:$AO$7385,5,0)</f>
        <v>20000</v>
      </c>
      <c r="O2040" s="17" t="n">
        <f aca="false">VLOOKUP(F2040,'[1]Goa Member''s Details Revised'!$C$2:$AO$7385,5,0)</f>
        <v>20000</v>
      </c>
      <c r="P2040" s="17" t="n">
        <f aca="false">VLOOKUP(F2040,'[1]Goa Member''s Details Revised'!$C$2:$AO$7385,6,0)</f>
        <v>20850</v>
      </c>
      <c r="Q2040" s="17" t="str">
        <f aca="false">VLOOKUP(F2040,'[1]Goa Member''s Details Revised'!$C$2:$AO$7385,8,0)</f>
        <v>I.R.M</v>
      </c>
      <c r="R2040" s="17" t="n">
        <f aca="false">+O2040-P2040</f>
        <v>-850</v>
      </c>
      <c r="S2040" s="15" t="e">
        <f aca="false">+#REF!-K2040</f>
        <v>#REF!</v>
      </c>
      <c r="T2040" s="17" t="n">
        <f aca="false">IF(Q2040="regular",((P2040-(P2040/99)*S2040)),(P2040-(P2040*20%)))</f>
        <v>16680</v>
      </c>
      <c r="U2040" s="17" t="e">
        <f aca="false">((P2040-(P2040/99)*S2040))</f>
        <v>#REF!</v>
      </c>
      <c r="V2040" s="17" t="n">
        <f aca="false">IF(Q2040="regular",0,(P2040-(O2040*20%)))</f>
        <v>16850</v>
      </c>
      <c r="W2040" s="17"/>
      <c r="X2040" s="15"/>
      <c r="Y2040" s="18" t="str">
        <f aca="false">VLOOKUP(F2040,'[1]Goa Member''s Details Revised'!$C$2:$AO$7385,12,0)</f>
        <v>we send last reminder in 2013.then we did not receive any reply </v>
      </c>
    </row>
    <row r="2041" customFormat="false" ht="15" hidden="false" customHeight="false" outlineLevel="0" collapsed="false">
      <c r="B2041" s="14" t="n">
        <v>2040</v>
      </c>
      <c r="C2041" s="15"/>
      <c r="D2041" s="15" t="s">
        <v>5321</v>
      </c>
      <c r="E2041" s="15" t="s">
        <v>25</v>
      </c>
      <c r="F2041" s="15" t="s">
        <v>5322</v>
      </c>
      <c r="G2041" s="15"/>
      <c r="H2041" s="16" t="str">
        <f aca="false">VLOOKUP(F2041,'[1]Goa Member''s Details Revised'!$C$2:$AO$7385,2,0)</f>
        <v>D. Purchaser</v>
      </c>
      <c r="I2041" s="15" t="n">
        <v>5</v>
      </c>
      <c r="J2041" s="15" t="s">
        <v>34</v>
      </c>
      <c r="K2041" s="15" t="n">
        <v>1990</v>
      </c>
      <c r="L2041" s="16" t="n">
        <f aca="false">VLOOKUP(F2041,'[1]Goa Member''s Details Revised'!$C$2:$AO$7385,9,0)</f>
        <v>2022</v>
      </c>
      <c r="M2041" s="15" t="s">
        <v>5323</v>
      </c>
      <c r="N2041" s="17" t="n">
        <f aca="false">VLOOKUP(F2041,'[1]Goa Member''s Details Revised'!$C$2:$AO$7385,5,0)</f>
        <v>27000</v>
      </c>
      <c r="O2041" s="17" t="n">
        <f aca="false">VLOOKUP(F2041,'[1]Goa Member''s Details Revised'!$C$2:$AO$7385,5,0)</f>
        <v>27000</v>
      </c>
      <c r="P2041" s="17" t="n">
        <f aca="false">VLOOKUP(F2041,'[1]Goa Member''s Details Revised'!$C$2:$AO$7385,6,0)</f>
        <v>31200</v>
      </c>
      <c r="Q2041" s="17" t="str">
        <f aca="false">VLOOKUP(F2041,'[1]Goa Member''s Details Revised'!$C$2:$AO$7385,8,0)</f>
        <v>R.M</v>
      </c>
      <c r="R2041" s="17" t="n">
        <f aca="false">+O2041-P2041</f>
        <v>-4200</v>
      </c>
      <c r="S2041" s="15" t="e">
        <f aca="false">+#REF!-K2041</f>
        <v>#REF!</v>
      </c>
      <c r="T2041" s="17" t="n">
        <f aca="false">IF(Q2041="regular",((P2041-(P2041/99)*S2041)),(P2041-(P2041*20%)))</f>
        <v>24960</v>
      </c>
      <c r="U2041" s="17" t="e">
        <f aca="false">((P2041-(P2041/99)*S2041))</f>
        <v>#REF!</v>
      </c>
      <c r="V2041" s="17" t="n">
        <f aca="false">IF(Q2041="regular",0,(P2041-(O2041*20%)))</f>
        <v>25800</v>
      </c>
      <c r="W2041" s="17"/>
      <c r="X2041" s="15"/>
      <c r="Y2041" s="18" t="str">
        <f aca="false">VLOOKUP(F2041,'[1]Goa Member''s Details Revised'!$C$2:$AO$7385,12,0)</f>
        <v>They are regular member</v>
      </c>
    </row>
    <row r="2042" customFormat="false" ht="15" hidden="false" customHeight="false" outlineLevel="0" collapsed="false">
      <c r="B2042" s="14" t="n">
        <v>2041</v>
      </c>
      <c r="C2042" s="15"/>
      <c r="D2042" s="15" t="s">
        <v>5324</v>
      </c>
      <c r="E2042" s="15" t="s">
        <v>25</v>
      </c>
      <c r="F2042" s="15" t="s">
        <v>5325</v>
      </c>
      <c r="G2042" s="15"/>
      <c r="H2042" s="16" t="str">
        <f aca="false">VLOOKUP(F2042,'[1]Goa Member''s Details Revised'!$C$2:$AO$7385,2,0)</f>
        <v>Purchaser</v>
      </c>
      <c r="I2042" s="15" t="n">
        <v>8</v>
      </c>
      <c r="J2042" s="15" t="s">
        <v>34</v>
      </c>
      <c r="K2042" s="15" t="n">
        <v>1990</v>
      </c>
      <c r="L2042" s="16" t="n">
        <f aca="false">VLOOKUP(F2042,'[1]Goa Member''s Details Revised'!$C$2:$AO$7385,9,0)</f>
        <v>2013</v>
      </c>
      <c r="M2042" s="15" t="s">
        <v>5326</v>
      </c>
      <c r="N2042" s="17" t="n">
        <f aca="false">VLOOKUP(F2042,'[1]Goa Member''s Details Revised'!$C$2:$AO$7385,5,0)</f>
        <v>26500</v>
      </c>
      <c r="O2042" s="17" t="n">
        <f aca="false">VLOOKUP(F2042,'[1]Goa Member''s Details Revised'!$C$2:$AO$7385,5,0)</f>
        <v>26500</v>
      </c>
      <c r="P2042" s="17" t="n">
        <f aca="false">VLOOKUP(F2042,'[1]Goa Member''s Details Revised'!$C$2:$AO$7385,6,0)</f>
        <v>27650</v>
      </c>
      <c r="Q2042" s="17" t="str">
        <f aca="false">VLOOKUP(F2042,'[1]Goa Member''s Details Revised'!$C$2:$AO$7385,8,0)</f>
        <v>R.M</v>
      </c>
      <c r="R2042" s="17" t="n">
        <f aca="false">+O2042-P2042</f>
        <v>-1150</v>
      </c>
      <c r="S2042" s="15" t="e">
        <f aca="false">+#REF!-K2042</f>
        <v>#REF!</v>
      </c>
      <c r="T2042" s="17" t="n">
        <f aca="false">IF(Q2042="regular",((P2042-(P2042/99)*S2042)),(P2042-(P2042*20%)))</f>
        <v>22120</v>
      </c>
      <c r="U2042" s="17" t="e">
        <f aca="false">((P2042-(P2042/99)*S2042))</f>
        <v>#REF!</v>
      </c>
      <c r="V2042" s="17" t="n">
        <f aca="false">IF(Q2042="regular",0,(P2042-(O2042*20%)))</f>
        <v>22350</v>
      </c>
      <c r="W2042" s="17"/>
      <c r="X2042" s="15"/>
      <c r="Y2042" s="18" t="str">
        <f aca="false">VLOOKUP(F2042,'[1]Goa Member''s Details Revised'!$C$2:$AO$7385,12,0)</f>
        <v>last communication 16</v>
      </c>
    </row>
    <row r="2043" customFormat="false" ht="30" hidden="false" customHeight="false" outlineLevel="0" collapsed="false">
      <c r="B2043" s="14" t="n">
        <v>2042</v>
      </c>
      <c r="C2043" s="15"/>
      <c r="D2043" s="15" t="s">
        <v>5327</v>
      </c>
      <c r="E2043" s="15" t="s">
        <v>25</v>
      </c>
      <c r="F2043" s="15" t="s">
        <v>5328</v>
      </c>
      <c r="G2043" s="15"/>
      <c r="H2043" s="16" t="str">
        <f aca="false">VLOOKUP(F2043,'[1]Goa Member''s Details Revised'!$C$2:$AO$7385,2,0)</f>
        <v>D. Purchaser</v>
      </c>
      <c r="I2043" s="15" t="n">
        <v>6</v>
      </c>
      <c r="J2043" s="15" t="s">
        <v>34</v>
      </c>
      <c r="K2043" s="15" t="n">
        <v>1990</v>
      </c>
      <c r="L2043" s="16" t="str">
        <f aca="false">VLOOKUP(F2043,'[1]Goa Member''s Details Revised'!$C$2:$AO$7385,9,0)</f>
        <v>Never</v>
      </c>
      <c r="M2043" s="15" t="s">
        <v>5329</v>
      </c>
      <c r="N2043" s="17" t="n">
        <f aca="false">VLOOKUP(F2043,'[1]Goa Member''s Details Revised'!$C$2:$AO$7385,5,0)</f>
        <v>27000</v>
      </c>
      <c r="O2043" s="17" t="n">
        <f aca="false">VLOOKUP(F2043,'[1]Goa Member''s Details Revised'!$C$2:$AO$7385,5,0)</f>
        <v>27000</v>
      </c>
      <c r="P2043" s="17" t="n">
        <f aca="false">VLOOKUP(F2043,'[1]Goa Member''s Details Revised'!$C$2:$AO$7385,6,0)</f>
        <v>31200</v>
      </c>
      <c r="Q2043" s="17" t="str">
        <f aca="false">VLOOKUP(F2043,'[1]Goa Member''s Details Revised'!$C$2:$AO$7385,8,0)</f>
        <v>I.R.M</v>
      </c>
      <c r="R2043" s="17" t="n">
        <f aca="false">+O2043-P2043</f>
        <v>-4200</v>
      </c>
      <c r="S2043" s="15" t="e">
        <f aca="false">+#REF!-K2043</f>
        <v>#REF!</v>
      </c>
      <c r="T2043" s="17" t="n">
        <f aca="false">IF(Q2043="regular",((P2043-(P2043/99)*S2043)),(P2043-(P2043*20%)))</f>
        <v>24960</v>
      </c>
      <c r="U2043" s="17" t="e">
        <f aca="false">((P2043-(P2043/99)*S2043))</f>
        <v>#REF!</v>
      </c>
      <c r="V2043" s="17" t="n">
        <f aca="false">IF(Q2043="regular",0,(P2043-(O2043*20%)))</f>
        <v>25800</v>
      </c>
      <c r="W2043" s="17"/>
      <c r="X2043" s="15"/>
      <c r="Y2043" s="18" t="str">
        <f aca="false">VLOOKUP(F2043,'[1]Goa Member''s Details Revised'!$C$2:$AO$7385,12,0)</f>
        <v>we send last reminder in 2012.then we did not receive any reply </v>
      </c>
    </row>
    <row r="2044" customFormat="false" ht="30" hidden="false" customHeight="false" outlineLevel="0" collapsed="false">
      <c r="B2044" s="14" t="n">
        <v>2043</v>
      </c>
      <c r="C2044" s="15"/>
      <c r="D2044" s="15" t="s">
        <v>5330</v>
      </c>
      <c r="E2044" s="15" t="s">
        <v>25</v>
      </c>
      <c r="F2044" s="15" t="s">
        <v>5331</v>
      </c>
      <c r="G2044" s="15"/>
      <c r="H2044" s="16" t="str">
        <f aca="false">VLOOKUP(F2044,'[1]Goa Member''s Details Revised'!$C$2:$AO$7385,2,0)</f>
        <v>D. Purchaser</v>
      </c>
      <c r="I2044" s="15" t="n">
        <v>6</v>
      </c>
      <c r="J2044" s="15" t="s">
        <v>34</v>
      </c>
      <c r="K2044" s="15" t="n">
        <v>1990</v>
      </c>
      <c r="L2044" s="16" t="str">
        <f aca="false">VLOOKUP(F2044,'[1]Goa Member''s Details Revised'!$C$2:$AO$7385,9,0)</f>
        <v>Never</v>
      </c>
      <c r="M2044" s="15" t="s">
        <v>5332</v>
      </c>
      <c r="N2044" s="17" t="n">
        <f aca="false">VLOOKUP(F2044,'[1]Goa Member''s Details Revised'!$C$2:$AO$7385,5,0)</f>
        <v>31200</v>
      </c>
      <c r="O2044" s="17" t="n">
        <f aca="false">VLOOKUP(F2044,'[1]Goa Member''s Details Revised'!$C$2:$AO$7385,5,0)</f>
        <v>31200</v>
      </c>
      <c r="P2044" s="17" t="n">
        <f aca="false">VLOOKUP(F2044,'[1]Goa Member''s Details Revised'!$C$2:$AO$7385,6,0)</f>
        <v>26000</v>
      </c>
      <c r="Q2044" s="17" t="str">
        <f aca="false">VLOOKUP(F2044,'[1]Goa Member''s Details Revised'!$C$2:$AO$7385,8,0)</f>
        <v>Outstanding</v>
      </c>
      <c r="R2044" s="17" t="n">
        <f aca="false">+O2044-P2044</f>
        <v>5200</v>
      </c>
      <c r="S2044" s="15" t="e">
        <f aca="false">+#REF!-K2044</f>
        <v>#REF!</v>
      </c>
      <c r="T2044" s="17" t="n">
        <f aca="false">IF(Q2044="regular",((P2044-(P2044/99)*S2044)),(P2044-(P2044*20%)))</f>
        <v>20800</v>
      </c>
      <c r="U2044" s="17" t="e">
        <f aca="false">((P2044-(P2044/99)*S2044))</f>
        <v>#REF!</v>
      </c>
      <c r="V2044" s="17" t="n">
        <f aca="false">IF(Q2044="regular",0,(P2044-(O2044*20%)))</f>
        <v>19760</v>
      </c>
      <c r="W2044" s="17"/>
      <c r="X2044" s="15"/>
      <c r="Y2044" s="18" t="str">
        <f aca="false">VLOOKUP(F2044,'[1]Goa Member''s Details Revised'!$C$2:$AO$7385,12,0)</f>
        <v>no communication till date (no documents is in file)Outstanding Rs. 5200/-</v>
      </c>
    </row>
    <row r="2045" customFormat="false" ht="15" hidden="false" customHeight="false" outlineLevel="0" collapsed="false">
      <c r="B2045" s="14" t="n">
        <v>2044</v>
      </c>
      <c r="C2045" s="15"/>
      <c r="D2045" s="15" t="s">
        <v>5333</v>
      </c>
      <c r="E2045" s="15" t="s">
        <v>25</v>
      </c>
      <c r="F2045" s="15" t="s">
        <v>5334</v>
      </c>
      <c r="G2045" s="15"/>
      <c r="H2045" s="16" t="str">
        <f aca="false">VLOOKUP(F2045,'[1]Goa Member''s Details Revised'!$C$2:$AO$7385,2,0)</f>
        <v>D. Purchaser</v>
      </c>
      <c r="I2045" s="15" t="n">
        <v>8</v>
      </c>
      <c r="J2045" s="15" t="s">
        <v>34</v>
      </c>
      <c r="K2045" s="15" t="n">
        <v>1990</v>
      </c>
      <c r="L2045" s="16" t="str">
        <f aca="false">VLOOKUP(F2045,'[1]Goa Member''s Details Revised'!$C$2:$AO$7385,9,0)</f>
        <v>Never</v>
      </c>
      <c r="M2045" s="15" t="s">
        <v>5335</v>
      </c>
      <c r="N2045" s="17" t="n">
        <f aca="false">VLOOKUP(F2045,'[1]Goa Member''s Details Revised'!$C$2:$AO$7385,5,0)</f>
        <v>23700</v>
      </c>
      <c r="O2045" s="17" t="n">
        <f aca="false">VLOOKUP(F2045,'[1]Goa Member''s Details Revised'!$C$2:$AO$7385,5,0)</f>
        <v>23700</v>
      </c>
      <c r="P2045" s="17" t="n">
        <f aca="false">VLOOKUP(F2045,'[1]Goa Member''s Details Revised'!$C$2:$AO$7385,6,0)</f>
        <v>19355</v>
      </c>
      <c r="Q2045" s="17" t="str">
        <f aca="false">VLOOKUP(F2045,'[1]Goa Member''s Details Revised'!$C$2:$AO$7385,8,0)</f>
        <v>Outstanding</v>
      </c>
      <c r="R2045" s="17" t="n">
        <f aca="false">+O2045-P2045</f>
        <v>4345</v>
      </c>
      <c r="S2045" s="15" t="e">
        <f aca="false">+#REF!-K2045</f>
        <v>#REF!</v>
      </c>
      <c r="T2045" s="17" t="n">
        <f aca="false">IF(Q2045="regular",((P2045-(P2045/99)*S2045)),(P2045-(P2045*20%)))</f>
        <v>15484</v>
      </c>
      <c r="U2045" s="17" t="e">
        <f aca="false">((P2045-(P2045/99)*S2045))</f>
        <v>#REF!</v>
      </c>
      <c r="V2045" s="17" t="n">
        <f aca="false">IF(Q2045="regular",0,(P2045-(O2045*20%)))</f>
        <v>14615</v>
      </c>
      <c r="W2045" s="17"/>
      <c r="X2045" s="15"/>
      <c r="Y2045" s="18" t="str">
        <f aca="false">VLOOKUP(F2045,'[1]Goa Member''s Details Revised'!$C$2:$AO$7385,12,0)</f>
        <v>(POD) last communication 07 (Outstanding Rs. 4345/-)</v>
      </c>
    </row>
    <row r="2046" customFormat="false" ht="30" hidden="false" customHeight="false" outlineLevel="0" collapsed="false">
      <c r="B2046" s="14" t="n">
        <v>2045</v>
      </c>
      <c r="C2046" s="15"/>
      <c r="D2046" s="15" t="s">
        <v>5336</v>
      </c>
      <c r="E2046" s="15" t="s">
        <v>25</v>
      </c>
      <c r="F2046" s="15" t="s">
        <v>5337</v>
      </c>
      <c r="G2046" s="15"/>
      <c r="H2046" s="16" t="str">
        <f aca="false">VLOOKUP(F2046,'[1]Goa Member''s Details Revised'!$C$2:$AO$7385,2,0)</f>
        <v>Purchaser</v>
      </c>
      <c r="I2046" s="15" t="n">
        <v>8</v>
      </c>
      <c r="J2046" s="15" t="s">
        <v>34</v>
      </c>
      <c r="K2046" s="15" t="n">
        <v>1990</v>
      </c>
      <c r="L2046" s="16" t="str">
        <f aca="false">VLOOKUP(F2046,'[1]Goa Member''s Details Revised'!$C$2:$AO$7385,9,0)</f>
        <v>Never</v>
      </c>
      <c r="M2046" s="15" t="s">
        <v>5338</v>
      </c>
      <c r="N2046" s="17" t="n">
        <f aca="false">VLOOKUP(F2046,'[1]Goa Member''s Details Revised'!$C$2:$AO$7385,5,0)</f>
        <v>16000</v>
      </c>
      <c r="O2046" s="17" t="n">
        <f aca="false">VLOOKUP(F2046,'[1]Goa Member''s Details Revised'!$C$2:$AO$7385,5,0)</f>
        <v>16000</v>
      </c>
      <c r="P2046" s="17" t="n">
        <f aca="false">VLOOKUP(F2046,'[1]Goa Member''s Details Revised'!$C$2:$AO$7385,6,0)</f>
        <v>16000</v>
      </c>
      <c r="Q2046" s="17" t="str">
        <f aca="false">VLOOKUP(F2046,'[1]Goa Member''s Details Revised'!$C$2:$AO$7385,8,0)</f>
        <v>I.R.M</v>
      </c>
      <c r="R2046" s="17" t="n">
        <f aca="false">+O2046-P2046</f>
        <v>0</v>
      </c>
      <c r="S2046" s="15" t="e">
        <f aca="false">+#REF!-K2046</f>
        <v>#REF!</v>
      </c>
      <c r="T2046" s="17" t="n">
        <f aca="false">IF(Q2046="regular",((P2046-(P2046/99)*S2046)),(P2046-(P2046*20%)))</f>
        <v>12800</v>
      </c>
      <c r="U2046" s="17" t="e">
        <f aca="false">((P2046-(P2046/99)*S2046))</f>
        <v>#REF!</v>
      </c>
      <c r="V2046" s="17" t="n">
        <f aca="false">IF(Q2046="regular",0,(P2046-(O2046*20%)))</f>
        <v>12800</v>
      </c>
      <c r="W2046" s="17"/>
      <c r="X2046" s="15"/>
      <c r="Y2046" s="18" t="str">
        <f aca="false">VLOOKUP(F2046,'[1]Goa Member''s Details Revised'!$C$2:$AO$7385,12,0)</f>
        <v>we send last reminder in 2012.then we did not receive any reply </v>
      </c>
    </row>
    <row r="2047" customFormat="false" ht="15" hidden="false" customHeight="false" outlineLevel="0" collapsed="false">
      <c r="B2047" s="14" t="n">
        <v>2046</v>
      </c>
      <c r="C2047" s="15"/>
      <c r="D2047" s="15" t="s">
        <v>5339</v>
      </c>
      <c r="E2047" s="15" t="s">
        <v>25</v>
      </c>
      <c r="F2047" s="15" t="s">
        <v>5340</v>
      </c>
      <c r="G2047" s="15"/>
      <c r="H2047" s="16" t="str">
        <f aca="false">VLOOKUP(F2047,'[1]Goa Member''s Details Revised'!$C$2:$AO$7385,2,0)</f>
        <v>D. Purchaser</v>
      </c>
      <c r="I2047" s="15" t="n">
        <v>8</v>
      </c>
      <c r="J2047" s="15" t="s">
        <v>34</v>
      </c>
      <c r="K2047" s="15" t="n">
        <v>1990</v>
      </c>
      <c r="L2047" s="16" t="n">
        <f aca="false">VLOOKUP(F2047,'[1]Goa Member''s Details Revised'!$C$2:$AO$7385,9,0)</f>
        <v>2013</v>
      </c>
      <c r="M2047" s="15" t="s">
        <v>5341</v>
      </c>
      <c r="N2047" s="17" t="n">
        <f aca="false">VLOOKUP(F2047,'[1]Goa Member''s Details Revised'!$C$2:$AO$7385,5,0)</f>
        <v>21000</v>
      </c>
      <c r="O2047" s="17" t="n">
        <f aca="false">VLOOKUP(F2047,'[1]Goa Member''s Details Revised'!$C$2:$AO$7385,5,0)</f>
        <v>21000</v>
      </c>
      <c r="P2047" s="17" t="n">
        <f aca="false">VLOOKUP(F2047,'[1]Goa Member''s Details Revised'!$C$2:$AO$7385,6,0)</f>
        <v>23700</v>
      </c>
      <c r="Q2047" s="17" t="str">
        <f aca="false">VLOOKUP(F2047,'[1]Goa Member''s Details Revised'!$C$2:$AO$7385,8,0)</f>
        <v>R.M</v>
      </c>
      <c r="R2047" s="17" t="n">
        <f aca="false">+O2047-P2047</f>
        <v>-2700</v>
      </c>
      <c r="S2047" s="15" t="e">
        <f aca="false">+#REF!-K2047</f>
        <v>#REF!</v>
      </c>
      <c r="T2047" s="17" t="n">
        <f aca="false">IF(Q2047="regular",((P2047-(P2047/99)*S2047)),(P2047-(P2047*20%)))</f>
        <v>18960</v>
      </c>
      <c r="U2047" s="17" t="e">
        <f aca="false">((P2047-(P2047/99)*S2047))</f>
        <v>#REF!</v>
      </c>
      <c r="V2047" s="17" t="n">
        <f aca="false">IF(Q2047="regular",0,(P2047-(O2047*20%)))</f>
        <v>19500</v>
      </c>
      <c r="W2047" s="17"/>
      <c r="X2047" s="15"/>
      <c r="Y2047" s="18" t="str">
        <f aca="false">VLOOKUP(F2047,'[1]Goa Member''s Details Revised'!$C$2:$AO$7385,12,0)</f>
        <v>last communication 16</v>
      </c>
    </row>
    <row r="2048" customFormat="false" ht="30" hidden="false" customHeight="false" outlineLevel="0" collapsed="false">
      <c r="B2048" s="14" t="n">
        <v>2047</v>
      </c>
      <c r="C2048" s="15"/>
      <c r="D2048" s="15" t="s">
        <v>5342</v>
      </c>
      <c r="E2048" s="15" t="s">
        <v>25</v>
      </c>
      <c r="F2048" s="15" t="s">
        <v>5343</v>
      </c>
      <c r="G2048" s="15"/>
      <c r="H2048" s="16" t="str">
        <f aca="false">VLOOKUP(F2048,'[1]Goa Member''s Details Revised'!$C$2:$AO$7385,2,0)</f>
        <v>Purchaser</v>
      </c>
      <c r="I2048" s="15" t="n">
        <v>4</v>
      </c>
      <c r="J2048" s="15" t="s">
        <v>34</v>
      </c>
      <c r="K2048" s="15" t="n">
        <v>1990</v>
      </c>
      <c r="L2048" s="16" t="str">
        <f aca="false">VLOOKUP(F2048,'[1]Goa Member''s Details Revised'!$C$2:$AO$7385,9,0)</f>
        <v>Never</v>
      </c>
      <c r="M2048" s="15" t="s">
        <v>5344</v>
      </c>
      <c r="N2048" s="17" t="n">
        <f aca="false">VLOOKUP(F2048,'[1]Goa Member''s Details Revised'!$C$2:$AO$7385,5,0)</f>
        <v>26500</v>
      </c>
      <c r="O2048" s="17" t="n">
        <f aca="false">VLOOKUP(F2048,'[1]Goa Member''s Details Revised'!$C$2:$AO$7385,5,0)</f>
        <v>26500</v>
      </c>
      <c r="P2048" s="17" t="n">
        <f aca="false">VLOOKUP(F2048,'[1]Goa Member''s Details Revised'!$C$2:$AO$7385,6,0)</f>
        <v>26500</v>
      </c>
      <c r="Q2048" s="17" t="str">
        <f aca="false">VLOOKUP(F2048,'[1]Goa Member''s Details Revised'!$C$2:$AO$7385,8,0)</f>
        <v>I.R.M</v>
      </c>
      <c r="R2048" s="17" t="n">
        <f aca="false">+O2048-P2048</f>
        <v>0</v>
      </c>
      <c r="S2048" s="15" t="e">
        <f aca="false">+#REF!-K2048</f>
        <v>#REF!</v>
      </c>
      <c r="T2048" s="17" t="n">
        <f aca="false">IF(Q2048="regular",((P2048-(P2048/99)*S2048)),(P2048-(P2048*20%)))</f>
        <v>21200</v>
      </c>
      <c r="U2048" s="17" t="e">
        <f aca="false">((P2048-(P2048/99)*S2048))</f>
        <v>#REF!</v>
      </c>
      <c r="V2048" s="17" t="n">
        <f aca="false">IF(Q2048="regular",0,(P2048-(O2048*20%)))</f>
        <v>21200</v>
      </c>
      <c r="W2048" s="17"/>
      <c r="X2048" s="15"/>
      <c r="Y2048" s="18" t="str">
        <f aca="false">VLOOKUP(F2048,'[1]Goa Member''s Details Revised'!$C$2:$AO$7385,12,0)</f>
        <v>we send last reminder in 2012.then we did not receive any reply </v>
      </c>
    </row>
    <row r="2049" customFormat="false" ht="15" hidden="false" customHeight="false" outlineLevel="0" collapsed="false">
      <c r="B2049" s="14" t="n">
        <v>2048</v>
      </c>
      <c r="C2049" s="15"/>
      <c r="D2049" s="15" t="s">
        <v>5345</v>
      </c>
      <c r="E2049" s="15" t="s">
        <v>25</v>
      </c>
      <c r="F2049" s="15" t="s">
        <v>5346</v>
      </c>
      <c r="G2049" s="15"/>
      <c r="H2049" s="16" t="str">
        <f aca="false">VLOOKUP(F2049,'[1]Goa Member''s Details Revised'!$C$2:$AO$7385,2,0)</f>
        <v>Purchaser</v>
      </c>
      <c r="I2049" s="15" t="n">
        <v>8</v>
      </c>
      <c r="J2049" s="15" t="s">
        <v>34</v>
      </c>
      <c r="K2049" s="15" t="n">
        <v>1990</v>
      </c>
      <c r="L2049" s="16" t="n">
        <f aca="false">VLOOKUP(F2049,'[1]Goa Member''s Details Revised'!$C$2:$AO$7385,9,0)</f>
        <v>2008</v>
      </c>
      <c r="M2049" s="15" t="s">
        <v>5347</v>
      </c>
      <c r="N2049" s="17" t="n">
        <f aca="false">VLOOKUP(F2049,'[1]Goa Member''s Details Revised'!$C$2:$AO$7385,5,0)</f>
        <v>26500</v>
      </c>
      <c r="O2049" s="17" t="n">
        <f aca="false">VLOOKUP(F2049,'[1]Goa Member''s Details Revised'!$C$2:$AO$7385,5,0)</f>
        <v>26500</v>
      </c>
      <c r="P2049" s="17" t="n">
        <f aca="false">VLOOKUP(F2049,'[1]Goa Member''s Details Revised'!$C$2:$AO$7385,6,0)</f>
        <v>27650</v>
      </c>
      <c r="Q2049" s="17" t="str">
        <f aca="false">VLOOKUP(F2049,'[1]Goa Member''s Details Revised'!$C$2:$AO$7385,8,0)</f>
        <v>I.R.M</v>
      </c>
      <c r="R2049" s="17" t="n">
        <f aca="false">+O2049-P2049</f>
        <v>-1150</v>
      </c>
      <c r="S2049" s="15" t="e">
        <f aca="false">+#REF!-K2049</f>
        <v>#REF!</v>
      </c>
      <c r="T2049" s="17" t="n">
        <f aca="false">IF(Q2049="regular",((P2049-(P2049/99)*S2049)),(P2049-(P2049*20%)))</f>
        <v>22120</v>
      </c>
      <c r="U2049" s="17" t="e">
        <f aca="false">((P2049-(P2049/99)*S2049))</f>
        <v>#REF!</v>
      </c>
      <c r="V2049" s="17" t="n">
        <f aca="false">IF(Q2049="regular",0,(P2049-(O2049*20%)))</f>
        <v>22350</v>
      </c>
      <c r="W2049" s="17"/>
      <c r="X2049" s="15"/>
      <c r="Y2049" s="18" t="str">
        <f aca="false">VLOOKUP(F2049,'[1]Goa Member''s Details Revised'!$C$2:$AO$7385,12,0)</f>
        <v>no reminders so last communication 2010</v>
      </c>
    </row>
    <row r="2050" customFormat="false" ht="30" hidden="false" customHeight="false" outlineLevel="0" collapsed="false">
      <c r="B2050" s="14" t="n">
        <v>2049</v>
      </c>
      <c r="C2050" s="15"/>
      <c r="D2050" s="15" t="s">
        <v>5348</v>
      </c>
      <c r="E2050" s="15" t="s">
        <v>25</v>
      </c>
      <c r="F2050" s="15" t="s">
        <v>5349</v>
      </c>
      <c r="G2050" s="15"/>
      <c r="H2050" s="16" t="str">
        <f aca="false">VLOOKUP(F2050,'[1]Goa Member''s Details Revised'!$C$2:$AO$7385,2,0)</f>
        <v>Purchaser</v>
      </c>
      <c r="I2050" s="15" t="n">
        <v>9</v>
      </c>
      <c r="J2050" s="15" t="s">
        <v>34</v>
      </c>
      <c r="K2050" s="15" t="n">
        <v>1990</v>
      </c>
      <c r="L2050" s="16" t="str">
        <f aca="false">VLOOKUP(F2050,'[1]Goa Member''s Details Revised'!$C$2:$AO$7385,9,0)</f>
        <v>Never</v>
      </c>
      <c r="M2050" s="15" t="s">
        <v>5350</v>
      </c>
      <c r="N2050" s="17" t="n">
        <f aca="false">VLOOKUP(F2050,'[1]Goa Member''s Details Revised'!$C$2:$AO$7385,5,0)</f>
        <v>20000</v>
      </c>
      <c r="O2050" s="17" t="n">
        <f aca="false">VLOOKUP(F2050,'[1]Goa Member''s Details Revised'!$C$2:$AO$7385,5,0)</f>
        <v>20000</v>
      </c>
      <c r="P2050" s="17" t="n">
        <v>20000</v>
      </c>
      <c r="Q2050" s="17" t="str">
        <f aca="false">VLOOKUP(F2050,'[1]Goa Member''s Details Revised'!$C$2:$AO$7385,8,0)</f>
        <v>I.R.M</v>
      </c>
      <c r="R2050" s="17" t="n">
        <f aca="false">+O2050-P2050</f>
        <v>0</v>
      </c>
      <c r="S2050" s="15" t="e">
        <f aca="false">+#REF!-K2050</f>
        <v>#REF!</v>
      </c>
      <c r="T2050" s="17" t="n">
        <f aca="false">IF(Q2050="regular",((P2050-(P2050/99)*S2050)),(P2050-(P2050*20%)))</f>
        <v>16000</v>
      </c>
      <c r="U2050" s="17" t="e">
        <f aca="false">((P2050-(P2050/99)*S2050))</f>
        <v>#REF!</v>
      </c>
      <c r="V2050" s="17" t="n">
        <f aca="false">IF(Q2050="regular",0,(P2050-(O2050*20%)))</f>
        <v>16000</v>
      </c>
      <c r="W2050" s="17"/>
      <c r="X2050" s="15"/>
      <c r="Y2050" s="18" t="str">
        <f aca="false">VLOOKUP(F2050,'[1]Goa Member''s Details Revised'!$C$2:$AO$7385,12,0)</f>
        <v>we send last reminder in 2013.then we did not receive any reply </v>
      </c>
    </row>
    <row r="2051" customFormat="false" ht="15" hidden="false" customHeight="false" outlineLevel="0" collapsed="false">
      <c r="B2051" s="14" t="n">
        <v>2050</v>
      </c>
      <c r="C2051" s="15"/>
      <c r="D2051" s="15" t="s">
        <v>5351</v>
      </c>
      <c r="E2051" s="15" t="s">
        <v>25</v>
      </c>
      <c r="F2051" s="15" t="s">
        <v>5352</v>
      </c>
      <c r="G2051" s="15"/>
      <c r="H2051" s="16" t="str">
        <f aca="false">VLOOKUP(F2051,'[1]Goa Member''s Details Revised'!$C$2:$AO$7385,2,0)</f>
        <v>D. Purchaser</v>
      </c>
      <c r="I2051" s="15" t="n">
        <v>9</v>
      </c>
      <c r="J2051" s="15" t="s">
        <v>34</v>
      </c>
      <c r="K2051" s="15" t="n">
        <v>1990</v>
      </c>
      <c r="L2051" s="16" t="str">
        <f aca="false">VLOOKUP(F2051,'[1]Goa Member''s Details Revised'!$C$2:$AO$7385,9,0)</f>
        <v>Never</v>
      </c>
      <c r="M2051" s="15" t="s">
        <v>5353</v>
      </c>
      <c r="N2051" s="17" t="n">
        <f aca="false">VLOOKUP(F2051,'[1]Goa Member''s Details Revised'!$C$2:$AO$7385,5,0)</f>
        <v>23700</v>
      </c>
      <c r="O2051" s="17" t="n">
        <f aca="false">VLOOKUP(F2051,'[1]Goa Member''s Details Revised'!$C$2:$AO$7385,5,0)</f>
        <v>23700</v>
      </c>
      <c r="P2051" s="17" t="n">
        <f aca="false">VLOOKUP(F2051,'[1]Goa Member''s Details Revised'!$C$2:$AO$7385,6,0)</f>
        <v>18170</v>
      </c>
      <c r="Q2051" s="17" t="str">
        <f aca="false">VLOOKUP(F2051,'[1]Goa Member''s Details Revised'!$C$2:$AO$7385,8,0)</f>
        <v>Outstanding</v>
      </c>
      <c r="R2051" s="17" t="n">
        <f aca="false">+O2051-P2051</f>
        <v>5530</v>
      </c>
      <c r="S2051" s="15" t="e">
        <f aca="false">+#REF!-K2051</f>
        <v>#REF!</v>
      </c>
      <c r="T2051" s="17" t="n">
        <f aca="false">IF(Q2051="regular",((P2051-(P2051/99)*S2051)),(P2051-(P2051*20%)))</f>
        <v>14536</v>
      </c>
      <c r="U2051" s="17" t="e">
        <f aca="false">((P2051-(P2051/99)*S2051))</f>
        <v>#REF!</v>
      </c>
      <c r="V2051" s="17" t="n">
        <f aca="false">IF(Q2051="regular",0,(P2051-(O2051*20%)))</f>
        <v>13430</v>
      </c>
      <c r="W2051" s="17"/>
      <c r="X2051" s="15"/>
      <c r="Y2051" s="18" t="str">
        <f aca="false">VLOOKUP(F2051,'[1]Goa Member''s Details Revised'!$C$2:$AO$7385,12,0)</f>
        <v>(POD) last communication 07 (Outstandig Rs. 5530/-)</v>
      </c>
    </row>
    <row r="2052" customFormat="false" ht="30" hidden="false" customHeight="false" outlineLevel="0" collapsed="false">
      <c r="B2052" s="14" t="n">
        <v>2051</v>
      </c>
      <c r="C2052" s="15"/>
      <c r="D2052" s="15" t="s">
        <v>5354</v>
      </c>
      <c r="E2052" s="15" t="s">
        <v>25</v>
      </c>
      <c r="F2052" s="15" t="s">
        <v>5355</v>
      </c>
      <c r="G2052" s="15"/>
      <c r="H2052" s="16" t="str">
        <f aca="false">VLOOKUP(F2052,'[1]Goa Member''s Details Revised'!$C$2:$AO$7385,2,0)</f>
        <v>Purchaser</v>
      </c>
      <c r="I2052" s="15" t="n">
        <v>10</v>
      </c>
      <c r="J2052" s="15" t="s">
        <v>34</v>
      </c>
      <c r="K2052" s="15" t="n">
        <v>1990</v>
      </c>
      <c r="L2052" s="16" t="str">
        <f aca="false">VLOOKUP(F2052,'[1]Goa Member''s Details Revised'!$C$2:$AO$7385,9,0)</f>
        <v>Never</v>
      </c>
      <c r="M2052" s="15" t="s">
        <v>5356</v>
      </c>
      <c r="N2052" s="17" t="n">
        <f aca="false">VLOOKUP(F2052,'[1]Goa Member''s Details Revised'!$C$2:$AO$7385,5,0)</f>
        <v>26500</v>
      </c>
      <c r="O2052" s="17" t="n">
        <f aca="false">VLOOKUP(F2052,'[1]Goa Member''s Details Revised'!$C$2:$AO$7385,5,0)</f>
        <v>26500</v>
      </c>
      <c r="P2052" s="17" t="n">
        <f aca="false">VLOOKUP(F2052,'[1]Goa Member''s Details Revised'!$C$2:$AO$7385,6,0)</f>
        <v>27650</v>
      </c>
      <c r="Q2052" s="17" t="str">
        <f aca="false">VLOOKUP(F2052,'[1]Goa Member''s Details Revised'!$C$2:$AO$7385,8,0)</f>
        <v>I.R.M</v>
      </c>
      <c r="R2052" s="17" t="n">
        <f aca="false">+O2052-P2052</f>
        <v>-1150</v>
      </c>
      <c r="S2052" s="15" t="e">
        <f aca="false">+#REF!-K2052</f>
        <v>#REF!</v>
      </c>
      <c r="T2052" s="17" t="n">
        <f aca="false">IF(Q2052="regular",((P2052-(P2052/99)*S2052)),(P2052-(P2052*20%)))</f>
        <v>22120</v>
      </c>
      <c r="U2052" s="17" t="e">
        <f aca="false">((P2052-(P2052/99)*S2052))</f>
        <v>#REF!</v>
      </c>
      <c r="V2052" s="17" t="n">
        <f aca="false">IF(Q2052="regular",0,(P2052-(O2052*20%)))</f>
        <v>22350</v>
      </c>
      <c r="W2052" s="17"/>
      <c r="X2052" s="15"/>
      <c r="Y2052" s="18" t="str">
        <f aca="false">VLOOKUP(F2052,'[1]Goa Member''s Details Revised'!$C$2:$AO$7385,12,0)</f>
        <v>we send last reminder in 2012.then we did not receive any reply </v>
      </c>
    </row>
    <row r="2053" customFormat="false" ht="15" hidden="false" customHeight="false" outlineLevel="0" collapsed="false">
      <c r="B2053" s="14" t="n">
        <v>2052</v>
      </c>
      <c r="C2053" s="15"/>
      <c r="D2053" s="15" t="s">
        <v>5357</v>
      </c>
      <c r="E2053" s="15" t="s">
        <v>25</v>
      </c>
      <c r="F2053" s="15" t="s">
        <v>5358</v>
      </c>
      <c r="G2053" s="15"/>
      <c r="H2053" s="16" t="str">
        <f aca="false">VLOOKUP(F2053,'[1]Goa Member''s Details Revised'!$C$2:$AO$7385,2,0)</f>
        <v>Purchaser</v>
      </c>
      <c r="I2053" s="15" t="n">
        <v>15</v>
      </c>
      <c r="J2053" s="15" t="s">
        <v>34</v>
      </c>
      <c r="K2053" s="15" t="n">
        <v>1990</v>
      </c>
      <c r="L2053" s="16" t="str">
        <f aca="false">VLOOKUP(F2053,'[1]Goa Member''s Details Revised'!$C$2:$AO$7385,9,0)</f>
        <v>Never</v>
      </c>
      <c r="M2053" s="15" t="s">
        <v>5359</v>
      </c>
      <c r="N2053" s="17" t="n">
        <f aca="false">VLOOKUP(F2053,'[1]Goa Member''s Details Revised'!$C$2:$AO$7385,5,0)</f>
        <v>27000</v>
      </c>
      <c r="O2053" s="17" t="n">
        <f aca="false">VLOOKUP(F2053,'[1]Goa Member''s Details Revised'!$C$2:$AO$7385,5,0)</f>
        <v>27000</v>
      </c>
      <c r="P2053" s="17" t="n">
        <f aca="false">VLOOKUP(F2053,'[1]Goa Member''s Details Revised'!$C$2:$AO$7385,6,0)</f>
        <v>31200</v>
      </c>
      <c r="Q2053" s="17" t="str">
        <f aca="false">VLOOKUP(F2053,'[1]Goa Member''s Details Revised'!$C$2:$AO$7385,8,0)</f>
        <v>I.R.M</v>
      </c>
      <c r="R2053" s="17" t="n">
        <f aca="false">+O2053-P2053</f>
        <v>-4200</v>
      </c>
      <c r="S2053" s="15" t="e">
        <f aca="false">+#REF!-K2053</f>
        <v>#REF!</v>
      </c>
      <c r="T2053" s="17" t="n">
        <f aca="false">IF(Q2053="regular",((P2053-(P2053/99)*S2053)),(P2053-(P2053*20%)))</f>
        <v>24960</v>
      </c>
      <c r="U2053" s="17" t="e">
        <f aca="false">((P2053-(P2053/99)*S2053))</f>
        <v>#REF!</v>
      </c>
      <c r="V2053" s="17" t="n">
        <f aca="false">IF(Q2053="regular",0,(P2053-(O2053*20%)))</f>
        <v>25800</v>
      </c>
      <c r="W2053" s="17"/>
      <c r="X2053" s="15"/>
      <c r="Y2053" s="18" t="str">
        <f aca="false">VLOOKUP(F2053,'[1]Goa Member''s Details Revised'!$C$2:$AO$7385,12,0)</f>
        <v>last communication 99</v>
      </c>
    </row>
    <row r="2054" customFormat="false" ht="15" hidden="false" customHeight="false" outlineLevel="0" collapsed="false">
      <c r="B2054" s="14" t="n">
        <v>2053</v>
      </c>
      <c r="C2054" s="15"/>
      <c r="D2054" s="15" t="s">
        <v>5360</v>
      </c>
      <c r="E2054" s="15" t="s">
        <v>25</v>
      </c>
      <c r="F2054" s="15" t="s">
        <v>5361</v>
      </c>
      <c r="G2054" s="15"/>
      <c r="H2054" s="16" t="str">
        <f aca="false">VLOOKUP(F2054,'[1]Goa Member''s Details Revised'!$C$2:$AO$7385,2,0)</f>
        <v>Purchaser</v>
      </c>
      <c r="I2054" s="15" t="n">
        <v>15</v>
      </c>
      <c r="J2054" s="15" t="s">
        <v>34</v>
      </c>
      <c r="K2054" s="15" t="n">
        <v>1990</v>
      </c>
      <c r="L2054" s="16" t="str">
        <f aca="false">VLOOKUP(F2054,'[1]Goa Member''s Details Revised'!$C$2:$AO$7385,9,0)</f>
        <v>Never</v>
      </c>
      <c r="M2054" s="15" t="s">
        <v>5362</v>
      </c>
      <c r="N2054" s="17" t="n">
        <f aca="false">VLOOKUP(F2054,'[1]Goa Member''s Details Revised'!$C$2:$AO$7385,5,0)</f>
        <v>34000</v>
      </c>
      <c r="O2054" s="17" t="n">
        <f aca="false">VLOOKUP(F2054,'[1]Goa Member''s Details Revised'!$C$2:$AO$7385,5,0)</f>
        <v>34000</v>
      </c>
      <c r="P2054" s="17" t="n">
        <f aca="false">VLOOKUP(F2054,'[1]Goa Member''s Details Revised'!$C$2:$AO$7385,6,0)</f>
        <v>35450</v>
      </c>
      <c r="Q2054" s="17" t="str">
        <f aca="false">VLOOKUP(F2054,'[1]Goa Member''s Details Revised'!$C$2:$AO$7385,8,0)</f>
        <v>I.R.M</v>
      </c>
      <c r="R2054" s="17" t="n">
        <f aca="false">+O2054-P2054</f>
        <v>-1450</v>
      </c>
      <c r="S2054" s="15" t="e">
        <f aca="false">+#REF!-K2054</f>
        <v>#REF!</v>
      </c>
      <c r="T2054" s="17" t="n">
        <f aca="false">IF(Q2054="regular",((P2054-(P2054/99)*S2054)),(P2054-(P2054*20%)))</f>
        <v>28360</v>
      </c>
      <c r="U2054" s="17" t="e">
        <f aca="false">((P2054-(P2054/99)*S2054))</f>
        <v>#REF!</v>
      </c>
      <c r="V2054" s="17" t="n">
        <f aca="false">IF(Q2054="regular",0,(P2054-(O2054*20%)))</f>
        <v>28650</v>
      </c>
      <c r="W2054" s="17"/>
      <c r="X2054" s="15"/>
      <c r="Y2054" s="18" t="str">
        <f aca="false">VLOOKUP(F2054,'[1]Goa Member''s Details Revised'!$C$2:$AO$7385,12,0)</f>
        <v>last communication 01</v>
      </c>
    </row>
    <row r="2055" customFormat="false" ht="15" hidden="false" customHeight="false" outlineLevel="0" collapsed="false">
      <c r="B2055" s="14" t="n">
        <v>2054</v>
      </c>
      <c r="C2055" s="15"/>
      <c r="D2055" s="15" t="s">
        <v>5363</v>
      </c>
      <c r="E2055" s="15" t="s">
        <v>25</v>
      </c>
      <c r="F2055" s="15" t="s">
        <v>5364</v>
      </c>
      <c r="G2055" s="15"/>
      <c r="H2055" s="16" t="str">
        <f aca="false">VLOOKUP(F2055,'[1]Goa Member''s Details Revised'!$C$2:$AO$7385,2,0)</f>
        <v>L.N.C</v>
      </c>
      <c r="I2055" s="15" t="n">
        <v>19</v>
      </c>
      <c r="J2055" s="15" t="s">
        <v>34</v>
      </c>
      <c r="K2055" s="15" t="n">
        <v>1990</v>
      </c>
      <c r="L2055" s="16" t="n">
        <f aca="false">VLOOKUP(F2055,'[1]Goa Member''s Details Revised'!$C$2:$AO$7385,9,0)</f>
        <v>2012</v>
      </c>
      <c r="M2055" s="15" t="s">
        <v>5365</v>
      </c>
      <c r="N2055" s="17" t="n">
        <f aca="false">VLOOKUP(F2055,'[1]Goa Member''s Details Revised'!$C$2:$AO$7385,5,0)</f>
        <v>26500</v>
      </c>
      <c r="O2055" s="17" t="n">
        <f aca="false">VLOOKUP(F2055,'[1]Goa Member''s Details Revised'!$C$2:$AO$7385,5,0)</f>
        <v>26500</v>
      </c>
      <c r="P2055" s="17" t="n">
        <f aca="false">VLOOKUP(F2055,'[1]Goa Member''s Details Revised'!$C$2:$AO$7385,6,0)</f>
        <v>27650</v>
      </c>
      <c r="Q2055" s="17" t="str">
        <f aca="false">VLOOKUP(F2055,'[1]Goa Member''s Details Revised'!$C$2:$AO$7385,8,0)</f>
        <v>R.M</v>
      </c>
      <c r="R2055" s="17" t="n">
        <f aca="false">+O2055-P2055</f>
        <v>-1150</v>
      </c>
      <c r="S2055" s="15" t="e">
        <f aca="false">+#REF!-K2055</f>
        <v>#REF!</v>
      </c>
      <c r="T2055" s="17" t="n">
        <f aca="false">IF(Q2055="regular",((P2055-(P2055/99)*S2055)),(P2055-(P2055*20%)))</f>
        <v>22120</v>
      </c>
      <c r="U2055" s="17" t="e">
        <f aca="false">((P2055-(P2055/99)*S2055))</f>
        <v>#REF!</v>
      </c>
      <c r="V2055" s="17" t="n">
        <f aca="false">IF(Q2055="regular",0,(P2055-(O2055*20%)))</f>
        <v>22350</v>
      </c>
      <c r="W2055" s="17"/>
      <c r="X2055" s="15"/>
      <c r="Y2055" s="18" t="str">
        <f aca="false">VLOOKUP(F2055,'[1]Goa Member''s Details Revised'!$C$2:$AO$7385,12,0)</f>
        <v>last commu…2013 member letter</v>
      </c>
    </row>
    <row r="2056" customFormat="false" ht="30" hidden="false" customHeight="false" outlineLevel="0" collapsed="false">
      <c r="B2056" s="14" t="n">
        <v>2055</v>
      </c>
      <c r="C2056" s="15"/>
      <c r="D2056" s="15" t="s">
        <v>5366</v>
      </c>
      <c r="E2056" s="15" t="s">
        <v>25</v>
      </c>
      <c r="F2056" s="15" t="s">
        <v>5367</v>
      </c>
      <c r="G2056" s="15"/>
      <c r="H2056" s="16" t="str">
        <f aca="false">VLOOKUP(F2056,'[1]Goa Member''s Details Revised'!$C$2:$AO$7385,2,0)</f>
        <v>Purchaser</v>
      </c>
      <c r="I2056" s="15" t="n">
        <v>22</v>
      </c>
      <c r="J2056" s="15" t="s">
        <v>34</v>
      </c>
      <c r="K2056" s="15" t="n">
        <v>1990</v>
      </c>
      <c r="L2056" s="16" t="str">
        <f aca="false">VLOOKUP(F2056,'[1]Goa Member''s Details Revised'!$C$2:$AO$7385,9,0)</f>
        <v>Never</v>
      </c>
      <c r="M2056" s="15" t="s">
        <v>5368</v>
      </c>
      <c r="N2056" s="17" t="n">
        <f aca="false">VLOOKUP(F2056,'[1]Goa Member''s Details Revised'!$C$2:$AO$7385,5,0)</f>
        <v>31200</v>
      </c>
      <c r="O2056" s="17" t="n">
        <f aca="false">VLOOKUP(F2056,'[1]Goa Member''s Details Revised'!$C$2:$AO$7385,5,0)</f>
        <v>31200</v>
      </c>
      <c r="P2056" s="17" t="n">
        <f aca="false">VLOOKUP(F2056,'[1]Goa Member''s Details Revised'!$C$2:$AO$7385,6,0)</f>
        <v>30680</v>
      </c>
      <c r="Q2056" s="17" t="str">
        <f aca="false">VLOOKUP(F2056,'[1]Goa Member''s Details Revised'!$C$2:$AO$7385,8,0)</f>
        <v>Outstanding</v>
      </c>
      <c r="R2056" s="17" t="n">
        <f aca="false">+O2056-P2056</f>
        <v>520</v>
      </c>
      <c r="S2056" s="15" t="e">
        <f aca="false">+#REF!-K2056</f>
        <v>#REF!</v>
      </c>
      <c r="T2056" s="17" t="n">
        <f aca="false">IF(Q2056="regular",((P2056-(P2056/99)*S2056)),(P2056-(P2056*20%)))</f>
        <v>24544</v>
      </c>
      <c r="U2056" s="17" t="e">
        <f aca="false">((P2056-(P2056/99)*S2056))</f>
        <v>#REF!</v>
      </c>
      <c r="V2056" s="17" t="n">
        <f aca="false">IF(Q2056="regular",0,(P2056-(O2056*20%)))</f>
        <v>24440</v>
      </c>
      <c r="W2056" s="17"/>
      <c r="X2056" s="15"/>
      <c r="Y2056" s="18" t="str">
        <f aca="false">VLOOKUP(F2056,'[1]Goa Member''s Details Revised'!$C$2:$AO$7385,12,0)</f>
        <v>we send last reminder in 2012.then we did not receive any reply (Outstanding 520/-)</v>
      </c>
    </row>
    <row r="2057" customFormat="false" ht="30" hidden="false" customHeight="false" outlineLevel="0" collapsed="false">
      <c r="B2057" s="14" t="n">
        <v>2056</v>
      </c>
      <c r="C2057" s="15"/>
      <c r="D2057" s="15" t="s">
        <v>5369</v>
      </c>
      <c r="E2057" s="15" t="s">
        <v>25</v>
      </c>
      <c r="F2057" s="15" t="s">
        <v>5370</v>
      </c>
      <c r="G2057" s="15"/>
      <c r="H2057" s="16" t="str">
        <f aca="false">VLOOKUP(F2057,'[1]Goa Member''s Details Revised'!$C$2:$AO$7385,2,0)</f>
        <v>Purchaser</v>
      </c>
      <c r="I2057" s="15" t="n">
        <v>25</v>
      </c>
      <c r="J2057" s="15" t="s">
        <v>34</v>
      </c>
      <c r="K2057" s="15" t="n">
        <v>1990</v>
      </c>
      <c r="L2057" s="16" t="n">
        <f aca="false">VLOOKUP(F2057,'[1]Goa Member''s Details Revised'!$C$2:$AO$7385,9,0)</f>
        <v>2013</v>
      </c>
      <c r="M2057" s="15" t="s">
        <v>5371</v>
      </c>
      <c r="N2057" s="17" t="n">
        <f aca="false">VLOOKUP(F2057,'[1]Goa Member''s Details Revised'!$C$2:$AO$7385,5,0)</f>
        <v>20000</v>
      </c>
      <c r="O2057" s="17" t="n">
        <f aca="false">VLOOKUP(F2057,'[1]Goa Member''s Details Revised'!$C$2:$AO$7385,5,0)</f>
        <v>20000</v>
      </c>
      <c r="P2057" s="17" t="n">
        <f aca="false">VLOOKUP(F2057,'[1]Goa Member''s Details Revised'!$C$2:$AO$7385,6,0)</f>
        <v>20000</v>
      </c>
      <c r="Q2057" s="17" t="str">
        <f aca="false">VLOOKUP(F2057,'[1]Goa Member''s Details Revised'!$C$2:$AO$7385,8,0)</f>
        <v>R.M</v>
      </c>
      <c r="R2057" s="17" t="n">
        <f aca="false">+O2057-P2057</f>
        <v>0</v>
      </c>
      <c r="S2057" s="15" t="e">
        <f aca="false">+#REF!-K2057</f>
        <v>#REF!</v>
      </c>
      <c r="T2057" s="17" t="n">
        <f aca="false">IF(Q2057="regular",((P2057-(P2057/99)*S2057)),(P2057-(P2057*20%)))</f>
        <v>16000</v>
      </c>
      <c r="U2057" s="17" t="e">
        <f aca="false">((P2057-(P2057/99)*S2057))</f>
        <v>#REF!</v>
      </c>
      <c r="V2057" s="17" t="n">
        <f aca="false">IF(Q2057="regular",0,(P2057-(O2057*20%)))</f>
        <v>16000</v>
      </c>
      <c r="W2057" s="17"/>
      <c r="X2057" s="15"/>
      <c r="Y2057" s="18" t="str">
        <f aca="false">VLOOKUP(F2057,'[1]Goa Member''s Details Revised'!$C$2:$AO$7385,12,0)</f>
        <v>last communication 13...membership transferred from Hero J Chunganee to Sumit Hero Chunganee</v>
      </c>
    </row>
    <row r="2058" customFormat="false" ht="30" hidden="false" customHeight="false" outlineLevel="0" collapsed="false">
      <c r="B2058" s="14" t="n">
        <v>2057</v>
      </c>
      <c r="C2058" s="15"/>
      <c r="D2058" s="15" t="s">
        <v>5372</v>
      </c>
      <c r="E2058" s="15" t="s">
        <v>25</v>
      </c>
      <c r="F2058" s="15" t="s">
        <v>5373</v>
      </c>
      <c r="G2058" s="15"/>
      <c r="H2058" s="16" t="str">
        <f aca="false">VLOOKUP(F2058,'[1]Goa Member''s Details Revised'!$C$2:$AO$7385,2,0)</f>
        <v>D. Purchaser</v>
      </c>
      <c r="I2058" s="15" t="n">
        <v>15</v>
      </c>
      <c r="J2058" s="15" t="s">
        <v>34</v>
      </c>
      <c r="K2058" s="15" t="n">
        <v>1990</v>
      </c>
      <c r="L2058" s="16" t="str">
        <f aca="false">VLOOKUP(F2058,'[1]Goa Member''s Details Revised'!$C$2:$AO$7385,9,0)</f>
        <v>Never</v>
      </c>
      <c r="M2058" s="15" t="s">
        <v>5374</v>
      </c>
      <c r="N2058" s="17" t="n">
        <f aca="false">VLOOKUP(F2058,'[1]Goa Member''s Details Revised'!$C$2:$AO$7385,5,0)</f>
        <v>34000</v>
      </c>
      <c r="O2058" s="17" t="n">
        <f aca="false">VLOOKUP(F2058,'[1]Goa Member''s Details Revised'!$C$2:$AO$7385,5,0)</f>
        <v>34000</v>
      </c>
      <c r="P2058" s="17" t="n">
        <f aca="false">VLOOKUP(F2058,'[1]Goa Member''s Details Revised'!$C$2:$AO$7385,6,0)</f>
        <v>35450</v>
      </c>
      <c r="Q2058" s="17" t="str">
        <f aca="false">VLOOKUP(F2058,'[1]Goa Member''s Details Revised'!$C$2:$AO$7385,8,0)</f>
        <v>I.R.M</v>
      </c>
      <c r="R2058" s="17" t="n">
        <f aca="false">+O2058-P2058</f>
        <v>-1450</v>
      </c>
      <c r="S2058" s="15" t="e">
        <f aca="false">+#REF!-K2058</f>
        <v>#REF!</v>
      </c>
      <c r="T2058" s="17" t="n">
        <f aca="false">IF(Q2058="regular",((P2058-(P2058/99)*S2058)),(P2058-(P2058*20%)))</f>
        <v>28360</v>
      </c>
      <c r="U2058" s="17" t="e">
        <f aca="false">((P2058-(P2058/99)*S2058))</f>
        <v>#REF!</v>
      </c>
      <c r="V2058" s="17" t="n">
        <f aca="false">IF(Q2058="regular",0,(P2058-(O2058*20%)))</f>
        <v>28650</v>
      </c>
      <c r="W2058" s="17"/>
      <c r="X2058" s="15"/>
      <c r="Y2058" s="18" t="str">
        <f aca="false">VLOOKUP(F2058,'[1]Goa Member''s Details Revised'!$C$2:$AO$7385,12,0)</f>
        <v>we send last reminder in 2012.then we did not receive any reply </v>
      </c>
    </row>
    <row r="2059" customFormat="false" ht="15" hidden="false" customHeight="false" outlineLevel="0" collapsed="false">
      <c r="B2059" s="14" t="n">
        <v>2058</v>
      </c>
      <c r="C2059" s="15"/>
      <c r="D2059" s="15" t="s">
        <v>5375</v>
      </c>
      <c r="E2059" s="15" t="s">
        <v>25</v>
      </c>
      <c r="F2059" s="15" t="s">
        <v>5376</v>
      </c>
      <c r="G2059" s="15"/>
      <c r="H2059" s="16" t="str">
        <f aca="false">VLOOKUP(F2059,'[1]Goa Member''s Details Revised'!$C$2:$AO$7385,2,0)</f>
        <v>D. Purchaser</v>
      </c>
      <c r="I2059" s="15" t="n">
        <v>30</v>
      </c>
      <c r="J2059" s="15" t="s">
        <v>34</v>
      </c>
      <c r="K2059" s="15" t="n">
        <v>1990</v>
      </c>
      <c r="L2059" s="16" t="str">
        <f aca="false">VLOOKUP(F2059,'[1]Goa Member''s Details Revised'!$C$2:$AO$7385,9,0)</f>
        <v>Never</v>
      </c>
      <c r="M2059" s="15" t="s">
        <v>5377</v>
      </c>
      <c r="N2059" s="17" t="n">
        <f aca="false">VLOOKUP(F2059,'[1]Goa Member''s Details Revised'!$C$2:$AO$7385,5,0)</f>
        <v>21000</v>
      </c>
      <c r="O2059" s="17" t="n">
        <f aca="false">VLOOKUP(F2059,'[1]Goa Member''s Details Revised'!$C$2:$AO$7385,5,0)</f>
        <v>21000</v>
      </c>
      <c r="P2059" s="17" t="n">
        <f aca="false">VLOOKUP(F2059,'[1]Goa Member''s Details Revised'!$C$2:$AO$7385,6,0)</f>
        <v>22680</v>
      </c>
      <c r="Q2059" s="17" t="str">
        <f aca="false">VLOOKUP(F2059,'[1]Goa Member''s Details Revised'!$C$2:$AO$7385,8,0)</f>
        <v>I.R.M</v>
      </c>
      <c r="R2059" s="17" t="n">
        <f aca="false">+O2059-P2059</f>
        <v>-1680</v>
      </c>
      <c r="S2059" s="15" t="e">
        <f aca="false">+#REF!-K2059</f>
        <v>#REF!</v>
      </c>
      <c r="T2059" s="17" t="n">
        <f aca="false">IF(Q2059="regular",((P2059-(P2059/99)*S2059)),(P2059-(P2059*20%)))</f>
        <v>18144</v>
      </c>
      <c r="U2059" s="17" t="e">
        <f aca="false">((P2059-(P2059/99)*S2059))</f>
        <v>#REF!</v>
      </c>
      <c r="V2059" s="17" t="n">
        <f aca="false">IF(Q2059="regular",0,(P2059-(O2059*20%)))</f>
        <v>18480</v>
      </c>
      <c r="W2059" s="17"/>
      <c r="X2059" s="15"/>
      <c r="Y2059" s="18" t="str">
        <f aca="false">VLOOKUP(F2059,'[1]Goa Member''s Details Revised'!$C$2:$AO$7385,12,0)</f>
        <v>last  mail conversation on 2012</v>
      </c>
    </row>
    <row r="2060" customFormat="false" ht="15" hidden="false" customHeight="false" outlineLevel="0" collapsed="false">
      <c r="B2060" s="14" t="n">
        <v>2059</v>
      </c>
      <c r="C2060" s="15"/>
      <c r="D2060" s="15" t="s">
        <v>5378</v>
      </c>
      <c r="E2060" s="15" t="s">
        <v>25</v>
      </c>
      <c r="F2060" s="15" t="s">
        <v>5379</v>
      </c>
      <c r="G2060" s="15"/>
      <c r="H2060" s="16" t="str">
        <f aca="false">VLOOKUP(F2060,'[1]Goa Member''s Details Revised'!$C$2:$AO$7385,2,0)</f>
        <v>Purchaser</v>
      </c>
      <c r="I2060" s="15" t="n">
        <v>31</v>
      </c>
      <c r="J2060" s="15" t="s">
        <v>34</v>
      </c>
      <c r="K2060" s="15" t="n">
        <v>1990</v>
      </c>
      <c r="L2060" s="16" t="str">
        <f aca="false">VLOOKUP(F2060,'[1]Goa Member''s Details Revised'!$C$2:$AO$7385,9,0)</f>
        <v>Never</v>
      </c>
      <c r="M2060" s="15" t="s">
        <v>5380</v>
      </c>
      <c r="N2060" s="17" t="n">
        <f aca="false">VLOOKUP(F2060,'[1]Goa Member''s Details Revised'!$C$2:$AO$7385,5,0)</f>
        <v>34000</v>
      </c>
      <c r="O2060" s="17" t="n">
        <f aca="false">VLOOKUP(F2060,'[1]Goa Member''s Details Revised'!$C$2:$AO$7385,5,0)</f>
        <v>34000</v>
      </c>
      <c r="P2060" s="17" t="n">
        <f aca="false">VLOOKUP(F2060,'[1]Goa Member''s Details Revised'!$C$2:$AO$7385,6,0)</f>
        <v>35450</v>
      </c>
      <c r="Q2060" s="17" t="str">
        <f aca="false">VLOOKUP(F2060,'[1]Goa Member''s Details Revised'!$C$2:$AO$7385,8,0)</f>
        <v>I.R.M</v>
      </c>
      <c r="R2060" s="17" t="n">
        <f aca="false">+O2060-P2060</f>
        <v>-1450</v>
      </c>
      <c r="S2060" s="15" t="e">
        <f aca="false">+#REF!-K2060</f>
        <v>#REF!</v>
      </c>
      <c r="T2060" s="17" t="n">
        <f aca="false">IF(Q2060="regular",((P2060-(P2060/99)*S2060)),(P2060-(P2060*20%)))</f>
        <v>28360</v>
      </c>
      <c r="U2060" s="17" t="e">
        <f aca="false">((P2060-(P2060/99)*S2060))</f>
        <v>#REF!</v>
      </c>
      <c r="V2060" s="17" t="n">
        <f aca="false">IF(Q2060="regular",0,(P2060-(O2060*20%)))</f>
        <v>28650</v>
      </c>
      <c r="W2060" s="17"/>
      <c r="X2060" s="15"/>
      <c r="Y2060" s="18" t="str">
        <f aca="false">VLOOKUP(F2060,'[1]Goa Member''s Details Revised'!$C$2:$AO$7385,12,0)</f>
        <v>last  mail conversation on 2013</v>
      </c>
    </row>
    <row r="2061" customFormat="false" ht="15" hidden="false" customHeight="false" outlineLevel="0" collapsed="false">
      <c r="B2061" s="14" t="n">
        <v>2060</v>
      </c>
      <c r="C2061" s="15"/>
      <c r="D2061" s="15" t="s">
        <v>5381</v>
      </c>
      <c r="E2061" s="15" t="s">
        <v>25</v>
      </c>
      <c r="F2061" s="15" t="s">
        <v>5382</v>
      </c>
      <c r="G2061" s="15"/>
      <c r="H2061" s="16" t="str">
        <f aca="false">VLOOKUP(F2061,'[1]Goa Member''s Details Revised'!$C$2:$AO$7385,2,0)</f>
        <v>Purchaser</v>
      </c>
      <c r="I2061" s="15" t="n">
        <v>31</v>
      </c>
      <c r="J2061" s="15" t="s">
        <v>34</v>
      </c>
      <c r="K2061" s="15" t="n">
        <v>1990</v>
      </c>
      <c r="L2061" s="16" t="str">
        <f aca="false">VLOOKUP(F2061,'[1]Goa Member''s Details Revised'!$C$2:$AO$7385,9,0)</f>
        <v>Never</v>
      </c>
      <c r="M2061" s="15" t="s">
        <v>5383</v>
      </c>
      <c r="N2061" s="17" t="n">
        <f aca="false">VLOOKUP(F2061,'[1]Goa Member''s Details Revised'!$C$2:$AO$7385,5,0)</f>
        <v>34000</v>
      </c>
      <c r="O2061" s="17" t="n">
        <f aca="false">VLOOKUP(F2061,'[1]Goa Member''s Details Revised'!$C$2:$AO$7385,5,0)</f>
        <v>34000</v>
      </c>
      <c r="P2061" s="17" t="n">
        <f aca="false">VLOOKUP(F2061,'[1]Goa Member''s Details Revised'!$C$2:$AO$7385,6,0)</f>
        <v>35450</v>
      </c>
      <c r="Q2061" s="17" t="str">
        <f aca="false">VLOOKUP(F2061,'[1]Goa Member''s Details Revised'!$C$2:$AO$7385,8,0)</f>
        <v>I.R.M</v>
      </c>
      <c r="R2061" s="17" t="n">
        <f aca="false">+O2061-P2061</f>
        <v>-1450</v>
      </c>
      <c r="S2061" s="15" t="e">
        <f aca="false">+#REF!-K2061</f>
        <v>#REF!</v>
      </c>
      <c r="T2061" s="17" t="n">
        <f aca="false">IF(Q2061="regular",((P2061-(P2061/99)*S2061)),(P2061-(P2061*20%)))</f>
        <v>28360</v>
      </c>
      <c r="U2061" s="17" t="e">
        <f aca="false">((P2061-(P2061/99)*S2061))</f>
        <v>#REF!</v>
      </c>
      <c r="V2061" s="17" t="n">
        <f aca="false">IF(Q2061="regular",0,(P2061-(O2061*20%)))</f>
        <v>28650</v>
      </c>
      <c r="W2061" s="17"/>
      <c r="X2061" s="15"/>
      <c r="Y2061" s="18" t="str">
        <f aca="false">VLOOKUP(F2061,'[1]Goa Member''s Details Revised'!$C$2:$AO$7385,12,0)</f>
        <v>(POD) last communication 07 </v>
      </c>
    </row>
    <row r="2062" customFormat="false" ht="15" hidden="false" customHeight="false" outlineLevel="0" collapsed="false">
      <c r="B2062" s="14" t="n">
        <v>2061</v>
      </c>
      <c r="C2062" s="15"/>
      <c r="D2062" s="15" t="s">
        <v>5384</v>
      </c>
      <c r="E2062" s="15" t="s">
        <v>25</v>
      </c>
      <c r="F2062" s="15" t="s">
        <v>5385</v>
      </c>
      <c r="G2062" s="15"/>
      <c r="H2062" s="16" t="str">
        <f aca="false">VLOOKUP(F2062,'[1]Goa Member''s Details Revised'!$C$2:$AO$7385,2,0)</f>
        <v>Purchaser</v>
      </c>
      <c r="I2062" s="15" t="n">
        <v>31</v>
      </c>
      <c r="J2062" s="15" t="s">
        <v>34</v>
      </c>
      <c r="K2062" s="15" t="n">
        <v>1990</v>
      </c>
      <c r="L2062" s="16" t="str">
        <f aca="false">VLOOKUP(F2062,'[1]Goa Member''s Details Revised'!$C$2:$AO$7385,9,0)</f>
        <v>Never</v>
      </c>
      <c r="M2062" s="15" t="s">
        <v>5386</v>
      </c>
      <c r="N2062" s="17" t="n">
        <f aca="false">VLOOKUP(F2062,'[1]Goa Member''s Details Revised'!$C$2:$AO$7385,5,0)</f>
        <v>34000</v>
      </c>
      <c r="O2062" s="17" t="n">
        <f aca="false">VLOOKUP(F2062,'[1]Goa Member''s Details Revised'!$C$2:$AO$7385,5,0)</f>
        <v>34000</v>
      </c>
      <c r="P2062" s="17" t="n">
        <f aca="false">VLOOKUP(F2062,'[1]Goa Member''s Details Revised'!$C$2:$AO$7385,6,0)</f>
        <v>35450</v>
      </c>
      <c r="Q2062" s="17" t="str">
        <f aca="false">VLOOKUP(F2062,'[1]Goa Member''s Details Revised'!$C$2:$AO$7385,8,0)</f>
        <v>I.R.M</v>
      </c>
      <c r="R2062" s="17" t="n">
        <f aca="false">+O2062-P2062</f>
        <v>-1450</v>
      </c>
      <c r="S2062" s="15" t="e">
        <f aca="false">+#REF!-K2062</f>
        <v>#REF!</v>
      </c>
      <c r="T2062" s="17" t="n">
        <f aca="false">IF(Q2062="regular",((P2062-(P2062/99)*S2062)),(P2062-(P2062*20%)))</f>
        <v>28360</v>
      </c>
      <c r="U2062" s="17" t="e">
        <f aca="false">((P2062-(P2062/99)*S2062))</f>
        <v>#REF!</v>
      </c>
      <c r="V2062" s="17" t="n">
        <f aca="false">IF(Q2062="regular",0,(P2062-(O2062*20%)))</f>
        <v>28650</v>
      </c>
      <c r="W2062" s="17"/>
      <c r="X2062" s="15"/>
      <c r="Y2062" s="18" t="str">
        <f aca="false">VLOOKUP(F2062,'[1]Goa Member''s Details Revised'!$C$2:$AO$7385,12,0)</f>
        <v>no reminders so last communication 2014</v>
      </c>
    </row>
    <row r="2063" customFormat="false" ht="15" hidden="false" customHeight="false" outlineLevel="0" collapsed="false">
      <c r="B2063" s="14" t="n">
        <v>2062</v>
      </c>
      <c r="C2063" s="15"/>
      <c r="D2063" s="15" t="s">
        <v>5387</v>
      </c>
      <c r="E2063" s="15" t="s">
        <v>25</v>
      </c>
      <c r="F2063" s="15" t="s">
        <v>5388</v>
      </c>
      <c r="G2063" s="15"/>
      <c r="H2063" s="16" t="str">
        <f aca="false">VLOOKUP(F2063,'[1]Goa Member''s Details Revised'!$C$2:$AO$7385,2,0)</f>
        <v>D. Purchaser</v>
      </c>
      <c r="I2063" s="15" t="n">
        <v>31</v>
      </c>
      <c r="J2063" s="15" t="s">
        <v>34</v>
      </c>
      <c r="K2063" s="15" t="n">
        <v>1990</v>
      </c>
      <c r="L2063" s="16" t="str">
        <f aca="false">VLOOKUP(F2063,'[1]Goa Member''s Details Revised'!$C$2:$AO$7385,9,0)</f>
        <v>Never</v>
      </c>
      <c r="M2063" s="15" t="s">
        <v>5389</v>
      </c>
      <c r="N2063" s="17" t="n">
        <f aca="false">VLOOKUP(F2063,'[1]Goa Member''s Details Revised'!$C$2:$AO$7385,5,0)</f>
        <v>23700</v>
      </c>
      <c r="O2063" s="17" t="n">
        <f aca="false">VLOOKUP(F2063,'[1]Goa Member''s Details Revised'!$C$2:$AO$7385,5,0)</f>
        <v>23700</v>
      </c>
      <c r="P2063" s="17" t="n">
        <f aca="false">VLOOKUP(F2063,'[1]Goa Member''s Details Revised'!$C$2:$AO$7385,6,0)</f>
        <v>20145</v>
      </c>
      <c r="Q2063" s="17" t="str">
        <f aca="false">VLOOKUP(F2063,'[1]Goa Member''s Details Revised'!$C$2:$AO$7385,8,0)</f>
        <v>Outstanding</v>
      </c>
      <c r="R2063" s="17" t="n">
        <f aca="false">+O2063-P2063</f>
        <v>3555</v>
      </c>
      <c r="S2063" s="15" t="e">
        <f aca="false">+#REF!-K2063</f>
        <v>#REF!</v>
      </c>
      <c r="T2063" s="17" t="n">
        <f aca="false">IF(Q2063="regular",((P2063-(P2063/99)*S2063)),(P2063-(P2063*20%)))</f>
        <v>16116</v>
      </c>
      <c r="U2063" s="17" t="e">
        <f aca="false">((P2063-(P2063/99)*S2063))</f>
        <v>#REF!</v>
      </c>
      <c r="V2063" s="17" t="n">
        <f aca="false">IF(Q2063="regular",0,(P2063-(O2063*20%)))</f>
        <v>15405</v>
      </c>
      <c r="W2063" s="17"/>
      <c r="X2063" s="15"/>
      <c r="Y2063" s="18" t="str">
        <f aca="false">VLOOKUP(F2063,'[1]Goa Member''s Details Revised'!$C$2:$AO$7385,12,0)</f>
        <v>last communication 90 (Outstanding Rs. 3555/-)</v>
      </c>
    </row>
    <row r="2064" customFormat="false" ht="30" hidden="false" customHeight="false" outlineLevel="0" collapsed="false">
      <c r="B2064" s="14" t="n">
        <v>2063</v>
      </c>
      <c r="C2064" s="15"/>
      <c r="D2064" s="15" t="s">
        <v>5390</v>
      </c>
      <c r="E2064" s="15" t="s">
        <v>25</v>
      </c>
      <c r="F2064" s="15" t="s">
        <v>5391</v>
      </c>
      <c r="G2064" s="15"/>
      <c r="H2064" s="16" t="str">
        <f aca="false">VLOOKUP(F2064,'[1]Goa Member''s Details Revised'!$C$2:$AO$7385,2,0)</f>
        <v>Purchaser</v>
      </c>
      <c r="I2064" s="15" t="n">
        <v>31</v>
      </c>
      <c r="J2064" s="15" t="s">
        <v>34</v>
      </c>
      <c r="K2064" s="15" t="n">
        <v>1990</v>
      </c>
      <c r="L2064" s="16" t="str">
        <f aca="false">VLOOKUP(F2064,'[1]Goa Member''s Details Revised'!$C$2:$AO$7385,9,0)</f>
        <v>Never</v>
      </c>
      <c r="M2064" s="15" t="s">
        <v>5392</v>
      </c>
      <c r="N2064" s="17" t="n">
        <f aca="false">VLOOKUP(F2064,'[1]Goa Member''s Details Revised'!$C$2:$AO$7385,5,0)</f>
        <v>26500</v>
      </c>
      <c r="O2064" s="17" t="n">
        <f aca="false">VLOOKUP(F2064,'[1]Goa Member''s Details Revised'!$C$2:$AO$7385,5,0)</f>
        <v>26500</v>
      </c>
      <c r="P2064" s="17" t="n">
        <f aca="false">VLOOKUP(F2064,'[1]Goa Member''s Details Revised'!$C$2:$AO$7385,6,0)</f>
        <v>27650</v>
      </c>
      <c r="Q2064" s="17" t="str">
        <f aca="false">VLOOKUP(F2064,'[1]Goa Member''s Details Revised'!$C$2:$AO$7385,8,0)</f>
        <v>I.R.M</v>
      </c>
      <c r="R2064" s="17" t="n">
        <f aca="false">+O2064-P2064</f>
        <v>-1150</v>
      </c>
      <c r="S2064" s="15" t="e">
        <f aca="false">+#REF!-K2064</f>
        <v>#REF!</v>
      </c>
      <c r="T2064" s="17" t="n">
        <f aca="false">IF(Q2064="regular",((P2064-(P2064/99)*S2064)),(P2064-(P2064*20%)))</f>
        <v>22120</v>
      </c>
      <c r="U2064" s="17" t="e">
        <f aca="false">((P2064-(P2064/99)*S2064))</f>
        <v>#REF!</v>
      </c>
      <c r="V2064" s="17" t="n">
        <f aca="false">IF(Q2064="regular",0,(P2064-(O2064*20%)))</f>
        <v>22350</v>
      </c>
      <c r="W2064" s="17"/>
      <c r="X2064" s="15"/>
      <c r="Y2064" s="18" t="str">
        <f aca="false">VLOOKUP(F2064,'[1]Goa Member''s Details Revised'!$C$2:$AO$7385,12,0)</f>
        <v>we send last reminder in 2012.then we did not receive any reply </v>
      </c>
    </row>
    <row r="2065" customFormat="false" ht="15" hidden="false" customHeight="false" outlineLevel="0" collapsed="false">
      <c r="B2065" s="14" t="n">
        <v>2064</v>
      </c>
      <c r="C2065" s="15"/>
      <c r="D2065" s="15" t="s">
        <v>5393</v>
      </c>
      <c r="E2065" s="15" t="s">
        <v>25</v>
      </c>
      <c r="F2065" s="15" t="s">
        <v>5394</v>
      </c>
      <c r="G2065" s="15"/>
      <c r="H2065" s="16" t="str">
        <f aca="false">VLOOKUP(F2065,'[1]Goa Member''s Details Revised'!$C$2:$AO$7385,2,0)</f>
        <v>D. Purchaser</v>
      </c>
      <c r="I2065" s="15" t="n">
        <v>7</v>
      </c>
      <c r="J2065" s="15" t="s">
        <v>176</v>
      </c>
      <c r="K2065" s="15" t="n">
        <v>1990</v>
      </c>
      <c r="L2065" s="16" t="str">
        <f aca="false">VLOOKUP(F2065,'[1]Goa Member''s Details Revised'!$C$2:$AO$7385,9,0)</f>
        <v>Never</v>
      </c>
      <c r="M2065" s="15" t="s">
        <v>5395</v>
      </c>
      <c r="N2065" s="17" t="n">
        <f aca="false">VLOOKUP(F2065,'[1]Goa Member''s Details Revised'!$C$2:$AO$7385,5,0)</f>
        <v>15300</v>
      </c>
      <c r="O2065" s="17" t="n">
        <f aca="false">VLOOKUP(F2065,'[1]Goa Member''s Details Revised'!$C$2:$AO$7385,5,0)</f>
        <v>15300</v>
      </c>
      <c r="P2065" s="17" t="n">
        <f aca="false">VLOOKUP(F2065,'[1]Goa Member''s Details Revised'!$C$2:$AO$7385,6,0)</f>
        <v>14970</v>
      </c>
      <c r="Q2065" s="17" t="str">
        <f aca="false">VLOOKUP(F2065,'[1]Goa Member''s Details Revised'!$C$2:$AO$7385,8,0)</f>
        <v>Outstanding</v>
      </c>
      <c r="R2065" s="17" t="n">
        <f aca="false">+O2065-P2065</f>
        <v>330</v>
      </c>
      <c r="S2065" s="15" t="e">
        <f aca="false">+#REF!-K2065</f>
        <v>#REF!</v>
      </c>
      <c r="T2065" s="17" t="n">
        <f aca="false">IF(Q2065="regular",((P2065-(P2065/99)*S2065)),(P2065-(P2065*20%)))</f>
        <v>11976</v>
      </c>
      <c r="U2065" s="17" t="e">
        <f aca="false">((P2065-(P2065/99)*S2065))</f>
        <v>#REF!</v>
      </c>
      <c r="V2065" s="17" t="n">
        <f aca="false">IF(Q2065="regular",0,(P2065-(O2065*20%)))</f>
        <v>11910</v>
      </c>
      <c r="W2065" s="17"/>
      <c r="X2065" s="15"/>
      <c r="Y2065" s="18" t="str">
        <f aca="false">VLOOKUP(F2065,'[1]Goa Member''s Details Revised'!$C$2:$AO$7385,12,0)</f>
        <v>last communication 05 (Outstanding Rs . 510/-)</v>
      </c>
    </row>
    <row r="2066" customFormat="false" ht="15" hidden="false" customHeight="false" outlineLevel="0" collapsed="false">
      <c r="B2066" s="14" t="n">
        <v>2065</v>
      </c>
      <c r="C2066" s="15"/>
      <c r="D2066" s="15" t="s">
        <v>5396</v>
      </c>
      <c r="E2066" s="15" t="s">
        <v>25</v>
      </c>
      <c r="F2066" s="15" t="s">
        <v>5397</v>
      </c>
      <c r="G2066" s="15"/>
      <c r="H2066" s="16" t="str">
        <f aca="false">VLOOKUP(F2066,'[1]Goa Member''s Details Revised'!$C$2:$AO$7385,2,0)</f>
        <v>D. Purchaser</v>
      </c>
      <c r="I2066" s="15" t="n">
        <v>9</v>
      </c>
      <c r="J2066" s="15" t="s">
        <v>176</v>
      </c>
      <c r="K2066" s="15" t="n">
        <v>1990</v>
      </c>
      <c r="L2066" s="16" t="str">
        <f aca="false">VLOOKUP(F2066,'[1]Goa Member''s Details Revised'!$C$2:$AO$7385,9,0)</f>
        <v>Never</v>
      </c>
      <c r="M2066" s="15" t="s">
        <v>5398</v>
      </c>
      <c r="N2066" s="17" t="n">
        <f aca="false">VLOOKUP(F2066,'[1]Goa Member''s Details Revised'!$C$2:$AO$7385,5,0)</f>
        <v>31200</v>
      </c>
      <c r="O2066" s="17" t="n">
        <f aca="false">VLOOKUP(F2066,'[1]Goa Member''s Details Revised'!$C$2:$AO$7385,5,0)</f>
        <v>31200</v>
      </c>
      <c r="P2066" s="17" t="n">
        <f aca="false">VLOOKUP(F2066,'[1]Goa Member''s Details Revised'!$C$2:$AO$7385,6,0)</f>
        <v>30160</v>
      </c>
      <c r="Q2066" s="17" t="str">
        <f aca="false">VLOOKUP(F2066,'[1]Goa Member''s Details Revised'!$C$2:$AO$7385,8,0)</f>
        <v>Outstanding</v>
      </c>
      <c r="R2066" s="17" t="n">
        <f aca="false">+O2066-P2066</f>
        <v>1040</v>
      </c>
      <c r="S2066" s="15" t="e">
        <f aca="false">+#REF!-K2066</f>
        <v>#REF!</v>
      </c>
      <c r="T2066" s="17" t="n">
        <f aca="false">IF(Q2066="regular",((P2066-(P2066/99)*S2066)),(P2066-(P2066*20%)))</f>
        <v>24128</v>
      </c>
      <c r="U2066" s="17" t="e">
        <f aca="false">((P2066-(P2066/99)*S2066))</f>
        <v>#REF!</v>
      </c>
      <c r="V2066" s="17" t="n">
        <f aca="false">IF(Q2066="regular",0,(P2066-(O2066*20%)))</f>
        <v>23920</v>
      </c>
      <c r="W2066" s="17"/>
      <c r="X2066" s="15"/>
      <c r="Y2066" s="18" t="str">
        <f aca="false">VLOOKUP(F2066,'[1]Goa Member''s Details Revised'!$C$2:$AO$7385,12,0)</f>
        <v>last communication 99 (Outstanding Rs. 1040/-)</v>
      </c>
    </row>
    <row r="2067" customFormat="false" ht="30" hidden="false" customHeight="false" outlineLevel="0" collapsed="false">
      <c r="B2067" s="14" t="n">
        <v>2066</v>
      </c>
      <c r="C2067" s="15"/>
      <c r="D2067" s="15" t="s">
        <v>5399</v>
      </c>
      <c r="E2067" s="15" t="s">
        <v>25</v>
      </c>
      <c r="F2067" s="15" t="s">
        <v>5400</v>
      </c>
      <c r="G2067" s="15"/>
      <c r="H2067" s="16" t="str">
        <f aca="false">VLOOKUP(F2067,'[1]Goa Member''s Details Revised'!$C$2:$AO$7385,2,0)</f>
        <v>D. Purchaser</v>
      </c>
      <c r="I2067" s="15" t="n">
        <v>9</v>
      </c>
      <c r="J2067" s="15" t="s">
        <v>176</v>
      </c>
      <c r="K2067" s="15" t="n">
        <v>1990</v>
      </c>
      <c r="L2067" s="16" t="str">
        <f aca="false">VLOOKUP(F2067,'[1]Goa Member''s Details Revised'!$C$2:$AO$7385,9,0)</f>
        <v>Never</v>
      </c>
      <c r="M2067" s="15" t="s">
        <v>5401</v>
      </c>
      <c r="N2067" s="17" t="n">
        <f aca="false">VLOOKUP(F2067,'[1]Goa Member''s Details Revised'!$C$2:$AO$7385,5,0)</f>
        <v>31200</v>
      </c>
      <c r="O2067" s="17" t="n">
        <f aca="false">VLOOKUP(F2067,'[1]Goa Member''s Details Revised'!$C$2:$AO$7385,5,0)</f>
        <v>31200</v>
      </c>
      <c r="P2067" s="17" t="n">
        <f aca="false">VLOOKUP(F2067,'[1]Goa Member''s Details Revised'!$C$2:$AO$7385,6,0)</f>
        <v>15600</v>
      </c>
      <c r="Q2067" s="17" t="str">
        <f aca="false">VLOOKUP(F2067,'[1]Goa Member''s Details Revised'!$C$2:$AO$7385,8,0)</f>
        <v>Outstanding</v>
      </c>
      <c r="R2067" s="17" t="n">
        <f aca="false">+O2067-P2067</f>
        <v>15600</v>
      </c>
      <c r="S2067" s="15" t="e">
        <f aca="false">+#REF!-K2067</f>
        <v>#REF!</v>
      </c>
      <c r="T2067" s="17" t="n">
        <f aca="false">IF(Q2067="regular",((P2067-(P2067/99)*S2067)),(P2067-(P2067*20%)))</f>
        <v>12480</v>
      </c>
      <c r="U2067" s="17" t="e">
        <f aca="false">((P2067-(P2067/99)*S2067))</f>
        <v>#REF!</v>
      </c>
      <c r="V2067" s="17" t="n">
        <f aca="false">IF(Q2067="regular",0,(P2067-(O2067*20%)))</f>
        <v>9360</v>
      </c>
      <c r="W2067" s="17"/>
      <c r="X2067" s="15"/>
      <c r="Y2067" s="18" t="str">
        <f aca="false">VLOOKUP(F2067,'[1]Goa Member''s Details Revised'!$C$2:$AO$7385,12,0)</f>
        <v>(POD) last communication 07 , no other documents is in file (Outstanding 15600/-)</v>
      </c>
    </row>
    <row r="2068" customFormat="false" ht="30" hidden="false" customHeight="false" outlineLevel="0" collapsed="false">
      <c r="B2068" s="14" t="n">
        <v>2067</v>
      </c>
      <c r="C2068" s="15"/>
      <c r="D2068" s="15" t="s">
        <v>5402</v>
      </c>
      <c r="E2068" s="15" t="s">
        <v>25</v>
      </c>
      <c r="F2068" s="15" t="s">
        <v>5403</v>
      </c>
      <c r="G2068" s="15"/>
      <c r="H2068" s="16" t="str">
        <f aca="false">VLOOKUP(F2068,'[1]Goa Member''s Details Revised'!$C$2:$AO$7385,2,0)</f>
        <v>Purchaser</v>
      </c>
      <c r="I2068" s="15" t="n">
        <v>31</v>
      </c>
      <c r="J2068" s="15" t="s">
        <v>34</v>
      </c>
      <c r="K2068" s="15" t="n">
        <v>1990</v>
      </c>
      <c r="L2068" s="16" t="str">
        <f aca="false">VLOOKUP(F2068,'[1]Goa Member''s Details Revised'!$C$2:$AO$7385,9,0)</f>
        <v>Never</v>
      </c>
      <c r="M2068" s="15" t="s">
        <v>5404</v>
      </c>
      <c r="N2068" s="17" t="n">
        <f aca="false">VLOOKUP(F2068,'[1]Goa Member''s Details Revised'!$C$2:$AO$7385,5,0)</f>
        <v>34000</v>
      </c>
      <c r="O2068" s="17" t="n">
        <f aca="false">VLOOKUP(F2068,'[1]Goa Member''s Details Revised'!$C$2:$AO$7385,5,0)</f>
        <v>34000</v>
      </c>
      <c r="P2068" s="17" t="n">
        <f aca="false">VLOOKUP(F2068,'[1]Goa Member''s Details Revised'!$C$2:$AO$7385,6,0)</f>
        <v>35450</v>
      </c>
      <c r="Q2068" s="17" t="str">
        <f aca="false">VLOOKUP(F2068,'[1]Goa Member''s Details Revised'!$C$2:$AO$7385,8,0)</f>
        <v>I.R.M</v>
      </c>
      <c r="R2068" s="17" t="n">
        <f aca="false">+O2068-P2068</f>
        <v>-1450</v>
      </c>
      <c r="S2068" s="15" t="e">
        <f aca="false">+#REF!-K2068</f>
        <v>#REF!</v>
      </c>
      <c r="T2068" s="17" t="n">
        <f aca="false">IF(Q2068="regular",((P2068-(P2068/99)*S2068)),(P2068-(P2068*20%)))</f>
        <v>28360</v>
      </c>
      <c r="U2068" s="17" t="e">
        <f aca="false">((P2068-(P2068/99)*S2068))</f>
        <v>#REF!</v>
      </c>
      <c r="V2068" s="17" t="n">
        <f aca="false">IF(Q2068="regular",0,(P2068-(O2068*20%)))</f>
        <v>28650</v>
      </c>
      <c r="W2068" s="17"/>
      <c r="X2068" s="15"/>
      <c r="Y2068" s="18" t="str">
        <f aca="false">VLOOKUP(F2068,'[1]Goa Member''s Details Revised'!$C$2:$AO$7385,12,0)</f>
        <v>we send last reminder in 2012.then we did not receive any reply </v>
      </c>
    </row>
    <row r="2069" customFormat="false" ht="15" hidden="false" customHeight="false" outlineLevel="0" collapsed="false">
      <c r="B2069" s="14" t="n">
        <v>2068</v>
      </c>
      <c r="C2069" s="15"/>
      <c r="D2069" s="15" t="s">
        <v>5405</v>
      </c>
      <c r="E2069" s="15" t="s">
        <v>25</v>
      </c>
      <c r="F2069" s="15" t="s">
        <v>5406</v>
      </c>
      <c r="G2069" s="15"/>
      <c r="H2069" s="16" t="str">
        <f aca="false">VLOOKUP(F2069,'[1]Goa Member''s Details Revised'!$C$2:$AO$7385,2,0)</f>
        <v>Purchaser</v>
      </c>
      <c r="I2069" s="15" t="n">
        <v>31</v>
      </c>
      <c r="J2069" s="15" t="s">
        <v>34</v>
      </c>
      <c r="K2069" s="15" t="n">
        <v>1990</v>
      </c>
      <c r="L2069" s="16" t="n">
        <f aca="false">VLOOKUP(F2069,'[1]Goa Member''s Details Revised'!$C$2:$AO$7385,9,0)</f>
        <v>2010</v>
      </c>
      <c r="M2069" s="15" t="s">
        <v>5407</v>
      </c>
      <c r="N2069" s="17" t="n">
        <f aca="false">VLOOKUP(F2069,'[1]Goa Member''s Details Revised'!$C$2:$AO$7385,5,0)</f>
        <v>34000</v>
      </c>
      <c r="O2069" s="17" t="n">
        <f aca="false">VLOOKUP(F2069,'[1]Goa Member''s Details Revised'!$C$2:$AO$7385,5,0)</f>
        <v>34000</v>
      </c>
      <c r="P2069" s="17" t="n">
        <f aca="false">VLOOKUP(F2069,'[1]Goa Member''s Details Revised'!$C$2:$AO$7385,6,0)</f>
        <v>35450</v>
      </c>
      <c r="Q2069" s="17" t="str">
        <f aca="false">VLOOKUP(F2069,'[1]Goa Member''s Details Revised'!$C$2:$AO$7385,8,0)</f>
        <v>R.M</v>
      </c>
      <c r="R2069" s="17" t="n">
        <f aca="false">+O2069-P2069</f>
        <v>-1450</v>
      </c>
      <c r="S2069" s="15" t="e">
        <f aca="false">+#REF!-K2069</f>
        <v>#REF!</v>
      </c>
      <c r="T2069" s="17" t="n">
        <f aca="false">IF(Q2069="regular",((P2069-(P2069/99)*S2069)),(P2069-(P2069*20%)))</f>
        <v>28360</v>
      </c>
      <c r="U2069" s="17" t="e">
        <f aca="false">((P2069-(P2069/99)*S2069))</f>
        <v>#REF!</v>
      </c>
      <c r="V2069" s="17" t="n">
        <f aca="false">IF(Q2069="regular",0,(P2069-(O2069*20%)))</f>
        <v>28650</v>
      </c>
      <c r="W2069" s="17"/>
      <c r="X2069" s="15"/>
      <c r="Y2069" s="18" t="str">
        <f aca="false">VLOOKUP(F2069,'[1]Goa Member''s Details Revised'!$C$2:$AO$7385,12,0)</f>
        <v>no reminders so last communication 2010</v>
      </c>
    </row>
    <row r="2070" customFormat="false" ht="15" hidden="false" customHeight="false" outlineLevel="0" collapsed="false">
      <c r="B2070" s="14" t="n">
        <v>2069</v>
      </c>
      <c r="C2070" s="15"/>
      <c r="D2070" s="15" t="s">
        <v>5408</v>
      </c>
      <c r="E2070" s="15" t="s">
        <v>25</v>
      </c>
      <c r="F2070" s="15" t="s">
        <v>5409</v>
      </c>
      <c r="G2070" s="15"/>
      <c r="H2070" s="16" t="str">
        <f aca="false">VLOOKUP(F2070,'[1]Goa Member''s Details Revised'!$C$2:$AO$7385,2,0)</f>
        <v>Purchaser</v>
      </c>
      <c r="I2070" s="15" t="n">
        <v>15</v>
      </c>
      <c r="J2070" s="15" t="s">
        <v>176</v>
      </c>
      <c r="K2070" s="15" t="n">
        <v>1990</v>
      </c>
      <c r="L2070" s="16" t="str">
        <f aca="false">VLOOKUP(F2070,'[1]Goa Member''s Details Revised'!$C$2:$AO$7385,9,0)</f>
        <v>Never</v>
      </c>
      <c r="M2070" s="15" t="s">
        <v>5410</v>
      </c>
      <c r="N2070" s="17" t="n">
        <f aca="false">VLOOKUP(F2070,'[1]Goa Member''s Details Revised'!$C$2:$AO$7385,5,0)</f>
        <v>27000</v>
      </c>
      <c r="O2070" s="17" t="n">
        <f aca="false">VLOOKUP(F2070,'[1]Goa Member''s Details Revised'!$C$2:$AO$7385,5,0)</f>
        <v>27000</v>
      </c>
      <c r="P2070" s="17" t="n">
        <f aca="false">VLOOKUP(F2070,'[1]Goa Member''s Details Revised'!$C$2:$AO$7385,6,0)</f>
        <v>31200</v>
      </c>
      <c r="Q2070" s="17" t="str">
        <f aca="false">VLOOKUP(F2070,'[1]Goa Member''s Details Revised'!$C$2:$AO$7385,8,0)</f>
        <v>I.R.M</v>
      </c>
      <c r="R2070" s="17" t="n">
        <f aca="false">+O2070-P2070</f>
        <v>-4200</v>
      </c>
      <c r="S2070" s="15" t="e">
        <f aca="false">+#REF!-K2070</f>
        <v>#REF!</v>
      </c>
      <c r="T2070" s="17" t="n">
        <f aca="false">IF(Q2070="regular",((P2070-(P2070/99)*S2070)),(P2070-(P2070*20%)))</f>
        <v>24960</v>
      </c>
      <c r="U2070" s="17" t="e">
        <f aca="false">((P2070-(P2070/99)*S2070))</f>
        <v>#REF!</v>
      </c>
      <c r="V2070" s="17" t="n">
        <f aca="false">IF(Q2070="regular",0,(P2070-(O2070*20%)))</f>
        <v>25800</v>
      </c>
      <c r="W2070" s="17"/>
      <c r="X2070" s="15"/>
      <c r="Y2070" s="18" t="str">
        <f aca="false">VLOOKUP(F2070,'[1]Goa Member''s Details Revised'!$C$2:$AO$7385,12,0)</f>
        <v>last communication 90</v>
      </c>
    </row>
    <row r="2071" customFormat="false" ht="15" hidden="false" customHeight="false" outlineLevel="0" collapsed="false">
      <c r="B2071" s="14" t="n">
        <v>2070</v>
      </c>
      <c r="C2071" s="15"/>
      <c r="D2071" s="15" t="s">
        <v>5411</v>
      </c>
      <c r="E2071" s="15" t="s">
        <v>25</v>
      </c>
      <c r="F2071" s="15" t="s">
        <v>5412</v>
      </c>
      <c r="G2071" s="15"/>
      <c r="H2071" s="16" t="str">
        <f aca="false">VLOOKUP(F2071,'[1]Goa Member''s Details Revised'!$C$2:$AO$7385,2,0)</f>
        <v>D. Purchaser</v>
      </c>
      <c r="I2071" s="15" t="n">
        <v>15</v>
      </c>
      <c r="J2071" s="15" t="s">
        <v>176</v>
      </c>
      <c r="K2071" s="15" t="n">
        <v>1990</v>
      </c>
      <c r="L2071" s="16" t="str">
        <f aca="false">VLOOKUP(F2071,'[1]Goa Member''s Details Revised'!$C$2:$AO$7385,9,0)</f>
        <v>Never</v>
      </c>
      <c r="M2071" s="15" t="s">
        <v>5413</v>
      </c>
      <c r="N2071" s="17" t="n">
        <f aca="false">VLOOKUP(F2071,'[1]Goa Member''s Details Revised'!$C$2:$AO$7385,5,0)</f>
        <v>27000</v>
      </c>
      <c r="O2071" s="17" t="n">
        <f aca="false">VLOOKUP(F2071,'[1]Goa Member''s Details Revised'!$C$2:$AO$7385,5,0)</f>
        <v>27000</v>
      </c>
      <c r="P2071" s="17" t="n">
        <f aca="false">VLOOKUP(F2071,'[1]Goa Member''s Details Revised'!$C$2:$AO$7385,6,0)</f>
        <v>31200</v>
      </c>
      <c r="Q2071" s="17" t="str">
        <f aca="false">VLOOKUP(F2071,'[1]Goa Member''s Details Revised'!$C$2:$AO$7385,8,0)</f>
        <v>I.R.M</v>
      </c>
      <c r="R2071" s="17" t="n">
        <f aca="false">+O2071-P2071</f>
        <v>-4200</v>
      </c>
      <c r="S2071" s="15" t="e">
        <f aca="false">+#REF!-K2071</f>
        <v>#REF!</v>
      </c>
      <c r="T2071" s="17" t="n">
        <f aca="false">IF(Q2071="regular",((P2071-(P2071/99)*S2071)),(P2071-(P2071*20%)))</f>
        <v>24960</v>
      </c>
      <c r="U2071" s="17" t="e">
        <f aca="false">((P2071-(P2071/99)*S2071))</f>
        <v>#REF!</v>
      </c>
      <c r="V2071" s="17" t="n">
        <f aca="false">IF(Q2071="regular",0,(P2071-(O2071*20%)))</f>
        <v>25800</v>
      </c>
      <c r="W2071" s="17"/>
      <c r="X2071" s="15"/>
      <c r="Y2071" s="18" t="str">
        <f aca="false">VLOOKUP(F2071,'[1]Goa Member''s Details Revised'!$C$2:$AO$7385,12,0)</f>
        <v>last communication 03</v>
      </c>
    </row>
    <row r="2072" customFormat="false" ht="15" hidden="false" customHeight="false" outlineLevel="0" collapsed="false">
      <c r="B2072" s="14" t="n">
        <v>2071</v>
      </c>
      <c r="C2072" s="15"/>
      <c r="D2072" s="15" t="s">
        <v>5414</v>
      </c>
      <c r="E2072" s="15" t="s">
        <v>25</v>
      </c>
      <c r="F2072" s="15" t="s">
        <v>5415</v>
      </c>
      <c r="G2072" s="15"/>
      <c r="H2072" s="16" t="str">
        <f aca="false">VLOOKUP(F2072,'[1]Goa Member''s Details Revised'!$C$2:$AO$7385,2,0)</f>
        <v>D. Purchaser</v>
      </c>
      <c r="I2072" s="15" t="n">
        <v>15</v>
      </c>
      <c r="J2072" s="15" t="s">
        <v>176</v>
      </c>
      <c r="K2072" s="15" t="n">
        <v>1990</v>
      </c>
      <c r="L2072" s="16" t="str">
        <f aca="false">VLOOKUP(F2072,'[1]Goa Member''s Details Revised'!$C$2:$AO$7385,9,0)</f>
        <v>Never</v>
      </c>
      <c r="M2072" s="15" t="s">
        <v>5416</v>
      </c>
      <c r="N2072" s="17" t="n">
        <f aca="false">VLOOKUP(F2072,'[1]Goa Member''s Details Revised'!$C$2:$AO$7385,5,0)</f>
        <v>21000</v>
      </c>
      <c r="O2072" s="17" t="n">
        <f aca="false">VLOOKUP(F2072,'[1]Goa Member''s Details Revised'!$C$2:$AO$7385,5,0)</f>
        <v>21000</v>
      </c>
      <c r="P2072" s="17" t="n">
        <f aca="false">VLOOKUP(F2072,'[1]Goa Member''s Details Revised'!$C$2:$AO$7385,6,0)</f>
        <v>22680</v>
      </c>
      <c r="Q2072" s="17" t="str">
        <f aca="false">VLOOKUP(F2072,'[1]Goa Member''s Details Revised'!$C$2:$AO$7385,8,0)</f>
        <v>I.R.M</v>
      </c>
      <c r="R2072" s="17" t="n">
        <f aca="false">+O2072-P2072</f>
        <v>-1680</v>
      </c>
      <c r="S2072" s="15" t="e">
        <f aca="false">+#REF!-K2072</f>
        <v>#REF!</v>
      </c>
      <c r="T2072" s="17" t="n">
        <f aca="false">IF(Q2072="regular",((P2072-(P2072/99)*S2072)),(P2072-(P2072*20%)))</f>
        <v>18144</v>
      </c>
      <c r="U2072" s="17" t="e">
        <f aca="false">((P2072-(P2072/99)*S2072))</f>
        <v>#REF!</v>
      </c>
      <c r="V2072" s="17" t="n">
        <f aca="false">IF(Q2072="regular",0,(P2072-(O2072*20%)))</f>
        <v>18480</v>
      </c>
      <c r="W2072" s="17"/>
      <c r="X2072" s="15"/>
      <c r="Y2072" s="18" t="str">
        <f aca="false">VLOOKUP(F2072,'[1]Goa Member''s Details Revised'!$C$2:$AO$7385,12,0)</f>
        <v>last communication 17</v>
      </c>
    </row>
    <row r="2073" customFormat="false" ht="30" hidden="false" customHeight="false" outlineLevel="0" collapsed="false">
      <c r="B2073" s="14" t="n">
        <v>2072</v>
      </c>
      <c r="C2073" s="15"/>
      <c r="D2073" s="15" t="s">
        <v>5417</v>
      </c>
      <c r="E2073" s="15" t="s">
        <v>25</v>
      </c>
      <c r="F2073" s="15" t="s">
        <v>5418</v>
      </c>
      <c r="G2073" s="15"/>
      <c r="H2073" s="16" t="str">
        <f aca="false">VLOOKUP(F2073,'[1]Goa Member''s Details Revised'!$C$2:$AO$7385,2,0)</f>
        <v>D. Purchaser</v>
      </c>
      <c r="I2073" s="15" t="n">
        <v>16</v>
      </c>
      <c r="J2073" s="15" t="s">
        <v>176</v>
      </c>
      <c r="K2073" s="15" t="n">
        <v>1990</v>
      </c>
      <c r="L2073" s="16" t="str">
        <f aca="false">VLOOKUP(F2073,'[1]Goa Member''s Details Revised'!$C$2:$AO$7385,9,0)</f>
        <v>Never</v>
      </c>
      <c r="M2073" s="15" t="s">
        <v>5419</v>
      </c>
      <c r="N2073" s="17" t="n">
        <f aca="false">VLOOKUP(F2073,'[1]Goa Member''s Details Revised'!$C$2:$AO$7385,5,0)</f>
        <v>26500</v>
      </c>
      <c r="O2073" s="17" t="n">
        <f aca="false">VLOOKUP(F2073,'[1]Goa Member''s Details Revised'!$C$2:$AO$7385,5,0)</f>
        <v>26500</v>
      </c>
      <c r="P2073" s="17" t="n">
        <f aca="false">VLOOKUP(F2073,'[1]Goa Member''s Details Revised'!$C$2:$AO$7385,6,0)</f>
        <v>22680</v>
      </c>
      <c r="Q2073" s="17" t="str">
        <f aca="false">VLOOKUP(F2073,'[1]Goa Member''s Details Revised'!$C$2:$AO$7385,8,0)</f>
        <v>I.R.M</v>
      </c>
      <c r="R2073" s="17" t="n">
        <f aca="false">+O2073-P2073</f>
        <v>3820</v>
      </c>
      <c r="S2073" s="15" t="e">
        <f aca="false">+#REF!-K2073</f>
        <v>#REF!</v>
      </c>
      <c r="T2073" s="17" t="n">
        <f aca="false">IF(Q2073="regular",((P2073-(P2073/99)*S2073)),(P2073-(P2073*20%)))</f>
        <v>18144</v>
      </c>
      <c r="U2073" s="17" t="e">
        <f aca="false">((P2073-(P2073/99)*S2073))</f>
        <v>#REF!</v>
      </c>
      <c r="V2073" s="17" t="n">
        <f aca="false">IF(Q2073="regular",0,(P2073-(O2073*20%)))</f>
        <v>17380</v>
      </c>
      <c r="W2073" s="17"/>
      <c r="X2073" s="15"/>
      <c r="Y2073" s="18" t="str">
        <f aca="false">VLOOKUP(F2073,'[1]Goa Member''s Details Revised'!$C$2:$AO$7385,12,0)</f>
        <v>we send last reminder in 2012.then we did not receive any reply </v>
      </c>
    </row>
    <row r="2074" customFormat="false" ht="30" hidden="false" customHeight="false" outlineLevel="0" collapsed="false">
      <c r="B2074" s="14" t="n">
        <v>2073</v>
      </c>
      <c r="C2074" s="15"/>
      <c r="D2074" s="15" t="s">
        <v>5420</v>
      </c>
      <c r="E2074" s="15" t="s">
        <v>25</v>
      </c>
      <c r="F2074" s="15" t="s">
        <v>5421</v>
      </c>
      <c r="G2074" s="15"/>
      <c r="H2074" s="16" t="str">
        <f aca="false">VLOOKUP(F2074,'[1]Goa Member''s Details Revised'!$C$2:$AO$7385,2,0)</f>
        <v>Purchaser</v>
      </c>
      <c r="I2074" s="15" t="n">
        <v>31</v>
      </c>
      <c r="J2074" s="15" t="s">
        <v>34</v>
      </c>
      <c r="K2074" s="15" t="n">
        <v>1990</v>
      </c>
      <c r="L2074" s="16" t="str">
        <f aca="false">VLOOKUP(F2074,'[1]Goa Member''s Details Revised'!$C$2:$AO$7385,9,0)</f>
        <v>Never</v>
      </c>
      <c r="M2074" s="15" t="s">
        <v>5422</v>
      </c>
      <c r="N2074" s="17" t="n">
        <f aca="false">VLOOKUP(F2074,'[1]Goa Member''s Details Revised'!$C$2:$AO$7385,5,0)</f>
        <v>27650</v>
      </c>
      <c r="O2074" s="17" t="n">
        <f aca="false">VLOOKUP(F2074,'[1]Goa Member''s Details Revised'!$C$2:$AO$7385,5,0)</f>
        <v>27650</v>
      </c>
      <c r="P2074" s="17" t="n">
        <f aca="false">VLOOKUP(F2074,'[1]Goa Member''s Details Revised'!$C$2:$AO$7385,6,0)</f>
        <v>27650</v>
      </c>
      <c r="Q2074" s="17" t="str">
        <f aca="false">VLOOKUP(F2074,'[1]Goa Member''s Details Revised'!$C$2:$AO$7385,8,0)</f>
        <v>I.R.M</v>
      </c>
      <c r="R2074" s="17" t="n">
        <f aca="false">+O2074-P2074</f>
        <v>0</v>
      </c>
      <c r="S2074" s="15" t="e">
        <f aca="false">+#REF!-K2074</f>
        <v>#REF!</v>
      </c>
      <c r="T2074" s="17" t="n">
        <f aca="false">IF(Q2074="regular",((P2074-(P2074/99)*S2074)),(P2074-(P2074*20%)))</f>
        <v>22120</v>
      </c>
      <c r="U2074" s="17" t="e">
        <f aca="false">((P2074-(P2074/99)*S2074))</f>
        <v>#REF!</v>
      </c>
      <c r="V2074" s="17" t="n">
        <f aca="false">IF(Q2074="regular",0,(P2074-(O2074*20%)))</f>
        <v>22120</v>
      </c>
      <c r="W2074" s="17"/>
      <c r="X2074" s="15"/>
      <c r="Y2074" s="18" t="str">
        <f aca="false">VLOOKUP(F2074,'[1]Goa Member''s Details Revised'!$C$2:$AO$7385,12,0)</f>
        <v>we send last reminder in 2013.then we did not receive any reply </v>
      </c>
    </row>
    <row r="2075" customFormat="false" ht="30" hidden="false" customHeight="false" outlineLevel="0" collapsed="false">
      <c r="B2075" s="14" t="n">
        <v>2074</v>
      </c>
      <c r="C2075" s="15"/>
      <c r="D2075" s="15" t="s">
        <v>5423</v>
      </c>
      <c r="E2075" s="15" t="s">
        <v>25</v>
      </c>
      <c r="F2075" s="15" t="s">
        <v>5424</v>
      </c>
      <c r="G2075" s="15"/>
      <c r="H2075" s="16" t="str">
        <f aca="false">VLOOKUP(F2075,'[1]Goa Member''s Details Revised'!$C$2:$AO$7385,2,0)</f>
        <v>purchaser</v>
      </c>
      <c r="I2075" s="15" t="n">
        <v>31</v>
      </c>
      <c r="J2075" s="15" t="s">
        <v>34</v>
      </c>
      <c r="K2075" s="15" t="n">
        <v>1990</v>
      </c>
      <c r="L2075" s="16" t="str">
        <f aca="false">VLOOKUP(F2075,'[1]Goa Member''s Details Revised'!$C$2:$AO$7385,9,0)</f>
        <v>Never</v>
      </c>
      <c r="M2075" s="15" t="s">
        <v>5425</v>
      </c>
      <c r="N2075" s="17" t="n">
        <f aca="false">VLOOKUP(F2075,'[1]Goa Member''s Details Revised'!$C$2:$AO$7385,5,0)</f>
        <v>26500</v>
      </c>
      <c r="O2075" s="17" t="n">
        <f aca="false">VLOOKUP(F2075,'[1]Goa Member''s Details Revised'!$C$2:$AO$7385,5,0)</f>
        <v>26500</v>
      </c>
      <c r="P2075" s="17" t="n">
        <f aca="false">VLOOKUP(F2075,'[1]Goa Member''s Details Revised'!$C$2:$AO$7385,6,0)</f>
        <v>27650</v>
      </c>
      <c r="Q2075" s="17" t="str">
        <f aca="false">VLOOKUP(F2075,'[1]Goa Member''s Details Revised'!$C$2:$AO$7385,8,0)</f>
        <v>I.R.M</v>
      </c>
      <c r="R2075" s="17" t="n">
        <f aca="false">+O2075-P2075</f>
        <v>-1150</v>
      </c>
      <c r="S2075" s="15" t="e">
        <f aca="false">+#REF!-K2075</f>
        <v>#REF!</v>
      </c>
      <c r="T2075" s="17" t="n">
        <f aca="false">IF(Q2075="regular",((P2075-(P2075/99)*S2075)),(P2075-(P2075*20%)))</f>
        <v>22120</v>
      </c>
      <c r="U2075" s="17" t="e">
        <f aca="false">((P2075-(P2075/99)*S2075))</f>
        <v>#REF!</v>
      </c>
      <c r="V2075" s="17" t="n">
        <f aca="false">IF(Q2075="regular",0,(P2075-(O2075*20%)))</f>
        <v>22350</v>
      </c>
      <c r="W2075" s="17"/>
      <c r="X2075" s="15"/>
      <c r="Y2075" s="18" t="str">
        <f aca="false">VLOOKUP(F2075,'[1]Goa Member''s Details Revised'!$C$2:$AO$7385,12,0)</f>
        <v>we send last reminder in 2012.then we did not receive any reply </v>
      </c>
    </row>
    <row r="2076" customFormat="false" ht="30" hidden="false" customHeight="false" outlineLevel="0" collapsed="false">
      <c r="B2076" s="14" t="n">
        <v>2075</v>
      </c>
      <c r="C2076" s="15"/>
      <c r="D2076" s="15" t="s">
        <v>5426</v>
      </c>
      <c r="E2076" s="15" t="s">
        <v>25</v>
      </c>
      <c r="F2076" s="15" t="s">
        <v>5427</v>
      </c>
      <c r="G2076" s="15"/>
      <c r="H2076" s="16" t="str">
        <f aca="false">VLOOKUP(F2076,'[1]Goa Member''s Details Revised'!$C$2:$AO$7385,2,0)</f>
        <v>Purchaser</v>
      </c>
      <c r="I2076" s="15" t="n">
        <v>21</v>
      </c>
      <c r="J2076" s="15" t="s">
        <v>176</v>
      </c>
      <c r="K2076" s="15" t="n">
        <v>1990</v>
      </c>
      <c r="L2076" s="16" t="str">
        <f aca="false">VLOOKUP(F2076,'[1]Goa Member''s Details Revised'!$C$2:$AO$7385,9,0)</f>
        <v>Never</v>
      </c>
      <c r="M2076" s="15" t="s">
        <v>5428</v>
      </c>
      <c r="N2076" s="17" t="n">
        <f aca="false">VLOOKUP(F2076,'[1]Goa Member''s Details Revised'!$C$2:$AO$7385,5,0)</f>
        <v>27000</v>
      </c>
      <c r="O2076" s="17" t="n">
        <f aca="false">VLOOKUP(F2076,'[1]Goa Member''s Details Revised'!$C$2:$AO$7385,5,0)</f>
        <v>27000</v>
      </c>
      <c r="P2076" s="17" t="n">
        <f aca="false">VLOOKUP(F2076,'[1]Goa Member''s Details Revised'!$C$2:$AO$7385,6,0)</f>
        <v>31200</v>
      </c>
      <c r="Q2076" s="17" t="str">
        <f aca="false">VLOOKUP(F2076,'[1]Goa Member''s Details Revised'!$C$2:$AO$7385,8,0)</f>
        <v>I.R.M</v>
      </c>
      <c r="R2076" s="17" t="n">
        <f aca="false">+O2076-P2076</f>
        <v>-4200</v>
      </c>
      <c r="S2076" s="15" t="e">
        <f aca="false">+#REF!-K2076</f>
        <v>#REF!</v>
      </c>
      <c r="T2076" s="17" t="n">
        <f aca="false">IF(Q2076="regular",((P2076-(P2076/99)*S2076)),(P2076-(P2076*20%)))</f>
        <v>24960</v>
      </c>
      <c r="U2076" s="17" t="e">
        <f aca="false">((P2076-(P2076/99)*S2076))</f>
        <v>#REF!</v>
      </c>
      <c r="V2076" s="17" t="n">
        <f aca="false">IF(Q2076="regular",0,(P2076-(O2076*20%)))</f>
        <v>25800</v>
      </c>
      <c r="W2076" s="17"/>
      <c r="X2076" s="15"/>
      <c r="Y2076" s="18" t="str">
        <f aca="false">VLOOKUP(F2076,'[1]Goa Member''s Details Revised'!$C$2:$AO$7385,12,0)</f>
        <v>we send last reminder in 2012.then we did not receive any reply </v>
      </c>
    </row>
    <row r="2077" customFormat="false" ht="15" hidden="false" customHeight="false" outlineLevel="0" collapsed="false">
      <c r="B2077" s="14" t="n">
        <v>2076</v>
      </c>
      <c r="C2077" s="15"/>
      <c r="D2077" s="15" t="s">
        <v>5429</v>
      </c>
      <c r="E2077" s="15" t="s">
        <v>25</v>
      </c>
      <c r="F2077" s="15" t="s">
        <v>5430</v>
      </c>
      <c r="G2077" s="15"/>
      <c r="H2077" s="16" t="str">
        <f aca="false">VLOOKUP(F2077,'[1]Goa Member''s Details Revised'!$C$2:$AO$7385,2,0)</f>
        <v>Purchaser</v>
      </c>
      <c r="I2077" s="15" t="n">
        <v>27</v>
      </c>
      <c r="J2077" s="15" t="s">
        <v>176</v>
      </c>
      <c r="K2077" s="15" t="n">
        <v>1990</v>
      </c>
      <c r="L2077" s="16" t="str">
        <f aca="false">VLOOKUP(F2077,'[1]Goa Member''s Details Revised'!$C$2:$AO$7385,9,0)</f>
        <v>Never</v>
      </c>
      <c r="M2077" s="15" t="s">
        <v>5431</v>
      </c>
      <c r="N2077" s="17" t="n">
        <f aca="false">VLOOKUP(F2077,'[1]Goa Member''s Details Revised'!$C$2:$AO$7385,5,0)</f>
        <v>31200</v>
      </c>
      <c r="O2077" s="17" t="n">
        <f aca="false">VLOOKUP(F2077,'[1]Goa Member''s Details Revised'!$C$2:$AO$7385,5,0)</f>
        <v>31200</v>
      </c>
      <c r="P2077" s="17" t="n">
        <f aca="false">VLOOKUP(F2077,'[1]Goa Member''s Details Revised'!$C$2:$AO$7385,6,0)</f>
        <v>19240</v>
      </c>
      <c r="Q2077" s="17" t="str">
        <f aca="false">VLOOKUP(F2077,'[1]Goa Member''s Details Revised'!$C$2:$AO$7385,8,0)</f>
        <v>outstanding</v>
      </c>
      <c r="R2077" s="17" t="n">
        <f aca="false">+O2077-P2077</f>
        <v>11960</v>
      </c>
      <c r="S2077" s="15" t="e">
        <f aca="false">+#REF!-K2077</f>
        <v>#REF!</v>
      </c>
      <c r="T2077" s="17" t="n">
        <f aca="false">IF(Q2077="regular",((P2077-(P2077/99)*S2077)),(P2077-(P2077*20%)))</f>
        <v>15392</v>
      </c>
      <c r="U2077" s="17" t="e">
        <f aca="false">((P2077-(P2077/99)*S2077))</f>
        <v>#REF!</v>
      </c>
      <c r="V2077" s="17" t="n">
        <f aca="false">IF(Q2077="regular",0,(P2077-(O2077*20%)))</f>
        <v>13000</v>
      </c>
      <c r="W2077" s="17"/>
      <c r="X2077" s="15"/>
      <c r="Y2077" s="18" t="str">
        <f aca="false">VLOOKUP(F2077,'[1]Goa Member''s Details Revised'!$C$2:$AO$7385,12,0)</f>
        <v>last communication 01(Outstanding Rs. 11960/-)</v>
      </c>
    </row>
    <row r="2078" customFormat="false" ht="15" hidden="false" customHeight="false" outlineLevel="0" collapsed="false">
      <c r="B2078" s="14" t="n">
        <v>2077</v>
      </c>
      <c r="C2078" s="15"/>
      <c r="D2078" s="15" t="s">
        <v>5432</v>
      </c>
      <c r="E2078" s="15" t="s">
        <v>25</v>
      </c>
      <c r="F2078" s="15" t="s">
        <v>5433</v>
      </c>
      <c r="G2078" s="15"/>
      <c r="H2078" s="16" t="str">
        <f aca="false">VLOOKUP(F2078,'[1]Goa Member''s Details Revised'!$C$2:$AO$7385,2,0)</f>
        <v>Purchaser</v>
      </c>
      <c r="I2078" s="15" t="n">
        <v>26</v>
      </c>
      <c r="J2078" s="15" t="s">
        <v>176</v>
      </c>
      <c r="K2078" s="15" t="n">
        <v>1990</v>
      </c>
      <c r="L2078" s="16" t="str">
        <f aca="false">VLOOKUP(F2078,'[1]Goa Member''s Details Revised'!$C$2:$AO$7385,9,0)</f>
        <v>Never</v>
      </c>
      <c r="M2078" s="15" t="s">
        <v>5434</v>
      </c>
      <c r="N2078" s="17" t="n">
        <f aca="false">VLOOKUP(F2078,'[1]Goa Member''s Details Revised'!$C$2:$AO$7385,5,0)</f>
        <v>27000</v>
      </c>
      <c r="O2078" s="17" t="n">
        <f aca="false">VLOOKUP(F2078,'[1]Goa Member''s Details Revised'!$C$2:$AO$7385,5,0)</f>
        <v>27000</v>
      </c>
      <c r="P2078" s="17" t="n">
        <f aca="false">VLOOKUP(F2078,'[1]Goa Member''s Details Revised'!$C$2:$AO$7385,6,0)</f>
        <v>31200</v>
      </c>
      <c r="Q2078" s="17" t="str">
        <f aca="false">VLOOKUP(F2078,'[1]Goa Member''s Details Revised'!$C$2:$AO$7385,8,0)</f>
        <v>I.R.M</v>
      </c>
      <c r="R2078" s="17" t="n">
        <f aca="false">+O2078-P2078</f>
        <v>-4200</v>
      </c>
      <c r="S2078" s="15" t="e">
        <f aca="false">+#REF!-K2078</f>
        <v>#REF!</v>
      </c>
      <c r="T2078" s="17" t="n">
        <f aca="false">IF(Q2078="regular",((P2078-(P2078/99)*S2078)),(P2078-(P2078*20%)))</f>
        <v>24960</v>
      </c>
      <c r="U2078" s="17" t="e">
        <f aca="false">((P2078-(P2078/99)*S2078))</f>
        <v>#REF!</v>
      </c>
      <c r="V2078" s="17" t="n">
        <f aca="false">IF(Q2078="regular",0,(P2078-(O2078*20%)))</f>
        <v>25800</v>
      </c>
      <c r="W2078" s="17"/>
      <c r="X2078" s="15"/>
      <c r="Y2078" s="18" t="str">
        <f aca="false">VLOOKUP(F2078,'[1]Goa Member''s Details Revised'!$C$2:$AO$7385,12,0)</f>
        <v>last communication 00</v>
      </c>
    </row>
    <row r="2079" customFormat="false" ht="15" hidden="false" customHeight="false" outlineLevel="0" collapsed="false">
      <c r="B2079" s="14" t="n">
        <v>2078</v>
      </c>
      <c r="C2079" s="15"/>
      <c r="D2079" s="15" t="s">
        <v>5435</v>
      </c>
      <c r="E2079" s="15" t="s">
        <v>25</v>
      </c>
      <c r="F2079" s="15" t="s">
        <v>5436</v>
      </c>
      <c r="G2079" s="15"/>
      <c r="H2079" s="16" t="str">
        <f aca="false">VLOOKUP(F2079,'[1]Goa Member''s Details Revised'!$C$2:$AO$7385,2,0)</f>
        <v>Purchaser</v>
      </c>
      <c r="I2079" s="15" t="n">
        <v>1</v>
      </c>
      <c r="J2079" s="15" t="s">
        <v>214</v>
      </c>
      <c r="K2079" s="15" t="n">
        <v>1990</v>
      </c>
      <c r="L2079" s="16" t="str">
        <f aca="false">VLOOKUP(F2079,'[1]Goa Member''s Details Revised'!$C$2:$AO$7385,9,0)</f>
        <v>Never</v>
      </c>
      <c r="M2079" s="15" t="s">
        <v>5437</v>
      </c>
      <c r="N2079" s="17" t="n">
        <f aca="false">VLOOKUP(F2079,'[1]Goa Member''s Details Revised'!$C$2:$AO$7385,5,0)</f>
        <v>26500</v>
      </c>
      <c r="O2079" s="17" t="n">
        <f aca="false">VLOOKUP(F2079,'[1]Goa Member''s Details Revised'!$C$2:$AO$7385,5,0)</f>
        <v>26500</v>
      </c>
      <c r="P2079" s="17" t="n">
        <f aca="false">VLOOKUP(F2079,'[1]Goa Member''s Details Revised'!$C$2:$AO$7385,6,0)</f>
        <v>26500</v>
      </c>
      <c r="Q2079" s="17" t="str">
        <f aca="false">VLOOKUP(F2079,'[1]Goa Member''s Details Revised'!$C$2:$AO$7385,8,0)</f>
        <v>I.R.M</v>
      </c>
      <c r="R2079" s="17" t="n">
        <f aca="false">+O2079-P2079</f>
        <v>0</v>
      </c>
      <c r="S2079" s="15" t="e">
        <f aca="false">+#REF!-K2079</f>
        <v>#REF!</v>
      </c>
      <c r="T2079" s="17" t="n">
        <f aca="false">IF(Q2079="regular",((P2079-(P2079/99)*S2079)),(P2079-(P2079*20%)))</f>
        <v>21200</v>
      </c>
      <c r="U2079" s="17" t="e">
        <f aca="false">((P2079-(P2079/99)*S2079))</f>
        <v>#REF!</v>
      </c>
      <c r="V2079" s="17" t="n">
        <f aca="false">IF(Q2079="regular",0,(P2079-(O2079*20%)))</f>
        <v>21200</v>
      </c>
      <c r="W2079" s="17"/>
      <c r="X2079" s="15"/>
      <c r="Y2079" s="18" t="str">
        <f aca="false">VLOOKUP(F2079,'[1]Goa Member''s Details Revised'!$C$2:$AO$7385,12,0)</f>
        <v>last communication 01</v>
      </c>
    </row>
    <row r="2080" customFormat="false" ht="15" hidden="false" customHeight="false" outlineLevel="0" collapsed="false">
      <c r="B2080" s="14" t="n">
        <v>2079</v>
      </c>
      <c r="C2080" s="15"/>
      <c r="D2080" s="15" t="s">
        <v>5438</v>
      </c>
      <c r="E2080" s="15" t="s">
        <v>25</v>
      </c>
      <c r="F2080" s="15" t="s">
        <v>5439</v>
      </c>
      <c r="G2080" s="15"/>
      <c r="H2080" s="16" t="str">
        <f aca="false">VLOOKUP(F2080,'[1]Goa Member''s Details Revised'!$C$2:$AO$7385,2,0)</f>
        <v>Purchaser</v>
      </c>
      <c r="I2080" s="15" t="n">
        <v>19</v>
      </c>
      <c r="J2080" s="15" t="s">
        <v>214</v>
      </c>
      <c r="K2080" s="15" t="n">
        <v>1990</v>
      </c>
      <c r="L2080" s="16" t="str">
        <f aca="false">VLOOKUP(F2080,'[1]Goa Member''s Details Revised'!$C$2:$AO$7385,9,0)</f>
        <v>Never</v>
      </c>
      <c r="M2080" s="15" t="s">
        <v>5440</v>
      </c>
      <c r="N2080" s="17" t="n">
        <f aca="false">VLOOKUP(F2080,'[1]Goa Member''s Details Revised'!$C$2:$AO$7385,5,0)</f>
        <v>26500</v>
      </c>
      <c r="O2080" s="17" t="n">
        <f aca="false">VLOOKUP(F2080,'[1]Goa Member''s Details Revised'!$C$2:$AO$7385,5,0)</f>
        <v>26500</v>
      </c>
      <c r="P2080" s="17" t="n">
        <f aca="false">VLOOKUP(F2080,'[1]Goa Member''s Details Revised'!$C$2:$AO$7385,6,0)</f>
        <v>27650</v>
      </c>
      <c r="Q2080" s="17" t="str">
        <f aca="false">VLOOKUP(F2080,'[1]Goa Member''s Details Revised'!$C$2:$AO$7385,8,0)</f>
        <v>I.R.M</v>
      </c>
      <c r="R2080" s="17" t="n">
        <f aca="false">+O2080-P2080</f>
        <v>-1150</v>
      </c>
      <c r="S2080" s="15" t="e">
        <f aca="false">+#REF!-K2080</f>
        <v>#REF!</v>
      </c>
      <c r="T2080" s="17" t="n">
        <f aca="false">IF(Q2080="regular",((P2080-(P2080/99)*S2080)),(P2080-(P2080*20%)))</f>
        <v>22120</v>
      </c>
      <c r="U2080" s="17" t="e">
        <f aca="false">((P2080-(P2080/99)*S2080))</f>
        <v>#REF!</v>
      </c>
      <c r="V2080" s="17" t="n">
        <f aca="false">IF(Q2080="regular",0,(P2080-(O2080*20%)))</f>
        <v>22350</v>
      </c>
      <c r="W2080" s="17"/>
      <c r="X2080" s="15"/>
      <c r="Y2080" s="18" t="str">
        <f aca="false">VLOOKUP(F2080,'[1]Goa Member''s Details Revised'!$C$2:$AO$7385,12,0)</f>
        <v>last communication 04</v>
      </c>
    </row>
    <row r="2081" customFormat="false" ht="15" hidden="false" customHeight="false" outlineLevel="0" collapsed="false">
      <c r="B2081" s="14" t="n">
        <v>2080</v>
      </c>
      <c r="C2081" s="15"/>
      <c r="D2081" s="15" t="s">
        <v>5441</v>
      </c>
      <c r="E2081" s="15" t="s">
        <v>25</v>
      </c>
      <c r="F2081" s="15" t="s">
        <v>5442</v>
      </c>
      <c r="G2081" s="15"/>
      <c r="H2081" s="16" t="str">
        <f aca="false">VLOOKUP(F2081,'[1]Goa Member''s Details Revised'!$C$2:$AO$7385,2,0)</f>
        <v>Purchaser</v>
      </c>
      <c r="I2081" s="15" t="n">
        <v>19</v>
      </c>
      <c r="J2081" s="15" t="s">
        <v>214</v>
      </c>
      <c r="K2081" s="15" t="n">
        <v>1990</v>
      </c>
      <c r="L2081" s="16" t="str">
        <f aca="false">VLOOKUP(F2081,'[1]Goa Member''s Details Revised'!$C$2:$AO$7385,9,0)</f>
        <v>Never</v>
      </c>
      <c r="M2081" s="15" t="s">
        <v>5443</v>
      </c>
      <c r="N2081" s="17" t="n">
        <f aca="false">VLOOKUP(F2081,'[1]Goa Member''s Details Revised'!$C$2:$AO$7385,5,0)</f>
        <v>26500</v>
      </c>
      <c r="O2081" s="17" t="n">
        <f aca="false">VLOOKUP(F2081,'[1]Goa Member''s Details Revised'!$C$2:$AO$7385,5,0)</f>
        <v>26500</v>
      </c>
      <c r="P2081" s="17" t="n">
        <f aca="false">VLOOKUP(F2081,'[1]Goa Member''s Details Revised'!$C$2:$AO$7385,6,0)</f>
        <v>26500</v>
      </c>
      <c r="Q2081" s="17" t="str">
        <f aca="false">VLOOKUP(F2081,'[1]Goa Member''s Details Revised'!$C$2:$AO$7385,8,0)</f>
        <v>I.R.M</v>
      </c>
      <c r="R2081" s="17" t="n">
        <f aca="false">+O2081-P2081</f>
        <v>0</v>
      </c>
      <c r="S2081" s="15" t="e">
        <f aca="false">+#REF!-K2081</f>
        <v>#REF!</v>
      </c>
      <c r="T2081" s="17" t="n">
        <f aca="false">IF(Q2081="regular",((P2081-(P2081/99)*S2081)),(P2081-(P2081*20%)))</f>
        <v>21200</v>
      </c>
      <c r="U2081" s="17" t="e">
        <f aca="false">((P2081-(P2081/99)*S2081))</f>
        <v>#REF!</v>
      </c>
      <c r="V2081" s="17" t="n">
        <f aca="false">IF(Q2081="regular",0,(P2081-(O2081*20%)))</f>
        <v>21200</v>
      </c>
      <c r="W2081" s="17"/>
      <c r="X2081" s="15"/>
      <c r="Y2081" s="18" t="str">
        <f aca="false">VLOOKUP(F2081,'[1]Goa Member''s Details Revised'!$C$2:$AO$7385,12,0)</f>
        <v>last communication 01</v>
      </c>
    </row>
    <row r="2082" customFormat="false" ht="30" hidden="false" customHeight="false" outlineLevel="0" collapsed="false">
      <c r="B2082" s="14" t="n">
        <v>2081</v>
      </c>
      <c r="C2082" s="15"/>
      <c r="D2082" s="15" t="s">
        <v>5444</v>
      </c>
      <c r="E2082" s="15" t="s">
        <v>25</v>
      </c>
      <c r="F2082" s="15" t="s">
        <v>5445</v>
      </c>
      <c r="G2082" s="15"/>
      <c r="H2082" s="16" t="str">
        <f aca="false">VLOOKUP(F2082,'[1]Goa Member''s Details Revised'!$C$2:$AO$7385,2,0)</f>
        <v>D. Purchaser</v>
      </c>
      <c r="I2082" s="15" t="n">
        <v>7</v>
      </c>
      <c r="J2082" s="15" t="s">
        <v>214</v>
      </c>
      <c r="K2082" s="15" t="n">
        <v>1990</v>
      </c>
      <c r="L2082" s="16" t="str">
        <f aca="false">VLOOKUP(F2082,'[1]Goa Member''s Details Revised'!$C$2:$AO$7385,9,0)</f>
        <v>Never</v>
      </c>
      <c r="M2082" s="15" t="s">
        <v>5446</v>
      </c>
      <c r="N2082" s="17" t="n">
        <f aca="false">VLOOKUP(F2082,'[1]Goa Member''s Details Revised'!$C$2:$AO$7385,5,0)</f>
        <v>27000</v>
      </c>
      <c r="O2082" s="17" t="n">
        <f aca="false">VLOOKUP(F2082,'[1]Goa Member''s Details Revised'!$C$2:$AO$7385,5,0)</f>
        <v>27000</v>
      </c>
      <c r="P2082" s="17" t="n">
        <f aca="false">VLOOKUP(F2082,'[1]Goa Member''s Details Revised'!$C$2:$AO$7385,6,0)</f>
        <v>31200</v>
      </c>
      <c r="Q2082" s="17" t="str">
        <f aca="false">VLOOKUP(F2082,'[1]Goa Member''s Details Revised'!$C$2:$AO$7385,8,0)</f>
        <v>I.R.M</v>
      </c>
      <c r="R2082" s="17" t="n">
        <f aca="false">+O2082-P2082</f>
        <v>-4200</v>
      </c>
      <c r="S2082" s="15" t="e">
        <f aca="false">+#REF!-K2082</f>
        <v>#REF!</v>
      </c>
      <c r="T2082" s="17" t="n">
        <f aca="false">IF(Q2082="regular",((P2082-(P2082/99)*S2082)),(P2082-(P2082*20%)))</f>
        <v>24960</v>
      </c>
      <c r="U2082" s="17" t="e">
        <f aca="false">((P2082-(P2082/99)*S2082))</f>
        <v>#REF!</v>
      </c>
      <c r="V2082" s="17" t="n">
        <f aca="false">IF(Q2082="regular",0,(P2082-(O2082*20%)))</f>
        <v>25800</v>
      </c>
      <c r="W2082" s="17"/>
      <c r="X2082" s="15"/>
      <c r="Y2082" s="18" t="str">
        <f aca="false">VLOOKUP(F2082,'[1]Goa Member''s Details Revised'!$C$2:$AO$7385,12,0)</f>
        <v>we send last reminder in 2012.then we did not receive any reply</v>
      </c>
    </row>
    <row r="2083" customFormat="false" ht="15" hidden="false" customHeight="false" outlineLevel="0" collapsed="false">
      <c r="B2083" s="14" t="n">
        <v>2082</v>
      </c>
      <c r="C2083" s="15"/>
      <c r="D2083" s="15" t="s">
        <v>5447</v>
      </c>
      <c r="E2083" s="15" t="s">
        <v>25</v>
      </c>
      <c r="F2083" s="15" t="s">
        <v>5448</v>
      </c>
      <c r="G2083" s="15"/>
      <c r="H2083" s="16" t="str">
        <f aca="false">VLOOKUP(F2083,'[1]Goa Member''s Details Revised'!$C$2:$AO$7385,2,0)</f>
        <v>Purchaser</v>
      </c>
      <c r="I2083" s="15" t="n">
        <v>7</v>
      </c>
      <c r="J2083" s="15" t="s">
        <v>214</v>
      </c>
      <c r="K2083" s="15" t="n">
        <v>1990</v>
      </c>
      <c r="L2083" s="16" t="n">
        <f aca="false">VLOOKUP(F2083,'[1]Goa Member''s Details Revised'!$C$2:$AO$7385,9,0)</f>
        <v>2010</v>
      </c>
      <c r="M2083" s="15" t="s">
        <v>5449</v>
      </c>
      <c r="N2083" s="17" t="n">
        <f aca="false">VLOOKUP(F2083,'[1]Goa Member''s Details Revised'!$C$2:$AO$7385,5,0)</f>
        <v>27000</v>
      </c>
      <c r="O2083" s="17" t="n">
        <f aca="false">VLOOKUP(F2083,'[1]Goa Member''s Details Revised'!$C$2:$AO$7385,5,0)</f>
        <v>27000</v>
      </c>
      <c r="P2083" s="17" t="n">
        <f aca="false">VLOOKUP(F2083,'[1]Goa Member''s Details Revised'!$C$2:$AO$7385,6,0)</f>
        <v>27000</v>
      </c>
      <c r="Q2083" s="17" t="str">
        <f aca="false">VLOOKUP(F2083,'[1]Goa Member''s Details Revised'!$C$2:$AO$7385,8,0)</f>
        <v>R.M</v>
      </c>
      <c r="R2083" s="17" t="n">
        <f aca="false">+O2083-P2083</f>
        <v>0</v>
      </c>
      <c r="S2083" s="15" t="e">
        <f aca="false">+#REF!-K2083</f>
        <v>#REF!</v>
      </c>
      <c r="T2083" s="17" t="n">
        <f aca="false">IF(Q2083="regular",((P2083-(P2083/99)*S2083)),(P2083-(P2083*20%)))</f>
        <v>21600</v>
      </c>
      <c r="U2083" s="17" t="e">
        <f aca="false">((P2083-(P2083/99)*S2083))</f>
        <v>#REF!</v>
      </c>
      <c r="V2083" s="17" t="n">
        <f aca="false">IF(Q2083="regular",0,(P2083-(O2083*20%)))</f>
        <v>21600</v>
      </c>
      <c r="W2083" s="17"/>
      <c r="X2083" s="15"/>
      <c r="Y2083" s="18" t="str">
        <f aca="false">VLOOKUP(F2083,'[1]Goa Member''s Details Revised'!$C$2:$AO$7385,12,0)</f>
        <v>last  mail conversation on 2013</v>
      </c>
    </row>
    <row r="2084" customFormat="false" ht="30" hidden="false" customHeight="false" outlineLevel="0" collapsed="false">
      <c r="B2084" s="14" t="n">
        <v>2083</v>
      </c>
      <c r="C2084" s="15"/>
      <c r="D2084" s="15" t="s">
        <v>5450</v>
      </c>
      <c r="E2084" s="15" t="s">
        <v>25</v>
      </c>
      <c r="F2084" s="15" t="s">
        <v>5451</v>
      </c>
      <c r="G2084" s="15"/>
      <c r="H2084" s="16" t="str">
        <f aca="false">VLOOKUP(F2084,'[1]Goa Member''s Details Revised'!$C$2:$AO$7385,2,0)</f>
        <v>D. Purchaser</v>
      </c>
      <c r="I2084" s="15" t="n">
        <v>7</v>
      </c>
      <c r="J2084" s="15" t="s">
        <v>214</v>
      </c>
      <c r="K2084" s="15" t="n">
        <v>1990</v>
      </c>
      <c r="L2084" s="16" t="str">
        <f aca="false">VLOOKUP(F2084,'[1]Goa Member''s Details Revised'!$C$2:$AO$7385,9,0)</f>
        <v>Never</v>
      </c>
      <c r="M2084" s="15" t="s">
        <v>5452</v>
      </c>
      <c r="N2084" s="17" t="n">
        <f aca="false">VLOOKUP(F2084,'[1]Goa Member''s Details Revised'!$C$2:$AO$7385,5,0)</f>
        <v>27000</v>
      </c>
      <c r="O2084" s="17" t="n">
        <f aca="false">VLOOKUP(F2084,'[1]Goa Member''s Details Revised'!$C$2:$AO$7385,5,0)</f>
        <v>27000</v>
      </c>
      <c r="P2084" s="17" t="n">
        <f aca="false">VLOOKUP(F2084,'[1]Goa Member''s Details Revised'!$C$2:$AO$7385,6,0)</f>
        <v>31200</v>
      </c>
      <c r="Q2084" s="17" t="str">
        <f aca="false">VLOOKUP(F2084,'[1]Goa Member''s Details Revised'!$C$2:$AO$7385,8,0)</f>
        <v>I.R.M</v>
      </c>
      <c r="R2084" s="17" t="n">
        <f aca="false">+O2084-P2084</f>
        <v>-4200</v>
      </c>
      <c r="S2084" s="15" t="e">
        <f aca="false">+#REF!-K2084</f>
        <v>#REF!</v>
      </c>
      <c r="T2084" s="17" t="n">
        <f aca="false">IF(Q2084="regular",((P2084-(P2084/99)*S2084)),(P2084-(P2084*20%)))</f>
        <v>24960</v>
      </c>
      <c r="U2084" s="17" t="e">
        <f aca="false">((P2084-(P2084/99)*S2084))</f>
        <v>#REF!</v>
      </c>
      <c r="V2084" s="17" t="n">
        <f aca="false">IF(Q2084="regular",0,(P2084-(O2084*20%)))</f>
        <v>25800</v>
      </c>
      <c r="W2084" s="17"/>
      <c r="X2084" s="15"/>
      <c r="Y2084" s="18" t="str">
        <f aca="false">VLOOKUP(F2084,'[1]Goa Member''s Details Revised'!$C$2:$AO$7385,12,0)</f>
        <v>we send last reminder in 2012.then we did not receive any reply</v>
      </c>
    </row>
    <row r="2085" customFormat="false" ht="15" hidden="false" customHeight="false" outlineLevel="0" collapsed="false">
      <c r="B2085" s="14" t="n">
        <v>2084</v>
      </c>
      <c r="C2085" s="15"/>
      <c r="D2085" s="15" t="s">
        <v>5453</v>
      </c>
      <c r="E2085" s="15" t="s">
        <v>25</v>
      </c>
      <c r="F2085" s="15" t="s">
        <v>5454</v>
      </c>
      <c r="G2085" s="15"/>
      <c r="H2085" s="16" t="str">
        <f aca="false">VLOOKUP(F2085,'[1]Goa Member''s Details Revised'!$C$2:$AO$7385,2,0)</f>
        <v>D. Purchaser</v>
      </c>
      <c r="I2085" s="15" t="n">
        <v>7</v>
      </c>
      <c r="J2085" s="15" t="s">
        <v>214</v>
      </c>
      <c r="K2085" s="15" t="n">
        <v>1990</v>
      </c>
      <c r="L2085" s="16" t="str">
        <f aca="false">VLOOKUP(F2085,'[1]Goa Member''s Details Revised'!$C$2:$AO$7385,9,0)</f>
        <v>Never</v>
      </c>
      <c r="M2085" s="15" t="s">
        <v>5455</v>
      </c>
      <c r="N2085" s="17" t="n">
        <f aca="false">VLOOKUP(F2085,'[1]Goa Member''s Details Revised'!$C$2:$AO$7385,5,0)</f>
        <v>27000</v>
      </c>
      <c r="O2085" s="17" t="n">
        <f aca="false">VLOOKUP(F2085,'[1]Goa Member''s Details Revised'!$C$2:$AO$7385,5,0)</f>
        <v>27000</v>
      </c>
      <c r="P2085" s="17" t="n">
        <f aca="false">VLOOKUP(F2085,'[1]Goa Member''s Details Revised'!$C$2:$AO$7385,6,0)</f>
        <v>31200</v>
      </c>
      <c r="Q2085" s="17" t="str">
        <f aca="false">VLOOKUP(F2085,'[1]Goa Member''s Details Revised'!$C$2:$AO$7385,8,0)</f>
        <v>I.R.M</v>
      </c>
      <c r="R2085" s="17" t="n">
        <f aca="false">+O2085-P2085</f>
        <v>-4200</v>
      </c>
      <c r="S2085" s="15" t="e">
        <f aca="false">+#REF!-K2085</f>
        <v>#REF!</v>
      </c>
      <c r="T2085" s="17" t="n">
        <f aca="false">IF(Q2085="regular",((P2085-(P2085/99)*S2085)),(P2085-(P2085*20%)))</f>
        <v>24960</v>
      </c>
      <c r="U2085" s="17" t="e">
        <f aca="false">((P2085-(P2085/99)*S2085))</f>
        <v>#REF!</v>
      </c>
      <c r="V2085" s="17" t="n">
        <f aca="false">IF(Q2085="regular",0,(P2085-(O2085*20%)))</f>
        <v>25800</v>
      </c>
      <c r="W2085" s="17"/>
      <c r="X2085" s="15"/>
      <c r="Y2085" s="18" t="str">
        <f aca="false">VLOOKUP(F2085,'[1]Goa Member''s Details Revised'!$C$2:$AO$7385,12,0)</f>
        <v>no reminders so last communication 2007</v>
      </c>
    </row>
    <row r="2086" customFormat="false" ht="30" hidden="false" customHeight="false" outlineLevel="0" collapsed="false">
      <c r="B2086" s="14" t="n">
        <v>2085</v>
      </c>
      <c r="C2086" s="15"/>
      <c r="D2086" s="15" t="s">
        <v>5456</v>
      </c>
      <c r="E2086" s="15" t="s">
        <v>25</v>
      </c>
      <c r="F2086" s="15" t="s">
        <v>5457</v>
      </c>
      <c r="G2086" s="15"/>
      <c r="H2086" s="16" t="str">
        <f aca="false">VLOOKUP(F2086,'[1]Goa Member''s Details Revised'!$C$2:$AO$7385,2,0)</f>
        <v>D. Purchaser</v>
      </c>
      <c r="I2086" s="15" t="n">
        <v>7</v>
      </c>
      <c r="J2086" s="15" t="s">
        <v>214</v>
      </c>
      <c r="K2086" s="15" t="n">
        <v>1990</v>
      </c>
      <c r="L2086" s="16" t="str">
        <f aca="false">VLOOKUP(F2086,'[1]Goa Member''s Details Revised'!$C$2:$AO$7385,9,0)</f>
        <v>Never</v>
      </c>
      <c r="M2086" s="15" t="s">
        <v>5458</v>
      </c>
      <c r="N2086" s="17" t="n">
        <f aca="false">VLOOKUP(F2086,'[1]Goa Member''s Details Revised'!$C$2:$AO$7385,5,0)</f>
        <v>27000</v>
      </c>
      <c r="O2086" s="17" t="n">
        <f aca="false">VLOOKUP(F2086,'[1]Goa Member''s Details Revised'!$C$2:$AO$7385,5,0)</f>
        <v>27000</v>
      </c>
      <c r="P2086" s="17" t="n">
        <f aca="false">VLOOKUP(F2086,'[1]Goa Member''s Details Revised'!$C$2:$AO$7385,6,0)</f>
        <v>31200</v>
      </c>
      <c r="Q2086" s="17" t="str">
        <f aca="false">VLOOKUP(F2086,'[1]Goa Member''s Details Revised'!$C$2:$AO$7385,8,0)</f>
        <v>I.R.M</v>
      </c>
      <c r="R2086" s="17" t="n">
        <f aca="false">+O2086-P2086</f>
        <v>-4200</v>
      </c>
      <c r="S2086" s="15" t="e">
        <f aca="false">+#REF!-K2086</f>
        <v>#REF!</v>
      </c>
      <c r="T2086" s="17" t="n">
        <f aca="false">IF(Q2086="regular",((P2086-(P2086/99)*S2086)),(P2086-(P2086*20%)))</f>
        <v>24960</v>
      </c>
      <c r="U2086" s="17" t="e">
        <f aca="false">((P2086-(P2086/99)*S2086))</f>
        <v>#REF!</v>
      </c>
      <c r="V2086" s="17" t="n">
        <f aca="false">IF(Q2086="regular",0,(P2086-(O2086*20%)))</f>
        <v>25800</v>
      </c>
      <c r="W2086" s="17"/>
      <c r="X2086" s="15"/>
      <c r="Y2086" s="18" t="str">
        <f aca="false">VLOOKUP(F2086,'[1]Goa Member''s Details Revised'!$C$2:$AO$7385,12,0)</f>
        <v>we send last reminder in 2012.then we did not receive any reply</v>
      </c>
    </row>
    <row r="2087" customFormat="false" ht="15" hidden="false" customHeight="false" outlineLevel="0" collapsed="false">
      <c r="B2087" s="14" t="n">
        <v>2086</v>
      </c>
      <c r="C2087" s="15"/>
      <c r="D2087" s="15" t="s">
        <v>5459</v>
      </c>
      <c r="E2087" s="15" t="s">
        <v>25</v>
      </c>
      <c r="F2087" s="15" t="s">
        <v>5460</v>
      </c>
      <c r="G2087" s="15"/>
      <c r="H2087" s="16" t="str">
        <f aca="false">VLOOKUP(F2087,'[1]Goa Member''s Details Revised'!$C$2:$AO$7385,2,0)</f>
        <v>Purchaser</v>
      </c>
      <c r="I2087" s="15" t="n">
        <v>7</v>
      </c>
      <c r="J2087" s="15" t="s">
        <v>214</v>
      </c>
      <c r="K2087" s="15" t="n">
        <v>1990</v>
      </c>
      <c r="L2087" s="16" t="n">
        <f aca="false">VLOOKUP(F2087,'[1]Goa Member''s Details Revised'!$C$2:$AO$7385,9,0)</f>
        <v>2008</v>
      </c>
      <c r="M2087" s="15" t="s">
        <v>5461</v>
      </c>
      <c r="N2087" s="17" t="n">
        <f aca="false">VLOOKUP(F2087,'[1]Goa Member''s Details Revised'!$C$2:$AO$7385,5,0)</f>
        <v>27000</v>
      </c>
      <c r="O2087" s="17" t="n">
        <f aca="false">VLOOKUP(F2087,'[1]Goa Member''s Details Revised'!$C$2:$AO$7385,5,0)</f>
        <v>27000</v>
      </c>
      <c r="P2087" s="17" t="n">
        <f aca="false">VLOOKUP(F2087,'[1]Goa Member''s Details Revised'!$C$2:$AO$7385,6,0)</f>
        <v>31200</v>
      </c>
      <c r="Q2087" s="17" t="str">
        <f aca="false">VLOOKUP(F2087,'[1]Goa Member''s Details Revised'!$C$2:$AO$7385,8,0)</f>
        <v>R.M</v>
      </c>
      <c r="R2087" s="17" t="n">
        <f aca="false">+O2087-P2087</f>
        <v>-4200</v>
      </c>
      <c r="S2087" s="15" t="e">
        <f aca="false">+#REF!-K2087</f>
        <v>#REF!</v>
      </c>
      <c r="T2087" s="17" t="n">
        <f aca="false">IF(Q2087="regular",((P2087-(P2087/99)*S2087)),(P2087-(P2087*20%)))</f>
        <v>24960</v>
      </c>
      <c r="U2087" s="17" t="e">
        <f aca="false">((P2087-(P2087/99)*S2087))</f>
        <v>#REF!</v>
      </c>
      <c r="V2087" s="17" t="n">
        <f aca="false">IF(Q2087="regular",0,(P2087-(O2087*20%)))</f>
        <v>25800</v>
      </c>
      <c r="W2087" s="17"/>
      <c r="X2087" s="15"/>
      <c r="Y2087" s="18" t="str">
        <f aca="false">VLOOKUP(F2087,'[1]Goa Member''s Details Revised'!$C$2:$AO$7385,12,0)</f>
        <v>telephonic commun…. For surrender and all on 31/5/2022</v>
      </c>
    </row>
    <row r="2088" customFormat="false" ht="15" hidden="false" customHeight="false" outlineLevel="0" collapsed="false">
      <c r="B2088" s="14" t="n">
        <v>2087</v>
      </c>
      <c r="C2088" s="15"/>
      <c r="D2088" s="15" t="s">
        <v>5462</v>
      </c>
      <c r="E2088" s="15" t="s">
        <v>25</v>
      </c>
      <c r="F2088" s="15" t="s">
        <v>5463</v>
      </c>
      <c r="G2088" s="15"/>
      <c r="H2088" s="16" t="str">
        <f aca="false">VLOOKUP(F2088,'[1]Goa Member''s Details Revised'!$C$2:$AO$7385,2,0)</f>
        <v>Purchaser</v>
      </c>
      <c r="I2088" s="15" t="n">
        <v>7</v>
      </c>
      <c r="J2088" s="15" t="s">
        <v>214</v>
      </c>
      <c r="K2088" s="15" t="n">
        <v>1990</v>
      </c>
      <c r="L2088" s="16" t="n">
        <f aca="false">VLOOKUP(F2088,'[1]Goa Member''s Details Revised'!$C$2:$AO$7385,9,0)</f>
        <v>2008</v>
      </c>
      <c r="M2088" s="15" t="s">
        <v>5464</v>
      </c>
      <c r="N2088" s="17" t="n">
        <f aca="false">VLOOKUP(F2088,'[1]Goa Member''s Details Revised'!$C$2:$AO$7385,5,0)</f>
        <v>27000</v>
      </c>
      <c r="O2088" s="17" t="n">
        <f aca="false">VLOOKUP(F2088,'[1]Goa Member''s Details Revised'!$C$2:$AO$7385,5,0)</f>
        <v>27000</v>
      </c>
      <c r="P2088" s="17" t="n">
        <f aca="false">VLOOKUP(F2088,'[1]Goa Member''s Details Revised'!$C$2:$AO$7385,6,0)</f>
        <v>31200</v>
      </c>
      <c r="Q2088" s="17" t="str">
        <f aca="false">VLOOKUP(F2088,'[1]Goa Member''s Details Revised'!$C$2:$AO$7385,8,0)</f>
        <v>R.M</v>
      </c>
      <c r="R2088" s="17" t="n">
        <f aca="false">+O2088-P2088</f>
        <v>-4200</v>
      </c>
      <c r="S2088" s="15" t="e">
        <f aca="false">+#REF!-K2088</f>
        <v>#REF!</v>
      </c>
      <c r="T2088" s="17" t="n">
        <f aca="false">IF(Q2088="regular",((P2088-(P2088/99)*S2088)),(P2088-(P2088*20%)))</f>
        <v>24960</v>
      </c>
      <c r="U2088" s="17" t="e">
        <f aca="false">((P2088-(P2088/99)*S2088))</f>
        <v>#REF!</v>
      </c>
      <c r="V2088" s="17" t="n">
        <f aca="false">IF(Q2088="regular",0,(P2088-(O2088*20%)))</f>
        <v>25800</v>
      </c>
      <c r="W2088" s="17"/>
      <c r="X2088" s="15"/>
      <c r="Y2088" s="18" t="str">
        <f aca="false">VLOOKUP(F2088,'[1]Goa Member''s Details Revised'!$C$2:$AO$7385,12,0)</f>
        <v>we send reply on his telephonic conversation on 5/10/21</v>
      </c>
    </row>
    <row r="2089" customFormat="false" ht="30" hidden="false" customHeight="false" outlineLevel="0" collapsed="false">
      <c r="B2089" s="14" t="n">
        <v>2088</v>
      </c>
      <c r="C2089" s="15"/>
      <c r="D2089" s="15" t="s">
        <v>5465</v>
      </c>
      <c r="E2089" s="15" t="s">
        <v>25</v>
      </c>
      <c r="F2089" s="15" t="s">
        <v>5466</v>
      </c>
      <c r="G2089" s="15"/>
      <c r="H2089" s="16" t="str">
        <f aca="false">VLOOKUP(F2089,'[1]Goa Member''s Details Revised'!$C$2:$AO$7385,2,0)</f>
        <v>Purchaser</v>
      </c>
      <c r="I2089" s="15" t="n">
        <v>7</v>
      </c>
      <c r="J2089" s="15" t="s">
        <v>214</v>
      </c>
      <c r="K2089" s="15" t="n">
        <v>1990</v>
      </c>
      <c r="L2089" s="16" t="n">
        <f aca="false">VLOOKUP(F2089,'[1]Goa Member''s Details Revised'!$C$2:$AO$7385,9,0)</f>
        <v>2008</v>
      </c>
      <c r="M2089" s="15" t="s">
        <v>5467</v>
      </c>
      <c r="N2089" s="17" t="n">
        <f aca="false">VLOOKUP(F2089,'[1]Goa Member''s Details Revised'!$C$2:$AO$7385,5,0)</f>
        <v>31200</v>
      </c>
      <c r="O2089" s="17" t="n">
        <f aca="false">VLOOKUP(F2089,'[1]Goa Member''s Details Revised'!$C$2:$AO$7385,5,0)</f>
        <v>31200</v>
      </c>
      <c r="P2089" s="17" t="n">
        <f aca="false">VLOOKUP(F2089,'[1]Goa Member''s Details Revised'!$C$2:$AO$7385,6,0)</f>
        <v>30680</v>
      </c>
      <c r="Q2089" s="17" t="str">
        <f aca="false">VLOOKUP(F2089,'[1]Goa Member''s Details Revised'!$C$2:$AO$7385,8,0)</f>
        <v>outstanding</v>
      </c>
      <c r="R2089" s="17" t="n">
        <f aca="false">+O2089-P2089</f>
        <v>520</v>
      </c>
      <c r="S2089" s="15" t="e">
        <f aca="false">+#REF!-K2089</f>
        <v>#REF!</v>
      </c>
      <c r="T2089" s="17" t="n">
        <f aca="false">IF(Q2089="regular",((P2089-(P2089/99)*S2089)),(P2089-(P2089*20%)))</f>
        <v>24544</v>
      </c>
      <c r="U2089" s="17" t="e">
        <f aca="false">((P2089-(P2089/99)*S2089))</f>
        <v>#REF!</v>
      </c>
      <c r="V2089" s="17" t="n">
        <f aca="false">IF(Q2089="regular",0,(P2089-(O2089*20%)))</f>
        <v>24440</v>
      </c>
      <c r="W2089" s="17"/>
      <c r="X2089" s="15"/>
      <c r="Y2089" s="18" t="str">
        <f aca="false">VLOOKUP(F2089,'[1]Goa Member''s Details Revised'!$C$2:$AO$7385,12,0)</f>
        <v>send perform invoice so Last Communication Till 2010(Outstanding Rs. 520/-)</v>
      </c>
    </row>
    <row r="2090" customFormat="false" ht="15" hidden="false" customHeight="false" outlineLevel="0" collapsed="false">
      <c r="B2090" s="14" t="n">
        <v>2089</v>
      </c>
      <c r="C2090" s="15"/>
      <c r="D2090" s="15" t="s">
        <v>5468</v>
      </c>
      <c r="E2090" s="15" t="s">
        <v>25</v>
      </c>
      <c r="F2090" s="15" t="s">
        <v>5469</v>
      </c>
      <c r="G2090" s="15"/>
      <c r="H2090" s="16" t="str">
        <f aca="false">VLOOKUP(F2090,'[1]Goa Member''s Details Revised'!$C$2:$AO$7385,2,0)</f>
        <v>Purchaser</v>
      </c>
      <c r="I2090" s="15" t="n">
        <v>7</v>
      </c>
      <c r="J2090" s="15" t="s">
        <v>214</v>
      </c>
      <c r="K2090" s="15" t="n">
        <v>1990</v>
      </c>
      <c r="L2090" s="16" t="str">
        <f aca="false">VLOOKUP(F2090,'[1]Goa Member''s Details Revised'!$C$2:$AO$7385,9,0)</f>
        <v>Never</v>
      </c>
      <c r="M2090" s="15" t="s">
        <v>5470</v>
      </c>
      <c r="N2090" s="17" t="n">
        <f aca="false">VLOOKUP(F2090,'[1]Goa Member''s Details Revised'!$C$2:$AO$7385,5,0)</f>
        <v>27650</v>
      </c>
      <c r="O2090" s="17" t="n">
        <f aca="false">VLOOKUP(F2090,'[1]Goa Member''s Details Revised'!$C$2:$AO$7385,5,0)</f>
        <v>27650</v>
      </c>
      <c r="P2090" s="17" t="n">
        <f aca="false">VLOOKUP(F2090,'[1]Goa Member''s Details Revised'!$C$2:$AO$7385,6,0)</f>
        <v>27650</v>
      </c>
      <c r="Q2090" s="17" t="str">
        <f aca="false">VLOOKUP(F2090,'[1]Goa Member''s Details Revised'!$C$2:$AO$7385,8,0)</f>
        <v>I.R.M</v>
      </c>
      <c r="R2090" s="17" t="n">
        <f aca="false">+O2090-P2090</f>
        <v>0</v>
      </c>
      <c r="S2090" s="15" t="e">
        <f aca="false">+#REF!-K2090</f>
        <v>#REF!</v>
      </c>
      <c r="T2090" s="17" t="n">
        <f aca="false">IF(Q2090="regular",((P2090-(P2090/99)*S2090)),(P2090-(P2090*20%)))</f>
        <v>22120</v>
      </c>
      <c r="U2090" s="17" t="e">
        <f aca="false">((P2090-(P2090/99)*S2090))</f>
        <v>#REF!</v>
      </c>
      <c r="V2090" s="17" t="n">
        <f aca="false">IF(Q2090="regular",0,(P2090-(O2090*20%)))</f>
        <v>22120</v>
      </c>
      <c r="W2090" s="17"/>
      <c r="X2090" s="15"/>
      <c r="Y2090" s="18" t="str">
        <f aca="false">VLOOKUP(F2090,'[1]Goa Member''s Details Revised'!$C$2:$AO$7385,12,0)</f>
        <v>last  mail conversation on 2013</v>
      </c>
    </row>
    <row r="2091" customFormat="false" ht="15" hidden="false" customHeight="false" outlineLevel="0" collapsed="false">
      <c r="B2091" s="14" t="n">
        <v>2090</v>
      </c>
      <c r="C2091" s="15"/>
      <c r="D2091" s="15" t="s">
        <v>5471</v>
      </c>
      <c r="E2091" s="15" t="s">
        <v>25</v>
      </c>
      <c r="F2091" s="15" t="s">
        <v>5472</v>
      </c>
      <c r="G2091" s="15"/>
      <c r="H2091" s="16" t="str">
        <f aca="false">VLOOKUP(F2091,'[1]Goa Member''s Details Revised'!$C$2:$AO$7385,2,0)</f>
        <v>Purchaser</v>
      </c>
      <c r="I2091" s="15" t="n">
        <v>23</v>
      </c>
      <c r="J2091" s="15" t="s">
        <v>214</v>
      </c>
      <c r="K2091" s="15" t="n">
        <v>1990</v>
      </c>
      <c r="L2091" s="16" t="str">
        <f aca="false">VLOOKUP(F2091,'[1]Goa Member''s Details Revised'!$C$2:$AO$7385,9,0)</f>
        <v>Never</v>
      </c>
      <c r="M2091" s="15" t="s">
        <v>5473</v>
      </c>
      <c r="N2091" s="17" t="n">
        <f aca="false">VLOOKUP(F2091,'[1]Goa Member''s Details Revised'!$C$2:$AO$7385,5,0)</f>
        <v>26500</v>
      </c>
      <c r="O2091" s="17" t="n">
        <f aca="false">VLOOKUP(F2091,'[1]Goa Member''s Details Revised'!$C$2:$AO$7385,5,0)</f>
        <v>26500</v>
      </c>
      <c r="P2091" s="17" t="n">
        <f aca="false">VLOOKUP(F2091,'[1]Goa Member''s Details Revised'!$C$2:$AO$7385,6,0)</f>
        <v>26500</v>
      </c>
      <c r="Q2091" s="17" t="str">
        <f aca="false">VLOOKUP(F2091,'[1]Goa Member''s Details Revised'!$C$2:$AO$7385,8,0)</f>
        <v>I.R.M</v>
      </c>
      <c r="R2091" s="17" t="n">
        <f aca="false">+O2091-P2091</f>
        <v>0</v>
      </c>
      <c r="S2091" s="15" t="e">
        <f aca="false">+#REF!-K2091</f>
        <v>#REF!</v>
      </c>
      <c r="T2091" s="17" t="n">
        <f aca="false">IF(Q2091="regular",((P2091-(P2091/99)*S2091)),(P2091-(P2091*20%)))</f>
        <v>21200</v>
      </c>
      <c r="U2091" s="17" t="e">
        <f aca="false">((P2091-(P2091/99)*S2091))</f>
        <v>#REF!</v>
      </c>
      <c r="V2091" s="17" t="n">
        <f aca="false">IF(Q2091="regular",0,(P2091-(O2091*20%)))</f>
        <v>21200</v>
      </c>
      <c r="W2091" s="17"/>
      <c r="X2091" s="15"/>
      <c r="Y2091" s="18" t="str">
        <f aca="false">VLOOKUP(F2091,'[1]Goa Member''s Details Revised'!$C$2:$AO$7385,12,0)</f>
        <v>last communication 00</v>
      </c>
    </row>
    <row r="2092" customFormat="false" ht="30" hidden="false" customHeight="false" outlineLevel="0" collapsed="false">
      <c r="B2092" s="14" t="n">
        <v>2091</v>
      </c>
      <c r="C2092" s="15"/>
      <c r="D2092" s="15" t="s">
        <v>5474</v>
      </c>
      <c r="E2092" s="15" t="s">
        <v>25</v>
      </c>
      <c r="F2092" s="15" t="s">
        <v>5475</v>
      </c>
      <c r="G2092" s="15"/>
      <c r="H2092" s="16" t="str">
        <f aca="false">VLOOKUP(F2092,'[1]Goa Member''s Details Revised'!$C$2:$AO$7385,2,0)</f>
        <v>D. Purchaser</v>
      </c>
      <c r="I2092" s="15" t="n">
        <v>7</v>
      </c>
      <c r="J2092" s="15" t="s">
        <v>214</v>
      </c>
      <c r="K2092" s="15" t="n">
        <v>1990</v>
      </c>
      <c r="L2092" s="16" t="str">
        <f aca="false">VLOOKUP(F2092,'[1]Goa Member''s Details Revised'!$C$2:$AO$7385,9,0)</f>
        <v>Never</v>
      </c>
      <c r="M2092" s="15" t="s">
        <v>5476</v>
      </c>
      <c r="N2092" s="17" t="n">
        <f aca="false">VLOOKUP(F2092,'[1]Goa Member''s Details Revised'!$C$2:$AO$7385,5,0)</f>
        <v>21000</v>
      </c>
      <c r="O2092" s="17" t="n">
        <f aca="false">VLOOKUP(F2092,'[1]Goa Member''s Details Revised'!$C$2:$AO$7385,5,0)</f>
        <v>21000</v>
      </c>
      <c r="P2092" s="17" t="n">
        <f aca="false">VLOOKUP(F2092,'[1]Goa Member''s Details Revised'!$C$2:$AO$7385,6,0)</f>
        <v>23700</v>
      </c>
      <c r="Q2092" s="17" t="str">
        <f aca="false">VLOOKUP(F2092,'[1]Goa Member''s Details Revised'!$C$2:$AO$7385,8,0)</f>
        <v>I.R.M</v>
      </c>
      <c r="R2092" s="17" t="n">
        <f aca="false">+O2092-P2092</f>
        <v>-2700</v>
      </c>
      <c r="S2092" s="15" t="e">
        <f aca="false">+#REF!-K2092</f>
        <v>#REF!</v>
      </c>
      <c r="T2092" s="17" t="n">
        <f aca="false">IF(Q2092="regular",((P2092-(P2092/99)*S2092)),(P2092-(P2092*20%)))</f>
        <v>18960</v>
      </c>
      <c r="U2092" s="17" t="e">
        <f aca="false">((P2092-(P2092/99)*S2092))</f>
        <v>#REF!</v>
      </c>
      <c r="V2092" s="17" t="n">
        <f aca="false">IF(Q2092="regular",0,(P2092-(O2092*20%)))</f>
        <v>19500</v>
      </c>
      <c r="W2092" s="17"/>
      <c r="X2092" s="15"/>
      <c r="Y2092" s="18" t="str">
        <f aca="false">VLOOKUP(F2092,'[1]Goa Member''s Details Revised'!$C$2:$AO$7385,12,0)</f>
        <v>we send last reminder in 2012.then we did not receive any reply </v>
      </c>
    </row>
    <row r="2093" customFormat="false" ht="15" hidden="false" customHeight="false" outlineLevel="0" collapsed="false">
      <c r="B2093" s="14" t="n">
        <v>2092</v>
      </c>
      <c r="C2093" s="15"/>
      <c r="D2093" s="15" t="s">
        <v>5477</v>
      </c>
      <c r="E2093" s="15" t="s">
        <v>25</v>
      </c>
      <c r="F2093" s="15" t="s">
        <v>5478</v>
      </c>
      <c r="G2093" s="15"/>
      <c r="H2093" s="16" t="str">
        <f aca="false">VLOOKUP(F2093,'[1]Goa Member''s Details Revised'!$C$2:$AO$7385,2,0)</f>
        <v>D. Purchaser</v>
      </c>
      <c r="I2093" s="15" t="n">
        <v>28</v>
      </c>
      <c r="J2093" s="15" t="s">
        <v>214</v>
      </c>
      <c r="K2093" s="15" t="n">
        <v>1990</v>
      </c>
      <c r="L2093" s="16" t="str">
        <f aca="false">VLOOKUP(F2093,'[1]Goa Member''s Details Revised'!$C$2:$AO$7385,9,0)</f>
        <v>Never</v>
      </c>
      <c r="M2093" s="15" t="s">
        <v>5479</v>
      </c>
      <c r="N2093" s="17" t="n">
        <f aca="false">VLOOKUP(F2093,'[1]Goa Member''s Details Revised'!$C$2:$AO$7385,5,0)</f>
        <v>27000</v>
      </c>
      <c r="O2093" s="17" t="n">
        <f aca="false">VLOOKUP(F2093,'[1]Goa Member''s Details Revised'!$C$2:$AO$7385,5,0)</f>
        <v>27000</v>
      </c>
      <c r="P2093" s="17" t="n">
        <f aca="false">VLOOKUP(F2093,'[1]Goa Member''s Details Revised'!$C$2:$AO$7385,6,0)</f>
        <v>31200</v>
      </c>
      <c r="Q2093" s="17" t="str">
        <f aca="false">VLOOKUP(F2093,'[1]Goa Member''s Details Revised'!$C$2:$AO$7385,8,0)</f>
        <v>I.R.M</v>
      </c>
      <c r="R2093" s="17" t="n">
        <f aca="false">+O2093-P2093</f>
        <v>-4200</v>
      </c>
      <c r="S2093" s="15" t="e">
        <f aca="false">+#REF!-K2093</f>
        <v>#REF!</v>
      </c>
      <c r="T2093" s="17" t="n">
        <f aca="false">IF(Q2093="regular",((P2093-(P2093/99)*S2093)),(P2093-(P2093*20%)))</f>
        <v>24960</v>
      </c>
      <c r="U2093" s="17" t="e">
        <f aca="false">((P2093-(P2093/99)*S2093))</f>
        <v>#REF!</v>
      </c>
      <c r="V2093" s="17" t="n">
        <f aca="false">IF(Q2093="regular",0,(P2093-(O2093*20%)))</f>
        <v>25800</v>
      </c>
      <c r="W2093" s="17"/>
      <c r="X2093" s="15"/>
      <c r="Y2093" s="18" t="str">
        <f aca="false">VLOOKUP(F2093,'[1]Goa Member''s Details Revised'!$C$2:$AO$7385,12,0)</f>
        <v>last communication 04</v>
      </c>
    </row>
    <row r="2094" customFormat="false" ht="15" hidden="false" customHeight="false" outlineLevel="0" collapsed="false">
      <c r="B2094" s="14" t="n">
        <v>2093</v>
      </c>
      <c r="C2094" s="15"/>
      <c r="D2094" s="15" t="s">
        <v>5480</v>
      </c>
      <c r="E2094" s="15" t="s">
        <v>25</v>
      </c>
      <c r="F2094" s="15" t="s">
        <v>5481</v>
      </c>
      <c r="G2094" s="15"/>
      <c r="H2094" s="16" t="str">
        <f aca="false">VLOOKUP(F2094,'[1]Goa Member''s Details Revised'!$C$2:$AO$7385,2,0)</f>
        <v>D. Purchaser</v>
      </c>
      <c r="I2094" s="15" t="n">
        <v>28</v>
      </c>
      <c r="J2094" s="15" t="s">
        <v>214</v>
      </c>
      <c r="K2094" s="15" t="n">
        <v>1990</v>
      </c>
      <c r="L2094" s="16" t="str">
        <f aca="false">VLOOKUP(F2094,'[1]Goa Member''s Details Revised'!$C$2:$AO$7385,9,0)</f>
        <v>Never</v>
      </c>
      <c r="M2094" s="15" t="s">
        <v>1952</v>
      </c>
      <c r="N2094" s="17" t="n">
        <f aca="false">VLOOKUP(F2094,'[1]Goa Member''s Details Revised'!$C$2:$AO$7385,5,0)</f>
        <v>27000</v>
      </c>
      <c r="O2094" s="17" t="n">
        <f aca="false">VLOOKUP(F2094,'[1]Goa Member''s Details Revised'!$C$2:$AO$7385,5,0)</f>
        <v>27000</v>
      </c>
      <c r="P2094" s="17" t="n">
        <f aca="false">VLOOKUP(F2094,'[1]Goa Member''s Details Revised'!$C$2:$AO$7385,6,0)</f>
        <v>31200</v>
      </c>
      <c r="Q2094" s="17" t="str">
        <f aca="false">VLOOKUP(F2094,'[1]Goa Member''s Details Revised'!$C$2:$AO$7385,8,0)</f>
        <v>I.R.M</v>
      </c>
      <c r="R2094" s="17" t="n">
        <f aca="false">+O2094-P2094</f>
        <v>-4200</v>
      </c>
      <c r="S2094" s="15" t="e">
        <f aca="false">+#REF!-K2094</f>
        <v>#REF!</v>
      </c>
      <c r="T2094" s="17" t="n">
        <f aca="false">IF(Q2094="regular",((P2094-(P2094/99)*S2094)),(P2094-(P2094*20%)))</f>
        <v>24960</v>
      </c>
      <c r="U2094" s="17" t="e">
        <f aca="false">((P2094-(P2094/99)*S2094))</f>
        <v>#REF!</v>
      </c>
      <c r="V2094" s="17" t="n">
        <f aca="false">IF(Q2094="regular",0,(P2094-(O2094*20%)))</f>
        <v>25800</v>
      </c>
      <c r="W2094" s="17"/>
      <c r="X2094" s="15"/>
      <c r="Y2094" s="18" t="str">
        <f aca="false">VLOOKUP(F2094,'[1]Goa Member''s Details Revised'!$C$2:$AO$7385,12,0)</f>
        <v>no reminders so last communication 2009</v>
      </c>
    </row>
    <row r="2095" customFormat="false" ht="15" hidden="false" customHeight="false" outlineLevel="0" collapsed="false">
      <c r="B2095" s="14" t="n">
        <v>2094</v>
      </c>
      <c r="C2095" s="15"/>
      <c r="D2095" s="15" t="s">
        <v>5482</v>
      </c>
      <c r="E2095" s="15" t="s">
        <v>25</v>
      </c>
      <c r="F2095" s="15" t="s">
        <v>5483</v>
      </c>
      <c r="G2095" s="15"/>
      <c r="H2095" s="16" t="str">
        <f aca="false">VLOOKUP(F2095,'[1]Goa Member''s Details Revised'!$C$2:$AO$7385,2,0)</f>
        <v>D. Purchaser</v>
      </c>
      <c r="I2095" s="15" t="n">
        <v>30</v>
      </c>
      <c r="J2095" s="15" t="s">
        <v>214</v>
      </c>
      <c r="K2095" s="15" t="n">
        <v>1990</v>
      </c>
      <c r="L2095" s="16" t="str">
        <f aca="false">VLOOKUP(F2095,'[1]Goa Member''s Details Revised'!$C$2:$AO$7385,9,0)</f>
        <v>Never</v>
      </c>
      <c r="M2095" s="15" t="s">
        <v>5484</v>
      </c>
      <c r="N2095" s="17" t="n">
        <f aca="false">VLOOKUP(F2095,'[1]Goa Member''s Details Revised'!$C$2:$AO$7385,5,0)</f>
        <v>27000</v>
      </c>
      <c r="O2095" s="17" t="n">
        <f aca="false">VLOOKUP(F2095,'[1]Goa Member''s Details Revised'!$C$2:$AO$7385,5,0)</f>
        <v>27000</v>
      </c>
      <c r="P2095" s="17" t="n">
        <f aca="false">VLOOKUP(F2095,'[1]Goa Member''s Details Revised'!$C$2:$AO$7385,6,0)</f>
        <v>31200</v>
      </c>
      <c r="Q2095" s="17" t="str">
        <f aca="false">VLOOKUP(F2095,'[1]Goa Member''s Details Revised'!$C$2:$AO$7385,8,0)</f>
        <v>I.R.M</v>
      </c>
      <c r="R2095" s="17" t="n">
        <f aca="false">+O2095-P2095</f>
        <v>-4200</v>
      </c>
      <c r="S2095" s="15" t="e">
        <f aca="false">+#REF!-K2095</f>
        <v>#REF!</v>
      </c>
      <c r="T2095" s="17" t="n">
        <f aca="false">IF(Q2095="regular",((P2095-(P2095/99)*S2095)),(P2095-(P2095*20%)))</f>
        <v>24960</v>
      </c>
      <c r="U2095" s="17" t="e">
        <f aca="false">((P2095-(P2095/99)*S2095))</f>
        <v>#REF!</v>
      </c>
      <c r="V2095" s="17" t="n">
        <f aca="false">IF(Q2095="regular",0,(P2095-(O2095*20%)))</f>
        <v>25800</v>
      </c>
      <c r="W2095" s="17"/>
      <c r="X2095" s="15"/>
      <c r="Y2095" s="18" t="str">
        <f aca="false">VLOOKUP(F2095,'[1]Goa Member''s Details Revised'!$C$2:$AO$7385,12,0)</f>
        <v>last communication 00</v>
      </c>
    </row>
    <row r="2096" customFormat="false" ht="30" hidden="false" customHeight="false" outlineLevel="0" collapsed="false">
      <c r="B2096" s="14" t="n">
        <v>2095</v>
      </c>
      <c r="C2096" s="15"/>
      <c r="D2096" s="15" t="s">
        <v>5485</v>
      </c>
      <c r="E2096" s="15" t="s">
        <v>25</v>
      </c>
      <c r="F2096" s="15" t="s">
        <v>5486</v>
      </c>
      <c r="G2096" s="15"/>
      <c r="H2096" s="16" t="str">
        <f aca="false">VLOOKUP(F2096,'[1]Goa Member''s Details Revised'!$C$2:$AO$7385,2,0)</f>
        <v>Purchaser</v>
      </c>
      <c r="I2096" s="15" t="n">
        <v>31</v>
      </c>
      <c r="J2096" s="15" t="s">
        <v>214</v>
      </c>
      <c r="K2096" s="15" t="n">
        <v>1990</v>
      </c>
      <c r="L2096" s="16" t="str">
        <f aca="false">VLOOKUP(F2096,'[1]Goa Member''s Details Revised'!$C$2:$AO$7385,9,0)</f>
        <v>Never</v>
      </c>
      <c r="M2096" s="15" t="s">
        <v>5487</v>
      </c>
      <c r="N2096" s="17" t="n">
        <f aca="false">VLOOKUP(F2096,'[1]Goa Member''s Details Revised'!$C$2:$AO$7385,5,0)</f>
        <v>20000</v>
      </c>
      <c r="O2096" s="17" t="n">
        <f aca="false">VLOOKUP(F2096,'[1]Goa Member''s Details Revised'!$C$2:$AO$7385,5,0)</f>
        <v>20000</v>
      </c>
      <c r="P2096" s="17" t="n">
        <f aca="false">VLOOKUP(F2096,'[1]Goa Member''s Details Revised'!$C$2:$AO$7385,6,0)</f>
        <v>20000</v>
      </c>
      <c r="Q2096" s="17" t="str">
        <f aca="false">VLOOKUP(F2096,'[1]Goa Member''s Details Revised'!$C$2:$AO$7385,8,0)</f>
        <v>I.R.M</v>
      </c>
      <c r="R2096" s="17" t="n">
        <f aca="false">+O2096-P2096</f>
        <v>0</v>
      </c>
      <c r="S2096" s="15" t="e">
        <f aca="false">+#REF!-K2096</f>
        <v>#REF!</v>
      </c>
      <c r="T2096" s="17" t="n">
        <f aca="false">IF(Q2096="regular",((P2096-(P2096/99)*S2096)),(P2096-(P2096*20%)))</f>
        <v>16000</v>
      </c>
      <c r="U2096" s="17" t="e">
        <f aca="false">((P2096-(P2096/99)*S2096))</f>
        <v>#REF!</v>
      </c>
      <c r="V2096" s="17" t="n">
        <f aca="false">IF(Q2096="regular",0,(P2096-(O2096*20%)))</f>
        <v>16000</v>
      </c>
      <c r="W2096" s="17"/>
      <c r="X2096" s="15"/>
      <c r="Y2096" s="18" t="str">
        <f aca="false">VLOOKUP(F2096,'[1]Goa Member''s Details Revised'!$C$2:$AO$7385,12,0)</f>
        <v>we send last reminder in 2013.then we did not receive any reply</v>
      </c>
    </row>
    <row r="2097" customFormat="false" ht="30" hidden="false" customHeight="false" outlineLevel="0" collapsed="false">
      <c r="B2097" s="14" t="n">
        <v>2096</v>
      </c>
      <c r="C2097" s="15"/>
      <c r="D2097" s="15" t="s">
        <v>5488</v>
      </c>
      <c r="E2097" s="15" t="s">
        <v>25</v>
      </c>
      <c r="F2097" s="15" t="s">
        <v>5489</v>
      </c>
      <c r="G2097" s="15"/>
      <c r="H2097" s="16" t="str">
        <f aca="false">VLOOKUP(F2097,'[1]Goa Member''s Details Revised'!$C$2:$AO$7385,2,0)</f>
        <v>Purchaser</v>
      </c>
      <c r="I2097" s="15" t="n">
        <v>30</v>
      </c>
      <c r="J2097" s="15" t="s">
        <v>214</v>
      </c>
      <c r="K2097" s="15" t="n">
        <v>1990</v>
      </c>
      <c r="L2097" s="16" t="str">
        <f aca="false">VLOOKUP(F2097,'[1]Goa Member''s Details Revised'!$C$2:$AO$7385,9,0)</f>
        <v>Never</v>
      </c>
      <c r="M2097" s="15" t="s">
        <v>5490</v>
      </c>
      <c r="N2097" s="17" t="n">
        <f aca="false">VLOOKUP(F2097,'[1]Goa Member''s Details Revised'!$C$2:$AO$7385,5,0)</f>
        <v>34000</v>
      </c>
      <c r="O2097" s="17" t="n">
        <f aca="false">VLOOKUP(F2097,'[1]Goa Member''s Details Revised'!$C$2:$AO$7385,5,0)</f>
        <v>34000</v>
      </c>
      <c r="P2097" s="17" t="n">
        <f aca="false">VLOOKUP(F2097,'[1]Goa Member''s Details Revised'!$C$2:$AO$7385,6,0)</f>
        <v>34000</v>
      </c>
      <c r="Q2097" s="17" t="str">
        <f aca="false">VLOOKUP(F2097,'[1]Goa Member''s Details Revised'!$C$2:$AO$7385,8,0)</f>
        <v>I.R.M</v>
      </c>
      <c r="R2097" s="17" t="n">
        <f aca="false">+O2097-P2097</f>
        <v>0</v>
      </c>
      <c r="S2097" s="15" t="e">
        <f aca="false">+#REF!-K2097</f>
        <v>#REF!</v>
      </c>
      <c r="T2097" s="17" t="n">
        <f aca="false">IF(Q2097="regular",((P2097-(P2097/99)*S2097)),(P2097-(P2097*20%)))</f>
        <v>27200</v>
      </c>
      <c r="U2097" s="17" t="e">
        <f aca="false">((P2097-(P2097/99)*S2097))</f>
        <v>#REF!</v>
      </c>
      <c r="V2097" s="17" t="n">
        <f aca="false">IF(Q2097="regular",0,(P2097-(O2097*20%)))</f>
        <v>27200</v>
      </c>
      <c r="W2097" s="17"/>
      <c r="X2097" s="15"/>
      <c r="Y2097" s="18" t="str">
        <f aca="false">VLOOKUP(F2097,'[1]Goa Member''s Details Revised'!$C$2:$AO$7385,12,0)</f>
        <v>we send last reminder in 2012.then we did not receive any reply </v>
      </c>
    </row>
    <row r="2098" customFormat="false" ht="15" hidden="false" customHeight="false" outlineLevel="0" collapsed="false">
      <c r="B2098" s="14" t="n">
        <v>2097</v>
      </c>
      <c r="C2098" s="15"/>
      <c r="D2098" s="15" t="s">
        <v>5491</v>
      </c>
      <c r="E2098" s="15" t="s">
        <v>25</v>
      </c>
      <c r="F2098" s="15" t="s">
        <v>5492</v>
      </c>
      <c r="G2098" s="15"/>
      <c r="H2098" s="16" t="str">
        <f aca="false">VLOOKUP(F2098,'[1]Goa Member''s Details Revised'!$C$2:$AO$7385,2,0)</f>
        <v>D. Purchaser</v>
      </c>
      <c r="I2098" s="15" t="n">
        <v>31</v>
      </c>
      <c r="J2098" s="15" t="s">
        <v>214</v>
      </c>
      <c r="K2098" s="15" t="n">
        <v>1990</v>
      </c>
      <c r="L2098" s="16" t="str">
        <f aca="false">VLOOKUP(F2098,'[1]Goa Member''s Details Revised'!$C$2:$AO$7385,9,0)</f>
        <v>Never</v>
      </c>
      <c r="M2098" s="15" t="s">
        <v>5493</v>
      </c>
      <c r="N2098" s="17" t="n">
        <f aca="false">VLOOKUP(F2098,'[1]Goa Member''s Details Revised'!$C$2:$AO$7385,5,0)</f>
        <v>23700</v>
      </c>
      <c r="O2098" s="17" t="n">
        <f aca="false">VLOOKUP(F2098,'[1]Goa Member''s Details Revised'!$C$2:$AO$7385,5,0)</f>
        <v>23700</v>
      </c>
      <c r="P2098" s="17" t="n">
        <f aca="false">VLOOKUP(F2098,'[1]Goa Member''s Details Revised'!$C$2:$AO$7385,6,0)</f>
        <v>22910</v>
      </c>
      <c r="Q2098" s="17" t="str">
        <f aca="false">VLOOKUP(F2098,'[1]Goa Member''s Details Revised'!$C$2:$AO$7385,8,0)</f>
        <v>Outstanding</v>
      </c>
      <c r="R2098" s="17" t="n">
        <f aca="false">+O2098-P2098</f>
        <v>790</v>
      </c>
      <c r="S2098" s="15" t="e">
        <f aca="false">+#REF!-K2098</f>
        <v>#REF!</v>
      </c>
      <c r="T2098" s="17" t="n">
        <f aca="false">IF(Q2098="regular",((P2098-(P2098/99)*S2098)),(P2098-(P2098*20%)))</f>
        <v>18328</v>
      </c>
      <c r="U2098" s="17" t="e">
        <f aca="false">((P2098-(P2098/99)*S2098))</f>
        <v>#REF!</v>
      </c>
      <c r="V2098" s="17" t="n">
        <f aca="false">IF(Q2098="regular",0,(P2098-(O2098*20%)))</f>
        <v>18170</v>
      </c>
      <c r="W2098" s="17"/>
      <c r="X2098" s="15"/>
      <c r="Y2098" s="18" t="str">
        <f aca="false">VLOOKUP(F2098,'[1]Goa Member''s Details Revised'!$C$2:$AO$7385,12,0)</f>
        <v>Last communication 2012.. Outstanding Rs. 790/-)</v>
      </c>
    </row>
    <row r="2099" customFormat="false" ht="15" hidden="false" customHeight="false" outlineLevel="0" collapsed="false">
      <c r="B2099" s="14" t="n">
        <v>2098</v>
      </c>
      <c r="C2099" s="15"/>
      <c r="D2099" s="15" t="s">
        <v>5494</v>
      </c>
      <c r="E2099" s="15" t="s">
        <v>25</v>
      </c>
      <c r="F2099" s="15" t="s">
        <v>5495</v>
      </c>
      <c r="G2099" s="15"/>
      <c r="H2099" s="16" t="str">
        <f aca="false">VLOOKUP(F2099,'[1]Goa Member''s Details Revised'!$C$2:$AO$7385,2,0)</f>
        <v>D. Purchaser</v>
      </c>
      <c r="I2099" s="15" t="n">
        <v>2</v>
      </c>
      <c r="J2099" s="15" t="s">
        <v>255</v>
      </c>
      <c r="K2099" s="15" t="n">
        <v>1990</v>
      </c>
      <c r="L2099" s="16" t="str">
        <f aca="false">VLOOKUP(F2099,'[1]Goa Member''s Details Revised'!$C$2:$AO$7385,9,0)</f>
        <v>Never</v>
      </c>
      <c r="M2099" s="15" t="s">
        <v>5496</v>
      </c>
      <c r="N2099" s="17" t="n">
        <f aca="false">VLOOKUP(F2099,'[1]Goa Member''s Details Revised'!$C$2:$AO$7385,5,0)</f>
        <v>23700</v>
      </c>
      <c r="O2099" s="17" t="n">
        <f aca="false">VLOOKUP(F2099,'[1]Goa Member''s Details Revised'!$C$2:$AO$7385,5,0)</f>
        <v>23700</v>
      </c>
      <c r="P2099" s="17" t="n">
        <f aca="false">VLOOKUP(F2099,'[1]Goa Member''s Details Revised'!$C$2:$AO$7385,6,0)</f>
        <v>20666</v>
      </c>
      <c r="Q2099" s="17" t="str">
        <f aca="false">VLOOKUP(F2099,'[1]Goa Member''s Details Revised'!$C$2:$AO$7385,8,0)</f>
        <v>Outstanding</v>
      </c>
      <c r="R2099" s="17" t="n">
        <f aca="false">+O2099-P2099</f>
        <v>3034</v>
      </c>
      <c r="S2099" s="15" t="e">
        <f aca="false">+#REF!-K2099</f>
        <v>#REF!</v>
      </c>
      <c r="T2099" s="17" t="n">
        <f aca="false">IF(Q2099="regular",((P2099-(P2099/99)*S2099)),(P2099-(P2099*20%)))</f>
        <v>16532.8</v>
      </c>
      <c r="U2099" s="17" t="e">
        <f aca="false">((P2099-(P2099/99)*S2099))</f>
        <v>#REF!</v>
      </c>
      <c r="V2099" s="17" t="n">
        <f aca="false">IF(Q2099="regular",0,(P2099-(O2099*20%)))</f>
        <v>15926</v>
      </c>
      <c r="W2099" s="17"/>
      <c r="X2099" s="15"/>
      <c r="Y2099" s="18" t="str">
        <f aca="false">VLOOKUP(F2099,'[1]Goa Member''s Details Revised'!$C$2:$AO$7385,12,0)</f>
        <v>Letter sent, last communication 07 Outstanding Rs.3034/-)</v>
      </c>
    </row>
    <row r="2100" customFormat="false" ht="30" hidden="false" customHeight="false" outlineLevel="0" collapsed="false">
      <c r="B2100" s="14" t="n">
        <v>2099</v>
      </c>
      <c r="C2100" s="15"/>
      <c r="D2100" s="15" t="s">
        <v>5497</v>
      </c>
      <c r="E2100" s="15" t="s">
        <v>25</v>
      </c>
      <c r="F2100" s="15" t="s">
        <v>5498</v>
      </c>
      <c r="G2100" s="15"/>
      <c r="H2100" s="16" t="str">
        <f aca="false">VLOOKUP(F2100,'[1]Goa Member''s Details Revised'!$C$2:$AO$7385,2,0)</f>
        <v>Purchaser</v>
      </c>
      <c r="I2100" s="15" t="n">
        <v>4</v>
      </c>
      <c r="J2100" s="15" t="s">
        <v>255</v>
      </c>
      <c r="K2100" s="15" t="n">
        <v>1990</v>
      </c>
      <c r="L2100" s="16" t="str">
        <f aca="false">VLOOKUP(F2100,'[1]Goa Member''s Details Revised'!$C$2:$AO$7385,9,0)</f>
        <v>Never</v>
      </c>
      <c r="M2100" s="15" t="s">
        <v>5499</v>
      </c>
      <c r="N2100" s="17" t="n">
        <f aca="false">VLOOKUP(F2100,'[1]Goa Member''s Details Revised'!$C$2:$AO$7385,5,0)</f>
        <v>26500</v>
      </c>
      <c r="O2100" s="17" t="n">
        <f aca="false">VLOOKUP(F2100,'[1]Goa Member''s Details Revised'!$C$2:$AO$7385,5,0)</f>
        <v>26500</v>
      </c>
      <c r="P2100" s="17" t="n">
        <f aca="false">VLOOKUP(F2100,'[1]Goa Member''s Details Revised'!$C$2:$AO$7385,6,0)</f>
        <v>27650</v>
      </c>
      <c r="Q2100" s="17" t="str">
        <f aca="false">VLOOKUP(F2100,'[1]Goa Member''s Details Revised'!$C$2:$AO$7385,8,0)</f>
        <v>I.R.M</v>
      </c>
      <c r="R2100" s="17" t="n">
        <f aca="false">+O2100-P2100</f>
        <v>-1150</v>
      </c>
      <c r="S2100" s="15" t="e">
        <f aca="false">+#REF!-K2100</f>
        <v>#REF!</v>
      </c>
      <c r="T2100" s="17" t="n">
        <f aca="false">IF(Q2100="regular",((P2100-(P2100/99)*S2100)),(P2100-(P2100*20%)))</f>
        <v>22120</v>
      </c>
      <c r="U2100" s="17" t="e">
        <f aca="false">((P2100-(P2100/99)*S2100))</f>
        <v>#REF!</v>
      </c>
      <c r="V2100" s="17" t="n">
        <f aca="false">IF(Q2100="regular",0,(P2100-(O2100*20%)))</f>
        <v>22350</v>
      </c>
      <c r="W2100" s="17"/>
      <c r="X2100" s="15"/>
      <c r="Y2100" s="18" t="str">
        <f aca="false">VLOOKUP(F2100,'[1]Goa Member''s Details Revised'!$C$2:$AO$7385,12,0)</f>
        <v>we send last reminder in 2012.then we did not receive any reply</v>
      </c>
    </row>
    <row r="2101" customFormat="false" ht="15" hidden="false" customHeight="false" outlineLevel="0" collapsed="false">
      <c r="B2101" s="14" t="n">
        <v>2100</v>
      </c>
      <c r="C2101" s="15"/>
      <c r="D2101" s="15" t="s">
        <v>5500</v>
      </c>
      <c r="E2101" s="15" t="s">
        <v>25</v>
      </c>
      <c r="F2101" s="15" t="s">
        <v>5501</v>
      </c>
      <c r="G2101" s="15"/>
      <c r="H2101" s="16" t="str">
        <f aca="false">VLOOKUP(F2101,'[1]Goa Member''s Details Revised'!$C$2:$AO$7385,2,0)</f>
        <v>Purchaser</v>
      </c>
      <c r="I2101" s="15" t="n">
        <v>4</v>
      </c>
      <c r="J2101" s="15" t="s">
        <v>255</v>
      </c>
      <c r="K2101" s="15" t="n">
        <v>1990</v>
      </c>
      <c r="L2101" s="16" t="n">
        <f aca="false">VLOOKUP(F2101,'[1]Goa Member''s Details Revised'!$C$2:$AO$7385,9,0)</f>
        <v>2008</v>
      </c>
      <c r="M2101" s="15" t="s">
        <v>5502</v>
      </c>
      <c r="N2101" s="17" t="n">
        <f aca="false">VLOOKUP(F2101,'[1]Goa Member''s Details Revised'!$C$2:$AO$7385,5,0)</f>
        <v>20000</v>
      </c>
      <c r="O2101" s="17" t="n">
        <f aca="false">VLOOKUP(F2101,'[1]Goa Member''s Details Revised'!$C$2:$AO$7385,5,0)</f>
        <v>20000</v>
      </c>
      <c r="P2101" s="17" t="n">
        <f aca="false">VLOOKUP(F2101,'[1]Goa Member''s Details Revised'!$C$2:$AO$7385,6,0)</f>
        <v>20850</v>
      </c>
      <c r="Q2101" s="17" t="str">
        <f aca="false">VLOOKUP(F2101,'[1]Goa Member''s Details Revised'!$C$2:$AO$7385,8,0)</f>
        <v>R.M</v>
      </c>
      <c r="R2101" s="17" t="n">
        <f aca="false">+O2101-P2101</f>
        <v>-850</v>
      </c>
      <c r="S2101" s="15" t="e">
        <f aca="false">+#REF!-K2101</f>
        <v>#REF!</v>
      </c>
      <c r="T2101" s="17" t="n">
        <f aca="false">IF(Q2101="regular",((P2101-(P2101/99)*S2101)),(P2101-(P2101*20%)))</f>
        <v>16680</v>
      </c>
      <c r="U2101" s="17" t="e">
        <f aca="false">((P2101-(P2101/99)*S2101))</f>
        <v>#REF!</v>
      </c>
      <c r="V2101" s="17" t="n">
        <f aca="false">IF(Q2101="regular",0,(P2101-(O2101*20%)))</f>
        <v>16850</v>
      </c>
      <c r="W2101" s="17"/>
      <c r="X2101" s="15"/>
      <c r="Y2101" s="18" t="str">
        <f aca="false">VLOOKUP(F2101,'[1]Goa Member''s Details Revised'!$C$2:$AO$7385,12,0)</f>
        <v>no reminders so last communication 2010</v>
      </c>
    </row>
    <row r="2102" customFormat="false" ht="30" hidden="false" customHeight="false" outlineLevel="0" collapsed="false">
      <c r="B2102" s="14" t="n">
        <v>2101</v>
      </c>
      <c r="C2102" s="15"/>
      <c r="D2102" s="15" t="s">
        <v>5503</v>
      </c>
      <c r="E2102" s="15" t="s">
        <v>25</v>
      </c>
      <c r="F2102" s="15" t="s">
        <v>5504</v>
      </c>
      <c r="G2102" s="15"/>
      <c r="H2102" s="16" t="str">
        <f aca="false">VLOOKUP(F2102,'[1]Goa Member''s Details Revised'!$C$2:$AO$7385,2,0)</f>
        <v>Purchaser</v>
      </c>
      <c r="I2102" s="15" t="n">
        <v>7</v>
      </c>
      <c r="J2102" s="15" t="s">
        <v>255</v>
      </c>
      <c r="K2102" s="15" t="n">
        <v>1990</v>
      </c>
      <c r="L2102" s="16" t="str">
        <f aca="false">VLOOKUP(F2102,'[1]Goa Member''s Details Revised'!$C$2:$AO$7385,9,0)</f>
        <v>Never</v>
      </c>
      <c r="M2102" s="15" t="s">
        <v>5505</v>
      </c>
      <c r="N2102" s="17" t="n">
        <f aca="false">VLOOKUP(F2102,'[1]Goa Member''s Details Revised'!$C$2:$AO$7385,5,0)</f>
        <v>34000</v>
      </c>
      <c r="O2102" s="17" t="n">
        <f aca="false">VLOOKUP(F2102,'[1]Goa Member''s Details Revised'!$C$2:$AO$7385,5,0)</f>
        <v>34000</v>
      </c>
      <c r="P2102" s="17" t="n">
        <f aca="false">VLOOKUP(F2102,'[1]Goa Member''s Details Revised'!$C$2:$AO$7385,6,0)</f>
        <v>34000</v>
      </c>
      <c r="Q2102" s="17" t="str">
        <f aca="false">VLOOKUP(F2102,'[1]Goa Member''s Details Revised'!$C$2:$AO$7385,8,0)</f>
        <v>I.R.M</v>
      </c>
      <c r="R2102" s="17" t="n">
        <f aca="false">+O2102-P2102</f>
        <v>0</v>
      </c>
      <c r="S2102" s="15" t="e">
        <f aca="false">+#REF!-K2102</f>
        <v>#REF!</v>
      </c>
      <c r="T2102" s="17" t="n">
        <f aca="false">IF(Q2102="regular",((P2102-(P2102/99)*S2102)),(P2102-(P2102*20%)))</f>
        <v>27200</v>
      </c>
      <c r="U2102" s="17" t="e">
        <f aca="false">((P2102-(P2102/99)*S2102))</f>
        <v>#REF!</v>
      </c>
      <c r="V2102" s="17" t="n">
        <f aca="false">IF(Q2102="regular",0,(P2102-(O2102*20%)))</f>
        <v>27200</v>
      </c>
      <c r="W2102" s="17"/>
      <c r="X2102" s="15"/>
      <c r="Y2102" s="18" t="str">
        <f aca="false">VLOOKUP(F2102,'[1]Goa Member''s Details Revised'!$C$2:$AO$7385,12,0)</f>
        <v>we send last reminder in 2012.then we did not receive any reply </v>
      </c>
    </row>
    <row r="2103" customFormat="false" ht="15" hidden="false" customHeight="false" outlineLevel="0" collapsed="false">
      <c r="B2103" s="14" t="n">
        <v>2102</v>
      </c>
      <c r="C2103" s="15"/>
      <c r="D2103" s="15" t="s">
        <v>5506</v>
      </c>
      <c r="E2103" s="15" t="s">
        <v>25</v>
      </c>
      <c r="F2103" s="15" t="s">
        <v>5507</v>
      </c>
      <c r="G2103" s="15"/>
      <c r="H2103" s="16" t="str">
        <f aca="false">VLOOKUP(F2103,'[1]Goa Member''s Details Revised'!$C$2:$AO$7385,2,0)</f>
        <v>Purchaser</v>
      </c>
      <c r="I2103" s="15" t="n">
        <v>21</v>
      </c>
      <c r="J2103" s="15" t="s">
        <v>255</v>
      </c>
      <c r="K2103" s="15" t="n">
        <v>1990</v>
      </c>
      <c r="L2103" s="16" t="n">
        <f aca="false">VLOOKUP(F2103,'[1]Goa Member''s Details Revised'!$C$2:$AO$7385,9,0)</f>
        <v>2009</v>
      </c>
      <c r="M2103" s="15" t="s">
        <v>5508</v>
      </c>
      <c r="N2103" s="17" t="n">
        <f aca="false">VLOOKUP(F2103,'[1]Goa Member''s Details Revised'!$C$2:$AO$7385,5,0)</f>
        <v>26500</v>
      </c>
      <c r="O2103" s="17" t="n">
        <f aca="false">VLOOKUP(F2103,'[1]Goa Member''s Details Revised'!$C$2:$AO$7385,5,0)</f>
        <v>26500</v>
      </c>
      <c r="P2103" s="17" t="n">
        <f aca="false">VLOOKUP(F2103,'[1]Goa Member''s Details Revised'!$C$2:$AO$7385,6,0)</f>
        <v>27650</v>
      </c>
      <c r="Q2103" s="17" t="str">
        <f aca="false">VLOOKUP(F2103,'[1]Goa Member''s Details Revised'!$C$2:$AO$7385,8,0)</f>
        <v>R.M</v>
      </c>
      <c r="R2103" s="17" t="n">
        <f aca="false">+O2103-P2103</f>
        <v>-1150</v>
      </c>
      <c r="S2103" s="15" t="e">
        <f aca="false">+#REF!-K2103</f>
        <v>#REF!</v>
      </c>
      <c r="T2103" s="17" t="n">
        <f aca="false">IF(Q2103="regular",((P2103-(P2103/99)*S2103)),(P2103-(P2103*20%)))</f>
        <v>22120</v>
      </c>
      <c r="U2103" s="17" t="e">
        <f aca="false">((P2103-(P2103/99)*S2103))</f>
        <v>#REF!</v>
      </c>
      <c r="V2103" s="17" t="n">
        <f aca="false">IF(Q2103="regular",0,(P2103-(O2103*20%)))</f>
        <v>22350</v>
      </c>
      <c r="W2103" s="17"/>
      <c r="X2103" s="15"/>
      <c r="Y2103" s="18" t="str">
        <f aca="false">VLOOKUP(F2103,'[1]Goa Member''s Details Revised'!$C$2:$AO$7385,12,0)</f>
        <v>send perform invoice so Last Communication Till 2011</v>
      </c>
    </row>
    <row r="2104" customFormat="false" ht="30" hidden="false" customHeight="false" outlineLevel="0" collapsed="false">
      <c r="B2104" s="14" t="n">
        <v>2103</v>
      </c>
      <c r="C2104" s="15"/>
      <c r="D2104" s="15" t="s">
        <v>5509</v>
      </c>
      <c r="E2104" s="15" t="s">
        <v>25</v>
      </c>
      <c r="F2104" s="15" t="s">
        <v>5510</v>
      </c>
      <c r="G2104" s="15"/>
      <c r="H2104" s="16" t="str">
        <f aca="false">VLOOKUP(F2104,'[1]Goa Member''s Details Revised'!$C$2:$AO$7385,2,0)</f>
        <v>L N C</v>
      </c>
      <c r="I2104" s="15" t="n">
        <v>13</v>
      </c>
      <c r="J2104" s="15" t="s">
        <v>255</v>
      </c>
      <c r="K2104" s="15" t="n">
        <v>1990</v>
      </c>
      <c r="L2104" s="16" t="n">
        <f aca="false">VLOOKUP(F2104,'[1]Goa Member''s Details Revised'!$C$2:$AO$7385,9,0)</f>
        <v>2007</v>
      </c>
      <c r="M2104" s="15" t="s">
        <v>5511</v>
      </c>
      <c r="N2104" s="17" t="n">
        <f aca="false">VLOOKUP(F2104,'[1]Goa Member''s Details Revised'!$C$2:$AO$7385,5,0)</f>
        <v>34000</v>
      </c>
      <c r="O2104" s="17" t="n">
        <f aca="false">VLOOKUP(F2104,'[1]Goa Member''s Details Revised'!$C$2:$AO$7385,5,0)</f>
        <v>34000</v>
      </c>
      <c r="P2104" s="17" t="n">
        <f aca="false">VLOOKUP(F2104,'[1]Goa Member''s Details Revised'!$C$2:$AO$7385,6,0)</f>
        <v>35450</v>
      </c>
      <c r="Q2104" s="17" t="str">
        <f aca="false">VLOOKUP(F2104,'[1]Goa Member''s Details Revised'!$C$2:$AO$7385,8,0)</f>
        <v>R.M</v>
      </c>
      <c r="R2104" s="17" t="n">
        <f aca="false">+O2104-P2104</f>
        <v>-1450</v>
      </c>
      <c r="S2104" s="15" t="e">
        <f aca="false">+#REF!-K2104</f>
        <v>#REF!</v>
      </c>
      <c r="T2104" s="17" t="n">
        <f aca="false">IF(Q2104="regular",((P2104-(P2104/99)*S2104)),(P2104-(P2104*20%)))</f>
        <v>28360</v>
      </c>
      <c r="U2104" s="17" t="e">
        <f aca="false">((P2104-(P2104/99)*S2104))</f>
        <v>#REF!</v>
      </c>
      <c r="V2104" s="17" t="n">
        <f aca="false">IF(Q2104="regular",0,(P2104-(O2104*20%)))</f>
        <v>28650</v>
      </c>
      <c r="W2104" s="17"/>
      <c r="X2104" s="15"/>
      <c r="Y2104" s="18" t="str">
        <f aca="false">VLOOKUP(F2104,'[1]Goa Member''s Details Revised'!$C$2:$AO$7385,12,0)</f>
        <v>last communication 12…..total 2 membership of Goa:- 3674 and 3751</v>
      </c>
    </row>
    <row r="2105" customFormat="false" ht="30" hidden="false" customHeight="false" outlineLevel="0" collapsed="false">
      <c r="B2105" s="14" t="n">
        <v>2104</v>
      </c>
      <c r="C2105" s="15"/>
      <c r="D2105" s="15" t="s">
        <v>5512</v>
      </c>
      <c r="E2105" s="15" t="s">
        <v>25</v>
      </c>
      <c r="F2105" s="15" t="s">
        <v>5513</v>
      </c>
      <c r="G2105" s="15"/>
      <c r="H2105" s="16" t="str">
        <f aca="false">VLOOKUP(F2105,'[1]Goa Member''s Details Revised'!$C$2:$AO$7385,2,0)</f>
        <v>D. Purchaser</v>
      </c>
      <c r="I2105" s="15" t="n">
        <v>13</v>
      </c>
      <c r="J2105" s="15" t="s">
        <v>255</v>
      </c>
      <c r="K2105" s="15" t="n">
        <v>1990</v>
      </c>
      <c r="L2105" s="16" t="str">
        <f aca="false">VLOOKUP(F2105,'[1]Goa Member''s Details Revised'!$C$2:$AO$7385,9,0)</f>
        <v>Never</v>
      </c>
      <c r="M2105" s="15" t="s">
        <v>5511</v>
      </c>
      <c r="N2105" s="17" t="n">
        <f aca="false">VLOOKUP(F2105,'[1]Goa Member''s Details Revised'!$C$2:$AO$7385,5,0)</f>
        <v>22000</v>
      </c>
      <c r="O2105" s="17" t="n">
        <f aca="false">VLOOKUP(F2105,'[1]Goa Member''s Details Revised'!$C$2:$AO$7385,5,0)</f>
        <v>22000</v>
      </c>
      <c r="P2105" s="17" t="n">
        <f aca="false">VLOOKUP(F2105,'[1]Goa Member''s Details Revised'!$C$2:$AO$7385,6,0)</f>
        <v>25500</v>
      </c>
      <c r="Q2105" s="17" t="str">
        <f aca="false">VLOOKUP(F2105,'[1]Goa Member''s Details Revised'!$C$2:$AO$7385,8,0)</f>
        <v>I.R.M</v>
      </c>
      <c r="R2105" s="17" t="n">
        <f aca="false">+O2105-P2105</f>
        <v>-3500</v>
      </c>
      <c r="S2105" s="15" t="e">
        <f aca="false">+#REF!-K2105</f>
        <v>#REF!</v>
      </c>
      <c r="T2105" s="17" t="n">
        <f aca="false">IF(Q2105="regular",((P2105-(P2105/99)*S2105)),(P2105-(P2105*20%)))</f>
        <v>20400</v>
      </c>
      <c r="U2105" s="17" t="e">
        <f aca="false">((P2105-(P2105/99)*S2105))</f>
        <v>#REF!</v>
      </c>
      <c r="V2105" s="17" t="n">
        <f aca="false">IF(Q2105="regular",0,(P2105-(O2105*20%)))</f>
        <v>21100</v>
      </c>
      <c r="W2105" s="17"/>
      <c r="X2105" s="15"/>
      <c r="Y2105" s="18" t="str">
        <f aca="false">VLOOKUP(F2105,'[1]Goa Member''s Details Revised'!$C$2:$AO$7385,12,0)</f>
        <v>last communication 12….total 2 membership of Goa:- 3674 and 3751</v>
      </c>
    </row>
    <row r="2106" customFormat="false" ht="15" hidden="false" customHeight="false" outlineLevel="0" collapsed="false">
      <c r="B2106" s="14" t="n">
        <v>2105</v>
      </c>
      <c r="C2106" s="15"/>
      <c r="D2106" s="15" t="s">
        <v>5514</v>
      </c>
      <c r="E2106" s="15" t="s">
        <v>25</v>
      </c>
      <c r="F2106" s="15" t="s">
        <v>5515</v>
      </c>
      <c r="G2106" s="15"/>
      <c r="H2106" s="16" t="str">
        <f aca="false">VLOOKUP(F2106,'[1]Goa Member''s Details Revised'!$C$2:$AO$7385,2,0)</f>
        <v>Purchaser</v>
      </c>
      <c r="I2106" s="15" t="n">
        <v>17</v>
      </c>
      <c r="J2106" s="15" t="s">
        <v>255</v>
      </c>
      <c r="K2106" s="15" t="n">
        <v>1990</v>
      </c>
      <c r="L2106" s="16" t="str">
        <f aca="false">VLOOKUP(F2106,'[1]Goa Member''s Details Revised'!$C$2:$AO$7385,9,0)</f>
        <v>Never</v>
      </c>
      <c r="M2106" s="15" t="s">
        <v>5516</v>
      </c>
      <c r="N2106" s="17" t="n">
        <f aca="false">VLOOKUP(F2106,'[1]Goa Member''s Details Revised'!$C$2:$AO$7385,5,0)</f>
        <v>23700</v>
      </c>
      <c r="O2106" s="17" t="n">
        <f aca="false">VLOOKUP(F2106,'[1]Goa Member''s Details Revised'!$C$2:$AO$7385,5,0)</f>
        <v>23700</v>
      </c>
      <c r="P2106" s="17" t="n">
        <f aca="false">VLOOKUP(F2106,'[1]Goa Member''s Details Revised'!$C$2:$AO$7385,6,0)</f>
        <v>14615</v>
      </c>
      <c r="Q2106" s="17" t="str">
        <f aca="false">VLOOKUP(F2106,'[1]Goa Member''s Details Revised'!$C$2:$AO$7385,8,0)</f>
        <v>Outstanding</v>
      </c>
      <c r="R2106" s="17" t="n">
        <f aca="false">+O2106-P2106</f>
        <v>9085</v>
      </c>
      <c r="S2106" s="15" t="e">
        <f aca="false">+#REF!-K2106</f>
        <v>#REF!</v>
      </c>
      <c r="T2106" s="17" t="n">
        <f aca="false">IF(Q2106="regular",((P2106-(P2106/99)*S2106)),(P2106-(P2106*20%)))</f>
        <v>11692</v>
      </c>
      <c r="U2106" s="17" t="e">
        <f aca="false">((P2106-(P2106/99)*S2106))</f>
        <v>#REF!</v>
      </c>
      <c r="V2106" s="17" t="n">
        <f aca="false">IF(Q2106="regular",0,(P2106-(O2106*20%)))</f>
        <v>9875</v>
      </c>
      <c r="W2106" s="17"/>
      <c r="X2106" s="15"/>
      <c r="Y2106" s="18" t="str">
        <f aca="false">VLOOKUP(F2106,'[1]Goa Member''s Details Revised'!$C$2:$AO$7385,12,0)</f>
        <v>POD...last communication 07 (Outstanding Rs.9085/-)</v>
      </c>
    </row>
    <row r="2107" customFormat="false" ht="30" hidden="false" customHeight="false" outlineLevel="0" collapsed="false">
      <c r="B2107" s="14" t="n">
        <v>2106</v>
      </c>
      <c r="C2107" s="15"/>
      <c r="D2107" s="15" t="s">
        <v>5517</v>
      </c>
      <c r="E2107" s="15" t="s">
        <v>25</v>
      </c>
      <c r="F2107" s="15" t="s">
        <v>5518</v>
      </c>
      <c r="G2107" s="15"/>
      <c r="H2107" s="16" t="str">
        <f aca="false">VLOOKUP(F2107,'[1]Goa Member''s Details Revised'!$C$2:$AO$7385,2,0)</f>
        <v>D. Purchaser</v>
      </c>
      <c r="I2107" s="15" t="n">
        <v>18</v>
      </c>
      <c r="J2107" s="15" t="s">
        <v>255</v>
      </c>
      <c r="K2107" s="15" t="n">
        <v>1990</v>
      </c>
      <c r="L2107" s="16" t="str">
        <f aca="false">VLOOKUP(F2107,'[1]Goa Member''s Details Revised'!$C$2:$AO$7385,9,0)</f>
        <v>Never</v>
      </c>
      <c r="M2107" s="15" t="s">
        <v>5519</v>
      </c>
      <c r="N2107" s="17" t="n">
        <f aca="false">VLOOKUP(F2107,'[1]Goa Member''s Details Revised'!$C$2:$AO$7385,5,0)</f>
        <v>24120</v>
      </c>
      <c r="O2107" s="17" t="n">
        <f aca="false">VLOOKUP(F2107,'[1]Goa Member''s Details Revised'!$C$2:$AO$7385,5,0)</f>
        <v>24120</v>
      </c>
      <c r="P2107" s="17" t="n">
        <f aca="false">VLOOKUP(F2107,'[1]Goa Member''s Details Revised'!$C$2:$AO$7385,6,0)</f>
        <v>24120</v>
      </c>
      <c r="Q2107" s="17" t="str">
        <f aca="false">VLOOKUP(F2107,'[1]Goa Member''s Details Revised'!$C$2:$AO$7385,8,0)</f>
        <v>I.R.M</v>
      </c>
      <c r="R2107" s="17" t="n">
        <f aca="false">+O2107-P2107</f>
        <v>0</v>
      </c>
      <c r="S2107" s="15" t="e">
        <f aca="false">+#REF!-K2107</f>
        <v>#REF!</v>
      </c>
      <c r="T2107" s="17" t="n">
        <f aca="false">IF(Q2107="regular",((P2107-(P2107/99)*S2107)),(P2107-(P2107*20%)))</f>
        <v>19296</v>
      </c>
      <c r="U2107" s="17" t="e">
        <f aca="false">((P2107-(P2107/99)*S2107))</f>
        <v>#REF!</v>
      </c>
      <c r="V2107" s="17" t="n">
        <f aca="false">IF(Q2107="regular",0,(P2107-(O2107*20%)))</f>
        <v>19296</v>
      </c>
      <c r="W2107" s="17"/>
      <c r="X2107" s="15"/>
      <c r="Y2107" s="18" t="str">
        <f aca="false">VLOOKUP(F2107,'[1]Goa Member''s Details Revised'!$C$2:$AO$7385,12,0)</f>
        <v>we send last reminder in 2012.then we did not receive any reply </v>
      </c>
    </row>
    <row r="2108" customFormat="false" ht="15" hidden="false" customHeight="false" outlineLevel="0" collapsed="false">
      <c r="B2108" s="14" t="n">
        <v>2107</v>
      </c>
      <c r="C2108" s="15"/>
      <c r="D2108" s="15" t="s">
        <v>5520</v>
      </c>
      <c r="E2108" s="15" t="s">
        <v>25</v>
      </c>
      <c r="F2108" s="15" t="s">
        <v>5521</v>
      </c>
      <c r="G2108" s="15"/>
      <c r="H2108" s="16" t="str">
        <f aca="false">VLOOKUP(F2108,'[1]Goa Member''s Details Revised'!$C$2:$AO$7385,2,0)</f>
        <v>D. Purchaser</v>
      </c>
      <c r="I2108" s="15" t="n">
        <v>18</v>
      </c>
      <c r="J2108" s="15" t="s">
        <v>255</v>
      </c>
      <c r="K2108" s="15" t="n">
        <v>1990</v>
      </c>
      <c r="L2108" s="16" t="str">
        <f aca="false">VLOOKUP(F2108,'[1]Goa Member''s Details Revised'!$C$2:$AO$7385,9,0)</f>
        <v>Never</v>
      </c>
      <c r="M2108" s="15" t="s">
        <v>5522</v>
      </c>
      <c r="N2108" s="17" t="n">
        <f aca="false">VLOOKUP(F2108,'[1]Goa Member''s Details Revised'!$C$2:$AO$7385,5,0)</f>
        <v>21000</v>
      </c>
      <c r="O2108" s="17" t="n">
        <f aca="false">VLOOKUP(F2108,'[1]Goa Member''s Details Revised'!$C$2:$AO$7385,5,0)</f>
        <v>21000</v>
      </c>
      <c r="P2108" s="17" t="n">
        <f aca="false">VLOOKUP(F2108,'[1]Goa Member''s Details Revised'!$C$2:$AO$7385,6,0)</f>
        <v>23700</v>
      </c>
      <c r="Q2108" s="17" t="str">
        <f aca="false">VLOOKUP(F2108,'[1]Goa Member''s Details Revised'!$C$2:$AO$7385,8,0)</f>
        <v>I.R.M</v>
      </c>
      <c r="R2108" s="17" t="n">
        <f aca="false">+O2108-P2108</f>
        <v>-2700</v>
      </c>
      <c r="S2108" s="15" t="e">
        <f aca="false">+#REF!-K2108</f>
        <v>#REF!</v>
      </c>
      <c r="T2108" s="17" t="n">
        <f aca="false">IF(Q2108="regular",((P2108-(P2108/99)*S2108)),(P2108-(P2108*20%)))</f>
        <v>18960</v>
      </c>
      <c r="U2108" s="17" t="e">
        <f aca="false">((P2108-(P2108/99)*S2108))</f>
        <v>#REF!</v>
      </c>
      <c r="V2108" s="17" t="n">
        <f aca="false">IF(Q2108="regular",0,(P2108-(O2108*20%)))</f>
        <v>19500</v>
      </c>
      <c r="W2108" s="17"/>
      <c r="X2108" s="15"/>
      <c r="Y2108" s="18" t="str">
        <f aca="false">VLOOKUP(F2108,'[1]Goa Member''s Details Revised'!$C$2:$AO$7385,12,0)</f>
        <v>last communication 98</v>
      </c>
    </row>
    <row r="2109" customFormat="false" ht="15" hidden="false" customHeight="false" outlineLevel="0" collapsed="false">
      <c r="B2109" s="14" t="n">
        <v>2108</v>
      </c>
      <c r="C2109" s="15"/>
      <c r="D2109" s="15" t="s">
        <v>5523</v>
      </c>
      <c r="E2109" s="15" t="s">
        <v>25</v>
      </c>
      <c r="F2109" s="15" t="s">
        <v>5524</v>
      </c>
      <c r="G2109" s="15"/>
      <c r="H2109" s="16" t="str">
        <f aca="false">VLOOKUP(F2109,'[1]Goa Member''s Details Revised'!$C$2:$AO$7385,2,0)</f>
        <v>D. Purchaser</v>
      </c>
      <c r="I2109" s="15" t="n">
        <v>19</v>
      </c>
      <c r="J2109" s="15" t="s">
        <v>255</v>
      </c>
      <c r="K2109" s="15" t="n">
        <v>1990</v>
      </c>
      <c r="L2109" s="16" t="str">
        <f aca="false">VLOOKUP(F2109,'[1]Goa Member''s Details Revised'!$C$2:$AO$7385,9,0)</f>
        <v>Never</v>
      </c>
      <c r="M2109" s="15" t="s">
        <v>5525</v>
      </c>
      <c r="N2109" s="17" t="n">
        <f aca="false">VLOOKUP(F2109,'[1]Goa Member''s Details Revised'!$C$2:$AO$7385,5,0)</f>
        <v>31200</v>
      </c>
      <c r="O2109" s="17" t="n">
        <f aca="false">VLOOKUP(F2109,'[1]Goa Member''s Details Revised'!$C$2:$AO$7385,5,0)</f>
        <v>31200</v>
      </c>
      <c r="P2109" s="17" t="n">
        <f aca="false">VLOOKUP(F2109,'[1]Goa Member''s Details Revised'!$C$2:$AO$7385,6,0)</f>
        <v>30160</v>
      </c>
      <c r="Q2109" s="17" t="str">
        <f aca="false">VLOOKUP(F2109,'[1]Goa Member''s Details Revised'!$C$2:$AO$7385,8,0)</f>
        <v>outstanding</v>
      </c>
      <c r="R2109" s="17" t="n">
        <f aca="false">+O2109-P2109</f>
        <v>1040</v>
      </c>
      <c r="S2109" s="15" t="e">
        <f aca="false">+#REF!-K2109</f>
        <v>#REF!</v>
      </c>
      <c r="T2109" s="17" t="n">
        <f aca="false">IF(Q2109="regular",((P2109-(P2109/99)*S2109)),(P2109-(P2109*20%)))</f>
        <v>24128</v>
      </c>
      <c r="U2109" s="17" t="e">
        <f aca="false">((P2109-(P2109/99)*S2109))</f>
        <v>#REF!</v>
      </c>
      <c r="V2109" s="17" t="n">
        <f aca="false">IF(Q2109="regular",0,(P2109-(O2109*20%)))</f>
        <v>23920</v>
      </c>
      <c r="W2109" s="17"/>
      <c r="X2109" s="15"/>
      <c r="Y2109" s="18" t="str">
        <f aca="false">VLOOKUP(F2109,'[1]Goa Member''s Details Revised'!$C$2:$AO$7385,12,0)</f>
        <v>last communication 94(Outstanding Rs. 1040/-)</v>
      </c>
    </row>
    <row r="2110" customFormat="false" ht="30" hidden="false" customHeight="false" outlineLevel="0" collapsed="false">
      <c r="B2110" s="14" t="n">
        <v>2109</v>
      </c>
      <c r="C2110" s="15"/>
      <c r="D2110" s="15" t="s">
        <v>5526</v>
      </c>
      <c r="E2110" s="15" t="s">
        <v>25</v>
      </c>
      <c r="F2110" s="15" t="s">
        <v>5527</v>
      </c>
      <c r="G2110" s="15"/>
      <c r="H2110" s="16" t="str">
        <f aca="false">VLOOKUP(F2110,'[1]Goa Member''s Details Revised'!$C$2:$AO$7385,2,0)</f>
        <v>Purchaser</v>
      </c>
      <c r="I2110" s="15" t="n">
        <v>19</v>
      </c>
      <c r="J2110" s="15" t="s">
        <v>255</v>
      </c>
      <c r="K2110" s="15" t="n">
        <v>1990</v>
      </c>
      <c r="L2110" s="16" t="str">
        <f aca="false">VLOOKUP(F2110,'[1]Goa Member''s Details Revised'!$C$2:$AO$7385,9,0)</f>
        <v>Never</v>
      </c>
      <c r="M2110" s="15" t="s">
        <v>5528</v>
      </c>
      <c r="N2110" s="17" t="n">
        <f aca="false">VLOOKUP(F2110,'[1]Goa Member''s Details Revised'!$C$2:$AO$7385,5,0)</f>
        <v>34000</v>
      </c>
      <c r="O2110" s="17" t="n">
        <f aca="false">VLOOKUP(F2110,'[1]Goa Member''s Details Revised'!$C$2:$AO$7385,5,0)</f>
        <v>34000</v>
      </c>
      <c r="P2110" s="17" t="n">
        <f aca="false">VLOOKUP(F2110,'[1]Goa Member''s Details Revised'!$C$2:$AO$7385,6,0)</f>
        <v>35450</v>
      </c>
      <c r="Q2110" s="17" t="str">
        <f aca="false">VLOOKUP(F2110,'[1]Goa Member''s Details Revised'!$C$2:$AO$7385,8,0)</f>
        <v>I.R.M</v>
      </c>
      <c r="R2110" s="17" t="n">
        <f aca="false">+O2110-P2110</f>
        <v>-1450</v>
      </c>
      <c r="S2110" s="15" t="e">
        <f aca="false">+#REF!-K2110</f>
        <v>#REF!</v>
      </c>
      <c r="T2110" s="17" t="n">
        <f aca="false">IF(Q2110="regular",((P2110-(P2110/99)*S2110)),(P2110-(P2110*20%)))</f>
        <v>28360</v>
      </c>
      <c r="U2110" s="17" t="e">
        <f aca="false">((P2110-(P2110/99)*S2110))</f>
        <v>#REF!</v>
      </c>
      <c r="V2110" s="17" t="n">
        <f aca="false">IF(Q2110="regular",0,(P2110-(O2110*20%)))</f>
        <v>28650</v>
      </c>
      <c r="W2110" s="17"/>
      <c r="X2110" s="15"/>
      <c r="Y2110" s="18" t="str">
        <f aca="false">VLOOKUP(F2110,'[1]Goa Member''s Details Revised'!$C$2:$AO$7385,12,0)</f>
        <v>we send last reminder in 2012.then we did not receive any reply</v>
      </c>
    </row>
    <row r="2111" customFormat="false" ht="30" hidden="false" customHeight="false" outlineLevel="0" collapsed="false">
      <c r="B2111" s="14" t="n">
        <v>2110</v>
      </c>
      <c r="C2111" s="15"/>
      <c r="D2111" s="15" t="s">
        <v>5529</v>
      </c>
      <c r="E2111" s="15" t="s">
        <v>25</v>
      </c>
      <c r="F2111" s="15" t="s">
        <v>5530</v>
      </c>
      <c r="G2111" s="15"/>
      <c r="H2111" s="16" t="str">
        <f aca="false">VLOOKUP(F2111,'[1]Goa Member''s Details Revised'!$C$2:$AO$7385,2,0)</f>
        <v>Purchaser</v>
      </c>
      <c r="I2111" s="15" t="n">
        <v>24</v>
      </c>
      <c r="J2111" s="15" t="s">
        <v>255</v>
      </c>
      <c r="K2111" s="15" t="n">
        <v>1990</v>
      </c>
      <c r="L2111" s="16" t="str">
        <f aca="false">VLOOKUP(F2111,'[1]Goa Member''s Details Revised'!$C$2:$AO$7385,9,0)</f>
        <v>Never</v>
      </c>
      <c r="M2111" s="15" t="s">
        <v>5531</v>
      </c>
      <c r="N2111" s="17" t="n">
        <f aca="false">VLOOKUP(F2111,'[1]Goa Member''s Details Revised'!$C$2:$AO$7385,5,0)</f>
        <v>26500</v>
      </c>
      <c r="O2111" s="17" t="n">
        <f aca="false">VLOOKUP(F2111,'[1]Goa Member''s Details Revised'!$C$2:$AO$7385,5,0)</f>
        <v>26500</v>
      </c>
      <c r="P2111" s="17" t="n">
        <f aca="false">VLOOKUP(F2111,'[1]Goa Member''s Details Revised'!$C$2:$AO$7385,6,0)</f>
        <v>27650</v>
      </c>
      <c r="Q2111" s="17" t="str">
        <f aca="false">VLOOKUP(F2111,'[1]Goa Member''s Details Revised'!$C$2:$AO$7385,8,0)</f>
        <v>I.R.M</v>
      </c>
      <c r="R2111" s="17" t="n">
        <f aca="false">+O2111-P2111</f>
        <v>-1150</v>
      </c>
      <c r="S2111" s="15" t="e">
        <f aca="false">+#REF!-K2111</f>
        <v>#REF!</v>
      </c>
      <c r="T2111" s="17" t="n">
        <f aca="false">IF(Q2111="regular",((P2111-(P2111/99)*S2111)),(P2111-(P2111*20%)))</f>
        <v>22120</v>
      </c>
      <c r="U2111" s="17" t="e">
        <f aca="false">((P2111-(P2111/99)*S2111))</f>
        <v>#REF!</v>
      </c>
      <c r="V2111" s="17" t="n">
        <f aca="false">IF(Q2111="regular",0,(P2111-(O2111*20%)))</f>
        <v>22350</v>
      </c>
      <c r="W2111" s="17"/>
      <c r="X2111" s="15"/>
      <c r="Y2111" s="18" t="str">
        <f aca="false">VLOOKUP(F2111,'[1]Goa Member''s Details Revised'!$C$2:$AO$7385,12,0)</f>
        <v>we send last reminder in 2012.then we did not receive any reply</v>
      </c>
    </row>
    <row r="2112" customFormat="false" ht="30" hidden="false" customHeight="false" outlineLevel="0" collapsed="false">
      <c r="B2112" s="14" t="n">
        <v>2111</v>
      </c>
      <c r="C2112" s="15"/>
      <c r="D2112" s="15" t="s">
        <v>5532</v>
      </c>
      <c r="E2112" s="15" t="s">
        <v>25</v>
      </c>
      <c r="F2112" s="15" t="s">
        <v>5533</v>
      </c>
      <c r="G2112" s="15"/>
      <c r="H2112" s="16" t="str">
        <f aca="false">VLOOKUP(F2112,'[1]Goa Member''s Details Revised'!$C$2:$AO$7385,2,0)</f>
        <v>Purchaser</v>
      </c>
      <c r="I2112" s="15" t="n">
        <v>28</v>
      </c>
      <c r="J2112" s="15" t="s">
        <v>255</v>
      </c>
      <c r="K2112" s="15" t="n">
        <v>1990</v>
      </c>
      <c r="L2112" s="16" t="str">
        <f aca="false">VLOOKUP(F2112,'[1]Goa Member''s Details Revised'!$C$2:$AO$7385,9,0)</f>
        <v>Never</v>
      </c>
      <c r="M2112" s="15" t="s">
        <v>5534</v>
      </c>
      <c r="N2112" s="17" t="n">
        <f aca="false">VLOOKUP(F2112,'[1]Goa Member''s Details Revised'!$C$2:$AO$7385,5,0)</f>
        <v>26500</v>
      </c>
      <c r="O2112" s="17" t="n">
        <f aca="false">VLOOKUP(F2112,'[1]Goa Member''s Details Revised'!$C$2:$AO$7385,5,0)</f>
        <v>26500</v>
      </c>
      <c r="P2112" s="17" t="n">
        <f aca="false">VLOOKUP(F2112,'[1]Goa Member''s Details Revised'!$C$2:$AO$7385,6,0)</f>
        <v>27650</v>
      </c>
      <c r="Q2112" s="17" t="str">
        <f aca="false">VLOOKUP(F2112,'[1]Goa Member''s Details Revised'!$C$2:$AO$7385,8,0)</f>
        <v>I.R.M</v>
      </c>
      <c r="R2112" s="17" t="n">
        <f aca="false">+O2112-P2112</f>
        <v>-1150</v>
      </c>
      <c r="S2112" s="15" t="e">
        <f aca="false">+#REF!-K2112</f>
        <v>#REF!</v>
      </c>
      <c r="T2112" s="17" t="n">
        <f aca="false">IF(Q2112="regular",((P2112-(P2112/99)*S2112)),(P2112-(P2112*20%)))</f>
        <v>22120</v>
      </c>
      <c r="U2112" s="17" t="e">
        <f aca="false">((P2112-(P2112/99)*S2112))</f>
        <v>#REF!</v>
      </c>
      <c r="V2112" s="17" t="n">
        <f aca="false">IF(Q2112="regular",0,(P2112-(O2112*20%)))</f>
        <v>22350</v>
      </c>
      <c r="W2112" s="17"/>
      <c r="X2112" s="15"/>
      <c r="Y2112" s="18" t="str">
        <f aca="false">VLOOKUP(F2112,'[1]Goa Member''s Details Revised'!$C$2:$AO$7385,12,0)</f>
        <v>we send last reminder in 2012.then we did not receive any reply</v>
      </c>
    </row>
    <row r="2113" customFormat="false" ht="30" hidden="false" customHeight="false" outlineLevel="0" collapsed="false">
      <c r="B2113" s="14" t="n">
        <v>2112</v>
      </c>
      <c r="C2113" s="15"/>
      <c r="D2113" s="15" t="s">
        <v>5535</v>
      </c>
      <c r="E2113" s="15" t="s">
        <v>25</v>
      </c>
      <c r="F2113" s="15" t="s">
        <v>5536</v>
      </c>
      <c r="G2113" s="15"/>
      <c r="H2113" s="16" t="str">
        <f aca="false">VLOOKUP(F2113,'[1]Goa Member''s Details Revised'!$C$2:$AO$7385,2,0)</f>
        <v>D. Purchaser</v>
      </c>
      <c r="I2113" s="15" t="n">
        <v>7</v>
      </c>
      <c r="J2113" s="15" t="s">
        <v>255</v>
      </c>
      <c r="K2113" s="15" t="n">
        <v>1990</v>
      </c>
      <c r="L2113" s="16" t="n">
        <f aca="false">VLOOKUP(F2113,'[1]Goa Member''s Details Revised'!$C$2:$AO$7385,9,0)</f>
        <v>2008</v>
      </c>
      <c r="M2113" s="15" t="s">
        <v>5537</v>
      </c>
      <c r="N2113" s="17" t="n">
        <f aca="false">VLOOKUP(F2113,'[1]Goa Member''s Details Revised'!$C$2:$AO$7385,5,0)</f>
        <v>21000</v>
      </c>
      <c r="O2113" s="17" t="n">
        <f aca="false">VLOOKUP(F2113,'[1]Goa Member''s Details Revised'!$C$2:$AO$7385,5,0)</f>
        <v>21000</v>
      </c>
      <c r="P2113" s="17" t="n">
        <f aca="false">VLOOKUP(F2113,'[1]Goa Member''s Details Revised'!$C$2:$AO$7385,6,0)</f>
        <v>23700</v>
      </c>
      <c r="Q2113" s="17" t="str">
        <f aca="false">VLOOKUP(F2113,'[1]Goa Member''s Details Revised'!$C$2:$AO$7385,8,0)</f>
        <v>R.M</v>
      </c>
      <c r="R2113" s="17" t="n">
        <f aca="false">+O2113-P2113</f>
        <v>-2700</v>
      </c>
      <c r="S2113" s="15" t="e">
        <f aca="false">+#REF!-K2113</f>
        <v>#REF!</v>
      </c>
      <c r="T2113" s="17" t="n">
        <f aca="false">IF(Q2113="regular",((P2113-(P2113/99)*S2113)),(P2113-(P2113*20%)))</f>
        <v>18960</v>
      </c>
      <c r="U2113" s="17" t="e">
        <f aca="false">((P2113-(P2113/99)*S2113))</f>
        <v>#REF!</v>
      </c>
      <c r="V2113" s="17" t="n">
        <f aca="false">IF(Q2113="regular",0,(P2113-(O2113*20%)))</f>
        <v>19500</v>
      </c>
      <c r="W2113" s="17"/>
      <c r="X2113" s="15"/>
      <c r="Y2113" s="18" t="str">
        <f aca="false">VLOOKUP(F2113,'[1]Goa Member''s Details Revised'!$C$2:$AO$7385,12,0)</f>
        <v>we send last reminder in 2012.then we did not receive any reply </v>
      </c>
    </row>
    <row r="2114" customFormat="false" ht="30" hidden="false" customHeight="false" outlineLevel="0" collapsed="false">
      <c r="B2114" s="14" t="n">
        <v>2113</v>
      </c>
      <c r="C2114" s="15"/>
      <c r="D2114" s="15" t="s">
        <v>5538</v>
      </c>
      <c r="E2114" s="15" t="s">
        <v>25</v>
      </c>
      <c r="F2114" s="15" t="s">
        <v>5539</v>
      </c>
      <c r="G2114" s="15"/>
      <c r="H2114" s="16" t="str">
        <f aca="false">VLOOKUP(F2114,'[1]Goa Member''s Details Revised'!$C$2:$AO$7385,2,0)</f>
        <v>D. Purchaser</v>
      </c>
      <c r="I2114" s="15" t="n">
        <v>2</v>
      </c>
      <c r="J2114" s="15" t="s">
        <v>322</v>
      </c>
      <c r="K2114" s="15" t="n">
        <v>1990</v>
      </c>
      <c r="L2114" s="16" t="str">
        <f aca="false">VLOOKUP(F2114,'[1]Goa Member''s Details Revised'!$C$2:$AO$7385,9,0)</f>
        <v>Never</v>
      </c>
      <c r="M2114" s="15" t="s">
        <v>5540</v>
      </c>
      <c r="N2114" s="17" t="n">
        <f aca="false">VLOOKUP(F2114,'[1]Goa Member''s Details Revised'!$C$2:$AO$7385,5,0)</f>
        <v>21000</v>
      </c>
      <c r="O2114" s="17" t="n">
        <f aca="false">VLOOKUP(F2114,'[1]Goa Member''s Details Revised'!$C$2:$AO$7385,5,0)</f>
        <v>21000</v>
      </c>
      <c r="P2114" s="17" t="n">
        <f aca="false">VLOOKUP(F2114,'[1]Goa Member''s Details Revised'!$C$2:$AO$7385,6,0)</f>
        <v>22680</v>
      </c>
      <c r="Q2114" s="17" t="str">
        <f aca="false">VLOOKUP(F2114,'[1]Goa Member''s Details Revised'!$C$2:$AO$7385,8,0)</f>
        <v>I.R.M</v>
      </c>
      <c r="R2114" s="17" t="n">
        <f aca="false">+O2114-P2114</f>
        <v>-1680</v>
      </c>
      <c r="S2114" s="15" t="e">
        <f aca="false">+#REF!-K2114</f>
        <v>#REF!</v>
      </c>
      <c r="T2114" s="17" t="n">
        <f aca="false">IF(Q2114="regular",((P2114-(P2114/99)*S2114)),(P2114-(P2114*20%)))</f>
        <v>18144</v>
      </c>
      <c r="U2114" s="17" t="e">
        <f aca="false">((P2114-(P2114/99)*S2114))</f>
        <v>#REF!</v>
      </c>
      <c r="V2114" s="17" t="n">
        <f aca="false">IF(Q2114="regular",0,(P2114-(O2114*20%)))</f>
        <v>18480</v>
      </c>
      <c r="W2114" s="17"/>
      <c r="X2114" s="15"/>
      <c r="Y2114" s="18" t="str">
        <f aca="false">VLOOKUP(F2114,'[1]Goa Member''s Details Revised'!$C$2:$AO$7385,12,0)</f>
        <v>we send last reminder in 2012.then we did not receive any reply </v>
      </c>
    </row>
    <row r="2115" customFormat="false" ht="30" hidden="false" customHeight="false" outlineLevel="0" collapsed="false">
      <c r="B2115" s="14" t="n">
        <v>2114</v>
      </c>
      <c r="C2115" s="15"/>
      <c r="D2115" s="15" t="s">
        <v>5541</v>
      </c>
      <c r="E2115" s="15" t="s">
        <v>25</v>
      </c>
      <c r="F2115" s="15" t="s">
        <v>5542</v>
      </c>
      <c r="G2115" s="15"/>
      <c r="H2115" s="16" t="str">
        <f aca="false">VLOOKUP(F2115,'[1]Goa Member''s Details Revised'!$C$2:$AO$7385,2,0)</f>
        <v>D. Purchaser</v>
      </c>
      <c r="I2115" s="15" t="n">
        <v>3</v>
      </c>
      <c r="J2115" s="15" t="s">
        <v>322</v>
      </c>
      <c r="K2115" s="15" t="n">
        <v>1990</v>
      </c>
      <c r="L2115" s="16" t="str">
        <f aca="false">VLOOKUP(F2115,'[1]Goa Member''s Details Revised'!$C$2:$AO$7385,9,0)</f>
        <v>Never</v>
      </c>
      <c r="M2115" s="15" t="s">
        <v>5543</v>
      </c>
      <c r="N2115" s="17" t="n">
        <f aca="false">VLOOKUP(F2115,'[1]Goa Member''s Details Revised'!$C$2:$AO$7385,5,0)</f>
        <v>27000</v>
      </c>
      <c r="O2115" s="17" t="n">
        <f aca="false">VLOOKUP(F2115,'[1]Goa Member''s Details Revised'!$C$2:$AO$7385,5,0)</f>
        <v>27000</v>
      </c>
      <c r="P2115" s="17" t="n">
        <f aca="false">VLOOKUP(F2115,'[1]Goa Member''s Details Revised'!$C$2:$AO$7385,6,0)</f>
        <v>31200</v>
      </c>
      <c r="Q2115" s="17" t="str">
        <f aca="false">VLOOKUP(F2115,'[1]Goa Member''s Details Revised'!$C$2:$AO$7385,8,0)</f>
        <v>I.R.M</v>
      </c>
      <c r="R2115" s="17" t="n">
        <f aca="false">+O2115-P2115</f>
        <v>-4200</v>
      </c>
      <c r="S2115" s="15" t="e">
        <f aca="false">+#REF!-K2115</f>
        <v>#REF!</v>
      </c>
      <c r="T2115" s="17" t="n">
        <f aca="false">IF(Q2115="regular",((P2115-(P2115/99)*S2115)),(P2115-(P2115*20%)))</f>
        <v>24960</v>
      </c>
      <c r="U2115" s="17" t="e">
        <f aca="false">((P2115-(P2115/99)*S2115))</f>
        <v>#REF!</v>
      </c>
      <c r="V2115" s="17" t="n">
        <f aca="false">IF(Q2115="regular",0,(P2115-(O2115*20%)))</f>
        <v>25800</v>
      </c>
      <c r="W2115" s="17"/>
      <c r="X2115" s="15"/>
      <c r="Y2115" s="18" t="str">
        <f aca="false">VLOOKUP(F2115,'[1]Goa Member''s Details Revised'!$C$2:$AO$7385,12,0)</f>
        <v>we send last reminder in 2012.then we did not receive any reply </v>
      </c>
    </row>
    <row r="2116" customFormat="false" ht="30" hidden="false" customHeight="false" outlineLevel="0" collapsed="false">
      <c r="B2116" s="14" t="n">
        <v>2115</v>
      </c>
      <c r="C2116" s="15"/>
      <c r="D2116" s="15" t="s">
        <v>5544</v>
      </c>
      <c r="E2116" s="15" t="s">
        <v>25</v>
      </c>
      <c r="F2116" s="15" t="s">
        <v>5545</v>
      </c>
      <c r="G2116" s="15"/>
      <c r="H2116" s="16" t="str">
        <f aca="false">VLOOKUP(F2116,'[1]Goa Member''s Details Revised'!$C$2:$AO$7385,2,0)</f>
        <v>D. Purchaser</v>
      </c>
      <c r="I2116" s="15" t="n">
        <v>3</v>
      </c>
      <c r="J2116" s="15" t="s">
        <v>322</v>
      </c>
      <c r="K2116" s="15" t="n">
        <v>1990</v>
      </c>
      <c r="L2116" s="16" t="str">
        <f aca="false">VLOOKUP(F2116,'[1]Goa Member''s Details Revised'!$C$2:$AO$7385,9,0)</f>
        <v>Never</v>
      </c>
      <c r="M2116" s="15" t="s">
        <v>5546</v>
      </c>
      <c r="N2116" s="17" t="n">
        <f aca="false">VLOOKUP(F2116,'[1]Goa Member''s Details Revised'!$C$2:$AO$7385,5,0)</f>
        <v>27000</v>
      </c>
      <c r="O2116" s="17" t="n">
        <f aca="false">VLOOKUP(F2116,'[1]Goa Member''s Details Revised'!$C$2:$AO$7385,5,0)</f>
        <v>27000</v>
      </c>
      <c r="P2116" s="17" t="n">
        <f aca="false">VLOOKUP(F2116,'[1]Goa Member''s Details Revised'!$C$2:$AO$7385,6,0)</f>
        <v>31200</v>
      </c>
      <c r="Q2116" s="17" t="str">
        <f aca="false">VLOOKUP(F2116,'[1]Goa Member''s Details Revised'!$C$2:$AO$7385,8,0)</f>
        <v>I.R.M</v>
      </c>
      <c r="R2116" s="17" t="n">
        <f aca="false">+O2116-P2116</f>
        <v>-4200</v>
      </c>
      <c r="S2116" s="15" t="e">
        <f aca="false">+#REF!-K2116</f>
        <v>#REF!</v>
      </c>
      <c r="T2116" s="17" t="n">
        <f aca="false">IF(Q2116="regular",((P2116-(P2116/99)*S2116)),(P2116-(P2116*20%)))</f>
        <v>24960</v>
      </c>
      <c r="U2116" s="17" t="e">
        <f aca="false">((P2116-(P2116/99)*S2116))</f>
        <v>#REF!</v>
      </c>
      <c r="V2116" s="17" t="n">
        <f aca="false">IF(Q2116="regular",0,(P2116-(O2116*20%)))</f>
        <v>25800</v>
      </c>
      <c r="W2116" s="17"/>
      <c r="X2116" s="15"/>
      <c r="Y2116" s="18" t="str">
        <f aca="false">VLOOKUP(F2116,'[1]Goa Member''s Details Revised'!$C$2:$AO$7385,12,0)</f>
        <v>we send last reminder in 2012.then we did not receive any reply </v>
      </c>
    </row>
    <row r="2117" customFormat="false" ht="30" hidden="false" customHeight="false" outlineLevel="0" collapsed="false">
      <c r="B2117" s="14" t="n">
        <v>2116</v>
      </c>
      <c r="C2117" s="15"/>
      <c r="D2117" s="15" t="s">
        <v>5547</v>
      </c>
      <c r="E2117" s="15" t="s">
        <v>25</v>
      </c>
      <c r="F2117" s="15" t="s">
        <v>5548</v>
      </c>
      <c r="G2117" s="15"/>
      <c r="H2117" s="16" t="str">
        <f aca="false">VLOOKUP(F2117,'[1]Goa Member''s Details Revised'!$C$2:$AO$7385,2,0)</f>
        <v>Purchaser</v>
      </c>
      <c r="I2117" s="15" t="n">
        <v>30</v>
      </c>
      <c r="J2117" s="15" t="s">
        <v>255</v>
      </c>
      <c r="K2117" s="15" t="n">
        <v>1990</v>
      </c>
      <c r="L2117" s="16" t="str">
        <f aca="false">VLOOKUP(F2117,'[1]Goa Member''s Details Revised'!$C$2:$AO$7385,9,0)</f>
        <v>Never</v>
      </c>
      <c r="M2117" s="15" t="s">
        <v>5549</v>
      </c>
      <c r="N2117" s="17" t="n">
        <f aca="false">VLOOKUP(F2117,'[1]Goa Member''s Details Revised'!$C$2:$AO$7385,5,0)</f>
        <v>20000</v>
      </c>
      <c r="O2117" s="17" t="n">
        <f aca="false">VLOOKUP(F2117,'[1]Goa Member''s Details Revised'!$C$2:$AO$7385,5,0)</f>
        <v>20000</v>
      </c>
      <c r="P2117" s="17" t="n">
        <f aca="false">VLOOKUP(F2117,'[1]Goa Member''s Details Revised'!$C$2:$AO$7385,6,0)</f>
        <v>20150</v>
      </c>
      <c r="Q2117" s="17" t="str">
        <f aca="false">VLOOKUP(F2117,'[1]Goa Member''s Details Revised'!$C$2:$AO$7385,8,0)</f>
        <v>I.R.M</v>
      </c>
      <c r="R2117" s="17" t="n">
        <f aca="false">+O2117-P2117</f>
        <v>-150</v>
      </c>
      <c r="S2117" s="15" t="e">
        <f aca="false">+#REF!-K2117</f>
        <v>#REF!</v>
      </c>
      <c r="T2117" s="17" t="n">
        <f aca="false">IF(Q2117="regular",((P2117-(P2117/99)*S2117)),(P2117-(P2117*20%)))</f>
        <v>16120</v>
      </c>
      <c r="U2117" s="17" t="e">
        <f aca="false">((P2117-(P2117/99)*S2117))</f>
        <v>#REF!</v>
      </c>
      <c r="V2117" s="17" t="n">
        <f aca="false">IF(Q2117="regular",0,(P2117-(O2117*20%)))</f>
        <v>16150</v>
      </c>
      <c r="W2117" s="17"/>
      <c r="X2117" s="15"/>
      <c r="Y2117" s="18" t="str">
        <f aca="false">VLOOKUP(F2117,'[1]Goa Member''s Details Revised'!$C$2:$AO$7385,12,0)</f>
        <v>we send last reminder in 2012.then we did not receive any reply</v>
      </c>
    </row>
    <row r="2118" customFormat="false" ht="15" hidden="false" customHeight="false" outlineLevel="0" collapsed="false">
      <c r="B2118" s="14" t="n">
        <v>2117</v>
      </c>
      <c r="C2118" s="15"/>
      <c r="D2118" s="15" t="s">
        <v>5550</v>
      </c>
      <c r="E2118" s="15" t="s">
        <v>25</v>
      </c>
      <c r="F2118" s="15" t="s">
        <v>5551</v>
      </c>
      <c r="G2118" s="15"/>
      <c r="H2118" s="16" t="str">
        <f aca="false">VLOOKUP(F2118,'[1]Goa Member''s Details Revised'!$C$2:$AO$7385,2,0)</f>
        <v>D. Purchaser</v>
      </c>
      <c r="I2118" s="15" t="n">
        <v>7</v>
      </c>
      <c r="J2118" s="15" t="s">
        <v>322</v>
      </c>
      <c r="K2118" s="15" t="n">
        <v>1990</v>
      </c>
      <c r="L2118" s="16" t="str">
        <f aca="false">VLOOKUP(F2118,'[1]Goa Member''s Details Revised'!$C$2:$AO$7385,9,0)</f>
        <v>Never</v>
      </c>
      <c r="M2118" s="15" t="s">
        <v>5552</v>
      </c>
      <c r="N2118" s="17" t="n">
        <f aca="false">VLOOKUP(F2118,'[1]Goa Member''s Details Revised'!$C$2:$AO$7385,5,0)</f>
        <v>19800</v>
      </c>
      <c r="O2118" s="17" t="n">
        <f aca="false">VLOOKUP(F2118,'[1]Goa Member''s Details Revised'!$C$2:$AO$7385,5,0)</f>
        <v>19800</v>
      </c>
      <c r="P2118" s="17" t="n">
        <f aca="false">VLOOKUP(F2118,'[1]Goa Member''s Details Revised'!$C$2:$AO$7385,6,0)</f>
        <v>17820</v>
      </c>
      <c r="Q2118" s="17" t="str">
        <f aca="false">VLOOKUP(F2118,'[1]Goa Member''s Details Revised'!$C$2:$AO$7385,8,0)</f>
        <v>outstanding</v>
      </c>
      <c r="R2118" s="17" t="n">
        <f aca="false">+O2118-P2118</f>
        <v>1980</v>
      </c>
      <c r="S2118" s="15" t="e">
        <f aca="false">+#REF!-K2118</f>
        <v>#REF!</v>
      </c>
      <c r="T2118" s="17" t="n">
        <f aca="false">IF(Q2118="regular",((P2118-(P2118/99)*S2118)),(P2118-(P2118*20%)))</f>
        <v>14256</v>
      </c>
      <c r="U2118" s="17" t="e">
        <f aca="false">((P2118-(P2118/99)*S2118))</f>
        <v>#REF!</v>
      </c>
      <c r="V2118" s="17" t="n">
        <f aca="false">IF(Q2118="regular",0,(P2118-(O2118*20%)))</f>
        <v>13860</v>
      </c>
      <c r="W2118" s="17"/>
      <c r="X2118" s="15"/>
      <c r="Y2118" s="18" t="str">
        <f aca="false">VLOOKUP(F2118,'[1]Goa Member''s Details Revised'!$C$2:$AO$7385,12,0)</f>
        <v>(POD) last communication 07 (outstanding Rs 1980/-)</v>
      </c>
    </row>
    <row r="2119" customFormat="false" ht="30" hidden="false" customHeight="false" outlineLevel="0" collapsed="false">
      <c r="B2119" s="14" t="n">
        <v>2118</v>
      </c>
      <c r="C2119" s="15"/>
      <c r="D2119" s="15" t="s">
        <v>5553</v>
      </c>
      <c r="E2119" s="15" t="s">
        <v>25</v>
      </c>
      <c r="F2119" s="15" t="s">
        <v>5554</v>
      </c>
      <c r="G2119" s="15"/>
      <c r="H2119" s="16" t="str">
        <f aca="false">VLOOKUP(F2119,'[1]Goa Member''s Details Revised'!$C$2:$AO$7385,2,0)</f>
        <v>D. Purchaser</v>
      </c>
      <c r="I2119" s="15" t="n">
        <v>7</v>
      </c>
      <c r="J2119" s="15" t="s">
        <v>322</v>
      </c>
      <c r="K2119" s="15" t="n">
        <v>1990</v>
      </c>
      <c r="L2119" s="16" t="str">
        <f aca="false">VLOOKUP(F2119,'[1]Goa Member''s Details Revised'!$C$2:$AO$7385,9,0)</f>
        <v>Never</v>
      </c>
      <c r="M2119" s="15" t="s">
        <v>5555</v>
      </c>
      <c r="N2119" s="17" t="n">
        <f aca="false">VLOOKUP(F2119,'[1]Goa Member''s Details Revised'!$C$2:$AO$7385,5,0)</f>
        <v>23700</v>
      </c>
      <c r="O2119" s="17" t="n">
        <f aca="false">VLOOKUP(F2119,'[1]Goa Member''s Details Revised'!$C$2:$AO$7385,5,0)</f>
        <v>23700</v>
      </c>
      <c r="P2119" s="17" t="n">
        <f aca="false">VLOOKUP(F2119,'[1]Goa Member''s Details Revised'!$C$2:$AO$7385,6,0)</f>
        <v>19355</v>
      </c>
      <c r="Q2119" s="17" t="str">
        <f aca="false">VLOOKUP(F2119,'[1]Goa Member''s Details Revised'!$C$2:$AO$7385,8,0)</f>
        <v>outstanding</v>
      </c>
      <c r="R2119" s="17" t="n">
        <f aca="false">+O2119-P2119</f>
        <v>4345</v>
      </c>
      <c r="S2119" s="15" t="e">
        <f aca="false">+#REF!-K2119</f>
        <v>#REF!</v>
      </c>
      <c r="T2119" s="17" t="n">
        <f aca="false">IF(Q2119="regular",((P2119-(P2119/99)*S2119)),(P2119-(P2119*20%)))</f>
        <v>15484</v>
      </c>
      <c r="U2119" s="17" t="e">
        <f aca="false">((P2119-(P2119/99)*S2119))</f>
        <v>#REF!</v>
      </c>
      <c r="V2119" s="17" t="n">
        <f aca="false">IF(Q2119="regular",0,(P2119-(O2119*20%)))</f>
        <v>14615</v>
      </c>
      <c r="W2119" s="17"/>
      <c r="X2119" s="15"/>
      <c r="Y2119" s="18" t="str">
        <f aca="false">VLOOKUP(F2119,'[1]Goa Member''s Details Revised'!$C$2:$AO$7385,12,0)</f>
        <v>no reminders so last communication 2007 (outstanding Rs 4345/-)</v>
      </c>
    </row>
    <row r="2120" customFormat="false" ht="15" hidden="false" customHeight="false" outlineLevel="0" collapsed="false">
      <c r="B2120" s="14" t="n">
        <v>2119</v>
      </c>
      <c r="C2120" s="15"/>
      <c r="D2120" s="15" t="s">
        <v>5556</v>
      </c>
      <c r="E2120" s="15" t="s">
        <v>25</v>
      </c>
      <c r="F2120" s="15" t="s">
        <v>5557</v>
      </c>
      <c r="G2120" s="15"/>
      <c r="H2120" s="16" t="str">
        <f aca="false">VLOOKUP(F2120,'[1]Goa Member''s Details Revised'!$C$2:$AO$7385,2,0)</f>
        <v>D. Purchaser</v>
      </c>
      <c r="I2120" s="15" t="n">
        <v>7</v>
      </c>
      <c r="J2120" s="15" t="s">
        <v>322</v>
      </c>
      <c r="K2120" s="15" t="n">
        <v>1990</v>
      </c>
      <c r="L2120" s="16" t="str">
        <f aca="false">VLOOKUP(F2120,'[1]Goa Member''s Details Revised'!$C$2:$AO$7385,9,0)</f>
        <v>Never</v>
      </c>
      <c r="M2120" s="15" t="s">
        <v>5558</v>
      </c>
      <c r="N2120" s="17" t="n">
        <f aca="false">VLOOKUP(F2120,'[1]Goa Member''s Details Revised'!$C$2:$AO$7385,5,0)</f>
        <v>19800</v>
      </c>
      <c r="O2120" s="17" t="n">
        <f aca="false">VLOOKUP(F2120,'[1]Goa Member''s Details Revised'!$C$2:$AO$7385,5,0)</f>
        <v>19800</v>
      </c>
      <c r="P2120" s="17" t="n">
        <f aca="false">VLOOKUP(F2120,'[1]Goa Member''s Details Revised'!$C$2:$AO$7385,6,0)</f>
        <v>18810</v>
      </c>
      <c r="Q2120" s="17" t="str">
        <f aca="false">VLOOKUP(F2120,'[1]Goa Member''s Details Revised'!$C$2:$AO$7385,8,0)</f>
        <v>outstanding</v>
      </c>
      <c r="R2120" s="17" t="n">
        <f aca="false">+O2120-P2120</f>
        <v>990</v>
      </c>
      <c r="S2120" s="15" t="e">
        <f aca="false">+#REF!-K2120</f>
        <v>#REF!</v>
      </c>
      <c r="T2120" s="17" t="n">
        <f aca="false">IF(Q2120="regular",((P2120-(P2120/99)*S2120)),(P2120-(P2120*20%)))</f>
        <v>15048</v>
      </c>
      <c r="U2120" s="17" t="e">
        <f aca="false">((P2120-(P2120/99)*S2120))</f>
        <v>#REF!</v>
      </c>
      <c r="V2120" s="17" t="n">
        <f aca="false">IF(Q2120="regular",0,(P2120-(O2120*20%)))</f>
        <v>14850</v>
      </c>
      <c r="W2120" s="17"/>
      <c r="X2120" s="15"/>
      <c r="Y2120" s="18" t="str">
        <f aca="false">VLOOKUP(F2120,'[1]Goa Member''s Details Revised'!$C$2:$AO$7385,12,0)</f>
        <v>last communication 91(Outstanding Rs.990/-)</v>
      </c>
    </row>
    <row r="2121" customFormat="false" ht="30" hidden="false" customHeight="false" outlineLevel="0" collapsed="false">
      <c r="B2121" s="14" t="n">
        <v>2120</v>
      </c>
      <c r="C2121" s="15"/>
      <c r="D2121" s="15" t="s">
        <v>5559</v>
      </c>
      <c r="E2121" s="15" t="s">
        <v>25</v>
      </c>
      <c r="F2121" s="15" t="s">
        <v>5560</v>
      </c>
      <c r="G2121" s="15"/>
      <c r="H2121" s="16" t="str">
        <f aca="false">VLOOKUP(F2121,'[1]Goa Member''s Details Revised'!$C$2:$AO$7385,2,0)</f>
        <v>D. Purchaser</v>
      </c>
      <c r="I2121" s="15" t="n">
        <v>10</v>
      </c>
      <c r="J2121" s="15" t="s">
        <v>322</v>
      </c>
      <c r="K2121" s="15" t="n">
        <v>1990</v>
      </c>
      <c r="L2121" s="16" t="str">
        <f aca="false">VLOOKUP(F2121,'[1]Goa Member''s Details Revised'!$C$2:$AO$7385,9,0)</f>
        <v>Never</v>
      </c>
      <c r="M2121" s="15" t="s">
        <v>5561</v>
      </c>
      <c r="N2121" s="17" t="n">
        <f aca="false">VLOOKUP(F2121,'[1]Goa Member''s Details Revised'!$C$2:$AO$7385,5,0)</f>
        <v>21000</v>
      </c>
      <c r="O2121" s="17" t="n">
        <f aca="false">VLOOKUP(F2121,'[1]Goa Member''s Details Revised'!$C$2:$AO$7385,5,0)</f>
        <v>21000</v>
      </c>
      <c r="P2121" s="17" t="n">
        <f aca="false">VLOOKUP(F2121,'[1]Goa Member''s Details Revised'!$C$2:$AO$7385,6,0)</f>
        <v>23700</v>
      </c>
      <c r="Q2121" s="17" t="str">
        <f aca="false">VLOOKUP(F2121,'[1]Goa Member''s Details Revised'!$C$2:$AO$7385,8,0)</f>
        <v>I.R.M</v>
      </c>
      <c r="R2121" s="17" t="n">
        <f aca="false">+O2121-P2121</f>
        <v>-2700</v>
      </c>
      <c r="S2121" s="15" t="e">
        <f aca="false">+#REF!-K2121</f>
        <v>#REF!</v>
      </c>
      <c r="T2121" s="17" t="n">
        <f aca="false">IF(Q2121="regular",((P2121-(P2121/99)*S2121)),(P2121-(P2121*20%)))</f>
        <v>18960</v>
      </c>
      <c r="U2121" s="17" t="e">
        <f aca="false">((P2121-(P2121/99)*S2121))</f>
        <v>#REF!</v>
      </c>
      <c r="V2121" s="17" t="n">
        <f aca="false">IF(Q2121="regular",0,(P2121-(O2121*20%)))</f>
        <v>19500</v>
      </c>
      <c r="W2121" s="17"/>
      <c r="X2121" s="15"/>
      <c r="Y2121" s="18" t="str">
        <f aca="false">VLOOKUP(F2121,'[1]Goa Member''s Details Revised'!$C$2:$AO$7385,12,0)</f>
        <v>we send last reminder in 2012.then we did not receive any reply </v>
      </c>
    </row>
    <row r="2122" customFormat="false" ht="15" hidden="false" customHeight="false" outlineLevel="0" collapsed="false">
      <c r="B2122" s="14" t="n">
        <v>2121</v>
      </c>
      <c r="C2122" s="15"/>
      <c r="D2122" s="15" t="s">
        <v>5562</v>
      </c>
      <c r="E2122" s="15" t="s">
        <v>25</v>
      </c>
      <c r="F2122" s="15" t="s">
        <v>5563</v>
      </c>
      <c r="G2122" s="15"/>
      <c r="H2122" s="16" t="str">
        <f aca="false">VLOOKUP(F2122,'[1]Goa Member''s Details Revised'!$C$2:$AO$7385,2,0)</f>
        <v>Purchaser</v>
      </c>
      <c r="I2122" s="15" t="n">
        <v>10</v>
      </c>
      <c r="J2122" s="15" t="s">
        <v>322</v>
      </c>
      <c r="K2122" s="15" t="n">
        <v>1990</v>
      </c>
      <c r="L2122" s="16" t="n">
        <f aca="false">VLOOKUP(F2122,'[1]Goa Member''s Details Revised'!$C$2:$AO$7385,9,0)</f>
        <v>2007</v>
      </c>
      <c r="M2122" s="15" t="s">
        <v>5564</v>
      </c>
      <c r="N2122" s="17" t="n">
        <f aca="false">VLOOKUP(F2122,'[1]Goa Member''s Details Revised'!$C$2:$AO$7385,5,0)</f>
        <v>26500</v>
      </c>
      <c r="O2122" s="17" t="n">
        <f aca="false">VLOOKUP(F2122,'[1]Goa Member''s Details Revised'!$C$2:$AO$7385,5,0)</f>
        <v>26500</v>
      </c>
      <c r="P2122" s="17" t="n">
        <f aca="false">VLOOKUP(F2122,'[1]Goa Member''s Details Revised'!$C$2:$AO$7385,6,0)</f>
        <v>27650</v>
      </c>
      <c r="Q2122" s="17" t="str">
        <f aca="false">VLOOKUP(F2122,'[1]Goa Member''s Details Revised'!$C$2:$AO$7385,8,0)</f>
        <v>R.M</v>
      </c>
      <c r="R2122" s="17" t="n">
        <f aca="false">+O2122-P2122</f>
        <v>-1150</v>
      </c>
      <c r="S2122" s="15" t="e">
        <f aca="false">+#REF!-K2122</f>
        <v>#REF!</v>
      </c>
      <c r="T2122" s="17" t="n">
        <f aca="false">IF(Q2122="regular",((P2122-(P2122/99)*S2122)),(P2122-(P2122*20%)))</f>
        <v>22120</v>
      </c>
      <c r="U2122" s="17" t="e">
        <f aca="false">((P2122-(P2122/99)*S2122))</f>
        <v>#REF!</v>
      </c>
      <c r="V2122" s="17" t="n">
        <f aca="false">IF(Q2122="regular",0,(P2122-(O2122*20%)))</f>
        <v>22350</v>
      </c>
      <c r="W2122" s="17"/>
      <c r="X2122" s="15"/>
      <c r="Y2122" s="18" t="str">
        <f aca="false">VLOOKUP(F2122,'[1]Goa Member''s Details Revised'!$C$2:$AO$7385,12,0)</f>
        <v>no reminders so last communication 2008</v>
      </c>
    </row>
    <row r="2123" customFormat="false" ht="30" hidden="false" customHeight="false" outlineLevel="0" collapsed="false">
      <c r="B2123" s="14" t="n">
        <v>2122</v>
      </c>
      <c r="C2123" s="15"/>
      <c r="D2123" s="15" t="s">
        <v>5565</v>
      </c>
      <c r="E2123" s="15" t="s">
        <v>25</v>
      </c>
      <c r="F2123" s="15" t="s">
        <v>5566</v>
      </c>
      <c r="G2123" s="15"/>
      <c r="H2123" s="16" t="str">
        <f aca="false">VLOOKUP(F2123,'[1]Goa Member''s Details Revised'!$C$2:$AO$7385,2,0)</f>
        <v>Purchaser</v>
      </c>
      <c r="I2123" s="15" t="n">
        <v>19</v>
      </c>
      <c r="J2123" s="15" t="s">
        <v>322</v>
      </c>
      <c r="K2123" s="15" t="n">
        <v>1990</v>
      </c>
      <c r="L2123" s="16" t="str">
        <f aca="false">VLOOKUP(F2123,'[1]Goa Member''s Details Revised'!$C$2:$AO$7385,9,0)</f>
        <v>Never</v>
      </c>
      <c r="M2123" s="15" t="s">
        <v>5567</v>
      </c>
      <c r="N2123" s="17" t="n">
        <f aca="false">VLOOKUP(F2123,'[1]Goa Member''s Details Revised'!$C$2:$AO$7385,5,0)</f>
        <v>34000</v>
      </c>
      <c r="O2123" s="17" t="n">
        <f aca="false">VLOOKUP(F2123,'[1]Goa Member''s Details Revised'!$C$2:$AO$7385,5,0)</f>
        <v>34000</v>
      </c>
      <c r="P2123" s="17" t="n">
        <f aca="false">VLOOKUP(F2123,'[1]Goa Member''s Details Revised'!$C$2:$AO$7385,6,0)</f>
        <v>35450</v>
      </c>
      <c r="Q2123" s="17" t="str">
        <f aca="false">VLOOKUP(F2123,'[1]Goa Member''s Details Revised'!$C$2:$AO$7385,8,0)</f>
        <v>I.R.M</v>
      </c>
      <c r="R2123" s="17" t="n">
        <f aca="false">+O2123-P2123</f>
        <v>-1450</v>
      </c>
      <c r="S2123" s="15" t="e">
        <f aca="false">+#REF!-K2123</f>
        <v>#REF!</v>
      </c>
      <c r="T2123" s="17" t="n">
        <f aca="false">IF(Q2123="regular",((P2123-(P2123/99)*S2123)),(P2123-(P2123*20%)))</f>
        <v>28360</v>
      </c>
      <c r="U2123" s="17" t="e">
        <f aca="false">((P2123-(P2123/99)*S2123))</f>
        <v>#REF!</v>
      </c>
      <c r="V2123" s="17" t="n">
        <f aca="false">IF(Q2123="regular",0,(P2123-(O2123*20%)))</f>
        <v>28650</v>
      </c>
      <c r="W2123" s="17"/>
      <c r="X2123" s="15"/>
      <c r="Y2123" s="18" t="str">
        <f aca="false">VLOOKUP(F2123,'[1]Goa Member''s Details Revised'!$C$2:$AO$7385,12,0)</f>
        <v>we send last reminder in 2012.then we did not receive any reply</v>
      </c>
    </row>
    <row r="2124" customFormat="false" ht="15" hidden="false" customHeight="false" outlineLevel="0" collapsed="false">
      <c r="B2124" s="14" t="n">
        <v>2123</v>
      </c>
      <c r="C2124" s="15"/>
      <c r="D2124" s="15" t="s">
        <v>5568</v>
      </c>
      <c r="E2124" s="15" t="s">
        <v>25</v>
      </c>
      <c r="F2124" s="15" t="s">
        <v>5569</v>
      </c>
      <c r="G2124" s="15"/>
      <c r="H2124" s="16" t="str">
        <f aca="false">VLOOKUP(F2124,'[1]Goa Member''s Details Revised'!$C$2:$AO$7385,2,0)</f>
        <v>Purchaser</v>
      </c>
      <c r="I2124" s="15" t="n">
        <v>18</v>
      </c>
      <c r="J2124" s="15" t="s">
        <v>322</v>
      </c>
      <c r="K2124" s="15" t="n">
        <v>1990</v>
      </c>
      <c r="L2124" s="16" t="n">
        <f aca="false">VLOOKUP(F2124,'[1]Goa Member''s Details Revised'!$C$2:$AO$7385,9,0)</f>
        <v>2013</v>
      </c>
      <c r="M2124" s="15" t="s">
        <v>5570</v>
      </c>
      <c r="N2124" s="17" t="n">
        <f aca="false">VLOOKUP(F2124,'[1]Goa Member''s Details Revised'!$C$2:$AO$7385,5,0)</f>
        <v>34000</v>
      </c>
      <c r="O2124" s="17" t="n">
        <f aca="false">VLOOKUP(F2124,'[1]Goa Member''s Details Revised'!$C$2:$AO$7385,5,0)</f>
        <v>34000</v>
      </c>
      <c r="P2124" s="17" t="n">
        <f aca="false">VLOOKUP(F2124,'[1]Goa Member''s Details Revised'!$C$2:$AO$7385,6,0)</f>
        <v>35450</v>
      </c>
      <c r="Q2124" s="17" t="str">
        <f aca="false">VLOOKUP(F2124,'[1]Goa Member''s Details Revised'!$C$2:$AO$7385,8,0)</f>
        <v>R.M</v>
      </c>
      <c r="R2124" s="17" t="n">
        <f aca="false">+O2124-P2124</f>
        <v>-1450</v>
      </c>
      <c r="S2124" s="15" t="e">
        <f aca="false">+#REF!-K2124</f>
        <v>#REF!</v>
      </c>
      <c r="T2124" s="17" t="n">
        <f aca="false">IF(Q2124="regular",((P2124-(P2124/99)*S2124)),(P2124-(P2124*20%)))</f>
        <v>28360</v>
      </c>
      <c r="U2124" s="17" t="e">
        <f aca="false">((P2124-(P2124/99)*S2124))</f>
        <v>#REF!</v>
      </c>
      <c r="V2124" s="17" t="n">
        <f aca="false">IF(Q2124="regular",0,(P2124-(O2124*20%)))</f>
        <v>28650</v>
      </c>
      <c r="W2124" s="17"/>
      <c r="X2124" s="15"/>
      <c r="Y2124" s="18" t="str">
        <f aca="false">VLOOKUP(F2124,'[1]Goa Member''s Details Revised'!$C$2:$AO$7385,12,0)</f>
        <v>Reminder send so last communication 5/9/2022</v>
      </c>
    </row>
    <row r="2125" customFormat="false" ht="15" hidden="false" customHeight="false" outlineLevel="0" collapsed="false">
      <c r="B2125" s="14" t="n">
        <v>2124</v>
      </c>
      <c r="C2125" s="15"/>
      <c r="D2125" s="15" t="s">
        <v>5571</v>
      </c>
      <c r="E2125" s="15" t="s">
        <v>25</v>
      </c>
      <c r="F2125" s="15" t="s">
        <v>5572</v>
      </c>
      <c r="G2125" s="15"/>
      <c r="H2125" s="16" t="str">
        <f aca="false">VLOOKUP(F2125,'[1]Goa Member''s Details Revised'!$C$2:$AO$7385,2,0)</f>
        <v>D. Purchaser</v>
      </c>
      <c r="I2125" s="15" t="n">
        <v>22</v>
      </c>
      <c r="J2125" s="15" t="s">
        <v>322</v>
      </c>
      <c r="K2125" s="15" t="n">
        <v>1990</v>
      </c>
      <c r="L2125" s="16" t="str">
        <f aca="false">VLOOKUP(F2125,'[1]Goa Member''s Details Revised'!$C$2:$AO$7385,9,0)</f>
        <v>Never</v>
      </c>
      <c r="M2125" s="15" t="s">
        <v>5573</v>
      </c>
      <c r="N2125" s="17" t="n">
        <f aca="false">VLOOKUP(F2125,'[1]Goa Member''s Details Revised'!$C$2:$AO$7385,5,0)</f>
        <v>23700</v>
      </c>
      <c r="O2125" s="17" t="n">
        <f aca="false">VLOOKUP(F2125,'[1]Goa Member''s Details Revised'!$C$2:$AO$7385,5,0)</f>
        <v>23700</v>
      </c>
      <c r="P2125" s="17" t="n">
        <f aca="false">VLOOKUP(F2125,'[1]Goa Member''s Details Revised'!$C$2:$AO$7385,6,0)</f>
        <v>22515</v>
      </c>
      <c r="Q2125" s="17" t="str">
        <f aca="false">VLOOKUP(F2125,'[1]Goa Member''s Details Revised'!$C$2:$AO$7385,8,0)</f>
        <v>outstanding</v>
      </c>
      <c r="R2125" s="17" t="n">
        <f aca="false">+O2125-P2125</f>
        <v>1185</v>
      </c>
      <c r="S2125" s="15" t="e">
        <f aca="false">+#REF!-K2125</f>
        <v>#REF!</v>
      </c>
      <c r="T2125" s="17" t="n">
        <f aca="false">IF(Q2125="regular",((P2125-(P2125/99)*S2125)),(P2125-(P2125*20%)))</f>
        <v>18012</v>
      </c>
      <c r="U2125" s="17" t="e">
        <f aca="false">((P2125-(P2125/99)*S2125))</f>
        <v>#REF!</v>
      </c>
      <c r="V2125" s="17" t="n">
        <f aca="false">IF(Q2125="regular",0,(P2125-(O2125*20%)))</f>
        <v>17775</v>
      </c>
      <c r="W2125" s="17"/>
      <c r="X2125" s="15"/>
      <c r="Y2125" s="18" t="str">
        <f aca="false">VLOOKUP(F2125,'[1]Goa Member''s Details Revised'!$C$2:$AO$7385,12,0)</f>
        <v>last communication 97 (Outstanding Rs.1185/-)</v>
      </c>
    </row>
    <row r="2126" customFormat="false" ht="30" hidden="false" customHeight="false" outlineLevel="0" collapsed="false">
      <c r="B2126" s="14" t="n">
        <v>2125</v>
      </c>
      <c r="C2126" s="15"/>
      <c r="D2126" s="15" t="s">
        <v>5574</v>
      </c>
      <c r="E2126" s="15" t="s">
        <v>25</v>
      </c>
      <c r="F2126" s="15" t="s">
        <v>5575</v>
      </c>
      <c r="G2126" s="15"/>
      <c r="H2126" s="16" t="str">
        <f aca="false">VLOOKUP(F2126,'[1]Goa Member''s Details Revised'!$C$2:$AO$7385,2,0)</f>
        <v>D. Purchaser</v>
      </c>
      <c r="I2126" s="15" t="n">
        <v>22</v>
      </c>
      <c r="J2126" s="15" t="s">
        <v>322</v>
      </c>
      <c r="K2126" s="15" t="n">
        <v>1990</v>
      </c>
      <c r="L2126" s="16" t="str">
        <f aca="false">VLOOKUP(F2126,'[1]Goa Member''s Details Revised'!$C$2:$AO$7385,9,0)</f>
        <v>Never</v>
      </c>
      <c r="M2126" s="15" t="s">
        <v>5576</v>
      </c>
      <c r="N2126" s="17" t="n">
        <f aca="false">VLOOKUP(F2126,'[1]Goa Member''s Details Revised'!$C$2:$AO$7385,5,0)</f>
        <v>23700</v>
      </c>
      <c r="O2126" s="17" t="n">
        <f aca="false">VLOOKUP(F2126,'[1]Goa Member''s Details Revised'!$C$2:$AO$7385,5,0)</f>
        <v>23700</v>
      </c>
      <c r="P2126" s="17" t="n">
        <f aca="false">VLOOKUP(F2126,'[1]Goa Member''s Details Revised'!$C$2:$AO$7385,6,0)</f>
        <v>23305</v>
      </c>
      <c r="Q2126" s="17" t="str">
        <f aca="false">VLOOKUP(F2126,'[1]Goa Member''s Details Revised'!$C$2:$AO$7385,8,0)</f>
        <v>outstanding</v>
      </c>
      <c r="R2126" s="17" t="n">
        <f aca="false">+O2126-P2126</f>
        <v>395</v>
      </c>
      <c r="S2126" s="15" t="e">
        <f aca="false">+#REF!-K2126</f>
        <v>#REF!</v>
      </c>
      <c r="T2126" s="17" t="n">
        <f aca="false">IF(Q2126="regular",((P2126-(P2126/99)*S2126)),(P2126-(P2126*20%)))</f>
        <v>18644</v>
      </c>
      <c r="U2126" s="17" t="e">
        <f aca="false">((P2126-(P2126/99)*S2126))</f>
        <v>#REF!</v>
      </c>
      <c r="V2126" s="17" t="n">
        <f aca="false">IF(Q2126="regular",0,(P2126-(O2126*20%)))</f>
        <v>18565</v>
      </c>
      <c r="W2126" s="17"/>
      <c r="X2126" s="15"/>
      <c r="Y2126" s="18" t="str">
        <f aca="false">VLOOKUP(F2126,'[1]Goa Member''s Details Revised'!$C$2:$AO$7385,12,0)</f>
        <v>we send last reminder in 2012.then we did not receive any reply (Outstanding Rs.395/-)</v>
      </c>
    </row>
    <row r="2127" customFormat="false" ht="15" hidden="false" customHeight="false" outlineLevel="0" collapsed="false">
      <c r="B2127" s="14" t="n">
        <v>2126</v>
      </c>
      <c r="C2127" s="15"/>
      <c r="D2127" s="15" t="s">
        <v>5577</v>
      </c>
      <c r="E2127" s="15" t="s">
        <v>25</v>
      </c>
      <c r="F2127" s="15" t="s">
        <v>5578</v>
      </c>
      <c r="G2127" s="15"/>
      <c r="H2127" s="16" t="str">
        <f aca="false">VLOOKUP(F2127,'[1]Goa Member''s Details Revised'!$C$2:$AO$7385,2,0)</f>
        <v>D. Purchaser</v>
      </c>
      <c r="I2127" s="15" t="n">
        <v>23</v>
      </c>
      <c r="J2127" s="15" t="s">
        <v>322</v>
      </c>
      <c r="K2127" s="15" t="n">
        <v>1990</v>
      </c>
      <c r="L2127" s="16" t="n">
        <f aca="false">VLOOKUP(F2127,'[1]Goa Member''s Details Revised'!$C$2:$AO$7385,9,0)</f>
        <v>2009</v>
      </c>
      <c r="M2127" s="15" t="s">
        <v>5579</v>
      </c>
      <c r="N2127" s="17" t="n">
        <f aca="false">VLOOKUP(F2127,'[1]Goa Member''s Details Revised'!$C$2:$AO$7385,5,0)</f>
        <v>27000</v>
      </c>
      <c r="O2127" s="17" t="n">
        <f aca="false">VLOOKUP(F2127,'[1]Goa Member''s Details Revised'!$C$2:$AO$7385,5,0)</f>
        <v>27000</v>
      </c>
      <c r="P2127" s="17" t="n">
        <f aca="false">VLOOKUP(F2127,'[1]Goa Member''s Details Revised'!$C$2:$AO$7385,6,0)</f>
        <v>31200</v>
      </c>
      <c r="Q2127" s="17" t="str">
        <f aca="false">VLOOKUP(F2127,'[1]Goa Member''s Details Revised'!$C$2:$AO$7385,8,0)</f>
        <v>R.M</v>
      </c>
      <c r="R2127" s="17" t="n">
        <f aca="false">+O2127-P2127</f>
        <v>-4200</v>
      </c>
      <c r="S2127" s="15" t="e">
        <f aca="false">+#REF!-K2127</f>
        <v>#REF!</v>
      </c>
      <c r="T2127" s="17" t="n">
        <f aca="false">IF(Q2127="regular",((P2127-(P2127/99)*S2127)),(P2127-(P2127*20%)))</f>
        <v>24960</v>
      </c>
      <c r="U2127" s="17" t="e">
        <f aca="false">((P2127-(P2127/99)*S2127))</f>
        <v>#REF!</v>
      </c>
      <c r="V2127" s="17" t="n">
        <f aca="false">IF(Q2127="regular",0,(P2127-(O2127*20%)))</f>
        <v>25800</v>
      </c>
      <c r="W2127" s="17"/>
      <c r="X2127" s="15"/>
      <c r="Y2127" s="18" t="str">
        <f aca="false">VLOOKUP(F2127,'[1]Goa Member''s Details Revised'!$C$2:$AO$7385,12,0)</f>
        <v>no reminders so last communication 2009</v>
      </c>
    </row>
    <row r="2128" customFormat="false" ht="30" hidden="false" customHeight="false" outlineLevel="0" collapsed="false">
      <c r="B2128" s="14" t="n">
        <v>2127</v>
      </c>
      <c r="C2128" s="15"/>
      <c r="D2128" s="15" t="s">
        <v>5580</v>
      </c>
      <c r="E2128" s="15" t="s">
        <v>25</v>
      </c>
      <c r="F2128" s="15" t="s">
        <v>5581</v>
      </c>
      <c r="G2128" s="15"/>
      <c r="H2128" s="16" t="str">
        <f aca="false">VLOOKUP(F2128,'[1]Goa Member''s Details Revised'!$C$2:$AO$7385,2,0)</f>
        <v>D. Purchaser</v>
      </c>
      <c r="I2128" s="15" t="n">
        <v>23</v>
      </c>
      <c r="J2128" s="15" t="s">
        <v>322</v>
      </c>
      <c r="K2128" s="15" t="n">
        <v>1990</v>
      </c>
      <c r="L2128" s="16" t="str">
        <f aca="false">VLOOKUP(F2128,'[1]Goa Member''s Details Revised'!$C$2:$AO$7385,9,0)</f>
        <v>Never</v>
      </c>
      <c r="M2128" s="15" t="s">
        <v>5582</v>
      </c>
      <c r="N2128" s="17" t="n">
        <f aca="false">VLOOKUP(F2128,'[1]Goa Member''s Details Revised'!$C$2:$AO$7385,5,0)</f>
        <v>27000</v>
      </c>
      <c r="O2128" s="17" t="n">
        <f aca="false">VLOOKUP(F2128,'[1]Goa Member''s Details Revised'!$C$2:$AO$7385,5,0)</f>
        <v>27000</v>
      </c>
      <c r="P2128" s="17" t="n">
        <f aca="false">VLOOKUP(F2128,'[1]Goa Member''s Details Revised'!$C$2:$AO$7385,6,0)</f>
        <v>31200</v>
      </c>
      <c r="Q2128" s="17" t="str">
        <f aca="false">VLOOKUP(F2128,'[1]Goa Member''s Details Revised'!$C$2:$AO$7385,8,0)</f>
        <v>I.R.M</v>
      </c>
      <c r="R2128" s="17" t="n">
        <f aca="false">+O2128-P2128</f>
        <v>-4200</v>
      </c>
      <c r="S2128" s="15" t="e">
        <f aca="false">+#REF!-K2128</f>
        <v>#REF!</v>
      </c>
      <c r="T2128" s="17" t="n">
        <f aca="false">IF(Q2128="regular",((P2128-(P2128/99)*S2128)),(P2128-(P2128*20%)))</f>
        <v>24960</v>
      </c>
      <c r="U2128" s="17" t="e">
        <f aca="false">((P2128-(P2128/99)*S2128))</f>
        <v>#REF!</v>
      </c>
      <c r="V2128" s="17" t="n">
        <f aca="false">IF(Q2128="regular",0,(P2128-(O2128*20%)))</f>
        <v>25800</v>
      </c>
      <c r="W2128" s="17"/>
      <c r="X2128" s="15"/>
      <c r="Y2128" s="18" t="str">
        <f aca="false">VLOOKUP(F2128,'[1]Goa Member''s Details Revised'!$C$2:$AO$7385,12,0)</f>
        <v>we send last reminder in 2012.then we did not receive any reply </v>
      </c>
    </row>
    <row r="2129" customFormat="false" ht="30" hidden="false" customHeight="false" outlineLevel="0" collapsed="false">
      <c r="B2129" s="14" t="n">
        <v>2128</v>
      </c>
      <c r="C2129" s="15"/>
      <c r="D2129" s="15" t="s">
        <v>5583</v>
      </c>
      <c r="E2129" s="15" t="s">
        <v>25</v>
      </c>
      <c r="F2129" s="15" t="s">
        <v>5584</v>
      </c>
      <c r="G2129" s="15"/>
      <c r="H2129" s="16" t="str">
        <f aca="false">VLOOKUP(F2129,'[1]Goa Member''s Details Revised'!$C$2:$AO$7385,2,0)</f>
        <v>Purchaser</v>
      </c>
      <c r="I2129" s="15" t="n">
        <v>25</v>
      </c>
      <c r="J2129" s="15" t="s">
        <v>322</v>
      </c>
      <c r="K2129" s="15" t="n">
        <v>1990</v>
      </c>
      <c r="L2129" s="16" t="str">
        <f aca="false">VLOOKUP(F2129,'[1]Goa Member''s Details Revised'!$C$2:$AO$7385,9,0)</f>
        <v>Never</v>
      </c>
      <c r="M2129" s="15" t="s">
        <v>5585</v>
      </c>
      <c r="N2129" s="17" t="n">
        <f aca="false">VLOOKUP(F2129,'[1]Goa Member''s Details Revised'!$C$2:$AO$7385,5,0)</f>
        <v>20000</v>
      </c>
      <c r="O2129" s="17" t="n">
        <f aca="false">VLOOKUP(F2129,'[1]Goa Member''s Details Revised'!$C$2:$AO$7385,5,0)</f>
        <v>20000</v>
      </c>
      <c r="P2129" s="17" t="n">
        <f aca="false">VLOOKUP(F2129,'[1]Goa Member''s Details Revised'!$C$2:$AO$7385,6,0)</f>
        <v>20850</v>
      </c>
      <c r="Q2129" s="17" t="str">
        <f aca="false">VLOOKUP(F2129,'[1]Goa Member''s Details Revised'!$C$2:$AO$7385,8,0)</f>
        <v>I.R.M</v>
      </c>
      <c r="R2129" s="17" t="n">
        <f aca="false">+O2129-P2129</f>
        <v>-850</v>
      </c>
      <c r="S2129" s="15" t="e">
        <f aca="false">+#REF!-K2129</f>
        <v>#REF!</v>
      </c>
      <c r="T2129" s="17" t="n">
        <f aca="false">IF(Q2129="regular",((P2129-(P2129/99)*S2129)),(P2129-(P2129*20%)))</f>
        <v>16680</v>
      </c>
      <c r="U2129" s="17" t="e">
        <f aca="false">((P2129-(P2129/99)*S2129))</f>
        <v>#REF!</v>
      </c>
      <c r="V2129" s="17" t="n">
        <f aca="false">IF(Q2129="regular",0,(P2129-(O2129*20%)))</f>
        <v>16850</v>
      </c>
      <c r="W2129" s="17"/>
      <c r="X2129" s="15"/>
      <c r="Y2129" s="18" t="str">
        <f aca="false">VLOOKUP(F2129,'[1]Goa Member''s Details Revised'!$C$2:$AO$7385,12,0)</f>
        <v>we send last reminder in 2012.then we did not receive any reply</v>
      </c>
    </row>
    <row r="2130" customFormat="false" ht="30" hidden="false" customHeight="false" outlineLevel="0" collapsed="false">
      <c r="B2130" s="14" t="n">
        <v>2129</v>
      </c>
      <c r="C2130" s="15"/>
      <c r="D2130" s="15" t="s">
        <v>5586</v>
      </c>
      <c r="E2130" s="15" t="s">
        <v>25</v>
      </c>
      <c r="F2130" s="15" t="s">
        <v>5587</v>
      </c>
      <c r="G2130" s="15"/>
      <c r="H2130" s="16" t="str">
        <f aca="false">VLOOKUP(F2130,'[1]Goa Member''s Details Revised'!$C$2:$AO$7385,2,0)</f>
        <v>Purchaser</v>
      </c>
      <c r="I2130" s="15" t="n">
        <v>24</v>
      </c>
      <c r="J2130" s="15" t="s">
        <v>322</v>
      </c>
      <c r="K2130" s="15" t="n">
        <v>1990</v>
      </c>
      <c r="L2130" s="16" t="str">
        <f aca="false">VLOOKUP(F2130,'[1]Goa Member''s Details Revised'!$C$2:$AO$7385,9,0)</f>
        <v>Never</v>
      </c>
      <c r="M2130" s="15" t="s">
        <v>5588</v>
      </c>
      <c r="N2130" s="17" t="n">
        <f aca="false">VLOOKUP(F2130,'[1]Goa Member''s Details Revised'!$C$2:$AO$7385,5,0)</f>
        <v>26500</v>
      </c>
      <c r="O2130" s="17" t="n">
        <f aca="false">VLOOKUP(F2130,'[1]Goa Member''s Details Revised'!$C$2:$AO$7385,5,0)</f>
        <v>26500</v>
      </c>
      <c r="P2130" s="17" t="n">
        <f aca="false">VLOOKUP(F2130,'[1]Goa Member''s Details Revised'!$C$2:$AO$7385,6,0)</f>
        <v>27650</v>
      </c>
      <c r="Q2130" s="17" t="str">
        <f aca="false">VLOOKUP(F2130,'[1]Goa Member''s Details Revised'!$C$2:$AO$7385,8,0)</f>
        <v>I.R.M</v>
      </c>
      <c r="R2130" s="17" t="n">
        <f aca="false">+O2130-P2130</f>
        <v>-1150</v>
      </c>
      <c r="S2130" s="15" t="e">
        <f aca="false">+#REF!-K2130</f>
        <v>#REF!</v>
      </c>
      <c r="T2130" s="17" t="n">
        <f aca="false">IF(Q2130="regular",((P2130-(P2130/99)*S2130)),(P2130-(P2130*20%)))</f>
        <v>22120</v>
      </c>
      <c r="U2130" s="17" t="e">
        <f aca="false">((P2130-(P2130/99)*S2130))</f>
        <v>#REF!</v>
      </c>
      <c r="V2130" s="17" t="n">
        <f aca="false">IF(Q2130="regular",0,(P2130-(O2130*20%)))</f>
        <v>22350</v>
      </c>
      <c r="W2130" s="17"/>
      <c r="X2130" s="15"/>
      <c r="Y2130" s="18" t="str">
        <f aca="false">VLOOKUP(F2130,'[1]Goa Member''s Details Revised'!$C$2:$AO$7385,12,0)</f>
        <v>we send last reminder in 2012.then we did not receive any reply</v>
      </c>
    </row>
    <row r="2131" customFormat="false" ht="30" hidden="false" customHeight="false" outlineLevel="0" collapsed="false">
      <c r="B2131" s="14" t="n">
        <v>2130</v>
      </c>
      <c r="C2131" s="15"/>
      <c r="D2131" s="15" t="s">
        <v>5589</v>
      </c>
      <c r="E2131" s="15" t="s">
        <v>25</v>
      </c>
      <c r="F2131" s="15" t="s">
        <v>5590</v>
      </c>
      <c r="G2131" s="15"/>
      <c r="H2131" s="16" t="str">
        <f aca="false">VLOOKUP(F2131,'[1]Goa Member''s Details Revised'!$C$2:$AO$7385,2,0)</f>
        <v>Purchaser</v>
      </c>
      <c r="I2131" s="15" t="n">
        <v>24</v>
      </c>
      <c r="J2131" s="15" t="s">
        <v>322</v>
      </c>
      <c r="K2131" s="15" t="n">
        <v>1990</v>
      </c>
      <c r="L2131" s="16" t="str">
        <f aca="false">VLOOKUP(F2131,'[1]Goa Member''s Details Revised'!$C$2:$AO$7385,9,0)</f>
        <v>Never</v>
      </c>
      <c r="M2131" s="15" t="s">
        <v>5591</v>
      </c>
      <c r="N2131" s="17" t="n">
        <f aca="false">VLOOKUP(F2131,'[1]Goa Member''s Details Revised'!$C$2:$AO$7385,5,0)</f>
        <v>26500</v>
      </c>
      <c r="O2131" s="17" t="n">
        <f aca="false">VLOOKUP(F2131,'[1]Goa Member''s Details Revised'!$C$2:$AO$7385,5,0)</f>
        <v>26500</v>
      </c>
      <c r="P2131" s="17" t="n">
        <f aca="false">VLOOKUP(F2131,'[1]Goa Member''s Details Revised'!$C$2:$AO$7385,6,0)</f>
        <v>27650</v>
      </c>
      <c r="Q2131" s="17" t="str">
        <f aca="false">VLOOKUP(F2131,'[1]Goa Member''s Details Revised'!$C$2:$AO$7385,8,0)</f>
        <v>I.R.M</v>
      </c>
      <c r="R2131" s="17" t="n">
        <f aca="false">+O2131-P2131</f>
        <v>-1150</v>
      </c>
      <c r="S2131" s="15" t="e">
        <f aca="false">+#REF!-K2131</f>
        <v>#REF!</v>
      </c>
      <c r="T2131" s="17" t="n">
        <f aca="false">IF(Q2131="regular",((P2131-(P2131/99)*S2131)),(P2131-(P2131*20%)))</f>
        <v>22120</v>
      </c>
      <c r="U2131" s="17" t="e">
        <f aca="false">((P2131-(P2131/99)*S2131))</f>
        <v>#REF!</v>
      </c>
      <c r="V2131" s="17" t="n">
        <f aca="false">IF(Q2131="regular",0,(P2131-(O2131*20%)))</f>
        <v>22350</v>
      </c>
      <c r="W2131" s="17"/>
      <c r="X2131" s="15"/>
      <c r="Y2131" s="18" t="str">
        <f aca="false">VLOOKUP(F2131,'[1]Goa Member''s Details Revised'!$C$2:$AO$7385,12,0)</f>
        <v>we send last reminder in 2012.then we did not receive any reply</v>
      </c>
    </row>
    <row r="2132" customFormat="false" ht="15" hidden="false" customHeight="false" outlineLevel="0" collapsed="false">
      <c r="B2132" s="14" t="n">
        <v>2131</v>
      </c>
      <c r="C2132" s="15"/>
      <c r="D2132" s="15" t="s">
        <v>5592</v>
      </c>
      <c r="E2132" s="15" t="s">
        <v>25</v>
      </c>
      <c r="F2132" s="15" t="s">
        <v>5593</v>
      </c>
      <c r="G2132" s="15"/>
      <c r="H2132" s="16" t="str">
        <f aca="false">VLOOKUP(F2132,'[1]Goa Member''s Details Revised'!$C$2:$AO$7385,2,0)</f>
        <v>Purchaser</v>
      </c>
      <c r="I2132" s="15" t="n">
        <v>24</v>
      </c>
      <c r="J2132" s="15" t="s">
        <v>322</v>
      </c>
      <c r="K2132" s="15" t="n">
        <v>1990</v>
      </c>
      <c r="L2132" s="16" t="n">
        <f aca="false">VLOOKUP(F2132,'[1]Goa Member''s Details Revised'!$C$2:$AO$7385,9,0)</f>
        <v>2009</v>
      </c>
      <c r="M2132" s="15" t="s">
        <v>5594</v>
      </c>
      <c r="N2132" s="17" t="n">
        <f aca="false">VLOOKUP(F2132,'[1]Goa Member''s Details Revised'!$C$2:$AO$7385,5,0)</f>
        <v>34000</v>
      </c>
      <c r="O2132" s="17" t="n">
        <f aca="false">VLOOKUP(F2132,'[1]Goa Member''s Details Revised'!$C$2:$AO$7385,5,0)</f>
        <v>34000</v>
      </c>
      <c r="P2132" s="17" t="n">
        <f aca="false">VLOOKUP(F2132,'[1]Goa Member''s Details Revised'!$C$2:$AO$7385,6,0)</f>
        <v>35450</v>
      </c>
      <c r="Q2132" s="17" t="str">
        <f aca="false">VLOOKUP(F2132,'[1]Goa Member''s Details Revised'!$C$2:$AO$7385,8,0)</f>
        <v>I.R.M</v>
      </c>
      <c r="R2132" s="17" t="n">
        <f aca="false">+O2132-P2132</f>
        <v>-1450</v>
      </c>
      <c r="S2132" s="15" t="e">
        <f aca="false">+#REF!-K2132</f>
        <v>#REF!</v>
      </c>
      <c r="T2132" s="17" t="n">
        <f aca="false">IF(Q2132="regular",((P2132-(P2132/99)*S2132)),(P2132-(P2132*20%)))</f>
        <v>28360</v>
      </c>
      <c r="U2132" s="17" t="e">
        <f aca="false">((P2132-(P2132/99)*S2132))</f>
        <v>#REF!</v>
      </c>
      <c r="V2132" s="17" t="n">
        <f aca="false">IF(Q2132="regular",0,(P2132-(O2132*20%)))</f>
        <v>28650</v>
      </c>
      <c r="W2132" s="17"/>
      <c r="X2132" s="15"/>
      <c r="Y2132" s="18" t="str">
        <f aca="false">VLOOKUP(F2132,'[1]Goa Member''s Details Revised'!$C$2:$AO$7385,12,0)</f>
        <v>no reminders so last communication 2009</v>
      </c>
    </row>
    <row r="2133" customFormat="false" ht="15" hidden="false" customHeight="false" outlineLevel="0" collapsed="false">
      <c r="B2133" s="14" t="n">
        <v>2132</v>
      </c>
      <c r="C2133" s="15"/>
      <c r="D2133" s="15" t="s">
        <v>5595</v>
      </c>
      <c r="E2133" s="15" t="s">
        <v>25</v>
      </c>
      <c r="F2133" s="15" t="s">
        <v>5596</v>
      </c>
      <c r="G2133" s="15"/>
      <c r="H2133" s="16" t="str">
        <f aca="false">VLOOKUP(F2133,'[1]Goa Member''s Details Revised'!$C$2:$AO$7385,2,0)</f>
        <v>D. Purchaser</v>
      </c>
      <c r="I2133" s="15" t="n">
        <v>24</v>
      </c>
      <c r="J2133" s="15" t="s">
        <v>322</v>
      </c>
      <c r="K2133" s="15" t="n">
        <v>1990</v>
      </c>
      <c r="L2133" s="16" t="str">
        <f aca="false">VLOOKUP(F2133,'[1]Goa Member''s Details Revised'!$C$2:$AO$7385,9,0)</f>
        <v>Never</v>
      </c>
      <c r="M2133" s="15" t="s">
        <v>5597</v>
      </c>
      <c r="N2133" s="17" t="n">
        <f aca="false">VLOOKUP(F2133,'[1]Goa Member''s Details Revised'!$C$2:$AO$7385,5,0)</f>
        <v>31200</v>
      </c>
      <c r="O2133" s="17" t="n">
        <f aca="false">VLOOKUP(F2133,'[1]Goa Member''s Details Revised'!$C$2:$AO$7385,5,0)</f>
        <v>31200</v>
      </c>
      <c r="P2133" s="17" t="n">
        <f aca="false">VLOOKUP(F2133,'[1]Goa Member''s Details Revised'!$C$2:$AO$7385,6,0)</f>
        <v>24960</v>
      </c>
      <c r="Q2133" s="17" t="str">
        <f aca="false">VLOOKUP(F2133,'[1]Goa Member''s Details Revised'!$C$2:$AO$7385,8,0)</f>
        <v>outstanding</v>
      </c>
      <c r="R2133" s="17" t="n">
        <f aca="false">+O2133-P2133</f>
        <v>6240</v>
      </c>
      <c r="S2133" s="15" t="e">
        <f aca="false">+#REF!-K2133</f>
        <v>#REF!</v>
      </c>
      <c r="T2133" s="17" t="n">
        <f aca="false">IF(Q2133="regular",((P2133-(P2133/99)*S2133)),(P2133-(P2133*20%)))</f>
        <v>19968</v>
      </c>
      <c r="U2133" s="17" t="e">
        <f aca="false">((P2133-(P2133/99)*S2133))</f>
        <v>#REF!</v>
      </c>
      <c r="V2133" s="17" t="n">
        <f aca="false">IF(Q2133="regular",0,(P2133-(O2133*20%)))</f>
        <v>18720</v>
      </c>
      <c r="W2133" s="17"/>
      <c r="X2133" s="15"/>
      <c r="Y2133" s="18" t="str">
        <f aca="false">VLOOKUP(F2133,'[1]Goa Member''s Details Revised'!$C$2:$AO$7385,12,0)</f>
        <v>(POD) last communication 07 (outstanding Rs 6240/-)</v>
      </c>
    </row>
    <row r="2134" customFormat="false" ht="15" hidden="false" customHeight="false" outlineLevel="0" collapsed="false">
      <c r="B2134" s="14" t="n">
        <v>2133</v>
      </c>
      <c r="C2134" s="15"/>
      <c r="D2134" s="15" t="s">
        <v>5598</v>
      </c>
      <c r="E2134" s="15" t="s">
        <v>25</v>
      </c>
      <c r="F2134" s="15" t="s">
        <v>5599</v>
      </c>
      <c r="G2134" s="15"/>
      <c r="H2134" s="16" t="str">
        <f aca="false">VLOOKUP(F2134,'[1]Goa Member''s Details Revised'!$C$2:$AO$7385,2,0)</f>
        <v>D. Purchaser</v>
      </c>
      <c r="I2134" s="15" t="n">
        <v>25</v>
      </c>
      <c r="J2134" s="15" t="s">
        <v>176</v>
      </c>
      <c r="K2134" s="15" t="n">
        <v>1990</v>
      </c>
      <c r="L2134" s="16" t="str">
        <f aca="false">VLOOKUP(F2134,'[1]Goa Member''s Details Revised'!$C$2:$AO$7385,9,0)</f>
        <v>Never</v>
      </c>
      <c r="M2134" s="15" t="s">
        <v>5600</v>
      </c>
      <c r="N2134" s="17" t="n">
        <f aca="false">VLOOKUP(F2134,'[1]Goa Member''s Details Revised'!$C$2:$AO$7385,5,0)</f>
        <v>23700</v>
      </c>
      <c r="O2134" s="17" t="n">
        <f aca="false">VLOOKUP(F2134,'[1]Goa Member''s Details Revised'!$C$2:$AO$7385,5,0)</f>
        <v>23700</v>
      </c>
      <c r="P2134" s="17" t="n">
        <f aca="false">VLOOKUP(F2134,'[1]Goa Member''s Details Revised'!$C$2:$AO$7385,6,0)</f>
        <v>10665</v>
      </c>
      <c r="Q2134" s="17" t="str">
        <f aca="false">VLOOKUP(F2134,'[1]Goa Member''s Details Revised'!$C$2:$AO$7385,8,0)</f>
        <v>outstanding</v>
      </c>
      <c r="R2134" s="17" t="n">
        <f aca="false">+O2134-P2134</f>
        <v>13035</v>
      </c>
      <c r="S2134" s="15" t="e">
        <f aca="false">+#REF!-K2134</f>
        <v>#REF!</v>
      </c>
      <c r="T2134" s="17" t="n">
        <f aca="false">IF(Q2134="regular",((P2134-(P2134/99)*S2134)),(P2134-(P2134*20%)))</f>
        <v>8532</v>
      </c>
      <c r="U2134" s="17" t="e">
        <f aca="false">((P2134-(P2134/99)*S2134))</f>
        <v>#REF!</v>
      </c>
      <c r="V2134" s="17" t="n">
        <f aca="false">IF(Q2134="regular",0,(P2134-(O2134*20%)))</f>
        <v>5925</v>
      </c>
      <c r="W2134" s="17"/>
      <c r="X2134" s="15"/>
      <c r="Y2134" s="18" t="str">
        <f aca="false">VLOOKUP(F2134,'[1]Goa Member''s Details Revised'!$C$2:$AO$7385,12,0)</f>
        <v>last communication 92 (Outstanding Rs. 13035/-)</v>
      </c>
    </row>
    <row r="2135" customFormat="false" ht="30" hidden="false" customHeight="false" outlineLevel="0" collapsed="false">
      <c r="B2135" s="14" t="n">
        <v>2134</v>
      </c>
      <c r="C2135" s="15"/>
      <c r="D2135" s="15" t="s">
        <v>5601</v>
      </c>
      <c r="E2135" s="15" t="s">
        <v>25</v>
      </c>
      <c r="F2135" s="15" t="s">
        <v>5602</v>
      </c>
      <c r="G2135" s="15"/>
      <c r="H2135" s="16" t="str">
        <f aca="false">VLOOKUP(F2135,'[1]Goa Member''s Details Revised'!$C$2:$AO$7385,2,0)</f>
        <v>D. Purchaser</v>
      </c>
      <c r="I2135" s="15" t="n">
        <v>26</v>
      </c>
      <c r="J2135" s="15" t="s">
        <v>322</v>
      </c>
      <c r="K2135" s="15" t="n">
        <v>1990</v>
      </c>
      <c r="L2135" s="16" t="str">
        <f aca="false">VLOOKUP(F2135,'[1]Goa Member''s Details Revised'!$C$2:$AO$7385,9,0)</f>
        <v>Never</v>
      </c>
      <c r="M2135" s="15" t="s">
        <v>5603</v>
      </c>
      <c r="N2135" s="17" t="n">
        <f aca="false">VLOOKUP(F2135,'[1]Goa Member''s Details Revised'!$C$2:$AO$7385,5,0)</f>
        <v>16000</v>
      </c>
      <c r="O2135" s="17" t="n">
        <f aca="false">VLOOKUP(F2135,'[1]Goa Member''s Details Revised'!$C$2:$AO$7385,5,0)</f>
        <v>16000</v>
      </c>
      <c r="P2135" s="17" t="n">
        <f aca="false">VLOOKUP(F2135,'[1]Goa Member''s Details Revised'!$C$2:$AO$7385,6,0)</f>
        <v>18000</v>
      </c>
      <c r="Q2135" s="17" t="str">
        <f aca="false">VLOOKUP(F2135,'[1]Goa Member''s Details Revised'!$C$2:$AO$7385,8,0)</f>
        <v>I.R.M</v>
      </c>
      <c r="R2135" s="17" t="n">
        <f aca="false">+O2135-P2135</f>
        <v>-2000</v>
      </c>
      <c r="S2135" s="15" t="e">
        <f aca="false">+#REF!-K2135</f>
        <v>#REF!</v>
      </c>
      <c r="T2135" s="17" t="n">
        <f aca="false">IF(Q2135="regular",((P2135-(P2135/99)*S2135)),(P2135-(P2135*20%)))</f>
        <v>14400</v>
      </c>
      <c r="U2135" s="17" t="e">
        <f aca="false">((P2135-(P2135/99)*S2135))</f>
        <v>#REF!</v>
      </c>
      <c r="V2135" s="17" t="n">
        <f aca="false">IF(Q2135="regular",0,(P2135-(O2135*20%)))</f>
        <v>14800</v>
      </c>
      <c r="W2135" s="17"/>
      <c r="X2135" s="15"/>
      <c r="Y2135" s="18" t="str">
        <f aca="false">VLOOKUP(F2135,'[1]Goa Member''s Details Revised'!$C$2:$AO$7385,12,0)</f>
        <v>1990after purchase no communication till date….total 2 membership of Goa:- 3697 and 3698</v>
      </c>
    </row>
    <row r="2136" customFormat="false" ht="30" hidden="false" customHeight="false" outlineLevel="0" collapsed="false">
      <c r="B2136" s="14" t="n">
        <v>2135</v>
      </c>
      <c r="C2136" s="15"/>
      <c r="D2136" s="15" t="s">
        <v>5604</v>
      </c>
      <c r="E2136" s="15" t="s">
        <v>25</v>
      </c>
      <c r="F2136" s="15" t="s">
        <v>5605</v>
      </c>
      <c r="G2136" s="15"/>
      <c r="H2136" s="16" t="str">
        <f aca="false">VLOOKUP(F2136,'[1]Goa Member''s Details Revised'!$C$2:$AO$7385,2,0)</f>
        <v>D. Purchaser</v>
      </c>
      <c r="I2136" s="15" t="n">
        <v>26</v>
      </c>
      <c r="J2136" s="15" t="s">
        <v>322</v>
      </c>
      <c r="K2136" s="15" t="n">
        <v>1990</v>
      </c>
      <c r="L2136" s="16" t="str">
        <f aca="false">VLOOKUP(F2136,'[1]Goa Member''s Details Revised'!$C$2:$AO$7385,9,0)</f>
        <v>Never</v>
      </c>
      <c r="M2136" s="15" t="s">
        <v>5603</v>
      </c>
      <c r="N2136" s="17" t="n">
        <f aca="false">VLOOKUP(F2136,'[1]Goa Member''s Details Revised'!$C$2:$AO$7385,5,0)</f>
        <v>18000</v>
      </c>
      <c r="O2136" s="17" t="n">
        <f aca="false">VLOOKUP(F2136,'[1]Goa Member''s Details Revised'!$C$2:$AO$7385,5,0)</f>
        <v>18000</v>
      </c>
      <c r="P2136" s="17" t="n">
        <f aca="false">VLOOKUP(F2136,'[1]Goa Member''s Details Revised'!$C$2:$AO$7385,6,0)</f>
        <v>17700</v>
      </c>
      <c r="Q2136" s="17" t="str">
        <f aca="false">VLOOKUP(F2136,'[1]Goa Member''s Details Revised'!$C$2:$AO$7385,8,0)</f>
        <v>outstanding</v>
      </c>
      <c r="R2136" s="17" t="n">
        <f aca="false">+O2136-P2136</f>
        <v>300</v>
      </c>
      <c r="S2136" s="15" t="e">
        <f aca="false">+#REF!-K2136</f>
        <v>#REF!</v>
      </c>
      <c r="T2136" s="17" t="n">
        <f aca="false">IF(Q2136="regular",((P2136-(P2136/99)*S2136)),(P2136-(P2136*20%)))</f>
        <v>14160</v>
      </c>
      <c r="U2136" s="17" t="e">
        <f aca="false">((P2136-(P2136/99)*S2136))</f>
        <v>#REF!</v>
      </c>
      <c r="V2136" s="17" t="n">
        <f aca="false">IF(Q2136="regular",0,(P2136-(O2136*20%)))</f>
        <v>14100</v>
      </c>
      <c r="W2136" s="17"/>
      <c r="X2136" s="15"/>
      <c r="Y2136" s="18" t="str">
        <f aca="false">VLOOKUP(F2136,'[1]Goa Member''s Details Revised'!$C$2:$AO$7385,12,0)</f>
        <v>1990after purchase no communication till date….total 2 membership of Goa:- 3697 and 3698(outstanding Rs.300/-)</v>
      </c>
    </row>
    <row r="2137" customFormat="false" ht="30" hidden="false" customHeight="false" outlineLevel="0" collapsed="false">
      <c r="B2137" s="14" t="n">
        <v>2136</v>
      </c>
      <c r="C2137" s="15"/>
      <c r="D2137" s="15" t="s">
        <v>5606</v>
      </c>
      <c r="E2137" s="15" t="s">
        <v>25</v>
      </c>
      <c r="F2137" s="15" t="s">
        <v>5607</v>
      </c>
      <c r="G2137" s="15"/>
      <c r="H2137" s="16" t="str">
        <f aca="false">VLOOKUP(F2137,'[1]Goa Member''s Details Revised'!$C$2:$AO$7385,2,0)</f>
        <v>D. Purchaser</v>
      </c>
      <c r="I2137" s="15" t="n">
        <v>28</v>
      </c>
      <c r="J2137" s="15" t="s">
        <v>322</v>
      </c>
      <c r="K2137" s="15" t="n">
        <v>1990</v>
      </c>
      <c r="L2137" s="16" t="str">
        <f aca="false">VLOOKUP(F2137,'[1]Goa Member''s Details Revised'!$C$2:$AO$7385,9,0)</f>
        <v>Never</v>
      </c>
      <c r="M2137" s="15" t="s">
        <v>5608</v>
      </c>
      <c r="N2137" s="17" t="n">
        <f aca="false">VLOOKUP(F2137,'[1]Goa Member''s Details Revised'!$C$2:$AO$7385,5,0)</f>
        <v>17280</v>
      </c>
      <c r="O2137" s="17" t="n">
        <f aca="false">VLOOKUP(F2137,'[1]Goa Member''s Details Revised'!$C$2:$AO$7385,5,0)</f>
        <v>17280</v>
      </c>
      <c r="P2137" s="17" t="n">
        <f aca="false">VLOOKUP(F2137,'[1]Goa Member''s Details Revised'!$C$2:$AO$7385,6,0)</f>
        <v>13920</v>
      </c>
      <c r="Q2137" s="17" t="str">
        <f aca="false">VLOOKUP(F2137,'[1]Goa Member''s Details Revised'!$C$2:$AO$7385,8,0)</f>
        <v>outstanding</v>
      </c>
      <c r="R2137" s="17" t="n">
        <f aca="false">+O2137-P2137</f>
        <v>3360</v>
      </c>
      <c r="S2137" s="15" t="e">
        <f aca="false">+#REF!-K2137</f>
        <v>#REF!</v>
      </c>
      <c r="T2137" s="17" t="n">
        <f aca="false">IF(Q2137="regular",((P2137-(P2137/99)*S2137)),(P2137-(P2137*20%)))</f>
        <v>11136</v>
      </c>
      <c r="U2137" s="17" t="e">
        <f aca="false">((P2137-(P2137/99)*S2137))</f>
        <v>#REF!</v>
      </c>
      <c r="V2137" s="17" t="n">
        <f aca="false">IF(Q2137="regular",0,(P2137-(O2137*20%)))</f>
        <v>10464</v>
      </c>
      <c r="W2137" s="17"/>
      <c r="X2137" s="15"/>
      <c r="Y2137" s="18" t="str">
        <f aca="false">VLOOKUP(F2137,'[1]Goa Member''s Details Revised'!$C$2:$AO$7385,12,0)</f>
        <v>no reminders so last communication 2010(Outstanding Rs.3360/-)</v>
      </c>
    </row>
    <row r="2138" customFormat="false" ht="15" hidden="false" customHeight="false" outlineLevel="0" collapsed="false">
      <c r="B2138" s="14" t="n">
        <v>2137</v>
      </c>
      <c r="C2138" s="15"/>
      <c r="D2138" s="15" t="s">
        <v>5609</v>
      </c>
      <c r="E2138" s="15" t="s">
        <v>25</v>
      </c>
      <c r="F2138" s="15" t="s">
        <v>5610</v>
      </c>
      <c r="G2138" s="15"/>
      <c r="H2138" s="16" t="str">
        <f aca="false">VLOOKUP(F2138,'[1]Goa Member''s Details Revised'!$C$2:$AO$7385,2,0)</f>
        <v>Purchaser</v>
      </c>
      <c r="I2138" s="15" t="n">
        <v>29</v>
      </c>
      <c r="J2138" s="15" t="s">
        <v>322</v>
      </c>
      <c r="K2138" s="15" t="n">
        <v>1990</v>
      </c>
      <c r="L2138" s="16" t="str">
        <f aca="false">VLOOKUP(F2138,'[1]Goa Member''s Details Revised'!$C$2:$AO$7385,9,0)</f>
        <v>Never</v>
      </c>
      <c r="M2138" s="15" t="s">
        <v>5611</v>
      </c>
      <c r="N2138" s="17" t="n">
        <f aca="false">VLOOKUP(F2138,'[1]Goa Member''s Details Revised'!$C$2:$AO$7385,5,0)</f>
        <v>27650</v>
      </c>
      <c r="O2138" s="17" t="n">
        <f aca="false">VLOOKUP(F2138,'[1]Goa Member''s Details Revised'!$C$2:$AO$7385,5,0)</f>
        <v>27650</v>
      </c>
      <c r="P2138" s="17" t="n">
        <f aca="false">VLOOKUP(F2138,'[1]Goa Member''s Details Revised'!$C$2:$AO$7385,6,0)</f>
        <v>27650</v>
      </c>
      <c r="Q2138" s="17" t="str">
        <f aca="false">VLOOKUP(F2138,'[1]Goa Member''s Details Revised'!$C$2:$AO$7385,8,0)</f>
        <v>I.R.M</v>
      </c>
      <c r="R2138" s="17" t="n">
        <f aca="false">+O2138-P2138</f>
        <v>0</v>
      </c>
      <c r="S2138" s="15" t="e">
        <f aca="false">+#REF!-K2138</f>
        <v>#REF!</v>
      </c>
      <c r="T2138" s="17" t="n">
        <f aca="false">IF(Q2138="regular",((P2138-(P2138/99)*S2138)),(P2138-(P2138*20%)))</f>
        <v>22120</v>
      </c>
      <c r="U2138" s="17" t="e">
        <f aca="false">((P2138-(P2138/99)*S2138))</f>
        <v>#REF!</v>
      </c>
      <c r="V2138" s="17" t="n">
        <f aca="false">IF(Q2138="regular",0,(P2138-(O2138*20%)))</f>
        <v>22120</v>
      </c>
      <c r="W2138" s="17"/>
      <c r="X2138" s="15"/>
      <c r="Y2138" s="18" t="str">
        <f aca="false">VLOOKUP(F2138,'[1]Goa Member''s Details Revised'!$C$2:$AO$7385,12,0)</f>
        <v>last communication 00</v>
      </c>
    </row>
    <row r="2139" customFormat="false" ht="15" hidden="false" customHeight="false" outlineLevel="0" collapsed="false">
      <c r="B2139" s="14" t="n">
        <v>2138</v>
      </c>
      <c r="C2139" s="15"/>
      <c r="D2139" s="15" t="s">
        <v>5612</v>
      </c>
      <c r="E2139" s="15" t="s">
        <v>25</v>
      </c>
      <c r="F2139" s="15" t="s">
        <v>5613</v>
      </c>
      <c r="G2139" s="15"/>
      <c r="H2139" s="16" t="str">
        <f aca="false">VLOOKUP(F2139,'[1]Goa Member''s Details Revised'!$C$2:$AO$7385,2,0)</f>
        <v>Purchaser</v>
      </c>
      <c r="I2139" s="15" t="n">
        <v>31</v>
      </c>
      <c r="J2139" s="15" t="s">
        <v>322</v>
      </c>
      <c r="K2139" s="15" t="n">
        <v>1990</v>
      </c>
      <c r="L2139" s="16" t="n">
        <f aca="false">VLOOKUP(F2139,'[1]Goa Member''s Details Revised'!$C$2:$AO$7385,9,0)</f>
        <v>2010</v>
      </c>
      <c r="M2139" s="15" t="s">
        <v>5614</v>
      </c>
      <c r="N2139" s="17" t="n">
        <f aca="false">VLOOKUP(F2139,'[1]Goa Member''s Details Revised'!$C$2:$AO$7385,5,0)</f>
        <v>34000</v>
      </c>
      <c r="O2139" s="17" t="n">
        <f aca="false">VLOOKUP(F2139,'[1]Goa Member''s Details Revised'!$C$2:$AO$7385,5,0)</f>
        <v>34000</v>
      </c>
      <c r="P2139" s="17" t="n">
        <f aca="false">VLOOKUP(F2139,'[1]Goa Member''s Details Revised'!$C$2:$AO$7385,6,0)</f>
        <v>35450</v>
      </c>
      <c r="Q2139" s="17" t="str">
        <f aca="false">VLOOKUP(F2139,'[1]Goa Member''s Details Revised'!$C$2:$AO$7385,8,0)</f>
        <v>R.M</v>
      </c>
      <c r="R2139" s="17" t="n">
        <f aca="false">+O2139-P2139</f>
        <v>-1450</v>
      </c>
      <c r="S2139" s="15" t="e">
        <f aca="false">+#REF!-K2139</f>
        <v>#REF!</v>
      </c>
      <c r="T2139" s="17" t="n">
        <f aca="false">IF(Q2139="regular",((P2139-(P2139/99)*S2139)),(P2139-(P2139*20%)))</f>
        <v>28360</v>
      </c>
      <c r="U2139" s="17" t="e">
        <f aca="false">((P2139-(P2139/99)*S2139))</f>
        <v>#REF!</v>
      </c>
      <c r="V2139" s="17" t="n">
        <f aca="false">IF(Q2139="regular",0,(P2139-(O2139*20%)))</f>
        <v>28650</v>
      </c>
      <c r="W2139" s="17"/>
      <c r="X2139" s="15"/>
      <c r="Y2139" s="18" t="str">
        <f aca="false">VLOOKUP(F2139,'[1]Goa Member''s Details Revised'!$C$2:$AO$7385,12,0)</f>
        <v>send perform invoice so Last Communication Till 2011</v>
      </c>
    </row>
    <row r="2140" customFormat="false" ht="15" hidden="false" customHeight="false" outlineLevel="0" collapsed="false">
      <c r="B2140" s="14" t="n">
        <v>2139</v>
      </c>
      <c r="C2140" s="15"/>
      <c r="D2140" s="15" t="s">
        <v>5615</v>
      </c>
      <c r="E2140" s="15" t="s">
        <v>25</v>
      </c>
      <c r="F2140" s="15" t="s">
        <v>5616</v>
      </c>
      <c r="G2140" s="15"/>
      <c r="H2140" s="16" t="str">
        <f aca="false">VLOOKUP(F2140,'[1]Goa Member''s Details Revised'!$C$2:$AO$7385,2,0)</f>
        <v>D. Purcahser</v>
      </c>
      <c r="I2140" s="15" t="n">
        <v>30</v>
      </c>
      <c r="J2140" s="15" t="s">
        <v>322</v>
      </c>
      <c r="K2140" s="15" t="n">
        <v>1990</v>
      </c>
      <c r="L2140" s="16" t="n">
        <f aca="false">VLOOKUP(F2140,'[1]Goa Member''s Details Revised'!$C$2:$AO$7385,9,0)</f>
        <v>2010</v>
      </c>
      <c r="M2140" s="15" t="s">
        <v>5617</v>
      </c>
      <c r="N2140" s="17" t="n">
        <f aca="false">VLOOKUP(F2140,'[1]Goa Member''s Details Revised'!$C$2:$AO$7385,5,0)</f>
        <v>27000</v>
      </c>
      <c r="O2140" s="17" t="n">
        <f aca="false">VLOOKUP(F2140,'[1]Goa Member''s Details Revised'!$C$2:$AO$7385,5,0)</f>
        <v>27000</v>
      </c>
      <c r="P2140" s="17" t="n">
        <f aca="false">VLOOKUP(F2140,'[1]Goa Member''s Details Revised'!$C$2:$AO$7385,6,0)</f>
        <v>31200</v>
      </c>
      <c r="Q2140" s="17" t="str">
        <f aca="false">VLOOKUP(F2140,'[1]Goa Member''s Details Revised'!$C$2:$AO$7385,8,0)</f>
        <v>R.M</v>
      </c>
      <c r="R2140" s="17" t="n">
        <f aca="false">+O2140-P2140</f>
        <v>-4200</v>
      </c>
      <c r="S2140" s="15" t="e">
        <f aca="false">+#REF!-K2140</f>
        <v>#REF!</v>
      </c>
      <c r="T2140" s="17" t="n">
        <f aca="false">IF(Q2140="regular",((P2140-(P2140/99)*S2140)),(P2140-(P2140*20%)))</f>
        <v>24960</v>
      </c>
      <c r="U2140" s="17" t="e">
        <f aca="false">((P2140-(P2140/99)*S2140))</f>
        <v>#REF!</v>
      </c>
      <c r="V2140" s="17" t="n">
        <f aca="false">IF(Q2140="regular",0,(P2140-(O2140*20%)))</f>
        <v>25800</v>
      </c>
      <c r="W2140" s="17"/>
      <c r="X2140" s="15"/>
      <c r="Y2140" s="18" t="str">
        <f aca="false">VLOOKUP(F2140,'[1]Goa Member''s Details Revised'!$C$2:$AO$7385,12,0)</f>
        <v>send perform invoice so Last Communication Till 2011</v>
      </c>
    </row>
    <row r="2141" customFormat="false" ht="15" hidden="false" customHeight="false" outlineLevel="0" collapsed="false">
      <c r="B2141" s="14" t="n">
        <v>2140</v>
      </c>
      <c r="C2141" s="15"/>
      <c r="D2141" s="15" t="s">
        <v>5618</v>
      </c>
      <c r="E2141" s="15" t="s">
        <v>25</v>
      </c>
      <c r="F2141" s="15" t="s">
        <v>5619</v>
      </c>
      <c r="G2141" s="15"/>
      <c r="H2141" s="16" t="str">
        <f aca="false">VLOOKUP(F2141,'[1]Goa Member''s Details Revised'!$C$2:$AO$7385,2,0)</f>
        <v>D. Purchaser</v>
      </c>
      <c r="I2141" s="15" t="n">
        <v>30</v>
      </c>
      <c r="J2141" s="15" t="s">
        <v>322</v>
      </c>
      <c r="K2141" s="15" t="n">
        <v>1990</v>
      </c>
      <c r="L2141" s="16" t="str">
        <f aca="false">VLOOKUP(F2141,'[1]Goa Member''s Details Revised'!$C$2:$AO$7385,9,0)</f>
        <v>Never</v>
      </c>
      <c r="M2141" s="15" t="s">
        <v>5620</v>
      </c>
      <c r="N2141" s="17" t="n">
        <f aca="false">VLOOKUP(F2141,'[1]Goa Member''s Details Revised'!$C$2:$AO$7385,5,0)</f>
        <v>27000</v>
      </c>
      <c r="O2141" s="17" t="n">
        <f aca="false">VLOOKUP(F2141,'[1]Goa Member''s Details Revised'!$C$2:$AO$7385,5,0)</f>
        <v>27000</v>
      </c>
      <c r="P2141" s="17" t="n">
        <f aca="false">VLOOKUP(F2141,'[1]Goa Member''s Details Revised'!$C$2:$AO$7385,6,0)</f>
        <v>31200</v>
      </c>
      <c r="Q2141" s="17" t="str">
        <f aca="false">VLOOKUP(F2141,'[1]Goa Member''s Details Revised'!$C$2:$AO$7385,8,0)</f>
        <v>I.R.M</v>
      </c>
      <c r="R2141" s="17" t="n">
        <f aca="false">+O2141-P2141</f>
        <v>-4200</v>
      </c>
      <c r="S2141" s="15" t="e">
        <f aca="false">+#REF!-K2141</f>
        <v>#REF!</v>
      </c>
      <c r="T2141" s="17" t="n">
        <f aca="false">IF(Q2141="regular",((P2141-(P2141/99)*S2141)),(P2141-(P2141*20%)))</f>
        <v>24960</v>
      </c>
      <c r="U2141" s="17" t="e">
        <f aca="false">((P2141-(P2141/99)*S2141))</f>
        <v>#REF!</v>
      </c>
      <c r="V2141" s="17" t="n">
        <f aca="false">IF(Q2141="regular",0,(P2141-(O2141*20%)))</f>
        <v>25800</v>
      </c>
      <c r="W2141" s="17"/>
      <c r="X2141" s="15"/>
      <c r="Y2141" s="18" t="str">
        <f aca="false">VLOOKUP(F2141,'[1]Goa Member''s Details Revised'!$C$2:$AO$7385,12,0)</f>
        <v>last telephonic commu…. 14/6/2016</v>
      </c>
    </row>
    <row r="2142" customFormat="false" ht="30" hidden="false" customHeight="false" outlineLevel="0" collapsed="false">
      <c r="B2142" s="14" t="n">
        <v>2141</v>
      </c>
      <c r="C2142" s="15"/>
      <c r="D2142" s="15" t="s">
        <v>5621</v>
      </c>
      <c r="E2142" s="15" t="s">
        <v>25</v>
      </c>
      <c r="F2142" s="15" t="s">
        <v>5622</v>
      </c>
      <c r="G2142" s="15"/>
      <c r="H2142" s="16" t="str">
        <f aca="false">VLOOKUP(F2142,'[1]Goa Member''s Details Revised'!$C$2:$AO$7385,2,0)</f>
        <v>D. Purchaser</v>
      </c>
      <c r="I2142" s="15" t="n">
        <v>31</v>
      </c>
      <c r="J2142" s="15" t="s">
        <v>322</v>
      </c>
      <c r="K2142" s="15" t="n">
        <v>1990</v>
      </c>
      <c r="L2142" s="16" t="str">
        <f aca="false">VLOOKUP(F2142,'[1]Goa Member''s Details Revised'!$C$2:$AO$7385,9,0)</f>
        <v>Never</v>
      </c>
      <c r="M2142" s="15" t="s">
        <v>5623</v>
      </c>
      <c r="N2142" s="17" t="n">
        <f aca="false">VLOOKUP(F2142,'[1]Goa Member''s Details Revised'!$C$2:$AO$7385,5,0)</f>
        <v>19000</v>
      </c>
      <c r="O2142" s="17" t="n">
        <f aca="false">VLOOKUP(F2142,'[1]Goa Member''s Details Revised'!$C$2:$AO$7385,5,0)</f>
        <v>19000</v>
      </c>
      <c r="P2142" s="17" t="n">
        <f aca="false">VLOOKUP(F2142,'[1]Goa Member''s Details Revised'!$C$2:$AO$7385,6,0)</f>
        <v>19000</v>
      </c>
      <c r="Q2142" s="17" t="str">
        <f aca="false">VLOOKUP(F2142,'[1]Goa Member''s Details Revised'!$C$2:$AO$7385,8,0)</f>
        <v>I.R.M</v>
      </c>
      <c r="R2142" s="17" t="n">
        <f aca="false">+O2142-P2142</f>
        <v>0</v>
      </c>
      <c r="S2142" s="15" t="e">
        <f aca="false">+#REF!-K2142</f>
        <v>#REF!</v>
      </c>
      <c r="T2142" s="17" t="n">
        <f aca="false">IF(Q2142="regular",((P2142-(P2142/99)*S2142)),(P2142-(P2142*20%)))</f>
        <v>15200</v>
      </c>
      <c r="U2142" s="17" t="e">
        <f aca="false">((P2142-(P2142/99)*S2142))</f>
        <v>#REF!</v>
      </c>
      <c r="V2142" s="17" t="n">
        <f aca="false">IF(Q2142="regular",0,(P2142-(O2142*20%)))</f>
        <v>15200</v>
      </c>
      <c r="W2142" s="17"/>
      <c r="X2142" s="15"/>
      <c r="Y2142" s="18" t="str">
        <f aca="false">VLOOKUP(F2142,'[1]Goa Member''s Details Revised'!$C$2:$AO$7385,12,0)</f>
        <v>last communication 07…...total 5 membership of Goa:- 3631,3632,3633,3634,3635,3636</v>
      </c>
    </row>
    <row r="2143" customFormat="false" ht="30" hidden="false" customHeight="false" outlineLevel="0" collapsed="false">
      <c r="B2143" s="14" t="n">
        <v>2142</v>
      </c>
      <c r="C2143" s="15"/>
      <c r="D2143" s="15" t="s">
        <v>5624</v>
      </c>
      <c r="E2143" s="15" t="s">
        <v>25</v>
      </c>
      <c r="F2143" s="15" t="s">
        <v>5625</v>
      </c>
      <c r="G2143" s="15"/>
      <c r="H2143" s="16" t="str">
        <f aca="false">VLOOKUP(F2143,'[1]Goa Member''s Details Revised'!$C$2:$AO$7385,2,0)</f>
        <v>D. Purchaser</v>
      </c>
      <c r="I2143" s="15" t="n">
        <v>31</v>
      </c>
      <c r="J2143" s="15" t="s">
        <v>322</v>
      </c>
      <c r="K2143" s="15" t="n">
        <v>1990</v>
      </c>
      <c r="L2143" s="16" t="str">
        <f aca="false">VLOOKUP(F2143,'[1]Goa Member''s Details Revised'!$C$2:$AO$7385,9,0)</f>
        <v>Never</v>
      </c>
      <c r="M2143" s="15" t="s">
        <v>5623</v>
      </c>
      <c r="N2143" s="17" t="n">
        <f aca="false">VLOOKUP(F2143,'[1]Goa Member''s Details Revised'!$C$2:$AO$7385,5,0)</f>
        <v>19000</v>
      </c>
      <c r="O2143" s="17" t="n">
        <f aca="false">VLOOKUP(F2143,'[1]Goa Member''s Details Revised'!$C$2:$AO$7385,5,0)</f>
        <v>19000</v>
      </c>
      <c r="P2143" s="17" t="n">
        <f aca="false">VLOOKUP(F2143,'[1]Goa Member''s Details Revised'!$C$2:$AO$7385,6,0)</f>
        <v>19000</v>
      </c>
      <c r="Q2143" s="17" t="str">
        <f aca="false">VLOOKUP(F2143,'[1]Goa Member''s Details Revised'!$C$2:$AO$7385,8,0)</f>
        <v>I.R.M</v>
      </c>
      <c r="R2143" s="17" t="n">
        <f aca="false">+O2143-P2143</f>
        <v>0</v>
      </c>
      <c r="S2143" s="15" t="e">
        <f aca="false">+#REF!-K2143</f>
        <v>#REF!</v>
      </c>
      <c r="T2143" s="17" t="n">
        <f aca="false">IF(Q2143="regular",((P2143-(P2143/99)*S2143)),(P2143-(P2143*20%)))</f>
        <v>15200</v>
      </c>
      <c r="U2143" s="17" t="e">
        <f aca="false">((P2143-(P2143/99)*S2143))</f>
        <v>#REF!</v>
      </c>
      <c r="V2143" s="17" t="n">
        <f aca="false">IF(Q2143="regular",0,(P2143-(O2143*20%)))</f>
        <v>15200</v>
      </c>
      <c r="W2143" s="17"/>
      <c r="X2143" s="15"/>
      <c r="Y2143" s="18" t="str">
        <f aca="false">VLOOKUP(F2143,'[1]Goa Member''s Details Revised'!$C$2:$AO$7385,12,0)</f>
        <v>last communication 07…...total 5 membership of Goa:- 3631,3632,3633,3634,3635,3636</v>
      </c>
    </row>
    <row r="2144" customFormat="false" ht="30" hidden="false" customHeight="false" outlineLevel="0" collapsed="false">
      <c r="B2144" s="14" t="n">
        <v>2143</v>
      </c>
      <c r="C2144" s="15"/>
      <c r="D2144" s="15" t="s">
        <v>5626</v>
      </c>
      <c r="E2144" s="15" t="s">
        <v>25</v>
      </c>
      <c r="F2144" s="15" t="s">
        <v>5627</v>
      </c>
      <c r="G2144" s="15"/>
      <c r="H2144" s="16" t="str">
        <f aca="false">VLOOKUP(F2144,'[1]Goa Member''s Details Revised'!$C$2:$AO$7385,2,0)</f>
        <v>D. Purchaser</v>
      </c>
      <c r="I2144" s="15" t="n">
        <v>31</v>
      </c>
      <c r="J2144" s="15" t="s">
        <v>322</v>
      </c>
      <c r="K2144" s="15" t="n">
        <v>1990</v>
      </c>
      <c r="L2144" s="16" t="str">
        <f aca="false">VLOOKUP(F2144,'[1]Goa Member''s Details Revised'!$C$2:$AO$7385,9,0)</f>
        <v>Never</v>
      </c>
      <c r="M2144" s="15" t="s">
        <v>5623</v>
      </c>
      <c r="N2144" s="17" t="n">
        <f aca="false">VLOOKUP(F2144,'[1]Goa Member''s Details Revised'!$C$2:$AO$7385,5,0)</f>
        <v>19000</v>
      </c>
      <c r="O2144" s="17" t="n">
        <f aca="false">VLOOKUP(F2144,'[1]Goa Member''s Details Revised'!$C$2:$AO$7385,5,0)</f>
        <v>19000</v>
      </c>
      <c r="P2144" s="17" t="n">
        <f aca="false">VLOOKUP(F2144,'[1]Goa Member''s Details Revised'!$C$2:$AO$7385,6,0)</f>
        <v>19000</v>
      </c>
      <c r="Q2144" s="17" t="str">
        <f aca="false">VLOOKUP(F2144,'[1]Goa Member''s Details Revised'!$C$2:$AO$7385,8,0)</f>
        <v>I.R.M</v>
      </c>
      <c r="R2144" s="17" t="n">
        <f aca="false">+O2144-P2144</f>
        <v>0</v>
      </c>
      <c r="S2144" s="15" t="e">
        <f aca="false">+#REF!-K2144</f>
        <v>#REF!</v>
      </c>
      <c r="T2144" s="17" t="n">
        <f aca="false">IF(Q2144="regular",((P2144-(P2144/99)*S2144)),(P2144-(P2144*20%)))</f>
        <v>15200</v>
      </c>
      <c r="U2144" s="17" t="e">
        <f aca="false">((P2144-(P2144/99)*S2144))</f>
        <v>#REF!</v>
      </c>
      <c r="V2144" s="17" t="n">
        <f aca="false">IF(Q2144="regular",0,(P2144-(O2144*20%)))</f>
        <v>15200</v>
      </c>
      <c r="W2144" s="17"/>
      <c r="X2144" s="15"/>
      <c r="Y2144" s="18" t="str">
        <f aca="false">VLOOKUP(F2144,'[1]Goa Member''s Details Revised'!$C$2:$AO$7385,12,0)</f>
        <v>last communication 07…...total 5 membership of Goa:- 3631,3632,3633,3634,3635,3636</v>
      </c>
    </row>
    <row r="2145" customFormat="false" ht="30" hidden="false" customHeight="false" outlineLevel="0" collapsed="false">
      <c r="B2145" s="14" t="n">
        <v>2144</v>
      </c>
      <c r="C2145" s="15"/>
      <c r="D2145" s="15" t="s">
        <v>5628</v>
      </c>
      <c r="E2145" s="15" t="s">
        <v>25</v>
      </c>
      <c r="F2145" s="15" t="s">
        <v>5629</v>
      </c>
      <c r="G2145" s="15"/>
      <c r="H2145" s="16" t="str">
        <f aca="false">VLOOKUP(F2145,'[1]Goa Member''s Details Revised'!$C$2:$AO$7385,2,0)</f>
        <v>D. Purchaser</v>
      </c>
      <c r="I2145" s="15" t="n">
        <v>31</v>
      </c>
      <c r="J2145" s="15" t="s">
        <v>322</v>
      </c>
      <c r="K2145" s="15" t="n">
        <v>1990</v>
      </c>
      <c r="L2145" s="16" t="str">
        <f aca="false">VLOOKUP(F2145,'[1]Goa Member''s Details Revised'!$C$2:$AO$7385,9,0)</f>
        <v>Never</v>
      </c>
      <c r="M2145" s="15" t="s">
        <v>5623</v>
      </c>
      <c r="N2145" s="17" t="n">
        <f aca="false">VLOOKUP(F2145,'[1]Goa Member''s Details Revised'!$C$2:$AO$7385,5,0)</f>
        <v>19000</v>
      </c>
      <c r="O2145" s="17" t="n">
        <f aca="false">VLOOKUP(F2145,'[1]Goa Member''s Details Revised'!$C$2:$AO$7385,5,0)</f>
        <v>19000</v>
      </c>
      <c r="P2145" s="17" t="n">
        <f aca="false">VLOOKUP(F2145,'[1]Goa Member''s Details Revised'!$C$2:$AO$7385,6,0)</f>
        <v>19000</v>
      </c>
      <c r="Q2145" s="17" t="str">
        <f aca="false">VLOOKUP(F2145,'[1]Goa Member''s Details Revised'!$C$2:$AO$7385,8,0)</f>
        <v>I.R.M</v>
      </c>
      <c r="R2145" s="17" t="n">
        <f aca="false">+O2145-P2145</f>
        <v>0</v>
      </c>
      <c r="S2145" s="15" t="e">
        <f aca="false">+#REF!-K2145</f>
        <v>#REF!</v>
      </c>
      <c r="T2145" s="17" t="n">
        <f aca="false">IF(Q2145="regular",((P2145-(P2145/99)*S2145)),(P2145-(P2145*20%)))</f>
        <v>15200</v>
      </c>
      <c r="U2145" s="17" t="e">
        <f aca="false">((P2145-(P2145/99)*S2145))</f>
        <v>#REF!</v>
      </c>
      <c r="V2145" s="17" t="n">
        <f aca="false">IF(Q2145="regular",0,(P2145-(O2145*20%)))</f>
        <v>15200</v>
      </c>
      <c r="W2145" s="17"/>
      <c r="X2145" s="15"/>
      <c r="Y2145" s="18" t="str">
        <f aca="false">VLOOKUP(F2145,'[1]Goa Member''s Details Revised'!$C$2:$AO$7385,12,0)</f>
        <v>last communication 07…...total 5 membership of Goa:- 3631,3632,3633,3634,3635,3636</v>
      </c>
    </row>
    <row r="2146" customFormat="false" ht="30" hidden="false" customHeight="false" outlineLevel="0" collapsed="false">
      <c r="B2146" s="14" t="n">
        <v>2145</v>
      </c>
      <c r="C2146" s="15"/>
      <c r="D2146" s="15" t="s">
        <v>5630</v>
      </c>
      <c r="E2146" s="15" t="s">
        <v>25</v>
      </c>
      <c r="F2146" s="15" t="s">
        <v>5631</v>
      </c>
      <c r="G2146" s="15"/>
      <c r="H2146" s="16" t="str">
        <f aca="false">VLOOKUP(F2146,'[1]Goa Member''s Details Revised'!$C$2:$AO$7385,2,0)</f>
        <v>D. Purchaser</v>
      </c>
      <c r="I2146" s="15" t="n">
        <v>31</v>
      </c>
      <c r="J2146" s="15" t="s">
        <v>322</v>
      </c>
      <c r="K2146" s="15" t="n">
        <v>1990</v>
      </c>
      <c r="L2146" s="16" t="str">
        <f aca="false">VLOOKUP(F2146,'[1]Goa Member''s Details Revised'!$C$2:$AO$7385,9,0)</f>
        <v>Never</v>
      </c>
      <c r="M2146" s="15" t="s">
        <v>5623</v>
      </c>
      <c r="N2146" s="17" t="n">
        <f aca="false">VLOOKUP(F2146,'[1]Goa Member''s Details Revised'!$C$2:$AO$7385,5,0)</f>
        <v>32000</v>
      </c>
      <c r="O2146" s="17" t="n">
        <f aca="false">VLOOKUP(F2146,'[1]Goa Member''s Details Revised'!$C$2:$AO$7385,5,0)</f>
        <v>32000</v>
      </c>
      <c r="P2146" s="17" t="n">
        <f aca="false">VLOOKUP(F2146,'[1]Goa Member''s Details Revised'!$C$2:$AO$7385,6,0)</f>
        <v>32000</v>
      </c>
      <c r="Q2146" s="17" t="str">
        <f aca="false">VLOOKUP(F2146,'[1]Goa Member''s Details Revised'!$C$2:$AO$7385,8,0)</f>
        <v>I.R.M</v>
      </c>
      <c r="R2146" s="17" t="n">
        <f aca="false">+O2146-P2146</f>
        <v>0</v>
      </c>
      <c r="S2146" s="15" t="e">
        <f aca="false">+#REF!-K2146</f>
        <v>#REF!</v>
      </c>
      <c r="T2146" s="17" t="n">
        <f aca="false">IF(Q2146="regular",((P2146-(P2146/99)*S2146)),(P2146-(P2146*20%)))</f>
        <v>25600</v>
      </c>
      <c r="U2146" s="17" t="e">
        <f aca="false">((P2146-(P2146/99)*S2146))</f>
        <v>#REF!</v>
      </c>
      <c r="V2146" s="17" t="n">
        <f aca="false">IF(Q2146="regular",0,(P2146-(O2146*20%)))</f>
        <v>25600</v>
      </c>
      <c r="W2146" s="17"/>
      <c r="X2146" s="15"/>
      <c r="Y2146" s="18" t="str">
        <f aca="false">VLOOKUP(F2146,'[1]Goa Member''s Details Revised'!$C$2:$AO$7385,12,0)</f>
        <v>last communication 07…...total 5 membership of Goa:- 3631,3632,3633,3634,3635,3636</v>
      </c>
    </row>
    <row r="2147" customFormat="false" ht="30" hidden="false" customHeight="false" outlineLevel="0" collapsed="false">
      <c r="B2147" s="14" t="n">
        <v>2146</v>
      </c>
      <c r="C2147" s="15"/>
      <c r="D2147" s="15" t="s">
        <v>5632</v>
      </c>
      <c r="E2147" s="15" t="s">
        <v>25</v>
      </c>
      <c r="F2147" s="15" t="s">
        <v>5633</v>
      </c>
      <c r="G2147" s="15"/>
      <c r="H2147" s="16" t="str">
        <f aca="false">VLOOKUP(F2147,'[1]Goa Member''s Details Revised'!$C$2:$AO$7385,2,0)</f>
        <v>D. Purchaser</v>
      </c>
      <c r="I2147" s="15" t="n">
        <v>31</v>
      </c>
      <c r="J2147" s="15" t="s">
        <v>322</v>
      </c>
      <c r="K2147" s="15" t="n">
        <v>1990</v>
      </c>
      <c r="L2147" s="16" t="str">
        <f aca="false">VLOOKUP(F2147,'[1]Goa Member''s Details Revised'!$C$2:$AO$7385,9,0)</f>
        <v>Never</v>
      </c>
      <c r="M2147" s="15" t="s">
        <v>5623</v>
      </c>
      <c r="N2147" s="17" t="n">
        <f aca="false">VLOOKUP(F2147,'[1]Goa Member''s Details Revised'!$C$2:$AO$7385,5,0)</f>
        <v>25175</v>
      </c>
      <c r="O2147" s="17" t="n">
        <f aca="false">VLOOKUP(F2147,'[1]Goa Member''s Details Revised'!$C$2:$AO$7385,5,0)</f>
        <v>25175</v>
      </c>
      <c r="P2147" s="17" t="n">
        <f aca="false">VLOOKUP(F2147,'[1]Goa Member''s Details Revised'!$C$2:$AO$7385,6,0)</f>
        <v>25175</v>
      </c>
      <c r="Q2147" s="17" t="str">
        <f aca="false">VLOOKUP(F2147,'[1]Goa Member''s Details Revised'!$C$2:$AO$7385,8,0)</f>
        <v>I.R.M</v>
      </c>
      <c r="R2147" s="17" t="n">
        <f aca="false">+O2147-P2147</f>
        <v>0</v>
      </c>
      <c r="S2147" s="15" t="e">
        <f aca="false">+#REF!-K2147</f>
        <v>#REF!</v>
      </c>
      <c r="T2147" s="17" t="n">
        <f aca="false">IF(Q2147="regular",((P2147-(P2147/99)*S2147)),(P2147-(P2147*20%)))</f>
        <v>20140</v>
      </c>
      <c r="U2147" s="17" t="e">
        <f aca="false">((P2147-(P2147/99)*S2147))</f>
        <v>#REF!</v>
      </c>
      <c r="V2147" s="17" t="n">
        <f aca="false">IF(Q2147="regular",0,(P2147-(O2147*20%)))</f>
        <v>20140</v>
      </c>
      <c r="W2147" s="17"/>
      <c r="X2147" s="15"/>
      <c r="Y2147" s="18" t="str">
        <f aca="false">VLOOKUP(F2147,'[1]Goa Member''s Details Revised'!$C$2:$AO$7385,12,0)</f>
        <v>last communication 07…...total 5 membership of Goa:- 3631,3632,3633,3634,3635,3636</v>
      </c>
    </row>
    <row r="2148" customFormat="false" ht="30" hidden="false" customHeight="false" outlineLevel="0" collapsed="false">
      <c r="B2148" s="14" t="n">
        <v>2147</v>
      </c>
      <c r="C2148" s="15"/>
      <c r="D2148" s="15" t="s">
        <v>5634</v>
      </c>
      <c r="E2148" s="15" t="s">
        <v>25</v>
      </c>
      <c r="F2148" s="15" t="s">
        <v>5635</v>
      </c>
      <c r="G2148" s="15"/>
      <c r="H2148" s="16" t="str">
        <f aca="false">VLOOKUP(F2148,'[1]Goa Member''s Details Revised'!$C$2:$AO$7385,2,0)</f>
        <v>Purchaser</v>
      </c>
      <c r="I2148" s="15" t="n">
        <v>28</v>
      </c>
      <c r="J2148" s="15" t="s">
        <v>322</v>
      </c>
      <c r="K2148" s="15" t="n">
        <v>1990</v>
      </c>
      <c r="L2148" s="16" t="str">
        <f aca="false">VLOOKUP(F2148,'[1]Goa Member''s Details Revised'!$C$2:$AO$7385,9,0)</f>
        <v>Never</v>
      </c>
      <c r="M2148" s="15" t="s">
        <v>5636</v>
      </c>
      <c r="N2148" s="17" t="n">
        <f aca="false">VLOOKUP(F2148,'[1]Goa Member''s Details Revised'!$C$2:$AO$7385,5,0)</f>
        <v>26500</v>
      </c>
      <c r="O2148" s="17" t="n">
        <f aca="false">VLOOKUP(F2148,'[1]Goa Member''s Details Revised'!$C$2:$AO$7385,5,0)</f>
        <v>26500</v>
      </c>
      <c r="P2148" s="17" t="n">
        <f aca="false">VLOOKUP(F2148,'[1]Goa Member''s Details Revised'!$C$2:$AO$7385,6,0)</f>
        <v>27650</v>
      </c>
      <c r="Q2148" s="17" t="str">
        <f aca="false">VLOOKUP(F2148,'[1]Goa Member''s Details Revised'!$C$2:$AO$7385,8,0)</f>
        <v>I.R.M</v>
      </c>
      <c r="R2148" s="17" t="n">
        <f aca="false">+O2148-P2148</f>
        <v>-1150</v>
      </c>
      <c r="S2148" s="15" t="e">
        <f aca="false">+#REF!-K2148</f>
        <v>#REF!</v>
      </c>
      <c r="T2148" s="17" t="n">
        <f aca="false">IF(Q2148="regular",((P2148-(P2148/99)*S2148)),(P2148-(P2148*20%)))</f>
        <v>22120</v>
      </c>
      <c r="U2148" s="17" t="e">
        <f aca="false">((P2148-(P2148/99)*S2148))</f>
        <v>#REF!</v>
      </c>
      <c r="V2148" s="17" t="n">
        <f aca="false">IF(Q2148="regular",0,(P2148-(O2148*20%)))</f>
        <v>22350</v>
      </c>
      <c r="W2148" s="17"/>
      <c r="X2148" s="15"/>
      <c r="Y2148" s="18" t="str">
        <f aca="false">VLOOKUP(F2148,'[1]Goa Member''s Details Revised'!$C$2:$AO$7385,12,0)</f>
        <v>we send last reminder in 2012.then we did not receive any reply</v>
      </c>
    </row>
    <row r="2149" customFormat="false" ht="30" hidden="false" customHeight="false" outlineLevel="0" collapsed="false">
      <c r="B2149" s="14" t="n">
        <v>2148</v>
      </c>
      <c r="C2149" s="15"/>
      <c r="D2149" s="15" t="s">
        <v>5637</v>
      </c>
      <c r="E2149" s="15" t="s">
        <v>25</v>
      </c>
      <c r="F2149" s="15" t="s">
        <v>5638</v>
      </c>
      <c r="G2149" s="15"/>
      <c r="H2149" s="16" t="str">
        <f aca="false">VLOOKUP(F2149,'[1]Goa Member''s Details Revised'!$C$2:$AO$7385,2,0)</f>
        <v>Purchaser</v>
      </c>
      <c r="I2149" s="15" t="n">
        <v>1</v>
      </c>
      <c r="J2149" s="15" t="s">
        <v>337</v>
      </c>
      <c r="K2149" s="15" t="n">
        <v>1990</v>
      </c>
      <c r="L2149" s="16" t="str">
        <f aca="false">VLOOKUP(F2149,'[1]Goa Member''s Details Revised'!$C$2:$AO$7385,9,0)</f>
        <v>Never</v>
      </c>
      <c r="M2149" s="15" t="s">
        <v>5639</v>
      </c>
      <c r="N2149" s="17" t="n">
        <f aca="false">VLOOKUP(F2149,'[1]Goa Member''s Details Revised'!$C$2:$AO$7385,5,0)</f>
        <v>34000</v>
      </c>
      <c r="O2149" s="17" t="n">
        <f aca="false">VLOOKUP(F2149,'[1]Goa Member''s Details Revised'!$C$2:$AO$7385,5,0)</f>
        <v>34000</v>
      </c>
      <c r="P2149" s="17" t="n">
        <f aca="false">VLOOKUP(F2149,'[1]Goa Member''s Details Revised'!$C$2:$AO$7385,6,0)</f>
        <v>34000</v>
      </c>
      <c r="Q2149" s="17" t="str">
        <f aca="false">VLOOKUP(F2149,'[1]Goa Member''s Details Revised'!$C$2:$AO$7385,8,0)</f>
        <v>I.R.M</v>
      </c>
      <c r="R2149" s="17" t="n">
        <f aca="false">+O2149-P2149</f>
        <v>0</v>
      </c>
      <c r="S2149" s="15" t="e">
        <f aca="false">+#REF!-K2149</f>
        <v>#REF!</v>
      </c>
      <c r="T2149" s="17" t="n">
        <f aca="false">IF(Q2149="regular",((P2149-(P2149/99)*S2149)),(P2149-(P2149*20%)))</f>
        <v>27200</v>
      </c>
      <c r="U2149" s="17" t="e">
        <f aca="false">((P2149-(P2149/99)*S2149))</f>
        <v>#REF!</v>
      </c>
      <c r="V2149" s="17" t="n">
        <f aca="false">IF(Q2149="regular",0,(P2149-(O2149*20%)))</f>
        <v>27200</v>
      </c>
      <c r="W2149" s="17"/>
      <c r="X2149" s="15"/>
      <c r="Y2149" s="18" t="str">
        <f aca="false">VLOOKUP(F2149,'[1]Goa Member''s Details Revised'!$C$2:$AO$7385,12,0)</f>
        <v>we send last reminder in 2015..then we did not receive any reply </v>
      </c>
    </row>
    <row r="2150" customFormat="false" ht="15" hidden="false" customHeight="false" outlineLevel="0" collapsed="false">
      <c r="B2150" s="14" t="n">
        <v>2149</v>
      </c>
      <c r="C2150" s="15"/>
      <c r="D2150" s="15" t="s">
        <v>5640</v>
      </c>
      <c r="E2150" s="15" t="s">
        <v>25</v>
      </c>
      <c r="F2150" s="15" t="s">
        <v>5641</v>
      </c>
      <c r="G2150" s="15"/>
      <c r="H2150" s="16" t="str">
        <f aca="false">VLOOKUP(F2150,'[1]Goa Member''s Details Revised'!$C$2:$AO$7385,2,0)</f>
        <v>Purchaser</v>
      </c>
      <c r="I2150" s="15" t="n">
        <v>1</v>
      </c>
      <c r="J2150" s="15" t="s">
        <v>337</v>
      </c>
      <c r="K2150" s="15" t="n">
        <v>1990</v>
      </c>
      <c r="L2150" s="16" t="n">
        <f aca="false">VLOOKUP(F2150,'[1]Goa Member''s Details Revised'!$C$2:$AO$7385,9,0)</f>
        <v>2011</v>
      </c>
      <c r="M2150" s="15" t="s">
        <v>5642</v>
      </c>
      <c r="N2150" s="17" t="n">
        <f aca="false">VLOOKUP(F2150,'[1]Goa Member''s Details Revised'!$C$2:$AO$7385,5,0)</f>
        <v>34000</v>
      </c>
      <c r="O2150" s="17" t="n">
        <f aca="false">VLOOKUP(F2150,'[1]Goa Member''s Details Revised'!$C$2:$AO$7385,5,0)</f>
        <v>34000</v>
      </c>
      <c r="P2150" s="17" t="n">
        <f aca="false">VLOOKUP(F2150,'[1]Goa Member''s Details Revised'!$C$2:$AO$7385,6,0)</f>
        <v>34000</v>
      </c>
      <c r="Q2150" s="17" t="str">
        <f aca="false">VLOOKUP(F2150,'[1]Goa Member''s Details Revised'!$C$2:$AO$7385,8,0)</f>
        <v>R.M</v>
      </c>
      <c r="R2150" s="17" t="n">
        <f aca="false">+O2150-P2150</f>
        <v>0</v>
      </c>
      <c r="S2150" s="15" t="e">
        <f aca="false">+#REF!-K2150</f>
        <v>#REF!</v>
      </c>
      <c r="T2150" s="17" t="n">
        <f aca="false">IF(Q2150="regular",((P2150-(P2150/99)*S2150)),(P2150-(P2150*20%)))</f>
        <v>27200</v>
      </c>
      <c r="U2150" s="17" t="e">
        <f aca="false">((P2150-(P2150/99)*S2150))</f>
        <v>#REF!</v>
      </c>
      <c r="V2150" s="17" t="n">
        <f aca="false">IF(Q2150="regular",0,(P2150-(O2150*20%)))</f>
        <v>27200</v>
      </c>
      <c r="W2150" s="17"/>
      <c r="X2150" s="15"/>
      <c r="Y2150" s="18" t="str">
        <f aca="false">VLOOKUP(F2150,'[1]Goa Member''s Details Revised'!$C$2:$AO$7385,12,0)</f>
        <v>last  mail conversation on 2017</v>
      </c>
    </row>
    <row r="2151" customFormat="false" ht="30" hidden="false" customHeight="false" outlineLevel="0" collapsed="false">
      <c r="B2151" s="14" t="n">
        <v>2150</v>
      </c>
      <c r="C2151" s="15"/>
      <c r="D2151" s="15" t="s">
        <v>5643</v>
      </c>
      <c r="E2151" s="15" t="s">
        <v>25</v>
      </c>
      <c r="F2151" s="15" t="s">
        <v>5644</v>
      </c>
      <c r="G2151" s="15"/>
      <c r="H2151" s="16" t="str">
        <f aca="false">VLOOKUP(F2151,'[1]Goa Member''s Details Revised'!$C$2:$AO$7385,2,0)</f>
        <v>D. Purchaser</v>
      </c>
      <c r="I2151" s="15" t="n">
        <v>2</v>
      </c>
      <c r="J2151" s="15" t="s">
        <v>337</v>
      </c>
      <c r="K2151" s="15" t="n">
        <v>1990</v>
      </c>
      <c r="L2151" s="16" t="str">
        <f aca="false">VLOOKUP(F2151,'[1]Goa Member''s Details Revised'!$C$2:$AO$7385,9,0)</f>
        <v>Never</v>
      </c>
      <c r="M2151" s="15" t="s">
        <v>5645</v>
      </c>
      <c r="N2151" s="17" t="n">
        <f aca="false">VLOOKUP(F2151,'[1]Goa Member''s Details Revised'!$C$2:$AO$7385,5,0)</f>
        <v>17500</v>
      </c>
      <c r="O2151" s="17" t="n">
        <f aca="false">VLOOKUP(F2151,'[1]Goa Member''s Details Revised'!$C$2:$AO$7385,5,0)</f>
        <v>17500</v>
      </c>
      <c r="P2151" s="17" t="n">
        <f aca="false">VLOOKUP(F2151,'[1]Goa Member''s Details Revised'!$C$2:$AO$7385,6,0)</f>
        <v>18900</v>
      </c>
      <c r="Q2151" s="17" t="str">
        <f aca="false">VLOOKUP(F2151,'[1]Goa Member''s Details Revised'!$C$2:$AO$7385,8,0)</f>
        <v>I.R.M</v>
      </c>
      <c r="R2151" s="17" t="n">
        <f aca="false">+O2151-P2151</f>
        <v>-1400</v>
      </c>
      <c r="S2151" s="15" t="e">
        <f aca="false">+#REF!-K2151</f>
        <v>#REF!</v>
      </c>
      <c r="T2151" s="17" t="n">
        <f aca="false">IF(Q2151="regular",((P2151-(P2151/99)*S2151)),(P2151-(P2151*20%)))</f>
        <v>15120</v>
      </c>
      <c r="U2151" s="17" t="e">
        <f aca="false">((P2151-(P2151/99)*S2151))</f>
        <v>#REF!</v>
      </c>
      <c r="V2151" s="17" t="n">
        <f aca="false">IF(Q2151="regular",0,(P2151-(O2151*20%)))</f>
        <v>15400</v>
      </c>
      <c r="W2151" s="17"/>
      <c r="X2151" s="15"/>
      <c r="Y2151" s="18" t="str">
        <f aca="false">VLOOKUP(F2151,'[1]Goa Member''s Details Revised'!$C$2:$AO$7385,12,0)</f>
        <v>we send last reminder in 2012.then we did not receive any reply </v>
      </c>
    </row>
    <row r="2152" customFormat="false" ht="30" hidden="false" customHeight="false" outlineLevel="0" collapsed="false">
      <c r="B2152" s="14" t="n">
        <v>2151</v>
      </c>
      <c r="C2152" s="15"/>
      <c r="D2152" s="15" t="s">
        <v>5646</v>
      </c>
      <c r="E2152" s="15" t="s">
        <v>25</v>
      </c>
      <c r="F2152" s="15" t="s">
        <v>5647</v>
      </c>
      <c r="G2152" s="15"/>
      <c r="H2152" s="16" t="str">
        <f aca="false">VLOOKUP(F2152,'[1]Goa Member''s Details Revised'!$C$2:$AO$7385,2,0)</f>
        <v>D. Purchaser</v>
      </c>
      <c r="I2152" s="15" t="n">
        <v>4</v>
      </c>
      <c r="J2152" s="15" t="s">
        <v>337</v>
      </c>
      <c r="K2152" s="15" t="n">
        <v>1990</v>
      </c>
      <c r="L2152" s="16" t="n">
        <f aca="false">VLOOKUP(F2152,'[1]Goa Member''s Details Revised'!$C$2:$AO$7385,9,0)</f>
        <v>2009</v>
      </c>
      <c r="M2152" s="15" t="s">
        <v>2929</v>
      </c>
      <c r="N2152" s="17" t="n">
        <f aca="false">VLOOKUP(F2152,'[1]Goa Member''s Details Revised'!$C$2:$AO$7385,5,0)</f>
        <v>31200</v>
      </c>
      <c r="O2152" s="17" t="n">
        <f aca="false">VLOOKUP(F2152,'[1]Goa Member''s Details Revised'!$C$2:$AO$7385,5,0)</f>
        <v>31200</v>
      </c>
      <c r="P2152" s="17" t="n">
        <f aca="false">VLOOKUP(F2152,'[1]Goa Member''s Details Revised'!$C$2:$AO$7385,6,0)</f>
        <v>29120</v>
      </c>
      <c r="Q2152" s="17" t="str">
        <f aca="false">VLOOKUP(F2152,'[1]Goa Member''s Details Revised'!$C$2:$AO$7385,8,0)</f>
        <v>outstanding</v>
      </c>
      <c r="R2152" s="17" t="n">
        <f aca="false">+O2152-P2152</f>
        <v>2080</v>
      </c>
      <c r="S2152" s="15" t="e">
        <f aca="false">+#REF!-K2152</f>
        <v>#REF!</v>
      </c>
      <c r="T2152" s="17" t="n">
        <f aca="false">IF(Q2152="regular",((P2152-(P2152/99)*S2152)),(P2152-(P2152*20%)))</f>
        <v>23296</v>
      </c>
      <c r="U2152" s="17" t="e">
        <f aca="false">((P2152-(P2152/99)*S2152))</f>
        <v>#REF!</v>
      </c>
      <c r="V2152" s="17" t="n">
        <f aca="false">IF(Q2152="regular",0,(P2152-(O2152*20%)))</f>
        <v>22880</v>
      </c>
      <c r="W2152" s="17"/>
      <c r="X2152" s="15"/>
      <c r="Y2152" s="18" t="str">
        <f aca="false">VLOOKUP(F2152,'[1]Goa Member''s Details Revised'!$C$2:$AO$7385,12,0)</f>
        <v>No reminder send so last communication 09(Outstanding Rs.2080/-)</v>
      </c>
    </row>
    <row r="2153" customFormat="false" ht="15" hidden="false" customHeight="false" outlineLevel="0" collapsed="false">
      <c r="B2153" s="14" t="n">
        <v>2152</v>
      </c>
      <c r="C2153" s="15"/>
      <c r="D2153" s="15" t="s">
        <v>5648</v>
      </c>
      <c r="E2153" s="15" t="s">
        <v>25</v>
      </c>
      <c r="F2153" s="15" t="s">
        <v>5649</v>
      </c>
      <c r="G2153" s="15"/>
      <c r="H2153" s="16" t="str">
        <f aca="false">VLOOKUP(F2153,'[1]Goa Member''s Details Revised'!$C$2:$AO$7385,2,0)</f>
        <v>D. Purchaser</v>
      </c>
      <c r="I2153" s="15" t="n">
        <v>5</v>
      </c>
      <c r="J2153" s="15" t="s">
        <v>337</v>
      </c>
      <c r="K2153" s="15" t="n">
        <v>1990</v>
      </c>
      <c r="L2153" s="16" t="str">
        <f aca="false">VLOOKUP(F2153,'[1]Goa Member''s Details Revised'!$C$2:$AO$7385,9,0)</f>
        <v>Never</v>
      </c>
      <c r="M2153" s="15" t="s">
        <v>5650</v>
      </c>
      <c r="N2153" s="17" t="n">
        <f aca="false">VLOOKUP(F2153,'[1]Goa Member''s Details Revised'!$C$2:$AO$7385,5,0)</f>
        <v>23700</v>
      </c>
      <c r="O2153" s="17" t="n">
        <f aca="false">VLOOKUP(F2153,'[1]Goa Member''s Details Revised'!$C$2:$AO$7385,5,0)</f>
        <v>23700</v>
      </c>
      <c r="P2153" s="17" t="n">
        <f aca="false">VLOOKUP(F2153,'[1]Goa Member''s Details Revised'!$C$2:$AO$7385,6,0)</f>
        <v>19750</v>
      </c>
      <c r="Q2153" s="17" t="str">
        <f aca="false">VLOOKUP(F2153,'[1]Goa Member''s Details Revised'!$C$2:$AO$7385,8,0)</f>
        <v>outstanding</v>
      </c>
      <c r="R2153" s="17" t="n">
        <f aca="false">+O2153-P2153</f>
        <v>3950</v>
      </c>
      <c r="S2153" s="15" t="e">
        <f aca="false">+#REF!-K2153</f>
        <v>#REF!</v>
      </c>
      <c r="T2153" s="17" t="n">
        <f aca="false">IF(Q2153="regular",((P2153-(P2153/99)*S2153)),(P2153-(P2153*20%)))</f>
        <v>15800</v>
      </c>
      <c r="U2153" s="17" t="e">
        <f aca="false">((P2153-(P2153/99)*S2153))</f>
        <v>#REF!</v>
      </c>
      <c r="V2153" s="17" t="n">
        <f aca="false">IF(Q2153="regular",0,(P2153-(O2153*20%)))</f>
        <v>15010</v>
      </c>
      <c r="W2153" s="17"/>
      <c r="X2153" s="15"/>
      <c r="Y2153" s="18" t="str">
        <f aca="false">VLOOKUP(F2153,'[1]Goa Member''s Details Revised'!$C$2:$AO$7385,12,0)</f>
        <v>(POD) last communication 07(Outstanding Rs.3950/-)</v>
      </c>
    </row>
    <row r="2154" customFormat="false" ht="15" hidden="false" customHeight="false" outlineLevel="0" collapsed="false">
      <c r="B2154" s="14" t="n">
        <v>2153</v>
      </c>
      <c r="C2154" s="15"/>
      <c r="D2154" s="15" t="s">
        <v>5651</v>
      </c>
      <c r="E2154" s="15" t="s">
        <v>25</v>
      </c>
      <c r="F2154" s="15" t="s">
        <v>5652</v>
      </c>
      <c r="G2154" s="15"/>
      <c r="H2154" s="16" t="str">
        <f aca="false">VLOOKUP(F2154,'[1]Goa Member''s Details Revised'!$C$2:$AO$7385,2,0)</f>
        <v>D. Purchaser</v>
      </c>
      <c r="I2154" s="15" t="n">
        <v>7</v>
      </c>
      <c r="J2154" s="15" t="s">
        <v>337</v>
      </c>
      <c r="K2154" s="15" t="n">
        <v>1990</v>
      </c>
      <c r="L2154" s="16" t="str">
        <f aca="false">VLOOKUP(F2154,'[1]Goa Member''s Details Revised'!$C$2:$AO$7385,9,0)</f>
        <v>Never</v>
      </c>
      <c r="M2154" s="15" t="s">
        <v>5653</v>
      </c>
      <c r="N2154" s="17" t="n">
        <f aca="false">VLOOKUP(F2154,'[1]Goa Member''s Details Revised'!$C$2:$AO$7385,5,0)</f>
        <v>31200</v>
      </c>
      <c r="O2154" s="17" t="n">
        <f aca="false">VLOOKUP(F2154,'[1]Goa Member''s Details Revised'!$C$2:$AO$7385,5,0)</f>
        <v>31200</v>
      </c>
      <c r="P2154" s="17" t="n">
        <f aca="false">VLOOKUP(F2154,'[1]Goa Member''s Details Revised'!$C$2:$AO$7385,6,0)</f>
        <v>30492</v>
      </c>
      <c r="Q2154" s="17" t="str">
        <f aca="false">VLOOKUP(F2154,'[1]Goa Member''s Details Revised'!$C$2:$AO$7385,8,0)</f>
        <v>outstanding</v>
      </c>
      <c r="R2154" s="17" t="n">
        <f aca="false">+O2154-P2154</f>
        <v>708</v>
      </c>
      <c r="S2154" s="15" t="e">
        <f aca="false">+#REF!-K2154</f>
        <v>#REF!</v>
      </c>
      <c r="T2154" s="17" t="n">
        <f aca="false">IF(Q2154="regular",((P2154-(P2154/99)*S2154)),(P2154-(P2154*20%)))</f>
        <v>24393.6</v>
      </c>
      <c r="U2154" s="17" t="e">
        <f aca="false">((P2154-(P2154/99)*S2154))</f>
        <v>#REF!</v>
      </c>
      <c r="V2154" s="17" t="n">
        <f aca="false">IF(Q2154="regular",0,(P2154-(O2154*20%)))</f>
        <v>24252</v>
      </c>
      <c r="W2154" s="17"/>
      <c r="X2154" s="15"/>
      <c r="Y2154" s="18" t="str">
        <f aca="false">VLOOKUP(F2154,'[1]Goa Member''s Details Revised'!$C$2:$AO$7385,12,0)</f>
        <v>last communication 97(Outstanding Rs. 707/-)</v>
      </c>
    </row>
    <row r="2155" customFormat="false" ht="30" hidden="false" customHeight="false" outlineLevel="0" collapsed="false">
      <c r="B2155" s="14" t="n">
        <v>2154</v>
      </c>
      <c r="C2155" s="15"/>
      <c r="D2155" s="15" t="s">
        <v>5654</v>
      </c>
      <c r="E2155" s="15" t="s">
        <v>25</v>
      </c>
      <c r="F2155" s="15" t="s">
        <v>5655</v>
      </c>
      <c r="G2155" s="15"/>
      <c r="H2155" s="16" t="str">
        <f aca="false">VLOOKUP(F2155,'[1]Goa Member''s Details Revised'!$C$2:$AO$7385,2,0)</f>
        <v>D. Purchaser</v>
      </c>
      <c r="I2155" s="15" t="n">
        <v>11</v>
      </c>
      <c r="J2155" s="15" t="s">
        <v>337</v>
      </c>
      <c r="K2155" s="15" t="n">
        <v>1990</v>
      </c>
      <c r="L2155" s="16" t="str">
        <f aca="false">VLOOKUP(F2155,'[1]Goa Member''s Details Revised'!$C$2:$AO$7385,9,0)</f>
        <v>Never</v>
      </c>
      <c r="M2155" s="15" t="s">
        <v>5656</v>
      </c>
      <c r="N2155" s="17" t="n">
        <f aca="false">VLOOKUP(F2155,'[1]Goa Member''s Details Revised'!$C$2:$AO$7385,5,0)</f>
        <v>23700</v>
      </c>
      <c r="O2155" s="17" t="n">
        <f aca="false">VLOOKUP(F2155,'[1]Goa Member''s Details Revised'!$C$2:$AO$7385,5,0)</f>
        <v>23700</v>
      </c>
      <c r="P2155" s="17" t="n">
        <f aca="false">VLOOKUP(F2155,'[1]Goa Member''s Details Revised'!$C$2:$AO$7385,6,0)</f>
        <v>23305</v>
      </c>
      <c r="Q2155" s="17" t="str">
        <f aca="false">VLOOKUP(F2155,'[1]Goa Member''s Details Revised'!$C$2:$AO$7385,8,0)</f>
        <v>outstanding</v>
      </c>
      <c r="R2155" s="17" t="n">
        <f aca="false">+O2155-P2155</f>
        <v>395</v>
      </c>
      <c r="S2155" s="15" t="e">
        <f aca="false">+#REF!-K2155</f>
        <v>#REF!</v>
      </c>
      <c r="T2155" s="17" t="n">
        <f aca="false">IF(Q2155="regular",((P2155-(P2155/99)*S2155)),(P2155-(P2155*20%)))</f>
        <v>18644</v>
      </c>
      <c r="U2155" s="17" t="e">
        <f aca="false">((P2155-(P2155/99)*S2155))</f>
        <v>#REF!</v>
      </c>
      <c r="V2155" s="17" t="n">
        <f aca="false">IF(Q2155="regular",0,(P2155-(O2155*20%)))</f>
        <v>18565</v>
      </c>
      <c r="W2155" s="17"/>
      <c r="X2155" s="15"/>
      <c r="Y2155" s="18" t="str">
        <f aca="false">VLOOKUP(F2155,'[1]Goa Member''s Details Revised'!$C$2:$AO$7385,12,0)</f>
        <v>we send last reminder in 2012.then we did not receive any reply(Outstanding Rs.395/-)</v>
      </c>
    </row>
    <row r="2156" customFormat="false" ht="15" hidden="false" customHeight="false" outlineLevel="0" collapsed="false">
      <c r="B2156" s="14" t="n">
        <v>2155</v>
      </c>
      <c r="C2156" s="15"/>
      <c r="D2156" s="15" t="s">
        <v>5657</v>
      </c>
      <c r="E2156" s="15" t="s">
        <v>25</v>
      </c>
      <c r="F2156" s="15" t="s">
        <v>5658</v>
      </c>
      <c r="G2156" s="15"/>
      <c r="H2156" s="16" t="str">
        <f aca="false">VLOOKUP(F2156,'[1]Goa Member''s Details Revised'!$C$2:$AO$7385,2,0)</f>
        <v>Purchaser</v>
      </c>
      <c r="I2156" s="15" t="n">
        <v>16</v>
      </c>
      <c r="J2156" s="15" t="s">
        <v>337</v>
      </c>
      <c r="K2156" s="15" t="n">
        <v>1990</v>
      </c>
      <c r="L2156" s="16" t="str">
        <f aca="false">VLOOKUP(F2156,'[1]Goa Member''s Details Revised'!$C$2:$AO$7385,9,0)</f>
        <v>Never</v>
      </c>
      <c r="M2156" s="15" t="s">
        <v>5659</v>
      </c>
      <c r="N2156" s="17" t="n">
        <f aca="false">VLOOKUP(F2156,'[1]Goa Member''s Details Revised'!$C$2:$AO$7385,5,0)</f>
        <v>26500</v>
      </c>
      <c r="O2156" s="17" t="n">
        <f aca="false">VLOOKUP(F2156,'[1]Goa Member''s Details Revised'!$C$2:$AO$7385,5,0)</f>
        <v>26500</v>
      </c>
      <c r="P2156" s="17" t="n">
        <f aca="false">VLOOKUP(F2156,'[1]Goa Member''s Details Revised'!$C$2:$AO$7385,6,0)</f>
        <v>27650</v>
      </c>
      <c r="Q2156" s="17" t="str">
        <f aca="false">VLOOKUP(F2156,'[1]Goa Member''s Details Revised'!$C$2:$AO$7385,8,0)</f>
        <v>I.R.M</v>
      </c>
      <c r="R2156" s="17" t="n">
        <f aca="false">+O2156-P2156</f>
        <v>-1150</v>
      </c>
      <c r="S2156" s="15" t="e">
        <f aca="false">+#REF!-K2156</f>
        <v>#REF!</v>
      </c>
      <c r="T2156" s="17" t="n">
        <f aca="false">IF(Q2156="regular",((P2156-(P2156/99)*S2156)),(P2156-(P2156*20%)))</f>
        <v>22120</v>
      </c>
      <c r="U2156" s="17" t="e">
        <f aca="false">((P2156-(P2156/99)*S2156))</f>
        <v>#REF!</v>
      </c>
      <c r="V2156" s="17" t="n">
        <f aca="false">IF(Q2156="regular",0,(P2156-(O2156*20%)))</f>
        <v>22350</v>
      </c>
      <c r="W2156" s="17"/>
      <c r="X2156" s="15"/>
      <c r="Y2156" s="18" t="str">
        <f aca="false">VLOOKUP(F2156,'[1]Goa Member''s Details Revised'!$C$2:$AO$7385,12,0)</f>
        <v>reply to his telephonic comm.. 2018</v>
      </c>
    </row>
    <row r="2157" customFormat="false" ht="30" hidden="false" customHeight="false" outlineLevel="0" collapsed="false">
      <c r="B2157" s="14" t="n">
        <v>2156</v>
      </c>
      <c r="C2157" s="15"/>
      <c r="D2157" s="15" t="s">
        <v>5660</v>
      </c>
      <c r="E2157" s="15" t="s">
        <v>25</v>
      </c>
      <c r="F2157" s="15" t="s">
        <v>5661</v>
      </c>
      <c r="G2157" s="15"/>
      <c r="H2157" s="16" t="str">
        <f aca="false">VLOOKUP(F2157,'[1]Goa Member''s Details Revised'!$C$2:$AO$7385,2,0)</f>
        <v>D. Purchaser</v>
      </c>
      <c r="I2157" s="15" t="n">
        <v>5</v>
      </c>
      <c r="J2157" s="15" t="s">
        <v>337</v>
      </c>
      <c r="K2157" s="15" t="n">
        <v>1990</v>
      </c>
      <c r="L2157" s="16" t="str">
        <f aca="false">VLOOKUP(F2157,'[1]Goa Member''s Details Revised'!$C$2:$AO$7385,9,0)</f>
        <v>Never</v>
      </c>
      <c r="M2157" s="15" t="s">
        <v>5662</v>
      </c>
      <c r="N2157" s="17" t="n">
        <f aca="false">VLOOKUP(F2157,'[1]Goa Member''s Details Revised'!$C$2:$AO$7385,5,0)</f>
        <v>27000</v>
      </c>
      <c r="O2157" s="17" t="n">
        <f aca="false">VLOOKUP(F2157,'[1]Goa Member''s Details Revised'!$C$2:$AO$7385,5,0)</f>
        <v>27000</v>
      </c>
      <c r="P2157" s="17" t="n">
        <f aca="false">VLOOKUP(F2157,'[1]Goa Member''s Details Revised'!$C$2:$AO$7385,6,0)</f>
        <v>31200</v>
      </c>
      <c r="Q2157" s="17" t="str">
        <f aca="false">VLOOKUP(F2157,'[1]Goa Member''s Details Revised'!$C$2:$AO$7385,8,0)</f>
        <v>I.R.M</v>
      </c>
      <c r="R2157" s="17" t="n">
        <f aca="false">+O2157-P2157</f>
        <v>-4200</v>
      </c>
      <c r="S2157" s="15" t="e">
        <f aca="false">+#REF!-K2157</f>
        <v>#REF!</v>
      </c>
      <c r="T2157" s="17" t="n">
        <f aca="false">IF(Q2157="regular",((P2157-(P2157/99)*S2157)),(P2157-(P2157*20%)))</f>
        <v>24960</v>
      </c>
      <c r="U2157" s="17" t="e">
        <f aca="false">((P2157-(P2157/99)*S2157))</f>
        <v>#REF!</v>
      </c>
      <c r="V2157" s="17" t="n">
        <f aca="false">IF(Q2157="regular",0,(P2157-(O2157*20%)))</f>
        <v>25800</v>
      </c>
      <c r="W2157" s="17"/>
      <c r="X2157" s="15"/>
      <c r="Y2157" s="18" t="str">
        <f aca="false">VLOOKUP(F2157,'[1]Goa Member''s Details Revised'!$C$2:$AO$7385,12,0)</f>
        <v>we send last reminder in 2012.then we did not receive any reply</v>
      </c>
    </row>
    <row r="2158" customFormat="false" ht="15" hidden="false" customHeight="false" outlineLevel="0" collapsed="false">
      <c r="B2158" s="14" t="n">
        <v>2157</v>
      </c>
      <c r="C2158" s="15"/>
      <c r="D2158" s="15" t="s">
        <v>5663</v>
      </c>
      <c r="E2158" s="15" t="s">
        <v>25</v>
      </c>
      <c r="F2158" s="15" t="s">
        <v>5664</v>
      </c>
      <c r="G2158" s="15"/>
      <c r="H2158" s="16" t="str">
        <f aca="false">VLOOKUP(F2158,'[1]Goa Member''s Details Revised'!$C$2:$AO$7385,2,0)</f>
        <v>Purchaser</v>
      </c>
      <c r="I2158" s="15" t="n">
        <v>20</v>
      </c>
      <c r="J2158" s="15" t="s">
        <v>337</v>
      </c>
      <c r="K2158" s="15" t="n">
        <v>1990</v>
      </c>
      <c r="L2158" s="16" t="str">
        <f aca="false">VLOOKUP(F2158,'[1]Goa Member''s Details Revised'!$C$2:$AO$7385,9,0)</f>
        <v>Never</v>
      </c>
      <c r="M2158" s="15" t="s">
        <v>5558</v>
      </c>
      <c r="N2158" s="17" t="n">
        <f aca="false">VLOOKUP(F2158,'[1]Goa Member''s Details Revised'!$C$2:$AO$7385,5,0)</f>
        <v>34000</v>
      </c>
      <c r="O2158" s="17" t="n">
        <f aca="false">VLOOKUP(F2158,'[1]Goa Member''s Details Revised'!$C$2:$AO$7385,5,0)</f>
        <v>34000</v>
      </c>
      <c r="P2158" s="17" t="n">
        <f aca="false">VLOOKUP(F2158,'[1]Goa Member''s Details Revised'!$C$2:$AO$7385,6,0)</f>
        <v>34000</v>
      </c>
      <c r="Q2158" s="17" t="str">
        <f aca="false">VLOOKUP(F2158,'[1]Goa Member''s Details Revised'!$C$2:$AO$7385,8,0)</f>
        <v>I.R.M</v>
      </c>
      <c r="R2158" s="17" t="n">
        <f aca="false">+O2158-P2158</f>
        <v>0</v>
      </c>
      <c r="S2158" s="15" t="e">
        <f aca="false">+#REF!-K2158</f>
        <v>#REF!</v>
      </c>
      <c r="T2158" s="17" t="n">
        <f aca="false">IF(Q2158="regular",((P2158-(P2158/99)*S2158)),(P2158-(P2158*20%)))</f>
        <v>27200</v>
      </c>
      <c r="U2158" s="17" t="e">
        <f aca="false">((P2158-(P2158/99)*S2158))</f>
        <v>#REF!</v>
      </c>
      <c r="V2158" s="17" t="n">
        <f aca="false">IF(Q2158="regular",0,(P2158-(O2158*20%)))</f>
        <v>27200</v>
      </c>
      <c r="W2158" s="17"/>
      <c r="X2158" s="15"/>
      <c r="Y2158" s="18" t="str">
        <f aca="false">VLOOKUP(F2158,'[1]Goa Member''s Details Revised'!$C$2:$AO$7385,12,0)</f>
        <v>last communication 90</v>
      </c>
    </row>
    <row r="2159" customFormat="false" ht="30" hidden="false" customHeight="false" outlineLevel="0" collapsed="false">
      <c r="B2159" s="14" t="n">
        <v>2158</v>
      </c>
      <c r="C2159" s="15"/>
      <c r="D2159" s="15" t="s">
        <v>5665</v>
      </c>
      <c r="E2159" s="15" t="s">
        <v>25</v>
      </c>
      <c r="F2159" s="15" t="s">
        <v>5666</v>
      </c>
      <c r="G2159" s="15"/>
      <c r="H2159" s="16" t="str">
        <f aca="false">VLOOKUP(F2159,'[1]Goa Member''s Details Revised'!$C$2:$AO$7385,2,0)</f>
        <v>D. Purchaser</v>
      </c>
      <c r="I2159" s="15" t="n">
        <v>21</v>
      </c>
      <c r="J2159" s="15" t="s">
        <v>337</v>
      </c>
      <c r="K2159" s="15" t="n">
        <v>1990</v>
      </c>
      <c r="L2159" s="16" t="str">
        <f aca="false">VLOOKUP(F2159,'[1]Goa Member''s Details Revised'!$C$2:$AO$7385,9,0)</f>
        <v>Never</v>
      </c>
      <c r="M2159" s="15" t="s">
        <v>5667</v>
      </c>
      <c r="N2159" s="17" t="n">
        <f aca="false">VLOOKUP(F2159,'[1]Goa Member''s Details Revised'!$C$2:$AO$7385,5,0)</f>
        <v>13500</v>
      </c>
      <c r="O2159" s="17" t="n">
        <f aca="false">VLOOKUP(F2159,'[1]Goa Member''s Details Revised'!$C$2:$AO$7385,5,0)</f>
        <v>13500</v>
      </c>
      <c r="P2159" s="17" t="n">
        <f aca="false">VLOOKUP(F2159,'[1]Goa Member''s Details Revised'!$C$2:$AO$7385,6,0)</f>
        <v>15300</v>
      </c>
      <c r="Q2159" s="17" t="str">
        <f aca="false">VLOOKUP(F2159,'[1]Goa Member''s Details Revised'!$C$2:$AO$7385,8,0)</f>
        <v>I.R.M</v>
      </c>
      <c r="R2159" s="17" t="n">
        <f aca="false">+O2159-P2159</f>
        <v>-1800</v>
      </c>
      <c r="S2159" s="15" t="e">
        <f aca="false">+#REF!-K2159</f>
        <v>#REF!</v>
      </c>
      <c r="T2159" s="17" t="n">
        <f aca="false">IF(Q2159="regular",((P2159-(P2159/99)*S2159)),(P2159-(P2159*20%)))</f>
        <v>12240</v>
      </c>
      <c r="U2159" s="17" t="e">
        <f aca="false">((P2159-(P2159/99)*S2159))</f>
        <v>#REF!</v>
      </c>
      <c r="V2159" s="17" t="n">
        <f aca="false">IF(Q2159="regular",0,(P2159-(O2159*20%)))</f>
        <v>12600</v>
      </c>
      <c r="W2159" s="17"/>
      <c r="X2159" s="15"/>
      <c r="Y2159" s="18" t="str">
        <f aca="false">VLOOKUP(F2159,'[1]Goa Member''s Details Revised'!$C$2:$AO$7385,12,0)</f>
        <v>we send last reminder in 2012.then we did not receive any reply</v>
      </c>
    </row>
    <row r="2160" customFormat="false" ht="15" hidden="false" customHeight="false" outlineLevel="0" collapsed="false">
      <c r="B2160" s="14" t="n">
        <v>2159</v>
      </c>
      <c r="C2160" s="15"/>
      <c r="D2160" s="15" t="s">
        <v>5668</v>
      </c>
      <c r="E2160" s="15" t="s">
        <v>25</v>
      </c>
      <c r="F2160" s="15" t="s">
        <v>5669</v>
      </c>
      <c r="G2160" s="15"/>
      <c r="H2160" s="16" t="str">
        <f aca="false">VLOOKUP(F2160,'[1]Goa Member''s Details Revised'!$C$2:$AO$7385,2,0)</f>
        <v>D. Purchaser</v>
      </c>
      <c r="I2160" s="15" t="n">
        <v>25</v>
      </c>
      <c r="J2160" s="15" t="s">
        <v>337</v>
      </c>
      <c r="K2160" s="15" t="n">
        <v>1990</v>
      </c>
      <c r="L2160" s="16" t="str">
        <f aca="false">VLOOKUP(F2160,'[1]Goa Member''s Details Revised'!$C$2:$AO$7385,9,0)</f>
        <v>Never</v>
      </c>
      <c r="M2160" s="15" t="s">
        <v>5670</v>
      </c>
      <c r="N2160" s="17" t="n">
        <f aca="false">VLOOKUP(F2160,'[1]Goa Member''s Details Revised'!$C$2:$AO$7385,5,0)</f>
        <v>31200</v>
      </c>
      <c r="O2160" s="17" t="n">
        <f aca="false">VLOOKUP(F2160,'[1]Goa Member''s Details Revised'!$C$2:$AO$7385,5,0)</f>
        <v>31200</v>
      </c>
      <c r="P2160" s="17" t="n">
        <f aca="false">VLOOKUP(F2160,'[1]Goa Member''s Details Revised'!$C$2:$AO$7385,6,0)</f>
        <v>27040</v>
      </c>
      <c r="Q2160" s="17" t="str">
        <f aca="false">VLOOKUP(F2160,'[1]Goa Member''s Details Revised'!$C$2:$AO$7385,8,0)</f>
        <v>outstanding</v>
      </c>
      <c r="R2160" s="17" t="n">
        <f aca="false">+O2160-P2160</f>
        <v>4160</v>
      </c>
      <c r="S2160" s="15" t="e">
        <f aca="false">+#REF!-K2160</f>
        <v>#REF!</v>
      </c>
      <c r="T2160" s="17" t="n">
        <f aca="false">IF(Q2160="regular",((P2160-(P2160/99)*S2160)),(P2160-(P2160*20%)))</f>
        <v>21632</v>
      </c>
      <c r="U2160" s="17" t="e">
        <f aca="false">((P2160-(P2160/99)*S2160))</f>
        <v>#REF!</v>
      </c>
      <c r="V2160" s="17" t="n">
        <f aca="false">IF(Q2160="regular",0,(P2160-(O2160*20%)))</f>
        <v>20800</v>
      </c>
      <c r="W2160" s="17"/>
      <c r="X2160" s="15"/>
      <c r="Y2160" s="18" t="str">
        <f aca="false">VLOOKUP(F2160,'[1]Goa Member''s Details Revised'!$C$2:$AO$7385,12,0)</f>
        <v>last communication 91(Outstanding Rs.4160/-)</v>
      </c>
    </row>
    <row r="2161" customFormat="false" ht="30" hidden="false" customHeight="false" outlineLevel="0" collapsed="false">
      <c r="B2161" s="14" t="n">
        <v>2160</v>
      </c>
      <c r="C2161" s="15"/>
      <c r="D2161" s="15" t="s">
        <v>5671</v>
      </c>
      <c r="E2161" s="15" t="s">
        <v>25</v>
      </c>
      <c r="F2161" s="15" t="s">
        <v>5672</v>
      </c>
      <c r="G2161" s="15"/>
      <c r="H2161" s="16" t="str">
        <f aca="false">VLOOKUP(F2161,'[1]Goa Member''s Details Revised'!$C$2:$AO$7385,2,0)</f>
        <v>Purchaser</v>
      </c>
      <c r="I2161" s="15" t="n">
        <v>25</v>
      </c>
      <c r="J2161" s="15" t="s">
        <v>337</v>
      </c>
      <c r="K2161" s="15" t="n">
        <v>1990</v>
      </c>
      <c r="L2161" s="16" t="str">
        <f aca="false">VLOOKUP(F2161,'[1]Goa Member''s Details Revised'!$C$2:$AO$7385,9,0)</f>
        <v>Never</v>
      </c>
      <c r="M2161" s="15" t="s">
        <v>5673</v>
      </c>
      <c r="N2161" s="17" t="n">
        <f aca="false">VLOOKUP(F2161,'[1]Goa Member''s Details Revised'!$C$2:$AO$7385,5,0)</f>
        <v>26500</v>
      </c>
      <c r="O2161" s="17" t="n">
        <f aca="false">VLOOKUP(F2161,'[1]Goa Member''s Details Revised'!$C$2:$AO$7385,5,0)</f>
        <v>26500</v>
      </c>
      <c r="P2161" s="17" t="n">
        <f aca="false">VLOOKUP(F2161,'[1]Goa Member''s Details Revised'!$C$2:$AO$7385,6,0)</f>
        <v>27650</v>
      </c>
      <c r="Q2161" s="17" t="str">
        <f aca="false">VLOOKUP(F2161,'[1]Goa Member''s Details Revised'!$C$2:$AO$7385,8,0)</f>
        <v>I.R.M</v>
      </c>
      <c r="R2161" s="17" t="n">
        <f aca="false">+O2161-P2161</f>
        <v>-1150</v>
      </c>
      <c r="S2161" s="15" t="e">
        <f aca="false">+#REF!-K2161</f>
        <v>#REF!</v>
      </c>
      <c r="T2161" s="17" t="n">
        <f aca="false">IF(Q2161="regular",((P2161-(P2161/99)*S2161)),(P2161-(P2161*20%)))</f>
        <v>22120</v>
      </c>
      <c r="U2161" s="17" t="e">
        <f aca="false">((P2161-(P2161/99)*S2161))</f>
        <v>#REF!</v>
      </c>
      <c r="V2161" s="17" t="n">
        <f aca="false">IF(Q2161="regular",0,(P2161-(O2161*20%)))</f>
        <v>22350</v>
      </c>
      <c r="W2161" s="17"/>
      <c r="X2161" s="15"/>
      <c r="Y2161" s="18" t="str">
        <f aca="false">VLOOKUP(F2161,'[1]Goa Member''s Details Revised'!$C$2:$AO$7385,12,0)</f>
        <v>we send last reminder in 2012.then we did not receive any reply</v>
      </c>
    </row>
    <row r="2162" customFormat="false" ht="15" hidden="false" customHeight="false" outlineLevel="0" collapsed="false">
      <c r="B2162" s="14" t="n">
        <v>2161</v>
      </c>
      <c r="C2162" s="15"/>
      <c r="D2162" s="15" t="s">
        <v>5674</v>
      </c>
      <c r="E2162" s="15" t="s">
        <v>25</v>
      </c>
      <c r="F2162" s="15" t="s">
        <v>5675</v>
      </c>
      <c r="G2162" s="15"/>
      <c r="H2162" s="16" t="str">
        <f aca="false">VLOOKUP(F2162,'[1]Goa Member''s Details Revised'!$C$2:$AO$7385,2,0)</f>
        <v>D. Purchaser</v>
      </c>
      <c r="I2162" s="15" t="n">
        <v>2</v>
      </c>
      <c r="J2162" s="15" t="s">
        <v>404</v>
      </c>
      <c r="K2162" s="15" t="n">
        <v>1990</v>
      </c>
      <c r="L2162" s="16" t="str">
        <f aca="false">VLOOKUP(F2162,'[1]Goa Member''s Details Revised'!$C$2:$AO$7385,9,0)</f>
        <v>Never</v>
      </c>
      <c r="M2162" s="15" t="s">
        <v>5676</v>
      </c>
      <c r="N2162" s="17" t="n">
        <f aca="false">VLOOKUP(F2162,'[1]Goa Member''s Details Revised'!$C$2:$AO$7385,5,0)</f>
        <v>22680</v>
      </c>
      <c r="O2162" s="17" t="n">
        <f aca="false">VLOOKUP(F2162,'[1]Goa Member''s Details Revised'!$C$2:$AO$7385,5,0)</f>
        <v>22680</v>
      </c>
      <c r="P2162" s="17" t="n">
        <f aca="false">VLOOKUP(F2162,'[1]Goa Member''s Details Revised'!$C$2:$AO$7385,6,0)</f>
        <v>13230</v>
      </c>
      <c r="Q2162" s="17" t="str">
        <f aca="false">VLOOKUP(F2162,'[1]Goa Member''s Details Revised'!$C$2:$AO$7385,8,0)</f>
        <v>outstanding</v>
      </c>
      <c r="R2162" s="17" t="n">
        <f aca="false">+O2162-P2162</f>
        <v>9450</v>
      </c>
      <c r="S2162" s="15" t="e">
        <f aca="false">+#REF!-K2162</f>
        <v>#REF!</v>
      </c>
      <c r="T2162" s="17" t="n">
        <f aca="false">IF(Q2162="regular",((P2162-(P2162/99)*S2162)),(P2162-(P2162*20%)))</f>
        <v>10584</v>
      </c>
      <c r="U2162" s="17" t="e">
        <f aca="false">((P2162-(P2162/99)*S2162))</f>
        <v>#REF!</v>
      </c>
      <c r="V2162" s="17" t="n">
        <f aca="false">IF(Q2162="regular",0,(P2162-(O2162*20%)))</f>
        <v>8694</v>
      </c>
      <c r="W2162" s="17"/>
      <c r="X2162" s="15"/>
      <c r="Y2162" s="18" t="str">
        <f aca="false">VLOOKUP(F2162,'[1]Goa Member''s Details Revised'!$C$2:$AO$7385,12,0)</f>
        <v>last communication 91 (Outstanding Rs.9450/-)</v>
      </c>
    </row>
    <row r="2163" customFormat="false" ht="30" hidden="false" customHeight="false" outlineLevel="0" collapsed="false">
      <c r="B2163" s="14" t="n">
        <v>2162</v>
      </c>
      <c r="C2163" s="15"/>
      <c r="D2163" s="15" t="s">
        <v>5677</v>
      </c>
      <c r="E2163" s="15" t="s">
        <v>25</v>
      </c>
      <c r="F2163" s="15" t="s">
        <v>5678</v>
      </c>
      <c r="G2163" s="15"/>
      <c r="H2163" s="16" t="str">
        <f aca="false">VLOOKUP(F2163,'[1]Goa Member''s Details Revised'!$C$2:$AO$7385,2,0)</f>
        <v>D. Purchaser</v>
      </c>
      <c r="I2163" s="15" t="n">
        <v>3</v>
      </c>
      <c r="J2163" s="15" t="s">
        <v>404</v>
      </c>
      <c r="K2163" s="15" t="n">
        <v>1990</v>
      </c>
      <c r="L2163" s="16" t="str">
        <f aca="false">VLOOKUP(F2163,'[1]Goa Member''s Details Revised'!$C$2:$AO$7385,9,0)</f>
        <v>Never</v>
      </c>
      <c r="M2163" s="15" t="s">
        <v>5679</v>
      </c>
      <c r="N2163" s="17" t="n">
        <f aca="false">VLOOKUP(F2163,'[1]Goa Member''s Details Revised'!$C$2:$AO$7385,5,0)</f>
        <v>31200</v>
      </c>
      <c r="O2163" s="17" t="n">
        <f aca="false">VLOOKUP(F2163,'[1]Goa Member''s Details Revised'!$C$2:$AO$7385,5,0)</f>
        <v>31200</v>
      </c>
      <c r="P2163" s="17" t="n">
        <f aca="false">VLOOKUP(F2163,'[1]Goa Member''s Details Revised'!$C$2:$AO$7385,6,0)</f>
        <v>17160</v>
      </c>
      <c r="Q2163" s="17" t="str">
        <f aca="false">VLOOKUP(F2163,'[1]Goa Member''s Details Revised'!$C$2:$AO$7385,8,0)</f>
        <v>Outstanding</v>
      </c>
      <c r="R2163" s="17" t="n">
        <f aca="false">+O2163-P2163</f>
        <v>14040</v>
      </c>
      <c r="S2163" s="15" t="e">
        <f aca="false">+#REF!-K2163</f>
        <v>#REF!</v>
      </c>
      <c r="T2163" s="17" t="n">
        <f aca="false">IF(Q2163="regular",((P2163-(P2163/99)*S2163)),(P2163-(P2163*20%)))</f>
        <v>13728</v>
      </c>
      <c r="U2163" s="17" t="e">
        <f aca="false">((P2163-(P2163/99)*S2163))</f>
        <v>#REF!</v>
      </c>
      <c r="V2163" s="17" t="n">
        <f aca="false">IF(Q2163="regular",0,(P2163-(O2163*20%)))</f>
        <v>10920</v>
      </c>
      <c r="W2163" s="17"/>
      <c r="X2163" s="15"/>
      <c r="Y2163" s="18" t="str">
        <f aca="false">VLOOKUP(F2163,'[1]Goa Member''s Details Revised'!$C$2:$AO$7385,12,0)</f>
        <v>no reminders so last communication 2007 (outstanding Rs 14040/-)</v>
      </c>
    </row>
    <row r="2164" customFormat="false" ht="30" hidden="false" customHeight="false" outlineLevel="0" collapsed="false">
      <c r="B2164" s="14" t="n">
        <v>2163</v>
      </c>
      <c r="C2164" s="15"/>
      <c r="D2164" s="15" t="s">
        <v>5680</v>
      </c>
      <c r="E2164" s="15" t="s">
        <v>25</v>
      </c>
      <c r="F2164" s="15" t="s">
        <v>5681</v>
      </c>
      <c r="G2164" s="15"/>
      <c r="H2164" s="16" t="str">
        <f aca="false">VLOOKUP(F2164,'[1]Goa Member''s Details Revised'!$C$2:$AO$7385,2,0)</f>
        <v>D. Purcahser</v>
      </c>
      <c r="I2164" s="15" t="n">
        <v>6</v>
      </c>
      <c r="J2164" s="15" t="s">
        <v>404</v>
      </c>
      <c r="K2164" s="15" t="n">
        <v>1990</v>
      </c>
      <c r="L2164" s="16" t="str">
        <f aca="false">VLOOKUP(F2164,'[1]Goa Member''s Details Revised'!$C$2:$AO$7385,9,0)</f>
        <v>Never</v>
      </c>
      <c r="M2164" s="15" t="s">
        <v>5682</v>
      </c>
      <c r="N2164" s="17" t="n">
        <f aca="false">VLOOKUP(F2164,'[1]Goa Member''s Details Revised'!$C$2:$AO$7385,5,0)</f>
        <v>16000</v>
      </c>
      <c r="O2164" s="17" t="n">
        <f aca="false">VLOOKUP(F2164,'[1]Goa Member''s Details Revised'!$C$2:$AO$7385,5,0)</f>
        <v>16000</v>
      </c>
      <c r="P2164" s="17" t="n">
        <f aca="false">VLOOKUP(F2164,'[1]Goa Member''s Details Revised'!$C$2:$AO$7385,6,0)</f>
        <v>18000</v>
      </c>
      <c r="Q2164" s="17" t="str">
        <f aca="false">VLOOKUP(F2164,'[1]Goa Member''s Details Revised'!$C$2:$AO$7385,8,0)</f>
        <v>I.R.M</v>
      </c>
      <c r="R2164" s="17" t="n">
        <f aca="false">+O2164-P2164</f>
        <v>-2000</v>
      </c>
      <c r="S2164" s="15" t="e">
        <f aca="false">+#REF!-K2164</f>
        <v>#REF!</v>
      </c>
      <c r="T2164" s="17" t="n">
        <f aca="false">IF(Q2164="regular",((P2164-(P2164/99)*S2164)),(P2164-(P2164*20%)))</f>
        <v>14400</v>
      </c>
      <c r="U2164" s="17" t="e">
        <f aca="false">((P2164-(P2164/99)*S2164))</f>
        <v>#REF!</v>
      </c>
      <c r="V2164" s="17" t="n">
        <f aca="false">IF(Q2164="regular",0,(P2164-(O2164*20%)))</f>
        <v>14800</v>
      </c>
      <c r="W2164" s="17"/>
      <c r="X2164" s="15"/>
      <c r="Y2164" s="18" t="str">
        <f aca="false">VLOOKUP(F2164,'[1]Goa Member''s Details Revised'!$C$2:$AO$7385,12,0)</f>
        <v>we send last reminder in 2012.then we did not receive any reply</v>
      </c>
    </row>
    <row r="2165" customFormat="false" ht="15" hidden="false" customHeight="false" outlineLevel="0" collapsed="false">
      <c r="B2165" s="14" t="n">
        <v>2164</v>
      </c>
      <c r="C2165" s="15"/>
      <c r="D2165" s="15" t="s">
        <v>5683</v>
      </c>
      <c r="E2165" s="15" t="s">
        <v>25</v>
      </c>
      <c r="F2165" s="15" t="s">
        <v>5684</v>
      </c>
      <c r="G2165" s="15"/>
      <c r="H2165" s="16" t="str">
        <f aca="false">VLOOKUP(F2165,'[1]Goa Member''s Details Revised'!$C$2:$AO$7385,2,0)</f>
        <v>D. Purchaser</v>
      </c>
      <c r="I2165" s="15" t="n">
        <v>9</v>
      </c>
      <c r="J2165" s="15" t="s">
        <v>404</v>
      </c>
      <c r="K2165" s="15" t="n">
        <v>1990</v>
      </c>
      <c r="L2165" s="16" t="str">
        <f aca="false">VLOOKUP(F2165,'[1]Goa Member''s Details Revised'!$C$2:$AO$7385,9,0)</f>
        <v>Never</v>
      </c>
      <c r="M2165" s="15" t="s">
        <v>5685</v>
      </c>
      <c r="N2165" s="17" t="n">
        <f aca="false">VLOOKUP(F2165,'[1]Goa Member''s Details Revised'!$C$2:$AO$7385,5,0)</f>
        <v>23700</v>
      </c>
      <c r="O2165" s="17" t="n">
        <f aca="false">VLOOKUP(F2165,'[1]Goa Member''s Details Revised'!$C$2:$AO$7385,5,0)</f>
        <v>23700</v>
      </c>
      <c r="P2165" s="17" t="n">
        <f aca="false">VLOOKUP(F2165,'[1]Goa Member''s Details Revised'!$C$2:$AO$7385,6,0)</f>
        <v>22120</v>
      </c>
      <c r="Q2165" s="17" t="str">
        <f aca="false">VLOOKUP(F2165,'[1]Goa Member''s Details Revised'!$C$2:$AO$7385,8,0)</f>
        <v>outstanding</v>
      </c>
      <c r="R2165" s="17" t="n">
        <f aca="false">+O2165-P2165</f>
        <v>1580</v>
      </c>
      <c r="S2165" s="15" t="e">
        <f aca="false">+#REF!-K2165</f>
        <v>#REF!</v>
      </c>
      <c r="T2165" s="17" t="n">
        <f aca="false">IF(Q2165="regular",((P2165-(P2165/99)*S2165)),(P2165-(P2165*20%)))</f>
        <v>17696</v>
      </c>
      <c r="U2165" s="17" t="e">
        <f aca="false">((P2165-(P2165/99)*S2165))</f>
        <v>#REF!</v>
      </c>
      <c r="V2165" s="17" t="n">
        <f aca="false">IF(Q2165="regular",0,(P2165-(O2165*20%)))</f>
        <v>17380</v>
      </c>
      <c r="W2165" s="17"/>
      <c r="X2165" s="15"/>
      <c r="Y2165" s="18" t="str">
        <f aca="false">VLOOKUP(F2165,'[1]Goa Member''s Details Revised'!$C$2:$AO$7385,12,0)</f>
        <v>last communication 91 (Outstanding Rs.1580/-)</v>
      </c>
    </row>
    <row r="2166" customFormat="false" ht="15" hidden="false" customHeight="false" outlineLevel="0" collapsed="false">
      <c r="B2166" s="14" t="n">
        <v>2165</v>
      </c>
      <c r="C2166" s="15"/>
      <c r="D2166" s="15" t="s">
        <v>5686</v>
      </c>
      <c r="E2166" s="15" t="s">
        <v>25</v>
      </c>
      <c r="F2166" s="15" t="s">
        <v>5687</v>
      </c>
      <c r="G2166" s="15"/>
      <c r="H2166" s="16" t="str">
        <f aca="false">VLOOKUP(F2166,'[1]Goa Member''s Details Revised'!$C$2:$AO$7385,2,0)</f>
        <v>D. Purchaser</v>
      </c>
      <c r="I2166" s="15" t="n">
        <v>30</v>
      </c>
      <c r="J2166" s="15" t="s">
        <v>337</v>
      </c>
      <c r="K2166" s="15" t="n">
        <v>1990</v>
      </c>
      <c r="L2166" s="16" t="str">
        <f aca="false">VLOOKUP(F2166,'[1]Goa Member''s Details Revised'!$C$2:$AO$7385,9,0)</f>
        <v>Never</v>
      </c>
      <c r="M2166" s="15" t="s">
        <v>5688</v>
      </c>
      <c r="N2166" s="17" t="n">
        <f aca="false">VLOOKUP(F2166,'[1]Goa Member''s Details Revised'!$C$2:$AO$7385,5,0)</f>
        <v>31200</v>
      </c>
      <c r="O2166" s="17" t="n">
        <f aca="false">VLOOKUP(F2166,'[1]Goa Member''s Details Revised'!$C$2:$AO$7385,5,0)</f>
        <v>31200</v>
      </c>
      <c r="P2166" s="17" t="n">
        <f aca="false">VLOOKUP(F2166,'[1]Goa Member''s Details Revised'!$C$2:$AO$7385,6,0)</f>
        <v>17680</v>
      </c>
      <c r="Q2166" s="17" t="str">
        <f aca="false">VLOOKUP(F2166,'[1]Goa Member''s Details Revised'!$C$2:$AO$7385,8,0)</f>
        <v>outstanding</v>
      </c>
      <c r="R2166" s="17" t="n">
        <f aca="false">+O2166-P2166</f>
        <v>13520</v>
      </c>
      <c r="S2166" s="15" t="e">
        <f aca="false">+#REF!-K2166</f>
        <v>#REF!</v>
      </c>
      <c r="T2166" s="17" t="n">
        <f aca="false">IF(Q2166="regular",((P2166-(P2166/99)*S2166)),(P2166-(P2166*20%)))</f>
        <v>14144</v>
      </c>
      <c r="U2166" s="17" t="e">
        <f aca="false">((P2166-(P2166/99)*S2166))</f>
        <v>#REF!</v>
      </c>
      <c r="V2166" s="17" t="n">
        <f aca="false">IF(Q2166="regular",0,(P2166-(O2166*20%)))</f>
        <v>11440</v>
      </c>
      <c r="W2166" s="17"/>
      <c r="X2166" s="15"/>
      <c r="Y2166" s="18" t="str">
        <f aca="false">VLOOKUP(F2166,'[1]Goa Member''s Details Revised'!$C$2:$AO$7385,12,0)</f>
        <v>last communication 93 (Outstanding Rs.13250/-)</v>
      </c>
    </row>
    <row r="2167" customFormat="false" ht="30" hidden="false" customHeight="false" outlineLevel="0" collapsed="false">
      <c r="B2167" s="14" t="n">
        <v>2166</v>
      </c>
      <c r="C2167" s="15"/>
      <c r="D2167" s="15" t="s">
        <v>5689</v>
      </c>
      <c r="E2167" s="15" t="s">
        <v>25</v>
      </c>
      <c r="F2167" s="15" t="s">
        <v>5690</v>
      </c>
      <c r="G2167" s="15"/>
      <c r="H2167" s="16" t="str">
        <f aca="false">VLOOKUP(F2167,'[1]Goa Member''s Details Revised'!$C$2:$AO$7385,2,0)</f>
        <v>D. Purchaser</v>
      </c>
      <c r="I2167" s="15" t="n">
        <v>10</v>
      </c>
      <c r="J2167" s="15" t="s">
        <v>404</v>
      </c>
      <c r="K2167" s="15" t="n">
        <v>1990</v>
      </c>
      <c r="L2167" s="16" t="str">
        <f aca="false">VLOOKUP(F2167,'[1]Goa Member''s Details Revised'!$C$2:$AO$7385,9,0)</f>
        <v>Never</v>
      </c>
      <c r="M2167" s="15" t="s">
        <v>5691</v>
      </c>
      <c r="N2167" s="17" t="n">
        <f aca="false">VLOOKUP(F2167,'[1]Goa Member''s Details Revised'!$C$2:$AO$7385,5,0)</f>
        <v>23700</v>
      </c>
      <c r="O2167" s="17" t="n">
        <f aca="false">VLOOKUP(F2167,'[1]Goa Member''s Details Revised'!$C$2:$AO$7385,5,0)</f>
        <v>23700</v>
      </c>
      <c r="P2167" s="17" t="n">
        <f aca="false">VLOOKUP(F2167,'[1]Goa Member''s Details Revised'!$C$2:$AO$7385,6,0)</f>
        <v>16985</v>
      </c>
      <c r="Q2167" s="17" t="str">
        <f aca="false">VLOOKUP(F2167,'[1]Goa Member''s Details Revised'!$C$2:$AO$7385,8,0)</f>
        <v>outstanding</v>
      </c>
      <c r="R2167" s="17" t="n">
        <f aca="false">+O2167-P2167</f>
        <v>6715</v>
      </c>
      <c r="S2167" s="15" t="e">
        <f aca="false">+#REF!-K2167</f>
        <v>#REF!</v>
      </c>
      <c r="T2167" s="17" t="n">
        <f aca="false">IF(Q2167="regular",((P2167-(P2167/99)*S2167)),(P2167-(P2167*20%)))</f>
        <v>13588</v>
      </c>
      <c r="U2167" s="17" t="e">
        <f aca="false">((P2167-(P2167/99)*S2167))</f>
        <v>#REF!</v>
      </c>
      <c r="V2167" s="17" t="n">
        <f aca="false">IF(Q2167="regular",0,(P2167-(O2167*20%)))</f>
        <v>12245</v>
      </c>
      <c r="W2167" s="17"/>
      <c r="X2167" s="15"/>
      <c r="Y2167" s="18" t="str">
        <f aca="false">VLOOKUP(F2167,'[1]Goa Member''s Details Revised'!$C$2:$AO$7385,12,0)</f>
        <v>no reminders so last communication 2011 (Outstanding Rs. 6715/-)</v>
      </c>
    </row>
    <row r="2168" customFormat="false" ht="30" hidden="false" customHeight="false" outlineLevel="0" collapsed="false">
      <c r="B2168" s="14" t="n">
        <v>2167</v>
      </c>
      <c r="C2168" s="15"/>
      <c r="D2168" s="15" t="s">
        <v>5692</v>
      </c>
      <c r="E2168" s="15" t="s">
        <v>25</v>
      </c>
      <c r="F2168" s="15" t="s">
        <v>5693</v>
      </c>
      <c r="G2168" s="15"/>
      <c r="H2168" s="16" t="str">
        <f aca="false">VLOOKUP(F2168,'[1]Goa Member''s Details Revised'!$C$2:$AO$7385,2,0)</f>
        <v>D. Purchaser</v>
      </c>
      <c r="I2168" s="15" t="n">
        <v>9</v>
      </c>
      <c r="J2168" s="15" t="s">
        <v>404</v>
      </c>
      <c r="K2168" s="15" t="n">
        <v>1990</v>
      </c>
      <c r="L2168" s="16" t="str">
        <f aca="false">VLOOKUP(F2168,'[1]Goa Member''s Details Revised'!$C$2:$AO$7385,9,0)</f>
        <v>Never</v>
      </c>
      <c r="M2168" s="15" t="s">
        <v>5694</v>
      </c>
      <c r="N2168" s="17" t="n">
        <f aca="false">VLOOKUP(F2168,'[1]Goa Member''s Details Revised'!$C$2:$AO$7385,5,0)</f>
        <v>29700</v>
      </c>
      <c r="O2168" s="17" t="n">
        <f aca="false">VLOOKUP(F2168,'[1]Goa Member''s Details Revised'!$C$2:$AO$7385,5,0)</f>
        <v>29700</v>
      </c>
      <c r="P2168" s="17" t="n">
        <f aca="false">VLOOKUP(F2168,'[1]Goa Member''s Details Revised'!$C$2:$AO$7385,6,0)</f>
        <v>28875</v>
      </c>
      <c r="Q2168" s="17" t="str">
        <f aca="false">VLOOKUP(F2168,'[1]Goa Member''s Details Revised'!$C$2:$AO$7385,8,0)</f>
        <v>outstanding</v>
      </c>
      <c r="R2168" s="17" t="n">
        <f aca="false">+O2168-P2168</f>
        <v>825</v>
      </c>
      <c r="S2168" s="15" t="e">
        <f aca="false">+#REF!-K2168</f>
        <v>#REF!</v>
      </c>
      <c r="T2168" s="17" t="n">
        <f aca="false">IF(Q2168="regular",((P2168-(P2168/99)*S2168)),(P2168-(P2168*20%)))</f>
        <v>23100</v>
      </c>
      <c r="U2168" s="17" t="e">
        <f aca="false">((P2168-(P2168/99)*S2168))</f>
        <v>#REF!</v>
      </c>
      <c r="V2168" s="17" t="n">
        <f aca="false">IF(Q2168="regular",0,(P2168-(O2168*20%)))</f>
        <v>22935</v>
      </c>
      <c r="W2168" s="17"/>
      <c r="X2168" s="15"/>
      <c r="Y2168" s="18" t="str">
        <f aca="false">VLOOKUP(F2168,'[1]Goa Member''s Details Revised'!$C$2:$AO$7385,12,0)</f>
        <v>no reminders so last communication 2012 (Outstanding Rs. 825/-)</v>
      </c>
    </row>
    <row r="2169" customFormat="false" ht="30" hidden="false" customHeight="false" outlineLevel="0" collapsed="false">
      <c r="B2169" s="14" t="n">
        <v>2168</v>
      </c>
      <c r="C2169" s="15"/>
      <c r="D2169" s="15" t="s">
        <v>5695</v>
      </c>
      <c r="E2169" s="15" t="s">
        <v>25</v>
      </c>
      <c r="F2169" s="15" t="s">
        <v>5696</v>
      </c>
      <c r="G2169" s="15"/>
      <c r="H2169" s="16" t="str">
        <f aca="false">VLOOKUP(F2169,'[1]Goa Member''s Details Revised'!$C$2:$AO$7385,2,0)</f>
        <v>D. Purchaser</v>
      </c>
      <c r="I2169" s="15" t="n">
        <v>11</v>
      </c>
      <c r="J2169" s="15" t="s">
        <v>404</v>
      </c>
      <c r="K2169" s="15" t="n">
        <v>1990</v>
      </c>
      <c r="L2169" s="16" t="str">
        <f aca="false">VLOOKUP(F2169,'[1]Goa Member''s Details Revised'!$C$2:$AO$7385,9,0)</f>
        <v>Never</v>
      </c>
      <c r="M2169" s="15" t="s">
        <v>5697</v>
      </c>
      <c r="N2169" s="17" t="n">
        <f aca="false">VLOOKUP(F2169,'[1]Goa Member''s Details Revised'!$C$2:$AO$7385,5,0)</f>
        <v>23700</v>
      </c>
      <c r="O2169" s="17" t="n">
        <f aca="false">VLOOKUP(F2169,'[1]Goa Member''s Details Revised'!$C$2:$AO$7385,5,0)</f>
        <v>23700</v>
      </c>
      <c r="P2169" s="17" t="n">
        <f aca="false">VLOOKUP(F2169,'[1]Goa Member''s Details Revised'!$C$2:$AO$7385,6,0)</f>
        <v>13035</v>
      </c>
      <c r="Q2169" s="17" t="str">
        <f aca="false">VLOOKUP(F2169,'[1]Goa Member''s Details Revised'!$C$2:$AO$7385,8,0)</f>
        <v>outstanding</v>
      </c>
      <c r="R2169" s="17" t="n">
        <f aca="false">+O2169-P2169</f>
        <v>10665</v>
      </c>
      <c r="S2169" s="15" t="e">
        <f aca="false">+#REF!-K2169</f>
        <v>#REF!</v>
      </c>
      <c r="T2169" s="17" t="n">
        <f aca="false">IF(Q2169="regular",((P2169-(P2169/99)*S2169)),(P2169-(P2169*20%)))</f>
        <v>10428</v>
      </c>
      <c r="U2169" s="17" t="e">
        <f aca="false">((P2169-(P2169/99)*S2169))</f>
        <v>#REF!</v>
      </c>
      <c r="V2169" s="17" t="n">
        <f aca="false">IF(Q2169="regular",0,(P2169-(O2169*20%)))</f>
        <v>8295</v>
      </c>
      <c r="W2169" s="17"/>
      <c r="X2169" s="15"/>
      <c r="Y2169" s="18" t="str">
        <f aca="false">VLOOKUP(F2169,'[1]Goa Member''s Details Revised'!$C$2:$AO$7385,12,0)</f>
        <v>no reminders so last communication 2010 (Outstanding Rs. 10665/-)</v>
      </c>
    </row>
    <row r="2170" customFormat="false" ht="30" hidden="false" customHeight="false" outlineLevel="0" collapsed="false">
      <c r="B2170" s="14" t="n">
        <v>2169</v>
      </c>
      <c r="C2170" s="15"/>
      <c r="D2170" s="15" t="s">
        <v>5698</v>
      </c>
      <c r="E2170" s="15" t="s">
        <v>25</v>
      </c>
      <c r="F2170" s="15" t="s">
        <v>5699</v>
      </c>
      <c r="G2170" s="15"/>
      <c r="H2170" s="16" t="str">
        <f aca="false">VLOOKUP(F2170,'[1]Goa Member''s Details Revised'!$C$2:$AO$7385,2,0)</f>
        <v>Purchaser</v>
      </c>
      <c r="I2170" s="15" t="n">
        <v>13</v>
      </c>
      <c r="J2170" s="15" t="s">
        <v>404</v>
      </c>
      <c r="K2170" s="15" t="n">
        <v>1990</v>
      </c>
      <c r="L2170" s="16" t="str">
        <f aca="false">VLOOKUP(F2170,'[1]Goa Member''s Details Revised'!$C$2:$AO$7385,9,0)</f>
        <v>Never</v>
      </c>
      <c r="M2170" s="15" t="s">
        <v>5700</v>
      </c>
      <c r="N2170" s="17" t="n">
        <f aca="false">VLOOKUP(F2170,'[1]Goa Member''s Details Revised'!$C$2:$AO$7385,5,0)</f>
        <v>20000</v>
      </c>
      <c r="O2170" s="17" t="n">
        <f aca="false">VLOOKUP(F2170,'[1]Goa Member''s Details Revised'!$C$2:$AO$7385,5,0)</f>
        <v>20000</v>
      </c>
      <c r="P2170" s="17" t="n">
        <f aca="false">VLOOKUP(F2170,'[1]Goa Member''s Details Revised'!$C$2:$AO$7385,6,0)</f>
        <v>20500</v>
      </c>
      <c r="Q2170" s="17" t="str">
        <f aca="false">VLOOKUP(F2170,'[1]Goa Member''s Details Revised'!$C$2:$AO$7385,8,0)</f>
        <v>I.R.M</v>
      </c>
      <c r="R2170" s="17" t="n">
        <f aca="false">+O2170-P2170</f>
        <v>-500</v>
      </c>
      <c r="S2170" s="15" t="e">
        <f aca="false">+#REF!-K2170</f>
        <v>#REF!</v>
      </c>
      <c r="T2170" s="17" t="n">
        <f aca="false">IF(Q2170="regular",((P2170-(P2170/99)*S2170)),(P2170-(P2170*20%)))</f>
        <v>16400</v>
      </c>
      <c r="U2170" s="17" t="e">
        <f aca="false">((P2170-(P2170/99)*S2170))</f>
        <v>#REF!</v>
      </c>
      <c r="V2170" s="17" t="n">
        <f aca="false">IF(Q2170="regular",0,(P2170-(O2170*20%)))</f>
        <v>16500</v>
      </c>
      <c r="W2170" s="17"/>
      <c r="X2170" s="15"/>
      <c r="Y2170" s="18" t="str">
        <f aca="false">VLOOKUP(F2170,'[1]Goa Member''s Details Revised'!$C$2:$AO$7385,12,0)</f>
        <v>we send last reminder in 2013.then we did not receive any reply</v>
      </c>
    </row>
    <row r="2171" customFormat="false" ht="15" hidden="false" customHeight="false" outlineLevel="0" collapsed="false">
      <c r="B2171" s="14" t="n">
        <v>2170</v>
      </c>
      <c r="C2171" s="15"/>
      <c r="D2171" s="15" t="s">
        <v>5701</v>
      </c>
      <c r="E2171" s="15" t="s">
        <v>25</v>
      </c>
      <c r="F2171" s="15" t="s">
        <v>5702</v>
      </c>
      <c r="G2171" s="15"/>
      <c r="H2171" s="16" t="str">
        <f aca="false">VLOOKUP(F2171,'[1]Goa Member''s Details Revised'!$C$2:$AO$7385,2,0)</f>
        <v>D. Purchaser</v>
      </c>
      <c r="I2171" s="15" t="n">
        <v>12</v>
      </c>
      <c r="J2171" s="15" t="s">
        <v>404</v>
      </c>
      <c r="K2171" s="15" t="n">
        <v>1990</v>
      </c>
      <c r="L2171" s="16" t="str">
        <f aca="false">VLOOKUP(F2171,'[1]Goa Member''s Details Revised'!$C$2:$AO$7385,9,0)</f>
        <v>Never</v>
      </c>
      <c r="M2171" s="15" t="s">
        <v>5703</v>
      </c>
      <c r="N2171" s="17" t="n">
        <f aca="false">VLOOKUP(F2171,'[1]Goa Member''s Details Revised'!$C$2:$AO$7385,5,0)</f>
        <v>23700</v>
      </c>
      <c r="O2171" s="17" t="n">
        <f aca="false">VLOOKUP(F2171,'[1]Goa Member''s Details Revised'!$C$2:$AO$7385,5,0)</f>
        <v>23700</v>
      </c>
      <c r="P2171" s="17" t="n">
        <f aca="false">VLOOKUP(F2171,'[1]Goa Member''s Details Revised'!$C$2:$AO$7385,6,0)</f>
        <v>18170</v>
      </c>
      <c r="Q2171" s="17" t="str">
        <f aca="false">VLOOKUP(F2171,'[1]Goa Member''s Details Revised'!$C$2:$AO$7385,8,0)</f>
        <v>outstanding</v>
      </c>
      <c r="R2171" s="17" t="n">
        <f aca="false">+O2171-P2171</f>
        <v>5530</v>
      </c>
      <c r="S2171" s="15" t="e">
        <f aca="false">+#REF!-K2171</f>
        <v>#REF!</v>
      </c>
      <c r="T2171" s="17" t="n">
        <f aca="false">IF(Q2171="regular",((P2171-(P2171/99)*S2171)),(P2171-(P2171*20%)))</f>
        <v>14536</v>
      </c>
      <c r="U2171" s="17" t="e">
        <f aca="false">((P2171-(P2171/99)*S2171))</f>
        <v>#REF!</v>
      </c>
      <c r="V2171" s="17" t="n">
        <f aca="false">IF(Q2171="regular",0,(P2171-(O2171*20%)))</f>
        <v>13430</v>
      </c>
      <c r="W2171" s="17"/>
      <c r="X2171" s="15"/>
      <c r="Y2171" s="18" t="str">
        <f aca="false">VLOOKUP(F2171,'[1]Goa Member''s Details Revised'!$C$2:$AO$7385,12,0)</f>
        <v>last communication 99 (Outstanding Rs. 5530/-)</v>
      </c>
    </row>
    <row r="2172" customFormat="false" ht="30" hidden="false" customHeight="false" outlineLevel="0" collapsed="false">
      <c r="B2172" s="14" t="n">
        <v>2171</v>
      </c>
      <c r="C2172" s="15"/>
      <c r="D2172" s="15" t="s">
        <v>5704</v>
      </c>
      <c r="E2172" s="15" t="s">
        <v>25</v>
      </c>
      <c r="F2172" s="15" t="s">
        <v>5705</v>
      </c>
      <c r="G2172" s="15"/>
      <c r="H2172" s="16" t="str">
        <f aca="false">VLOOKUP(F2172,'[1]Goa Member''s Details Revised'!$C$2:$AO$7385,2,0)</f>
        <v>Purchaser</v>
      </c>
      <c r="I2172" s="15" t="n">
        <v>9</v>
      </c>
      <c r="J2172" s="15" t="s">
        <v>404</v>
      </c>
      <c r="K2172" s="15" t="n">
        <v>1990</v>
      </c>
      <c r="L2172" s="16" t="str">
        <f aca="false">VLOOKUP(F2172,'[1]Goa Member''s Details Revised'!$C$2:$AO$7385,9,0)</f>
        <v>Never</v>
      </c>
      <c r="M2172" s="15" t="s">
        <v>5706</v>
      </c>
      <c r="N2172" s="17" t="n">
        <f aca="false">VLOOKUP(F2172,'[1]Goa Member''s Details Revised'!$C$2:$AO$7385,5,0)</f>
        <v>26500</v>
      </c>
      <c r="O2172" s="17" t="n">
        <f aca="false">VLOOKUP(F2172,'[1]Goa Member''s Details Revised'!$C$2:$AO$7385,5,0)</f>
        <v>26500</v>
      </c>
      <c r="P2172" s="17" t="n">
        <f aca="false">VLOOKUP(F2172,'[1]Goa Member''s Details Revised'!$C$2:$AO$7385,6,0)</f>
        <v>26500</v>
      </c>
      <c r="Q2172" s="17" t="str">
        <f aca="false">VLOOKUP(F2172,'[1]Goa Member''s Details Revised'!$C$2:$AO$7385,8,0)</f>
        <v>I.R.M</v>
      </c>
      <c r="R2172" s="17" t="n">
        <f aca="false">+O2172-P2172</f>
        <v>0</v>
      </c>
      <c r="S2172" s="15" t="e">
        <f aca="false">+#REF!-K2172</f>
        <v>#REF!</v>
      </c>
      <c r="T2172" s="17" t="n">
        <f aca="false">IF(Q2172="regular",((P2172-(P2172/99)*S2172)),(P2172-(P2172*20%)))</f>
        <v>21200</v>
      </c>
      <c r="U2172" s="17" t="e">
        <f aca="false">((P2172-(P2172/99)*S2172))</f>
        <v>#REF!</v>
      </c>
      <c r="V2172" s="17" t="n">
        <f aca="false">IF(Q2172="regular",0,(P2172-(O2172*20%)))</f>
        <v>21200</v>
      </c>
      <c r="W2172" s="17"/>
      <c r="X2172" s="15"/>
      <c r="Y2172" s="18" t="str">
        <f aca="false">VLOOKUP(F2172,'[1]Goa Member''s Details Revised'!$C$2:$AO$7385,12,0)</f>
        <v>we send last reminder in 2012.then we did not receive any reply</v>
      </c>
    </row>
    <row r="2173" customFormat="false" ht="30" hidden="false" customHeight="false" outlineLevel="0" collapsed="false">
      <c r="B2173" s="14" t="n">
        <v>2172</v>
      </c>
      <c r="C2173" s="15"/>
      <c r="D2173" s="15" t="s">
        <v>5707</v>
      </c>
      <c r="E2173" s="15" t="s">
        <v>25</v>
      </c>
      <c r="F2173" s="15" t="s">
        <v>5708</v>
      </c>
      <c r="G2173" s="15"/>
      <c r="H2173" s="16" t="str">
        <f aca="false">VLOOKUP(F2173,'[1]Goa Member''s Details Revised'!$C$2:$AO$7385,2,0)</f>
        <v>D. Purchaser</v>
      </c>
      <c r="I2173" s="15" t="n">
        <v>7</v>
      </c>
      <c r="J2173" s="15" t="s">
        <v>404</v>
      </c>
      <c r="K2173" s="15" t="n">
        <v>1990</v>
      </c>
      <c r="L2173" s="16" t="str">
        <f aca="false">VLOOKUP(F2173,'[1]Goa Member''s Details Revised'!$C$2:$AO$7385,9,0)</f>
        <v>Never</v>
      </c>
      <c r="M2173" s="15" t="s">
        <v>5709</v>
      </c>
      <c r="N2173" s="17" t="n">
        <f aca="false">VLOOKUP(F2173,'[1]Goa Member''s Details Revised'!$C$2:$AO$7385,5,0)</f>
        <v>32100</v>
      </c>
      <c r="O2173" s="17" t="n">
        <f aca="false">VLOOKUP(F2173,'[1]Goa Member''s Details Revised'!$C$2:$AO$7385,5,0)</f>
        <v>32100</v>
      </c>
      <c r="P2173" s="17" t="n">
        <f aca="false">VLOOKUP(F2173,'[1]Goa Member''s Details Revised'!$C$2:$AO$7385,6,0)</f>
        <v>28335</v>
      </c>
      <c r="Q2173" s="17" t="str">
        <f aca="false">VLOOKUP(F2173,'[1]Goa Member''s Details Revised'!$C$2:$AO$7385,8,0)</f>
        <v>outstanding</v>
      </c>
      <c r="R2173" s="17" t="n">
        <f aca="false">+O2173-P2173</f>
        <v>3765</v>
      </c>
      <c r="S2173" s="15" t="e">
        <f aca="false">+#REF!-K2173</f>
        <v>#REF!</v>
      </c>
      <c r="T2173" s="17" t="n">
        <f aca="false">IF(Q2173="regular",((P2173-(P2173/99)*S2173)),(P2173-(P2173*20%)))</f>
        <v>22668</v>
      </c>
      <c r="U2173" s="17" t="e">
        <f aca="false">((P2173-(P2173/99)*S2173))</f>
        <v>#REF!</v>
      </c>
      <c r="V2173" s="17" t="n">
        <f aca="false">IF(Q2173="regular",0,(P2173-(O2173*20%)))</f>
        <v>21915</v>
      </c>
      <c r="W2173" s="17"/>
      <c r="X2173" s="15"/>
      <c r="Y2173" s="18" t="str">
        <f aca="false">VLOOKUP(F2173,'[1]Goa Member''s Details Revised'!$C$2:$AO$7385,12,0)</f>
        <v>no reminders so last communication 2010 (Outstanding Rs. 2865/-)</v>
      </c>
    </row>
    <row r="2174" customFormat="false" ht="30" hidden="false" customHeight="false" outlineLevel="0" collapsed="false">
      <c r="B2174" s="14" t="n">
        <v>2173</v>
      </c>
      <c r="C2174" s="15"/>
      <c r="D2174" s="15" t="s">
        <v>5710</v>
      </c>
      <c r="E2174" s="15" t="s">
        <v>25</v>
      </c>
      <c r="F2174" s="15" t="s">
        <v>5711</v>
      </c>
      <c r="G2174" s="15"/>
      <c r="H2174" s="16" t="str">
        <f aca="false">VLOOKUP(F2174,'[1]Goa Member''s Details Revised'!$C$2:$AO$7385,2,0)</f>
        <v>D. Purchaser</v>
      </c>
      <c r="I2174" s="15" t="n">
        <v>15</v>
      </c>
      <c r="J2174" s="15" t="s">
        <v>404</v>
      </c>
      <c r="K2174" s="15" t="n">
        <v>1990</v>
      </c>
      <c r="L2174" s="16" t="str">
        <f aca="false">VLOOKUP(F2174,'[1]Goa Member''s Details Revised'!$C$2:$AO$7385,9,0)</f>
        <v>Never</v>
      </c>
      <c r="M2174" s="15" t="s">
        <v>5712</v>
      </c>
      <c r="N2174" s="17" t="n">
        <f aca="false">VLOOKUP(F2174,'[1]Goa Member''s Details Revised'!$C$2:$AO$7385,5,0)</f>
        <v>31200</v>
      </c>
      <c r="O2174" s="17" t="n">
        <f aca="false">VLOOKUP(F2174,'[1]Goa Member''s Details Revised'!$C$2:$AO$7385,5,0)</f>
        <v>31200</v>
      </c>
      <c r="P2174" s="17" t="n">
        <f aca="false">VLOOKUP(F2174,'[1]Goa Member''s Details Revised'!$C$2:$AO$7385,6,0)</f>
        <v>30680</v>
      </c>
      <c r="Q2174" s="17" t="str">
        <f aca="false">VLOOKUP(F2174,'[1]Goa Member''s Details Revised'!$C$2:$AO$7385,8,0)</f>
        <v>outstanding</v>
      </c>
      <c r="R2174" s="17" t="n">
        <f aca="false">+O2174-P2174</f>
        <v>520</v>
      </c>
      <c r="S2174" s="15" t="e">
        <f aca="false">+#REF!-K2174</f>
        <v>#REF!</v>
      </c>
      <c r="T2174" s="17" t="n">
        <f aca="false">IF(Q2174="regular",((P2174-(P2174/99)*S2174)),(P2174-(P2174*20%)))</f>
        <v>24544</v>
      </c>
      <c r="U2174" s="17" t="e">
        <f aca="false">((P2174-(P2174/99)*S2174))</f>
        <v>#REF!</v>
      </c>
      <c r="V2174" s="17" t="n">
        <f aca="false">IF(Q2174="regular",0,(P2174-(O2174*20%)))</f>
        <v>24440</v>
      </c>
      <c r="W2174" s="17"/>
      <c r="X2174" s="15"/>
      <c r="Y2174" s="18" t="str">
        <f aca="false">VLOOKUP(F2174,'[1]Goa Member''s Details Revised'!$C$2:$AO$7385,12,0)</f>
        <v>we send last reminder in 2012.then we did not receive any reply (Outstanding Rs.520/-)</v>
      </c>
    </row>
    <row r="2175" customFormat="false" ht="15" hidden="false" customHeight="false" outlineLevel="0" collapsed="false">
      <c r="B2175" s="14" t="n">
        <v>2174</v>
      </c>
      <c r="C2175" s="15"/>
      <c r="D2175" s="15" t="s">
        <v>5713</v>
      </c>
      <c r="E2175" s="15" t="s">
        <v>25</v>
      </c>
      <c r="F2175" s="15" t="s">
        <v>5714</v>
      </c>
      <c r="G2175" s="15"/>
      <c r="H2175" s="16" t="str">
        <f aca="false">VLOOKUP(F2175,'[1]Goa Member''s Details Revised'!$C$2:$AO$7385,2,0)</f>
        <v>D. Purchaser</v>
      </c>
      <c r="I2175" s="15" t="n">
        <v>23</v>
      </c>
      <c r="J2175" s="15" t="s">
        <v>404</v>
      </c>
      <c r="K2175" s="15" t="n">
        <v>1990</v>
      </c>
      <c r="L2175" s="16" t="n">
        <f aca="false">VLOOKUP(F2175,'[1]Goa Member''s Details Revised'!$C$2:$AO$7385,9,0)</f>
        <v>2008</v>
      </c>
      <c r="M2175" s="15" t="s">
        <v>5715</v>
      </c>
      <c r="N2175" s="17" t="n">
        <f aca="false">VLOOKUP(F2175,'[1]Goa Member''s Details Revised'!$C$2:$AO$7385,5,0)</f>
        <v>27000</v>
      </c>
      <c r="O2175" s="17" t="n">
        <f aca="false">VLOOKUP(F2175,'[1]Goa Member''s Details Revised'!$C$2:$AO$7385,5,0)</f>
        <v>27000</v>
      </c>
      <c r="P2175" s="17" t="n">
        <f aca="false">VLOOKUP(F2175,'[1]Goa Member''s Details Revised'!$C$2:$AO$7385,6,0)</f>
        <v>31120</v>
      </c>
      <c r="Q2175" s="17" t="str">
        <f aca="false">VLOOKUP(F2175,'[1]Goa Member''s Details Revised'!$C$2:$AO$7385,8,0)</f>
        <v>R.M</v>
      </c>
      <c r="R2175" s="17" t="n">
        <f aca="false">+O2175-P2175</f>
        <v>-4120</v>
      </c>
      <c r="S2175" s="15" t="e">
        <f aca="false">+#REF!-K2175</f>
        <v>#REF!</v>
      </c>
      <c r="T2175" s="17" t="n">
        <f aca="false">IF(Q2175="regular",((P2175-(P2175/99)*S2175)),(P2175-(P2175*20%)))</f>
        <v>24896</v>
      </c>
      <c r="U2175" s="17" t="e">
        <f aca="false">((P2175-(P2175/99)*S2175))</f>
        <v>#REF!</v>
      </c>
      <c r="V2175" s="17" t="n">
        <f aca="false">IF(Q2175="regular",0,(P2175-(O2175*20%)))</f>
        <v>25720</v>
      </c>
      <c r="W2175" s="17"/>
      <c r="X2175" s="15"/>
      <c r="Y2175" s="18" t="str">
        <f aca="false">VLOOKUP(F2175,'[1]Goa Member''s Details Revised'!$C$2:$AO$7385,12,0)</f>
        <v>send perform invoice so Last Communication Till 2012</v>
      </c>
    </row>
    <row r="2176" customFormat="false" ht="15" hidden="false" customHeight="false" outlineLevel="0" collapsed="false">
      <c r="B2176" s="14" t="n">
        <v>2175</v>
      </c>
      <c r="C2176" s="15"/>
      <c r="D2176" s="15" t="s">
        <v>5716</v>
      </c>
      <c r="E2176" s="15" t="s">
        <v>25</v>
      </c>
      <c r="F2176" s="15" t="s">
        <v>5717</v>
      </c>
      <c r="G2176" s="15"/>
      <c r="H2176" s="16" t="str">
        <f aca="false">VLOOKUP(F2176,'[1]Goa Member''s Details Revised'!$C$2:$AO$7385,2,0)</f>
        <v>D. Purchaser</v>
      </c>
      <c r="I2176" s="15" t="n">
        <v>27</v>
      </c>
      <c r="J2176" s="15" t="s">
        <v>404</v>
      </c>
      <c r="K2176" s="15" t="n">
        <v>1990</v>
      </c>
      <c r="L2176" s="16" t="str">
        <f aca="false">VLOOKUP(F2176,'[1]Goa Member''s Details Revised'!$C$2:$AO$7385,9,0)</f>
        <v>Never</v>
      </c>
      <c r="M2176" s="15" t="s">
        <v>5718</v>
      </c>
      <c r="N2176" s="17" t="n">
        <f aca="false">VLOOKUP(F2176,'[1]Goa Member''s Details Revised'!$C$2:$AO$7385,5,0)</f>
        <v>21000</v>
      </c>
      <c r="O2176" s="17" t="n">
        <f aca="false">VLOOKUP(F2176,'[1]Goa Member''s Details Revised'!$C$2:$AO$7385,5,0)</f>
        <v>21000</v>
      </c>
      <c r="P2176" s="17" t="n">
        <f aca="false">VLOOKUP(F2176,'[1]Goa Member''s Details Revised'!$C$2:$AO$7385,6,0)</f>
        <v>23700</v>
      </c>
      <c r="Q2176" s="17" t="str">
        <f aca="false">VLOOKUP(F2176,'[1]Goa Member''s Details Revised'!$C$2:$AO$7385,8,0)</f>
        <v>I.R.M</v>
      </c>
      <c r="R2176" s="17" t="n">
        <f aca="false">+O2176-P2176</f>
        <v>-2700</v>
      </c>
      <c r="S2176" s="15" t="e">
        <f aca="false">+#REF!-K2176</f>
        <v>#REF!</v>
      </c>
      <c r="T2176" s="17" t="n">
        <f aca="false">IF(Q2176="regular",((P2176-(P2176/99)*S2176)),(P2176-(P2176*20%)))</f>
        <v>18960</v>
      </c>
      <c r="U2176" s="17" t="e">
        <f aca="false">((P2176-(P2176/99)*S2176))</f>
        <v>#REF!</v>
      </c>
      <c r="V2176" s="17" t="n">
        <f aca="false">IF(Q2176="regular",0,(P2176-(O2176*20%)))</f>
        <v>19500</v>
      </c>
      <c r="W2176" s="17"/>
      <c r="X2176" s="15"/>
      <c r="Y2176" s="18" t="str">
        <f aca="false">VLOOKUP(F2176,'[1]Goa Member''s Details Revised'!$C$2:$AO$7385,12,0)</f>
        <v>last communication 99</v>
      </c>
    </row>
    <row r="2177" customFormat="false" ht="30" hidden="false" customHeight="false" outlineLevel="0" collapsed="false">
      <c r="B2177" s="14" t="n">
        <v>2176</v>
      </c>
      <c r="C2177" s="15"/>
      <c r="D2177" s="15" t="s">
        <v>5719</v>
      </c>
      <c r="E2177" s="15" t="s">
        <v>25</v>
      </c>
      <c r="F2177" s="15" t="s">
        <v>5720</v>
      </c>
      <c r="G2177" s="15"/>
      <c r="H2177" s="16" t="str">
        <f aca="false">VLOOKUP(F2177,'[1]Goa Member''s Details Revised'!$C$2:$AO$7385,2,0)</f>
        <v>Purchaser</v>
      </c>
      <c r="I2177" s="15" t="n">
        <v>19</v>
      </c>
      <c r="J2177" s="15" t="s">
        <v>404</v>
      </c>
      <c r="K2177" s="15" t="n">
        <v>1990</v>
      </c>
      <c r="L2177" s="16" t="n">
        <f aca="false">VLOOKUP(F2177,'[1]Goa Member''s Details Revised'!$C$2:$AO$7385,9,0)</f>
        <v>2008</v>
      </c>
      <c r="M2177" s="15" t="s">
        <v>5715</v>
      </c>
      <c r="N2177" s="17" t="n">
        <f aca="false">VLOOKUP(F2177,'[1]Goa Member''s Details Revised'!$C$2:$AO$7385,5,0)</f>
        <v>26500</v>
      </c>
      <c r="O2177" s="17" t="n">
        <f aca="false">VLOOKUP(F2177,'[1]Goa Member''s Details Revised'!$C$2:$AO$7385,5,0)</f>
        <v>26500</v>
      </c>
      <c r="P2177" s="17" t="n">
        <f aca="false">VLOOKUP(F2177,'[1]Goa Member''s Details Revised'!$C$2:$AO$7385,6,0)</f>
        <v>27650</v>
      </c>
      <c r="Q2177" s="17" t="str">
        <f aca="false">VLOOKUP(F2177,'[1]Goa Member''s Details Revised'!$C$2:$AO$7385,8,0)</f>
        <v>R.M</v>
      </c>
      <c r="R2177" s="17" t="n">
        <f aca="false">+O2177-P2177</f>
        <v>-1150</v>
      </c>
      <c r="S2177" s="15" t="e">
        <f aca="false">+#REF!-K2177</f>
        <v>#REF!</v>
      </c>
      <c r="T2177" s="17" t="n">
        <f aca="false">IF(Q2177="regular",((P2177-(P2177/99)*S2177)),(P2177-(P2177*20%)))</f>
        <v>22120</v>
      </c>
      <c r="U2177" s="17" t="e">
        <f aca="false">((P2177-(P2177/99)*S2177))</f>
        <v>#REF!</v>
      </c>
      <c r="V2177" s="17" t="n">
        <f aca="false">IF(Q2177="regular",0,(P2177-(O2177*20%)))</f>
        <v>22350</v>
      </c>
      <c r="W2177" s="17"/>
      <c r="X2177" s="15"/>
      <c r="Y2177" s="18" t="str">
        <f aca="false">VLOOKUP(F2177,'[1]Goa Member''s Details Revised'!$C$2:$AO$7385,12,0)</f>
        <v>we send last reminder in 2012.then we did not receive any reply</v>
      </c>
    </row>
    <row r="2178" customFormat="false" ht="30" hidden="false" customHeight="false" outlineLevel="0" collapsed="false">
      <c r="B2178" s="14" t="n">
        <v>2177</v>
      </c>
      <c r="C2178" s="15"/>
      <c r="D2178" s="15" t="s">
        <v>5721</v>
      </c>
      <c r="E2178" s="15" t="s">
        <v>25</v>
      </c>
      <c r="F2178" s="15" t="s">
        <v>5722</v>
      </c>
      <c r="G2178" s="15"/>
      <c r="H2178" s="16" t="str">
        <f aca="false">VLOOKUP(F2178,'[1]Goa Member''s Details Revised'!$C$2:$AO$7385,2,0)</f>
        <v>Purchaser</v>
      </c>
      <c r="I2178" s="15" t="n">
        <v>24</v>
      </c>
      <c r="J2178" s="15" t="s">
        <v>404</v>
      </c>
      <c r="K2178" s="15" t="n">
        <v>1990</v>
      </c>
      <c r="L2178" s="16" t="str">
        <f aca="false">VLOOKUP(F2178,'[1]Goa Member''s Details Revised'!$C$2:$AO$7385,9,0)</f>
        <v>Never</v>
      </c>
      <c r="M2178" s="15" t="s">
        <v>5723</v>
      </c>
      <c r="N2178" s="17" t="n">
        <f aca="false">VLOOKUP(F2178,'[1]Goa Member''s Details Revised'!$C$2:$AO$7385,5,0)</f>
        <v>26500</v>
      </c>
      <c r="O2178" s="17" t="n">
        <f aca="false">VLOOKUP(F2178,'[1]Goa Member''s Details Revised'!$C$2:$AO$7385,5,0)</f>
        <v>26500</v>
      </c>
      <c r="P2178" s="17" t="n">
        <f aca="false">VLOOKUP(F2178,'[1]Goa Member''s Details Revised'!$C$2:$AO$7385,6,0)</f>
        <v>27650</v>
      </c>
      <c r="Q2178" s="17" t="str">
        <f aca="false">VLOOKUP(F2178,'[1]Goa Member''s Details Revised'!$C$2:$AO$7385,8,0)</f>
        <v>I.R.M</v>
      </c>
      <c r="R2178" s="17" t="n">
        <f aca="false">+O2178-P2178</f>
        <v>-1150</v>
      </c>
      <c r="S2178" s="15" t="e">
        <f aca="false">+#REF!-K2178</f>
        <v>#REF!</v>
      </c>
      <c r="T2178" s="17" t="n">
        <f aca="false">IF(Q2178="regular",((P2178-(P2178/99)*S2178)),(P2178-(P2178*20%)))</f>
        <v>22120</v>
      </c>
      <c r="U2178" s="17" t="e">
        <f aca="false">((P2178-(P2178/99)*S2178))</f>
        <v>#REF!</v>
      </c>
      <c r="V2178" s="17" t="n">
        <f aca="false">IF(Q2178="regular",0,(P2178-(O2178*20%)))</f>
        <v>22350</v>
      </c>
      <c r="W2178" s="17"/>
      <c r="X2178" s="15"/>
      <c r="Y2178" s="18" t="str">
        <f aca="false">VLOOKUP(F2178,'[1]Goa Member''s Details Revised'!$C$2:$AO$7385,12,0)</f>
        <v>we send last reminder in 2012.then we did not receive any reply</v>
      </c>
    </row>
    <row r="2179" customFormat="false" ht="30" hidden="false" customHeight="false" outlineLevel="0" collapsed="false">
      <c r="B2179" s="14" t="n">
        <v>2178</v>
      </c>
      <c r="C2179" s="15"/>
      <c r="D2179" s="15" t="s">
        <v>5724</v>
      </c>
      <c r="E2179" s="15" t="s">
        <v>25</v>
      </c>
      <c r="F2179" s="15" t="s">
        <v>5725</v>
      </c>
      <c r="G2179" s="15"/>
      <c r="H2179" s="16" t="str">
        <f aca="false">VLOOKUP(F2179,'[1]Goa Member''s Details Revised'!$C$2:$AO$7385,2,0)</f>
        <v>D. Purchaser</v>
      </c>
      <c r="I2179" s="15" t="n">
        <v>31</v>
      </c>
      <c r="J2179" s="15" t="s">
        <v>404</v>
      </c>
      <c r="K2179" s="15" t="n">
        <v>1990</v>
      </c>
      <c r="L2179" s="16" t="str">
        <f aca="false">VLOOKUP(F2179,'[1]Goa Member''s Details Revised'!$C$2:$AO$7385,9,0)</f>
        <v>Never</v>
      </c>
      <c r="M2179" s="15" t="s">
        <v>5726</v>
      </c>
      <c r="N2179" s="17" t="n">
        <f aca="false">VLOOKUP(F2179,'[1]Goa Member''s Details Revised'!$C$2:$AO$7385,5,0)</f>
        <v>22000</v>
      </c>
      <c r="O2179" s="17" t="n">
        <f aca="false">VLOOKUP(F2179,'[1]Goa Member''s Details Revised'!$C$2:$AO$7385,5,0)</f>
        <v>22000</v>
      </c>
      <c r="P2179" s="17" t="n">
        <f aca="false">VLOOKUP(F2179,'[1]Goa Member''s Details Revised'!$C$2:$AO$7385,6,0)</f>
        <v>25500</v>
      </c>
      <c r="Q2179" s="17" t="str">
        <f aca="false">VLOOKUP(F2179,'[1]Goa Member''s Details Revised'!$C$2:$AO$7385,8,0)</f>
        <v>I.R.M</v>
      </c>
      <c r="R2179" s="17" t="n">
        <f aca="false">+O2179-P2179</f>
        <v>-3500</v>
      </c>
      <c r="S2179" s="15" t="e">
        <f aca="false">+#REF!-K2179</f>
        <v>#REF!</v>
      </c>
      <c r="T2179" s="17" t="n">
        <f aca="false">IF(Q2179="regular",((P2179-(P2179/99)*S2179)),(P2179-(P2179*20%)))</f>
        <v>20400</v>
      </c>
      <c r="U2179" s="17" t="e">
        <f aca="false">((P2179-(P2179/99)*S2179))</f>
        <v>#REF!</v>
      </c>
      <c r="V2179" s="17" t="n">
        <f aca="false">IF(Q2179="regular",0,(P2179-(O2179*20%)))</f>
        <v>21100</v>
      </c>
      <c r="W2179" s="17"/>
      <c r="X2179" s="15"/>
      <c r="Y2179" s="18" t="str">
        <f aca="false">VLOOKUP(F2179,'[1]Goa Member''s Details Revised'!$C$2:$AO$7385,12,0)</f>
        <v>we send last reminder in 2012.then we did not receive any reply</v>
      </c>
    </row>
    <row r="2180" customFormat="false" ht="30" hidden="false" customHeight="false" outlineLevel="0" collapsed="false">
      <c r="B2180" s="14" t="n">
        <v>2179</v>
      </c>
      <c r="C2180" s="15"/>
      <c r="D2180" s="15" t="s">
        <v>5727</v>
      </c>
      <c r="E2180" s="15" t="s">
        <v>25</v>
      </c>
      <c r="F2180" s="15" t="s">
        <v>5728</v>
      </c>
      <c r="G2180" s="15"/>
      <c r="H2180" s="16" t="str">
        <f aca="false">VLOOKUP(F2180,'[1]Goa Member''s Details Revised'!$C$2:$AO$7385,2,0)</f>
        <v>D. Purchaser</v>
      </c>
      <c r="I2180" s="15" t="n">
        <v>27</v>
      </c>
      <c r="J2180" s="15" t="s">
        <v>404</v>
      </c>
      <c r="K2180" s="15" t="n">
        <v>1990</v>
      </c>
      <c r="L2180" s="16" t="str">
        <f aca="false">VLOOKUP(F2180,'[1]Goa Member''s Details Revised'!$C$2:$AO$7385,9,0)</f>
        <v>Never</v>
      </c>
      <c r="M2180" s="15" t="s">
        <v>5729</v>
      </c>
      <c r="N2180" s="17" t="n">
        <f aca="false">VLOOKUP(F2180,'[1]Goa Member''s Details Revised'!$C$2:$AO$7385,5,0)</f>
        <v>17500</v>
      </c>
      <c r="O2180" s="17" t="n">
        <f aca="false">VLOOKUP(F2180,'[1]Goa Member''s Details Revised'!$C$2:$AO$7385,5,0)</f>
        <v>17500</v>
      </c>
      <c r="P2180" s="17" t="n">
        <f aca="false">VLOOKUP(F2180,'[1]Goa Member''s Details Revised'!$C$2:$AO$7385,6,0)</f>
        <v>19800</v>
      </c>
      <c r="Q2180" s="17" t="str">
        <f aca="false">VLOOKUP(F2180,'[1]Goa Member''s Details Revised'!$C$2:$AO$7385,8,0)</f>
        <v>I.R.M</v>
      </c>
      <c r="R2180" s="17" t="n">
        <f aca="false">+O2180-P2180</f>
        <v>-2300</v>
      </c>
      <c r="S2180" s="15" t="e">
        <f aca="false">+#REF!-K2180</f>
        <v>#REF!</v>
      </c>
      <c r="T2180" s="17" t="n">
        <f aca="false">IF(Q2180="regular",((P2180-(P2180/99)*S2180)),(P2180-(P2180*20%)))</f>
        <v>15840</v>
      </c>
      <c r="U2180" s="17" t="e">
        <f aca="false">((P2180-(P2180/99)*S2180))</f>
        <v>#REF!</v>
      </c>
      <c r="V2180" s="17" t="n">
        <f aca="false">IF(Q2180="regular",0,(P2180-(O2180*20%)))</f>
        <v>16300</v>
      </c>
      <c r="W2180" s="17"/>
      <c r="X2180" s="15"/>
      <c r="Y2180" s="18" t="str">
        <f aca="false">VLOOKUP(F2180,'[1]Goa Member''s Details Revised'!$C$2:$AO$7385,12,0)</f>
        <v>we send last reminder in 2012.then we did not receive any reply</v>
      </c>
    </row>
    <row r="2181" customFormat="false" ht="30" hidden="false" customHeight="false" outlineLevel="0" collapsed="false">
      <c r="B2181" s="14" t="n">
        <v>2180</v>
      </c>
      <c r="C2181" s="15"/>
      <c r="D2181" s="15" t="s">
        <v>5730</v>
      </c>
      <c r="E2181" s="15" t="s">
        <v>25</v>
      </c>
      <c r="F2181" s="15" t="s">
        <v>5731</v>
      </c>
      <c r="G2181" s="15"/>
      <c r="H2181" s="16" t="str">
        <f aca="false">VLOOKUP(F2181,'[1]Goa Member''s Details Revised'!$C$2:$AO$7385,2,0)</f>
        <v>Purchaser</v>
      </c>
      <c r="I2181" s="15" t="n">
        <v>27</v>
      </c>
      <c r="J2181" s="15" t="s">
        <v>404</v>
      </c>
      <c r="K2181" s="15" t="n">
        <v>1990</v>
      </c>
      <c r="L2181" s="16" t="str">
        <f aca="false">VLOOKUP(F2181,'[1]Goa Member''s Details Revised'!$C$2:$AO$7385,9,0)</f>
        <v>Never</v>
      </c>
      <c r="M2181" s="15" t="s">
        <v>5732</v>
      </c>
      <c r="N2181" s="17" t="n">
        <f aca="false">VLOOKUP(F2181,'[1]Goa Member''s Details Revised'!$C$2:$AO$7385,5,0)</f>
        <v>26500</v>
      </c>
      <c r="O2181" s="17" t="n">
        <f aca="false">VLOOKUP(F2181,'[1]Goa Member''s Details Revised'!$C$2:$AO$7385,5,0)</f>
        <v>26500</v>
      </c>
      <c r="P2181" s="17" t="n">
        <f aca="false">VLOOKUP(F2181,'[1]Goa Member''s Details Revised'!$C$2:$AO$7385,6,0)</f>
        <v>27650</v>
      </c>
      <c r="Q2181" s="17" t="str">
        <f aca="false">VLOOKUP(F2181,'[1]Goa Member''s Details Revised'!$C$2:$AO$7385,8,0)</f>
        <v>I.R.M</v>
      </c>
      <c r="R2181" s="17" t="n">
        <f aca="false">+O2181-P2181</f>
        <v>-1150</v>
      </c>
      <c r="S2181" s="15" t="e">
        <f aca="false">+#REF!-K2181</f>
        <v>#REF!</v>
      </c>
      <c r="T2181" s="17" t="n">
        <f aca="false">IF(Q2181="regular",((P2181-(P2181/99)*S2181)),(P2181-(P2181*20%)))</f>
        <v>22120</v>
      </c>
      <c r="U2181" s="17" t="e">
        <f aca="false">((P2181-(P2181/99)*S2181))</f>
        <v>#REF!</v>
      </c>
      <c r="V2181" s="17" t="n">
        <f aca="false">IF(Q2181="regular",0,(P2181-(O2181*20%)))</f>
        <v>22350</v>
      </c>
      <c r="W2181" s="17"/>
      <c r="X2181" s="15"/>
      <c r="Y2181" s="18" t="str">
        <f aca="false">VLOOKUP(F2181,'[1]Goa Member''s Details Revised'!$C$2:$AO$7385,12,0)</f>
        <v>we send last reminder in 2012.then we did not receive any reply</v>
      </c>
    </row>
    <row r="2182" customFormat="false" ht="30" hidden="false" customHeight="false" outlineLevel="0" collapsed="false">
      <c r="B2182" s="14" t="n">
        <v>2181</v>
      </c>
      <c r="C2182" s="15"/>
      <c r="D2182" s="15" t="s">
        <v>5733</v>
      </c>
      <c r="E2182" s="15" t="s">
        <v>25</v>
      </c>
      <c r="F2182" s="15" t="s">
        <v>5734</v>
      </c>
      <c r="G2182" s="15"/>
      <c r="H2182" s="16" t="str">
        <f aca="false">VLOOKUP(F2182,'[1]Goa Member''s Details Revised'!$C$2:$AO$7385,2,0)</f>
        <v>D. Purchaser</v>
      </c>
      <c r="I2182" s="15" t="n">
        <v>30</v>
      </c>
      <c r="J2182" s="15" t="s">
        <v>404</v>
      </c>
      <c r="K2182" s="15" t="n">
        <v>1990</v>
      </c>
      <c r="L2182" s="16" t="str">
        <f aca="false">VLOOKUP(F2182,'[1]Goa Member''s Details Revised'!$C$2:$AO$7385,9,0)</f>
        <v>Never</v>
      </c>
      <c r="M2182" s="15" t="s">
        <v>5735</v>
      </c>
      <c r="N2182" s="17" t="n">
        <f aca="false">VLOOKUP(F2182,'[1]Goa Member''s Details Revised'!$C$2:$AO$7385,5,0)</f>
        <v>27000</v>
      </c>
      <c r="O2182" s="17" t="n">
        <f aca="false">VLOOKUP(F2182,'[1]Goa Member''s Details Revised'!$C$2:$AO$7385,5,0)</f>
        <v>27000</v>
      </c>
      <c r="P2182" s="17" t="n">
        <f aca="false">VLOOKUP(F2182,'[1]Goa Member''s Details Revised'!$C$2:$AO$7385,6,0)</f>
        <v>31200</v>
      </c>
      <c r="Q2182" s="17" t="str">
        <f aca="false">VLOOKUP(F2182,'[1]Goa Member''s Details Revised'!$C$2:$AO$7385,8,0)</f>
        <v>I.R.M</v>
      </c>
      <c r="R2182" s="17" t="n">
        <f aca="false">+O2182-P2182</f>
        <v>-4200</v>
      </c>
      <c r="S2182" s="15" t="e">
        <f aca="false">+#REF!-K2182</f>
        <v>#REF!</v>
      </c>
      <c r="T2182" s="17" t="n">
        <f aca="false">IF(Q2182="regular",((P2182-(P2182/99)*S2182)),(P2182-(P2182*20%)))</f>
        <v>24960</v>
      </c>
      <c r="U2182" s="17" t="e">
        <f aca="false">((P2182-(P2182/99)*S2182))</f>
        <v>#REF!</v>
      </c>
      <c r="V2182" s="17" t="n">
        <f aca="false">IF(Q2182="regular",0,(P2182-(O2182*20%)))</f>
        <v>25800</v>
      </c>
      <c r="W2182" s="17"/>
      <c r="X2182" s="15"/>
      <c r="Y2182" s="18" t="str">
        <f aca="false">VLOOKUP(F2182,'[1]Goa Member''s Details Revised'!$C$2:$AO$7385,12,0)</f>
        <v>we send last reminder in 2012.then we did not receive any reply</v>
      </c>
    </row>
    <row r="2183" customFormat="false" ht="15" hidden="false" customHeight="false" outlineLevel="0" collapsed="false">
      <c r="B2183" s="14" t="n">
        <v>2182</v>
      </c>
      <c r="C2183" s="15"/>
      <c r="D2183" s="15" t="s">
        <v>5736</v>
      </c>
      <c r="E2183" s="15" t="s">
        <v>25</v>
      </c>
      <c r="F2183" s="15" t="s">
        <v>5737</v>
      </c>
      <c r="G2183" s="15"/>
      <c r="H2183" s="16" t="str">
        <f aca="false">VLOOKUP(F2183,'[1]Goa Member''s Details Revised'!$C$2:$AO$7385,2,0)</f>
        <v>D. Purchaser</v>
      </c>
      <c r="I2183" s="15" t="n">
        <v>2</v>
      </c>
      <c r="J2183" s="15" t="s">
        <v>651</v>
      </c>
      <c r="K2183" s="15" t="n">
        <v>1990</v>
      </c>
      <c r="L2183" s="16" t="str">
        <f aca="false">VLOOKUP(F2183,'[1]Goa Member''s Details Revised'!$C$2:$AO$7385,9,0)</f>
        <v>Never</v>
      </c>
      <c r="M2183" s="15" t="s">
        <v>5738</v>
      </c>
      <c r="N2183" s="17" t="n">
        <f aca="false">VLOOKUP(F2183,'[1]Goa Member''s Details Revised'!$C$2:$AO$7385,5,0)</f>
        <v>23700</v>
      </c>
      <c r="O2183" s="17" t="n">
        <f aca="false">VLOOKUP(F2183,'[1]Goa Member''s Details Revised'!$C$2:$AO$7385,5,0)</f>
        <v>23700</v>
      </c>
      <c r="P2183" s="17" t="n">
        <f aca="false">VLOOKUP(F2183,'[1]Goa Member''s Details Revised'!$C$2:$AO$7385,6,0)</f>
        <v>21725</v>
      </c>
      <c r="Q2183" s="17" t="str">
        <f aca="false">VLOOKUP(F2183,'[1]Goa Member''s Details Revised'!$C$2:$AO$7385,8,0)</f>
        <v>outstanding</v>
      </c>
      <c r="R2183" s="17" t="n">
        <f aca="false">+O2183-P2183</f>
        <v>1975</v>
      </c>
      <c r="S2183" s="15" t="e">
        <f aca="false">+#REF!-K2183</f>
        <v>#REF!</v>
      </c>
      <c r="T2183" s="17" t="n">
        <f aca="false">IF(Q2183="regular",((P2183-(P2183/99)*S2183)),(P2183-(P2183*20%)))</f>
        <v>17380</v>
      </c>
      <c r="U2183" s="17" t="e">
        <f aca="false">((P2183-(P2183/99)*S2183))</f>
        <v>#REF!</v>
      </c>
      <c r="V2183" s="17" t="n">
        <f aca="false">IF(Q2183="regular",0,(P2183-(O2183*20%)))</f>
        <v>16985</v>
      </c>
      <c r="W2183" s="17"/>
      <c r="X2183" s="15"/>
      <c r="Y2183" s="18" t="str">
        <f aca="false">VLOOKUP(F2183,'[1]Goa Member''s Details Revised'!$C$2:$AO$7385,12,0)</f>
        <v>(POD) last communication 07 (Outstanding Rs.1975/-)</v>
      </c>
    </row>
    <row r="2184" customFormat="false" ht="15" hidden="false" customHeight="false" outlineLevel="0" collapsed="false">
      <c r="B2184" s="14" t="n">
        <v>2183</v>
      </c>
      <c r="C2184" s="15"/>
      <c r="D2184" s="15" t="s">
        <v>5739</v>
      </c>
      <c r="E2184" s="15" t="s">
        <v>25</v>
      </c>
      <c r="F2184" s="15" t="s">
        <v>5740</v>
      </c>
      <c r="G2184" s="15"/>
      <c r="H2184" s="16" t="str">
        <f aca="false">VLOOKUP(F2184,'[1]Goa Member''s Details Revised'!$C$2:$AO$7385,2,0)</f>
        <v>D. Purchaser</v>
      </c>
      <c r="I2184" s="15" t="n">
        <v>2</v>
      </c>
      <c r="J2184" s="15" t="s">
        <v>651</v>
      </c>
      <c r="K2184" s="15" t="n">
        <v>1990</v>
      </c>
      <c r="L2184" s="16" t="str">
        <f aca="false">VLOOKUP(F2184,'[1]Goa Member''s Details Revised'!$C$2:$AO$7385,9,0)</f>
        <v>Never</v>
      </c>
      <c r="M2184" s="15" t="s">
        <v>5741</v>
      </c>
      <c r="N2184" s="17" t="n">
        <f aca="false">VLOOKUP(F2184,'[1]Goa Member''s Details Revised'!$C$2:$AO$7385,5,0)</f>
        <v>27000</v>
      </c>
      <c r="O2184" s="17" t="n">
        <f aca="false">VLOOKUP(F2184,'[1]Goa Member''s Details Revised'!$C$2:$AO$7385,5,0)</f>
        <v>27000</v>
      </c>
      <c r="P2184" s="17" t="n">
        <f aca="false">VLOOKUP(F2184,'[1]Goa Member''s Details Revised'!$C$2:$AO$7385,6,0)</f>
        <v>31200</v>
      </c>
      <c r="Q2184" s="17" t="str">
        <f aca="false">VLOOKUP(F2184,'[1]Goa Member''s Details Revised'!$C$2:$AO$7385,8,0)</f>
        <v>I.R.M</v>
      </c>
      <c r="R2184" s="17" t="n">
        <f aca="false">+O2184-P2184</f>
        <v>-4200</v>
      </c>
      <c r="S2184" s="15" t="e">
        <f aca="false">+#REF!-K2184</f>
        <v>#REF!</v>
      </c>
      <c r="T2184" s="17" t="n">
        <f aca="false">IF(Q2184="regular",((P2184-(P2184/99)*S2184)),(P2184-(P2184*20%)))</f>
        <v>24960</v>
      </c>
      <c r="U2184" s="17" t="e">
        <f aca="false">((P2184-(P2184/99)*S2184))</f>
        <v>#REF!</v>
      </c>
      <c r="V2184" s="17" t="n">
        <f aca="false">IF(Q2184="regular",0,(P2184-(O2184*20%)))</f>
        <v>25800</v>
      </c>
      <c r="W2184" s="17"/>
      <c r="X2184" s="15"/>
      <c r="Y2184" s="18" t="str">
        <f aca="false">VLOOKUP(F2184,'[1]Goa Member''s Details Revised'!$C$2:$AO$7385,12,0)</f>
        <v>last communication 97</v>
      </c>
    </row>
    <row r="2185" customFormat="false" ht="30" hidden="false" customHeight="false" outlineLevel="0" collapsed="false">
      <c r="B2185" s="14" t="n">
        <v>2184</v>
      </c>
      <c r="C2185" s="15"/>
      <c r="D2185" s="15" t="s">
        <v>5742</v>
      </c>
      <c r="E2185" s="15" t="s">
        <v>25</v>
      </c>
      <c r="F2185" s="15" t="s">
        <v>5743</v>
      </c>
      <c r="G2185" s="15"/>
      <c r="H2185" s="16" t="str">
        <f aca="false">VLOOKUP(F2185,'[1]Goa Member''s Details Revised'!$C$2:$AO$7385,2,0)</f>
        <v>D. Purchaser</v>
      </c>
      <c r="I2185" s="15" t="n">
        <v>3</v>
      </c>
      <c r="J2185" s="15" t="s">
        <v>651</v>
      </c>
      <c r="K2185" s="15" t="n">
        <v>1990</v>
      </c>
      <c r="L2185" s="16" t="str">
        <f aca="false">VLOOKUP(F2185,'[1]Goa Member''s Details Revised'!$C$2:$AO$7385,9,0)</f>
        <v>Never</v>
      </c>
      <c r="M2185" s="15" t="s">
        <v>5744</v>
      </c>
      <c r="N2185" s="17" t="n">
        <f aca="false">VLOOKUP(F2185,'[1]Goa Member''s Details Revised'!$C$2:$AO$7385,5,0)</f>
        <v>21000</v>
      </c>
      <c r="O2185" s="17" t="n">
        <f aca="false">VLOOKUP(F2185,'[1]Goa Member''s Details Revised'!$C$2:$AO$7385,5,0)</f>
        <v>21000</v>
      </c>
      <c r="P2185" s="17" t="n">
        <f aca="false">VLOOKUP(F2185,'[1]Goa Member''s Details Revised'!$C$2:$AO$7385,6,0)</f>
        <v>23700</v>
      </c>
      <c r="Q2185" s="17" t="str">
        <f aca="false">VLOOKUP(F2185,'[1]Goa Member''s Details Revised'!$C$2:$AO$7385,8,0)</f>
        <v>I.R.M</v>
      </c>
      <c r="R2185" s="17" t="n">
        <f aca="false">+O2185-P2185</f>
        <v>-2700</v>
      </c>
      <c r="S2185" s="15" t="e">
        <f aca="false">+#REF!-K2185</f>
        <v>#REF!</v>
      </c>
      <c r="T2185" s="17" t="n">
        <f aca="false">IF(Q2185="regular",((P2185-(P2185/99)*S2185)),(P2185-(P2185*20%)))</f>
        <v>18960</v>
      </c>
      <c r="U2185" s="17" t="e">
        <f aca="false">((P2185-(P2185/99)*S2185))</f>
        <v>#REF!</v>
      </c>
      <c r="V2185" s="17" t="n">
        <f aca="false">IF(Q2185="regular",0,(P2185-(O2185*20%)))</f>
        <v>19500</v>
      </c>
      <c r="W2185" s="17"/>
      <c r="X2185" s="15"/>
      <c r="Y2185" s="18" t="str">
        <f aca="false">VLOOKUP(F2185,'[1]Goa Member''s Details Revised'!$C$2:$AO$7385,12,0)</f>
        <v>we send last reminder in 2012.then we did not receive any reply</v>
      </c>
    </row>
    <row r="2186" customFormat="false" ht="30" hidden="false" customHeight="false" outlineLevel="0" collapsed="false">
      <c r="B2186" s="14" t="n">
        <v>2185</v>
      </c>
      <c r="C2186" s="15"/>
      <c r="D2186" s="15" t="s">
        <v>5745</v>
      </c>
      <c r="E2186" s="15" t="s">
        <v>25</v>
      </c>
      <c r="F2186" s="15" t="s">
        <v>5746</v>
      </c>
      <c r="G2186" s="15"/>
      <c r="H2186" s="16" t="str">
        <f aca="false">VLOOKUP(F2186,'[1]Goa Member''s Details Revised'!$C$2:$AO$7385,2,0)</f>
        <v>D. Purchaser</v>
      </c>
      <c r="I2186" s="15" t="n">
        <v>6</v>
      </c>
      <c r="J2186" s="15" t="s">
        <v>651</v>
      </c>
      <c r="K2186" s="15" t="n">
        <v>1990</v>
      </c>
      <c r="L2186" s="16" t="str">
        <f aca="false">VLOOKUP(F2186,'[1]Goa Member''s Details Revised'!$C$2:$AO$7385,9,0)</f>
        <v>Never</v>
      </c>
      <c r="M2186" s="15" t="s">
        <v>5747</v>
      </c>
      <c r="N2186" s="17" t="n">
        <f aca="false">VLOOKUP(F2186,'[1]Goa Member''s Details Revised'!$C$2:$AO$7385,5,0)</f>
        <v>21000</v>
      </c>
      <c r="O2186" s="17" t="n">
        <f aca="false">VLOOKUP(F2186,'[1]Goa Member''s Details Revised'!$C$2:$AO$7385,5,0)</f>
        <v>21000</v>
      </c>
      <c r="P2186" s="17" t="n">
        <f aca="false">VLOOKUP(F2186,'[1]Goa Member''s Details Revised'!$C$2:$AO$7385,6,0)</f>
        <v>23700</v>
      </c>
      <c r="Q2186" s="17" t="str">
        <f aca="false">VLOOKUP(F2186,'[1]Goa Member''s Details Revised'!$C$2:$AO$7385,8,0)</f>
        <v>I.R.M</v>
      </c>
      <c r="R2186" s="17" t="n">
        <f aca="false">+O2186-P2186</f>
        <v>-2700</v>
      </c>
      <c r="S2186" s="15" t="e">
        <f aca="false">+#REF!-K2186</f>
        <v>#REF!</v>
      </c>
      <c r="T2186" s="17" t="n">
        <f aca="false">IF(Q2186="regular",((P2186-(P2186/99)*S2186)),(P2186-(P2186*20%)))</f>
        <v>18960</v>
      </c>
      <c r="U2186" s="17" t="e">
        <f aca="false">((P2186-(P2186/99)*S2186))</f>
        <v>#REF!</v>
      </c>
      <c r="V2186" s="17" t="n">
        <f aca="false">IF(Q2186="regular",0,(P2186-(O2186*20%)))</f>
        <v>19500</v>
      </c>
      <c r="W2186" s="17"/>
      <c r="X2186" s="15"/>
      <c r="Y2186" s="18" t="str">
        <f aca="false">VLOOKUP(F2186,'[1]Goa Member''s Details Revised'!$C$2:$AO$7385,12,0)</f>
        <v>we send last reminder in 2012.then we did not receive any reply</v>
      </c>
    </row>
    <row r="2187" customFormat="false" ht="15" hidden="false" customHeight="false" outlineLevel="0" collapsed="false">
      <c r="B2187" s="14" t="n">
        <v>2186</v>
      </c>
      <c r="C2187" s="15"/>
      <c r="D2187" s="15" t="s">
        <v>5748</v>
      </c>
      <c r="E2187" s="15" t="s">
        <v>25</v>
      </c>
      <c r="F2187" s="15" t="s">
        <v>5749</v>
      </c>
      <c r="G2187" s="15"/>
      <c r="H2187" s="16" t="str">
        <f aca="false">VLOOKUP(F2187,'[1]Goa Member''s Details Revised'!$C$2:$AO$7385,2,0)</f>
        <v>D. Purchaser</v>
      </c>
      <c r="I2187" s="15" t="n">
        <v>5</v>
      </c>
      <c r="J2187" s="15" t="s">
        <v>651</v>
      </c>
      <c r="K2187" s="15" t="n">
        <v>1990</v>
      </c>
      <c r="L2187" s="16" t="n">
        <f aca="false">VLOOKUP(F2187,'[1]Goa Member''s Details Revised'!$C$2:$AO$7385,9,0)</f>
        <v>2007</v>
      </c>
      <c r="M2187" s="15" t="s">
        <v>5750</v>
      </c>
      <c r="N2187" s="17" t="n">
        <f aca="false">VLOOKUP(F2187,'[1]Goa Member''s Details Revised'!$C$2:$AO$7385,5,0)</f>
        <v>27000</v>
      </c>
      <c r="O2187" s="17" t="n">
        <f aca="false">VLOOKUP(F2187,'[1]Goa Member''s Details Revised'!$C$2:$AO$7385,5,0)</f>
        <v>27000</v>
      </c>
      <c r="P2187" s="17" t="n">
        <f aca="false">VLOOKUP(F2187,'[1]Goa Member''s Details Revised'!$C$2:$AO$7385,6,0)</f>
        <v>31200</v>
      </c>
      <c r="Q2187" s="17" t="str">
        <f aca="false">VLOOKUP(F2187,'[1]Goa Member''s Details Revised'!$C$2:$AO$7385,8,0)</f>
        <v>R.M</v>
      </c>
      <c r="R2187" s="17" t="n">
        <f aca="false">+O2187-P2187</f>
        <v>-4200</v>
      </c>
      <c r="S2187" s="15" t="e">
        <f aca="false">+#REF!-K2187</f>
        <v>#REF!</v>
      </c>
      <c r="T2187" s="17" t="n">
        <f aca="false">IF(Q2187="regular",((P2187-(P2187/99)*S2187)),(P2187-(P2187*20%)))</f>
        <v>24960</v>
      </c>
      <c r="U2187" s="17" t="e">
        <f aca="false">((P2187-(P2187/99)*S2187))</f>
        <v>#REF!</v>
      </c>
      <c r="V2187" s="17" t="n">
        <f aca="false">IF(Q2187="regular",0,(P2187-(O2187*20%)))</f>
        <v>25800</v>
      </c>
      <c r="W2187" s="17"/>
      <c r="X2187" s="15"/>
      <c r="Y2187" s="18" t="str">
        <f aca="false">VLOOKUP(F2187,'[1]Goa Member''s Details Revised'!$C$2:$AO$7385,12,0)</f>
        <v>no reminders so last communication 2011</v>
      </c>
    </row>
    <row r="2188" customFormat="false" ht="30" hidden="false" customHeight="false" outlineLevel="0" collapsed="false">
      <c r="B2188" s="14" t="n">
        <v>2187</v>
      </c>
      <c r="C2188" s="15"/>
      <c r="D2188" s="15" t="s">
        <v>5751</v>
      </c>
      <c r="E2188" s="15" t="s">
        <v>25</v>
      </c>
      <c r="F2188" s="15" t="s">
        <v>5752</v>
      </c>
      <c r="G2188" s="15"/>
      <c r="H2188" s="16" t="str">
        <f aca="false">VLOOKUP(F2188,'[1]Goa Member''s Details Revised'!$C$2:$AO$7385,2,0)</f>
        <v>D. Purchaser</v>
      </c>
      <c r="I2188" s="15" t="n">
        <v>8</v>
      </c>
      <c r="J2188" s="15" t="s">
        <v>651</v>
      </c>
      <c r="K2188" s="15" t="n">
        <v>1990</v>
      </c>
      <c r="L2188" s="16" t="str">
        <f aca="false">VLOOKUP(F2188,'[1]Goa Member''s Details Revised'!$C$2:$AO$7385,9,0)</f>
        <v>Never</v>
      </c>
      <c r="M2188" s="15" t="s">
        <v>5753</v>
      </c>
      <c r="N2188" s="17" t="n">
        <f aca="false">VLOOKUP(F2188,'[1]Goa Member''s Details Revised'!$C$2:$AO$7385,5,0)</f>
        <v>23700</v>
      </c>
      <c r="O2188" s="17" t="n">
        <f aca="false">VLOOKUP(F2188,'[1]Goa Member''s Details Revised'!$C$2:$AO$7385,5,0)</f>
        <v>23700</v>
      </c>
      <c r="P2188" s="17" t="n">
        <f aca="false">VLOOKUP(F2188,'[1]Goa Member''s Details Revised'!$C$2:$AO$7385,6,0)</f>
        <v>22910</v>
      </c>
      <c r="Q2188" s="17" t="str">
        <f aca="false">VLOOKUP(F2188,'[1]Goa Member''s Details Revised'!$C$2:$AO$7385,8,0)</f>
        <v>outstanding</v>
      </c>
      <c r="R2188" s="17" t="n">
        <f aca="false">+O2188-P2188</f>
        <v>790</v>
      </c>
      <c r="S2188" s="15" t="e">
        <f aca="false">+#REF!-K2188</f>
        <v>#REF!</v>
      </c>
      <c r="T2188" s="17" t="n">
        <f aca="false">IF(Q2188="regular",((P2188-(P2188/99)*S2188)),(P2188-(P2188*20%)))</f>
        <v>18328</v>
      </c>
      <c r="U2188" s="17" t="e">
        <f aca="false">((P2188-(P2188/99)*S2188))</f>
        <v>#REF!</v>
      </c>
      <c r="V2188" s="17" t="n">
        <f aca="false">IF(Q2188="regular",0,(P2188-(O2188*20%)))</f>
        <v>18170</v>
      </c>
      <c r="W2188" s="17"/>
      <c r="X2188" s="15"/>
      <c r="Y2188" s="18" t="str">
        <f aca="false">VLOOKUP(F2188,'[1]Goa Member''s Details Revised'!$C$2:$AO$7385,12,0)</f>
        <v>we send last reminder in 2012.then we did not receive any reply(Outstanding Rs.790/-)</v>
      </c>
    </row>
    <row r="2189" customFormat="false" ht="30" hidden="false" customHeight="false" outlineLevel="0" collapsed="false">
      <c r="B2189" s="14" t="n">
        <v>2188</v>
      </c>
      <c r="C2189" s="15"/>
      <c r="D2189" s="15" t="s">
        <v>5754</v>
      </c>
      <c r="E2189" s="15" t="s">
        <v>25</v>
      </c>
      <c r="F2189" s="15" t="s">
        <v>5755</v>
      </c>
      <c r="G2189" s="15"/>
      <c r="H2189" s="16" t="str">
        <f aca="false">VLOOKUP(F2189,'[1]Goa Member''s Details Revised'!$C$2:$AO$7385,2,0)</f>
        <v>Purchaser</v>
      </c>
      <c r="I2189" s="15" t="n">
        <v>9</v>
      </c>
      <c r="J2189" s="15" t="s">
        <v>651</v>
      </c>
      <c r="K2189" s="15" t="n">
        <v>1990</v>
      </c>
      <c r="L2189" s="16" t="str">
        <f aca="false">VLOOKUP(F2189,'[1]Goa Member''s Details Revised'!$C$2:$AO$7385,9,0)</f>
        <v>Never</v>
      </c>
      <c r="M2189" s="15" t="s">
        <v>5756</v>
      </c>
      <c r="N2189" s="17" t="n">
        <f aca="false">VLOOKUP(F2189,'[1]Goa Member''s Details Revised'!$C$2:$AO$7385,5,0)</f>
        <v>16000</v>
      </c>
      <c r="O2189" s="17" t="n">
        <f aca="false">VLOOKUP(F2189,'[1]Goa Member''s Details Revised'!$C$2:$AO$7385,5,0)</f>
        <v>16000</v>
      </c>
      <c r="P2189" s="17" t="n">
        <f aca="false">VLOOKUP(F2189,'[1]Goa Member''s Details Revised'!$C$2:$AO$7385,6,0)</f>
        <v>16600</v>
      </c>
      <c r="Q2189" s="17" t="str">
        <f aca="false">VLOOKUP(F2189,'[1]Goa Member''s Details Revised'!$C$2:$AO$7385,8,0)</f>
        <v>I.R.M</v>
      </c>
      <c r="R2189" s="17" t="n">
        <f aca="false">+O2189-P2189</f>
        <v>-600</v>
      </c>
      <c r="S2189" s="15" t="e">
        <f aca="false">+#REF!-K2189</f>
        <v>#REF!</v>
      </c>
      <c r="T2189" s="17" t="n">
        <f aca="false">IF(Q2189="regular",((P2189-(P2189/99)*S2189)),(P2189-(P2189*20%)))</f>
        <v>13280</v>
      </c>
      <c r="U2189" s="17" t="e">
        <f aca="false">((P2189-(P2189/99)*S2189))</f>
        <v>#REF!</v>
      </c>
      <c r="V2189" s="17" t="n">
        <f aca="false">IF(Q2189="regular",0,(P2189-(O2189*20%)))</f>
        <v>13400</v>
      </c>
      <c r="W2189" s="17"/>
      <c r="X2189" s="15"/>
      <c r="Y2189" s="18" t="str">
        <f aca="false">VLOOKUP(F2189,'[1]Goa Member''s Details Revised'!$C$2:$AO$7385,12,0)</f>
        <v>we send last reminder in 2012.then we did not receive any reply</v>
      </c>
    </row>
    <row r="2190" customFormat="false" ht="15" hidden="false" customHeight="false" outlineLevel="0" collapsed="false">
      <c r="B2190" s="14" t="n">
        <v>2189</v>
      </c>
      <c r="C2190" s="15"/>
      <c r="D2190" s="15" t="s">
        <v>5757</v>
      </c>
      <c r="E2190" s="15" t="s">
        <v>25</v>
      </c>
      <c r="F2190" s="15" t="s">
        <v>5758</v>
      </c>
      <c r="G2190" s="15"/>
      <c r="H2190" s="16" t="str">
        <f aca="false">VLOOKUP(F2190,'[1]Goa Member''s Details Revised'!$C$2:$AO$7385,2,0)</f>
        <v>D. Purchaser</v>
      </c>
      <c r="I2190" s="15" t="n">
        <v>10</v>
      </c>
      <c r="J2190" s="15" t="s">
        <v>651</v>
      </c>
      <c r="K2190" s="15" t="n">
        <v>1990</v>
      </c>
      <c r="L2190" s="16" t="str">
        <f aca="false">VLOOKUP(F2190,'[1]Goa Member''s Details Revised'!$C$2:$AO$7385,9,0)</f>
        <v>Never</v>
      </c>
      <c r="M2190" s="15" t="s">
        <v>5759</v>
      </c>
      <c r="N2190" s="17" t="n">
        <f aca="false">VLOOKUP(F2190,'[1]Goa Member''s Details Revised'!$C$2:$AO$7385,5,0)</f>
        <v>31200</v>
      </c>
      <c r="O2190" s="17" t="n">
        <f aca="false">VLOOKUP(F2190,'[1]Goa Member''s Details Revised'!$C$2:$AO$7385,5,0)</f>
        <v>31200</v>
      </c>
      <c r="P2190" s="17" t="n">
        <f aca="false">VLOOKUP(F2190,'[1]Goa Member''s Details Revised'!$C$2:$AO$7385,6,0)</f>
        <v>25480</v>
      </c>
      <c r="Q2190" s="17" t="str">
        <f aca="false">VLOOKUP(F2190,'[1]Goa Member''s Details Revised'!$C$2:$AO$7385,8,0)</f>
        <v>outstanding</v>
      </c>
      <c r="R2190" s="17" t="n">
        <f aca="false">+O2190-P2190</f>
        <v>5720</v>
      </c>
      <c r="S2190" s="15" t="e">
        <f aca="false">+#REF!-K2190</f>
        <v>#REF!</v>
      </c>
      <c r="T2190" s="17" t="n">
        <f aca="false">IF(Q2190="regular",((P2190-(P2190/99)*S2190)),(P2190-(P2190*20%)))</f>
        <v>20384</v>
      </c>
      <c r="U2190" s="17" t="e">
        <f aca="false">((P2190-(P2190/99)*S2190))</f>
        <v>#REF!</v>
      </c>
      <c r="V2190" s="17" t="n">
        <f aca="false">IF(Q2190="regular",0,(P2190-(O2190*20%)))</f>
        <v>19240</v>
      </c>
      <c r="W2190" s="17"/>
      <c r="X2190" s="15"/>
      <c r="Y2190" s="18" t="str">
        <f aca="false">VLOOKUP(F2190,'[1]Goa Member''s Details Revised'!$C$2:$AO$7385,12,0)</f>
        <v>(POD) last communication 07 (Outstanding Rs.5720/-)</v>
      </c>
    </row>
    <row r="2191" customFormat="false" ht="30" hidden="false" customHeight="false" outlineLevel="0" collapsed="false">
      <c r="B2191" s="14" t="n">
        <v>2190</v>
      </c>
      <c r="C2191" s="15"/>
      <c r="D2191" s="15" t="s">
        <v>5760</v>
      </c>
      <c r="E2191" s="15" t="s">
        <v>25</v>
      </c>
      <c r="F2191" s="15" t="s">
        <v>5761</v>
      </c>
      <c r="G2191" s="15"/>
      <c r="H2191" s="16" t="str">
        <f aca="false">VLOOKUP(F2191,'[1]Goa Member''s Details Revised'!$C$2:$AO$7385,2,0)</f>
        <v>D. Purchaser</v>
      </c>
      <c r="I2191" s="15" t="n">
        <v>18</v>
      </c>
      <c r="J2191" s="15" t="s">
        <v>651</v>
      </c>
      <c r="K2191" s="15" t="n">
        <v>1990</v>
      </c>
      <c r="L2191" s="16" t="str">
        <f aca="false">VLOOKUP(F2191,'[1]Goa Member''s Details Revised'!$C$2:$AO$7385,9,0)</f>
        <v>Never</v>
      </c>
      <c r="M2191" s="15" t="s">
        <v>5762</v>
      </c>
      <c r="N2191" s="17" t="n">
        <f aca="false">VLOOKUP(F2191,'[1]Goa Member''s Details Revised'!$C$2:$AO$7385,5,0)</f>
        <v>16000</v>
      </c>
      <c r="O2191" s="17" t="n">
        <f aca="false">VLOOKUP(F2191,'[1]Goa Member''s Details Revised'!$C$2:$AO$7385,5,0)</f>
        <v>16000</v>
      </c>
      <c r="P2191" s="17" t="n">
        <f aca="false">VLOOKUP(F2191,'[1]Goa Member''s Details Revised'!$C$2:$AO$7385,6,0)</f>
        <v>18000</v>
      </c>
      <c r="Q2191" s="17" t="str">
        <f aca="false">VLOOKUP(F2191,'[1]Goa Member''s Details Revised'!$C$2:$AO$7385,8,0)</f>
        <v>I.R.M</v>
      </c>
      <c r="R2191" s="17" t="n">
        <f aca="false">+O2191-P2191</f>
        <v>-2000</v>
      </c>
      <c r="S2191" s="15" t="e">
        <f aca="false">+#REF!-K2191</f>
        <v>#REF!</v>
      </c>
      <c r="T2191" s="17" t="n">
        <f aca="false">IF(Q2191="regular",((P2191-(P2191/99)*S2191)),(P2191-(P2191*20%)))</f>
        <v>14400</v>
      </c>
      <c r="U2191" s="17" t="e">
        <f aca="false">((P2191-(P2191/99)*S2191))</f>
        <v>#REF!</v>
      </c>
      <c r="V2191" s="17" t="n">
        <f aca="false">IF(Q2191="regular",0,(P2191-(O2191*20%)))</f>
        <v>14800</v>
      </c>
      <c r="W2191" s="17"/>
      <c r="X2191" s="15"/>
      <c r="Y2191" s="18" t="str">
        <f aca="false">VLOOKUP(F2191,'[1]Goa Member''s Details Revised'!$C$2:$AO$7385,12,0)</f>
        <v>we send last reminder in 2012.then we did not receive any reply</v>
      </c>
    </row>
    <row r="2192" customFormat="false" ht="30" hidden="false" customHeight="false" outlineLevel="0" collapsed="false">
      <c r="B2192" s="14" t="n">
        <v>2191</v>
      </c>
      <c r="C2192" s="15"/>
      <c r="D2192" s="15" t="s">
        <v>5763</v>
      </c>
      <c r="E2192" s="15" t="s">
        <v>25</v>
      </c>
      <c r="F2192" s="15" t="s">
        <v>5764</v>
      </c>
      <c r="G2192" s="15"/>
      <c r="H2192" s="16" t="str">
        <f aca="false">VLOOKUP(F2192,'[1]Goa Member''s Details Revised'!$C$2:$AO$7385,2,0)</f>
        <v>Purchaser</v>
      </c>
      <c r="I2192" s="15" t="n">
        <v>20</v>
      </c>
      <c r="J2192" s="15" t="s">
        <v>651</v>
      </c>
      <c r="K2192" s="15" t="n">
        <v>1990</v>
      </c>
      <c r="L2192" s="16" t="str">
        <f aca="false">VLOOKUP(F2192,'[1]Goa Member''s Details Revised'!$C$2:$AO$7385,9,0)</f>
        <v>Never</v>
      </c>
      <c r="M2192" s="15" t="s">
        <v>5765</v>
      </c>
      <c r="N2192" s="17" t="n">
        <f aca="false">VLOOKUP(F2192,'[1]Goa Member''s Details Revised'!$C$2:$AO$7385,5,0)</f>
        <v>26500</v>
      </c>
      <c r="O2192" s="17" t="n">
        <f aca="false">VLOOKUP(F2192,'[1]Goa Member''s Details Revised'!$C$2:$AO$7385,5,0)</f>
        <v>26500</v>
      </c>
      <c r="P2192" s="17" t="n">
        <f aca="false">VLOOKUP(F2192,'[1]Goa Member''s Details Revised'!$C$2:$AO$7385,6,0)</f>
        <v>27650</v>
      </c>
      <c r="Q2192" s="17" t="str">
        <f aca="false">VLOOKUP(F2192,'[1]Goa Member''s Details Revised'!$C$2:$AO$7385,8,0)</f>
        <v>I.R.M</v>
      </c>
      <c r="R2192" s="17" t="n">
        <f aca="false">+O2192-P2192</f>
        <v>-1150</v>
      </c>
      <c r="S2192" s="15" t="e">
        <f aca="false">+#REF!-K2192</f>
        <v>#REF!</v>
      </c>
      <c r="T2192" s="17" t="n">
        <f aca="false">IF(Q2192="regular",((P2192-(P2192/99)*S2192)),(P2192-(P2192*20%)))</f>
        <v>22120</v>
      </c>
      <c r="U2192" s="17" t="e">
        <f aca="false">((P2192-(P2192/99)*S2192))</f>
        <v>#REF!</v>
      </c>
      <c r="V2192" s="17" t="n">
        <f aca="false">IF(Q2192="regular",0,(P2192-(O2192*20%)))</f>
        <v>22350</v>
      </c>
      <c r="W2192" s="17"/>
      <c r="X2192" s="15"/>
      <c r="Y2192" s="18" t="str">
        <f aca="false">VLOOKUP(F2192,'[1]Goa Member''s Details Revised'!$C$2:$AO$7385,12,0)</f>
        <v>we send last reminder in 2012.then we did not receive any reply</v>
      </c>
    </row>
    <row r="2193" customFormat="false" ht="30" hidden="false" customHeight="false" outlineLevel="0" collapsed="false">
      <c r="B2193" s="14" t="n">
        <v>2192</v>
      </c>
      <c r="C2193" s="15"/>
      <c r="D2193" s="15" t="s">
        <v>5766</v>
      </c>
      <c r="E2193" s="15" t="s">
        <v>25</v>
      </c>
      <c r="F2193" s="15" t="s">
        <v>5767</v>
      </c>
      <c r="G2193" s="15"/>
      <c r="H2193" s="16" t="str">
        <f aca="false">VLOOKUP(F2193,'[1]Goa Member''s Details Revised'!$C$2:$AO$7385,2,0)</f>
        <v>D. Purchaser</v>
      </c>
      <c r="I2193" s="15" t="n">
        <v>24</v>
      </c>
      <c r="J2193" s="15" t="s">
        <v>651</v>
      </c>
      <c r="K2193" s="15" t="n">
        <v>1990</v>
      </c>
      <c r="L2193" s="16" t="str">
        <f aca="false">VLOOKUP(F2193,'[1]Goa Member''s Details Revised'!$C$2:$AO$7385,9,0)</f>
        <v>Never</v>
      </c>
      <c r="M2193" s="15" t="s">
        <v>5768</v>
      </c>
      <c r="N2193" s="17" t="n">
        <f aca="false">VLOOKUP(F2193,'[1]Goa Member''s Details Revised'!$C$2:$AO$7385,5,0)</f>
        <v>27000</v>
      </c>
      <c r="O2193" s="17" t="n">
        <f aca="false">VLOOKUP(F2193,'[1]Goa Member''s Details Revised'!$C$2:$AO$7385,5,0)</f>
        <v>27000</v>
      </c>
      <c r="P2193" s="17" t="n">
        <f aca="false">VLOOKUP(F2193,'[1]Goa Member''s Details Revised'!$C$2:$AO$7385,6,0)</f>
        <v>31200</v>
      </c>
      <c r="Q2193" s="17" t="str">
        <f aca="false">VLOOKUP(F2193,'[1]Goa Member''s Details Revised'!$C$2:$AO$7385,8,0)</f>
        <v>I.R.M</v>
      </c>
      <c r="R2193" s="17" t="n">
        <f aca="false">+O2193-P2193</f>
        <v>-4200</v>
      </c>
      <c r="S2193" s="15" t="e">
        <f aca="false">+#REF!-K2193</f>
        <v>#REF!</v>
      </c>
      <c r="T2193" s="17" t="n">
        <f aca="false">IF(Q2193="regular",((P2193-(P2193/99)*S2193)),(P2193-(P2193*20%)))</f>
        <v>24960</v>
      </c>
      <c r="U2193" s="17" t="e">
        <f aca="false">((P2193-(P2193/99)*S2193))</f>
        <v>#REF!</v>
      </c>
      <c r="V2193" s="17" t="n">
        <f aca="false">IF(Q2193="regular",0,(P2193-(O2193*20%)))</f>
        <v>25800</v>
      </c>
      <c r="W2193" s="17"/>
      <c r="X2193" s="15"/>
      <c r="Y2193" s="18" t="str">
        <f aca="false">VLOOKUP(F2193,'[1]Goa Member''s Details Revised'!$C$2:$AO$7385,12,0)</f>
        <v>we send last reminder in 2012.then we did not receive any reply</v>
      </c>
    </row>
    <row r="2194" customFormat="false" ht="15" hidden="false" customHeight="false" outlineLevel="0" collapsed="false">
      <c r="B2194" s="14" t="n">
        <v>2193</v>
      </c>
      <c r="C2194" s="15"/>
      <c r="D2194" s="15" t="s">
        <v>5769</v>
      </c>
      <c r="E2194" s="15" t="s">
        <v>25</v>
      </c>
      <c r="F2194" s="15" t="s">
        <v>5770</v>
      </c>
      <c r="G2194" s="15"/>
      <c r="H2194" s="16" t="str">
        <f aca="false">VLOOKUP(F2194,'[1]Goa Member''s Details Revised'!$C$2:$AO$7385,2,0)</f>
        <v>D. Purchaser</v>
      </c>
      <c r="I2194" s="15" t="n">
        <v>28</v>
      </c>
      <c r="J2194" s="15" t="s">
        <v>651</v>
      </c>
      <c r="K2194" s="15" t="n">
        <v>1990</v>
      </c>
      <c r="L2194" s="16" t="str">
        <f aca="false">VLOOKUP(F2194,'[1]Goa Member''s Details Revised'!$C$2:$AO$7385,9,0)</f>
        <v>Never</v>
      </c>
      <c r="M2194" s="15" t="s">
        <v>5771</v>
      </c>
      <c r="N2194" s="17" t="n">
        <f aca="false">VLOOKUP(F2194,'[1]Goa Member''s Details Revised'!$C$2:$AO$7385,5,0)</f>
        <v>23700</v>
      </c>
      <c r="O2194" s="17" t="n">
        <f aca="false">VLOOKUP(F2194,'[1]Goa Member''s Details Revised'!$C$2:$AO$7385,5,0)</f>
        <v>23700</v>
      </c>
      <c r="P2194" s="17" t="n">
        <f aca="false">VLOOKUP(F2194,'[1]Goa Member''s Details Revised'!$C$2:$AO$7385,6,0)</f>
        <v>9875</v>
      </c>
      <c r="Q2194" s="17" t="str">
        <f aca="false">VLOOKUP(F2194,'[1]Goa Member''s Details Revised'!$C$2:$AO$7385,8,0)</f>
        <v>outstanding</v>
      </c>
      <c r="R2194" s="17" t="n">
        <f aca="false">+O2194-P2194</f>
        <v>13825</v>
      </c>
      <c r="S2194" s="15" t="e">
        <f aca="false">+#REF!-K2194</f>
        <v>#REF!</v>
      </c>
      <c r="T2194" s="17" t="n">
        <f aca="false">IF(Q2194="regular",((P2194-(P2194/99)*S2194)),(P2194-(P2194*20%)))</f>
        <v>7900</v>
      </c>
      <c r="U2194" s="17" t="e">
        <f aca="false">((P2194-(P2194/99)*S2194))</f>
        <v>#REF!</v>
      </c>
      <c r="V2194" s="17" t="n">
        <f aca="false">IF(Q2194="regular",0,(P2194-(O2194*20%)))</f>
        <v>5135</v>
      </c>
      <c r="W2194" s="17"/>
      <c r="X2194" s="15"/>
      <c r="Y2194" s="18" t="str">
        <f aca="false">VLOOKUP(F2194,'[1]Goa Member''s Details Revised'!$C$2:$AO$7385,12,0)</f>
        <v>last communication 90</v>
      </c>
    </row>
    <row r="2195" customFormat="false" ht="15" hidden="false" customHeight="false" outlineLevel="0" collapsed="false">
      <c r="B2195" s="14" t="n">
        <v>2194</v>
      </c>
      <c r="C2195" s="15"/>
      <c r="D2195" s="15" t="s">
        <v>5772</v>
      </c>
      <c r="E2195" s="15" t="s">
        <v>25</v>
      </c>
      <c r="F2195" s="15" t="s">
        <v>5773</v>
      </c>
      <c r="G2195" s="15"/>
      <c r="H2195" s="16" t="str">
        <f aca="false">VLOOKUP(F2195,'[1]Goa Member''s Details Revised'!$C$2:$AO$7385,2,0)</f>
        <v>Purchaser</v>
      </c>
      <c r="I2195" s="15" t="n">
        <v>28</v>
      </c>
      <c r="J2195" s="15" t="s">
        <v>651</v>
      </c>
      <c r="K2195" s="15" t="n">
        <v>1990</v>
      </c>
      <c r="L2195" s="16" t="str">
        <f aca="false">VLOOKUP(F2195,'[1]Goa Member''s Details Revised'!$C$2:$AO$7385,9,0)</f>
        <v>Never</v>
      </c>
      <c r="M2195" s="15" t="s">
        <v>5774</v>
      </c>
      <c r="N2195" s="17" t="n">
        <f aca="false">VLOOKUP(F2195,'[1]Goa Member''s Details Revised'!$C$2:$AO$7385,5,0)</f>
        <v>34000</v>
      </c>
      <c r="O2195" s="17" t="n">
        <f aca="false">VLOOKUP(F2195,'[1]Goa Member''s Details Revised'!$C$2:$AO$7385,5,0)</f>
        <v>34000</v>
      </c>
      <c r="P2195" s="17" t="n">
        <f aca="false">VLOOKUP(F2195,'[1]Goa Member''s Details Revised'!$C$2:$AO$7385,6,0)</f>
        <v>35450</v>
      </c>
      <c r="Q2195" s="17" t="str">
        <f aca="false">VLOOKUP(F2195,'[1]Goa Member''s Details Revised'!$C$2:$AO$7385,8,0)</f>
        <v>I.R.M</v>
      </c>
      <c r="R2195" s="17" t="n">
        <f aca="false">+O2195-P2195</f>
        <v>-1450</v>
      </c>
      <c r="S2195" s="15" t="e">
        <f aca="false">+#REF!-K2195</f>
        <v>#REF!</v>
      </c>
      <c r="T2195" s="17" t="n">
        <f aca="false">IF(Q2195="regular",((P2195-(P2195/99)*S2195)),(P2195-(P2195*20%)))</f>
        <v>28360</v>
      </c>
      <c r="U2195" s="17" t="e">
        <f aca="false">((P2195-(P2195/99)*S2195))</f>
        <v>#REF!</v>
      </c>
      <c r="V2195" s="17" t="n">
        <f aca="false">IF(Q2195="regular",0,(P2195-(O2195*20%)))</f>
        <v>28650</v>
      </c>
      <c r="W2195" s="17"/>
      <c r="X2195" s="15"/>
      <c r="Y2195" s="18" t="str">
        <f aca="false">VLOOKUP(F2195,'[1]Goa Member''s Details Revised'!$C$2:$AO$7385,12,0)</f>
        <v>(POD) last communication 07 </v>
      </c>
    </row>
    <row r="2196" customFormat="false" ht="15" hidden="false" customHeight="false" outlineLevel="0" collapsed="false">
      <c r="B2196" s="14" t="n">
        <v>2195</v>
      </c>
      <c r="C2196" s="15"/>
      <c r="D2196" s="15" t="s">
        <v>5775</v>
      </c>
      <c r="E2196" s="15" t="s">
        <v>25</v>
      </c>
      <c r="F2196" s="15" t="s">
        <v>5776</v>
      </c>
      <c r="G2196" s="15"/>
      <c r="H2196" s="16" t="str">
        <f aca="false">VLOOKUP(F2196,'[1]Goa Member''s Details Revised'!$C$2:$AO$7385,2,0)</f>
        <v>Purchaser</v>
      </c>
      <c r="I2196" s="15" t="n">
        <v>3</v>
      </c>
      <c r="J2196" s="15" t="s">
        <v>1102</v>
      </c>
      <c r="K2196" s="15" t="n">
        <v>1990</v>
      </c>
      <c r="L2196" s="16" t="str">
        <f aca="false">VLOOKUP(F2196,'[1]Goa Member''s Details Revised'!$C$2:$AO$7385,9,0)</f>
        <v>Never</v>
      </c>
      <c r="M2196" s="15" t="s">
        <v>5777</v>
      </c>
      <c r="N2196" s="17" t="n">
        <f aca="false">VLOOKUP(F2196,'[1]Goa Member''s Details Revised'!$C$2:$AO$7385,5,0)</f>
        <v>26500</v>
      </c>
      <c r="O2196" s="17" t="n">
        <f aca="false">VLOOKUP(F2196,'[1]Goa Member''s Details Revised'!$C$2:$AO$7385,5,0)</f>
        <v>26500</v>
      </c>
      <c r="P2196" s="17" t="n">
        <f aca="false">VLOOKUP(F2196,'[1]Goa Member''s Details Revised'!$C$2:$AO$7385,6,0)</f>
        <v>27650</v>
      </c>
      <c r="Q2196" s="17" t="str">
        <f aca="false">VLOOKUP(F2196,'[1]Goa Member''s Details Revised'!$C$2:$AO$7385,8,0)</f>
        <v>I.R.M</v>
      </c>
      <c r="R2196" s="17" t="n">
        <f aca="false">+O2196-P2196</f>
        <v>-1150</v>
      </c>
      <c r="S2196" s="15" t="e">
        <f aca="false">+#REF!-K2196</f>
        <v>#REF!</v>
      </c>
      <c r="T2196" s="17" t="n">
        <f aca="false">IF(Q2196="regular",((P2196-(P2196/99)*S2196)),(P2196-(P2196*20%)))</f>
        <v>22120</v>
      </c>
      <c r="U2196" s="17" t="e">
        <f aca="false">((P2196-(P2196/99)*S2196))</f>
        <v>#REF!</v>
      </c>
      <c r="V2196" s="17" t="n">
        <f aca="false">IF(Q2196="regular",0,(P2196-(O2196*20%)))</f>
        <v>22350</v>
      </c>
      <c r="W2196" s="17"/>
      <c r="X2196" s="15"/>
      <c r="Y2196" s="18" t="str">
        <f aca="false">VLOOKUP(F2196,'[1]Goa Member''s Details Revised'!$C$2:$AO$7385,12,0)</f>
        <v>last communication 91</v>
      </c>
    </row>
    <row r="2197" customFormat="false" ht="15" hidden="false" customHeight="false" outlineLevel="0" collapsed="false">
      <c r="B2197" s="14" t="n">
        <v>2196</v>
      </c>
      <c r="C2197" s="15"/>
      <c r="D2197" s="15" t="s">
        <v>5778</v>
      </c>
      <c r="E2197" s="15" t="s">
        <v>25</v>
      </c>
      <c r="F2197" s="15" t="s">
        <v>5779</v>
      </c>
      <c r="G2197" s="15"/>
      <c r="H2197" s="16" t="str">
        <f aca="false">VLOOKUP(F2197,'[1]Goa Member''s Details Revised'!$C$2:$AO$7385,2,0)</f>
        <v>Purchaser</v>
      </c>
      <c r="I2197" s="15" t="n">
        <v>3</v>
      </c>
      <c r="J2197" s="15" t="s">
        <v>1102</v>
      </c>
      <c r="K2197" s="15" t="n">
        <v>1990</v>
      </c>
      <c r="L2197" s="16" t="str">
        <f aca="false">VLOOKUP(F2197,'[1]Goa Member''s Details Revised'!$C$2:$AO$7385,9,0)</f>
        <v>Never</v>
      </c>
      <c r="M2197" s="15" t="s">
        <v>5780</v>
      </c>
      <c r="N2197" s="17" t="n">
        <f aca="false">VLOOKUP(F2197,'[1]Goa Member''s Details Revised'!$C$2:$AO$7385,5,0)</f>
        <v>26500</v>
      </c>
      <c r="O2197" s="17" t="n">
        <f aca="false">VLOOKUP(F2197,'[1]Goa Member''s Details Revised'!$C$2:$AO$7385,5,0)</f>
        <v>26500</v>
      </c>
      <c r="P2197" s="17" t="n">
        <f aca="false">VLOOKUP(F2197,'[1]Goa Member''s Details Revised'!$C$2:$AO$7385,6,0)</f>
        <v>27500</v>
      </c>
      <c r="Q2197" s="17" t="str">
        <f aca="false">VLOOKUP(F2197,'[1]Goa Member''s Details Revised'!$C$2:$AO$7385,8,0)</f>
        <v>I.R.M</v>
      </c>
      <c r="R2197" s="17" t="n">
        <f aca="false">+O2197-P2197</f>
        <v>-1000</v>
      </c>
      <c r="S2197" s="15" t="e">
        <f aca="false">+#REF!-K2197</f>
        <v>#REF!</v>
      </c>
      <c r="T2197" s="17" t="n">
        <f aca="false">IF(Q2197="regular",((P2197-(P2197/99)*S2197)),(P2197-(P2197*20%)))</f>
        <v>22000</v>
      </c>
      <c r="U2197" s="17" t="e">
        <f aca="false">((P2197-(P2197/99)*S2197))</f>
        <v>#REF!</v>
      </c>
      <c r="V2197" s="17" t="n">
        <f aca="false">IF(Q2197="regular",0,(P2197-(O2197*20%)))</f>
        <v>22200</v>
      </c>
      <c r="W2197" s="17"/>
      <c r="X2197" s="15"/>
      <c r="Y2197" s="18" t="str">
        <f aca="false">VLOOKUP(F2197,'[1]Goa Member''s Details Revised'!$C$2:$AO$7385,12,0)</f>
        <v>no reminders so last communication 2008</v>
      </c>
    </row>
    <row r="2198" customFormat="false" ht="15" hidden="false" customHeight="false" outlineLevel="0" collapsed="false">
      <c r="B2198" s="14" t="n">
        <v>2197</v>
      </c>
      <c r="C2198" s="15"/>
      <c r="D2198" s="15" t="s">
        <v>5781</v>
      </c>
      <c r="E2198" s="15" t="s">
        <v>25</v>
      </c>
      <c r="F2198" s="15" t="s">
        <v>5782</v>
      </c>
      <c r="G2198" s="15"/>
      <c r="H2198" s="16" t="str">
        <f aca="false">VLOOKUP(F2198,'[1]Goa Member''s Details Revised'!$C$2:$AO$7385,2,0)</f>
        <v>D. Purcahser</v>
      </c>
      <c r="I2198" s="15" t="n">
        <v>3</v>
      </c>
      <c r="J2198" s="15" t="s">
        <v>1102</v>
      </c>
      <c r="K2198" s="15" t="n">
        <v>1990</v>
      </c>
      <c r="L2198" s="16" t="str">
        <f aca="false">VLOOKUP(F2198,'[1]Goa Member''s Details Revised'!$C$2:$AO$7385,9,0)</f>
        <v>Never</v>
      </c>
      <c r="M2198" s="15" t="s">
        <v>5783</v>
      </c>
      <c r="N2198" s="17" t="n">
        <f aca="false">VLOOKUP(F2198,'[1]Goa Member''s Details Revised'!$C$2:$AO$7385,5,0)</f>
        <v>21000</v>
      </c>
      <c r="O2198" s="17" t="n">
        <f aca="false">VLOOKUP(F2198,'[1]Goa Member''s Details Revised'!$C$2:$AO$7385,5,0)</f>
        <v>21000</v>
      </c>
      <c r="P2198" s="17" t="n">
        <f aca="false">VLOOKUP(F2198,'[1]Goa Member''s Details Revised'!$C$2:$AO$7385,6,0)</f>
        <v>23700</v>
      </c>
      <c r="Q2198" s="17" t="str">
        <f aca="false">VLOOKUP(F2198,'[1]Goa Member''s Details Revised'!$C$2:$AO$7385,8,0)</f>
        <v>I.R.M</v>
      </c>
      <c r="R2198" s="17" t="n">
        <f aca="false">+O2198-P2198</f>
        <v>-2700</v>
      </c>
      <c r="S2198" s="15" t="e">
        <f aca="false">+#REF!-K2198</f>
        <v>#REF!</v>
      </c>
      <c r="T2198" s="17" t="n">
        <f aca="false">IF(Q2198="regular",((P2198-(P2198/99)*S2198)),(P2198-(P2198*20%)))</f>
        <v>18960</v>
      </c>
      <c r="U2198" s="17" t="e">
        <f aca="false">((P2198-(P2198/99)*S2198))</f>
        <v>#REF!</v>
      </c>
      <c r="V2198" s="17" t="n">
        <f aca="false">IF(Q2198="regular",0,(P2198-(O2198*20%)))</f>
        <v>19500</v>
      </c>
      <c r="W2198" s="17"/>
      <c r="X2198" s="15"/>
      <c r="Y2198" s="18" t="str">
        <f aca="false">VLOOKUP(F2198,'[1]Goa Member''s Details Revised'!$C$2:$AO$7385,12,0)</f>
        <v>last communication 93 </v>
      </c>
    </row>
    <row r="2199" customFormat="false" ht="30" hidden="false" customHeight="false" outlineLevel="0" collapsed="false">
      <c r="B2199" s="14" t="n">
        <v>2198</v>
      </c>
      <c r="C2199" s="15"/>
      <c r="D2199" s="15" t="s">
        <v>5784</v>
      </c>
      <c r="E2199" s="15" t="s">
        <v>25</v>
      </c>
      <c r="F2199" s="15" t="s">
        <v>5785</v>
      </c>
      <c r="G2199" s="15"/>
      <c r="H2199" s="16" t="str">
        <f aca="false">VLOOKUP(F2199,'[1]Goa Member''s Details Revised'!$C$2:$AO$7385,2,0)</f>
        <v>L. N. C</v>
      </c>
      <c r="I2199" s="15" t="n">
        <v>4</v>
      </c>
      <c r="J2199" s="15" t="s">
        <v>1102</v>
      </c>
      <c r="K2199" s="15" t="n">
        <v>1990</v>
      </c>
      <c r="L2199" s="16" t="n">
        <f aca="false">VLOOKUP(F2199,'[1]Goa Member''s Details Revised'!$C$2:$AO$7385,9,0)</f>
        <v>2011</v>
      </c>
      <c r="M2199" s="15" t="s">
        <v>5786</v>
      </c>
      <c r="N2199" s="17" t="n">
        <f aca="false">VLOOKUP(F2199,'[1]Goa Member''s Details Revised'!$C$2:$AO$7385,5,0)</f>
        <v>20000</v>
      </c>
      <c r="O2199" s="17" t="n">
        <f aca="false">VLOOKUP(F2199,'[1]Goa Member''s Details Revised'!$C$2:$AO$7385,5,0)</f>
        <v>20000</v>
      </c>
      <c r="P2199" s="17" t="n">
        <f aca="false">VLOOKUP(F2199,'[1]Goa Member''s Details Revised'!$C$2:$AO$7385,6,0)</f>
        <v>20850</v>
      </c>
      <c r="Q2199" s="17" t="str">
        <f aca="false">VLOOKUP(F2199,'[1]Goa Member''s Details Revised'!$C$2:$AO$7385,8,0)</f>
        <v>R.M</v>
      </c>
      <c r="R2199" s="17" t="n">
        <f aca="false">+O2199-P2199</f>
        <v>-850</v>
      </c>
      <c r="S2199" s="15" t="e">
        <f aca="false">+#REF!-K2199</f>
        <v>#REF!</v>
      </c>
      <c r="T2199" s="17" t="n">
        <f aca="false">IF(Q2199="regular",((P2199-(P2199/99)*S2199)),(P2199-(P2199*20%)))</f>
        <v>16680</v>
      </c>
      <c r="U2199" s="17" t="e">
        <f aca="false">((P2199-(P2199/99)*S2199))</f>
        <v>#REF!</v>
      </c>
      <c r="V2199" s="17" t="n">
        <f aca="false">IF(Q2199="regular",0,(P2199-(O2199*20%)))</f>
        <v>16850</v>
      </c>
      <c r="W2199" s="17"/>
      <c r="X2199" s="15"/>
      <c r="Y2199" s="18" t="str">
        <f aca="false">VLOOKUP(F2199,'[1]Goa Member''s Details Revised'!$C$2:$AO$7385,12,0)</f>
        <v>last communication 14/6/2022...membership transferred from Umesh Yadav to Deepak S Chaudhari in 09</v>
      </c>
    </row>
    <row r="2200" customFormat="false" ht="15" hidden="false" customHeight="false" outlineLevel="0" collapsed="false">
      <c r="B2200" s="14" t="n">
        <v>2199</v>
      </c>
      <c r="C2200" s="15"/>
      <c r="D2200" s="15" t="s">
        <v>5787</v>
      </c>
      <c r="E2200" s="15" t="s">
        <v>25</v>
      </c>
      <c r="F2200" s="15" t="s">
        <v>5788</v>
      </c>
      <c r="G2200" s="15"/>
      <c r="H2200" s="16" t="str">
        <f aca="false">VLOOKUP(F2200,'[1]Goa Member''s Details Revised'!$C$2:$AO$7385,2,0)</f>
        <v>D. Purchaser</v>
      </c>
      <c r="I2200" s="15" t="n">
        <v>5</v>
      </c>
      <c r="J2200" s="15" t="s">
        <v>1102</v>
      </c>
      <c r="K2200" s="15" t="n">
        <v>1990</v>
      </c>
      <c r="L2200" s="16" t="str">
        <f aca="false">VLOOKUP(F2200,'[1]Goa Member''s Details Revised'!$C$2:$AO$7385,9,0)</f>
        <v>Never</v>
      </c>
      <c r="M2200" s="15" t="s">
        <v>5789</v>
      </c>
      <c r="N2200" s="17" t="n">
        <f aca="false">VLOOKUP(F2200,'[1]Goa Member''s Details Revised'!$C$2:$AO$7385,5,0)</f>
        <v>23700</v>
      </c>
      <c r="O2200" s="17" t="n">
        <f aca="false">VLOOKUP(F2200,'[1]Goa Member''s Details Revised'!$C$2:$AO$7385,5,0)</f>
        <v>23700</v>
      </c>
      <c r="P2200" s="17" t="n">
        <f aca="false">VLOOKUP(F2200,'[1]Goa Member''s Details Revised'!$C$2:$AO$7385,6,0)</f>
        <v>8295</v>
      </c>
      <c r="Q2200" s="17" t="str">
        <f aca="false">VLOOKUP(F2200,'[1]Goa Member''s Details Revised'!$C$2:$AO$7385,8,0)</f>
        <v>outstanding</v>
      </c>
      <c r="R2200" s="17" t="n">
        <f aca="false">+O2200-P2200</f>
        <v>15405</v>
      </c>
      <c r="S2200" s="15" t="e">
        <f aca="false">+#REF!-K2200</f>
        <v>#REF!</v>
      </c>
      <c r="T2200" s="17" t="n">
        <f aca="false">IF(Q2200="regular",((P2200-(P2200/99)*S2200)),(P2200-(P2200*20%)))</f>
        <v>6636</v>
      </c>
      <c r="U2200" s="17" t="e">
        <f aca="false">((P2200-(P2200/99)*S2200))</f>
        <v>#REF!</v>
      </c>
      <c r="V2200" s="17" t="n">
        <f aca="false">IF(Q2200="regular",0,(P2200-(O2200*20%)))</f>
        <v>3555</v>
      </c>
      <c r="W2200" s="17"/>
      <c r="X2200" s="15"/>
      <c r="Y2200" s="18" t="str">
        <f aca="false">VLOOKUP(F2200,'[1]Goa Member''s Details Revised'!$C$2:$AO$7385,12,0)</f>
        <v>last communication 91 (Outstanding  Rs.15405/-)</v>
      </c>
    </row>
    <row r="2201" customFormat="false" ht="15" hidden="false" customHeight="false" outlineLevel="0" collapsed="false">
      <c r="B2201" s="14" t="n">
        <v>2200</v>
      </c>
      <c r="C2201" s="15"/>
      <c r="D2201" s="15" t="s">
        <v>5790</v>
      </c>
      <c r="E2201" s="15" t="s">
        <v>25</v>
      </c>
      <c r="F2201" s="15" t="s">
        <v>5791</v>
      </c>
      <c r="G2201" s="15"/>
      <c r="H2201" s="16" t="str">
        <f aca="false">VLOOKUP(F2201,'[1]Goa Member''s Details Revised'!$C$2:$AO$7385,2,0)</f>
        <v>D. Purchaser</v>
      </c>
      <c r="I2201" s="15" t="n">
        <v>7</v>
      </c>
      <c r="J2201" s="15" t="s">
        <v>1102</v>
      </c>
      <c r="K2201" s="15" t="n">
        <v>1990</v>
      </c>
      <c r="L2201" s="16" t="str">
        <f aca="false">VLOOKUP(F2201,'[1]Goa Member''s Details Revised'!$C$2:$AO$7385,9,0)</f>
        <v>Never</v>
      </c>
      <c r="M2201" s="15" t="s">
        <v>5792</v>
      </c>
      <c r="N2201" s="17" t="n">
        <f aca="false">VLOOKUP(F2201,'[1]Goa Member''s Details Revised'!$C$2:$AO$7385,5,0)</f>
        <v>18900</v>
      </c>
      <c r="O2201" s="17" t="n">
        <f aca="false">VLOOKUP(F2201,'[1]Goa Member''s Details Revised'!$C$2:$AO$7385,5,0)</f>
        <v>18900</v>
      </c>
      <c r="P2201" s="17" t="n">
        <f aca="false">VLOOKUP(F2201,'[1]Goa Member''s Details Revised'!$C$2:$AO$7385,6,0)</f>
        <v>13650</v>
      </c>
      <c r="Q2201" s="17" t="str">
        <f aca="false">VLOOKUP(F2201,'[1]Goa Member''s Details Revised'!$C$2:$AO$7385,8,0)</f>
        <v>outstanding</v>
      </c>
      <c r="R2201" s="17" t="n">
        <f aca="false">+O2201-P2201</f>
        <v>5250</v>
      </c>
      <c r="S2201" s="15" t="e">
        <f aca="false">+#REF!-K2201</f>
        <v>#REF!</v>
      </c>
      <c r="T2201" s="17" t="n">
        <f aca="false">IF(Q2201="regular",((P2201-(P2201/99)*S2201)),(P2201-(P2201*20%)))</f>
        <v>10920</v>
      </c>
      <c r="U2201" s="17" t="e">
        <f aca="false">((P2201-(P2201/99)*S2201))</f>
        <v>#REF!</v>
      </c>
      <c r="V2201" s="17" t="n">
        <f aca="false">IF(Q2201="regular",0,(P2201-(O2201*20%)))</f>
        <v>9870</v>
      </c>
      <c r="W2201" s="17"/>
      <c r="X2201" s="15"/>
      <c r="Y2201" s="18" t="str">
        <f aca="false">VLOOKUP(F2201,'[1]Goa Member''s Details Revised'!$C$2:$AO$7385,12,0)</f>
        <v>last communication 99</v>
      </c>
    </row>
    <row r="2202" customFormat="false" ht="30" hidden="false" customHeight="false" outlineLevel="0" collapsed="false">
      <c r="B2202" s="14" t="n">
        <v>2201</v>
      </c>
      <c r="C2202" s="15"/>
      <c r="D2202" s="15" t="s">
        <v>5793</v>
      </c>
      <c r="E2202" s="15" t="s">
        <v>25</v>
      </c>
      <c r="F2202" s="15" t="s">
        <v>5794</v>
      </c>
      <c r="G2202" s="15"/>
      <c r="H2202" s="16" t="str">
        <f aca="false">VLOOKUP(F2202,'[1]Goa Member''s Details Revised'!$C$2:$AO$7385,2,0)</f>
        <v>D. Purchaser</v>
      </c>
      <c r="I2202" s="15" t="n">
        <v>10</v>
      </c>
      <c r="J2202" s="15" t="s">
        <v>1102</v>
      </c>
      <c r="K2202" s="15" t="n">
        <v>1990</v>
      </c>
      <c r="L2202" s="16" t="str">
        <f aca="false">VLOOKUP(F2202,'[1]Goa Member''s Details Revised'!$C$2:$AO$7385,9,0)</f>
        <v>Never</v>
      </c>
      <c r="M2202" s="15" t="s">
        <v>5795</v>
      </c>
      <c r="N2202" s="17" t="n">
        <f aca="false">VLOOKUP(F2202,'[1]Goa Member''s Details Revised'!$C$2:$AO$7385,5,0)</f>
        <v>21000</v>
      </c>
      <c r="O2202" s="17" t="n">
        <f aca="false">VLOOKUP(F2202,'[1]Goa Member''s Details Revised'!$C$2:$AO$7385,5,0)</f>
        <v>21000</v>
      </c>
      <c r="P2202" s="17" t="n">
        <f aca="false">VLOOKUP(F2202,'[1]Goa Member''s Details Revised'!$C$2:$AO$7385,6,0)</f>
        <v>23700</v>
      </c>
      <c r="Q2202" s="17" t="str">
        <f aca="false">VLOOKUP(F2202,'[1]Goa Member''s Details Revised'!$C$2:$AO$7385,8,0)</f>
        <v>I.R.M</v>
      </c>
      <c r="R2202" s="17" t="n">
        <f aca="false">+O2202-P2202</f>
        <v>-2700</v>
      </c>
      <c r="S2202" s="15" t="e">
        <f aca="false">+#REF!-K2202</f>
        <v>#REF!</v>
      </c>
      <c r="T2202" s="17" t="n">
        <f aca="false">IF(Q2202="regular",((P2202-(P2202/99)*S2202)),(P2202-(P2202*20%)))</f>
        <v>18960</v>
      </c>
      <c r="U2202" s="17" t="e">
        <f aca="false">((P2202-(P2202/99)*S2202))</f>
        <v>#REF!</v>
      </c>
      <c r="V2202" s="17" t="n">
        <f aca="false">IF(Q2202="regular",0,(P2202-(O2202*20%)))</f>
        <v>19500</v>
      </c>
      <c r="W2202" s="17"/>
      <c r="X2202" s="15"/>
      <c r="Y2202" s="18" t="str">
        <f aca="false">VLOOKUP(F2202,'[1]Goa Member''s Details Revised'!$C$2:$AO$7385,12,0)</f>
        <v>we send last reminder in 2012.then we did not receive any reply</v>
      </c>
    </row>
    <row r="2203" customFormat="false" ht="15" hidden="false" customHeight="false" outlineLevel="0" collapsed="false">
      <c r="B2203" s="14" t="n">
        <v>2202</v>
      </c>
      <c r="C2203" s="15"/>
      <c r="D2203" s="15" t="s">
        <v>5796</v>
      </c>
      <c r="E2203" s="15" t="s">
        <v>25</v>
      </c>
      <c r="F2203" s="15" t="s">
        <v>5797</v>
      </c>
      <c r="G2203" s="15"/>
      <c r="H2203" s="16" t="str">
        <f aca="false">VLOOKUP(F2203,'[1]Goa Member''s Details Revised'!$C$2:$AO$7385,2,0)</f>
        <v>D. Purchaser</v>
      </c>
      <c r="I2203" s="15" t="n">
        <v>12</v>
      </c>
      <c r="J2203" s="15" t="s">
        <v>1102</v>
      </c>
      <c r="K2203" s="15" t="n">
        <v>1990</v>
      </c>
      <c r="L2203" s="16" t="str">
        <f aca="false">VLOOKUP(F2203,'[1]Goa Member''s Details Revised'!$C$2:$AO$7385,9,0)</f>
        <v>Never</v>
      </c>
      <c r="M2203" s="15" t="s">
        <v>5798</v>
      </c>
      <c r="N2203" s="17" t="n">
        <f aca="false">VLOOKUP(F2203,'[1]Goa Member''s Details Revised'!$C$2:$AO$7385,5,0)</f>
        <v>18000</v>
      </c>
      <c r="O2203" s="17" t="n">
        <f aca="false">VLOOKUP(F2203,'[1]Goa Member''s Details Revised'!$C$2:$AO$7385,5,0)</f>
        <v>18000</v>
      </c>
      <c r="P2203" s="17" t="n">
        <f aca="false">VLOOKUP(F2203,'[1]Goa Member''s Details Revised'!$C$2:$AO$7385,6,0)</f>
        <v>16000</v>
      </c>
      <c r="Q2203" s="17" t="str">
        <f aca="false">VLOOKUP(F2203,'[1]Goa Member''s Details Revised'!$C$2:$AO$7385,8,0)</f>
        <v>I.R.M</v>
      </c>
      <c r="R2203" s="17" t="n">
        <f aca="false">+O2203-P2203</f>
        <v>2000</v>
      </c>
      <c r="S2203" s="15" t="e">
        <f aca="false">+#REF!-K2203</f>
        <v>#REF!</v>
      </c>
      <c r="T2203" s="17" t="n">
        <f aca="false">IF(Q2203="regular",((P2203-(P2203/99)*S2203)),(P2203-(P2203*20%)))</f>
        <v>12800</v>
      </c>
      <c r="U2203" s="17" t="e">
        <f aca="false">((P2203-(P2203/99)*S2203))</f>
        <v>#REF!</v>
      </c>
      <c r="V2203" s="17" t="n">
        <f aca="false">IF(Q2203="regular",0,(P2203-(O2203*20%)))</f>
        <v>12400</v>
      </c>
      <c r="W2203" s="17"/>
      <c r="X2203" s="15"/>
      <c r="Y2203" s="18" t="str">
        <f aca="false">VLOOKUP(F2203,'[1]Goa Member''s Details Revised'!$C$2:$AO$7385,12,0)</f>
        <v>no reminders so last communication 2009</v>
      </c>
    </row>
    <row r="2204" customFormat="false" ht="15" hidden="false" customHeight="false" outlineLevel="0" collapsed="false">
      <c r="B2204" s="14" t="n">
        <v>2203</v>
      </c>
      <c r="C2204" s="15"/>
      <c r="D2204" s="15" t="s">
        <v>5799</v>
      </c>
      <c r="E2204" s="15" t="s">
        <v>25</v>
      </c>
      <c r="F2204" s="15" t="s">
        <v>5800</v>
      </c>
      <c r="G2204" s="15"/>
      <c r="H2204" s="16" t="str">
        <f aca="false">VLOOKUP(F2204,'[1]Goa Member''s Details Revised'!$C$2:$AO$7385,2,0)</f>
        <v>D. Purchaser</v>
      </c>
      <c r="I2204" s="15" t="n">
        <v>14</v>
      </c>
      <c r="J2204" s="15" t="s">
        <v>1102</v>
      </c>
      <c r="K2204" s="15" t="n">
        <v>1990</v>
      </c>
      <c r="L2204" s="16" t="n">
        <f aca="false">VLOOKUP(F2204,'[1]Goa Member''s Details Revised'!$C$2:$AO$7385,9,0)</f>
        <v>2008</v>
      </c>
      <c r="M2204" s="15" t="s">
        <v>5801</v>
      </c>
      <c r="N2204" s="17" t="n">
        <f aca="false">VLOOKUP(F2204,'[1]Goa Member''s Details Revised'!$C$2:$AO$7385,5,0)</f>
        <v>31200</v>
      </c>
      <c r="O2204" s="17" t="n">
        <f aca="false">VLOOKUP(F2204,'[1]Goa Member''s Details Revised'!$C$2:$AO$7385,5,0)</f>
        <v>31200</v>
      </c>
      <c r="P2204" s="17" t="n">
        <f aca="false">VLOOKUP(F2204,'[1]Goa Member''s Details Revised'!$C$2:$AO$7385,6,0)</f>
        <v>30680</v>
      </c>
      <c r="Q2204" s="17" t="str">
        <f aca="false">VLOOKUP(F2204,'[1]Goa Member''s Details Revised'!$C$2:$AO$7385,8,0)</f>
        <v>outstanding</v>
      </c>
      <c r="R2204" s="17" t="n">
        <f aca="false">+O2204-P2204</f>
        <v>520</v>
      </c>
      <c r="S2204" s="15" t="e">
        <f aca="false">+#REF!-K2204</f>
        <v>#REF!</v>
      </c>
      <c r="T2204" s="17" t="n">
        <f aca="false">IF(Q2204="regular",((P2204-(P2204/99)*S2204)),(P2204-(P2204*20%)))</f>
        <v>24544</v>
      </c>
      <c r="U2204" s="17" t="e">
        <f aca="false">((P2204-(P2204/99)*S2204))</f>
        <v>#REF!</v>
      </c>
      <c r="V2204" s="17" t="n">
        <f aca="false">IF(Q2204="regular",0,(P2204-(O2204*20%)))</f>
        <v>24440</v>
      </c>
      <c r="W2204" s="17"/>
      <c r="X2204" s="15"/>
      <c r="Y2204" s="18" t="str">
        <f aca="false">VLOOKUP(F2204,'[1]Goa Member''s Details Revised'!$C$2:$AO$7385,12,0)</f>
        <v>no reminders so last communication 2008</v>
      </c>
    </row>
    <row r="2205" customFormat="false" ht="15" hidden="false" customHeight="false" outlineLevel="0" collapsed="false">
      <c r="B2205" s="14" t="n">
        <v>2204</v>
      </c>
      <c r="C2205" s="15"/>
      <c r="D2205" s="15" t="s">
        <v>5802</v>
      </c>
      <c r="E2205" s="15" t="s">
        <v>25</v>
      </c>
      <c r="F2205" s="15" t="s">
        <v>5803</v>
      </c>
      <c r="G2205" s="15"/>
      <c r="H2205" s="16" t="str">
        <f aca="false">VLOOKUP(F2205,'[1]Goa Member''s Details Revised'!$C$2:$AO$7385,2,0)</f>
        <v>D. Purchaser</v>
      </c>
      <c r="I2205" s="15" t="n">
        <v>25</v>
      </c>
      <c r="J2205" s="15" t="s">
        <v>1102</v>
      </c>
      <c r="K2205" s="15" t="n">
        <v>1990</v>
      </c>
      <c r="L2205" s="16" t="n">
        <f aca="false">VLOOKUP(F2205,'[1]Goa Member''s Details Revised'!$C$2:$AO$7385,9,0)</f>
        <v>2009</v>
      </c>
      <c r="M2205" s="15" t="s">
        <v>5804</v>
      </c>
      <c r="N2205" s="17" t="n">
        <f aca="false">VLOOKUP(F2205,'[1]Goa Member''s Details Revised'!$C$2:$AO$7385,5,0)</f>
        <v>27000</v>
      </c>
      <c r="O2205" s="17" t="n">
        <f aca="false">VLOOKUP(F2205,'[1]Goa Member''s Details Revised'!$C$2:$AO$7385,5,0)</f>
        <v>27000</v>
      </c>
      <c r="P2205" s="17" t="n">
        <f aca="false">VLOOKUP(F2205,'[1]Goa Member''s Details Revised'!$C$2:$AO$7385,6,0)</f>
        <v>31200</v>
      </c>
      <c r="Q2205" s="17" t="str">
        <f aca="false">VLOOKUP(F2205,'[1]Goa Member''s Details Revised'!$C$2:$AO$7385,8,0)</f>
        <v>R.M</v>
      </c>
      <c r="R2205" s="17" t="n">
        <f aca="false">+O2205-P2205</f>
        <v>-4200</v>
      </c>
      <c r="S2205" s="15" t="e">
        <f aca="false">+#REF!-K2205</f>
        <v>#REF!</v>
      </c>
      <c r="T2205" s="17" t="n">
        <f aca="false">IF(Q2205="regular",((P2205-(P2205/99)*S2205)),(P2205-(P2205*20%)))</f>
        <v>24960</v>
      </c>
      <c r="U2205" s="17" t="e">
        <f aca="false">((P2205-(P2205/99)*S2205))</f>
        <v>#REF!</v>
      </c>
      <c r="V2205" s="17" t="n">
        <f aca="false">IF(Q2205="regular",0,(P2205-(O2205*20%)))</f>
        <v>25800</v>
      </c>
      <c r="W2205" s="17"/>
      <c r="X2205" s="15"/>
      <c r="Y2205" s="18" t="str">
        <f aca="false">VLOOKUP(F2205,'[1]Goa Member''s Details Revised'!$C$2:$AO$7385,12,0)</f>
        <v>no reminders so last communication 2009</v>
      </c>
    </row>
    <row r="2206" customFormat="false" ht="30" hidden="false" customHeight="false" outlineLevel="0" collapsed="false">
      <c r="B2206" s="14" t="n">
        <v>2205</v>
      </c>
      <c r="C2206" s="15"/>
      <c r="D2206" s="15" t="s">
        <v>5805</v>
      </c>
      <c r="E2206" s="15" t="s">
        <v>25</v>
      </c>
      <c r="F2206" s="15" t="s">
        <v>5806</v>
      </c>
      <c r="G2206" s="15"/>
      <c r="H2206" s="16" t="str">
        <f aca="false">VLOOKUP(F2206,'[1]Goa Member''s Details Revised'!$C$2:$AO$7385,2,0)</f>
        <v>D. Purchaser</v>
      </c>
      <c r="I2206" s="15" t="n">
        <v>25</v>
      </c>
      <c r="J2206" s="15" t="s">
        <v>1102</v>
      </c>
      <c r="K2206" s="15" t="n">
        <v>1990</v>
      </c>
      <c r="L2206" s="16" t="str">
        <f aca="false">VLOOKUP(F2206,'[1]Goa Member''s Details Revised'!$C$2:$AO$7385,9,0)</f>
        <v>Never</v>
      </c>
      <c r="M2206" s="15" t="s">
        <v>5807</v>
      </c>
      <c r="N2206" s="17" t="n">
        <f aca="false">VLOOKUP(F2206,'[1]Goa Member''s Details Revised'!$C$2:$AO$7385,5,0)</f>
        <v>27000</v>
      </c>
      <c r="O2206" s="17" t="n">
        <f aca="false">VLOOKUP(F2206,'[1]Goa Member''s Details Revised'!$C$2:$AO$7385,5,0)</f>
        <v>27000</v>
      </c>
      <c r="P2206" s="17" t="n">
        <f aca="false">VLOOKUP(F2206,'[1]Goa Member''s Details Revised'!$C$2:$AO$7385,6,0)</f>
        <v>31200</v>
      </c>
      <c r="Q2206" s="17" t="str">
        <f aca="false">VLOOKUP(F2206,'[1]Goa Member''s Details Revised'!$C$2:$AO$7385,8,0)</f>
        <v>I.R.M</v>
      </c>
      <c r="R2206" s="17" t="n">
        <f aca="false">+O2206-P2206</f>
        <v>-4200</v>
      </c>
      <c r="S2206" s="15" t="e">
        <f aca="false">+#REF!-K2206</f>
        <v>#REF!</v>
      </c>
      <c r="T2206" s="17" t="n">
        <f aca="false">IF(Q2206="regular",((P2206-(P2206/99)*S2206)),(P2206-(P2206*20%)))</f>
        <v>24960</v>
      </c>
      <c r="U2206" s="17" t="e">
        <f aca="false">((P2206-(P2206/99)*S2206))</f>
        <v>#REF!</v>
      </c>
      <c r="V2206" s="17" t="n">
        <f aca="false">IF(Q2206="regular",0,(P2206-(O2206*20%)))</f>
        <v>25800</v>
      </c>
      <c r="W2206" s="17"/>
      <c r="X2206" s="15"/>
      <c r="Y2206" s="18" t="str">
        <f aca="false">VLOOKUP(F2206,'[1]Goa Member''s Details Revised'!$C$2:$AO$7385,12,0)</f>
        <v>we send last reminder in 2012.then we did not receive any reply</v>
      </c>
    </row>
    <row r="2207" customFormat="false" ht="30" hidden="false" customHeight="false" outlineLevel="0" collapsed="false">
      <c r="B2207" s="14" t="n">
        <v>2206</v>
      </c>
      <c r="C2207" s="15"/>
      <c r="D2207" s="15" t="s">
        <v>5808</v>
      </c>
      <c r="E2207" s="15" t="s">
        <v>25</v>
      </c>
      <c r="F2207" s="15" t="s">
        <v>5809</v>
      </c>
      <c r="G2207" s="15"/>
      <c r="H2207" s="16" t="str">
        <f aca="false">VLOOKUP(F2207,'[1]Goa Member''s Details Revised'!$C$2:$AO$7385,2,0)</f>
        <v>D. Purchaser</v>
      </c>
      <c r="I2207" s="15" t="n">
        <v>25</v>
      </c>
      <c r="J2207" s="15" t="s">
        <v>1102</v>
      </c>
      <c r="K2207" s="15" t="n">
        <v>1990</v>
      </c>
      <c r="L2207" s="16" t="str">
        <f aca="false">VLOOKUP(F2207,'[1]Goa Member''s Details Revised'!$C$2:$AO$7385,9,0)</f>
        <v>Never</v>
      </c>
      <c r="M2207" s="15" t="s">
        <v>5810</v>
      </c>
      <c r="N2207" s="17" t="n">
        <f aca="false">VLOOKUP(F2207,'[1]Goa Member''s Details Revised'!$C$2:$AO$7385,5,0)</f>
        <v>23700</v>
      </c>
      <c r="O2207" s="17" t="n">
        <f aca="false">VLOOKUP(F2207,'[1]Goa Member''s Details Revised'!$C$2:$AO$7385,5,0)</f>
        <v>23700</v>
      </c>
      <c r="P2207" s="17" t="n">
        <f aca="false">VLOOKUP(F2207,'[1]Goa Member''s Details Revised'!$C$2:$AO$7385,6,0)</f>
        <v>18170</v>
      </c>
      <c r="Q2207" s="17" t="str">
        <f aca="false">VLOOKUP(F2207,'[1]Goa Member''s Details Revised'!$C$2:$AO$7385,8,0)</f>
        <v>outstanding</v>
      </c>
      <c r="R2207" s="17" t="n">
        <f aca="false">+O2207-P2207</f>
        <v>5530</v>
      </c>
      <c r="S2207" s="15" t="e">
        <f aca="false">+#REF!-K2207</f>
        <v>#REF!</v>
      </c>
      <c r="T2207" s="17" t="n">
        <f aca="false">IF(Q2207="regular",((P2207-(P2207/99)*S2207)),(P2207-(P2207*20%)))</f>
        <v>14536</v>
      </c>
      <c r="U2207" s="17" t="e">
        <f aca="false">((P2207-(P2207/99)*S2207))</f>
        <v>#REF!</v>
      </c>
      <c r="V2207" s="17" t="n">
        <f aca="false">IF(Q2207="regular",0,(P2207-(O2207*20%)))</f>
        <v>13430</v>
      </c>
      <c r="W2207" s="17"/>
      <c r="X2207" s="15"/>
      <c r="Y2207" s="18" t="str">
        <f aca="false">VLOOKUP(F2207,'[1]Goa Member''s Details Revised'!$C$2:$AO$7385,12,0)</f>
        <v>we send last reminder in 2012.then we did not receive any reply (Outstanding Rs.5530/-)</v>
      </c>
    </row>
    <row r="2208" customFormat="false" ht="15" hidden="false" customHeight="false" outlineLevel="0" collapsed="false">
      <c r="B2208" s="14" t="n">
        <v>2207</v>
      </c>
      <c r="C2208" s="15"/>
      <c r="D2208" s="15" t="s">
        <v>5811</v>
      </c>
      <c r="E2208" s="15" t="s">
        <v>25</v>
      </c>
      <c r="F2208" s="15" t="s">
        <v>5812</v>
      </c>
      <c r="G2208" s="15"/>
      <c r="H2208" s="16" t="str">
        <f aca="false">VLOOKUP(F2208,'[1]Goa Member''s Details Revised'!$C$2:$AO$7385,2,0)</f>
        <v>D. Purchaser</v>
      </c>
      <c r="I2208" s="15" t="n">
        <v>26</v>
      </c>
      <c r="J2208" s="15" t="s">
        <v>1102</v>
      </c>
      <c r="K2208" s="15" t="n">
        <v>1990</v>
      </c>
      <c r="L2208" s="16" t="n">
        <f aca="false">VLOOKUP(F2208,'[1]Goa Member''s Details Revised'!$C$2:$AO$7385,9,0)</f>
        <v>2010</v>
      </c>
      <c r="M2208" s="15" t="s">
        <v>5813</v>
      </c>
      <c r="N2208" s="17" t="n">
        <f aca="false">VLOOKUP(F2208,'[1]Goa Member''s Details Revised'!$C$2:$AO$7385,5,0)</f>
        <v>21000</v>
      </c>
      <c r="O2208" s="17" t="n">
        <f aca="false">VLOOKUP(F2208,'[1]Goa Member''s Details Revised'!$C$2:$AO$7385,5,0)</f>
        <v>21000</v>
      </c>
      <c r="P2208" s="17" t="n">
        <f aca="false">VLOOKUP(F2208,'[1]Goa Member''s Details Revised'!$C$2:$AO$7385,6,0)</f>
        <v>23700</v>
      </c>
      <c r="Q2208" s="17" t="str">
        <f aca="false">VLOOKUP(F2208,'[1]Goa Member''s Details Revised'!$C$2:$AO$7385,8,0)</f>
        <v>R.M</v>
      </c>
      <c r="R2208" s="17" t="n">
        <f aca="false">+O2208-P2208</f>
        <v>-2700</v>
      </c>
      <c r="S2208" s="15" t="e">
        <f aca="false">+#REF!-K2208</f>
        <v>#REF!</v>
      </c>
      <c r="T2208" s="17" t="n">
        <f aca="false">IF(Q2208="regular",((P2208-(P2208/99)*S2208)),(P2208-(P2208*20%)))</f>
        <v>18960</v>
      </c>
      <c r="U2208" s="17" t="e">
        <f aca="false">((P2208-(P2208/99)*S2208))</f>
        <v>#REF!</v>
      </c>
      <c r="V2208" s="17" t="n">
        <f aca="false">IF(Q2208="regular",0,(P2208-(O2208*20%)))</f>
        <v>19500</v>
      </c>
      <c r="W2208" s="17"/>
      <c r="X2208" s="15"/>
      <c r="Y2208" s="18" t="str">
        <f aca="false">VLOOKUP(F2208,'[1]Goa Member''s Details Revised'!$C$2:$AO$7385,12,0)</f>
        <v>last  mail conversation on 2014</v>
      </c>
    </row>
    <row r="2209" customFormat="false" ht="30" hidden="false" customHeight="false" outlineLevel="0" collapsed="false">
      <c r="B2209" s="14" t="n">
        <v>2208</v>
      </c>
      <c r="C2209" s="15"/>
      <c r="D2209" s="15" t="s">
        <v>5814</v>
      </c>
      <c r="E2209" s="15" t="s">
        <v>25</v>
      </c>
      <c r="F2209" s="15" t="s">
        <v>5815</v>
      </c>
      <c r="G2209" s="15"/>
      <c r="H2209" s="16" t="str">
        <f aca="false">VLOOKUP(F2209,'[1]Goa Member''s Details Revised'!$C$2:$AO$7385,2,0)</f>
        <v>Purchaser</v>
      </c>
      <c r="I2209" s="15" t="n">
        <v>28</v>
      </c>
      <c r="J2209" s="15" t="s">
        <v>1102</v>
      </c>
      <c r="K2209" s="15" t="n">
        <v>1990</v>
      </c>
      <c r="L2209" s="16" t="str">
        <f aca="false">VLOOKUP(F2209,'[1]Goa Member''s Details Revised'!$C$2:$AO$7385,9,0)</f>
        <v>Never</v>
      </c>
      <c r="M2209" s="15" t="s">
        <v>5816</v>
      </c>
      <c r="N2209" s="17" t="n">
        <f aca="false">VLOOKUP(F2209,'[1]Goa Member''s Details Revised'!$C$2:$AO$7385,5,0)</f>
        <v>34000</v>
      </c>
      <c r="O2209" s="17" t="n">
        <f aca="false">VLOOKUP(F2209,'[1]Goa Member''s Details Revised'!$C$2:$AO$7385,5,0)</f>
        <v>34000</v>
      </c>
      <c r="P2209" s="17" t="n">
        <f aca="false">VLOOKUP(F2209,'[1]Goa Member''s Details Revised'!$C$2:$AO$7385,6,0)</f>
        <v>35450</v>
      </c>
      <c r="Q2209" s="17" t="str">
        <f aca="false">VLOOKUP(F2209,'[1]Goa Member''s Details Revised'!$C$2:$AO$7385,8,0)</f>
        <v>I.R.M</v>
      </c>
      <c r="R2209" s="17" t="n">
        <f aca="false">+O2209-P2209</f>
        <v>-1450</v>
      </c>
      <c r="S2209" s="15" t="e">
        <f aca="false">+#REF!-K2209</f>
        <v>#REF!</v>
      </c>
      <c r="T2209" s="17" t="n">
        <f aca="false">IF(Q2209="regular",((P2209-(P2209/99)*S2209)),(P2209-(P2209*20%)))</f>
        <v>28360</v>
      </c>
      <c r="U2209" s="17" t="e">
        <f aca="false">((P2209-(P2209/99)*S2209))</f>
        <v>#REF!</v>
      </c>
      <c r="V2209" s="17" t="n">
        <f aca="false">IF(Q2209="regular",0,(P2209-(O2209*20%)))</f>
        <v>28650</v>
      </c>
      <c r="W2209" s="17"/>
      <c r="X2209" s="15"/>
      <c r="Y2209" s="18" t="str">
        <f aca="false">VLOOKUP(F2209,'[1]Goa Member''s Details Revised'!$C$2:$AO$7385,12,0)</f>
        <v>last communication 96….total 2 membership of Goa:- 4031, 4032 (hard copy of cancelled agreement is in file)</v>
      </c>
    </row>
    <row r="2210" customFormat="false" ht="30" hidden="false" customHeight="false" outlineLevel="0" collapsed="false">
      <c r="B2210" s="14" t="n">
        <v>2209</v>
      </c>
      <c r="C2210" s="15"/>
      <c r="D2210" s="15" t="s">
        <v>5817</v>
      </c>
      <c r="E2210" s="15" t="s">
        <v>25</v>
      </c>
      <c r="F2210" s="15" t="s">
        <v>5818</v>
      </c>
      <c r="G2210" s="15"/>
      <c r="H2210" s="16" t="str">
        <f aca="false">VLOOKUP(F2210,'[1]Goa Member''s Details Revised'!$C$2:$AO$7385,2,0)</f>
        <v>D. Purchaser</v>
      </c>
      <c r="I2210" s="15" t="n">
        <v>28</v>
      </c>
      <c r="J2210" s="15" t="s">
        <v>1102</v>
      </c>
      <c r="K2210" s="15" t="n">
        <v>1990</v>
      </c>
      <c r="L2210" s="16" t="str">
        <f aca="false">VLOOKUP(F2210,'[1]Goa Member''s Details Revised'!$C$2:$AO$7385,9,0)</f>
        <v>Never</v>
      </c>
      <c r="M2210" s="15" t="s">
        <v>5819</v>
      </c>
      <c r="N2210" s="17" t="n">
        <f aca="false">VLOOKUP(F2210,'[1]Goa Member''s Details Revised'!$C$2:$AO$7385,5,0)</f>
        <v>21000</v>
      </c>
      <c r="O2210" s="17" t="n">
        <f aca="false">VLOOKUP(F2210,'[1]Goa Member''s Details Revised'!$C$2:$AO$7385,5,0)</f>
        <v>21000</v>
      </c>
      <c r="P2210" s="17" t="n">
        <f aca="false">VLOOKUP(F2210,'[1]Goa Member''s Details Revised'!$C$2:$AO$7385,6,0)</f>
        <v>23700</v>
      </c>
      <c r="Q2210" s="17" t="str">
        <f aca="false">VLOOKUP(F2210,'[1]Goa Member''s Details Revised'!$C$2:$AO$7385,8,0)</f>
        <v>I.R.M</v>
      </c>
      <c r="R2210" s="17" t="n">
        <f aca="false">+O2210-P2210</f>
        <v>-2700</v>
      </c>
      <c r="S2210" s="15" t="e">
        <f aca="false">+#REF!-K2210</f>
        <v>#REF!</v>
      </c>
      <c r="T2210" s="17" t="n">
        <f aca="false">IF(Q2210="regular",((P2210-(P2210/99)*S2210)),(P2210-(P2210*20%)))</f>
        <v>18960</v>
      </c>
      <c r="U2210" s="17" t="e">
        <f aca="false">((P2210-(P2210/99)*S2210))</f>
        <v>#REF!</v>
      </c>
      <c r="V2210" s="17" t="n">
        <f aca="false">IF(Q2210="regular",0,(P2210-(O2210*20%)))</f>
        <v>19500</v>
      </c>
      <c r="W2210" s="17"/>
      <c r="X2210" s="15"/>
      <c r="Y2210" s="18" t="str">
        <f aca="false">VLOOKUP(F2210,'[1]Goa Member''s Details Revised'!$C$2:$AO$7385,12,0)</f>
        <v>we send last reminder in 2012.then we did not receive any reply</v>
      </c>
    </row>
    <row r="2211" customFormat="false" ht="15" hidden="false" customHeight="false" outlineLevel="0" collapsed="false">
      <c r="B2211" s="14" t="n">
        <v>2210</v>
      </c>
      <c r="C2211" s="15"/>
      <c r="D2211" s="15" t="s">
        <v>5820</v>
      </c>
      <c r="E2211" s="15" t="s">
        <v>25</v>
      </c>
      <c r="F2211" s="15" t="s">
        <v>5821</v>
      </c>
      <c r="G2211" s="15"/>
      <c r="H2211" s="16" t="str">
        <f aca="false">VLOOKUP(F2211,'[1]Goa Member''s Details Revised'!$C$2:$AO$7385,2,0)</f>
        <v>D. Purchaser</v>
      </c>
      <c r="I2211" s="15" t="n">
        <v>29</v>
      </c>
      <c r="J2211" s="15" t="s">
        <v>1102</v>
      </c>
      <c r="K2211" s="15" t="n">
        <v>1990</v>
      </c>
      <c r="L2211" s="16" t="str">
        <f aca="false">VLOOKUP(F2211,'[1]Goa Member''s Details Revised'!$C$2:$AO$7385,9,0)</f>
        <v>Never</v>
      </c>
      <c r="M2211" s="15" t="s">
        <v>5822</v>
      </c>
      <c r="N2211" s="17" t="n">
        <f aca="false">VLOOKUP(F2211,'[1]Goa Member''s Details Revised'!$C$2:$AO$7385,5,0)</f>
        <v>17500</v>
      </c>
      <c r="O2211" s="17" t="n">
        <f aca="false">VLOOKUP(F2211,'[1]Goa Member''s Details Revised'!$C$2:$AO$7385,5,0)</f>
        <v>17500</v>
      </c>
      <c r="P2211" s="17" t="n">
        <f aca="false">VLOOKUP(F2211,'[1]Goa Member''s Details Revised'!$C$2:$AO$7385,6,0)</f>
        <v>18000</v>
      </c>
      <c r="Q2211" s="17" t="str">
        <f aca="false">VLOOKUP(F2211,'[1]Goa Member''s Details Revised'!$C$2:$AO$7385,8,0)</f>
        <v>I.R.M</v>
      </c>
      <c r="R2211" s="17" t="n">
        <f aca="false">+O2211-P2211</f>
        <v>-500</v>
      </c>
      <c r="S2211" s="15" t="e">
        <f aca="false">+#REF!-K2211</f>
        <v>#REF!</v>
      </c>
      <c r="T2211" s="17" t="n">
        <f aca="false">IF(Q2211="regular",((P2211-(P2211/99)*S2211)),(P2211-(P2211*20%)))</f>
        <v>14400</v>
      </c>
      <c r="U2211" s="17" t="e">
        <f aca="false">((P2211-(P2211/99)*S2211))</f>
        <v>#REF!</v>
      </c>
      <c r="V2211" s="17" t="n">
        <f aca="false">IF(Q2211="regular",0,(P2211-(O2211*20%)))</f>
        <v>14500</v>
      </c>
      <c r="W2211" s="17"/>
      <c r="X2211" s="15"/>
      <c r="Y2211" s="18" t="str">
        <f aca="false">VLOOKUP(F2211,'[1]Goa Member''s Details Revised'!$C$2:$AO$7385,12,0)</f>
        <v>last communication 02</v>
      </c>
    </row>
    <row r="2212" customFormat="false" ht="30" hidden="false" customHeight="false" outlineLevel="0" collapsed="false">
      <c r="B2212" s="14" t="n">
        <v>2211</v>
      </c>
      <c r="C2212" s="15"/>
      <c r="D2212" s="15" t="s">
        <v>5823</v>
      </c>
      <c r="E2212" s="15" t="s">
        <v>25</v>
      </c>
      <c r="F2212" s="15" t="s">
        <v>5824</v>
      </c>
      <c r="G2212" s="15"/>
      <c r="H2212" s="16" t="str">
        <f aca="false">VLOOKUP(F2212,'[1]Goa Member''s Details Revised'!$C$2:$AO$7385,2,0)</f>
        <v>D. Purchaser</v>
      </c>
      <c r="I2212" s="15" t="n">
        <v>4</v>
      </c>
      <c r="J2212" s="15" t="s">
        <v>815</v>
      </c>
      <c r="K2212" s="15" t="n">
        <v>1990</v>
      </c>
      <c r="L2212" s="16" t="str">
        <f aca="false">VLOOKUP(F2212,'[1]Goa Member''s Details Revised'!$C$2:$AO$7385,9,0)</f>
        <v>Never</v>
      </c>
      <c r="M2212" s="15" t="s">
        <v>5825</v>
      </c>
      <c r="N2212" s="17" t="n">
        <f aca="false">VLOOKUP(F2212,'[1]Goa Member''s Details Revised'!$C$2:$AO$7385,5,0)</f>
        <v>16000</v>
      </c>
      <c r="O2212" s="17" t="n">
        <f aca="false">VLOOKUP(F2212,'[1]Goa Member''s Details Revised'!$C$2:$AO$7385,5,0)</f>
        <v>16000</v>
      </c>
      <c r="P2212" s="17" t="n">
        <f aca="false">VLOOKUP(F2212,'[1]Goa Member''s Details Revised'!$C$2:$AO$7385,6,0)</f>
        <v>18000</v>
      </c>
      <c r="Q2212" s="17" t="str">
        <f aca="false">VLOOKUP(F2212,'[1]Goa Member''s Details Revised'!$C$2:$AO$7385,8,0)</f>
        <v>I.R.M</v>
      </c>
      <c r="R2212" s="17" t="n">
        <f aca="false">+O2212-P2212</f>
        <v>-2000</v>
      </c>
      <c r="S2212" s="15" t="e">
        <f aca="false">+#REF!-K2212</f>
        <v>#REF!</v>
      </c>
      <c r="T2212" s="17" t="n">
        <f aca="false">IF(Q2212="regular",((P2212-(P2212/99)*S2212)),(P2212-(P2212*20%)))</f>
        <v>14400</v>
      </c>
      <c r="U2212" s="17" t="e">
        <f aca="false">((P2212-(P2212/99)*S2212))</f>
        <v>#REF!</v>
      </c>
      <c r="V2212" s="17" t="n">
        <f aca="false">IF(Q2212="regular",0,(P2212-(O2212*20%)))</f>
        <v>14800</v>
      </c>
      <c r="W2212" s="17"/>
      <c r="X2212" s="15"/>
      <c r="Y2212" s="18" t="str">
        <f aca="false">VLOOKUP(F2212,'[1]Goa Member''s Details Revised'!$C$2:$AO$7385,12,0)</f>
        <v>we send last reminder in 2012.then we did not receive any reply</v>
      </c>
    </row>
    <row r="2213" customFormat="false" ht="30" hidden="false" customHeight="false" outlineLevel="0" collapsed="false">
      <c r="B2213" s="14" t="n">
        <v>2212</v>
      </c>
      <c r="C2213" s="15"/>
      <c r="D2213" s="15" t="s">
        <v>5826</v>
      </c>
      <c r="E2213" s="15" t="s">
        <v>25</v>
      </c>
      <c r="F2213" s="15" t="s">
        <v>5827</v>
      </c>
      <c r="G2213" s="15"/>
      <c r="H2213" s="16" t="str">
        <f aca="false">VLOOKUP(F2213,'[1]Goa Member''s Details Revised'!$C$2:$AO$7385,2,0)</f>
        <v>D. Purchaser</v>
      </c>
      <c r="I2213" s="15" t="n">
        <v>4</v>
      </c>
      <c r="J2213" s="15" t="s">
        <v>815</v>
      </c>
      <c r="K2213" s="15" t="n">
        <v>1990</v>
      </c>
      <c r="L2213" s="16" t="str">
        <f aca="false">VLOOKUP(F2213,'[1]Goa Member''s Details Revised'!$C$2:$AO$7385,9,0)</f>
        <v>Never</v>
      </c>
      <c r="M2213" s="15" t="s">
        <v>5828</v>
      </c>
      <c r="N2213" s="17" t="n">
        <f aca="false">VLOOKUP(F2213,'[1]Goa Member''s Details Revised'!$C$2:$AO$7385,5,0)</f>
        <v>26500</v>
      </c>
      <c r="O2213" s="17" t="n">
        <f aca="false">VLOOKUP(F2213,'[1]Goa Member''s Details Revised'!$C$2:$AO$7385,5,0)</f>
        <v>26500</v>
      </c>
      <c r="P2213" s="17" t="n">
        <f aca="false">VLOOKUP(F2213,'[1]Goa Member''s Details Revised'!$C$2:$AO$7385,6,0)</f>
        <v>26500</v>
      </c>
      <c r="Q2213" s="17" t="str">
        <f aca="false">VLOOKUP(F2213,'[1]Goa Member''s Details Revised'!$C$2:$AO$7385,8,0)</f>
        <v>I.R.M</v>
      </c>
      <c r="R2213" s="17" t="n">
        <f aca="false">+O2213-P2213</f>
        <v>0</v>
      </c>
      <c r="S2213" s="15" t="e">
        <f aca="false">+#REF!-K2213</f>
        <v>#REF!</v>
      </c>
      <c r="T2213" s="17" t="n">
        <f aca="false">IF(Q2213="regular",((P2213-(P2213/99)*S2213)),(P2213-(P2213*20%)))</f>
        <v>21200</v>
      </c>
      <c r="U2213" s="17" t="e">
        <f aca="false">((P2213-(P2213/99)*S2213))</f>
        <v>#REF!</v>
      </c>
      <c r="V2213" s="17" t="n">
        <f aca="false">IF(Q2213="regular",0,(P2213-(O2213*20%)))</f>
        <v>21200</v>
      </c>
      <c r="W2213" s="17"/>
      <c r="X2213" s="15"/>
      <c r="Y2213" s="18" t="str">
        <f aca="false">VLOOKUP(F2213,'[1]Goa Member''s Details Revised'!$C$2:$AO$7385,12,0)</f>
        <v>we send last reminder in 2012.then we did not receive any reply</v>
      </c>
    </row>
    <row r="2214" customFormat="false" ht="15" hidden="false" customHeight="false" outlineLevel="0" collapsed="false">
      <c r="B2214" s="14" t="n">
        <v>2213</v>
      </c>
      <c r="C2214" s="15"/>
      <c r="D2214" s="15" t="s">
        <v>5829</v>
      </c>
      <c r="E2214" s="15" t="s">
        <v>25</v>
      </c>
      <c r="F2214" s="15" t="s">
        <v>5830</v>
      </c>
      <c r="G2214" s="15"/>
      <c r="H2214" s="16" t="str">
        <f aca="false">VLOOKUP(F2214,'[1]Goa Member''s Details Revised'!$C$2:$AO$7385,2,0)</f>
        <v>D. Purcahser</v>
      </c>
      <c r="I2214" s="15" t="n">
        <v>5</v>
      </c>
      <c r="J2214" s="15" t="s">
        <v>815</v>
      </c>
      <c r="K2214" s="15" t="n">
        <v>1990</v>
      </c>
      <c r="L2214" s="16" t="n">
        <f aca="false">VLOOKUP(F2214,'[1]Goa Member''s Details Revised'!$C$2:$AO$7385,9,0)</f>
        <v>2010</v>
      </c>
      <c r="M2214" s="15" t="s">
        <v>5831</v>
      </c>
      <c r="N2214" s="17" t="n">
        <f aca="false">VLOOKUP(F2214,'[1]Goa Member''s Details Revised'!$C$2:$AO$7385,5,0)</f>
        <v>27000</v>
      </c>
      <c r="O2214" s="17" t="n">
        <f aca="false">VLOOKUP(F2214,'[1]Goa Member''s Details Revised'!$C$2:$AO$7385,5,0)</f>
        <v>27000</v>
      </c>
      <c r="P2214" s="17" t="n">
        <f aca="false">VLOOKUP(F2214,'[1]Goa Member''s Details Revised'!$C$2:$AO$7385,6,0)</f>
        <v>31200</v>
      </c>
      <c r="Q2214" s="17" t="str">
        <f aca="false">VLOOKUP(F2214,'[1]Goa Member''s Details Revised'!$C$2:$AO$7385,8,0)</f>
        <v>R.M</v>
      </c>
      <c r="R2214" s="17" t="n">
        <f aca="false">+O2214-P2214</f>
        <v>-4200</v>
      </c>
      <c r="S2214" s="15" t="e">
        <f aca="false">+#REF!-K2214</f>
        <v>#REF!</v>
      </c>
      <c r="T2214" s="17" t="n">
        <f aca="false">IF(Q2214="regular",((P2214-(P2214/99)*S2214)),(P2214-(P2214*20%)))</f>
        <v>24960</v>
      </c>
      <c r="U2214" s="17" t="e">
        <f aca="false">((P2214-(P2214/99)*S2214))</f>
        <v>#REF!</v>
      </c>
      <c r="V2214" s="17" t="n">
        <f aca="false">IF(Q2214="regular",0,(P2214-(O2214*20%)))</f>
        <v>25800</v>
      </c>
      <c r="W2214" s="17"/>
      <c r="X2214" s="15"/>
      <c r="Y2214" s="18" t="str">
        <f aca="false">VLOOKUP(F2214,'[1]Goa Member''s Details Revised'!$C$2:$AO$7385,12,0)</f>
        <v>last communication on 21/05/2022(Performa invoice)</v>
      </c>
    </row>
    <row r="2215" customFormat="false" ht="30" hidden="false" customHeight="false" outlineLevel="0" collapsed="false">
      <c r="B2215" s="14" t="n">
        <v>2214</v>
      </c>
      <c r="C2215" s="15"/>
      <c r="D2215" s="15" t="s">
        <v>5832</v>
      </c>
      <c r="E2215" s="15" t="s">
        <v>25</v>
      </c>
      <c r="F2215" s="15" t="s">
        <v>5833</v>
      </c>
      <c r="G2215" s="15"/>
      <c r="H2215" s="16" t="str">
        <f aca="false">VLOOKUP(F2215,'[1]Goa Member''s Details Revised'!$C$2:$AO$7385,2,0)</f>
        <v>D. Purchaser</v>
      </c>
      <c r="I2215" s="15" t="n">
        <v>15</v>
      </c>
      <c r="J2215" s="15" t="s">
        <v>815</v>
      </c>
      <c r="K2215" s="15" t="n">
        <v>1990</v>
      </c>
      <c r="L2215" s="16" t="str">
        <f aca="false">VLOOKUP(F2215,'[1]Goa Member''s Details Revised'!$C$2:$AO$7385,9,0)</f>
        <v>Never</v>
      </c>
      <c r="M2215" s="15" t="s">
        <v>5834</v>
      </c>
      <c r="N2215" s="17" t="n">
        <f aca="false">VLOOKUP(F2215,'[1]Goa Member''s Details Revised'!$C$2:$AO$7385,5,0)</f>
        <v>21000</v>
      </c>
      <c r="O2215" s="17" t="n">
        <f aca="false">VLOOKUP(F2215,'[1]Goa Member''s Details Revised'!$C$2:$AO$7385,5,0)</f>
        <v>21000</v>
      </c>
      <c r="P2215" s="17" t="n">
        <f aca="false">VLOOKUP(F2215,'[1]Goa Member''s Details Revised'!$C$2:$AO$7385,6,0)</f>
        <v>23700</v>
      </c>
      <c r="Q2215" s="17" t="str">
        <f aca="false">VLOOKUP(F2215,'[1]Goa Member''s Details Revised'!$C$2:$AO$7385,8,0)</f>
        <v>I.R.M</v>
      </c>
      <c r="R2215" s="17" t="n">
        <f aca="false">+O2215-P2215</f>
        <v>-2700</v>
      </c>
      <c r="S2215" s="15" t="e">
        <f aca="false">+#REF!-K2215</f>
        <v>#REF!</v>
      </c>
      <c r="T2215" s="17" t="n">
        <f aca="false">IF(Q2215="regular",((P2215-(P2215/99)*S2215)),(P2215-(P2215*20%)))</f>
        <v>18960</v>
      </c>
      <c r="U2215" s="17" t="e">
        <f aca="false">((P2215-(P2215/99)*S2215))</f>
        <v>#REF!</v>
      </c>
      <c r="V2215" s="17" t="n">
        <f aca="false">IF(Q2215="regular",0,(P2215-(O2215*20%)))</f>
        <v>19500</v>
      </c>
      <c r="W2215" s="17"/>
      <c r="X2215" s="15"/>
      <c r="Y2215" s="18" t="str">
        <f aca="false">VLOOKUP(F2215,'[1]Goa Member''s Details Revised'!$C$2:$AO$7385,12,0)</f>
        <v>we send last reminder in 2012.then we did not receive any reply</v>
      </c>
    </row>
    <row r="2216" customFormat="false" ht="30" hidden="false" customHeight="false" outlineLevel="0" collapsed="false">
      <c r="B2216" s="14" t="n">
        <v>2215</v>
      </c>
      <c r="C2216" s="15"/>
      <c r="D2216" s="15" t="s">
        <v>5835</v>
      </c>
      <c r="E2216" s="15" t="s">
        <v>25</v>
      </c>
      <c r="F2216" s="15" t="s">
        <v>5836</v>
      </c>
      <c r="G2216" s="15"/>
      <c r="H2216" s="16" t="str">
        <f aca="false">VLOOKUP(F2216,'[1]Goa Member''s Details Revised'!$C$2:$AO$7385,2,0)</f>
        <v>D. Purchaser</v>
      </c>
      <c r="I2216" s="15" t="n">
        <v>15</v>
      </c>
      <c r="J2216" s="15" t="s">
        <v>815</v>
      </c>
      <c r="K2216" s="15" t="n">
        <v>1990</v>
      </c>
      <c r="L2216" s="16" t="str">
        <f aca="false">VLOOKUP(F2216,'[1]Goa Member''s Details Revised'!$C$2:$AO$7385,9,0)</f>
        <v>Never</v>
      </c>
      <c r="M2216" s="15" t="s">
        <v>5837</v>
      </c>
      <c r="N2216" s="17" t="n">
        <f aca="false">VLOOKUP(F2216,'[1]Goa Member''s Details Revised'!$C$2:$AO$7385,5,0)</f>
        <v>23700</v>
      </c>
      <c r="O2216" s="17" t="n">
        <f aca="false">VLOOKUP(F2216,'[1]Goa Member''s Details Revised'!$C$2:$AO$7385,5,0)</f>
        <v>23700</v>
      </c>
      <c r="P2216" s="17" t="n">
        <f aca="false">VLOOKUP(F2216,'[1]Goa Member''s Details Revised'!$C$2:$AO$7385,6,0)</f>
        <v>22515</v>
      </c>
      <c r="Q2216" s="17" t="str">
        <f aca="false">VLOOKUP(F2216,'[1]Goa Member''s Details Revised'!$C$2:$AO$7385,8,0)</f>
        <v>outstanding</v>
      </c>
      <c r="R2216" s="17" t="n">
        <f aca="false">+O2216-P2216</f>
        <v>1185</v>
      </c>
      <c r="S2216" s="15" t="e">
        <f aca="false">+#REF!-K2216</f>
        <v>#REF!</v>
      </c>
      <c r="T2216" s="17" t="n">
        <f aca="false">IF(Q2216="regular",((P2216-(P2216/99)*S2216)),(P2216-(P2216*20%)))</f>
        <v>18012</v>
      </c>
      <c r="U2216" s="17" t="e">
        <f aca="false">((P2216-(P2216/99)*S2216))</f>
        <v>#REF!</v>
      </c>
      <c r="V2216" s="17" t="n">
        <f aca="false">IF(Q2216="regular",0,(P2216-(O2216*20%)))</f>
        <v>17775</v>
      </c>
      <c r="W2216" s="17"/>
      <c r="X2216" s="15"/>
      <c r="Y2216" s="18" t="str">
        <f aca="false">VLOOKUP(F2216,'[1]Goa Member''s Details Revised'!$C$2:$AO$7385,12,0)</f>
        <v>not send any reminder last communication 12 (Outstanding Rs 1185/-)</v>
      </c>
    </row>
    <row r="2217" customFormat="false" ht="15" hidden="false" customHeight="false" outlineLevel="0" collapsed="false">
      <c r="B2217" s="14" t="n">
        <v>2216</v>
      </c>
      <c r="C2217" s="15"/>
      <c r="D2217" s="15" t="s">
        <v>5838</v>
      </c>
      <c r="E2217" s="15" t="s">
        <v>25</v>
      </c>
      <c r="F2217" s="15" t="s">
        <v>5839</v>
      </c>
      <c r="G2217" s="15"/>
      <c r="H2217" s="16" t="str">
        <f aca="false">VLOOKUP(F2217,'[1]Goa Member''s Details Revised'!$C$2:$AO$7385,2,0)</f>
        <v>D. Purchaser</v>
      </c>
      <c r="I2217" s="15" t="n">
        <v>16</v>
      </c>
      <c r="J2217" s="15" t="s">
        <v>815</v>
      </c>
      <c r="K2217" s="15" t="n">
        <v>1990</v>
      </c>
      <c r="L2217" s="16" t="str">
        <f aca="false">VLOOKUP(F2217,'[1]Goa Member''s Details Revised'!$C$2:$AO$7385,9,0)</f>
        <v>Never</v>
      </c>
      <c r="M2217" s="15" t="s">
        <v>5840</v>
      </c>
      <c r="N2217" s="17" t="n">
        <f aca="false">VLOOKUP(F2217,'[1]Goa Member''s Details Revised'!$C$2:$AO$7385,5,0)</f>
        <v>20000</v>
      </c>
      <c r="O2217" s="17" t="n">
        <f aca="false">VLOOKUP(F2217,'[1]Goa Member''s Details Revised'!$C$2:$AO$7385,5,0)</f>
        <v>20000</v>
      </c>
      <c r="P2217" s="17" t="n">
        <f aca="false">VLOOKUP(F2217,'[1]Goa Member''s Details Revised'!$C$2:$AO$7385,6,0)</f>
        <v>20850</v>
      </c>
      <c r="Q2217" s="17" t="str">
        <f aca="false">VLOOKUP(F2217,'[1]Goa Member''s Details Revised'!$C$2:$AO$7385,8,0)</f>
        <v>I.R.M</v>
      </c>
      <c r="R2217" s="17" t="n">
        <f aca="false">+O2217-P2217</f>
        <v>-850</v>
      </c>
      <c r="S2217" s="15" t="e">
        <f aca="false">+#REF!-K2217</f>
        <v>#REF!</v>
      </c>
      <c r="T2217" s="17" t="n">
        <f aca="false">IF(Q2217="regular",((P2217-(P2217/99)*S2217)),(P2217-(P2217*20%)))</f>
        <v>16680</v>
      </c>
      <c r="U2217" s="17" t="e">
        <f aca="false">((P2217-(P2217/99)*S2217))</f>
        <v>#REF!</v>
      </c>
      <c r="V2217" s="17" t="n">
        <f aca="false">IF(Q2217="regular",0,(P2217-(O2217*20%)))</f>
        <v>16850</v>
      </c>
      <c r="W2217" s="17"/>
      <c r="X2217" s="15"/>
      <c r="Y2217" s="18" t="str">
        <f aca="false">VLOOKUP(F2217,'[1]Goa Member''s Details Revised'!$C$2:$AO$7385,12,0)</f>
        <v>last communication 93</v>
      </c>
    </row>
    <row r="2218" customFormat="false" ht="30" hidden="false" customHeight="false" outlineLevel="0" collapsed="false">
      <c r="B2218" s="14" t="n">
        <v>2217</v>
      </c>
      <c r="C2218" s="15"/>
      <c r="D2218" s="15" t="s">
        <v>5841</v>
      </c>
      <c r="E2218" s="15" t="s">
        <v>25</v>
      </c>
      <c r="F2218" s="15" t="s">
        <v>5842</v>
      </c>
      <c r="G2218" s="15"/>
      <c r="H2218" s="16" t="str">
        <f aca="false">VLOOKUP(F2218,'[1]Goa Member''s Details Revised'!$C$2:$AO$7385,2,0)</f>
        <v>Purchaser</v>
      </c>
      <c r="I2218" s="15" t="n">
        <v>17</v>
      </c>
      <c r="J2218" s="15" t="s">
        <v>815</v>
      </c>
      <c r="K2218" s="15" t="n">
        <v>1990</v>
      </c>
      <c r="L2218" s="16" t="str">
        <f aca="false">VLOOKUP(F2218,'[1]Goa Member''s Details Revised'!$C$2:$AO$7385,9,0)</f>
        <v>Never</v>
      </c>
      <c r="M2218" s="15" t="s">
        <v>5843</v>
      </c>
      <c r="N2218" s="17" t="n">
        <f aca="false">VLOOKUP(F2218,'[1]Goa Member''s Details Revised'!$C$2:$AO$7385,5,0)</f>
        <v>34000</v>
      </c>
      <c r="O2218" s="17" t="n">
        <f aca="false">VLOOKUP(F2218,'[1]Goa Member''s Details Revised'!$C$2:$AO$7385,5,0)</f>
        <v>34000</v>
      </c>
      <c r="P2218" s="17" t="n">
        <f aca="false">VLOOKUP(F2218,'[1]Goa Member''s Details Revised'!$C$2:$AO$7385,6,0)</f>
        <v>35450</v>
      </c>
      <c r="Q2218" s="17" t="str">
        <f aca="false">VLOOKUP(F2218,'[1]Goa Member''s Details Revised'!$C$2:$AO$7385,8,0)</f>
        <v>I.R.M</v>
      </c>
      <c r="R2218" s="17" t="n">
        <f aca="false">+O2218-P2218</f>
        <v>-1450</v>
      </c>
      <c r="S2218" s="15" t="e">
        <f aca="false">+#REF!-K2218</f>
        <v>#REF!</v>
      </c>
      <c r="T2218" s="17" t="n">
        <f aca="false">IF(Q2218="regular",((P2218-(P2218/99)*S2218)),(P2218-(P2218*20%)))</f>
        <v>28360</v>
      </c>
      <c r="U2218" s="17" t="e">
        <f aca="false">((P2218-(P2218/99)*S2218))</f>
        <v>#REF!</v>
      </c>
      <c r="V2218" s="17" t="n">
        <f aca="false">IF(Q2218="regular",0,(P2218-(O2218*20%)))</f>
        <v>28650</v>
      </c>
      <c r="W2218" s="17"/>
      <c r="X2218" s="15"/>
      <c r="Y2218" s="18" t="str">
        <f aca="false">VLOOKUP(F2218,'[1]Goa Member''s Details Revised'!$C$2:$AO$7385,12,0)</f>
        <v>we send last reminder in 2012.then we did not receive any reply</v>
      </c>
    </row>
    <row r="2219" customFormat="false" ht="15" hidden="false" customHeight="false" outlineLevel="0" collapsed="false">
      <c r="B2219" s="14" t="n">
        <v>2218</v>
      </c>
      <c r="C2219" s="15"/>
      <c r="D2219" s="15" t="s">
        <v>5844</v>
      </c>
      <c r="E2219" s="15" t="s">
        <v>25</v>
      </c>
      <c r="F2219" s="15" t="s">
        <v>5845</v>
      </c>
      <c r="G2219" s="15"/>
      <c r="H2219" s="16" t="str">
        <f aca="false">VLOOKUP(F2219,'[1]Goa Member''s Details Revised'!$C$2:$AO$7385,2,0)</f>
        <v>D. Purcahser</v>
      </c>
      <c r="I2219" s="15" t="n">
        <v>17</v>
      </c>
      <c r="J2219" s="15" t="s">
        <v>815</v>
      </c>
      <c r="K2219" s="15" t="n">
        <v>1990</v>
      </c>
      <c r="L2219" s="16" t="str">
        <f aca="false">VLOOKUP(F2219,'[1]Goa Member''s Details Revised'!$C$2:$AO$7385,9,0)</f>
        <v>Never</v>
      </c>
      <c r="M2219" s="15" t="s">
        <v>5846</v>
      </c>
      <c r="N2219" s="17" t="n">
        <f aca="false">VLOOKUP(F2219,'[1]Goa Member''s Details Revised'!$C$2:$AO$7385,5,0)</f>
        <v>23700</v>
      </c>
      <c r="O2219" s="17" t="n">
        <f aca="false">VLOOKUP(F2219,'[1]Goa Member''s Details Revised'!$C$2:$AO$7385,5,0)</f>
        <v>23700</v>
      </c>
      <c r="P2219" s="17" t="n">
        <f aca="false">VLOOKUP(F2219,'[1]Goa Member''s Details Revised'!$C$2:$AO$7385,6,0)</f>
        <v>11060</v>
      </c>
      <c r="Q2219" s="17" t="str">
        <f aca="false">VLOOKUP(F2219,'[1]Goa Member''s Details Revised'!$C$2:$AO$7385,8,0)</f>
        <v>outstanding</v>
      </c>
      <c r="R2219" s="17" t="n">
        <f aca="false">+O2219-P2219</f>
        <v>12640</v>
      </c>
      <c r="S2219" s="15" t="e">
        <f aca="false">+#REF!-K2219</f>
        <v>#REF!</v>
      </c>
      <c r="T2219" s="17" t="n">
        <f aca="false">IF(Q2219="regular",((P2219-(P2219/99)*S2219)),(P2219-(P2219*20%)))</f>
        <v>8848</v>
      </c>
      <c r="U2219" s="17" t="e">
        <f aca="false">((P2219-(P2219/99)*S2219))</f>
        <v>#REF!</v>
      </c>
      <c r="V2219" s="17" t="n">
        <f aca="false">IF(Q2219="regular",0,(P2219-(O2219*20%)))</f>
        <v>6320</v>
      </c>
      <c r="W2219" s="17"/>
      <c r="X2219" s="15"/>
      <c r="Y2219" s="18" t="str">
        <f aca="false">VLOOKUP(F2219,'[1]Goa Member''s Details Revised'!$C$2:$AO$7385,12,0)</f>
        <v>(POD) last communication 07 (Outstanding Rs.12,640/-)</v>
      </c>
    </row>
    <row r="2220" customFormat="false" ht="15" hidden="false" customHeight="false" outlineLevel="0" collapsed="false">
      <c r="B2220" s="14" t="n">
        <v>2219</v>
      </c>
      <c r="C2220" s="15"/>
      <c r="D2220" s="15" t="s">
        <v>5847</v>
      </c>
      <c r="E2220" s="15" t="s">
        <v>25</v>
      </c>
      <c r="F2220" s="15" t="s">
        <v>5848</v>
      </c>
      <c r="G2220" s="15"/>
      <c r="H2220" s="16" t="str">
        <f aca="false">VLOOKUP(F2220,'[1]Goa Member''s Details Revised'!$C$2:$AO$7385,2,0)</f>
        <v>Purchaser</v>
      </c>
      <c r="I2220" s="15" t="n">
        <v>11</v>
      </c>
      <c r="J2220" s="15" t="s">
        <v>815</v>
      </c>
      <c r="K2220" s="15" t="n">
        <v>1990</v>
      </c>
      <c r="L2220" s="16" t="str">
        <f aca="false">VLOOKUP(F2220,'[1]Goa Member''s Details Revised'!$C$2:$AO$7385,9,0)</f>
        <v>Never</v>
      </c>
      <c r="M2220" s="15" t="s">
        <v>5849</v>
      </c>
      <c r="N2220" s="17" t="n">
        <f aca="false">VLOOKUP(F2220,'[1]Goa Member''s Details Revised'!$C$2:$AO$7385,5,0)</f>
        <v>26500</v>
      </c>
      <c r="O2220" s="17" t="n">
        <f aca="false">VLOOKUP(F2220,'[1]Goa Member''s Details Revised'!$C$2:$AO$7385,5,0)</f>
        <v>26500</v>
      </c>
      <c r="P2220" s="17" t="n">
        <f aca="false">VLOOKUP(F2220,'[1]Goa Member''s Details Revised'!$C$2:$AO$7385,6,0)</f>
        <v>27650</v>
      </c>
      <c r="Q2220" s="17" t="str">
        <f aca="false">VLOOKUP(F2220,'[1]Goa Member''s Details Revised'!$C$2:$AO$7385,8,0)</f>
        <v>I.R.M</v>
      </c>
      <c r="R2220" s="17" t="n">
        <f aca="false">+O2220-P2220</f>
        <v>-1150</v>
      </c>
      <c r="S2220" s="15" t="e">
        <f aca="false">+#REF!-K2220</f>
        <v>#REF!</v>
      </c>
      <c r="T2220" s="17" t="n">
        <f aca="false">IF(Q2220="regular",((P2220-(P2220/99)*S2220)),(P2220-(P2220*20%)))</f>
        <v>22120</v>
      </c>
      <c r="U2220" s="17" t="e">
        <f aca="false">((P2220-(P2220/99)*S2220))</f>
        <v>#REF!</v>
      </c>
      <c r="V2220" s="17" t="n">
        <f aca="false">IF(Q2220="regular",0,(P2220-(O2220*20%)))</f>
        <v>22350</v>
      </c>
      <c r="W2220" s="17"/>
      <c r="X2220" s="15"/>
      <c r="Y2220" s="18" t="str">
        <f aca="false">VLOOKUP(F2220,'[1]Goa Member''s Details Revised'!$C$2:$AO$7385,12,0)</f>
        <v>last communication 00</v>
      </c>
    </row>
    <row r="2221" customFormat="false" ht="15" hidden="false" customHeight="false" outlineLevel="0" collapsed="false">
      <c r="B2221" s="14" t="n">
        <v>2220</v>
      </c>
      <c r="C2221" s="15"/>
      <c r="D2221" s="15" t="s">
        <v>5850</v>
      </c>
      <c r="E2221" s="15" t="s">
        <v>25</v>
      </c>
      <c r="F2221" s="15" t="s">
        <v>5851</v>
      </c>
      <c r="G2221" s="15"/>
      <c r="H2221" s="16" t="str">
        <f aca="false">VLOOKUP(F2221,'[1]Goa Member''s Details Revised'!$C$2:$AO$7385,2,0)</f>
        <v>Purchaser</v>
      </c>
      <c r="I2221" s="15" t="n">
        <v>23</v>
      </c>
      <c r="J2221" s="15" t="s">
        <v>815</v>
      </c>
      <c r="K2221" s="15" t="n">
        <v>1990</v>
      </c>
      <c r="L2221" s="16" t="str">
        <f aca="false">VLOOKUP(F2221,'[1]Goa Member''s Details Revised'!$C$2:$AO$7385,9,0)</f>
        <v>Never</v>
      </c>
      <c r="M2221" s="15" t="s">
        <v>5852</v>
      </c>
      <c r="N2221" s="17" t="n">
        <f aca="false">VLOOKUP(F2221,'[1]Goa Member''s Details Revised'!$C$2:$AO$7385,5,0)</f>
        <v>34000</v>
      </c>
      <c r="O2221" s="17" t="n">
        <f aca="false">VLOOKUP(F2221,'[1]Goa Member''s Details Revised'!$C$2:$AO$7385,5,0)</f>
        <v>34000</v>
      </c>
      <c r="P2221" s="17" t="n">
        <f aca="false">VLOOKUP(F2221,'[1]Goa Member''s Details Revised'!$C$2:$AO$7385,6,0)</f>
        <v>35450</v>
      </c>
      <c r="Q2221" s="17" t="str">
        <f aca="false">VLOOKUP(F2221,'[1]Goa Member''s Details Revised'!$C$2:$AO$7385,8,0)</f>
        <v>I.R.M</v>
      </c>
      <c r="R2221" s="17" t="n">
        <f aca="false">+O2221-P2221</f>
        <v>-1450</v>
      </c>
      <c r="S2221" s="15" t="e">
        <f aca="false">+#REF!-K2221</f>
        <v>#REF!</v>
      </c>
      <c r="T2221" s="17" t="n">
        <f aca="false">IF(Q2221="regular",((P2221-(P2221/99)*S2221)),(P2221-(P2221*20%)))</f>
        <v>28360</v>
      </c>
      <c r="U2221" s="17" t="e">
        <f aca="false">((P2221-(P2221/99)*S2221))</f>
        <v>#REF!</v>
      </c>
      <c r="V2221" s="17" t="n">
        <f aca="false">IF(Q2221="regular",0,(P2221-(O2221*20%)))</f>
        <v>28650</v>
      </c>
      <c r="W2221" s="17"/>
      <c r="X2221" s="15"/>
      <c r="Y2221" s="18" t="str">
        <f aca="false">VLOOKUP(F2221,'[1]Goa Member''s Details Revised'!$C$2:$AO$7385,12,0)</f>
        <v>last communication 98</v>
      </c>
    </row>
    <row r="2222" customFormat="false" ht="30" hidden="false" customHeight="false" outlineLevel="0" collapsed="false">
      <c r="B2222" s="14" t="n">
        <v>2221</v>
      </c>
      <c r="C2222" s="15"/>
      <c r="D2222" s="15" t="s">
        <v>5853</v>
      </c>
      <c r="E2222" s="15" t="s">
        <v>25</v>
      </c>
      <c r="F2222" s="15" t="s">
        <v>5854</v>
      </c>
      <c r="G2222" s="15"/>
      <c r="H2222" s="16" t="str">
        <f aca="false">VLOOKUP(F2222,'[1]Goa Member''s Details Revised'!$C$2:$AO$7385,2,0)</f>
        <v>D. Purchaser</v>
      </c>
      <c r="I2222" s="15" t="n">
        <v>7</v>
      </c>
      <c r="J2222" s="15" t="s">
        <v>834</v>
      </c>
      <c r="K2222" s="15" t="n">
        <v>1990</v>
      </c>
      <c r="L2222" s="16" t="str">
        <f aca="false">VLOOKUP(F2222,'[1]Goa Member''s Details Revised'!$C$2:$AO$7385,9,0)</f>
        <v>Never</v>
      </c>
      <c r="M2222" s="15" t="s">
        <v>5855</v>
      </c>
      <c r="N2222" s="17" t="n">
        <f aca="false">VLOOKUP(F2222,'[1]Goa Member''s Details Revised'!$C$2:$AO$7385,5,0)</f>
        <v>18000</v>
      </c>
      <c r="O2222" s="17" t="n">
        <f aca="false">VLOOKUP(F2222,'[1]Goa Member''s Details Revised'!$C$2:$AO$7385,5,0)</f>
        <v>18000</v>
      </c>
      <c r="P2222" s="17" t="n">
        <f aca="false">VLOOKUP(F2222,'[1]Goa Member''s Details Revised'!$C$2:$AO$7385,6,0)</f>
        <v>17400</v>
      </c>
      <c r="Q2222" s="17" t="str">
        <f aca="false">VLOOKUP(F2222,'[1]Goa Member''s Details Revised'!$C$2:$AO$7385,8,0)</f>
        <v>outstanding</v>
      </c>
      <c r="R2222" s="17" t="n">
        <f aca="false">+O2222-P2222</f>
        <v>600</v>
      </c>
      <c r="S2222" s="15" t="e">
        <f aca="false">+#REF!-K2222</f>
        <v>#REF!</v>
      </c>
      <c r="T2222" s="17" t="n">
        <f aca="false">IF(Q2222="regular",((P2222-(P2222/99)*S2222)),(P2222-(P2222*20%)))</f>
        <v>13920</v>
      </c>
      <c r="U2222" s="17" t="e">
        <f aca="false">((P2222-(P2222/99)*S2222))</f>
        <v>#REF!</v>
      </c>
      <c r="V2222" s="17" t="n">
        <f aca="false">IF(Q2222="regular",0,(P2222-(O2222*20%)))</f>
        <v>13800</v>
      </c>
      <c r="W2222" s="17"/>
      <c r="X2222" s="15"/>
      <c r="Y2222" s="18" t="str">
        <f aca="false">VLOOKUP(F2222,'[1]Goa Member''s Details Revised'!$C$2:$AO$7385,12,0)</f>
        <v>No reminder send so last communication 10 (Outstanding Rs.600/-)total 2 membership of Goa:- 4021, 4022</v>
      </c>
    </row>
    <row r="2223" customFormat="false" ht="30" hidden="false" customHeight="false" outlineLevel="0" collapsed="false">
      <c r="B2223" s="14" t="n">
        <v>2222</v>
      </c>
      <c r="C2223" s="15"/>
      <c r="D2223" s="15" t="s">
        <v>5856</v>
      </c>
      <c r="E2223" s="15" t="s">
        <v>25</v>
      </c>
      <c r="F2223" s="15" t="s">
        <v>5857</v>
      </c>
      <c r="G2223" s="15"/>
      <c r="H2223" s="16" t="str">
        <f aca="false">VLOOKUP(F2223,'[1]Goa Member''s Details Revised'!$C$2:$AO$7385,2,0)</f>
        <v>D. Purchaser</v>
      </c>
      <c r="I2223" s="15" t="n">
        <v>7</v>
      </c>
      <c r="J2223" s="15" t="s">
        <v>834</v>
      </c>
      <c r="K2223" s="15" t="n">
        <v>1990</v>
      </c>
      <c r="L2223" s="16" t="str">
        <f aca="false">VLOOKUP(F2223,'[1]Goa Member''s Details Revised'!$C$2:$AO$7385,9,0)</f>
        <v>Never</v>
      </c>
      <c r="M2223" s="15" t="s">
        <v>5855</v>
      </c>
      <c r="N2223" s="17" t="n">
        <f aca="false">VLOOKUP(F2223,'[1]Goa Member''s Details Revised'!$C$2:$AO$7385,5,0)</f>
        <v>16000</v>
      </c>
      <c r="O2223" s="17" t="n">
        <f aca="false">VLOOKUP(F2223,'[1]Goa Member''s Details Revised'!$C$2:$AO$7385,5,0)</f>
        <v>16000</v>
      </c>
      <c r="P2223" s="17" t="n">
        <f aca="false">VLOOKUP(F2223,'[1]Goa Member''s Details Revised'!$C$2:$AO$7385,6,0)</f>
        <v>18000</v>
      </c>
      <c r="Q2223" s="17" t="str">
        <f aca="false">VLOOKUP(F2223,'[1]Goa Member''s Details Revised'!$C$2:$AO$7385,8,0)</f>
        <v>I.R.M</v>
      </c>
      <c r="R2223" s="17" t="n">
        <f aca="false">+O2223-P2223</f>
        <v>-2000</v>
      </c>
      <c r="S2223" s="15" t="e">
        <f aca="false">+#REF!-K2223</f>
        <v>#REF!</v>
      </c>
      <c r="T2223" s="17" t="n">
        <f aca="false">IF(Q2223="regular",((P2223-(P2223/99)*S2223)),(P2223-(P2223*20%)))</f>
        <v>14400</v>
      </c>
      <c r="U2223" s="17" t="e">
        <f aca="false">((P2223-(P2223/99)*S2223))</f>
        <v>#REF!</v>
      </c>
      <c r="V2223" s="17" t="n">
        <f aca="false">IF(Q2223="regular",0,(P2223-(O2223*20%)))</f>
        <v>14800</v>
      </c>
      <c r="W2223" s="17"/>
      <c r="X2223" s="15"/>
      <c r="Y2223" s="18" t="str">
        <f aca="false">VLOOKUP(F2223,'[1]Goa Member''s Details Revised'!$C$2:$AO$7385,12,0)</f>
        <v>no reminder send so last communication 10...total 2 membership of Goa:- 4021, 4022</v>
      </c>
    </row>
    <row r="2224" customFormat="false" ht="30" hidden="false" customHeight="false" outlineLevel="0" collapsed="false">
      <c r="B2224" s="14" t="n">
        <v>2223</v>
      </c>
      <c r="C2224" s="15"/>
      <c r="D2224" s="15" t="s">
        <v>5858</v>
      </c>
      <c r="E2224" s="15" t="s">
        <v>25</v>
      </c>
      <c r="F2224" s="15" t="s">
        <v>5859</v>
      </c>
      <c r="G2224" s="15"/>
      <c r="H2224" s="16" t="str">
        <f aca="false">VLOOKUP(F2224,'[1]Goa Member''s Details Revised'!$C$2:$AO$7385,2,0)</f>
        <v>D. Purchaser</v>
      </c>
      <c r="I2224" s="15" t="n">
        <v>3</v>
      </c>
      <c r="J2224" s="15" t="s">
        <v>834</v>
      </c>
      <c r="K2224" s="15" t="n">
        <v>1990</v>
      </c>
      <c r="L2224" s="16" t="str">
        <f aca="false">VLOOKUP(F2224,'[1]Goa Member''s Details Revised'!$C$2:$AO$7385,9,0)</f>
        <v>Never</v>
      </c>
      <c r="M2224" s="15" t="s">
        <v>5860</v>
      </c>
      <c r="N2224" s="17" t="n">
        <f aca="false">VLOOKUP(F2224,'[1]Goa Member''s Details Revised'!$C$2:$AO$7385,5,0)</f>
        <v>23700</v>
      </c>
      <c r="O2224" s="17" t="n">
        <f aca="false">VLOOKUP(F2224,'[1]Goa Member''s Details Revised'!$C$2:$AO$7385,5,0)</f>
        <v>23700</v>
      </c>
      <c r="P2224" s="17" t="n">
        <f aca="false">VLOOKUP(F2224,'[1]Goa Member''s Details Revised'!$C$2:$AO$7385,6,0)</f>
        <v>18565</v>
      </c>
      <c r="Q2224" s="17" t="str">
        <f aca="false">VLOOKUP(F2224,'[1]Goa Member''s Details Revised'!$C$2:$AO$7385,8,0)</f>
        <v>outstanding</v>
      </c>
      <c r="R2224" s="17" t="n">
        <f aca="false">+O2224-P2224</f>
        <v>5135</v>
      </c>
      <c r="S2224" s="15" t="e">
        <f aca="false">+#REF!-K2224</f>
        <v>#REF!</v>
      </c>
      <c r="T2224" s="17" t="n">
        <f aca="false">IF(Q2224="regular",((P2224-(P2224/99)*S2224)),(P2224-(P2224*20%)))</f>
        <v>14852</v>
      </c>
      <c r="U2224" s="17" t="e">
        <f aca="false">((P2224-(P2224/99)*S2224))</f>
        <v>#REF!</v>
      </c>
      <c r="V2224" s="17" t="n">
        <f aca="false">IF(Q2224="regular",0,(P2224-(O2224*20%)))</f>
        <v>13825</v>
      </c>
      <c r="W2224" s="17"/>
      <c r="X2224" s="15"/>
      <c r="Y2224" s="18" t="str">
        <f aca="false">VLOOKUP(F2224,'[1]Goa Member''s Details Revised'!$C$2:$AO$7385,12,0)</f>
        <v>not send any reminder last communication 07 (Outstanding Rs.5135/-)</v>
      </c>
    </row>
    <row r="2225" customFormat="false" ht="30" hidden="false" customHeight="false" outlineLevel="0" collapsed="false">
      <c r="B2225" s="14" t="n">
        <v>2224</v>
      </c>
      <c r="C2225" s="15"/>
      <c r="D2225" s="15" t="s">
        <v>5861</v>
      </c>
      <c r="E2225" s="15" t="s">
        <v>25</v>
      </c>
      <c r="F2225" s="15" t="s">
        <v>5862</v>
      </c>
      <c r="G2225" s="15"/>
      <c r="H2225" s="16" t="str">
        <f aca="false">VLOOKUP(F2225,'[1]Goa Member''s Details Revised'!$C$2:$AO$7385,2,0)</f>
        <v>D. Purchaser</v>
      </c>
      <c r="I2225" s="15" t="n">
        <v>5</v>
      </c>
      <c r="J2225" s="15" t="s">
        <v>834</v>
      </c>
      <c r="K2225" s="15" t="n">
        <v>1990</v>
      </c>
      <c r="L2225" s="16" t="str">
        <f aca="false">VLOOKUP(F2225,'[1]Goa Member''s Details Revised'!$C$2:$AO$7385,9,0)</f>
        <v>Never</v>
      </c>
      <c r="M2225" s="15" t="s">
        <v>5863</v>
      </c>
      <c r="N2225" s="17" t="n">
        <f aca="false">VLOOKUP(F2225,'[1]Goa Member''s Details Revised'!$C$2:$AO$7385,5,0)</f>
        <v>21000</v>
      </c>
      <c r="O2225" s="17" t="n">
        <f aca="false">VLOOKUP(F2225,'[1]Goa Member''s Details Revised'!$C$2:$AO$7385,5,0)</f>
        <v>21000</v>
      </c>
      <c r="P2225" s="17" t="n">
        <f aca="false">VLOOKUP(F2225,'[1]Goa Member''s Details Revised'!$C$2:$AO$7385,6,0)</f>
        <v>23700</v>
      </c>
      <c r="Q2225" s="17" t="str">
        <f aca="false">VLOOKUP(F2225,'[1]Goa Member''s Details Revised'!$C$2:$AO$7385,8,0)</f>
        <v>I.R.M</v>
      </c>
      <c r="R2225" s="17" t="n">
        <f aca="false">+O2225-P2225</f>
        <v>-2700</v>
      </c>
      <c r="S2225" s="15" t="e">
        <f aca="false">+#REF!-K2225</f>
        <v>#REF!</v>
      </c>
      <c r="T2225" s="17" t="n">
        <f aca="false">IF(Q2225="regular",((P2225-(P2225/99)*S2225)),(P2225-(P2225*20%)))</f>
        <v>18960</v>
      </c>
      <c r="U2225" s="17" t="e">
        <f aca="false">((P2225-(P2225/99)*S2225))</f>
        <v>#REF!</v>
      </c>
      <c r="V2225" s="17" t="n">
        <f aca="false">IF(Q2225="regular",0,(P2225-(O2225*20%)))</f>
        <v>19500</v>
      </c>
      <c r="W2225" s="17"/>
      <c r="X2225" s="15"/>
      <c r="Y2225" s="18" t="str">
        <f aca="false">VLOOKUP(F2225,'[1]Goa Member''s Details Revised'!$C$2:$AO$7385,12,0)</f>
        <v>we send last reminder in 2012.then we did not receive any reply</v>
      </c>
    </row>
    <row r="2226" customFormat="false" ht="15" hidden="false" customHeight="false" outlineLevel="0" collapsed="false">
      <c r="B2226" s="14" t="n">
        <v>2225</v>
      </c>
      <c r="C2226" s="15"/>
      <c r="D2226" s="15" t="s">
        <v>5864</v>
      </c>
      <c r="E2226" s="15" t="s">
        <v>25</v>
      </c>
      <c r="F2226" s="15" t="s">
        <v>5865</v>
      </c>
      <c r="G2226" s="15"/>
      <c r="H2226" s="16" t="str">
        <f aca="false">VLOOKUP(F2226,'[1]Goa Member''s Details Revised'!$C$2:$AO$7385,2,0)</f>
        <v>D. Purchaser</v>
      </c>
      <c r="I2226" s="15" t="n">
        <v>31</v>
      </c>
      <c r="J2226" s="15" t="s">
        <v>815</v>
      </c>
      <c r="K2226" s="15" t="n">
        <v>1990</v>
      </c>
      <c r="L2226" s="16" t="str">
        <f aca="false">VLOOKUP(F2226,'[1]Goa Member''s Details Revised'!$C$2:$AO$7385,9,0)</f>
        <v>Never</v>
      </c>
      <c r="M2226" s="15" t="s">
        <v>5866</v>
      </c>
      <c r="N2226" s="17" t="n">
        <f aca="false">VLOOKUP(F2226,'[1]Goa Member''s Details Revised'!$C$2:$AO$7385,5,0)</f>
        <v>23700</v>
      </c>
      <c r="O2226" s="17" t="n">
        <f aca="false">VLOOKUP(F2226,'[1]Goa Member''s Details Revised'!$C$2:$AO$7385,5,0)</f>
        <v>23700</v>
      </c>
      <c r="P2226" s="17" t="n">
        <f aca="false">VLOOKUP(F2226,'[1]Goa Member''s Details Revised'!$C$2:$AO$7385,6,0)</f>
        <v>16195</v>
      </c>
      <c r="Q2226" s="17" t="str">
        <f aca="false">VLOOKUP(F2226,'[1]Goa Member''s Details Revised'!$C$2:$AO$7385,8,0)</f>
        <v>outstanding</v>
      </c>
      <c r="R2226" s="17" t="n">
        <f aca="false">+O2226-P2226</f>
        <v>7505</v>
      </c>
      <c r="S2226" s="15" t="e">
        <f aca="false">+#REF!-K2226</f>
        <v>#REF!</v>
      </c>
      <c r="T2226" s="17" t="n">
        <f aca="false">IF(Q2226="regular",((P2226-(P2226/99)*S2226)),(P2226-(P2226*20%)))</f>
        <v>12956</v>
      </c>
      <c r="U2226" s="17" t="e">
        <f aca="false">((P2226-(P2226/99)*S2226))</f>
        <v>#REF!</v>
      </c>
      <c r="V2226" s="17" t="n">
        <f aca="false">IF(Q2226="regular",0,(P2226-(O2226*20%)))</f>
        <v>11455</v>
      </c>
      <c r="W2226" s="17"/>
      <c r="X2226" s="15"/>
      <c r="Y2226" s="18" t="str">
        <f aca="false">VLOOKUP(F2226,'[1]Goa Member''s Details Revised'!$C$2:$AO$7385,12,0)</f>
        <v>last communication 91(Outstanding Rs 7505/-)</v>
      </c>
    </row>
    <row r="2227" customFormat="false" ht="15" hidden="false" customHeight="false" outlineLevel="0" collapsed="false">
      <c r="B2227" s="14" t="n">
        <v>2226</v>
      </c>
      <c r="C2227" s="15"/>
      <c r="D2227" s="15" t="s">
        <v>5867</v>
      </c>
      <c r="E2227" s="15" t="s">
        <v>25</v>
      </c>
      <c r="F2227" s="15" t="s">
        <v>5868</v>
      </c>
      <c r="G2227" s="15"/>
      <c r="H2227" s="16" t="str">
        <f aca="false">VLOOKUP(F2227,'[1]Goa Member''s Details Revised'!$C$2:$AO$7385,2,0)</f>
        <v>D. Purchaser</v>
      </c>
      <c r="I2227" s="15" t="n">
        <v>12</v>
      </c>
      <c r="J2227" s="15" t="s">
        <v>834</v>
      </c>
      <c r="K2227" s="15" t="n">
        <v>1990</v>
      </c>
      <c r="L2227" s="16" t="str">
        <f aca="false">VLOOKUP(F2227,'[1]Goa Member''s Details Revised'!$C$2:$AO$7385,9,0)</f>
        <v>Never</v>
      </c>
      <c r="M2227" s="15" t="s">
        <v>5869</v>
      </c>
      <c r="N2227" s="17" t="n">
        <f aca="false">VLOOKUP(F2227,'[1]Goa Member''s Details Revised'!$C$2:$AO$7385,5,0)</f>
        <v>20000</v>
      </c>
      <c r="O2227" s="17" t="n">
        <f aca="false">VLOOKUP(F2227,'[1]Goa Member''s Details Revised'!$C$2:$AO$7385,5,0)</f>
        <v>20000</v>
      </c>
      <c r="P2227" s="17" t="n">
        <f aca="false">VLOOKUP(F2227,'[1]Goa Member''s Details Revised'!$C$2:$AO$7385,6,0)</f>
        <v>20850</v>
      </c>
      <c r="Q2227" s="17" t="str">
        <f aca="false">VLOOKUP(F2227,'[1]Goa Member''s Details Revised'!$C$2:$AO$7385,8,0)</f>
        <v>I.R.M</v>
      </c>
      <c r="R2227" s="17" t="n">
        <f aca="false">+O2227-P2227</f>
        <v>-850</v>
      </c>
      <c r="S2227" s="15" t="e">
        <f aca="false">+#REF!-K2227</f>
        <v>#REF!</v>
      </c>
      <c r="T2227" s="17" t="n">
        <f aca="false">IF(Q2227="regular",((P2227-(P2227/99)*S2227)),(P2227-(P2227*20%)))</f>
        <v>16680</v>
      </c>
      <c r="U2227" s="17" t="e">
        <f aca="false">((P2227-(P2227/99)*S2227))</f>
        <v>#REF!</v>
      </c>
      <c r="V2227" s="17" t="n">
        <f aca="false">IF(Q2227="regular",0,(P2227-(O2227*20%)))</f>
        <v>16850</v>
      </c>
      <c r="W2227" s="17"/>
      <c r="X2227" s="15"/>
      <c r="Y2227" s="18" t="str">
        <f aca="false">VLOOKUP(F2227,'[1]Goa Member''s Details Revised'!$C$2:$AO$7385,12,0)</f>
        <v>last reply letter in 2012</v>
      </c>
    </row>
    <row r="2228" customFormat="false" ht="15" hidden="false" customHeight="false" outlineLevel="0" collapsed="false">
      <c r="B2228" s="14" t="n">
        <v>2227</v>
      </c>
      <c r="C2228" s="15"/>
      <c r="D2228" s="15" t="s">
        <v>5870</v>
      </c>
      <c r="E2228" s="15" t="s">
        <v>25</v>
      </c>
      <c r="F2228" s="15" t="s">
        <v>5871</v>
      </c>
      <c r="G2228" s="15"/>
      <c r="H2228" s="16" t="str">
        <f aca="false">VLOOKUP(F2228,'[1]Goa Member''s Details Revised'!$C$2:$AO$7385,2,0)</f>
        <v>D. Purcahser</v>
      </c>
      <c r="I2228" s="15" t="n">
        <v>10</v>
      </c>
      <c r="J2228" s="15" t="s">
        <v>834</v>
      </c>
      <c r="K2228" s="15" t="n">
        <v>1990</v>
      </c>
      <c r="L2228" s="16" t="str">
        <f aca="false">VLOOKUP(F2228,'[1]Goa Member''s Details Revised'!$C$2:$AO$7385,9,0)</f>
        <v>Never</v>
      </c>
      <c r="M2228" s="15" t="s">
        <v>5872</v>
      </c>
      <c r="N2228" s="17" t="n">
        <f aca="false">VLOOKUP(F2228,'[1]Goa Member''s Details Revised'!$C$2:$AO$7385,5,0)</f>
        <v>21000</v>
      </c>
      <c r="O2228" s="17" t="n">
        <f aca="false">VLOOKUP(F2228,'[1]Goa Member''s Details Revised'!$C$2:$AO$7385,5,0)</f>
        <v>21000</v>
      </c>
      <c r="P2228" s="17" t="n">
        <f aca="false">VLOOKUP(F2228,'[1]Goa Member''s Details Revised'!$C$2:$AO$7385,6,0)</f>
        <v>23700</v>
      </c>
      <c r="Q2228" s="17" t="str">
        <f aca="false">VLOOKUP(F2228,'[1]Goa Member''s Details Revised'!$C$2:$AO$7385,8,0)</f>
        <v>I.R.M</v>
      </c>
      <c r="R2228" s="17" t="n">
        <f aca="false">+O2228-P2228</f>
        <v>-2700</v>
      </c>
      <c r="S2228" s="15" t="e">
        <f aca="false">+#REF!-K2228</f>
        <v>#REF!</v>
      </c>
      <c r="T2228" s="17" t="n">
        <f aca="false">IF(Q2228="regular",((P2228-(P2228/99)*S2228)),(P2228-(P2228*20%)))</f>
        <v>18960</v>
      </c>
      <c r="U2228" s="17" t="e">
        <f aca="false">((P2228-(P2228/99)*S2228))</f>
        <v>#REF!</v>
      </c>
      <c r="V2228" s="17" t="n">
        <f aca="false">IF(Q2228="regular",0,(P2228-(O2228*20%)))</f>
        <v>19500</v>
      </c>
      <c r="W2228" s="17"/>
      <c r="X2228" s="15"/>
      <c r="Y2228" s="18" t="str">
        <f aca="false">VLOOKUP(F2228,'[1]Goa Member''s Details Revised'!$C$2:$AO$7385,12,0)</f>
        <v>Not send any reminder and last communication 08.</v>
      </c>
    </row>
    <row r="2229" customFormat="false" ht="30" hidden="false" customHeight="false" outlineLevel="0" collapsed="false">
      <c r="B2229" s="14" t="n">
        <v>2228</v>
      </c>
      <c r="C2229" s="15"/>
      <c r="D2229" s="15" t="s">
        <v>5873</v>
      </c>
      <c r="E2229" s="15" t="s">
        <v>25</v>
      </c>
      <c r="F2229" s="15" t="s">
        <v>5874</v>
      </c>
      <c r="G2229" s="15"/>
      <c r="H2229" s="16" t="str">
        <f aca="false">VLOOKUP(F2229,'[1]Goa Member''s Details Revised'!$C$2:$AO$7385,2,0)</f>
        <v>D. Purchaser</v>
      </c>
      <c r="I2229" s="15" t="n">
        <v>13</v>
      </c>
      <c r="J2229" s="15" t="s">
        <v>834</v>
      </c>
      <c r="K2229" s="15" t="n">
        <v>1990</v>
      </c>
      <c r="L2229" s="16" t="str">
        <f aca="false">VLOOKUP(F2229,'[1]Goa Member''s Details Revised'!$C$2:$AO$7385,9,0)</f>
        <v>Never</v>
      </c>
      <c r="M2229" s="15" t="s">
        <v>5875</v>
      </c>
      <c r="N2229" s="17" t="n">
        <f aca="false">VLOOKUP(F2229,'[1]Goa Member''s Details Revised'!$C$2:$AO$7385,5,0)</f>
        <v>23700</v>
      </c>
      <c r="O2229" s="17" t="n">
        <f aca="false">VLOOKUP(F2229,'[1]Goa Member''s Details Revised'!$C$2:$AO$7385,5,0)</f>
        <v>23700</v>
      </c>
      <c r="P2229" s="17" t="n">
        <f aca="false">VLOOKUP(F2229,'[1]Goa Member''s Details Revised'!$C$2:$AO$7385,6,0)</f>
        <v>5925</v>
      </c>
      <c r="Q2229" s="17" t="str">
        <f aca="false">VLOOKUP(F2229,'[1]Goa Member''s Details Revised'!$C$2:$AO$7385,8,0)</f>
        <v>outstanding</v>
      </c>
      <c r="R2229" s="17" t="n">
        <f aca="false">+O2229-P2229</f>
        <v>17775</v>
      </c>
      <c r="S2229" s="15" t="e">
        <f aca="false">+#REF!-K2229</f>
        <v>#REF!</v>
      </c>
      <c r="T2229" s="17" t="n">
        <f aca="false">IF(Q2229="regular",((P2229-(P2229/99)*S2229)),(P2229-(P2229*20%)))</f>
        <v>4740</v>
      </c>
      <c r="U2229" s="17" t="e">
        <f aca="false">((P2229-(P2229/99)*S2229))</f>
        <v>#REF!</v>
      </c>
      <c r="V2229" s="17" t="n">
        <f aca="false">IF(Q2229="regular",0,(P2229-(O2229*20%)))</f>
        <v>1185</v>
      </c>
      <c r="W2229" s="17"/>
      <c r="X2229" s="15"/>
      <c r="Y2229" s="18" t="str">
        <f aca="false">VLOOKUP(F2229,'[1]Goa Member''s Details Revised'!$C$2:$AO$7385,12,0)</f>
        <v>According to POD last communication 07(outstanding Rs. 17,775/-)</v>
      </c>
    </row>
    <row r="2230" customFormat="false" ht="15" hidden="false" customHeight="false" outlineLevel="0" collapsed="false">
      <c r="B2230" s="14" t="n">
        <v>2229</v>
      </c>
      <c r="C2230" s="15"/>
      <c r="D2230" s="15" t="s">
        <v>5876</v>
      </c>
      <c r="E2230" s="15" t="s">
        <v>25</v>
      </c>
      <c r="F2230" s="15" t="s">
        <v>5877</v>
      </c>
      <c r="G2230" s="15"/>
      <c r="H2230" s="16" t="str">
        <f aca="false">VLOOKUP(F2230,'[1]Goa Member''s Details Revised'!$C$2:$AO$7385,2,0)</f>
        <v>D. Purchaser</v>
      </c>
      <c r="I2230" s="15" t="n">
        <v>1</v>
      </c>
      <c r="J2230" s="15" t="s">
        <v>27</v>
      </c>
      <c r="K2230" s="15" t="n">
        <v>1990</v>
      </c>
      <c r="L2230" s="16" t="str">
        <f aca="false">VLOOKUP(F2230,'[1]Goa Member''s Details Revised'!$C$2:$AO$7385,9,0)</f>
        <v>Never</v>
      </c>
      <c r="M2230" s="15" t="s">
        <v>5878</v>
      </c>
      <c r="N2230" s="17" t="n">
        <f aca="false">VLOOKUP(F2230,'[1]Goa Member''s Details Revised'!$C$2:$AO$7385,5,0)</f>
        <v>23700</v>
      </c>
      <c r="O2230" s="17" t="n">
        <f aca="false">VLOOKUP(F2230,'[1]Goa Member''s Details Revised'!$C$2:$AO$7385,5,0)</f>
        <v>23700</v>
      </c>
      <c r="P2230" s="17" t="n">
        <f aca="false">VLOOKUP(F2230,'[1]Goa Member''s Details Revised'!$C$2:$AO$7385,6,0)</f>
        <v>7505</v>
      </c>
      <c r="Q2230" s="17" t="str">
        <f aca="false">VLOOKUP(F2230,'[1]Goa Member''s Details Revised'!$C$2:$AO$7385,8,0)</f>
        <v>outstanding</v>
      </c>
      <c r="R2230" s="17" t="n">
        <f aca="false">+O2230-P2230</f>
        <v>16195</v>
      </c>
      <c r="S2230" s="15" t="e">
        <f aca="false">+#REF!-K2230</f>
        <v>#REF!</v>
      </c>
      <c r="T2230" s="17" t="n">
        <f aca="false">IF(Q2230="regular",((P2230-(P2230/99)*S2230)),(P2230-(P2230*20%)))</f>
        <v>6004</v>
      </c>
      <c r="U2230" s="17" t="e">
        <f aca="false">((P2230-(P2230/99)*S2230))</f>
        <v>#REF!</v>
      </c>
      <c r="V2230" s="17" t="n">
        <f aca="false">IF(Q2230="regular",0,(P2230-(O2230*20%)))</f>
        <v>2765</v>
      </c>
      <c r="W2230" s="17"/>
      <c r="X2230" s="15"/>
      <c r="Y2230" s="18" t="str">
        <f aca="false">VLOOKUP(F2230,'[1]Goa Member''s Details Revised'!$C$2:$AO$7385,12,0)</f>
        <v>last communication 95, (outstanding Rs. 16195/-)</v>
      </c>
    </row>
    <row r="2231" customFormat="false" ht="15" hidden="false" customHeight="false" outlineLevel="0" collapsed="false">
      <c r="B2231" s="14" t="n">
        <v>2230</v>
      </c>
      <c r="C2231" s="15"/>
      <c r="D2231" s="15" t="s">
        <v>5879</v>
      </c>
      <c r="E2231" s="15" t="s">
        <v>25</v>
      </c>
      <c r="F2231" s="15" t="s">
        <v>5880</v>
      </c>
      <c r="G2231" s="15"/>
      <c r="H2231" s="16" t="str">
        <f aca="false">VLOOKUP(F2231,'[1]Goa Member''s Details Revised'!$C$2:$AO$7385,2,0)</f>
        <v>D. Purchaser</v>
      </c>
      <c r="I2231" s="15" t="n">
        <v>2</v>
      </c>
      <c r="J2231" s="15" t="s">
        <v>834</v>
      </c>
      <c r="K2231" s="15" t="n">
        <v>1990</v>
      </c>
      <c r="L2231" s="16" t="str">
        <f aca="false">VLOOKUP(F2231,'[1]Goa Member''s Details Revised'!$C$2:$AO$7385,9,0)</f>
        <v>Never</v>
      </c>
      <c r="M2231" s="15" t="s">
        <v>5881</v>
      </c>
      <c r="N2231" s="17" t="n">
        <f aca="false">VLOOKUP(F2231,'[1]Goa Member''s Details Revised'!$C$2:$AO$7385,5,0)</f>
        <v>31200</v>
      </c>
      <c r="O2231" s="17" t="n">
        <f aca="false">VLOOKUP(F2231,'[1]Goa Member''s Details Revised'!$C$2:$AO$7385,5,0)</f>
        <v>31200</v>
      </c>
      <c r="P2231" s="17" t="n">
        <f aca="false">VLOOKUP(F2231,'[1]Goa Member''s Details Revised'!$C$2:$AO$7385,6,0)</f>
        <v>24440</v>
      </c>
      <c r="Q2231" s="17" t="str">
        <f aca="false">VLOOKUP(F2231,'[1]Goa Member''s Details Revised'!$C$2:$AO$7385,8,0)</f>
        <v>outstanding</v>
      </c>
      <c r="R2231" s="17" t="n">
        <f aca="false">+O2231-P2231</f>
        <v>6760</v>
      </c>
      <c r="S2231" s="15" t="e">
        <f aca="false">+#REF!-K2231</f>
        <v>#REF!</v>
      </c>
      <c r="T2231" s="17" t="n">
        <f aca="false">IF(Q2231="regular",((P2231-(P2231/99)*S2231)),(P2231-(P2231*20%)))</f>
        <v>19552</v>
      </c>
      <c r="U2231" s="17" t="e">
        <f aca="false">((P2231-(P2231/99)*S2231))</f>
        <v>#REF!</v>
      </c>
      <c r="V2231" s="17" t="n">
        <f aca="false">IF(Q2231="regular",0,(P2231-(O2231*20%)))</f>
        <v>18200</v>
      </c>
      <c r="W2231" s="17"/>
      <c r="X2231" s="15"/>
      <c r="Y2231" s="18" t="str">
        <f aca="false">VLOOKUP(F2231,'[1]Goa Member''s Details Revised'!$C$2:$AO$7385,12,0)</f>
        <v>last communication 95, (outstanding Rs. 6760/-)</v>
      </c>
    </row>
    <row r="2232" customFormat="false" ht="30" hidden="false" customHeight="false" outlineLevel="0" collapsed="false">
      <c r="B2232" s="14" t="n">
        <v>2231</v>
      </c>
      <c r="C2232" s="15"/>
      <c r="D2232" s="15" t="s">
        <v>5882</v>
      </c>
      <c r="E2232" s="15" t="s">
        <v>25</v>
      </c>
      <c r="F2232" s="15" t="s">
        <v>5883</v>
      </c>
      <c r="G2232" s="15"/>
      <c r="H2232" s="16" t="str">
        <f aca="false">VLOOKUP(F2232,'[1]Goa Member''s Details Revised'!$C$2:$AO$7385,2,0)</f>
        <v>D. Purchaser</v>
      </c>
      <c r="I2232" s="15" t="n">
        <v>5</v>
      </c>
      <c r="J2232" s="15" t="s">
        <v>27</v>
      </c>
      <c r="K2232" s="15" t="n">
        <v>1990</v>
      </c>
      <c r="L2232" s="16" t="str">
        <f aca="false">VLOOKUP(F2232,'[1]Goa Member''s Details Revised'!$C$2:$AO$7385,9,0)</f>
        <v>Never</v>
      </c>
      <c r="M2232" s="15" t="s">
        <v>5884</v>
      </c>
      <c r="N2232" s="17" t="n">
        <f aca="false">VLOOKUP(F2232,'[1]Goa Member''s Details Revised'!$C$2:$AO$7385,5,0)</f>
        <v>23700</v>
      </c>
      <c r="O2232" s="17" t="n">
        <f aca="false">VLOOKUP(F2232,'[1]Goa Member''s Details Revised'!$C$2:$AO$7385,5,0)</f>
        <v>23700</v>
      </c>
      <c r="P2232" s="17" t="n">
        <f aca="false">VLOOKUP(F2232,'[1]Goa Member''s Details Revised'!$C$2:$AO$7385,6,0)</f>
        <v>23305</v>
      </c>
      <c r="Q2232" s="17" t="str">
        <f aca="false">VLOOKUP(F2232,'[1]Goa Member''s Details Revised'!$C$2:$AO$7385,8,0)</f>
        <v>outstanding</v>
      </c>
      <c r="R2232" s="17" t="n">
        <f aca="false">+O2232-P2232</f>
        <v>395</v>
      </c>
      <c r="S2232" s="15" t="e">
        <f aca="false">+#REF!-K2232</f>
        <v>#REF!</v>
      </c>
      <c r="T2232" s="17" t="n">
        <f aca="false">IF(Q2232="regular",((P2232-(P2232/99)*S2232)),(P2232-(P2232*20%)))</f>
        <v>18644</v>
      </c>
      <c r="U2232" s="17" t="e">
        <f aca="false">((P2232-(P2232/99)*S2232))</f>
        <v>#REF!</v>
      </c>
      <c r="V2232" s="17" t="n">
        <f aca="false">IF(Q2232="regular",0,(P2232-(O2232*20%)))</f>
        <v>18565</v>
      </c>
      <c r="W2232" s="17"/>
      <c r="X2232" s="15"/>
      <c r="Y2232" s="18" t="str">
        <f aca="false">VLOOKUP(F2232,'[1]Goa Member''s Details Revised'!$C$2:$AO$7385,12,0)</f>
        <v> we send last reminder in 2012.then we did not receive any reply(outstanding Rs. 395/-)</v>
      </c>
    </row>
    <row r="2233" customFormat="false" ht="45" hidden="false" customHeight="false" outlineLevel="0" collapsed="false">
      <c r="B2233" s="14" t="n">
        <v>2232</v>
      </c>
      <c r="C2233" s="15"/>
      <c r="D2233" s="15" t="s">
        <v>5885</v>
      </c>
      <c r="E2233" s="15" t="s">
        <v>25</v>
      </c>
      <c r="F2233" s="15" t="s">
        <v>5886</v>
      </c>
      <c r="G2233" s="15"/>
      <c r="H2233" s="16" t="str">
        <f aca="false">VLOOKUP(F2233,'[1]Goa Member''s Details Revised'!$C$2:$AO$7385,2,0)</f>
        <v>D. Purchaser</v>
      </c>
      <c r="I2233" s="15" t="n">
        <v>4</v>
      </c>
      <c r="J2233" s="15" t="s">
        <v>27</v>
      </c>
      <c r="K2233" s="15" t="n">
        <v>1990</v>
      </c>
      <c r="L2233" s="16" t="str">
        <f aca="false">VLOOKUP(F2233,'[1]Goa Member''s Details Revised'!$C$2:$AO$7385,9,0)</f>
        <v>Never</v>
      </c>
      <c r="M2233" s="15" t="s">
        <v>5537</v>
      </c>
      <c r="N2233" s="17" t="n">
        <f aca="false">VLOOKUP(F2233,'[1]Goa Member''s Details Revised'!$C$2:$AO$7385,5,0)</f>
        <v>35450</v>
      </c>
      <c r="O2233" s="17" t="n">
        <f aca="false">VLOOKUP(F2233,'[1]Goa Member''s Details Revised'!$C$2:$AO$7385,5,0)</f>
        <v>35450</v>
      </c>
      <c r="P2233" s="17" t="n">
        <f aca="false">VLOOKUP(F2233,'[1]Goa Member''s Details Revised'!$C$2:$AO$7385,6,0)</f>
        <v>35450</v>
      </c>
      <c r="Q2233" s="17" t="str">
        <f aca="false">VLOOKUP(F2233,'[1]Goa Member''s Details Revised'!$C$2:$AO$7385,8,0)</f>
        <v>I.R.M</v>
      </c>
      <c r="R2233" s="17" t="n">
        <f aca="false">+O2233-P2233</f>
        <v>0</v>
      </c>
      <c r="S2233" s="15" t="e">
        <f aca="false">+#REF!-K2233</f>
        <v>#REF!</v>
      </c>
      <c r="T2233" s="17" t="n">
        <f aca="false">IF(Q2233="regular",((P2233-(P2233/99)*S2233)),(P2233-(P2233*20%)))</f>
        <v>28360</v>
      </c>
      <c r="U2233" s="17" t="e">
        <f aca="false">((P2233-(P2233/99)*S2233))</f>
        <v>#REF!</v>
      </c>
      <c r="V2233" s="17" t="n">
        <f aca="false">IF(Q2233="regular",0,(P2233-(O2233*20%)))</f>
        <v>28360</v>
      </c>
      <c r="W2233" s="17"/>
      <c r="X2233" s="15"/>
      <c r="Y2233" s="18" t="str">
        <f aca="false">VLOOKUP(F2233,'[1]Goa Member''s Details Revised'!$C$2:$AO$7385,12,0)</f>
        <v>we send last reminder in 2012.then we did not receive any reply...membership transferred from Vivek Kotkar to Tushar Shah in 96</v>
      </c>
    </row>
    <row r="2234" customFormat="false" ht="30" hidden="false" customHeight="false" outlineLevel="0" collapsed="false">
      <c r="B2234" s="14" t="n">
        <v>2233</v>
      </c>
      <c r="C2234" s="15"/>
      <c r="D2234" s="15" t="s">
        <v>5887</v>
      </c>
      <c r="E2234" s="15" t="s">
        <v>25</v>
      </c>
      <c r="F2234" s="15" t="s">
        <v>5888</v>
      </c>
      <c r="G2234" s="15"/>
      <c r="H2234" s="16" t="str">
        <f aca="false">VLOOKUP(F2234,'[1]Goa Member''s Details Revised'!$C$2:$AO$7385,2,0)</f>
        <v>Purchaser</v>
      </c>
      <c r="I2234" s="15" t="n">
        <v>4</v>
      </c>
      <c r="J2234" s="15" t="s">
        <v>27</v>
      </c>
      <c r="K2234" s="15" t="n">
        <v>1990</v>
      </c>
      <c r="L2234" s="16" t="str">
        <f aca="false">VLOOKUP(F2234,'[1]Goa Member''s Details Revised'!$C$2:$AO$7385,9,0)</f>
        <v>Never</v>
      </c>
      <c r="M2234" s="15" t="s">
        <v>5889</v>
      </c>
      <c r="N2234" s="17" t="n">
        <f aca="false">VLOOKUP(F2234,'[1]Goa Member''s Details Revised'!$C$2:$AO$7385,5,0)</f>
        <v>34000</v>
      </c>
      <c r="O2234" s="17" t="n">
        <f aca="false">VLOOKUP(F2234,'[1]Goa Member''s Details Revised'!$C$2:$AO$7385,5,0)</f>
        <v>34000</v>
      </c>
      <c r="P2234" s="17" t="n">
        <f aca="false">VLOOKUP(F2234,'[1]Goa Member''s Details Revised'!$C$2:$AO$7385,6,0)</f>
        <v>35450</v>
      </c>
      <c r="Q2234" s="17" t="str">
        <f aca="false">VLOOKUP(F2234,'[1]Goa Member''s Details Revised'!$C$2:$AO$7385,8,0)</f>
        <v>I.R.M</v>
      </c>
      <c r="R2234" s="17" t="n">
        <f aca="false">+O2234-P2234</f>
        <v>-1450</v>
      </c>
      <c r="S2234" s="15" t="e">
        <f aca="false">+#REF!-K2234</f>
        <v>#REF!</v>
      </c>
      <c r="T2234" s="17" t="n">
        <f aca="false">IF(Q2234="regular",((P2234-(P2234/99)*S2234)),(P2234-(P2234*20%)))</f>
        <v>28360</v>
      </c>
      <c r="U2234" s="17" t="e">
        <f aca="false">((P2234-(P2234/99)*S2234))</f>
        <v>#REF!</v>
      </c>
      <c r="V2234" s="17" t="n">
        <f aca="false">IF(Q2234="regular",0,(P2234-(O2234*20%)))</f>
        <v>28650</v>
      </c>
      <c r="W2234" s="17"/>
      <c r="X2234" s="15"/>
      <c r="Y2234" s="18" t="str">
        <f aca="false">VLOOKUP(F2234,'[1]Goa Member''s Details Revised'!$C$2:$AO$7385,12,0)</f>
        <v>last communication 96….total 2 membership of Goa:- 4031, 4032 (hard copy of cancelled agreement is in file)</v>
      </c>
    </row>
    <row r="2235" customFormat="false" ht="15" hidden="false" customHeight="false" outlineLevel="0" collapsed="false">
      <c r="B2235" s="14" t="n">
        <v>2234</v>
      </c>
      <c r="C2235" s="15"/>
      <c r="D2235" s="15" t="s">
        <v>5890</v>
      </c>
      <c r="E2235" s="15" t="s">
        <v>25</v>
      </c>
      <c r="F2235" s="15" t="s">
        <v>5891</v>
      </c>
      <c r="G2235" s="15"/>
      <c r="H2235" s="16" t="str">
        <f aca="false">VLOOKUP(F2235,'[1]Goa Member''s Details Revised'!$C$2:$AO$7385,2,0)</f>
        <v>D. Purchaser</v>
      </c>
      <c r="I2235" s="15" t="n">
        <v>10</v>
      </c>
      <c r="J2235" s="15" t="s">
        <v>27</v>
      </c>
      <c r="K2235" s="15" t="n">
        <v>1990</v>
      </c>
      <c r="L2235" s="16" t="n">
        <f aca="false">VLOOKUP(F2235,'[1]Goa Member''s Details Revised'!$C$2:$AO$7385,9,0)</f>
        <v>2009</v>
      </c>
      <c r="M2235" s="15" t="s">
        <v>5892</v>
      </c>
      <c r="N2235" s="17" t="n">
        <f aca="false">VLOOKUP(F2235,'[1]Goa Member''s Details Revised'!$C$2:$AO$7385,5,0)</f>
        <v>27000</v>
      </c>
      <c r="O2235" s="17" t="n">
        <f aca="false">VLOOKUP(F2235,'[1]Goa Member''s Details Revised'!$C$2:$AO$7385,5,0)</f>
        <v>27000</v>
      </c>
      <c r="P2235" s="17" t="n">
        <f aca="false">VLOOKUP(F2235,'[1]Goa Member''s Details Revised'!$C$2:$AO$7385,6,0)</f>
        <v>31200</v>
      </c>
      <c r="Q2235" s="17" t="str">
        <f aca="false">VLOOKUP(F2235,'[1]Goa Member''s Details Revised'!$C$2:$AO$7385,8,0)</f>
        <v>R.M</v>
      </c>
      <c r="R2235" s="17" t="n">
        <f aca="false">+O2235-P2235</f>
        <v>-4200</v>
      </c>
      <c r="S2235" s="15" t="e">
        <f aca="false">+#REF!-K2235</f>
        <v>#REF!</v>
      </c>
      <c r="T2235" s="17" t="n">
        <f aca="false">IF(Q2235="regular",((P2235-(P2235/99)*S2235)),(P2235-(P2235*20%)))</f>
        <v>24960</v>
      </c>
      <c r="U2235" s="17" t="e">
        <f aca="false">((P2235-(P2235/99)*S2235))</f>
        <v>#REF!</v>
      </c>
      <c r="V2235" s="17" t="n">
        <f aca="false">IF(Q2235="regular",0,(P2235-(O2235*20%)))</f>
        <v>25800</v>
      </c>
      <c r="W2235" s="17"/>
      <c r="X2235" s="15"/>
      <c r="Y2235" s="18" t="str">
        <f aca="false">VLOOKUP(F2235,'[1]Goa Member''s Details Revised'!$C$2:$AO$7385,12,0)</f>
        <v>Not send any reminder and last communication 2010.</v>
      </c>
    </row>
    <row r="2236" customFormat="false" ht="15" hidden="false" customHeight="false" outlineLevel="0" collapsed="false">
      <c r="B2236" s="14" t="n">
        <v>2235</v>
      </c>
      <c r="C2236" s="15"/>
      <c r="D2236" s="15" t="s">
        <v>5893</v>
      </c>
      <c r="E2236" s="15" t="s">
        <v>25</v>
      </c>
      <c r="F2236" s="15" t="s">
        <v>5894</v>
      </c>
      <c r="G2236" s="15"/>
      <c r="H2236" s="16" t="str">
        <f aca="false">VLOOKUP(F2236,'[1]Goa Member''s Details Revised'!$C$2:$AO$7385,2,0)</f>
        <v>D. Purchaser</v>
      </c>
      <c r="I2236" s="15" t="n">
        <v>28</v>
      </c>
      <c r="J2236" s="15" t="s">
        <v>27</v>
      </c>
      <c r="K2236" s="15" t="n">
        <v>1990</v>
      </c>
      <c r="L2236" s="16" t="str">
        <f aca="false">VLOOKUP(F2236,'[1]Goa Member''s Details Revised'!$C$2:$AO$7385,9,0)</f>
        <v>Never</v>
      </c>
      <c r="M2236" s="15" t="s">
        <v>5895</v>
      </c>
      <c r="N2236" s="17" t="n">
        <f aca="false">VLOOKUP(F2236,'[1]Goa Member''s Details Revised'!$C$2:$AO$7385,5,0)</f>
        <v>26500</v>
      </c>
      <c r="O2236" s="17" t="n">
        <f aca="false">VLOOKUP(F2236,'[1]Goa Member''s Details Revised'!$C$2:$AO$7385,5,0)</f>
        <v>26500</v>
      </c>
      <c r="P2236" s="17" t="n">
        <f aca="false">VLOOKUP(F2236,'[1]Goa Member''s Details Revised'!$C$2:$AO$7385,6,0)</f>
        <v>27650</v>
      </c>
      <c r="Q2236" s="17" t="str">
        <f aca="false">VLOOKUP(F2236,'[1]Goa Member''s Details Revised'!$C$2:$AO$7385,8,0)</f>
        <v>I.R.M</v>
      </c>
      <c r="R2236" s="17" t="n">
        <f aca="false">+O2236-P2236</f>
        <v>-1150</v>
      </c>
      <c r="S2236" s="15" t="e">
        <f aca="false">+#REF!-K2236</f>
        <v>#REF!</v>
      </c>
      <c r="T2236" s="17" t="n">
        <f aca="false">IF(Q2236="regular",((P2236-(P2236/99)*S2236)),(P2236-(P2236*20%)))</f>
        <v>22120</v>
      </c>
      <c r="U2236" s="17" t="e">
        <f aca="false">((P2236-(P2236/99)*S2236))</f>
        <v>#REF!</v>
      </c>
      <c r="V2236" s="17" t="n">
        <f aca="false">IF(Q2236="regular",0,(P2236-(O2236*20%)))</f>
        <v>22350</v>
      </c>
      <c r="W2236" s="17"/>
      <c r="X2236" s="15"/>
      <c r="Y2236" s="18" t="str">
        <f aca="false">VLOOKUP(F2236,'[1]Goa Member''s Details Revised'!$C$2:$AO$7385,12,0)</f>
        <v>last  mail conversation on 2012</v>
      </c>
    </row>
    <row r="2237" customFormat="false" ht="30" hidden="false" customHeight="false" outlineLevel="0" collapsed="false">
      <c r="B2237" s="14" t="n">
        <v>2236</v>
      </c>
      <c r="C2237" s="15"/>
      <c r="D2237" s="15" t="s">
        <v>5896</v>
      </c>
      <c r="E2237" s="15" t="s">
        <v>25</v>
      </c>
      <c r="F2237" s="15" t="s">
        <v>5897</v>
      </c>
      <c r="G2237" s="15"/>
      <c r="H2237" s="16" t="str">
        <f aca="false">VLOOKUP(F2237,'[1]Goa Member''s Details Revised'!$C$2:$AO$7385,2,0)</f>
        <v>D. Purchaser</v>
      </c>
      <c r="I2237" s="15" t="n">
        <v>28</v>
      </c>
      <c r="J2237" s="15" t="s">
        <v>27</v>
      </c>
      <c r="K2237" s="15" t="n">
        <v>1990</v>
      </c>
      <c r="L2237" s="16" t="str">
        <f aca="false">VLOOKUP(F2237,'[1]Goa Member''s Details Revised'!$C$2:$AO$7385,9,0)</f>
        <v>Never</v>
      </c>
      <c r="M2237" s="15" t="s">
        <v>5898</v>
      </c>
      <c r="N2237" s="17" t="n">
        <f aca="false">VLOOKUP(F2237,'[1]Goa Member''s Details Revised'!$C$2:$AO$7385,5,0)</f>
        <v>18000</v>
      </c>
      <c r="O2237" s="17" t="n">
        <f aca="false">VLOOKUP(F2237,'[1]Goa Member''s Details Revised'!$C$2:$AO$7385,5,0)</f>
        <v>18000</v>
      </c>
      <c r="P2237" s="17" t="n">
        <f aca="false">VLOOKUP(F2237,'[1]Goa Member''s Details Revised'!$C$2:$AO$7385,6,0)</f>
        <v>15480</v>
      </c>
      <c r="Q2237" s="17" t="str">
        <f aca="false">VLOOKUP(F2237,'[1]Goa Member''s Details Revised'!$C$2:$AO$7385,8,0)</f>
        <v>outstanding</v>
      </c>
      <c r="R2237" s="17" t="n">
        <f aca="false">+O2237-P2237</f>
        <v>2520</v>
      </c>
      <c r="S2237" s="15" t="e">
        <f aca="false">+#REF!-K2237</f>
        <v>#REF!</v>
      </c>
      <c r="T2237" s="17" t="n">
        <f aca="false">IF(Q2237="regular",((P2237-(P2237/99)*S2237)),(P2237-(P2237*20%)))</f>
        <v>12384</v>
      </c>
      <c r="U2237" s="17" t="e">
        <f aca="false">((P2237-(P2237/99)*S2237))</f>
        <v>#REF!</v>
      </c>
      <c r="V2237" s="17" t="n">
        <f aca="false">IF(Q2237="regular",0,(P2237-(O2237*20%)))</f>
        <v>11880</v>
      </c>
      <c r="W2237" s="17"/>
      <c r="X2237" s="15"/>
      <c r="Y2237" s="18" t="str">
        <f aca="false">VLOOKUP(F2237,'[1]Goa Member''s Details Revised'!$C$2:$AO$7385,12,0)</f>
        <v>Acooding to POD.last communication 07..(Outstanding Rs. 2520/-)application form is in file</v>
      </c>
    </row>
    <row r="2238" customFormat="false" ht="15" hidden="false" customHeight="false" outlineLevel="0" collapsed="false">
      <c r="B2238" s="14" t="n">
        <v>2237</v>
      </c>
      <c r="C2238" s="15"/>
      <c r="D2238" s="15" t="s">
        <v>5899</v>
      </c>
      <c r="E2238" s="15" t="s">
        <v>25</v>
      </c>
      <c r="F2238" s="15" t="s">
        <v>5900</v>
      </c>
      <c r="G2238" s="15"/>
      <c r="H2238" s="16" t="str">
        <f aca="false">VLOOKUP(F2238,'[1]Goa Member''s Details Revised'!$C$2:$AO$7385,2,0)</f>
        <v>D. Purchaser</v>
      </c>
      <c r="I2238" s="15" t="n">
        <v>3</v>
      </c>
      <c r="J2238" s="15" t="s">
        <v>34</v>
      </c>
      <c r="K2238" s="15" t="n">
        <v>1991</v>
      </c>
      <c r="L2238" s="16" t="str">
        <f aca="false">VLOOKUP(F2238,'[1]Goa Member''s Details Revised'!$C$2:$AO$7385,9,0)</f>
        <v>Never</v>
      </c>
      <c r="M2238" s="15" t="s">
        <v>5901</v>
      </c>
      <c r="N2238" s="17" t="n">
        <f aca="false">VLOOKUP(F2238,'[1]Goa Member''s Details Revised'!$C$2:$AO$7385,5,0)</f>
        <v>27000</v>
      </c>
      <c r="O2238" s="17" t="n">
        <f aca="false">VLOOKUP(F2238,'[1]Goa Member''s Details Revised'!$C$2:$AO$7385,5,0)</f>
        <v>27000</v>
      </c>
      <c r="P2238" s="17" t="n">
        <f aca="false">VLOOKUP(F2238,'[1]Goa Member''s Details Revised'!$C$2:$AO$7385,6,0)</f>
        <v>31200</v>
      </c>
      <c r="Q2238" s="17" t="str">
        <f aca="false">VLOOKUP(F2238,'[1]Goa Member''s Details Revised'!$C$2:$AO$7385,8,0)</f>
        <v>I.R.M</v>
      </c>
      <c r="R2238" s="17" t="n">
        <f aca="false">+O2238-P2238</f>
        <v>-4200</v>
      </c>
      <c r="S2238" s="15" t="e">
        <f aca="false">+#REF!-K2238</f>
        <v>#REF!</v>
      </c>
      <c r="T2238" s="17" t="n">
        <f aca="false">IF(Q2238="regular",((P2238-(P2238/99)*S2238)),(P2238-(P2238*20%)))</f>
        <v>24960</v>
      </c>
      <c r="U2238" s="17" t="e">
        <f aca="false">((P2238-(P2238/99)*S2238))</f>
        <v>#REF!</v>
      </c>
      <c r="V2238" s="17" t="n">
        <f aca="false">IF(Q2238="regular",0,(P2238-(O2238*20%)))</f>
        <v>25800</v>
      </c>
      <c r="W2238" s="17"/>
      <c r="X2238" s="15"/>
      <c r="Y2238" s="18" t="str">
        <f aca="false">VLOOKUP(F2238,'[1]Goa Member''s Details Revised'!$C$2:$AO$7385,12,0)</f>
        <v>(POD) last communication 07 </v>
      </c>
    </row>
    <row r="2239" customFormat="false" ht="30" hidden="false" customHeight="false" outlineLevel="0" collapsed="false">
      <c r="B2239" s="14" t="n">
        <v>2238</v>
      </c>
      <c r="C2239" s="15"/>
      <c r="D2239" s="15" t="s">
        <v>5902</v>
      </c>
      <c r="E2239" s="15" t="s">
        <v>25</v>
      </c>
      <c r="F2239" s="15" t="s">
        <v>5903</v>
      </c>
      <c r="G2239" s="15"/>
      <c r="H2239" s="16" t="str">
        <f aca="false">VLOOKUP(F2239,'[1]Goa Member''s Details Revised'!$C$2:$AO$7385,2,0)</f>
        <v>D. Purchaser</v>
      </c>
      <c r="I2239" s="15" t="n">
        <v>9</v>
      </c>
      <c r="J2239" s="15" t="s">
        <v>34</v>
      </c>
      <c r="K2239" s="15" t="n">
        <v>1991</v>
      </c>
      <c r="L2239" s="16" t="str">
        <f aca="false">VLOOKUP(F2239,'[1]Goa Member''s Details Revised'!$C$2:$AO$7385,9,0)</f>
        <v>Never</v>
      </c>
      <c r="M2239" s="15" t="s">
        <v>5904</v>
      </c>
      <c r="N2239" s="17" t="n">
        <f aca="false">VLOOKUP(F2239,'[1]Goa Member''s Details Revised'!$C$2:$AO$7385,5,0)</f>
        <v>27000</v>
      </c>
      <c r="O2239" s="17" t="n">
        <f aca="false">VLOOKUP(F2239,'[1]Goa Member''s Details Revised'!$C$2:$AO$7385,5,0)</f>
        <v>27000</v>
      </c>
      <c r="P2239" s="17" t="n">
        <f aca="false">VLOOKUP(F2239,'[1]Goa Member''s Details Revised'!$C$2:$AO$7385,6,0)</f>
        <v>31200</v>
      </c>
      <c r="Q2239" s="17" t="str">
        <f aca="false">VLOOKUP(F2239,'[1]Goa Member''s Details Revised'!$C$2:$AO$7385,8,0)</f>
        <v>I.R.M</v>
      </c>
      <c r="R2239" s="17" t="n">
        <f aca="false">+O2239-P2239</f>
        <v>-4200</v>
      </c>
      <c r="S2239" s="15" t="e">
        <f aca="false">+#REF!-K2239</f>
        <v>#REF!</v>
      </c>
      <c r="T2239" s="17" t="n">
        <f aca="false">IF(Q2239="regular",((P2239-(P2239/99)*S2239)),(P2239-(P2239*20%)))</f>
        <v>24960</v>
      </c>
      <c r="U2239" s="17" t="e">
        <f aca="false">((P2239-(P2239/99)*S2239))</f>
        <v>#REF!</v>
      </c>
      <c r="V2239" s="17" t="n">
        <f aca="false">IF(Q2239="regular",0,(P2239-(O2239*20%)))</f>
        <v>25800</v>
      </c>
      <c r="W2239" s="17"/>
      <c r="X2239" s="15"/>
      <c r="Y2239" s="18" t="str">
        <f aca="false">VLOOKUP(F2239,'[1]Goa Member''s Details Revised'!$C$2:$AO$7385,12,0)</f>
        <v>we send last reminder in 2012.then we did not receive any reply</v>
      </c>
    </row>
    <row r="2240" customFormat="false" ht="15" hidden="false" customHeight="false" outlineLevel="0" collapsed="false">
      <c r="B2240" s="14" t="n">
        <v>2239</v>
      </c>
      <c r="C2240" s="15"/>
      <c r="D2240" s="15" t="s">
        <v>5905</v>
      </c>
      <c r="E2240" s="15" t="s">
        <v>25</v>
      </c>
      <c r="F2240" s="15" t="s">
        <v>5906</v>
      </c>
      <c r="G2240" s="15"/>
      <c r="H2240" s="16" t="str">
        <f aca="false">VLOOKUP(F2240,'[1]Goa Member''s Details Revised'!$C$2:$AO$7385,2,0)</f>
        <v>Purchaser</v>
      </c>
      <c r="I2240" s="15" t="n">
        <v>11</v>
      </c>
      <c r="J2240" s="15" t="s">
        <v>34</v>
      </c>
      <c r="K2240" s="15" t="n">
        <v>1991</v>
      </c>
      <c r="L2240" s="16" t="n">
        <f aca="false">VLOOKUP(F2240,'[1]Goa Member''s Details Revised'!$C$2:$AO$7385,9,0)</f>
        <v>2009</v>
      </c>
      <c r="M2240" s="15" t="s">
        <v>5907</v>
      </c>
      <c r="N2240" s="17" t="n">
        <f aca="false">VLOOKUP(F2240,'[1]Goa Member''s Details Revised'!$C$2:$AO$7385,5,0)</f>
        <v>26500</v>
      </c>
      <c r="O2240" s="17" t="n">
        <f aca="false">VLOOKUP(F2240,'[1]Goa Member''s Details Revised'!$C$2:$AO$7385,5,0)</f>
        <v>26500</v>
      </c>
      <c r="P2240" s="17" t="n">
        <f aca="false">VLOOKUP(F2240,'[1]Goa Member''s Details Revised'!$C$2:$AO$7385,6,0)</f>
        <v>26500</v>
      </c>
      <c r="Q2240" s="17" t="str">
        <f aca="false">VLOOKUP(F2240,'[1]Goa Member''s Details Revised'!$C$2:$AO$7385,8,0)</f>
        <v>R.M</v>
      </c>
      <c r="R2240" s="17" t="n">
        <f aca="false">+O2240-P2240</f>
        <v>0</v>
      </c>
      <c r="S2240" s="15" t="e">
        <f aca="false">+#REF!-K2240</f>
        <v>#REF!</v>
      </c>
      <c r="T2240" s="17" t="n">
        <f aca="false">IF(Q2240="regular",((P2240-(P2240/99)*S2240)),(P2240-(P2240*20%)))</f>
        <v>21200</v>
      </c>
      <c r="U2240" s="17" t="e">
        <f aca="false">((P2240-(P2240/99)*S2240))</f>
        <v>#REF!</v>
      </c>
      <c r="V2240" s="17" t="n">
        <f aca="false">IF(Q2240="regular",0,(P2240-(O2240*20%)))</f>
        <v>21200</v>
      </c>
      <c r="W2240" s="17"/>
      <c r="X2240" s="15"/>
      <c r="Y2240" s="18" t="str">
        <f aca="false">VLOOKUP(F2240,'[1]Goa Member''s Details Revised'!$C$2:$AO$7385,12,0)</f>
        <v>send perform invoice so Last Communication Till 2012</v>
      </c>
    </row>
    <row r="2241" customFormat="false" ht="15" hidden="false" customHeight="false" outlineLevel="0" collapsed="false">
      <c r="B2241" s="14" t="n">
        <v>2240</v>
      </c>
      <c r="C2241" s="15"/>
      <c r="D2241" s="15" t="s">
        <v>5908</v>
      </c>
      <c r="E2241" s="15" t="s">
        <v>25</v>
      </c>
      <c r="F2241" s="15" t="s">
        <v>5909</v>
      </c>
      <c r="G2241" s="15"/>
      <c r="H2241" s="16" t="str">
        <f aca="false">VLOOKUP(F2241,'[1]Goa Member''s Details Revised'!$C$2:$AO$7385,2,0)</f>
        <v>D. Purchaser</v>
      </c>
      <c r="I2241" s="15" t="n">
        <v>9</v>
      </c>
      <c r="J2241" s="15" t="s">
        <v>34</v>
      </c>
      <c r="K2241" s="15" t="n">
        <v>1991</v>
      </c>
      <c r="L2241" s="16" t="str">
        <f aca="false">VLOOKUP(F2241,'[1]Goa Member''s Details Revised'!$C$2:$AO$7385,9,0)</f>
        <v>Never</v>
      </c>
      <c r="M2241" s="15" t="s">
        <v>5910</v>
      </c>
      <c r="N2241" s="17" t="n">
        <f aca="false">VLOOKUP(F2241,'[1]Goa Member''s Details Revised'!$C$2:$AO$7385,5,0)</f>
        <v>23700</v>
      </c>
      <c r="O2241" s="17" t="n">
        <f aca="false">VLOOKUP(F2241,'[1]Goa Member''s Details Revised'!$C$2:$AO$7385,5,0)</f>
        <v>23700</v>
      </c>
      <c r="P2241" s="17" t="n">
        <f aca="false">VLOOKUP(F2241,'[1]Goa Member''s Details Revised'!$C$2:$AO$7385,6,0)</f>
        <v>22515</v>
      </c>
      <c r="Q2241" s="17" t="str">
        <f aca="false">VLOOKUP(F2241,'[1]Goa Member''s Details Revised'!$C$2:$AO$7385,8,0)</f>
        <v>outstanding</v>
      </c>
      <c r="R2241" s="17" t="n">
        <f aca="false">+O2241-P2241</f>
        <v>1185</v>
      </c>
      <c r="S2241" s="15" t="e">
        <f aca="false">+#REF!-K2241</f>
        <v>#REF!</v>
      </c>
      <c r="T2241" s="17" t="n">
        <f aca="false">IF(Q2241="regular",((P2241-(P2241/99)*S2241)),(P2241-(P2241*20%)))</f>
        <v>18012</v>
      </c>
      <c r="U2241" s="17" t="e">
        <f aca="false">((P2241-(P2241/99)*S2241))</f>
        <v>#REF!</v>
      </c>
      <c r="V2241" s="17" t="n">
        <f aca="false">IF(Q2241="regular",0,(P2241-(O2241*20%)))</f>
        <v>17775</v>
      </c>
      <c r="W2241" s="17"/>
      <c r="X2241" s="15"/>
      <c r="Y2241" s="18" t="str">
        <f aca="false">VLOOKUP(F2241,'[1]Goa Member''s Details Revised'!$C$2:$AO$7385,12,0)</f>
        <v>last communication 91,(outstanding Rs.1185/-)</v>
      </c>
    </row>
    <row r="2242" customFormat="false" ht="15" hidden="false" customHeight="false" outlineLevel="0" collapsed="false">
      <c r="B2242" s="14" t="n">
        <v>2241</v>
      </c>
      <c r="C2242" s="15"/>
      <c r="D2242" s="15" t="s">
        <v>5911</v>
      </c>
      <c r="E2242" s="15" t="s">
        <v>25</v>
      </c>
      <c r="F2242" s="15" t="s">
        <v>5912</v>
      </c>
      <c r="G2242" s="15"/>
      <c r="H2242" s="16" t="str">
        <f aca="false">VLOOKUP(F2242,'[1]Goa Member''s Details Revised'!$C$2:$AO$7385,2,0)</f>
        <v>D. Purchaser</v>
      </c>
      <c r="I2242" s="15" t="n">
        <v>11</v>
      </c>
      <c r="J2242" s="15" t="s">
        <v>34</v>
      </c>
      <c r="K2242" s="15" t="n">
        <v>1991</v>
      </c>
      <c r="L2242" s="16" t="n">
        <f aca="false">VLOOKUP(F2242,'[1]Goa Member''s Details Revised'!$C$2:$AO$7385,9,0)</f>
        <v>2010</v>
      </c>
      <c r="M2242" s="15" t="s">
        <v>5913</v>
      </c>
      <c r="N2242" s="17" t="n">
        <f aca="false">VLOOKUP(F2242,'[1]Goa Member''s Details Revised'!$C$2:$AO$7385,5,0)</f>
        <v>27000</v>
      </c>
      <c r="O2242" s="17" t="n">
        <f aca="false">VLOOKUP(F2242,'[1]Goa Member''s Details Revised'!$C$2:$AO$7385,5,0)</f>
        <v>27000</v>
      </c>
      <c r="P2242" s="17" t="n">
        <f aca="false">VLOOKUP(F2242,'[1]Goa Member''s Details Revised'!$C$2:$AO$7385,6,0)</f>
        <v>31200</v>
      </c>
      <c r="Q2242" s="17" t="str">
        <f aca="false">VLOOKUP(F2242,'[1]Goa Member''s Details Revised'!$C$2:$AO$7385,8,0)</f>
        <v>R.M</v>
      </c>
      <c r="R2242" s="17" t="n">
        <f aca="false">+O2242-P2242</f>
        <v>-4200</v>
      </c>
      <c r="S2242" s="15" t="e">
        <f aca="false">+#REF!-K2242</f>
        <v>#REF!</v>
      </c>
      <c r="T2242" s="17" t="n">
        <f aca="false">IF(Q2242="regular",((P2242-(P2242/99)*S2242)),(P2242-(P2242*20%)))</f>
        <v>24960</v>
      </c>
      <c r="U2242" s="17" t="e">
        <f aca="false">((P2242-(P2242/99)*S2242))</f>
        <v>#REF!</v>
      </c>
      <c r="V2242" s="17" t="n">
        <f aca="false">IF(Q2242="regular",0,(P2242-(O2242*20%)))</f>
        <v>25800</v>
      </c>
      <c r="W2242" s="17"/>
      <c r="X2242" s="15"/>
      <c r="Y2242" s="18" t="str">
        <f aca="false">VLOOKUP(F2242,'[1]Goa Member''s Details Revised'!$C$2:$AO$7385,12,0)</f>
        <v>no reminders so last communication 2010</v>
      </c>
    </row>
    <row r="2243" customFormat="false" ht="30" hidden="false" customHeight="false" outlineLevel="0" collapsed="false">
      <c r="B2243" s="14" t="n">
        <v>2242</v>
      </c>
      <c r="C2243" s="15"/>
      <c r="D2243" s="15" t="s">
        <v>5914</v>
      </c>
      <c r="E2243" s="15" t="s">
        <v>25</v>
      </c>
      <c r="F2243" s="15" t="s">
        <v>5915</v>
      </c>
      <c r="G2243" s="15"/>
      <c r="H2243" s="16" t="str">
        <f aca="false">VLOOKUP(F2243,'[1]Goa Member''s Details Revised'!$C$2:$AO$7385,2,0)</f>
        <v>D. Purchaser</v>
      </c>
      <c r="I2243" s="15" t="n">
        <v>11</v>
      </c>
      <c r="J2243" s="15" t="s">
        <v>34</v>
      </c>
      <c r="K2243" s="15" t="n">
        <v>1991</v>
      </c>
      <c r="L2243" s="16" t="n">
        <f aca="false">VLOOKUP(F2243,'[1]Goa Member''s Details Revised'!$C$2:$AO$7385,9,0)</f>
        <v>2008</v>
      </c>
      <c r="M2243" s="15" t="s">
        <v>5916</v>
      </c>
      <c r="N2243" s="17" t="n">
        <f aca="false">VLOOKUP(F2243,'[1]Goa Member''s Details Revised'!$C$2:$AO$7385,5,0)</f>
        <v>31200</v>
      </c>
      <c r="O2243" s="17" t="n">
        <f aca="false">VLOOKUP(F2243,'[1]Goa Member''s Details Revised'!$C$2:$AO$7385,5,0)</f>
        <v>31200</v>
      </c>
      <c r="P2243" s="17" t="n">
        <f aca="false">VLOOKUP(F2243,'[1]Goa Member''s Details Revised'!$C$2:$AO$7385,6,0)</f>
        <v>29640</v>
      </c>
      <c r="Q2243" s="17" t="str">
        <f aca="false">VLOOKUP(F2243,'[1]Goa Member''s Details Revised'!$C$2:$AO$7385,8,0)</f>
        <v>outstanding</v>
      </c>
      <c r="R2243" s="17" t="n">
        <f aca="false">+O2243-P2243</f>
        <v>1560</v>
      </c>
      <c r="S2243" s="15" t="e">
        <f aca="false">+#REF!-K2243</f>
        <v>#REF!</v>
      </c>
      <c r="T2243" s="17" t="n">
        <f aca="false">IF(Q2243="regular",((P2243-(P2243/99)*S2243)),(P2243-(P2243*20%)))</f>
        <v>23712</v>
      </c>
      <c r="U2243" s="17" t="e">
        <f aca="false">((P2243-(P2243/99)*S2243))</f>
        <v>#REF!</v>
      </c>
      <c r="V2243" s="17" t="n">
        <f aca="false">IF(Q2243="regular",0,(P2243-(O2243*20%)))</f>
        <v>23400</v>
      </c>
      <c r="W2243" s="17"/>
      <c r="X2243" s="15"/>
      <c r="Y2243" s="18" t="str">
        <f aca="false">VLOOKUP(F2243,'[1]Goa Member''s Details Revised'!$C$2:$AO$7385,12,0)</f>
        <v>no reminders so last communication 2008 (Outstanding Rs. 1560/-)</v>
      </c>
    </row>
    <row r="2244" customFormat="false" ht="30" hidden="false" customHeight="false" outlineLevel="0" collapsed="false">
      <c r="B2244" s="14" t="n">
        <v>2243</v>
      </c>
      <c r="C2244" s="15"/>
      <c r="D2244" s="15" t="s">
        <v>5917</v>
      </c>
      <c r="E2244" s="15" t="s">
        <v>25</v>
      </c>
      <c r="F2244" s="15" t="s">
        <v>5918</v>
      </c>
      <c r="G2244" s="15"/>
      <c r="H2244" s="16" t="str">
        <f aca="false">VLOOKUP(F2244,'[1]Goa Member''s Details Revised'!$C$2:$AO$7385,2,0)</f>
        <v>D. Purchaser</v>
      </c>
      <c r="I2244" s="15" t="n">
        <v>17</v>
      </c>
      <c r="J2244" s="15" t="s">
        <v>34</v>
      </c>
      <c r="K2244" s="15" t="n">
        <v>1991</v>
      </c>
      <c r="L2244" s="16" t="str">
        <f aca="false">VLOOKUP(F2244,'[1]Goa Member''s Details Revised'!$C$2:$AO$7385,9,0)</f>
        <v>Never</v>
      </c>
      <c r="M2244" s="15" t="s">
        <v>5919</v>
      </c>
      <c r="N2244" s="17" t="n">
        <f aca="false">VLOOKUP(F2244,'[1]Goa Member''s Details Revised'!$C$2:$AO$7385,5,0)</f>
        <v>23700</v>
      </c>
      <c r="O2244" s="17" t="n">
        <f aca="false">VLOOKUP(F2244,'[1]Goa Member''s Details Revised'!$C$2:$AO$7385,5,0)</f>
        <v>23700</v>
      </c>
      <c r="P2244" s="17" t="n">
        <f aca="false">VLOOKUP(F2244,'[1]Goa Member''s Details Revised'!$C$2:$AO$7385,6,0)</f>
        <v>22515</v>
      </c>
      <c r="Q2244" s="17" t="str">
        <f aca="false">VLOOKUP(F2244,'[1]Goa Member''s Details Revised'!$C$2:$AO$7385,8,0)</f>
        <v>outstanding</v>
      </c>
      <c r="R2244" s="17" t="n">
        <f aca="false">+O2244-P2244</f>
        <v>1185</v>
      </c>
      <c r="S2244" s="15" t="e">
        <f aca="false">+#REF!-K2244</f>
        <v>#REF!</v>
      </c>
      <c r="T2244" s="17" t="n">
        <f aca="false">IF(Q2244="regular",((P2244-(P2244/99)*S2244)),(P2244-(P2244*20%)))</f>
        <v>18012</v>
      </c>
      <c r="U2244" s="17" t="e">
        <f aca="false">((P2244-(P2244/99)*S2244))</f>
        <v>#REF!</v>
      </c>
      <c r="V2244" s="17" t="n">
        <f aca="false">IF(Q2244="regular",0,(P2244-(O2244*20%)))</f>
        <v>17775</v>
      </c>
      <c r="W2244" s="17"/>
      <c r="X2244" s="15"/>
      <c r="Y2244" s="18" t="str">
        <f aca="false">VLOOKUP(F2244,'[1]Goa Member''s Details Revised'!$C$2:$AO$7385,12,0)</f>
        <v>Accordomg to POD last communication 07,(outstanding Rs. 1185/-)</v>
      </c>
    </row>
    <row r="2245" customFormat="false" ht="30" hidden="false" customHeight="false" outlineLevel="0" collapsed="false">
      <c r="B2245" s="14" t="n">
        <v>2244</v>
      </c>
      <c r="C2245" s="15"/>
      <c r="D2245" s="15" t="s">
        <v>5920</v>
      </c>
      <c r="E2245" s="15" t="s">
        <v>25</v>
      </c>
      <c r="F2245" s="15" t="s">
        <v>5921</v>
      </c>
      <c r="G2245" s="15"/>
      <c r="H2245" s="16" t="str">
        <f aca="false">VLOOKUP(F2245,'[1]Goa Member''s Details Revised'!$C$2:$AO$7385,2,0)</f>
        <v>D. Purchaser</v>
      </c>
      <c r="I2245" s="15" t="n">
        <v>15</v>
      </c>
      <c r="J2245" s="15" t="s">
        <v>34</v>
      </c>
      <c r="K2245" s="15" t="n">
        <v>1991</v>
      </c>
      <c r="L2245" s="16" t="str">
        <f aca="false">VLOOKUP(F2245,'[1]Goa Member''s Details Revised'!$C$2:$AO$7385,9,0)</f>
        <v>Never</v>
      </c>
      <c r="M2245" s="15" t="s">
        <v>5922</v>
      </c>
      <c r="N2245" s="17" t="n">
        <f aca="false">VLOOKUP(F2245,'[1]Goa Member''s Details Revised'!$C$2:$AO$7385,5,0)</f>
        <v>21000</v>
      </c>
      <c r="O2245" s="17" t="n">
        <f aca="false">VLOOKUP(F2245,'[1]Goa Member''s Details Revised'!$C$2:$AO$7385,5,0)</f>
        <v>21000</v>
      </c>
      <c r="P2245" s="17" t="n">
        <f aca="false">VLOOKUP(F2245,'[1]Goa Member''s Details Revised'!$C$2:$AO$7385,6,0)</f>
        <v>23700</v>
      </c>
      <c r="Q2245" s="17" t="str">
        <f aca="false">VLOOKUP(F2245,'[1]Goa Member''s Details Revised'!$C$2:$AO$7385,8,0)</f>
        <v>I.R.M</v>
      </c>
      <c r="R2245" s="17" t="n">
        <f aca="false">+O2245-P2245</f>
        <v>-2700</v>
      </c>
      <c r="S2245" s="15" t="e">
        <f aca="false">+#REF!-K2245</f>
        <v>#REF!</v>
      </c>
      <c r="T2245" s="17" t="n">
        <f aca="false">IF(Q2245="regular",((P2245-(P2245/99)*S2245)),(P2245-(P2245*20%)))</f>
        <v>18960</v>
      </c>
      <c r="U2245" s="17" t="e">
        <f aca="false">((P2245-(P2245/99)*S2245))</f>
        <v>#REF!</v>
      </c>
      <c r="V2245" s="17" t="n">
        <f aca="false">IF(Q2245="regular",0,(P2245-(O2245*20%)))</f>
        <v>19500</v>
      </c>
      <c r="W2245" s="17"/>
      <c r="X2245" s="15"/>
      <c r="Y2245" s="18" t="str">
        <f aca="false">VLOOKUP(F2245,'[1]Goa Member''s Details Revised'!$C$2:$AO$7385,12,0)</f>
        <v>we send last reminder in 2012.then we did not receive any reply</v>
      </c>
    </row>
    <row r="2246" customFormat="false" ht="15" hidden="false" customHeight="false" outlineLevel="0" collapsed="false">
      <c r="B2246" s="14" t="n">
        <v>2245</v>
      </c>
      <c r="C2246" s="15"/>
      <c r="D2246" s="15" t="s">
        <v>5923</v>
      </c>
      <c r="E2246" s="15" t="s">
        <v>25</v>
      </c>
      <c r="F2246" s="15" t="s">
        <v>5924</v>
      </c>
      <c r="G2246" s="15"/>
      <c r="H2246" s="16" t="str">
        <f aca="false">VLOOKUP(F2246,'[1]Goa Member''s Details Revised'!$C$2:$AO$7385,2,0)</f>
        <v>D. Purchaser</v>
      </c>
      <c r="I2246" s="15" t="n">
        <v>5</v>
      </c>
      <c r="J2246" s="15" t="s">
        <v>176</v>
      </c>
      <c r="K2246" s="15" t="n">
        <v>1991</v>
      </c>
      <c r="L2246" s="16" t="str">
        <f aca="false">VLOOKUP(F2246,'[1]Goa Member''s Details Revised'!$C$2:$AO$7385,9,0)</f>
        <v>Never</v>
      </c>
      <c r="M2246" s="15" t="s">
        <v>5925</v>
      </c>
      <c r="N2246" s="17" t="n">
        <f aca="false">VLOOKUP(F2246,'[1]Goa Member''s Details Revised'!$C$2:$AO$7385,5,0)</f>
        <v>31200</v>
      </c>
      <c r="O2246" s="17" t="n">
        <f aca="false">VLOOKUP(F2246,'[1]Goa Member''s Details Revised'!$C$2:$AO$7385,5,0)</f>
        <v>31200</v>
      </c>
      <c r="P2246" s="17" t="n">
        <f aca="false">VLOOKUP(F2246,'[1]Goa Member''s Details Revised'!$C$2:$AO$7385,6,0)</f>
        <v>10920</v>
      </c>
      <c r="Q2246" s="17" t="str">
        <f aca="false">VLOOKUP(F2246,'[1]Goa Member''s Details Revised'!$C$2:$AO$7385,8,0)</f>
        <v>outstanding</v>
      </c>
      <c r="R2246" s="17" t="n">
        <f aca="false">+O2246-P2246</f>
        <v>20280</v>
      </c>
      <c r="S2246" s="15" t="e">
        <f aca="false">+#REF!-K2246</f>
        <v>#REF!</v>
      </c>
      <c r="T2246" s="17" t="n">
        <f aca="false">IF(Q2246="regular",((P2246-(P2246/99)*S2246)),(P2246-(P2246*20%)))</f>
        <v>8736</v>
      </c>
      <c r="U2246" s="17" t="e">
        <f aca="false">((P2246-(P2246/99)*S2246))</f>
        <v>#REF!</v>
      </c>
      <c r="V2246" s="17" t="n">
        <f aca="false">IF(Q2246="regular",0,(P2246-(O2246*20%)))</f>
        <v>4680</v>
      </c>
      <c r="W2246" s="17"/>
      <c r="X2246" s="15"/>
      <c r="Y2246" s="18" t="str">
        <f aca="false">VLOOKUP(F2246,'[1]Goa Member''s Details Revised'!$C$2:$AO$7385,12,0)</f>
        <v>(POD) last communication 07 (Outstanding Rs. 20,280/-)</v>
      </c>
    </row>
    <row r="2247" customFormat="false" ht="30" hidden="false" customHeight="false" outlineLevel="0" collapsed="false">
      <c r="B2247" s="14" t="n">
        <v>2246</v>
      </c>
      <c r="C2247" s="15"/>
      <c r="D2247" s="15" t="s">
        <v>5926</v>
      </c>
      <c r="E2247" s="15" t="s">
        <v>25</v>
      </c>
      <c r="F2247" s="15" t="s">
        <v>5927</v>
      </c>
      <c r="G2247" s="15"/>
      <c r="H2247" s="16" t="str">
        <f aca="false">VLOOKUP(F2247,'[1]Goa Member''s Details Revised'!$C$2:$AO$7385,2,0)</f>
        <v>D. Purchaser</v>
      </c>
      <c r="I2247" s="15" t="n">
        <v>5</v>
      </c>
      <c r="J2247" s="15" t="s">
        <v>176</v>
      </c>
      <c r="K2247" s="15" t="n">
        <v>1991</v>
      </c>
      <c r="L2247" s="16" t="str">
        <f aca="false">VLOOKUP(F2247,'[1]Goa Member''s Details Revised'!$C$2:$AO$7385,9,0)</f>
        <v>Never</v>
      </c>
      <c r="M2247" s="15" t="s">
        <v>5928</v>
      </c>
      <c r="N2247" s="17" t="n">
        <f aca="false">VLOOKUP(F2247,'[1]Goa Member''s Details Revised'!$C$2:$AO$7385,5,0)</f>
        <v>23700</v>
      </c>
      <c r="O2247" s="17" t="n">
        <f aca="false">VLOOKUP(F2247,'[1]Goa Member''s Details Revised'!$C$2:$AO$7385,5,0)</f>
        <v>23700</v>
      </c>
      <c r="P2247" s="17" t="n">
        <f aca="false">VLOOKUP(F2247,'[1]Goa Member''s Details Revised'!$C$2:$AO$7385,6,0)</f>
        <v>7505</v>
      </c>
      <c r="Q2247" s="17" t="str">
        <f aca="false">VLOOKUP(F2247,'[1]Goa Member''s Details Revised'!$C$2:$AO$7385,8,0)</f>
        <v>outstanding</v>
      </c>
      <c r="R2247" s="17" t="n">
        <f aca="false">+O2247-P2247</f>
        <v>16195</v>
      </c>
      <c r="S2247" s="15" t="e">
        <f aca="false">+#REF!-K2247</f>
        <v>#REF!</v>
      </c>
      <c r="T2247" s="17" t="n">
        <f aca="false">IF(Q2247="regular",((P2247-(P2247/99)*S2247)),(P2247-(P2247*20%)))</f>
        <v>6004</v>
      </c>
      <c r="U2247" s="17" t="e">
        <f aca="false">((P2247-(P2247/99)*S2247))</f>
        <v>#REF!</v>
      </c>
      <c r="V2247" s="17" t="n">
        <f aca="false">IF(Q2247="regular",0,(P2247-(O2247*20%)))</f>
        <v>2765</v>
      </c>
      <c r="W2247" s="17"/>
      <c r="X2247" s="15"/>
      <c r="Y2247" s="18" t="str">
        <f aca="false">VLOOKUP(F2247,'[1]Goa Member''s Details Revised'!$C$2:$AO$7385,12,0)</f>
        <v>According to POD last communication 07 (Outstanding Rs 16195/-)</v>
      </c>
    </row>
    <row r="2248" customFormat="false" ht="15" hidden="false" customHeight="false" outlineLevel="0" collapsed="false">
      <c r="B2248" s="14" t="n">
        <v>2247</v>
      </c>
      <c r="C2248" s="15"/>
      <c r="D2248" s="15" t="s">
        <v>5929</v>
      </c>
      <c r="E2248" s="15" t="s">
        <v>25</v>
      </c>
      <c r="F2248" s="15" t="s">
        <v>5930</v>
      </c>
      <c r="G2248" s="15"/>
      <c r="H2248" s="16" t="str">
        <f aca="false">VLOOKUP(F2248,'[1]Goa Member''s Details Revised'!$C$2:$AO$7385,2,0)</f>
        <v>D. Purchaser</v>
      </c>
      <c r="I2248" s="15" t="n">
        <v>15</v>
      </c>
      <c r="J2248" s="15" t="s">
        <v>176</v>
      </c>
      <c r="K2248" s="15" t="n">
        <v>1991</v>
      </c>
      <c r="L2248" s="16" t="str">
        <f aca="false">VLOOKUP(F2248,'[1]Goa Member''s Details Revised'!$C$2:$AO$7385,9,0)</f>
        <v>Never</v>
      </c>
      <c r="M2248" s="15" t="s">
        <v>5931</v>
      </c>
      <c r="N2248" s="17" t="n">
        <f aca="false">VLOOKUP(F2248,'[1]Goa Member''s Details Revised'!$C$2:$AO$7385,5,0)</f>
        <v>21000</v>
      </c>
      <c r="O2248" s="17" t="n">
        <f aca="false">VLOOKUP(F2248,'[1]Goa Member''s Details Revised'!$C$2:$AO$7385,5,0)</f>
        <v>21000</v>
      </c>
      <c r="P2248" s="17" t="n">
        <f aca="false">VLOOKUP(F2248,'[1]Goa Member''s Details Revised'!$C$2:$AO$7385,6,0)</f>
        <v>23700</v>
      </c>
      <c r="Q2248" s="17" t="str">
        <f aca="false">VLOOKUP(F2248,'[1]Goa Member''s Details Revised'!$C$2:$AO$7385,8,0)</f>
        <v>I.R.M</v>
      </c>
      <c r="R2248" s="17" t="n">
        <f aca="false">+O2248-P2248</f>
        <v>-2700</v>
      </c>
      <c r="S2248" s="15" t="e">
        <f aca="false">+#REF!-K2248</f>
        <v>#REF!</v>
      </c>
      <c r="T2248" s="17" t="n">
        <f aca="false">IF(Q2248="regular",((P2248-(P2248/99)*S2248)),(P2248-(P2248*20%)))</f>
        <v>18960</v>
      </c>
      <c r="U2248" s="17" t="e">
        <f aca="false">((P2248-(P2248/99)*S2248))</f>
        <v>#REF!</v>
      </c>
      <c r="V2248" s="17" t="n">
        <f aca="false">IF(Q2248="regular",0,(P2248-(O2248*20%)))</f>
        <v>19500</v>
      </c>
      <c r="W2248" s="17"/>
      <c r="X2248" s="15"/>
      <c r="Y2248" s="18" t="str">
        <f aca="false">VLOOKUP(F2248,'[1]Goa Member''s Details Revised'!$C$2:$AO$7385,12,0)</f>
        <v>last communication 94</v>
      </c>
    </row>
    <row r="2249" customFormat="false" ht="15" hidden="false" customHeight="false" outlineLevel="0" collapsed="false">
      <c r="B2249" s="14" t="n">
        <v>2248</v>
      </c>
      <c r="C2249" s="15"/>
      <c r="D2249" s="15" t="s">
        <v>5932</v>
      </c>
      <c r="E2249" s="15" t="s">
        <v>25</v>
      </c>
      <c r="F2249" s="15" t="s">
        <v>5933</v>
      </c>
      <c r="G2249" s="15"/>
      <c r="H2249" s="16" t="str">
        <f aca="false">VLOOKUP(F2249,'[1]Goa Member''s Details Revised'!$C$2:$AO$7385,2,0)</f>
        <v>D. Purcahser</v>
      </c>
      <c r="I2249" s="15" t="n">
        <v>20</v>
      </c>
      <c r="J2249" s="15" t="s">
        <v>176</v>
      </c>
      <c r="K2249" s="15" t="n">
        <v>1991</v>
      </c>
      <c r="L2249" s="16" t="n">
        <f aca="false">VLOOKUP(F2249,'[1]Goa Member''s Details Revised'!$C$2:$AO$7385,9,0)</f>
        <v>2011</v>
      </c>
      <c r="M2249" s="15" t="s">
        <v>5934</v>
      </c>
      <c r="N2249" s="17" t="n">
        <f aca="false">VLOOKUP(F2249,'[1]Goa Member''s Details Revised'!$C$2:$AO$7385,5,0)</f>
        <v>27000</v>
      </c>
      <c r="O2249" s="17" t="n">
        <f aca="false">VLOOKUP(F2249,'[1]Goa Member''s Details Revised'!$C$2:$AO$7385,5,0)</f>
        <v>27000</v>
      </c>
      <c r="P2249" s="17" t="n">
        <f aca="false">VLOOKUP(F2249,'[1]Goa Member''s Details Revised'!$C$2:$AO$7385,6,0)</f>
        <v>31200</v>
      </c>
      <c r="Q2249" s="17" t="str">
        <f aca="false">VLOOKUP(F2249,'[1]Goa Member''s Details Revised'!$C$2:$AO$7385,8,0)</f>
        <v>R.M</v>
      </c>
      <c r="R2249" s="17" t="n">
        <f aca="false">+O2249-P2249</f>
        <v>-4200</v>
      </c>
      <c r="S2249" s="15" t="e">
        <f aca="false">+#REF!-K2249</f>
        <v>#REF!</v>
      </c>
      <c r="T2249" s="17" t="n">
        <f aca="false">IF(Q2249="regular",((P2249-(P2249/99)*S2249)),(P2249-(P2249*20%)))</f>
        <v>24960</v>
      </c>
      <c r="U2249" s="17" t="e">
        <f aca="false">((P2249-(P2249/99)*S2249))</f>
        <v>#REF!</v>
      </c>
      <c r="V2249" s="17" t="n">
        <f aca="false">IF(Q2249="regular",0,(P2249-(O2249*20%)))</f>
        <v>25800</v>
      </c>
      <c r="W2249" s="17"/>
      <c r="X2249" s="15"/>
      <c r="Y2249" s="18" t="str">
        <f aca="false">VLOOKUP(F2249,'[1]Goa Member''s Details Revised'!$C$2:$AO$7385,12,0)</f>
        <v>no reminders so last communication 2011</v>
      </c>
    </row>
    <row r="2250" customFormat="false" ht="15" hidden="false" customHeight="false" outlineLevel="0" collapsed="false">
      <c r="B2250" s="14" t="n">
        <v>2249</v>
      </c>
      <c r="C2250" s="15"/>
      <c r="D2250" s="15" t="s">
        <v>5935</v>
      </c>
      <c r="E2250" s="15" t="s">
        <v>25</v>
      </c>
      <c r="F2250" s="15" t="s">
        <v>5936</v>
      </c>
      <c r="G2250" s="15"/>
      <c r="H2250" s="16" t="str">
        <f aca="false">VLOOKUP(F2250,'[1]Goa Member''s Details Revised'!$C$2:$AO$7385,2,0)</f>
        <v>D. Purchaser</v>
      </c>
      <c r="I2250" s="15" t="n">
        <v>25</v>
      </c>
      <c r="J2250" s="15" t="s">
        <v>176</v>
      </c>
      <c r="K2250" s="15" t="n">
        <v>1991</v>
      </c>
      <c r="L2250" s="16" t="str">
        <f aca="false">VLOOKUP(F2250,'[1]Goa Member''s Details Revised'!$C$2:$AO$7385,9,0)</f>
        <v>Never</v>
      </c>
      <c r="M2250" s="15" t="s">
        <v>4334</v>
      </c>
      <c r="N2250" s="17" t="n">
        <f aca="false">VLOOKUP(F2250,'[1]Goa Member''s Details Revised'!$C$2:$AO$7385,5,0)</f>
        <v>34000</v>
      </c>
      <c r="O2250" s="17" t="n">
        <f aca="false">VLOOKUP(F2250,'[1]Goa Member''s Details Revised'!$C$2:$AO$7385,5,0)</f>
        <v>34000</v>
      </c>
      <c r="P2250" s="17" t="n">
        <f aca="false">VLOOKUP(F2250,'[1]Goa Member''s Details Revised'!$C$2:$AO$7385,6,0)</f>
        <v>35450</v>
      </c>
      <c r="Q2250" s="17" t="str">
        <f aca="false">VLOOKUP(F2250,'[1]Goa Member''s Details Revised'!$C$2:$AO$7385,8,0)</f>
        <v>I.R.M</v>
      </c>
      <c r="R2250" s="17" t="n">
        <f aca="false">+O2250-P2250</f>
        <v>-1450</v>
      </c>
      <c r="S2250" s="15" t="e">
        <f aca="false">+#REF!-K2250</f>
        <v>#REF!</v>
      </c>
      <c r="T2250" s="17" t="n">
        <f aca="false">IF(Q2250="regular",((P2250-(P2250/99)*S2250)),(P2250-(P2250*20%)))</f>
        <v>28360</v>
      </c>
      <c r="U2250" s="17" t="e">
        <f aca="false">((P2250-(P2250/99)*S2250))</f>
        <v>#REF!</v>
      </c>
      <c r="V2250" s="17" t="n">
        <f aca="false">IF(Q2250="regular",0,(P2250-(O2250*20%)))</f>
        <v>28650</v>
      </c>
      <c r="W2250" s="17"/>
      <c r="X2250" s="15"/>
      <c r="Y2250" s="18" t="str">
        <f aca="false">VLOOKUP(F2250,'[1]Goa Member''s Details Revised'!$C$2:$AO$7385,12,0)</f>
        <v>(POD) last communication 07 </v>
      </c>
    </row>
    <row r="2251" customFormat="false" ht="30" hidden="false" customHeight="false" outlineLevel="0" collapsed="false">
      <c r="B2251" s="14" t="n">
        <v>2250</v>
      </c>
      <c r="C2251" s="15"/>
      <c r="D2251" s="15" t="s">
        <v>5937</v>
      </c>
      <c r="E2251" s="15" t="s">
        <v>25</v>
      </c>
      <c r="F2251" s="15" t="s">
        <v>5938</v>
      </c>
      <c r="G2251" s="15"/>
      <c r="H2251" s="16" t="str">
        <f aca="false">VLOOKUP(F2251,'[1]Goa Member''s Details Revised'!$C$2:$AO$7385,2,0)</f>
        <v>D. Purcahser</v>
      </c>
      <c r="I2251" s="15" t="n">
        <v>3</v>
      </c>
      <c r="J2251" s="15" t="s">
        <v>214</v>
      </c>
      <c r="K2251" s="15" t="n">
        <v>1991</v>
      </c>
      <c r="L2251" s="16" t="str">
        <f aca="false">VLOOKUP(F2251,'[1]Goa Member''s Details Revised'!$C$2:$AO$7385,9,0)</f>
        <v>Never</v>
      </c>
      <c r="M2251" s="15" t="s">
        <v>5939</v>
      </c>
      <c r="N2251" s="17" t="n">
        <f aca="false">VLOOKUP(F2251,'[1]Goa Member''s Details Revised'!$C$2:$AO$7385,5,0)</f>
        <v>21000</v>
      </c>
      <c r="O2251" s="17" t="n">
        <f aca="false">VLOOKUP(F2251,'[1]Goa Member''s Details Revised'!$C$2:$AO$7385,5,0)</f>
        <v>21000</v>
      </c>
      <c r="P2251" s="17" t="n">
        <f aca="false">VLOOKUP(F2251,'[1]Goa Member''s Details Revised'!$C$2:$AO$7385,6,0)</f>
        <v>23700</v>
      </c>
      <c r="Q2251" s="17" t="str">
        <f aca="false">VLOOKUP(F2251,'[1]Goa Member''s Details Revised'!$C$2:$AO$7385,8,0)</f>
        <v>I.R.M</v>
      </c>
      <c r="R2251" s="17" t="n">
        <f aca="false">+O2251-P2251</f>
        <v>-2700</v>
      </c>
      <c r="S2251" s="15" t="e">
        <f aca="false">+#REF!-K2251</f>
        <v>#REF!</v>
      </c>
      <c r="T2251" s="17" t="n">
        <f aca="false">IF(Q2251="regular",((P2251-(P2251/99)*S2251)),(P2251-(P2251*20%)))</f>
        <v>18960</v>
      </c>
      <c r="U2251" s="17" t="e">
        <f aca="false">((P2251-(P2251/99)*S2251))</f>
        <v>#REF!</v>
      </c>
      <c r="V2251" s="17" t="n">
        <f aca="false">IF(Q2251="regular",0,(P2251-(O2251*20%)))</f>
        <v>19500</v>
      </c>
      <c r="W2251" s="17"/>
      <c r="X2251" s="15"/>
      <c r="Y2251" s="18" t="str">
        <f aca="false">VLOOKUP(F2251,'[1]Goa Member''s Details Revised'!$C$2:$AO$7385,12,0)</f>
        <v>we send last reminder in 2012.then we did not receive any reply.</v>
      </c>
    </row>
    <row r="2252" customFormat="false" ht="30" hidden="false" customHeight="false" outlineLevel="0" collapsed="false">
      <c r="B2252" s="14" t="n">
        <v>2251</v>
      </c>
      <c r="C2252" s="15"/>
      <c r="D2252" s="15" t="s">
        <v>5940</v>
      </c>
      <c r="E2252" s="15" t="s">
        <v>25</v>
      </c>
      <c r="F2252" s="15" t="s">
        <v>5941</v>
      </c>
      <c r="G2252" s="15"/>
      <c r="H2252" s="16" t="str">
        <f aca="false">VLOOKUP(F2252,'[1]Goa Member''s Details Revised'!$C$2:$AO$7385,2,0)</f>
        <v>D. Purchaser</v>
      </c>
      <c r="I2252" s="15" t="n">
        <v>6</v>
      </c>
      <c r="J2252" s="15" t="s">
        <v>214</v>
      </c>
      <c r="K2252" s="15" t="n">
        <v>1991</v>
      </c>
      <c r="L2252" s="16" t="str">
        <f aca="false">VLOOKUP(F2252,'[1]Goa Member''s Details Revised'!$C$2:$AO$7385,9,0)</f>
        <v>Never</v>
      </c>
      <c r="M2252" s="15" t="s">
        <v>5942</v>
      </c>
      <c r="N2252" s="17" t="n">
        <f aca="false">VLOOKUP(F2252,'[1]Goa Member''s Details Revised'!$C$2:$AO$7385,5,0)</f>
        <v>21000</v>
      </c>
      <c r="O2252" s="17" t="n">
        <f aca="false">VLOOKUP(F2252,'[1]Goa Member''s Details Revised'!$C$2:$AO$7385,5,0)</f>
        <v>21000</v>
      </c>
      <c r="P2252" s="17" t="n">
        <f aca="false">VLOOKUP(F2252,'[1]Goa Member''s Details Revised'!$C$2:$AO$7385,6,0)</f>
        <v>23700</v>
      </c>
      <c r="Q2252" s="17" t="str">
        <f aca="false">VLOOKUP(F2252,'[1]Goa Member''s Details Revised'!$C$2:$AO$7385,8,0)</f>
        <v>I.R.M</v>
      </c>
      <c r="R2252" s="17" t="n">
        <f aca="false">+O2252-P2252</f>
        <v>-2700</v>
      </c>
      <c r="S2252" s="15" t="e">
        <f aca="false">+#REF!-K2252</f>
        <v>#REF!</v>
      </c>
      <c r="T2252" s="17" t="n">
        <f aca="false">IF(Q2252="regular",((P2252-(P2252/99)*S2252)),(P2252-(P2252*20%)))</f>
        <v>18960</v>
      </c>
      <c r="U2252" s="17" t="e">
        <f aca="false">((P2252-(P2252/99)*S2252))</f>
        <v>#REF!</v>
      </c>
      <c r="V2252" s="17" t="n">
        <f aca="false">IF(Q2252="regular",0,(P2252-(O2252*20%)))</f>
        <v>19500</v>
      </c>
      <c r="W2252" s="17"/>
      <c r="X2252" s="15"/>
      <c r="Y2252" s="18" t="str">
        <f aca="false">VLOOKUP(F2252,'[1]Goa Member''s Details Revised'!$C$2:$AO$7385,12,0)</f>
        <v>we send last reminder in 2012.then we did not receive any reply</v>
      </c>
    </row>
    <row r="2253" customFormat="false" ht="30" hidden="false" customHeight="false" outlineLevel="0" collapsed="false">
      <c r="B2253" s="14" t="n">
        <v>2252</v>
      </c>
      <c r="C2253" s="15"/>
      <c r="D2253" s="15" t="s">
        <v>5943</v>
      </c>
      <c r="E2253" s="15" t="s">
        <v>25</v>
      </c>
      <c r="F2253" s="15" t="s">
        <v>5944</v>
      </c>
      <c r="G2253" s="15"/>
      <c r="H2253" s="16" t="str">
        <f aca="false">VLOOKUP(F2253,'[1]Goa Member''s Details Revised'!$C$2:$AO$7385,2,0)</f>
        <v>D. Purchaser</v>
      </c>
      <c r="I2253" s="15" t="n">
        <v>7</v>
      </c>
      <c r="J2253" s="15" t="s">
        <v>214</v>
      </c>
      <c r="K2253" s="15" t="n">
        <v>1991</v>
      </c>
      <c r="L2253" s="16" t="str">
        <f aca="false">VLOOKUP(F2253,'[1]Goa Member''s Details Revised'!$C$2:$AO$7385,9,0)</f>
        <v>Never</v>
      </c>
      <c r="M2253" s="15" t="s">
        <v>5945</v>
      </c>
      <c r="N2253" s="17" t="n">
        <f aca="false">VLOOKUP(F2253,'[1]Goa Member''s Details Revised'!$C$2:$AO$7385,5,0)</f>
        <v>21000</v>
      </c>
      <c r="O2253" s="17" t="n">
        <f aca="false">VLOOKUP(F2253,'[1]Goa Member''s Details Revised'!$C$2:$AO$7385,5,0)</f>
        <v>21000</v>
      </c>
      <c r="P2253" s="17" t="n">
        <f aca="false">VLOOKUP(F2253,'[1]Goa Member''s Details Revised'!$C$2:$AO$7385,6,0)</f>
        <v>23700</v>
      </c>
      <c r="Q2253" s="17" t="str">
        <f aca="false">VLOOKUP(F2253,'[1]Goa Member''s Details Revised'!$C$2:$AO$7385,8,0)</f>
        <v>I.R.M</v>
      </c>
      <c r="R2253" s="17" t="n">
        <f aca="false">+O2253-P2253</f>
        <v>-2700</v>
      </c>
      <c r="S2253" s="15" t="e">
        <f aca="false">+#REF!-K2253</f>
        <v>#REF!</v>
      </c>
      <c r="T2253" s="17" t="n">
        <f aca="false">IF(Q2253="regular",((P2253-(P2253/99)*S2253)),(P2253-(P2253*20%)))</f>
        <v>18960</v>
      </c>
      <c r="U2253" s="17" t="e">
        <f aca="false">((P2253-(P2253/99)*S2253))</f>
        <v>#REF!</v>
      </c>
      <c r="V2253" s="17" t="n">
        <f aca="false">IF(Q2253="regular",0,(P2253-(O2253*20%)))</f>
        <v>19500</v>
      </c>
      <c r="W2253" s="17"/>
      <c r="X2253" s="15"/>
      <c r="Y2253" s="18" t="str">
        <f aca="false">VLOOKUP(F2253,'[1]Goa Member''s Details Revised'!$C$2:$AO$7385,12,0)</f>
        <v>we send last reminder in 2012.then we did not receive any reply (Reinstead)</v>
      </c>
    </row>
    <row r="2254" customFormat="false" ht="15" hidden="false" customHeight="false" outlineLevel="0" collapsed="false">
      <c r="B2254" s="14" t="n">
        <v>2253</v>
      </c>
      <c r="C2254" s="15"/>
      <c r="D2254" s="15" t="s">
        <v>5946</v>
      </c>
      <c r="E2254" s="15" t="s">
        <v>25</v>
      </c>
      <c r="F2254" s="15" t="s">
        <v>5947</v>
      </c>
      <c r="G2254" s="15"/>
      <c r="H2254" s="16" t="str">
        <f aca="false">VLOOKUP(F2254,'[1]Goa Member''s Details Revised'!$C$2:$AO$7385,2,0)</f>
        <v>D. Purchaser</v>
      </c>
      <c r="I2254" s="15" t="n">
        <v>5</v>
      </c>
      <c r="J2254" s="15" t="s">
        <v>214</v>
      </c>
      <c r="K2254" s="15" t="n">
        <v>1991</v>
      </c>
      <c r="L2254" s="16" t="n">
        <f aca="false">VLOOKUP(F2254,'[1]Goa Member''s Details Revised'!$C$2:$AO$7385,9,0)</f>
        <v>2022</v>
      </c>
      <c r="M2254" s="15" t="s">
        <v>5948</v>
      </c>
      <c r="N2254" s="17" t="n">
        <f aca="false">VLOOKUP(F2254,'[1]Goa Member''s Details Revised'!$C$2:$AO$7385,5,0)</f>
        <v>21000</v>
      </c>
      <c r="O2254" s="17" t="n">
        <f aca="false">VLOOKUP(F2254,'[1]Goa Member''s Details Revised'!$C$2:$AO$7385,5,0)</f>
        <v>21000</v>
      </c>
      <c r="P2254" s="17" t="n">
        <f aca="false">VLOOKUP(F2254,'[1]Goa Member''s Details Revised'!$C$2:$AO$7385,6,0)</f>
        <v>23700</v>
      </c>
      <c r="Q2254" s="17" t="str">
        <f aca="false">VLOOKUP(F2254,'[1]Goa Member''s Details Revised'!$C$2:$AO$7385,8,0)</f>
        <v>R.M</v>
      </c>
      <c r="R2254" s="17" t="n">
        <f aca="false">+O2254-P2254</f>
        <v>-2700</v>
      </c>
      <c r="S2254" s="15" t="e">
        <f aca="false">+#REF!-K2254</f>
        <v>#REF!</v>
      </c>
      <c r="T2254" s="17" t="n">
        <f aca="false">IF(Q2254="regular",((P2254-(P2254/99)*S2254)),(P2254-(P2254*20%)))</f>
        <v>18960</v>
      </c>
      <c r="U2254" s="17" t="e">
        <f aca="false">((P2254-(P2254/99)*S2254))</f>
        <v>#REF!</v>
      </c>
      <c r="V2254" s="17" t="n">
        <f aca="false">IF(Q2254="regular",0,(P2254-(O2254*20%)))</f>
        <v>19500</v>
      </c>
      <c r="W2254" s="17"/>
      <c r="X2254" s="15"/>
      <c r="Y2254" s="18" t="str">
        <f aca="false">VLOOKUP(F2254,'[1]Goa Member''s Details Revised'!$C$2:$AO$7385,12,0)</f>
        <v>They are regular member</v>
      </c>
    </row>
    <row r="2255" customFormat="false" ht="30" hidden="false" customHeight="false" outlineLevel="0" collapsed="false">
      <c r="B2255" s="14" t="n">
        <v>2254</v>
      </c>
      <c r="C2255" s="15"/>
      <c r="D2255" s="15" t="s">
        <v>5949</v>
      </c>
      <c r="E2255" s="15" t="s">
        <v>25</v>
      </c>
      <c r="F2255" s="15" t="s">
        <v>5950</v>
      </c>
      <c r="G2255" s="15"/>
      <c r="H2255" s="16" t="str">
        <f aca="false">VLOOKUP(F2255,'[1]Goa Member''s Details Revised'!$C$2:$AO$7385,2,0)</f>
        <v>Purchaser</v>
      </c>
      <c r="I2255" s="15" t="n">
        <v>12</v>
      </c>
      <c r="J2255" s="15" t="s">
        <v>214</v>
      </c>
      <c r="K2255" s="15" t="n">
        <v>1991</v>
      </c>
      <c r="L2255" s="16" t="str">
        <f aca="false">VLOOKUP(F2255,'[1]Goa Member''s Details Revised'!$C$2:$AO$7385,9,0)</f>
        <v>Never</v>
      </c>
      <c r="M2255" s="15" t="s">
        <v>5951</v>
      </c>
      <c r="N2255" s="17" t="n">
        <f aca="false">VLOOKUP(F2255,'[1]Goa Member''s Details Revised'!$C$2:$AO$7385,5,0)</f>
        <v>31200</v>
      </c>
      <c r="O2255" s="17" t="n">
        <f aca="false">VLOOKUP(F2255,'[1]Goa Member''s Details Revised'!$C$2:$AO$7385,5,0)</f>
        <v>31200</v>
      </c>
      <c r="P2255" s="17" t="n">
        <f aca="false">VLOOKUP(F2255,'[1]Goa Member''s Details Revised'!$C$2:$AO$7385,6,0)</f>
        <v>29120</v>
      </c>
      <c r="Q2255" s="17" t="str">
        <f aca="false">VLOOKUP(F2255,'[1]Goa Member''s Details Revised'!$C$2:$AO$7385,8,0)</f>
        <v>outstanding</v>
      </c>
      <c r="R2255" s="17" t="n">
        <f aca="false">+O2255-P2255</f>
        <v>2080</v>
      </c>
      <c r="S2255" s="15" t="e">
        <f aca="false">+#REF!-K2255</f>
        <v>#REF!</v>
      </c>
      <c r="T2255" s="17" t="n">
        <f aca="false">IF(Q2255="regular",((P2255-(P2255/99)*S2255)),(P2255-(P2255*20%)))</f>
        <v>23296</v>
      </c>
      <c r="U2255" s="17" t="e">
        <f aca="false">((P2255-(P2255/99)*S2255))</f>
        <v>#REF!</v>
      </c>
      <c r="V2255" s="17" t="n">
        <f aca="false">IF(Q2255="regular",0,(P2255-(O2255*20%)))</f>
        <v>22880</v>
      </c>
      <c r="W2255" s="17"/>
      <c r="X2255" s="15"/>
      <c r="Y2255" s="18" t="str">
        <f aca="false">VLOOKUP(F2255,'[1]Goa Member''s Details Revised'!$C$2:$AO$7385,12,0)</f>
        <v>According to POD last communication 07  (Outstanding Rs 2080/-)</v>
      </c>
    </row>
    <row r="2256" customFormat="false" ht="30" hidden="false" customHeight="false" outlineLevel="0" collapsed="false">
      <c r="B2256" s="14" t="n">
        <v>2255</v>
      </c>
      <c r="C2256" s="15"/>
      <c r="D2256" s="15" t="s">
        <v>5952</v>
      </c>
      <c r="E2256" s="15" t="s">
        <v>25</v>
      </c>
      <c r="F2256" s="15" t="s">
        <v>5953</v>
      </c>
      <c r="G2256" s="15"/>
      <c r="H2256" s="16" t="str">
        <f aca="false">VLOOKUP(F2256,'[1]Goa Member''s Details Revised'!$C$2:$AO$7385,2,0)</f>
        <v>D. Purchaser</v>
      </c>
      <c r="I2256" s="15" t="n">
        <v>15</v>
      </c>
      <c r="J2256" s="15" t="s">
        <v>214</v>
      </c>
      <c r="K2256" s="15" t="n">
        <v>1991</v>
      </c>
      <c r="L2256" s="16" t="str">
        <f aca="false">VLOOKUP(F2256,'[1]Goa Member''s Details Revised'!$C$2:$AO$7385,9,0)</f>
        <v>Never</v>
      </c>
      <c r="M2256" s="15" t="s">
        <v>5954</v>
      </c>
      <c r="N2256" s="17" t="n">
        <f aca="false">VLOOKUP(F2256,'[1]Goa Member''s Details Revised'!$C$2:$AO$7385,5,0)</f>
        <v>23700</v>
      </c>
      <c r="O2256" s="17" t="n">
        <f aca="false">VLOOKUP(F2256,'[1]Goa Member''s Details Revised'!$C$2:$AO$7385,5,0)</f>
        <v>23700</v>
      </c>
      <c r="P2256" s="17" t="n">
        <f aca="false">VLOOKUP(F2256,'[1]Goa Member''s Details Revised'!$C$2:$AO$7385,6,0)</f>
        <v>21725</v>
      </c>
      <c r="Q2256" s="17" t="str">
        <f aca="false">VLOOKUP(F2256,'[1]Goa Member''s Details Revised'!$C$2:$AO$7385,8,0)</f>
        <v>outstanding</v>
      </c>
      <c r="R2256" s="17" t="n">
        <f aca="false">+O2256-P2256</f>
        <v>1975</v>
      </c>
      <c r="S2256" s="15" t="e">
        <f aca="false">+#REF!-K2256</f>
        <v>#REF!</v>
      </c>
      <c r="T2256" s="17" t="n">
        <f aca="false">IF(Q2256="regular",((P2256-(P2256/99)*S2256)),(P2256-(P2256*20%)))</f>
        <v>17380</v>
      </c>
      <c r="U2256" s="17" t="e">
        <f aca="false">((P2256-(P2256/99)*S2256))</f>
        <v>#REF!</v>
      </c>
      <c r="V2256" s="17" t="n">
        <f aca="false">IF(Q2256="regular",0,(P2256-(O2256*20%)))</f>
        <v>16985</v>
      </c>
      <c r="W2256" s="17"/>
      <c r="X2256" s="15"/>
      <c r="Y2256" s="18" t="str">
        <f aca="false">VLOOKUP(F2256,'[1]Goa Member''s Details Revised'!$C$2:$AO$7385,12,0)</f>
        <v>According to POD last communication 07 (Outstanding Rs 1975/-)</v>
      </c>
    </row>
    <row r="2257" customFormat="false" ht="15" hidden="false" customHeight="false" outlineLevel="0" collapsed="false">
      <c r="B2257" s="14" t="n">
        <v>2256</v>
      </c>
      <c r="C2257" s="15"/>
      <c r="D2257" s="15" t="s">
        <v>5955</v>
      </c>
      <c r="E2257" s="15" t="s">
        <v>25</v>
      </c>
      <c r="F2257" s="15" t="s">
        <v>5956</v>
      </c>
      <c r="G2257" s="15"/>
      <c r="H2257" s="16" t="str">
        <f aca="false">VLOOKUP(F2257,'[1]Goa Member''s Details Revised'!$C$2:$AO$7385,2,0)</f>
        <v>D. Purchaser</v>
      </c>
      <c r="I2257" s="15" t="n">
        <v>20</v>
      </c>
      <c r="J2257" s="15" t="s">
        <v>214</v>
      </c>
      <c r="K2257" s="15" t="n">
        <v>1991</v>
      </c>
      <c r="L2257" s="16" t="str">
        <f aca="false">VLOOKUP(F2257,'[1]Goa Member''s Details Revised'!$C$2:$AO$7385,9,0)</f>
        <v>Never</v>
      </c>
      <c r="M2257" s="15" t="s">
        <v>5957</v>
      </c>
      <c r="N2257" s="17" t="n">
        <f aca="false">VLOOKUP(F2257,'[1]Goa Member''s Details Revised'!$C$2:$AO$7385,5,0)</f>
        <v>35450</v>
      </c>
      <c r="O2257" s="17" t="n">
        <f aca="false">VLOOKUP(F2257,'[1]Goa Member''s Details Revised'!$C$2:$AO$7385,5,0)</f>
        <v>35450</v>
      </c>
      <c r="P2257" s="17" t="n">
        <f aca="false">VLOOKUP(F2257,'[1]Goa Member''s Details Revised'!$C$2:$AO$7385,6,0)</f>
        <v>35450</v>
      </c>
      <c r="Q2257" s="17" t="str">
        <f aca="false">VLOOKUP(F2257,'[1]Goa Member''s Details Revised'!$C$2:$AO$7385,8,0)</f>
        <v>I.R.M</v>
      </c>
      <c r="R2257" s="17" t="n">
        <f aca="false">+O2257-P2257</f>
        <v>0</v>
      </c>
      <c r="S2257" s="15" t="e">
        <f aca="false">+#REF!-K2257</f>
        <v>#REF!</v>
      </c>
      <c r="T2257" s="17" t="n">
        <f aca="false">IF(Q2257="regular",((P2257-(P2257/99)*S2257)),(P2257-(P2257*20%)))</f>
        <v>28360</v>
      </c>
      <c r="U2257" s="17" t="e">
        <f aca="false">((P2257-(P2257/99)*S2257))</f>
        <v>#REF!</v>
      </c>
      <c r="V2257" s="17" t="n">
        <f aca="false">IF(Q2257="regular",0,(P2257-(O2257*20%)))</f>
        <v>28360</v>
      </c>
      <c r="W2257" s="17"/>
      <c r="X2257" s="15"/>
      <c r="Y2257" s="18" t="str">
        <f aca="false">VLOOKUP(F2257,'[1]Goa Member''s Details Revised'!$C$2:$AO$7385,12,0)</f>
        <v>No reminder send so last communication 10</v>
      </c>
    </row>
    <row r="2258" customFormat="false" ht="30" hidden="false" customHeight="false" outlineLevel="0" collapsed="false">
      <c r="B2258" s="14" t="n">
        <v>2257</v>
      </c>
      <c r="C2258" s="15"/>
      <c r="D2258" s="15" t="s">
        <v>5958</v>
      </c>
      <c r="E2258" s="15" t="s">
        <v>25</v>
      </c>
      <c r="F2258" s="15" t="s">
        <v>5959</v>
      </c>
      <c r="G2258" s="15"/>
      <c r="H2258" s="16" t="str">
        <f aca="false">VLOOKUP(F2258,'[1]Goa Member''s Details Revised'!$C$2:$AO$7385,2,0)</f>
        <v>D. Purchaser</v>
      </c>
      <c r="I2258" s="15" t="n">
        <v>22</v>
      </c>
      <c r="J2258" s="15" t="s">
        <v>214</v>
      </c>
      <c r="K2258" s="15" t="n">
        <v>1991</v>
      </c>
      <c r="L2258" s="16" t="str">
        <f aca="false">VLOOKUP(F2258,'[1]Goa Member''s Details Revised'!$C$2:$AO$7385,9,0)</f>
        <v>Never</v>
      </c>
      <c r="M2258" s="15" t="s">
        <v>5960</v>
      </c>
      <c r="N2258" s="17" t="n">
        <f aca="false">VLOOKUP(F2258,'[1]Goa Member''s Details Revised'!$C$2:$AO$7385,5,0)</f>
        <v>27000</v>
      </c>
      <c r="O2258" s="17" t="n">
        <f aca="false">VLOOKUP(F2258,'[1]Goa Member''s Details Revised'!$C$2:$AO$7385,5,0)</f>
        <v>27000</v>
      </c>
      <c r="P2258" s="17" t="n">
        <f aca="false">VLOOKUP(F2258,'[1]Goa Member''s Details Revised'!$C$2:$AO$7385,6,0)</f>
        <v>31200</v>
      </c>
      <c r="Q2258" s="17" t="str">
        <f aca="false">VLOOKUP(F2258,'[1]Goa Member''s Details Revised'!$C$2:$AO$7385,8,0)</f>
        <v>I.R.M</v>
      </c>
      <c r="R2258" s="17" t="n">
        <f aca="false">+O2258-P2258</f>
        <v>-4200</v>
      </c>
      <c r="S2258" s="15" t="e">
        <f aca="false">+#REF!-K2258</f>
        <v>#REF!</v>
      </c>
      <c r="T2258" s="17" t="n">
        <f aca="false">IF(Q2258="regular",((P2258-(P2258/99)*S2258)),(P2258-(P2258*20%)))</f>
        <v>24960</v>
      </c>
      <c r="U2258" s="17" t="e">
        <f aca="false">((P2258-(P2258/99)*S2258))</f>
        <v>#REF!</v>
      </c>
      <c r="V2258" s="17" t="n">
        <f aca="false">IF(Q2258="regular",0,(P2258-(O2258*20%)))</f>
        <v>25800</v>
      </c>
      <c r="W2258" s="17"/>
      <c r="X2258" s="15"/>
      <c r="Y2258" s="18" t="str">
        <f aca="false">VLOOKUP(F2258,'[1]Goa Member''s Details Revised'!$C$2:$AO$7385,12,0)</f>
        <v>we send last reminder in 2012.then we did not receive any reply</v>
      </c>
    </row>
    <row r="2259" customFormat="false" ht="30" hidden="false" customHeight="false" outlineLevel="0" collapsed="false">
      <c r="B2259" s="14" t="n">
        <v>2258</v>
      </c>
      <c r="C2259" s="15"/>
      <c r="D2259" s="15" t="s">
        <v>5961</v>
      </c>
      <c r="E2259" s="15" t="s">
        <v>25</v>
      </c>
      <c r="F2259" s="15" t="s">
        <v>5962</v>
      </c>
      <c r="G2259" s="15"/>
      <c r="H2259" s="16" t="str">
        <f aca="false">VLOOKUP(F2259,'[1]Goa Member''s Details Revised'!$C$2:$AO$7385,2,0)</f>
        <v>D. Purchaser</v>
      </c>
      <c r="I2259" s="15" t="n">
        <v>22</v>
      </c>
      <c r="J2259" s="15" t="s">
        <v>214</v>
      </c>
      <c r="K2259" s="15" t="n">
        <v>1991</v>
      </c>
      <c r="L2259" s="16" t="str">
        <f aca="false">VLOOKUP(F2259,'[1]Goa Member''s Details Revised'!$C$2:$AO$7385,9,0)</f>
        <v>Never</v>
      </c>
      <c r="M2259" s="15" t="s">
        <v>5963</v>
      </c>
      <c r="N2259" s="17" t="n">
        <f aca="false">VLOOKUP(F2259,'[1]Goa Member''s Details Revised'!$C$2:$AO$7385,5,0)</f>
        <v>27000</v>
      </c>
      <c r="O2259" s="17" t="n">
        <f aca="false">VLOOKUP(F2259,'[1]Goa Member''s Details Revised'!$C$2:$AO$7385,5,0)</f>
        <v>27000</v>
      </c>
      <c r="P2259" s="17" t="n">
        <f aca="false">VLOOKUP(F2259,'[1]Goa Member''s Details Revised'!$C$2:$AO$7385,6,0)</f>
        <v>31200</v>
      </c>
      <c r="Q2259" s="17" t="str">
        <f aca="false">VLOOKUP(F2259,'[1]Goa Member''s Details Revised'!$C$2:$AO$7385,8,0)</f>
        <v>I.R.M</v>
      </c>
      <c r="R2259" s="17" t="n">
        <f aca="false">+O2259-P2259</f>
        <v>-4200</v>
      </c>
      <c r="S2259" s="15" t="e">
        <f aca="false">+#REF!-K2259</f>
        <v>#REF!</v>
      </c>
      <c r="T2259" s="17" t="n">
        <f aca="false">IF(Q2259="regular",((P2259-(P2259/99)*S2259)),(P2259-(P2259*20%)))</f>
        <v>24960</v>
      </c>
      <c r="U2259" s="17" t="e">
        <f aca="false">((P2259-(P2259/99)*S2259))</f>
        <v>#REF!</v>
      </c>
      <c r="V2259" s="17" t="n">
        <f aca="false">IF(Q2259="regular",0,(P2259-(O2259*20%)))</f>
        <v>25800</v>
      </c>
      <c r="W2259" s="17"/>
      <c r="X2259" s="15"/>
      <c r="Y2259" s="18" t="str">
        <f aca="false">VLOOKUP(F2259,'[1]Goa Member''s Details Revised'!$C$2:$AO$7385,12,0)</f>
        <v>we send last reminder in 2012.then we did not receive any reply</v>
      </c>
    </row>
    <row r="2260" customFormat="false" ht="30" hidden="false" customHeight="false" outlineLevel="0" collapsed="false">
      <c r="B2260" s="14" t="n">
        <v>2259</v>
      </c>
      <c r="C2260" s="15"/>
      <c r="D2260" s="15" t="s">
        <v>5964</v>
      </c>
      <c r="E2260" s="15" t="s">
        <v>25</v>
      </c>
      <c r="F2260" s="15" t="s">
        <v>5965</v>
      </c>
      <c r="G2260" s="15"/>
      <c r="H2260" s="16" t="str">
        <f aca="false">VLOOKUP(F2260,'[1]Goa Member''s Details Revised'!$C$2:$AO$7385,2,0)</f>
        <v>D. Purchaser</v>
      </c>
      <c r="I2260" s="15" t="n">
        <v>1</v>
      </c>
      <c r="J2260" s="15" t="s">
        <v>255</v>
      </c>
      <c r="K2260" s="15" t="n">
        <v>1991</v>
      </c>
      <c r="L2260" s="16" t="str">
        <f aca="false">VLOOKUP(F2260,'[1]Goa Member''s Details Revised'!$C$2:$AO$7385,9,0)</f>
        <v>Never</v>
      </c>
      <c r="M2260" s="15" t="s">
        <v>5966</v>
      </c>
      <c r="N2260" s="17" t="n">
        <f aca="false">VLOOKUP(F2260,'[1]Goa Member''s Details Revised'!$C$2:$AO$7385,5,0)</f>
        <v>21000</v>
      </c>
      <c r="O2260" s="17" t="n">
        <f aca="false">VLOOKUP(F2260,'[1]Goa Member''s Details Revised'!$C$2:$AO$7385,5,0)</f>
        <v>21000</v>
      </c>
      <c r="P2260" s="17" t="n">
        <f aca="false">VLOOKUP(F2260,'[1]Goa Member''s Details Revised'!$C$2:$AO$7385,6,0)</f>
        <v>23700</v>
      </c>
      <c r="Q2260" s="17" t="str">
        <f aca="false">VLOOKUP(F2260,'[1]Goa Member''s Details Revised'!$C$2:$AO$7385,8,0)</f>
        <v>I.R.M</v>
      </c>
      <c r="R2260" s="17" t="n">
        <f aca="false">+O2260-P2260</f>
        <v>-2700</v>
      </c>
      <c r="S2260" s="15" t="e">
        <f aca="false">+#REF!-K2260</f>
        <v>#REF!</v>
      </c>
      <c r="T2260" s="17" t="n">
        <f aca="false">IF(Q2260="regular",((P2260-(P2260/99)*S2260)),(P2260-(P2260*20%)))</f>
        <v>18960</v>
      </c>
      <c r="U2260" s="17" t="e">
        <f aca="false">((P2260-(P2260/99)*S2260))</f>
        <v>#REF!</v>
      </c>
      <c r="V2260" s="17" t="n">
        <f aca="false">IF(Q2260="regular",0,(P2260-(O2260*20%)))</f>
        <v>19500</v>
      </c>
      <c r="W2260" s="17"/>
      <c r="X2260" s="15"/>
      <c r="Y2260" s="18" t="str">
        <f aca="false">VLOOKUP(F2260,'[1]Goa Member''s Details Revised'!$C$2:$AO$7385,12,0)</f>
        <v>we send last reminder in 2012.then we did not receive any reply</v>
      </c>
    </row>
    <row r="2261" customFormat="false" ht="30" hidden="false" customHeight="false" outlineLevel="0" collapsed="false">
      <c r="B2261" s="14" t="n">
        <v>2260</v>
      </c>
      <c r="C2261" s="15"/>
      <c r="D2261" s="15" t="s">
        <v>5967</v>
      </c>
      <c r="E2261" s="15" t="s">
        <v>25</v>
      </c>
      <c r="F2261" s="15" t="s">
        <v>5968</v>
      </c>
      <c r="G2261" s="15"/>
      <c r="H2261" s="16" t="str">
        <f aca="false">VLOOKUP(F2261,'[1]Goa Member''s Details Revised'!$C$2:$AO$7385,2,0)</f>
        <v>D. Purchaser</v>
      </c>
      <c r="I2261" s="15" t="n">
        <v>28</v>
      </c>
      <c r="J2261" s="15" t="s">
        <v>255</v>
      </c>
      <c r="K2261" s="15" t="n">
        <v>1991</v>
      </c>
      <c r="L2261" s="16" t="str">
        <f aca="false">VLOOKUP(F2261,'[1]Goa Member''s Details Revised'!$C$2:$AO$7385,9,0)</f>
        <v>Never</v>
      </c>
      <c r="M2261" s="15" t="s">
        <v>5969</v>
      </c>
      <c r="N2261" s="17" t="n">
        <f aca="false">VLOOKUP(F2261,'[1]Goa Member''s Details Revised'!$C$2:$AO$7385,5,0)</f>
        <v>26500</v>
      </c>
      <c r="O2261" s="17" t="n">
        <f aca="false">VLOOKUP(F2261,'[1]Goa Member''s Details Revised'!$C$2:$AO$7385,5,0)</f>
        <v>26500</v>
      </c>
      <c r="P2261" s="17" t="n">
        <v>28212</v>
      </c>
      <c r="Q2261" s="17" t="str">
        <f aca="false">VLOOKUP(F2261,'[1]Goa Member''s Details Revised'!$C$2:$AO$7385,8,0)</f>
        <v>I.R.M</v>
      </c>
      <c r="R2261" s="17" t="n">
        <f aca="false">+O2261-P2261</f>
        <v>-1712</v>
      </c>
      <c r="S2261" s="15" t="e">
        <f aca="false">+#REF!-K2261</f>
        <v>#REF!</v>
      </c>
      <c r="T2261" s="17" t="n">
        <f aca="false">IF(Q2261="regular",((P2261-(P2261/99)*S2261)),(P2261-(P2261*20%)))</f>
        <v>22569.6</v>
      </c>
      <c r="U2261" s="17" t="e">
        <f aca="false">((P2261-(P2261/99)*S2261))</f>
        <v>#REF!</v>
      </c>
      <c r="V2261" s="17" t="n">
        <f aca="false">IF(Q2261="regular",0,(P2261-(O2261*20%)))</f>
        <v>22912</v>
      </c>
      <c r="W2261" s="17"/>
      <c r="X2261" s="15"/>
      <c r="Y2261" s="18" t="str">
        <f aca="false">VLOOKUP(F2261,'[1]Goa Member''s Details Revised'!$C$2:$AO$7385,12,0)</f>
        <v>not send any reminder so last communication 09...total 2 membership of Goa:- 4086 and 10005</v>
      </c>
    </row>
    <row r="2262" customFormat="false" ht="30" hidden="false" customHeight="false" outlineLevel="0" collapsed="false">
      <c r="B2262" s="14" t="n">
        <v>2261</v>
      </c>
      <c r="C2262" s="15"/>
      <c r="D2262" s="15" t="s">
        <v>5970</v>
      </c>
      <c r="E2262" s="15" t="s">
        <v>25</v>
      </c>
      <c r="F2262" s="15" t="s">
        <v>5971</v>
      </c>
      <c r="G2262" s="15"/>
      <c r="H2262" s="16" t="str">
        <f aca="false">VLOOKUP(F2262,'[1]Goa Member''s Details Revised'!$C$2:$AO$7385,2,0)</f>
        <v>D. Purchaser </v>
      </c>
      <c r="I2262" s="15" t="n">
        <v>15</v>
      </c>
      <c r="J2262" s="15" t="s">
        <v>255</v>
      </c>
      <c r="K2262" s="15" t="n">
        <v>1991</v>
      </c>
      <c r="L2262" s="16" t="str">
        <f aca="false">VLOOKUP(F2262,'[1]Goa Member''s Details Revised'!$C$2:$AO$7385,9,0)</f>
        <v>Never</v>
      </c>
      <c r="M2262" s="15" t="s">
        <v>5972</v>
      </c>
      <c r="N2262" s="17" t="n">
        <f aca="false">VLOOKUP(F2262,'[1]Goa Member''s Details Revised'!$C$2:$AO$7385,5,0)</f>
        <v>34000</v>
      </c>
      <c r="O2262" s="17" t="n">
        <f aca="false">VLOOKUP(F2262,'[1]Goa Member''s Details Revised'!$C$2:$AO$7385,5,0)</f>
        <v>34000</v>
      </c>
      <c r="P2262" s="17" t="n">
        <f aca="false">VLOOKUP(F2262,'[1]Goa Member''s Details Revised'!$C$2:$AO$7385,6,0)</f>
        <v>35450</v>
      </c>
      <c r="Q2262" s="17" t="str">
        <f aca="false">VLOOKUP(F2262,'[1]Goa Member''s Details Revised'!$C$2:$AO$7385,8,0)</f>
        <v>I.R.M</v>
      </c>
      <c r="R2262" s="17" t="n">
        <f aca="false">+O2262-P2262</f>
        <v>-1450</v>
      </c>
      <c r="S2262" s="15" t="e">
        <f aca="false">+#REF!-K2262</f>
        <v>#REF!</v>
      </c>
      <c r="T2262" s="17" t="n">
        <f aca="false">IF(Q2262="regular",((P2262-(P2262/99)*S2262)),(P2262-(P2262*20%)))</f>
        <v>28360</v>
      </c>
      <c r="U2262" s="17" t="e">
        <f aca="false">((P2262-(P2262/99)*S2262))</f>
        <v>#REF!</v>
      </c>
      <c r="V2262" s="17" t="n">
        <f aca="false">IF(Q2262="regular",0,(P2262-(O2262*20%)))</f>
        <v>28650</v>
      </c>
      <c r="W2262" s="17"/>
      <c r="X2262" s="15"/>
      <c r="Y2262" s="18" t="str">
        <f aca="false">VLOOKUP(F2262,'[1]Goa Member''s Details Revised'!$C$2:$AO$7385,12,0)</f>
        <v>we send last reminder in 2012.then we did not receive any reply</v>
      </c>
    </row>
    <row r="2263" customFormat="false" ht="30" hidden="false" customHeight="false" outlineLevel="0" collapsed="false">
      <c r="B2263" s="14" t="n">
        <v>2262</v>
      </c>
      <c r="C2263" s="15"/>
      <c r="D2263" s="15" t="s">
        <v>5973</v>
      </c>
      <c r="E2263" s="15" t="s">
        <v>25</v>
      </c>
      <c r="F2263" s="15" t="s">
        <v>5974</v>
      </c>
      <c r="G2263" s="15"/>
      <c r="H2263" s="16" t="str">
        <f aca="false">VLOOKUP(F2263,'[1]Goa Member''s Details Revised'!$C$2:$AO$7385,2,0)</f>
        <v>D. Purcahser</v>
      </c>
      <c r="I2263" s="15" t="n">
        <v>9</v>
      </c>
      <c r="J2263" s="15" t="s">
        <v>255</v>
      </c>
      <c r="K2263" s="15" t="n">
        <v>1991</v>
      </c>
      <c r="L2263" s="16" t="str">
        <f aca="false">VLOOKUP(F2263,'[1]Goa Member''s Details Revised'!$C$2:$AO$7385,9,0)</f>
        <v>Never</v>
      </c>
      <c r="M2263" s="15" t="s">
        <v>5975</v>
      </c>
      <c r="N2263" s="17" t="n">
        <f aca="false">VLOOKUP(F2263,'[1]Goa Member''s Details Revised'!$C$2:$AO$7385,5,0)</f>
        <v>23700</v>
      </c>
      <c r="O2263" s="17" t="n">
        <f aca="false">VLOOKUP(F2263,'[1]Goa Member''s Details Revised'!$C$2:$AO$7385,5,0)</f>
        <v>23700</v>
      </c>
      <c r="P2263" s="17" t="n">
        <f aca="false">VLOOKUP(F2263,'[1]Goa Member''s Details Revised'!$C$2:$AO$7385,6,0)</f>
        <v>13035</v>
      </c>
      <c r="Q2263" s="17" t="str">
        <f aca="false">VLOOKUP(F2263,'[1]Goa Member''s Details Revised'!$C$2:$AO$7385,8,0)</f>
        <v>outstanding</v>
      </c>
      <c r="R2263" s="17" t="n">
        <f aca="false">+O2263-P2263</f>
        <v>10665</v>
      </c>
      <c r="S2263" s="15" t="e">
        <f aca="false">+#REF!-K2263</f>
        <v>#REF!</v>
      </c>
      <c r="T2263" s="17" t="n">
        <f aca="false">IF(Q2263="regular",((P2263-(P2263/99)*S2263)),(P2263-(P2263*20%)))</f>
        <v>10428</v>
      </c>
      <c r="U2263" s="17" t="e">
        <f aca="false">((P2263-(P2263/99)*S2263))</f>
        <v>#REF!</v>
      </c>
      <c r="V2263" s="17" t="n">
        <f aca="false">IF(Q2263="regular",0,(P2263-(O2263*20%)))</f>
        <v>8295</v>
      </c>
      <c r="W2263" s="17"/>
      <c r="X2263" s="15"/>
      <c r="Y2263" s="18" t="str">
        <f aca="false">VLOOKUP(F2263,'[1]Goa Member''s Details Revised'!$C$2:$AO$7385,12,0)</f>
        <v>According to his POD last communication 07 (Outstanding Rs 10665/-)</v>
      </c>
    </row>
    <row r="2264" customFormat="false" ht="15" hidden="false" customHeight="false" outlineLevel="0" collapsed="false">
      <c r="B2264" s="14" t="n">
        <v>2263</v>
      </c>
      <c r="C2264" s="15"/>
      <c r="D2264" s="15" t="s">
        <v>5976</v>
      </c>
      <c r="E2264" s="15" t="s">
        <v>25</v>
      </c>
      <c r="F2264" s="15" t="s">
        <v>5977</v>
      </c>
      <c r="G2264" s="15"/>
      <c r="H2264" s="16" t="str">
        <f aca="false">VLOOKUP(F2264,'[1]Goa Member''s Details Revised'!$C$2:$AO$7385,2,0)</f>
        <v>D. Purchaser</v>
      </c>
      <c r="I2264" s="15" t="n">
        <v>4</v>
      </c>
      <c r="J2264" s="15" t="s">
        <v>255</v>
      </c>
      <c r="K2264" s="15" t="n">
        <v>1991</v>
      </c>
      <c r="L2264" s="16" t="str">
        <f aca="false">VLOOKUP(F2264,'[1]Goa Member''s Details Revised'!$C$2:$AO$7385,9,0)</f>
        <v>Never</v>
      </c>
      <c r="M2264" s="15" t="s">
        <v>5978</v>
      </c>
      <c r="N2264" s="17" t="n">
        <f aca="false">VLOOKUP(F2264,'[1]Goa Member''s Details Revised'!$C$2:$AO$7385,5,0)</f>
        <v>26500</v>
      </c>
      <c r="O2264" s="17" t="n">
        <f aca="false">VLOOKUP(F2264,'[1]Goa Member''s Details Revised'!$C$2:$AO$7385,5,0)</f>
        <v>26500</v>
      </c>
      <c r="P2264" s="17" t="n">
        <f aca="false">VLOOKUP(F2264,'[1]Goa Member''s Details Revised'!$C$2:$AO$7385,6,0)</f>
        <v>26400</v>
      </c>
      <c r="Q2264" s="17" t="str">
        <f aca="false">VLOOKUP(F2264,'[1]Goa Member''s Details Revised'!$C$2:$AO$7385,8,0)</f>
        <v>I.R.M</v>
      </c>
      <c r="R2264" s="17" t="n">
        <f aca="false">+O2264-P2264</f>
        <v>100</v>
      </c>
      <c r="S2264" s="15" t="e">
        <f aca="false">+#REF!-K2264</f>
        <v>#REF!</v>
      </c>
      <c r="T2264" s="17" t="n">
        <f aca="false">IF(Q2264="regular",((P2264-(P2264/99)*S2264)),(P2264-(P2264*20%)))</f>
        <v>21120</v>
      </c>
      <c r="U2264" s="17" t="e">
        <f aca="false">((P2264-(P2264/99)*S2264))</f>
        <v>#REF!</v>
      </c>
      <c r="V2264" s="17" t="n">
        <f aca="false">IF(Q2264="regular",0,(P2264-(O2264*20%)))</f>
        <v>21100</v>
      </c>
      <c r="W2264" s="17"/>
      <c r="X2264" s="15"/>
      <c r="Y2264" s="18" t="str">
        <f aca="false">VLOOKUP(F2264,'[1]Goa Member''s Details Revised'!$C$2:$AO$7385,12,0)</f>
        <v>no reminders so last communication 2012</v>
      </c>
    </row>
    <row r="2265" customFormat="false" ht="30" hidden="false" customHeight="false" outlineLevel="0" collapsed="false">
      <c r="B2265" s="14" t="n">
        <v>2264</v>
      </c>
      <c r="C2265" s="15"/>
      <c r="D2265" s="15" t="s">
        <v>5979</v>
      </c>
      <c r="E2265" s="15" t="s">
        <v>25</v>
      </c>
      <c r="F2265" s="15" t="s">
        <v>5980</v>
      </c>
      <c r="G2265" s="15"/>
      <c r="H2265" s="16" t="str">
        <f aca="false">VLOOKUP(F2265,'[1]Goa Member''s Details Revised'!$C$2:$AO$7385,2,0)</f>
        <v>D. Purchaser</v>
      </c>
      <c r="I2265" s="15" t="n">
        <v>10</v>
      </c>
      <c r="J2265" s="15" t="s">
        <v>255</v>
      </c>
      <c r="K2265" s="15" t="n">
        <v>1991</v>
      </c>
      <c r="L2265" s="16" t="str">
        <f aca="false">VLOOKUP(F2265,'[1]Goa Member''s Details Revised'!$C$2:$AO$7385,9,0)</f>
        <v>Never</v>
      </c>
      <c r="M2265" s="15" t="s">
        <v>5981</v>
      </c>
      <c r="N2265" s="17" t="n">
        <f aca="false">VLOOKUP(F2265,'[1]Goa Member''s Details Revised'!$C$2:$AO$7385,5,0)</f>
        <v>20000</v>
      </c>
      <c r="O2265" s="17" t="n">
        <f aca="false">VLOOKUP(F2265,'[1]Goa Member''s Details Revised'!$C$2:$AO$7385,5,0)</f>
        <v>20000</v>
      </c>
      <c r="P2265" s="17" t="n">
        <f aca="false">VLOOKUP(F2265,'[1]Goa Member''s Details Revised'!$C$2:$AO$7385,6,0)</f>
        <v>21290</v>
      </c>
      <c r="Q2265" s="17" t="str">
        <f aca="false">VLOOKUP(F2265,'[1]Goa Member''s Details Revised'!$C$2:$AO$7385,8,0)</f>
        <v>I.R.M</v>
      </c>
      <c r="R2265" s="17" t="n">
        <f aca="false">+O2265-P2265</f>
        <v>-1290</v>
      </c>
      <c r="S2265" s="15" t="e">
        <f aca="false">+#REF!-K2265</f>
        <v>#REF!</v>
      </c>
      <c r="T2265" s="17" t="n">
        <f aca="false">IF(Q2265="regular",((P2265-(P2265/99)*S2265)),(P2265-(P2265*20%)))</f>
        <v>17032</v>
      </c>
      <c r="U2265" s="17" t="e">
        <f aca="false">((P2265-(P2265/99)*S2265))</f>
        <v>#REF!</v>
      </c>
      <c r="V2265" s="17" t="n">
        <f aca="false">IF(Q2265="regular",0,(P2265-(O2265*20%)))</f>
        <v>17290</v>
      </c>
      <c r="W2265" s="17"/>
      <c r="X2265" s="15"/>
      <c r="Y2265" s="18" t="str">
        <f aca="false">VLOOKUP(F2265,'[1]Goa Member''s Details Revised'!$C$2:$AO$7385,12,0)</f>
        <v>we send last reminder in 2013.then we did not receive any reply</v>
      </c>
    </row>
    <row r="2266" customFormat="false" ht="15" hidden="false" customHeight="false" outlineLevel="0" collapsed="false">
      <c r="B2266" s="14" t="n">
        <v>2265</v>
      </c>
      <c r="C2266" s="15"/>
      <c r="D2266" s="15" t="s">
        <v>5982</v>
      </c>
      <c r="E2266" s="15" t="s">
        <v>25</v>
      </c>
      <c r="F2266" s="15" t="s">
        <v>5983</v>
      </c>
      <c r="G2266" s="15"/>
      <c r="H2266" s="16" t="str">
        <f aca="false">VLOOKUP(F2266,'[1]Goa Member''s Details Revised'!$C$2:$AO$7385,2,0)</f>
        <v>D. Purchaser</v>
      </c>
      <c r="I2266" s="15" t="n">
        <v>11</v>
      </c>
      <c r="J2266" s="15" t="s">
        <v>255</v>
      </c>
      <c r="K2266" s="15" t="n">
        <v>1991</v>
      </c>
      <c r="L2266" s="16" t="n">
        <f aca="false">VLOOKUP(F2266,'[1]Goa Member''s Details Revised'!$C$2:$AO$7385,9,0)</f>
        <v>2022</v>
      </c>
      <c r="M2266" s="15" t="s">
        <v>5984</v>
      </c>
      <c r="N2266" s="17" t="n">
        <f aca="false">VLOOKUP(F2266,'[1]Goa Member''s Details Revised'!$C$2:$AO$7385,5,0)</f>
        <v>26500</v>
      </c>
      <c r="O2266" s="17" t="n">
        <f aca="false">VLOOKUP(F2266,'[1]Goa Member''s Details Revised'!$C$2:$AO$7385,5,0)</f>
        <v>26500</v>
      </c>
      <c r="P2266" s="17" t="n">
        <f aca="false">VLOOKUP(F2266,'[1]Goa Member''s Details Revised'!$C$2:$AO$7385,6,0)</f>
        <v>26500</v>
      </c>
      <c r="Q2266" s="17" t="str">
        <f aca="false">VLOOKUP(F2266,'[1]Goa Member''s Details Revised'!$C$2:$AO$7385,8,0)</f>
        <v>R.M</v>
      </c>
      <c r="R2266" s="17" t="n">
        <f aca="false">+O2266-P2266</f>
        <v>0</v>
      </c>
      <c r="S2266" s="15" t="e">
        <f aca="false">+#REF!-K2266</f>
        <v>#REF!</v>
      </c>
      <c r="T2266" s="17" t="n">
        <f aca="false">IF(Q2266="regular",((P2266-(P2266/99)*S2266)),(P2266-(P2266*20%)))</f>
        <v>21200</v>
      </c>
      <c r="U2266" s="17" t="e">
        <f aca="false">((P2266-(P2266/99)*S2266))</f>
        <v>#REF!</v>
      </c>
      <c r="V2266" s="17" t="n">
        <f aca="false">IF(Q2266="regular",0,(P2266-(O2266*20%)))</f>
        <v>21200</v>
      </c>
      <c r="W2266" s="17"/>
      <c r="X2266" s="15"/>
      <c r="Y2266" s="18" t="str">
        <f aca="false">VLOOKUP(F2266,'[1]Goa Member''s Details Revised'!$C$2:$AO$7385,12,0)</f>
        <v>They are regular member</v>
      </c>
    </row>
    <row r="2267" customFormat="false" ht="30" hidden="false" customHeight="false" outlineLevel="0" collapsed="false">
      <c r="B2267" s="14" t="n">
        <v>2266</v>
      </c>
      <c r="C2267" s="15"/>
      <c r="D2267" s="15" t="s">
        <v>5985</v>
      </c>
      <c r="E2267" s="15" t="s">
        <v>25</v>
      </c>
      <c r="F2267" s="15" t="s">
        <v>5986</v>
      </c>
      <c r="G2267" s="15"/>
      <c r="H2267" s="16" t="str">
        <f aca="false">VLOOKUP(F2267,'[1]Goa Member''s Details Revised'!$C$2:$AO$7385,2,0)</f>
        <v>D. Purchaser</v>
      </c>
      <c r="I2267" s="15" t="n">
        <v>11</v>
      </c>
      <c r="J2267" s="15" t="s">
        <v>255</v>
      </c>
      <c r="K2267" s="15" t="n">
        <v>1991</v>
      </c>
      <c r="L2267" s="16" t="str">
        <f aca="false">VLOOKUP(F2267,'[1]Goa Member''s Details Revised'!$C$2:$AO$7385,9,0)</f>
        <v>Never</v>
      </c>
      <c r="M2267" s="15" t="s">
        <v>5987</v>
      </c>
      <c r="N2267" s="17" t="n">
        <f aca="false">VLOOKUP(F2267,'[1]Goa Member''s Details Revised'!$C$2:$AO$7385,5,0)</f>
        <v>27000</v>
      </c>
      <c r="O2267" s="17" t="n">
        <f aca="false">VLOOKUP(F2267,'[1]Goa Member''s Details Revised'!$C$2:$AO$7385,5,0)</f>
        <v>27000</v>
      </c>
      <c r="P2267" s="17" t="n">
        <f aca="false">VLOOKUP(F2267,'[1]Goa Member''s Details Revised'!$C$2:$AO$7385,6,0)</f>
        <v>31200</v>
      </c>
      <c r="Q2267" s="17" t="str">
        <f aca="false">VLOOKUP(F2267,'[1]Goa Member''s Details Revised'!$C$2:$AO$7385,8,0)</f>
        <v>I.R.M</v>
      </c>
      <c r="R2267" s="17" t="n">
        <f aca="false">+O2267-P2267</f>
        <v>-4200</v>
      </c>
      <c r="S2267" s="15" t="e">
        <f aca="false">+#REF!-K2267</f>
        <v>#REF!</v>
      </c>
      <c r="T2267" s="17" t="n">
        <f aca="false">IF(Q2267="regular",((P2267-(P2267/99)*S2267)),(P2267-(P2267*20%)))</f>
        <v>24960</v>
      </c>
      <c r="U2267" s="17" t="e">
        <f aca="false">((P2267-(P2267/99)*S2267))</f>
        <v>#REF!</v>
      </c>
      <c r="V2267" s="17" t="n">
        <f aca="false">IF(Q2267="regular",0,(P2267-(O2267*20%)))</f>
        <v>25800</v>
      </c>
      <c r="W2267" s="17"/>
      <c r="X2267" s="15"/>
      <c r="Y2267" s="18" t="str">
        <f aca="false">VLOOKUP(F2267,'[1]Goa Member''s Details Revised'!$C$2:$AO$7385,12,0)</f>
        <v>we send last reminder in 2012.then we did not receive any reply</v>
      </c>
    </row>
    <row r="2268" customFormat="false" ht="30" hidden="false" customHeight="false" outlineLevel="0" collapsed="false">
      <c r="B2268" s="14" t="n">
        <v>2267</v>
      </c>
      <c r="C2268" s="15"/>
      <c r="D2268" s="15" t="s">
        <v>5988</v>
      </c>
      <c r="E2268" s="15" t="s">
        <v>25</v>
      </c>
      <c r="F2268" s="15" t="s">
        <v>5989</v>
      </c>
      <c r="G2268" s="15"/>
      <c r="H2268" s="16" t="str">
        <f aca="false">VLOOKUP(F2268,'[1]Goa Member''s Details Revised'!$C$2:$AO$7385,2,0)</f>
        <v>D. Purchaser</v>
      </c>
      <c r="I2268" s="15" t="n">
        <v>16</v>
      </c>
      <c r="J2268" s="15" t="s">
        <v>255</v>
      </c>
      <c r="K2268" s="15" t="n">
        <v>1991</v>
      </c>
      <c r="L2268" s="16" t="str">
        <f aca="false">VLOOKUP(F2268,'[1]Goa Member''s Details Revised'!$C$2:$AO$7385,9,0)</f>
        <v>Never</v>
      </c>
      <c r="M2268" s="15" t="s">
        <v>5990</v>
      </c>
      <c r="N2268" s="17" t="n">
        <f aca="false">VLOOKUP(F2268,'[1]Goa Member''s Details Revised'!$C$2:$AO$7385,5,0)</f>
        <v>34000</v>
      </c>
      <c r="O2268" s="17" t="n">
        <f aca="false">VLOOKUP(F2268,'[1]Goa Member''s Details Revised'!$C$2:$AO$7385,5,0)</f>
        <v>34000</v>
      </c>
      <c r="P2268" s="17" t="n">
        <f aca="false">VLOOKUP(F2268,'[1]Goa Member''s Details Revised'!$C$2:$AO$7385,6,0)</f>
        <v>36193</v>
      </c>
      <c r="Q2268" s="17" t="str">
        <f aca="false">VLOOKUP(F2268,'[1]Goa Member''s Details Revised'!$C$2:$AO$7385,8,0)</f>
        <v>I.R.M</v>
      </c>
      <c r="R2268" s="17" t="n">
        <f aca="false">+O2268-P2268</f>
        <v>-2193</v>
      </c>
      <c r="S2268" s="15" t="e">
        <f aca="false">+#REF!-K2268</f>
        <v>#REF!</v>
      </c>
      <c r="T2268" s="17" t="n">
        <f aca="false">IF(Q2268="regular",((P2268-(P2268/99)*S2268)),(P2268-(P2268*20%)))</f>
        <v>28954.4</v>
      </c>
      <c r="U2268" s="17" t="e">
        <f aca="false">((P2268-(P2268/99)*S2268))</f>
        <v>#REF!</v>
      </c>
      <c r="V2268" s="17" t="n">
        <f aca="false">IF(Q2268="regular",0,(P2268-(O2268*20%)))</f>
        <v>29393</v>
      </c>
      <c r="W2268" s="17"/>
      <c r="X2268" s="15"/>
      <c r="Y2268" s="18" t="str">
        <f aca="false">VLOOKUP(F2268,'[1]Goa Member''s Details Revised'!$C$2:$AO$7385,12,0)</f>
        <v>Last communication 9/12/21 telephonic conversation regarding for Status of membership</v>
      </c>
    </row>
    <row r="2269" customFormat="false" ht="30" hidden="false" customHeight="false" outlineLevel="0" collapsed="false">
      <c r="B2269" s="14" t="n">
        <v>2268</v>
      </c>
      <c r="C2269" s="15"/>
      <c r="D2269" s="15" t="s">
        <v>5991</v>
      </c>
      <c r="E2269" s="15" t="s">
        <v>25</v>
      </c>
      <c r="F2269" s="15" t="s">
        <v>5992</v>
      </c>
      <c r="G2269" s="15"/>
      <c r="H2269" s="16" t="str">
        <f aca="false">VLOOKUP(F2269,'[1]Goa Member''s Details Revised'!$C$2:$AO$7385,2,0)</f>
        <v>D. Purchaser</v>
      </c>
      <c r="I2269" s="15" t="n">
        <v>2</v>
      </c>
      <c r="J2269" s="15" t="s">
        <v>322</v>
      </c>
      <c r="K2269" s="15" t="n">
        <v>1991</v>
      </c>
      <c r="L2269" s="16" t="str">
        <f aca="false">VLOOKUP(F2269,'[1]Goa Member''s Details Revised'!$C$2:$AO$7385,9,0)</f>
        <v>Never</v>
      </c>
      <c r="M2269" s="15" t="s">
        <v>5993</v>
      </c>
      <c r="N2269" s="17" t="n">
        <f aca="false">VLOOKUP(F2269,'[1]Goa Member''s Details Revised'!$C$2:$AO$7385,5,0)</f>
        <v>27000</v>
      </c>
      <c r="O2269" s="17" t="n">
        <f aca="false">VLOOKUP(F2269,'[1]Goa Member''s Details Revised'!$C$2:$AO$7385,5,0)</f>
        <v>27000</v>
      </c>
      <c r="P2269" s="17" t="n">
        <f aca="false">VLOOKUP(F2269,'[1]Goa Member''s Details Revised'!$C$2:$AO$7385,6,0)</f>
        <v>27000</v>
      </c>
      <c r="Q2269" s="17" t="str">
        <f aca="false">VLOOKUP(F2269,'[1]Goa Member''s Details Revised'!$C$2:$AO$7385,8,0)</f>
        <v>I.R.M</v>
      </c>
      <c r="R2269" s="17" t="n">
        <f aca="false">+O2269-P2269</f>
        <v>0</v>
      </c>
      <c r="S2269" s="15" t="e">
        <f aca="false">+#REF!-K2269</f>
        <v>#REF!</v>
      </c>
      <c r="T2269" s="17" t="n">
        <f aca="false">IF(Q2269="regular",((P2269-(P2269/99)*S2269)),(P2269-(P2269*20%)))</f>
        <v>21600</v>
      </c>
      <c r="U2269" s="17" t="e">
        <f aca="false">((P2269-(P2269/99)*S2269))</f>
        <v>#REF!</v>
      </c>
      <c r="V2269" s="17" t="n">
        <f aca="false">IF(Q2269="regular",0,(P2269-(O2269*20%)))</f>
        <v>21600</v>
      </c>
      <c r="W2269" s="17"/>
      <c r="X2269" s="15"/>
      <c r="Y2269" s="18" t="str">
        <f aca="false">VLOOKUP(F2269,'[1]Goa Member''s Details Revised'!$C$2:$AO$7385,12,0)</f>
        <v>we send last reminder in 2012.then we did not receive any reply</v>
      </c>
    </row>
    <row r="2270" customFormat="false" ht="15" hidden="false" customHeight="false" outlineLevel="0" collapsed="false">
      <c r="B2270" s="14" t="n">
        <v>2269</v>
      </c>
      <c r="C2270" s="15"/>
      <c r="D2270" s="15" t="s">
        <v>5994</v>
      </c>
      <c r="E2270" s="15" t="s">
        <v>25</v>
      </c>
      <c r="F2270" s="15" t="s">
        <v>5995</v>
      </c>
      <c r="G2270" s="15"/>
      <c r="H2270" s="16" t="str">
        <f aca="false">VLOOKUP(F2270,'[1]Goa Member''s Details Revised'!$C$2:$AO$7385,2,0)</f>
        <v>D. Purchaser</v>
      </c>
      <c r="I2270" s="15" t="n">
        <v>3</v>
      </c>
      <c r="J2270" s="15" t="s">
        <v>337</v>
      </c>
      <c r="K2270" s="15" t="n">
        <v>1991</v>
      </c>
      <c r="L2270" s="16" t="str">
        <f aca="false">VLOOKUP(F2270,'[1]Goa Member''s Details Revised'!$C$2:$AO$7385,9,0)</f>
        <v>Never</v>
      </c>
      <c r="M2270" s="15" t="s">
        <v>5996</v>
      </c>
      <c r="N2270" s="17" t="n">
        <f aca="false">VLOOKUP(F2270,'[1]Goa Member''s Details Revised'!$C$2:$AO$7385,5,0)</f>
        <v>22000</v>
      </c>
      <c r="O2270" s="17" t="n">
        <f aca="false">VLOOKUP(F2270,'[1]Goa Member''s Details Revised'!$C$2:$AO$7385,5,0)</f>
        <v>22000</v>
      </c>
      <c r="P2270" s="17" t="n">
        <f aca="false">VLOOKUP(F2270,'[1]Goa Member''s Details Revised'!$C$2:$AO$7385,6,0)</f>
        <v>25500</v>
      </c>
      <c r="Q2270" s="17" t="str">
        <f aca="false">VLOOKUP(F2270,'[1]Goa Member''s Details Revised'!$C$2:$AO$7385,8,0)</f>
        <v>I.R.M</v>
      </c>
      <c r="R2270" s="17" t="n">
        <f aca="false">+O2270-P2270</f>
        <v>-3500</v>
      </c>
      <c r="S2270" s="15" t="e">
        <f aca="false">+#REF!-K2270</f>
        <v>#REF!</v>
      </c>
      <c r="T2270" s="17" t="n">
        <f aca="false">IF(Q2270="regular",((P2270-(P2270/99)*S2270)),(P2270-(P2270*20%)))</f>
        <v>20400</v>
      </c>
      <c r="U2270" s="17" t="e">
        <f aca="false">((P2270-(P2270/99)*S2270))</f>
        <v>#REF!</v>
      </c>
      <c r="V2270" s="17" t="n">
        <f aca="false">IF(Q2270="regular",0,(P2270-(O2270*20%)))</f>
        <v>21100</v>
      </c>
      <c r="W2270" s="17"/>
      <c r="X2270" s="15"/>
      <c r="Y2270" s="18" t="str">
        <f aca="false">VLOOKUP(F2270,'[1]Goa Member''s Details Revised'!$C$2:$AO$7385,12,0)</f>
        <v>Last communication in 2012</v>
      </c>
    </row>
    <row r="2271" customFormat="false" ht="15" hidden="false" customHeight="false" outlineLevel="0" collapsed="false">
      <c r="B2271" s="14" t="n">
        <v>2270</v>
      </c>
      <c r="C2271" s="15"/>
      <c r="D2271" s="15" t="s">
        <v>5997</v>
      </c>
      <c r="E2271" s="15" t="s">
        <v>25</v>
      </c>
      <c r="F2271" s="15" t="s">
        <v>5998</v>
      </c>
      <c r="G2271" s="15"/>
      <c r="H2271" s="16" t="str">
        <f aca="false">VLOOKUP(F2271,'[1]Goa Member''s Details Revised'!$C$2:$AO$7385,2,0)</f>
        <v>D. Purchaser </v>
      </c>
      <c r="I2271" s="15" t="n">
        <v>18</v>
      </c>
      <c r="J2271" s="15" t="s">
        <v>337</v>
      </c>
      <c r="K2271" s="15" t="n">
        <v>1991</v>
      </c>
      <c r="L2271" s="16" t="str">
        <f aca="false">VLOOKUP(F2271,'[1]Goa Member''s Details Revised'!$C$2:$AO$7385,9,0)</f>
        <v>Never</v>
      </c>
      <c r="M2271" s="15" t="s">
        <v>5999</v>
      </c>
      <c r="N2271" s="17" t="n">
        <f aca="false">VLOOKUP(F2271,'[1]Goa Member''s Details Revised'!$C$2:$AO$7385,5,0)</f>
        <v>23700</v>
      </c>
      <c r="O2271" s="17" t="n">
        <f aca="false">VLOOKUP(F2271,'[1]Goa Member''s Details Revised'!$C$2:$AO$7385,5,0)</f>
        <v>23700</v>
      </c>
      <c r="P2271" s="17" t="n">
        <f aca="false">VLOOKUP(F2271,'[1]Goa Member''s Details Revised'!$C$2:$AO$7385,6,0)</f>
        <v>19355</v>
      </c>
      <c r="Q2271" s="17" t="str">
        <f aca="false">VLOOKUP(F2271,'[1]Goa Member''s Details Revised'!$C$2:$AO$7385,8,0)</f>
        <v>outstanding</v>
      </c>
      <c r="R2271" s="17" t="n">
        <f aca="false">+O2271-P2271</f>
        <v>4345</v>
      </c>
      <c r="S2271" s="15" t="e">
        <f aca="false">+#REF!-K2271</f>
        <v>#REF!</v>
      </c>
      <c r="T2271" s="17" t="n">
        <f aca="false">IF(Q2271="regular",((P2271-(P2271/99)*S2271)),(P2271-(P2271*20%)))</f>
        <v>15484</v>
      </c>
      <c r="U2271" s="17" t="e">
        <f aca="false">((P2271-(P2271/99)*S2271))</f>
        <v>#REF!</v>
      </c>
      <c r="V2271" s="17" t="n">
        <f aca="false">IF(Q2271="regular",0,(P2271-(O2271*20%)))</f>
        <v>14615</v>
      </c>
      <c r="W2271" s="17"/>
      <c r="X2271" s="15"/>
      <c r="Y2271" s="18" t="str">
        <f aca="false">VLOOKUP(F2271,'[1]Goa Member''s Details Revised'!$C$2:$AO$7385,12,0)</f>
        <v>all documents is miss from file(Outstanding Rs. 4345/-)</v>
      </c>
    </row>
    <row r="2272" customFormat="false" ht="30" hidden="false" customHeight="false" outlineLevel="0" collapsed="false">
      <c r="B2272" s="14" t="n">
        <v>2271</v>
      </c>
      <c r="C2272" s="15"/>
      <c r="D2272" s="15" t="s">
        <v>6000</v>
      </c>
      <c r="E2272" s="15" t="s">
        <v>25</v>
      </c>
      <c r="F2272" s="15" t="s">
        <v>6001</v>
      </c>
      <c r="G2272" s="15"/>
      <c r="H2272" s="16" t="str">
        <f aca="false">VLOOKUP(F2272,'[1]Goa Member''s Details Revised'!$C$2:$AO$7385,2,0)</f>
        <v>D. Purchaser </v>
      </c>
      <c r="I2272" s="15" t="n">
        <v>18</v>
      </c>
      <c r="J2272" s="15" t="s">
        <v>337</v>
      </c>
      <c r="K2272" s="15" t="n">
        <v>1991</v>
      </c>
      <c r="L2272" s="16" t="str">
        <f aca="false">VLOOKUP(F2272,'[1]Goa Member''s Details Revised'!$C$2:$AO$7385,9,0)</f>
        <v>Never</v>
      </c>
      <c r="M2272" s="15" t="s">
        <v>6002</v>
      </c>
      <c r="N2272" s="17" t="n">
        <f aca="false">VLOOKUP(F2272,'[1]Goa Member''s Details Revised'!$C$2:$AO$7385,5,0)</f>
        <v>23700</v>
      </c>
      <c r="O2272" s="17" t="n">
        <f aca="false">VLOOKUP(F2272,'[1]Goa Member''s Details Revised'!$C$2:$AO$7385,5,0)</f>
        <v>23700</v>
      </c>
      <c r="P2272" s="17" t="n">
        <f aca="false">VLOOKUP(F2272,'[1]Goa Member''s Details Revised'!$C$2:$AO$7385,6,0)</f>
        <v>6320</v>
      </c>
      <c r="Q2272" s="17" t="str">
        <f aca="false">VLOOKUP(F2272,'[1]Goa Member''s Details Revised'!$C$2:$AO$7385,8,0)</f>
        <v>outstanding</v>
      </c>
      <c r="R2272" s="17" t="n">
        <f aca="false">+O2272-P2272</f>
        <v>17380</v>
      </c>
      <c r="S2272" s="15" t="e">
        <f aca="false">+#REF!-K2272</f>
        <v>#REF!</v>
      </c>
      <c r="T2272" s="17" t="n">
        <f aca="false">IF(Q2272="regular",((P2272-(P2272/99)*S2272)),(P2272-(P2272*20%)))</f>
        <v>5056</v>
      </c>
      <c r="U2272" s="17" t="e">
        <f aca="false">((P2272-(P2272/99)*S2272))</f>
        <v>#REF!</v>
      </c>
      <c r="V2272" s="17" t="n">
        <f aca="false">IF(Q2272="regular",0,(P2272-(O2272*20%)))</f>
        <v>1580</v>
      </c>
      <c r="W2272" s="17"/>
      <c r="X2272" s="15"/>
      <c r="Y2272" s="18" t="str">
        <f aca="false">VLOOKUP(F2272,'[1]Goa Member''s Details Revised'!$C$2:$AO$7385,12,0)</f>
        <v>no communication till date..documents is not in file (Outstanding Rs.17380/-)</v>
      </c>
    </row>
    <row r="2273" customFormat="false" ht="15" hidden="false" customHeight="false" outlineLevel="0" collapsed="false">
      <c r="B2273" s="14" t="n">
        <v>2272</v>
      </c>
      <c r="C2273" s="15"/>
      <c r="D2273" s="15" t="s">
        <v>6003</v>
      </c>
      <c r="E2273" s="15" t="s">
        <v>25</v>
      </c>
      <c r="F2273" s="15" t="s">
        <v>6004</v>
      </c>
      <c r="G2273" s="15"/>
      <c r="H2273" s="16" t="str">
        <f aca="false">VLOOKUP(F2273,'[1]Goa Member''s Details Revised'!$C$2:$AO$7385,2,0)</f>
        <v>D. Purchaser </v>
      </c>
      <c r="I2273" s="15" t="n">
        <v>19</v>
      </c>
      <c r="J2273" s="15" t="s">
        <v>337</v>
      </c>
      <c r="K2273" s="15" t="n">
        <v>1991</v>
      </c>
      <c r="L2273" s="16" t="str">
        <f aca="false">VLOOKUP(F2273,'[1]Goa Member''s Details Revised'!$C$2:$AO$7385,9,0)</f>
        <v>Never</v>
      </c>
      <c r="M2273" s="15" t="s">
        <v>6005</v>
      </c>
      <c r="N2273" s="17" t="n">
        <f aca="false">VLOOKUP(F2273,'[1]Goa Member''s Details Revised'!$C$2:$AO$7385,5,0)</f>
        <v>23700</v>
      </c>
      <c r="O2273" s="17" t="n">
        <f aca="false">VLOOKUP(F2273,'[1]Goa Member''s Details Revised'!$C$2:$AO$7385,5,0)</f>
        <v>23700</v>
      </c>
      <c r="P2273" s="17" t="n">
        <f aca="false">VLOOKUP(F2273,'[1]Goa Member''s Details Revised'!$C$2:$AO$7385,6,0)</f>
        <v>5925</v>
      </c>
      <c r="Q2273" s="17" t="str">
        <f aca="false">VLOOKUP(F2273,'[1]Goa Member''s Details Revised'!$C$2:$AO$7385,8,0)</f>
        <v>outstanding</v>
      </c>
      <c r="R2273" s="17" t="n">
        <f aca="false">+O2273-P2273</f>
        <v>17775</v>
      </c>
      <c r="S2273" s="15" t="e">
        <f aca="false">+#REF!-K2273</f>
        <v>#REF!</v>
      </c>
      <c r="T2273" s="17" t="n">
        <f aca="false">IF(Q2273="regular",((P2273-(P2273/99)*S2273)),(P2273-(P2273*20%)))</f>
        <v>4740</v>
      </c>
      <c r="U2273" s="17" t="e">
        <f aca="false">((P2273-(P2273/99)*S2273))</f>
        <v>#REF!</v>
      </c>
      <c r="V2273" s="17" t="n">
        <f aca="false">IF(Q2273="regular",0,(P2273-(O2273*20%)))</f>
        <v>1185</v>
      </c>
      <c r="W2273" s="17"/>
      <c r="X2273" s="15"/>
      <c r="Y2273" s="18" t="str">
        <f aca="false">VLOOKUP(F2273,'[1]Goa Member''s Details Revised'!$C$2:$AO$7385,12,0)</f>
        <v>no communication till date ….(Outstanding Rs. 17775/-)</v>
      </c>
    </row>
    <row r="2274" customFormat="false" ht="30" hidden="false" customHeight="false" outlineLevel="0" collapsed="false">
      <c r="B2274" s="14" t="n">
        <v>2273</v>
      </c>
      <c r="C2274" s="15"/>
      <c r="D2274" s="15" t="s">
        <v>6006</v>
      </c>
      <c r="E2274" s="15" t="s">
        <v>25</v>
      </c>
      <c r="F2274" s="15" t="s">
        <v>6007</v>
      </c>
      <c r="G2274" s="15"/>
      <c r="H2274" s="16" t="str">
        <f aca="false">VLOOKUP(F2274,'[1]Goa Member''s Details Revised'!$C$2:$AO$7385,2,0)</f>
        <v>D. Purchaser</v>
      </c>
      <c r="I2274" s="15" t="n">
        <v>28</v>
      </c>
      <c r="J2274" s="15" t="s">
        <v>337</v>
      </c>
      <c r="K2274" s="15" t="n">
        <v>1991</v>
      </c>
      <c r="L2274" s="16" t="str">
        <f aca="false">VLOOKUP(F2274,'[1]Goa Member''s Details Revised'!$C$2:$AO$7385,9,0)</f>
        <v>Never</v>
      </c>
      <c r="M2274" s="15" t="s">
        <v>6008</v>
      </c>
      <c r="N2274" s="17" t="n">
        <f aca="false">VLOOKUP(F2274,'[1]Goa Member''s Details Revised'!$C$2:$AO$7385,5,0)</f>
        <v>34000</v>
      </c>
      <c r="O2274" s="17" t="n">
        <f aca="false">VLOOKUP(F2274,'[1]Goa Member''s Details Revised'!$C$2:$AO$7385,5,0)</f>
        <v>34000</v>
      </c>
      <c r="P2274" s="17" t="n">
        <f aca="false">VLOOKUP(F2274,'[1]Goa Member''s Details Revised'!$C$2:$AO$7385,6,0)</f>
        <v>36193</v>
      </c>
      <c r="Q2274" s="17" t="str">
        <f aca="false">VLOOKUP(F2274,'[1]Goa Member''s Details Revised'!$C$2:$AO$7385,8,0)</f>
        <v>I.R.M</v>
      </c>
      <c r="R2274" s="17" t="n">
        <f aca="false">+O2274-P2274</f>
        <v>-2193</v>
      </c>
      <c r="S2274" s="15" t="e">
        <f aca="false">+#REF!-K2274</f>
        <v>#REF!</v>
      </c>
      <c r="T2274" s="17" t="n">
        <f aca="false">IF(Q2274="regular",((P2274-(P2274/99)*S2274)),(P2274-(P2274*20%)))</f>
        <v>28954.4</v>
      </c>
      <c r="U2274" s="17" t="e">
        <f aca="false">((P2274-(P2274/99)*S2274))</f>
        <v>#REF!</v>
      </c>
      <c r="V2274" s="17" t="n">
        <f aca="false">IF(Q2274="regular",0,(P2274-(O2274*20%)))</f>
        <v>29393</v>
      </c>
      <c r="W2274" s="17"/>
      <c r="X2274" s="15"/>
      <c r="Y2274" s="18" t="str">
        <f aca="false">VLOOKUP(F2274,'[1]Goa Member''s Details Revised'!$C$2:$AO$7385,12,0)</f>
        <v>we send last reminder in 2012.then we did not receive any reply</v>
      </c>
    </row>
    <row r="2275" customFormat="false" ht="15" hidden="false" customHeight="false" outlineLevel="0" collapsed="false">
      <c r="B2275" s="14" t="n">
        <v>2274</v>
      </c>
      <c r="C2275" s="15"/>
      <c r="D2275" s="15" t="s">
        <v>6009</v>
      </c>
      <c r="E2275" s="15" t="s">
        <v>25</v>
      </c>
      <c r="F2275" s="15" t="s">
        <v>6010</v>
      </c>
      <c r="G2275" s="15"/>
      <c r="H2275" s="16" t="str">
        <f aca="false">VLOOKUP(F2275,'[1]Goa Member''s Details Revised'!$C$2:$AO$7385,2,0)</f>
        <v>D. Purchaser</v>
      </c>
      <c r="I2275" s="15" t="n">
        <v>4</v>
      </c>
      <c r="J2275" s="15" t="s">
        <v>404</v>
      </c>
      <c r="K2275" s="15" t="n">
        <v>1991</v>
      </c>
      <c r="L2275" s="16" t="str">
        <f aca="false">VLOOKUP(F2275,'[1]Goa Member''s Details Revised'!$C$2:$AO$7385,9,0)</f>
        <v>Never</v>
      </c>
      <c r="M2275" s="15" t="s">
        <v>6011</v>
      </c>
      <c r="N2275" s="17" t="n">
        <f aca="false">VLOOKUP(F2275,'[1]Goa Member''s Details Revised'!$C$2:$AO$7385,5,0)</f>
        <v>34000</v>
      </c>
      <c r="O2275" s="17" t="n">
        <f aca="false">VLOOKUP(F2275,'[1]Goa Member''s Details Revised'!$C$2:$AO$7385,5,0)</f>
        <v>34000</v>
      </c>
      <c r="P2275" s="17" t="n">
        <f aca="false">VLOOKUP(F2275,'[1]Goa Member''s Details Revised'!$C$2:$AO$7385,6,0)</f>
        <v>34000</v>
      </c>
      <c r="Q2275" s="17" t="str">
        <f aca="false">VLOOKUP(F2275,'[1]Goa Member''s Details Revised'!$C$2:$AO$7385,8,0)</f>
        <v>I.R.M</v>
      </c>
      <c r="R2275" s="17" t="n">
        <f aca="false">+O2275-P2275</f>
        <v>0</v>
      </c>
      <c r="S2275" s="15" t="e">
        <f aca="false">+#REF!-K2275</f>
        <v>#REF!</v>
      </c>
      <c r="T2275" s="17" t="n">
        <f aca="false">IF(Q2275="regular",((P2275-(P2275/99)*S2275)),(P2275-(P2275*20%)))</f>
        <v>27200</v>
      </c>
      <c r="U2275" s="17" t="e">
        <f aca="false">((P2275-(P2275/99)*S2275))</f>
        <v>#REF!</v>
      </c>
      <c r="V2275" s="17" t="n">
        <f aca="false">IF(Q2275="regular",0,(P2275-(O2275*20%)))</f>
        <v>27200</v>
      </c>
      <c r="W2275" s="17"/>
      <c r="X2275" s="15"/>
      <c r="Y2275" s="18" t="str">
        <f aca="false">VLOOKUP(F2275,'[1]Goa Member''s Details Revised'!$C$2:$AO$7385,12,0)</f>
        <v>no communication till date ...documents is not in file</v>
      </c>
    </row>
    <row r="2276" customFormat="false" ht="15" hidden="false" customHeight="false" outlineLevel="0" collapsed="false">
      <c r="B2276" s="14" t="n">
        <v>2275</v>
      </c>
      <c r="C2276" s="15"/>
      <c r="D2276" s="15" t="s">
        <v>6012</v>
      </c>
      <c r="E2276" s="15" t="s">
        <v>25</v>
      </c>
      <c r="F2276" s="15" t="s">
        <v>6013</v>
      </c>
      <c r="G2276" s="15"/>
      <c r="H2276" s="16" t="str">
        <f aca="false">VLOOKUP(F2276,'[1]Goa Member''s Details Revised'!$C$2:$AO$7385,2,0)</f>
        <v>D. Purchaser </v>
      </c>
      <c r="I2276" s="15" t="n">
        <v>15</v>
      </c>
      <c r="J2276" s="15" t="s">
        <v>404</v>
      </c>
      <c r="K2276" s="15" t="n">
        <v>1991</v>
      </c>
      <c r="L2276" s="16" t="n">
        <f aca="false">VLOOKUP(F2276,'[1]Goa Member''s Details Revised'!$C$2:$AO$7385,9,0)</f>
        <v>2022</v>
      </c>
      <c r="M2276" s="15" t="s">
        <v>6014</v>
      </c>
      <c r="N2276" s="17" t="n">
        <f aca="false">VLOOKUP(F2276,'[1]Goa Member''s Details Revised'!$C$2:$AO$7385,5,0)</f>
        <v>27000</v>
      </c>
      <c r="O2276" s="17" t="n">
        <f aca="false">VLOOKUP(F2276,'[1]Goa Member''s Details Revised'!$C$2:$AO$7385,5,0)</f>
        <v>27000</v>
      </c>
      <c r="P2276" s="17" t="n">
        <f aca="false">VLOOKUP(F2276,'[1]Goa Member''s Details Revised'!$C$2:$AO$7385,6,0)</f>
        <v>31200</v>
      </c>
      <c r="Q2276" s="17" t="str">
        <f aca="false">VLOOKUP(F2276,'[1]Goa Member''s Details Revised'!$C$2:$AO$7385,8,0)</f>
        <v>R.M</v>
      </c>
      <c r="R2276" s="17" t="n">
        <f aca="false">+O2276-P2276</f>
        <v>-4200</v>
      </c>
      <c r="S2276" s="15" t="e">
        <f aca="false">+#REF!-K2276</f>
        <v>#REF!</v>
      </c>
      <c r="T2276" s="17" t="n">
        <f aca="false">IF(Q2276="regular",((P2276-(P2276/99)*S2276)),(P2276-(P2276*20%)))</f>
        <v>24960</v>
      </c>
      <c r="U2276" s="17" t="e">
        <f aca="false">((P2276-(P2276/99)*S2276))</f>
        <v>#REF!</v>
      </c>
      <c r="V2276" s="17" t="n">
        <f aca="false">IF(Q2276="regular",0,(P2276-(O2276*20%)))</f>
        <v>25800</v>
      </c>
      <c r="W2276" s="17"/>
      <c r="X2276" s="15"/>
      <c r="Y2276" s="18" t="str">
        <f aca="false">VLOOKUP(F2276,'[1]Goa Member''s Details Revised'!$C$2:$AO$7385,12,0)</f>
        <v>They are regular member</v>
      </c>
    </row>
    <row r="2277" customFormat="false" ht="30" hidden="false" customHeight="false" outlineLevel="0" collapsed="false">
      <c r="B2277" s="14" t="n">
        <v>2276</v>
      </c>
      <c r="C2277" s="15"/>
      <c r="D2277" s="15" t="s">
        <v>6015</v>
      </c>
      <c r="E2277" s="15" t="s">
        <v>25</v>
      </c>
      <c r="F2277" s="15" t="s">
        <v>6016</v>
      </c>
      <c r="G2277" s="15"/>
      <c r="H2277" s="16" t="str">
        <f aca="false">VLOOKUP(F2277,'[1]Goa Member''s Details Revised'!$C$2:$AO$7385,2,0)</f>
        <v>D. Purchaser</v>
      </c>
      <c r="I2277" s="15" t="n">
        <v>17</v>
      </c>
      <c r="J2277" s="15" t="s">
        <v>404</v>
      </c>
      <c r="K2277" s="15" t="n">
        <v>1991</v>
      </c>
      <c r="L2277" s="16" t="str">
        <f aca="false">VLOOKUP(F2277,'[1]Goa Member''s Details Revised'!$C$2:$AO$7385,9,0)</f>
        <v>Never</v>
      </c>
      <c r="M2277" s="15" t="s">
        <v>6017</v>
      </c>
      <c r="N2277" s="17" t="n">
        <f aca="false">VLOOKUP(F2277,'[1]Goa Member''s Details Revised'!$C$2:$AO$7385,5,0)</f>
        <v>23700</v>
      </c>
      <c r="O2277" s="17" t="n">
        <f aca="false">VLOOKUP(F2277,'[1]Goa Member''s Details Revised'!$C$2:$AO$7385,5,0)</f>
        <v>23700</v>
      </c>
      <c r="P2277" s="17" t="n">
        <f aca="false">VLOOKUP(F2277,'[1]Goa Member''s Details Revised'!$C$2:$AO$7385,6,0)</f>
        <v>4740</v>
      </c>
      <c r="Q2277" s="17" t="str">
        <f aca="false">VLOOKUP(F2277,'[1]Goa Member''s Details Revised'!$C$2:$AO$7385,8,0)</f>
        <v>outstanding</v>
      </c>
      <c r="R2277" s="17" t="n">
        <f aca="false">+O2277-P2277</f>
        <v>18960</v>
      </c>
      <c r="S2277" s="15" t="e">
        <f aca="false">+#REF!-K2277</f>
        <v>#REF!</v>
      </c>
      <c r="T2277" s="17" t="n">
        <f aca="false">IF(Q2277="regular",((P2277-(P2277/99)*S2277)),(P2277-(P2277*20%)))</f>
        <v>3792</v>
      </c>
      <c r="U2277" s="17" t="e">
        <f aca="false">((P2277-(P2277/99)*S2277))</f>
        <v>#REF!</v>
      </c>
      <c r="V2277" s="17" t="n">
        <f aca="false">IF(Q2277="regular",0,(P2277-(O2277*20%)))</f>
        <v>0</v>
      </c>
      <c r="W2277" s="17"/>
      <c r="X2277" s="15"/>
      <c r="Y2277" s="18" t="str">
        <f aca="false">VLOOKUP(F2277,'[1]Goa Member''s Details Revised'!$C$2:$AO$7385,12,0)</f>
        <v>last communication 07…(Outstanding Rs. 18960/-)..only Application form and POD receipt is in file</v>
      </c>
    </row>
    <row r="2278" customFormat="false" ht="15" hidden="false" customHeight="false" outlineLevel="0" collapsed="false">
      <c r="B2278" s="14" t="n">
        <v>2277</v>
      </c>
      <c r="C2278" s="15"/>
      <c r="D2278" s="15" t="s">
        <v>6018</v>
      </c>
      <c r="E2278" s="15" t="s">
        <v>25</v>
      </c>
      <c r="F2278" s="15" t="s">
        <v>6019</v>
      </c>
      <c r="G2278" s="15"/>
      <c r="H2278" s="16" t="str">
        <f aca="false">VLOOKUP(F2278,'[1]Goa Member''s Details Revised'!$C$2:$AO$7385,2,0)</f>
        <v>D. Purchaser</v>
      </c>
      <c r="I2278" s="15" t="n">
        <v>23</v>
      </c>
      <c r="J2278" s="15" t="s">
        <v>404</v>
      </c>
      <c r="K2278" s="15" t="n">
        <v>1991</v>
      </c>
      <c r="L2278" s="16" t="n">
        <f aca="false">VLOOKUP(F2278,'[1]Goa Member''s Details Revised'!$C$2:$AO$7385,9,0)</f>
        <v>2010</v>
      </c>
      <c r="M2278" s="15" t="s">
        <v>6020</v>
      </c>
      <c r="N2278" s="17" t="n">
        <f aca="false">VLOOKUP(F2278,'[1]Goa Member''s Details Revised'!$C$2:$AO$7385,5,0)</f>
        <v>21000</v>
      </c>
      <c r="O2278" s="17" t="n">
        <f aca="false">VLOOKUP(F2278,'[1]Goa Member''s Details Revised'!$C$2:$AO$7385,5,0)</f>
        <v>21000</v>
      </c>
      <c r="P2278" s="17" t="n">
        <f aca="false">VLOOKUP(F2278,'[1]Goa Member''s Details Revised'!$C$2:$AO$7385,6,0)</f>
        <v>23700</v>
      </c>
      <c r="Q2278" s="17" t="str">
        <f aca="false">VLOOKUP(F2278,'[1]Goa Member''s Details Revised'!$C$2:$AO$7385,8,0)</f>
        <v>R.M</v>
      </c>
      <c r="R2278" s="17" t="n">
        <f aca="false">+O2278-P2278</f>
        <v>-2700</v>
      </c>
      <c r="S2278" s="15" t="e">
        <f aca="false">+#REF!-K2278</f>
        <v>#REF!</v>
      </c>
      <c r="T2278" s="17" t="n">
        <f aca="false">IF(Q2278="regular",((P2278-(P2278/99)*S2278)),(P2278-(P2278*20%)))</f>
        <v>18960</v>
      </c>
      <c r="U2278" s="17" t="e">
        <f aca="false">((P2278-(P2278/99)*S2278))</f>
        <v>#REF!</v>
      </c>
      <c r="V2278" s="17" t="n">
        <f aca="false">IF(Q2278="regular",0,(P2278-(O2278*20%)))</f>
        <v>19500</v>
      </c>
      <c r="W2278" s="17"/>
      <c r="X2278" s="15"/>
      <c r="Y2278" s="18" t="str">
        <f aca="false">VLOOKUP(F2278,'[1]Goa Member''s Details Revised'!$C$2:$AO$7385,12,0)</f>
        <v>no reminders so last communication 2011</v>
      </c>
    </row>
    <row r="2279" customFormat="false" ht="30" hidden="false" customHeight="false" outlineLevel="0" collapsed="false">
      <c r="B2279" s="14" t="n">
        <v>2278</v>
      </c>
      <c r="C2279" s="15"/>
      <c r="D2279" s="15" t="s">
        <v>6021</v>
      </c>
      <c r="E2279" s="15" t="s">
        <v>25</v>
      </c>
      <c r="F2279" s="15" t="s">
        <v>6022</v>
      </c>
      <c r="G2279" s="15"/>
      <c r="H2279" s="16" t="str">
        <f aca="false">VLOOKUP(F2279,'[1]Goa Member''s Details Revised'!$C$2:$AO$7385,2,0)</f>
        <v>D. Purchaser</v>
      </c>
      <c r="I2279" s="15" t="n">
        <v>26</v>
      </c>
      <c r="J2279" s="15" t="s">
        <v>404</v>
      </c>
      <c r="K2279" s="15" t="n">
        <v>1991</v>
      </c>
      <c r="L2279" s="16" t="n">
        <f aca="false">VLOOKUP(F2279,'[1]Goa Member''s Details Revised'!$C$2:$AO$7385,9,0)</f>
        <v>2012</v>
      </c>
      <c r="M2279" s="15" t="s">
        <v>6023</v>
      </c>
      <c r="N2279" s="17" t="n">
        <f aca="false">VLOOKUP(F2279,'[1]Goa Member''s Details Revised'!$C$2:$AO$7385,5,0)</f>
        <v>21000</v>
      </c>
      <c r="O2279" s="17" t="n">
        <f aca="false">VLOOKUP(F2279,'[1]Goa Member''s Details Revised'!$C$2:$AO$7385,5,0)</f>
        <v>21000</v>
      </c>
      <c r="P2279" s="17" t="n">
        <f aca="false">VLOOKUP(F2279,'[1]Goa Member''s Details Revised'!$C$2:$AO$7385,6,0)</f>
        <v>23700</v>
      </c>
      <c r="Q2279" s="17" t="str">
        <f aca="false">VLOOKUP(F2279,'[1]Goa Member''s Details Revised'!$C$2:$AO$7385,8,0)</f>
        <v>R.M</v>
      </c>
      <c r="R2279" s="17" t="n">
        <f aca="false">+O2279-P2279</f>
        <v>-2700</v>
      </c>
      <c r="S2279" s="15" t="e">
        <f aca="false">+#REF!-K2279</f>
        <v>#REF!</v>
      </c>
      <c r="T2279" s="17" t="n">
        <f aca="false">IF(Q2279="regular",((P2279-(P2279/99)*S2279)),(P2279-(P2279*20%)))</f>
        <v>18960</v>
      </c>
      <c r="U2279" s="17" t="e">
        <f aca="false">((P2279-(P2279/99)*S2279))</f>
        <v>#REF!</v>
      </c>
      <c r="V2279" s="17" t="n">
        <f aca="false">IF(Q2279="regular",0,(P2279-(O2279*20%)))</f>
        <v>19500</v>
      </c>
      <c r="W2279" s="17"/>
      <c r="X2279" s="15"/>
      <c r="Y2279" s="18" t="str">
        <f aca="false">VLOOKUP(F2279,'[1]Goa Member''s Details Revised'!$C$2:$AO$7385,12,0)</f>
        <v>Last recent reminder send on 24/11/2022 wiith surrender option too </v>
      </c>
    </row>
    <row r="2280" customFormat="false" ht="15" hidden="false" customHeight="false" outlineLevel="0" collapsed="false">
      <c r="B2280" s="14" t="n">
        <v>2279</v>
      </c>
      <c r="C2280" s="15"/>
      <c r="D2280" s="15" t="s">
        <v>6024</v>
      </c>
      <c r="E2280" s="15" t="s">
        <v>25</v>
      </c>
      <c r="F2280" s="15" t="s">
        <v>6025</v>
      </c>
      <c r="G2280" s="15"/>
      <c r="H2280" s="16" t="str">
        <f aca="false">VLOOKUP(F2280,'[1]Goa Member''s Details Revised'!$C$2:$AO$7385,2,0)</f>
        <v>Purchaser</v>
      </c>
      <c r="I2280" s="15" t="n">
        <v>26</v>
      </c>
      <c r="J2280" s="15" t="s">
        <v>404</v>
      </c>
      <c r="K2280" s="15" t="n">
        <v>1991</v>
      </c>
      <c r="L2280" s="16" t="n">
        <f aca="false">VLOOKUP(F2280,'[1]Goa Member''s Details Revised'!$C$2:$AO$7385,9,0)</f>
        <v>2012</v>
      </c>
      <c r="M2280" s="15" t="s">
        <v>6026</v>
      </c>
      <c r="N2280" s="17" t="n">
        <f aca="false">VLOOKUP(F2280,'[1]Goa Member''s Details Revised'!$C$2:$AO$7385,5,0)</f>
        <v>26500</v>
      </c>
      <c r="O2280" s="17" t="n">
        <f aca="false">VLOOKUP(F2280,'[1]Goa Member''s Details Revised'!$C$2:$AO$7385,5,0)</f>
        <v>26500</v>
      </c>
      <c r="P2280" s="17" t="n">
        <f aca="false">VLOOKUP(F2280,'[1]Goa Member''s Details Revised'!$C$2:$AO$7385,6,0)</f>
        <v>26500</v>
      </c>
      <c r="Q2280" s="17" t="str">
        <f aca="false">VLOOKUP(F2280,'[1]Goa Member''s Details Revised'!$C$2:$AO$7385,8,0)</f>
        <v>R.M</v>
      </c>
      <c r="R2280" s="17" t="n">
        <f aca="false">+O2280-P2280</f>
        <v>0</v>
      </c>
      <c r="S2280" s="15" t="e">
        <f aca="false">+#REF!-K2280</f>
        <v>#REF!</v>
      </c>
      <c r="T2280" s="17" t="n">
        <f aca="false">IF(Q2280="regular",((P2280-(P2280/99)*S2280)),(P2280-(P2280*20%)))</f>
        <v>21200</v>
      </c>
      <c r="U2280" s="17" t="e">
        <f aca="false">((P2280-(P2280/99)*S2280))</f>
        <v>#REF!</v>
      </c>
      <c r="V2280" s="17" t="n">
        <f aca="false">IF(Q2280="regular",0,(P2280-(O2280*20%)))</f>
        <v>21200</v>
      </c>
      <c r="W2280" s="17"/>
      <c r="X2280" s="15"/>
      <c r="Y2280" s="18" t="str">
        <f aca="false">VLOOKUP(F2280,'[1]Goa Member''s Details Revised'!$C$2:$AO$7385,12,0)</f>
        <v>send perform invoice so Last Communication Till 2012</v>
      </c>
    </row>
    <row r="2281" customFormat="false" ht="30" hidden="false" customHeight="false" outlineLevel="0" collapsed="false">
      <c r="B2281" s="14" t="n">
        <v>2280</v>
      </c>
      <c r="C2281" s="15"/>
      <c r="D2281" s="15" t="s">
        <v>6027</v>
      </c>
      <c r="E2281" s="15" t="s">
        <v>25</v>
      </c>
      <c r="F2281" s="15" t="s">
        <v>6028</v>
      </c>
      <c r="G2281" s="15"/>
      <c r="H2281" s="16" t="str">
        <f aca="false">VLOOKUP(F2281,'[1]Goa Member''s Details Revised'!$C$2:$AO$7385,2,0)</f>
        <v>D. Purchaser</v>
      </c>
      <c r="I2281" s="15" t="n">
        <v>29</v>
      </c>
      <c r="J2281" s="15" t="s">
        <v>404</v>
      </c>
      <c r="K2281" s="15" t="n">
        <v>1991</v>
      </c>
      <c r="L2281" s="16" t="str">
        <f aca="false">VLOOKUP(F2281,'[1]Goa Member''s Details Revised'!$C$2:$AO$7385,9,0)</f>
        <v>Never</v>
      </c>
      <c r="M2281" s="15" t="s">
        <v>6029</v>
      </c>
      <c r="N2281" s="17" t="n">
        <f aca="false">VLOOKUP(F2281,'[1]Goa Member''s Details Revised'!$C$2:$AO$7385,5,0)</f>
        <v>23700</v>
      </c>
      <c r="O2281" s="17" t="n">
        <f aca="false">VLOOKUP(F2281,'[1]Goa Member''s Details Revised'!$C$2:$AO$7385,5,0)</f>
        <v>23700</v>
      </c>
      <c r="P2281" s="17" t="n">
        <f aca="false">VLOOKUP(F2281,'[1]Goa Member''s Details Revised'!$C$2:$AO$7385,6,0)</f>
        <v>20145</v>
      </c>
      <c r="Q2281" s="17" t="str">
        <f aca="false">VLOOKUP(F2281,'[1]Goa Member''s Details Revised'!$C$2:$AO$7385,8,0)</f>
        <v>outstanding</v>
      </c>
      <c r="R2281" s="17" t="n">
        <f aca="false">+O2281-P2281</f>
        <v>3555</v>
      </c>
      <c r="S2281" s="15" t="e">
        <f aca="false">+#REF!-K2281</f>
        <v>#REF!</v>
      </c>
      <c r="T2281" s="17" t="n">
        <f aca="false">IF(Q2281="regular",((P2281-(P2281/99)*S2281)),(P2281-(P2281*20%)))</f>
        <v>16116</v>
      </c>
      <c r="U2281" s="17" t="e">
        <f aca="false">((P2281-(P2281/99)*S2281))</f>
        <v>#REF!</v>
      </c>
      <c r="V2281" s="17" t="n">
        <f aca="false">IF(Q2281="regular",0,(P2281-(O2281*20%)))</f>
        <v>15405</v>
      </c>
      <c r="W2281" s="17"/>
      <c r="X2281" s="15"/>
      <c r="Y2281" s="18" t="str">
        <f aca="false">VLOOKUP(F2281,'[1]Goa Member''s Details Revised'!$C$2:$AO$7385,12,0)</f>
        <v>not send any remonder last communication 07(Outstanding Rs. 355/-)</v>
      </c>
    </row>
    <row r="2282" customFormat="false" ht="30" hidden="false" customHeight="false" outlineLevel="0" collapsed="false">
      <c r="B2282" s="14" t="n">
        <v>2281</v>
      </c>
      <c r="C2282" s="15"/>
      <c r="D2282" s="15" t="s">
        <v>6030</v>
      </c>
      <c r="E2282" s="15" t="s">
        <v>25</v>
      </c>
      <c r="F2282" s="15" t="s">
        <v>6031</v>
      </c>
      <c r="G2282" s="15"/>
      <c r="H2282" s="16" t="str">
        <f aca="false">VLOOKUP(F2282,'[1]Goa Member''s Details Revised'!$C$2:$AO$7385,2,0)</f>
        <v>D. Purchaser</v>
      </c>
      <c r="I2282" s="15" t="n">
        <v>29</v>
      </c>
      <c r="J2282" s="15" t="s">
        <v>404</v>
      </c>
      <c r="K2282" s="15" t="n">
        <v>1991</v>
      </c>
      <c r="L2282" s="16" t="str">
        <f aca="false">VLOOKUP(F2282,'[1]Goa Member''s Details Revised'!$C$2:$AO$7385,9,0)</f>
        <v>Never</v>
      </c>
      <c r="M2282" s="15" t="s">
        <v>6032</v>
      </c>
      <c r="N2282" s="17" t="n">
        <f aca="false">VLOOKUP(F2282,'[1]Goa Member''s Details Revised'!$C$2:$AO$7385,5,0)</f>
        <v>21000</v>
      </c>
      <c r="O2282" s="17" t="n">
        <f aca="false">VLOOKUP(F2282,'[1]Goa Member''s Details Revised'!$C$2:$AO$7385,5,0)</f>
        <v>21000</v>
      </c>
      <c r="P2282" s="17" t="n">
        <f aca="false">VLOOKUP(F2282,'[1]Goa Member''s Details Revised'!$C$2:$AO$7385,6,0)</f>
        <v>23700</v>
      </c>
      <c r="Q2282" s="17" t="str">
        <f aca="false">VLOOKUP(F2282,'[1]Goa Member''s Details Revised'!$C$2:$AO$7385,8,0)</f>
        <v>I.R.M</v>
      </c>
      <c r="R2282" s="17" t="n">
        <f aca="false">+O2282-P2282</f>
        <v>-2700</v>
      </c>
      <c r="S2282" s="15" t="e">
        <f aca="false">+#REF!-K2282</f>
        <v>#REF!</v>
      </c>
      <c r="T2282" s="17" t="n">
        <f aca="false">IF(Q2282="regular",((P2282-(P2282/99)*S2282)),(P2282-(P2282*20%)))</f>
        <v>18960</v>
      </c>
      <c r="U2282" s="17" t="e">
        <f aca="false">((P2282-(P2282/99)*S2282))</f>
        <v>#REF!</v>
      </c>
      <c r="V2282" s="17" t="n">
        <f aca="false">IF(Q2282="regular",0,(P2282-(O2282*20%)))</f>
        <v>19500</v>
      </c>
      <c r="W2282" s="17"/>
      <c r="X2282" s="15"/>
      <c r="Y2282" s="18" t="str">
        <f aca="false">VLOOKUP(F2282,'[1]Goa Member''s Details Revised'!$C$2:$AO$7385,12,0)</f>
        <v>we send last reminder in 2012.then we did not receive any reply</v>
      </c>
    </row>
    <row r="2283" customFormat="false" ht="30" hidden="false" customHeight="false" outlineLevel="0" collapsed="false">
      <c r="B2283" s="14" t="n">
        <v>2282</v>
      </c>
      <c r="C2283" s="15"/>
      <c r="D2283" s="15" t="s">
        <v>6033</v>
      </c>
      <c r="E2283" s="15" t="s">
        <v>25</v>
      </c>
      <c r="F2283" s="15" t="s">
        <v>6034</v>
      </c>
      <c r="G2283" s="15"/>
      <c r="H2283" s="16" t="str">
        <f aca="false">VLOOKUP(F2283,'[1]Goa Member''s Details Revised'!$C$2:$AO$7385,2,0)</f>
        <v>D. Purchaser</v>
      </c>
      <c r="I2283" s="15" t="n">
        <v>29</v>
      </c>
      <c r="J2283" s="15" t="s">
        <v>404</v>
      </c>
      <c r="K2283" s="15" t="n">
        <v>1991</v>
      </c>
      <c r="L2283" s="16" t="n">
        <f aca="false">VLOOKUP(F2283,'[1]Goa Member''s Details Revised'!$C$2:$AO$7385,9,0)</f>
        <v>2014</v>
      </c>
      <c r="M2283" s="15" t="s">
        <v>6035</v>
      </c>
      <c r="N2283" s="17" t="n">
        <f aca="false">VLOOKUP(F2283,'[1]Goa Member''s Details Revised'!$C$2:$AO$7385,5,0)</f>
        <v>17500</v>
      </c>
      <c r="O2283" s="17" t="n">
        <f aca="false">VLOOKUP(F2283,'[1]Goa Member''s Details Revised'!$C$2:$AO$7385,5,0)</f>
        <v>17500</v>
      </c>
      <c r="P2283" s="17" t="n">
        <f aca="false">VLOOKUP(F2283,'[1]Goa Member''s Details Revised'!$C$2:$AO$7385,6,0)</f>
        <v>19800</v>
      </c>
      <c r="Q2283" s="17" t="str">
        <f aca="false">VLOOKUP(F2283,'[1]Goa Member''s Details Revised'!$C$2:$AO$7385,8,0)</f>
        <v>R.M</v>
      </c>
      <c r="R2283" s="17" t="n">
        <f aca="false">+O2283-P2283</f>
        <v>-2300</v>
      </c>
      <c r="S2283" s="15" t="e">
        <f aca="false">+#REF!-K2283</f>
        <v>#REF!</v>
      </c>
      <c r="T2283" s="17" t="n">
        <f aca="false">IF(Q2283="regular",((P2283-(P2283/99)*S2283)),(P2283-(P2283*20%)))</f>
        <v>15840</v>
      </c>
      <c r="U2283" s="17" t="e">
        <f aca="false">((P2283-(P2283/99)*S2283))</f>
        <v>#REF!</v>
      </c>
      <c r="V2283" s="17" t="n">
        <f aca="false">IF(Q2283="regular",0,(P2283-(O2283*20%)))</f>
        <v>16300</v>
      </c>
      <c r="W2283" s="17"/>
      <c r="X2283" s="15"/>
      <c r="Y2283" s="18" t="str">
        <f aca="false">VLOOKUP(F2283,'[1]Goa Member''s Details Revised'!$C$2:$AO$7385,12,0)</f>
        <v>Last recent reminder send on 29/07/2022 wiith surrender option too </v>
      </c>
    </row>
    <row r="2284" customFormat="false" ht="30" hidden="false" customHeight="false" outlineLevel="0" collapsed="false">
      <c r="B2284" s="14" t="n">
        <v>2283</v>
      </c>
      <c r="C2284" s="15"/>
      <c r="D2284" s="15" t="s">
        <v>6036</v>
      </c>
      <c r="E2284" s="15" t="s">
        <v>25</v>
      </c>
      <c r="F2284" s="15" t="s">
        <v>6037</v>
      </c>
      <c r="G2284" s="15"/>
      <c r="H2284" s="16" t="str">
        <f aca="false">VLOOKUP(F2284,'[1]Goa Member''s Details Revised'!$C$2:$AO$7385,2,0)</f>
        <v>D. Purchaser</v>
      </c>
      <c r="I2284" s="15" t="n">
        <v>29</v>
      </c>
      <c r="J2284" s="15" t="s">
        <v>404</v>
      </c>
      <c r="K2284" s="15" t="n">
        <v>1991</v>
      </c>
      <c r="L2284" s="16" t="str">
        <f aca="false">VLOOKUP(F2284,'[1]Goa Member''s Details Revised'!$C$2:$AO$7385,9,0)</f>
        <v>Never</v>
      </c>
      <c r="M2284" s="15" t="s">
        <v>6038</v>
      </c>
      <c r="N2284" s="17" t="n">
        <f aca="false">VLOOKUP(F2284,'[1]Goa Member''s Details Revised'!$C$2:$AO$7385,5,0)</f>
        <v>21000</v>
      </c>
      <c r="O2284" s="17" t="n">
        <f aca="false">VLOOKUP(F2284,'[1]Goa Member''s Details Revised'!$C$2:$AO$7385,5,0)</f>
        <v>21000</v>
      </c>
      <c r="P2284" s="17" t="n">
        <f aca="false">VLOOKUP(F2284,'[1]Goa Member''s Details Revised'!$C$2:$AO$7385,6,0)</f>
        <v>23700</v>
      </c>
      <c r="Q2284" s="17" t="str">
        <f aca="false">VLOOKUP(F2284,'[1]Goa Member''s Details Revised'!$C$2:$AO$7385,8,0)</f>
        <v>I.R.M</v>
      </c>
      <c r="R2284" s="17" t="n">
        <f aca="false">+O2284-P2284</f>
        <v>-2700</v>
      </c>
      <c r="S2284" s="15" t="e">
        <f aca="false">+#REF!-K2284</f>
        <v>#REF!</v>
      </c>
      <c r="T2284" s="17" t="n">
        <f aca="false">IF(Q2284="regular",((P2284-(P2284/99)*S2284)),(P2284-(P2284*20%)))</f>
        <v>18960</v>
      </c>
      <c r="U2284" s="17" t="e">
        <f aca="false">((P2284-(P2284/99)*S2284))</f>
        <v>#REF!</v>
      </c>
      <c r="V2284" s="17" t="n">
        <f aca="false">IF(Q2284="regular",0,(P2284-(O2284*20%)))</f>
        <v>19500</v>
      </c>
      <c r="W2284" s="17"/>
      <c r="X2284" s="15"/>
      <c r="Y2284" s="18" t="str">
        <f aca="false">VLOOKUP(F2284,'[1]Goa Member''s Details Revised'!$C$2:$AO$7385,12,0)</f>
        <v>we send last reminder in 2012.then we did not receive any reply</v>
      </c>
    </row>
    <row r="2285" customFormat="false" ht="15" hidden="false" customHeight="false" outlineLevel="0" collapsed="false">
      <c r="B2285" s="14" t="n">
        <v>2284</v>
      </c>
      <c r="C2285" s="15"/>
      <c r="D2285" s="15" t="s">
        <v>6039</v>
      </c>
      <c r="E2285" s="15" t="s">
        <v>25</v>
      </c>
      <c r="F2285" s="15" t="s">
        <v>6040</v>
      </c>
      <c r="G2285" s="15"/>
      <c r="H2285" s="16" t="str">
        <f aca="false">VLOOKUP(F2285,'[1]Goa Member''s Details Revised'!$C$2:$AO$7385,2,0)</f>
        <v>D. Purchaser</v>
      </c>
      <c r="I2285" s="15" t="n">
        <v>30</v>
      </c>
      <c r="J2285" s="15" t="s">
        <v>404</v>
      </c>
      <c r="K2285" s="15" t="n">
        <v>1991</v>
      </c>
      <c r="L2285" s="16" t="str">
        <f aca="false">VLOOKUP(F2285,'[1]Goa Member''s Details Revised'!$C$2:$AO$7385,9,0)</f>
        <v>Never</v>
      </c>
      <c r="M2285" s="15" t="s">
        <v>5942</v>
      </c>
      <c r="N2285" s="17" t="n">
        <f aca="false">VLOOKUP(F2285,'[1]Goa Member''s Details Revised'!$C$2:$AO$7385,5,0)</f>
        <v>21000</v>
      </c>
      <c r="O2285" s="17" t="n">
        <f aca="false">VLOOKUP(F2285,'[1]Goa Member''s Details Revised'!$C$2:$AO$7385,5,0)</f>
        <v>21000</v>
      </c>
      <c r="P2285" s="17" t="n">
        <f aca="false">VLOOKUP(F2285,'[1]Goa Member''s Details Revised'!$C$2:$AO$7385,6,0)</f>
        <v>23700</v>
      </c>
      <c r="Q2285" s="17" t="str">
        <f aca="false">VLOOKUP(F2285,'[1]Goa Member''s Details Revised'!$C$2:$AO$7385,8,0)</f>
        <v>I.R.M</v>
      </c>
      <c r="R2285" s="17" t="n">
        <f aca="false">+O2285-P2285</f>
        <v>-2700</v>
      </c>
      <c r="S2285" s="15" t="e">
        <f aca="false">+#REF!-K2285</f>
        <v>#REF!</v>
      </c>
      <c r="T2285" s="17" t="n">
        <f aca="false">IF(Q2285="regular",((P2285-(P2285/99)*S2285)),(P2285-(P2285*20%)))</f>
        <v>18960</v>
      </c>
      <c r="U2285" s="17" t="e">
        <f aca="false">((P2285-(P2285/99)*S2285))</f>
        <v>#REF!</v>
      </c>
      <c r="V2285" s="17" t="n">
        <f aca="false">IF(Q2285="regular",0,(P2285-(O2285*20%)))</f>
        <v>19500</v>
      </c>
      <c r="W2285" s="17"/>
      <c r="X2285" s="15"/>
      <c r="Y2285" s="18" t="str">
        <f aca="false">VLOOKUP(F2285,'[1]Goa Member''s Details Revised'!$C$2:$AO$7385,12,0)</f>
        <v>last communication 91</v>
      </c>
    </row>
    <row r="2286" customFormat="false" ht="15" hidden="false" customHeight="false" outlineLevel="0" collapsed="false">
      <c r="B2286" s="14" t="n">
        <v>2285</v>
      </c>
      <c r="C2286" s="15"/>
      <c r="D2286" s="15" t="s">
        <v>6041</v>
      </c>
      <c r="E2286" s="15" t="s">
        <v>25</v>
      </c>
      <c r="F2286" s="15" t="s">
        <v>6042</v>
      </c>
      <c r="G2286" s="15"/>
      <c r="H2286" s="16" t="str">
        <f aca="false">VLOOKUP(F2286,'[1]Goa Member''s Details Revised'!$C$2:$AO$7385,2,0)</f>
        <v>D. Purchaser</v>
      </c>
      <c r="I2286" s="15" t="n">
        <v>6</v>
      </c>
      <c r="J2286" s="15" t="s">
        <v>651</v>
      </c>
      <c r="K2286" s="15" t="n">
        <v>1991</v>
      </c>
      <c r="L2286" s="16" t="str">
        <f aca="false">VLOOKUP(F2286,'[1]Goa Member''s Details Revised'!$C$2:$AO$7385,9,0)</f>
        <v>Never</v>
      </c>
      <c r="M2286" s="15" t="s">
        <v>6043</v>
      </c>
      <c r="N2286" s="17" t="n">
        <f aca="false">VLOOKUP(F2286,'[1]Goa Member''s Details Revised'!$C$2:$AO$7385,5,0)</f>
        <v>15300</v>
      </c>
      <c r="O2286" s="17" t="n">
        <f aca="false">VLOOKUP(F2286,'[1]Goa Member''s Details Revised'!$C$2:$AO$7385,5,0)</f>
        <v>15300</v>
      </c>
      <c r="P2286" s="17" t="n">
        <f aca="false">VLOOKUP(F2286,'[1]Goa Member''s Details Revised'!$C$2:$AO$7385,6,0)</f>
        <v>3060</v>
      </c>
      <c r="Q2286" s="17" t="str">
        <f aca="false">VLOOKUP(F2286,'[1]Goa Member''s Details Revised'!$C$2:$AO$7385,8,0)</f>
        <v>outstanding</v>
      </c>
      <c r="R2286" s="17" t="n">
        <f aca="false">+O2286-P2286</f>
        <v>12240</v>
      </c>
      <c r="S2286" s="15" t="e">
        <f aca="false">+#REF!-K2286</f>
        <v>#REF!</v>
      </c>
      <c r="T2286" s="17" t="n">
        <f aca="false">IF(Q2286="regular",((P2286-(P2286/99)*S2286)),(P2286-(P2286*20%)))</f>
        <v>2448</v>
      </c>
      <c r="U2286" s="17" t="e">
        <f aca="false">((P2286-(P2286/99)*S2286))</f>
        <v>#REF!</v>
      </c>
      <c r="V2286" s="17" t="n">
        <f aca="false">IF(Q2286="regular",0,(P2286-(O2286*20%)))</f>
        <v>0</v>
      </c>
      <c r="W2286" s="17"/>
      <c r="X2286" s="15"/>
      <c r="Y2286" s="18" t="str">
        <f aca="false">VLOOKUP(F2286,'[1]Goa Member''s Details Revised'!$C$2:$AO$7385,12,0)</f>
        <v>last communication 92 (Outstanding Rs.12240/-)</v>
      </c>
    </row>
    <row r="2287" customFormat="false" ht="15" hidden="false" customHeight="false" outlineLevel="0" collapsed="false">
      <c r="B2287" s="14" t="n">
        <v>2286</v>
      </c>
      <c r="C2287" s="15"/>
      <c r="D2287" s="15" t="s">
        <v>6044</v>
      </c>
      <c r="E2287" s="15" t="s">
        <v>25</v>
      </c>
      <c r="F2287" s="15" t="s">
        <v>6045</v>
      </c>
      <c r="G2287" s="15"/>
      <c r="H2287" s="16" t="str">
        <f aca="false">VLOOKUP(F2287,'[1]Goa Member''s Details Revised'!$C$2:$AO$7385,2,0)</f>
        <v>D. Purchaser</v>
      </c>
      <c r="I2287" s="15" t="n">
        <v>5</v>
      </c>
      <c r="J2287" s="15" t="s">
        <v>651</v>
      </c>
      <c r="K2287" s="15" t="n">
        <v>1991</v>
      </c>
      <c r="L2287" s="16" t="n">
        <f aca="false">VLOOKUP(F2287,'[1]Goa Member''s Details Revised'!$C$2:$AO$7385,9,0)</f>
        <v>2022</v>
      </c>
      <c r="M2287" s="15" t="s">
        <v>6046</v>
      </c>
      <c r="N2287" s="17" t="n">
        <f aca="false">VLOOKUP(F2287,'[1]Goa Member''s Details Revised'!$C$2:$AO$7385,5,0)</f>
        <v>21000</v>
      </c>
      <c r="O2287" s="17" t="n">
        <f aca="false">VLOOKUP(F2287,'[1]Goa Member''s Details Revised'!$C$2:$AO$7385,5,0)</f>
        <v>21000</v>
      </c>
      <c r="P2287" s="17" t="n">
        <f aca="false">VLOOKUP(F2287,'[1]Goa Member''s Details Revised'!$C$2:$AO$7385,6,0)</f>
        <v>23700</v>
      </c>
      <c r="Q2287" s="17" t="str">
        <f aca="false">VLOOKUP(F2287,'[1]Goa Member''s Details Revised'!$C$2:$AO$7385,8,0)</f>
        <v>R.M</v>
      </c>
      <c r="R2287" s="17" t="n">
        <f aca="false">+O2287-P2287</f>
        <v>-2700</v>
      </c>
      <c r="S2287" s="15" t="e">
        <f aca="false">+#REF!-K2287</f>
        <v>#REF!</v>
      </c>
      <c r="T2287" s="17" t="n">
        <f aca="false">IF(Q2287="regular",((P2287-(P2287/99)*S2287)),(P2287-(P2287*20%)))</f>
        <v>18960</v>
      </c>
      <c r="U2287" s="17" t="e">
        <f aca="false">((P2287-(P2287/99)*S2287))</f>
        <v>#REF!</v>
      </c>
      <c r="V2287" s="17" t="n">
        <f aca="false">IF(Q2287="regular",0,(P2287-(O2287*20%)))</f>
        <v>19500</v>
      </c>
      <c r="W2287" s="17"/>
      <c r="X2287" s="15"/>
      <c r="Y2287" s="18" t="str">
        <f aca="false">VLOOKUP(F2287,'[1]Goa Member''s Details Revised'!$C$2:$AO$7385,12,0)</f>
        <v>They are Regular member</v>
      </c>
    </row>
    <row r="2288" customFormat="false" ht="15" hidden="false" customHeight="false" outlineLevel="0" collapsed="false">
      <c r="B2288" s="14" t="n">
        <v>2287</v>
      </c>
      <c r="C2288" s="15"/>
      <c r="D2288" s="15" t="s">
        <v>6047</v>
      </c>
      <c r="E2288" s="15" t="s">
        <v>25</v>
      </c>
      <c r="F2288" s="15" t="s">
        <v>6048</v>
      </c>
      <c r="G2288" s="15"/>
      <c r="H2288" s="16" t="str">
        <f aca="false">VLOOKUP(F2288,'[1]Goa Member''s Details Revised'!$C$2:$AO$7385,2,0)</f>
        <v>D. Purchaser</v>
      </c>
      <c r="I2288" s="15" t="n">
        <v>5</v>
      </c>
      <c r="J2288" s="15" t="s">
        <v>651</v>
      </c>
      <c r="K2288" s="15" t="n">
        <v>1991</v>
      </c>
      <c r="L2288" s="16" t="str">
        <f aca="false">VLOOKUP(F2288,'[1]Goa Member''s Details Revised'!$C$2:$AO$7385,9,0)</f>
        <v>Never</v>
      </c>
      <c r="M2288" s="15" t="s">
        <v>6049</v>
      </c>
      <c r="N2288" s="17" t="n">
        <f aca="false">VLOOKUP(F2288,'[1]Goa Member''s Details Revised'!$C$2:$AO$7385,5,0)</f>
        <v>23700</v>
      </c>
      <c r="O2288" s="17" t="n">
        <f aca="false">VLOOKUP(F2288,'[1]Goa Member''s Details Revised'!$C$2:$AO$7385,5,0)</f>
        <v>23700</v>
      </c>
      <c r="P2288" s="17" t="n">
        <f aca="false">VLOOKUP(F2288,'[1]Goa Member''s Details Revised'!$C$2:$AO$7385,6,0)</f>
        <v>395</v>
      </c>
      <c r="Q2288" s="17" t="str">
        <f aca="false">VLOOKUP(F2288,'[1]Goa Member''s Details Revised'!$C$2:$AO$7385,8,0)</f>
        <v>outstanding</v>
      </c>
      <c r="R2288" s="17" t="n">
        <f aca="false">+O2288-P2288</f>
        <v>23305</v>
      </c>
      <c r="S2288" s="15" t="e">
        <f aca="false">+#REF!-K2288</f>
        <v>#REF!</v>
      </c>
      <c r="T2288" s="17" t="n">
        <f aca="false">IF(Q2288="regular",((P2288-(P2288/99)*S2288)),(P2288-(P2288*20%)))</f>
        <v>316</v>
      </c>
      <c r="U2288" s="17" t="e">
        <f aca="false">((P2288-(P2288/99)*S2288))</f>
        <v>#REF!</v>
      </c>
      <c r="V2288" s="17" t="n">
        <f aca="false">IF(Q2288="regular",0,(P2288-(O2288*20%)))</f>
        <v>-4345</v>
      </c>
      <c r="W2288" s="17"/>
      <c r="X2288" s="15"/>
      <c r="Y2288" s="18" t="str">
        <f aca="false">VLOOKUP(F2288,'[1]Goa Member''s Details Revised'!$C$2:$AO$7385,12,0)</f>
        <v>As Per POD last communication 07...application form is in file</v>
      </c>
    </row>
    <row r="2289" customFormat="false" ht="30" hidden="false" customHeight="false" outlineLevel="0" collapsed="false">
      <c r="B2289" s="14" t="n">
        <v>2288</v>
      </c>
      <c r="C2289" s="15"/>
      <c r="D2289" s="15" t="s">
        <v>6050</v>
      </c>
      <c r="E2289" s="15" t="s">
        <v>25</v>
      </c>
      <c r="F2289" s="15" t="s">
        <v>6051</v>
      </c>
      <c r="G2289" s="15"/>
      <c r="H2289" s="16" t="str">
        <f aca="false">VLOOKUP(F2289,'[1]Goa Member''s Details Revised'!$C$2:$AO$7385,2,0)</f>
        <v>D. Purchaser</v>
      </c>
      <c r="I2289" s="15" t="n">
        <v>12</v>
      </c>
      <c r="J2289" s="15" t="s">
        <v>651</v>
      </c>
      <c r="K2289" s="15" t="n">
        <v>1991</v>
      </c>
      <c r="L2289" s="16" t="str">
        <f aca="false">VLOOKUP(F2289,'[1]Goa Member''s Details Revised'!$C$2:$AO$7385,9,0)</f>
        <v>Never</v>
      </c>
      <c r="M2289" s="15" t="s">
        <v>6052</v>
      </c>
      <c r="N2289" s="17" t="n">
        <f aca="false">VLOOKUP(F2289,'[1]Goa Member''s Details Revised'!$C$2:$AO$7385,5,0)</f>
        <v>26500</v>
      </c>
      <c r="O2289" s="17" t="n">
        <f aca="false">VLOOKUP(F2289,'[1]Goa Member''s Details Revised'!$C$2:$AO$7385,5,0)</f>
        <v>26500</v>
      </c>
      <c r="P2289" s="17" t="n">
        <f aca="false">VLOOKUP(F2289,'[1]Goa Member''s Details Revised'!$C$2:$AO$7385,6,0)</f>
        <v>26500</v>
      </c>
      <c r="Q2289" s="17" t="str">
        <f aca="false">VLOOKUP(F2289,'[1]Goa Member''s Details Revised'!$C$2:$AO$7385,8,0)</f>
        <v>I.R.M</v>
      </c>
      <c r="R2289" s="17" t="n">
        <f aca="false">+O2289-P2289</f>
        <v>0</v>
      </c>
      <c r="S2289" s="15" t="e">
        <f aca="false">+#REF!-K2289</f>
        <v>#REF!</v>
      </c>
      <c r="T2289" s="17" t="n">
        <f aca="false">IF(Q2289="regular",((P2289-(P2289/99)*S2289)),(P2289-(P2289*20%)))</f>
        <v>21200</v>
      </c>
      <c r="U2289" s="17" t="e">
        <f aca="false">((P2289-(P2289/99)*S2289))</f>
        <v>#REF!</v>
      </c>
      <c r="V2289" s="17" t="n">
        <f aca="false">IF(Q2289="regular",0,(P2289-(O2289*20%)))</f>
        <v>21200</v>
      </c>
      <c r="W2289" s="17"/>
      <c r="X2289" s="15"/>
      <c r="Y2289" s="18" t="str">
        <f aca="false">VLOOKUP(F2289,'[1]Goa Member''s Details Revised'!$C$2:$AO$7385,12,0)</f>
        <v>we send last reminder in 2012.then we did not receive any reply</v>
      </c>
    </row>
    <row r="2290" customFormat="false" ht="15" hidden="false" customHeight="false" outlineLevel="0" collapsed="false">
      <c r="B2290" s="14" t="n">
        <v>2289</v>
      </c>
      <c r="C2290" s="15"/>
      <c r="D2290" s="15" t="s">
        <v>6053</v>
      </c>
      <c r="E2290" s="15" t="s">
        <v>25</v>
      </c>
      <c r="F2290" s="15" t="s">
        <v>6054</v>
      </c>
      <c r="G2290" s="15"/>
      <c r="H2290" s="16" t="str">
        <f aca="false">VLOOKUP(F2290,'[1]Goa Member''s Details Revised'!$C$2:$AO$7385,2,0)</f>
        <v>Purchaser</v>
      </c>
      <c r="I2290" s="15" t="n">
        <v>29</v>
      </c>
      <c r="J2290" s="15" t="s">
        <v>651</v>
      </c>
      <c r="K2290" s="15" t="n">
        <v>1991</v>
      </c>
      <c r="L2290" s="16" t="str">
        <f aca="false">VLOOKUP(F2290,'[1]Goa Member''s Details Revised'!$C$2:$AO$7385,9,0)</f>
        <v>Never</v>
      </c>
      <c r="M2290" s="15" t="s">
        <v>6055</v>
      </c>
      <c r="N2290" s="17" t="n">
        <f aca="false">VLOOKUP(F2290,'[1]Goa Member''s Details Revised'!$C$2:$AO$7385,5,0)</f>
        <v>26500</v>
      </c>
      <c r="O2290" s="17" t="n">
        <f aca="false">VLOOKUP(F2290,'[1]Goa Member''s Details Revised'!$C$2:$AO$7385,5,0)</f>
        <v>26500</v>
      </c>
      <c r="P2290" s="17" t="n">
        <f aca="false">VLOOKUP(F2290,'[1]Goa Member''s Details Revised'!$C$2:$AO$7385,6,0)</f>
        <v>26500</v>
      </c>
      <c r="Q2290" s="17" t="str">
        <f aca="false">VLOOKUP(F2290,'[1]Goa Member''s Details Revised'!$C$2:$AO$7385,8,0)</f>
        <v>I.R.M</v>
      </c>
      <c r="R2290" s="17" t="n">
        <f aca="false">+O2290-P2290</f>
        <v>0</v>
      </c>
      <c r="S2290" s="15" t="e">
        <f aca="false">+#REF!-K2290</f>
        <v>#REF!</v>
      </c>
      <c r="T2290" s="17" t="n">
        <f aca="false">IF(Q2290="regular",((P2290-(P2290/99)*S2290)),(P2290-(P2290*20%)))</f>
        <v>21200</v>
      </c>
      <c r="U2290" s="17" t="e">
        <f aca="false">((P2290-(P2290/99)*S2290))</f>
        <v>#REF!</v>
      </c>
      <c r="V2290" s="17" t="n">
        <f aca="false">IF(Q2290="regular",0,(P2290-(O2290*20%)))</f>
        <v>21200</v>
      </c>
      <c r="W2290" s="17"/>
      <c r="X2290" s="15"/>
      <c r="Y2290" s="18" t="str">
        <f aca="false">VLOOKUP(F2290,'[1]Goa Member''s Details Revised'!$C$2:$AO$7385,12,0)</f>
        <v>send perform invoice so Last Communication Till 2012</v>
      </c>
    </row>
    <row r="2291" customFormat="false" ht="15" hidden="false" customHeight="false" outlineLevel="0" collapsed="false">
      <c r="B2291" s="14" t="n">
        <v>2290</v>
      </c>
      <c r="C2291" s="15"/>
      <c r="D2291" s="15" t="s">
        <v>6056</v>
      </c>
      <c r="E2291" s="15" t="s">
        <v>25</v>
      </c>
      <c r="F2291" s="15" t="s">
        <v>6057</v>
      </c>
      <c r="G2291" s="15"/>
      <c r="H2291" s="16" t="str">
        <f aca="false">VLOOKUP(F2291,'[1]Goa Member''s Details Revised'!$C$2:$AO$7385,2,0)</f>
        <v>D. Purchaser</v>
      </c>
      <c r="I2291" s="15" t="n">
        <v>14</v>
      </c>
      <c r="J2291" s="15" t="s">
        <v>1102</v>
      </c>
      <c r="K2291" s="15" t="n">
        <v>1991</v>
      </c>
      <c r="L2291" s="16" t="n">
        <f aca="false">VLOOKUP(F2291,'[1]Goa Member''s Details Revised'!$C$2:$AO$7385,9,0)</f>
        <v>2011</v>
      </c>
      <c r="M2291" s="15" t="s">
        <v>6058</v>
      </c>
      <c r="N2291" s="17" t="n">
        <f aca="false">VLOOKUP(F2291,'[1]Goa Member''s Details Revised'!$C$2:$AO$7385,5,0)</f>
        <v>23700</v>
      </c>
      <c r="O2291" s="17" t="n">
        <f aca="false">VLOOKUP(F2291,'[1]Goa Member''s Details Revised'!$C$2:$AO$7385,5,0)</f>
        <v>23700</v>
      </c>
      <c r="P2291" s="17" t="n">
        <f aca="false">VLOOKUP(F2291,'[1]Goa Member''s Details Revised'!$C$2:$AO$7385,6,0)</f>
        <v>23700</v>
      </c>
      <c r="Q2291" s="23" t="str">
        <f aca="false">VLOOKUP(F2291,'[1]Goa Member''s Details Revised'!$C$2:$AO$7385,8,0)</f>
        <v>R.M</v>
      </c>
      <c r="R2291" s="17" t="n">
        <f aca="false">+O2291-P2291</f>
        <v>0</v>
      </c>
      <c r="S2291" s="15" t="e">
        <f aca="false">+#REF!-K2291</f>
        <v>#REF!</v>
      </c>
      <c r="T2291" s="17" t="n">
        <f aca="false">IF(Q2291="regular",((P2291-(P2291/99)*S2291)),(P2291-(P2291*20%)))</f>
        <v>18960</v>
      </c>
      <c r="U2291" s="17" t="e">
        <f aca="false">((P2291-(P2291/99)*S2291))</f>
        <v>#REF!</v>
      </c>
      <c r="V2291" s="17" t="n">
        <f aca="false">IF(Q2291="regular",0,(P2291-(O2291*20%)))</f>
        <v>18960</v>
      </c>
      <c r="W2291" s="17"/>
      <c r="X2291" s="15"/>
      <c r="Y2291" s="18" t="str">
        <f aca="false">VLOOKUP(F2291,'[1]Goa Member''s Details Revised'!$C$2:$AO$7385,12,0)</f>
        <v>no reminders so last communication 2011</v>
      </c>
    </row>
    <row r="2292" customFormat="false" ht="45" hidden="false" customHeight="false" outlineLevel="0" collapsed="false">
      <c r="B2292" s="14" t="n">
        <v>2291</v>
      </c>
      <c r="C2292" s="15"/>
      <c r="D2292" s="15" t="s">
        <v>6059</v>
      </c>
      <c r="E2292" s="15" t="s">
        <v>25</v>
      </c>
      <c r="F2292" s="15" t="s">
        <v>6060</v>
      </c>
      <c r="G2292" s="15"/>
      <c r="H2292" s="16" t="str">
        <f aca="false">VLOOKUP(F2292,'[1]Goa Member''s Details Revised'!$C$2:$AO$7385,2,0)</f>
        <v>D. Purchaser</v>
      </c>
      <c r="I2292" s="15" t="n">
        <v>19</v>
      </c>
      <c r="J2292" s="15" t="s">
        <v>1102</v>
      </c>
      <c r="K2292" s="15" t="n">
        <v>1991</v>
      </c>
      <c r="L2292" s="16" t="str">
        <f aca="false">VLOOKUP(F2292,'[1]Goa Member''s Details Revised'!$C$2:$AO$7385,9,0)</f>
        <v>Never</v>
      </c>
      <c r="M2292" s="15" t="s">
        <v>6061</v>
      </c>
      <c r="N2292" s="17" t="n">
        <f aca="false">VLOOKUP(F2292,'[1]Goa Member''s Details Revised'!$C$2:$AO$7385,5,0)</f>
        <v>23700</v>
      </c>
      <c r="O2292" s="17" t="n">
        <f aca="false">VLOOKUP(F2292,'[1]Goa Member''s Details Revised'!$C$2:$AO$7385,5,0)</f>
        <v>23700</v>
      </c>
      <c r="P2292" s="17" t="n">
        <f aca="false">VLOOKUP(F2292,'[1]Goa Member''s Details Revised'!$C$2:$AO$7385,6,0)</f>
        <v>24490</v>
      </c>
      <c r="Q2292" s="17" t="str">
        <f aca="false">VLOOKUP(F2292,'[1]Goa Member''s Details Revised'!$C$2:$AO$7385,8,0)</f>
        <v>I.R.M</v>
      </c>
      <c r="R2292" s="17" t="n">
        <f aca="false">+O2292-P2292</f>
        <v>-790</v>
      </c>
      <c r="S2292" s="15" t="e">
        <f aca="false">+#REF!-K2292</f>
        <v>#REF!</v>
      </c>
      <c r="T2292" s="17" t="n">
        <f aca="false">IF(Q2292="regular",((P2292-(P2292/99)*S2292)),(P2292-(P2292*20%)))</f>
        <v>19592</v>
      </c>
      <c r="U2292" s="17" t="e">
        <f aca="false">((P2292-(P2292/99)*S2292))</f>
        <v>#REF!</v>
      </c>
      <c r="V2292" s="17" t="n">
        <f aca="false">IF(Q2292="regular",0,(P2292-(O2292*20%)))</f>
        <v>19750</v>
      </c>
      <c r="W2292" s="17"/>
      <c r="X2292" s="15"/>
      <c r="Y2292" s="18" t="str">
        <f aca="false">VLOOKUP(F2292,'[1]Goa Member''s Details Revised'!$C$2:$AO$7385,12,0)</f>
        <v>we send last reminder in 2012.then we did not receive any reply…..mbership transferred from Nitin Purshotam Ladha to Sanjeev Shah in 95</v>
      </c>
    </row>
    <row r="2293" customFormat="false" ht="30" hidden="false" customHeight="false" outlineLevel="0" collapsed="false">
      <c r="B2293" s="14" t="n">
        <v>2292</v>
      </c>
      <c r="C2293" s="15"/>
      <c r="D2293" s="15" t="s">
        <v>6062</v>
      </c>
      <c r="E2293" s="15" t="s">
        <v>25</v>
      </c>
      <c r="F2293" s="15" t="s">
        <v>6063</v>
      </c>
      <c r="G2293" s="15"/>
      <c r="H2293" s="16" t="str">
        <f aca="false">VLOOKUP(F2293,'[1]Goa Member''s Details Revised'!$C$2:$AO$7385,2,0)</f>
        <v>Purchaser</v>
      </c>
      <c r="I2293" s="15" t="n">
        <v>21</v>
      </c>
      <c r="J2293" s="15" t="s">
        <v>815</v>
      </c>
      <c r="K2293" s="15" t="n">
        <v>1991</v>
      </c>
      <c r="L2293" s="16" t="str">
        <f aca="false">VLOOKUP(F2293,'[1]Goa Member''s Details Revised'!$C$2:$AO$7385,9,0)</f>
        <v>Never</v>
      </c>
      <c r="M2293" s="15" t="s">
        <v>6064</v>
      </c>
      <c r="N2293" s="17" t="n">
        <f aca="false">VLOOKUP(F2293,'[1]Goa Member''s Details Revised'!$C$2:$AO$7385,5,0)</f>
        <v>34000</v>
      </c>
      <c r="O2293" s="17" t="n">
        <f aca="false">VLOOKUP(F2293,'[1]Goa Member''s Details Revised'!$C$2:$AO$7385,5,0)</f>
        <v>34000</v>
      </c>
      <c r="P2293" s="17" t="n">
        <f aca="false">VLOOKUP(F2293,'[1]Goa Member''s Details Revised'!$C$2:$AO$7385,6,0)</f>
        <v>34000</v>
      </c>
      <c r="Q2293" s="17" t="str">
        <f aca="false">VLOOKUP(F2293,'[1]Goa Member''s Details Revised'!$C$2:$AO$7385,8,0)</f>
        <v>I.R.M</v>
      </c>
      <c r="R2293" s="17" t="n">
        <f aca="false">+O2293-P2293</f>
        <v>0</v>
      </c>
      <c r="S2293" s="15" t="e">
        <f aca="false">+#REF!-K2293</f>
        <v>#REF!</v>
      </c>
      <c r="T2293" s="17" t="n">
        <f aca="false">IF(Q2293="regular",((P2293-(P2293/99)*S2293)),(P2293-(P2293*20%)))</f>
        <v>27200</v>
      </c>
      <c r="U2293" s="17" t="e">
        <f aca="false">((P2293-(P2293/99)*S2293))</f>
        <v>#REF!</v>
      </c>
      <c r="V2293" s="17" t="n">
        <f aca="false">IF(Q2293="regular",0,(P2293-(O2293*20%)))</f>
        <v>27200</v>
      </c>
      <c r="W2293" s="17"/>
      <c r="X2293" s="15"/>
      <c r="Y2293" s="18" t="str">
        <f aca="false">VLOOKUP(F2293,'[1]Goa Member''s Details Revised'!$C$2:$AO$7385,12,0)</f>
        <v>we send last reminder in 2012.then we did not receive any reply</v>
      </c>
    </row>
    <row r="2294" customFormat="false" ht="15" hidden="false" customHeight="false" outlineLevel="0" collapsed="false">
      <c r="B2294" s="14" t="n">
        <v>2293</v>
      </c>
      <c r="C2294" s="15"/>
      <c r="D2294" s="15" t="s">
        <v>6065</v>
      </c>
      <c r="E2294" s="15" t="s">
        <v>25</v>
      </c>
      <c r="F2294" s="15" t="s">
        <v>6066</v>
      </c>
      <c r="G2294" s="15"/>
      <c r="H2294" s="16" t="str">
        <f aca="false">VLOOKUP(F2294,'[1]Goa Member''s Details Revised'!$C$2:$AO$7385,2,0)</f>
        <v>D. Purchaser</v>
      </c>
      <c r="I2294" s="15" t="n">
        <v>31</v>
      </c>
      <c r="J2294" s="15" t="s">
        <v>815</v>
      </c>
      <c r="K2294" s="15" t="n">
        <v>1991</v>
      </c>
      <c r="L2294" s="16" t="n">
        <f aca="false">VLOOKUP(F2294,'[1]Goa Member''s Details Revised'!$C$2:$AO$7385,9,0)</f>
        <v>2007</v>
      </c>
      <c r="M2294" s="15" t="s">
        <v>6067</v>
      </c>
      <c r="N2294" s="17" t="n">
        <f aca="false">VLOOKUP(F2294,'[1]Goa Member''s Details Revised'!$C$2:$AO$7385,5,0)</f>
        <v>34000</v>
      </c>
      <c r="O2294" s="17" t="n">
        <f aca="false">VLOOKUP(F2294,'[1]Goa Member''s Details Revised'!$C$2:$AO$7385,5,0)</f>
        <v>34000</v>
      </c>
      <c r="P2294" s="17" t="n">
        <f aca="false">VLOOKUP(F2294,'[1]Goa Member''s Details Revised'!$C$2:$AO$7385,6,0)</f>
        <v>34000</v>
      </c>
      <c r="Q2294" s="17" t="str">
        <f aca="false">VLOOKUP(F2294,'[1]Goa Member''s Details Revised'!$C$2:$AO$7385,8,0)</f>
        <v>R.M</v>
      </c>
      <c r="R2294" s="17" t="n">
        <f aca="false">+O2294-P2294</f>
        <v>0</v>
      </c>
      <c r="S2294" s="15" t="e">
        <f aca="false">+#REF!-K2294</f>
        <v>#REF!</v>
      </c>
      <c r="T2294" s="17" t="n">
        <f aca="false">IF(Q2294="regular",((P2294-(P2294/99)*S2294)),(P2294-(P2294*20%)))</f>
        <v>27200</v>
      </c>
      <c r="U2294" s="17" t="e">
        <f aca="false">((P2294-(P2294/99)*S2294))</f>
        <v>#REF!</v>
      </c>
      <c r="V2294" s="17" t="n">
        <f aca="false">IF(Q2294="regular",0,(P2294-(O2294*20%)))</f>
        <v>27200</v>
      </c>
      <c r="W2294" s="17"/>
      <c r="X2294" s="15"/>
      <c r="Y2294" s="18" t="str">
        <f aca="false">VLOOKUP(F2294,'[1]Goa Member''s Details Revised'!$C$2:$AO$7385,12,0)</f>
        <v>no reminders so last communication 2011</v>
      </c>
    </row>
    <row r="2295" customFormat="false" ht="30" hidden="false" customHeight="false" outlineLevel="0" collapsed="false">
      <c r="B2295" s="14" t="n">
        <v>2294</v>
      </c>
      <c r="C2295" s="15"/>
      <c r="D2295" s="15" t="s">
        <v>6068</v>
      </c>
      <c r="E2295" s="15" t="s">
        <v>25</v>
      </c>
      <c r="F2295" s="15" t="s">
        <v>6069</v>
      </c>
      <c r="G2295" s="15"/>
      <c r="H2295" s="16" t="str">
        <f aca="false">VLOOKUP(F2295,'[1]Goa Member''s Details Revised'!$C$2:$AO$7385,2,0)</f>
        <v>D. Purchaser</v>
      </c>
      <c r="I2295" s="15" t="n">
        <v>19</v>
      </c>
      <c r="J2295" s="15" t="s">
        <v>834</v>
      </c>
      <c r="K2295" s="15" t="n">
        <v>1991</v>
      </c>
      <c r="L2295" s="16" t="str">
        <f aca="false">VLOOKUP(F2295,'[1]Goa Member''s Details Revised'!$C$2:$AO$7385,9,0)</f>
        <v>Never</v>
      </c>
      <c r="M2295" s="15" t="s">
        <v>6070</v>
      </c>
      <c r="N2295" s="17" t="n">
        <f aca="false">VLOOKUP(F2295,'[1]Goa Member''s Details Revised'!$C$2:$AO$7385,5,0)</f>
        <v>23700</v>
      </c>
      <c r="O2295" s="17" t="n">
        <f aca="false">VLOOKUP(F2295,'[1]Goa Member''s Details Revised'!$C$2:$AO$7385,5,0)</f>
        <v>23700</v>
      </c>
      <c r="P2295" s="17" t="n">
        <f aca="false">VLOOKUP(F2295,'[1]Goa Member''s Details Revised'!$C$2:$AO$7385,6,0)</f>
        <v>16985</v>
      </c>
      <c r="Q2295" s="17" t="str">
        <f aca="false">VLOOKUP(F2295,'[1]Goa Member''s Details Revised'!$C$2:$AO$7385,8,0)</f>
        <v>outstanding</v>
      </c>
      <c r="R2295" s="17" t="n">
        <f aca="false">+O2295-P2295</f>
        <v>6715</v>
      </c>
      <c r="S2295" s="15" t="e">
        <f aca="false">+#REF!-K2295</f>
        <v>#REF!</v>
      </c>
      <c r="T2295" s="17" t="n">
        <f aca="false">IF(Q2295="regular",((P2295-(P2295/99)*S2295)),(P2295-(P2295*20%)))</f>
        <v>13588</v>
      </c>
      <c r="U2295" s="17" t="e">
        <f aca="false">((P2295-(P2295/99)*S2295))</f>
        <v>#REF!</v>
      </c>
      <c r="V2295" s="17" t="n">
        <f aca="false">IF(Q2295="regular",0,(P2295-(O2295*20%)))</f>
        <v>12245</v>
      </c>
      <c r="W2295" s="17"/>
      <c r="X2295" s="15"/>
      <c r="Y2295" s="18" t="str">
        <f aca="false">VLOOKUP(F2295,'[1]Goa Member''s Details Revised'!$C$2:$AO$7385,12,0)</f>
        <v>not send any reminder last communication 2010(Outstanding Rs. 6715/-)</v>
      </c>
    </row>
    <row r="2296" customFormat="false" ht="30" hidden="false" customHeight="false" outlineLevel="0" collapsed="false">
      <c r="B2296" s="14" t="n">
        <v>2295</v>
      </c>
      <c r="C2296" s="15"/>
      <c r="D2296" s="15" t="s">
        <v>6071</v>
      </c>
      <c r="E2296" s="15" t="s">
        <v>25</v>
      </c>
      <c r="F2296" s="15" t="s">
        <v>6072</v>
      </c>
      <c r="G2296" s="15"/>
      <c r="H2296" s="16" t="str">
        <f aca="false">VLOOKUP(F2296,'[1]Goa Member''s Details Revised'!$C$2:$AO$7385,2,0)</f>
        <v>D. Purchaser</v>
      </c>
      <c r="I2296" s="15" t="n">
        <v>28</v>
      </c>
      <c r="J2296" s="15" t="s">
        <v>834</v>
      </c>
      <c r="K2296" s="15" t="n">
        <v>1991</v>
      </c>
      <c r="L2296" s="16" t="str">
        <f aca="false">VLOOKUP(F2296,'[1]Goa Member''s Details Revised'!$C$2:$AO$7385,9,0)</f>
        <v>Never</v>
      </c>
      <c r="M2296" s="15" t="s">
        <v>6073</v>
      </c>
      <c r="N2296" s="17" t="n">
        <f aca="false">VLOOKUP(F2296,'[1]Goa Member''s Details Revised'!$C$2:$AO$7385,5,0)</f>
        <v>19800</v>
      </c>
      <c r="O2296" s="17" t="n">
        <f aca="false">VLOOKUP(F2296,'[1]Goa Member''s Details Revised'!$C$2:$AO$7385,5,0)</f>
        <v>19800</v>
      </c>
      <c r="P2296" s="17" t="n">
        <f aca="false">VLOOKUP(F2296,'[1]Goa Member''s Details Revised'!$C$2:$AO$7385,6,0)</f>
        <v>18810</v>
      </c>
      <c r="Q2296" s="17" t="str">
        <f aca="false">VLOOKUP(F2296,'[1]Goa Member''s Details Revised'!$C$2:$AO$7385,8,0)</f>
        <v>Outstanding</v>
      </c>
      <c r="R2296" s="17" t="n">
        <f aca="false">+O2296-P2296</f>
        <v>990</v>
      </c>
      <c r="S2296" s="15" t="e">
        <f aca="false">+#REF!-K2296</f>
        <v>#REF!</v>
      </c>
      <c r="T2296" s="17" t="n">
        <f aca="false">IF(Q2296="regular",((P2296-(P2296/99)*S2296)),(P2296-(P2296*20%)))</f>
        <v>15048</v>
      </c>
      <c r="U2296" s="17" t="e">
        <f aca="false">((P2296-(P2296/99)*S2296))</f>
        <v>#REF!</v>
      </c>
      <c r="V2296" s="17" t="n">
        <f aca="false">IF(Q2296="regular",0,(P2296-(O2296*20%)))</f>
        <v>14850</v>
      </c>
      <c r="W2296" s="17"/>
      <c r="X2296" s="15"/>
      <c r="Y2296" s="18" t="str">
        <f aca="false">VLOOKUP(F2296,'[1]Goa Member''s Details Revised'!$C$2:$AO$7385,12,0)</f>
        <v>we send last reminder in 2012.then we did not receive any reply (Outstanding Rs.990/-)</v>
      </c>
    </row>
    <row r="2297" customFormat="false" ht="30" hidden="false" customHeight="false" outlineLevel="0" collapsed="false">
      <c r="B2297" s="14" t="n">
        <v>2296</v>
      </c>
      <c r="C2297" s="15"/>
      <c r="D2297" s="15" t="s">
        <v>6074</v>
      </c>
      <c r="E2297" s="15" t="s">
        <v>25</v>
      </c>
      <c r="F2297" s="15" t="s">
        <v>6075</v>
      </c>
      <c r="G2297" s="15"/>
      <c r="H2297" s="16" t="str">
        <f aca="false">VLOOKUP(F2297,'[1]Goa Member''s Details Revised'!$C$2:$AO$7385,2,0)</f>
        <v>D. Purchaser</v>
      </c>
      <c r="I2297" s="15" t="n">
        <v>28</v>
      </c>
      <c r="J2297" s="15" t="s">
        <v>834</v>
      </c>
      <c r="K2297" s="15" t="n">
        <v>1991</v>
      </c>
      <c r="L2297" s="16" t="str">
        <f aca="false">VLOOKUP(F2297,'[1]Goa Member''s Details Revised'!$C$2:$AO$7385,9,0)</f>
        <v>Never</v>
      </c>
      <c r="M2297" s="15" t="s">
        <v>6076</v>
      </c>
      <c r="N2297" s="17" t="n">
        <f aca="false">VLOOKUP(F2297,'[1]Goa Member''s Details Revised'!$C$2:$AO$7385,5,0)</f>
        <v>21000</v>
      </c>
      <c r="O2297" s="17" t="n">
        <f aca="false">VLOOKUP(F2297,'[1]Goa Member''s Details Revised'!$C$2:$AO$7385,5,0)</f>
        <v>21000</v>
      </c>
      <c r="P2297" s="17" t="n">
        <f aca="false">VLOOKUP(F2297,'[1]Goa Member''s Details Revised'!$C$2:$AO$7385,6,0)</f>
        <v>23700</v>
      </c>
      <c r="Q2297" s="17" t="str">
        <f aca="false">VLOOKUP(F2297,'[1]Goa Member''s Details Revised'!$C$2:$AO$7385,8,0)</f>
        <v>I.R.M</v>
      </c>
      <c r="R2297" s="17" t="n">
        <f aca="false">+O2297-P2297</f>
        <v>-2700</v>
      </c>
      <c r="S2297" s="15" t="e">
        <f aca="false">+#REF!-K2297</f>
        <v>#REF!</v>
      </c>
      <c r="T2297" s="17" t="n">
        <f aca="false">IF(Q2297="regular",((P2297-(P2297/99)*S2297)),(P2297-(P2297*20%)))</f>
        <v>18960</v>
      </c>
      <c r="U2297" s="17" t="e">
        <f aca="false">((P2297-(P2297/99)*S2297))</f>
        <v>#REF!</v>
      </c>
      <c r="V2297" s="17" t="n">
        <f aca="false">IF(Q2297="regular",0,(P2297-(O2297*20%)))</f>
        <v>19500</v>
      </c>
      <c r="W2297" s="17"/>
      <c r="X2297" s="15"/>
      <c r="Y2297" s="18" t="str">
        <f aca="false">VLOOKUP(F2297,'[1]Goa Member''s Details Revised'!$C$2:$AO$7385,12,0)</f>
        <v>we send last reminder in 2012.then we did not receive any reply</v>
      </c>
    </row>
    <row r="2298" customFormat="false" ht="30" hidden="false" customHeight="false" outlineLevel="0" collapsed="false">
      <c r="B2298" s="14" t="n">
        <v>2297</v>
      </c>
      <c r="C2298" s="15"/>
      <c r="D2298" s="15" t="s">
        <v>6077</v>
      </c>
      <c r="E2298" s="15" t="s">
        <v>25</v>
      </c>
      <c r="F2298" s="15" t="s">
        <v>6078</v>
      </c>
      <c r="G2298" s="15"/>
      <c r="H2298" s="16" t="str">
        <f aca="false">VLOOKUP(F2298,'[1]Goa Member''s Details Revised'!$C$2:$AO$7385,2,0)</f>
        <v>D. Purchaser</v>
      </c>
      <c r="I2298" s="15" t="n">
        <v>29</v>
      </c>
      <c r="J2298" s="15" t="s">
        <v>834</v>
      </c>
      <c r="K2298" s="15" t="n">
        <v>1991</v>
      </c>
      <c r="L2298" s="16" t="str">
        <f aca="false">VLOOKUP(F2298,'[1]Goa Member''s Details Revised'!$C$2:$AO$7385,9,0)</f>
        <v>Never</v>
      </c>
      <c r="M2298" s="15" t="s">
        <v>5662</v>
      </c>
      <c r="N2298" s="17" t="n">
        <f aca="false">VLOOKUP(F2298,'[1]Goa Member''s Details Revised'!$C$2:$AO$7385,5,0)</f>
        <v>34000</v>
      </c>
      <c r="O2298" s="17" t="n">
        <f aca="false">VLOOKUP(F2298,'[1]Goa Member''s Details Revised'!$C$2:$AO$7385,5,0)</f>
        <v>34000</v>
      </c>
      <c r="P2298" s="17" t="n">
        <f aca="false">VLOOKUP(F2298,'[1]Goa Member''s Details Revised'!$C$2:$AO$7385,6,0)</f>
        <v>36713</v>
      </c>
      <c r="Q2298" s="17" t="str">
        <f aca="false">VLOOKUP(F2298,'[1]Goa Member''s Details Revised'!$C$2:$AO$7385,8,0)</f>
        <v>I.R.M</v>
      </c>
      <c r="R2298" s="17" t="n">
        <f aca="false">+O2298-P2298</f>
        <v>-2713</v>
      </c>
      <c r="S2298" s="15" t="e">
        <f aca="false">+#REF!-K2298</f>
        <v>#REF!</v>
      </c>
      <c r="T2298" s="17" t="n">
        <f aca="false">IF(Q2298="regular",((P2298-(P2298/99)*S2298)),(P2298-(P2298*20%)))</f>
        <v>29370.4</v>
      </c>
      <c r="U2298" s="17" t="e">
        <f aca="false">((P2298-(P2298/99)*S2298))</f>
        <v>#REF!</v>
      </c>
      <c r="V2298" s="17" t="n">
        <f aca="false">IF(Q2298="regular",0,(P2298-(O2298*20%)))</f>
        <v>29913</v>
      </c>
      <c r="W2298" s="17"/>
      <c r="X2298" s="15"/>
      <c r="Y2298" s="18" t="str">
        <f aca="false">VLOOKUP(F2298,'[1]Goa Member''s Details Revised'!$C$2:$AO$7385,12,0)</f>
        <v>we send last reminder in 2012.then we did not receive any reply</v>
      </c>
    </row>
    <row r="2299" customFormat="false" ht="30" hidden="false" customHeight="false" outlineLevel="0" collapsed="false">
      <c r="B2299" s="14" t="n">
        <v>2298</v>
      </c>
      <c r="C2299" s="15"/>
      <c r="D2299" s="15" t="s">
        <v>6079</v>
      </c>
      <c r="E2299" s="15" t="s">
        <v>25</v>
      </c>
      <c r="F2299" s="15" t="s">
        <v>6080</v>
      </c>
      <c r="G2299" s="15"/>
      <c r="H2299" s="16" t="str">
        <f aca="false">VLOOKUP(F2299,'[1]Goa Member''s Details Revised'!$C$2:$AO$7385,2,0)</f>
        <v>Purchaser</v>
      </c>
      <c r="I2299" s="15" t="n">
        <v>29</v>
      </c>
      <c r="J2299" s="15" t="s">
        <v>834</v>
      </c>
      <c r="K2299" s="15" t="n">
        <v>1991</v>
      </c>
      <c r="L2299" s="16" t="str">
        <f aca="false">VLOOKUP(F2299,'[1]Goa Member''s Details Revised'!$C$2:$AO$7385,9,0)</f>
        <v>Never</v>
      </c>
      <c r="M2299" s="15" t="s">
        <v>6081</v>
      </c>
      <c r="N2299" s="17" t="n">
        <f aca="false">VLOOKUP(F2299,'[1]Goa Member''s Details Revised'!$C$2:$AO$7385,5,0)</f>
        <v>34000</v>
      </c>
      <c r="O2299" s="17" t="n">
        <f aca="false">VLOOKUP(F2299,'[1]Goa Member''s Details Revised'!$C$2:$AO$7385,5,0)</f>
        <v>34000</v>
      </c>
      <c r="P2299" s="17" t="n">
        <f aca="false">VLOOKUP(F2299,'[1]Goa Member''s Details Revised'!$C$2:$AO$7385,6,0)</f>
        <v>36193</v>
      </c>
      <c r="Q2299" s="17" t="str">
        <f aca="false">VLOOKUP(F2299,'[1]Goa Member''s Details Revised'!$C$2:$AO$7385,8,0)</f>
        <v>I.R.M</v>
      </c>
      <c r="R2299" s="17" t="n">
        <f aca="false">+O2299-P2299</f>
        <v>-2193</v>
      </c>
      <c r="S2299" s="15" t="e">
        <f aca="false">+#REF!-K2299</f>
        <v>#REF!</v>
      </c>
      <c r="T2299" s="17" t="n">
        <f aca="false">IF(Q2299="regular",((P2299-(P2299/99)*S2299)),(P2299-(P2299*20%)))</f>
        <v>28954.4</v>
      </c>
      <c r="U2299" s="17" t="e">
        <f aca="false">((P2299-(P2299/99)*S2299))</f>
        <v>#REF!</v>
      </c>
      <c r="V2299" s="17" t="n">
        <f aca="false">IF(Q2299="regular",0,(P2299-(O2299*20%)))</f>
        <v>29393</v>
      </c>
      <c r="W2299" s="17"/>
      <c r="X2299" s="15"/>
      <c r="Y2299" s="18" t="str">
        <f aca="false">VLOOKUP(F2299,'[1]Goa Member''s Details Revised'!$C$2:$AO$7385,12,0)</f>
        <v>we send last reminder in 2012.then we did not receive any reply</v>
      </c>
    </row>
    <row r="2300" customFormat="false" ht="15" hidden="false" customHeight="false" outlineLevel="0" collapsed="false">
      <c r="B2300" s="14" t="n">
        <v>2299</v>
      </c>
      <c r="C2300" s="15"/>
      <c r="D2300" s="15" t="s">
        <v>6082</v>
      </c>
      <c r="E2300" s="15" t="s">
        <v>25</v>
      </c>
      <c r="F2300" s="15" t="s">
        <v>6083</v>
      </c>
      <c r="G2300" s="15"/>
      <c r="H2300" s="16" t="str">
        <f aca="false">VLOOKUP(F2300,'[1]Goa Member''s Details Revised'!$C$2:$AO$7385,2,0)</f>
        <v>D. Purchaser</v>
      </c>
      <c r="I2300" s="15" t="n">
        <v>12</v>
      </c>
      <c r="J2300" s="15" t="s">
        <v>27</v>
      </c>
      <c r="K2300" s="15" t="n">
        <v>1991</v>
      </c>
      <c r="L2300" s="16" t="str">
        <f aca="false">VLOOKUP(F2300,'[1]Goa Member''s Details Revised'!$C$2:$AO$7385,9,0)</f>
        <v>Never</v>
      </c>
      <c r="M2300" s="15" t="s">
        <v>6084</v>
      </c>
      <c r="N2300" s="17" t="n">
        <f aca="false">VLOOKUP(F2300,'[1]Goa Member''s Details Revised'!$C$2:$AO$7385,5,0)</f>
        <v>34000</v>
      </c>
      <c r="O2300" s="17" t="n">
        <f aca="false">VLOOKUP(F2300,'[1]Goa Member''s Details Revised'!$C$2:$AO$7385,5,0)</f>
        <v>34000</v>
      </c>
      <c r="P2300" s="17" t="n">
        <f aca="false">VLOOKUP(F2300,'[1]Goa Member''s Details Revised'!$C$2:$AO$7385,6,0)</f>
        <v>34000</v>
      </c>
      <c r="Q2300" s="17" t="str">
        <f aca="false">VLOOKUP(F2300,'[1]Goa Member''s Details Revised'!$C$2:$AO$7385,8,0)</f>
        <v>I.R.M</v>
      </c>
      <c r="R2300" s="17" t="n">
        <f aca="false">+O2300-P2300</f>
        <v>0</v>
      </c>
      <c r="S2300" s="15" t="e">
        <f aca="false">+#REF!-K2300</f>
        <v>#REF!</v>
      </c>
      <c r="T2300" s="17" t="n">
        <f aca="false">IF(Q2300="regular",((P2300-(P2300/99)*S2300)),(P2300-(P2300*20%)))</f>
        <v>27200</v>
      </c>
      <c r="U2300" s="17" t="e">
        <f aca="false">((P2300-(P2300/99)*S2300))</f>
        <v>#REF!</v>
      </c>
      <c r="V2300" s="17" t="n">
        <f aca="false">IF(Q2300="regular",0,(P2300-(O2300*20%)))</f>
        <v>27200</v>
      </c>
      <c r="W2300" s="17"/>
      <c r="X2300" s="15"/>
      <c r="Y2300" s="18" t="str">
        <f aca="false">VLOOKUP(F2300,'[1]Goa Member''s Details Revised'!$C$2:$AO$7385,12,0)</f>
        <v>(POD) last communication 07 </v>
      </c>
    </row>
    <row r="2301" customFormat="false" ht="15" hidden="false" customHeight="false" outlineLevel="0" collapsed="false">
      <c r="B2301" s="14" t="n">
        <v>2300</v>
      </c>
      <c r="C2301" s="15"/>
      <c r="D2301" s="15" t="s">
        <v>6085</v>
      </c>
      <c r="E2301" s="15" t="s">
        <v>25</v>
      </c>
      <c r="F2301" s="15" t="s">
        <v>6086</v>
      </c>
      <c r="G2301" s="15"/>
      <c r="H2301" s="16" t="str">
        <f aca="false">VLOOKUP(F2301,'[1]Goa Member''s Details Revised'!$C$2:$AO$7385,2,0)</f>
        <v>Purchaser</v>
      </c>
      <c r="I2301" s="15" t="n">
        <v>12</v>
      </c>
      <c r="J2301" s="15" t="s">
        <v>27</v>
      </c>
      <c r="K2301" s="15" t="n">
        <v>1991</v>
      </c>
      <c r="L2301" s="16" t="n">
        <f aca="false">VLOOKUP(F2301,'[1]Goa Member''s Details Revised'!$C$2:$AO$7385,9,0)</f>
        <v>2009</v>
      </c>
      <c r="M2301" s="15" t="s">
        <v>6087</v>
      </c>
      <c r="N2301" s="17" t="n">
        <f aca="false">VLOOKUP(F2301,'[1]Goa Member''s Details Revised'!$C$2:$AO$7385,5,0)</f>
        <v>34000</v>
      </c>
      <c r="O2301" s="17" t="n">
        <f aca="false">VLOOKUP(F2301,'[1]Goa Member''s Details Revised'!$C$2:$AO$7385,5,0)</f>
        <v>34000</v>
      </c>
      <c r="P2301" s="17" t="n">
        <f aca="false">VLOOKUP(F2301,'[1]Goa Member''s Details Revised'!$C$2:$AO$7385,6,0)</f>
        <v>34000</v>
      </c>
      <c r="Q2301" s="17" t="str">
        <f aca="false">VLOOKUP(F2301,'[1]Goa Member''s Details Revised'!$C$2:$AO$7385,8,0)</f>
        <v>I.R.M</v>
      </c>
      <c r="R2301" s="17" t="n">
        <f aca="false">+O2301-P2301</f>
        <v>0</v>
      </c>
      <c r="S2301" s="15" t="e">
        <f aca="false">+#REF!-K2301</f>
        <v>#REF!</v>
      </c>
      <c r="T2301" s="17" t="n">
        <f aca="false">IF(Q2301="regular",((P2301-(P2301/99)*S2301)),(P2301-(P2301*20%)))</f>
        <v>27200</v>
      </c>
      <c r="U2301" s="17" t="e">
        <f aca="false">((P2301-(P2301/99)*S2301))</f>
        <v>#REF!</v>
      </c>
      <c r="V2301" s="17" t="n">
        <f aca="false">IF(Q2301="regular",0,(P2301-(O2301*20%)))</f>
        <v>27200</v>
      </c>
      <c r="W2301" s="17"/>
      <c r="X2301" s="15"/>
      <c r="Y2301" s="18" t="str">
        <f aca="false">VLOOKUP(F2301,'[1]Goa Member''s Details Revised'!$C$2:$AO$7385,12,0)</f>
        <v>no reminders so last communication 2009</v>
      </c>
    </row>
    <row r="2302" customFormat="false" ht="30" hidden="false" customHeight="false" outlineLevel="0" collapsed="false">
      <c r="B2302" s="14" t="n">
        <v>2301</v>
      </c>
      <c r="C2302" s="15"/>
      <c r="D2302" s="15" t="s">
        <v>6088</v>
      </c>
      <c r="E2302" s="15" t="s">
        <v>25</v>
      </c>
      <c r="F2302" s="15" t="s">
        <v>6089</v>
      </c>
      <c r="G2302" s="15"/>
      <c r="H2302" s="16" t="str">
        <f aca="false">VLOOKUP(F2302,'[1]Goa Member''s Details Revised'!$C$2:$AO$7385,2,0)</f>
        <v>Purchaser</v>
      </c>
      <c r="I2302" s="15" t="n">
        <v>12</v>
      </c>
      <c r="J2302" s="15" t="s">
        <v>27</v>
      </c>
      <c r="K2302" s="15" t="n">
        <v>1991</v>
      </c>
      <c r="L2302" s="16" t="n">
        <f aca="false">VLOOKUP(F2302,'[1]Goa Member''s Details Revised'!$C$2:$AO$7385,9,0)</f>
        <v>2011</v>
      </c>
      <c r="M2302" s="15" t="s">
        <v>6090</v>
      </c>
      <c r="N2302" s="17" t="n">
        <f aca="false">VLOOKUP(F2302,'[1]Goa Member''s Details Revised'!$C$2:$AO$7385,5,0)</f>
        <v>35450</v>
      </c>
      <c r="O2302" s="17" t="n">
        <f aca="false">VLOOKUP(F2302,'[1]Goa Member''s Details Revised'!$C$2:$AO$7385,5,0)</f>
        <v>35450</v>
      </c>
      <c r="P2302" s="17" t="n">
        <f aca="false">VLOOKUP(F2302,'[1]Goa Member''s Details Revised'!$C$2:$AO$7385,6,0)</f>
        <v>24700</v>
      </c>
      <c r="Q2302" s="17" t="str">
        <f aca="false">VLOOKUP(F2302,'[1]Goa Member''s Details Revised'!$C$2:$AO$7385,8,0)</f>
        <v>outstanding</v>
      </c>
      <c r="R2302" s="17" t="n">
        <f aca="false">+O2302-P2302</f>
        <v>10750</v>
      </c>
      <c r="S2302" s="15" t="e">
        <f aca="false">+#REF!-K2302</f>
        <v>#REF!</v>
      </c>
      <c r="T2302" s="17" t="n">
        <f aca="false">IF(Q2302="regular",((P2302-(P2302/99)*S2302)),(P2302-(P2302*20%)))</f>
        <v>19760</v>
      </c>
      <c r="U2302" s="17" t="e">
        <f aca="false">((P2302-(P2302/99)*S2302))</f>
        <v>#REF!</v>
      </c>
      <c r="V2302" s="17" t="n">
        <f aca="false">IF(Q2302="regular",0,(P2302-(O2302*20%)))</f>
        <v>17610</v>
      </c>
      <c r="W2302" s="17"/>
      <c r="X2302" s="15"/>
      <c r="Y2302" s="18" t="str">
        <f aca="false">VLOOKUP(F2302,'[1]Goa Member''s Details Revised'!$C$2:$AO$7385,12,0)</f>
        <v>not send any reminder last communication 2011(Outstanding Rs. 10750/-)</v>
      </c>
    </row>
    <row r="2303" customFormat="false" ht="30" hidden="false" customHeight="false" outlineLevel="0" collapsed="false">
      <c r="B2303" s="14" t="n">
        <v>2302</v>
      </c>
      <c r="C2303" s="15"/>
      <c r="D2303" s="15" t="s">
        <v>6091</v>
      </c>
      <c r="E2303" s="15" t="s">
        <v>25</v>
      </c>
      <c r="F2303" s="15" t="s">
        <v>6092</v>
      </c>
      <c r="G2303" s="15"/>
      <c r="H2303" s="16" t="str">
        <f aca="false">VLOOKUP(F2303,'[1]Goa Member''s Details Revised'!$C$2:$AO$7385,2,0)</f>
        <v>D. Purchaser</v>
      </c>
      <c r="I2303" s="15" t="n">
        <v>12</v>
      </c>
      <c r="J2303" s="15" t="s">
        <v>27</v>
      </c>
      <c r="K2303" s="15" t="n">
        <v>1991</v>
      </c>
      <c r="L2303" s="16" t="str">
        <f aca="false">VLOOKUP(F2303,'[1]Goa Member''s Details Revised'!$C$2:$AO$7385,9,0)</f>
        <v>Never</v>
      </c>
      <c r="M2303" s="15" t="s">
        <v>6093</v>
      </c>
      <c r="N2303" s="17" t="n">
        <f aca="false">VLOOKUP(F2303,'[1]Goa Member''s Details Revised'!$C$2:$AO$7385,5,0)</f>
        <v>31200</v>
      </c>
      <c r="O2303" s="17" t="n">
        <f aca="false">VLOOKUP(F2303,'[1]Goa Member''s Details Revised'!$C$2:$AO$7385,5,0)</f>
        <v>31200</v>
      </c>
      <c r="P2303" s="17" t="n">
        <f aca="false">VLOOKUP(F2303,'[1]Goa Member''s Details Revised'!$C$2:$AO$7385,6,0)</f>
        <v>5200</v>
      </c>
      <c r="Q2303" s="17" t="str">
        <f aca="false">VLOOKUP(F2303,'[1]Goa Member''s Details Revised'!$C$2:$AO$7385,8,0)</f>
        <v>outstanding</v>
      </c>
      <c r="R2303" s="17" t="n">
        <f aca="false">+O2303-P2303</f>
        <v>26000</v>
      </c>
      <c r="S2303" s="15" t="e">
        <f aca="false">+#REF!-K2303</f>
        <v>#REF!</v>
      </c>
      <c r="T2303" s="17" t="n">
        <f aca="false">IF(Q2303="regular",((P2303-(P2303/99)*S2303)),(P2303-(P2303*20%)))</f>
        <v>4160</v>
      </c>
      <c r="U2303" s="17" t="e">
        <f aca="false">((P2303-(P2303/99)*S2303))</f>
        <v>#REF!</v>
      </c>
      <c r="V2303" s="17" t="n">
        <f aca="false">IF(Q2303="regular",0,(P2303-(O2303*20%)))</f>
        <v>-1040</v>
      </c>
      <c r="W2303" s="17"/>
      <c r="X2303" s="15"/>
      <c r="Y2303" s="18" t="str">
        <f aca="false">VLOOKUP(F2303,'[1]Goa Member''s Details Revised'!$C$2:$AO$7385,12,0)</f>
        <v>According to his POD last communication 07 (Outstanding Rs 26000/-)</v>
      </c>
    </row>
    <row r="2304" customFormat="false" ht="15" hidden="false" customHeight="false" outlineLevel="0" collapsed="false">
      <c r="B2304" s="14" t="n">
        <v>2303</v>
      </c>
      <c r="C2304" s="15"/>
      <c r="D2304" s="15" t="s">
        <v>6094</v>
      </c>
      <c r="E2304" s="15" t="s">
        <v>25</v>
      </c>
      <c r="F2304" s="15" t="s">
        <v>6095</v>
      </c>
      <c r="G2304" s="15"/>
      <c r="H2304" s="16" t="str">
        <f aca="false">VLOOKUP(F2304,'[1]Goa Member''s Details Revised'!$C$2:$AO$7385,2,0)</f>
        <v>Purchaser</v>
      </c>
      <c r="I2304" s="15" t="n">
        <v>12</v>
      </c>
      <c r="J2304" s="15" t="s">
        <v>27</v>
      </c>
      <c r="K2304" s="15" t="n">
        <v>1991</v>
      </c>
      <c r="L2304" s="16" t="n">
        <f aca="false">VLOOKUP(F2304,'[1]Goa Member''s Details Revised'!$C$2:$AO$7385,9,0)</f>
        <v>2013</v>
      </c>
      <c r="M2304" s="21" t="s">
        <v>6096</v>
      </c>
      <c r="N2304" s="17" t="n">
        <f aca="false">VLOOKUP(F2304,'[1]Goa Member''s Details Revised'!$C$2:$AO$7385,5,0)</f>
        <v>35450</v>
      </c>
      <c r="O2304" s="17" t="n">
        <f aca="false">VLOOKUP(F2304,'[1]Goa Member''s Details Revised'!$C$2:$AO$7385,5,0)</f>
        <v>35450</v>
      </c>
      <c r="P2304" s="17" t="n">
        <f aca="false">VLOOKUP(F2304,'[1]Goa Member''s Details Revised'!$C$2:$AO$7385,6,0)</f>
        <v>35450</v>
      </c>
      <c r="Q2304" s="17" t="str">
        <f aca="false">VLOOKUP(F2304,'[1]Goa Member''s Details Revised'!$C$2:$AO$7385,8,0)</f>
        <v>Cancelled</v>
      </c>
      <c r="R2304" s="17" t="n">
        <f aca="false">+O2304-P2304</f>
        <v>0</v>
      </c>
      <c r="S2304" s="15" t="e">
        <f aca="false">+#REF!-K2304</f>
        <v>#REF!</v>
      </c>
      <c r="T2304" s="17" t="n">
        <f aca="false">IF(Q2304="regular",((P2304-(P2304/99)*S2304)),(P2304-(P2304*20%)))</f>
        <v>28360</v>
      </c>
      <c r="U2304" s="17" t="e">
        <f aca="false">((P2304-(P2304/99)*S2304))</f>
        <v>#REF!</v>
      </c>
      <c r="V2304" s="17" t="n">
        <f aca="false">IF(Q2304="regular",0,(P2304-(O2304*20%)))</f>
        <v>28360</v>
      </c>
      <c r="W2304" s="17"/>
      <c r="X2304" s="15"/>
      <c r="Y2304" s="18" t="str">
        <f aca="false">VLOOKUP(F2304,'[1]Goa Member''s Details Revised'!$C$2:$AO$7385,12,0)</f>
        <v>cancelled</v>
      </c>
    </row>
    <row r="2305" customFormat="false" ht="15" hidden="false" customHeight="false" outlineLevel="0" collapsed="false">
      <c r="B2305" s="14" t="n">
        <v>2304</v>
      </c>
      <c r="C2305" s="15"/>
      <c r="D2305" s="15" t="s">
        <v>6097</v>
      </c>
      <c r="E2305" s="15" t="s">
        <v>25</v>
      </c>
      <c r="F2305" s="15" t="s">
        <v>6098</v>
      </c>
      <c r="G2305" s="15"/>
      <c r="H2305" s="16" t="str">
        <f aca="false">VLOOKUP(F2305,'[1]Goa Member''s Details Revised'!$C$2:$AO$7385,2,0)</f>
        <v>Purchaser</v>
      </c>
      <c r="I2305" s="15" t="n">
        <v>12</v>
      </c>
      <c r="J2305" s="15" t="s">
        <v>27</v>
      </c>
      <c r="K2305" s="15" t="n">
        <v>1991</v>
      </c>
      <c r="L2305" s="16" t="str">
        <f aca="false">VLOOKUP(F2305,'[1]Goa Member''s Details Revised'!$C$2:$AO$7385,9,0)</f>
        <v>Never</v>
      </c>
      <c r="M2305" s="15" t="s">
        <v>6099</v>
      </c>
      <c r="N2305" s="17" t="n">
        <f aca="false">VLOOKUP(F2305,'[1]Goa Member''s Details Revised'!$C$2:$AO$7385,5,0)</f>
        <v>26500</v>
      </c>
      <c r="O2305" s="17" t="n">
        <f aca="false">VLOOKUP(F2305,'[1]Goa Member''s Details Revised'!$C$2:$AO$7385,5,0)</f>
        <v>26500</v>
      </c>
      <c r="P2305" s="17" t="n">
        <f aca="false">VLOOKUP(F2305,'[1]Goa Member''s Details Revised'!$C$2:$AO$7385,6,0)</f>
        <v>26500</v>
      </c>
      <c r="Q2305" s="17" t="str">
        <f aca="false">VLOOKUP(F2305,'[1]Goa Member''s Details Revised'!$C$2:$AO$7385,8,0)</f>
        <v>I.R.M</v>
      </c>
      <c r="R2305" s="17" t="n">
        <f aca="false">+O2305-P2305</f>
        <v>0</v>
      </c>
      <c r="S2305" s="15" t="e">
        <f aca="false">+#REF!-K2305</f>
        <v>#REF!</v>
      </c>
      <c r="T2305" s="17" t="n">
        <f aca="false">IF(Q2305="regular",((P2305-(P2305/99)*S2305)),(P2305-(P2305*20%)))</f>
        <v>21200</v>
      </c>
      <c r="U2305" s="17" t="e">
        <f aca="false">((P2305-(P2305/99)*S2305))</f>
        <v>#REF!</v>
      </c>
      <c r="V2305" s="17" t="n">
        <f aca="false">IF(Q2305="regular",0,(P2305-(O2305*20%)))</f>
        <v>21200</v>
      </c>
      <c r="W2305" s="17"/>
      <c r="X2305" s="15"/>
      <c r="Y2305" s="18" t="str">
        <f aca="false">VLOOKUP(F2305,'[1]Goa Member''s Details Revised'!$C$2:$AO$7385,12,0)</f>
        <v>last communication 02</v>
      </c>
    </row>
    <row r="2306" customFormat="false" ht="30" hidden="false" customHeight="false" outlineLevel="0" collapsed="false">
      <c r="B2306" s="14" t="n">
        <v>2305</v>
      </c>
      <c r="C2306" s="15"/>
      <c r="D2306" s="15" t="s">
        <v>6100</v>
      </c>
      <c r="E2306" s="15" t="s">
        <v>25</v>
      </c>
      <c r="F2306" s="15" t="s">
        <v>6101</v>
      </c>
      <c r="G2306" s="15"/>
      <c r="H2306" s="16" t="str">
        <f aca="false">VLOOKUP(F2306,'[1]Goa Member''s Details Revised'!$C$2:$AO$7385,2,0)</f>
        <v>Purchaser</v>
      </c>
      <c r="I2306" s="15" t="n">
        <v>12</v>
      </c>
      <c r="J2306" s="15" t="s">
        <v>27</v>
      </c>
      <c r="K2306" s="15" t="n">
        <v>1991</v>
      </c>
      <c r="L2306" s="16" t="str">
        <f aca="false">VLOOKUP(F2306,'[1]Goa Member''s Details Revised'!$C$2:$AO$7385,9,0)</f>
        <v>Never</v>
      </c>
      <c r="M2306" s="15" t="s">
        <v>6102</v>
      </c>
      <c r="N2306" s="17" t="n">
        <f aca="false">VLOOKUP(F2306,'[1]Goa Member''s Details Revised'!$C$2:$AO$7385,5,0)</f>
        <v>22000</v>
      </c>
      <c r="O2306" s="17" t="n">
        <f aca="false">VLOOKUP(F2306,'[1]Goa Member''s Details Revised'!$C$2:$AO$7385,5,0)</f>
        <v>22000</v>
      </c>
      <c r="P2306" s="17" t="n">
        <f aca="false">VLOOKUP(F2306,'[1]Goa Member''s Details Revised'!$C$2:$AO$7385,6,0)</f>
        <v>22650</v>
      </c>
      <c r="Q2306" s="17" t="str">
        <f aca="false">VLOOKUP(F2306,'[1]Goa Member''s Details Revised'!$C$2:$AO$7385,8,0)</f>
        <v>I.R.M</v>
      </c>
      <c r="R2306" s="17" t="n">
        <f aca="false">+O2306-P2306</f>
        <v>-650</v>
      </c>
      <c r="S2306" s="15" t="e">
        <f aca="false">+#REF!-K2306</f>
        <v>#REF!</v>
      </c>
      <c r="T2306" s="17" t="n">
        <f aca="false">IF(Q2306="regular",((P2306-(P2306/99)*S2306)),(P2306-(P2306*20%)))</f>
        <v>18120</v>
      </c>
      <c r="U2306" s="17" t="e">
        <f aca="false">((P2306-(P2306/99)*S2306))</f>
        <v>#REF!</v>
      </c>
      <c r="V2306" s="17" t="n">
        <f aca="false">IF(Q2306="regular",0,(P2306-(O2306*20%)))</f>
        <v>18250</v>
      </c>
      <c r="W2306" s="17"/>
      <c r="X2306" s="15"/>
      <c r="Y2306" s="18" t="str">
        <f aca="false">VLOOKUP(F2306,'[1]Goa Member''s Details Revised'!$C$2:$AO$7385,12,0)</f>
        <v>we send last reminder in 2012.then we did not receive any reply</v>
      </c>
    </row>
    <row r="2307" customFormat="false" ht="30" hidden="false" customHeight="false" outlineLevel="0" collapsed="false">
      <c r="B2307" s="14" t="n">
        <v>2306</v>
      </c>
      <c r="C2307" s="15"/>
      <c r="D2307" s="15" t="s">
        <v>6103</v>
      </c>
      <c r="E2307" s="15" t="s">
        <v>25</v>
      </c>
      <c r="F2307" s="15" t="s">
        <v>6104</v>
      </c>
      <c r="G2307" s="15"/>
      <c r="H2307" s="16" t="str">
        <f aca="false">VLOOKUP(F2307,'[1]Goa Member''s Details Revised'!$C$2:$AO$7385,2,0)</f>
        <v>D. Purchaser</v>
      </c>
      <c r="I2307" s="15" t="n">
        <v>11</v>
      </c>
      <c r="J2307" s="15" t="s">
        <v>27</v>
      </c>
      <c r="K2307" s="15" t="n">
        <v>1991</v>
      </c>
      <c r="L2307" s="16" t="str">
        <f aca="false">VLOOKUP(F2307,'[1]Goa Member''s Details Revised'!$C$2:$AO$7385,9,0)</f>
        <v>Never</v>
      </c>
      <c r="M2307" s="15" t="s">
        <v>6105</v>
      </c>
      <c r="N2307" s="17" t="n">
        <f aca="false">VLOOKUP(F2307,'[1]Goa Member''s Details Revised'!$C$2:$AO$7385,5,0)</f>
        <v>13500</v>
      </c>
      <c r="O2307" s="17" t="n">
        <f aca="false">VLOOKUP(F2307,'[1]Goa Member''s Details Revised'!$C$2:$AO$7385,5,0)</f>
        <v>13500</v>
      </c>
      <c r="P2307" s="17" t="n">
        <f aca="false">VLOOKUP(F2307,'[1]Goa Member''s Details Revised'!$C$2:$AO$7385,6,0)</f>
        <v>13500</v>
      </c>
      <c r="Q2307" s="17" t="str">
        <f aca="false">VLOOKUP(F2307,'[1]Goa Member''s Details Revised'!$C$2:$AO$7385,8,0)</f>
        <v>I.R.M</v>
      </c>
      <c r="R2307" s="17" t="n">
        <f aca="false">+O2307-P2307</f>
        <v>0</v>
      </c>
      <c r="S2307" s="15" t="e">
        <f aca="false">+#REF!-K2307</f>
        <v>#REF!</v>
      </c>
      <c r="T2307" s="17" t="n">
        <f aca="false">IF(Q2307="regular",((P2307-(P2307/99)*S2307)),(P2307-(P2307*20%)))</f>
        <v>10800</v>
      </c>
      <c r="U2307" s="17" t="e">
        <f aca="false">((P2307-(P2307/99)*S2307))</f>
        <v>#REF!</v>
      </c>
      <c r="V2307" s="17" t="n">
        <f aca="false">IF(Q2307="regular",0,(P2307-(O2307*20%)))</f>
        <v>10800</v>
      </c>
      <c r="W2307" s="17"/>
      <c r="X2307" s="15"/>
      <c r="Y2307" s="18" t="str">
        <f aca="false">VLOOKUP(F2307,'[1]Goa Member''s Details Revised'!$C$2:$AO$7385,12,0)</f>
        <v>last communication 12...total 2 membership of Goa:- 10062 and 10061</v>
      </c>
    </row>
    <row r="2308" customFormat="false" ht="15" hidden="false" customHeight="false" outlineLevel="0" collapsed="false">
      <c r="B2308" s="14" t="n">
        <v>2307</v>
      </c>
      <c r="C2308" s="15"/>
      <c r="D2308" s="15" t="s">
        <v>6106</v>
      </c>
      <c r="E2308" s="15" t="s">
        <v>25</v>
      </c>
      <c r="F2308" s="15" t="s">
        <v>6107</v>
      </c>
      <c r="G2308" s="15"/>
      <c r="H2308" s="16" t="str">
        <f aca="false">VLOOKUP(F2308,'[1]Goa Member''s Details Revised'!$C$2:$AO$7385,2,0)</f>
        <v>Purchaser</v>
      </c>
      <c r="I2308" s="15" t="n">
        <v>12</v>
      </c>
      <c r="J2308" s="15" t="s">
        <v>27</v>
      </c>
      <c r="K2308" s="15" t="n">
        <v>1991</v>
      </c>
      <c r="L2308" s="16" t="str">
        <f aca="false">VLOOKUP(F2308,'[1]Goa Member''s Details Revised'!$C$2:$AO$7385,9,0)</f>
        <v>Never</v>
      </c>
      <c r="M2308" s="15" t="s">
        <v>6108</v>
      </c>
      <c r="N2308" s="17" t="n">
        <f aca="false">VLOOKUP(F2308,'[1]Goa Member''s Details Revised'!$C$2:$AO$7385,5,0)</f>
        <v>13500</v>
      </c>
      <c r="O2308" s="17" t="n">
        <f aca="false">VLOOKUP(F2308,'[1]Goa Member''s Details Revised'!$C$2:$AO$7385,5,0)</f>
        <v>13500</v>
      </c>
      <c r="P2308" s="17" t="n">
        <f aca="false">VLOOKUP(F2308,'[1]Goa Member''s Details Revised'!$C$2:$AO$7385,6,0)</f>
        <v>13500</v>
      </c>
      <c r="Q2308" s="17" t="str">
        <f aca="false">VLOOKUP(F2308,'[1]Goa Member''s Details Revised'!$C$2:$AO$7385,8,0)</f>
        <v>I.R.M</v>
      </c>
      <c r="R2308" s="17" t="n">
        <f aca="false">+O2308-P2308</f>
        <v>0</v>
      </c>
      <c r="S2308" s="15" t="e">
        <f aca="false">+#REF!-K2308</f>
        <v>#REF!</v>
      </c>
      <c r="T2308" s="17" t="n">
        <f aca="false">IF(Q2308="regular",((P2308-(P2308/99)*S2308)),(P2308-(P2308*20%)))</f>
        <v>10800</v>
      </c>
      <c r="U2308" s="17" t="e">
        <f aca="false">((P2308-(P2308/99)*S2308))</f>
        <v>#REF!</v>
      </c>
      <c r="V2308" s="17" t="n">
        <f aca="false">IF(Q2308="regular",0,(P2308-(O2308*20%)))</f>
        <v>10800</v>
      </c>
      <c r="W2308" s="17"/>
      <c r="X2308" s="15"/>
      <c r="Y2308" s="18" t="str">
        <f aca="false">VLOOKUP(F2308,'[1]Goa Member''s Details Revised'!$C$2:$AO$7385,12,0)</f>
        <v>last communication 01</v>
      </c>
    </row>
    <row r="2309" customFormat="false" ht="30" hidden="false" customHeight="false" outlineLevel="0" collapsed="false">
      <c r="B2309" s="14" t="n">
        <v>2308</v>
      </c>
      <c r="C2309" s="15"/>
      <c r="D2309" s="15" t="s">
        <v>6109</v>
      </c>
      <c r="E2309" s="15" t="s">
        <v>25</v>
      </c>
      <c r="F2309" s="15" t="s">
        <v>6110</v>
      </c>
      <c r="G2309" s="15"/>
      <c r="H2309" s="16" t="str">
        <f aca="false">VLOOKUP(F2309,'[1]Goa Member''s Details Revised'!$C$2:$AO$7385,2,0)</f>
        <v>D. Purchaser</v>
      </c>
      <c r="I2309" s="15" t="n">
        <v>11</v>
      </c>
      <c r="J2309" s="15" t="s">
        <v>27</v>
      </c>
      <c r="K2309" s="15" t="n">
        <v>1991</v>
      </c>
      <c r="L2309" s="16" t="str">
        <f aca="false">VLOOKUP(F2309,'[1]Goa Member''s Details Revised'!$C$2:$AO$7385,9,0)</f>
        <v>Never</v>
      </c>
      <c r="M2309" s="15" t="s">
        <v>6111</v>
      </c>
      <c r="N2309" s="17" t="n">
        <f aca="false">VLOOKUP(F2309,'[1]Goa Member''s Details Revised'!$C$2:$AO$7385,5,0)</f>
        <v>13500</v>
      </c>
      <c r="O2309" s="17" t="n">
        <f aca="false">VLOOKUP(F2309,'[1]Goa Member''s Details Revised'!$C$2:$AO$7385,5,0)</f>
        <v>13500</v>
      </c>
      <c r="P2309" s="17" t="n">
        <f aca="false">VLOOKUP(F2309,'[1]Goa Member''s Details Revised'!$C$2:$AO$7385,6,0)</f>
        <v>13500</v>
      </c>
      <c r="Q2309" s="17" t="str">
        <f aca="false">VLOOKUP(F2309,'[1]Goa Member''s Details Revised'!$C$2:$AO$7385,8,0)</f>
        <v>I.R.M</v>
      </c>
      <c r="R2309" s="17" t="n">
        <f aca="false">+O2309-P2309</f>
        <v>0</v>
      </c>
      <c r="S2309" s="15" t="e">
        <f aca="false">+#REF!-K2309</f>
        <v>#REF!</v>
      </c>
      <c r="T2309" s="17" t="n">
        <f aca="false">IF(Q2309="regular",((P2309-(P2309/99)*S2309)),(P2309-(P2309*20%)))</f>
        <v>10800</v>
      </c>
      <c r="U2309" s="17" t="e">
        <f aca="false">((P2309-(P2309/99)*S2309))</f>
        <v>#REF!</v>
      </c>
      <c r="V2309" s="17" t="n">
        <f aca="false">IF(Q2309="regular",0,(P2309-(O2309*20%)))</f>
        <v>10800</v>
      </c>
      <c r="W2309" s="17"/>
      <c r="X2309" s="15"/>
      <c r="Y2309" s="18" t="str">
        <f aca="false">VLOOKUP(F2309,'[1]Goa Member''s Details Revised'!$C$2:$AO$7385,12,0)</f>
        <v>last communication 12...total 2 membership of Goa:- 10062 and 10061</v>
      </c>
    </row>
    <row r="2310" customFormat="false" ht="15" hidden="false" customHeight="false" outlineLevel="0" collapsed="false">
      <c r="B2310" s="14" t="n">
        <v>2309</v>
      </c>
      <c r="C2310" s="15"/>
      <c r="D2310" s="15" t="s">
        <v>6112</v>
      </c>
      <c r="E2310" s="15" t="s">
        <v>25</v>
      </c>
      <c r="F2310" s="15" t="s">
        <v>6113</v>
      </c>
      <c r="G2310" s="15"/>
      <c r="H2310" s="16" t="str">
        <f aca="false">VLOOKUP(F2310,'[1]Goa Member''s Details Revised'!$C$2:$AO$7385,2,0)</f>
        <v>D. Purchaser</v>
      </c>
      <c r="I2310" s="15" t="n">
        <v>12</v>
      </c>
      <c r="J2310" s="15" t="s">
        <v>27</v>
      </c>
      <c r="K2310" s="15" t="n">
        <v>1991</v>
      </c>
      <c r="L2310" s="16" t="str">
        <f aca="false">VLOOKUP(F2310,'[1]Goa Member''s Details Revised'!$C$2:$AO$7385,9,0)</f>
        <v>Never</v>
      </c>
      <c r="M2310" s="15" t="s">
        <v>6114</v>
      </c>
      <c r="N2310" s="17" t="n">
        <f aca="false">VLOOKUP(F2310,'[1]Goa Member''s Details Revised'!$C$2:$AO$7385,5,0)</f>
        <v>27000</v>
      </c>
      <c r="O2310" s="17" t="n">
        <f aca="false">VLOOKUP(F2310,'[1]Goa Member''s Details Revised'!$C$2:$AO$7385,5,0)</f>
        <v>27000</v>
      </c>
      <c r="P2310" s="17" t="n">
        <f aca="false">VLOOKUP(F2310,'[1]Goa Member''s Details Revised'!$C$2:$AO$7385,6,0)</f>
        <v>31200</v>
      </c>
      <c r="Q2310" s="17" t="str">
        <f aca="false">VLOOKUP(F2310,'[1]Goa Member''s Details Revised'!$C$2:$AO$7385,8,0)</f>
        <v>I.R.M</v>
      </c>
      <c r="R2310" s="17" t="n">
        <f aca="false">+O2310-P2310</f>
        <v>-4200</v>
      </c>
      <c r="S2310" s="15" t="e">
        <f aca="false">+#REF!-K2310</f>
        <v>#REF!</v>
      </c>
      <c r="T2310" s="17" t="n">
        <f aca="false">IF(Q2310="regular",((P2310-(P2310/99)*S2310)),(P2310-(P2310*20%)))</f>
        <v>24960</v>
      </c>
      <c r="U2310" s="17" t="e">
        <f aca="false">((P2310-(P2310/99)*S2310))</f>
        <v>#REF!</v>
      </c>
      <c r="V2310" s="17" t="n">
        <f aca="false">IF(Q2310="regular",0,(P2310-(O2310*20%)))</f>
        <v>25800</v>
      </c>
      <c r="W2310" s="17"/>
      <c r="X2310" s="15"/>
      <c r="Y2310" s="18" t="str">
        <f aca="false">VLOOKUP(F2310,'[1]Goa Member''s Details Revised'!$C$2:$AO$7385,12,0)</f>
        <v>no reminders so last communication 2010</v>
      </c>
    </row>
    <row r="2311" customFormat="false" ht="15" hidden="false" customHeight="false" outlineLevel="0" collapsed="false">
      <c r="B2311" s="14" t="n">
        <v>2310</v>
      </c>
      <c r="C2311" s="15"/>
      <c r="D2311" s="15" t="s">
        <v>6115</v>
      </c>
      <c r="E2311" s="15" t="s">
        <v>25</v>
      </c>
      <c r="F2311" s="15" t="s">
        <v>6116</v>
      </c>
      <c r="G2311" s="15"/>
      <c r="H2311" s="16" t="str">
        <f aca="false">VLOOKUP(F2311,'[1]Goa Member''s Details Revised'!$C$2:$AO$7385,2,0)</f>
        <v>D. Purchaser</v>
      </c>
      <c r="I2311" s="15" t="n">
        <v>12</v>
      </c>
      <c r="J2311" s="15" t="s">
        <v>27</v>
      </c>
      <c r="K2311" s="15" t="n">
        <v>1991</v>
      </c>
      <c r="L2311" s="16" t="n">
        <f aca="false">VLOOKUP(F2311,'[1]Goa Member''s Details Revised'!$C$2:$AO$7385,9,0)</f>
        <v>2008</v>
      </c>
      <c r="M2311" s="15" t="s">
        <v>6117</v>
      </c>
      <c r="N2311" s="17" t="n">
        <f aca="false">VLOOKUP(F2311,'[1]Goa Member''s Details Revised'!$C$2:$AO$7385,5,0)</f>
        <v>21000</v>
      </c>
      <c r="O2311" s="17" t="n">
        <f aca="false">VLOOKUP(F2311,'[1]Goa Member''s Details Revised'!$C$2:$AO$7385,5,0)</f>
        <v>21000</v>
      </c>
      <c r="P2311" s="17" t="n">
        <f aca="false">VLOOKUP(F2311,'[1]Goa Member''s Details Revised'!$C$2:$AO$7385,6,0)</f>
        <v>23700</v>
      </c>
      <c r="Q2311" s="17" t="str">
        <f aca="false">VLOOKUP(F2311,'[1]Goa Member''s Details Revised'!$C$2:$AO$7385,8,0)</f>
        <v>R.M</v>
      </c>
      <c r="R2311" s="17" t="n">
        <f aca="false">+O2311-P2311</f>
        <v>-2700</v>
      </c>
      <c r="S2311" s="15" t="e">
        <f aca="false">+#REF!-K2311</f>
        <v>#REF!</v>
      </c>
      <c r="T2311" s="17" t="n">
        <f aca="false">IF(Q2311="regular",((P2311-(P2311/99)*S2311)),(P2311-(P2311*20%)))</f>
        <v>18960</v>
      </c>
      <c r="U2311" s="17" t="e">
        <f aca="false">((P2311-(P2311/99)*S2311))</f>
        <v>#REF!</v>
      </c>
      <c r="V2311" s="17" t="n">
        <f aca="false">IF(Q2311="regular",0,(P2311-(O2311*20%)))</f>
        <v>19500</v>
      </c>
      <c r="W2311" s="17"/>
      <c r="X2311" s="15"/>
      <c r="Y2311" s="18" t="str">
        <f aca="false">VLOOKUP(F2311,'[1]Goa Member''s Details Revised'!$C$2:$AO$7385,12,0)</f>
        <v>send perform invoice so Last Communication Till 2011</v>
      </c>
    </row>
    <row r="2312" customFormat="false" ht="15" hidden="false" customHeight="false" outlineLevel="0" collapsed="false">
      <c r="B2312" s="14" t="n">
        <v>2311</v>
      </c>
      <c r="C2312" s="15"/>
      <c r="D2312" s="15" t="s">
        <v>6118</v>
      </c>
      <c r="E2312" s="15" t="s">
        <v>25</v>
      </c>
      <c r="F2312" s="15" t="s">
        <v>6119</v>
      </c>
      <c r="G2312" s="15"/>
      <c r="H2312" s="16" t="str">
        <f aca="false">VLOOKUP(F2312,'[1]Goa Member''s Details Revised'!$C$2:$AO$7385,2,0)</f>
        <v>D. Purchase </v>
      </c>
      <c r="I2312" s="15" t="n">
        <v>12</v>
      </c>
      <c r="J2312" s="15" t="s">
        <v>27</v>
      </c>
      <c r="K2312" s="15" t="n">
        <v>1991</v>
      </c>
      <c r="L2312" s="16" t="str">
        <f aca="false">VLOOKUP(F2312,'[1]Goa Member''s Details Revised'!$C$2:$AO$7385,9,0)</f>
        <v>Never</v>
      </c>
      <c r="M2312" s="15" t="s">
        <v>6120</v>
      </c>
      <c r="N2312" s="17" t="n">
        <f aca="false">VLOOKUP(F2312,'[1]Goa Member''s Details Revised'!$C$2:$AO$7385,5,0)</f>
        <v>27000</v>
      </c>
      <c r="O2312" s="17" t="n">
        <f aca="false">VLOOKUP(F2312,'[1]Goa Member''s Details Revised'!$C$2:$AO$7385,5,0)</f>
        <v>27000</v>
      </c>
      <c r="P2312" s="17" t="n">
        <f aca="false">VLOOKUP(F2312,'[1]Goa Member''s Details Revised'!$C$2:$AO$7385,6,0)</f>
        <v>31200</v>
      </c>
      <c r="Q2312" s="17" t="str">
        <f aca="false">VLOOKUP(F2312,'[1]Goa Member''s Details Revised'!$C$2:$AO$7385,8,0)</f>
        <v>I.R.M</v>
      </c>
      <c r="R2312" s="17" t="n">
        <f aca="false">+O2312-P2312</f>
        <v>-4200</v>
      </c>
      <c r="S2312" s="15" t="e">
        <f aca="false">+#REF!-K2312</f>
        <v>#REF!</v>
      </c>
      <c r="T2312" s="17" t="n">
        <f aca="false">IF(Q2312="regular",((P2312-(P2312/99)*S2312)),(P2312-(P2312*20%)))</f>
        <v>24960</v>
      </c>
      <c r="U2312" s="17" t="e">
        <f aca="false">((P2312-(P2312/99)*S2312))</f>
        <v>#REF!</v>
      </c>
      <c r="V2312" s="17" t="n">
        <f aca="false">IF(Q2312="regular",0,(P2312-(O2312*20%)))</f>
        <v>25800</v>
      </c>
      <c r="W2312" s="17"/>
      <c r="X2312" s="15"/>
      <c r="Y2312" s="18" t="str">
        <f aca="false">VLOOKUP(F2312,'[1]Goa Member''s Details Revised'!$C$2:$AO$7385,12,0)</f>
        <v>As per POD last communication 07 </v>
      </c>
    </row>
    <row r="2313" customFormat="false" ht="15" hidden="false" customHeight="false" outlineLevel="0" collapsed="false">
      <c r="B2313" s="14" t="n">
        <v>2312</v>
      </c>
      <c r="C2313" s="15"/>
      <c r="D2313" s="15" t="s">
        <v>6121</v>
      </c>
      <c r="E2313" s="15" t="s">
        <v>25</v>
      </c>
      <c r="F2313" s="15" t="s">
        <v>6122</v>
      </c>
      <c r="G2313" s="15"/>
      <c r="H2313" s="16" t="str">
        <f aca="false">VLOOKUP(F2313,'[1]Goa Member''s Details Revised'!$C$2:$AO$7385,2,0)</f>
        <v>L. N. C</v>
      </c>
      <c r="I2313" s="15" t="n">
        <v>12</v>
      </c>
      <c r="J2313" s="15" t="s">
        <v>27</v>
      </c>
      <c r="K2313" s="15" t="n">
        <v>1991</v>
      </c>
      <c r="L2313" s="16" t="str">
        <f aca="false">VLOOKUP(F2313,'[1]Goa Member''s Details Revised'!$C$2:$AO$7385,9,0)</f>
        <v>Never</v>
      </c>
      <c r="M2313" s="15" t="s">
        <v>6123</v>
      </c>
      <c r="N2313" s="17" t="n">
        <f aca="false">VLOOKUP(F2313,'[1]Goa Member''s Details Revised'!$C$2:$AO$7385,5,0)</f>
        <v>27000</v>
      </c>
      <c r="O2313" s="17" t="n">
        <f aca="false">VLOOKUP(F2313,'[1]Goa Member''s Details Revised'!$C$2:$AO$7385,5,0)</f>
        <v>27000</v>
      </c>
      <c r="P2313" s="17" t="n">
        <f aca="false">VLOOKUP(F2313,'[1]Goa Member''s Details Revised'!$C$2:$AO$7385,6,0)</f>
        <v>31200</v>
      </c>
      <c r="Q2313" s="17" t="str">
        <f aca="false">VLOOKUP(F2313,'[1]Goa Member''s Details Revised'!$C$2:$AO$7385,8,0)</f>
        <v>I.R.M</v>
      </c>
      <c r="R2313" s="17" t="n">
        <f aca="false">+O2313-P2313</f>
        <v>-4200</v>
      </c>
      <c r="S2313" s="15" t="e">
        <f aca="false">+#REF!-K2313</f>
        <v>#REF!</v>
      </c>
      <c r="T2313" s="17" t="n">
        <f aca="false">IF(Q2313="regular",((P2313-(P2313/99)*S2313)),(P2313-(P2313*20%)))</f>
        <v>24960</v>
      </c>
      <c r="U2313" s="17" t="e">
        <f aca="false">((P2313-(P2313/99)*S2313))</f>
        <v>#REF!</v>
      </c>
      <c r="V2313" s="17" t="n">
        <f aca="false">IF(Q2313="regular",0,(P2313-(O2313*20%)))</f>
        <v>25800</v>
      </c>
      <c r="W2313" s="17"/>
      <c r="X2313" s="15"/>
      <c r="Y2313" s="18" t="str">
        <f aca="false">VLOOKUP(F2313,'[1]Goa Member''s Details Revised'!$C$2:$AO$7385,12,0)</f>
        <v>As per POD last communication 07 </v>
      </c>
    </row>
    <row r="2314" customFormat="false" ht="15" hidden="false" customHeight="false" outlineLevel="0" collapsed="false">
      <c r="B2314" s="14" t="n">
        <v>2313</v>
      </c>
      <c r="C2314" s="15"/>
      <c r="D2314" s="15" t="s">
        <v>6124</v>
      </c>
      <c r="E2314" s="15" t="s">
        <v>25</v>
      </c>
      <c r="F2314" s="15" t="s">
        <v>6125</v>
      </c>
      <c r="G2314" s="15"/>
      <c r="H2314" s="16" t="str">
        <f aca="false">VLOOKUP(F2314,'[1]Goa Member''s Details Revised'!$C$2:$AO$7385,2,0)</f>
        <v>D. Purchase </v>
      </c>
      <c r="I2314" s="15" t="n">
        <v>12</v>
      </c>
      <c r="J2314" s="15" t="s">
        <v>27</v>
      </c>
      <c r="K2314" s="15" t="n">
        <v>1991</v>
      </c>
      <c r="L2314" s="16" t="str">
        <f aca="false">VLOOKUP(F2314,'[1]Goa Member''s Details Revised'!$C$2:$AO$7385,9,0)</f>
        <v>Never</v>
      </c>
      <c r="M2314" s="15" t="s">
        <v>6126</v>
      </c>
      <c r="N2314" s="17" t="n">
        <f aca="false">VLOOKUP(F2314,'[1]Goa Member''s Details Revised'!$C$2:$AO$7385,5,0)</f>
        <v>27000</v>
      </c>
      <c r="O2314" s="17" t="n">
        <f aca="false">VLOOKUP(F2314,'[1]Goa Member''s Details Revised'!$C$2:$AO$7385,5,0)</f>
        <v>27000</v>
      </c>
      <c r="P2314" s="17" t="n">
        <f aca="false">VLOOKUP(F2314,'[1]Goa Member''s Details Revised'!$C$2:$AO$7385,6,0)</f>
        <v>31200</v>
      </c>
      <c r="Q2314" s="17" t="str">
        <f aca="false">VLOOKUP(F2314,'[1]Goa Member''s Details Revised'!$C$2:$AO$7385,8,0)</f>
        <v>I.R.M</v>
      </c>
      <c r="R2314" s="17" t="n">
        <f aca="false">+O2314-P2314</f>
        <v>-4200</v>
      </c>
      <c r="S2314" s="15" t="e">
        <f aca="false">+#REF!-K2314</f>
        <v>#REF!</v>
      </c>
      <c r="T2314" s="17" t="n">
        <f aca="false">IF(Q2314="regular",((P2314-(P2314/99)*S2314)),(P2314-(P2314*20%)))</f>
        <v>24960</v>
      </c>
      <c r="U2314" s="17" t="e">
        <f aca="false">((P2314-(P2314/99)*S2314))</f>
        <v>#REF!</v>
      </c>
      <c r="V2314" s="17" t="n">
        <f aca="false">IF(Q2314="regular",0,(P2314-(O2314*20%)))</f>
        <v>25800</v>
      </c>
      <c r="W2314" s="17"/>
      <c r="X2314" s="15"/>
      <c r="Y2314" s="18" t="str">
        <f aca="false">VLOOKUP(F2314,'[1]Goa Member''s Details Revised'!$C$2:$AO$7385,12,0)</f>
        <v>As per POD last communication 07 </v>
      </c>
    </row>
    <row r="2315" customFormat="false" ht="15" hidden="false" customHeight="false" outlineLevel="0" collapsed="false">
      <c r="B2315" s="14" t="n">
        <v>2314</v>
      </c>
      <c r="C2315" s="15"/>
      <c r="D2315" s="15" t="s">
        <v>6127</v>
      </c>
      <c r="E2315" s="15" t="s">
        <v>25</v>
      </c>
      <c r="F2315" s="15" t="s">
        <v>6128</v>
      </c>
      <c r="G2315" s="15"/>
      <c r="H2315" s="16" t="str">
        <f aca="false">VLOOKUP(F2315,'[1]Goa Member''s Details Revised'!$C$2:$AO$7385,2,0)</f>
        <v>purchaser</v>
      </c>
      <c r="I2315" s="15" t="n">
        <v>11</v>
      </c>
      <c r="J2315" s="15" t="s">
        <v>27</v>
      </c>
      <c r="K2315" s="15" t="n">
        <v>1991</v>
      </c>
      <c r="L2315" s="16" t="str">
        <f aca="false">VLOOKUP(F2315,'[1]Goa Member''s Details Revised'!$C$2:$AO$7385,9,0)</f>
        <v>Never</v>
      </c>
      <c r="M2315" s="15" t="s">
        <v>6129</v>
      </c>
      <c r="N2315" s="17" t="n">
        <f aca="false">VLOOKUP(F2315,'[1]Goa Member''s Details Revised'!$C$2:$AO$7385,5,0)</f>
        <v>27000</v>
      </c>
      <c r="O2315" s="17" t="n">
        <f aca="false">VLOOKUP(F2315,'[1]Goa Member''s Details Revised'!$C$2:$AO$7385,5,0)</f>
        <v>27000</v>
      </c>
      <c r="P2315" s="17" t="n">
        <f aca="false">VLOOKUP(F2315,'[1]Goa Member''s Details Revised'!$C$2:$AO$7385,6,0)</f>
        <v>27000</v>
      </c>
      <c r="Q2315" s="17" t="str">
        <f aca="false">VLOOKUP(F2315,'[1]Goa Member''s Details Revised'!$C$2:$AO$7385,8,0)</f>
        <v>I.R.M</v>
      </c>
      <c r="R2315" s="17" t="n">
        <f aca="false">+O2315-P2315</f>
        <v>0</v>
      </c>
      <c r="S2315" s="15" t="e">
        <f aca="false">+#REF!-K2315</f>
        <v>#REF!</v>
      </c>
      <c r="T2315" s="17" t="n">
        <f aca="false">IF(Q2315="regular",((P2315-(P2315/99)*S2315)),(P2315-(P2315*20%)))</f>
        <v>21600</v>
      </c>
      <c r="U2315" s="17" t="e">
        <f aca="false">((P2315-(P2315/99)*S2315))</f>
        <v>#REF!</v>
      </c>
      <c r="V2315" s="17" t="n">
        <f aca="false">IF(Q2315="regular",0,(P2315-(O2315*20%)))</f>
        <v>21600</v>
      </c>
      <c r="W2315" s="17"/>
      <c r="X2315" s="15"/>
      <c r="Y2315" s="18" t="str">
        <f aca="false">VLOOKUP(F2315,'[1]Goa Member''s Details Revised'!$C$2:$AO$7385,12,0)</f>
        <v>no reminders so last communication 2010</v>
      </c>
    </row>
    <row r="2316" customFormat="false" ht="15" hidden="false" customHeight="false" outlineLevel="0" collapsed="false">
      <c r="B2316" s="14" t="n">
        <v>2315</v>
      </c>
      <c r="C2316" s="15"/>
      <c r="D2316" s="15" t="s">
        <v>6130</v>
      </c>
      <c r="E2316" s="15" t="s">
        <v>25</v>
      </c>
      <c r="F2316" s="15" t="s">
        <v>6131</v>
      </c>
      <c r="G2316" s="15"/>
      <c r="H2316" s="16" t="str">
        <f aca="false">VLOOKUP(F2316,'[1]Goa Member''s Details Revised'!$C$2:$AO$7385,2,0)</f>
        <v>D. Purchase </v>
      </c>
      <c r="I2316" s="15" t="n">
        <v>9</v>
      </c>
      <c r="J2316" s="15" t="s">
        <v>27</v>
      </c>
      <c r="K2316" s="15" t="n">
        <v>1991</v>
      </c>
      <c r="L2316" s="16" t="str">
        <f aca="false">VLOOKUP(F2316,'[1]Goa Member''s Details Revised'!$C$2:$AO$7385,9,0)</f>
        <v>Never</v>
      </c>
      <c r="M2316" s="15" t="s">
        <v>6132</v>
      </c>
      <c r="N2316" s="17" t="n">
        <f aca="false">VLOOKUP(F2316,'[1]Goa Member''s Details Revised'!$C$2:$AO$7385,5,0)</f>
        <v>23700</v>
      </c>
      <c r="O2316" s="17" t="n">
        <f aca="false">VLOOKUP(F2316,'[1]Goa Member''s Details Revised'!$C$2:$AO$7385,5,0)</f>
        <v>23700</v>
      </c>
      <c r="P2316" s="17" t="n">
        <f aca="false">VLOOKUP(F2316,'[1]Goa Member''s Details Revised'!$C$2:$AO$7385,6,0)</f>
        <v>22450</v>
      </c>
      <c r="Q2316" s="17" t="str">
        <f aca="false">VLOOKUP(F2316,'[1]Goa Member''s Details Revised'!$C$2:$AO$7385,8,0)</f>
        <v>outstanding</v>
      </c>
      <c r="R2316" s="17" t="n">
        <f aca="false">+O2316-P2316</f>
        <v>1250</v>
      </c>
      <c r="S2316" s="15" t="e">
        <f aca="false">+#REF!-K2316</f>
        <v>#REF!</v>
      </c>
      <c r="T2316" s="17" t="n">
        <f aca="false">IF(Q2316="regular",((P2316-(P2316/99)*S2316)),(P2316-(P2316*20%)))</f>
        <v>17960</v>
      </c>
      <c r="U2316" s="17" t="e">
        <f aca="false">((P2316-(P2316/99)*S2316))</f>
        <v>#REF!</v>
      </c>
      <c r="V2316" s="17" t="n">
        <f aca="false">IF(Q2316="regular",0,(P2316-(O2316*20%)))</f>
        <v>17710</v>
      </c>
      <c r="W2316" s="17"/>
      <c r="X2316" s="15"/>
      <c r="Y2316" s="18" t="str">
        <f aca="false">VLOOKUP(F2316,'[1]Goa Member''s Details Revised'!$C$2:$AO$7385,12,0)</f>
        <v>last communication 01(Outstanding Rs. 1250/-)</v>
      </c>
    </row>
    <row r="2317" customFormat="false" ht="15" hidden="false" customHeight="false" outlineLevel="0" collapsed="false">
      <c r="B2317" s="14" t="n">
        <v>2316</v>
      </c>
      <c r="C2317" s="15"/>
      <c r="D2317" s="15" t="s">
        <v>6133</v>
      </c>
      <c r="E2317" s="15" t="s">
        <v>25</v>
      </c>
      <c r="F2317" s="15" t="s">
        <v>6134</v>
      </c>
      <c r="G2317" s="15"/>
      <c r="H2317" s="16" t="str">
        <f aca="false">VLOOKUP(F2317,'[1]Goa Member''s Details Revised'!$C$2:$AO$7385,2,0)</f>
        <v>D. Purchase </v>
      </c>
      <c r="I2317" s="15" t="n">
        <v>12</v>
      </c>
      <c r="J2317" s="15" t="s">
        <v>27</v>
      </c>
      <c r="K2317" s="15" t="n">
        <v>1991</v>
      </c>
      <c r="L2317" s="16" t="str">
        <f aca="false">VLOOKUP(F2317,'[1]Goa Member''s Details Revised'!$C$2:$AO$7385,9,0)</f>
        <v>ne'ne</v>
      </c>
      <c r="M2317" s="15" t="s">
        <v>6135</v>
      </c>
      <c r="N2317" s="17" t="n">
        <f aca="false">VLOOKUP(F2317,'[1]Goa Member''s Details Revised'!$C$2:$AO$7385,5,0)</f>
        <v>19800</v>
      </c>
      <c r="O2317" s="17" t="n">
        <f aca="false">VLOOKUP(F2317,'[1]Goa Member''s Details Revised'!$C$2:$AO$7385,5,0)</f>
        <v>19800</v>
      </c>
      <c r="P2317" s="17" t="n">
        <f aca="false">VLOOKUP(F2317,'[1]Goa Member''s Details Revised'!$C$2:$AO$7385,6,0)</f>
        <v>660</v>
      </c>
      <c r="Q2317" s="17" t="str">
        <f aca="false">VLOOKUP(F2317,'[1]Goa Member''s Details Revised'!$C$2:$AO$7385,8,0)</f>
        <v>outstanding</v>
      </c>
      <c r="R2317" s="17" t="n">
        <f aca="false">+O2317-P2317</f>
        <v>19140</v>
      </c>
      <c r="S2317" s="15" t="e">
        <f aca="false">+#REF!-K2317</f>
        <v>#REF!</v>
      </c>
      <c r="T2317" s="17" t="n">
        <f aca="false">IF(Q2317="regular",((P2317-(P2317/99)*S2317)),(P2317-(P2317*20%)))</f>
        <v>528</v>
      </c>
      <c r="U2317" s="17" t="e">
        <f aca="false">((P2317-(P2317/99)*S2317))</f>
        <v>#REF!</v>
      </c>
      <c r="V2317" s="17" t="n">
        <f aca="false">IF(Q2317="regular",0,(P2317-(O2317*20%)))</f>
        <v>-3300</v>
      </c>
      <c r="W2317" s="17"/>
      <c r="X2317" s="15"/>
      <c r="Y2317" s="18" t="str">
        <f aca="false">VLOOKUP(F2317,'[1]Goa Member''s Details Revised'!$C$2:$AO$7385,12,0)</f>
        <v>As per POD last communication 07 (Outstanding Rs. 19,140/-)</v>
      </c>
    </row>
    <row r="2318" customFormat="false" ht="30" hidden="false" customHeight="false" outlineLevel="0" collapsed="false">
      <c r="B2318" s="14" t="n">
        <v>2317</v>
      </c>
      <c r="C2318" s="15"/>
      <c r="D2318" s="15" t="s">
        <v>6136</v>
      </c>
      <c r="E2318" s="15" t="s">
        <v>25</v>
      </c>
      <c r="F2318" s="15" t="s">
        <v>6137</v>
      </c>
      <c r="G2318" s="15"/>
      <c r="H2318" s="16" t="str">
        <f aca="false">VLOOKUP(F2318,'[1]Goa Member''s Details Revised'!$C$2:$AO$7385,2,0)</f>
        <v>Purchaser</v>
      </c>
      <c r="I2318" s="15" t="n">
        <v>11</v>
      </c>
      <c r="J2318" s="15" t="s">
        <v>27</v>
      </c>
      <c r="K2318" s="15" t="n">
        <v>1991</v>
      </c>
      <c r="L2318" s="16" t="str">
        <f aca="false">VLOOKUP(F2318,'[1]Goa Member''s Details Revised'!$C$2:$AO$7385,9,0)</f>
        <v>Never</v>
      </c>
      <c r="M2318" s="15" t="s">
        <v>6138</v>
      </c>
      <c r="N2318" s="17" t="n">
        <f aca="false">VLOOKUP(F2318,'[1]Goa Member''s Details Revised'!$C$2:$AO$7385,5,0)</f>
        <v>26500</v>
      </c>
      <c r="O2318" s="17" t="n">
        <f aca="false">VLOOKUP(F2318,'[1]Goa Member''s Details Revised'!$C$2:$AO$7385,5,0)</f>
        <v>26500</v>
      </c>
      <c r="P2318" s="17" t="n">
        <f aca="false">VLOOKUP(F2318,'[1]Goa Member''s Details Revised'!$C$2:$AO$7385,6,0)</f>
        <v>26500</v>
      </c>
      <c r="Q2318" s="17" t="str">
        <f aca="false">VLOOKUP(F2318,'[1]Goa Member''s Details Revised'!$C$2:$AO$7385,8,0)</f>
        <v>I.R.M</v>
      </c>
      <c r="R2318" s="17" t="n">
        <f aca="false">+O2318-P2318</f>
        <v>0</v>
      </c>
      <c r="S2318" s="15" t="e">
        <f aca="false">+#REF!-K2318</f>
        <v>#REF!</v>
      </c>
      <c r="T2318" s="17" t="n">
        <f aca="false">IF(Q2318="regular",((P2318-(P2318/99)*S2318)),(P2318-(P2318*20%)))</f>
        <v>21200</v>
      </c>
      <c r="U2318" s="17" t="e">
        <f aca="false">((P2318-(P2318/99)*S2318))</f>
        <v>#REF!</v>
      </c>
      <c r="V2318" s="17" t="n">
        <f aca="false">IF(Q2318="regular",0,(P2318-(O2318*20%)))</f>
        <v>21200</v>
      </c>
      <c r="W2318" s="17"/>
      <c r="X2318" s="15"/>
      <c r="Y2318" s="18" t="str">
        <f aca="false">VLOOKUP(F2318,'[1]Goa Member''s Details Revised'!$C$2:$AO$7385,12,0)</f>
        <v>we send last reminder in 2012.then we did not receive any reply</v>
      </c>
    </row>
    <row r="2319" customFormat="false" ht="15" hidden="false" customHeight="false" outlineLevel="0" collapsed="false">
      <c r="B2319" s="14" t="n">
        <v>2318</v>
      </c>
      <c r="C2319" s="15"/>
      <c r="D2319" s="15" t="s">
        <v>6139</v>
      </c>
      <c r="E2319" s="15" t="s">
        <v>25</v>
      </c>
      <c r="F2319" s="15" t="s">
        <v>6140</v>
      </c>
      <c r="G2319" s="15"/>
      <c r="H2319" s="16" t="str">
        <f aca="false">VLOOKUP(F2319,'[1]Goa Member''s Details Revised'!$C$2:$AO$7385,2,0)</f>
        <v>L. N. C</v>
      </c>
      <c r="I2319" s="15" t="n">
        <v>12</v>
      </c>
      <c r="J2319" s="15" t="s">
        <v>27</v>
      </c>
      <c r="K2319" s="15" t="n">
        <v>1991</v>
      </c>
      <c r="L2319" s="16" t="n">
        <f aca="false">VLOOKUP(F2319,'[1]Goa Member''s Details Revised'!$C$2:$AO$7385,9,0)</f>
        <v>2007</v>
      </c>
      <c r="M2319" s="15" t="s">
        <v>6141</v>
      </c>
      <c r="N2319" s="17" t="n">
        <f aca="false">VLOOKUP(F2319,'[1]Goa Member''s Details Revised'!$C$2:$AO$7385,5,0)</f>
        <v>34000</v>
      </c>
      <c r="O2319" s="17" t="n">
        <f aca="false">VLOOKUP(F2319,'[1]Goa Member''s Details Revised'!$C$2:$AO$7385,5,0)</f>
        <v>34000</v>
      </c>
      <c r="P2319" s="17" t="n">
        <f aca="false">VLOOKUP(F2319,'[1]Goa Member''s Details Revised'!$C$2:$AO$7385,6,0)</f>
        <v>34000</v>
      </c>
      <c r="Q2319" s="17" t="str">
        <f aca="false">VLOOKUP(F2319,'[1]Goa Member''s Details Revised'!$C$2:$AO$7385,8,0)</f>
        <v>R.M</v>
      </c>
      <c r="R2319" s="17" t="n">
        <f aca="false">+O2319-P2319</f>
        <v>0</v>
      </c>
      <c r="S2319" s="15" t="e">
        <f aca="false">+#REF!-K2319</f>
        <v>#REF!</v>
      </c>
      <c r="T2319" s="17" t="n">
        <f aca="false">IF(Q2319="regular",((P2319-(P2319/99)*S2319)),(P2319-(P2319*20%)))</f>
        <v>27200</v>
      </c>
      <c r="U2319" s="17" t="e">
        <f aca="false">((P2319-(P2319/99)*S2319))</f>
        <v>#REF!</v>
      </c>
      <c r="V2319" s="17" t="n">
        <f aca="false">IF(Q2319="regular",0,(P2319-(O2319*20%)))</f>
        <v>27200</v>
      </c>
      <c r="W2319" s="17"/>
      <c r="X2319" s="15"/>
      <c r="Y2319" s="18" t="str">
        <f aca="false">VLOOKUP(F2319,'[1]Goa Member''s Details Revised'!$C$2:$AO$7385,12,0)</f>
        <v>last mail on communication 16</v>
      </c>
    </row>
    <row r="2320" customFormat="false" ht="30" hidden="false" customHeight="false" outlineLevel="0" collapsed="false">
      <c r="B2320" s="14" t="n">
        <v>2319</v>
      </c>
      <c r="C2320" s="15"/>
      <c r="D2320" s="15" t="s">
        <v>6142</v>
      </c>
      <c r="E2320" s="15" t="s">
        <v>25</v>
      </c>
      <c r="F2320" s="15" t="s">
        <v>6143</v>
      </c>
      <c r="G2320" s="15"/>
      <c r="H2320" s="16" t="str">
        <f aca="false">VLOOKUP(F2320,'[1]Goa Member''s Details Revised'!$C$2:$AO$7385,2,0)</f>
        <v>Purchaser</v>
      </c>
      <c r="I2320" s="15" t="n">
        <v>10</v>
      </c>
      <c r="J2320" s="15" t="s">
        <v>27</v>
      </c>
      <c r="K2320" s="15" t="n">
        <v>1991</v>
      </c>
      <c r="L2320" s="16" t="str">
        <f aca="false">VLOOKUP(F2320,'[1]Goa Member''s Details Revised'!$C$2:$AO$7385,9,0)</f>
        <v>Never</v>
      </c>
      <c r="M2320" s="15" t="s">
        <v>6144</v>
      </c>
      <c r="N2320" s="17" t="n">
        <f aca="false">VLOOKUP(F2320,'[1]Goa Member''s Details Revised'!$C$2:$AO$7385,5,0)</f>
        <v>34000</v>
      </c>
      <c r="O2320" s="17" t="n">
        <f aca="false">VLOOKUP(F2320,'[1]Goa Member''s Details Revised'!$C$2:$AO$7385,5,0)</f>
        <v>34000</v>
      </c>
      <c r="P2320" s="17" t="n">
        <f aca="false">VLOOKUP(F2320,'[1]Goa Member''s Details Revised'!$C$2:$AO$7385,6,0)</f>
        <v>36193</v>
      </c>
      <c r="Q2320" s="17" t="str">
        <f aca="false">VLOOKUP(F2320,'[1]Goa Member''s Details Revised'!$C$2:$AO$7385,8,0)</f>
        <v>I.R.M</v>
      </c>
      <c r="R2320" s="17" t="n">
        <f aca="false">+O2320-P2320</f>
        <v>-2193</v>
      </c>
      <c r="S2320" s="15" t="e">
        <f aca="false">+#REF!-K2320</f>
        <v>#REF!</v>
      </c>
      <c r="T2320" s="17" t="n">
        <f aca="false">IF(Q2320="regular",((P2320-(P2320/99)*S2320)),(P2320-(P2320*20%)))</f>
        <v>28954.4</v>
      </c>
      <c r="U2320" s="17" t="e">
        <f aca="false">((P2320-(P2320/99)*S2320))</f>
        <v>#REF!</v>
      </c>
      <c r="V2320" s="17" t="n">
        <f aca="false">IF(Q2320="regular",0,(P2320-(O2320*20%)))</f>
        <v>29393</v>
      </c>
      <c r="W2320" s="17"/>
      <c r="X2320" s="15"/>
      <c r="Y2320" s="18" t="str">
        <f aca="false">VLOOKUP(F2320,'[1]Goa Member''s Details Revised'!$C$2:$AO$7385,12,0)</f>
        <v>we send last reminder in 2012.then we did not receive any reply</v>
      </c>
    </row>
    <row r="2321" customFormat="false" ht="15" hidden="false" customHeight="false" outlineLevel="0" collapsed="false">
      <c r="B2321" s="14" t="n">
        <v>2320</v>
      </c>
      <c r="C2321" s="15"/>
      <c r="D2321" s="15" t="s">
        <v>6145</v>
      </c>
      <c r="E2321" s="15" t="s">
        <v>25</v>
      </c>
      <c r="F2321" s="15" t="s">
        <v>6146</v>
      </c>
      <c r="G2321" s="15"/>
      <c r="H2321" s="16" t="str">
        <f aca="false">VLOOKUP(F2321,'[1]Goa Member''s Details Revised'!$C$2:$AO$7385,2,0)</f>
        <v>D. Purchase </v>
      </c>
      <c r="I2321" s="15" t="n">
        <v>12</v>
      </c>
      <c r="J2321" s="15" t="s">
        <v>27</v>
      </c>
      <c r="K2321" s="15" t="n">
        <v>1991</v>
      </c>
      <c r="L2321" s="16" t="str">
        <f aca="false">VLOOKUP(F2321,'[1]Goa Member''s Details Revised'!$C$2:$AO$7385,9,0)</f>
        <v>Never</v>
      </c>
      <c r="M2321" s="15" t="s">
        <v>6147</v>
      </c>
      <c r="N2321" s="17" t="n">
        <f aca="false">VLOOKUP(F2321,'[1]Goa Member''s Details Revised'!$C$2:$AO$7385,5,0)</f>
        <v>27000</v>
      </c>
      <c r="O2321" s="17" t="n">
        <f aca="false">VLOOKUP(F2321,'[1]Goa Member''s Details Revised'!$C$2:$AO$7385,5,0)</f>
        <v>27000</v>
      </c>
      <c r="P2321" s="17" t="n">
        <f aca="false">VLOOKUP(F2321,'[1]Goa Member''s Details Revised'!$C$2:$AO$7385,6,0)</f>
        <v>29700</v>
      </c>
      <c r="Q2321" s="17" t="str">
        <f aca="false">VLOOKUP(F2321,'[1]Goa Member''s Details Revised'!$C$2:$AO$7385,8,0)</f>
        <v>I.R.M</v>
      </c>
      <c r="R2321" s="17" t="n">
        <f aca="false">+O2321-P2321</f>
        <v>-2700</v>
      </c>
      <c r="S2321" s="15" t="e">
        <f aca="false">+#REF!-K2321</f>
        <v>#REF!</v>
      </c>
      <c r="T2321" s="17" t="n">
        <f aca="false">IF(Q2321="regular",((P2321-(P2321/99)*S2321)),(P2321-(P2321*20%)))</f>
        <v>23760</v>
      </c>
      <c r="U2321" s="17" t="e">
        <f aca="false">((P2321-(P2321/99)*S2321))</f>
        <v>#REF!</v>
      </c>
      <c r="V2321" s="17" t="n">
        <f aca="false">IF(Q2321="regular",0,(P2321-(O2321*20%)))</f>
        <v>24300</v>
      </c>
      <c r="W2321" s="17"/>
      <c r="X2321" s="15"/>
      <c r="Y2321" s="18" t="str">
        <f aca="false">VLOOKUP(F2321,'[1]Goa Member''s Details Revised'!$C$2:$AO$7385,12,0)</f>
        <v>telephonic conversation reply on last communication 2015</v>
      </c>
    </row>
    <row r="2322" customFormat="false" ht="30" hidden="false" customHeight="false" outlineLevel="0" collapsed="false">
      <c r="B2322" s="14" t="n">
        <v>2321</v>
      </c>
      <c r="C2322" s="15"/>
      <c r="D2322" s="15" t="s">
        <v>6148</v>
      </c>
      <c r="E2322" s="15" t="s">
        <v>25</v>
      </c>
      <c r="F2322" s="15" t="s">
        <v>6149</v>
      </c>
      <c r="G2322" s="15"/>
      <c r="H2322" s="16" t="str">
        <f aca="false">VLOOKUP(F2322,'[1]Goa Member''s Details Revised'!$C$2:$AO$7385,2,0)</f>
        <v>D. Purchase </v>
      </c>
      <c r="I2322" s="15" t="n">
        <v>12</v>
      </c>
      <c r="J2322" s="15" t="s">
        <v>27</v>
      </c>
      <c r="K2322" s="15" t="n">
        <v>1991</v>
      </c>
      <c r="L2322" s="16" t="str">
        <f aca="false">VLOOKUP(F2322,'[1]Goa Member''s Details Revised'!$C$2:$AO$7385,9,0)</f>
        <v>Never</v>
      </c>
      <c r="M2322" s="15" t="s">
        <v>6150</v>
      </c>
      <c r="N2322" s="17" t="n">
        <f aca="false">VLOOKUP(F2322,'[1]Goa Member''s Details Revised'!$C$2:$AO$7385,5,0)</f>
        <v>35450</v>
      </c>
      <c r="O2322" s="17" t="n">
        <f aca="false">VLOOKUP(F2322,'[1]Goa Member''s Details Revised'!$C$2:$AO$7385,5,0)</f>
        <v>35450</v>
      </c>
      <c r="P2322" s="17" t="n">
        <f aca="false">VLOOKUP(F2322,'[1]Goa Member''s Details Revised'!$C$2:$AO$7385,6,0)</f>
        <v>35450</v>
      </c>
      <c r="Q2322" s="17" t="str">
        <f aca="false">VLOOKUP(F2322,'[1]Goa Member''s Details Revised'!$C$2:$AO$7385,8,0)</f>
        <v>I.R.M</v>
      </c>
      <c r="R2322" s="17" t="n">
        <f aca="false">+O2322-P2322</f>
        <v>0</v>
      </c>
      <c r="S2322" s="15" t="e">
        <f aca="false">+#REF!-K2322</f>
        <v>#REF!</v>
      </c>
      <c r="T2322" s="17" t="n">
        <f aca="false">IF(Q2322="regular",((P2322-(P2322/99)*S2322)),(P2322-(P2322*20%)))</f>
        <v>28360</v>
      </c>
      <c r="U2322" s="17" t="e">
        <f aca="false">((P2322-(P2322/99)*S2322))</f>
        <v>#REF!</v>
      </c>
      <c r="V2322" s="17" t="n">
        <f aca="false">IF(Q2322="regular",0,(P2322-(O2322*20%)))</f>
        <v>28360</v>
      </c>
      <c r="W2322" s="17"/>
      <c r="X2322" s="15"/>
      <c r="Y2322" s="18" t="str">
        <f aca="false">VLOOKUP(F2322,'[1]Goa Member''s Details Revised'!$C$2:$AO$7385,12,0)</f>
        <v>we send last reminder in 2012.then we did not receive any reply</v>
      </c>
    </row>
    <row r="2323" customFormat="false" ht="30" hidden="false" customHeight="false" outlineLevel="0" collapsed="false">
      <c r="B2323" s="14" t="n">
        <v>2322</v>
      </c>
      <c r="C2323" s="15"/>
      <c r="D2323" s="15" t="s">
        <v>6151</v>
      </c>
      <c r="E2323" s="15" t="s">
        <v>25</v>
      </c>
      <c r="F2323" s="15" t="s">
        <v>6152</v>
      </c>
      <c r="G2323" s="15"/>
      <c r="H2323" s="16" t="str">
        <f aca="false">VLOOKUP(F2323,'[1]Goa Member''s Details Revised'!$C$2:$AO$7385,2,0)</f>
        <v>Purchaser</v>
      </c>
      <c r="I2323" s="15" t="n">
        <v>12</v>
      </c>
      <c r="J2323" s="15" t="s">
        <v>27</v>
      </c>
      <c r="K2323" s="15" t="n">
        <v>1991</v>
      </c>
      <c r="L2323" s="16" t="str">
        <f aca="false">VLOOKUP(F2323,'[1]Goa Member''s Details Revised'!$C$2:$AO$7385,9,0)</f>
        <v>Never</v>
      </c>
      <c r="M2323" s="15" t="s">
        <v>6153</v>
      </c>
      <c r="N2323" s="17" t="n">
        <f aca="false">VLOOKUP(F2323,'[1]Goa Member''s Details Revised'!$C$2:$AO$7385,5,0)</f>
        <v>13500</v>
      </c>
      <c r="O2323" s="17" t="n">
        <f aca="false">VLOOKUP(F2323,'[1]Goa Member''s Details Revised'!$C$2:$AO$7385,5,0)</f>
        <v>13500</v>
      </c>
      <c r="P2323" s="17" t="n">
        <f aca="false">VLOOKUP(F2323,'[1]Goa Member''s Details Revised'!$C$2:$AO$7385,6,0)</f>
        <v>13900</v>
      </c>
      <c r="Q2323" s="17" t="str">
        <f aca="false">VLOOKUP(F2323,'[1]Goa Member''s Details Revised'!$C$2:$AO$7385,8,0)</f>
        <v>I.R.M</v>
      </c>
      <c r="R2323" s="17" t="n">
        <f aca="false">+O2323-P2323</f>
        <v>-400</v>
      </c>
      <c r="S2323" s="15" t="e">
        <f aca="false">+#REF!-K2323</f>
        <v>#REF!</v>
      </c>
      <c r="T2323" s="17" t="n">
        <f aca="false">IF(Q2323="regular",((P2323-(P2323/99)*S2323)),(P2323-(P2323*20%)))</f>
        <v>11120</v>
      </c>
      <c r="U2323" s="17" t="e">
        <f aca="false">((P2323-(P2323/99)*S2323))</f>
        <v>#REF!</v>
      </c>
      <c r="V2323" s="17" t="n">
        <f aca="false">IF(Q2323="regular",0,(P2323-(O2323*20%)))</f>
        <v>11200</v>
      </c>
      <c r="W2323" s="17"/>
      <c r="X2323" s="15"/>
      <c r="Y2323" s="18" t="str">
        <f aca="false">VLOOKUP(F2323,'[1]Goa Member''s Details Revised'!$C$2:$AO$7385,12,0)</f>
        <v>we send last reminder in 2012.then we did not receive any reply</v>
      </c>
    </row>
    <row r="2324" customFormat="false" ht="15" hidden="false" customHeight="false" outlineLevel="0" collapsed="false">
      <c r="B2324" s="14" t="n">
        <v>2323</v>
      </c>
      <c r="C2324" s="15"/>
      <c r="D2324" s="15" t="s">
        <v>6154</v>
      </c>
      <c r="E2324" s="15" t="s">
        <v>25</v>
      </c>
      <c r="F2324" s="15" t="s">
        <v>6155</v>
      </c>
      <c r="G2324" s="15"/>
      <c r="H2324" s="16" t="str">
        <f aca="false">VLOOKUP(F2324,'[1]Goa Member''s Details Revised'!$C$2:$AO$7385,2,0)</f>
        <v>Purchaser</v>
      </c>
      <c r="I2324" s="15" t="n">
        <v>7</v>
      </c>
      <c r="J2324" s="15" t="s">
        <v>214</v>
      </c>
      <c r="K2324" s="15" t="n">
        <v>1992</v>
      </c>
      <c r="L2324" s="16" t="n">
        <f aca="false">VLOOKUP(F2324,'[1]Goa Member''s Details Revised'!$C$2:$AO$7385,9,0)</f>
        <v>2022</v>
      </c>
      <c r="M2324" s="15" t="s">
        <v>6156</v>
      </c>
      <c r="N2324" s="17" t="n">
        <f aca="false">VLOOKUP(F2324,'[1]Goa Member''s Details Revised'!$C$2:$AO$7385,5,0)</f>
        <v>20000</v>
      </c>
      <c r="O2324" s="17" t="n">
        <f aca="false">VLOOKUP(F2324,'[1]Goa Member''s Details Revised'!$C$2:$AO$7385,5,0)</f>
        <v>20000</v>
      </c>
      <c r="P2324" s="17" t="n">
        <f aca="false">VLOOKUP(F2324,'[1]Goa Member''s Details Revised'!$C$2:$AO$7385,6,0)</f>
        <v>23860</v>
      </c>
      <c r="Q2324" s="17" t="str">
        <f aca="false">VLOOKUP(F2324,'[1]Goa Member''s Details Revised'!$C$2:$AO$7385,8,0)</f>
        <v>R.M</v>
      </c>
      <c r="R2324" s="17" t="n">
        <f aca="false">+O2324-P2324</f>
        <v>-3860</v>
      </c>
      <c r="S2324" s="15" t="e">
        <f aca="false">+#REF!-K2324</f>
        <v>#REF!</v>
      </c>
      <c r="T2324" s="17" t="n">
        <f aca="false">IF(Q2324="regular",((P2324-(P2324/99)*S2324)),(P2324-(P2324*20%)))</f>
        <v>19088</v>
      </c>
      <c r="U2324" s="17" t="e">
        <f aca="false">((P2324-(P2324/99)*S2324))</f>
        <v>#REF!</v>
      </c>
      <c r="V2324" s="17" t="n">
        <f aca="false">IF(Q2324="regular",0,(P2324-(O2324*20%)))</f>
        <v>19860</v>
      </c>
      <c r="W2324" s="17"/>
      <c r="X2324" s="15"/>
      <c r="Y2324" s="18" t="str">
        <f aca="false">VLOOKUP(F2324,'[1]Goa Member''s Details Revised'!$C$2:$AO$7385,12,0)</f>
        <v>They are Regular member</v>
      </c>
    </row>
    <row r="2325" customFormat="false" ht="30" hidden="false" customHeight="false" outlineLevel="0" collapsed="false">
      <c r="B2325" s="14" t="n">
        <v>2324</v>
      </c>
      <c r="C2325" s="15"/>
      <c r="D2325" s="15" t="s">
        <v>6157</v>
      </c>
      <c r="E2325" s="15" t="s">
        <v>25</v>
      </c>
      <c r="F2325" s="15" t="s">
        <v>6158</v>
      </c>
      <c r="G2325" s="15"/>
      <c r="H2325" s="16" t="str">
        <f aca="false">VLOOKUP(F2325,'[1]Goa Member''s Details Revised'!$C$2:$AO$7385,2,0)</f>
        <v>Purchaser</v>
      </c>
      <c r="I2325" s="15" t="n">
        <v>12</v>
      </c>
      <c r="J2325" s="15" t="s">
        <v>214</v>
      </c>
      <c r="K2325" s="15" t="n">
        <v>1992</v>
      </c>
      <c r="L2325" s="16" t="n">
        <f aca="false">VLOOKUP(F2325,'[1]Goa Member''s Details Revised'!$C$2:$AO$7385,9,0)</f>
        <v>2008</v>
      </c>
      <c r="M2325" s="15" t="s">
        <v>6159</v>
      </c>
      <c r="N2325" s="17" t="n">
        <f aca="false">VLOOKUP(F2325,'[1]Goa Member''s Details Revised'!$C$2:$AO$7385,5,0)</f>
        <v>45000</v>
      </c>
      <c r="O2325" s="17" t="n">
        <f aca="false">VLOOKUP(F2325,'[1]Goa Member''s Details Revised'!$C$2:$AO$7385,5,0)</f>
        <v>45000</v>
      </c>
      <c r="P2325" s="17" t="str">
        <f aca="false">VLOOKUP(F2325,'[1]Goa Member''s Details Revised'!$C$2:$AO$7385,6,0)</f>
        <v>53695</v>
      </c>
      <c r="Q2325" s="17" t="str">
        <f aca="false">VLOOKUP(F2325,'[1]Goa Member''s Details Revised'!$C$2:$AO$7385,8,0)</f>
        <v>R.M</v>
      </c>
      <c r="R2325" s="17" t="n">
        <f aca="false">+O2325-P2325</f>
        <v>-8695</v>
      </c>
      <c r="S2325" s="15" t="e">
        <f aca="false">+#REF!-K2325</f>
        <v>#REF!</v>
      </c>
      <c r="T2325" s="17" t="n">
        <f aca="false">IF(Q2325="regular",((P2325-(P2325/99)*S2325)),(P2325-(P2325*20%)))</f>
        <v>42956</v>
      </c>
      <c r="U2325" s="17" t="e">
        <f aca="false">((P2325-(P2325/99)*S2325))</f>
        <v>#REF!</v>
      </c>
      <c r="V2325" s="17" t="n">
        <f aca="false">IF(Q2325="regular",0,(P2325-(O2325*20%)))</f>
        <v>44695</v>
      </c>
      <c r="W2325" s="17"/>
      <c r="X2325" s="15"/>
      <c r="Y2325" s="18" t="str">
        <f aca="false">VLOOKUP(F2325,'[1]Goa Member''s Details Revised'!$C$2:$AO$7385,12,0)</f>
        <v>we send last reminder in 2012.then we did not receive any reply</v>
      </c>
    </row>
    <row r="2326" customFormat="false" ht="30" hidden="false" customHeight="false" outlineLevel="0" collapsed="false">
      <c r="B2326" s="14" t="n">
        <v>2325</v>
      </c>
      <c r="C2326" s="15"/>
      <c r="D2326" s="15" t="s">
        <v>6160</v>
      </c>
      <c r="E2326" s="15" t="s">
        <v>25</v>
      </c>
      <c r="F2326" s="15" t="s">
        <v>6161</v>
      </c>
      <c r="G2326" s="15"/>
      <c r="H2326" s="16" t="str">
        <f aca="false">VLOOKUP(F2326,'[1]Goa Member''s Details Revised'!$C$2:$AO$7385,2,0)</f>
        <v>L. N. C</v>
      </c>
      <c r="I2326" s="15" t="n">
        <v>21</v>
      </c>
      <c r="J2326" s="15" t="s">
        <v>255</v>
      </c>
      <c r="K2326" s="15" t="n">
        <v>1992</v>
      </c>
      <c r="L2326" s="16" t="str">
        <f aca="false">VLOOKUP(F2326,'[1]Goa Member''s Details Revised'!$C$2:$AO$7385,9,0)</f>
        <v>Never</v>
      </c>
      <c r="M2326" s="15" t="s">
        <v>6162</v>
      </c>
      <c r="N2326" s="17" t="n">
        <f aca="false">VLOOKUP(F2326,'[1]Goa Member''s Details Revised'!$C$2:$AO$7385,5,0)</f>
        <v>25000</v>
      </c>
      <c r="O2326" s="17" t="n">
        <f aca="false">VLOOKUP(F2326,'[1]Goa Member''s Details Revised'!$C$2:$AO$7385,5,0)</f>
        <v>25000</v>
      </c>
      <c r="P2326" s="17" t="n">
        <f aca="false">VLOOKUP(F2326,'[1]Goa Member''s Details Revised'!$C$2:$AO$7385,6,0)</f>
        <v>25000</v>
      </c>
      <c r="Q2326" s="17" t="str">
        <f aca="false">VLOOKUP(F2326,'[1]Goa Member''s Details Revised'!$C$2:$AO$7385,8,0)</f>
        <v>I.R.M</v>
      </c>
      <c r="R2326" s="17" t="n">
        <f aca="false">+O2326-P2326</f>
        <v>0</v>
      </c>
      <c r="S2326" s="15" t="e">
        <f aca="false">+#REF!-K2326</f>
        <v>#REF!</v>
      </c>
      <c r="T2326" s="17" t="n">
        <f aca="false">IF(Q2326="regular",((P2326-(P2326/99)*S2326)),(P2326-(P2326*20%)))</f>
        <v>20000</v>
      </c>
      <c r="U2326" s="17" t="e">
        <f aca="false">((P2326-(P2326/99)*S2326))</f>
        <v>#REF!</v>
      </c>
      <c r="V2326" s="17" t="n">
        <f aca="false">IF(Q2326="regular",0,(P2326-(O2326*20%)))</f>
        <v>20000</v>
      </c>
      <c r="W2326" s="17"/>
      <c r="X2326" s="15"/>
      <c r="Y2326" s="18" t="str">
        <f aca="false">VLOOKUP(F2326,'[1]Goa Member''s Details Revised'!$C$2:$AO$7385,12,0)</f>
        <v>we send last reminder in 2012.then we did not receive any reply</v>
      </c>
    </row>
    <row r="2327" customFormat="false" ht="15" hidden="false" customHeight="false" outlineLevel="0" collapsed="false">
      <c r="B2327" s="14" t="n">
        <v>2326</v>
      </c>
      <c r="C2327" s="15"/>
      <c r="D2327" s="15" t="s">
        <v>6163</v>
      </c>
      <c r="E2327" s="15" t="s">
        <v>25</v>
      </c>
      <c r="F2327" s="15" t="s">
        <v>6164</v>
      </c>
      <c r="G2327" s="15"/>
      <c r="H2327" s="16" t="str">
        <f aca="false">VLOOKUP(F2327,'[1]Goa Member''s Details Revised'!$C$2:$AO$7385,2,0)</f>
        <v>Purchaser</v>
      </c>
      <c r="I2327" s="15" t="n">
        <v>29</v>
      </c>
      <c r="J2327" s="15" t="s">
        <v>651</v>
      </c>
      <c r="K2327" s="15" t="n">
        <v>1992</v>
      </c>
      <c r="L2327" s="16" t="str">
        <f aca="false">VLOOKUP(F2327,'[1]Goa Member''s Details Revised'!$C$2:$AO$7385,9,0)</f>
        <v>Never</v>
      </c>
      <c r="M2327" s="15" t="s">
        <v>6165</v>
      </c>
      <c r="N2327" s="17" t="n">
        <f aca="false">VLOOKUP(F2327,'[1]Goa Member''s Details Revised'!$C$2:$AO$7385,5,0)</f>
        <v>45000</v>
      </c>
      <c r="O2327" s="17" t="n">
        <f aca="false">VLOOKUP(F2327,'[1]Goa Member''s Details Revised'!$C$2:$AO$7385,5,0)</f>
        <v>45000</v>
      </c>
      <c r="P2327" s="17" t="n">
        <f aca="false">VLOOKUP(F2327,'[1]Goa Member''s Details Revised'!$C$2:$AO$7385,6,0)</f>
        <v>45002</v>
      </c>
      <c r="Q2327" s="17" t="str">
        <f aca="false">VLOOKUP(F2327,'[1]Goa Member''s Details Revised'!$C$2:$AO$7385,8,0)</f>
        <v>I.R.M</v>
      </c>
      <c r="R2327" s="17" t="n">
        <f aca="false">+O2327-P2327</f>
        <v>-2</v>
      </c>
      <c r="S2327" s="15" t="e">
        <f aca="false">+#REF!-K2327</f>
        <v>#REF!</v>
      </c>
      <c r="T2327" s="17" t="n">
        <f aca="false">IF(Q2327="regular",((P2327-(P2327/99)*S2327)),(P2327-(P2327*20%)))</f>
        <v>36001.6</v>
      </c>
      <c r="U2327" s="17" t="e">
        <f aca="false">((P2327-(P2327/99)*S2327))</f>
        <v>#REF!</v>
      </c>
      <c r="V2327" s="17" t="n">
        <f aca="false">IF(Q2327="regular",0,(P2327-(O2327*20%)))</f>
        <v>36002</v>
      </c>
      <c r="W2327" s="17"/>
      <c r="X2327" s="15"/>
      <c r="Y2327" s="18" t="str">
        <f aca="false">VLOOKUP(F2327,'[1]Goa Member''s Details Revised'!$C$2:$AO$7385,12,0)</f>
        <v>As per POD last communication 07 </v>
      </c>
    </row>
    <row r="2328" customFormat="false" ht="15" hidden="false" customHeight="false" outlineLevel="0" collapsed="false">
      <c r="B2328" s="14" t="n">
        <v>2327</v>
      </c>
      <c r="C2328" s="15"/>
      <c r="D2328" s="15" t="s">
        <v>6166</v>
      </c>
      <c r="E2328" s="15" t="s">
        <v>25</v>
      </c>
      <c r="F2328" s="15" t="s">
        <v>6167</v>
      </c>
      <c r="G2328" s="15"/>
      <c r="H2328" s="16" t="str">
        <f aca="false">VLOOKUP(F2328,'[1]Goa Member''s Details Revised'!$C$2:$AO$7385,2,0)</f>
        <v>Purchaser</v>
      </c>
      <c r="I2328" s="15" t="n">
        <v>9</v>
      </c>
      <c r="J2328" s="15" t="s">
        <v>1102</v>
      </c>
      <c r="K2328" s="15" t="n">
        <v>1992</v>
      </c>
      <c r="L2328" s="16" t="str">
        <f aca="false">VLOOKUP(F2328,'[1]Goa Member''s Details Revised'!$C$2:$AO$7385,9,0)</f>
        <v>Never</v>
      </c>
      <c r="M2328" s="15" t="s">
        <v>6168</v>
      </c>
      <c r="N2328" s="17" t="n">
        <f aca="false">VLOOKUP(F2328,'[1]Goa Member''s Details Revised'!$C$2:$AO$7385,5,0)</f>
        <v>65000</v>
      </c>
      <c r="O2328" s="17" t="n">
        <f aca="false">VLOOKUP(F2328,'[1]Goa Member''s Details Revised'!$C$2:$AO$7385,5,0)</f>
        <v>65000</v>
      </c>
      <c r="P2328" s="17" t="n">
        <f aca="false">VLOOKUP(F2328,'[1]Goa Member''s Details Revised'!$C$2:$AO$7385,6,0)</f>
        <v>65020</v>
      </c>
      <c r="Q2328" s="17" t="str">
        <f aca="false">VLOOKUP(F2328,'[1]Goa Member''s Details Revised'!$C$2:$AO$7385,8,0)</f>
        <v>I.R.M</v>
      </c>
      <c r="R2328" s="17" t="n">
        <f aca="false">+O2328-P2328</f>
        <v>-20</v>
      </c>
      <c r="S2328" s="15" t="e">
        <f aca="false">+#REF!-K2328</f>
        <v>#REF!</v>
      </c>
      <c r="T2328" s="17" t="n">
        <f aca="false">IF(Q2328="regular",((P2328-(P2328/99)*S2328)),(P2328-(P2328*20%)))</f>
        <v>52016</v>
      </c>
      <c r="U2328" s="17" t="e">
        <f aca="false">((P2328-(P2328/99)*S2328))</f>
        <v>#REF!</v>
      </c>
      <c r="V2328" s="17" t="n">
        <f aca="false">IF(Q2328="regular",0,(P2328-(O2328*20%)))</f>
        <v>52020</v>
      </c>
      <c r="W2328" s="17"/>
      <c r="X2328" s="15"/>
      <c r="Y2328" s="18" t="str">
        <f aca="false">VLOOKUP(F2328,'[1]Goa Member''s Details Revised'!$C$2:$AO$7385,12,0)</f>
        <v>telephonic conversation reply on last communication 2014</v>
      </c>
    </row>
    <row r="2329" customFormat="false" ht="30" hidden="false" customHeight="false" outlineLevel="0" collapsed="false">
      <c r="B2329" s="14" t="n">
        <v>2328</v>
      </c>
      <c r="C2329" s="15"/>
      <c r="D2329" s="15" t="s">
        <v>6169</v>
      </c>
      <c r="E2329" s="15" t="s">
        <v>25</v>
      </c>
      <c r="F2329" s="15" t="s">
        <v>6170</v>
      </c>
      <c r="G2329" s="15"/>
      <c r="H2329" s="16" t="str">
        <f aca="false">VLOOKUP(F2329,'[1]Goa Member''s Details Revised'!$C$2:$AO$7385,2,0)</f>
        <v>Purchaser</v>
      </c>
      <c r="I2329" s="15" t="n">
        <v>15</v>
      </c>
      <c r="J2329" s="15" t="s">
        <v>815</v>
      </c>
      <c r="K2329" s="15" t="n">
        <v>1992</v>
      </c>
      <c r="L2329" s="16" t="str">
        <f aca="false">VLOOKUP(F2329,'[1]Goa Member''s Details Revised'!$C$2:$AO$7385,9,0)</f>
        <v>Never</v>
      </c>
      <c r="M2329" s="15" t="s">
        <v>6171</v>
      </c>
      <c r="N2329" s="17" t="n">
        <f aca="false">VLOOKUP(F2329,'[1]Goa Member''s Details Revised'!$C$2:$AO$7385,5,0)</f>
        <v>65000</v>
      </c>
      <c r="O2329" s="17" t="n">
        <f aca="false">VLOOKUP(F2329,'[1]Goa Member''s Details Revised'!$C$2:$AO$7385,5,0)</f>
        <v>65000</v>
      </c>
      <c r="P2329" s="17" t="n">
        <v>65000</v>
      </c>
      <c r="Q2329" s="17" t="str">
        <f aca="false">VLOOKUP(F2329,'[1]Goa Member''s Details Revised'!$C$2:$AO$7385,8,0)</f>
        <v>I.R.M</v>
      </c>
      <c r="R2329" s="17" t="n">
        <f aca="false">+O2329-P2329</f>
        <v>0</v>
      </c>
      <c r="S2329" s="15" t="e">
        <f aca="false">+#REF!-K2329</f>
        <v>#REF!</v>
      </c>
      <c r="T2329" s="17" t="n">
        <f aca="false">IF(Q2329="regular",((P2329-(P2329/99)*S2329)),(P2329-(P2329*20%)))</f>
        <v>52000</v>
      </c>
      <c r="U2329" s="17" t="e">
        <f aca="false">((P2329-(P2329/99)*S2329))</f>
        <v>#REF!</v>
      </c>
      <c r="V2329" s="17" t="n">
        <f aca="false">IF(Q2329="regular",0,(P2329-(O2329*20%)))</f>
        <v>52000</v>
      </c>
      <c r="W2329" s="17"/>
      <c r="X2329" s="15"/>
      <c r="Y2329" s="18" t="str">
        <f aca="false">VLOOKUP(F2329,'[1]Goa Member''s Details Revised'!$C$2:$AO$7385,12,0)</f>
        <v>No reminder send and last communication 07...total 2 membership of Goa:- 10079 and 10080</v>
      </c>
    </row>
    <row r="2330" customFormat="false" ht="30" hidden="false" customHeight="false" outlineLevel="0" collapsed="false">
      <c r="B2330" s="14" t="n">
        <v>2329</v>
      </c>
      <c r="C2330" s="15"/>
      <c r="D2330" s="15" t="s">
        <v>6172</v>
      </c>
      <c r="E2330" s="15" t="s">
        <v>25</v>
      </c>
      <c r="F2330" s="15" t="s">
        <v>6173</v>
      </c>
      <c r="G2330" s="15"/>
      <c r="H2330" s="16" t="str">
        <f aca="false">VLOOKUP(F2330,'[1]Goa Member''s Details Revised'!$C$2:$AO$7385,2,0)</f>
        <v>Purchaser</v>
      </c>
      <c r="I2330" s="15" t="n">
        <v>15</v>
      </c>
      <c r="J2330" s="15" t="s">
        <v>815</v>
      </c>
      <c r="K2330" s="15" t="n">
        <v>1992</v>
      </c>
      <c r="L2330" s="16" t="str">
        <f aca="false">VLOOKUP(F2330,'[1]Goa Member''s Details Revised'!$C$2:$AO$7385,9,0)</f>
        <v>Never</v>
      </c>
      <c r="M2330" s="15" t="s">
        <v>6171</v>
      </c>
      <c r="N2330" s="17" t="n">
        <f aca="false">VLOOKUP(F2330,'[1]Goa Member''s Details Revised'!$C$2:$AO$7385,5,0)</f>
        <v>65000</v>
      </c>
      <c r="O2330" s="17" t="n">
        <f aca="false">VLOOKUP(F2330,'[1]Goa Member''s Details Revised'!$C$2:$AO$7385,5,0)</f>
        <v>65000</v>
      </c>
      <c r="P2330" s="17" t="n">
        <v>65000</v>
      </c>
      <c r="Q2330" s="17" t="str">
        <f aca="false">VLOOKUP(F2330,'[1]Goa Member''s Details Revised'!$C$2:$AO$7385,8,0)</f>
        <v>I.R.M</v>
      </c>
      <c r="R2330" s="17" t="n">
        <f aca="false">+O2330-P2330</f>
        <v>0</v>
      </c>
      <c r="S2330" s="15" t="e">
        <f aca="false">+#REF!-K2330</f>
        <v>#REF!</v>
      </c>
      <c r="T2330" s="17" t="n">
        <f aca="false">IF(Q2330="regular",((P2330-(P2330/99)*S2330)),(P2330-(P2330*20%)))</f>
        <v>52000</v>
      </c>
      <c r="U2330" s="17" t="e">
        <f aca="false">((P2330-(P2330/99)*S2330))</f>
        <v>#REF!</v>
      </c>
      <c r="V2330" s="17" t="n">
        <f aca="false">IF(Q2330="regular",0,(P2330-(O2330*20%)))</f>
        <v>52000</v>
      </c>
      <c r="W2330" s="17"/>
      <c r="X2330" s="15"/>
      <c r="Y2330" s="18" t="str">
        <f aca="false">VLOOKUP(F2330,'[1]Goa Member''s Details Revised'!$C$2:$AO$7385,12,0)</f>
        <v>No reminder send and last communication 07...total 2 membership of Goa:- 10079 and 10080</v>
      </c>
    </row>
    <row r="2331" customFormat="false" ht="15" hidden="false" customHeight="false" outlineLevel="0" collapsed="false">
      <c r="B2331" s="14" t="n">
        <v>2330</v>
      </c>
      <c r="C2331" s="15"/>
      <c r="D2331" s="15" t="s">
        <v>6174</v>
      </c>
      <c r="E2331" s="15" t="s">
        <v>25</v>
      </c>
      <c r="F2331" s="15" t="s">
        <v>6175</v>
      </c>
      <c r="G2331" s="15"/>
      <c r="H2331" s="16" t="str">
        <f aca="false">VLOOKUP(F2331,'[1]Goa Member''s Details Revised'!$C$2:$AO$7385,2,0)</f>
        <v>Purchaser</v>
      </c>
      <c r="I2331" s="15" t="n">
        <v>30</v>
      </c>
      <c r="J2331" s="15" t="s">
        <v>815</v>
      </c>
      <c r="K2331" s="15" t="n">
        <v>1992</v>
      </c>
      <c r="L2331" s="16" t="n">
        <f aca="false">VLOOKUP(F2331,'[1]Goa Member''s Details Revised'!$C$2:$AO$7385,9,0)</f>
        <v>2007</v>
      </c>
      <c r="M2331" s="15" t="s">
        <v>6176</v>
      </c>
      <c r="N2331" s="17" t="n">
        <f aca="false">VLOOKUP(F2331,'[1]Goa Member''s Details Revised'!$C$2:$AO$7385,5,0)</f>
        <v>65020</v>
      </c>
      <c r="O2331" s="17" t="n">
        <f aca="false">VLOOKUP(F2331,'[1]Goa Member''s Details Revised'!$C$2:$AO$7385,5,0)</f>
        <v>65020</v>
      </c>
      <c r="P2331" s="17" t="n">
        <f aca="false">VLOOKUP(F2331,'[1]Goa Member''s Details Revised'!$C$2:$AO$7385,6,0)</f>
        <v>65020</v>
      </c>
      <c r="Q2331" s="17" t="str">
        <f aca="false">VLOOKUP(F2331,'[1]Goa Member''s Details Revised'!$C$2:$AO$7385,8,0)</f>
        <v>R.M</v>
      </c>
      <c r="R2331" s="17" t="n">
        <f aca="false">+O2331-P2331</f>
        <v>0</v>
      </c>
      <c r="S2331" s="15" t="e">
        <f aca="false">+#REF!-K2331</f>
        <v>#REF!</v>
      </c>
      <c r="T2331" s="17" t="n">
        <f aca="false">IF(Q2331="regular",((P2331-(P2331/99)*S2331)),(P2331-(P2331*20%)))</f>
        <v>52016</v>
      </c>
      <c r="U2331" s="17" t="e">
        <f aca="false">((P2331-(P2331/99)*S2331))</f>
        <v>#REF!</v>
      </c>
      <c r="V2331" s="17" t="n">
        <f aca="false">IF(Q2331="regular",0,(P2331-(O2331*20%)))</f>
        <v>52016</v>
      </c>
      <c r="W2331" s="17"/>
      <c r="X2331" s="15"/>
      <c r="Y2331" s="18" t="str">
        <f aca="false">VLOOKUP(F2331,'[1]Goa Member''s Details Revised'!$C$2:$AO$7385,12,0)</f>
        <v>No reminder and last communication 07</v>
      </c>
    </row>
    <row r="2332" customFormat="false" ht="15" hidden="false" customHeight="false" outlineLevel="0" collapsed="false">
      <c r="B2332" s="14" t="n">
        <v>2331</v>
      </c>
      <c r="C2332" s="15"/>
      <c r="D2332" s="15" t="s">
        <v>6177</v>
      </c>
      <c r="E2332" s="15" t="s">
        <v>25</v>
      </c>
      <c r="F2332" s="15" t="s">
        <v>6178</v>
      </c>
      <c r="G2332" s="15"/>
      <c r="H2332" s="16" t="str">
        <f aca="false">VLOOKUP(F2332,'[1]Goa Member''s Details Revised'!$C$2:$AO$7385,2,0)</f>
        <v>Purchaser</v>
      </c>
      <c r="I2332" s="15" t="n">
        <v>16</v>
      </c>
      <c r="J2332" s="15" t="s">
        <v>834</v>
      </c>
      <c r="K2332" s="15" t="n">
        <v>1992</v>
      </c>
      <c r="L2332" s="16" t="str">
        <f aca="false">VLOOKUP(F2332,'[1]Goa Member''s Details Revised'!$C$2:$AO$7385,9,0)</f>
        <v>Never</v>
      </c>
      <c r="M2332" s="15" t="s">
        <v>6179</v>
      </c>
      <c r="N2332" s="17" t="n">
        <f aca="false">VLOOKUP(F2332,'[1]Goa Member''s Details Revised'!$C$2:$AO$7385,5,0)</f>
        <v>35015</v>
      </c>
      <c r="O2332" s="17" t="n">
        <f aca="false">VLOOKUP(F2332,'[1]Goa Member''s Details Revised'!$C$2:$AO$7385,5,0)</f>
        <v>35015</v>
      </c>
      <c r="P2332" s="17" t="n">
        <f aca="false">VLOOKUP(F2332,'[1]Goa Member''s Details Revised'!$C$2:$AO$7385,6,0)</f>
        <v>32150</v>
      </c>
      <c r="Q2332" s="17" t="str">
        <f aca="false">VLOOKUP(F2332,'[1]Goa Member''s Details Revised'!$C$2:$AO$7385,8,0)</f>
        <v>outstanding</v>
      </c>
      <c r="R2332" s="17" t="n">
        <f aca="false">+O2332-P2332</f>
        <v>2865</v>
      </c>
      <c r="S2332" s="15" t="e">
        <f aca="false">+#REF!-K2332</f>
        <v>#REF!</v>
      </c>
      <c r="T2332" s="17" t="n">
        <f aca="false">IF(Q2332="regular",((P2332-(P2332/99)*S2332)),(P2332-(P2332*20%)))</f>
        <v>25720</v>
      </c>
      <c r="U2332" s="17" t="e">
        <f aca="false">((P2332-(P2332/99)*S2332))</f>
        <v>#REF!</v>
      </c>
      <c r="V2332" s="17" t="n">
        <f aca="false">IF(Q2332="regular",0,(P2332-(O2332*20%)))</f>
        <v>25147</v>
      </c>
      <c r="W2332" s="17"/>
      <c r="X2332" s="15"/>
      <c r="Y2332" s="18" t="str">
        <f aca="false">VLOOKUP(F2332,'[1]Goa Member''s Details Revised'!$C$2:$AO$7385,12,0)</f>
        <v>last communication 98 (Outstanding Rs 2865/-) </v>
      </c>
    </row>
    <row r="2333" customFormat="false" ht="15" hidden="false" customHeight="false" outlineLevel="0" collapsed="false">
      <c r="B2333" s="14" t="n">
        <v>2332</v>
      </c>
      <c r="C2333" s="15"/>
      <c r="D2333" s="15" t="s">
        <v>6180</v>
      </c>
      <c r="E2333" s="15" t="s">
        <v>25</v>
      </c>
      <c r="F2333" s="15" t="s">
        <v>6181</v>
      </c>
      <c r="G2333" s="15"/>
      <c r="H2333" s="16" t="str">
        <f aca="false">VLOOKUP(F2333,'[1]Goa Member''s Details Revised'!$C$2:$AO$7385,2,0)</f>
        <v>Purchaser</v>
      </c>
      <c r="I2333" s="15" t="n">
        <v>6</v>
      </c>
      <c r="J2333" s="15" t="s">
        <v>834</v>
      </c>
      <c r="K2333" s="15" t="n">
        <v>1992</v>
      </c>
      <c r="L2333" s="16" t="str">
        <f aca="false">VLOOKUP(F2333,'[1]Goa Member''s Details Revised'!$C$2:$AO$7385,9,0)</f>
        <v>Never</v>
      </c>
      <c r="M2333" s="15" t="s">
        <v>6182</v>
      </c>
      <c r="N2333" s="17" t="n">
        <f aca="false">VLOOKUP(F2333,'[1]Goa Member''s Details Revised'!$C$2:$AO$7385,5,0)</f>
        <v>35000</v>
      </c>
      <c r="O2333" s="17" t="n">
        <f aca="false">VLOOKUP(F2333,'[1]Goa Member''s Details Revised'!$C$2:$AO$7385,5,0)</f>
        <v>35000</v>
      </c>
      <c r="P2333" s="17" t="n">
        <f aca="false">VLOOKUP(F2333,'[1]Goa Member''s Details Revised'!$C$2:$AO$7385,6,0)</f>
        <v>35015</v>
      </c>
      <c r="Q2333" s="17" t="str">
        <f aca="false">VLOOKUP(F2333,'[1]Goa Member''s Details Revised'!$C$2:$AO$7385,8,0)</f>
        <v>I.R.M</v>
      </c>
      <c r="R2333" s="17" t="n">
        <f aca="false">+O2333-P2333</f>
        <v>-15</v>
      </c>
      <c r="S2333" s="15" t="e">
        <f aca="false">+#REF!-K2333</f>
        <v>#REF!</v>
      </c>
      <c r="T2333" s="17" t="n">
        <f aca="false">IF(Q2333="regular",((P2333-(P2333/99)*S2333)),(P2333-(P2333*20%)))</f>
        <v>28012</v>
      </c>
      <c r="U2333" s="17" t="e">
        <f aca="false">((P2333-(P2333/99)*S2333))</f>
        <v>#REF!</v>
      </c>
      <c r="V2333" s="17" t="n">
        <f aca="false">IF(Q2333="regular",0,(P2333-(O2333*20%)))</f>
        <v>28015</v>
      </c>
      <c r="W2333" s="17"/>
      <c r="X2333" s="15"/>
      <c r="Y2333" s="18" t="str">
        <f aca="false">VLOOKUP(F2333,'[1]Goa Member''s Details Revised'!$C$2:$AO$7385,12,0)</f>
        <v>As per POD last communication 07 </v>
      </c>
    </row>
    <row r="2334" customFormat="false" ht="15" hidden="false" customHeight="false" outlineLevel="0" collapsed="false">
      <c r="B2334" s="14" t="n">
        <v>2333</v>
      </c>
      <c r="C2334" s="15"/>
      <c r="D2334" s="15" t="s">
        <v>6183</v>
      </c>
      <c r="E2334" s="15" t="s">
        <v>25</v>
      </c>
      <c r="F2334" s="15" t="s">
        <v>6184</v>
      </c>
      <c r="G2334" s="15"/>
      <c r="H2334" s="16" t="str">
        <f aca="false">VLOOKUP(F2334,'[1]Goa Member''s Details Revised'!$C$2:$AO$7385,2,0)</f>
        <v>Purchaser</v>
      </c>
      <c r="I2334" s="15" t="n">
        <v>3</v>
      </c>
      <c r="J2334" s="15" t="s">
        <v>27</v>
      </c>
      <c r="K2334" s="15" t="n">
        <v>1992</v>
      </c>
      <c r="L2334" s="16" t="str">
        <f aca="false">VLOOKUP(F2334,'[1]Goa Member''s Details Revised'!$C$2:$AO$7385,9,0)</f>
        <v>Never</v>
      </c>
      <c r="M2334" s="15" t="s">
        <v>6185</v>
      </c>
      <c r="N2334" s="17" t="n">
        <f aca="false">VLOOKUP(F2334,'[1]Goa Member''s Details Revised'!$C$2:$AO$7385,5,0)</f>
        <v>45002</v>
      </c>
      <c r="O2334" s="17" t="n">
        <f aca="false">VLOOKUP(F2334,'[1]Goa Member''s Details Revised'!$C$2:$AO$7385,5,0)</f>
        <v>45002</v>
      </c>
      <c r="P2334" s="17" t="n">
        <f aca="false">VLOOKUP(F2334,'[1]Goa Member''s Details Revised'!$C$2:$AO$7385,6,0)</f>
        <v>48684</v>
      </c>
      <c r="Q2334" s="17" t="str">
        <f aca="false">VLOOKUP(F2334,'[1]Goa Member''s Details Revised'!$C$2:$AO$7385,8,0)</f>
        <v>I.R.M</v>
      </c>
      <c r="R2334" s="17" t="n">
        <f aca="false">+O2334-P2334</f>
        <v>-3682</v>
      </c>
      <c r="S2334" s="15" t="e">
        <f aca="false">+#REF!-K2334</f>
        <v>#REF!</v>
      </c>
      <c r="T2334" s="17" t="n">
        <f aca="false">IF(Q2334="regular",((P2334-(P2334/99)*S2334)),(P2334-(P2334*20%)))</f>
        <v>38947.2</v>
      </c>
      <c r="U2334" s="17" t="e">
        <f aca="false">((P2334-(P2334/99)*S2334))</f>
        <v>#REF!</v>
      </c>
      <c r="V2334" s="17" t="n">
        <f aca="false">IF(Q2334="regular",0,(P2334-(O2334*20%)))</f>
        <v>39683.6</v>
      </c>
      <c r="W2334" s="17"/>
      <c r="X2334" s="15"/>
      <c r="Y2334" s="18" t="str">
        <f aca="false">VLOOKUP(F2334,'[1]Goa Member''s Details Revised'!$C$2:$AO$7385,12,0)</f>
        <v>As per POD last communication 07 </v>
      </c>
    </row>
    <row r="2335" customFormat="false" ht="15" hidden="false" customHeight="false" outlineLevel="0" collapsed="false">
      <c r="B2335" s="14" t="n">
        <v>2334</v>
      </c>
      <c r="C2335" s="15"/>
      <c r="D2335" s="15" t="s">
        <v>6186</v>
      </c>
      <c r="E2335" s="15" t="s">
        <v>25</v>
      </c>
      <c r="F2335" s="15" t="s">
        <v>6187</v>
      </c>
      <c r="G2335" s="15"/>
      <c r="H2335" s="16" t="str">
        <f aca="false">VLOOKUP(F2335,'[1]Goa Member''s Details Revised'!$C$2:$AO$7385,2,0)</f>
        <v>Purchaser</v>
      </c>
      <c r="I2335" s="15" t="n">
        <v>30</v>
      </c>
      <c r="J2335" s="15" t="s">
        <v>834</v>
      </c>
      <c r="K2335" s="15" t="n">
        <v>1992</v>
      </c>
      <c r="L2335" s="16" t="str">
        <f aca="false">VLOOKUP(F2335,'[1]Goa Member''s Details Revised'!$C$2:$AO$7385,9,0)</f>
        <v>Never</v>
      </c>
      <c r="M2335" s="15" t="s">
        <v>6188</v>
      </c>
      <c r="N2335" s="17" t="n">
        <f aca="false">VLOOKUP(F2335,'[1]Goa Member''s Details Revised'!$C$2:$AO$7385,5,0)</f>
        <v>45002</v>
      </c>
      <c r="O2335" s="17" t="n">
        <f aca="false">VLOOKUP(F2335,'[1]Goa Member''s Details Revised'!$C$2:$AO$7385,5,0)</f>
        <v>45002</v>
      </c>
      <c r="P2335" s="17" t="n">
        <f aca="false">VLOOKUP(F2335,'[1]Goa Member''s Details Revised'!$C$2:$AO$7385,6,0)</f>
        <v>41320</v>
      </c>
      <c r="Q2335" s="17" t="str">
        <f aca="false">VLOOKUP(F2335,'[1]Goa Member''s Details Revised'!$C$2:$AO$7385,8,0)</f>
        <v>outstanding</v>
      </c>
      <c r="R2335" s="17" t="n">
        <f aca="false">+O2335-P2335</f>
        <v>3682</v>
      </c>
      <c r="S2335" s="15" t="e">
        <f aca="false">+#REF!-K2335</f>
        <v>#REF!</v>
      </c>
      <c r="T2335" s="17" t="n">
        <f aca="false">IF(Q2335="regular",((P2335-(P2335/99)*S2335)),(P2335-(P2335*20%)))</f>
        <v>33056</v>
      </c>
      <c r="U2335" s="17" t="e">
        <f aca="false">((P2335-(P2335/99)*S2335))</f>
        <v>#REF!</v>
      </c>
      <c r="V2335" s="17" t="n">
        <f aca="false">IF(Q2335="regular",0,(P2335-(O2335*20%)))</f>
        <v>32319.6</v>
      </c>
      <c r="W2335" s="17"/>
      <c r="X2335" s="15"/>
      <c r="Y2335" s="18" t="str">
        <f aca="false">VLOOKUP(F2335,'[1]Goa Member''s Details Revised'!$C$2:$AO$7385,12,0)</f>
        <v>As per POD last communication 07 (Outstanding Rs. 3682/-)</v>
      </c>
    </row>
    <row r="2336" customFormat="false" ht="30" hidden="false" customHeight="false" outlineLevel="0" collapsed="false">
      <c r="B2336" s="14" t="n">
        <v>2335</v>
      </c>
      <c r="C2336" s="15"/>
      <c r="D2336" s="15" t="s">
        <v>6189</v>
      </c>
      <c r="E2336" s="15" t="s">
        <v>25</v>
      </c>
      <c r="F2336" s="15" t="s">
        <v>6190</v>
      </c>
      <c r="G2336" s="15"/>
      <c r="H2336" s="16" t="str">
        <f aca="false">VLOOKUP(F2336,'[1]Goa Member''s Details Revised'!$C$2:$AO$7385,2,0)</f>
        <v>Purchaser</v>
      </c>
      <c r="I2336" s="15" t="n">
        <v>7</v>
      </c>
      <c r="J2336" s="15" t="s">
        <v>27</v>
      </c>
      <c r="K2336" s="15" t="n">
        <v>1992</v>
      </c>
      <c r="L2336" s="16" t="n">
        <f aca="false">VLOOKUP(F2336,'[1]Goa Member''s Details Revised'!$C$2:$AO$7385,9,0)</f>
        <v>2011</v>
      </c>
      <c r="M2336" s="15" t="s">
        <v>6191</v>
      </c>
      <c r="N2336" s="17" t="n">
        <f aca="false">VLOOKUP(F2336,'[1]Goa Member''s Details Revised'!$C$2:$AO$7385,5,0)</f>
        <v>45002</v>
      </c>
      <c r="O2336" s="17" t="n">
        <f aca="false">VLOOKUP(F2336,'[1]Goa Member''s Details Revised'!$C$2:$AO$7385,5,0)</f>
        <v>45002</v>
      </c>
      <c r="P2336" s="17" t="n">
        <f aca="false">VLOOKUP(F2336,'[1]Goa Member''s Details Revised'!$C$2:$AO$7385,6,0)</f>
        <v>37620</v>
      </c>
      <c r="Q2336" s="17" t="str">
        <f aca="false">VLOOKUP(F2336,'[1]Goa Member''s Details Revised'!$C$2:$AO$7385,8,0)</f>
        <v>outstanding</v>
      </c>
      <c r="R2336" s="17" t="n">
        <f aca="false">+O2336-P2336</f>
        <v>7382</v>
      </c>
      <c r="S2336" s="15" t="e">
        <f aca="false">+#REF!-K2336</f>
        <v>#REF!</v>
      </c>
      <c r="T2336" s="17" t="n">
        <f aca="false">IF(Q2336="regular",((P2336-(P2336/99)*S2336)),(P2336-(P2336*20%)))</f>
        <v>30096</v>
      </c>
      <c r="U2336" s="17" t="e">
        <f aca="false">((P2336-(P2336/99)*S2336))</f>
        <v>#REF!</v>
      </c>
      <c r="V2336" s="17" t="n">
        <f aca="false">IF(Q2336="regular",0,(P2336-(O2336*20%)))</f>
        <v>28619.6</v>
      </c>
      <c r="W2336" s="17"/>
      <c r="X2336" s="15"/>
      <c r="Y2336" s="18" t="str">
        <f aca="false">VLOOKUP(F2336,'[1]Goa Member''s Details Revised'!$C$2:$AO$7385,12,0)</f>
        <v>last conversation on 2017 Membership...Reguler But (Outstanding Rs 7382/-)</v>
      </c>
    </row>
    <row r="2337" customFormat="false" ht="15" hidden="false" customHeight="false" outlineLevel="0" collapsed="false">
      <c r="B2337" s="14" t="n">
        <v>2336</v>
      </c>
      <c r="C2337" s="15"/>
      <c r="D2337" s="15" t="s">
        <v>6192</v>
      </c>
      <c r="E2337" s="15" t="s">
        <v>25</v>
      </c>
      <c r="F2337" s="15" t="s">
        <v>6193</v>
      </c>
      <c r="G2337" s="15"/>
      <c r="H2337" s="16" t="str">
        <f aca="false">VLOOKUP(F2337,'[1]Goa Member''s Details Revised'!$C$2:$AO$7385,2,0)</f>
        <v>Purchaser</v>
      </c>
      <c r="I2337" s="15" t="n">
        <v>18</v>
      </c>
      <c r="J2337" s="15" t="s">
        <v>27</v>
      </c>
      <c r="K2337" s="15" t="n">
        <v>1992</v>
      </c>
      <c r="L2337" s="16" t="str">
        <f aca="false">VLOOKUP(F2337,'[1]Goa Member''s Details Revised'!$C$2:$AO$7385,9,0)</f>
        <v>Never</v>
      </c>
      <c r="M2337" s="15" t="s">
        <v>566</v>
      </c>
      <c r="N2337" s="17" t="n">
        <f aca="false">VLOOKUP(F2337,'[1]Goa Member''s Details Revised'!$C$2:$AO$7385,5,0)</f>
        <v>35000</v>
      </c>
      <c r="O2337" s="17" t="n">
        <f aca="false">VLOOKUP(F2337,'[1]Goa Member''s Details Revised'!$C$2:$AO$7385,5,0)</f>
        <v>35000</v>
      </c>
      <c r="P2337" s="17" t="str">
        <f aca="false">VLOOKUP(F2337,'[1]Goa Member''s Details Revised'!$C$2:$AO$7385,6,0)</f>
        <v>35015</v>
      </c>
      <c r="Q2337" s="17" t="str">
        <f aca="false">VLOOKUP(F2337,'[1]Goa Member''s Details Revised'!$C$2:$AO$7385,8,0)</f>
        <v>I.R.M</v>
      </c>
      <c r="R2337" s="17" t="n">
        <f aca="false">+O2337-P2337</f>
        <v>-15</v>
      </c>
      <c r="S2337" s="15" t="e">
        <f aca="false">+#REF!-K2337</f>
        <v>#REF!</v>
      </c>
      <c r="T2337" s="17" t="n">
        <f aca="false">IF(Q2337="regular",((P2337-(P2337/99)*S2337)),(P2337-(P2337*20%)))</f>
        <v>28012</v>
      </c>
      <c r="U2337" s="17" t="e">
        <f aca="false">((P2337-(P2337/99)*S2337))</f>
        <v>#REF!</v>
      </c>
      <c r="V2337" s="17" t="n">
        <f aca="false">IF(Q2337="regular",0,(P2337-(O2337*20%)))</f>
        <v>28015</v>
      </c>
      <c r="W2337" s="17"/>
      <c r="X2337" s="15"/>
      <c r="Y2337" s="18" t="str">
        <f aca="false">VLOOKUP(F2337,'[1]Goa Member''s Details Revised'!$C$2:$AO$7385,12,0)</f>
        <v>As per POD last communication 07 </v>
      </c>
    </row>
    <row r="2338" customFormat="false" ht="15" hidden="false" customHeight="false" outlineLevel="0" collapsed="false">
      <c r="B2338" s="14" t="n">
        <v>2337</v>
      </c>
      <c r="C2338" s="15"/>
      <c r="D2338" s="15" t="s">
        <v>6194</v>
      </c>
      <c r="E2338" s="15" t="s">
        <v>25</v>
      </c>
      <c r="F2338" s="15" t="s">
        <v>6195</v>
      </c>
      <c r="G2338" s="15"/>
      <c r="H2338" s="16" t="str">
        <f aca="false">VLOOKUP(F2338,'[1]Goa Member''s Details Revised'!$C$2:$AO$7385,2,0)</f>
        <v>Purchaser</v>
      </c>
      <c r="I2338" s="15" t="n">
        <v>17</v>
      </c>
      <c r="J2338" s="15" t="s">
        <v>27</v>
      </c>
      <c r="K2338" s="15" t="n">
        <v>1992</v>
      </c>
      <c r="L2338" s="16" t="str">
        <f aca="false">VLOOKUP(F2338,'[1]Goa Member''s Details Revised'!$C$2:$AO$7385,9,0)</f>
        <v>Never</v>
      </c>
      <c r="M2338" s="15" t="s">
        <v>6196</v>
      </c>
      <c r="N2338" s="17" t="n">
        <f aca="false">VLOOKUP(F2338,'[1]Goa Member''s Details Revised'!$C$2:$AO$7385,5,0)</f>
        <v>65000</v>
      </c>
      <c r="O2338" s="17" t="n">
        <f aca="false">VLOOKUP(F2338,'[1]Goa Member''s Details Revised'!$C$2:$AO$7385,5,0)</f>
        <v>65000</v>
      </c>
      <c r="P2338" s="17" t="n">
        <f aca="false">VLOOKUP(F2338,'[1]Goa Member''s Details Revised'!$C$2:$AO$7385,6,0)</f>
        <v>65020</v>
      </c>
      <c r="Q2338" s="17" t="str">
        <f aca="false">VLOOKUP(F2338,'[1]Goa Member''s Details Revised'!$C$2:$AO$7385,8,0)</f>
        <v>I.R.M</v>
      </c>
      <c r="R2338" s="17" t="n">
        <f aca="false">+O2338-P2338</f>
        <v>-20</v>
      </c>
      <c r="S2338" s="15" t="e">
        <f aca="false">+#REF!-K2338</f>
        <v>#REF!</v>
      </c>
      <c r="T2338" s="17" t="n">
        <f aca="false">IF(Q2338="regular",((P2338-(P2338/99)*S2338)),(P2338-(P2338*20%)))</f>
        <v>52016</v>
      </c>
      <c r="U2338" s="17" t="e">
        <f aca="false">((P2338-(P2338/99)*S2338))</f>
        <v>#REF!</v>
      </c>
      <c r="V2338" s="17" t="n">
        <f aca="false">IF(Q2338="regular",0,(P2338-(O2338*20%)))</f>
        <v>52020</v>
      </c>
      <c r="W2338" s="17"/>
      <c r="X2338" s="15"/>
      <c r="Y2338" s="18" t="str">
        <f aca="false">VLOOKUP(F2338,'[1]Goa Member''s Details Revised'!$C$2:$AO$7385,12,0)</f>
        <v>As per POD last communication 07 </v>
      </c>
    </row>
    <row r="2339" customFormat="false" ht="15" hidden="false" customHeight="false" outlineLevel="0" collapsed="false">
      <c r="B2339" s="14" t="n">
        <v>2338</v>
      </c>
      <c r="C2339" s="15"/>
      <c r="D2339" s="15" t="s">
        <v>6197</v>
      </c>
      <c r="E2339" s="15" t="s">
        <v>25</v>
      </c>
      <c r="F2339" s="15" t="s">
        <v>6198</v>
      </c>
      <c r="G2339" s="15"/>
      <c r="H2339" s="16" t="str">
        <f aca="false">VLOOKUP(F2339,'[1]Goa Member''s Details Revised'!$C$2:$AO$7385,2,0)</f>
        <v>Purchaser</v>
      </c>
      <c r="I2339" s="15" t="n">
        <v>24</v>
      </c>
      <c r="J2339" s="15" t="s">
        <v>27</v>
      </c>
      <c r="K2339" s="15" t="n">
        <v>1992</v>
      </c>
      <c r="L2339" s="16" t="str">
        <f aca="false">VLOOKUP(F2339,'[1]Goa Member''s Details Revised'!$C$2:$AO$7385,9,0)</f>
        <v>Never</v>
      </c>
      <c r="M2339" s="15" t="s">
        <v>6199</v>
      </c>
      <c r="N2339" s="17" t="n">
        <f aca="false">VLOOKUP(F2339,'[1]Goa Member''s Details Revised'!$C$2:$AO$7385,5,0)</f>
        <v>65000</v>
      </c>
      <c r="O2339" s="17" t="n">
        <f aca="false">VLOOKUP(F2339,'[1]Goa Member''s Details Revised'!$C$2:$AO$7385,5,0)</f>
        <v>65000</v>
      </c>
      <c r="P2339" s="17" t="n">
        <f aca="false">VLOOKUP(F2339,'[1]Goa Member''s Details Revised'!$C$2:$AO$7385,6,0)</f>
        <v>65020</v>
      </c>
      <c r="Q2339" s="17" t="str">
        <f aca="false">VLOOKUP(F2339,'[1]Goa Member''s Details Revised'!$C$2:$AO$7385,8,0)</f>
        <v>I.R.M</v>
      </c>
      <c r="R2339" s="17" t="n">
        <f aca="false">+O2339-P2339</f>
        <v>-20</v>
      </c>
      <c r="S2339" s="15" t="e">
        <f aca="false">+#REF!-K2339</f>
        <v>#REF!</v>
      </c>
      <c r="T2339" s="17" t="n">
        <f aca="false">IF(Q2339="regular",((P2339-(P2339/99)*S2339)),(P2339-(P2339*20%)))</f>
        <v>52016</v>
      </c>
      <c r="U2339" s="17" t="e">
        <f aca="false">((P2339-(P2339/99)*S2339))</f>
        <v>#REF!</v>
      </c>
      <c r="V2339" s="17" t="n">
        <f aca="false">IF(Q2339="regular",0,(P2339-(O2339*20%)))</f>
        <v>52020</v>
      </c>
      <c r="W2339" s="17"/>
      <c r="X2339" s="15"/>
      <c r="Y2339" s="18" t="str">
        <f aca="false">VLOOKUP(F2339,'[1]Goa Member''s Details Revised'!$C$2:$AO$7385,12,0)</f>
        <v>last mail conversation on communication 15</v>
      </c>
    </row>
    <row r="2340" customFormat="false" ht="15" hidden="false" customHeight="false" outlineLevel="0" collapsed="false">
      <c r="B2340" s="14" t="n">
        <v>2339</v>
      </c>
      <c r="C2340" s="15"/>
      <c r="D2340" s="15" t="s">
        <v>6200</v>
      </c>
      <c r="E2340" s="15" t="s">
        <v>25</v>
      </c>
      <c r="F2340" s="15" t="s">
        <v>6201</v>
      </c>
      <c r="G2340" s="15"/>
      <c r="H2340" s="16" t="str">
        <f aca="false">VLOOKUP(F2340,'[1]Goa Member''s Details Revised'!$C$2:$AO$7385,2,0)</f>
        <v>Purchaser</v>
      </c>
      <c r="I2340" s="15" t="n">
        <v>20</v>
      </c>
      <c r="J2340" s="15" t="s">
        <v>27</v>
      </c>
      <c r="K2340" s="15" t="n">
        <v>1992</v>
      </c>
      <c r="L2340" s="16" t="str">
        <f aca="false">VLOOKUP(F2340,'[1]Goa Member''s Details Revised'!$C$2:$AO$7385,9,0)</f>
        <v>Never</v>
      </c>
      <c r="M2340" s="15" t="s">
        <v>6202</v>
      </c>
      <c r="N2340" s="17" t="n">
        <f aca="false">VLOOKUP(F2340,'[1]Goa Member''s Details Revised'!$C$2:$AO$7385,5,0)</f>
        <v>45000</v>
      </c>
      <c r="O2340" s="17" t="n">
        <f aca="false">VLOOKUP(F2340,'[1]Goa Member''s Details Revised'!$C$2:$AO$7385,5,0)</f>
        <v>45000</v>
      </c>
      <c r="P2340" s="17" t="n">
        <f aca="false">VLOOKUP(F2340,'[1]Goa Member''s Details Revised'!$C$2:$AO$7385,6,0)</f>
        <v>45002</v>
      </c>
      <c r="Q2340" s="17" t="str">
        <f aca="false">VLOOKUP(F2340,'[1]Goa Member''s Details Revised'!$C$2:$AO$7385,8,0)</f>
        <v>I.R.M</v>
      </c>
      <c r="R2340" s="17" t="n">
        <f aca="false">+O2340-P2340</f>
        <v>-2</v>
      </c>
      <c r="S2340" s="15" t="e">
        <f aca="false">+#REF!-K2340</f>
        <v>#REF!</v>
      </c>
      <c r="T2340" s="17" t="n">
        <f aca="false">IF(Q2340="regular",((P2340-(P2340/99)*S2340)),(P2340-(P2340*20%)))</f>
        <v>36001.6</v>
      </c>
      <c r="U2340" s="17" t="e">
        <f aca="false">((P2340-(P2340/99)*S2340))</f>
        <v>#REF!</v>
      </c>
      <c r="V2340" s="17" t="n">
        <f aca="false">IF(Q2340="regular",0,(P2340-(O2340*20%)))</f>
        <v>36002</v>
      </c>
      <c r="W2340" s="17"/>
      <c r="X2340" s="15"/>
      <c r="Y2340" s="18" t="str">
        <f aca="false">VLOOKUP(F2340,'[1]Goa Member''s Details Revised'!$C$2:$AO$7385,12,0)</f>
        <v>As per POD last communication 07 </v>
      </c>
    </row>
    <row r="2341" customFormat="false" ht="15" hidden="false" customHeight="false" outlineLevel="0" collapsed="false">
      <c r="B2341" s="14" t="n">
        <v>2340</v>
      </c>
      <c r="C2341" s="15"/>
      <c r="D2341" s="15" t="s">
        <v>6203</v>
      </c>
      <c r="E2341" s="15" t="s">
        <v>25</v>
      </c>
      <c r="F2341" s="15" t="s">
        <v>6204</v>
      </c>
      <c r="G2341" s="15"/>
      <c r="H2341" s="16" t="str">
        <f aca="false">VLOOKUP(F2341,'[1]Goa Member''s Details Revised'!$C$2:$AO$7385,2,0)</f>
        <v>Purchaser</v>
      </c>
      <c r="I2341" s="15" t="n">
        <v>20</v>
      </c>
      <c r="J2341" s="15" t="s">
        <v>27</v>
      </c>
      <c r="K2341" s="15" t="n">
        <v>1992</v>
      </c>
      <c r="L2341" s="16" t="str">
        <f aca="false">VLOOKUP(F2341,'[1]Goa Member''s Details Revised'!$C$2:$AO$7385,9,0)</f>
        <v>Never</v>
      </c>
      <c r="M2341" s="15" t="s">
        <v>6205</v>
      </c>
      <c r="N2341" s="17" t="n">
        <f aca="false">VLOOKUP(F2341,'[1]Goa Member''s Details Revised'!$C$2:$AO$7385,5,0)</f>
        <v>45000</v>
      </c>
      <c r="O2341" s="17" t="n">
        <f aca="false">VLOOKUP(F2341,'[1]Goa Member''s Details Revised'!$C$2:$AO$7385,5,0)</f>
        <v>45000</v>
      </c>
      <c r="P2341" s="17" t="n">
        <f aca="false">VLOOKUP(F2341,'[1]Goa Member''s Details Revised'!$C$2:$AO$7385,6,0)</f>
        <v>45002</v>
      </c>
      <c r="Q2341" s="17" t="str">
        <f aca="false">VLOOKUP(F2341,'[1]Goa Member''s Details Revised'!$C$2:$AO$7385,8,0)</f>
        <v>I.R.M</v>
      </c>
      <c r="R2341" s="17" t="n">
        <f aca="false">+O2341-P2341</f>
        <v>-2</v>
      </c>
      <c r="S2341" s="15" t="e">
        <f aca="false">+#REF!-K2341</f>
        <v>#REF!</v>
      </c>
      <c r="T2341" s="17" t="n">
        <f aca="false">IF(Q2341="regular",((P2341-(P2341/99)*S2341)),(P2341-(P2341*20%)))</f>
        <v>36001.6</v>
      </c>
      <c r="U2341" s="17" t="e">
        <f aca="false">((P2341-(P2341/99)*S2341))</f>
        <v>#REF!</v>
      </c>
      <c r="V2341" s="17" t="n">
        <f aca="false">IF(Q2341="regular",0,(P2341-(O2341*20%)))</f>
        <v>36002</v>
      </c>
      <c r="W2341" s="17"/>
      <c r="X2341" s="15"/>
      <c r="Y2341" s="18" t="str">
        <f aca="false">VLOOKUP(F2341,'[1]Goa Member''s Details Revised'!$C$2:$AO$7385,12,0)</f>
        <v>last communication 92</v>
      </c>
    </row>
    <row r="2342" customFormat="false" ht="15" hidden="false" customHeight="false" outlineLevel="0" collapsed="false">
      <c r="B2342" s="14" t="n">
        <v>2341</v>
      </c>
      <c r="C2342" s="15"/>
      <c r="D2342" s="15" t="s">
        <v>6206</v>
      </c>
      <c r="E2342" s="15" t="s">
        <v>25</v>
      </c>
      <c r="F2342" s="15" t="s">
        <v>6207</v>
      </c>
      <c r="G2342" s="15"/>
      <c r="H2342" s="16" t="str">
        <f aca="false">VLOOKUP(F2342,'[1]Goa Member''s Details Revised'!$C$2:$AO$7385,2,0)</f>
        <v>Purchaser</v>
      </c>
      <c r="I2342" s="15" t="n">
        <v>26</v>
      </c>
      <c r="J2342" s="15" t="s">
        <v>27</v>
      </c>
      <c r="K2342" s="15" t="n">
        <v>1992</v>
      </c>
      <c r="L2342" s="16" t="str">
        <f aca="false">VLOOKUP(F2342,'[1]Goa Member''s Details Revised'!$C$2:$AO$7385,9,0)</f>
        <v>Never</v>
      </c>
      <c r="M2342" s="15" t="s">
        <v>6208</v>
      </c>
      <c r="N2342" s="17" t="n">
        <f aca="false">VLOOKUP(F2342,'[1]Goa Member''s Details Revised'!$C$2:$AO$7385,5,0)</f>
        <v>45000</v>
      </c>
      <c r="O2342" s="17" t="n">
        <f aca="false">VLOOKUP(F2342,'[1]Goa Member''s Details Revised'!$C$2:$AO$7385,5,0)</f>
        <v>45000</v>
      </c>
      <c r="P2342" s="17" t="n">
        <f aca="false">VLOOKUP(F2342,'[1]Goa Member''s Details Revised'!$C$2:$AO$7385,6,0)</f>
        <v>45002</v>
      </c>
      <c r="Q2342" s="17" t="str">
        <f aca="false">VLOOKUP(F2342,'[1]Goa Member''s Details Revised'!$C$2:$AO$7385,8,0)</f>
        <v>I.R.M</v>
      </c>
      <c r="R2342" s="17" t="n">
        <f aca="false">+O2342-P2342</f>
        <v>-2</v>
      </c>
      <c r="S2342" s="15" t="e">
        <f aca="false">+#REF!-K2342</f>
        <v>#REF!</v>
      </c>
      <c r="T2342" s="17" t="n">
        <f aca="false">IF(Q2342="regular",((P2342-(P2342/99)*S2342)),(P2342-(P2342*20%)))</f>
        <v>36001.6</v>
      </c>
      <c r="U2342" s="17" t="e">
        <f aca="false">((P2342-(P2342/99)*S2342))</f>
        <v>#REF!</v>
      </c>
      <c r="V2342" s="17" t="n">
        <f aca="false">IF(Q2342="regular",0,(P2342-(O2342*20%)))</f>
        <v>36002</v>
      </c>
      <c r="W2342" s="17"/>
      <c r="X2342" s="15"/>
      <c r="Y2342" s="18" t="str">
        <f aca="false">VLOOKUP(F2342,'[1]Goa Member''s Details Revised'!$C$2:$AO$7385,12,0)</f>
        <v>As per POD last communication 07 </v>
      </c>
    </row>
    <row r="2343" customFormat="false" ht="15" hidden="false" customHeight="false" outlineLevel="0" collapsed="false">
      <c r="B2343" s="14" t="n">
        <v>2342</v>
      </c>
      <c r="C2343" s="15"/>
      <c r="D2343" s="15" t="s">
        <v>6209</v>
      </c>
      <c r="E2343" s="15" t="s">
        <v>25</v>
      </c>
      <c r="F2343" s="15" t="s">
        <v>6210</v>
      </c>
      <c r="G2343" s="15"/>
      <c r="H2343" s="16" t="str">
        <f aca="false">VLOOKUP(F2343,'[1]Goa Member''s Details Revised'!$C$2:$AO$7385,2,0)</f>
        <v>Purchaser</v>
      </c>
      <c r="I2343" s="15" t="n">
        <v>2</v>
      </c>
      <c r="J2343" s="15" t="s">
        <v>34</v>
      </c>
      <c r="K2343" s="15" t="n">
        <v>1993</v>
      </c>
      <c r="L2343" s="16" t="str">
        <f aca="false">VLOOKUP(F2343,'[1]Goa Member''s Details Revised'!$C$2:$AO$7385,9,0)</f>
        <v>Never</v>
      </c>
      <c r="M2343" s="15" t="s">
        <v>6211</v>
      </c>
      <c r="N2343" s="17" t="n">
        <f aca="false">VLOOKUP(F2343,'[1]Goa Member''s Details Revised'!$C$2:$AO$7385,5,0)</f>
        <v>45000</v>
      </c>
      <c r="O2343" s="17" t="n">
        <f aca="false">VLOOKUP(F2343,'[1]Goa Member''s Details Revised'!$C$2:$AO$7385,5,0)</f>
        <v>45000</v>
      </c>
      <c r="P2343" s="17" t="n">
        <f aca="false">VLOOKUP(F2343,'[1]Goa Member''s Details Revised'!$C$2:$AO$7385,6,0)</f>
        <v>45002</v>
      </c>
      <c r="Q2343" s="17" t="str">
        <f aca="false">VLOOKUP(F2343,'[1]Goa Member''s Details Revised'!$C$2:$AO$7385,8,0)</f>
        <v>I.R.M</v>
      </c>
      <c r="R2343" s="17" t="n">
        <f aca="false">+O2343-P2343</f>
        <v>-2</v>
      </c>
      <c r="S2343" s="15" t="e">
        <f aca="false">+#REF!-K2343</f>
        <v>#REF!</v>
      </c>
      <c r="T2343" s="17" t="n">
        <f aca="false">IF(Q2343="regular",((P2343-(P2343/99)*S2343)),(P2343-(P2343*20%)))</f>
        <v>36001.6</v>
      </c>
      <c r="U2343" s="17" t="e">
        <f aca="false">((P2343-(P2343/99)*S2343))</f>
        <v>#REF!</v>
      </c>
      <c r="V2343" s="17" t="n">
        <f aca="false">IF(Q2343="regular",0,(P2343-(O2343*20%)))</f>
        <v>36002</v>
      </c>
      <c r="W2343" s="17"/>
      <c r="X2343" s="15"/>
      <c r="Y2343" s="18" t="str">
        <f aca="false">VLOOKUP(F2343,'[1]Goa Member''s Details Revised'!$C$2:$AO$7385,12,0)</f>
        <v>last communication 94</v>
      </c>
    </row>
    <row r="2344" customFormat="false" ht="15" hidden="false" customHeight="false" outlineLevel="0" collapsed="false">
      <c r="B2344" s="14" t="n">
        <v>2343</v>
      </c>
      <c r="C2344" s="15"/>
      <c r="D2344" s="15" t="s">
        <v>6212</v>
      </c>
      <c r="E2344" s="15" t="s">
        <v>25</v>
      </c>
      <c r="F2344" s="15" t="s">
        <v>6213</v>
      </c>
      <c r="G2344" s="15"/>
      <c r="H2344" s="16" t="str">
        <f aca="false">VLOOKUP(F2344,'[1]Goa Member''s Details Revised'!$C$2:$AO$7385,2,0)</f>
        <v>Purchaser</v>
      </c>
      <c r="I2344" s="15" t="n">
        <v>4</v>
      </c>
      <c r="J2344" s="15" t="s">
        <v>34</v>
      </c>
      <c r="K2344" s="15" t="n">
        <v>1993</v>
      </c>
      <c r="L2344" s="16" t="str">
        <f aca="false">VLOOKUP(F2344,'[1]Goa Member''s Details Revised'!$C$2:$AO$7385,9,0)</f>
        <v>Never</v>
      </c>
      <c r="M2344" s="15" t="s">
        <v>6214</v>
      </c>
      <c r="N2344" s="17" t="n">
        <f aca="false">VLOOKUP(F2344,'[1]Goa Member''s Details Revised'!$C$2:$AO$7385,5,0)</f>
        <v>65000</v>
      </c>
      <c r="O2344" s="17" t="n">
        <f aca="false">VLOOKUP(F2344,'[1]Goa Member''s Details Revised'!$C$2:$AO$7385,5,0)</f>
        <v>65000</v>
      </c>
      <c r="P2344" s="17" t="n">
        <f aca="false">VLOOKUP(F2344,'[1]Goa Member''s Details Revised'!$C$2:$AO$7385,6,0)</f>
        <v>65020</v>
      </c>
      <c r="Q2344" s="17" t="str">
        <f aca="false">VLOOKUP(F2344,'[1]Goa Member''s Details Revised'!$C$2:$AO$7385,8,0)</f>
        <v>I.R.M</v>
      </c>
      <c r="R2344" s="17" t="n">
        <f aca="false">+O2344-P2344</f>
        <v>-20</v>
      </c>
      <c r="S2344" s="15" t="e">
        <f aca="false">+#REF!-K2344</f>
        <v>#REF!</v>
      </c>
      <c r="T2344" s="17" t="n">
        <f aca="false">IF(Q2344="regular",((P2344-(P2344/99)*S2344)),(P2344-(P2344*20%)))</f>
        <v>52016</v>
      </c>
      <c r="U2344" s="17" t="e">
        <f aca="false">((P2344-(P2344/99)*S2344))</f>
        <v>#REF!</v>
      </c>
      <c r="V2344" s="17" t="n">
        <f aca="false">IF(Q2344="regular",0,(P2344-(O2344*20%)))</f>
        <v>52020</v>
      </c>
      <c r="W2344" s="17"/>
      <c r="X2344" s="15"/>
      <c r="Y2344" s="18" t="str">
        <f aca="false">VLOOKUP(F2344,'[1]Goa Member''s Details Revised'!$C$2:$AO$7385,12,0)</f>
        <v>As per POD last communication 07 </v>
      </c>
    </row>
    <row r="2345" customFormat="false" ht="15" hidden="false" customHeight="false" outlineLevel="0" collapsed="false">
      <c r="B2345" s="14" t="n">
        <v>2344</v>
      </c>
      <c r="C2345" s="15"/>
      <c r="D2345" s="15" t="s">
        <v>6215</v>
      </c>
      <c r="E2345" s="15" t="s">
        <v>25</v>
      </c>
      <c r="F2345" s="15" t="s">
        <v>6216</v>
      </c>
      <c r="G2345" s="15"/>
      <c r="H2345" s="16" t="str">
        <f aca="false">VLOOKUP(F2345,'[1]Goa Member''s Details Revised'!$C$2:$AO$7385,2,0)</f>
        <v>Purchaser</v>
      </c>
      <c r="I2345" s="15" t="n">
        <v>9</v>
      </c>
      <c r="J2345" s="15" t="s">
        <v>34</v>
      </c>
      <c r="K2345" s="15" t="n">
        <v>1993</v>
      </c>
      <c r="L2345" s="16" t="str">
        <f aca="false">VLOOKUP(F2345,'[1]Goa Member''s Details Revised'!$C$2:$AO$7385,9,0)</f>
        <v>Never</v>
      </c>
      <c r="M2345" s="15" t="s">
        <v>6217</v>
      </c>
      <c r="N2345" s="17" t="n">
        <f aca="false">VLOOKUP(F2345,'[1]Goa Member''s Details Revised'!$C$2:$AO$7385,5,0)</f>
        <v>45000</v>
      </c>
      <c r="O2345" s="17" t="n">
        <f aca="false">VLOOKUP(F2345,'[1]Goa Member''s Details Revised'!$C$2:$AO$7385,5,0)</f>
        <v>45000</v>
      </c>
      <c r="P2345" s="17" t="n">
        <f aca="false">VLOOKUP(F2345,'[1]Goa Member''s Details Revised'!$C$2:$AO$7385,6,0)</f>
        <v>45002</v>
      </c>
      <c r="Q2345" s="17" t="str">
        <f aca="false">VLOOKUP(F2345,'[1]Goa Member''s Details Revised'!$C$2:$AO$7385,8,0)</f>
        <v>I.R.M</v>
      </c>
      <c r="R2345" s="17" t="n">
        <f aca="false">+O2345-P2345</f>
        <v>-2</v>
      </c>
      <c r="S2345" s="15" t="e">
        <f aca="false">+#REF!-K2345</f>
        <v>#REF!</v>
      </c>
      <c r="T2345" s="17" t="n">
        <f aca="false">IF(Q2345="regular",((P2345-(P2345/99)*S2345)),(P2345-(P2345*20%)))</f>
        <v>36001.6</v>
      </c>
      <c r="U2345" s="17" t="e">
        <f aca="false">((P2345-(P2345/99)*S2345))</f>
        <v>#REF!</v>
      </c>
      <c r="V2345" s="17" t="n">
        <f aca="false">IF(Q2345="regular",0,(P2345-(O2345*20%)))</f>
        <v>36002</v>
      </c>
      <c r="W2345" s="17"/>
      <c r="X2345" s="15"/>
      <c r="Y2345" s="18" t="str">
        <f aca="false">VLOOKUP(F2345,'[1]Goa Member''s Details Revised'!$C$2:$AO$7385,12,0)</f>
        <v>As per POD last communication 07 </v>
      </c>
    </row>
    <row r="2346" customFormat="false" ht="15" hidden="false" customHeight="false" outlineLevel="0" collapsed="false">
      <c r="B2346" s="14" t="n">
        <v>2345</v>
      </c>
      <c r="C2346" s="15"/>
      <c r="D2346" s="15" t="s">
        <v>6218</v>
      </c>
      <c r="E2346" s="15" t="s">
        <v>25</v>
      </c>
      <c r="F2346" s="15" t="s">
        <v>6219</v>
      </c>
      <c r="G2346" s="15"/>
      <c r="H2346" s="16" t="str">
        <f aca="false">VLOOKUP(F2346,'[1]Goa Member''s Details Revised'!$C$2:$AO$7385,2,0)</f>
        <v>Purchaser</v>
      </c>
      <c r="I2346" s="15" t="n">
        <v>14</v>
      </c>
      <c r="J2346" s="15" t="s">
        <v>34</v>
      </c>
      <c r="K2346" s="15" t="n">
        <v>1993</v>
      </c>
      <c r="L2346" s="16" t="str">
        <f aca="false">VLOOKUP(F2346,'[1]Goa Member''s Details Revised'!$C$2:$AO$7385,9,0)</f>
        <v>Never</v>
      </c>
      <c r="M2346" s="15" t="s">
        <v>6220</v>
      </c>
      <c r="N2346" s="17" t="n">
        <f aca="false">VLOOKUP(F2346,'[1]Goa Member''s Details Revised'!$C$2:$AO$7385,5,0)</f>
        <v>45000</v>
      </c>
      <c r="O2346" s="17" t="n">
        <f aca="false">VLOOKUP(F2346,'[1]Goa Member''s Details Revised'!$C$2:$AO$7385,5,0)</f>
        <v>45000</v>
      </c>
      <c r="P2346" s="17" t="n">
        <f aca="false">VLOOKUP(F2346,'[1]Goa Member''s Details Revised'!$C$2:$AO$7385,6,0)</f>
        <v>45002</v>
      </c>
      <c r="Q2346" s="17" t="str">
        <f aca="false">VLOOKUP(F2346,'[1]Goa Member''s Details Revised'!$C$2:$AO$7385,8,0)</f>
        <v>I.R.M</v>
      </c>
      <c r="R2346" s="17" t="n">
        <f aca="false">+O2346-P2346</f>
        <v>-2</v>
      </c>
      <c r="S2346" s="15" t="e">
        <f aca="false">+#REF!-K2346</f>
        <v>#REF!</v>
      </c>
      <c r="T2346" s="17" t="n">
        <f aca="false">IF(Q2346="regular",((P2346-(P2346/99)*S2346)),(P2346-(P2346*20%)))</f>
        <v>36001.6</v>
      </c>
      <c r="U2346" s="17" t="e">
        <f aca="false">((P2346-(P2346/99)*S2346))</f>
        <v>#REF!</v>
      </c>
      <c r="V2346" s="17" t="n">
        <f aca="false">IF(Q2346="regular",0,(P2346-(O2346*20%)))</f>
        <v>36002</v>
      </c>
      <c r="W2346" s="17"/>
      <c r="X2346" s="15"/>
      <c r="Y2346" s="18" t="str">
        <f aca="false">VLOOKUP(F2346,'[1]Goa Member''s Details Revised'!$C$2:$AO$7385,12,0)</f>
        <v>As per POD last communication 07 </v>
      </c>
    </row>
    <row r="2347" customFormat="false" ht="30" hidden="false" customHeight="false" outlineLevel="0" collapsed="false">
      <c r="B2347" s="14" t="n">
        <v>2346</v>
      </c>
      <c r="C2347" s="15"/>
      <c r="D2347" s="15" t="s">
        <v>6221</v>
      </c>
      <c r="E2347" s="15" t="s">
        <v>25</v>
      </c>
      <c r="F2347" s="15" t="s">
        <v>6222</v>
      </c>
      <c r="G2347" s="15"/>
      <c r="H2347" s="16" t="str">
        <f aca="false">VLOOKUP(F2347,'[1]Goa Member''s Details Revised'!$C$2:$AO$7385,2,0)</f>
        <v>Purchaser</v>
      </c>
      <c r="I2347" s="15" t="n">
        <v>28</v>
      </c>
      <c r="J2347" s="15" t="s">
        <v>34</v>
      </c>
      <c r="K2347" s="15" t="n">
        <v>1993</v>
      </c>
      <c r="L2347" s="16" t="str">
        <f aca="false">VLOOKUP(F2347,'[1]Goa Member''s Details Revised'!$C$2:$AO$7385,9,0)</f>
        <v>Never</v>
      </c>
      <c r="M2347" s="15" t="s">
        <v>6223</v>
      </c>
      <c r="N2347" s="17" t="n">
        <f aca="false">VLOOKUP(F2347,'[1]Goa Member''s Details Revised'!$C$2:$AO$7385,5,0)</f>
        <v>42600</v>
      </c>
      <c r="O2347" s="17" t="n">
        <f aca="false">VLOOKUP(F2347,'[1]Goa Member''s Details Revised'!$C$2:$AO$7385,5,0)</f>
        <v>42600</v>
      </c>
      <c r="P2347" s="17" t="n">
        <f aca="false">VLOOKUP(F2347,'[1]Goa Member''s Details Revised'!$C$2:$AO$7385,6,0)</f>
        <v>3500</v>
      </c>
      <c r="Q2347" s="17" t="str">
        <f aca="false">VLOOKUP(F2347,'[1]Goa Member''s Details Revised'!$C$2:$AO$7385,8,0)</f>
        <v>outstanding</v>
      </c>
      <c r="R2347" s="17" t="n">
        <f aca="false">+O2347-P2347</f>
        <v>39100</v>
      </c>
      <c r="S2347" s="15" t="e">
        <f aca="false">+#REF!-K2347</f>
        <v>#REF!</v>
      </c>
      <c r="T2347" s="17" t="n">
        <f aca="false">IF(Q2347="regular",((P2347-(P2347/99)*S2347)),(P2347-(P2347*20%)))</f>
        <v>2800</v>
      </c>
      <c r="U2347" s="17" t="e">
        <f aca="false">((P2347-(P2347/99)*S2347))</f>
        <v>#REF!</v>
      </c>
      <c r="V2347" s="17" t="n">
        <f aca="false">IF(Q2347="regular",0,(P2347-(O2347*20%)))</f>
        <v>-5020</v>
      </c>
      <c r="W2347" s="17"/>
      <c r="X2347" s="15"/>
      <c r="Y2347" s="18" t="str">
        <f aca="false">VLOOKUP(F2347,'[1]Goa Member''s Details Revised'!$C$2:$AO$7385,12,0)</f>
        <v>Only one paper is in file, rest documents is not in file (Outstanding Rs.39100/-)</v>
      </c>
    </row>
    <row r="2348" customFormat="false" ht="15" hidden="false" customHeight="false" outlineLevel="0" collapsed="false">
      <c r="B2348" s="14" t="n">
        <v>2347</v>
      </c>
      <c r="C2348" s="15"/>
      <c r="D2348" s="15" t="s">
        <v>6224</v>
      </c>
      <c r="E2348" s="15" t="s">
        <v>25</v>
      </c>
      <c r="F2348" s="15" t="s">
        <v>6225</v>
      </c>
      <c r="G2348" s="15"/>
      <c r="H2348" s="16" t="str">
        <f aca="false">VLOOKUP(F2348,'[1]Goa Member''s Details Revised'!$C$2:$AO$7385,2,0)</f>
        <v>Purchaser</v>
      </c>
      <c r="I2348" s="15" t="n">
        <v>3</v>
      </c>
      <c r="J2348" s="15" t="s">
        <v>176</v>
      </c>
      <c r="K2348" s="15" t="n">
        <v>1993</v>
      </c>
      <c r="L2348" s="16" t="str">
        <f aca="false">VLOOKUP(F2348,'[1]Goa Member''s Details Revised'!$C$2:$AO$7385,9,0)</f>
        <v>Never</v>
      </c>
      <c r="M2348" s="15" t="s">
        <v>6226</v>
      </c>
      <c r="N2348" s="17" t="n">
        <f aca="false">VLOOKUP(F2348,'[1]Goa Member''s Details Revised'!$C$2:$AO$7385,5,0)</f>
        <v>35000</v>
      </c>
      <c r="O2348" s="17" t="n">
        <f aca="false">VLOOKUP(F2348,'[1]Goa Member''s Details Revised'!$C$2:$AO$7385,5,0)</f>
        <v>35000</v>
      </c>
      <c r="P2348" s="17" t="n">
        <v>35000</v>
      </c>
      <c r="Q2348" s="17" t="str">
        <f aca="false">VLOOKUP(F2348,'[1]Goa Member''s Details Revised'!$C$2:$AO$7385,8,0)</f>
        <v>I.R.M</v>
      </c>
      <c r="R2348" s="17" t="n">
        <f aca="false">+O2348-P2348</f>
        <v>0</v>
      </c>
      <c r="S2348" s="15" t="e">
        <f aca="false">+#REF!-K2348</f>
        <v>#REF!</v>
      </c>
      <c r="T2348" s="17" t="n">
        <f aca="false">IF(Q2348="regular",((P2348-(P2348/99)*S2348)),(P2348-(P2348*20%)))</f>
        <v>28000</v>
      </c>
      <c r="U2348" s="17" t="e">
        <f aca="false">((P2348-(P2348/99)*S2348))</f>
        <v>#REF!</v>
      </c>
      <c r="V2348" s="17" t="n">
        <f aca="false">IF(Q2348="regular",0,(P2348-(O2348*20%)))</f>
        <v>28000</v>
      </c>
      <c r="W2348" s="17"/>
      <c r="X2348" s="15"/>
      <c r="Y2348" s="18" t="str">
        <f aca="false">VLOOKUP(F2348,'[1]Goa Member''s Details Revised'!$C$2:$AO$7385,12,0)</f>
        <v>As per POD last communication 07 </v>
      </c>
    </row>
    <row r="2349" customFormat="false" ht="15" hidden="false" customHeight="false" outlineLevel="0" collapsed="false">
      <c r="B2349" s="14" t="n">
        <v>2348</v>
      </c>
      <c r="C2349" s="15"/>
      <c r="D2349" s="15" t="s">
        <v>6227</v>
      </c>
      <c r="E2349" s="15" t="s">
        <v>25</v>
      </c>
      <c r="F2349" s="15" t="s">
        <v>6228</v>
      </c>
      <c r="G2349" s="15"/>
      <c r="H2349" s="16" t="str">
        <f aca="false">VLOOKUP(F2349,'[1]Goa Member''s Details Revised'!$C$2:$AO$7385,2,0)</f>
        <v>Purchaser</v>
      </c>
      <c r="I2349" s="15" t="n">
        <v>10</v>
      </c>
      <c r="J2349" s="15" t="s">
        <v>176</v>
      </c>
      <c r="K2349" s="15" t="n">
        <v>1993</v>
      </c>
      <c r="L2349" s="16" t="str">
        <f aca="false">VLOOKUP(F2349,'[1]Goa Member''s Details Revised'!$C$2:$AO$7385,9,0)</f>
        <v>Never</v>
      </c>
      <c r="M2349" s="15" t="s">
        <v>6229</v>
      </c>
      <c r="N2349" s="17" t="n">
        <f aca="false">VLOOKUP(F2349,'[1]Goa Member''s Details Revised'!$C$2:$AO$7385,5,0)</f>
        <v>45000</v>
      </c>
      <c r="O2349" s="17" t="n">
        <f aca="false">VLOOKUP(F2349,'[1]Goa Member''s Details Revised'!$C$2:$AO$7385,5,0)</f>
        <v>45000</v>
      </c>
      <c r="P2349" s="17" t="n">
        <f aca="false">VLOOKUP(F2349,'[1]Goa Member''s Details Revised'!$C$2:$AO$7385,6,0)</f>
        <v>45002</v>
      </c>
      <c r="Q2349" s="17" t="str">
        <f aca="false">VLOOKUP(F2349,'[1]Goa Member''s Details Revised'!$C$2:$AO$7385,8,0)</f>
        <v>I.R.M</v>
      </c>
      <c r="R2349" s="17" t="n">
        <f aca="false">+O2349-P2349</f>
        <v>-2</v>
      </c>
      <c r="S2349" s="15" t="e">
        <f aca="false">+#REF!-K2349</f>
        <v>#REF!</v>
      </c>
      <c r="T2349" s="17" t="n">
        <f aca="false">IF(Q2349="regular",((P2349-(P2349/99)*S2349)),(P2349-(P2349*20%)))</f>
        <v>36001.6</v>
      </c>
      <c r="U2349" s="17" t="e">
        <f aca="false">((P2349-(P2349/99)*S2349))</f>
        <v>#REF!</v>
      </c>
      <c r="V2349" s="17" t="n">
        <f aca="false">IF(Q2349="regular",0,(P2349-(O2349*20%)))</f>
        <v>36002</v>
      </c>
      <c r="W2349" s="17"/>
      <c r="X2349" s="15"/>
      <c r="Y2349" s="18" t="str">
        <f aca="false">VLOOKUP(F2349,'[1]Goa Member''s Details Revised'!$C$2:$AO$7385,12,0)</f>
        <v>last mail conversation on communication 15</v>
      </c>
    </row>
    <row r="2350" customFormat="false" ht="15" hidden="false" customHeight="false" outlineLevel="0" collapsed="false">
      <c r="B2350" s="14" t="n">
        <v>2349</v>
      </c>
      <c r="C2350" s="15"/>
      <c r="D2350" s="15" t="s">
        <v>6230</v>
      </c>
      <c r="E2350" s="15" t="s">
        <v>25</v>
      </c>
      <c r="F2350" s="15" t="s">
        <v>6231</v>
      </c>
      <c r="G2350" s="15"/>
      <c r="H2350" s="16" t="str">
        <f aca="false">VLOOKUP(F2350,'[1]Goa Member''s Details Revised'!$C$2:$AO$7385,2,0)</f>
        <v>Purchaser</v>
      </c>
      <c r="I2350" s="15" t="n">
        <v>15</v>
      </c>
      <c r="J2350" s="15" t="s">
        <v>176</v>
      </c>
      <c r="K2350" s="15" t="n">
        <v>1993</v>
      </c>
      <c r="L2350" s="16" t="str">
        <f aca="false">VLOOKUP(F2350,'[1]Goa Member''s Details Revised'!$C$2:$AO$7385,9,0)</f>
        <v>Never</v>
      </c>
      <c r="M2350" s="15" t="s">
        <v>6232</v>
      </c>
      <c r="N2350" s="17" t="n">
        <f aca="false">VLOOKUP(F2350,'[1]Goa Member''s Details Revised'!$C$2:$AO$7385,5,0)</f>
        <v>45000</v>
      </c>
      <c r="O2350" s="17" t="n">
        <f aca="false">VLOOKUP(F2350,'[1]Goa Member''s Details Revised'!$C$2:$AO$7385,5,0)</f>
        <v>45000</v>
      </c>
      <c r="P2350" s="17" t="n">
        <f aca="false">VLOOKUP(F2350,'[1]Goa Member''s Details Revised'!$C$2:$AO$7385,6,0)</f>
        <v>45002</v>
      </c>
      <c r="Q2350" s="17" t="str">
        <f aca="false">VLOOKUP(F2350,'[1]Goa Member''s Details Revised'!$C$2:$AO$7385,8,0)</f>
        <v>I.R.M</v>
      </c>
      <c r="R2350" s="17" t="n">
        <f aca="false">+O2350-P2350</f>
        <v>-2</v>
      </c>
      <c r="S2350" s="15" t="e">
        <f aca="false">+#REF!-K2350</f>
        <v>#REF!</v>
      </c>
      <c r="T2350" s="17" t="n">
        <f aca="false">IF(Q2350="regular",((P2350-(P2350/99)*S2350)),(P2350-(P2350*20%)))</f>
        <v>36001.6</v>
      </c>
      <c r="U2350" s="17" t="e">
        <f aca="false">((P2350-(P2350/99)*S2350))</f>
        <v>#REF!</v>
      </c>
      <c r="V2350" s="17" t="n">
        <f aca="false">IF(Q2350="regular",0,(P2350-(O2350*20%)))</f>
        <v>36002</v>
      </c>
      <c r="W2350" s="17"/>
      <c r="X2350" s="15"/>
      <c r="Y2350" s="18" t="str">
        <f aca="false">VLOOKUP(F2350,'[1]Goa Member''s Details Revised'!$C$2:$AO$7385,12,0)</f>
        <v>As per POD last communication 07 </v>
      </c>
    </row>
    <row r="2351" customFormat="false" ht="15" hidden="false" customHeight="false" outlineLevel="0" collapsed="false">
      <c r="B2351" s="14" t="n">
        <v>2350</v>
      </c>
      <c r="C2351" s="15"/>
      <c r="D2351" s="15" t="s">
        <v>6233</v>
      </c>
      <c r="E2351" s="15" t="s">
        <v>25</v>
      </c>
      <c r="F2351" s="15" t="s">
        <v>6234</v>
      </c>
      <c r="G2351" s="15"/>
      <c r="H2351" s="16" t="str">
        <f aca="false">VLOOKUP(F2351,'[1]Goa Member''s Details Revised'!$C$2:$AO$7385,2,0)</f>
        <v>purchaser</v>
      </c>
      <c r="I2351" s="15" t="n">
        <v>15</v>
      </c>
      <c r="J2351" s="15" t="s">
        <v>176</v>
      </c>
      <c r="K2351" s="15" t="n">
        <v>1993</v>
      </c>
      <c r="L2351" s="16" t="str">
        <f aca="false">VLOOKUP(F2351,'[1]Goa Member''s Details Revised'!$C$2:$AO$7385,9,0)</f>
        <v>Never</v>
      </c>
      <c r="M2351" s="15" t="s">
        <v>6235</v>
      </c>
      <c r="N2351" s="17" t="n">
        <f aca="false">VLOOKUP(F2351,'[1]Goa Member''s Details Revised'!$C$2:$AO$7385,5,0)</f>
        <v>54755</v>
      </c>
      <c r="O2351" s="17" t="n">
        <f aca="false">VLOOKUP(F2351,'[1]Goa Member''s Details Revised'!$C$2:$AO$7385,5,0)</f>
        <v>54755</v>
      </c>
      <c r="P2351" s="17" t="n">
        <f aca="false">VLOOKUP(F2351,'[1]Goa Member''s Details Revised'!$C$2:$AO$7385,6,0)</f>
        <v>50385</v>
      </c>
      <c r="Q2351" s="17" t="str">
        <f aca="false">VLOOKUP(F2351,'[1]Goa Member''s Details Revised'!$C$2:$AO$7385,8,0)</f>
        <v>outstanding</v>
      </c>
      <c r="R2351" s="17" t="n">
        <f aca="false">+O2351-P2351</f>
        <v>4370</v>
      </c>
      <c r="S2351" s="15" t="e">
        <f aca="false">+#REF!-K2351</f>
        <v>#REF!</v>
      </c>
      <c r="T2351" s="17" t="n">
        <f aca="false">IF(Q2351="regular",((P2351-(P2351/99)*S2351)),(P2351-(P2351*20%)))</f>
        <v>40308</v>
      </c>
      <c r="U2351" s="17" t="e">
        <f aca="false">((P2351-(P2351/99)*S2351))</f>
        <v>#REF!</v>
      </c>
      <c r="V2351" s="17" t="n">
        <f aca="false">IF(Q2351="regular",0,(P2351-(O2351*20%)))</f>
        <v>39434</v>
      </c>
      <c r="W2351" s="17"/>
      <c r="X2351" s="15"/>
      <c r="Y2351" s="18" t="str">
        <f aca="false">VLOOKUP(F2351,'[1]Goa Member''s Details Revised'!$C$2:$AO$7385,12,0)</f>
        <v>As per POD last communication 07 (Outstanding Rs. 4370/-)</v>
      </c>
    </row>
    <row r="2352" customFormat="false" ht="30" hidden="false" customHeight="false" outlineLevel="0" collapsed="false">
      <c r="B2352" s="14" t="n">
        <v>2351</v>
      </c>
      <c r="C2352" s="15"/>
      <c r="D2352" s="15" t="s">
        <v>6236</v>
      </c>
      <c r="E2352" s="15" t="s">
        <v>25</v>
      </c>
      <c r="F2352" s="15" t="s">
        <v>6237</v>
      </c>
      <c r="G2352" s="15"/>
      <c r="H2352" s="16" t="str">
        <f aca="false">VLOOKUP(F2352,'[1]Goa Member''s Details Revised'!$C$2:$AO$7385,2,0)</f>
        <v>Purchaser</v>
      </c>
      <c r="I2352" s="15" t="n">
        <v>18</v>
      </c>
      <c r="J2352" s="15" t="s">
        <v>176</v>
      </c>
      <c r="K2352" s="15" t="n">
        <v>1993</v>
      </c>
      <c r="L2352" s="16" t="n">
        <f aca="false">VLOOKUP(F2352,'[1]Goa Member''s Details Revised'!$C$2:$AO$7385,9,0)</f>
        <v>2009</v>
      </c>
      <c r="M2352" s="15" t="s">
        <v>6238</v>
      </c>
      <c r="N2352" s="17" t="n">
        <f aca="false">VLOOKUP(F2352,'[1]Goa Member''s Details Revised'!$C$2:$AO$7385,5,0)</f>
        <v>45000</v>
      </c>
      <c r="O2352" s="17" t="n">
        <f aca="false">VLOOKUP(F2352,'[1]Goa Member''s Details Revised'!$C$2:$AO$7385,5,0)</f>
        <v>45000</v>
      </c>
      <c r="P2352" s="17" t="n">
        <f aca="false">VLOOKUP(F2352,'[1]Goa Member''s Details Revised'!$C$2:$AO$7385,6,0)</f>
        <v>45002</v>
      </c>
      <c r="Q2352" s="17" t="str">
        <f aca="false">VLOOKUP(F2352,'[1]Goa Member''s Details Revised'!$C$2:$AO$7385,8,0)</f>
        <v>R.M</v>
      </c>
      <c r="R2352" s="17" t="n">
        <f aca="false">+O2352-P2352</f>
        <v>-2</v>
      </c>
      <c r="S2352" s="15" t="e">
        <f aca="false">+#REF!-K2352</f>
        <v>#REF!</v>
      </c>
      <c r="T2352" s="17" t="n">
        <f aca="false">IF(Q2352="regular",((P2352-(P2352/99)*S2352)),(P2352-(P2352*20%)))</f>
        <v>36001.6</v>
      </c>
      <c r="U2352" s="17" t="e">
        <f aca="false">((P2352-(P2352/99)*S2352))</f>
        <v>#REF!</v>
      </c>
      <c r="V2352" s="17" t="n">
        <f aca="false">IF(Q2352="regular",0,(P2352-(O2352*20%)))</f>
        <v>36002</v>
      </c>
      <c r="W2352" s="17"/>
      <c r="X2352" s="15"/>
      <c r="Y2352" s="18" t="str">
        <f aca="false">VLOOKUP(F2352,'[1]Goa Member''s Details Revised'!$C$2:$AO$7385,12,0)</f>
        <v>we send last reminder in 2012.then we did not receive any reply</v>
      </c>
    </row>
    <row r="2353" customFormat="false" ht="30" hidden="false" customHeight="false" outlineLevel="0" collapsed="false">
      <c r="B2353" s="14" t="n">
        <v>2352</v>
      </c>
      <c r="C2353" s="15"/>
      <c r="D2353" s="15" t="s">
        <v>6239</v>
      </c>
      <c r="E2353" s="15" t="s">
        <v>25</v>
      </c>
      <c r="F2353" s="15" t="s">
        <v>6240</v>
      </c>
      <c r="G2353" s="15"/>
      <c r="H2353" s="16" t="str">
        <f aca="false">VLOOKUP(F2353,'[1]Goa Member''s Details Revised'!$C$2:$AO$7385,2,0)</f>
        <v>Purchaser</v>
      </c>
      <c r="I2353" s="15" t="n">
        <v>26</v>
      </c>
      <c r="J2353" s="15" t="s">
        <v>176</v>
      </c>
      <c r="K2353" s="15" t="n">
        <v>1993</v>
      </c>
      <c r="L2353" s="16" t="str">
        <f aca="false">VLOOKUP(F2353,'[1]Goa Member''s Details Revised'!$C$2:$AO$7385,9,0)</f>
        <v>Never</v>
      </c>
      <c r="M2353" s="15" t="s">
        <v>6241</v>
      </c>
      <c r="N2353" s="17" t="n">
        <f aca="false">VLOOKUP(F2353,'[1]Goa Member''s Details Revised'!$C$2:$AO$7385,5,0)</f>
        <v>45000</v>
      </c>
      <c r="O2353" s="17" t="n">
        <f aca="false">VLOOKUP(F2353,'[1]Goa Member''s Details Revised'!$C$2:$AO$7385,5,0)</f>
        <v>45000</v>
      </c>
      <c r="P2353" s="17" t="n">
        <f aca="false">VLOOKUP(F2353,'[1]Goa Member''s Details Revised'!$C$2:$AO$7385,6,0)</f>
        <v>45002</v>
      </c>
      <c r="Q2353" s="17" t="str">
        <f aca="false">VLOOKUP(F2353,'[1]Goa Member''s Details Revised'!$C$2:$AO$7385,8,0)</f>
        <v>I.R.M</v>
      </c>
      <c r="R2353" s="17" t="n">
        <f aca="false">+O2353-P2353</f>
        <v>-2</v>
      </c>
      <c r="S2353" s="15" t="e">
        <f aca="false">+#REF!-K2353</f>
        <v>#REF!</v>
      </c>
      <c r="T2353" s="17" t="n">
        <f aca="false">IF(Q2353="regular",((P2353-(P2353/99)*S2353)),(P2353-(P2353*20%)))</f>
        <v>36001.6</v>
      </c>
      <c r="U2353" s="17" t="e">
        <f aca="false">((P2353-(P2353/99)*S2353))</f>
        <v>#REF!</v>
      </c>
      <c r="V2353" s="17" t="n">
        <f aca="false">IF(Q2353="regular",0,(P2353-(O2353*20%)))</f>
        <v>36002</v>
      </c>
      <c r="W2353" s="17"/>
      <c r="X2353" s="15"/>
      <c r="Y2353" s="18" t="str">
        <f aca="false">VLOOKUP(F2353,'[1]Goa Member''s Details Revised'!$C$2:$AO$7385,12,0)</f>
        <v>we send last reminder in 2012.then we did not receive any reply</v>
      </c>
    </row>
    <row r="2354" customFormat="false" ht="15" hidden="false" customHeight="false" outlineLevel="0" collapsed="false">
      <c r="B2354" s="14" t="n">
        <v>2353</v>
      </c>
      <c r="C2354" s="15"/>
      <c r="D2354" s="15" t="s">
        <v>6242</v>
      </c>
      <c r="E2354" s="15" t="s">
        <v>25</v>
      </c>
      <c r="F2354" s="15" t="s">
        <v>6243</v>
      </c>
      <c r="G2354" s="15"/>
      <c r="H2354" s="16" t="str">
        <f aca="false">VLOOKUP(F2354,'[1]Goa Member''s Details Revised'!$C$2:$AO$7385,2,0)</f>
        <v>Purchaser</v>
      </c>
      <c r="I2354" s="15" t="n">
        <v>10</v>
      </c>
      <c r="J2354" s="15" t="s">
        <v>214</v>
      </c>
      <c r="K2354" s="15" t="n">
        <v>1993</v>
      </c>
      <c r="L2354" s="16" t="str">
        <f aca="false">VLOOKUP(F2354,'[1]Goa Member''s Details Revised'!$C$2:$AO$7385,9,0)</f>
        <v>Never</v>
      </c>
      <c r="M2354" s="15" t="s">
        <v>6244</v>
      </c>
      <c r="N2354" s="17" t="n">
        <f aca="false">VLOOKUP(F2354,'[1]Goa Member''s Details Revised'!$C$2:$AO$7385,5,0)</f>
        <v>45000</v>
      </c>
      <c r="O2354" s="17" t="n">
        <f aca="false">VLOOKUP(F2354,'[1]Goa Member''s Details Revised'!$C$2:$AO$7385,5,0)</f>
        <v>45000</v>
      </c>
      <c r="P2354" s="17" t="n">
        <f aca="false">VLOOKUP(F2354,'[1]Goa Member''s Details Revised'!$C$2:$AO$7385,6,0)</f>
        <v>45002</v>
      </c>
      <c r="Q2354" s="17" t="str">
        <f aca="false">VLOOKUP(F2354,'[1]Goa Member''s Details Revised'!$C$2:$AO$7385,8,0)</f>
        <v>I.R.M</v>
      </c>
      <c r="R2354" s="17" t="n">
        <f aca="false">+O2354-P2354</f>
        <v>-2</v>
      </c>
      <c r="S2354" s="15" t="e">
        <f aca="false">+#REF!-K2354</f>
        <v>#REF!</v>
      </c>
      <c r="T2354" s="17" t="n">
        <f aca="false">IF(Q2354="regular",((P2354-(P2354/99)*S2354)),(P2354-(P2354*20%)))</f>
        <v>36001.6</v>
      </c>
      <c r="U2354" s="17" t="e">
        <f aca="false">((P2354-(P2354/99)*S2354))</f>
        <v>#REF!</v>
      </c>
      <c r="V2354" s="17" t="n">
        <f aca="false">IF(Q2354="regular",0,(P2354-(O2354*20%)))</f>
        <v>36002</v>
      </c>
      <c r="W2354" s="17"/>
      <c r="X2354" s="15"/>
      <c r="Y2354" s="18" t="str">
        <f aca="false">VLOOKUP(F2354,'[1]Goa Member''s Details Revised'!$C$2:$AO$7385,12,0)</f>
        <v>no reminders so last communication 2010</v>
      </c>
    </row>
    <row r="2355" customFormat="false" ht="15" hidden="false" customHeight="false" outlineLevel="0" collapsed="false">
      <c r="B2355" s="14" t="n">
        <v>2354</v>
      </c>
      <c r="C2355" s="15"/>
      <c r="D2355" s="15" t="s">
        <v>6245</v>
      </c>
      <c r="E2355" s="15" t="s">
        <v>25</v>
      </c>
      <c r="F2355" s="15" t="s">
        <v>6246</v>
      </c>
      <c r="G2355" s="15"/>
      <c r="H2355" s="16" t="str">
        <f aca="false">VLOOKUP(F2355,'[1]Goa Member''s Details Revised'!$C$2:$AO$7385,2,0)</f>
        <v>Purchaser</v>
      </c>
      <c r="I2355" s="15" t="n">
        <v>30</v>
      </c>
      <c r="J2355" s="15" t="s">
        <v>214</v>
      </c>
      <c r="K2355" s="15" t="n">
        <v>1993</v>
      </c>
      <c r="L2355" s="16" t="str">
        <f aca="false">VLOOKUP(F2355,'[1]Goa Member''s Details Revised'!$C$2:$AO$7385,9,0)</f>
        <v>Never</v>
      </c>
      <c r="M2355" s="15" t="s">
        <v>6247</v>
      </c>
      <c r="N2355" s="17" t="n">
        <f aca="false">VLOOKUP(F2355,'[1]Goa Member''s Details Revised'!$C$2:$AO$7385,5,0)</f>
        <v>45000</v>
      </c>
      <c r="O2355" s="17" t="n">
        <f aca="false">VLOOKUP(F2355,'[1]Goa Member''s Details Revised'!$C$2:$AO$7385,5,0)</f>
        <v>45000</v>
      </c>
      <c r="P2355" s="17" t="n">
        <f aca="false">VLOOKUP(F2355,'[1]Goa Member''s Details Revised'!$C$2:$AO$7385,6,0)</f>
        <v>54755</v>
      </c>
      <c r="Q2355" s="17" t="str">
        <f aca="false">VLOOKUP(F2355,'[1]Goa Member''s Details Revised'!$C$2:$AO$7385,8,0)</f>
        <v>I.R.M</v>
      </c>
      <c r="R2355" s="17" t="n">
        <f aca="false">+O2355-P2355</f>
        <v>-9755</v>
      </c>
      <c r="S2355" s="15" t="e">
        <f aca="false">+#REF!-K2355</f>
        <v>#REF!</v>
      </c>
      <c r="T2355" s="17" t="n">
        <f aca="false">IF(Q2355="regular",((P2355-(P2355/99)*S2355)),(P2355-(P2355*20%)))</f>
        <v>43804</v>
      </c>
      <c r="U2355" s="17" t="e">
        <f aca="false">((P2355-(P2355/99)*S2355))</f>
        <v>#REF!</v>
      </c>
      <c r="V2355" s="17" t="n">
        <f aca="false">IF(Q2355="regular",0,(P2355-(O2355*20%)))</f>
        <v>45755</v>
      </c>
      <c r="W2355" s="17"/>
      <c r="X2355" s="15"/>
      <c r="Y2355" s="18" t="str">
        <f aca="false">VLOOKUP(F2355,'[1]Goa Member''s Details Revised'!$C$2:$AO$7385,12,0)</f>
        <v>As per POD last communication 07 </v>
      </c>
    </row>
    <row r="2356" customFormat="false" ht="15" hidden="false" customHeight="false" outlineLevel="0" collapsed="false">
      <c r="B2356" s="14" t="n">
        <v>2355</v>
      </c>
      <c r="C2356" s="15"/>
      <c r="D2356" s="15" t="s">
        <v>6248</v>
      </c>
      <c r="E2356" s="15" t="s">
        <v>25</v>
      </c>
      <c r="F2356" s="15" t="s">
        <v>6249</v>
      </c>
      <c r="G2356" s="15"/>
      <c r="H2356" s="16" t="str">
        <f aca="false">VLOOKUP(F2356,'[1]Goa Member''s Details Revised'!$C$2:$AO$7385,2,0)</f>
        <v>Purchaser</v>
      </c>
      <c r="I2356" s="15" t="n">
        <v>27</v>
      </c>
      <c r="J2356" s="15" t="s">
        <v>214</v>
      </c>
      <c r="K2356" s="15" t="n">
        <v>1993</v>
      </c>
      <c r="L2356" s="16" t="n">
        <f aca="false">VLOOKUP(F2356,'[1]Goa Member''s Details Revised'!$C$2:$AO$7385,9,0)</f>
        <v>2007</v>
      </c>
      <c r="M2356" s="15" t="s">
        <v>6250</v>
      </c>
      <c r="N2356" s="17" t="n">
        <f aca="false">VLOOKUP(F2356,'[1]Goa Member''s Details Revised'!$C$2:$AO$7385,5,0)</f>
        <v>35000</v>
      </c>
      <c r="O2356" s="17" t="n">
        <f aca="false">VLOOKUP(F2356,'[1]Goa Member''s Details Revised'!$C$2:$AO$7385,5,0)</f>
        <v>35000</v>
      </c>
      <c r="P2356" s="17" t="n">
        <f aca="false">VLOOKUP(F2356,'[1]Goa Member''s Details Revised'!$C$2:$AO$7385,6,0)</f>
        <v>35015</v>
      </c>
      <c r="Q2356" s="17" t="str">
        <f aca="false">VLOOKUP(F2356,'[1]Goa Member''s Details Revised'!$C$2:$AO$7385,8,0)</f>
        <v>R.M</v>
      </c>
      <c r="R2356" s="17" t="n">
        <f aca="false">+O2356-P2356</f>
        <v>-15</v>
      </c>
      <c r="S2356" s="15" t="e">
        <f aca="false">+#REF!-K2356</f>
        <v>#REF!</v>
      </c>
      <c r="T2356" s="17" t="n">
        <f aca="false">IF(Q2356="regular",((P2356-(P2356/99)*S2356)),(P2356-(P2356*20%)))</f>
        <v>28012</v>
      </c>
      <c r="U2356" s="17" t="e">
        <f aca="false">((P2356-(P2356/99)*S2356))</f>
        <v>#REF!</v>
      </c>
      <c r="V2356" s="17" t="n">
        <f aca="false">IF(Q2356="regular",0,(P2356-(O2356*20%)))</f>
        <v>28015</v>
      </c>
      <c r="W2356" s="17"/>
      <c r="X2356" s="15"/>
      <c r="Y2356" s="18" t="str">
        <f aca="false">VLOOKUP(F2356,'[1]Goa Member''s Details Revised'!$C$2:$AO$7385,12,0)</f>
        <v>As per POD last communication 07 </v>
      </c>
    </row>
    <row r="2357" customFormat="false" ht="30" hidden="false" customHeight="false" outlineLevel="0" collapsed="false">
      <c r="B2357" s="14" t="n">
        <v>2356</v>
      </c>
      <c r="C2357" s="15"/>
      <c r="D2357" s="15" t="s">
        <v>6251</v>
      </c>
      <c r="E2357" s="15" t="s">
        <v>25</v>
      </c>
      <c r="F2357" s="15" t="s">
        <v>6252</v>
      </c>
      <c r="G2357" s="15"/>
      <c r="H2357" s="16" t="str">
        <f aca="false">VLOOKUP(F2357,'[1]Goa Member''s Details Revised'!$C$2:$AO$7385,2,0)</f>
        <v>Purchaser</v>
      </c>
      <c r="I2357" s="15" t="n">
        <v>2</v>
      </c>
      <c r="J2357" s="15" t="s">
        <v>255</v>
      </c>
      <c r="K2357" s="15" t="n">
        <v>1993</v>
      </c>
      <c r="L2357" s="16" t="str">
        <f aca="false">VLOOKUP(F2357,'[1]Goa Member''s Details Revised'!$C$2:$AO$7385,9,0)</f>
        <v>Never</v>
      </c>
      <c r="M2357" s="15" t="s">
        <v>6253</v>
      </c>
      <c r="N2357" s="17" t="n">
        <f aca="false">VLOOKUP(F2357,'[1]Goa Member''s Details Revised'!$C$2:$AO$7385,5,0)</f>
        <v>35000</v>
      </c>
      <c r="O2357" s="17" t="n">
        <f aca="false">VLOOKUP(F2357,'[1]Goa Member''s Details Revised'!$C$2:$AO$7385,5,0)</f>
        <v>35000</v>
      </c>
      <c r="P2357" s="17" t="n">
        <f aca="false">VLOOKUP(F2357,'[1]Goa Member''s Details Revised'!$C$2:$AO$7385,6,0)</f>
        <v>42600</v>
      </c>
      <c r="Q2357" s="17" t="str">
        <f aca="false">VLOOKUP(F2357,'[1]Goa Member''s Details Revised'!$C$2:$AO$7385,8,0)</f>
        <v>I.R.M</v>
      </c>
      <c r="R2357" s="17" t="n">
        <f aca="false">+O2357-P2357</f>
        <v>-7600</v>
      </c>
      <c r="S2357" s="15" t="e">
        <f aca="false">+#REF!-K2357</f>
        <v>#REF!</v>
      </c>
      <c r="T2357" s="17" t="n">
        <f aca="false">IF(Q2357="regular",((P2357-(P2357/99)*S2357)),(P2357-(P2357*20%)))</f>
        <v>34080</v>
      </c>
      <c r="U2357" s="17" t="e">
        <f aca="false">((P2357-(P2357/99)*S2357))</f>
        <v>#REF!</v>
      </c>
      <c r="V2357" s="17" t="n">
        <f aca="false">IF(Q2357="regular",0,(P2357-(O2357*20%)))</f>
        <v>35600</v>
      </c>
      <c r="W2357" s="17"/>
      <c r="X2357" s="15"/>
      <c r="Y2357" s="18" t="str">
        <f aca="false">VLOOKUP(F2357,'[1]Goa Member''s Details Revised'!$C$2:$AO$7385,12,0)</f>
        <v>As per POD last communication 07 ...total 2 membership of Goa:- 10108 and 10109</v>
      </c>
    </row>
    <row r="2358" customFormat="false" ht="30" hidden="false" customHeight="false" outlineLevel="0" collapsed="false">
      <c r="B2358" s="14" t="n">
        <v>2357</v>
      </c>
      <c r="C2358" s="15"/>
      <c r="D2358" s="15" t="s">
        <v>6254</v>
      </c>
      <c r="E2358" s="15" t="s">
        <v>25</v>
      </c>
      <c r="F2358" s="15" t="s">
        <v>6255</v>
      </c>
      <c r="G2358" s="15"/>
      <c r="H2358" s="16" t="str">
        <f aca="false">VLOOKUP(F2358,'[1]Goa Member''s Details Revised'!$C$2:$AO$7385,2,0)</f>
        <v>Purchaser</v>
      </c>
      <c r="I2358" s="15" t="n">
        <v>2</v>
      </c>
      <c r="J2358" s="15" t="s">
        <v>255</v>
      </c>
      <c r="K2358" s="15" t="n">
        <v>1993</v>
      </c>
      <c r="L2358" s="16" t="str">
        <f aca="false">VLOOKUP(F2358,'[1]Goa Member''s Details Revised'!$C$2:$AO$7385,9,0)</f>
        <v>Never</v>
      </c>
      <c r="M2358" s="15" t="s">
        <v>6253</v>
      </c>
      <c r="N2358" s="17" t="n">
        <f aca="false">VLOOKUP(F2358,'[1]Goa Member''s Details Revised'!$C$2:$AO$7385,5,0)</f>
        <v>35000</v>
      </c>
      <c r="O2358" s="17" t="n">
        <f aca="false">VLOOKUP(F2358,'[1]Goa Member''s Details Revised'!$C$2:$AO$7385,5,0)</f>
        <v>35000</v>
      </c>
      <c r="P2358" s="17" t="n">
        <f aca="false">VLOOKUP(F2358,'[1]Goa Member''s Details Revised'!$C$2:$AO$7385,6,0)</f>
        <v>42600</v>
      </c>
      <c r="Q2358" s="17" t="str">
        <f aca="false">VLOOKUP(F2358,'[1]Goa Member''s Details Revised'!$C$2:$AO$7385,8,0)</f>
        <v>I.R.M</v>
      </c>
      <c r="R2358" s="17" t="n">
        <f aca="false">+O2358-P2358</f>
        <v>-7600</v>
      </c>
      <c r="S2358" s="15" t="e">
        <f aca="false">+#REF!-K2358</f>
        <v>#REF!</v>
      </c>
      <c r="T2358" s="17" t="n">
        <f aca="false">IF(Q2358="regular",((P2358-(P2358/99)*S2358)),(P2358-(P2358*20%)))</f>
        <v>34080</v>
      </c>
      <c r="U2358" s="17" t="e">
        <f aca="false">((P2358-(P2358/99)*S2358))</f>
        <v>#REF!</v>
      </c>
      <c r="V2358" s="17" t="n">
        <f aca="false">IF(Q2358="regular",0,(P2358-(O2358*20%)))</f>
        <v>35600</v>
      </c>
      <c r="W2358" s="17"/>
      <c r="X2358" s="15"/>
      <c r="Y2358" s="18" t="str">
        <f aca="false">VLOOKUP(F2358,'[1]Goa Member''s Details Revised'!$C$2:$AO$7385,12,0)</f>
        <v>As per POD last communication 07 ...total 2 membership of Goa:- 10108 and 10109</v>
      </c>
    </row>
    <row r="2359" customFormat="false" ht="15" hidden="false" customHeight="false" outlineLevel="0" collapsed="false">
      <c r="B2359" s="14" t="n">
        <v>2358</v>
      </c>
      <c r="C2359" s="15"/>
      <c r="D2359" s="15" t="s">
        <v>6256</v>
      </c>
      <c r="E2359" s="15" t="s">
        <v>25</v>
      </c>
      <c r="F2359" s="15" t="s">
        <v>6257</v>
      </c>
      <c r="G2359" s="15"/>
      <c r="H2359" s="16" t="str">
        <f aca="false">VLOOKUP(F2359,'[1]Goa Member''s Details Revised'!$C$2:$AO$7385,2,0)</f>
        <v>Purchaser</v>
      </c>
      <c r="I2359" s="15" t="n">
        <v>18</v>
      </c>
      <c r="J2359" s="15" t="s">
        <v>255</v>
      </c>
      <c r="K2359" s="15" t="n">
        <v>1993</v>
      </c>
      <c r="L2359" s="16" t="str">
        <f aca="false">VLOOKUP(F2359,'[1]Goa Member''s Details Revised'!$C$2:$AO$7385,9,0)</f>
        <v>Never</v>
      </c>
      <c r="M2359" s="15" t="s">
        <v>6258</v>
      </c>
      <c r="N2359" s="17" t="n">
        <f aca="false">VLOOKUP(F2359,'[1]Goa Member''s Details Revised'!$C$2:$AO$7385,5,0)</f>
        <v>35000</v>
      </c>
      <c r="O2359" s="17" t="n">
        <f aca="false">VLOOKUP(F2359,'[1]Goa Member''s Details Revised'!$C$2:$AO$7385,5,0)</f>
        <v>35000</v>
      </c>
      <c r="P2359" s="17" t="n">
        <f aca="false">VLOOKUP(F2359,'[1]Goa Member''s Details Revised'!$C$2:$AO$7385,6,0)</f>
        <v>35015</v>
      </c>
      <c r="Q2359" s="17" t="str">
        <f aca="false">VLOOKUP(F2359,'[1]Goa Member''s Details Revised'!$C$2:$AO$7385,8,0)</f>
        <v>I.R.M</v>
      </c>
      <c r="R2359" s="17" t="n">
        <f aca="false">+O2359-P2359</f>
        <v>-15</v>
      </c>
      <c r="S2359" s="15" t="e">
        <f aca="false">+#REF!-K2359</f>
        <v>#REF!</v>
      </c>
      <c r="T2359" s="17" t="n">
        <f aca="false">IF(Q2359="regular",((P2359-(P2359/99)*S2359)),(P2359-(P2359*20%)))</f>
        <v>28012</v>
      </c>
      <c r="U2359" s="17" t="e">
        <f aca="false">((P2359-(P2359/99)*S2359))</f>
        <v>#REF!</v>
      </c>
      <c r="V2359" s="17" t="n">
        <f aca="false">IF(Q2359="regular",0,(P2359-(O2359*20%)))</f>
        <v>28015</v>
      </c>
      <c r="W2359" s="17"/>
      <c r="X2359" s="15"/>
      <c r="Y2359" s="18" t="str">
        <f aca="false">VLOOKUP(F2359,'[1]Goa Member''s Details Revised'!$C$2:$AO$7385,12,0)</f>
        <v>As per POD last communication 07 </v>
      </c>
    </row>
    <row r="2360" customFormat="false" ht="15" hidden="false" customHeight="false" outlineLevel="0" collapsed="false">
      <c r="B2360" s="14" t="n">
        <v>2359</v>
      </c>
      <c r="C2360" s="15"/>
      <c r="D2360" s="15" t="s">
        <v>6259</v>
      </c>
      <c r="E2360" s="15" t="s">
        <v>25</v>
      </c>
      <c r="F2360" s="15" t="s">
        <v>6260</v>
      </c>
      <c r="G2360" s="15"/>
      <c r="H2360" s="16" t="str">
        <f aca="false">VLOOKUP(F2360,'[1]Goa Member''s Details Revised'!$C$2:$AO$7385,2,0)</f>
        <v>Purchaser</v>
      </c>
      <c r="I2360" s="15" t="n">
        <v>21</v>
      </c>
      <c r="J2360" s="15" t="s">
        <v>255</v>
      </c>
      <c r="K2360" s="15" t="n">
        <v>1993</v>
      </c>
      <c r="L2360" s="16" t="str">
        <f aca="false">VLOOKUP(F2360,'[1]Goa Member''s Details Revised'!$C$2:$AO$7385,9,0)</f>
        <v>Never</v>
      </c>
      <c r="M2360" s="15" t="s">
        <v>6261</v>
      </c>
      <c r="N2360" s="17" t="n">
        <f aca="false">VLOOKUP(F2360,'[1]Goa Member''s Details Revised'!$C$2:$AO$7385,5,0)</f>
        <v>35015</v>
      </c>
      <c r="O2360" s="17" t="n">
        <f aca="false">VLOOKUP(F2360,'[1]Goa Member''s Details Revised'!$C$2:$AO$7385,5,0)</f>
        <v>35015</v>
      </c>
      <c r="P2360" s="17" t="n">
        <f aca="false">VLOOKUP(F2360,'[1]Goa Member''s Details Revised'!$C$2:$AO$7385,6,0)</f>
        <v>12095</v>
      </c>
      <c r="Q2360" s="17" t="str">
        <f aca="false">VLOOKUP(F2360,'[1]Goa Member''s Details Revised'!$C$2:$AO$7385,8,0)</f>
        <v>outstanding</v>
      </c>
      <c r="R2360" s="17" t="n">
        <f aca="false">+O2360-P2360</f>
        <v>22920</v>
      </c>
      <c r="S2360" s="15" t="e">
        <f aca="false">+#REF!-K2360</f>
        <v>#REF!</v>
      </c>
      <c r="T2360" s="17" t="n">
        <f aca="false">IF(Q2360="regular",((P2360-(P2360/99)*S2360)),(P2360-(P2360*20%)))</f>
        <v>9676</v>
      </c>
      <c r="U2360" s="17" t="e">
        <f aca="false">((P2360-(P2360/99)*S2360))</f>
        <v>#REF!</v>
      </c>
      <c r="V2360" s="17" t="n">
        <f aca="false">IF(Q2360="regular",0,(P2360-(O2360*20%)))</f>
        <v>5092</v>
      </c>
      <c r="W2360" s="17"/>
      <c r="X2360" s="15"/>
      <c r="Y2360" s="18" t="str">
        <f aca="false">VLOOKUP(F2360,'[1]Goa Member''s Details Revised'!$C$2:$AO$7385,12,0)</f>
        <v>last communication 93 (Outstanding Rs. 22920/-)</v>
      </c>
    </row>
    <row r="2361" customFormat="false" ht="15" hidden="false" customHeight="false" outlineLevel="0" collapsed="false">
      <c r="B2361" s="14" t="n">
        <v>2360</v>
      </c>
      <c r="C2361" s="15"/>
      <c r="D2361" s="15" t="s">
        <v>6262</v>
      </c>
      <c r="E2361" s="15" t="s">
        <v>25</v>
      </c>
      <c r="F2361" s="15" t="s">
        <v>6263</v>
      </c>
      <c r="G2361" s="15"/>
      <c r="H2361" s="16" t="str">
        <f aca="false">VLOOKUP(F2361,'[1]Goa Member''s Details Revised'!$C$2:$AO$7385,2,0)</f>
        <v>Purchaser</v>
      </c>
      <c r="I2361" s="15" t="n">
        <v>22</v>
      </c>
      <c r="J2361" s="15" t="s">
        <v>255</v>
      </c>
      <c r="K2361" s="15" t="n">
        <v>1993</v>
      </c>
      <c r="L2361" s="16" t="str">
        <f aca="false">VLOOKUP(F2361,'[1]Goa Member''s Details Revised'!$C$2:$AO$7385,9,0)</f>
        <v>Never</v>
      </c>
      <c r="M2361" s="15" t="s">
        <v>6264</v>
      </c>
      <c r="N2361" s="17" t="n">
        <f aca="false">VLOOKUP(F2361,'[1]Goa Member''s Details Revised'!$C$2:$AO$7385,5,0)</f>
        <v>45000</v>
      </c>
      <c r="O2361" s="17" t="n">
        <f aca="false">VLOOKUP(F2361,'[1]Goa Member''s Details Revised'!$C$2:$AO$7385,5,0)</f>
        <v>45000</v>
      </c>
      <c r="P2361" s="17" t="n">
        <f aca="false">VLOOKUP(F2361,'[1]Goa Member''s Details Revised'!$C$2:$AO$7385,6,0)</f>
        <v>44980</v>
      </c>
      <c r="Q2361" s="17" t="str">
        <f aca="false">VLOOKUP(F2361,'[1]Goa Member''s Details Revised'!$C$2:$AO$7385,8,0)</f>
        <v>I.R.M</v>
      </c>
      <c r="R2361" s="17" t="n">
        <f aca="false">+O2361-P2361</f>
        <v>20</v>
      </c>
      <c r="S2361" s="15" t="e">
        <f aca="false">+#REF!-K2361</f>
        <v>#REF!</v>
      </c>
      <c r="T2361" s="17" t="n">
        <f aca="false">IF(Q2361="regular",((P2361-(P2361/99)*S2361)),(P2361-(P2361*20%)))</f>
        <v>35984</v>
      </c>
      <c r="U2361" s="17" t="e">
        <f aca="false">((P2361-(P2361/99)*S2361))</f>
        <v>#REF!</v>
      </c>
      <c r="V2361" s="17" t="n">
        <f aca="false">IF(Q2361="regular",0,(P2361-(O2361*20%)))</f>
        <v>35980</v>
      </c>
      <c r="W2361" s="17"/>
      <c r="X2361" s="15"/>
      <c r="Y2361" s="18" t="str">
        <f aca="false">VLOOKUP(F2361,'[1]Goa Member''s Details Revised'!$C$2:$AO$7385,12,0)</f>
        <v>last communication 93</v>
      </c>
    </row>
    <row r="2362" customFormat="false" ht="15" hidden="false" customHeight="false" outlineLevel="0" collapsed="false">
      <c r="B2362" s="14" t="n">
        <v>2361</v>
      </c>
      <c r="C2362" s="15"/>
      <c r="D2362" s="15" t="s">
        <v>6265</v>
      </c>
      <c r="E2362" s="15" t="s">
        <v>25</v>
      </c>
      <c r="F2362" s="15" t="s">
        <v>6266</v>
      </c>
      <c r="G2362" s="15"/>
      <c r="H2362" s="16" t="str">
        <f aca="false">VLOOKUP(F2362,'[1]Goa Member''s Details Revised'!$C$2:$AO$7385,2,0)</f>
        <v>purchaser</v>
      </c>
      <c r="I2362" s="15" t="n">
        <v>26</v>
      </c>
      <c r="J2362" s="15" t="s">
        <v>255</v>
      </c>
      <c r="K2362" s="15" t="n">
        <v>1993</v>
      </c>
      <c r="L2362" s="16" t="str">
        <f aca="false">VLOOKUP(F2362,'[1]Goa Member''s Details Revised'!$C$2:$AO$7385,9,0)</f>
        <v>Never</v>
      </c>
      <c r="M2362" s="15" t="s">
        <v>6267</v>
      </c>
      <c r="N2362" s="17" t="n">
        <f aca="false">VLOOKUP(F2362,'[1]Goa Member''s Details Revised'!$C$2:$AO$7385,5,0)</f>
        <v>35000</v>
      </c>
      <c r="O2362" s="17" t="n">
        <f aca="false">VLOOKUP(F2362,'[1]Goa Member''s Details Revised'!$C$2:$AO$7385,5,0)</f>
        <v>35000</v>
      </c>
      <c r="P2362" s="17" t="n">
        <f aca="false">VLOOKUP(F2362,'[1]Goa Member''s Details Revised'!$C$2:$AO$7385,6,0)</f>
        <v>42600</v>
      </c>
      <c r="Q2362" s="17" t="str">
        <f aca="false">VLOOKUP(F2362,'[1]Goa Member''s Details Revised'!$C$2:$AO$7385,8,0)</f>
        <v>I.R.M</v>
      </c>
      <c r="R2362" s="17" t="n">
        <f aca="false">+O2362-P2362</f>
        <v>-7600</v>
      </c>
      <c r="S2362" s="15" t="e">
        <f aca="false">+#REF!-K2362</f>
        <v>#REF!</v>
      </c>
      <c r="T2362" s="17" t="n">
        <f aca="false">IF(Q2362="regular",((P2362-(P2362/99)*S2362)),(P2362-(P2362*20%)))</f>
        <v>34080</v>
      </c>
      <c r="U2362" s="17" t="e">
        <f aca="false">((P2362-(P2362/99)*S2362))</f>
        <v>#REF!</v>
      </c>
      <c r="V2362" s="17" t="n">
        <f aca="false">IF(Q2362="regular",0,(P2362-(O2362*20%)))</f>
        <v>35600</v>
      </c>
      <c r="W2362" s="17"/>
      <c r="X2362" s="15"/>
      <c r="Y2362" s="18" t="str">
        <f aca="false">VLOOKUP(F2362,'[1]Goa Member''s Details Revised'!$C$2:$AO$7385,12,0)</f>
        <v>As per POD last communication 07 </v>
      </c>
    </row>
    <row r="2363" customFormat="false" ht="15" hidden="false" customHeight="false" outlineLevel="0" collapsed="false">
      <c r="B2363" s="14" t="n">
        <v>2362</v>
      </c>
      <c r="C2363" s="15"/>
      <c r="D2363" s="15" t="s">
        <v>6268</v>
      </c>
      <c r="E2363" s="15" t="s">
        <v>25</v>
      </c>
      <c r="F2363" s="15" t="s">
        <v>6269</v>
      </c>
      <c r="G2363" s="15"/>
      <c r="H2363" s="16" t="str">
        <f aca="false">VLOOKUP(F2363,'[1]Goa Member''s Details Revised'!$C$2:$AO$7385,2,0)</f>
        <v>Purchaser</v>
      </c>
      <c r="I2363" s="15" t="n">
        <v>3</v>
      </c>
      <c r="J2363" s="15" t="s">
        <v>322</v>
      </c>
      <c r="K2363" s="15" t="n">
        <v>1993</v>
      </c>
      <c r="L2363" s="16" t="str">
        <f aca="false">VLOOKUP(F2363,'[1]Goa Member''s Details Revised'!$C$2:$AO$7385,9,0)</f>
        <v>Never</v>
      </c>
      <c r="M2363" s="15" t="s">
        <v>6270</v>
      </c>
      <c r="N2363" s="17" t="n">
        <f aca="false">VLOOKUP(F2363,'[1]Goa Member''s Details Revised'!$C$2:$AO$7385,5,0)</f>
        <v>45000</v>
      </c>
      <c r="O2363" s="17" t="n">
        <f aca="false">VLOOKUP(F2363,'[1]Goa Member''s Details Revised'!$C$2:$AO$7385,5,0)</f>
        <v>45000</v>
      </c>
      <c r="P2363" s="17" t="n">
        <f aca="false">VLOOKUP(F2363,'[1]Goa Member''s Details Revised'!$C$2:$AO$7385,6,0)</f>
        <v>45002</v>
      </c>
      <c r="Q2363" s="17" t="str">
        <f aca="false">VLOOKUP(F2363,'[1]Goa Member''s Details Revised'!$C$2:$AO$7385,8,0)</f>
        <v>I.R.M</v>
      </c>
      <c r="R2363" s="17" t="n">
        <f aca="false">+O2363-P2363</f>
        <v>-2</v>
      </c>
      <c r="S2363" s="15" t="e">
        <f aca="false">+#REF!-K2363</f>
        <v>#REF!</v>
      </c>
      <c r="T2363" s="17" t="n">
        <f aca="false">IF(Q2363="regular",((P2363-(P2363/99)*S2363)),(P2363-(P2363*20%)))</f>
        <v>36001.6</v>
      </c>
      <c r="U2363" s="17" t="e">
        <f aca="false">((P2363-(P2363/99)*S2363))</f>
        <v>#REF!</v>
      </c>
      <c r="V2363" s="17" t="n">
        <f aca="false">IF(Q2363="regular",0,(P2363-(O2363*20%)))</f>
        <v>36002</v>
      </c>
      <c r="W2363" s="17"/>
      <c r="X2363" s="15"/>
      <c r="Y2363" s="18" t="str">
        <f aca="false">VLOOKUP(F2363,'[1]Goa Member''s Details Revised'!$C$2:$AO$7385,12,0)</f>
        <v>last communication 03</v>
      </c>
    </row>
    <row r="2364" customFormat="false" ht="15" hidden="false" customHeight="false" outlineLevel="0" collapsed="false">
      <c r="B2364" s="14" t="n">
        <v>2363</v>
      </c>
      <c r="C2364" s="15"/>
      <c r="D2364" s="15" t="s">
        <v>6271</v>
      </c>
      <c r="E2364" s="15" t="s">
        <v>25</v>
      </c>
      <c r="F2364" s="15" t="s">
        <v>6272</v>
      </c>
      <c r="G2364" s="15"/>
      <c r="H2364" s="16" t="str">
        <f aca="false">VLOOKUP(F2364,'[1]Goa Member''s Details Revised'!$C$2:$AO$7385,2,0)</f>
        <v>PURCHASER</v>
      </c>
      <c r="I2364" s="15" t="n">
        <v>10</v>
      </c>
      <c r="J2364" s="15" t="s">
        <v>1102</v>
      </c>
      <c r="K2364" s="15" t="n">
        <v>1985</v>
      </c>
      <c r="L2364" s="16" t="n">
        <f aca="false">VLOOKUP(F2364,'[1]Goa Member''s Details Revised'!$C$2:$AO$7385,9,0)</f>
        <v>2014</v>
      </c>
      <c r="M2364" s="21" t="s">
        <v>6273</v>
      </c>
      <c r="N2364" s="17" t="n">
        <f aca="false">VLOOKUP(F2364,'[1]Goa Member''s Details Revised'!$C$2:$AO$7385,5,0)</f>
        <v>17280</v>
      </c>
      <c r="O2364" s="17" t="n">
        <f aca="false">VLOOKUP(F2364,'[1]Goa Member''s Details Revised'!$C$2:$AO$7385,5,0)</f>
        <v>17280</v>
      </c>
      <c r="P2364" s="17" t="n">
        <v>17280</v>
      </c>
      <c r="Q2364" s="17" t="str">
        <f aca="false">VLOOKUP(F2364,'[1]Goa Member''s Details Revised'!$C$2:$AO$7385,8,0)</f>
        <v>cancelled</v>
      </c>
      <c r="R2364" s="17" t="n">
        <f aca="false">+O2364-P2364</f>
        <v>0</v>
      </c>
      <c r="S2364" s="15" t="e">
        <f aca="false">+#REF!-K2364</f>
        <v>#REF!</v>
      </c>
      <c r="T2364" s="17" t="n">
        <f aca="false">IF(Q2364="regular",((P2364-(P2364/99)*S2364)),(P2364-(P2364*20%)))</f>
        <v>13824</v>
      </c>
      <c r="U2364" s="17" t="e">
        <f aca="false">((P2364-(P2364/99)*S2364))</f>
        <v>#REF!</v>
      </c>
      <c r="V2364" s="17" t="n">
        <f aca="false">IF(Q2364="regular",0,(P2364-(O2364*20%)))</f>
        <v>13824</v>
      </c>
      <c r="W2364" s="17"/>
      <c r="X2364" s="15"/>
      <c r="Y2364" s="18" t="str">
        <f aca="false">VLOOKUP(F2364,'[1]Goa Member''s Details Revised'!$C$2:$AO$7385,12,0)</f>
        <v>cancelled his membership in 2022.</v>
      </c>
    </row>
    <row r="2365" customFormat="false" ht="15" hidden="false" customHeight="false" outlineLevel="0" collapsed="false">
      <c r="B2365" s="14" t="n">
        <v>2364</v>
      </c>
      <c r="C2365" s="15"/>
      <c r="D2365" s="15" t="s">
        <v>6274</v>
      </c>
      <c r="E2365" s="15" t="s">
        <v>25</v>
      </c>
      <c r="F2365" s="15" t="s">
        <v>6275</v>
      </c>
      <c r="G2365" s="15"/>
      <c r="H2365" s="16" t="str">
        <f aca="false">VLOOKUP(F2365,'[1]Goa Member''s Details Revised'!$C$2:$AO$7385,2,0)</f>
        <v>PURCHASER</v>
      </c>
      <c r="I2365" s="15" t="n">
        <v>9</v>
      </c>
      <c r="J2365" s="15" t="s">
        <v>1102</v>
      </c>
      <c r="K2365" s="15" t="n">
        <v>1985</v>
      </c>
      <c r="L2365" s="16" t="str">
        <f aca="false">VLOOKUP(F2365,'[1]Goa Member''s Details Revised'!$C$2:$AO$7385,9,0)</f>
        <v>Never</v>
      </c>
      <c r="M2365" s="15" t="s">
        <v>6276</v>
      </c>
      <c r="N2365" s="17" t="n">
        <f aca="false">VLOOKUP(F2365,'[1]Goa Member''s Details Revised'!$C$2:$AO$7385,5,0)</f>
        <v>17280</v>
      </c>
      <c r="O2365" s="17" t="n">
        <f aca="false">VLOOKUP(F2365,'[1]Goa Member''s Details Revised'!$C$2:$AO$7385,5,0)</f>
        <v>17280</v>
      </c>
      <c r="P2365" s="17" t="n">
        <v>17280</v>
      </c>
      <c r="Q2365" s="17" t="str">
        <f aca="false">VLOOKUP(F2365,'[1]Goa Member''s Details Revised'!$C$2:$AO$7385,8,0)</f>
        <v>I.R.M</v>
      </c>
      <c r="R2365" s="17" t="n">
        <f aca="false">+O2365-P2365</f>
        <v>0</v>
      </c>
      <c r="S2365" s="15" t="e">
        <f aca="false">+#REF!-K2365</f>
        <v>#REF!</v>
      </c>
      <c r="T2365" s="17" t="n">
        <f aca="false">IF(Q2365="regular",((P2365-(P2365/99)*S2365)),(P2365-(P2365*20%)))</f>
        <v>13824</v>
      </c>
      <c r="U2365" s="17" t="e">
        <f aca="false">((P2365-(P2365/99)*S2365))</f>
        <v>#REF!</v>
      </c>
      <c r="V2365" s="17" t="n">
        <f aca="false">IF(Q2365="regular",0,(P2365-(O2365*20%)))</f>
        <v>13824</v>
      </c>
      <c r="W2365" s="17"/>
      <c r="X2365" s="15"/>
      <c r="Y2365" s="18" t="str">
        <f aca="false">VLOOKUP(F2365,'[1]Goa Member''s Details Revised'!$C$2:$AO$7385,12,0)</f>
        <v>Last Communication Till 2010(not send any reminder)</v>
      </c>
    </row>
    <row r="2366" customFormat="false" ht="45" hidden="false" customHeight="false" outlineLevel="0" collapsed="false">
      <c r="B2366" s="14" t="n">
        <v>2365</v>
      </c>
      <c r="C2366" s="15"/>
      <c r="D2366" s="15" t="s">
        <v>6277</v>
      </c>
      <c r="E2366" s="15" t="s">
        <v>25</v>
      </c>
      <c r="F2366" s="15" t="s">
        <v>6278</v>
      </c>
      <c r="G2366" s="15"/>
      <c r="H2366" s="16" t="str">
        <f aca="false">VLOOKUP(F2366,'[1]Goa Member''s Details Revised'!$C$2:$AO$7385,2,0)</f>
        <v>PURCHASER</v>
      </c>
      <c r="I2366" s="15" t="n">
        <v>9</v>
      </c>
      <c r="J2366" s="15" t="s">
        <v>1102</v>
      </c>
      <c r="K2366" s="15" t="n">
        <v>1985</v>
      </c>
      <c r="L2366" s="16" t="str">
        <f aca="false">VLOOKUP(F2366,'[1]Goa Member''s Details Revised'!$C$2:$AO$7385,9,0)</f>
        <v>Never</v>
      </c>
      <c r="M2366" s="15" t="s">
        <v>2710</v>
      </c>
      <c r="N2366" s="17" t="n">
        <f aca="false">VLOOKUP(F2366,'[1]Goa Member''s Details Revised'!$C$2:$AO$7385,5,0)</f>
        <v>17280</v>
      </c>
      <c r="O2366" s="17" t="n">
        <f aca="false">VLOOKUP(F2366,'[1]Goa Member''s Details Revised'!$C$2:$AO$7385,5,0)</f>
        <v>17280</v>
      </c>
      <c r="P2366" s="17" t="n">
        <v>17280</v>
      </c>
      <c r="Q2366" s="17" t="str">
        <f aca="false">VLOOKUP(F2366,'[1]Goa Member''s Details Revised'!$C$2:$AO$7385,8,0)</f>
        <v>I.R.M</v>
      </c>
      <c r="R2366" s="17" t="n">
        <f aca="false">+O2366-P2366</f>
        <v>0</v>
      </c>
      <c r="S2366" s="15" t="e">
        <f aca="false">+#REF!-K2366</f>
        <v>#REF!</v>
      </c>
      <c r="T2366" s="17" t="n">
        <f aca="false">IF(Q2366="regular",((P2366-(P2366/99)*S2366)),(P2366-(P2366*20%)))</f>
        <v>13824</v>
      </c>
      <c r="U2366" s="17" t="e">
        <f aca="false">((P2366-(P2366/99)*S2366))</f>
        <v>#REF!</v>
      </c>
      <c r="V2366" s="17" t="n">
        <f aca="false">IF(Q2366="regular",0,(P2366-(O2366*20%)))</f>
        <v>13824</v>
      </c>
      <c r="W2366" s="17"/>
      <c r="X2366" s="15"/>
      <c r="Y2366" s="18" t="str">
        <f aca="false">VLOOKUP(F2366,'[1]Goa Member''s Details Revised'!$C$2:$AO$7385,12,0)</f>
        <v>Letter Not Sent, Last Communication Till 2005
(Membership Transferred From Helgiers Ltd To Mridu Hari Dalmia Parivar Trust On 4-09-2003)</v>
      </c>
    </row>
    <row r="2367" customFormat="false" ht="30" hidden="false" customHeight="false" outlineLevel="0" collapsed="false">
      <c r="B2367" s="14" t="n">
        <v>2366</v>
      </c>
      <c r="C2367" s="15"/>
      <c r="D2367" s="15" t="s">
        <v>6279</v>
      </c>
      <c r="E2367" s="15" t="s">
        <v>25</v>
      </c>
      <c r="F2367" s="15" t="s">
        <v>6280</v>
      </c>
      <c r="G2367" s="15"/>
      <c r="H2367" s="16" t="str">
        <f aca="false">VLOOKUP(F2367,'[1]Goa Member''s Details Revised'!$C$2:$AO$7385,2,0)</f>
        <v>Purchaser</v>
      </c>
      <c r="I2367" s="15" t="n">
        <v>9</v>
      </c>
      <c r="J2367" s="15" t="s">
        <v>1102</v>
      </c>
      <c r="K2367" s="15" t="n">
        <v>1985</v>
      </c>
      <c r="L2367" s="16" t="str">
        <f aca="false">VLOOKUP(F2367,'[1]Goa Member''s Details Revised'!$C$2:$AO$7385,9,0)</f>
        <v>Never</v>
      </c>
      <c r="M2367" s="15" t="s">
        <v>6281</v>
      </c>
      <c r="N2367" s="17" t="n">
        <f aca="false">VLOOKUP(F2367,'[1]Goa Member''s Details Revised'!$C$2:$AO$7385,5,0)</f>
        <v>17280</v>
      </c>
      <c r="O2367" s="17" t="n">
        <f aca="false">VLOOKUP(F2367,'[1]Goa Member''s Details Revised'!$C$2:$AO$7385,5,0)</f>
        <v>17280</v>
      </c>
      <c r="P2367" s="17" t="n">
        <v>17280</v>
      </c>
      <c r="Q2367" s="17" t="str">
        <f aca="false">VLOOKUP(F2367,'[1]Goa Member''s Details Revised'!$C$2:$AO$7385,8,0)</f>
        <v>I.R.M</v>
      </c>
      <c r="R2367" s="17" t="n">
        <f aca="false">+O2367-P2367</f>
        <v>0</v>
      </c>
      <c r="S2367" s="15" t="e">
        <f aca="false">+#REF!-K2367</f>
        <v>#REF!</v>
      </c>
      <c r="T2367" s="17" t="n">
        <f aca="false">IF(Q2367="regular",((P2367-(P2367/99)*S2367)),(P2367-(P2367*20%)))</f>
        <v>13824</v>
      </c>
      <c r="U2367" s="17" t="e">
        <f aca="false">((P2367-(P2367/99)*S2367))</f>
        <v>#REF!</v>
      </c>
      <c r="V2367" s="17" t="n">
        <f aca="false">IF(Q2367="regular",0,(P2367-(O2367*20%)))</f>
        <v>13824</v>
      </c>
      <c r="W2367" s="17"/>
      <c r="X2367" s="15"/>
      <c r="Y2367" s="18" t="str">
        <f aca="false">VLOOKUP(F2367,'[1]Goa Member''s Details Revised'!$C$2:$AO$7385,12,0)</f>
        <v>we send reminder in 2018
total 2 membership of Goa:- 281 and 23</v>
      </c>
    </row>
    <row r="2368" customFormat="false" ht="45" hidden="false" customHeight="false" outlineLevel="0" collapsed="false">
      <c r="B2368" s="14" t="n">
        <v>2367</v>
      </c>
      <c r="C2368" s="15"/>
      <c r="D2368" s="15" t="s">
        <v>6282</v>
      </c>
      <c r="E2368" s="15" t="s">
        <v>25</v>
      </c>
      <c r="F2368" s="15" t="s">
        <v>6283</v>
      </c>
      <c r="G2368" s="15"/>
      <c r="H2368" s="16" t="str">
        <f aca="false">VLOOKUP(F2368,'[1]Goa Member''s Details Revised'!$C$2:$AO$7385,2,0)</f>
        <v>PURCHASER</v>
      </c>
      <c r="I2368" s="15" t="n">
        <v>9</v>
      </c>
      <c r="J2368" s="15" t="s">
        <v>1102</v>
      </c>
      <c r="K2368" s="15" t="n">
        <v>1985</v>
      </c>
      <c r="L2368" s="16" t="n">
        <f aca="false">VLOOKUP(F2368,'[1]Goa Member''s Details Revised'!$C$2:$AO$7385,9,0)</f>
        <v>2008</v>
      </c>
      <c r="M2368" s="15" t="s">
        <v>6281</v>
      </c>
      <c r="N2368" s="17" t="n">
        <f aca="false">VLOOKUP(F2368,'[1]Goa Member''s Details Revised'!$C$2:$AO$7385,5,0)</f>
        <v>17280</v>
      </c>
      <c r="O2368" s="17" t="n">
        <f aca="false">VLOOKUP(F2368,'[1]Goa Member''s Details Revised'!$C$2:$AO$7385,5,0)</f>
        <v>17280</v>
      </c>
      <c r="P2368" s="17" t="n">
        <v>17280</v>
      </c>
      <c r="Q2368" s="17" t="str">
        <f aca="false">VLOOKUP(F2368,'[1]Goa Member''s Details Revised'!$C$2:$AO$7385,8,0)</f>
        <v>R.M</v>
      </c>
      <c r="R2368" s="17" t="n">
        <f aca="false">+O2368-P2368</f>
        <v>0</v>
      </c>
      <c r="S2368" s="15" t="e">
        <f aca="false">+#REF!-K2368</f>
        <v>#REF!</v>
      </c>
      <c r="T2368" s="17" t="n">
        <f aca="false">IF(Q2368="regular",((P2368-(P2368/99)*S2368)),(P2368-(P2368*20%)))</f>
        <v>13824</v>
      </c>
      <c r="U2368" s="17" t="e">
        <f aca="false">((P2368-(P2368/99)*S2368))</f>
        <v>#REF!</v>
      </c>
      <c r="V2368" s="17" t="n">
        <f aca="false">IF(Q2368="regular",0,(P2368-(O2368*20%)))</f>
        <v>13824</v>
      </c>
      <c r="W2368" s="17"/>
      <c r="X2368" s="15"/>
      <c r="Y2368" s="18" t="str">
        <f aca="false">VLOOKUP(F2368,'[1]Goa Member''s Details Revised'!$C$2:$AO$7385,12,0)</f>
        <v>Last Communication Till 2010, we didn't send any reminder for dues, 
Total 2 Membership Of GOA:- 281 &amp; 23</v>
      </c>
    </row>
    <row r="2369" customFormat="false" ht="15" hidden="false" customHeight="false" outlineLevel="0" collapsed="false">
      <c r="B2369" s="14" t="n">
        <v>2368</v>
      </c>
      <c r="C2369" s="15"/>
      <c r="D2369" s="15" t="s">
        <v>6284</v>
      </c>
      <c r="E2369" s="15" t="s">
        <v>25</v>
      </c>
      <c r="F2369" s="15" t="s">
        <v>6285</v>
      </c>
      <c r="G2369" s="15"/>
      <c r="H2369" s="16" t="str">
        <f aca="false">VLOOKUP(F2369,'[1]Goa Member''s Details Revised'!$C$2:$AO$7385,2,0)</f>
        <v>Purchaser</v>
      </c>
      <c r="I2369" s="15" t="n">
        <v>9</v>
      </c>
      <c r="J2369" s="15" t="s">
        <v>1102</v>
      </c>
      <c r="K2369" s="15" t="n">
        <v>1985</v>
      </c>
      <c r="L2369" s="16" t="str">
        <f aca="false">VLOOKUP(F2369,'[1]Goa Member''s Details Revised'!$C$2:$AO$7385,9,0)</f>
        <v>Never</v>
      </c>
      <c r="M2369" s="15" t="s">
        <v>6286</v>
      </c>
      <c r="N2369" s="17" t="n">
        <f aca="false">VLOOKUP(F2369,'[1]Goa Member''s Details Revised'!$C$2:$AO$7385,5,0)</f>
        <v>17280</v>
      </c>
      <c r="O2369" s="17" t="n">
        <f aca="false">VLOOKUP(F2369,'[1]Goa Member''s Details Revised'!$C$2:$AO$7385,5,0)</f>
        <v>17280</v>
      </c>
      <c r="P2369" s="17" t="n">
        <v>17280</v>
      </c>
      <c r="Q2369" s="17" t="str">
        <f aca="false">VLOOKUP(F2369,'[1]Goa Member''s Details Revised'!$C$2:$AO$7385,8,0)</f>
        <v>I.R.M</v>
      </c>
      <c r="R2369" s="17" t="n">
        <f aca="false">+O2369-P2369</f>
        <v>0</v>
      </c>
      <c r="S2369" s="15" t="e">
        <f aca="false">+#REF!-K2369</f>
        <v>#REF!</v>
      </c>
      <c r="T2369" s="17" t="n">
        <f aca="false">IF(Q2369="regular",((P2369-(P2369/99)*S2369)),(P2369-(P2369*20%)))</f>
        <v>13824</v>
      </c>
      <c r="U2369" s="17" t="e">
        <f aca="false">((P2369-(P2369/99)*S2369))</f>
        <v>#REF!</v>
      </c>
      <c r="V2369" s="17" t="n">
        <f aca="false">IF(Q2369="regular",0,(P2369-(O2369*20%)))</f>
        <v>13824</v>
      </c>
      <c r="W2369" s="17"/>
      <c r="X2369" s="15"/>
      <c r="Y2369" s="18" t="str">
        <f aca="false">VLOOKUP(F2369,'[1]Goa Member''s Details Revised'!$C$2:$AO$7385,12,0)</f>
        <v>reply to his mail so last communication 2015</v>
      </c>
    </row>
    <row r="2370" customFormat="false" ht="15" hidden="false" customHeight="false" outlineLevel="0" collapsed="false">
      <c r="B2370" s="14" t="n">
        <v>2369</v>
      </c>
      <c r="C2370" s="15"/>
      <c r="D2370" s="15" t="s">
        <v>6287</v>
      </c>
      <c r="E2370" s="15" t="s">
        <v>25</v>
      </c>
      <c r="F2370" s="15" t="s">
        <v>6288</v>
      </c>
      <c r="G2370" s="15"/>
      <c r="H2370" s="16" t="str">
        <f aca="false">VLOOKUP(F2370,'[1]Goa Member''s Details Revised'!$C$2:$AO$7385,2,0)</f>
        <v>PURCHASER</v>
      </c>
      <c r="I2370" s="15" t="n">
        <v>9</v>
      </c>
      <c r="J2370" s="15" t="s">
        <v>1102</v>
      </c>
      <c r="K2370" s="15" t="n">
        <v>1985</v>
      </c>
      <c r="L2370" s="16" t="n">
        <f aca="false">VLOOKUP(F2370,'[1]Goa Member''s Details Revised'!$C$2:$AO$7385,9,0)</f>
        <v>2021</v>
      </c>
      <c r="M2370" s="21" t="s">
        <v>6289</v>
      </c>
      <c r="N2370" s="17" t="n">
        <f aca="false">VLOOKUP(F2370,'[1]Goa Member''s Details Revised'!$C$2:$AO$7385,5,0)</f>
        <v>17280</v>
      </c>
      <c r="O2370" s="17" t="n">
        <f aca="false">VLOOKUP(F2370,'[1]Goa Member''s Details Revised'!$C$2:$AO$7385,5,0)</f>
        <v>17280</v>
      </c>
      <c r="P2370" s="17" t="n">
        <v>17280</v>
      </c>
      <c r="Q2370" s="17" t="str">
        <f aca="false">VLOOKUP(F2370,'[1]Goa Member''s Details Revised'!$C$2:$AO$7385,8,0)</f>
        <v>Cancelled</v>
      </c>
      <c r="R2370" s="17" t="n">
        <f aca="false">+O2370-P2370</f>
        <v>0</v>
      </c>
      <c r="S2370" s="15" t="e">
        <f aca="false">+#REF!-K2370</f>
        <v>#REF!</v>
      </c>
      <c r="T2370" s="17" t="n">
        <f aca="false">IF(Q2370="regular",((P2370-(P2370/99)*S2370)),(P2370-(P2370*20%)))</f>
        <v>13824</v>
      </c>
      <c r="U2370" s="17" t="e">
        <f aca="false">((P2370-(P2370/99)*S2370))</f>
        <v>#REF!</v>
      </c>
      <c r="V2370" s="17" t="n">
        <f aca="false">IF(Q2370="regular",0,(P2370-(O2370*20%)))</f>
        <v>13824</v>
      </c>
      <c r="W2370" s="17"/>
      <c r="X2370" s="15"/>
      <c r="Y2370" s="18" t="str">
        <f aca="false">VLOOKUP(F2370,'[1]Goa Member''s Details Revised'!$C$2:$AO$7385,12,0)</f>
        <v>Cancelled his membership on 25/05/2022.</v>
      </c>
    </row>
    <row r="2371" customFormat="false" ht="30" hidden="false" customHeight="false" outlineLevel="0" collapsed="false">
      <c r="B2371" s="14" t="n">
        <v>2370</v>
      </c>
      <c r="C2371" s="15"/>
      <c r="D2371" s="15" t="s">
        <v>6290</v>
      </c>
      <c r="E2371" s="15" t="s">
        <v>25</v>
      </c>
      <c r="F2371" s="15" t="s">
        <v>6291</v>
      </c>
      <c r="G2371" s="15"/>
      <c r="H2371" s="16" t="str">
        <f aca="false">VLOOKUP(F2371,'[1]Goa Member''s Details Revised'!$C$2:$AO$7385,2,0)</f>
        <v>Purchaser</v>
      </c>
      <c r="I2371" s="15" t="n">
        <v>9</v>
      </c>
      <c r="J2371" s="15" t="s">
        <v>1102</v>
      </c>
      <c r="K2371" s="15" t="n">
        <v>1985</v>
      </c>
      <c r="L2371" s="16" t="str">
        <f aca="false">VLOOKUP(F2371,'[1]Goa Member''s Details Revised'!$C$2:$AO$7385,9,0)</f>
        <v>Never</v>
      </c>
      <c r="M2371" s="15" t="s">
        <v>6292</v>
      </c>
      <c r="N2371" s="17" t="n">
        <f aca="false">VLOOKUP(F2371,'[1]Goa Member''s Details Revised'!$C$2:$AO$7385,5,0)</f>
        <v>17280</v>
      </c>
      <c r="O2371" s="17" t="n">
        <f aca="false">VLOOKUP(F2371,'[1]Goa Member''s Details Revised'!$C$2:$AO$7385,5,0)</f>
        <v>17280</v>
      </c>
      <c r="P2371" s="17" t="n">
        <v>17280</v>
      </c>
      <c r="Q2371" s="17" t="str">
        <f aca="false">VLOOKUP(F2371,'[1]Goa Member''s Details Revised'!$C$2:$AO$7385,8,0)</f>
        <v>I.R.M</v>
      </c>
      <c r="R2371" s="17" t="n">
        <f aca="false">+O2371-P2371</f>
        <v>0</v>
      </c>
      <c r="S2371" s="15" t="e">
        <f aca="false">+#REF!-K2371</f>
        <v>#REF!</v>
      </c>
      <c r="T2371" s="17" t="n">
        <f aca="false">IF(Q2371="regular",((P2371-(P2371/99)*S2371)),(P2371-(P2371*20%)))</f>
        <v>13824</v>
      </c>
      <c r="U2371" s="17" t="e">
        <f aca="false">((P2371-(P2371/99)*S2371))</f>
        <v>#REF!</v>
      </c>
      <c r="V2371" s="17" t="n">
        <f aca="false">IF(Q2371="regular",0,(P2371-(O2371*20%)))</f>
        <v>13824</v>
      </c>
      <c r="W2371" s="17"/>
      <c r="X2371" s="15"/>
      <c r="Y2371" s="18" t="str">
        <f aca="false">VLOOKUP(F2371,'[1]Goa Member''s Details Revised'!$C$2:$AO$7385,12,0)</f>
        <v>we send last reminder in 2013.then we did not receive any reply</v>
      </c>
    </row>
    <row r="2372" customFormat="false" ht="30" hidden="false" customHeight="false" outlineLevel="0" collapsed="false">
      <c r="B2372" s="14" t="n">
        <v>2371</v>
      </c>
      <c r="C2372" s="15"/>
      <c r="D2372" s="15" t="s">
        <v>6293</v>
      </c>
      <c r="E2372" s="15" t="s">
        <v>25</v>
      </c>
      <c r="F2372" s="15" t="s">
        <v>6294</v>
      </c>
      <c r="G2372" s="15"/>
      <c r="H2372" s="16" t="str">
        <f aca="false">VLOOKUP(F2372,'[1]Goa Member''s Details Revised'!$C$2:$AO$7385,2,0)</f>
        <v>PURCHASER</v>
      </c>
      <c r="I2372" s="15" t="n">
        <v>9</v>
      </c>
      <c r="J2372" s="15" t="s">
        <v>1102</v>
      </c>
      <c r="K2372" s="15" t="n">
        <v>1985</v>
      </c>
      <c r="L2372" s="16" t="str">
        <f aca="false">VLOOKUP(F2372,'[1]Goa Member''s Details Revised'!$C$2:$AO$7385,9,0)</f>
        <v>Never</v>
      </c>
      <c r="M2372" s="15" t="s">
        <v>6295</v>
      </c>
      <c r="N2372" s="17" t="n">
        <f aca="false">VLOOKUP(F2372,'[1]Goa Member''s Details Revised'!$C$2:$AO$7385,5,0)</f>
        <v>17280</v>
      </c>
      <c r="O2372" s="17" t="n">
        <f aca="false">VLOOKUP(F2372,'[1]Goa Member''s Details Revised'!$C$2:$AO$7385,5,0)</f>
        <v>17280</v>
      </c>
      <c r="P2372" s="17" t="n">
        <v>17280</v>
      </c>
      <c r="Q2372" s="17" t="str">
        <f aca="false">VLOOKUP(F2372,'[1]Goa Member''s Details Revised'!$C$2:$AO$7385,8,0)</f>
        <v>I.R.M</v>
      </c>
      <c r="R2372" s="17" t="n">
        <f aca="false">+O2372-P2372</f>
        <v>0</v>
      </c>
      <c r="S2372" s="15" t="e">
        <f aca="false">+#REF!-K2372</f>
        <v>#REF!</v>
      </c>
      <c r="T2372" s="17" t="n">
        <f aca="false">IF(Q2372="regular",((P2372-(P2372/99)*S2372)),(P2372-(P2372*20%)))</f>
        <v>13824</v>
      </c>
      <c r="U2372" s="17" t="e">
        <f aca="false">((P2372-(P2372/99)*S2372))</f>
        <v>#REF!</v>
      </c>
      <c r="V2372" s="17" t="n">
        <f aca="false">IF(Q2372="regular",0,(P2372-(O2372*20%)))</f>
        <v>13824</v>
      </c>
      <c r="W2372" s="17"/>
      <c r="X2372" s="15"/>
      <c r="Y2372" s="18" t="str">
        <f aca="false">VLOOKUP(F2372,'[1]Goa Member''s Details Revised'!$C$2:$AO$7385,12,0)</f>
        <v>we send last reminder in 2013.then we did not receive any reply</v>
      </c>
    </row>
    <row r="2373" customFormat="false" ht="30" hidden="false" customHeight="false" outlineLevel="0" collapsed="false">
      <c r="B2373" s="14" t="n">
        <v>2372</v>
      </c>
      <c r="C2373" s="15"/>
      <c r="D2373" s="15" t="s">
        <v>6296</v>
      </c>
      <c r="E2373" s="15" t="s">
        <v>25</v>
      </c>
      <c r="F2373" s="15" t="s">
        <v>6297</v>
      </c>
      <c r="G2373" s="15"/>
      <c r="H2373" s="16" t="str">
        <f aca="false">VLOOKUP(F2373,'[1]Goa Member''s Details Revised'!$C$2:$AO$7385,2,0)</f>
        <v>PURCHASER</v>
      </c>
      <c r="I2373" s="15" t="n">
        <v>9</v>
      </c>
      <c r="J2373" s="15" t="s">
        <v>1102</v>
      </c>
      <c r="K2373" s="15" t="n">
        <v>1985</v>
      </c>
      <c r="L2373" s="16" t="str">
        <f aca="false">VLOOKUP(F2373,'[1]Goa Member''s Details Revised'!$C$2:$AO$7385,9,0)</f>
        <v>Never</v>
      </c>
      <c r="M2373" s="15" t="s">
        <v>6298</v>
      </c>
      <c r="N2373" s="17" t="n">
        <f aca="false">VLOOKUP(F2373,'[1]Goa Member''s Details Revised'!$C$2:$AO$7385,5,0)</f>
        <v>17280</v>
      </c>
      <c r="O2373" s="17" t="n">
        <f aca="false">VLOOKUP(F2373,'[1]Goa Member''s Details Revised'!$C$2:$AO$7385,5,0)</f>
        <v>17280</v>
      </c>
      <c r="P2373" s="17" t="n">
        <v>17280</v>
      </c>
      <c r="Q2373" s="17" t="str">
        <f aca="false">VLOOKUP(F2373,'[1]Goa Member''s Details Revised'!$C$2:$AO$7385,8,0)</f>
        <v>I.R.M</v>
      </c>
      <c r="R2373" s="17" t="n">
        <f aca="false">+O2373-P2373</f>
        <v>0</v>
      </c>
      <c r="S2373" s="15" t="e">
        <f aca="false">+#REF!-K2373</f>
        <v>#REF!</v>
      </c>
      <c r="T2373" s="17" t="n">
        <f aca="false">IF(Q2373="regular",((P2373-(P2373/99)*S2373)),(P2373-(P2373*20%)))</f>
        <v>13824</v>
      </c>
      <c r="U2373" s="17" t="e">
        <f aca="false">((P2373-(P2373/99)*S2373))</f>
        <v>#REF!</v>
      </c>
      <c r="V2373" s="17" t="n">
        <f aca="false">IF(Q2373="regular",0,(P2373-(O2373*20%)))</f>
        <v>13824</v>
      </c>
      <c r="W2373" s="17"/>
      <c r="X2373" s="15"/>
      <c r="Y2373" s="18" t="str">
        <f aca="false">VLOOKUP(F2373,'[1]Goa Member''s Details Revised'!$C$2:$AO$7385,12,0)</f>
        <v>we send last reminder in 2013.then we did not receive any reply</v>
      </c>
    </row>
    <row r="2374" customFormat="false" ht="30" hidden="false" customHeight="false" outlineLevel="0" collapsed="false">
      <c r="B2374" s="14" t="n">
        <v>2373</v>
      </c>
      <c r="C2374" s="15"/>
      <c r="D2374" s="15" t="s">
        <v>6299</v>
      </c>
      <c r="E2374" s="15" t="s">
        <v>25</v>
      </c>
      <c r="F2374" s="15" t="s">
        <v>6300</v>
      </c>
      <c r="G2374" s="15"/>
      <c r="H2374" s="16" t="str">
        <f aca="false">VLOOKUP(F2374,'[1]Goa Member''s Details Revised'!$C$2:$AO$7385,2,0)</f>
        <v>PURCHASER</v>
      </c>
      <c r="I2374" s="15" t="n">
        <v>9</v>
      </c>
      <c r="J2374" s="15" t="s">
        <v>1102</v>
      </c>
      <c r="K2374" s="15" t="n">
        <v>1985</v>
      </c>
      <c r="L2374" s="16" t="n">
        <f aca="false">VLOOKUP(F2374,'[1]Goa Member''s Details Revised'!$C$2:$AO$7385,9,0)</f>
        <v>2007</v>
      </c>
      <c r="M2374" s="15" t="s">
        <v>6301</v>
      </c>
      <c r="N2374" s="17" t="n">
        <f aca="false">VLOOKUP(F2374,'[1]Goa Member''s Details Revised'!$C$2:$AO$7385,5,0)</f>
        <v>17280</v>
      </c>
      <c r="O2374" s="17" t="n">
        <f aca="false">VLOOKUP(F2374,'[1]Goa Member''s Details Revised'!$C$2:$AO$7385,5,0)</f>
        <v>17280</v>
      </c>
      <c r="P2374" s="17" t="n">
        <v>17280</v>
      </c>
      <c r="Q2374" s="17" t="str">
        <f aca="false">VLOOKUP(F2374,'[1]Goa Member''s Details Revised'!$C$2:$AO$7385,8,0)</f>
        <v>R.M</v>
      </c>
      <c r="R2374" s="17" t="n">
        <f aca="false">+O2374-P2374</f>
        <v>0</v>
      </c>
      <c r="S2374" s="15" t="e">
        <f aca="false">+#REF!-K2374</f>
        <v>#REF!</v>
      </c>
      <c r="T2374" s="17" t="n">
        <f aca="false">IF(Q2374="regular",((P2374-(P2374/99)*S2374)),(P2374-(P2374*20%)))</f>
        <v>13824</v>
      </c>
      <c r="U2374" s="17" t="e">
        <f aca="false">((P2374-(P2374/99)*S2374))</f>
        <v>#REF!</v>
      </c>
      <c r="V2374" s="17" t="n">
        <f aca="false">IF(Q2374="regular",0,(P2374-(O2374*20%)))</f>
        <v>13824</v>
      </c>
      <c r="W2374" s="17"/>
      <c r="X2374" s="15"/>
      <c r="Y2374" s="18" t="str">
        <f aca="false">VLOOKUP(F2374,'[1]Goa Member''s Details Revised'!$C$2:$AO$7385,12,0)</f>
        <v>we send last reminder in 2012.then we did not receive any reply</v>
      </c>
    </row>
    <row r="2375" customFormat="false" ht="15" hidden="false" customHeight="false" outlineLevel="0" collapsed="false">
      <c r="B2375" s="14" t="n">
        <v>2374</v>
      </c>
      <c r="C2375" s="15"/>
      <c r="D2375" s="15" t="s">
        <v>6302</v>
      </c>
      <c r="E2375" s="15" t="s">
        <v>25</v>
      </c>
      <c r="F2375" s="15" t="s">
        <v>6303</v>
      </c>
      <c r="G2375" s="15"/>
      <c r="H2375" s="16" t="str">
        <f aca="false">VLOOKUP(F2375,'[1]Goa Member''s Details Revised'!$C$2:$AO$7385,2,0)</f>
        <v>Purchaser</v>
      </c>
      <c r="I2375" s="15" t="n">
        <v>9</v>
      </c>
      <c r="J2375" s="15" t="s">
        <v>1102</v>
      </c>
      <c r="K2375" s="15" t="n">
        <v>1985</v>
      </c>
      <c r="L2375" s="16" t="n">
        <f aca="false">VLOOKUP(F2375,'[1]Goa Member''s Details Revised'!$C$2:$AO$7385,9,0)</f>
        <v>2018</v>
      </c>
      <c r="M2375" s="21" t="s">
        <v>6304</v>
      </c>
      <c r="N2375" s="17" t="n">
        <f aca="false">VLOOKUP(F2375,'[1]Goa Member''s Details Revised'!$C$2:$AO$7385,5,0)</f>
        <v>17280</v>
      </c>
      <c r="O2375" s="17" t="n">
        <f aca="false">VLOOKUP(F2375,'[1]Goa Member''s Details Revised'!$C$2:$AO$7385,5,0)</f>
        <v>17280</v>
      </c>
      <c r="P2375" s="17" t="n">
        <v>17280</v>
      </c>
      <c r="Q2375" s="17" t="str">
        <f aca="false">VLOOKUP(F2375,'[1]Goa Member''s Details Revised'!$C$2:$AO$7385,8,0)</f>
        <v>Cancelled</v>
      </c>
      <c r="R2375" s="17" t="n">
        <f aca="false">+O2375-P2375</f>
        <v>0</v>
      </c>
      <c r="S2375" s="15" t="e">
        <f aca="false">+#REF!-K2375</f>
        <v>#REF!</v>
      </c>
      <c r="T2375" s="17" t="n">
        <f aca="false">IF(Q2375="regular",((P2375-(P2375/99)*S2375)),(P2375-(P2375*20%)))</f>
        <v>13824</v>
      </c>
      <c r="U2375" s="17" t="e">
        <f aca="false">((P2375-(P2375/99)*S2375))</f>
        <v>#REF!</v>
      </c>
      <c r="V2375" s="17" t="n">
        <f aca="false">IF(Q2375="regular",0,(P2375-(O2375*20%)))</f>
        <v>13824</v>
      </c>
      <c r="W2375" s="17"/>
      <c r="X2375" s="15"/>
      <c r="Y2375" s="18" t="str">
        <f aca="false">VLOOKUP(F2375,'[1]Goa Member''s Details Revised'!$C$2:$AO$7385,12,0)</f>
        <v>the membership has been cancelled 25/02/2022</v>
      </c>
    </row>
    <row r="2376" customFormat="false" ht="45" hidden="false" customHeight="false" outlineLevel="0" collapsed="false">
      <c r="B2376" s="14" t="n">
        <v>2375</v>
      </c>
      <c r="C2376" s="15"/>
      <c r="D2376" s="15" t="s">
        <v>6305</v>
      </c>
      <c r="E2376" s="15" t="s">
        <v>25</v>
      </c>
      <c r="F2376" s="15" t="s">
        <v>6306</v>
      </c>
      <c r="G2376" s="15"/>
      <c r="H2376" s="16" t="str">
        <f aca="false">VLOOKUP(F2376,'[1]Goa Member''s Details Revised'!$C$2:$AO$7385,2,0)</f>
        <v>Purchaser</v>
      </c>
      <c r="I2376" s="15" t="n">
        <v>9</v>
      </c>
      <c r="J2376" s="15" t="s">
        <v>1102</v>
      </c>
      <c r="K2376" s="15" t="n">
        <v>1985</v>
      </c>
      <c r="L2376" s="16" t="str">
        <f aca="false">VLOOKUP(F2376,'[1]Goa Member''s Details Revised'!$C$2:$AO$7385,9,0)</f>
        <v>Never</v>
      </c>
      <c r="M2376" s="15" t="s">
        <v>2715</v>
      </c>
      <c r="N2376" s="17" t="n">
        <f aca="false">VLOOKUP(F2376,'[1]Goa Member''s Details Revised'!$C$2:$AO$7385,5,0)</f>
        <v>12960</v>
      </c>
      <c r="O2376" s="17" t="n">
        <f aca="false">VLOOKUP(F2376,'[1]Goa Member''s Details Revised'!$C$2:$AO$7385,5,0)</f>
        <v>12960</v>
      </c>
      <c r="P2376" s="17" t="n">
        <v>12960</v>
      </c>
      <c r="Q2376" s="17" t="str">
        <f aca="false">VLOOKUP(F2376,'[1]Goa Member''s Details Revised'!$C$2:$AO$7385,8,0)</f>
        <v>I.R.M</v>
      </c>
      <c r="R2376" s="17" t="n">
        <f aca="false">+O2376-P2376</f>
        <v>0</v>
      </c>
      <c r="S2376" s="15" t="e">
        <f aca="false">+#REF!-K2376</f>
        <v>#REF!</v>
      </c>
      <c r="T2376" s="17" t="n">
        <f aca="false">IF(Q2376="regular",((P2376-(P2376/99)*S2376)),(P2376-(P2376*20%)))</f>
        <v>10368</v>
      </c>
      <c r="U2376" s="17" t="e">
        <f aca="false">((P2376-(P2376/99)*S2376))</f>
        <v>#REF!</v>
      </c>
      <c r="V2376" s="17" t="n">
        <f aca="false">IF(Q2376="regular",0,(P2376-(O2376*20%)))</f>
        <v>10368</v>
      </c>
      <c r="W2376" s="17"/>
      <c r="X2376" s="15"/>
      <c r="Y2376" s="18" t="str">
        <f aca="false">VLOOKUP(F2376,'[1]Goa Member''s Details Revised'!$C$2:$AO$7385,12,0)</f>
        <v>last communication 2003membership transferred from Tetron Commercial to Heligiers Pvt Ltd
total 2 membership of Goa:- 1781 and 1782</v>
      </c>
    </row>
    <row r="2377" customFormat="false" ht="45" hidden="false" customHeight="false" outlineLevel="0" collapsed="false">
      <c r="B2377" s="14" t="n">
        <v>2376</v>
      </c>
      <c r="C2377" s="15"/>
      <c r="D2377" s="15" t="s">
        <v>6307</v>
      </c>
      <c r="E2377" s="15" t="s">
        <v>25</v>
      </c>
      <c r="F2377" s="15" t="s">
        <v>6308</v>
      </c>
      <c r="G2377" s="15"/>
      <c r="H2377" s="16" t="str">
        <f aca="false">VLOOKUP(F2377,'[1]Goa Member''s Details Revised'!$C$2:$AO$7385,2,0)</f>
        <v>Purchaser</v>
      </c>
      <c r="I2377" s="15" t="n">
        <v>9</v>
      </c>
      <c r="J2377" s="15" t="s">
        <v>1102</v>
      </c>
      <c r="K2377" s="15" t="n">
        <v>1985</v>
      </c>
      <c r="L2377" s="16" t="str">
        <f aca="false">VLOOKUP(F2377,'[1]Goa Member''s Details Revised'!$C$2:$AO$7385,9,0)</f>
        <v>Never</v>
      </c>
      <c r="M2377" s="15" t="s">
        <v>2715</v>
      </c>
      <c r="N2377" s="17" t="n">
        <f aca="false">VLOOKUP(F2377,'[1]Goa Member''s Details Revised'!$C$2:$AO$7385,5,0)</f>
        <v>12960</v>
      </c>
      <c r="O2377" s="17" t="n">
        <f aca="false">VLOOKUP(F2377,'[1]Goa Member''s Details Revised'!$C$2:$AO$7385,5,0)</f>
        <v>12960</v>
      </c>
      <c r="P2377" s="17" t="n">
        <v>12960</v>
      </c>
      <c r="Q2377" s="17" t="str">
        <f aca="false">VLOOKUP(F2377,'[1]Goa Member''s Details Revised'!$C$2:$AO$7385,8,0)</f>
        <v>I.R.M</v>
      </c>
      <c r="R2377" s="17" t="n">
        <f aca="false">+O2377-P2377</f>
        <v>0</v>
      </c>
      <c r="S2377" s="15" t="e">
        <f aca="false">+#REF!-K2377</f>
        <v>#REF!</v>
      </c>
      <c r="T2377" s="17" t="n">
        <f aca="false">IF(Q2377="regular",((P2377-(P2377/99)*S2377)),(P2377-(P2377*20%)))</f>
        <v>10368</v>
      </c>
      <c r="U2377" s="17" t="e">
        <f aca="false">((P2377-(P2377/99)*S2377))</f>
        <v>#REF!</v>
      </c>
      <c r="V2377" s="17" t="n">
        <f aca="false">IF(Q2377="regular",0,(P2377-(O2377*20%)))</f>
        <v>10368</v>
      </c>
      <c r="W2377" s="17"/>
      <c r="X2377" s="15"/>
      <c r="Y2377" s="18" t="str">
        <f aca="false">VLOOKUP(F2377,'[1]Goa Member''s Details Revised'!$C$2:$AO$7385,12,0)</f>
        <v>last communication 2003membership transferred from Tetron Commercial to Heligiers Pvt Ltd
total 2 membership of Goa:- 1781 and 1782</v>
      </c>
    </row>
    <row r="2378" customFormat="false" ht="45" hidden="false" customHeight="false" outlineLevel="0" collapsed="false">
      <c r="B2378" s="14" t="n">
        <v>2377</v>
      </c>
      <c r="C2378" s="15"/>
      <c r="D2378" s="15" t="s">
        <v>6309</v>
      </c>
      <c r="E2378" s="15" t="s">
        <v>25</v>
      </c>
      <c r="F2378" s="15" t="s">
        <v>6310</v>
      </c>
      <c r="G2378" s="15"/>
      <c r="H2378" s="16" t="str">
        <f aca="false">VLOOKUP(F2378,'[1]Goa Member''s Details Revised'!$C$2:$AO$7385,2,0)</f>
        <v>PURCHASER</v>
      </c>
      <c r="I2378" s="15" t="n">
        <v>9</v>
      </c>
      <c r="J2378" s="15" t="s">
        <v>1102</v>
      </c>
      <c r="K2378" s="15" t="n">
        <v>1985</v>
      </c>
      <c r="L2378" s="16" t="str">
        <f aca="false">VLOOKUP(F2378,'[1]Goa Member''s Details Revised'!$C$2:$AO$7385,9,0)</f>
        <v>Never</v>
      </c>
      <c r="M2378" s="15" t="s">
        <v>2705</v>
      </c>
      <c r="N2378" s="17" t="n">
        <f aca="false">VLOOKUP(F2378,'[1]Goa Member''s Details Revised'!$C$2:$AO$7385,5,0)</f>
        <v>17280</v>
      </c>
      <c r="O2378" s="17" t="n">
        <f aca="false">VLOOKUP(F2378,'[1]Goa Member''s Details Revised'!$C$2:$AO$7385,5,0)</f>
        <v>17280</v>
      </c>
      <c r="P2378" s="17" t="n">
        <v>12960</v>
      </c>
      <c r="Q2378" s="17" t="str">
        <f aca="false">VLOOKUP(F2378,'[1]Goa Member''s Details Revised'!$C$2:$AO$7385,8,0)</f>
        <v>I.R.M</v>
      </c>
      <c r="R2378" s="17" t="n">
        <f aca="false">+O2378-P2378</f>
        <v>4320</v>
      </c>
      <c r="S2378" s="15" t="e">
        <f aca="false">+#REF!-K2378</f>
        <v>#REF!</v>
      </c>
      <c r="T2378" s="17" t="n">
        <f aca="false">IF(Q2378="regular",((P2378-(P2378/99)*S2378)),(P2378-(P2378*20%)))</f>
        <v>10368</v>
      </c>
      <c r="U2378" s="17" t="e">
        <f aca="false">((P2378-(P2378/99)*S2378))</f>
        <v>#REF!</v>
      </c>
      <c r="V2378" s="17" t="n">
        <f aca="false">IF(Q2378="regular",0,(P2378-(O2378*20%)))</f>
        <v>9504</v>
      </c>
      <c r="W2378" s="17"/>
      <c r="X2378" s="15"/>
      <c r="Y2378" s="18" t="str">
        <f aca="false">VLOOKUP(F2378,'[1]Goa Member''s Details Revised'!$C$2:$AO$7385,12,0)</f>
        <v>Letter Not Sent, Last Communication Till 2011
(Membership Transferred From M/S Lions Commercial CO. LTD. To Raghu Hari Dalmia)</v>
      </c>
    </row>
    <row r="2379" customFormat="false" ht="30" hidden="false" customHeight="false" outlineLevel="0" collapsed="false">
      <c r="B2379" s="14" t="n">
        <v>2378</v>
      </c>
      <c r="C2379" s="15"/>
      <c r="D2379" s="15" t="s">
        <v>6311</v>
      </c>
      <c r="E2379" s="15" t="s">
        <v>25</v>
      </c>
      <c r="F2379" s="15" t="s">
        <v>6312</v>
      </c>
      <c r="G2379" s="15"/>
      <c r="H2379" s="16" t="str">
        <f aca="false">VLOOKUP(F2379,'[1]Goa Member''s Details Revised'!$C$2:$AO$7385,2,0)</f>
        <v>Purchaser</v>
      </c>
      <c r="I2379" s="15" t="n">
        <v>9</v>
      </c>
      <c r="J2379" s="15" t="s">
        <v>1102</v>
      </c>
      <c r="K2379" s="15" t="n">
        <v>1985</v>
      </c>
      <c r="L2379" s="16" t="str">
        <f aca="false">VLOOKUP(F2379,'[1]Goa Member''s Details Revised'!$C$2:$AO$7385,9,0)</f>
        <v>Never</v>
      </c>
      <c r="M2379" s="15" t="s">
        <v>2705</v>
      </c>
      <c r="N2379" s="17" t="n">
        <f aca="false">VLOOKUP(F2379,'[1]Goa Member''s Details Revised'!$C$2:$AO$7385,5,0)</f>
        <v>12960</v>
      </c>
      <c r="O2379" s="17" t="n">
        <f aca="false">VLOOKUP(F2379,'[1]Goa Member''s Details Revised'!$C$2:$AO$7385,5,0)</f>
        <v>12960</v>
      </c>
      <c r="P2379" s="17" t="n">
        <v>12960</v>
      </c>
      <c r="Q2379" s="17" t="str">
        <f aca="false">VLOOKUP(F2379,'[1]Goa Member''s Details Revised'!$C$2:$AO$7385,8,0)</f>
        <v>I.R.M</v>
      </c>
      <c r="R2379" s="17" t="n">
        <f aca="false">+O2379-P2379</f>
        <v>0</v>
      </c>
      <c r="S2379" s="15" t="e">
        <f aca="false">+#REF!-K2379</f>
        <v>#REF!</v>
      </c>
      <c r="T2379" s="17" t="n">
        <f aca="false">IF(Q2379="regular",((P2379-(P2379/99)*S2379)),(P2379-(P2379*20%)))</f>
        <v>10368</v>
      </c>
      <c r="U2379" s="17" t="e">
        <f aca="false">((P2379-(P2379/99)*S2379))</f>
        <v>#REF!</v>
      </c>
      <c r="V2379" s="17" t="n">
        <f aca="false">IF(Q2379="regular",0,(P2379-(O2379*20%)))</f>
        <v>10368</v>
      </c>
      <c r="W2379" s="17"/>
      <c r="X2379" s="15"/>
      <c r="Y2379" s="18" t="str">
        <f aca="false">VLOOKUP(F2379,'[1]Goa Member''s Details Revised'!$C$2:$AO$7385,12,0)</f>
        <v>lst communication 8/3/2019 No Application
membership transferred from Helgiers to Raghu Hari Dalmia</v>
      </c>
    </row>
    <row r="2380" customFormat="false" ht="30" hidden="false" customHeight="false" outlineLevel="0" collapsed="false">
      <c r="B2380" s="14" t="n">
        <v>2379</v>
      </c>
      <c r="C2380" s="15"/>
      <c r="D2380" s="15" t="s">
        <v>6313</v>
      </c>
      <c r="E2380" s="15" t="s">
        <v>25</v>
      </c>
      <c r="F2380" s="15" t="s">
        <v>6314</v>
      </c>
      <c r="G2380" s="15"/>
      <c r="H2380" s="16" t="str">
        <f aca="false">VLOOKUP(F2380,'[1]Goa Member''s Details Revised'!$C$2:$AO$7385,2,0)</f>
        <v>Purchaser</v>
      </c>
      <c r="I2380" s="15" t="n">
        <v>9</v>
      </c>
      <c r="J2380" s="15" t="s">
        <v>1102</v>
      </c>
      <c r="K2380" s="15" t="n">
        <v>1985</v>
      </c>
      <c r="L2380" s="16" t="str">
        <f aca="false">VLOOKUP(F2380,'[1]Goa Member''s Details Revised'!$C$2:$AO$7385,9,0)</f>
        <v>Never</v>
      </c>
      <c r="M2380" s="15" t="s">
        <v>2710</v>
      </c>
      <c r="N2380" s="17" t="n">
        <f aca="false">VLOOKUP(F2380,'[1]Goa Member''s Details Revised'!$C$2:$AO$7385,5,0)</f>
        <v>12960</v>
      </c>
      <c r="O2380" s="17" t="n">
        <f aca="false">VLOOKUP(F2380,'[1]Goa Member''s Details Revised'!$C$2:$AO$7385,5,0)</f>
        <v>12960</v>
      </c>
      <c r="P2380" s="17" t="n">
        <v>12960</v>
      </c>
      <c r="Q2380" s="17" t="str">
        <f aca="false">VLOOKUP(F2380,'[1]Goa Member''s Details Revised'!$C$2:$AO$7385,8,0)</f>
        <v>Miss</v>
      </c>
      <c r="R2380" s="17" t="n">
        <f aca="false">+O2380-P2380</f>
        <v>0</v>
      </c>
      <c r="S2380" s="15" t="e">
        <f aca="false">+#REF!-K2380</f>
        <v>#REF!</v>
      </c>
      <c r="T2380" s="17" t="n">
        <f aca="false">IF(Q2380="regular",((P2380-(P2380/99)*S2380)),(P2380-(P2380*20%)))</f>
        <v>10368</v>
      </c>
      <c r="U2380" s="17" t="e">
        <f aca="false">((P2380-(P2380/99)*S2380))</f>
        <v>#REF!</v>
      </c>
      <c r="V2380" s="17" t="n">
        <f aca="false">IF(Q2380="regular",0,(P2380-(O2380*20%)))</f>
        <v>10368</v>
      </c>
      <c r="W2380" s="17"/>
      <c r="X2380" s="15"/>
      <c r="Y2380" s="18" t="str">
        <f aca="false">VLOOKUP(F2380,'[1]Goa Member''s Details Revised'!$C$2:$AO$7385,12,0)</f>
        <v>Documents is not in file and last cummunication in 2012(according to letter)'</v>
      </c>
    </row>
    <row r="2381" customFormat="false" ht="15" hidden="false" customHeight="false" outlineLevel="0" collapsed="false">
      <c r="B2381" s="14" t="n">
        <v>2380</v>
      </c>
      <c r="C2381" s="15"/>
      <c r="D2381" s="15" t="s">
        <v>6315</v>
      </c>
      <c r="E2381" s="15" t="s">
        <v>25</v>
      </c>
      <c r="F2381" s="15" t="s">
        <v>6316</v>
      </c>
      <c r="G2381" s="15"/>
      <c r="H2381" s="16" t="str">
        <f aca="false">VLOOKUP(F2381,'[1]Goa Member''s Details Revised'!$C$2:$AO$7385,2,0)</f>
        <v>Purchaser</v>
      </c>
      <c r="I2381" s="15" t="n">
        <v>10</v>
      </c>
      <c r="J2381" s="15" t="s">
        <v>1102</v>
      </c>
      <c r="K2381" s="15" t="n">
        <v>1985</v>
      </c>
      <c r="L2381" s="16" t="n">
        <f aca="false">VLOOKUP(F2381,'[1]Goa Member''s Details Revised'!$C$2:$AO$7385,9,0)</f>
        <v>2013</v>
      </c>
      <c r="M2381" s="21" t="s">
        <v>6317</v>
      </c>
      <c r="N2381" s="17" t="n">
        <f aca="false">VLOOKUP(F2381,'[1]Goa Member''s Details Revised'!$C$2:$AO$7385,5,0)</f>
        <v>20160</v>
      </c>
      <c r="O2381" s="17" t="n">
        <f aca="false">VLOOKUP(F2381,'[1]Goa Member''s Details Revised'!$C$2:$AO$7385,5,0)</f>
        <v>20160</v>
      </c>
      <c r="P2381" s="17" t="n">
        <f aca="false">VLOOKUP(F2381,'[1]Goa Member''s Details Revised'!$C$2:$AO$7385,6,0)</f>
        <v>20160</v>
      </c>
      <c r="Q2381" s="17" t="str">
        <f aca="false">VLOOKUP(F2381,'[1]Goa Member''s Details Revised'!$C$2:$AO$7385,8,0)</f>
        <v>cancelled</v>
      </c>
      <c r="R2381" s="17" t="n">
        <f aca="false">+O2381-P2381</f>
        <v>0</v>
      </c>
      <c r="S2381" s="15" t="e">
        <f aca="false">+#REF!-K2381</f>
        <v>#REF!</v>
      </c>
      <c r="T2381" s="17" t="n">
        <f aca="false">IF(Q2381="regular",((P2381-(P2381/99)*S2381)),(P2381-(P2381*20%)))</f>
        <v>16128</v>
      </c>
      <c r="U2381" s="17" t="e">
        <f aca="false">((P2381-(P2381/99)*S2381))</f>
        <v>#REF!</v>
      </c>
      <c r="V2381" s="17" t="n">
        <f aca="false">IF(Q2381="regular",0,(P2381-(O2381*20%)))</f>
        <v>16128</v>
      </c>
      <c r="W2381" s="17"/>
      <c r="X2381" s="15"/>
      <c r="Y2381" s="18" t="str">
        <f aca="false">VLOOKUP(F2381,'[1]Goa Member''s Details Revised'!$C$2:$AO$7385,12,0)</f>
        <v>Cancelled on 23/11/22</v>
      </c>
    </row>
    <row r="2382" customFormat="false" ht="15" hidden="false" customHeight="false" outlineLevel="0" collapsed="false">
      <c r="B2382" s="14" t="n">
        <v>2381</v>
      </c>
      <c r="C2382" s="15"/>
      <c r="D2382" s="15" t="s">
        <v>6318</v>
      </c>
      <c r="E2382" s="15" t="s">
        <v>25</v>
      </c>
      <c r="F2382" s="15" t="s">
        <v>6319</v>
      </c>
      <c r="G2382" s="15"/>
      <c r="H2382" s="16" t="str">
        <f aca="false">VLOOKUP(F2382,'[1]Goa Member''s Details Revised'!$C$2:$AO$7385,2,0)</f>
        <v>PURCHASER</v>
      </c>
      <c r="I2382" s="15" t="n">
        <v>10</v>
      </c>
      <c r="J2382" s="15" t="s">
        <v>1102</v>
      </c>
      <c r="K2382" s="15" t="n">
        <v>1985</v>
      </c>
      <c r="L2382" s="16" t="str">
        <f aca="false">VLOOKUP(F2382,'[1]Goa Member''s Details Revised'!$C$2:$AO$7385,9,0)</f>
        <v>Never</v>
      </c>
      <c r="M2382" s="15" t="s">
        <v>6320</v>
      </c>
      <c r="N2382" s="17" t="n">
        <f aca="false">VLOOKUP(F2382,'[1]Goa Member''s Details Revised'!$C$2:$AO$7385,5,0)</f>
        <v>17280</v>
      </c>
      <c r="O2382" s="17" t="n">
        <f aca="false">VLOOKUP(F2382,'[1]Goa Member''s Details Revised'!$C$2:$AO$7385,5,0)</f>
        <v>17280</v>
      </c>
      <c r="P2382" s="17" t="n">
        <v>17280</v>
      </c>
      <c r="Q2382" s="17" t="str">
        <f aca="false">VLOOKUP(F2382,'[1]Goa Member''s Details Revised'!$C$2:$AO$7385,8,0)</f>
        <v>I.R.M</v>
      </c>
      <c r="R2382" s="17" t="n">
        <f aca="false">+O2382-P2382</f>
        <v>0</v>
      </c>
      <c r="S2382" s="15" t="e">
        <f aca="false">+#REF!-K2382</f>
        <v>#REF!</v>
      </c>
      <c r="T2382" s="17" t="n">
        <f aca="false">IF(Q2382="regular",((P2382-(P2382/99)*S2382)),(P2382-(P2382*20%)))</f>
        <v>13824</v>
      </c>
      <c r="U2382" s="17" t="e">
        <f aca="false">((P2382-(P2382/99)*S2382))</f>
        <v>#REF!</v>
      </c>
      <c r="V2382" s="17" t="n">
        <f aca="false">IF(Q2382="regular",0,(P2382-(O2382*20%)))</f>
        <v>13824</v>
      </c>
      <c r="W2382" s="17"/>
      <c r="X2382" s="15"/>
      <c r="Y2382" s="18" t="str">
        <f aca="false">VLOOKUP(F2382,'[1]Goa Member''s Details Revised'!$C$2:$AO$7385,12,0)</f>
        <v>Letter Undelivered, Last Communication Till 1999</v>
      </c>
    </row>
    <row r="2383" customFormat="false" ht="15" hidden="false" customHeight="false" outlineLevel="0" collapsed="false">
      <c r="B2383" s="14" t="n">
        <v>2382</v>
      </c>
      <c r="C2383" s="15"/>
      <c r="D2383" s="15" t="s">
        <v>6321</v>
      </c>
      <c r="E2383" s="15" t="s">
        <v>25</v>
      </c>
      <c r="F2383" s="15" t="s">
        <v>6322</v>
      </c>
      <c r="G2383" s="15"/>
      <c r="H2383" s="16" t="str">
        <f aca="false">VLOOKUP(F2383,'[1]Goa Member''s Details Revised'!$C$2:$AO$7385,2,0)</f>
        <v>Purchaser</v>
      </c>
      <c r="I2383" s="15" t="n">
        <v>11</v>
      </c>
      <c r="J2383" s="15" t="s">
        <v>1102</v>
      </c>
      <c r="K2383" s="15" t="n">
        <v>1985</v>
      </c>
      <c r="L2383" s="16" t="str">
        <f aca="false">VLOOKUP(F2383,'[1]Goa Member''s Details Revised'!$C$2:$AO$7385,9,0)</f>
        <v>Never</v>
      </c>
      <c r="M2383" s="15" t="s">
        <v>6323</v>
      </c>
      <c r="N2383" s="17" t="n">
        <f aca="false">VLOOKUP(F2383,'[1]Goa Member''s Details Revised'!$C$2:$AO$7385,5,0)</f>
        <v>17280</v>
      </c>
      <c r="O2383" s="17" t="n">
        <f aca="false">VLOOKUP(F2383,'[1]Goa Member''s Details Revised'!$C$2:$AO$7385,5,0)</f>
        <v>17280</v>
      </c>
      <c r="P2383" s="17" t="n">
        <v>17280</v>
      </c>
      <c r="Q2383" s="17" t="str">
        <f aca="false">VLOOKUP(F2383,'[1]Goa Member''s Details Revised'!$C$2:$AO$7385,8,0)</f>
        <v>I.R.M</v>
      </c>
      <c r="R2383" s="17" t="n">
        <f aca="false">+O2383-P2383</f>
        <v>0</v>
      </c>
      <c r="S2383" s="15" t="e">
        <f aca="false">+#REF!-K2383</f>
        <v>#REF!</v>
      </c>
      <c r="T2383" s="17" t="n">
        <f aca="false">IF(Q2383="regular",((P2383-(P2383/99)*S2383)),(P2383-(P2383*20%)))</f>
        <v>13824</v>
      </c>
      <c r="U2383" s="17" t="e">
        <f aca="false">((P2383-(P2383/99)*S2383))</f>
        <v>#REF!</v>
      </c>
      <c r="V2383" s="17" t="n">
        <f aca="false">IF(Q2383="regular",0,(P2383-(O2383*20%)))</f>
        <v>13824</v>
      </c>
      <c r="W2383" s="17"/>
      <c r="X2383" s="15"/>
      <c r="Y2383" s="18" t="str">
        <f aca="false">VLOOKUP(F2383,'[1]Goa Member''s Details Revised'!$C$2:$AO$7385,12,0)</f>
        <v>no reminder send and last communicaton 2009</v>
      </c>
    </row>
    <row r="2384" customFormat="false" ht="15" hidden="false" customHeight="false" outlineLevel="0" collapsed="false">
      <c r="B2384" s="14" t="n">
        <v>2383</v>
      </c>
      <c r="C2384" s="15"/>
      <c r="D2384" s="15" t="s">
        <v>6324</v>
      </c>
      <c r="E2384" s="15" t="s">
        <v>25</v>
      </c>
      <c r="F2384" s="15" t="s">
        <v>6325</v>
      </c>
      <c r="G2384" s="15"/>
      <c r="H2384" s="16" t="str">
        <f aca="false">VLOOKUP(F2384,'[1]Goa Member''s Details Revised'!$C$2:$AO$7385,2,0)</f>
        <v>PURCHASER</v>
      </c>
      <c r="I2384" s="15" t="n">
        <v>11</v>
      </c>
      <c r="J2384" s="15" t="s">
        <v>1102</v>
      </c>
      <c r="K2384" s="15" t="n">
        <v>1985</v>
      </c>
      <c r="L2384" s="16" t="n">
        <f aca="false">VLOOKUP(F2384,'[1]Goa Member''s Details Revised'!$C$2:$AO$7385,9,0)</f>
        <v>2007</v>
      </c>
      <c r="M2384" s="15" t="s">
        <v>6326</v>
      </c>
      <c r="N2384" s="17" t="n">
        <f aca="false">VLOOKUP(F2384,'[1]Goa Member''s Details Revised'!$C$2:$AO$7385,5,0)</f>
        <v>17280</v>
      </c>
      <c r="O2384" s="17" t="n">
        <f aca="false">VLOOKUP(F2384,'[1]Goa Member''s Details Revised'!$C$2:$AO$7385,5,0)</f>
        <v>17280</v>
      </c>
      <c r="P2384" s="17" t="n">
        <v>17280</v>
      </c>
      <c r="Q2384" s="17" t="str">
        <f aca="false">VLOOKUP(F2384,'[1]Goa Member''s Details Revised'!$C$2:$AO$7385,8,0)</f>
        <v>R.M</v>
      </c>
      <c r="R2384" s="17" t="n">
        <f aca="false">+O2384-P2384</f>
        <v>0</v>
      </c>
      <c r="S2384" s="15" t="e">
        <f aca="false">+#REF!-K2384</f>
        <v>#REF!</v>
      </c>
      <c r="T2384" s="17" t="n">
        <f aca="false">IF(Q2384="regular",((P2384-(P2384/99)*S2384)),(P2384-(P2384*20%)))</f>
        <v>13824</v>
      </c>
      <c r="U2384" s="17" t="e">
        <f aca="false">((P2384-(P2384/99)*S2384))</f>
        <v>#REF!</v>
      </c>
      <c r="V2384" s="17" t="n">
        <f aca="false">IF(Q2384="regular",0,(P2384-(O2384*20%)))</f>
        <v>13824</v>
      </c>
      <c r="W2384" s="17"/>
      <c r="X2384" s="15"/>
      <c r="Y2384" s="18" t="str">
        <f aca="false">VLOOKUP(F2384,'[1]Goa Member''s Details Revised'!$C$2:$AO$7385,12,0)</f>
        <v>Last Communication Till 2010 reply to his mail </v>
      </c>
    </row>
    <row r="2385" customFormat="false" ht="15" hidden="false" customHeight="false" outlineLevel="0" collapsed="false">
      <c r="B2385" s="14" t="n">
        <v>2384</v>
      </c>
      <c r="C2385" s="15"/>
      <c r="D2385" s="15" t="s">
        <v>6327</v>
      </c>
      <c r="E2385" s="15" t="s">
        <v>25</v>
      </c>
      <c r="F2385" s="15" t="s">
        <v>6328</v>
      </c>
      <c r="G2385" s="15"/>
      <c r="H2385" s="16" t="str">
        <f aca="false">VLOOKUP(F2385,'[1]Goa Member''s Details Revised'!$C$2:$AO$7385,2,0)</f>
        <v>PURCHASER</v>
      </c>
      <c r="I2385" s="15" t="n">
        <v>10</v>
      </c>
      <c r="J2385" s="15" t="s">
        <v>1102</v>
      </c>
      <c r="K2385" s="15" t="n">
        <v>1985</v>
      </c>
      <c r="L2385" s="16" t="str">
        <f aca="false">VLOOKUP(F2385,'[1]Goa Member''s Details Revised'!$C$2:$AO$7385,9,0)</f>
        <v>Never</v>
      </c>
      <c r="M2385" s="15" t="s">
        <v>6329</v>
      </c>
      <c r="N2385" s="17" t="n">
        <f aca="false">VLOOKUP(F2385,'[1]Goa Member''s Details Revised'!$C$2:$AO$7385,5,0)</f>
        <v>17280</v>
      </c>
      <c r="O2385" s="17" t="n">
        <f aca="false">VLOOKUP(F2385,'[1]Goa Member''s Details Revised'!$C$2:$AO$7385,5,0)</f>
        <v>17280</v>
      </c>
      <c r="P2385" s="17" t="n">
        <v>17280</v>
      </c>
      <c r="Q2385" s="17" t="str">
        <f aca="false">VLOOKUP(F2385,'[1]Goa Member''s Details Revised'!$C$2:$AO$7385,8,0)</f>
        <v>I.R.M</v>
      </c>
      <c r="R2385" s="17" t="n">
        <f aca="false">+O2385-P2385</f>
        <v>0</v>
      </c>
      <c r="S2385" s="15" t="e">
        <f aca="false">+#REF!-K2385</f>
        <v>#REF!</v>
      </c>
      <c r="T2385" s="17" t="n">
        <f aca="false">IF(Q2385="regular",((P2385-(P2385/99)*S2385)),(P2385-(P2385*20%)))</f>
        <v>13824</v>
      </c>
      <c r="U2385" s="17" t="e">
        <f aca="false">((P2385-(P2385/99)*S2385))</f>
        <v>#REF!</v>
      </c>
      <c r="V2385" s="17" t="n">
        <f aca="false">IF(Q2385="regular",0,(P2385-(O2385*20%)))</f>
        <v>13824</v>
      </c>
      <c r="W2385" s="17"/>
      <c r="X2385" s="15"/>
      <c r="Y2385" s="18" t="str">
        <f aca="false">VLOOKUP(F2385,'[1]Goa Member''s Details Revised'!$C$2:$AO$7385,12,0)</f>
        <v>Letter Undelivered, Last Communication Till 2014</v>
      </c>
    </row>
    <row r="2386" customFormat="false" ht="30" hidden="false" customHeight="false" outlineLevel="0" collapsed="false">
      <c r="B2386" s="14" t="n">
        <v>2385</v>
      </c>
      <c r="C2386" s="15"/>
      <c r="D2386" s="15" t="s">
        <v>6330</v>
      </c>
      <c r="E2386" s="15" t="s">
        <v>25</v>
      </c>
      <c r="F2386" s="15" t="s">
        <v>6331</v>
      </c>
      <c r="G2386" s="15"/>
      <c r="H2386" s="16" t="str">
        <f aca="false">VLOOKUP(F2386,'[1]Goa Member''s Details Revised'!$C$2:$AO$7385,2,0)</f>
        <v>Purchaser</v>
      </c>
      <c r="I2386" s="15" t="n">
        <v>11</v>
      </c>
      <c r="J2386" s="15" t="s">
        <v>1102</v>
      </c>
      <c r="K2386" s="15" t="n">
        <v>1985</v>
      </c>
      <c r="L2386" s="16" t="str">
        <f aca="false">VLOOKUP(F2386,'[1]Goa Member''s Details Revised'!$C$2:$AO$7385,9,0)</f>
        <v>Never</v>
      </c>
      <c r="M2386" s="15" t="s">
        <v>6332</v>
      </c>
      <c r="N2386" s="17" t="n">
        <f aca="false">VLOOKUP(F2386,'[1]Goa Member''s Details Revised'!$C$2:$AO$7385,5,0)</f>
        <v>17280</v>
      </c>
      <c r="O2386" s="17" t="n">
        <f aca="false">VLOOKUP(F2386,'[1]Goa Member''s Details Revised'!$C$2:$AO$7385,5,0)</f>
        <v>17280</v>
      </c>
      <c r="P2386" s="17" t="n">
        <f aca="false">VLOOKUP(F2386,'[1]Goa Member''s Details Revised'!$C$2:$AO$7385,6,0)</f>
        <v>17280</v>
      </c>
      <c r="Q2386" s="17" t="str">
        <f aca="false">VLOOKUP(F2386,'[1]Goa Member''s Details Revised'!$C$2:$AO$7385,8,0)</f>
        <v>I.R.M</v>
      </c>
      <c r="R2386" s="17" t="n">
        <f aca="false">+O2386-P2386</f>
        <v>0</v>
      </c>
      <c r="S2386" s="15" t="e">
        <f aca="false">+#REF!-K2386</f>
        <v>#REF!</v>
      </c>
      <c r="T2386" s="17" t="n">
        <f aca="false">IF(Q2386="regular",((P2386-(P2386/99)*S2386)),(P2386-(P2386*20%)))</f>
        <v>13824</v>
      </c>
      <c r="U2386" s="17" t="e">
        <f aca="false">((P2386-(P2386/99)*S2386))</f>
        <v>#REF!</v>
      </c>
      <c r="V2386" s="17" t="n">
        <f aca="false">IF(Q2386="regular",0,(P2386-(O2386*20%)))</f>
        <v>13824</v>
      </c>
      <c r="W2386" s="17"/>
      <c r="X2386" s="15"/>
      <c r="Y2386" s="18" t="str">
        <f aca="false">VLOOKUP(F2386,'[1]Goa Member''s Details Revised'!$C$2:$AO$7385,12,0)</f>
        <v>last communication 94 membership transferred from Kodaikanal to Goa in 91</v>
      </c>
    </row>
    <row r="2387" customFormat="false" ht="15" hidden="false" customHeight="false" outlineLevel="0" collapsed="false">
      <c r="B2387" s="14" t="n">
        <v>2386</v>
      </c>
      <c r="C2387" s="15"/>
      <c r="D2387" s="15" t="s">
        <v>6333</v>
      </c>
      <c r="E2387" s="15" t="s">
        <v>25</v>
      </c>
      <c r="F2387" s="15" t="s">
        <v>6334</v>
      </c>
      <c r="G2387" s="15"/>
      <c r="H2387" s="16" t="str">
        <f aca="false">VLOOKUP(F2387,'[1]Goa Member''s Details Revised'!$C$2:$AO$7385,2,0)</f>
        <v>PURCHASER</v>
      </c>
      <c r="I2387" s="15" t="n">
        <v>11</v>
      </c>
      <c r="J2387" s="15" t="s">
        <v>1102</v>
      </c>
      <c r="K2387" s="15" t="n">
        <v>1985</v>
      </c>
      <c r="L2387" s="16" t="str">
        <f aca="false">VLOOKUP(F2387,'[1]Goa Member''s Details Revised'!$C$2:$AO$7385,9,0)</f>
        <v>Never</v>
      </c>
      <c r="M2387" s="15" t="s">
        <v>6335</v>
      </c>
      <c r="N2387" s="17" t="n">
        <f aca="false">VLOOKUP(F2387,'[1]Goa Member''s Details Revised'!$C$2:$AO$7385,5,0)</f>
        <v>17280</v>
      </c>
      <c r="O2387" s="17" t="n">
        <f aca="false">VLOOKUP(F2387,'[1]Goa Member''s Details Revised'!$C$2:$AO$7385,5,0)</f>
        <v>17280</v>
      </c>
      <c r="P2387" s="17" t="n">
        <v>17280</v>
      </c>
      <c r="Q2387" s="17" t="str">
        <f aca="false">VLOOKUP(F2387,'[1]Goa Member''s Details Revised'!$C$2:$AO$7385,8,0)</f>
        <v>I.R.M</v>
      </c>
      <c r="R2387" s="17" t="n">
        <f aca="false">+O2387-P2387</f>
        <v>0</v>
      </c>
      <c r="S2387" s="15" t="e">
        <f aca="false">+#REF!-K2387</f>
        <v>#REF!</v>
      </c>
      <c r="T2387" s="17" t="n">
        <f aca="false">IF(Q2387="regular",((P2387-(P2387/99)*S2387)),(P2387-(P2387*20%)))</f>
        <v>13824</v>
      </c>
      <c r="U2387" s="17" t="e">
        <f aca="false">((P2387-(P2387/99)*S2387))</f>
        <v>#REF!</v>
      </c>
      <c r="V2387" s="17" t="n">
        <f aca="false">IF(Q2387="regular",0,(P2387-(O2387*20%)))</f>
        <v>13824</v>
      </c>
      <c r="W2387" s="17"/>
      <c r="X2387" s="15"/>
      <c r="Y2387" s="18" t="str">
        <f aca="false">VLOOKUP(F2387,'[1]Goa Member''s Details Revised'!$C$2:$AO$7385,12,0)</f>
        <v>Last Communication Till 2000</v>
      </c>
    </row>
    <row r="2388" customFormat="false" ht="45" hidden="false" customHeight="false" outlineLevel="0" collapsed="false">
      <c r="B2388" s="14" t="n">
        <v>2387</v>
      </c>
      <c r="C2388" s="15"/>
      <c r="D2388" s="15" t="s">
        <v>6336</v>
      </c>
      <c r="E2388" s="15" t="s">
        <v>25</v>
      </c>
      <c r="F2388" s="15" t="s">
        <v>6337</v>
      </c>
      <c r="G2388" s="15"/>
      <c r="H2388" s="16" t="str">
        <f aca="false">VLOOKUP(F2388,'[1]Goa Member''s Details Revised'!$C$2:$AO$7385,2,0)</f>
        <v>PURCHASER</v>
      </c>
      <c r="I2388" s="15" t="n">
        <v>13</v>
      </c>
      <c r="J2388" s="15" t="s">
        <v>1102</v>
      </c>
      <c r="K2388" s="15" t="n">
        <v>1985</v>
      </c>
      <c r="L2388" s="16" t="n">
        <f aca="false">VLOOKUP(F2388,'[1]Goa Member''s Details Revised'!$C$2:$AO$7385,9,0)</f>
        <v>2011</v>
      </c>
      <c r="M2388" s="15" t="s">
        <v>6338</v>
      </c>
      <c r="N2388" s="17" t="n">
        <f aca="false">VLOOKUP(F2388,'[1]Goa Member''s Details Revised'!$C$2:$AO$7385,5,0)</f>
        <v>17280</v>
      </c>
      <c r="O2388" s="17" t="n">
        <f aca="false">VLOOKUP(F2388,'[1]Goa Member''s Details Revised'!$C$2:$AO$7385,5,0)</f>
        <v>17280</v>
      </c>
      <c r="P2388" s="17" t="n">
        <v>17280</v>
      </c>
      <c r="Q2388" s="17" t="str">
        <f aca="false">VLOOKUP(F2388,'[1]Goa Member''s Details Revised'!$C$2:$AO$7385,8,0)</f>
        <v>R.M</v>
      </c>
      <c r="R2388" s="17" t="n">
        <f aca="false">+O2388-P2388</f>
        <v>0</v>
      </c>
      <c r="S2388" s="15" t="e">
        <f aca="false">+#REF!-K2388</f>
        <v>#REF!</v>
      </c>
      <c r="T2388" s="17" t="n">
        <f aca="false">IF(Q2388="regular",((P2388-(P2388/99)*S2388)),(P2388-(P2388*20%)))</f>
        <v>13824</v>
      </c>
      <c r="U2388" s="17" t="e">
        <f aca="false">((P2388-(P2388/99)*S2388))</f>
        <v>#REF!</v>
      </c>
      <c r="V2388" s="17" t="n">
        <f aca="false">IF(Q2388="regular",0,(P2388-(O2388*20%)))</f>
        <v>13824</v>
      </c>
      <c r="W2388" s="17"/>
      <c r="X2388" s="15"/>
      <c r="Y2388" s="18" t="str">
        <f aca="false">VLOOKUP(F2388,'[1]Goa Member''s Details Revised'!$C$2:$AO$7385,12,0)</f>
        <v>performa invoice so  Last Communication Till 2012
Membership Transferred From Sita Ram Saraf To Sanjay Saraff On 24-03-2011</v>
      </c>
    </row>
    <row r="2389" customFormat="false" ht="15" hidden="false" customHeight="false" outlineLevel="0" collapsed="false">
      <c r="B2389" s="14" t="n">
        <v>2388</v>
      </c>
      <c r="C2389" s="15"/>
      <c r="D2389" s="15" t="s">
        <v>6339</v>
      </c>
      <c r="E2389" s="15" t="s">
        <v>25</v>
      </c>
      <c r="F2389" s="15" t="s">
        <v>6340</v>
      </c>
      <c r="G2389" s="15"/>
      <c r="H2389" s="16" t="str">
        <f aca="false">VLOOKUP(F2389,'[1]Goa Member''s Details Revised'!$C$2:$AO$7385,2,0)</f>
        <v>PURCHASER</v>
      </c>
      <c r="I2389" s="15" t="n">
        <v>13</v>
      </c>
      <c r="J2389" s="15" t="s">
        <v>1102</v>
      </c>
      <c r="K2389" s="15" t="n">
        <v>1985</v>
      </c>
      <c r="L2389" s="16" t="n">
        <f aca="false">VLOOKUP(F2389,'[1]Goa Member''s Details Revised'!$C$2:$AO$7385,9,0)</f>
        <v>2008</v>
      </c>
      <c r="M2389" s="15" t="s">
        <v>6341</v>
      </c>
      <c r="N2389" s="17" t="n">
        <f aca="false">VLOOKUP(F2389,'[1]Goa Member''s Details Revised'!$C$2:$AO$7385,5,0)</f>
        <v>17280</v>
      </c>
      <c r="O2389" s="17" t="n">
        <f aca="false">VLOOKUP(F2389,'[1]Goa Member''s Details Revised'!$C$2:$AO$7385,5,0)</f>
        <v>17280</v>
      </c>
      <c r="P2389" s="17" t="n">
        <v>17280</v>
      </c>
      <c r="Q2389" s="17" t="str">
        <f aca="false">VLOOKUP(F2389,'[1]Goa Member''s Details Revised'!$C$2:$AO$7385,8,0)</f>
        <v>R.M</v>
      </c>
      <c r="R2389" s="17" t="n">
        <f aca="false">+O2389-P2389</f>
        <v>0</v>
      </c>
      <c r="S2389" s="15" t="e">
        <f aca="false">+#REF!-K2389</f>
        <v>#REF!</v>
      </c>
      <c r="T2389" s="17" t="n">
        <f aca="false">IF(Q2389="regular",((P2389-(P2389/99)*S2389)),(P2389-(P2389*20%)))</f>
        <v>13824</v>
      </c>
      <c r="U2389" s="17" t="e">
        <f aca="false">((P2389-(P2389/99)*S2389))</f>
        <v>#REF!</v>
      </c>
      <c r="V2389" s="17" t="n">
        <f aca="false">IF(Q2389="regular",0,(P2389-(O2389*20%)))</f>
        <v>13824</v>
      </c>
      <c r="W2389" s="17"/>
      <c r="X2389" s="15"/>
      <c r="Y2389" s="18" t="str">
        <f aca="false">VLOOKUP(F2389,'[1]Goa Member''s Details Revised'!$C$2:$AO$7385,12,0)</f>
        <v>No reminder  Last Communication Till 2010</v>
      </c>
    </row>
    <row r="2390" customFormat="false" ht="30" hidden="false" customHeight="false" outlineLevel="0" collapsed="false">
      <c r="B2390" s="14" t="n">
        <v>2389</v>
      </c>
      <c r="C2390" s="15"/>
      <c r="D2390" s="15" t="s">
        <v>6342</v>
      </c>
      <c r="E2390" s="15" t="s">
        <v>25</v>
      </c>
      <c r="F2390" s="15" t="s">
        <v>6343</v>
      </c>
      <c r="G2390" s="15"/>
      <c r="H2390" s="16" t="str">
        <f aca="false">VLOOKUP(F2390,'[1]Goa Member''s Details Revised'!$C$2:$AO$7385,2,0)</f>
        <v>PURCHASER</v>
      </c>
      <c r="I2390" s="15" t="n">
        <v>11</v>
      </c>
      <c r="J2390" s="15" t="s">
        <v>1102</v>
      </c>
      <c r="K2390" s="15" t="n">
        <v>1985</v>
      </c>
      <c r="L2390" s="16" t="str">
        <f aca="false">VLOOKUP(F2390,'[1]Goa Member''s Details Revised'!$C$2:$AO$7385,9,0)</f>
        <v>Never</v>
      </c>
      <c r="M2390" s="15" t="s">
        <v>6344</v>
      </c>
      <c r="N2390" s="17" t="n">
        <f aca="false">VLOOKUP(F2390,'[1]Goa Member''s Details Revised'!$C$2:$AO$7385,5,0)</f>
        <v>8160</v>
      </c>
      <c r="O2390" s="17" t="n">
        <f aca="false">VLOOKUP(F2390,'[1]Goa Member''s Details Revised'!$C$2:$AO$7385,5,0)</f>
        <v>8160</v>
      </c>
      <c r="P2390" s="17" t="n">
        <v>8160</v>
      </c>
      <c r="Q2390" s="17" t="str">
        <f aca="false">VLOOKUP(F2390,'[1]Goa Member''s Details Revised'!$C$2:$AO$7385,8,0)</f>
        <v>I.R.M</v>
      </c>
      <c r="R2390" s="17" t="n">
        <f aca="false">+O2390-P2390</f>
        <v>0</v>
      </c>
      <c r="S2390" s="15" t="e">
        <f aca="false">+#REF!-K2390</f>
        <v>#REF!</v>
      </c>
      <c r="T2390" s="17" t="n">
        <f aca="false">IF(Q2390="regular",((P2390-(P2390/99)*S2390)),(P2390-(P2390*20%)))</f>
        <v>6528</v>
      </c>
      <c r="U2390" s="17" t="e">
        <f aca="false">((P2390-(P2390/99)*S2390))</f>
        <v>#REF!</v>
      </c>
      <c r="V2390" s="17" t="n">
        <f aca="false">IF(Q2390="regular",0,(P2390-(O2390*20%)))</f>
        <v>6528</v>
      </c>
      <c r="W2390" s="17"/>
      <c r="X2390" s="15"/>
      <c r="Y2390" s="18" t="str">
        <f aca="false">VLOOKUP(F2390,'[1]Goa Member''s Details Revised'!$C$2:$AO$7385,12,0)</f>
        <v>we send last reminder in 2012.then we did not receive any reply</v>
      </c>
    </row>
    <row r="2391" customFormat="false" ht="30" hidden="false" customHeight="false" outlineLevel="0" collapsed="false">
      <c r="B2391" s="14" t="n">
        <v>2390</v>
      </c>
      <c r="C2391" s="15"/>
      <c r="D2391" s="15" t="s">
        <v>6345</v>
      </c>
      <c r="E2391" s="15" t="s">
        <v>25</v>
      </c>
      <c r="F2391" s="15" t="s">
        <v>6346</v>
      </c>
      <c r="G2391" s="15"/>
      <c r="H2391" s="16" t="str">
        <f aca="false">VLOOKUP(F2391,'[1]Goa Member''s Details Revised'!$C$2:$AO$7385,2,0)</f>
        <v>PURCHASER</v>
      </c>
      <c r="I2391" s="15" t="n">
        <v>29</v>
      </c>
      <c r="J2391" s="15" t="s">
        <v>651</v>
      </c>
      <c r="K2391" s="15" t="n">
        <v>1985</v>
      </c>
      <c r="L2391" s="16" t="str">
        <f aca="false">VLOOKUP(F2391,'[1]Goa Member''s Details Revised'!$C$2:$AO$7385,9,0)</f>
        <v>Never</v>
      </c>
      <c r="M2391" s="15" t="s">
        <v>6347</v>
      </c>
      <c r="N2391" s="17" t="n">
        <f aca="false">VLOOKUP(F2391,'[1]Goa Member''s Details Revised'!$C$2:$AO$7385,5,0)</f>
        <v>18000</v>
      </c>
      <c r="O2391" s="17" t="n">
        <f aca="false">VLOOKUP(F2391,'[1]Goa Member''s Details Revised'!$C$2:$AO$7385,5,0)</f>
        <v>18000</v>
      </c>
      <c r="P2391" s="17" t="n">
        <v>18000</v>
      </c>
      <c r="Q2391" s="17" t="str">
        <f aca="false">VLOOKUP(F2391,'[1]Goa Member''s Details Revised'!$C$2:$AO$7385,8,0)</f>
        <v>I.R.M</v>
      </c>
      <c r="R2391" s="17" t="n">
        <f aca="false">+O2391-P2391</f>
        <v>0</v>
      </c>
      <c r="S2391" s="15" t="e">
        <f aca="false">+#REF!-K2391</f>
        <v>#REF!</v>
      </c>
      <c r="T2391" s="17" t="n">
        <f aca="false">IF(Q2391="regular",((P2391-(P2391/99)*S2391)),(P2391-(P2391*20%)))</f>
        <v>14400</v>
      </c>
      <c r="U2391" s="17" t="e">
        <f aca="false">((P2391-(P2391/99)*S2391))</f>
        <v>#REF!</v>
      </c>
      <c r="V2391" s="17" t="n">
        <f aca="false">IF(Q2391="regular",0,(P2391-(O2391*20%)))</f>
        <v>14400</v>
      </c>
      <c r="W2391" s="17"/>
      <c r="X2391" s="15"/>
      <c r="Y2391" s="18" t="str">
        <f aca="false">VLOOKUP(F2391,'[1]Goa Member''s Details Revised'!$C$2:$AO$7385,12,0)</f>
        <v>we send last reminder in 2012.then we did not receive any reply</v>
      </c>
    </row>
    <row r="2392" customFormat="false" ht="30" hidden="false" customHeight="false" outlineLevel="0" collapsed="false">
      <c r="B2392" s="14" t="n">
        <v>2391</v>
      </c>
      <c r="C2392" s="15"/>
      <c r="D2392" s="15" t="s">
        <v>6348</v>
      </c>
      <c r="E2392" s="15" t="s">
        <v>25</v>
      </c>
      <c r="F2392" s="15" t="s">
        <v>6349</v>
      </c>
      <c r="G2392" s="15"/>
      <c r="H2392" s="16" t="str">
        <f aca="false">VLOOKUP(F2392,'[1]Goa Member''s Details Revised'!$C$2:$AO$7385,2,0)</f>
        <v>PURCHASER</v>
      </c>
      <c r="I2392" s="15" t="n">
        <v>11</v>
      </c>
      <c r="J2392" s="15" t="s">
        <v>1102</v>
      </c>
      <c r="K2392" s="15" t="n">
        <v>1985</v>
      </c>
      <c r="L2392" s="16" t="str">
        <f aca="false">VLOOKUP(F2392,'[1]Goa Member''s Details Revised'!$C$2:$AO$7385,9,0)</f>
        <v>Never</v>
      </c>
      <c r="M2392" s="15" t="s">
        <v>6350</v>
      </c>
      <c r="N2392" s="17" t="n">
        <f aca="false">VLOOKUP(F2392,'[1]Goa Member''s Details Revised'!$C$2:$AO$7385,5,0)</f>
        <v>8000</v>
      </c>
      <c r="O2392" s="17" t="n">
        <f aca="false">VLOOKUP(F2392,'[1]Goa Member''s Details Revised'!$C$2:$AO$7385,5,0)</f>
        <v>8000</v>
      </c>
      <c r="P2392" s="17" t="n">
        <v>8000</v>
      </c>
      <c r="Q2392" s="17" t="str">
        <f aca="false">VLOOKUP(F2392,'[1]Goa Member''s Details Revised'!$C$2:$AO$7385,8,0)</f>
        <v>I.R.M</v>
      </c>
      <c r="R2392" s="17" t="n">
        <f aca="false">+O2392-P2392</f>
        <v>0</v>
      </c>
      <c r="S2392" s="15" t="e">
        <f aca="false">+#REF!-K2392</f>
        <v>#REF!</v>
      </c>
      <c r="T2392" s="17" t="n">
        <f aca="false">IF(Q2392="regular",((P2392-(P2392/99)*S2392)),(P2392-(P2392*20%)))</f>
        <v>6400</v>
      </c>
      <c r="U2392" s="17" t="e">
        <f aca="false">((P2392-(P2392/99)*S2392))</f>
        <v>#REF!</v>
      </c>
      <c r="V2392" s="17" t="n">
        <f aca="false">IF(Q2392="regular",0,(P2392-(O2392*20%)))</f>
        <v>6400</v>
      </c>
      <c r="W2392" s="17"/>
      <c r="X2392" s="15"/>
      <c r="Y2392" s="18" t="str">
        <f aca="false">VLOOKUP(F2392,'[1]Goa Member''s Details Revised'!$C$2:$AO$7385,12,0)</f>
        <v>we send last reminder in 2012.then we did not receive any reply</v>
      </c>
    </row>
    <row r="2393" customFormat="false" ht="30" hidden="false" customHeight="false" outlineLevel="0" collapsed="false">
      <c r="B2393" s="14" t="n">
        <v>2392</v>
      </c>
      <c r="C2393" s="15"/>
      <c r="D2393" s="15" t="s">
        <v>6351</v>
      </c>
      <c r="E2393" s="15" t="s">
        <v>25</v>
      </c>
      <c r="F2393" s="15" t="s">
        <v>6352</v>
      </c>
      <c r="G2393" s="15"/>
      <c r="H2393" s="16" t="str">
        <f aca="false">VLOOKUP(F2393,'[1]Goa Member''s Details Revised'!$C$2:$AO$7385,2,0)</f>
        <v>PURCHASER</v>
      </c>
      <c r="I2393" s="15" t="n">
        <v>13</v>
      </c>
      <c r="J2393" s="15" t="s">
        <v>1102</v>
      </c>
      <c r="K2393" s="15" t="n">
        <v>1985</v>
      </c>
      <c r="L2393" s="16" t="str">
        <f aca="false">VLOOKUP(F2393,'[1]Goa Member''s Details Revised'!$C$2:$AO$7385,9,0)</f>
        <v>Never</v>
      </c>
      <c r="M2393" s="15" t="s">
        <v>6353</v>
      </c>
      <c r="N2393" s="17" t="n">
        <f aca="false">VLOOKUP(F2393,'[1]Goa Member''s Details Revised'!$C$2:$AO$7385,5,0)</f>
        <v>18000</v>
      </c>
      <c r="O2393" s="17" t="n">
        <f aca="false">VLOOKUP(F2393,'[1]Goa Member''s Details Revised'!$C$2:$AO$7385,5,0)</f>
        <v>18000</v>
      </c>
      <c r="P2393" s="17" t="n">
        <v>18000</v>
      </c>
      <c r="Q2393" s="17" t="str">
        <f aca="false">VLOOKUP(F2393,'[1]Goa Member''s Details Revised'!$C$2:$AO$7385,8,0)</f>
        <v>I.R.M</v>
      </c>
      <c r="R2393" s="17" t="n">
        <f aca="false">+O2393-P2393</f>
        <v>0</v>
      </c>
      <c r="S2393" s="15" t="e">
        <f aca="false">+#REF!-K2393</f>
        <v>#REF!</v>
      </c>
      <c r="T2393" s="17" t="n">
        <f aca="false">IF(Q2393="regular",((P2393-(P2393/99)*S2393)),(P2393-(P2393*20%)))</f>
        <v>14400</v>
      </c>
      <c r="U2393" s="17" t="e">
        <f aca="false">((P2393-(P2393/99)*S2393))</f>
        <v>#REF!</v>
      </c>
      <c r="V2393" s="17" t="n">
        <f aca="false">IF(Q2393="regular",0,(P2393-(O2393*20%)))</f>
        <v>14400</v>
      </c>
      <c r="W2393" s="17"/>
      <c r="X2393" s="15"/>
      <c r="Y2393" s="18" t="str">
        <f aca="false">VLOOKUP(F2393,'[1]Goa Member''s Details Revised'!$C$2:$AO$7385,12,0)</f>
        <v>we send last reminder in 2012.then we did not receive any reply</v>
      </c>
    </row>
    <row r="2394" customFormat="false" ht="30" hidden="false" customHeight="false" outlineLevel="0" collapsed="false">
      <c r="B2394" s="14" t="n">
        <v>2393</v>
      </c>
      <c r="C2394" s="15"/>
      <c r="D2394" s="15" t="s">
        <v>6354</v>
      </c>
      <c r="E2394" s="15" t="s">
        <v>25</v>
      </c>
      <c r="F2394" s="15" t="s">
        <v>6355</v>
      </c>
      <c r="G2394" s="15"/>
      <c r="H2394" s="16" t="str">
        <f aca="false">VLOOKUP(F2394,'[1]Goa Member''s Details Revised'!$C$2:$AO$7385,2,0)</f>
        <v>PURCHASER</v>
      </c>
      <c r="I2394" s="15" t="n">
        <v>11</v>
      </c>
      <c r="J2394" s="15" t="s">
        <v>1102</v>
      </c>
      <c r="K2394" s="15" t="n">
        <v>1985</v>
      </c>
      <c r="L2394" s="16" t="str">
        <f aca="false">VLOOKUP(F2394,'[1]Goa Member''s Details Revised'!$C$2:$AO$7385,9,0)</f>
        <v>Never</v>
      </c>
      <c r="M2394" s="15" t="s">
        <v>6356</v>
      </c>
      <c r="N2394" s="17" t="n">
        <f aca="false">VLOOKUP(F2394,'[1]Goa Member''s Details Revised'!$C$2:$AO$7385,5,0)</f>
        <v>18000</v>
      </c>
      <c r="O2394" s="17" t="n">
        <f aca="false">VLOOKUP(F2394,'[1]Goa Member''s Details Revised'!$C$2:$AO$7385,5,0)</f>
        <v>18000</v>
      </c>
      <c r="P2394" s="17" t="n">
        <v>18000</v>
      </c>
      <c r="Q2394" s="17" t="str">
        <f aca="false">VLOOKUP(F2394,'[1]Goa Member''s Details Revised'!$C$2:$AO$7385,8,0)</f>
        <v>I.R.M</v>
      </c>
      <c r="R2394" s="17" t="n">
        <f aca="false">+O2394-P2394</f>
        <v>0</v>
      </c>
      <c r="S2394" s="15" t="e">
        <f aca="false">+#REF!-K2394</f>
        <v>#REF!</v>
      </c>
      <c r="T2394" s="17" t="n">
        <f aca="false">IF(Q2394="regular",((P2394-(P2394/99)*S2394)),(P2394-(P2394*20%)))</f>
        <v>14400</v>
      </c>
      <c r="U2394" s="17" t="e">
        <f aca="false">((P2394-(P2394/99)*S2394))</f>
        <v>#REF!</v>
      </c>
      <c r="V2394" s="17" t="n">
        <f aca="false">IF(Q2394="regular",0,(P2394-(O2394*20%)))</f>
        <v>14400</v>
      </c>
      <c r="W2394" s="17"/>
      <c r="X2394" s="15"/>
      <c r="Y2394" s="18" t="str">
        <f aca="false">VLOOKUP(F2394,'[1]Goa Member''s Details Revised'!$C$2:$AO$7385,12,0)</f>
        <v>after 2013 communicaton ,we send last reminder on 27/07/2022 regarding for his pending amc dues</v>
      </c>
    </row>
    <row r="2395" customFormat="false" ht="30" hidden="false" customHeight="false" outlineLevel="0" collapsed="false">
      <c r="B2395" s="14" t="n">
        <v>2394</v>
      </c>
      <c r="C2395" s="15"/>
      <c r="D2395" s="15" t="s">
        <v>6357</v>
      </c>
      <c r="E2395" s="15" t="s">
        <v>25</v>
      </c>
      <c r="F2395" s="15" t="s">
        <v>6358</v>
      </c>
      <c r="G2395" s="15"/>
      <c r="H2395" s="16" t="str">
        <f aca="false">VLOOKUP(F2395,'[1]Goa Member''s Details Revised'!$C$2:$AO$7385,2,0)</f>
        <v>PURCHASER</v>
      </c>
      <c r="I2395" s="15" t="n">
        <v>17</v>
      </c>
      <c r="J2395" s="15" t="s">
        <v>1102</v>
      </c>
      <c r="K2395" s="15" t="n">
        <v>1985</v>
      </c>
      <c r="L2395" s="16" t="str">
        <f aca="false">VLOOKUP(F2395,'[1]Goa Member''s Details Revised'!$C$2:$AO$7385,9,0)</f>
        <v>Never</v>
      </c>
      <c r="M2395" s="15" t="s">
        <v>6359</v>
      </c>
      <c r="N2395" s="17" t="n">
        <f aca="false">VLOOKUP(F2395,'[1]Goa Member''s Details Revised'!$C$2:$AO$7385,5,0)</f>
        <v>17280</v>
      </c>
      <c r="O2395" s="17" t="n">
        <f aca="false">VLOOKUP(F2395,'[1]Goa Member''s Details Revised'!$C$2:$AO$7385,5,0)</f>
        <v>17280</v>
      </c>
      <c r="P2395" s="17" t="n">
        <v>17280</v>
      </c>
      <c r="Q2395" s="17" t="str">
        <f aca="false">VLOOKUP(F2395,'[1]Goa Member''s Details Revised'!$C$2:$AO$7385,8,0)</f>
        <v>I.R.M</v>
      </c>
      <c r="R2395" s="17" t="n">
        <f aca="false">+O2395-P2395</f>
        <v>0</v>
      </c>
      <c r="S2395" s="15" t="e">
        <f aca="false">+#REF!-K2395</f>
        <v>#REF!</v>
      </c>
      <c r="T2395" s="17" t="n">
        <f aca="false">IF(Q2395="regular",((P2395-(P2395/99)*S2395)),(P2395-(P2395*20%)))</f>
        <v>13824</v>
      </c>
      <c r="U2395" s="17" t="e">
        <f aca="false">((P2395-(P2395/99)*S2395))</f>
        <v>#REF!</v>
      </c>
      <c r="V2395" s="17" t="n">
        <f aca="false">IF(Q2395="regular",0,(P2395-(O2395*20%)))</f>
        <v>13824</v>
      </c>
      <c r="W2395" s="17"/>
      <c r="X2395" s="15"/>
      <c r="Y2395" s="18" t="str">
        <f aca="false">VLOOKUP(F2395,'[1]Goa Member''s Details Revised'!$C$2:$AO$7385,12,0)</f>
        <v>we send last reminder in 2012.then we did not receive any reply</v>
      </c>
    </row>
    <row r="2396" customFormat="false" ht="30" hidden="false" customHeight="false" outlineLevel="0" collapsed="false">
      <c r="B2396" s="14" t="n">
        <v>2395</v>
      </c>
      <c r="C2396" s="15"/>
      <c r="D2396" s="15" t="s">
        <v>6360</v>
      </c>
      <c r="E2396" s="15" t="s">
        <v>25</v>
      </c>
      <c r="F2396" s="15" t="s">
        <v>6361</v>
      </c>
      <c r="G2396" s="15"/>
      <c r="H2396" s="16" t="str">
        <f aca="false">VLOOKUP(F2396,'[1]Goa Member''s Details Revised'!$C$2:$AO$7385,2,0)</f>
        <v>Purchaser</v>
      </c>
      <c r="I2396" s="15" t="n">
        <v>13</v>
      </c>
      <c r="J2396" s="15" t="s">
        <v>1102</v>
      </c>
      <c r="K2396" s="15" t="n">
        <v>1985</v>
      </c>
      <c r="L2396" s="16" t="str">
        <f aca="false">VLOOKUP(F2396,'[1]Goa Member''s Details Revised'!$C$2:$AO$7385,9,0)</f>
        <v>Never</v>
      </c>
      <c r="M2396" s="15" t="s">
        <v>6362</v>
      </c>
      <c r="N2396" s="17" t="n">
        <f aca="false">VLOOKUP(F2396,'[1]Goa Member''s Details Revised'!$C$2:$AO$7385,5,0)</f>
        <v>20160</v>
      </c>
      <c r="O2396" s="17" t="n">
        <f aca="false">VLOOKUP(F2396,'[1]Goa Member''s Details Revised'!$C$2:$AO$7385,5,0)</f>
        <v>20160</v>
      </c>
      <c r="P2396" s="17" t="n">
        <f aca="false">VLOOKUP(F2396,'[1]Goa Member''s Details Revised'!$C$2:$AO$7385,6,0)</f>
        <v>20160</v>
      </c>
      <c r="Q2396" s="17" t="str">
        <f aca="false">VLOOKUP(F2396,'[1]Goa Member''s Details Revised'!$C$2:$AO$7385,8,0)</f>
        <v>I.R.M</v>
      </c>
      <c r="R2396" s="17" t="n">
        <f aca="false">+O2396-P2396</f>
        <v>0</v>
      </c>
      <c r="S2396" s="15" t="e">
        <f aca="false">+#REF!-K2396</f>
        <v>#REF!</v>
      </c>
      <c r="T2396" s="17" t="n">
        <f aca="false">IF(Q2396="regular",((P2396-(P2396/99)*S2396)),(P2396-(P2396*20%)))</f>
        <v>16128</v>
      </c>
      <c r="U2396" s="17" t="e">
        <f aca="false">((P2396-(P2396/99)*S2396))</f>
        <v>#REF!</v>
      </c>
      <c r="V2396" s="17" t="n">
        <f aca="false">IF(Q2396="regular",0,(P2396-(O2396*20%)))</f>
        <v>16128</v>
      </c>
      <c r="W2396" s="17"/>
      <c r="X2396" s="15"/>
      <c r="Y2396" s="18" t="str">
        <f aca="false">VLOOKUP(F2396,'[1]Goa Member''s Details Revised'!$C$2:$AO$7385,12,0)</f>
        <v>we send last reminder in 2012.then we did not receive any reply... membership transferred from Delhi to Goa in 90 </v>
      </c>
    </row>
    <row r="2397" customFormat="false" ht="15" hidden="false" customHeight="false" outlineLevel="0" collapsed="false">
      <c r="B2397" s="14" t="n">
        <v>2396</v>
      </c>
      <c r="C2397" s="15"/>
      <c r="D2397" s="15" t="s">
        <v>6363</v>
      </c>
      <c r="E2397" s="15" t="s">
        <v>25</v>
      </c>
      <c r="F2397" s="15" t="s">
        <v>6364</v>
      </c>
      <c r="G2397" s="15"/>
      <c r="H2397" s="16" t="str">
        <f aca="false">VLOOKUP(F2397,'[1]Goa Member''s Details Revised'!$C$2:$AO$7385,2,0)</f>
        <v>Purchaser</v>
      </c>
      <c r="I2397" s="15" t="n">
        <v>15</v>
      </c>
      <c r="J2397" s="15" t="s">
        <v>337</v>
      </c>
      <c r="K2397" s="15" t="n">
        <v>1987</v>
      </c>
      <c r="L2397" s="16" t="str">
        <f aca="false">VLOOKUP(F2397,'[1]Goa Member''s Details Revised'!$C$2:$AO$7385,9,0)</f>
        <v>Never</v>
      </c>
      <c r="M2397" s="15" t="s">
        <v>6365</v>
      </c>
      <c r="N2397" s="17" t="n">
        <f aca="false">VLOOKUP(F2397,'[1]Goa Member''s Details Revised'!$C$2:$AO$7385,5,0)</f>
        <v>22500</v>
      </c>
      <c r="O2397" s="17" t="n">
        <f aca="false">VLOOKUP(F2397,'[1]Goa Member''s Details Revised'!$C$2:$AO$7385,5,0)</f>
        <v>22500</v>
      </c>
      <c r="P2397" s="17" t="n">
        <v>22500</v>
      </c>
      <c r="Q2397" s="17" t="str">
        <f aca="false">VLOOKUP(F2397,'[1]Goa Member''s Details Revised'!$C$2:$AO$7385,8,0)</f>
        <v>I.R.M</v>
      </c>
      <c r="R2397" s="17" t="n">
        <f aca="false">+O2397-P2397</f>
        <v>0</v>
      </c>
      <c r="S2397" s="15" t="e">
        <f aca="false">+#REF!-K2397</f>
        <v>#REF!</v>
      </c>
      <c r="T2397" s="17" t="n">
        <f aca="false">IF(Q2397="regular",((P2397-(P2397/99)*S2397)),(P2397-(P2397*20%)))</f>
        <v>18000</v>
      </c>
      <c r="U2397" s="17" t="e">
        <f aca="false">((P2397-(P2397/99)*S2397))</f>
        <v>#REF!</v>
      </c>
      <c r="V2397" s="17" t="n">
        <f aca="false">IF(Q2397="regular",0,(P2397-(O2397*20%)))</f>
        <v>18000</v>
      </c>
      <c r="W2397" s="17"/>
      <c r="X2397" s="15"/>
      <c r="Y2397" s="18" t="str">
        <f aca="false">VLOOKUP(F2397,'[1]Goa Member''s Details Revised'!$C$2:$AO$7385,12,0)</f>
        <v>no agreement and application form is in file ,no reminder send </v>
      </c>
    </row>
    <row r="2398" customFormat="false" ht="30" hidden="false" customHeight="false" outlineLevel="0" collapsed="false">
      <c r="B2398" s="14" t="n">
        <v>2397</v>
      </c>
      <c r="C2398" s="15"/>
      <c r="D2398" s="15" t="s">
        <v>6366</v>
      </c>
      <c r="E2398" s="15" t="s">
        <v>25</v>
      </c>
      <c r="F2398" s="15" t="s">
        <v>6367</v>
      </c>
      <c r="G2398" s="15"/>
      <c r="H2398" s="16" t="str">
        <f aca="false">VLOOKUP(F2398,'[1]Goa Member''s Details Revised'!$C$2:$AO$7385,2,0)</f>
        <v>Purchaser</v>
      </c>
      <c r="I2398" s="15" t="n">
        <v>1</v>
      </c>
      <c r="J2398" s="15" t="s">
        <v>404</v>
      </c>
      <c r="K2398" s="15" t="n">
        <v>1987</v>
      </c>
      <c r="L2398" s="16" t="str">
        <f aca="false">VLOOKUP(F2398,'[1]Goa Member''s Details Revised'!$C$2:$AO$7385,9,0)</f>
        <v>Never</v>
      </c>
      <c r="M2398" s="15" t="s">
        <v>6368</v>
      </c>
      <c r="N2398" s="17" t="n">
        <f aca="false">VLOOKUP(F2398,'[1]Goa Member''s Details Revised'!$C$2:$AO$7385,5,0)</f>
        <v>28500</v>
      </c>
      <c r="O2398" s="17" t="n">
        <f aca="false">VLOOKUP(F2398,'[1]Goa Member''s Details Revised'!$C$2:$AO$7385,5,0)</f>
        <v>28500</v>
      </c>
      <c r="P2398" s="17" t="n">
        <v>28500</v>
      </c>
      <c r="Q2398" s="17" t="str">
        <f aca="false">VLOOKUP(F2398,'[1]Goa Member''s Details Revised'!$C$2:$AO$7385,8,0)</f>
        <v>I.R.M</v>
      </c>
      <c r="R2398" s="17" t="n">
        <f aca="false">+O2398-P2398</f>
        <v>0</v>
      </c>
      <c r="S2398" s="15" t="e">
        <f aca="false">+#REF!-K2398</f>
        <v>#REF!</v>
      </c>
      <c r="T2398" s="17" t="n">
        <f aca="false">IF(Q2398="regular",((P2398-(P2398/99)*S2398)),(P2398-(P2398*20%)))</f>
        <v>22800</v>
      </c>
      <c r="U2398" s="17" t="e">
        <f aca="false">((P2398-(P2398/99)*S2398))</f>
        <v>#REF!</v>
      </c>
      <c r="V2398" s="17" t="n">
        <f aca="false">IF(Q2398="regular",0,(P2398-(O2398*20%)))</f>
        <v>22800</v>
      </c>
      <c r="W2398" s="17"/>
      <c r="X2398" s="15"/>
      <c r="Y2398" s="18" t="str">
        <f aca="false">VLOOKUP(F2398,'[1]Goa Member''s Details Revised'!$C$2:$AO$7385,12,0)</f>
        <v>we send last reminder in 2012.then we did not receive any reply</v>
      </c>
    </row>
    <row r="2399" customFormat="false" ht="15" hidden="false" customHeight="false" outlineLevel="0" collapsed="false">
      <c r="B2399" s="14" t="n">
        <v>2398</v>
      </c>
      <c r="C2399" s="15"/>
      <c r="D2399" s="15" t="s">
        <v>6369</v>
      </c>
      <c r="E2399" s="15" t="s">
        <v>25</v>
      </c>
      <c r="F2399" s="15" t="s">
        <v>6370</v>
      </c>
      <c r="G2399" s="15"/>
      <c r="H2399" s="16" t="str">
        <f aca="false">VLOOKUP(F2399,'[1]Goa Member''s Details Revised'!$C$2:$AO$7385,2,0)</f>
        <v>Purchaser</v>
      </c>
      <c r="I2399" s="15" t="n">
        <v>3</v>
      </c>
      <c r="J2399" s="15" t="s">
        <v>404</v>
      </c>
      <c r="K2399" s="15" t="n">
        <v>1987</v>
      </c>
      <c r="L2399" s="16" t="str">
        <f aca="false">VLOOKUP(F2399,'[1]Goa Member''s Details Revised'!$C$2:$AO$7385,9,0)</f>
        <v>Never</v>
      </c>
      <c r="M2399" s="15" t="s">
        <v>6371</v>
      </c>
      <c r="N2399" s="17" t="n">
        <f aca="false">VLOOKUP(F2399,'[1]Goa Member''s Details Revised'!$C$2:$AO$7385,5,0)</f>
        <v>28500</v>
      </c>
      <c r="O2399" s="17" t="n">
        <f aca="false">VLOOKUP(F2399,'[1]Goa Member''s Details Revised'!$C$2:$AO$7385,5,0)</f>
        <v>28500</v>
      </c>
      <c r="P2399" s="17" t="n">
        <v>28500</v>
      </c>
      <c r="Q2399" s="17" t="str">
        <f aca="false">VLOOKUP(F2399,'[1]Goa Member''s Details Revised'!$C$2:$AO$7385,8,0)</f>
        <v>I.R.M</v>
      </c>
      <c r="R2399" s="17" t="n">
        <f aca="false">+O2399-P2399</f>
        <v>0</v>
      </c>
      <c r="S2399" s="15" t="e">
        <f aca="false">+#REF!-K2399</f>
        <v>#REF!</v>
      </c>
      <c r="T2399" s="17" t="n">
        <f aca="false">IF(Q2399="regular",((P2399-(P2399/99)*S2399)),(P2399-(P2399*20%)))</f>
        <v>22800</v>
      </c>
      <c r="U2399" s="17" t="e">
        <f aca="false">((P2399-(P2399/99)*S2399))</f>
        <v>#REF!</v>
      </c>
      <c r="V2399" s="17" t="n">
        <f aca="false">IF(Q2399="regular",0,(P2399-(O2399*20%)))</f>
        <v>22800</v>
      </c>
      <c r="W2399" s="17"/>
      <c r="X2399" s="15"/>
      <c r="Y2399" s="18" t="str">
        <f aca="false">VLOOKUP(F2399,'[1]Goa Member''s Details Revised'!$C$2:$AO$7385,12,0)</f>
        <v>no reminder send and last communicaton 2001</v>
      </c>
    </row>
    <row r="2400" customFormat="false" ht="15" hidden="false" customHeight="false" outlineLevel="0" collapsed="false">
      <c r="B2400" s="14" t="n">
        <v>2399</v>
      </c>
      <c r="C2400" s="15"/>
      <c r="D2400" s="15" t="s">
        <v>6372</v>
      </c>
      <c r="E2400" s="15" t="s">
        <v>25</v>
      </c>
      <c r="F2400" s="15" t="s">
        <v>6373</v>
      </c>
      <c r="G2400" s="15"/>
      <c r="H2400" s="16" t="str">
        <f aca="false">VLOOKUP(F2400,'[1]Goa Member''s Details Revised'!$C$2:$AO$7385,2,0)</f>
        <v>PURCHASER</v>
      </c>
      <c r="I2400" s="15" t="n">
        <v>19</v>
      </c>
      <c r="J2400" s="15" t="s">
        <v>651</v>
      </c>
      <c r="K2400" s="15" t="n">
        <v>1987</v>
      </c>
      <c r="L2400" s="16" t="str">
        <f aca="false">VLOOKUP(F2400,'[1]Goa Member''s Details Revised'!$C$2:$AO$7385,9,0)</f>
        <v>No</v>
      </c>
      <c r="M2400" s="15" t="s">
        <v>6374</v>
      </c>
      <c r="N2400" s="17" t="n">
        <f aca="false">VLOOKUP(F2400,'[1]Goa Member''s Details Revised'!$C$2:$AO$7385,5,0)</f>
        <v>22000</v>
      </c>
      <c r="O2400" s="17" t="n">
        <f aca="false">VLOOKUP(F2400,'[1]Goa Member''s Details Revised'!$C$2:$AO$7385,5,0)</f>
        <v>22000</v>
      </c>
      <c r="P2400" s="17" t="n">
        <v>22000</v>
      </c>
      <c r="Q2400" s="17" t="str">
        <f aca="false">VLOOKUP(F2400,'[1]Goa Member''s Details Revised'!$C$2:$AO$7385,8,0)</f>
        <v>I.R.M/Missing Document</v>
      </c>
      <c r="R2400" s="17" t="n">
        <f aca="false">+O2400-P2400</f>
        <v>0</v>
      </c>
      <c r="S2400" s="15" t="e">
        <f aca="false">+#REF!-K2400</f>
        <v>#REF!</v>
      </c>
      <c r="T2400" s="17" t="n">
        <f aca="false">IF(Q2400="regular",((P2400-(P2400/99)*S2400)),(P2400-(P2400*20%)))</f>
        <v>17600</v>
      </c>
      <c r="U2400" s="17" t="e">
        <f aca="false">((P2400-(P2400/99)*S2400))</f>
        <v>#REF!</v>
      </c>
      <c r="V2400" s="17" t="n">
        <f aca="false">IF(Q2400="regular",0,(P2400-(O2400*20%)))</f>
        <v>17600</v>
      </c>
      <c r="W2400" s="17"/>
      <c r="X2400" s="15"/>
      <c r="Y2400" s="18" t="str">
        <f aca="false">VLOOKUP(F2400,'[1]Goa Member''s Details Revised'!$C$2:$AO$7385,12,0)</f>
        <v>Last Communication 1999</v>
      </c>
    </row>
    <row r="2401" customFormat="false" ht="15" hidden="false" customHeight="false" outlineLevel="0" collapsed="false">
      <c r="B2401" s="14" t="n">
        <v>2400</v>
      </c>
      <c r="C2401" s="15"/>
      <c r="D2401" s="15" t="s">
        <v>6375</v>
      </c>
      <c r="E2401" s="15" t="s">
        <v>25</v>
      </c>
      <c r="F2401" s="15" t="s">
        <v>6376</v>
      </c>
      <c r="G2401" s="15"/>
      <c r="H2401" s="16" t="str">
        <f aca="false">VLOOKUP(F2401,'[1]Goa Member''s Details Revised'!$C$2:$AO$7385,2,0)</f>
        <v>PURCHASER</v>
      </c>
      <c r="I2401" s="15" t="n">
        <v>3</v>
      </c>
      <c r="J2401" s="15" t="s">
        <v>1102</v>
      </c>
      <c r="K2401" s="15" t="n">
        <v>1987</v>
      </c>
      <c r="L2401" s="16" t="n">
        <f aca="false">VLOOKUP(F2401,'[1]Goa Member''s Details Revised'!$C$2:$AO$7385,9,0)</f>
        <v>2007</v>
      </c>
      <c r="M2401" s="15" t="s">
        <v>6377</v>
      </c>
      <c r="N2401" s="17" t="n">
        <f aca="false">VLOOKUP(F2401,'[1]Goa Member''s Details Revised'!$C$2:$AO$7385,5,0)</f>
        <v>22500</v>
      </c>
      <c r="O2401" s="17" t="n">
        <f aca="false">VLOOKUP(F2401,'[1]Goa Member''s Details Revised'!$C$2:$AO$7385,5,0)</f>
        <v>22500</v>
      </c>
      <c r="P2401" s="17" t="n">
        <v>22500</v>
      </c>
      <c r="Q2401" s="17" t="str">
        <f aca="false">VLOOKUP(F2401,'[1]Goa Member''s Details Revised'!$C$2:$AO$7385,8,0)</f>
        <v>R.M</v>
      </c>
      <c r="R2401" s="17" t="n">
        <f aca="false">+O2401-P2401</f>
        <v>0</v>
      </c>
      <c r="S2401" s="15" t="e">
        <f aca="false">+#REF!-K2401</f>
        <v>#REF!</v>
      </c>
      <c r="T2401" s="17" t="n">
        <f aca="false">IF(Q2401="regular",((P2401-(P2401/99)*S2401)),(P2401-(P2401*20%)))</f>
        <v>18000</v>
      </c>
      <c r="U2401" s="17" t="e">
        <f aca="false">((P2401-(P2401/99)*S2401))</f>
        <v>#REF!</v>
      </c>
      <c r="V2401" s="17" t="n">
        <f aca="false">IF(Q2401="regular",0,(P2401-(O2401*20%)))</f>
        <v>18000</v>
      </c>
      <c r="W2401" s="17"/>
      <c r="X2401" s="15"/>
      <c r="Y2401" s="18" t="str">
        <f aca="false">VLOOKUP(F2401,'[1]Goa Member''s Details Revised'!$C$2:$AO$7385,12,0)</f>
        <v>no reminder send so Last Communication Till 2009</v>
      </c>
    </row>
    <row r="2402" customFormat="false" ht="15" hidden="false" customHeight="false" outlineLevel="0" collapsed="false">
      <c r="B2402" s="14" t="n">
        <v>2401</v>
      </c>
      <c r="C2402" s="15"/>
      <c r="D2402" s="15" t="s">
        <v>6378</v>
      </c>
      <c r="E2402" s="15" t="s">
        <v>25</v>
      </c>
      <c r="F2402" s="15" t="s">
        <v>6379</v>
      </c>
      <c r="G2402" s="15"/>
      <c r="H2402" s="16" t="str">
        <f aca="false">VLOOKUP(F2402,'[1]Goa Member''s Details Revised'!$C$2:$AO$7385,2,0)</f>
        <v>Purchaser</v>
      </c>
      <c r="I2402" s="15" t="n">
        <v>5</v>
      </c>
      <c r="J2402" s="15" t="s">
        <v>815</v>
      </c>
      <c r="K2402" s="15" t="n">
        <v>1987</v>
      </c>
      <c r="L2402" s="16" t="n">
        <f aca="false">VLOOKUP(F2402,'[1]Goa Member''s Details Revised'!$C$2:$AO$7385,9,0)</f>
        <v>2018</v>
      </c>
      <c r="M2402" s="21" t="s">
        <v>6380</v>
      </c>
      <c r="N2402" s="17" t="n">
        <f aca="false">VLOOKUP(F2402,'[1]Goa Member''s Details Revised'!$C$2:$AO$7385,5,0)</f>
        <v>13900</v>
      </c>
      <c r="O2402" s="17" t="n">
        <f aca="false">VLOOKUP(F2402,'[1]Goa Member''s Details Revised'!$C$2:$AO$7385,5,0)</f>
        <v>13900</v>
      </c>
      <c r="P2402" s="17" t="n">
        <f aca="false">VLOOKUP(F2402,'[1]Goa Member''s Details Revised'!$C$2:$AO$7385,6,0)</f>
        <v>13900</v>
      </c>
      <c r="Q2402" s="17" t="str">
        <f aca="false">VLOOKUP(F2402,'[1]Goa Member''s Details Revised'!$C$2:$AO$7385,8,0)</f>
        <v>cancelled</v>
      </c>
      <c r="R2402" s="17" t="n">
        <f aca="false">+O2402-P2402</f>
        <v>0</v>
      </c>
      <c r="S2402" s="15" t="e">
        <f aca="false">+#REF!-K2402</f>
        <v>#REF!</v>
      </c>
      <c r="T2402" s="17" t="n">
        <f aca="false">IF(Q2402="regular",((P2402-(P2402/99)*S2402)),(P2402-(P2402*20%)))</f>
        <v>11120</v>
      </c>
      <c r="U2402" s="17" t="e">
        <f aca="false">((P2402-(P2402/99)*S2402))</f>
        <v>#REF!</v>
      </c>
      <c r="V2402" s="17" t="n">
        <f aca="false">IF(Q2402="regular",0,(P2402-(O2402*20%)))</f>
        <v>11120</v>
      </c>
      <c r="W2402" s="17"/>
      <c r="X2402" s="15"/>
      <c r="Y2402" s="18" t="str">
        <f aca="false">VLOOKUP(F2402,'[1]Goa Member''s Details Revised'!$C$2:$AO$7385,12,0)</f>
        <v>cancelled on 24/6/22</v>
      </c>
    </row>
    <row r="2403" customFormat="false" ht="15" hidden="false" customHeight="false" outlineLevel="0" collapsed="false">
      <c r="B2403" s="14" t="n">
        <v>2402</v>
      </c>
      <c r="C2403" s="15"/>
      <c r="D2403" s="15" t="s">
        <v>6381</v>
      </c>
      <c r="E2403" s="15" t="s">
        <v>25</v>
      </c>
      <c r="F2403" s="15" t="s">
        <v>6382</v>
      </c>
      <c r="G2403" s="15"/>
      <c r="H2403" s="16" t="str">
        <f aca="false">VLOOKUP(F2403,'[1]Goa Member''s Details Revised'!$C$2:$AO$7385,2,0)</f>
        <v>Purchaser</v>
      </c>
      <c r="I2403" s="15" t="n">
        <v>4</v>
      </c>
      <c r="J2403" s="15" t="s">
        <v>834</v>
      </c>
      <c r="K2403" s="15" t="n">
        <v>1987</v>
      </c>
      <c r="L2403" s="16" t="n">
        <f aca="false">VLOOKUP(F2403,'[1]Goa Member''s Details Revised'!$C$2:$AO$7385,9,0)</f>
        <v>2017</v>
      </c>
      <c r="M2403" s="21" t="s">
        <v>6383</v>
      </c>
      <c r="N2403" s="17" t="n">
        <f aca="false">VLOOKUP(F2403,'[1]Goa Member''s Details Revised'!$C$2:$AO$7385,5,0)</f>
        <v>22500</v>
      </c>
      <c r="O2403" s="17" t="n">
        <f aca="false">VLOOKUP(F2403,'[1]Goa Member''s Details Revised'!$C$2:$AO$7385,5,0)</f>
        <v>22500</v>
      </c>
      <c r="P2403" s="17" t="n">
        <v>22500</v>
      </c>
      <c r="Q2403" s="17" t="str">
        <f aca="false">VLOOKUP(F2403,'[1]Goa Member''s Details Revised'!$C$2:$AO$7385,8,0)</f>
        <v>Cancelled</v>
      </c>
      <c r="R2403" s="17" t="n">
        <f aca="false">+O2403-P2403</f>
        <v>0</v>
      </c>
      <c r="S2403" s="15" t="e">
        <f aca="false">+#REF!-K2403</f>
        <v>#REF!</v>
      </c>
      <c r="T2403" s="17" t="n">
        <f aca="false">IF(Q2403="regular",((P2403-(P2403/99)*S2403)),(P2403-(P2403*20%)))</f>
        <v>18000</v>
      </c>
      <c r="U2403" s="17" t="e">
        <f aca="false">((P2403-(P2403/99)*S2403))</f>
        <v>#REF!</v>
      </c>
      <c r="V2403" s="17" t="n">
        <f aca="false">IF(Q2403="regular",0,(P2403-(O2403*20%)))</f>
        <v>18000</v>
      </c>
      <c r="W2403" s="17"/>
      <c r="X2403" s="15"/>
      <c r="Y2403" s="18" t="str">
        <f aca="false">VLOOKUP(F2403,'[1]Goa Member''s Details Revised'!$C$2:$AO$7385,12,0)</f>
        <v>cancelled on 27/09/2022</v>
      </c>
    </row>
    <row r="2404" customFormat="false" ht="30" hidden="false" customHeight="false" outlineLevel="0" collapsed="false">
      <c r="B2404" s="14" t="n">
        <v>2403</v>
      </c>
      <c r="C2404" s="15"/>
      <c r="D2404" s="15" t="s">
        <v>6384</v>
      </c>
      <c r="E2404" s="15" t="s">
        <v>25</v>
      </c>
      <c r="F2404" s="15" t="s">
        <v>6385</v>
      </c>
      <c r="G2404" s="15"/>
      <c r="H2404" s="16" t="str">
        <f aca="false">VLOOKUP(F2404,'[1]Goa Member''s Details Revised'!$C$2:$AO$7385,2,0)</f>
        <v>Purchaser</v>
      </c>
      <c r="I2404" s="15" t="n">
        <v>9</v>
      </c>
      <c r="J2404" s="15" t="s">
        <v>834</v>
      </c>
      <c r="K2404" s="15" t="n">
        <v>1987</v>
      </c>
      <c r="L2404" s="16" t="n">
        <f aca="false">VLOOKUP(F2404,'[1]Goa Member''s Details Revised'!$C$2:$AO$7385,9,0)</f>
        <v>2011</v>
      </c>
      <c r="M2404" s="15" t="s">
        <v>6386</v>
      </c>
      <c r="N2404" s="17" t="n">
        <f aca="false">VLOOKUP(F2404,'[1]Goa Member''s Details Revised'!$C$2:$AO$7385,5,0)</f>
        <v>18500</v>
      </c>
      <c r="O2404" s="17" t="n">
        <f aca="false">VLOOKUP(F2404,'[1]Goa Member''s Details Revised'!$C$2:$AO$7385,5,0)</f>
        <v>18500</v>
      </c>
      <c r="P2404" s="17" t="n">
        <v>18500</v>
      </c>
      <c r="Q2404" s="17" t="str">
        <f aca="false">VLOOKUP(F2404,'[1]Goa Member''s Details Revised'!$C$2:$AO$7385,8,0)</f>
        <v>R.M</v>
      </c>
      <c r="R2404" s="17" t="n">
        <f aca="false">+O2404-P2404</f>
        <v>0</v>
      </c>
      <c r="S2404" s="15" t="e">
        <f aca="false">+#REF!-K2404</f>
        <v>#REF!</v>
      </c>
      <c r="T2404" s="17" t="n">
        <f aca="false">IF(Q2404="regular",((P2404-(P2404/99)*S2404)),(P2404-(P2404*20%)))</f>
        <v>14800</v>
      </c>
      <c r="U2404" s="17" t="e">
        <f aca="false">((P2404-(P2404/99)*S2404))</f>
        <v>#REF!</v>
      </c>
      <c r="V2404" s="17" t="n">
        <f aca="false">IF(Q2404="regular",0,(P2404-(O2404*20%)))</f>
        <v>14800</v>
      </c>
      <c r="W2404" s="17"/>
      <c r="X2404" s="15"/>
      <c r="Y2404" s="18" t="str">
        <f aca="false">VLOOKUP(F2404,'[1]Goa Member''s Details Revised'!$C$2:$AO$7385,12,0)</f>
        <v>no reminder send last communication 2011 ,total 2 membership of Goa:- 1134 and 1906</v>
      </c>
    </row>
    <row r="2405" customFormat="false" ht="30" hidden="false" customHeight="false" outlineLevel="0" collapsed="false">
      <c r="B2405" s="14" t="n">
        <v>2404</v>
      </c>
      <c r="C2405" s="15"/>
      <c r="D2405" s="15" t="s">
        <v>6387</v>
      </c>
      <c r="E2405" s="15" t="s">
        <v>25</v>
      </c>
      <c r="F2405" s="15" t="s">
        <v>6388</v>
      </c>
      <c r="G2405" s="15"/>
      <c r="H2405" s="16" t="str">
        <f aca="false">VLOOKUP(F2405,'[1]Goa Member''s Details Revised'!$C$2:$AO$7385,2,0)</f>
        <v>PURCHASER</v>
      </c>
      <c r="I2405" s="15" t="n">
        <v>29</v>
      </c>
      <c r="J2405" s="15" t="s">
        <v>815</v>
      </c>
      <c r="K2405" s="15" t="n">
        <v>1987</v>
      </c>
      <c r="L2405" s="16" t="str">
        <f aca="false">VLOOKUP(F2405,'[1]Goa Member''s Details Revised'!$C$2:$AO$7385,9,0)</f>
        <v>Never</v>
      </c>
      <c r="M2405" s="15" t="s">
        <v>6389</v>
      </c>
      <c r="N2405" s="17" t="n">
        <f aca="false">VLOOKUP(F2405,'[1]Goa Member''s Details Revised'!$C$2:$AO$7385,5,0)</f>
        <v>29700</v>
      </c>
      <c r="O2405" s="17" t="n">
        <f aca="false">VLOOKUP(F2405,'[1]Goa Member''s Details Revised'!$C$2:$AO$7385,5,0)</f>
        <v>29700</v>
      </c>
      <c r="P2405" s="17" t="n">
        <f aca="false">VLOOKUP(F2405,'[1]Goa Member''s Details Revised'!$C$2:$AO$7385,6,0)</f>
        <v>0</v>
      </c>
      <c r="Q2405" s="17" t="str">
        <f aca="false">VLOOKUP(F2405,'[1]Goa Member''s Details Revised'!$C$2:$AO$7385,8,0)</f>
        <v>I.R.M</v>
      </c>
      <c r="R2405" s="17" t="n">
        <f aca="false">+O2405-P2405</f>
        <v>29700</v>
      </c>
      <c r="S2405" s="15" t="e">
        <f aca="false">+#REF!-K2405</f>
        <v>#REF!</v>
      </c>
      <c r="T2405" s="17" t="n">
        <f aca="false">IF(Q2405="regular",((P2405-(P2405/99)*S2405)),(P2405-(P2405*20%)))</f>
        <v>0</v>
      </c>
      <c r="U2405" s="17" t="e">
        <f aca="false">((P2405-(P2405/99)*S2405))</f>
        <v>#REF!</v>
      </c>
      <c r="V2405" s="17" t="n">
        <f aca="false">IF(Q2405="regular",0,(P2405-(O2405*20%)))</f>
        <v>-5940</v>
      </c>
      <c r="W2405" s="17"/>
      <c r="X2405" s="15"/>
      <c r="Y2405" s="18" t="str">
        <f aca="false">VLOOKUP(F2405,'[1]Goa Member''s Details Revised'!$C$2:$AO$7385,12,0)</f>
        <v> we send last reminder in 2012.then we did not receive any reply(GSV:- 28,500/-) (CSV:- 29,700/-) (STATUS:- REINSTAED)</v>
      </c>
    </row>
    <row r="2406" customFormat="false" ht="15" hidden="false" customHeight="false" outlineLevel="0" collapsed="false">
      <c r="B2406" s="14" t="n">
        <v>2405</v>
      </c>
      <c r="C2406" s="15"/>
      <c r="D2406" s="15" t="s">
        <v>6390</v>
      </c>
      <c r="E2406" s="15" t="s">
        <v>25</v>
      </c>
      <c r="F2406" s="15" t="s">
        <v>6391</v>
      </c>
      <c r="G2406" s="15"/>
      <c r="H2406" s="16" t="str">
        <f aca="false">VLOOKUP(F2406,'[1]Goa Member''s Details Revised'!$C$2:$AO$7385,2,0)</f>
        <v>Purchaser</v>
      </c>
      <c r="I2406" s="15" t="n">
        <v>30</v>
      </c>
      <c r="J2406" s="15" t="s">
        <v>815</v>
      </c>
      <c r="K2406" s="15" t="n">
        <v>1987</v>
      </c>
      <c r="L2406" s="16" t="str">
        <f aca="false">VLOOKUP(F2406,'[1]Goa Member''s Details Revised'!$C$2:$AO$7385,9,0)</f>
        <v>Never</v>
      </c>
      <c r="M2406" s="15" t="s">
        <v>6392</v>
      </c>
      <c r="N2406" s="17" t="n">
        <f aca="false">VLOOKUP(F2406,'[1]Goa Member''s Details Revised'!$C$2:$AO$7385,5,0)</f>
        <v>28500</v>
      </c>
      <c r="O2406" s="17" t="n">
        <f aca="false">VLOOKUP(F2406,'[1]Goa Member''s Details Revised'!$C$2:$AO$7385,5,0)</f>
        <v>28500</v>
      </c>
      <c r="P2406" s="17" t="n">
        <v>28500</v>
      </c>
      <c r="Q2406" s="17" t="str">
        <f aca="false">VLOOKUP(F2406,'[1]Goa Member''s Details Revised'!$C$2:$AO$7385,8,0)</f>
        <v>I.R.M</v>
      </c>
      <c r="R2406" s="17" t="n">
        <f aca="false">+O2406-P2406</f>
        <v>0</v>
      </c>
      <c r="S2406" s="15" t="e">
        <f aca="false">+#REF!-K2406</f>
        <v>#REF!</v>
      </c>
      <c r="T2406" s="17" t="n">
        <f aca="false">IF(Q2406="regular",((P2406-(P2406/99)*S2406)),(P2406-(P2406*20%)))</f>
        <v>22800</v>
      </c>
      <c r="U2406" s="17" t="e">
        <f aca="false">((P2406-(P2406/99)*S2406))</f>
        <v>#REF!</v>
      </c>
      <c r="V2406" s="17" t="n">
        <f aca="false">IF(Q2406="regular",0,(P2406-(O2406*20%)))</f>
        <v>22800</v>
      </c>
      <c r="W2406" s="17"/>
      <c r="X2406" s="15"/>
      <c r="Y2406" s="18" t="str">
        <f aca="false">VLOOKUP(F2406,'[1]Goa Member''s Details Revised'!$C$2:$AO$7385,12,0)</f>
        <v>1999 no communication till date</v>
      </c>
    </row>
    <row r="2407" customFormat="false" ht="30" hidden="false" customHeight="false" outlineLevel="0" collapsed="false">
      <c r="B2407" s="14" t="n">
        <v>2406</v>
      </c>
      <c r="C2407" s="15"/>
      <c r="D2407" s="15" t="s">
        <v>6393</v>
      </c>
      <c r="E2407" s="15" t="s">
        <v>25</v>
      </c>
      <c r="F2407" s="15" t="s">
        <v>6394</v>
      </c>
      <c r="G2407" s="15"/>
      <c r="H2407" s="16" t="str">
        <f aca="false">VLOOKUP(F2407,'[1]Goa Member''s Details Revised'!$C$2:$AO$7385,2,0)</f>
        <v>Purchaser</v>
      </c>
      <c r="I2407" s="15" t="n">
        <v>31</v>
      </c>
      <c r="J2407" s="15" t="s">
        <v>815</v>
      </c>
      <c r="K2407" s="15" t="n">
        <v>1987</v>
      </c>
      <c r="L2407" s="16" t="str">
        <f aca="false">VLOOKUP(F2407,'[1]Goa Member''s Details Revised'!$C$2:$AO$7385,9,0)</f>
        <v>Never</v>
      </c>
      <c r="M2407" s="15" t="s">
        <v>6395</v>
      </c>
      <c r="N2407" s="17" t="n">
        <f aca="false">VLOOKUP(F2407,'[1]Goa Member''s Details Revised'!$C$2:$AO$7385,5,0)</f>
        <v>23500</v>
      </c>
      <c r="O2407" s="17" t="n">
        <f aca="false">VLOOKUP(F2407,'[1]Goa Member''s Details Revised'!$C$2:$AO$7385,5,0)</f>
        <v>23500</v>
      </c>
      <c r="P2407" s="17" t="n">
        <f aca="false">VLOOKUP(F2407,'[1]Goa Member''s Details Revised'!$C$2:$AO$7385,6,0)</f>
        <v>23500</v>
      </c>
      <c r="Q2407" s="17" t="str">
        <f aca="false">VLOOKUP(F2407,'[1]Goa Member''s Details Revised'!$C$2:$AO$7385,8,0)</f>
        <v>I.R.M</v>
      </c>
      <c r="R2407" s="17" t="n">
        <f aca="false">+O2407-P2407</f>
        <v>0</v>
      </c>
      <c r="S2407" s="15" t="e">
        <f aca="false">+#REF!-K2407</f>
        <v>#REF!</v>
      </c>
      <c r="T2407" s="17" t="n">
        <f aca="false">IF(Q2407="regular",((P2407-(P2407/99)*S2407)),(P2407-(P2407*20%)))</f>
        <v>18800</v>
      </c>
      <c r="U2407" s="17" t="e">
        <f aca="false">((P2407-(P2407/99)*S2407))</f>
        <v>#REF!</v>
      </c>
      <c r="V2407" s="17" t="n">
        <f aca="false">IF(Q2407="regular",0,(P2407-(O2407*20%)))</f>
        <v>18800</v>
      </c>
      <c r="W2407" s="17"/>
      <c r="X2407" s="15"/>
      <c r="Y2407" s="18" t="str">
        <f aca="false">VLOOKUP(F2407,'[1]Goa Member''s Details Revised'!$C$2:$AO$7385,12,0)</f>
        <v>we send last reminder in 2012.then we did not receive any reply</v>
      </c>
    </row>
    <row r="2408" customFormat="false" ht="30" hidden="false" customHeight="false" outlineLevel="0" collapsed="false">
      <c r="B2408" s="14" t="n">
        <v>2407</v>
      </c>
      <c r="C2408" s="15"/>
      <c r="D2408" s="15" t="s">
        <v>6396</v>
      </c>
      <c r="E2408" s="15" t="s">
        <v>25</v>
      </c>
      <c r="F2408" s="15" t="s">
        <v>6397</v>
      </c>
      <c r="G2408" s="15"/>
      <c r="H2408" s="16" t="str">
        <f aca="false">VLOOKUP(F2408,'[1]Goa Member''s Details Revised'!$C$2:$AO$7385,2,0)</f>
        <v>Purchaser</v>
      </c>
      <c r="I2408" s="15" t="n">
        <v>31</v>
      </c>
      <c r="J2408" s="15" t="s">
        <v>815</v>
      </c>
      <c r="K2408" s="15" t="n">
        <v>1987</v>
      </c>
      <c r="L2408" s="16" t="str">
        <f aca="false">VLOOKUP(F2408,'[1]Goa Member''s Details Revised'!$C$2:$AO$7385,9,0)</f>
        <v>Never</v>
      </c>
      <c r="M2408" s="15" t="s">
        <v>6395</v>
      </c>
      <c r="N2408" s="17" t="n">
        <f aca="false">VLOOKUP(F2408,'[1]Goa Member''s Details Revised'!$C$2:$AO$7385,5,0)</f>
        <v>23500</v>
      </c>
      <c r="O2408" s="17" t="n">
        <f aca="false">VLOOKUP(F2408,'[1]Goa Member''s Details Revised'!$C$2:$AO$7385,5,0)</f>
        <v>23500</v>
      </c>
      <c r="P2408" s="17" t="n">
        <f aca="false">VLOOKUP(F2408,'[1]Goa Member''s Details Revised'!$C$2:$AO$7385,6,0)</f>
        <v>23500</v>
      </c>
      <c r="Q2408" s="17" t="str">
        <f aca="false">VLOOKUP(F2408,'[1]Goa Member''s Details Revised'!$C$2:$AO$7385,8,0)</f>
        <v>I.R.M</v>
      </c>
      <c r="R2408" s="17" t="n">
        <f aca="false">+O2408-P2408</f>
        <v>0</v>
      </c>
      <c r="S2408" s="15" t="e">
        <f aca="false">+#REF!-K2408</f>
        <v>#REF!</v>
      </c>
      <c r="T2408" s="17" t="n">
        <f aca="false">IF(Q2408="regular",((P2408-(P2408/99)*S2408)),(P2408-(P2408*20%)))</f>
        <v>18800</v>
      </c>
      <c r="U2408" s="17" t="e">
        <f aca="false">((P2408-(P2408/99)*S2408))</f>
        <v>#REF!</v>
      </c>
      <c r="V2408" s="17" t="n">
        <f aca="false">IF(Q2408="regular",0,(P2408-(O2408*20%)))</f>
        <v>18800</v>
      </c>
      <c r="W2408" s="17"/>
      <c r="X2408" s="15"/>
      <c r="Y2408" s="18" t="str">
        <f aca="false">VLOOKUP(F2408,'[1]Goa Member''s Details Revised'!$C$2:$AO$7385,12,0)</f>
        <v>we send last reminder in 2012.then we did not receive any reply</v>
      </c>
    </row>
    <row r="2409" customFormat="false" ht="30" hidden="false" customHeight="false" outlineLevel="0" collapsed="false">
      <c r="B2409" s="14" t="n">
        <v>2408</v>
      </c>
      <c r="C2409" s="15"/>
      <c r="D2409" s="15" t="s">
        <v>6398</v>
      </c>
      <c r="E2409" s="15" t="s">
        <v>25</v>
      </c>
      <c r="F2409" s="15" t="s">
        <v>6399</v>
      </c>
      <c r="G2409" s="15"/>
      <c r="H2409" s="16" t="str">
        <f aca="false">VLOOKUP(F2409,'[1]Goa Member''s Details Revised'!$C$2:$AO$7385,2,0)</f>
        <v>Purchaser</v>
      </c>
      <c r="I2409" s="15" t="n">
        <v>9</v>
      </c>
      <c r="J2409" s="15" t="s">
        <v>834</v>
      </c>
      <c r="K2409" s="15" t="n">
        <v>1987</v>
      </c>
      <c r="L2409" s="16" t="str">
        <f aca="false">VLOOKUP(F2409,'[1]Goa Member''s Details Revised'!$C$2:$AO$7385,9,0)</f>
        <v>Never</v>
      </c>
      <c r="M2409" s="15" t="s">
        <v>6400</v>
      </c>
      <c r="N2409" s="17" t="n">
        <f aca="false">VLOOKUP(F2409,'[1]Goa Member''s Details Revised'!$C$2:$AO$7385,5,0)</f>
        <v>28500</v>
      </c>
      <c r="O2409" s="17" t="n">
        <f aca="false">VLOOKUP(F2409,'[1]Goa Member''s Details Revised'!$C$2:$AO$7385,5,0)</f>
        <v>28500</v>
      </c>
      <c r="P2409" s="17" t="n">
        <v>28500</v>
      </c>
      <c r="Q2409" s="17" t="str">
        <f aca="false">VLOOKUP(F2409,'[1]Goa Member''s Details Revised'!$C$2:$AO$7385,8,0)</f>
        <v>I.R.M</v>
      </c>
      <c r="R2409" s="17" t="n">
        <f aca="false">+O2409-P2409</f>
        <v>0</v>
      </c>
      <c r="S2409" s="15" t="e">
        <f aca="false">+#REF!-K2409</f>
        <v>#REF!</v>
      </c>
      <c r="T2409" s="17" t="n">
        <f aca="false">IF(Q2409="regular",((P2409-(P2409/99)*S2409)),(P2409-(P2409*20%)))</f>
        <v>22800</v>
      </c>
      <c r="U2409" s="17" t="e">
        <f aca="false">((P2409-(P2409/99)*S2409))</f>
        <v>#REF!</v>
      </c>
      <c r="V2409" s="17" t="n">
        <f aca="false">IF(Q2409="regular",0,(P2409-(O2409*20%)))</f>
        <v>22800</v>
      </c>
      <c r="W2409" s="17"/>
      <c r="X2409" s="15"/>
      <c r="Y2409" s="18" t="str">
        <f aca="false">VLOOKUP(F2409,'[1]Goa Member''s Details Revised'!$C$2:$AO$7385,12,0)</f>
        <v>we send last reminder in 2012.then we did not receive any reply</v>
      </c>
    </row>
    <row r="2410" customFormat="false" ht="15" hidden="false" customHeight="false" outlineLevel="0" collapsed="false">
      <c r="B2410" s="14" t="n">
        <v>2409</v>
      </c>
      <c r="C2410" s="15"/>
      <c r="D2410" s="15" t="s">
        <v>6401</v>
      </c>
      <c r="E2410" s="15" t="s">
        <v>25</v>
      </c>
      <c r="F2410" s="15" t="s">
        <v>6402</v>
      </c>
      <c r="G2410" s="15"/>
      <c r="H2410" s="16" t="str">
        <f aca="false">VLOOKUP(F2410,'[1]Goa Member''s Details Revised'!$C$2:$AO$7385,2,0)</f>
        <v>Purchaser</v>
      </c>
      <c r="I2410" s="15" t="n">
        <v>6</v>
      </c>
      <c r="J2410" s="15" t="s">
        <v>834</v>
      </c>
      <c r="K2410" s="15" t="n">
        <v>1987</v>
      </c>
      <c r="L2410" s="16" t="n">
        <f aca="false">VLOOKUP(F2410,'[1]Goa Member''s Details Revised'!$C$2:$AO$7385,9,0)</f>
        <v>2008</v>
      </c>
      <c r="M2410" s="15" t="s">
        <v>6403</v>
      </c>
      <c r="N2410" s="17" t="n">
        <f aca="false">VLOOKUP(F2410,'[1]Goa Member''s Details Revised'!$C$2:$AO$7385,5,0)</f>
        <v>19300</v>
      </c>
      <c r="O2410" s="17" t="n">
        <f aca="false">VLOOKUP(F2410,'[1]Goa Member''s Details Revised'!$C$2:$AO$7385,5,0)</f>
        <v>19300</v>
      </c>
      <c r="P2410" s="17" t="n">
        <f aca="false">VLOOKUP(F2410,'[1]Goa Member''s Details Revised'!$C$2:$AO$7385,6,0)</f>
        <v>19300</v>
      </c>
      <c r="Q2410" s="17" t="str">
        <f aca="false">VLOOKUP(F2410,'[1]Goa Member''s Details Revised'!$C$2:$AO$7385,8,0)</f>
        <v>R.M</v>
      </c>
      <c r="R2410" s="17" t="n">
        <f aca="false">+O2410-P2410</f>
        <v>0</v>
      </c>
      <c r="S2410" s="15" t="e">
        <f aca="false">+#REF!-K2410</f>
        <v>#REF!</v>
      </c>
      <c r="T2410" s="17" t="n">
        <f aca="false">IF(Q2410="regular",((P2410-(P2410/99)*S2410)),(P2410-(P2410*20%)))</f>
        <v>15440</v>
      </c>
      <c r="U2410" s="17" t="e">
        <f aca="false">((P2410-(P2410/99)*S2410))</f>
        <v>#REF!</v>
      </c>
      <c r="V2410" s="17" t="n">
        <f aca="false">IF(Q2410="regular",0,(P2410-(O2410*20%)))</f>
        <v>15440</v>
      </c>
      <c r="W2410" s="17"/>
      <c r="X2410" s="15"/>
      <c r="Y2410" s="18" t="str">
        <f aca="false">VLOOKUP(F2410,'[1]Goa Member''s Details Revised'!$C$2:$AO$7385,12,0)</f>
        <v>last communication 2008</v>
      </c>
    </row>
    <row r="2411" customFormat="false" ht="15" hidden="false" customHeight="false" outlineLevel="0" collapsed="false">
      <c r="B2411" s="14" t="n">
        <v>2410</v>
      </c>
      <c r="C2411" s="15"/>
      <c r="D2411" s="15" t="s">
        <v>6404</v>
      </c>
      <c r="E2411" s="15" t="s">
        <v>25</v>
      </c>
      <c r="F2411" s="15" t="s">
        <v>6405</v>
      </c>
      <c r="G2411" s="15"/>
      <c r="H2411" s="16" t="str">
        <f aca="false">VLOOKUP(F2411,'[1]Goa Member''s Details Revised'!$C$2:$AO$7385,2,0)</f>
        <v>Purchaser</v>
      </c>
      <c r="I2411" s="15" t="n">
        <v>4</v>
      </c>
      <c r="J2411" s="15" t="s">
        <v>834</v>
      </c>
      <c r="K2411" s="15" t="n">
        <v>1987</v>
      </c>
      <c r="L2411" s="16" t="str">
        <f aca="false">VLOOKUP(F2411,'[1]Goa Member''s Details Revised'!$C$2:$AO$7385,9,0)</f>
        <v>Never</v>
      </c>
      <c r="M2411" s="15" t="s">
        <v>6406</v>
      </c>
      <c r="N2411" s="17" t="n">
        <f aca="false">VLOOKUP(F2411,'[1]Goa Member''s Details Revised'!$C$2:$AO$7385,5,0)</f>
        <v>28500</v>
      </c>
      <c r="O2411" s="17" t="n">
        <f aca="false">VLOOKUP(F2411,'[1]Goa Member''s Details Revised'!$C$2:$AO$7385,5,0)</f>
        <v>28500</v>
      </c>
      <c r="P2411" s="17" t="n">
        <v>28500</v>
      </c>
      <c r="Q2411" s="17" t="str">
        <f aca="false">VLOOKUP(F2411,'[1]Goa Member''s Details Revised'!$C$2:$AO$7385,8,0)</f>
        <v>I.R.M</v>
      </c>
      <c r="R2411" s="17" t="n">
        <f aca="false">+O2411-P2411</f>
        <v>0</v>
      </c>
      <c r="S2411" s="15" t="e">
        <f aca="false">+#REF!-K2411</f>
        <v>#REF!</v>
      </c>
      <c r="T2411" s="17" t="n">
        <f aca="false">IF(Q2411="regular",((P2411-(P2411/99)*S2411)),(P2411-(P2411*20%)))</f>
        <v>22800</v>
      </c>
      <c r="U2411" s="17" t="e">
        <f aca="false">((P2411-(P2411/99)*S2411))</f>
        <v>#REF!</v>
      </c>
      <c r="V2411" s="17" t="n">
        <f aca="false">IF(Q2411="regular",0,(P2411-(O2411*20%)))</f>
        <v>22800</v>
      </c>
      <c r="W2411" s="17"/>
      <c r="X2411" s="15"/>
      <c r="Y2411" s="18" t="str">
        <f aca="false">VLOOKUP(F2411,'[1]Goa Member''s Details Revised'!$C$2:$AO$7385,12,0)</f>
        <v>last communication 00</v>
      </c>
    </row>
    <row r="2412" customFormat="false" ht="15" hidden="false" customHeight="false" outlineLevel="0" collapsed="false">
      <c r="B2412" s="14" t="n">
        <v>2411</v>
      </c>
      <c r="C2412" s="15"/>
      <c r="D2412" s="15" t="s">
        <v>6407</v>
      </c>
      <c r="E2412" s="15" t="s">
        <v>25</v>
      </c>
      <c r="F2412" s="15" t="s">
        <v>6408</v>
      </c>
      <c r="G2412" s="15"/>
      <c r="H2412" s="16" t="str">
        <f aca="false">VLOOKUP(F2412,'[1]Goa Member''s Details Revised'!$C$2:$AO$7385,2,0)</f>
        <v>Purchaser</v>
      </c>
      <c r="I2412" s="15" t="n">
        <v>13</v>
      </c>
      <c r="J2412" s="15" t="s">
        <v>834</v>
      </c>
      <c r="K2412" s="15" t="n">
        <v>1987</v>
      </c>
      <c r="L2412" s="16" t="str">
        <f aca="false">VLOOKUP(F2412,'[1]Goa Member''s Details Revised'!$C$2:$AO$7385,9,0)</f>
        <v>Never</v>
      </c>
      <c r="M2412" s="15" t="s">
        <v>6409</v>
      </c>
      <c r="N2412" s="17" t="n">
        <f aca="false">VLOOKUP(F2412,'[1]Goa Member''s Details Revised'!$C$2:$AO$7385,5,0)</f>
        <v>28500</v>
      </c>
      <c r="O2412" s="17" t="n">
        <f aca="false">VLOOKUP(F2412,'[1]Goa Member''s Details Revised'!$C$2:$AO$7385,5,0)</f>
        <v>28500</v>
      </c>
      <c r="P2412" s="17" t="n">
        <v>28500</v>
      </c>
      <c r="Q2412" s="17" t="str">
        <f aca="false">VLOOKUP(F2412,'[1]Goa Member''s Details Revised'!$C$2:$AO$7385,8,0)</f>
        <v>I.R.M</v>
      </c>
      <c r="R2412" s="17" t="n">
        <f aca="false">+O2412-P2412</f>
        <v>0</v>
      </c>
      <c r="S2412" s="15" t="e">
        <f aca="false">+#REF!-K2412</f>
        <v>#REF!</v>
      </c>
      <c r="T2412" s="17" t="n">
        <f aca="false">IF(Q2412="regular",((P2412-(P2412/99)*S2412)),(P2412-(P2412*20%)))</f>
        <v>22800</v>
      </c>
      <c r="U2412" s="17" t="e">
        <f aca="false">((P2412-(P2412/99)*S2412))</f>
        <v>#REF!</v>
      </c>
      <c r="V2412" s="17" t="n">
        <f aca="false">IF(Q2412="regular",0,(P2412-(O2412*20%)))</f>
        <v>22800</v>
      </c>
      <c r="W2412" s="17"/>
      <c r="X2412" s="15"/>
      <c r="Y2412" s="18" t="str">
        <f aca="false">VLOOKUP(F2412,'[1]Goa Member''s Details Revised'!$C$2:$AO$7385,12,0)</f>
        <v> last communication 98</v>
      </c>
    </row>
    <row r="2413" customFormat="false" ht="30" hidden="false" customHeight="false" outlineLevel="0" collapsed="false">
      <c r="B2413" s="14" t="n">
        <v>2412</v>
      </c>
      <c r="C2413" s="15"/>
      <c r="D2413" s="15" t="s">
        <v>6410</v>
      </c>
      <c r="E2413" s="15" t="s">
        <v>25</v>
      </c>
      <c r="F2413" s="15" t="s">
        <v>6411</v>
      </c>
      <c r="G2413" s="15"/>
      <c r="H2413" s="16" t="str">
        <f aca="false">VLOOKUP(F2413,'[1]Goa Member''s Details Revised'!$C$2:$AO$7385,2,0)</f>
        <v>PURCHASER</v>
      </c>
      <c r="I2413" s="15" t="n">
        <v>19</v>
      </c>
      <c r="J2413" s="15" t="s">
        <v>834</v>
      </c>
      <c r="K2413" s="15" t="n">
        <v>1987</v>
      </c>
      <c r="L2413" s="16" t="str">
        <f aca="false">VLOOKUP(F2413,'[1]Goa Member''s Details Revised'!$C$2:$AO$7385,9,0)</f>
        <v>Never</v>
      </c>
      <c r="M2413" s="15" t="s">
        <v>6412</v>
      </c>
      <c r="N2413" s="17" t="n">
        <f aca="false">VLOOKUP(F2413,'[1]Goa Member''s Details Revised'!$C$2:$AO$7385,5,0)</f>
        <v>19300</v>
      </c>
      <c r="O2413" s="17" t="n">
        <f aca="false">VLOOKUP(F2413,'[1]Goa Member''s Details Revised'!$C$2:$AO$7385,5,0)</f>
        <v>19300</v>
      </c>
      <c r="P2413" s="17" t="n">
        <f aca="false">VLOOKUP(F2413,'[1]Goa Member''s Details Revised'!$C$2:$AO$7385,6,0)</f>
        <v>19300</v>
      </c>
      <c r="Q2413" s="17" t="str">
        <f aca="false">VLOOKUP(F2413,'[1]Goa Member''s Details Revised'!$C$2:$AO$7385,8,0)</f>
        <v>R.M</v>
      </c>
      <c r="R2413" s="17" t="n">
        <f aca="false">+O2413-P2413</f>
        <v>0</v>
      </c>
      <c r="S2413" s="15" t="e">
        <f aca="false">+#REF!-K2413</f>
        <v>#REF!</v>
      </c>
      <c r="T2413" s="17" t="n">
        <f aca="false">IF(Q2413="regular",((P2413-(P2413/99)*S2413)),(P2413-(P2413*20%)))</f>
        <v>15440</v>
      </c>
      <c r="U2413" s="17" t="e">
        <f aca="false">((P2413-(P2413/99)*S2413))</f>
        <v>#REF!</v>
      </c>
      <c r="V2413" s="17" t="n">
        <f aca="false">IF(Q2413="regular",0,(P2413-(O2413*20%)))</f>
        <v>15440</v>
      </c>
      <c r="W2413" s="17"/>
      <c r="X2413" s="15"/>
      <c r="Y2413" s="18" t="str">
        <f aca="false">VLOOKUP(F2413,'[1]Goa Member''s Details Revised'!$C$2:$AO$7385,12,0)</f>
        <v>no reminder send ,Last Communication Till 2013, (GSV:- 18,500/-) (CSV:- 19,300/-)</v>
      </c>
    </row>
    <row r="2414" customFormat="false" ht="30" hidden="false" customHeight="false" outlineLevel="0" collapsed="false">
      <c r="B2414" s="14" t="n">
        <v>2413</v>
      </c>
      <c r="C2414" s="15"/>
      <c r="D2414" s="15" t="s">
        <v>6413</v>
      </c>
      <c r="E2414" s="15" t="s">
        <v>25</v>
      </c>
      <c r="F2414" s="15" t="s">
        <v>6414</v>
      </c>
      <c r="G2414" s="15"/>
      <c r="H2414" s="16" t="str">
        <f aca="false">VLOOKUP(F2414,'[1]Goa Member''s Details Revised'!$C$2:$AO$7385,2,0)</f>
        <v>Purchaser</v>
      </c>
      <c r="I2414" s="15" t="n">
        <v>23</v>
      </c>
      <c r="J2414" s="15" t="s">
        <v>834</v>
      </c>
      <c r="K2414" s="15" t="n">
        <v>1987</v>
      </c>
      <c r="L2414" s="16" t="str">
        <f aca="false">VLOOKUP(F2414,'[1]Goa Member''s Details Revised'!$C$2:$AO$7385,9,0)</f>
        <v>Never</v>
      </c>
      <c r="M2414" s="15" t="s">
        <v>6415</v>
      </c>
      <c r="N2414" s="17" t="n">
        <f aca="false">VLOOKUP(F2414,'[1]Goa Member''s Details Revised'!$C$2:$AO$7385,5,0)</f>
        <v>22500</v>
      </c>
      <c r="O2414" s="17" t="n">
        <f aca="false">VLOOKUP(F2414,'[1]Goa Member''s Details Revised'!$C$2:$AO$7385,5,0)</f>
        <v>22500</v>
      </c>
      <c r="P2414" s="17" t="n">
        <v>22500</v>
      </c>
      <c r="Q2414" s="17" t="str">
        <f aca="false">VLOOKUP(F2414,'[1]Goa Member''s Details Revised'!$C$2:$AO$7385,8,0)</f>
        <v>I.R.M</v>
      </c>
      <c r="R2414" s="17" t="n">
        <f aca="false">+O2414-P2414</f>
        <v>0</v>
      </c>
      <c r="S2414" s="15" t="e">
        <f aca="false">+#REF!-K2414</f>
        <v>#REF!</v>
      </c>
      <c r="T2414" s="17" t="n">
        <f aca="false">IF(Q2414="regular",((P2414-(P2414/99)*S2414)),(P2414-(P2414*20%)))</f>
        <v>18000</v>
      </c>
      <c r="U2414" s="17" t="e">
        <f aca="false">((P2414-(P2414/99)*S2414))</f>
        <v>#REF!</v>
      </c>
      <c r="V2414" s="17" t="n">
        <f aca="false">IF(Q2414="regular",0,(P2414-(O2414*20%)))</f>
        <v>18000</v>
      </c>
      <c r="W2414" s="17"/>
      <c r="X2414" s="15"/>
      <c r="Y2414" s="18" t="str">
        <f aca="false">VLOOKUP(F2414,'[1]Goa Member''s Details Revised'!$C$2:$AO$7385,12,0)</f>
        <v>we send last reminder in 2012.then we did not receive any reply</v>
      </c>
    </row>
    <row r="2415" customFormat="false" ht="30" hidden="false" customHeight="false" outlineLevel="0" collapsed="false">
      <c r="B2415" s="14" t="n">
        <v>2414</v>
      </c>
      <c r="C2415" s="15"/>
      <c r="D2415" s="15" t="s">
        <v>6416</v>
      </c>
      <c r="E2415" s="15" t="s">
        <v>25</v>
      </c>
      <c r="F2415" s="15" t="s">
        <v>6417</v>
      </c>
      <c r="G2415" s="15"/>
      <c r="H2415" s="16" t="str">
        <f aca="false">VLOOKUP(F2415,'[1]Goa Member''s Details Revised'!$C$2:$AO$7385,2,0)</f>
        <v>PURCHASER</v>
      </c>
      <c r="I2415" s="15" t="n">
        <v>2</v>
      </c>
      <c r="J2415" s="15" t="s">
        <v>27</v>
      </c>
      <c r="K2415" s="15" t="n">
        <v>1987</v>
      </c>
      <c r="L2415" s="16" t="str">
        <f aca="false">VLOOKUP(F2415,'[1]Goa Member''s Details Revised'!$C$2:$AO$7385,9,0)</f>
        <v>Never</v>
      </c>
      <c r="M2415" s="15" t="s">
        <v>6418</v>
      </c>
      <c r="N2415" s="17" t="n">
        <f aca="false">VLOOKUP(F2415,'[1]Goa Member''s Details Revised'!$C$2:$AO$7385,5,0)</f>
        <v>19300</v>
      </c>
      <c r="O2415" s="17" t="n">
        <f aca="false">VLOOKUP(F2415,'[1]Goa Member''s Details Revised'!$C$2:$AO$7385,5,0)</f>
        <v>19300</v>
      </c>
      <c r="P2415" s="17" t="n">
        <f aca="false">VLOOKUP(F2415,'[1]Goa Member''s Details Revised'!$C$2:$AO$7385,6,0)</f>
        <v>19300</v>
      </c>
      <c r="Q2415" s="17" t="str">
        <f aca="false">VLOOKUP(F2415,'[1]Goa Member''s Details Revised'!$C$2:$AO$7385,8,0)</f>
        <v>I.R.M</v>
      </c>
      <c r="R2415" s="17" t="n">
        <f aca="false">+O2415-P2415</f>
        <v>0</v>
      </c>
      <c r="S2415" s="15" t="e">
        <f aca="false">+#REF!-K2415</f>
        <v>#REF!</v>
      </c>
      <c r="T2415" s="17" t="n">
        <f aca="false">IF(Q2415="regular",((P2415-(P2415/99)*S2415)),(P2415-(P2415*20%)))</f>
        <v>15440</v>
      </c>
      <c r="U2415" s="17" t="e">
        <f aca="false">((P2415-(P2415/99)*S2415))</f>
        <v>#REF!</v>
      </c>
      <c r="V2415" s="17" t="n">
        <f aca="false">IF(Q2415="regular",0,(P2415-(O2415*20%)))</f>
        <v>15440</v>
      </c>
      <c r="W2415" s="17"/>
      <c r="X2415" s="15"/>
      <c r="Y2415" s="18" t="str">
        <f aca="false">VLOOKUP(F2415,'[1]Goa Member''s Details Revised'!$C$2:$AO$7385,12,0)</f>
        <v>not send any reminder soLast Communication Till  2016, (GSV:- 18,500/-) (CSV:- 19,300/-)</v>
      </c>
    </row>
    <row r="2416" customFormat="false" ht="30" hidden="false" customHeight="false" outlineLevel="0" collapsed="false">
      <c r="B2416" s="14" t="n">
        <v>2415</v>
      </c>
      <c r="C2416" s="15"/>
      <c r="D2416" s="15" t="s">
        <v>6419</v>
      </c>
      <c r="E2416" s="15" t="s">
        <v>25</v>
      </c>
      <c r="F2416" s="15" t="s">
        <v>6420</v>
      </c>
      <c r="G2416" s="15"/>
      <c r="H2416" s="16" t="str">
        <f aca="false">VLOOKUP(F2416,'[1]Goa Member''s Details Revised'!$C$2:$AO$7385,2,0)</f>
        <v>PURCHASER</v>
      </c>
      <c r="I2416" s="15" t="n">
        <v>8</v>
      </c>
      <c r="J2416" s="15" t="s">
        <v>27</v>
      </c>
      <c r="K2416" s="15" t="n">
        <v>1987</v>
      </c>
      <c r="L2416" s="16" t="str">
        <f aca="false">VLOOKUP(F2416,'[1]Goa Member''s Details Revised'!$C$2:$AO$7385,9,0)</f>
        <v>Never</v>
      </c>
      <c r="M2416" s="15" t="s">
        <v>6421</v>
      </c>
      <c r="N2416" s="17" t="n">
        <f aca="false">VLOOKUP(F2416,'[1]Goa Member''s Details Revised'!$C$2:$AO$7385,5,0)</f>
        <v>19300</v>
      </c>
      <c r="O2416" s="17" t="n">
        <f aca="false">VLOOKUP(F2416,'[1]Goa Member''s Details Revised'!$C$2:$AO$7385,5,0)</f>
        <v>19300</v>
      </c>
      <c r="P2416" s="17" t="n">
        <f aca="false">VLOOKUP(F2416,'[1]Goa Member''s Details Revised'!$C$2:$AO$7385,6,0)</f>
        <v>19300</v>
      </c>
      <c r="Q2416" s="17" t="str">
        <f aca="false">VLOOKUP(F2416,'[1]Goa Member''s Details Revised'!$C$2:$AO$7385,8,0)</f>
        <v>I.R.M</v>
      </c>
      <c r="R2416" s="17" t="n">
        <f aca="false">+O2416-P2416</f>
        <v>0</v>
      </c>
      <c r="S2416" s="15" t="e">
        <f aca="false">+#REF!-K2416</f>
        <v>#REF!</v>
      </c>
      <c r="T2416" s="17" t="n">
        <f aca="false">IF(Q2416="regular",((P2416-(P2416/99)*S2416)),(P2416-(P2416*20%)))</f>
        <v>15440</v>
      </c>
      <c r="U2416" s="17" t="e">
        <f aca="false">((P2416-(P2416/99)*S2416))</f>
        <v>#REF!</v>
      </c>
      <c r="V2416" s="17" t="n">
        <f aca="false">IF(Q2416="regular",0,(P2416-(O2416*20%)))</f>
        <v>15440</v>
      </c>
      <c r="W2416" s="17"/>
      <c r="X2416" s="15"/>
      <c r="Y2416" s="18" t="str">
        <f aca="false">VLOOKUP(F2416,'[1]Goa Member''s Details Revised'!$C$2:$AO$7385,12,0)</f>
        <v>not send any reminder so Last Communication Till  2000, (GSV:- 18,500/-) (CSV:- 19,300/-)</v>
      </c>
    </row>
    <row r="2417" customFormat="false" ht="15" hidden="false" customHeight="false" outlineLevel="0" collapsed="false">
      <c r="B2417" s="14" t="n">
        <v>2416</v>
      </c>
      <c r="C2417" s="15"/>
      <c r="D2417" s="15" t="s">
        <v>6422</v>
      </c>
      <c r="E2417" s="15" t="s">
        <v>25</v>
      </c>
      <c r="F2417" s="15" t="s">
        <v>6423</v>
      </c>
      <c r="G2417" s="15"/>
      <c r="H2417" s="16" t="str">
        <f aca="false">VLOOKUP(F2417,'[1]Goa Member''s Details Revised'!$C$2:$AO$7385,2,0)</f>
        <v>PURCHASER</v>
      </c>
      <c r="I2417" s="15" t="n">
        <v>13</v>
      </c>
      <c r="J2417" s="15" t="s">
        <v>27</v>
      </c>
      <c r="K2417" s="15" t="n">
        <v>1987</v>
      </c>
      <c r="L2417" s="16" t="str">
        <f aca="false">VLOOKUP(F2417,'[1]Goa Member''s Details Revised'!$C$2:$AO$7385,9,0)</f>
        <v>Never</v>
      </c>
      <c r="M2417" s="15" t="s">
        <v>6424</v>
      </c>
      <c r="N2417" s="17" t="n">
        <f aca="false">VLOOKUP(F2417,'[1]Goa Member''s Details Revised'!$C$2:$AO$7385,5,0)</f>
        <v>23500</v>
      </c>
      <c r="O2417" s="17" t="n">
        <f aca="false">VLOOKUP(F2417,'[1]Goa Member''s Details Revised'!$C$2:$AO$7385,5,0)</f>
        <v>23500</v>
      </c>
      <c r="P2417" s="17" t="n">
        <f aca="false">VLOOKUP(F2417,'[1]Goa Member''s Details Revised'!$C$2:$AO$7385,6,0)</f>
        <v>23500</v>
      </c>
      <c r="Q2417" s="17" t="str">
        <f aca="false">VLOOKUP(F2417,'[1]Goa Member''s Details Revised'!$C$2:$AO$7385,8,0)</f>
        <v>I.R.M</v>
      </c>
      <c r="R2417" s="17" t="n">
        <f aca="false">+O2417-P2417</f>
        <v>0</v>
      </c>
      <c r="S2417" s="15" t="e">
        <f aca="false">+#REF!-K2417</f>
        <v>#REF!</v>
      </c>
      <c r="T2417" s="17" t="n">
        <f aca="false">IF(Q2417="regular",((P2417-(P2417/99)*S2417)),(P2417-(P2417*20%)))</f>
        <v>18800</v>
      </c>
      <c r="U2417" s="17" t="e">
        <f aca="false">((P2417-(P2417/99)*S2417))</f>
        <v>#REF!</v>
      </c>
      <c r="V2417" s="17" t="n">
        <f aca="false">IF(Q2417="regular",0,(P2417-(O2417*20%)))</f>
        <v>18800</v>
      </c>
      <c r="W2417" s="17"/>
      <c r="X2417" s="15"/>
      <c r="Y2417" s="18" t="str">
        <f aca="false">VLOOKUP(F2417,'[1]Goa Member''s Details Revised'!$C$2:$AO$7385,12,0)</f>
        <v>Last Communication Till 1996, (GSV:- 22,500/-) (CSV:- 23,500/-)</v>
      </c>
    </row>
    <row r="2418" customFormat="false" ht="15" hidden="false" customHeight="false" outlineLevel="0" collapsed="false">
      <c r="B2418" s="14" t="n">
        <v>2417</v>
      </c>
      <c r="C2418" s="15"/>
      <c r="D2418" s="15" t="s">
        <v>6425</v>
      </c>
      <c r="E2418" s="15" t="s">
        <v>25</v>
      </c>
      <c r="F2418" s="15" t="s">
        <v>6426</v>
      </c>
      <c r="G2418" s="15"/>
      <c r="H2418" s="16" t="str">
        <f aca="false">VLOOKUP(F2418,'[1]Goa Member''s Details Revised'!$C$2:$AO$7385,2,0)</f>
        <v>PURCHASER</v>
      </c>
      <c r="I2418" s="15" t="n">
        <v>22</v>
      </c>
      <c r="J2418" s="15" t="s">
        <v>27</v>
      </c>
      <c r="K2418" s="15" t="n">
        <v>1987</v>
      </c>
      <c r="L2418" s="16" t="n">
        <f aca="false">VLOOKUP(F2418,'[1]Goa Member''s Details Revised'!$C$2:$AO$7385,9,0)</f>
        <v>2008</v>
      </c>
      <c r="M2418" s="15" t="s">
        <v>6427</v>
      </c>
      <c r="N2418" s="17" t="n">
        <f aca="false">VLOOKUP(F2418,'[1]Goa Member''s Details Revised'!$C$2:$AO$7385,5,0)</f>
        <v>18500</v>
      </c>
      <c r="O2418" s="17" t="n">
        <f aca="false">VLOOKUP(F2418,'[1]Goa Member''s Details Revised'!$C$2:$AO$7385,5,0)</f>
        <v>18500</v>
      </c>
      <c r="P2418" s="17" t="n">
        <v>18500</v>
      </c>
      <c r="Q2418" s="17" t="str">
        <f aca="false">VLOOKUP(F2418,'[1]Goa Member''s Details Revised'!$C$2:$AO$7385,8,0)</f>
        <v>R.M</v>
      </c>
      <c r="R2418" s="17" t="n">
        <f aca="false">+O2418-P2418</f>
        <v>0</v>
      </c>
      <c r="S2418" s="15" t="e">
        <f aca="false">+#REF!-K2418</f>
        <v>#REF!</v>
      </c>
      <c r="T2418" s="17" t="n">
        <f aca="false">IF(Q2418="regular",((P2418-(P2418/99)*S2418)),(P2418-(P2418*20%)))</f>
        <v>14800</v>
      </c>
      <c r="U2418" s="17" t="e">
        <f aca="false">((P2418-(P2418/99)*S2418))</f>
        <v>#REF!</v>
      </c>
      <c r="V2418" s="17" t="n">
        <f aca="false">IF(Q2418="regular",0,(P2418-(O2418*20%)))</f>
        <v>14800</v>
      </c>
      <c r="W2418" s="17"/>
      <c r="X2418" s="15"/>
      <c r="Y2418" s="18" t="str">
        <f aca="false">VLOOKUP(F2418,'[1]Goa Member''s Details Revised'!$C$2:$AO$7385,12,0)</f>
        <v>no reminder so last communication 2012</v>
      </c>
    </row>
    <row r="2419" customFormat="false" ht="15" hidden="false" customHeight="false" outlineLevel="0" collapsed="false">
      <c r="B2419" s="14" t="n">
        <v>2418</v>
      </c>
      <c r="C2419" s="15"/>
      <c r="D2419" s="15" t="s">
        <v>6428</v>
      </c>
      <c r="E2419" s="15" t="s">
        <v>25</v>
      </c>
      <c r="F2419" s="15" t="s">
        <v>6429</v>
      </c>
      <c r="G2419" s="15"/>
      <c r="H2419" s="16" t="str">
        <f aca="false">VLOOKUP(F2419,'[1]Goa Member''s Details Revised'!$C$2:$AO$7385,2,0)</f>
        <v>PURCHASER</v>
      </c>
      <c r="I2419" s="15" t="n">
        <v>7</v>
      </c>
      <c r="J2419" s="15" t="s">
        <v>34</v>
      </c>
      <c r="K2419" s="15" t="n">
        <v>1988</v>
      </c>
      <c r="L2419" s="16" t="n">
        <f aca="false">VLOOKUP(F2419,'[1]Goa Member''s Details Revised'!$C$2:$AO$7385,9,0)</f>
        <v>2007</v>
      </c>
      <c r="M2419" s="15" t="s">
        <v>6430</v>
      </c>
      <c r="N2419" s="17" t="n">
        <f aca="false">VLOOKUP(F2419,'[1]Goa Member''s Details Revised'!$C$2:$AO$7385,5,0)</f>
        <v>28500</v>
      </c>
      <c r="O2419" s="17" t="n">
        <f aca="false">VLOOKUP(F2419,'[1]Goa Member''s Details Revised'!$C$2:$AO$7385,5,0)</f>
        <v>28500</v>
      </c>
      <c r="P2419" s="17" t="n">
        <v>28500</v>
      </c>
      <c r="Q2419" s="17" t="str">
        <f aca="false">VLOOKUP(F2419,'[1]Goa Member''s Details Revised'!$C$2:$AO$7385,8,0)</f>
        <v>R.M.</v>
      </c>
      <c r="R2419" s="17" t="n">
        <f aca="false">+O2419-P2419</f>
        <v>0</v>
      </c>
      <c r="S2419" s="15" t="e">
        <f aca="false">+#REF!-K2419</f>
        <v>#REF!</v>
      </c>
      <c r="T2419" s="17" t="n">
        <f aca="false">IF(Q2419="regular",((P2419-(P2419/99)*S2419)),(P2419-(P2419*20%)))</f>
        <v>22800</v>
      </c>
      <c r="U2419" s="17" t="e">
        <f aca="false">((P2419-(P2419/99)*S2419))</f>
        <v>#REF!</v>
      </c>
      <c r="V2419" s="17" t="n">
        <f aca="false">IF(Q2419="regular",0,(P2419-(O2419*20%)))</f>
        <v>22800</v>
      </c>
      <c r="W2419" s="17"/>
      <c r="X2419" s="15"/>
      <c r="Y2419" s="18" t="str">
        <f aca="false">VLOOKUP(F2419,'[1]Goa Member''s Details Revised'!$C$2:$AO$7385,12,0)</f>
        <v>no reminder so last communication 2009</v>
      </c>
    </row>
    <row r="2420" customFormat="false" ht="30" hidden="false" customHeight="false" outlineLevel="0" collapsed="false">
      <c r="B2420" s="14" t="n">
        <v>2419</v>
      </c>
      <c r="C2420" s="15"/>
      <c r="D2420" s="15" t="s">
        <v>6431</v>
      </c>
      <c r="E2420" s="15" t="s">
        <v>25</v>
      </c>
      <c r="F2420" s="15" t="s">
        <v>6432</v>
      </c>
      <c r="G2420" s="15"/>
      <c r="H2420" s="16" t="str">
        <f aca="false">VLOOKUP(F2420,'[1]Goa Member''s Details Revised'!$C$2:$AO$7385,2,0)</f>
        <v>PURCHASER</v>
      </c>
      <c r="I2420" s="15" t="n">
        <v>8</v>
      </c>
      <c r="J2420" s="15" t="s">
        <v>34</v>
      </c>
      <c r="K2420" s="15" t="n">
        <v>1988</v>
      </c>
      <c r="L2420" s="16" t="str">
        <f aca="false">VLOOKUP(F2420,'[1]Goa Member''s Details Revised'!$C$2:$AO$7385,9,0)</f>
        <v>Never</v>
      </c>
      <c r="M2420" s="15" t="s">
        <v>6433</v>
      </c>
      <c r="N2420" s="17" t="n">
        <f aca="false">VLOOKUP(F2420,'[1]Goa Member''s Details Revised'!$C$2:$AO$7385,5,0)</f>
        <v>28500</v>
      </c>
      <c r="O2420" s="17" t="n">
        <f aca="false">VLOOKUP(F2420,'[1]Goa Member''s Details Revised'!$C$2:$AO$7385,5,0)</f>
        <v>28500</v>
      </c>
      <c r="P2420" s="17" t="n">
        <v>28500</v>
      </c>
      <c r="Q2420" s="17" t="str">
        <f aca="false">VLOOKUP(F2420,'[1]Goa Member''s Details Revised'!$C$2:$AO$7385,8,0)</f>
        <v>I.R.M </v>
      </c>
      <c r="R2420" s="17" t="n">
        <f aca="false">+O2420-P2420</f>
        <v>0</v>
      </c>
      <c r="S2420" s="15" t="e">
        <f aca="false">+#REF!-K2420</f>
        <v>#REF!</v>
      </c>
      <c r="T2420" s="17" t="n">
        <f aca="false">IF(Q2420="regular",((P2420-(P2420/99)*S2420)),(P2420-(P2420*20%)))</f>
        <v>22800</v>
      </c>
      <c r="U2420" s="17" t="e">
        <f aca="false">((P2420-(P2420/99)*S2420))</f>
        <v>#REF!</v>
      </c>
      <c r="V2420" s="17" t="n">
        <f aca="false">IF(Q2420="regular",0,(P2420-(O2420*20%)))</f>
        <v>22800</v>
      </c>
      <c r="W2420" s="17"/>
      <c r="X2420" s="15"/>
      <c r="Y2420" s="18" t="str">
        <f aca="false">VLOOKUP(F2420,'[1]Goa Member''s Details Revised'!$C$2:$AO$7385,12,0)</f>
        <v>we send last reminder in 2012.then we did not receive any reply</v>
      </c>
    </row>
    <row r="2421" customFormat="false" ht="30" hidden="false" customHeight="false" outlineLevel="0" collapsed="false">
      <c r="B2421" s="14" t="n">
        <v>2420</v>
      </c>
      <c r="C2421" s="15"/>
      <c r="D2421" s="15" t="s">
        <v>6434</v>
      </c>
      <c r="E2421" s="15" t="s">
        <v>25</v>
      </c>
      <c r="F2421" s="15" t="s">
        <v>6435</v>
      </c>
      <c r="G2421" s="15"/>
      <c r="H2421" s="16" t="str">
        <f aca="false">VLOOKUP(F2421,'[1]Goa Member''s Details Revised'!$C$2:$AO$7385,2,0)</f>
        <v>PURCHASER</v>
      </c>
      <c r="I2421" s="15" t="n">
        <v>12</v>
      </c>
      <c r="J2421" s="15" t="s">
        <v>34</v>
      </c>
      <c r="K2421" s="15" t="n">
        <v>1988</v>
      </c>
      <c r="L2421" s="16" t="str">
        <f aca="false">VLOOKUP(F2421,'[1]Goa Member''s Details Revised'!$C$2:$AO$7385,9,0)</f>
        <v>Never</v>
      </c>
      <c r="M2421" s="15" t="s">
        <v>6436</v>
      </c>
      <c r="N2421" s="17" t="n">
        <f aca="false">VLOOKUP(F2421,'[1]Goa Member''s Details Revised'!$C$2:$AO$7385,5,0)</f>
        <v>22500</v>
      </c>
      <c r="O2421" s="17" t="n">
        <f aca="false">VLOOKUP(F2421,'[1]Goa Member''s Details Revised'!$C$2:$AO$7385,5,0)</f>
        <v>22500</v>
      </c>
      <c r="P2421" s="17" t="n">
        <f aca="false">VLOOKUP(F2421,'[1]Goa Member''s Details Revised'!$C$2:$AO$7385,6,0)</f>
        <v>23500</v>
      </c>
      <c r="Q2421" s="17" t="str">
        <f aca="false">VLOOKUP(F2421,'[1]Goa Member''s Details Revised'!$C$2:$AO$7385,8,0)</f>
        <v>I.R.M </v>
      </c>
      <c r="R2421" s="17" t="n">
        <f aca="false">+O2421-P2421</f>
        <v>-1000</v>
      </c>
      <c r="S2421" s="15" t="e">
        <f aca="false">+#REF!-K2421</f>
        <v>#REF!</v>
      </c>
      <c r="T2421" s="17" t="n">
        <f aca="false">IF(Q2421="regular",((P2421-(P2421/99)*S2421)),(P2421-(P2421*20%)))</f>
        <v>18800</v>
      </c>
      <c r="U2421" s="17" t="e">
        <f aca="false">((P2421-(P2421/99)*S2421))</f>
        <v>#REF!</v>
      </c>
      <c r="V2421" s="17" t="n">
        <f aca="false">IF(Q2421="regular",0,(P2421-(O2421*20%)))</f>
        <v>19000</v>
      </c>
      <c r="W2421" s="17"/>
      <c r="X2421" s="15"/>
      <c r="Y2421" s="18" t="str">
        <f aca="false">VLOOKUP(F2421,'[1]Goa Member''s Details Revised'!$C$2:$AO$7385,12,0)</f>
        <v>we send last reminder in 2012.then we did not receive any reply (GSV:- 22,500/-) (CSV:- 23,500/-)</v>
      </c>
    </row>
    <row r="2422" customFormat="false" ht="15" hidden="false" customHeight="false" outlineLevel="0" collapsed="false">
      <c r="B2422" s="14" t="n">
        <v>2421</v>
      </c>
      <c r="C2422" s="15"/>
      <c r="D2422" s="15" t="s">
        <v>6437</v>
      </c>
      <c r="E2422" s="15" t="s">
        <v>25</v>
      </c>
      <c r="F2422" s="15" t="s">
        <v>6438</v>
      </c>
      <c r="G2422" s="15"/>
      <c r="H2422" s="16" t="str">
        <f aca="false">VLOOKUP(F2422,'[1]Goa Member''s Details Revised'!$C$2:$AO$7385,2,0)</f>
        <v>PURCHASER</v>
      </c>
      <c r="I2422" s="15" t="n">
        <v>13</v>
      </c>
      <c r="J2422" s="15" t="s">
        <v>34</v>
      </c>
      <c r="K2422" s="15" t="n">
        <v>1988</v>
      </c>
      <c r="L2422" s="16" t="str">
        <f aca="false">VLOOKUP(F2422,'[1]Goa Member''s Details Revised'!$C$2:$AO$7385,9,0)</f>
        <v>Never</v>
      </c>
      <c r="M2422" s="15" t="s">
        <v>6439</v>
      </c>
      <c r="N2422" s="17" t="n">
        <f aca="false">VLOOKUP(F2422,'[1]Goa Member''s Details Revised'!$C$2:$AO$7385,5,0)</f>
        <v>18500</v>
      </c>
      <c r="O2422" s="17" t="n">
        <f aca="false">VLOOKUP(F2422,'[1]Goa Member''s Details Revised'!$C$2:$AO$7385,5,0)</f>
        <v>18500</v>
      </c>
      <c r="P2422" s="17" t="n">
        <f aca="false">VLOOKUP(F2422,'[1]Goa Member''s Details Revised'!$C$2:$AO$7385,6,0)</f>
        <v>19300</v>
      </c>
      <c r="Q2422" s="17" t="str">
        <f aca="false">VLOOKUP(F2422,'[1]Goa Member''s Details Revised'!$C$2:$AO$7385,8,0)</f>
        <v>I.R.M</v>
      </c>
      <c r="R2422" s="17" t="n">
        <f aca="false">+O2422-P2422</f>
        <v>-800</v>
      </c>
      <c r="S2422" s="15" t="e">
        <f aca="false">+#REF!-K2422</f>
        <v>#REF!</v>
      </c>
      <c r="T2422" s="17" t="n">
        <f aca="false">IF(Q2422="regular",((P2422-(P2422/99)*S2422)),(P2422-(P2422*20%)))</f>
        <v>15440</v>
      </c>
      <c r="U2422" s="17" t="e">
        <f aca="false">((P2422-(P2422/99)*S2422))</f>
        <v>#REF!</v>
      </c>
      <c r="V2422" s="17" t="n">
        <f aca="false">IF(Q2422="regular",0,(P2422-(O2422*20%)))</f>
        <v>15600</v>
      </c>
      <c r="W2422" s="17"/>
      <c r="X2422" s="15"/>
      <c r="Y2422" s="18" t="str">
        <f aca="false">VLOOKUP(F2422,'[1]Goa Member''s Details Revised'!$C$2:$AO$7385,12,0)</f>
        <v>not send any reminder so Last Communication Till 2007, </v>
      </c>
    </row>
    <row r="2423" customFormat="false" ht="30" hidden="false" customHeight="false" outlineLevel="0" collapsed="false">
      <c r="B2423" s="14" t="n">
        <v>2422</v>
      </c>
      <c r="C2423" s="15"/>
      <c r="D2423" s="15" t="s">
        <v>6440</v>
      </c>
      <c r="E2423" s="15" t="s">
        <v>25</v>
      </c>
      <c r="F2423" s="15" t="s">
        <v>6441</v>
      </c>
      <c r="G2423" s="15"/>
      <c r="H2423" s="16" t="str">
        <f aca="false">VLOOKUP(F2423,'[1]Goa Member''s Details Revised'!$C$2:$AO$7385,2,0)</f>
        <v>PURCHASER</v>
      </c>
      <c r="I2423" s="15" t="n">
        <v>15</v>
      </c>
      <c r="J2423" s="15" t="s">
        <v>34</v>
      </c>
      <c r="K2423" s="15" t="n">
        <v>1988</v>
      </c>
      <c r="L2423" s="16" t="str">
        <f aca="false">VLOOKUP(F2423,'[1]Goa Member''s Details Revised'!$C$2:$AO$7385,9,0)</f>
        <v>Never</v>
      </c>
      <c r="M2423" s="15" t="s">
        <v>6442</v>
      </c>
      <c r="N2423" s="17" t="n">
        <f aca="false">VLOOKUP(F2423,'[1]Goa Member''s Details Revised'!$C$2:$AO$7385,5,0)</f>
        <v>28500</v>
      </c>
      <c r="O2423" s="17" t="n">
        <f aca="false">VLOOKUP(F2423,'[1]Goa Member''s Details Revised'!$C$2:$AO$7385,5,0)</f>
        <v>28500</v>
      </c>
      <c r="P2423" s="17" t="n">
        <f aca="false">VLOOKUP(F2423,'[1]Goa Member''s Details Revised'!$C$2:$AO$7385,6,0)</f>
        <v>0</v>
      </c>
      <c r="Q2423" s="17" t="str">
        <f aca="false">VLOOKUP(F2423,'[1]Goa Member''s Details Revised'!$C$2:$AO$7385,8,0)</f>
        <v>I.R.M </v>
      </c>
      <c r="R2423" s="17" t="n">
        <f aca="false">+O2423-P2423</f>
        <v>28500</v>
      </c>
      <c r="S2423" s="15" t="e">
        <f aca="false">+#REF!-K2423</f>
        <v>#REF!</v>
      </c>
      <c r="T2423" s="17" t="n">
        <f aca="false">IF(Q2423="regular",((P2423-(P2423/99)*S2423)),(P2423-(P2423*20%)))</f>
        <v>0</v>
      </c>
      <c r="U2423" s="17" t="e">
        <f aca="false">((P2423-(P2423/99)*S2423))</f>
        <v>#REF!</v>
      </c>
      <c r="V2423" s="17" t="n">
        <f aca="false">IF(Q2423="regular",0,(P2423-(O2423*20%)))</f>
        <v>-5700</v>
      </c>
      <c r="W2423" s="17"/>
      <c r="X2423" s="15"/>
      <c r="Y2423" s="18" t="str">
        <f aca="false">VLOOKUP(F2423,'[1]Goa Member''s Details Revised'!$C$2:$AO$7385,12,0)</f>
        <v>we send last reminder in 2012.then we did not receive any reply</v>
      </c>
    </row>
    <row r="2424" customFormat="false" ht="30" hidden="false" customHeight="false" outlineLevel="0" collapsed="false">
      <c r="B2424" s="14" t="n">
        <v>2423</v>
      </c>
      <c r="C2424" s="15"/>
      <c r="D2424" s="15" t="s">
        <v>6443</v>
      </c>
      <c r="E2424" s="15" t="s">
        <v>25</v>
      </c>
      <c r="F2424" s="15" t="s">
        <v>6444</v>
      </c>
      <c r="G2424" s="15"/>
      <c r="H2424" s="16" t="str">
        <f aca="false">VLOOKUP(F2424,'[1]Goa Member''s Details Revised'!$C$2:$AO$7385,2,0)</f>
        <v>PURCHASER</v>
      </c>
      <c r="I2424" s="15" t="n">
        <v>27</v>
      </c>
      <c r="J2424" s="15" t="s">
        <v>34</v>
      </c>
      <c r="K2424" s="15" t="n">
        <v>1988</v>
      </c>
      <c r="L2424" s="16" t="n">
        <f aca="false">VLOOKUP(F2424,'[1]Goa Member''s Details Revised'!$C$2:$AO$7385,9,0)</f>
        <v>2007</v>
      </c>
      <c r="M2424" s="15" t="s">
        <v>6445</v>
      </c>
      <c r="N2424" s="17" t="n">
        <f aca="false">VLOOKUP(F2424,'[1]Goa Member''s Details Revised'!$C$2:$AO$7385,5,0)</f>
        <v>22500</v>
      </c>
      <c r="O2424" s="17" t="n">
        <f aca="false">VLOOKUP(F2424,'[1]Goa Member''s Details Revised'!$C$2:$AO$7385,5,0)</f>
        <v>22500</v>
      </c>
      <c r="P2424" s="17" t="n">
        <f aca="false">VLOOKUP(F2424,'[1]Goa Member''s Details Revised'!$C$2:$AO$7385,6,0)</f>
        <v>23500</v>
      </c>
      <c r="Q2424" s="17" t="str">
        <f aca="false">VLOOKUP(F2424,'[1]Goa Member''s Details Revised'!$C$2:$AO$7385,8,0)</f>
        <v>R.M</v>
      </c>
      <c r="R2424" s="17" t="n">
        <f aca="false">+O2424-P2424</f>
        <v>-1000</v>
      </c>
      <c r="S2424" s="15" t="e">
        <f aca="false">+#REF!-K2424</f>
        <v>#REF!</v>
      </c>
      <c r="T2424" s="17" t="n">
        <f aca="false">IF(Q2424="regular",((P2424-(P2424/99)*S2424)),(P2424-(P2424*20%)))</f>
        <v>18800</v>
      </c>
      <c r="U2424" s="17" t="e">
        <f aca="false">((P2424-(P2424/99)*S2424))</f>
        <v>#REF!</v>
      </c>
      <c r="V2424" s="17" t="n">
        <f aca="false">IF(Q2424="regular",0,(P2424-(O2424*20%)))</f>
        <v>19000</v>
      </c>
      <c r="W2424" s="17"/>
      <c r="X2424" s="15"/>
      <c r="Y2424" s="18" t="str">
        <f aca="false">VLOOKUP(F2424,'[1]Goa Member''s Details Revised'!$C$2:$AO$7385,12,0)</f>
        <v>not send reminder so Last Communication Till 2015, (GSV:- 22,500/-) (CSV:- 23,500/-)</v>
      </c>
    </row>
    <row r="2425" customFormat="false" ht="30" hidden="false" customHeight="false" outlineLevel="0" collapsed="false">
      <c r="B2425" s="14" t="n">
        <v>2424</v>
      </c>
      <c r="C2425" s="15"/>
      <c r="D2425" s="15" t="s">
        <v>6446</v>
      </c>
      <c r="E2425" s="15" t="s">
        <v>25</v>
      </c>
      <c r="F2425" s="15" t="s">
        <v>6447</v>
      </c>
      <c r="G2425" s="15"/>
      <c r="H2425" s="16" t="str">
        <f aca="false">VLOOKUP(F2425,'[1]Goa Member''s Details Revised'!$C$2:$AO$7385,2,0)</f>
        <v>PURCHASER</v>
      </c>
      <c r="I2425" s="15" t="n">
        <v>27</v>
      </c>
      <c r="J2425" s="15" t="s">
        <v>34</v>
      </c>
      <c r="K2425" s="15" t="n">
        <v>1988</v>
      </c>
      <c r="L2425" s="16" t="n">
        <f aca="false">VLOOKUP(F2425,'[1]Goa Member''s Details Revised'!$C$2:$AO$7385,9,0)</f>
        <v>2008</v>
      </c>
      <c r="M2425" s="15" t="s">
        <v>6448</v>
      </c>
      <c r="N2425" s="17" t="n">
        <f aca="false">VLOOKUP(F2425,'[1]Goa Member''s Details Revised'!$C$2:$AO$7385,5,0)</f>
        <v>28000</v>
      </c>
      <c r="O2425" s="17" t="n">
        <f aca="false">VLOOKUP(F2425,'[1]Goa Member''s Details Revised'!$C$2:$AO$7385,5,0)</f>
        <v>28000</v>
      </c>
      <c r="P2425" s="17" t="n">
        <v>28000</v>
      </c>
      <c r="Q2425" s="17" t="str">
        <f aca="false">VLOOKUP(F2425,'[1]Goa Member''s Details Revised'!$C$2:$AO$7385,8,0)</f>
        <v>R.M</v>
      </c>
      <c r="R2425" s="17" t="n">
        <f aca="false">+O2425-P2425</f>
        <v>0</v>
      </c>
      <c r="S2425" s="15" t="e">
        <f aca="false">+#REF!-K2425</f>
        <v>#REF!</v>
      </c>
      <c r="T2425" s="17" t="n">
        <f aca="false">IF(Q2425="regular",((P2425-(P2425/99)*S2425)),(P2425-(P2425*20%)))</f>
        <v>22400</v>
      </c>
      <c r="U2425" s="17" t="e">
        <f aca="false">((P2425-(P2425/99)*S2425))</f>
        <v>#REF!</v>
      </c>
      <c r="V2425" s="17" t="n">
        <f aca="false">IF(Q2425="regular",0,(P2425-(O2425*20%)))</f>
        <v>22400</v>
      </c>
      <c r="W2425" s="17"/>
      <c r="X2425" s="15"/>
      <c r="Y2425" s="18" t="str">
        <f aca="false">VLOOKUP(F2425,'[1]Goa Member''s Details Revised'!$C$2:$AO$7385,12,0)</f>
        <v>send performa invoice so Last Communication Till 2009 Total 2 Membership Of GOA:- 1305 &amp; 1552</v>
      </c>
    </row>
    <row r="2426" customFormat="false" ht="30" hidden="false" customHeight="false" outlineLevel="0" collapsed="false">
      <c r="B2426" s="14" t="n">
        <v>2425</v>
      </c>
      <c r="C2426" s="15"/>
      <c r="D2426" s="15" t="s">
        <v>6449</v>
      </c>
      <c r="E2426" s="15" t="s">
        <v>25</v>
      </c>
      <c r="F2426" s="15" t="s">
        <v>6450</v>
      </c>
      <c r="G2426" s="15"/>
      <c r="H2426" s="16" t="str">
        <f aca="false">VLOOKUP(F2426,'[1]Goa Member''s Details Revised'!$C$2:$AO$7385,2,0)</f>
        <v>PURCHASER</v>
      </c>
      <c r="I2426" s="15" t="n">
        <v>27</v>
      </c>
      <c r="J2426" s="15" t="s">
        <v>34</v>
      </c>
      <c r="K2426" s="15" t="n">
        <v>1988</v>
      </c>
      <c r="L2426" s="16" t="str">
        <f aca="false">VLOOKUP(F2426,'[1]Goa Member''s Details Revised'!$C$2:$AO$7385,9,0)</f>
        <v>Never</v>
      </c>
      <c r="M2426" s="15" t="s">
        <v>6451</v>
      </c>
      <c r="N2426" s="17" t="n">
        <f aca="false">VLOOKUP(F2426,'[1]Goa Member''s Details Revised'!$C$2:$AO$7385,5,0)</f>
        <v>22500</v>
      </c>
      <c r="O2426" s="17" t="n">
        <f aca="false">VLOOKUP(F2426,'[1]Goa Member''s Details Revised'!$C$2:$AO$7385,5,0)</f>
        <v>22500</v>
      </c>
      <c r="P2426" s="17" t="n">
        <f aca="false">VLOOKUP(F2426,'[1]Goa Member''s Details Revised'!$C$2:$AO$7385,6,0)</f>
        <v>23500</v>
      </c>
      <c r="Q2426" s="17" t="str">
        <f aca="false">VLOOKUP(F2426,'[1]Goa Member''s Details Revised'!$C$2:$AO$7385,8,0)</f>
        <v>I.R.M</v>
      </c>
      <c r="R2426" s="17" t="n">
        <f aca="false">+O2426-P2426</f>
        <v>-1000</v>
      </c>
      <c r="S2426" s="15" t="e">
        <f aca="false">+#REF!-K2426</f>
        <v>#REF!</v>
      </c>
      <c r="T2426" s="17" t="n">
        <f aca="false">IF(Q2426="regular",((P2426-(P2426/99)*S2426)),(P2426-(P2426*20%)))</f>
        <v>18800</v>
      </c>
      <c r="U2426" s="17" t="e">
        <f aca="false">((P2426-(P2426/99)*S2426))</f>
        <v>#REF!</v>
      </c>
      <c r="V2426" s="17" t="n">
        <f aca="false">IF(Q2426="regular",0,(P2426-(O2426*20%)))</f>
        <v>19000</v>
      </c>
      <c r="W2426" s="17"/>
      <c r="X2426" s="15"/>
      <c r="Y2426" s="18" t="str">
        <f aca="false">VLOOKUP(F2426,'[1]Goa Member''s Details Revised'!$C$2:$AO$7385,12,0)</f>
        <v>Last Communication Till 1996 Membership Transferred From D.P Ahuja To Sudhir D Ahuja</v>
      </c>
    </row>
    <row r="2427" customFormat="false" ht="30" hidden="false" customHeight="false" outlineLevel="0" collapsed="false">
      <c r="B2427" s="14" t="n">
        <v>2426</v>
      </c>
      <c r="C2427" s="15"/>
      <c r="D2427" s="15" t="s">
        <v>6452</v>
      </c>
      <c r="E2427" s="15" t="s">
        <v>25</v>
      </c>
      <c r="F2427" s="15" t="s">
        <v>6453</v>
      </c>
      <c r="G2427" s="15"/>
      <c r="H2427" s="16" t="str">
        <f aca="false">VLOOKUP(F2427,'[1]Goa Member''s Details Revised'!$C$2:$AO$7385,2,0)</f>
        <v>PURCHASER</v>
      </c>
      <c r="I2427" s="15" t="n">
        <v>30</v>
      </c>
      <c r="J2427" s="15" t="s">
        <v>34</v>
      </c>
      <c r="K2427" s="15" t="n">
        <v>1988</v>
      </c>
      <c r="L2427" s="16" t="str">
        <f aca="false">VLOOKUP(F2427,'[1]Goa Member''s Details Revised'!$C$2:$AO$7385,9,0)</f>
        <v>Never</v>
      </c>
      <c r="M2427" s="15" t="s">
        <v>6454</v>
      </c>
      <c r="N2427" s="17" t="n">
        <f aca="false">VLOOKUP(F2427,'[1]Goa Member''s Details Revised'!$C$2:$AO$7385,5,0)</f>
        <v>28500</v>
      </c>
      <c r="O2427" s="17" t="n">
        <f aca="false">VLOOKUP(F2427,'[1]Goa Member''s Details Revised'!$C$2:$AO$7385,5,0)</f>
        <v>28500</v>
      </c>
      <c r="P2427" s="17" t="n">
        <f aca="false">VLOOKUP(F2427,'[1]Goa Member''s Details Revised'!$C$2:$AO$7385,6,0)</f>
        <v>29700</v>
      </c>
      <c r="Q2427" s="17" t="str">
        <f aca="false">VLOOKUP(F2427,'[1]Goa Member''s Details Revised'!$C$2:$AO$7385,8,0)</f>
        <v>I.R.M</v>
      </c>
      <c r="R2427" s="17" t="n">
        <f aca="false">+O2427-P2427</f>
        <v>-1200</v>
      </c>
      <c r="S2427" s="15" t="e">
        <f aca="false">+#REF!-K2427</f>
        <v>#REF!</v>
      </c>
      <c r="T2427" s="17" t="n">
        <f aca="false">IF(Q2427="regular",((P2427-(P2427/99)*S2427)),(P2427-(P2427*20%)))</f>
        <v>23760</v>
      </c>
      <c r="U2427" s="17" t="e">
        <f aca="false">((P2427-(P2427/99)*S2427))</f>
        <v>#REF!</v>
      </c>
      <c r="V2427" s="17" t="n">
        <f aca="false">IF(Q2427="regular",0,(P2427-(O2427*20%)))</f>
        <v>24000</v>
      </c>
      <c r="W2427" s="17"/>
      <c r="X2427" s="15"/>
      <c r="Y2427" s="18" t="str">
        <f aca="false">VLOOKUP(F2427,'[1]Goa Member''s Details Revised'!$C$2:$AO$7385,12,0)</f>
        <v>we send last reminder in 2012.then we did not receive any reply (GSV:- 28,500/-) (CSV:- 29,700/-)</v>
      </c>
    </row>
    <row r="2428" customFormat="false" ht="45" hidden="false" customHeight="false" outlineLevel="0" collapsed="false">
      <c r="B2428" s="14" t="n">
        <v>2427</v>
      </c>
      <c r="C2428" s="15"/>
      <c r="D2428" s="15" t="s">
        <v>6455</v>
      </c>
      <c r="E2428" s="15" t="s">
        <v>25</v>
      </c>
      <c r="F2428" s="15" t="s">
        <v>6456</v>
      </c>
      <c r="G2428" s="15"/>
      <c r="H2428" s="16" t="str">
        <f aca="false">VLOOKUP(F2428,'[1]Goa Member''s Details Revised'!$C$2:$AO$7385,2,0)</f>
        <v>Purchaser</v>
      </c>
      <c r="I2428" s="15" t="n">
        <v>2</v>
      </c>
      <c r="J2428" s="15" t="s">
        <v>176</v>
      </c>
      <c r="K2428" s="15" t="n">
        <v>1988</v>
      </c>
      <c r="L2428" s="16" t="str">
        <f aca="false">VLOOKUP(F2428,'[1]Goa Member''s Details Revised'!$C$2:$AO$7385,9,0)</f>
        <v>Never</v>
      </c>
      <c r="M2428" s="15" t="s">
        <v>6457</v>
      </c>
      <c r="N2428" s="17" t="n">
        <f aca="false">VLOOKUP(F2428,'[1]Goa Member''s Details Revised'!$C$2:$AO$7385,5,0)</f>
        <v>27075</v>
      </c>
      <c r="O2428" s="17" t="n">
        <f aca="false">VLOOKUP(F2428,'[1]Goa Member''s Details Revised'!$C$2:$AO$7385,5,0)</f>
        <v>27075</v>
      </c>
      <c r="P2428" s="17" t="n">
        <v>27075</v>
      </c>
      <c r="Q2428" s="17" t="str">
        <f aca="false">VLOOKUP(F2428,'[1]Goa Member''s Details Revised'!$C$2:$AO$7385,8,0)</f>
        <v>I.R.M</v>
      </c>
      <c r="R2428" s="17" t="n">
        <f aca="false">+O2428-P2428</f>
        <v>0</v>
      </c>
      <c r="S2428" s="15" t="e">
        <f aca="false">+#REF!-K2428</f>
        <v>#REF!</v>
      </c>
      <c r="T2428" s="17" t="n">
        <f aca="false">IF(Q2428="regular",((P2428-(P2428/99)*S2428)),(P2428-(P2428*20%)))</f>
        <v>21660</v>
      </c>
      <c r="U2428" s="17" t="e">
        <f aca="false">((P2428-(P2428/99)*S2428))</f>
        <v>#REF!</v>
      </c>
      <c r="V2428" s="17" t="n">
        <f aca="false">IF(Q2428="regular",0,(P2428-(O2428*20%)))</f>
        <v>21660</v>
      </c>
      <c r="W2428" s="17"/>
      <c r="X2428" s="15"/>
      <c r="Y2428" s="18" t="str">
        <f aca="false">VLOOKUP(F2428,'[1]Goa Member''s Details Revised'!$C$2:$AO$7385,12,0)</f>
        <v>we send last reminder in 2012.then we did not receive any reply total 6 membership of Goa:-  1375, 1376, 1377, 1378, 1379, 1380</v>
      </c>
    </row>
    <row r="2429" customFormat="false" ht="45" hidden="false" customHeight="false" outlineLevel="0" collapsed="false">
      <c r="B2429" s="14" t="n">
        <v>2428</v>
      </c>
      <c r="C2429" s="15"/>
      <c r="D2429" s="15" t="s">
        <v>6458</v>
      </c>
      <c r="E2429" s="15" t="s">
        <v>25</v>
      </c>
      <c r="F2429" s="15" t="s">
        <v>6459</v>
      </c>
      <c r="G2429" s="15"/>
      <c r="H2429" s="16" t="str">
        <f aca="false">VLOOKUP(F2429,'[1]Goa Member''s Details Revised'!$C$2:$AO$7385,2,0)</f>
        <v>Purchaser</v>
      </c>
      <c r="I2429" s="15" t="n">
        <v>2</v>
      </c>
      <c r="J2429" s="15" t="s">
        <v>176</v>
      </c>
      <c r="K2429" s="15" t="n">
        <v>1988</v>
      </c>
      <c r="L2429" s="16" t="str">
        <f aca="false">VLOOKUP(F2429,'[1]Goa Member''s Details Revised'!$C$2:$AO$7385,9,0)</f>
        <v>Never</v>
      </c>
      <c r="M2429" s="15" t="s">
        <v>6457</v>
      </c>
      <c r="N2429" s="17" t="n">
        <f aca="false">VLOOKUP(F2429,'[1]Goa Member''s Details Revised'!$C$2:$AO$7385,5,0)</f>
        <v>27075</v>
      </c>
      <c r="O2429" s="17" t="n">
        <f aca="false">VLOOKUP(F2429,'[1]Goa Member''s Details Revised'!$C$2:$AO$7385,5,0)</f>
        <v>27075</v>
      </c>
      <c r="P2429" s="17" t="n">
        <v>27075</v>
      </c>
      <c r="Q2429" s="17" t="str">
        <f aca="false">VLOOKUP(F2429,'[1]Goa Member''s Details Revised'!$C$2:$AO$7385,8,0)</f>
        <v>I.R.M</v>
      </c>
      <c r="R2429" s="17" t="n">
        <f aca="false">+O2429-P2429</f>
        <v>0</v>
      </c>
      <c r="S2429" s="15" t="e">
        <f aca="false">+#REF!-K2429</f>
        <v>#REF!</v>
      </c>
      <c r="T2429" s="17" t="n">
        <f aca="false">IF(Q2429="regular",((P2429-(P2429/99)*S2429)),(P2429-(P2429*20%)))</f>
        <v>21660</v>
      </c>
      <c r="U2429" s="17" t="e">
        <f aca="false">((P2429-(P2429/99)*S2429))</f>
        <v>#REF!</v>
      </c>
      <c r="V2429" s="17" t="n">
        <f aca="false">IF(Q2429="regular",0,(P2429-(O2429*20%)))</f>
        <v>21660</v>
      </c>
      <c r="W2429" s="17"/>
      <c r="X2429" s="15"/>
      <c r="Y2429" s="18" t="str">
        <f aca="false">VLOOKUP(F2429,'[1]Goa Member''s Details Revised'!$C$2:$AO$7385,12,0)</f>
        <v>we send last reminder in 2012.then we did not receive any reply total 6 membership of Goa:-  1375, 1376, 1377, 1378, 1379, 1380</v>
      </c>
    </row>
    <row r="2430" customFormat="false" ht="45" hidden="false" customHeight="false" outlineLevel="0" collapsed="false">
      <c r="B2430" s="14" t="n">
        <v>2429</v>
      </c>
      <c r="C2430" s="15"/>
      <c r="D2430" s="15" t="s">
        <v>6460</v>
      </c>
      <c r="E2430" s="15" t="s">
        <v>25</v>
      </c>
      <c r="F2430" s="15" t="s">
        <v>6461</v>
      </c>
      <c r="G2430" s="15"/>
      <c r="H2430" s="16" t="str">
        <f aca="false">VLOOKUP(F2430,'[1]Goa Member''s Details Revised'!$C$2:$AO$7385,2,0)</f>
        <v>Purchaser</v>
      </c>
      <c r="I2430" s="15" t="n">
        <v>2</v>
      </c>
      <c r="J2430" s="15" t="s">
        <v>176</v>
      </c>
      <c r="K2430" s="15" t="n">
        <v>1988</v>
      </c>
      <c r="L2430" s="16" t="str">
        <f aca="false">VLOOKUP(F2430,'[1]Goa Member''s Details Revised'!$C$2:$AO$7385,9,0)</f>
        <v>Never</v>
      </c>
      <c r="M2430" s="15" t="s">
        <v>6457</v>
      </c>
      <c r="N2430" s="17" t="n">
        <f aca="false">VLOOKUP(F2430,'[1]Goa Member''s Details Revised'!$C$2:$AO$7385,5,0)</f>
        <v>27075</v>
      </c>
      <c r="O2430" s="17" t="n">
        <f aca="false">VLOOKUP(F2430,'[1]Goa Member''s Details Revised'!$C$2:$AO$7385,5,0)</f>
        <v>27075</v>
      </c>
      <c r="P2430" s="17" t="n">
        <v>27075</v>
      </c>
      <c r="Q2430" s="17" t="str">
        <f aca="false">VLOOKUP(F2430,'[1]Goa Member''s Details Revised'!$C$2:$AO$7385,8,0)</f>
        <v>I.R.M</v>
      </c>
      <c r="R2430" s="17" t="n">
        <f aca="false">+O2430-P2430</f>
        <v>0</v>
      </c>
      <c r="S2430" s="15" t="e">
        <f aca="false">+#REF!-K2430</f>
        <v>#REF!</v>
      </c>
      <c r="T2430" s="17" t="n">
        <f aca="false">IF(Q2430="regular",((P2430-(P2430/99)*S2430)),(P2430-(P2430*20%)))</f>
        <v>21660</v>
      </c>
      <c r="U2430" s="17" t="e">
        <f aca="false">((P2430-(P2430/99)*S2430))</f>
        <v>#REF!</v>
      </c>
      <c r="V2430" s="17" t="n">
        <f aca="false">IF(Q2430="regular",0,(P2430-(O2430*20%)))</f>
        <v>21660</v>
      </c>
      <c r="W2430" s="17"/>
      <c r="X2430" s="15"/>
      <c r="Y2430" s="18" t="str">
        <f aca="false">VLOOKUP(F2430,'[1]Goa Member''s Details Revised'!$C$2:$AO$7385,12,0)</f>
        <v>we send last reminder in 2012.then we did not receive any reply total 6 membership of Goa:-  1375, 1376, 1377, 1378, 1379, 1380</v>
      </c>
    </row>
    <row r="2431" customFormat="false" ht="45" hidden="false" customHeight="false" outlineLevel="0" collapsed="false">
      <c r="B2431" s="14" t="n">
        <v>2430</v>
      </c>
      <c r="C2431" s="15"/>
      <c r="D2431" s="15" t="s">
        <v>6462</v>
      </c>
      <c r="E2431" s="15" t="s">
        <v>25</v>
      </c>
      <c r="F2431" s="15" t="s">
        <v>6463</v>
      </c>
      <c r="G2431" s="15"/>
      <c r="H2431" s="16" t="str">
        <f aca="false">VLOOKUP(F2431,'[1]Goa Member''s Details Revised'!$C$2:$AO$7385,2,0)</f>
        <v>Purchaser</v>
      </c>
      <c r="I2431" s="15" t="n">
        <v>2</v>
      </c>
      <c r="J2431" s="15" t="s">
        <v>176</v>
      </c>
      <c r="K2431" s="15" t="n">
        <v>1988</v>
      </c>
      <c r="L2431" s="16" t="str">
        <f aca="false">VLOOKUP(F2431,'[1]Goa Member''s Details Revised'!$C$2:$AO$7385,9,0)</f>
        <v>Never</v>
      </c>
      <c r="M2431" s="15" t="s">
        <v>6457</v>
      </c>
      <c r="N2431" s="17" t="n">
        <f aca="false">VLOOKUP(F2431,'[1]Goa Member''s Details Revised'!$C$2:$AO$7385,5,0)</f>
        <v>27075</v>
      </c>
      <c r="O2431" s="17" t="n">
        <f aca="false">VLOOKUP(F2431,'[1]Goa Member''s Details Revised'!$C$2:$AO$7385,5,0)</f>
        <v>27075</v>
      </c>
      <c r="P2431" s="17" t="n">
        <v>27075</v>
      </c>
      <c r="Q2431" s="17" t="str">
        <f aca="false">VLOOKUP(F2431,'[1]Goa Member''s Details Revised'!$C$2:$AO$7385,8,0)</f>
        <v>I.R.M</v>
      </c>
      <c r="R2431" s="17" t="n">
        <f aca="false">+O2431-P2431</f>
        <v>0</v>
      </c>
      <c r="S2431" s="15" t="e">
        <f aca="false">+#REF!-K2431</f>
        <v>#REF!</v>
      </c>
      <c r="T2431" s="17" t="n">
        <f aca="false">IF(Q2431="regular",((P2431-(P2431/99)*S2431)),(P2431-(P2431*20%)))</f>
        <v>21660</v>
      </c>
      <c r="U2431" s="17" t="e">
        <f aca="false">((P2431-(P2431/99)*S2431))</f>
        <v>#REF!</v>
      </c>
      <c r="V2431" s="17" t="n">
        <f aca="false">IF(Q2431="regular",0,(P2431-(O2431*20%)))</f>
        <v>21660</v>
      </c>
      <c r="W2431" s="17"/>
      <c r="X2431" s="15"/>
      <c r="Y2431" s="18" t="str">
        <f aca="false">VLOOKUP(F2431,'[1]Goa Member''s Details Revised'!$C$2:$AO$7385,12,0)</f>
        <v>we send last reminder in 2012.then we did not receive any reply total 6 membership of Goa:-  1375, 1376, 1377, 1378, 1379, 1380</v>
      </c>
    </row>
    <row r="2432" customFormat="false" ht="45" hidden="false" customHeight="false" outlineLevel="0" collapsed="false">
      <c r="B2432" s="14" t="n">
        <v>2431</v>
      </c>
      <c r="C2432" s="15"/>
      <c r="D2432" s="15" t="s">
        <v>6464</v>
      </c>
      <c r="E2432" s="15" t="s">
        <v>25</v>
      </c>
      <c r="F2432" s="15" t="s">
        <v>6465</v>
      </c>
      <c r="G2432" s="15"/>
      <c r="H2432" s="16" t="str">
        <f aca="false">VLOOKUP(F2432,'[1]Goa Member''s Details Revised'!$C$2:$AO$7385,2,0)</f>
        <v>Purchaser</v>
      </c>
      <c r="I2432" s="15" t="n">
        <v>2</v>
      </c>
      <c r="J2432" s="15" t="s">
        <v>176</v>
      </c>
      <c r="K2432" s="15" t="n">
        <v>1988</v>
      </c>
      <c r="L2432" s="16" t="str">
        <f aca="false">VLOOKUP(F2432,'[1]Goa Member''s Details Revised'!$C$2:$AO$7385,9,0)</f>
        <v>Never</v>
      </c>
      <c r="M2432" s="15" t="s">
        <v>6457</v>
      </c>
      <c r="N2432" s="17" t="n">
        <f aca="false">VLOOKUP(F2432,'[1]Goa Member''s Details Revised'!$C$2:$AO$7385,5,0)</f>
        <v>27075</v>
      </c>
      <c r="O2432" s="17" t="n">
        <f aca="false">VLOOKUP(F2432,'[1]Goa Member''s Details Revised'!$C$2:$AO$7385,5,0)</f>
        <v>27075</v>
      </c>
      <c r="P2432" s="17" t="n">
        <v>27075</v>
      </c>
      <c r="Q2432" s="17" t="str">
        <f aca="false">VLOOKUP(F2432,'[1]Goa Member''s Details Revised'!$C$2:$AO$7385,8,0)</f>
        <v>I.R.M</v>
      </c>
      <c r="R2432" s="17" t="n">
        <f aca="false">+O2432-P2432</f>
        <v>0</v>
      </c>
      <c r="S2432" s="15" t="e">
        <f aca="false">+#REF!-K2432</f>
        <v>#REF!</v>
      </c>
      <c r="T2432" s="17" t="n">
        <f aca="false">IF(Q2432="regular",((P2432-(P2432/99)*S2432)),(P2432-(P2432*20%)))</f>
        <v>21660</v>
      </c>
      <c r="U2432" s="17" t="e">
        <f aca="false">((P2432-(P2432/99)*S2432))</f>
        <v>#REF!</v>
      </c>
      <c r="V2432" s="17" t="n">
        <f aca="false">IF(Q2432="regular",0,(P2432-(O2432*20%)))</f>
        <v>21660</v>
      </c>
      <c r="W2432" s="17"/>
      <c r="X2432" s="15"/>
      <c r="Y2432" s="18" t="str">
        <f aca="false">VLOOKUP(F2432,'[1]Goa Member''s Details Revised'!$C$2:$AO$7385,12,0)</f>
        <v>we send last reminder in 2012.then we did not receive any reply total 6 membership of Goa:-  1375, 1376, 1377, 1378, 1379, 1380</v>
      </c>
    </row>
    <row r="2433" customFormat="false" ht="45" hidden="false" customHeight="false" outlineLevel="0" collapsed="false">
      <c r="B2433" s="14" t="n">
        <v>2432</v>
      </c>
      <c r="C2433" s="15"/>
      <c r="D2433" s="15" t="s">
        <v>6466</v>
      </c>
      <c r="E2433" s="15" t="s">
        <v>25</v>
      </c>
      <c r="F2433" s="15" t="s">
        <v>6467</v>
      </c>
      <c r="G2433" s="15"/>
      <c r="H2433" s="16" t="str">
        <f aca="false">VLOOKUP(F2433,'[1]Goa Member''s Details Revised'!$C$2:$AO$7385,2,0)</f>
        <v>Purchaser</v>
      </c>
      <c r="I2433" s="15" t="n">
        <v>2</v>
      </c>
      <c r="J2433" s="15" t="s">
        <v>176</v>
      </c>
      <c r="K2433" s="15" t="n">
        <v>1988</v>
      </c>
      <c r="L2433" s="16" t="str">
        <f aca="false">VLOOKUP(F2433,'[1]Goa Member''s Details Revised'!$C$2:$AO$7385,9,0)</f>
        <v>Never</v>
      </c>
      <c r="M2433" s="15" t="s">
        <v>6457</v>
      </c>
      <c r="N2433" s="17" t="n">
        <f aca="false">VLOOKUP(F2433,'[1]Goa Member''s Details Revised'!$C$2:$AO$7385,5,0)</f>
        <v>27075</v>
      </c>
      <c r="O2433" s="17" t="n">
        <f aca="false">VLOOKUP(F2433,'[1]Goa Member''s Details Revised'!$C$2:$AO$7385,5,0)</f>
        <v>27075</v>
      </c>
      <c r="P2433" s="17" t="n">
        <v>27075</v>
      </c>
      <c r="Q2433" s="17" t="str">
        <f aca="false">VLOOKUP(F2433,'[1]Goa Member''s Details Revised'!$C$2:$AO$7385,8,0)</f>
        <v>I.R.M</v>
      </c>
      <c r="R2433" s="17" t="n">
        <f aca="false">+O2433-P2433</f>
        <v>0</v>
      </c>
      <c r="S2433" s="15" t="e">
        <f aca="false">+#REF!-K2433</f>
        <v>#REF!</v>
      </c>
      <c r="T2433" s="17" t="n">
        <f aca="false">IF(Q2433="regular",((P2433-(P2433/99)*S2433)),(P2433-(P2433*20%)))</f>
        <v>21660</v>
      </c>
      <c r="U2433" s="17" t="e">
        <f aca="false">((P2433-(P2433/99)*S2433))</f>
        <v>#REF!</v>
      </c>
      <c r="V2433" s="17" t="n">
        <f aca="false">IF(Q2433="regular",0,(P2433-(O2433*20%)))</f>
        <v>21660</v>
      </c>
      <c r="W2433" s="17"/>
      <c r="X2433" s="15"/>
      <c r="Y2433" s="18" t="str">
        <f aca="false">VLOOKUP(F2433,'[1]Goa Member''s Details Revised'!$C$2:$AO$7385,12,0)</f>
        <v>we send last reminder in 2012.then we did not receive any reply total 6 membership of Goa:-  1375, 1376, 1377, 1378, 1379, 1380</v>
      </c>
    </row>
    <row r="2434" customFormat="false" ht="30" hidden="false" customHeight="false" outlineLevel="0" collapsed="false">
      <c r="B2434" s="14" t="n">
        <v>2433</v>
      </c>
      <c r="C2434" s="15"/>
      <c r="D2434" s="15" t="s">
        <v>6468</v>
      </c>
      <c r="E2434" s="15" t="s">
        <v>25</v>
      </c>
      <c r="F2434" s="15" t="s">
        <v>6469</v>
      </c>
      <c r="G2434" s="15"/>
      <c r="H2434" s="16" t="str">
        <f aca="false">VLOOKUP(F2434,'[1]Goa Member''s Details Revised'!$C$2:$AO$7385,2,0)</f>
        <v>PURCHASER</v>
      </c>
      <c r="I2434" s="15" t="n">
        <v>1</v>
      </c>
      <c r="J2434" s="15" t="s">
        <v>176</v>
      </c>
      <c r="K2434" s="15" t="n">
        <v>1988</v>
      </c>
      <c r="L2434" s="16" t="str">
        <f aca="false">VLOOKUP(F2434,'[1]Goa Member''s Details Revised'!$C$2:$AO$7385,9,0)</f>
        <v>Never</v>
      </c>
      <c r="M2434" s="15" t="s">
        <v>6470</v>
      </c>
      <c r="N2434" s="17" t="n">
        <f aca="false">VLOOKUP(F2434,'[1]Goa Member''s Details Revised'!$C$2:$AO$7385,5,0)</f>
        <v>29700</v>
      </c>
      <c r="O2434" s="17" t="n">
        <f aca="false">VLOOKUP(F2434,'[1]Goa Member''s Details Revised'!$C$2:$AO$7385,5,0)</f>
        <v>29700</v>
      </c>
      <c r="P2434" s="17" t="n">
        <f aca="false">VLOOKUP(F2434,'[1]Goa Member''s Details Revised'!$C$2:$AO$7385,6,0)</f>
        <v>29700</v>
      </c>
      <c r="Q2434" s="17" t="str">
        <f aca="false">VLOOKUP(F2434,'[1]Goa Member''s Details Revised'!$C$2:$AO$7385,8,0)</f>
        <v>I.R.M </v>
      </c>
      <c r="R2434" s="17" t="n">
        <f aca="false">+O2434-P2434</f>
        <v>0</v>
      </c>
      <c r="S2434" s="15" t="e">
        <f aca="false">+#REF!-K2434</f>
        <v>#REF!</v>
      </c>
      <c r="T2434" s="17" t="n">
        <f aca="false">IF(Q2434="regular",((P2434-(P2434/99)*S2434)),(P2434-(P2434*20%)))</f>
        <v>23760</v>
      </c>
      <c r="U2434" s="17" t="e">
        <f aca="false">((P2434-(P2434/99)*S2434))</f>
        <v>#REF!</v>
      </c>
      <c r="V2434" s="17" t="n">
        <f aca="false">IF(Q2434="regular",0,(P2434-(O2434*20%)))</f>
        <v>23760</v>
      </c>
      <c r="W2434" s="17"/>
      <c r="X2434" s="15"/>
      <c r="Y2434" s="18" t="str">
        <f aca="false">VLOOKUP(F2434,'[1]Goa Member''s Details Revised'!$C$2:$AO$7385,12,0)</f>
        <v>we send last reminder in 2012.then we did not receive any reply (GSV:- 28,500/-) (CSV:- 29,700/-)</v>
      </c>
    </row>
    <row r="2435" customFormat="false" ht="30" hidden="false" customHeight="false" outlineLevel="0" collapsed="false">
      <c r="B2435" s="14" t="n">
        <v>2434</v>
      </c>
      <c r="C2435" s="15"/>
      <c r="D2435" s="15" t="s">
        <v>6471</v>
      </c>
      <c r="E2435" s="15" t="s">
        <v>25</v>
      </c>
      <c r="F2435" s="15" t="s">
        <v>6472</v>
      </c>
      <c r="G2435" s="15"/>
      <c r="H2435" s="16" t="str">
        <f aca="false">VLOOKUP(F2435,'[1]Goa Member''s Details Revised'!$C$2:$AO$7385,2,0)</f>
        <v>Purchaser</v>
      </c>
      <c r="I2435" s="15" t="n">
        <v>12</v>
      </c>
      <c r="J2435" s="15" t="s">
        <v>176</v>
      </c>
      <c r="K2435" s="15" t="n">
        <v>1988</v>
      </c>
      <c r="L2435" s="16" t="str">
        <f aca="false">VLOOKUP(F2435,'[1]Goa Member''s Details Revised'!$C$2:$AO$7385,9,0)</f>
        <v>Never</v>
      </c>
      <c r="M2435" s="15" t="s">
        <v>6473</v>
      </c>
      <c r="N2435" s="17" t="n">
        <f aca="false">VLOOKUP(F2435,'[1]Goa Member''s Details Revised'!$C$2:$AO$7385,5,0)</f>
        <v>29700</v>
      </c>
      <c r="O2435" s="17" t="n">
        <f aca="false">VLOOKUP(F2435,'[1]Goa Member''s Details Revised'!$C$2:$AO$7385,5,0)</f>
        <v>29700</v>
      </c>
      <c r="P2435" s="17" t="n">
        <f aca="false">VLOOKUP(F2435,'[1]Goa Member''s Details Revised'!$C$2:$AO$7385,6,0)</f>
        <v>29700</v>
      </c>
      <c r="Q2435" s="17" t="str">
        <f aca="false">VLOOKUP(F2435,'[1]Goa Member''s Details Revised'!$C$2:$AO$7385,8,0)</f>
        <v>I.R.M</v>
      </c>
      <c r="R2435" s="17" t="n">
        <f aca="false">+O2435-P2435</f>
        <v>0</v>
      </c>
      <c r="S2435" s="15" t="e">
        <f aca="false">+#REF!-K2435</f>
        <v>#REF!</v>
      </c>
      <c r="T2435" s="17" t="n">
        <f aca="false">IF(Q2435="regular",((P2435-(P2435/99)*S2435)),(P2435-(P2435*20%)))</f>
        <v>23760</v>
      </c>
      <c r="U2435" s="17" t="e">
        <f aca="false">((P2435-(P2435/99)*S2435))</f>
        <v>#REF!</v>
      </c>
      <c r="V2435" s="17" t="n">
        <f aca="false">IF(Q2435="regular",0,(P2435-(O2435*20%)))</f>
        <v>23760</v>
      </c>
      <c r="W2435" s="17"/>
      <c r="X2435" s="15"/>
      <c r="Y2435" s="18" t="str">
        <f aca="false">VLOOKUP(F2435,'[1]Goa Member''s Details Revised'!$C$2:$AO$7385,12,0)</f>
        <v>we send last reminder in 2013.then we did not receive any reply </v>
      </c>
    </row>
    <row r="2436" customFormat="false" ht="15" hidden="false" customHeight="false" outlineLevel="0" collapsed="false">
      <c r="B2436" s="14" t="n">
        <v>2435</v>
      </c>
      <c r="C2436" s="15"/>
      <c r="D2436" s="15" t="s">
        <v>6474</v>
      </c>
      <c r="E2436" s="15" t="s">
        <v>25</v>
      </c>
      <c r="F2436" s="15" t="s">
        <v>6475</v>
      </c>
      <c r="G2436" s="15"/>
      <c r="H2436" s="16" t="str">
        <f aca="false">VLOOKUP(F2436,'[1]Goa Member''s Details Revised'!$C$2:$AO$7385,2,0)</f>
        <v>Purchaser</v>
      </c>
      <c r="I2436" s="15" t="n">
        <v>8</v>
      </c>
      <c r="J2436" s="15" t="s">
        <v>214</v>
      </c>
      <c r="K2436" s="15" t="n">
        <v>1988</v>
      </c>
      <c r="L2436" s="16" t="n">
        <f aca="false">VLOOKUP(F2436,'[1]Goa Member''s Details Revised'!$C$2:$AO$7385,9,0)</f>
        <v>2012</v>
      </c>
      <c r="M2436" s="15" t="s">
        <v>6476</v>
      </c>
      <c r="N2436" s="17" t="n">
        <f aca="false">VLOOKUP(F2436,'[1]Goa Member''s Details Revised'!$C$2:$AO$7385,5,0)</f>
        <v>29700</v>
      </c>
      <c r="O2436" s="17" t="n">
        <f aca="false">VLOOKUP(F2436,'[1]Goa Member''s Details Revised'!$C$2:$AO$7385,5,0)</f>
        <v>29700</v>
      </c>
      <c r="P2436" s="17" t="n">
        <f aca="false">VLOOKUP(F2436,'[1]Goa Member''s Details Revised'!$C$2:$AO$7385,6,0)</f>
        <v>29700</v>
      </c>
      <c r="Q2436" s="17" t="str">
        <f aca="false">VLOOKUP(F2436,'[1]Goa Member''s Details Revised'!$C$2:$AO$7385,8,0)</f>
        <v>R.M</v>
      </c>
      <c r="R2436" s="17" t="n">
        <f aca="false">+O2436-P2436</f>
        <v>0</v>
      </c>
      <c r="S2436" s="15" t="e">
        <f aca="false">+#REF!-K2436</f>
        <v>#REF!</v>
      </c>
      <c r="T2436" s="17" t="n">
        <f aca="false">IF(Q2436="regular",((P2436-(P2436/99)*S2436)),(P2436-(P2436*20%)))</f>
        <v>23760</v>
      </c>
      <c r="U2436" s="17" t="e">
        <f aca="false">((P2436-(P2436/99)*S2436))</f>
        <v>#REF!</v>
      </c>
      <c r="V2436" s="17" t="n">
        <f aca="false">IF(Q2436="regular",0,(P2436-(O2436*20%)))</f>
        <v>23760</v>
      </c>
      <c r="W2436" s="17"/>
      <c r="X2436" s="15"/>
      <c r="Y2436" s="18" t="str">
        <f aca="false">VLOOKUP(F2436,'[1]Goa Member''s Details Revised'!$C$2:$AO$7385,12,0)</f>
        <v>Letter not sent, last communication 12</v>
      </c>
    </row>
    <row r="2437" customFormat="false" ht="15" hidden="false" customHeight="false" outlineLevel="0" collapsed="false">
      <c r="B2437" s="14" t="n">
        <v>2436</v>
      </c>
      <c r="C2437" s="15"/>
      <c r="D2437" s="15" t="s">
        <v>6477</v>
      </c>
      <c r="E2437" s="15" t="s">
        <v>25</v>
      </c>
      <c r="F2437" s="15" t="s">
        <v>6478</v>
      </c>
      <c r="G2437" s="15"/>
      <c r="H2437" s="16" t="str">
        <f aca="false">VLOOKUP(F2437,'[1]Goa Member''s Details Revised'!$C$2:$AO$7385,2,0)</f>
        <v>Purchaser</v>
      </c>
      <c r="I2437" s="15" t="n">
        <v>14</v>
      </c>
      <c r="J2437" s="15" t="s">
        <v>214</v>
      </c>
      <c r="K2437" s="15" t="n">
        <v>1988</v>
      </c>
      <c r="L2437" s="16" t="str">
        <f aca="false">VLOOKUP(F2437,'[1]Goa Member''s Details Revised'!$C$2:$AO$7385,9,0)</f>
        <v>Never</v>
      </c>
      <c r="M2437" s="15" t="s">
        <v>6479</v>
      </c>
      <c r="N2437" s="17" t="n">
        <f aca="false">VLOOKUP(F2437,'[1]Goa Member''s Details Revised'!$C$2:$AO$7385,5,0)</f>
        <v>22500</v>
      </c>
      <c r="O2437" s="17" t="n">
        <f aca="false">VLOOKUP(F2437,'[1]Goa Member''s Details Revised'!$C$2:$AO$7385,5,0)</f>
        <v>22500</v>
      </c>
      <c r="P2437" s="17" t="n">
        <v>22500</v>
      </c>
      <c r="Q2437" s="17" t="str">
        <f aca="false">VLOOKUP(F2437,'[1]Goa Member''s Details Revised'!$C$2:$AO$7385,8,0)</f>
        <v>I.R.M</v>
      </c>
      <c r="R2437" s="17" t="n">
        <f aca="false">+O2437-P2437</f>
        <v>0</v>
      </c>
      <c r="S2437" s="15" t="e">
        <f aca="false">+#REF!-K2437</f>
        <v>#REF!</v>
      </c>
      <c r="T2437" s="17" t="n">
        <f aca="false">IF(Q2437="regular",((P2437-(P2437/99)*S2437)),(P2437-(P2437*20%)))</f>
        <v>18000</v>
      </c>
      <c r="U2437" s="17" t="e">
        <f aca="false">((P2437-(P2437/99)*S2437))</f>
        <v>#REF!</v>
      </c>
      <c r="V2437" s="17" t="n">
        <f aca="false">IF(Q2437="regular",0,(P2437-(O2437*20%)))</f>
        <v>18000</v>
      </c>
      <c r="W2437" s="17"/>
      <c r="X2437" s="15"/>
      <c r="Y2437" s="18" t="str">
        <f aca="false">VLOOKUP(F2437,'[1]Goa Member''s Details Revised'!$C$2:$AO$7385,12,0)</f>
        <v>Letter sent, last communication 12</v>
      </c>
    </row>
    <row r="2438" customFormat="false" ht="15" hidden="false" customHeight="false" outlineLevel="0" collapsed="false">
      <c r="B2438" s="14" t="n">
        <v>2437</v>
      </c>
      <c r="C2438" s="15"/>
      <c r="D2438" s="15" t="s">
        <v>6480</v>
      </c>
      <c r="E2438" s="15" t="s">
        <v>25</v>
      </c>
      <c r="F2438" s="15" t="s">
        <v>6481</v>
      </c>
      <c r="G2438" s="15"/>
      <c r="H2438" s="16" t="str">
        <f aca="false">VLOOKUP(F2438,'[1]Goa Member''s Details Revised'!$C$2:$AO$7385,2,0)</f>
        <v>Purchaser</v>
      </c>
      <c r="I2438" s="15" t="n">
        <v>21</v>
      </c>
      <c r="J2438" s="15" t="s">
        <v>214</v>
      </c>
      <c r="K2438" s="15" t="n">
        <v>1988</v>
      </c>
      <c r="L2438" s="16" t="str">
        <f aca="false">VLOOKUP(F2438,'[1]Goa Member''s Details Revised'!$C$2:$AO$7385,9,0)</f>
        <v>Never</v>
      </c>
      <c r="M2438" s="15" t="s">
        <v>6482</v>
      </c>
      <c r="N2438" s="17" t="n">
        <f aca="false">VLOOKUP(F2438,'[1]Goa Member''s Details Revised'!$C$2:$AO$7385,5,0)</f>
        <v>28500</v>
      </c>
      <c r="O2438" s="17" t="n">
        <f aca="false">VLOOKUP(F2438,'[1]Goa Member''s Details Revised'!$C$2:$AO$7385,5,0)</f>
        <v>28500</v>
      </c>
      <c r="P2438" s="17" t="n">
        <v>28500</v>
      </c>
      <c r="Q2438" s="17" t="str">
        <f aca="false">VLOOKUP(F2438,'[1]Goa Member''s Details Revised'!$C$2:$AO$7385,8,0)</f>
        <v>I.R.M</v>
      </c>
      <c r="R2438" s="17" t="n">
        <f aca="false">+O2438-P2438</f>
        <v>0</v>
      </c>
      <c r="S2438" s="15" t="e">
        <f aca="false">+#REF!-K2438</f>
        <v>#REF!</v>
      </c>
      <c r="T2438" s="17" t="n">
        <f aca="false">IF(Q2438="regular",((P2438-(P2438/99)*S2438)),(P2438-(P2438*20%)))</f>
        <v>22800</v>
      </c>
      <c r="U2438" s="17" t="e">
        <f aca="false">((P2438-(P2438/99)*S2438))</f>
        <v>#REF!</v>
      </c>
      <c r="V2438" s="17" t="n">
        <f aca="false">IF(Q2438="regular",0,(P2438-(O2438*20%)))</f>
        <v>22800</v>
      </c>
      <c r="W2438" s="17"/>
      <c r="X2438" s="15"/>
      <c r="Y2438" s="18" t="str">
        <f aca="false">VLOOKUP(F2438,'[1]Goa Member''s Details Revised'!$C$2:$AO$7385,12,0)</f>
        <v>Letter not sent, last communication 96</v>
      </c>
    </row>
    <row r="2439" customFormat="false" ht="30" hidden="false" customHeight="false" outlineLevel="0" collapsed="false">
      <c r="B2439" s="14" t="n">
        <v>2438</v>
      </c>
      <c r="C2439" s="15"/>
      <c r="D2439" s="15" t="s">
        <v>6483</v>
      </c>
      <c r="E2439" s="15" t="s">
        <v>25</v>
      </c>
      <c r="F2439" s="15" t="s">
        <v>6484</v>
      </c>
      <c r="G2439" s="15"/>
      <c r="H2439" s="16" t="str">
        <f aca="false">VLOOKUP(F2439,'[1]Goa Member''s Details Revised'!$C$2:$AO$7385,2,0)</f>
        <v>Purchaser</v>
      </c>
      <c r="I2439" s="15" t="n">
        <v>21</v>
      </c>
      <c r="J2439" s="15" t="s">
        <v>214</v>
      </c>
      <c r="K2439" s="15" t="n">
        <v>1988</v>
      </c>
      <c r="L2439" s="16" t="str">
        <f aca="false">VLOOKUP(F2439,'[1]Goa Member''s Details Revised'!$C$2:$AO$7385,9,0)</f>
        <v>Never</v>
      </c>
      <c r="M2439" s="15" t="s">
        <v>6485</v>
      </c>
      <c r="N2439" s="17" t="n">
        <f aca="false">VLOOKUP(F2439,'[1]Goa Member''s Details Revised'!$C$2:$AO$7385,5,0)</f>
        <v>18500</v>
      </c>
      <c r="O2439" s="17" t="n">
        <f aca="false">VLOOKUP(F2439,'[1]Goa Member''s Details Revised'!$C$2:$AO$7385,5,0)</f>
        <v>18500</v>
      </c>
      <c r="P2439" s="17" t="n">
        <v>18500</v>
      </c>
      <c r="Q2439" s="17" t="str">
        <f aca="false">VLOOKUP(F2439,'[1]Goa Member''s Details Revised'!$C$2:$AO$7385,8,0)</f>
        <v>I.R.M</v>
      </c>
      <c r="R2439" s="17" t="n">
        <f aca="false">+O2439-P2439</f>
        <v>0</v>
      </c>
      <c r="S2439" s="15" t="e">
        <f aca="false">+#REF!-K2439</f>
        <v>#REF!</v>
      </c>
      <c r="T2439" s="17" t="n">
        <f aca="false">IF(Q2439="regular",((P2439-(P2439/99)*S2439)),(P2439-(P2439*20%)))</f>
        <v>14800</v>
      </c>
      <c r="U2439" s="17" t="e">
        <f aca="false">((P2439-(P2439/99)*S2439))</f>
        <v>#REF!</v>
      </c>
      <c r="V2439" s="17" t="n">
        <f aca="false">IF(Q2439="regular",0,(P2439-(O2439*20%)))</f>
        <v>14800</v>
      </c>
      <c r="W2439" s="17"/>
      <c r="X2439" s="15"/>
      <c r="Y2439" s="18" t="str">
        <f aca="false">VLOOKUP(F2439,'[1]Goa Member''s Details Revised'!$C$2:$AO$7385,12,0)</f>
        <v>we send last reminder in 2013.then we did not receive any reply total 2 membership of Goa:-  1548 and 1547</v>
      </c>
    </row>
    <row r="2440" customFormat="false" ht="30" hidden="false" customHeight="false" outlineLevel="0" collapsed="false">
      <c r="B2440" s="14" t="n">
        <v>2439</v>
      </c>
      <c r="C2440" s="15"/>
      <c r="D2440" s="15" t="s">
        <v>6486</v>
      </c>
      <c r="E2440" s="15" t="s">
        <v>25</v>
      </c>
      <c r="F2440" s="15" t="s">
        <v>6487</v>
      </c>
      <c r="G2440" s="15"/>
      <c r="H2440" s="16" t="str">
        <f aca="false">VLOOKUP(F2440,'[1]Goa Member''s Details Revised'!$C$2:$AO$7385,2,0)</f>
        <v>Purchaser</v>
      </c>
      <c r="I2440" s="15" t="n">
        <v>21</v>
      </c>
      <c r="J2440" s="15" t="s">
        <v>214</v>
      </c>
      <c r="K2440" s="15" t="n">
        <v>1988</v>
      </c>
      <c r="L2440" s="16" t="str">
        <f aca="false">VLOOKUP(F2440,'[1]Goa Member''s Details Revised'!$C$2:$AO$7385,9,0)</f>
        <v>Never</v>
      </c>
      <c r="M2440" s="15" t="s">
        <v>6485</v>
      </c>
      <c r="N2440" s="17" t="n">
        <f aca="false">VLOOKUP(F2440,'[1]Goa Member''s Details Revised'!$C$2:$AO$7385,5,0)</f>
        <v>28500</v>
      </c>
      <c r="O2440" s="17" t="n">
        <f aca="false">VLOOKUP(F2440,'[1]Goa Member''s Details Revised'!$C$2:$AO$7385,5,0)</f>
        <v>28500</v>
      </c>
      <c r="P2440" s="17" t="n">
        <v>28500</v>
      </c>
      <c r="Q2440" s="17" t="str">
        <f aca="false">VLOOKUP(F2440,'[1]Goa Member''s Details Revised'!$C$2:$AO$7385,8,0)</f>
        <v>I.R.M</v>
      </c>
      <c r="R2440" s="17" t="n">
        <f aca="false">+O2440-P2440</f>
        <v>0</v>
      </c>
      <c r="S2440" s="15" t="e">
        <f aca="false">+#REF!-K2440</f>
        <v>#REF!</v>
      </c>
      <c r="T2440" s="17" t="n">
        <f aca="false">IF(Q2440="regular",((P2440-(P2440/99)*S2440)),(P2440-(P2440*20%)))</f>
        <v>22800</v>
      </c>
      <c r="U2440" s="17" t="e">
        <f aca="false">((P2440-(P2440/99)*S2440))</f>
        <v>#REF!</v>
      </c>
      <c r="V2440" s="17" t="n">
        <f aca="false">IF(Q2440="regular",0,(P2440-(O2440*20%)))</f>
        <v>22800</v>
      </c>
      <c r="W2440" s="17"/>
      <c r="X2440" s="15"/>
      <c r="Y2440" s="18" t="str">
        <f aca="false">VLOOKUP(F2440,'[1]Goa Member''s Details Revised'!$C$2:$AO$7385,12,0)</f>
        <v>we send last reminder in 2013.then we did not receive any reply total 2 membership of Goa:-  1548 and 1547</v>
      </c>
    </row>
    <row r="2441" customFormat="false" ht="15" hidden="false" customHeight="false" outlineLevel="0" collapsed="false">
      <c r="B2441" s="14" t="n">
        <v>2440</v>
      </c>
      <c r="C2441" s="15"/>
      <c r="D2441" s="15" t="s">
        <v>6488</v>
      </c>
      <c r="E2441" s="15" t="s">
        <v>25</v>
      </c>
      <c r="F2441" s="15" t="s">
        <v>6489</v>
      </c>
      <c r="G2441" s="15"/>
      <c r="H2441" s="16" t="str">
        <f aca="false">VLOOKUP(F2441,'[1]Goa Member''s Details Revised'!$C$2:$AO$7385,2,0)</f>
        <v>Purchaser</v>
      </c>
      <c r="I2441" s="15" t="n">
        <v>24</v>
      </c>
      <c r="J2441" s="15" t="s">
        <v>214</v>
      </c>
      <c r="K2441" s="15" t="n">
        <v>1988</v>
      </c>
      <c r="L2441" s="16" t="str">
        <f aca="false">VLOOKUP(F2441,'[1]Goa Member''s Details Revised'!$C$2:$AO$7385,9,0)</f>
        <v>Never</v>
      </c>
      <c r="M2441" s="15" t="s">
        <v>6490</v>
      </c>
      <c r="N2441" s="17" t="n">
        <f aca="false">VLOOKUP(F2441,'[1]Goa Member''s Details Revised'!$C$2:$AO$7385,5,0)</f>
        <v>18500</v>
      </c>
      <c r="O2441" s="17" t="n">
        <f aca="false">VLOOKUP(F2441,'[1]Goa Member''s Details Revised'!$C$2:$AO$7385,5,0)</f>
        <v>18500</v>
      </c>
      <c r="P2441" s="17" t="n">
        <f aca="false">VLOOKUP(F2441,'[1]Goa Member''s Details Revised'!$C$2:$AO$7385,6,0)</f>
        <v>19300</v>
      </c>
      <c r="Q2441" s="17" t="str">
        <f aca="false">VLOOKUP(F2441,'[1]Goa Member''s Details Revised'!$C$2:$AO$7385,8,0)</f>
        <v>I.R.M</v>
      </c>
      <c r="R2441" s="17" t="n">
        <f aca="false">+O2441-P2441</f>
        <v>-800</v>
      </c>
      <c r="S2441" s="15" t="e">
        <f aca="false">+#REF!-K2441</f>
        <v>#REF!</v>
      </c>
      <c r="T2441" s="17" t="n">
        <f aca="false">IF(Q2441="regular",((P2441-(P2441/99)*S2441)),(P2441-(P2441*20%)))</f>
        <v>15440</v>
      </c>
      <c r="U2441" s="17" t="e">
        <f aca="false">((P2441-(P2441/99)*S2441))</f>
        <v>#REF!</v>
      </c>
      <c r="V2441" s="17" t="n">
        <f aca="false">IF(Q2441="regular",0,(P2441-(O2441*20%)))</f>
        <v>15600</v>
      </c>
      <c r="W2441" s="17"/>
      <c r="X2441" s="15"/>
      <c r="Y2441" s="18" t="str">
        <f aca="false">VLOOKUP(F2441,'[1]Goa Member''s Details Revised'!$C$2:$AO$7385,12,0)</f>
        <v>last communication 2000</v>
      </c>
    </row>
    <row r="2442" customFormat="false" ht="30" hidden="false" customHeight="false" outlineLevel="0" collapsed="false">
      <c r="B2442" s="14" t="n">
        <v>2441</v>
      </c>
      <c r="C2442" s="15"/>
      <c r="D2442" s="15" t="s">
        <v>6491</v>
      </c>
      <c r="E2442" s="15" t="s">
        <v>25</v>
      </c>
      <c r="F2442" s="15" t="s">
        <v>6492</v>
      </c>
      <c r="G2442" s="15"/>
      <c r="H2442" s="16" t="str">
        <f aca="false">VLOOKUP(F2442,'[1]Goa Member''s Details Revised'!$C$2:$AO$7385,2,0)</f>
        <v>PURCHASER</v>
      </c>
      <c r="I2442" s="15" t="n">
        <v>8</v>
      </c>
      <c r="J2442" s="15" t="s">
        <v>255</v>
      </c>
      <c r="K2442" s="15" t="n">
        <v>1988</v>
      </c>
      <c r="L2442" s="16" t="str">
        <f aca="false">VLOOKUP(F2442,'[1]Goa Member''s Details Revised'!$C$2:$AO$7385,9,0)</f>
        <v>Never</v>
      </c>
      <c r="M2442" s="15" t="s">
        <v>6493</v>
      </c>
      <c r="N2442" s="17" t="n">
        <f aca="false">VLOOKUP(F2442,'[1]Goa Member''s Details Revised'!$C$2:$AO$7385,5,0)</f>
        <v>29700</v>
      </c>
      <c r="O2442" s="17" t="n">
        <f aca="false">VLOOKUP(F2442,'[1]Goa Member''s Details Revised'!$C$2:$AO$7385,5,0)</f>
        <v>29700</v>
      </c>
      <c r="P2442" s="17" t="n">
        <f aca="false">VLOOKUP(F2442,'[1]Goa Member''s Details Revised'!$C$2:$AO$7385,6,0)</f>
        <v>29700</v>
      </c>
      <c r="Q2442" s="17" t="str">
        <f aca="false">VLOOKUP(F2442,'[1]Goa Member''s Details Revised'!$C$2:$AO$7385,8,0)</f>
        <v>I.R.M</v>
      </c>
      <c r="R2442" s="17" t="n">
        <f aca="false">+O2442-P2442</f>
        <v>0</v>
      </c>
      <c r="S2442" s="15" t="e">
        <f aca="false">+#REF!-K2442</f>
        <v>#REF!</v>
      </c>
      <c r="T2442" s="17" t="n">
        <f aca="false">IF(Q2442="regular",((P2442-(P2442/99)*S2442)),(P2442-(P2442*20%)))</f>
        <v>23760</v>
      </c>
      <c r="U2442" s="17" t="e">
        <f aca="false">((P2442-(P2442/99)*S2442))</f>
        <v>#REF!</v>
      </c>
      <c r="V2442" s="17" t="n">
        <f aca="false">IF(Q2442="regular",0,(P2442-(O2442*20%)))</f>
        <v>23760</v>
      </c>
      <c r="W2442" s="17"/>
      <c r="X2442" s="15"/>
      <c r="Y2442" s="18" t="str">
        <f aca="false">VLOOKUP(F2442,'[1]Goa Member''s Details Revised'!$C$2:$AO$7385,12,0)</f>
        <v>we send last reminder in 2012.then we did not receive any reply </v>
      </c>
    </row>
    <row r="2443" customFormat="false" ht="15" hidden="false" customHeight="false" outlineLevel="0" collapsed="false">
      <c r="B2443" s="14" t="n">
        <v>2442</v>
      </c>
      <c r="C2443" s="15"/>
      <c r="D2443" s="15" t="s">
        <v>6494</v>
      </c>
      <c r="E2443" s="15" t="s">
        <v>25</v>
      </c>
      <c r="F2443" s="15" t="s">
        <v>6495</v>
      </c>
      <c r="G2443" s="15"/>
      <c r="H2443" s="16" t="str">
        <f aca="false">VLOOKUP(F2443,'[1]Goa Member''s Details Revised'!$C$2:$AO$7385,2,0)</f>
        <v>PURCHASER</v>
      </c>
      <c r="I2443" s="15" t="n">
        <v>8</v>
      </c>
      <c r="J2443" s="15" t="s">
        <v>255</v>
      </c>
      <c r="K2443" s="15" t="n">
        <v>1988</v>
      </c>
      <c r="L2443" s="16" t="str">
        <f aca="false">VLOOKUP(F2443,'[1]Goa Member''s Details Revised'!$C$2:$AO$7385,9,0)</f>
        <v>Never</v>
      </c>
      <c r="M2443" s="15" t="s">
        <v>6496</v>
      </c>
      <c r="N2443" s="17" t="n">
        <f aca="false">VLOOKUP(F2443,'[1]Goa Member''s Details Revised'!$C$2:$AO$7385,5,0)</f>
        <v>22500</v>
      </c>
      <c r="O2443" s="17" t="n">
        <f aca="false">VLOOKUP(F2443,'[1]Goa Member''s Details Revised'!$C$2:$AO$7385,5,0)</f>
        <v>22500</v>
      </c>
      <c r="P2443" s="17" t="n">
        <v>22500</v>
      </c>
      <c r="Q2443" s="17" t="str">
        <f aca="false">VLOOKUP(F2443,'[1]Goa Member''s Details Revised'!$C$2:$AO$7385,8,0)</f>
        <v>I.R.M</v>
      </c>
      <c r="R2443" s="17" t="n">
        <f aca="false">+O2443-P2443</f>
        <v>0</v>
      </c>
      <c r="S2443" s="15" t="e">
        <f aca="false">+#REF!-K2443</f>
        <v>#REF!</v>
      </c>
      <c r="T2443" s="17" t="n">
        <f aca="false">IF(Q2443="regular",((P2443-(P2443/99)*S2443)),(P2443-(P2443*20%)))</f>
        <v>18000</v>
      </c>
      <c r="U2443" s="17" t="e">
        <f aca="false">((P2443-(P2443/99)*S2443))</f>
        <v>#REF!</v>
      </c>
      <c r="V2443" s="17" t="n">
        <f aca="false">IF(Q2443="regular",0,(P2443-(O2443*20%)))</f>
        <v>18000</v>
      </c>
      <c r="W2443" s="17"/>
      <c r="X2443" s="15"/>
      <c r="Y2443" s="18" t="str">
        <f aca="false">VLOOKUP(F2443,'[1]Goa Member''s Details Revised'!$C$2:$AO$7385,12,0)</f>
        <v>not send reminder so last communication 05</v>
      </c>
    </row>
    <row r="2444" customFormat="false" ht="30" hidden="false" customHeight="false" outlineLevel="0" collapsed="false">
      <c r="B2444" s="14" t="n">
        <v>2443</v>
      </c>
      <c r="C2444" s="15"/>
      <c r="D2444" s="15" t="s">
        <v>6497</v>
      </c>
      <c r="E2444" s="15" t="s">
        <v>25</v>
      </c>
      <c r="F2444" s="15" t="s">
        <v>6498</v>
      </c>
      <c r="G2444" s="15"/>
      <c r="H2444" s="16" t="str">
        <f aca="false">VLOOKUP(F2444,'[1]Goa Member''s Details Revised'!$C$2:$AO$7385,2,0)</f>
        <v>PURCHASER</v>
      </c>
      <c r="I2444" s="15" t="n">
        <v>5</v>
      </c>
      <c r="J2444" s="15" t="s">
        <v>255</v>
      </c>
      <c r="K2444" s="15" t="n">
        <v>1988</v>
      </c>
      <c r="L2444" s="16" t="str">
        <f aca="false">VLOOKUP(F2444,'[1]Goa Member''s Details Revised'!$C$2:$AO$7385,9,0)</f>
        <v>Never</v>
      </c>
      <c r="M2444" s="15" t="s">
        <v>6499</v>
      </c>
      <c r="N2444" s="17" t="n">
        <f aca="false">VLOOKUP(F2444,'[1]Goa Member''s Details Revised'!$C$2:$AO$7385,5,0)</f>
        <v>22500</v>
      </c>
      <c r="O2444" s="17" t="n">
        <f aca="false">VLOOKUP(F2444,'[1]Goa Member''s Details Revised'!$C$2:$AO$7385,5,0)</f>
        <v>22500</v>
      </c>
      <c r="P2444" s="17" t="n">
        <v>22500</v>
      </c>
      <c r="Q2444" s="17" t="str">
        <f aca="false">VLOOKUP(F2444,'[1]Goa Member''s Details Revised'!$C$2:$AO$7385,8,0)</f>
        <v>I.R.M</v>
      </c>
      <c r="R2444" s="17" t="n">
        <f aca="false">+O2444-P2444</f>
        <v>0</v>
      </c>
      <c r="S2444" s="15" t="e">
        <f aca="false">+#REF!-K2444</f>
        <v>#REF!</v>
      </c>
      <c r="T2444" s="17" t="n">
        <f aca="false">IF(Q2444="regular",((P2444-(P2444/99)*S2444)),(P2444-(P2444*20%)))</f>
        <v>18000</v>
      </c>
      <c r="U2444" s="17" t="e">
        <f aca="false">((P2444-(P2444/99)*S2444))</f>
        <v>#REF!</v>
      </c>
      <c r="V2444" s="17" t="n">
        <f aca="false">IF(Q2444="regular",0,(P2444-(O2444*20%)))</f>
        <v>18000</v>
      </c>
      <c r="W2444" s="17"/>
      <c r="X2444" s="15"/>
      <c r="Y2444" s="18" t="str">
        <f aca="false">VLOOKUP(F2444,'[1]Goa Member''s Details Revised'!$C$2:$AO$7385,12,0)</f>
        <v>we send last reminder in 2012.then we did not receive any reply </v>
      </c>
    </row>
    <row r="2445" customFormat="false" ht="15" hidden="false" customHeight="false" outlineLevel="0" collapsed="false">
      <c r="B2445" s="14" t="n">
        <v>2444</v>
      </c>
      <c r="C2445" s="15"/>
      <c r="D2445" s="15" t="s">
        <v>6500</v>
      </c>
      <c r="E2445" s="15" t="s">
        <v>25</v>
      </c>
      <c r="F2445" s="15" t="s">
        <v>6501</v>
      </c>
      <c r="G2445" s="15"/>
      <c r="H2445" s="16" t="str">
        <f aca="false">VLOOKUP(F2445,'[1]Goa Member''s Details Revised'!$C$2:$AO$7385,2,0)</f>
        <v>PURCHASER</v>
      </c>
      <c r="I2445" s="15" t="n">
        <v>20</v>
      </c>
      <c r="J2445" s="15" t="s">
        <v>255</v>
      </c>
      <c r="K2445" s="15" t="n">
        <v>1988</v>
      </c>
      <c r="L2445" s="16" t="n">
        <f aca="false">VLOOKUP(F2445,'[1]Goa Member''s Details Revised'!$C$2:$AO$7385,9,0)</f>
        <v>2007</v>
      </c>
      <c r="M2445" s="15" t="s">
        <v>6502</v>
      </c>
      <c r="N2445" s="17" t="n">
        <f aca="false">VLOOKUP(F2445,'[1]Goa Member''s Details Revised'!$C$2:$AO$7385,5,0)</f>
        <v>28500</v>
      </c>
      <c r="O2445" s="17" t="n">
        <f aca="false">VLOOKUP(F2445,'[1]Goa Member''s Details Revised'!$C$2:$AO$7385,5,0)</f>
        <v>28500</v>
      </c>
      <c r="P2445" s="17" t="n">
        <v>28500</v>
      </c>
      <c r="Q2445" s="17" t="str">
        <f aca="false">VLOOKUP(F2445,'[1]Goa Member''s Details Revised'!$C$2:$AO$7385,8,0)</f>
        <v>R,M</v>
      </c>
      <c r="R2445" s="17" t="n">
        <f aca="false">+O2445-P2445</f>
        <v>0</v>
      </c>
      <c r="S2445" s="15" t="e">
        <f aca="false">+#REF!-K2445</f>
        <v>#REF!</v>
      </c>
      <c r="T2445" s="17" t="n">
        <f aca="false">IF(Q2445="regular",((P2445-(P2445/99)*S2445)),(P2445-(P2445*20%)))</f>
        <v>22800</v>
      </c>
      <c r="U2445" s="17" t="e">
        <f aca="false">((P2445-(P2445/99)*S2445))</f>
        <v>#REF!</v>
      </c>
      <c r="V2445" s="17" t="n">
        <f aca="false">IF(Q2445="regular",0,(P2445-(O2445*20%)))</f>
        <v>22800</v>
      </c>
      <c r="W2445" s="17"/>
      <c r="X2445" s="15"/>
      <c r="Y2445" s="18" t="str">
        <f aca="false">VLOOKUP(F2445,'[1]Goa Member''s Details Revised'!$C$2:$AO$7385,12,0)</f>
        <v>last send performa invoice so last communication 09</v>
      </c>
    </row>
    <row r="2446" customFormat="false" ht="30" hidden="false" customHeight="false" outlineLevel="0" collapsed="false">
      <c r="B2446" s="14" t="n">
        <v>2445</v>
      </c>
      <c r="C2446" s="15"/>
      <c r="D2446" s="15" t="s">
        <v>6503</v>
      </c>
      <c r="E2446" s="15" t="s">
        <v>25</v>
      </c>
      <c r="F2446" s="15" t="s">
        <v>6504</v>
      </c>
      <c r="G2446" s="15"/>
      <c r="H2446" s="16" t="str">
        <f aca="false">VLOOKUP(F2446,'[1]Goa Member''s Details Revised'!$C$2:$AO$7385,2,0)</f>
        <v>Purchaser</v>
      </c>
      <c r="I2446" s="15" t="n">
        <v>20</v>
      </c>
      <c r="J2446" s="15" t="s">
        <v>255</v>
      </c>
      <c r="K2446" s="15" t="n">
        <v>1988</v>
      </c>
      <c r="L2446" s="16" t="n">
        <f aca="false">VLOOKUP(F2446,'[1]Goa Member''s Details Revised'!$C$2:$AO$7385,9,0)</f>
        <v>2008</v>
      </c>
      <c r="M2446" s="15" t="s">
        <v>6448</v>
      </c>
      <c r="N2446" s="17" t="n">
        <f aca="false">VLOOKUP(F2446,'[1]Goa Member''s Details Revised'!$C$2:$AO$7385,5,0)</f>
        <v>28500</v>
      </c>
      <c r="O2446" s="17" t="n">
        <f aca="false">VLOOKUP(F2446,'[1]Goa Member''s Details Revised'!$C$2:$AO$7385,5,0)</f>
        <v>28500</v>
      </c>
      <c r="P2446" s="17" t="n">
        <v>28500</v>
      </c>
      <c r="Q2446" s="17" t="str">
        <f aca="false">VLOOKUP(F2446,'[1]Goa Member''s Details Revised'!$C$2:$AO$7385,8,0)</f>
        <v>R.M</v>
      </c>
      <c r="R2446" s="17" t="n">
        <f aca="false">+O2446-P2446</f>
        <v>0</v>
      </c>
      <c r="S2446" s="15" t="e">
        <f aca="false">+#REF!-K2446</f>
        <v>#REF!</v>
      </c>
      <c r="T2446" s="17" t="n">
        <f aca="false">IF(Q2446="regular",((P2446-(P2446/99)*S2446)),(P2446-(P2446*20%)))</f>
        <v>22800</v>
      </c>
      <c r="U2446" s="17" t="e">
        <f aca="false">((P2446-(P2446/99)*S2446))</f>
        <v>#REF!</v>
      </c>
      <c r="V2446" s="17" t="n">
        <f aca="false">IF(Q2446="regular",0,(P2446-(O2446*20%)))</f>
        <v>22800</v>
      </c>
      <c r="W2446" s="17"/>
      <c r="X2446" s="15"/>
      <c r="Y2446" s="18" t="str">
        <f aca="false">VLOOKUP(F2446,'[1]Goa Member''s Details Revised'!$C$2:$AO$7385,12,0)</f>
        <v>send Performa invoice so last communication 2009 total 2 membership of Goa:-  1552 and 1305</v>
      </c>
    </row>
    <row r="2447" customFormat="false" ht="30" hidden="false" customHeight="false" outlineLevel="0" collapsed="false">
      <c r="B2447" s="14" t="n">
        <v>2446</v>
      </c>
      <c r="C2447" s="15"/>
      <c r="D2447" s="15" t="s">
        <v>6505</v>
      </c>
      <c r="E2447" s="15" t="s">
        <v>25</v>
      </c>
      <c r="F2447" s="15" t="s">
        <v>6506</v>
      </c>
      <c r="G2447" s="15"/>
      <c r="H2447" s="16" t="str">
        <f aca="false">VLOOKUP(F2447,'[1]Goa Member''s Details Revised'!$C$2:$AO$7385,2,0)</f>
        <v>PURCHASER</v>
      </c>
      <c r="I2447" s="15" t="n">
        <v>23</v>
      </c>
      <c r="J2447" s="15" t="s">
        <v>255</v>
      </c>
      <c r="K2447" s="15" t="n">
        <v>1988</v>
      </c>
      <c r="L2447" s="16" t="n">
        <f aca="false">VLOOKUP(F2447,'[1]Goa Member''s Details Revised'!$C$2:$AO$7385,9,0)</f>
        <v>2010</v>
      </c>
      <c r="M2447" s="15" t="s">
        <v>6507</v>
      </c>
      <c r="N2447" s="17" t="n">
        <f aca="false">VLOOKUP(F2447,'[1]Goa Member''s Details Revised'!$C$2:$AO$7385,5,0)</f>
        <v>28500</v>
      </c>
      <c r="O2447" s="17" t="n">
        <f aca="false">VLOOKUP(F2447,'[1]Goa Member''s Details Revised'!$C$2:$AO$7385,5,0)</f>
        <v>28500</v>
      </c>
      <c r="P2447" s="17" t="n">
        <f aca="false">VLOOKUP(F2447,'[1]Goa Member''s Details Revised'!$C$2:$AO$7385,6,0)</f>
        <v>29700</v>
      </c>
      <c r="Q2447" s="17" t="str">
        <f aca="false">VLOOKUP(F2447,'[1]Goa Member''s Details Revised'!$C$2:$AO$7385,8,0)</f>
        <v>R.M</v>
      </c>
      <c r="R2447" s="17" t="n">
        <f aca="false">+O2447-P2447</f>
        <v>-1200</v>
      </c>
      <c r="S2447" s="15" t="e">
        <f aca="false">+#REF!-K2447</f>
        <v>#REF!</v>
      </c>
      <c r="T2447" s="17" t="n">
        <f aca="false">IF(Q2447="regular",((P2447-(P2447/99)*S2447)),(P2447-(P2447*20%)))</f>
        <v>23760</v>
      </c>
      <c r="U2447" s="17" t="e">
        <f aca="false">((P2447-(P2447/99)*S2447))</f>
        <v>#REF!</v>
      </c>
      <c r="V2447" s="17" t="n">
        <f aca="false">IF(Q2447="regular",0,(P2447-(O2447*20%)))</f>
        <v>24000</v>
      </c>
      <c r="W2447" s="17"/>
      <c r="X2447" s="15"/>
      <c r="Y2447" s="18" t="str">
        <f aca="false">VLOOKUP(F2447,'[1]Goa Member''s Details Revised'!$C$2:$AO$7385,12,0)</f>
        <v>not send reminder so last communication 10 (GSV:- 28,500/-) (CSV:- 29,700/-)</v>
      </c>
    </row>
    <row r="2448" customFormat="false" ht="30" hidden="false" customHeight="false" outlineLevel="0" collapsed="false">
      <c r="B2448" s="14" t="n">
        <v>2447</v>
      </c>
      <c r="C2448" s="15"/>
      <c r="D2448" s="15" t="s">
        <v>6508</v>
      </c>
      <c r="E2448" s="15" t="s">
        <v>25</v>
      </c>
      <c r="F2448" s="15" t="s">
        <v>6509</v>
      </c>
      <c r="G2448" s="15"/>
      <c r="H2448" s="16" t="str">
        <f aca="false">VLOOKUP(F2448,'[1]Goa Member''s Details Revised'!$C$2:$AO$7385,2,0)</f>
        <v>PURCHASER</v>
      </c>
      <c r="I2448" s="15" t="n">
        <v>4</v>
      </c>
      <c r="J2448" s="15" t="s">
        <v>255</v>
      </c>
      <c r="K2448" s="15" t="n">
        <v>1988</v>
      </c>
      <c r="L2448" s="16" t="str">
        <f aca="false">VLOOKUP(F2448,'[1]Goa Member''s Details Revised'!$C$2:$AO$7385,9,0)</f>
        <v>Never</v>
      </c>
      <c r="M2448" s="15" t="s">
        <v>6510</v>
      </c>
      <c r="N2448" s="17" t="n">
        <f aca="false">VLOOKUP(F2448,'[1]Goa Member''s Details Revised'!$C$2:$AO$7385,5,0)</f>
        <v>18500</v>
      </c>
      <c r="O2448" s="17" t="n">
        <f aca="false">VLOOKUP(F2448,'[1]Goa Member''s Details Revised'!$C$2:$AO$7385,5,0)</f>
        <v>18500</v>
      </c>
      <c r="P2448" s="17" t="n">
        <f aca="false">VLOOKUP(F2448,'[1]Goa Member''s Details Revised'!$C$2:$AO$7385,6,0)</f>
        <v>19300</v>
      </c>
      <c r="Q2448" s="17" t="str">
        <f aca="false">VLOOKUP(F2448,'[1]Goa Member''s Details Revised'!$C$2:$AO$7385,8,0)</f>
        <v>I.R.M</v>
      </c>
      <c r="R2448" s="17" t="n">
        <f aca="false">+O2448-P2448</f>
        <v>-800</v>
      </c>
      <c r="S2448" s="15" t="e">
        <f aca="false">+#REF!-K2448</f>
        <v>#REF!</v>
      </c>
      <c r="T2448" s="17" t="n">
        <f aca="false">IF(Q2448="regular",((P2448-(P2448/99)*S2448)),(P2448-(P2448*20%)))</f>
        <v>15440</v>
      </c>
      <c r="U2448" s="17" t="e">
        <f aca="false">((P2448-(P2448/99)*S2448))</f>
        <v>#REF!</v>
      </c>
      <c r="V2448" s="17" t="n">
        <f aca="false">IF(Q2448="regular",0,(P2448-(O2448*20%)))</f>
        <v>15600</v>
      </c>
      <c r="W2448" s="17"/>
      <c r="X2448" s="15"/>
      <c r="Y2448" s="18" t="str">
        <f aca="false">VLOOKUP(F2448,'[1]Goa Member''s Details Revised'!$C$2:$AO$7385,12,0)</f>
        <v>we send last reminder in 2012.then we did not receive any reply </v>
      </c>
    </row>
    <row r="2449" customFormat="false" ht="15" hidden="false" customHeight="false" outlineLevel="0" collapsed="false">
      <c r="B2449" s="14" t="n">
        <v>2448</v>
      </c>
      <c r="C2449" s="15"/>
      <c r="D2449" s="15" t="s">
        <v>6511</v>
      </c>
      <c r="E2449" s="15" t="s">
        <v>25</v>
      </c>
      <c r="F2449" s="15" t="s">
        <v>6512</v>
      </c>
      <c r="G2449" s="15"/>
      <c r="H2449" s="16" t="str">
        <f aca="false">VLOOKUP(F2449,'[1]Goa Member''s Details Revised'!$C$2:$AO$7385,2,0)</f>
        <v>Purchaser</v>
      </c>
      <c r="I2449" s="15" t="n">
        <v>5</v>
      </c>
      <c r="J2449" s="15" t="s">
        <v>255</v>
      </c>
      <c r="K2449" s="15" t="n">
        <v>1988</v>
      </c>
      <c r="L2449" s="16" t="str">
        <f aca="false">VLOOKUP(F2449,'[1]Goa Member''s Details Revised'!$C$2:$AO$7385,9,0)</f>
        <v>Never</v>
      </c>
      <c r="M2449" s="15" t="s">
        <v>6513</v>
      </c>
      <c r="N2449" s="17" t="n">
        <f aca="false">VLOOKUP(F2449,'[1]Goa Member''s Details Revised'!$C$2:$AO$7385,5,0)</f>
        <v>22500</v>
      </c>
      <c r="O2449" s="17" t="n">
        <f aca="false">VLOOKUP(F2449,'[1]Goa Member''s Details Revised'!$C$2:$AO$7385,5,0)</f>
        <v>22500</v>
      </c>
      <c r="P2449" s="17" t="n">
        <f aca="false">VLOOKUP(F2449,'[1]Goa Member''s Details Revised'!$C$2:$AO$7385,6,0)</f>
        <v>23500</v>
      </c>
      <c r="Q2449" s="17" t="str">
        <f aca="false">VLOOKUP(F2449,'[1]Goa Member''s Details Revised'!$C$2:$AO$7385,8,0)</f>
        <v>I.R.M</v>
      </c>
      <c r="R2449" s="17" t="n">
        <f aca="false">+O2449-P2449</f>
        <v>-1000</v>
      </c>
      <c r="S2449" s="15" t="e">
        <f aca="false">+#REF!-K2449</f>
        <v>#REF!</v>
      </c>
      <c r="T2449" s="17" t="n">
        <f aca="false">IF(Q2449="regular",((P2449-(P2449/99)*S2449)),(P2449-(P2449*20%)))</f>
        <v>18800</v>
      </c>
      <c r="U2449" s="17" t="e">
        <f aca="false">((P2449-(P2449/99)*S2449))</f>
        <v>#REF!</v>
      </c>
      <c r="V2449" s="17" t="n">
        <f aca="false">IF(Q2449="regular",0,(P2449-(O2449*20%)))</f>
        <v>19000</v>
      </c>
      <c r="W2449" s="17"/>
      <c r="X2449" s="15"/>
      <c r="Y2449" s="18" t="str">
        <f aca="false">VLOOKUP(F2449,'[1]Goa Member''s Details Revised'!$C$2:$AO$7385,12,0)</f>
        <v>No Reminder,,last communication 2013</v>
      </c>
    </row>
    <row r="2450" customFormat="false" ht="60" hidden="false" customHeight="false" outlineLevel="0" collapsed="false">
      <c r="B2450" s="14" t="n">
        <v>2449</v>
      </c>
      <c r="C2450" s="15"/>
      <c r="D2450" s="15" t="s">
        <v>6514</v>
      </c>
      <c r="E2450" s="15" t="s">
        <v>25</v>
      </c>
      <c r="F2450" s="15" t="s">
        <v>6515</v>
      </c>
      <c r="G2450" s="15"/>
      <c r="H2450" s="16" t="str">
        <f aca="false">VLOOKUP(F2450,'[1]Goa Member''s Details Revised'!$C$2:$AO$7385,2,0)</f>
        <v>PURCHASER</v>
      </c>
      <c r="I2450" s="15" t="n">
        <v>28</v>
      </c>
      <c r="J2450" s="15" t="s">
        <v>214</v>
      </c>
      <c r="K2450" s="15" t="n">
        <v>1988</v>
      </c>
      <c r="L2450" s="16" t="str">
        <f aca="false">VLOOKUP(F2450,'[1]Goa Member''s Details Revised'!$C$2:$AO$7385,9,0)</f>
        <v>Never</v>
      </c>
      <c r="M2450" s="15" t="s">
        <v>6516</v>
      </c>
      <c r="N2450" s="17" t="n">
        <f aca="false">VLOOKUP(F2450,'[1]Goa Member''s Details Revised'!$C$2:$AO$7385,5,0)</f>
        <v>22500</v>
      </c>
      <c r="O2450" s="17" t="n">
        <f aca="false">VLOOKUP(F2450,'[1]Goa Member''s Details Revised'!$C$2:$AO$7385,5,0)</f>
        <v>22500</v>
      </c>
      <c r="P2450" s="17" t="n">
        <f aca="false">VLOOKUP(F2450,'[1]Goa Member''s Details Revised'!$C$2:$AO$7385,6,0)</f>
        <v>19300</v>
      </c>
      <c r="Q2450" s="17" t="str">
        <f aca="false">VLOOKUP(F2450,'[1]Goa Member''s Details Revised'!$C$2:$AO$7385,8,0)</f>
        <v>I.R.M</v>
      </c>
      <c r="R2450" s="17" t="n">
        <f aca="false">+O2450-P2450</f>
        <v>3200</v>
      </c>
      <c r="S2450" s="15" t="e">
        <f aca="false">+#REF!-K2450</f>
        <v>#REF!</v>
      </c>
      <c r="T2450" s="17" t="n">
        <f aca="false">IF(Q2450="regular",((P2450-(P2450/99)*S2450)),(P2450-(P2450*20%)))</f>
        <v>15440</v>
      </c>
      <c r="U2450" s="17" t="e">
        <f aca="false">((P2450-(P2450/99)*S2450))</f>
        <v>#REF!</v>
      </c>
      <c r="V2450" s="17" t="n">
        <f aca="false">IF(Q2450="regular",0,(P2450-(O2450*20%)))</f>
        <v>14800</v>
      </c>
      <c r="W2450" s="17"/>
      <c r="X2450" s="15"/>
      <c r="Y2450" s="18" t="str">
        <f aca="false">VLOOKUP(F2450,'[1]Goa Member''s Details Revised'!$C$2:$AO$7385,12,0)</f>
        <v>Letter Not Sent, Last Communication Till 1993, (GSV:- 22,500/-) (CSV:- 19,300/-) (NET:- 21,000/-) (EXCESS AMOUNT:- 1,700/-) (SEASON UPGRADE, ACCORDING TO 16-09-1988 LETTER ATTACHED)</v>
      </c>
    </row>
    <row r="2451" customFormat="false" ht="30" hidden="false" customHeight="false" outlineLevel="0" collapsed="false">
      <c r="B2451" s="14" t="n">
        <v>2450</v>
      </c>
      <c r="C2451" s="15"/>
      <c r="D2451" s="15" t="s">
        <v>6517</v>
      </c>
      <c r="E2451" s="15" t="s">
        <v>25</v>
      </c>
      <c r="F2451" s="15" t="s">
        <v>6518</v>
      </c>
      <c r="G2451" s="15"/>
      <c r="H2451" s="16" t="str">
        <f aca="false">VLOOKUP(F2451,'[1]Goa Member''s Details Revised'!$C$2:$AO$7385,2,0)</f>
        <v>PURCHASER</v>
      </c>
      <c r="I2451" s="15" t="n">
        <v>28</v>
      </c>
      <c r="J2451" s="15" t="s">
        <v>214</v>
      </c>
      <c r="K2451" s="15" t="n">
        <v>1988</v>
      </c>
      <c r="L2451" s="16" t="str">
        <f aca="false">VLOOKUP(F2451,'[1]Goa Member''s Details Revised'!$C$2:$AO$7385,9,0)</f>
        <v>Never</v>
      </c>
      <c r="M2451" s="15" t="s">
        <v>6519</v>
      </c>
      <c r="N2451" s="17" t="n">
        <f aca="false">VLOOKUP(F2451,'[1]Goa Member''s Details Revised'!$C$2:$AO$7385,5,0)</f>
        <v>28500</v>
      </c>
      <c r="O2451" s="17" t="n">
        <f aca="false">VLOOKUP(F2451,'[1]Goa Member''s Details Revised'!$C$2:$AO$7385,5,0)</f>
        <v>28500</v>
      </c>
      <c r="P2451" s="17" t="n">
        <v>28500</v>
      </c>
      <c r="Q2451" s="17" t="str">
        <f aca="false">VLOOKUP(F2451,'[1]Goa Member''s Details Revised'!$C$2:$AO$7385,8,0)</f>
        <v>I.R.M</v>
      </c>
      <c r="R2451" s="17" t="n">
        <f aca="false">+O2451-P2451</f>
        <v>0</v>
      </c>
      <c r="S2451" s="15" t="e">
        <f aca="false">+#REF!-K2451</f>
        <v>#REF!</v>
      </c>
      <c r="T2451" s="17" t="n">
        <f aca="false">IF(Q2451="regular",((P2451-(P2451/99)*S2451)),(P2451-(P2451*20%)))</f>
        <v>22800</v>
      </c>
      <c r="U2451" s="17" t="e">
        <f aca="false">((P2451-(P2451/99)*S2451))</f>
        <v>#REF!</v>
      </c>
      <c r="V2451" s="17" t="n">
        <f aca="false">IF(Q2451="regular",0,(P2451-(O2451*20%)))</f>
        <v>22800</v>
      </c>
      <c r="W2451" s="17"/>
      <c r="X2451" s="15"/>
      <c r="Y2451" s="18" t="str">
        <f aca="false">VLOOKUP(F2451,'[1]Goa Member''s Details Revised'!$C$2:$AO$7385,12,0)</f>
        <v>we send last reminder in 2012.then we did not receive any replyTotal 3 Membership Of GOA:- 1409,1547 &amp; 1548</v>
      </c>
    </row>
    <row r="2452" customFormat="false" ht="15" hidden="false" customHeight="false" outlineLevel="0" collapsed="false">
      <c r="B2452" s="14" t="n">
        <v>2451</v>
      </c>
      <c r="C2452" s="15"/>
      <c r="D2452" s="15" t="s">
        <v>6520</v>
      </c>
      <c r="E2452" s="15" t="s">
        <v>25</v>
      </c>
      <c r="F2452" s="15" t="s">
        <v>6521</v>
      </c>
      <c r="G2452" s="15"/>
      <c r="H2452" s="16" t="str">
        <f aca="false">VLOOKUP(F2452,'[1]Goa Member''s Details Revised'!$C$2:$AO$7385,2,0)</f>
        <v>PURCHASER</v>
      </c>
      <c r="I2452" s="15" t="n">
        <v>11</v>
      </c>
      <c r="J2452" s="15" t="s">
        <v>651</v>
      </c>
      <c r="K2452" s="15" t="n">
        <v>1986</v>
      </c>
      <c r="L2452" s="16" t="n">
        <f aca="false">VLOOKUP(F2452,'[1]Goa Member''s Details Revised'!$C$2:$AO$7385,9,0)</f>
        <v>2007</v>
      </c>
      <c r="M2452" s="15" t="s">
        <v>6522</v>
      </c>
      <c r="N2452" s="17" t="n">
        <f aca="false">VLOOKUP(F2452,'[1]Goa Member''s Details Revised'!$C$2:$AO$7385,5,0)</f>
        <v>13500</v>
      </c>
      <c r="O2452" s="17" t="n">
        <f aca="false">VLOOKUP(F2452,'[1]Goa Member''s Details Revised'!$C$2:$AO$7385,5,0)</f>
        <v>13500</v>
      </c>
      <c r="P2452" s="17" t="n">
        <v>13500</v>
      </c>
      <c r="Q2452" s="17" t="str">
        <f aca="false">VLOOKUP(F2452,'[1]Goa Member''s Details Revised'!$C$2:$AO$7385,8,0)</f>
        <v>R.M</v>
      </c>
      <c r="R2452" s="17" t="n">
        <f aca="false">+O2452-P2452</f>
        <v>0</v>
      </c>
      <c r="S2452" s="15" t="e">
        <f aca="false">+#REF!-K2452</f>
        <v>#REF!</v>
      </c>
      <c r="T2452" s="17" t="n">
        <f aca="false">IF(Q2452="regular",((P2452-(P2452/99)*S2452)),(P2452-(P2452*20%)))</f>
        <v>10800</v>
      </c>
      <c r="U2452" s="17" t="e">
        <f aca="false">((P2452-(P2452/99)*S2452))</f>
        <v>#REF!</v>
      </c>
      <c r="V2452" s="17" t="n">
        <f aca="false">IF(Q2452="regular",0,(P2452-(O2452*20%)))</f>
        <v>10800</v>
      </c>
      <c r="W2452" s="17"/>
      <c r="X2452" s="15"/>
      <c r="Y2452" s="18" t="str">
        <f aca="false">VLOOKUP(F2452,'[1]Goa Member''s Details Revised'!$C$2:$AO$7385,12,0)</f>
        <v>send performa invoice so Last Communication  2011</v>
      </c>
    </row>
    <row r="2453" customFormat="false" ht="30" hidden="false" customHeight="false" outlineLevel="0" collapsed="false">
      <c r="B2453" s="14" t="n">
        <v>2452</v>
      </c>
      <c r="C2453" s="15"/>
      <c r="D2453" s="15" t="s">
        <v>6523</v>
      </c>
      <c r="E2453" s="15" t="s">
        <v>25</v>
      </c>
      <c r="F2453" s="15" t="s">
        <v>6524</v>
      </c>
      <c r="G2453" s="15"/>
      <c r="H2453" s="16" t="str">
        <f aca="false">VLOOKUP(F2453,'[1]Goa Member''s Details Revised'!$C$2:$AO$7385,2,0)</f>
        <v>Purchaser</v>
      </c>
      <c r="I2453" s="15" t="n">
        <v>29</v>
      </c>
      <c r="J2453" s="15" t="s">
        <v>255</v>
      </c>
      <c r="K2453" s="15" t="n">
        <v>1988</v>
      </c>
      <c r="L2453" s="16" t="str">
        <f aca="false">VLOOKUP(F2453,'[1]Goa Member''s Details Revised'!$C$2:$AO$7385,9,0)</f>
        <v>Never</v>
      </c>
      <c r="M2453" s="15" t="s">
        <v>6525</v>
      </c>
      <c r="N2453" s="17" t="n">
        <f aca="false">VLOOKUP(F2453,'[1]Goa Member''s Details Revised'!$C$2:$AO$7385,5,0)</f>
        <v>28500</v>
      </c>
      <c r="O2453" s="17" t="n">
        <f aca="false">VLOOKUP(F2453,'[1]Goa Member''s Details Revised'!$C$2:$AO$7385,5,0)</f>
        <v>28500</v>
      </c>
      <c r="P2453" s="17" t="n">
        <f aca="false">VLOOKUP(F2453,'[1]Goa Member''s Details Revised'!$C$2:$AO$7385,6,0)</f>
        <v>28500</v>
      </c>
      <c r="Q2453" s="17" t="str">
        <f aca="false">VLOOKUP(F2453,'[1]Goa Member''s Details Revised'!$C$2:$AO$7385,8,0)</f>
        <v>I.R.M</v>
      </c>
      <c r="R2453" s="17" t="n">
        <f aca="false">+O2453-P2453</f>
        <v>0</v>
      </c>
      <c r="S2453" s="15" t="e">
        <f aca="false">+#REF!-K2453</f>
        <v>#REF!</v>
      </c>
      <c r="T2453" s="17" t="n">
        <f aca="false">IF(Q2453="regular",((P2453-(P2453/99)*S2453)),(P2453-(P2453*20%)))</f>
        <v>22800</v>
      </c>
      <c r="U2453" s="17" t="e">
        <f aca="false">((P2453-(P2453/99)*S2453))</f>
        <v>#REF!</v>
      </c>
      <c r="V2453" s="17" t="n">
        <f aca="false">IF(Q2453="regular",0,(P2453-(O2453*20%)))</f>
        <v>22800</v>
      </c>
      <c r="W2453" s="17"/>
      <c r="X2453" s="15"/>
      <c r="Y2453" s="18" t="str">
        <f aca="false">VLOOKUP(F2453,'[1]Goa Member''s Details Revised'!$C$2:$AO$7385,12,0)</f>
        <v>we send last reminder in 2012.then we did not receive any reply </v>
      </c>
    </row>
    <row r="2454" customFormat="false" ht="15" hidden="false" customHeight="false" outlineLevel="0" collapsed="false">
      <c r="B2454" s="14" t="n">
        <v>2453</v>
      </c>
      <c r="C2454" s="15"/>
      <c r="D2454" s="15" t="s">
        <v>6526</v>
      </c>
      <c r="E2454" s="15" t="s">
        <v>25</v>
      </c>
      <c r="F2454" s="15" t="s">
        <v>6527</v>
      </c>
      <c r="G2454" s="15"/>
      <c r="H2454" s="16" t="str">
        <f aca="false">VLOOKUP(F2454,'[1]Goa Member''s Details Revised'!$C$2:$AO$7385,2,0)</f>
        <v>PURCHASER</v>
      </c>
      <c r="I2454" s="15" t="n">
        <v>29</v>
      </c>
      <c r="J2454" s="15" t="s">
        <v>255</v>
      </c>
      <c r="K2454" s="15" t="n">
        <v>1988</v>
      </c>
      <c r="L2454" s="16" t="str">
        <f aca="false">VLOOKUP(F2454,'[1]Goa Member''s Details Revised'!$C$2:$AO$7385,9,0)</f>
        <v>Never</v>
      </c>
      <c r="M2454" s="15" t="s">
        <v>6528</v>
      </c>
      <c r="N2454" s="17" t="n">
        <f aca="false">VLOOKUP(F2454,'[1]Goa Member''s Details Revised'!$C$2:$AO$7385,5,0)</f>
        <v>30500</v>
      </c>
      <c r="O2454" s="17" t="n">
        <f aca="false">VLOOKUP(F2454,'[1]Goa Member''s Details Revised'!$C$2:$AO$7385,5,0)</f>
        <v>30500</v>
      </c>
      <c r="P2454" s="17" t="n">
        <f aca="false">VLOOKUP(F2454,'[1]Goa Member''s Details Revised'!$C$2:$AO$7385,6,0)</f>
        <v>31800</v>
      </c>
      <c r="Q2454" s="17" t="str">
        <f aca="false">VLOOKUP(F2454,'[1]Goa Member''s Details Revised'!$C$2:$AO$7385,8,0)</f>
        <v>I.R.M</v>
      </c>
      <c r="R2454" s="17" t="n">
        <f aca="false">+O2454-P2454</f>
        <v>-1300</v>
      </c>
      <c r="S2454" s="15" t="e">
        <f aca="false">+#REF!-K2454</f>
        <v>#REF!</v>
      </c>
      <c r="T2454" s="17" t="n">
        <f aca="false">IF(Q2454="regular",((P2454-(P2454/99)*S2454)),(P2454-(P2454*20%)))</f>
        <v>25440</v>
      </c>
      <c r="U2454" s="17" t="e">
        <f aca="false">((P2454-(P2454/99)*S2454))</f>
        <v>#REF!</v>
      </c>
      <c r="V2454" s="17" t="n">
        <f aca="false">IF(Q2454="regular",0,(P2454-(O2454*20%)))</f>
        <v>25700</v>
      </c>
      <c r="W2454" s="17"/>
      <c r="X2454" s="15"/>
      <c r="Y2454" s="18" t="str">
        <f aca="false">VLOOKUP(F2454,'[1]Goa Member''s Details Revised'!$C$2:$AO$7385,12,0)</f>
        <v>Last Communication Till 1996</v>
      </c>
    </row>
    <row r="2455" customFormat="false" ht="15" hidden="false" customHeight="false" outlineLevel="0" collapsed="false">
      <c r="B2455" s="14" t="n">
        <v>2454</v>
      </c>
      <c r="C2455" s="15"/>
      <c r="D2455" s="15" t="s">
        <v>6529</v>
      </c>
      <c r="E2455" s="15" t="s">
        <v>25</v>
      </c>
      <c r="F2455" s="15" t="s">
        <v>6530</v>
      </c>
      <c r="G2455" s="15"/>
      <c r="H2455" s="16" t="str">
        <f aca="false">VLOOKUP(F2455,'[1]Goa Member''s Details Revised'!$C$2:$AO$7385,2,0)</f>
        <v>PURCHASER</v>
      </c>
      <c r="I2455" s="15" t="n">
        <v>2</v>
      </c>
      <c r="J2455" s="15" t="s">
        <v>322</v>
      </c>
      <c r="K2455" s="15" t="n">
        <v>1988</v>
      </c>
      <c r="L2455" s="16" t="str">
        <f aca="false">VLOOKUP(F2455,'[1]Goa Member''s Details Revised'!$C$2:$AO$7385,9,0)</f>
        <v>Never</v>
      </c>
      <c r="M2455" s="15" t="s">
        <v>6531</v>
      </c>
      <c r="N2455" s="17" t="n">
        <f aca="false">VLOOKUP(F2455,'[1]Goa Member''s Details Revised'!$C$2:$AO$7385,5,0)</f>
        <v>28500</v>
      </c>
      <c r="O2455" s="17" t="n">
        <f aca="false">VLOOKUP(F2455,'[1]Goa Member''s Details Revised'!$C$2:$AO$7385,5,0)</f>
        <v>28500</v>
      </c>
      <c r="P2455" s="17" t="n">
        <v>28500</v>
      </c>
      <c r="Q2455" s="17" t="str">
        <f aca="false">VLOOKUP(F2455,'[1]Goa Member''s Details Revised'!$C$2:$AO$7385,8,0)</f>
        <v>I.R.M</v>
      </c>
      <c r="R2455" s="17" t="n">
        <f aca="false">+O2455-P2455</f>
        <v>0</v>
      </c>
      <c r="S2455" s="15" t="e">
        <f aca="false">+#REF!-K2455</f>
        <v>#REF!</v>
      </c>
      <c r="T2455" s="17" t="n">
        <f aca="false">IF(Q2455="regular",((P2455-(P2455/99)*S2455)),(P2455-(P2455*20%)))</f>
        <v>22800</v>
      </c>
      <c r="U2455" s="17" t="e">
        <f aca="false">((P2455-(P2455/99)*S2455))</f>
        <v>#REF!</v>
      </c>
      <c r="V2455" s="17" t="n">
        <f aca="false">IF(Q2455="regular",0,(P2455-(O2455*20%)))</f>
        <v>22800</v>
      </c>
      <c r="W2455" s="17"/>
      <c r="X2455" s="15"/>
      <c r="Y2455" s="18" t="str">
        <f aca="false">VLOOKUP(F2455,'[1]Goa Member''s Details Revised'!$C$2:$AO$7385,12,0)</f>
        <v>no communication till date</v>
      </c>
    </row>
    <row r="2456" customFormat="false" ht="30" hidden="false" customHeight="false" outlineLevel="0" collapsed="false">
      <c r="B2456" s="14" t="n">
        <v>2455</v>
      </c>
      <c r="C2456" s="15"/>
      <c r="D2456" s="15" t="s">
        <v>6532</v>
      </c>
      <c r="E2456" s="15" t="s">
        <v>25</v>
      </c>
      <c r="F2456" s="15" t="s">
        <v>6533</v>
      </c>
      <c r="G2456" s="15"/>
      <c r="H2456" s="16" t="str">
        <f aca="false">VLOOKUP(F2456,'[1]Goa Member''s Details Revised'!$C$2:$AO$7385,2,0)</f>
        <v>PURCHASER </v>
      </c>
      <c r="I2456" s="15" t="n">
        <v>12</v>
      </c>
      <c r="J2456" s="15" t="s">
        <v>322</v>
      </c>
      <c r="K2456" s="15" t="n">
        <v>1988</v>
      </c>
      <c r="L2456" s="16" t="str">
        <f aca="false">VLOOKUP(F2456,'[1]Goa Member''s Details Revised'!$C$2:$AO$7385,9,0)</f>
        <v>Never</v>
      </c>
      <c r="M2456" s="15" t="s">
        <v>6534</v>
      </c>
      <c r="N2456" s="17" t="n">
        <f aca="false">VLOOKUP(F2456,'[1]Goa Member''s Details Revised'!$C$2:$AO$7385,5,0)</f>
        <v>28500</v>
      </c>
      <c r="O2456" s="17" t="n">
        <f aca="false">VLOOKUP(F2456,'[1]Goa Member''s Details Revised'!$C$2:$AO$7385,5,0)</f>
        <v>28500</v>
      </c>
      <c r="P2456" s="17" t="n">
        <v>28500</v>
      </c>
      <c r="Q2456" s="17" t="str">
        <f aca="false">VLOOKUP(F2456,'[1]Goa Member''s Details Revised'!$C$2:$AO$7385,8,0)</f>
        <v>I.R.M</v>
      </c>
      <c r="R2456" s="17" t="n">
        <f aca="false">+O2456-P2456</f>
        <v>0</v>
      </c>
      <c r="S2456" s="15" t="e">
        <f aca="false">+#REF!-K2456</f>
        <v>#REF!</v>
      </c>
      <c r="T2456" s="17" t="n">
        <f aca="false">IF(Q2456="regular",((P2456-(P2456/99)*S2456)),(P2456-(P2456*20%)))</f>
        <v>22800</v>
      </c>
      <c r="U2456" s="17" t="e">
        <f aca="false">((P2456-(P2456/99)*S2456))</f>
        <v>#REF!</v>
      </c>
      <c r="V2456" s="17" t="n">
        <f aca="false">IF(Q2456="regular",0,(P2456-(O2456*20%)))</f>
        <v>22800</v>
      </c>
      <c r="W2456" s="17"/>
      <c r="X2456" s="15"/>
      <c r="Y2456" s="18" t="str">
        <f aca="false">VLOOKUP(F2456,'[1]Goa Member''s Details Revised'!$C$2:$AO$7385,12,0)</f>
        <v>we send last reminder in 2012.then we did not receive any reply </v>
      </c>
    </row>
    <row r="2457" customFormat="false" ht="30" hidden="false" customHeight="false" outlineLevel="0" collapsed="false">
      <c r="B2457" s="14" t="n">
        <v>2456</v>
      </c>
      <c r="C2457" s="15"/>
      <c r="D2457" s="15" t="s">
        <v>6535</v>
      </c>
      <c r="E2457" s="15" t="s">
        <v>25</v>
      </c>
      <c r="F2457" s="15" t="s">
        <v>6536</v>
      </c>
      <c r="G2457" s="15"/>
      <c r="H2457" s="16" t="str">
        <f aca="false">VLOOKUP(F2457,'[1]Goa Member''s Details Revised'!$C$2:$AO$7385,2,0)</f>
        <v>PURCHASER</v>
      </c>
      <c r="I2457" s="15" t="n">
        <v>15</v>
      </c>
      <c r="J2457" s="15" t="s">
        <v>322</v>
      </c>
      <c r="K2457" s="15" t="n">
        <v>1988</v>
      </c>
      <c r="L2457" s="16" t="str">
        <f aca="false">VLOOKUP(F2457,'[1]Goa Member''s Details Revised'!$C$2:$AO$7385,9,0)</f>
        <v>Never</v>
      </c>
      <c r="M2457" s="15" t="s">
        <v>6537</v>
      </c>
      <c r="N2457" s="17" t="n">
        <f aca="false">VLOOKUP(F2457,'[1]Goa Member''s Details Revised'!$C$2:$AO$7385,5,0)</f>
        <v>22500</v>
      </c>
      <c r="O2457" s="17" t="n">
        <f aca="false">VLOOKUP(F2457,'[1]Goa Member''s Details Revised'!$C$2:$AO$7385,5,0)</f>
        <v>22500</v>
      </c>
      <c r="P2457" s="17" t="n">
        <f aca="false">VLOOKUP(F2457,'[1]Goa Member''s Details Revised'!$C$2:$AO$7385,6,0)</f>
        <v>22500</v>
      </c>
      <c r="Q2457" s="17" t="str">
        <f aca="false">VLOOKUP(F2457,'[1]Goa Member''s Details Revised'!$C$2:$AO$7385,8,0)</f>
        <v>I.R.M</v>
      </c>
      <c r="R2457" s="17" t="n">
        <f aca="false">+O2457-P2457</f>
        <v>0</v>
      </c>
      <c r="S2457" s="15" t="e">
        <f aca="false">+#REF!-K2457</f>
        <v>#REF!</v>
      </c>
      <c r="T2457" s="17" t="n">
        <f aca="false">IF(Q2457="regular",((P2457-(P2457/99)*S2457)),(P2457-(P2457*20%)))</f>
        <v>18000</v>
      </c>
      <c r="U2457" s="17" t="e">
        <f aca="false">((P2457-(P2457/99)*S2457))</f>
        <v>#REF!</v>
      </c>
      <c r="V2457" s="17" t="n">
        <f aca="false">IF(Q2457="regular",0,(P2457-(O2457*20%)))</f>
        <v>18000</v>
      </c>
      <c r="W2457" s="17"/>
      <c r="X2457" s="15"/>
      <c r="Y2457" s="18" t="str">
        <f aca="false">VLOOKUP(F2457,'[1]Goa Member''s Details Revised'!$C$2:$AO$7385,12,0)</f>
        <v>we send last reminder in 2012.then we did not receive any reply </v>
      </c>
    </row>
    <row r="2458" customFormat="false" ht="30" hidden="false" customHeight="false" outlineLevel="0" collapsed="false">
      <c r="B2458" s="14" t="n">
        <v>2457</v>
      </c>
      <c r="C2458" s="15"/>
      <c r="D2458" s="15" t="s">
        <v>6538</v>
      </c>
      <c r="E2458" s="15" t="s">
        <v>25</v>
      </c>
      <c r="F2458" s="15" t="s">
        <v>6539</v>
      </c>
      <c r="G2458" s="15"/>
      <c r="H2458" s="16" t="str">
        <f aca="false">VLOOKUP(F2458,'[1]Goa Member''s Details Revised'!$C$2:$AO$7385,2,0)</f>
        <v>Purchaser</v>
      </c>
      <c r="I2458" s="15" t="n">
        <v>20</v>
      </c>
      <c r="J2458" s="15" t="s">
        <v>322</v>
      </c>
      <c r="K2458" s="15" t="n">
        <v>1988</v>
      </c>
      <c r="L2458" s="16" t="str">
        <f aca="false">VLOOKUP(F2458,'[1]Goa Member''s Details Revised'!$C$2:$AO$7385,9,0)</f>
        <v>Never</v>
      </c>
      <c r="M2458" s="15" t="s">
        <v>6540</v>
      </c>
      <c r="N2458" s="17" t="n">
        <f aca="false">VLOOKUP(F2458,'[1]Goa Member''s Details Revised'!$C$2:$AO$7385,5,0)</f>
        <v>28500</v>
      </c>
      <c r="O2458" s="17" t="n">
        <f aca="false">VLOOKUP(F2458,'[1]Goa Member''s Details Revised'!$C$2:$AO$7385,5,0)</f>
        <v>28500</v>
      </c>
      <c r="P2458" s="17" t="n">
        <v>28500</v>
      </c>
      <c r="Q2458" s="17" t="str">
        <f aca="false">VLOOKUP(F2458,'[1]Goa Member''s Details Revised'!$C$2:$AO$7385,8,0)</f>
        <v>I.R.M</v>
      </c>
      <c r="R2458" s="17" t="n">
        <f aca="false">+O2458-P2458</f>
        <v>0</v>
      </c>
      <c r="S2458" s="15" t="e">
        <f aca="false">+#REF!-K2458</f>
        <v>#REF!</v>
      </c>
      <c r="T2458" s="17" t="n">
        <f aca="false">IF(Q2458="regular",((P2458-(P2458/99)*S2458)),(P2458-(P2458*20%)))</f>
        <v>22800</v>
      </c>
      <c r="U2458" s="17" t="e">
        <f aca="false">((P2458-(P2458/99)*S2458))</f>
        <v>#REF!</v>
      </c>
      <c r="V2458" s="17" t="n">
        <f aca="false">IF(Q2458="regular",0,(P2458-(O2458*20%)))</f>
        <v>22800</v>
      </c>
      <c r="W2458" s="17"/>
      <c r="X2458" s="15"/>
      <c r="Y2458" s="18" t="str">
        <f aca="false">VLOOKUP(F2458,'[1]Goa Member''s Details Revised'!$C$2:$AO$7385,12,0)</f>
        <v>we send last reminder in 2012.then we did not receive any reply </v>
      </c>
    </row>
    <row r="2459" customFormat="false" ht="15" hidden="false" customHeight="false" outlineLevel="0" collapsed="false">
      <c r="B2459" s="14" t="n">
        <v>2458</v>
      </c>
      <c r="C2459" s="15"/>
      <c r="D2459" s="15" t="s">
        <v>6541</v>
      </c>
      <c r="E2459" s="15" t="s">
        <v>25</v>
      </c>
      <c r="F2459" s="15" t="s">
        <v>6542</v>
      </c>
      <c r="G2459" s="15"/>
      <c r="H2459" s="16" t="str">
        <f aca="false">VLOOKUP(F2459,'[1]Goa Member''s Details Revised'!$C$2:$AO$7385,2,0)</f>
        <v>Purchaser</v>
      </c>
      <c r="I2459" s="15" t="n">
        <v>23</v>
      </c>
      <c r="J2459" s="15" t="s">
        <v>322</v>
      </c>
      <c r="K2459" s="15" t="n">
        <v>1988</v>
      </c>
      <c r="L2459" s="16" t="str">
        <f aca="false">VLOOKUP(F2459,'[1]Goa Member''s Details Revised'!$C$2:$AO$7385,9,0)</f>
        <v>Never</v>
      </c>
      <c r="M2459" s="15" t="s">
        <v>6543</v>
      </c>
      <c r="N2459" s="17" t="n">
        <f aca="false">VLOOKUP(F2459,'[1]Goa Member''s Details Revised'!$C$2:$AO$7385,5,0)</f>
        <v>22500</v>
      </c>
      <c r="O2459" s="17" t="n">
        <f aca="false">VLOOKUP(F2459,'[1]Goa Member''s Details Revised'!$C$2:$AO$7385,5,0)</f>
        <v>22500</v>
      </c>
      <c r="P2459" s="17" t="n">
        <f aca="false">VLOOKUP(F2459,'[1]Goa Member''s Details Revised'!$C$2:$AO$7385,6,0)</f>
        <v>23500</v>
      </c>
      <c r="Q2459" s="17" t="str">
        <f aca="false">VLOOKUP(F2459,'[1]Goa Member''s Details Revised'!$C$2:$AO$7385,8,0)</f>
        <v>I.R.M</v>
      </c>
      <c r="R2459" s="17" t="n">
        <f aca="false">+O2459-P2459</f>
        <v>-1000</v>
      </c>
      <c r="S2459" s="15" t="e">
        <f aca="false">+#REF!-K2459</f>
        <v>#REF!</v>
      </c>
      <c r="T2459" s="17" t="n">
        <f aca="false">IF(Q2459="regular",((P2459-(P2459/99)*S2459)),(P2459-(P2459*20%)))</f>
        <v>18800</v>
      </c>
      <c r="U2459" s="17" t="e">
        <f aca="false">((P2459-(P2459/99)*S2459))</f>
        <v>#REF!</v>
      </c>
      <c r="V2459" s="17" t="n">
        <f aca="false">IF(Q2459="regular",0,(P2459-(O2459*20%)))</f>
        <v>19000</v>
      </c>
      <c r="W2459" s="17"/>
      <c r="X2459" s="15"/>
      <c r="Y2459" s="18" t="str">
        <f aca="false">VLOOKUP(F2459,'[1]Goa Member''s Details Revised'!$C$2:$AO$7385,12,0)</f>
        <v>last communication 1999</v>
      </c>
    </row>
    <row r="2460" customFormat="false" ht="15" hidden="false" customHeight="false" outlineLevel="0" collapsed="false">
      <c r="B2460" s="14" t="n">
        <v>2459</v>
      </c>
      <c r="C2460" s="15"/>
      <c r="D2460" s="15" t="s">
        <v>6544</v>
      </c>
      <c r="E2460" s="15" t="s">
        <v>25</v>
      </c>
      <c r="F2460" s="15" t="s">
        <v>6545</v>
      </c>
      <c r="G2460" s="15"/>
      <c r="H2460" s="16" t="str">
        <f aca="false">VLOOKUP(F2460,'[1]Goa Member''s Details Revised'!$C$2:$AO$7385,2,0)</f>
        <v>Purchaser</v>
      </c>
      <c r="I2460" s="15" t="n">
        <v>25</v>
      </c>
      <c r="J2460" s="15" t="s">
        <v>322</v>
      </c>
      <c r="K2460" s="15" t="n">
        <v>1988</v>
      </c>
      <c r="L2460" s="16" t="str">
        <f aca="false">VLOOKUP(F2460,'[1]Goa Member''s Details Revised'!$C$2:$AO$7385,9,0)</f>
        <v>Never</v>
      </c>
      <c r="M2460" s="15" t="s">
        <v>6546</v>
      </c>
      <c r="N2460" s="17" t="n">
        <f aca="false">VLOOKUP(F2460,'[1]Goa Member''s Details Revised'!$C$2:$AO$7385,5,0)</f>
        <v>22500</v>
      </c>
      <c r="O2460" s="17" t="n">
        <f aca="false">VLOOKUP(F2460,'[1]Goa Member''s Details Revised'!$C$2:$AO$7385,5,0)</f>
        <v>22500</v>
      </c>
      <c r="P2460" s="17" t="n">
        <f aca="false">VLOOKUP(F2460,'[1]Goa Member''s Details Revised'!$C$2:$AO$7385,6,0)</f>
        <v>23500</v>
      </c>
      <c r="Q2460" s="17" t="str">
        <f aca="false">VLOOKUP(F2460,'[1]Goa Member''s Details Revised'!$C$2:$AO$7385,8,0)</f>
        <v>I.R.M</v>
      </c>
      <c r="R2460" s="17" t="n">
        <f aca="false">+O2460-P2460</f>
        <v>-1000</v>
      </c>
      <c r="S2460" s="15" t="e">
        <f aca="false">+#REF!-K2460</f>
        <v>#REF!</v>
      </c>
      <c r="T2460" s="17" t="n">
        <f aca="false">IF(Q2460="regular",((P2460-(P2460/99)*S2460)),(P2460-(P2460*20%)))</f>
        <v>18800</v>
      </c>
      <c r="U2460" s="17" t="e">
        <f aca="false">((P2460-(P2460/99)*S2460))</f>
        <v>#REF!</v>
      </c>
      <c r="V2460" s="17" t="n">
        <f aca="false">IF(Q2460="regular",0,(P2460-(O2460*20%)))</f>
        <v>19000</v>
      </c>
      <c r="W2460" s="17"/>
      <c r="X2460" s="15"/>
      <c r="Y2460" s="18" t="str">
        <f aca="false">VLOOKUP(F2460,'[1]Goa Member''s Details Revised'!$C$2:$AO$7385,12,0)</f>
        <v>last communication 2001</v>
      </c>
    </row>
    <row r="2461" customFormat="false" ht="30" hidden="false" customHeight="false" outlineLevel="0" collapsed="false">
      <c r="B2461" s="14" t="n">
        <v>2460</v>
      </c>
      <c r="C2461" s="15"/>
      <c r="D2461" s="15" t="s">
        <v>6547</v>
      </c>
      <c r="E2461" s="15" t="s">
        <v>25</v>
      </c>
      <c r="F2461" s="15" t="s">
        <v>6548</v>
      </c>
      <c r="G2461" s="15"/>
      <c r="H2461" s="16" t="str">
        <f aca="false">VLOOKUP(F2461,'[1]Goa Member''s Details Revised'!$C$2:$AO$7385,2,0)</f>
        <v>PURCHASER</v>
      </c>
      <c r="I2461" s="15" t="n">
        <v>30</v>
      </c>
      <c r="J2461" s="15" t="s">
        <v>322</v>
      </c>
      <c r="K2461" s="15" t="n">
        <v>1988</v>
      </c>
      <c r="L2461" s="16" t="str">
        <f aca="false">VLOOKUP(F2461,'[1]Goa Member''s Details Revised'!$C$2:$AO$7385,9,0)</f>
        <v>Never</v>
      </c>
      <c r="M2461" s="15" t="s">
        <v>6549</v>
      </c>
      <c r="N2461" s="17" t="n">
        <f aca="false">VLOOKUP(F2461,'[1]Goa Member''s Details Revised'!$C$2:$AO$7385,5,0)</f>
        <v>28500</v>
      </c>
      <c r="O2461" s="17" t="n">
        <f aca="false">VLOOKUP(F2461,'[1]Goa Member''s Details Revised'!$C$2:$AO$7385,5,0)</f>
        <v>28500</v>
      </c>
      <c r="P2461" s="17" t="n">
        <f aca="false">VLOOKUP(F2461,'[1]Goa Member''s Details Revised'!$C$2:$AO$7385,6,0)</f>
        <v>31800</v>
      </c>
      <c r="Q2461" s="17" t="str">
        <f aca="false">VLOOKUP(F2461,'[1]Goa Member''s Details Revised'!$C$2:$AO$7385,8,0)</f>
        <v>I.R.M</v>
      </c>
      <c r="R2461" s="17" t="n">
        <f aca="false">+O2461-P2461</f>
        <v>-3300</v>
      </c>
      <c r="S2461" s="15" t="e">
        <f aca="false">+#REF!-K2461</f>
        <v>#REF!</v>
      </c>
      <c r="T2461" s="17" t="n">
        <f aca="false">IF(Q2461="regular",((P2461-(P2461/99)*S2461)),(P2461-(P2461*20%)))</f>
        <v>25440</v>
      </c>
      <c r="U2461" s="17" t="e">
        <f aca="false">((P2461-(P2461/99)*S2461))</f>
        <v>#REF!</v>
      </c>
      <c r="V2461" s="17" t="n">
        <f aca="false">IF(Q2461="regular",0,(P2461-(O2461*20%)))</f>
        <v>26100</v>
      </c>
      <c r="W2461" s="17"/>
      <c r="X2461" s="15"/>
      <c r="Y2461" s="18" t="str">
        <f aca="false">VLOOKUP(F2461,'[1]Goa Member''s Details Revised'!$C$2:$AO$7385,12,0)</f>
        <v>we send last reminder in 2012.then we did not receive any reply </v>
      </c>
    </row>
    <row r="2462" customFormat="false" ht="30" hidden="false" customHeight="false" outlineLevel="0" collapsed="false">
      <c r="B2462" s="14" t="n">
        <v>2461</v>
      </c>
      <c r="C2462" s="15"/>
      <c r="D2462" s="15" t="s">
        <v>6550</v>
      </c>
      <c r="E2462" s="15" t="s">
        <v>25</v>
      </c>
      <c r="F2462" s="15" t="s">
        <v>6551</v>
      </c>
      <c r="G2462" s="15"/>
      <c r="H2462" s="16" t="str">
        <f aca="false">VLOOKUP(F2462,'[1]Goa Member''s Details Revised'!$C$2:$AO$7385,2,0)</f>
        <v>PURCHASER</v>
      </c>
      <c r="I2462" s="15" t="n">
        <v>30</v>
      </c>
      <c r="J2462" s="15" t="s">
        <v>322</v>
      </c>
      <c r="K2462" s="15" t="n">
        <v>1988</v>
      </c>
      <c r="L2462" s="16" t="str">
        <f aca="false">VLOOKUP(F2462,'[1]Goa Member''s Details Revised'!$C$2:$AO$7385,9,0)</f>
        <v>Never</v>
      </c>
      <c r="M2462" s="15" t="s">
        <v>6552</v>
      </c>
      <c r="N2462" s="17" t="n">
        <f aca="false">VLOOKUP(F2462,'[1]Goa Member''s Details Revised'!$C$2:$AO$7385,5,0)</f>
        <v>28500</v>
      </c>
      <c r="O2462" s="17" t="n">
        <f aca="false">VLOOKUP(F2462,'[1]Goa Member''s Details Revised'!$C$2:$AO$7385,5,0)</f>
        <v>28500</v>
      </c>
      <c r="P2462" s="17" t="n">
        <v>28500</v>
      </c>
      <c r="Q2462" s="17" t="str">
        <f aca="false">VLOOKUP(F2462,'[1]Goa Member''s Details Revised'!$C$2:$AO$7385,8,0)</f>
        <v>I.R.M</v>
      </c>
      <c r="R2462" s="17" t="n">
        <f aca="false">+O2462-P2462</f>
        <v>0</v>
      </c>
      <c r="S2462" s="15" t="e">
        <f aca="false">+#REF!-K2462</f>
        <v>#REF!</v>
      </c>
      <c r="T2462" s="17" t="n">
        <f aca="false">IF(Q2462="regular",((P2462-(P2462/99)*S2462)),(P2462-(P2462*20%)))</f>
        <v>22800</v>
      </c>
      <c r="U2462" s="17" t="e">
        <f aca="false">((P2462-(P2462/99)*S2462))</f>
        <v>#REF!</v>
      </c>
      <c r="V2462" s="17" t="n">
        <f aca="false">IF(Q2462="regular",0,(P2462-(O2462*20%)))</f>
        <v>22800</v>
      </c>
      <c r="W2462" s="17"/>
      <c r="X2462" s="15"/>
      <c r="Y2462" s="18" t="str">
        <f aca="false">VLOOKUP(F2462,'[1]Goa Member''s Details Revised'!$C$2:$AO$7385,12,0)</f>
        <v>we send last reminder in 2012.then we did not receive any reply </v>
      </c>
    </row>
    <row r="2463" customFormat="false" ht="15" hidden="false" customHeight="false" outlineLevel="0" collapsed="false">
      <c r="B2463" s="14" t="n">
        <v>2462</v>
      </c>
      <c r="C2463" s="15"/>
      <c r="D2463" s="15" t="s">
        <v>6553</v>
      </c>
      <c r="E2463" s="15" t="s">
        <v>25</v>
      </c>
      <c r="F2463" s="15" t="s">
        <v>6554</v>
      </c>
      <c r="G2463" s="15"/>
      <c r="H2463" s="16" t="str">
        <f aca="false">VLOOKUP(F2463,'[1]Goa Member''s Details Revised'!$C$2:$AO$7385,2,0)</f>
        <v>Purchaser</v>
      </c>
      <c r="I2463" s="15" t="n">
        <v>31</v>
      </c>
      <c r="J2463" s="15" t="s">
        <v>322</v>
      </c>
      <c r="K2463" s="15" t="n">
        <v>1988</v>
      </c>
      <c r="L2463" s="16" t="n">
        <f aca="false">VLOOKUP(F2463,'[1]Goa Member''s Details Revised'!$C$2:$AO$7385,9,0)</f>
        <v>2011</v>
      </c>
      <c r="M2463" s="15" t="s">
        <v>6555</v>
      </c>
      <c r="N2463" s="17" t="n">
        <f aca="false">VLOOKUP(F2463,'[1]Goa Member''s Details Revised'!$C$2:$AO$7385,5,0)</f>
        <v>28500</v>
      </c>
      <c r="O2463" s="17" t="n">
        <f aca="false">VLOOKUP(F2463,'[1]Goa Member''s Details Revised'!$C$2:$AO$7385,5,0)</f>
        <v>28500</v>
      </c>
      <c r="P2463" s="17" t="n">
        <f aca="false">VLOOKUP(F2463,'[1]Goa Member''s Details Revised'!$C$2:$AO$7385,6,0)</f>
        <v>0</v>
      </c>
      <c r="Q2463" s="17" t="str">
        <f aca="false">VLOOKUP(F2463,'[1]Goa Member''s Details Revised'!$C$2:$AO$7385,8,0)</f>
        <v>R.M</v>
      </c>
      <c r="R2463" s="17" t="n">
        <f aca="false">+O2463-P2463</f>
        <v>28500</v>
      </c>
      <c r="S2463" s="15" t="e">
        <f aca="false">+#REF!-K2463</f>
        <v>#REF!</v>
      </c>
      <c r="T2463" s="17" t="n">
        <f aca="false">IF(Q2463="regular",((P2463-(P2463/99)*S2463)),(P2463-(P2463*20%)))</f>
        <v>0</v>
      </c>
      <c r="U2463" s="17" t="e">
        <f aca="false">((P2463-(P2463/99)*S2463))</f>
        <v>#REF!</v>
      </c>
      <c r="V2463" s="17" t="n">
        <f aca="false">IF(Q2463="regular",0,(P2463-(O2463*20%)))</f>
        <v>-5700</v>
      </c>
      <c r="W2463" s="17"/>
      <c r="X2463" s="15"/>
      <c r="Y2463" s="18" t="str">
        <f aca="false">VLOOKUP(F2463,'[1]Goa Member''s Details Revised'!$C$2:$AO$7385,12,0)</f>
        <v>no reminders so last communication 2011</v>
      </c>
    </row>
    <row r="2464" customFormat="false" ht="15" hidden="false" customHeight="false" outlineLevel="0" collapsed="false">
      <c r="B2464" s="14" t="n">
        <v>2463</v>
      </c>
      <c r="C2464" s="15"/>
      <c r="D2464" s="15" t="s">
        <v>6556</v>
      </c>
      <c r="E2464" s="15" t="s">
        <v>25</v>
      </c>
      <c r="F2464" s="15" t="s">
        <v>6557</v>
      </c>
      <c r="G2464" s="15"/>
      <c r="H2464" s="16" t="str">
        <f aca="false">VLOOKUP(F2464,'[1]Goa Member''s Details Revised'!$C$2:$AO$7385,2,0)</f>
        <v>PURCHASER</v>
      </c>
      <c r="I2464" s="15" t="n">
        <v>2</v>
      </c>
      <c r="J2464" s="15" t="s">
        <v>337</v>
      </c>
      <c r="K2464" s="15" t="n">
        <v>1988</v>
      </c>
      <c r="L2464" s="16" t="n">
        <f aca="false">VLOOKUP(F2464,'[1]Goa Member''s Details Revised'!$C$2:$AO$7385,9,0)</f>
        <v>2013</v>
      </c>
      <c r="M2464" s="15" t="s">
        <v>6558</v>
      </c>
      <c r="N2464" s="17" t="n">
        <f aca="false">VLOOKUP(F2464,'[1]Goa Member''s Details Revised'!$C$2:$AO$7385,5,0)</f>
        <v>28500</v>
      </c>
      <c r="O2464" s="17" t="n">
        <f aca="false">VLOOKUP(F2464,'[1]Goa Member''s Details Revised'!$C$2:$AO$7385,5,0)</f>
        <v>28500</v>
      </c>
      <c r="P2464" s="17" t="n">
        <v>28500</v>
      </c>
      <c r="Q2464" s="17" t="str">
        <f aca="false">VLOOKUP(F2464,'[1]Goa Member''s Details Revised'!$C$2:$AO$7385,8,0)</f>
        <v>R.M</v>
      </c>
      <c r="R2464" s="17" t="n">
        <f aca="false">+O2464-P2464</f>
        <v>0</v>
      </c>
      <c r="S2464" s="15" t="e">
        <f aca="false">+#REF!-K2464</f>
        <v>#REF!</v>
      </c>
      <c r="T2464" s="17" t="n">
        <f aca="false">IF(Q2464="regular",((P2464-(P2464/99)*S2464)),(P2464-(P2464*20%)))</f>
        <v>22800</v>
      </c>
      <c r="U2464" s="17" t="e">
        <f aca="false">((P2464-(P2464/99)*S2464))</f>
        <v>#REF!</v>
      </c>
      <c r="V2464" s="17" t="n">
        <f aca="false">IF(Q2464="regular",0,(P2464-(O2464*20%)))</f>
        <v>22800</v>
      </c>
      <c r="W2464" s="17"/>
      <c r="X2464" s="15"/>
      <c r="Y2464" s="18" t="str">
        <f aca="false">VLOOKUP(F2464,'[1]Goa Member''s Details Revised'!$C$2:$AO$7385,12,0)</f>
        <v>last communication 13/9/2022</v>
      </c>
    </row>
    <row r="2465" customFormat="false" ht="30" hidden="false" customHeight="false" outlineLevel="0" collapsed="false">
      <c r="B2465" s="14" t="n">
        <v>2464</v>
      </c>
      <c r="C2465" s="15"/>
      <c r="D2465" s="15" t="s">
        <v>6559</v>
      </c>
      <c r="E2465" s="15" t="s">
        <v>25</v>
      </c>
      <c r="F2465" s="15" t="s">
        <v>6560</v>
      </c>
      <c r="G2465" s="15"/>
      <c r="H2465" s="16" t="str">
        <f aca="false">VLOOKUP(F2465,'[1]Goa Member''s Details Revised'!$C$2:$AO$7385,2,0)</f>
        <v>Purchaser</v>
      </c>
      <c r="I2465" s="15" t="n">
        <v>10</v>
      </c>
      <c r="J2465" s="15" t="s">
        <v>337</v>
      </c>
      <c r="K2465" s="15" t="n">
        <v>1988</v>
      </c>
      <c r="L2465" s="16" t="str">
        <f aca="false">VLOOKUP(F2465,'[1]Goa Member''s Details Revised'!$C$2:$AO$7385,9,0)</f>
        <v>Never</v>
      </c>
      <c r="M2465" s="15" t="s">
        <v>6561</v>
      </c>
      <c r="N2465" s="17" t="n">
        <f aca="false">VLOOKUP(F2465,'[1]Goa Member''s Details Revised'!$C$2:$AO$7385,5,0)</f>
        <v>28500</v>
      </c>
      <c r="O2465" s="17" t="n">
        <f aca="false">VLOOKUP(F2465,'[1]Goa Member''s Details Revised'!$C$2:$AO$7385,5,0)</f>
        <v>28500</v>
      </c>
      <c r="P2465" s="17" t="n">
        <v>28500</v>
      </c>
      <c r="Q2465" s="17" t="str">
        <f aca="false">VLOOKUP(F2465,'[1]Goa Member''s Details Revised'!$C$2:$AO$7385,8,0)</f>
        <v>I.R.M</v>
      </c>
      <c r="R2465" s="17" t="n">
        <f aca="false">+O2465-P2465</f>
        <v>0</v>
      </c>
      <c r="S2465" s="15" t="e">
        <f aca="false">+#REF!-K2465</f>
        <v>#REF!</v>
      </c>
      <c r="T2465" s="17" t="n">
        <f aca="false">IF(Q2465="regular",((P2465-(P2465/99)*S2465)),(P2465-(P2465*20%)))</f>
        <v>22800</v>
      </c>
      <c r="U2465" s="17" t="e">
        <f aca="false">((P2465-(P2465/99)*S2465))</f>
        <v>#REF!</v>
      </c>
      <c r="V2465" s="17" t="n">
        <f aca="false">IF(Q2465="regular",0,(P2465-(O2465*20%)))</f>
        <v>22800</v>
      </c>
      <c r="W2465" s="17"/>
      <c r="X2465" s="15"/>
      <c r="Y2465" s="18" t="str">
        <f aca="false">VLOOKUP(F2465,'[1]Goa Member''s Details Revised'!$C$2:$AO$7385,12,0)</f>
        <v>we send last reminder in 2012.then we did not receive any reply </v>
      </c>
    </row>
    <row r="2466" customFormat="false" ht="30" hidden="false" customHeight="false" outlineLevel="0" collapsed="false">
      <c r="B2466" s="14" t="n">
        <v>2465</v>
      </c>
      <c r="C2466" s="15"/>
      <c r="D2466" s="15" t="s">
        <v>6562</v>
      </c>
      <c r="E2466" s="15" t="s">
        <v>25</v>
      </c>
      <c r="F2466" s="15" t="s">
        <v>6563</v>
      </c>
      <c r="G2466" s="15"/>
      <c r="H2466" s="16" t="str">
        <f aca="false">VLOOKUP(F2466,'[1]Goa Member''s Details Revised'!$C$2:$AO$7385,2,0)</f>
        <v>Purchaser</v>
      </c>
      <c r="I2466" s="15" t="n">
        <v>14</v>
      </c>
      <c r="J2466" s="15" t="s">
        <v>337</v>
      </c>
      <c r="K2466" s="15" t="n">
        <v>1988</v>
      </c>
      <c r="L2466" s="16" t="str">
        <f aca="false">VLOOKUP(F2466,'[1]Goa Member''s Details Revised'!$C$2:$AO$7385,9,0)</f>
        <v>First AMC
2016</v>
      </c>
      <c r="M2466" s="15" t="s">
        <v>6564</v>
      </c>
      <c r="N2466" s="17" t="n">
        <f aca="false">VLOOKUP(F2466,'[1]Goa Member''s Details Revised'!$C$2:$AO$7385,5,0)</f>
        <v>23400</v>
      </c>
      <c r="O2466" s="17" t="n">
        <f aca="false">VLOOKUP(F2466,'[1]Goa Member''s Details Revised'!$C$2:$AO$7385,5,0)</f>
        <v>23400</v>
      </c>
      <c r="P2466" s="17" t="n">
        <f aca="false">VLOOKUP(F2466,'[1]Goa Member''s Details Revised'!$C$2:$AO$7385,6,0)</f>
        <v>23400</v>
      </c>
      <c r="Q2466" s="17" t="str">
        <f aca="false">VLOOKUP(F2466,'[1]Goa Member''s Details Revised'!$C$2:$AO$7385,8,0)</f>
        <v>R.M</v>
      </c>
      <c r="R2466" s="17" t="n">
        <f aca="false">+O2466-P2466</f>
        <v>0</v>
      </c>
      <c r="S2466" s="15" t="e">
        <f aca="false">+#REF!-K2466</f>
        <v>#REF!</v>
      </c>
      <c r="T2466" s="17" t="n">
        <f aca="false">IF(Q2466="regular",((P2466-(P2466/99)*S2466)),(P2466-(P2466*20%)))</f>
        <v>18720</v>
      </c>
      <c r="U2466" s="17" t="e">
        <f aca="false">((P2466-(P2466/99)*S2466))</f>
        <v>#REF!</v>
      </c>
      <c r="V2466" s="17" t="n">
        <f aca="false">IF(Q2466="regular",0,(P2466-(O2466*20%)))</f>
        <v>18720</v>
      </c>
      <c r="W2466" s="17"/>
      <c r="X2466" s="15"/>
      <c r="Y2466" s="18" t="str">
        <f aca="false">VLOOKUP(F2466,'[1]Goa Member''s Details Revised'!$C$2:$AO$7385,12,0)</f>
        <v>send Last reminder so last  communication 28/6/2022
membership transferred from Pahalgam to Goa in 2016</v>
      </c>
    </row>
    <row r="2467" customFormat="false" ht="45" hidden="false" customHeight="false" outlineLevel="0" collapsed="false">
      <c r="B2467" s="14" t="n">
        <v>2466</v>
      </c>
      <c r="C2467" s="15"/>
      <c r="D2467" s="15" t="s">
        <v>6565</v>
      </c>
      <c r="E2467" s="15" t="s">
        <v>25</v>
      </c>
      <c r="F2467" s="15" t="s">
        <v>6566</v>
      </c>
      <c r="G2467" s="15"/>
      <c r="H2467" s="16" t="str">
        <f aca="false">VLOOKUP(F2467,'[1]Goa Member''s Details Revised'!$C$2:$AO$7385,2,0)</f>
        <v>Purchaser</v>
      </c>
      <c r="I2467" s="15" t="n">
        <v>15</v>
      </c>
      <c r="J2467" s="15" t="s">
        <v>337</v>
      </c>
      <c r="K2467" s="15" t="n">
        <v>1988</v>
      </c>
      <c r="L2467" s="16" t="n">
        <f aca="false">VLOOKUP(F2467,'[1]Goa Member''s Details Revised'!$C$2:$AO$7385,9,0)</f>
        <v>2009</v>
      </c>
      <c r="M2467" s="15" t="s">
        <v>6567</v>
      </c>
      <c r="N2467" s="17" t="n">
        <f aca="false">VLOOKUP(F2467,'[1]Goa Member''s Details Revised'!$C$2:$AO$7385,5,0)</f>
        <v>22500</v>
      </c>
      <c r="O2467" s="17" t="n">
        <f aca="false">VLOOKUP(F2467,'[1]Goa Member''s Details Revised'!$C$2:$AO$7385,5,0)</f>
        <v>22500</v>
      </c>
      <c r="P2467" s="17" t="n">
        <f aca="false">VLOOKUP(F2467,'[1]Goa Member''s Details Revised'!$C$2:$AO$7385,6,0)</f>
        <v>23500</v>
      </c>
      <c r="Q2467" s="17" t="str">
        <f aca="false">VLOOKUP(F2467,'[1]Goa Member''s Details Revised'!$C$2:$AO$7385,8,0)</f>
        <v>R.M</v>
      </c>
      <c r="R2467" s="17" t="n">
        <f aca="false">+O2467-P2467</f>
        <v>-1000</v>
      </c>
      <c r="S2467" s="15" t="e">
        <f aca="false">+#REF!-K2467</f>
        <v>#REF!</v>
      </c>
      <c r="T2467" s="17" t="n">
        <f aca="false">IF(Q2467="regular",((P2467-(P2467/99)*S2467)),(P2467-(P2467*20%)))</f>
        <v>18800</v>
      </c>
      <c r="U2467" s="17" t="e">
        <f aca="false">((P2467-(P2467/99)*S2467))</f>
        <v>#REF!</v>
      </c>
      <c r="V2467" s="17" t="n">
        <f aca="false">IF(Q2467="regular",0,(P2467-(O2467*20%)))</f>
        <v>19000</v>
      </c>
      <c r="W2467" s="17"/>
      <c r="X2467" s="15"/>
      <c r="Y2467" s="18" t="str">
        <f aca="false">VLOOKUP(F2467,'[1]Goa Member''s Details Revised'!$C$2:$AO$7385,12,0)</f>
        <v>no reminder last communication 2010...membership transferred from Kavita Devi Dhandhania to Manisha Dhandhania 2006</v>
      </c>
    </row>
    <row r="2468" customFormat="false" ht="30" hidden="false" customHeight="false" outlineLevel="0" collapsed="false">
      <c r="B2468" s="14" t="n">
        <v>2467</v>
      </c>
      <c r="C2468" s="15"/>
      <c r="D2468" s="15" t="s">
        <v>6568</v>
      </c>
      <c r="E2468" s="15" t="s">
        <v>25</v>
      </c>
      <c r="F2468" s="15" t="s">
        <v>6569</v>
      </c>
      <c r="G2468" s="15"/>
      <c r="H2468" s="16" t="str">
        <f aca="false">VLOOKUP(F2468,'[1]Goa Member''s Details Revised'!$C$2:$AO$7385,2,0)</f>
        <v>Purchaser</v>
      </c>
      <c r="I2468" s="15" t="n">
        <v>16</v>
      </c>
      <c r="J2468" s="15" t="s">
        <v>337</v>
      </c>
      <c r="K2468" s="15" t="n">
        <v>1988</v>
      </c>
      <c r="L2468" s="16" t="str">
        <f aca="false">VLOOKUP(F2468,'[1]Goa Member''s Details Revised'!$C$2:$AO$7385,9,0)</f>
        <v>Never</v>
      </c>
      <c r="M2468" s="15" t="s">
        <v>6570</v>
      </c>
      <c r="N2468" s="17" t="n">
        <f aca="false">VLOOKUP(F2468,'[1]Goa Member''s Details Revised'!$C$2:$AO$7385,5,0)</f>
        <v>28500</v>
      </c>
      <c r="O2468" s="17" t="n">
        <f aca="false">VLOOKUP(F2468,'[1]Goa Member''s Details Revised'!$C$2:$AO$7385,5,0)</f>
        <v>28500</v>
      </c>
      <c r="P2468" s="17" t="n">
        <v>28500</v>
      </c>
      <c r="Q2468" s="17" t="str">
        <f aca="false">VLOOKUP(F2468,'[1]Goa Member''s Details Revised'!$C$2:$AO$7385,8,0)</f>
        <v>I.R.M</v>
      </c>
      <c r="R2468" s="17" t="n">
        <f aca="false">+O2468-P2468</f>
        <v>0</v>
      </c>
      <c r="S2468" s="15" t="e">
        <f aca="false">+#REF!-K2468</f>
        <v>#REF!</v>
      </c>
      <c r="T2468" s="17" t="n">
        <f aca="false">IF(Q2468="regular",((P2468-(P2468/99)*S2468)),(P2468-(P2468*20%)))</f>
        <v>22800</v>
      </c>
      <c r="U2468" s="17" t="e">
        <f aca="false">((P2468-(P2468/99)*S2468))</f>
        <v>#REF!</v>
      </c>
      <c r="V2468" s="17" t="n">
        <f aca="false">IF(Q2468="regular",0,(P2468-(O2468*20%)))</f>
        <v>22800</v>
      </c>
      <c r="W2468" s="17"/>
      <c r="X2468" s="15"/>
      <c r="Y2468" s="18" t="str">
        <f aca="false">VLOOKUP(F2468,'[1]Goa Member''s Details Revised'!$C$2:$AO$7385,12,0)</f>
        <v>we send last reminder in 2012.then we did not receive any reply </v>
      </c>
    </row>
    <row r="2469" customFormat="false" ht="15" hidden="false" customHeight="false" outlineLevel="0" collapsed="false">
      <c r="B2469" s="14" t="n">
        <v>2468</v>
      </c>
      <c r="C2469" s="15"/>
      <c r="D2469" s="15" t="s">
        <v>6571</v>
      </c>
      <c r="E2469" s="15" t="s">
        <v>25</v>
      </c>
      <c r="F2469" s="15" t="s">
        <v>6572</v>
      </c>
      <c r="G2469" s="15"/>
      <c r="H2469" s="16" t="str">
        <f aca="false">VLOOKUP(F2469,'[1]Goa Member''s Details Revised'!$C$2:$AO$7385,2,0)</f>
        <v>Purchaser</v>
      </c>
      <c r="I2469" s="15" t="n">
        <v>17</v>
      </c>
      <c r="J2469" s="15" t="s">
        <v>337</v>
      </c>
      <c r="K2469" s="15" t="n">
        <v>1988</v>
      </c>
      <c r="L2469" s="16" t="str">
        <f aca="false">VLOOKUP(F2469,'[1]Goa Member''s Details Revised'!$C$2:$AO$7385,9,0)</f>
        <v>Never</v>
      </c>
      <c r="M2469" s="15" t="s">
        <v>6573</v>
      </c>
      <c r="N2469" s="17" t="n">
        <f aca="false">VLOOKUP(F2469,'[1]Goa Member''s Details Revised'!$C$2:$AO$7385,5,0)</f>
        <v>18500</v>
      </c>
      <c r="O2469" s="17" t="n">
        <f aca="false">VLOOKUP(F2469,'[1]Goa Member''s Details Revised'!$C$2:$AO$7385,5,0)</f>
        <v>18500</v>
      </c>
      <c r="P2469" s="17" t="n">
        <f aca="false">VLOOKUP(F2469,'[1]Goa Member''s Details Revised'!$C$2:$AO$7385,6,0)</f>
        <v>19300</v>
      </c>
      <c r="Q2469" s="17" t="str">
        <f aca="false">VLOOKUP(F2469,'[1]Goa Member''s Details Revised'!$C$2:$AO$7385,8,0)</f>
        <v>I.R.M</v>
      </c>
      <c r="R2469" s="17" t="n">
        <f aca="false">+O2469-P2469</f>
        <v>-800</v>
      </c>
      <c r="S2469" s="15" t="e">
        <f aca="false">+#REF!-K2469</f>
        <v>#REF!</v>
      </c>
      <c r="T2469" s="17" t="n">
        <f aca="false">IF(Q2469="regular",((P2469-(P2469/99)*S2469)),(P2469-(P2469*20%)))</f>
        <v>15440</v>
      </c>
      <c r="U2469" s="17" t="e">
        <f aca="false">((P2469-(P2469/99)*S2469))</f>
        <v>#REF!</v>
      </c>
      <c r="V2469" s="17" t="n">
        <f aca="false">IF(Q2469="regular",0,(P2469-(O2469*20%)))</f>
        <v>15600</v>
      </c>
      <c r="W2469" s="17"/>
      <c r="X2469" s="15"/>
      <c r="Y2469" s="18" t="str">
        <f aca="false">VLOOKUP(F2469,'[1]Goa Member''s Details Revised'!$C$2:$AO$7385,12,0)</f>
        <v>last communication 1999</v>
      </c>
    </row>
    <row r="2470" customFormat="false" ht="30" hidden="false" customHeight="false" outlineLevel="0" collapsed="false">
      <c r="B2470" s="14" t="n">
        <v>2469</v>
      </c>
      <c r="C2470" s="15"/>
      <c r="D2470" s="15" t="s">
        <v>6574</v>
      </c>
      <c r="E2470" s="15" t="s">
        <v>25</v>
      </c>
      <c r="F2470" s="15" t="s">
        <v>6575</v>
      </c>
      <c r="G2470" s="15"/>
      <c r="H2470" s="16" t="str">
        <f aca="false">VLOOKUP(F2470,'[1]Goa Member''s Details Revised'!$C$2:$AO$7385,2,0)</f>
        <v>Purchaser</v>
      </c>
      <c r="I2470" s="15" t="n">
        <v>20</v>
      </c>
      <c r="J2470" s="15" t="s">
        <v>337</v>
      </c>
      <c r="K2470" s="15" t="n">
        <v>1988</v>
      </c>
      <c r="L2470" s="16" t="str">
        <f aca="false">VLOOKUP(F2470,'[1]Goa Member''s Details Revised'!$C$2:$AO$7385,9,0)</f>
        <v>Never</v>
      </c>
      <c r="M2470" s="15" t="s">
        <v>6576</v>
      </c>
      <c r="N2470" s="17" t="n">
        <f aca="false">VLOOKUP(F2470,'[1]Goa Member''s Details Revised'!$C$2:$AO$7385,5,0)</f>
        <v>28500</v>
      </c>
      <c r="O2470" s="17" t="n">
        <f aca="false">VLOOKUP(F2470,'[1]Goa Member''s Details Revised'!$C$2:$AO$7385,5,0)</f>
        <v>28500</v>
      </c>
      <c r="P2470" s="17" t="n">
        <v>28500</v>
      </c>
      <c r="Q2470" s="17" t="str">
        <f aca="false">VLOOKUP(F2470,'[1]Goa Member''s Details Revised'!$C$2:$AO$7385,8,0)</f>
        <v>I.R.M</v>
      </c>
      <c r="R2470" s="17" t="n">
        <f aca="false">+O2470-P2470</f>
        <v>0</v>
      </c>
      <c r="S2470" s="15" t="e">
        <f aca="false">+#REF!-K2470</f>
        <v>#REF!</v>
      </c>
      <c r="T2470" s="17" t="n">
        <f aca="false">IF(Q2470="regular",((P2470-(P2470/99)*S2470)),(P2470-(P2470*20%)))</f>
        <v>22800</v>
      </c>
      <c r="U2470" s="17" t="e">
        <f aca="false">((P2470-(P2470/99)*S2470))</f>
        <v>#REF!</v>
      </c>
      <c r="V2470" s="17" t="n">
        <f aca="false">IF(Q2470="regular",0,(P2470-(O2470*20%)))</f>
        <v>22800</v>
      </c>
      <c r="W2470" s="17"/>
      <c r="X2470" s="15"/>
      <c r="Y2470" s="18" t="str">
        <f aca="false">VLOOKUP(F2470,'[1]Goa Member''s Details Revised'!$C$2:$AO$7385,12,0)</f>
        <v>we send last reminder in 2012.then we did not receive any reply </v>
      </c>
    </row>
    <row r="2471" customFormat="false" ht="15" hidden="false" customHeight="false" outlineLevel="0" collapsed="false">
      <c r="B2471" s="14" t="n">
        <v>2470</v>
      </c>
      <c r="C2471" s="15"/>
      <c r="D2471" s="15" t="s">
        <v>6577</v>
      </c>
      <c r="E2471" s="15" t="s">
        <v>25</v>
      </c>
      <c r="F2471" s="15" t="s">
        <v>6578</v>
      </c>
      <c r="G2471" s="15"/>
      <c r="H2471" s="16" t="str">
        <f aca="false">VLOOKUP(F2471,'[1]Goa Member''s Details Revised'!$C$2:$AO$7385,2,0)</f>
        <v>PURCHASER</v>
      </c>
      <c r="I2471" s="15" t="n">
        <v>17</v>
      </c>
      <c r="J2471" s="15" t="s">
        <v>337</v>
      </c>
      <c r="K2471" s="15" t="n">
        <v>1988</v>
      </c>
      <c r="L2471" s="16" t="str">
        <f aca="false">VLOOKUP(F2471,'[1]Goa Member''s Details Revised'!$C$2:$AO$7385,9,0)</f>
        <v>Never</v>
      </c>
      <c r="M2471" s="15" t="s">
        <v>6579</v>
      </c>
      <c r="N2471" s="17" t="n">
        <f aca="false">VLOOKUP(F2471,'[1]Goa Member''s Details Revised'!$C$2:$AO$7385,5,0)</f>
        <v>22500</v>
      </c>
      <c r="O2471" s="17" t="n">
        <f aca="false">VLOOKUP(F2471,'[1]Goa Member''s Details Revised'!$C$2:$AO$7385,5,0)</f>
        <v>22500</v>
      </c>
      <c r="P2471" s="17" t="n">
        <v>22500</v>
      </c>
      <c r="Q2471" s="17" t="str">
        <f aca="false">VLOOKUP(F2471,'[1]Goa Member''s Details Revised'!$C$2:$AO$7385,8,0)</f>
        <v>I.R.M</v>
      </c>
      <c r="R2471" s="17" t="n">
        <f aca="false">+O2471-P2471</f>
        <v>0</v>
      </c>
      <c r="S2471" s="15" t="e">
        <f aca="false">+#REF!-K2471</f>
        <v>#REF!</v>
      </c>
      <c r="T2471" s="17" t="n">
        <f aca="false">IF(Q2471="regular",((P2471-(P2471/99)*S2471)),(P2471-(P2471*20%)))</f>
        <v>18000</v>
      </c>
      <c r="U2471" s="17" t="e">
        <f aca="false">((P2471-(P2471/99)*S2471))</f>
        <v>#REF!</v>
      </c>
      <c r="V2471" s="17" t="n">
        <f aca="false">IF(Q2471="regular",0,(P2471-(O2471*20%)))</f>
        <v>18000</v>
      </c>
      <c r="W2471" s="17"/>
      <c r="X2471" s="15"/>
      <c r="Y2471" s="18" t="str">
        <f aca="false">VLOOKUP(F2471,'[1]Goa Member''s Details Revised'!$C$2:$AO$7385,12,0)</f>
        <v>last communication 89</v>
      </c>
    </row>
    <row r="2472" customFormat="false" ht="45" hidden="false" customHeight="false" outlineLevel="0" collapsed="false">
      <c r="B2472" s="14" t="n">
        <v>2471</v>
      </c>
      <c r="C2472" s="15"/>
      <c r="D2472" s="15" t="s">
        <v>6580</v>
      </c>
      <c r="E2472" s="15" t="s">
        <v>25</v>
      </c>
      <c r="F2472" s="15" t="s">
        <v>6581</v>
      </c>
      <c r="G2472" s="15"/>
      <c r="H2472" s="16" t="str">
        <f aca="false">VLOOKUP(F2472,'[1]Goa Member''s Details Revised'!$C$2:$AO$7385,2,0)</f>
        <v>Purchaser</v>
      </c>
      <c r="I2472" s="15" t="n">
        <v>17</v>
      </c>
      <c r="J2472" s="15" t="s">
        <v>337</v>
      </c>
      <c r="K2472" s="15" t="n">
        <v>1988</v>
      </c>
      <c r="L2472" s="16" t="n">
        <f aca="false">VLOOKUP(F2472,'[1]Goa Member''s Details Revised'!$C$2:$AO$7385,9,0)</f>
        <v>2008</v>
      </c>
      <c r="M2472" s="15" t="s">
        <v>6582</v>
      </c>
      <c r="N2472" s="17" t="n">
        <f aca="false">VLOOKUP(F2472,'[1]Goa Member''s Details Revised'!$C$2:$AO$7385,5,0)</f>
        <v>23400</v>
      </c>
      <c r="O2472" s="17" t="n">
        <f aca="false">VLOOKUP(F2472,'[1]Goa Member''s Details Revised'!$C$2:$AO$7385,5,0)</f>
        <v>23400</v>
      </c>
      <c r="P2472" s="17" t="n">
        <f aca="false">VLOOKUP(F2472,'[1]Goa Member''s Details Revised'!$C$2:$AO$7385,6,0)</f>
        <v>23500</v>
      </c>
      <c r="Q2472" s="17" t="str">
        <f aca="false">VLOOKUP(F2472,'[1]Goa Member''s Details Revised'!$C$2:$AO$7385,8,0)</f>
        <v>R.M</v>
      </c>
      <c r="R2472" s="17" t="n">
        <f aca="false">+O2472-P2472</f>
        <v>-100</v>
      </c>
      <c r="S2472" s="15" t="e">
        <f aca="false">+#REF!-K2472</f>
        <v>#REF!</v>
      </c>
      <c r="T2472" s="17" t="n">
        <f aca="false">IF(Q2472="regular",((P2472-(P2472/99)*S2472)),(P2472-(P2472*20%)))</f>
        <v>18800</v>
      </c>
      <c r="U2472" s="17" t="e">
        <f aca="false">((P2472-(P2472/99)*S2472))</f>
        <v>#REF!</v>
      </c>
      <c r="V2472" s="17" t="n">
        <f aca="false">IF(Q2472="regular",0,(P2472-(O2472*20%)))</f>
        <v>18820</v>
      </c>
      <c r="W2472" s="17"/>
      <c r="X2472" s="15"/>
      <c r="Y2472" s="18" t="str">
        <f aca="false">VLOOKUP(F2472,'[1]Goa Member''s Details Revised'!$C$2:$AO$7385,12,0)</f>
        <v>last communication 2009
membership transferred from Pahalgam to Goa, Excess amount 100</v>
      </c>
    </row>
    <row r="2473" customFormat="false" ht="30" hidden="false" customHeight="false" outlineLevel="0" collapsed="false">
      <c r="B2473" s="14" t="n">
        <v>2472</v>
      </c>
      <c r="C2473" s="15"/>
      <c r="D2473" s="15" t="s">
        <v>6583</v>
      </c>
      <c r="E2473" s="15" t="s">
        <v>25</v>
      </c>
      <c r="F2473" s="15" t="s">
        <v>6584</v>
      </c>
      <c r="G2473" s="15"/>
      <c r="H2473" s="16" t="str">
        <f aca="false">VLOOKUP(F2473,'[1]Goa Member''s Details Revised'!$C$2:$AO$7385,2,0)</f>
        <v>Purchaser</v>
      </c>
      <c r="I2473" s="15" t="n">
        <v>23</v>
      </c>
      <c r="J2473" s="15" t="s">
        <v>337</v>
      </c>
      <c r="K2473" s="15" t="n">
        <v>1988</v>
      </c>
      <c r="L2473" s="16" t="str">
        <f aca="false">VLOOKUP(F2473,'[1]Goa Member''s Details Revised'!$C$2:$AO$7385,9,0)</f>
        <v>Never</v>
      </c>
      <c r="M2473" s="15" t="s">
        <v>6585</v>
      </c>
      <c r="N2473" s="17" t="n">
        <f aca="false">VLOOKUP(F2473,'[1]Goa Member''s Details Revised'!$C$2:$AO$7385,5,0)</f>
        <v>28500</v>
      </c>
      <c r="O2473" s="17" t="n">
        <f aca="false">VLOOKUP(F2473,'[1]Goa Member''s Details Revised'!$C$2:$AO$7385,5,0)</f>
        <v>28500</v>
      </c>
      <c r="P2473" s="17" t="n">
        <v>28500</v>
      </c>
      <c r="Q2473" s="17" t="str">
        <f aca="false">VLOOKUP(F2473,'[1]Goa Member''s Details Revised'!$C$2:$AO$7385,8,0)</f>
        <v>I.R.M</v>
      </c>
      <c r="R2473" s="17" t="n">
        <f aca="false">+O2473-P2473</f>
        <v>0</v>
      </c>
      <c r="S2473" s="15" t="e">
        <f aca="false">+#REF!-K2473</f>
        <v>#REF!</v>
      </c>
      <c r="T2473" s="17" t="n">
        <f aca="false">IF(Q2473="regular",((P2473-(P2473/99)*S2473)),(P2473-(P2473*20%)))</f>
        <v>22800</v>
      </c>
      <c r="U2473" s="17" t="e">
        <f aca="false">((P2473-(P2473/99)*S2473))</f>
        <v>#REF!</v>
      </c>
      <c r="V2473" s="17" t="n">
        <f aca="false">IF(Q2473="regular",0,(P2473-(O2473*20%)))</f>
        <v>22800</v>
      </c>
      <c r="W2473" s="17"/>
      <c r="X2473" s="15"/>
      <c r="Y2473" s="18" t="str">
        <f aca="false">VLOOKUP(F2473,'[1]Goa Member''s Details Revised'!$C$2:$AO$7385,12,0)</f>
        <v>we send last reminder in 2012.then we did not receive any reply </v>
      </c>
    </row>
    <row r="2474" customFormat="false" ht="15" hidden="false" customHeight="false" outlineLevel="0" collapsed="false">
      <c r="B2474" s="14" t="n">
        <v>2473</v>
      </c>
      <c r="C2474" s="15"/>
      <c r="D2474" s="15" t="s">
        <v>6586</v>
      </c>
      <c r="E2474" s="15" t="s">
        <v>25</v>
      </c>
      <c r="F2474" s="15" t="s">
        <v>6587</v>
      </c>
      <c r="G2474" s="15"/>
      <c r="H2474" s="16" t="str">
        <f aca="false">VLOOKUP(F2474,'[1]Goa Member''s Details Revised'!$C$2:$AO$7385,2,0)</f>
        <v>Purchaser</v>
      </c>
      <c r="I2474" s="15" t="n">
        <v>25</v>
      </c>
      <c r="J2474" s="15" t="s">
        <v>337</v>
      </c>
      <c r="K2474" s="15" t="n">
        <v>1988</v>
      </c>
      <c r="L2474" s="16" t="str">
        <f aca="false">VLOOKUP(F2474,'[1]Goa Member''s Details Revised'!$C$2:$AO$7385,9,0)</f>
        <v>Never</v>
      </c>
      <c r="M2474" s="15" t="s">
        <v>6573</v>
      </c>
      <c r="N2474" s="17" t="n">
        <f aca="false">VLOOKUP(F2474,'[1]Goa Member''s Details Revised'!$C$2:$AO$7385,5,0)</f>
        <v>28500</v>
      </c>
      <c r="O2474" s="17" t="n">
        <f aca="false">VLOOKUP(F2474,'[1]Goa Member''s Details Revised'!$C$2:$AO$7385,5,0)</f>
        <v>28500</v>
      </c>
      <c r="P2474" s="17" t="n">
        <f aca="false">VLOOKUP(F2474,'[1]Goa Member''s Details Revised'!$C$2:$AO$7385,6,0)</f>
        <v>29700</v>
      </c>
      <c r="Q2474" s="17" t="str">
        <f aca="false">VLOOKUP(F2474,'[1]Goa Member''s Details Revised'!$C$2:$AO$7385,8,0)</f>
        <v>I.R.M</v>
      </c>
      <c r="R2474" s="17" t="n">
        <f aca="false">+O2474-P2474</f>
        <v>-1200</v>
      </c>
      <c r="S2474" s="15" t="e">
        <f aca="false">+#REF!-K2474</f>
        <v>#REF!</v>
      </c>
      <c r="T2474" s="17" t="n">
        <f aca="false">IF(Q2474="regular",((P2474-(P2474/99)*S2474)),(P2474-(P2474*20%)))</f>
        <v>23760</v>
      </c>
      <c r="U2474" s="17" t="e">
        <f aca="false">((P2474-(P2474/99)*S2474))</f>
        <v>#REF!</v>
      </c>
      <c r="V2474" s="17" t="n">
        <f aca="false">IF(Q2474="regular",0,(P2474-(O2474*20%)))</f>
        <v>24000</v>
      </c>
      <c r="W2474" s="17"/>
      <c r="X2474" s="15"/>
      <c r="Y2474" s="18" t="str">
        <f aca="false">VLOOKUP(F2474,'[1]Goa Member''s Details Revised'!$C$2:$AO$7385,12,0)</f>
        <v>last communication 2000, </v>
      </c>
    </row>
    <row r="2475" customFormat="false" ht="30" hidden="false" customHeight="false" outlineLevel="0" collapsed="false">
      <c r="B2475" s="14" t="n">
        <v>2474</v>
      </c>
      <c r="C2475" s="15"/>
      <c r="D2475" s="15" t="s">
        <v>6588</v>
      </c>
      <c r="E2475" s="15" t="s">
        <v>25</v>
      </c>
      <c r="F2475" s="15" t="s">
        <v>6589</v>
      </c>
      <c r="G2475" s="15"/>
      <c r="H2475" s="16" t="str">
        <f aca="false">VLOOKUP(F2475,'[1]Goa Member''s Details Revised'!$C$2:$AO$7385,2,0)</f>
        <v>Purchaser</v>
      </c>
      <c r="I2475" s="15" t="n">
        <v>28</v>
      </c>
      <c r="J2475" s="15" t="s">
        <v>337</v>
      </c>
      <c r="K2475" s="15" t="n">
        <v>1988</v>
      </c>
      <c r="L2475" s="16" t="n">
        <f aca="false">VLOOKUP(F2475,'[1]Goa Member''s Details Revised'!$C$2:$AO$7385,9,0)</f>
        <v>2007</v>
      </c>
      <c r="M2475" s="15" t="s">
        <v>6590</v>
      </c>
      <c r="N2475" s="17" t="n">
        <f aca="false">VLOOKUP(F2475,'[1]Goa Member''s Details Revised'!$C$2:$AO$7385,5,0)</f>
        <v>20000</v>
      </c>
      <c r="O2475" s="17" t="n">
        <f aca="false">VLOOKUP(F2475,'[1]Goa Member''s Details Revised'!$C$2:$AO$7385,5,0)</f>
        <v>20000</v>
      </c>
      <c r="P2475" s="17" t="n">
        <v>20000</v>
      </c>
      <c r="Q2475" s="17" t="str">
        <f aca="false">VLOOKUP(F2475,'[1]Goa Member''s Details Revised'!$C$2:$AO$7385,8,0)</f>
        <v>R.M</v>
      </c>
      <c r="R2475" s="17" t="n">
        <f aca="false">+O2475-P2475</f>
        <v>0</v>
      </c>
      <c r="S2475" s="15" t="e">
        <f aca="false">+#REF!-K2475</f>
        <v>#REF!</v>
      </c>
      <c r="T2475" s="17" t="n">
        <f aca="false">IF(Q2475="regular",((P2475-(P2475/99)*S2475)),(P2475-(P2475*20%)))</f>
        <v>16000</v>
      </c>
      <c r="U2475" s="17" t="e">
        <f aca="false">((P2475-(P2475/99)*S2475))</f>
        <v>#REF!</v>
      </c>
      <c r="V2475" s="17" t="n">
        <f aca="false">IF(Q2475="regular",0,(P2475-(O2475*20%)))</f>
        <v>16000</v>
      </c>
      <c r="W2475" s="17"/>
      <c r="X2475" s="15"/>
      <c r="Y2475" s="18" t="str">
        <f aca="false">VLOOKUP(F2475,'[1]Goa Member''s Details Revised'!$C$2:$AO$7385,12,0)</f>
        <v>no Reminder so last communication 2013 membership transferred from Pahalgam to Goa in 1992</v>
      </c>
    </row>
    <row r="2476" customFormat="false" ht="15" hidden="false" customHeight="false" outlineLevel="0" collapsed="false">
      <c r="B2476" s="14" t="n">
        <v>2475</v>
      </c>
      <c r="C2476" s="15"/>
      <c r="D2476" s="15" t="s">
        <v>6591</v>
      </c>
      <c r="E2476" s="15" t="s">
        <v>25</v>
      </c>
      <c r="F2476" s="15" t="s">
        <v>6592</v>
      </c>
      <c r="G2476" s="15"/>
      <c r="H2476" s="16" t="str">
        <f aca="false">VLOOKUP(F2476,'[1]Goa Member''s Details Revised'!$C$2:$AO$7385,2,0)</f>
        <v>Purchaser</v>
      </c>
      <c r="I2476" s="15" t="n">
        <v>29</v>
      </c>
      <c r="J2476" s="15" t="s">
        <v>337</v>
      </c>
      <c r="K2476" s="15" t="n">
        <v>1988</v>
      </c>
      <c r="L2476" s="16" t="str">
        <f aca="false">VLOOKUP(F2476,'[1]Goa Member''s Details Revised'!$C$2:$AO$7385,9,0)</f>
        <v>Never</v>
      </c>
      <c r="M2476" s="15" t="s">
        <v>6593</v>
      </c>
      <c r="N2476" s="17" t="n">
        <f aca="false">VLOOKUP(F2476,'[1]Goa Member''s Details Revised'!$C$2:$AO$7385,5,0)</f>
        <v>22500</v>
      </c>
      <c r="O2476" s="17" t="n">
        <f aca="false">VLOOKUP(F2476,'[1]Goa Member''s Details Revised'!$C$2:$AO$7385,5,0)</f>
        <v>22500</v>
      </c>
      <c r="P2476" s="17" t="n">
        <f aca="false">VLOOKUP(F2476,'[1]Goa Member''s Details Revised'!$C$2:$AO$7385,6,0)</f>
        <v>23500</v>
      </c>
      <c r="Q2476" s="17" t="str">
        <f aca="false">VLOOKUP(F2476,'[1]Goa Member''s Details Revised'!$C$2:$AO$7385,8,0)</f>
        <v>I.R.M</v>
      </c>
      <c r="R2476" s="17" t="n">
        <f aca="false">+O2476-P2476</f>
        <v>-1000</v>
      </c>
      <c r="S2476" s="15" t="e">
        <f aca="false">+#REF!-K2476</f>
        <v>#REF!</v>
      </c>
      <c r="T2476" s="17" t="n">
        <f aca="false">IF(Q2476="regular",((P2476-(P2476/99)*S2476)),(P2476-(P2476*20%)))</f>
        <v>18800</v>
      </c>
      <c r="U2476" s="17" t="e">
        <f aca="false">((P2476-(P2476/99)*S2476))</f>
        <v>#REF!</v>
      </c>
      <c r="V2476" s="17" t="n">
        <f aca="false">IF(Q2476="regular",0,(P2476-(O2476*20%)))</f>
        <v>19000</v>
      </c>
      <c r="W2476" s="17"/>
      <c r="X2476" s="15"/>
      <c r="Y2476" s="18" t="str">
        <f aca="false">VLOOKUP(F2476,'[1]Goa Member''s Details Revised'!$C$2:$AO$7385,12,0)</f>
        <v>last communication 2007</v>
      </c>
    </row>
    <row r="2477" customFormat="false" ht="30" hidden="false" customHeight="false" outlineLevel="0" collapsed="false">
      <c r="B2477" s="14" t="n">
        <v>2476</v>
      </c>
      <c r="C2477" s="15"/>
      <c r="D2477" s="15" t="s">
        <v>6594</v>
      </c>
      <c r="E2477" s="15" t="s">
        <v>25</v>
      </c>
      <c r="F2477" s="15" t="s">
        <v>6595</v>
      </c>
      <c r="G2477" s="15"/>
      <c r="H2477" s="16" t="str">
        <f aca="false">VLOOKUP(F2477,'[1]Goa Member''s Details Revised'!$C$2:$AO$7385,2,0)</f>
        <v>Purchaser</v>
      </c>
      <c r="I2477" s="15" t="n">
        <v>23</v>
      </c>
      <c r="J2477" s="15" t="s">
        <v>337</v>
      </c>
      <c r="K2477" s="15" t="n">
        <v>1988</v>
      </c>
      <c r="L2477" s="16" t="str">
        <f aca="false">VLOOKUP(F2477,'[1]Goa Member''s Details Revised'!$C$2:$AO$7385,9,0)</f>
        <v>Never</v>
      </c>
      <c r="M2477" s="15" t="s">
        <v>6596</v>
      </c>
      <c r="N2477" s="17" t="n">
        <f aca="false">VLOOKUP(F2477,'[1]Goa Member''s Details Revised'!$C$2:$AO$7385,5,0)</f>
        <v>28500</v>
      </c>
      <c r="O2477" s="17" t="n">
        <f aca="false">VLOOKUP(F2477,'[1]Goa Member''s Details Revised'!$C$2:$AO$7385,5,0)</f>
        <v>28500</v>
      </c>
      <c r="P2477" s="17" t="n">
        <f aca="false">VLOOKUP(F2477,'[1]Goa Member''s Details Revised'!$C$2:$AO$7385,6,0)</f>
        <v>29700</v>
      </c>
      <c r="Q2477" s="17" t="str">
        <f aca="false">VLOOKUP(F2477,'[1]Goa Member''s Details Revised'!$C$2:$AO$7385,8,0)</f>
        <v>I.R.M</v>
      </c>
      <c r="R2477" s="17" t="n">
        <f aca="false">+O2477-P2477</f>
        <v>-1200</v>
      </c>
      <c r="S2477" s="15" t="e">
        <f aca="false">+#REF!-K2477</f>
        <v>#REF!</v>
      </c>
      <c r="T2477" s="17" t="n">
        <f aca="false">IF(Q2477="regular",((P2477-(P2477/99)*S2477)),(P2477-(P2477*20%)))</f>
        <v>23760</v>
      </c>
      <c r="U2477" s="17" t="e">
        <f aca="false">((P2477-(P2477/99)*S2477))</f>
        <v>#REF!</v>
      </c>
      <c r="V2477" s="17" t="n">
        <f aca="false">IF(Q2477="regular",0,(P2477-(O2477*20%)))</f>
        <v>24000</v>
      </c>
      <c r="W2477" s="17"/>
      <c r="X2477" s="15"/>
      <c r="Y2477" s="18" t="str">
        <f aca="false">VLOOKUP(F2477,'[1]Goa Member''s Details Revised'!$C$2:$AO$7385,12,0)</f>
        <v>we send last reminder in 2012.then we did not receive any reply </v>
      </c>
    </row>
    <row r="2478" customFormat="false" ht="15" hidden="false" customHeight="false" outlineLevel="0" collapsed="false">
      <c r="B2478" s="14" t="n">
        <v>2477</v>
      </c>
      <c r="C2478" s="15"/>
      <c r="D2478" s="15" t="s">
        <v>6597</v>
      </c>
      <c r="E2478" s="15" t="s">
        <v>25</v>
      </c>
      <c r="F2478" s="15" t="s">
        <v>6598</v>
      </c>
      <c r="G2478" s="15"/>
      <c r="H2478" s="16" t="str">
        <f aca="false">VLOOKUP(F2478,'[1]Goa Member''s Details Revised'!$C$2:$AO$7385,2,0)</f>
        <v>Purchaser</v>
      </c>
      <c r="I2478" s="15" t="n">
        <v>1</v>
      </c>
      <c r="J2478" s="15" t="s">
        <v>404</v>
      </c>
      <c r="K2478" s="15" t="n">
        <v>1988</v>
      </c>
      <c r="L2478" s="16" t="str">
        <f aca="false">VLOOKUP(F2478,'[1]Goa Member''s Details Revised'!$C$2:$AO$7385,9,0)</f>
        <v>Never</v>
      </c>
      <c r="M2478" s="15" t="s">
        <v>6599</v>
      </c>
      <c r="N2478" s="17" t="n">
        <f aca="false">VLOOKUP(F2478,'[1]Goa Member''s Details Revised'!$C$2:$AO$7385,5,0)</f>
        <v>28500</v>
      </c>
      <c r="O2478" s="17" t="n">
        <f aca="false">VLOOKUP(F2478,'[1]Goa Member''s Details Revised'!$C$2:$AO$7385,5,0)</f>
        <v>28500</v>
      </c>
      <c r="P2478" s="17" t="n">
        <v>28500</v>
      </c>
      <c r="Q2478" s="17" t="str">
        <f aca="false">VLOOKUP(F2478,'[1]Goa Member''s Details Revised'!$C$2:$AO$7385,8,0)</f>
        <v>I.R.M</v>
      </c>
      <c r="R2478" s="17" t="n">
        <f aca="false">+O2478-P2478</f>
        <v>0</v>
      </c>
      <c r="S2478" s="15" t="e">
        <f aca="false">+#REF!-K2478</f>
        <v>#REF!</v>
      </c>
      <c r="T2478" s="17" t="n">
        <f aca="false">IF(Q2478="regular",((P2478-(P2478/99)*S2478)),(P2478-(P2478*20%)))</f>
        <v>22800</v>
      </c>
      <c r="U2478" s="17" t="e">
        <f aca="false">((P2478-(P2478/99)*S2478))</f>
        <v>#REF!</v>
      </c>
      <c r="V2478" s="17" t="n">
        <f aca="false">IF(Q2478="regular",0,(P2478-(O2478*20%)))</f>
        <v>22800</v>
      </c>
      <c r="W2478" s="17"/>
      <c r="X2478" s="15"/>
      <c r="Y2478" s="18" t="str">
        <f aca="false">VLOOKUP(F2478,'[1]Goa Member''s Details Revised'!$C$2:$AO$7385,12,0)</f>
        <v>last communication 1995</v>
      </c>
    </row>
    <row r="2479" customFormat="false" ht="30" hidden="false" customHeight="false" outlineLevel="0" collapsed="false">
      <c r="B2479" s="14" t="n">
        <v>2478</v>
      </c>
      <c r="C2479" s="15"/>
      <c r="D2479" s="15" t="s">
        <v>6600</v>
      </c>
      <c r="E2479" s="15" t="s">
        <v>25</v>
      </c>
      <c r="F2479" s="15" t="s">
        <v>6601</v>
      </c>
      <c r="G2479" s="15"/>
      <c r="H2479" s="16" t="str">
        <f aca="false">VLOOKUP(F2479,'[1]Goa Member''s Details Revised'!$C$2:$AO$7385,2,0)</f>
        <v>Purchaser</v>
      </c>
      <c r="I2479" s="15" t="n">
        <v>1</v>
      </c>
      <c r="J2479" s="15" t="s">
        <v>404</v>
      </c>
      <c r="K2479" s="15" t="n">
        <v>1988</v>
      </c>
      <c r="L2479" s="16" t="n">
        <f aca="false">VLOOKUP(F2479,'[1]Goa Member''s Details Revised'!$C$2:$AO$7385,9,0)</f>
        <v>2011</v>
      </c>
      <c r="M2479" s="15" t="s">
        <v>6602</v>
      </c>
      <c r="N2479" s="17" t="n">
        <f aca="false">VLOOKUP(F2479,'[1]Goa Member''s Details Revised'!$C$2:$AO$7385,5,0)</f>
        <v>20000</v>
      </c>
      <c r="O2479" s="17" t="n">
        <f aca="false">VLOOKUP(F2479,'[1]Goa Member''s Details Revised'!$C$2:$AO$7385,5,0)</f>
        <v>20000</v>
      </c>
      <c r="P2479" s="17" t="n">
        <v>20000</v>
      </c>
      <c r="Q2479" s="17" t="str">
        <f aca="false">VLOOKUP(F2479,'[1]Goa Member''s Details Revised'!$C$2:$AO$7385,8,0)</f>
        <v>R.M</v>
      </c>
      <c r="R2479" s="17" t="n">
        <f aca="false">+O2479-P2479</f>
        <v>0</v>
      </c>
      <c r="S2479" s="15" t="e">
        <f aca="false">+#REF!-K2479</f>
        <v>#REF!</v>
      </c>
      <c r="T2479" s="17" t="n">
        <f aca="false">IF(Q2479="regular",((P2479-(P2479/99)*S2479)),(P2479-(P2479*20%)))</f>
        <v>16000</v>
      </c>
      <c r="U2479" s="17" t="e">
        <f aca="false">((P2479-(P2479/99)*S2479))</f>
        <v>#REF!</v>
      </c>
      <c r="V2479" s="17" t="n">
        <f aca="false">IF(Q2479="regular",0,(P2479-(O2479*20%)))</f>
        <v>16000</v>
      </c>
      <c r="W2479" s="17"/>
      <c r="X2479" s="15"/>
      <c r="Y2479" s="18" t="str">
        <f aca="false">VLOOKUP(F2479,'[1]Goa Member''s Details Revised'!$C$2:$AO$7385,12,0)</f>
        <v>no Reminder so last communication 2013 membership transferred from Pahalgam to Goa in 1992</v>
      </c>
    </row>
    <row r="2480" customFormat="false" ht="30" hidden="false" customHeight="false" outlineLevel="0" collapsed="false">
      <c r="B2480" s="14" t="n">
        <v>2479</v>
      </c>
      <c r="C2480" s="15"/>
      <c r="D2480" s="15" t="s">
        <v>6603</v>
      </c>
      <c r="E2480" s="15" t="s">
        <v>25</v>
      </c>
      <c r="F2480" s="15" t="s">
        <v>6604</v>
      </c>
      <c r="G2480" s="15"/>
      <c r="H2480" s="16" t="str">
        <f aca="false">VLOOKUP(F2480,'[1]Goa Member''s Details Revised'!$C$2:$AO$7385,2,0)</f>
        <v>Purchaser</v>
      </c>
      <c r="I2480" s="15" t="n">
        <v>11</v>
      </c>
      <c r="J2480" s="15" t="s">
        <v>404</v>
      </c>
      <c r="K2480" s="15" t="n">
        <v>1988</v>
      </c>
      <c r="L2480" s="16" t="str">
        <f aca="false">VLOOKUP(F2480,'[1]Goa Member''s Details Revised'!$C$2:$AO$7385,9,0)</f>
        <v>Never</v>
      </c>
      <c r="M2480" s="15" t="s">
        <v>6605</v>
      </c>
      <c r="N2480" s="17" t="n">
        <f aca="false">VLOOKUP(F2480,'[1]Goa Member''s Details Revised'!$C$2:$AO$7385,5,0)</f>
        <v>22500</v>
      </c>
      <c r="O2480" s="17" t="n">
        <f aca="false">VLOOKUP(F2480,'[1]Goa Member''s Details Revised'!$C$2:$AO$7385,5,0)</f>
        <v>22500</v>
      </c>
      <c r="P2480" s="17" t="n">
        <f aca="false">VLOOKUP(F2480,'[1]Goa Member''s Details Revised'!$C$2:$AO$7385,6,0)</f>
        <v>22500</v>
      </c>
      <c r="Q2480" s="17" t="str">
        <f aca="false">VLOOKUP(F2480,'[1]Goa Member''s Details Revised'!$C$2:$AO$7385,8,0)</f>
        <v>I.R.M</v>
      </c>
      <c r="R2480" s="17" t="n">
        <f aca="false">+O2480-P2480</f>
        <v>0</v>
      </c>
      <c r="S2480" s="15" t="e">
        <f aca="false">+#REF!-K2480</f>
        <v>#REF!</v>
      </c>
      <c r="T2480" s="17" t="n">
        <f aca="false">IF(Q2480="regular",((P2480-(P2480/99)*S2480)),(P2480-(P2480*20%)))</f>
        <v>18000</v>
      </c>
      <c r="U2480" s="17" t="e">
        <f aca="false">((P2480-(P2480/99)*S2480))</f>
        <v>#REF!</v>
      </c>
      <c r="V2480" s="17" t="n">
        <f aca="false">IF(Q2480="regular",0,(P2480-(O2480*20%)))</f>
        <v>18000</v>
      </c>
      <c r="W2480" s="17"/>
      <c r="X2480" s="15"/>
      <c r="Y2480" s="18" t="str">
        <f aca="false">VLOOKUP(F2480,'[1]Goa Member''s Details Revised'!$C$2:$AO$7385,12,0)</f>
        <v>we send last reminder in 2012.then we did not receive any reply </v>
      </c>
    </row>
    <row r="2481" customFormat="false" ht="30" hidden="false" customHeight="false" outlineLevel="0" collapsed="false">
      <c r="B2481" s="14" t="n">
        <v>2480</v>
      </c>
      <c r="C2481" s="15"/>
      <c r="D2481" s="15" t="s">
        <v>6606</v>
      </c>
      <c r="E2481" s="15" t="s">
        <v>25</v>
      </c>
      <c r="F2481" s="15" t="s">
        <v>6607</v>
      </c>
      <c r="G2481" s="15"/>
      <c r="H2481" s="16" t="str">
        <f aca="false">VLOOKUP(F2481,'[1]Goa Member''s Details Revised'!$C$2:$AO$7385,2,0)</f>
        <v>Purchaser</v>
      </c>
      <c r="I2481" s="15" t="n">
        <v>12</v>
      </c>
      <c r="J2481" s="15" t="s">
        <v>404</v>
      </c>
      <c r="K2481" s="15" t="n">
        <v>1988</v>
      </c>
      <c r="L2481" s="16" t="str">
        <f aca="false">VLOOKUP(F2481,'[1]Goa Member''s Details Revised'!$C$2:$AO$7385,9,0)</f>
        <v>Never</v>
      </c>
      <c r="M2481" s="15" t="s">
        <v>6608</v>
      </c>
      <c r="N2481" s="17" t="n">
        <f aca="false">VLOOKUP(F2481,'[1]Goa Member''s Details Revised'!$C$2:$AO$7385,5,0)</f>
        <v>18500</v>
      </c>
      <c r="O2481" s="17" t="n">
        <f aca="false">VLOOKUP(F2481,'[1]Goa Member''s Details Revised'!$C$2:$AO$7385,5,0)</f>
        <v>18500</v>
      </c>
      <c r="P2481" s="17" t="n">
        <v>18500</v>
      </c>
      <c r="Q2481" s="17" t="str">
        <f aca="false">VLOOKUP(F2481,'[1]Goa Member''s Details Revised'!$C$2:$AO$7385,8,0)</f>
        <v>I.R.M</v>
      </c>
      <c r="R2481" s="17" t="n">
        <f aca="false">+O2481-P2481</f>
        <v>0</v>
      </c>
      <c r="S2481" s="15" t="e">
        <f aca="false">+#REF!-K2481</f>
        <v>#REF!</v>
      </c>
      <c r="T2481" s="17" t="n">
        <f aca="false">IF(Q2481="regular",((P2481-(P2481/99)*S2481)),(P2481-(P2481*20%)))</f>
        <v>14800</v>
      </c>
      <c r="U2481" s="17" t="e">
        <f aca="false">((P2481-(P2481/99)*S2481))</f>
        <v>#REF!</v>
      </c>
      <c r="V2481" s="17" t="n">
        <f aca="false">IF(Q2481="regular",0,(P2481-(O2481*20%)))</f>
        <v>14800</v>
      </c>
      <c r="W2481" s="17"/>
      <c r="X2481" s="15"/>
      <c r="Y2481" s="18" t="str">
        <f aca="false">VLOOKUP(F2481,'[1]Goa Member''s Details Revised'!$C$2:$AO$7385,12,0)</f>
        <v>we send last reminder in 2012.then we did not receive any reply </v>
      </c>
    </row>
    <row r="2482" customFormat="false" ht="15" hidden="false" customHeight="false" outlineLevel="0" collapsed="false">
      <c r="B2482" s="14" t="n">
        <v>2481</v>
      </c>
      <c r="C2482" s="15"/>
      <c r="D2482" s="15" t="s">
        <v>6609</v>
      </c>
      <c r="E2482" s="15" t="s">
        <v>25</v>
      </c>
      <c r="F2482" s="15" t="s">
        <v>6610</v>
      </c>
      <c r="G2482" s="15"/>
      <c r="H2482" s="16" t="str">
        <f aca="false">VLOOKUP(F2482,'[1]Goa Member''s Details Revised'!$C$2:$AO$7385,2,0)</f>
        <v>Purchaser</v>
      </c>
      <c r="I2482" s="15" t="n">
        <v>19</v>
      </c>
      <c r="J2482" s="15" t="s">
        <v>404</v>
      </c>
      <c r="K2482" s="15" t="n">
        <v>1988</v>
      </c>
      <c r="L2482" s="16" t="str">
        <f aca="false">VLOOKUP(F2482,'[1]Goa Member''s Details Revised'!$C$2:$AO$7385,9,0)</f>
        <v>Never</v>
      </c>
      <c r="M2482" s="15" t="s">
        <v>6611</v>
      </c>
      <c r="N2482" s="17" t="n">
        <f aca="false">VLOOKUP(F2482,'[1]Goa Member''s Details Revised'!$C$2:$AO$7385,5,0)</f>
        <v>28500</v>
      </c>
      <c r="O2482" s="17" t="n">
        <f aca="false">VLOOKUP(F2482,'[1]Goa Member''s Details Revised'!$C$2:$AO$7385,5,0)</f>
        <v>28500</v>
      </c>
      <c r="P2482" s="17" t="n">
        <v>28500</v>
      </c>
      <c r="Q2482" s="17" t="str">
        <f aca="false">VLOOKUP(F2482,'[1]Goa Member''s Details Revised'!$C$2:$AO$7385,8,0)</f>
        <v>I.R.M</v>
      </c>
      <c r="R2482" s="17" t="n">
        <f aca="false">+O2482-P2482</f>
        <v>0</v>
      </c>
      <c r="S2482" s="15" t="e">
        <f aca="false">+#REF!-K2482</f>
        <v>#REF!</v>
      </c>
      <c r="T2482" s="17" t="n">
        <f aca="false">IF(Q2482="regular",((P2482-(P2482/99)*S2482)),(P2482-(P2482*20%)))</f>
        <v>22800</v>
      </c>
      <c r="U2482" s="17" t="e">
        <f aca="false">((P2482-(P2482/99)*S2482))</f>
        <v>#REF!</v>
      </c>
      <c r="V2482" s="17" t="n">
        <f aca="false">IF(Q2482="regular",0,(P2482-(O2482*20%)))</f>
        <v>22800</v>
      </c>
      <c r="W2482" s="17"/>
      <c r="X2482" s="15"/>
      <c r="Y2482" s="18" t="str">
        <f aca="false">VLOOKUP(F2482,'[1]Goa Member''s Details Revised'!$C$2:$AO$7385,12,0)</f>
        <v>not cummunication till date</v>
      </c>
    </row>
    <row r="2483" customFormat="false" ht="15" hidden="false" customHeight="false" outlineLevel="0" collapsed="false">
      <c r="B2483" s="14" t="n">
        <v>2482</v>
      </c>
      <c r="C2483" s="15"/>
      <c r="D2483" s="15" t="s">
        <v>6612</v>
      </c>
      <c r="E2483" s="15" t="s">
        <v>25</v>
      </c>
      <c r="F2483" s="15" t="s">
        <v>6613</v>
      </c>
      <c r="G2483" s="15"/>
      <c r="H2483" s="16" t="str">
        <f aca="false">VLOOKUP(F2483,'[1]Goa Member''s Details Revised'!$C$2:$AO$7385,2,0)</f>
        <v>Purchaser</v>
      </c>
      <c r="I2483" s="15" t="n">
        <v>7</v>
      </c>
      <c r="J2483" s="15" t="s">
        <v>404</v>
      </c>
      <c r="K2483" s="15" t="n">
        <v>1988</v>
      </c>
      <c r="L2483" s="16" t="n">
        <f aca="false">VLOOKUP(F2483,'[1]Goa Member''s Details Revised'!$C$2:$AO$7385,9,0)</f>
        <v>2011</v>
      </c>
      <c r="M2483" s="15" t="s">
        <v>6614</v>
      </c>
      <c r="N2483" s="17" t="n">
        <f aca="false">VLOOKUP(F2483,'[1]Goa Member''s Details Revised'!$C$2:$AO$7385,5,0)</f>
        <v>29700</v>
      </c>
      <c r="O2483" s="17" t="n">
        <f aca="false">VLOOKUP(F2483,'[1]Goa Member''s Details Revised'!$C$2:$AO$7385,5,0)</f>
        <v>29700</v>
      </c>
      <c r="P2483" s="17" t="n">
        <f aca="false">VLOOKUP(F2483,'[1]Goa Member''s Details Revised'!$C$2:$AO$7385,6,0)</f>
        <v>29700</v>
      </c>
      <c r="Q2483" s="17" t="str">
        <f aca="false">VLOOKUP(F2483,'[1]Goa Member''s Details Revised'!$C$2:$AO$7385,8,0)</f>
        <v>R.M</v>
      </c>
      <c r="R2483" s="17" t="n">
        <f aca="false">+O2483-P2483</f>
        <v>0</v>
      </c>
      <c r="S2483" s="15" t="e">
        <f aca="false">+#REF!-K2483</f>
        <v>#REF!</v>
      </c>
      <c r="T2483" s="17" t="n">
        <f aca="false">IF(Q2483="regular",((P2483-(P2483/99)*S2483)),(P2483-(P2483*20%)))</f>
        <v>23760</v>
      </c>
      <c r="U2483" s="17" t="e">
        <f aca="false">((P2483-(P2483/99)*S2483))</f>
        <v>#REF!</v>
      </c>
      <c r="V2483" s="17" t="n">
        <f aca="false">IF(Q2483="regular",0,(P2483-(O2483*20%)))</f>
        <v>23760</v>
      </c>
      <c r="W2483" s="17"/>
      <c r="X2483" s="15"/>
      <c r="Y2483" s="18" t="str">
        <f aca="false">VLOOKUP(F2483,'[1]Goa Member''s Details Revised'!$C$2:$AO$7385,12,0)</f>
        <v>last mail on communication 2012</v>
      </c>
    </row>
    <row r="2484" customFormat="false" ht="30" hidden="false" customHeight="false" outlineLevel="0" collapsed="false">
      <c r="B2484" s="14" t="n">
        <v>2483</v>
      </c>
      <c r="C2484" s="15"/>
      <c r="D2484" s="15" t="s">
        <v>6615</v>
      </c>
      <c r="E2484" s="15" t="s">
        <v>25</v>
      </c>
      <c r="F2484" s="15" t="s">
        <v>6616</v>
      </c>
      <c r="G2484" s="15"/>
      <c r="H2484" s="16" t="str">
        <f aca="false">VLOOKUP(F2484,'[1]Goa Member''s Details Revised'!$C$2:$AO$7385,2,0)</f>
        <v>Purchaser</v>
      </c>
      <c r="I2484" s="15" t="n">
        <v>21</v>
      </c>
      <c r="J2484" s="15" t="s">
        <v>404</v>
      </c>
      <c r="K2484" s="15" t="n">
        <v>1988</v>
      </c>
      <c r="L2484" s="16" t="str">
        <f aca="false">VLOOKUP(F2484,'[1]Goa Member''s Details Revised'!$C$2:$AO$7385,9,0)</f>
        <v>Never</v>
      </c>
      <c r="M2484" s="15" t="s">
        <v>6617</v>
      </c>
      <c r="N2484" s="17" t="n">
        <f aca="false">VLOOKUP(F2484,'[1]Goa Member''s Details Revised'!$C$2:$AO$7385,5,0)</f>
        <v>28500</v>
      </c>
      <c r="O2484" s="17" t="n">
        <f aca="false">VLOOKUP(F2484,'[1]Goa Member''s Details Revised'!$C$2:$AO$7385,5,0)</f>
        <v>28500</v>
      </c>
      <c r="P2484" s="17" t="n">
        <v>28500</v>
      </c>
      <c r="Q2484" s="17" t="str">
        <f aca="false">VLOOKUP(F2484,'[1]Goa Member''s Details Revised'!$C$2:$AO$7385,8,0)</f>
        <v>I.R.M</v>
      </c>
      <c r="R2484" s="17" t="n">
        <f aca="false">+O2484-P2484</f>
        <v>0</v>
      </c>
      <c r="S2484" s="15" t="e">
        <f aca="false">+#REF!-K2484</f>
        <v>#REF!</v>
      </c>
      <c r="T2484" s="17" t="n">
        <f aca="false">IF(Q2484="regular",((P2484-(P2484/99)*S2484)),(P2484-(P2484*20%)))</f>
        <v>22800</v>
      </c>
      <c r="U2484" s="17" t="e">
        <f aca="false">((P2484-(P2484/99)*S2484))</f>
        <v>#REF!</v>
      </c>
      <c r="V2484" s="17" t="n">
        <f aca="false">IF(Q2484="regular",0,(P2484-(O2484*20%)))</f>
        <v>22800</v>
      </c>
      <c r="W2484" s="17"/>
      <c r="X2484" s="15"/>
      <c r="Y2484" s="18" t="str">
        <f aca="false">VLOOKUP(F2484,'[1]Goa Member''s Details Revised'!$C$2:$AO$7385,12,0)</f>
        <v>last communication 2007 total 3 membership of Goa:- 1816, 1817 and 1818</v>
      </c>
    </row>
    <row r="2485" customFormat="false" ht="30" hidden="false" customHeight="false" outlineLevel="0" collapsed="false">
      <c r="B2485" s="14" t="n">
        <v>2484</v>
      </c>
      <c r="C2485" s="15"/>
      <c r="D2485" s="15" t="s">
        <v>6618</v>
      </c>
      <c r="E2485" s="15" t="s">
        <v>25</v>
      </c>
      <c r="F2485" s="15" t="s">
        <v>6619</v>
      </c>
      <c r="G2485" s="15"/>
      <c r="H2485" s="16" t="str">
        <f aca="false">VLOOKUP(F2485,'[1]Goa Member''s Details Revised'!$C$2:$AO$7385,2,0)</f>
        <v>Purchaser</v>
      </c>
      <c r="I2485" s="15" t="n">
        <v>21</v>
      </c>
      <c r="J2485" s="15" t="s">
        <v>404</v>
      </c>
      <c r="K2485" s="15" t="n">
        <v>1988</v>
      </c>
      <c r="L2485" s="16" t="str">
        <f aca="false">VLOOKUP(F2485,'[1]Goa Member''s Details Revised'!$C$2:$AO$7385,9,0)</f>
        <v>Never</v>
      </c>
      <c r="M2485" s="15" t="s">
        <v>6617</v>
      </c>
      <c r="N2485" s="17" t="n">
        <f aca="false">VLOOKUP(F2485,'[1]Goa Member''s Details Revised'!$C$2:$AO$7385,5,0)</f>
        <v>22500</v>
      </c>
      <c r="O2485" s="17" t="n">
        <f aca="false">VLOOKUP(F2485,'[1]Goa Member''s Details Revised'!$C$2:$AO$7385,5,0)</f>
        <v>22500</v>
      </c>
      <c r="P2485" s="17" t="n">
        <v>22500</v>
      </c>
      <c r="Q2485" s="17" t="str">
        <f aca="false">VLOOKUP(F2485,'[1]Goa Member''s Details Revised'!$C$2:$AO$7385,8,0)</f>
        <v>I.R.M</v>
      </c>
      <c r="R2485" s="17" t="n">
        <f aca="false">+O2485-P2485</f>
        <v>0</v>
      </c>
      <c r="S2485" s="15" t="e">
        <f aca="false">+#REF!-K2485</f>
        <v>#REF!</v>
      </c>
      <c r="T2485" s="17" t="n">
        <f aca="false">IF(Q2485="regular",((P2485-(P2485/99)*S2485)),(P2485-(P2485*20%)))</f>
        <v>18000</v>
      </c>
      <c r="U2485" s="17" t="e">
        <f aca="false">((P2485-(P2485/99)*S2485))</f>
        <v>#REF!</v>
      </c>
      <c r="V2485" s="17" t="n">
        <f aca="false">IF(Q2485="regular",0,(P2485-(O2485*20%)))</f>
        <v>18000</v>
      </c>
      <c r="W2485" s="17"/>
      <c r="X2485" s="15"/>
      <c r="Y2485" s="18" t="str">
        <f aca="false">VLOOKUP(F2485,'[1]Goa Member''s Details Revised'!$C$2:$AO$7385,12,0)</f>
        <v>last communication 2007 total 3 membership of Goa:- 1816, 1817 and 1818</v>
      </c>
    </row>
    <row r="2486" customFormat="false" ht="30" hidden="false" customHeight="false" outlineLevel="0" collapsed="false">
      <c r="B2486" s="14" t="n">
        <v>2485</v>
      </c>
      <c r="C2486" s="15"/>
      <c r="D2486" s="15" t="s">
        <v>6620</v>
      </c>
      <c r="E2486" s="15" t="s">
        <v>25</v>
      </c>
      <c r="F2486" s="15" t="s">
        <v>6621</v>
      </c>
      <c r="G2486" s="15"/>
      <c r="H2486" s="16" t="str">
        <f aca="false">VLOOKUP(F2486,'[1]Goa Member''s Details Revised'!$C$2:$AO$7385,2,0)</f>
        <v>Purchaser</v>
      </c>
      <c r="I2486" s="15" t="n">
        <v>21</v>
      </c>
      <c r="J2486" s="15" t="s">
        <v>404</v>
      </c>
      <c r="K2486" s="15" t="n">
        <v>1988</v>
      </c>
      <c r="L2486" s="16" t="str">
        <f aca="false">VLOOKUP(F2486,'[1]Goa Member''s Details Revised'!$C$2:$AO$7385,9,0)</f>
        <v>Never</v>
      </c>
      <c r="M2486" s="15" t="s">
        <v>6617</v>
      </c>
      <c r="N2486" s="17" t="n">
        <f aca="false">VLOOKUP(F2486,'[1]Goa Member''s Details Revised'!$C$2:$AO$7385,5,0)</f>
        <v>22500</v>
      </c>
      <c r="O2486" s="17" t="n">
        <f aca="false">VLOOKUP(F2486,'[1]Goa Member''s Details Revised'!$C$2:$AO$7385,5,0)</f>
        <v>22500</v>
      </c>
      <c r="P2486" s="17" t="n">
        <v>22500</v>
      </c>
      <c r="Q2486" s="17" t="str">
        <f aca="false">VLOOKUP(F2486,'[1]Goa Member''s Details Revised'!$C$2:$AO$7385,8,0)</f>
        <v>I.R.M</v>
      </c>
      <c r="R2486" s="17" t="n">
        <f aca="false">+O2486-P2486</f>
        <v>0</v>
      </c>
      <c r="S2486" s="15" t="e">
        <f aca="false">+#REF!-K2486</f>
        <v>#REF!</v>
      </c>
      <c r="T2486" s="17" t="n">
        <f aca="false">IF(Q2486="regular",((P2486-(P2486/99)*S2486)),(P2486-(P2486*20%)))</f>
        <v>18000</v>
      </c>
      <c r="U2486" s="17" t="e">
        <f aca="false">((P2486-(P2486/99)*S2486))</f>
        <v>#REF!</v>
      </c>
      <c r="V2486" s="17" t="n">
        <f aca="false">IF(Q2486="regular",0,(P2486-(O2486*20%)))</f>
        <v>18000</v>
      </c>
      <c r="W2486" s="17"/>
      <c r="X2486" s="15"/>
      <c r="Y2486" s="18" t="str">
        <f aca="false">VLOOKUP(F2486,'[1]Goa Member''s Details Revised'!$C$2:$AO$7385,12,0)</f>
        <v>last communication 2007 total 3 membership of Goa:- 1816, 1817 and 1818</v>
      </c>
    </row>
    <row r="2487" customFormat="false" ht="15" hidden="false" customHeight="false" outlineLevel="0" collapsed="false">
      <c r="B2487" s="14" t="n">
        <v>2486</v>
      </c>
      <c r="C2487" s="15"/>
      <c r="D2487" s="15" t="s">
        <v>6622</v>
      </c>
      <c r="E2487" s="15" t="s">
        <v>25</v>
      </c>
      <c r="F2487" s="15" t="s">
        <v>6623</v>
      </c>
      <c r="G2487" s="15"/>
      <c r="H2487" s="16" t="str">
        <f aca="false">VLOOKUP(F2487,'[1]Goa Member''s Details Revised'!$C$2:$AO$7385,2,0)</f>
        <v>Purchaser</v>
      </c>
      <c r="I2487" s="15" t="n">
        <v>27</v>
      </c>
      <c r="J2487" s="15" t="s">
        <v>404</v>
      </c>
      <c r="K2487" s="15" t="n">
        <v>1988</v>
      </c>
      <c r="L2487" s="16" t="str">
        <f aca="false">VLOOKUP(F2487,'[1]Goa Member''s Details Revised'!$C$2:$AO$7385,9,0)</f>
        <v>Never</v>
      </c>
      <c r="M2487" s="15" t="s">
        <v>6624</v>
      </c>
      <c r="N2487" s="17" t="n">
        <f aca="false">VLOOKUP(F2487,'[1]Goa Member''s Details Revised'!$C$2:$AO$7385,5,0)</f>
        <v>28500</v>
      </c>
      <c r="O2487" s="17" t="n">
        <f aca="false">VLOOKUP(F2487,'[1]Goa Member''s Details Revised'!$C$2:$AO$7385,5,0)</f>
        <v>28500</v>
      </c>
      <c r="P2487" s="17" t="n">
        <f aca="false">VLOOKUP(F2487,'[1]Goa Member''s Details Revised'!$C$2:$AO$7385,6,0)</f>
        <v>29700</v>
      </c>
      <c r="Q2487" s="17" t="str">
        <f aca="false">VLOOKUP(F2487,'[1]Goa Member''s Details Revised'!$C$2:$AO$7385,8,0)</f>
        <v>I.R.M</v>
      </c>
      <c r="R2487" s="17" t="n">
        <f aca="false">+O2487-P2487</f>
        <v>-1200</v>
      </c>
      <c r="S2487" s="15" t="e">
        <f aca="false">+#REF!-K2487</f>
        <v>#REF!</v>
      </c>
      <c r="T2487" s="17" t="n">
        <f aca="false">IF(Q2487="regular",((P2487-(P2487/99)*S2487)),(P2487-(P2487*20%)))</f>
        <v>23760</v>
      </c>
      <c r="U2487" s="17" t="e">
        <f aca="false">((P2487-(P2487/99)*S2487))</f>
        <v>#REF!</v>
      </c>
      <c r="V2487" s="17" t="n">
        <f aca="false">IF(Q2487="regular",0,(P2487-(O2487*20%)))</f>
        <v>24000</v>
      </c>
      <c r="W2487" s="17"/>
      <c r="X2487" s="15"/>
      <c r="Y2487" s="18" t="str">
        <f aca="false">VLOOKUP(F2487,'[1]Goa Member''s Details Revised'!$C$2:$AO$7385,12,0)</f>
        <v> last communication 1992</v>
      </c>
    </row>
    <row r="2488" customFormat="false" ht="30" hidden="false" customHeight="false" outlineLevel="0" collapsed="false">
      <c r="B2488" s="14" t="n">
        <v>2487</v>
      </c>
      <c r="C2488" s="15"/>
      <c r="D2488" s="15" t="s">
        <v>6625</v>
      </c>
      <c r="E2488" s="15" t="s">
        <v>25</v>
      </c>
      <c r="F2488" s="15" t="s">
        <v>6626</v>
      </c>
      <c r="G2488" s="15"/>
      <c r="H2488" s="16" t="str">
        <f aca="false">VLOOKUP(F2488,'[1]Goa Member''s Details Revised'!$C$2:$AO$7385,2,0)</f>
        <v>Purchaser</v>
      </c>
      <c r="I2488" s="15" t="n">
        <v>21</v>
      </c>
      <c r="J2488" s="15" t="s">
        <v>404</v>
      </c>
      <c r="K2488" s="15" t="n">
        <v>1988</v>
      </c>
      <c r="L2488" s="16" t="str">
        <f aca="false">VLOOKUP(F2488,'[1]Goa Member''s Details Revised'!$C$2:$AO$7385,9,0)</f>
        <v>Never</v>
      </c>
      <c r="M2488" s="15" t="s">
        <v>6627</v>
      </c>
      <c r="N2488" s="17" t="n">
        <f aca="false">VLOOKUP(F2488,'[1]Goa Member''s Details Revised'!$C$2:$AO$7385,5,0)</f>
        <v>28500</v>
      </c>
      <c r="O2488" s="17" t="n">
        <f aca="false">VLOOKUP(F2488,'[1]Goa Member''s Details Revised'!$C$2:$AO$7385,5,0)</f>
        <v>28500</v>
      </c>
      <c r="P2488" s="17" t="n">
        <f aca="false">VLOOKUP(F2488,'[1]Goa Member''s Details Revised'!$C$2:$AO$7385,6,0)</f>
        <v>28500</v>
      </c>
      <c r="Q2488" s="17" t="str">
        <f aca="false">VLOOKUP(F2488,'[1]Goa Member''s Details Revised'!$C$2:$AO$7385,8,0)</f>
        <v>I.R.M</v>
      </c>
      <c r="R2488" s="17" t="n">
        <f aca="false">+O2488-P2488</f>
        <v>0</v>
      </c>
      <c r="S2488" s="15" t="e">
        <f aca="false">+#REF!-K2488</f>
        <v>#REF!</v>
      </c>
      <c r="T2488" s="17" t="n">
        <f aca="false">IF(Q2488="regular",((P2488-(P2488/99)*S2488)),(P2488-(P2488*20%)))</f>
        <v>22800</v>
      </c>
      <c r="U2488" s="17" t="e">
        <f aca="false">((P2488-(P2488/99)*S2488))</f>
        <v>#REF!</v>
      </c>
      <c r="V2488" s="17" t="n">
        <f aca="false">IF(Q2488="regular",0,(P2488-(O2488*20%)))</f>
        <v>22800</v>
      </c>
      <c r="W2488" s="17"/>
      <c r="X2488" s="15"/>
      <c r="Y2488" s="18" t="str">
        <f aca="false">VLOOKUP(F2488,'[1]Goa Member''s Details Revised'!$C$2:$AO$7385,12,0)</f>
        <v>we send last reminder in 2012.then we did not receive any reply </v>
      </c>
    </row>
    <row r="2489" customFormat="false" ht="30" hidden="false" customHeight="false" outlineLevel="0" collapsed="false">
      <c r="B2489" s="14" t="n">
        <v>2488</v>
      </c>
      <c r="C2489" s="15"/>
      <c r="D2489" s="15" t="s">
        <v>6628</v>
      </c>
      <c r="E2489" s="15" t="s">
        <v>25</v>
      </c>
      <c r="F2489" s="15" t="s">
        <v>6629</v>
      </c>
      <c r="G2489" s="15"/>
      <c r="H2489" s="16" t="str">
        <f aca="false">VLOOKUP(F2489,'[1]Goa Member''s Details Revised'!$C$2:$AO$7385,2,0)</f>
        <v>Purchaser</v>
      </c>
      <c r="I2489" s="15" t="n">
        <v>28</v>
      </c>
      <c r="J2489" s="15" t="s">
        <v>404</v>
      </c>
      <c r="K2489" s="15" t="n">
        <v>1988</v>
      </c>
      <c r="L2489" s="16" t="str">
        <f aca="false">VLOOKUP(F2489,'[1]Goa Member''s Details Revised'!$C$2:$AO$7385,9,0)</f>
        <v>Never</v>
      </c>
      <c r="M2489" s="15" t="s">
        <v>6630</v>
      </c>
      <c r="N2489" s="17" t="n">
        <f aca="false">VLOOKUP(F2489,'[1]Goa Member''s Details Revised'!$C$2:$AO$7385,5,0)</f>
        <v>29700</v>
      </c>
      <c r="O2489" s="17" t="n">
        <f aca="false">VLOOKUP(F2489,'[1]Goa Member''s Details Revised'!$C$2:$AO$7385,5,0)</f>
        <v>29700</v>
      </c>
      <c r="P2489" s="17" t="n">
        <f aca="false">VLOOKUP(F2489,'[1]Goa Member''s Details Revised'!$C$2:$AO$7385,6,0)</f>
        <v>29700</v>
      </c>
      <c r="Q2489" s="17" t="str">
        <f aca="false">VLOOKUP(F2489,'[1]Goa Member''s Details Revised'!$C$2:$AO$7385,8,0)</f>
        <v>I.R.M</v>
      </c>
      <c r="R2489" s="17" t="n">
        <f aca="false">+O2489-P2489</f>
        <v>0</v>
      </c>
      <c r="S2489" s="15" t="e">
        <f aca="false">+#REF!-K2489</f>
        <v>#REF!</v>
      </c>
      <c r="T2489" s="17" t="n">
        <f aca="false">IF(Q2489="regular",((P2489-(P2489/99)*S2489)),(P2489-(P2489*20%)))</f>
        <v>23760</v>
      </c>
      <c r="U2489" s="17" t="e">
        <f aca="false">((P2489-(P2489/99)*S2489))</f>
        <v>#REF!</v>
      </c>
      <c r="V2489" s="17" t="n">
        <f aca="false">IF(Q2489="regular",0,(P2489-(O2489*20%)))</f>
        <v>23760</v>
      </c>
      <c r="W2489" s="17"/>
      <c r="X2489" s="15"/>
      <c r="Y2489" s="18" t="str">
        <f aca="false">VLOOKUP(F2489,'[1]Goa Member''s Details Revised'!$C$2:$AO$7385,12,0)</f>
        <v>we send last reminder in 2012.then we did not receive any reply </v>
      </c>
    </row>
    <row r="2490" customFormat="false" ht="15" hidden="false" customHeight="false" outlineLevel="0" collapsed="false">
      <c r="B2490" s="14" t="n">
        <v>2489</v>
      </c>
      <c r="C2490" s="15"/>
      <c r="D2490" s="15" t="s">
        <v>6631</v>
      </c>
      <c r="E2490" s="15" t="s">
        <v>25</v>
      </c>
      <c r="F2490" s="15" t="s">
        <v>6632</v>
      </c>
      <c r="G2490" s="15"/>
      <c r="H2490" s="16" t="str">
        <f aca="false">VLOOKUP(F2490,'[1]Goa Member''s Details Revised'!$C$2:$AO$7385,2,0)</f>
        <v>Purchaser</v>
      </c>
      <c r="I2490" s="15" t="n">
        <v>29</v>
      </c>
      <c r="J2490" s="15" t="s">
        <v>404</v>
      </c>
      <c r="K2490" s="15" t="n">
        <v>1988</v>
      </c>
      <c r="L2490" s="16" t="str">
        <f aca="false">VLOOKUP(F2490,'[1]Goa Member''s Details Revised'!$C$2:$AO$7385,9,0)</f>
        <v>Never</v>
      </c>
      <c r="M2490" s="15" t="s">
        <v>6633</v>
      </c>
      <c r="N2490" s="17" t="n">
        <f aca="false">VLOOKUP(F2490,'[1]Goa Member''s Details Revised'!$C$2:$AO$7385,5,0)</f>
        <v>22500</v>
      </c>
      <c r="O2490" s="17" t="n">
        <f aca="false">VLOOKUP(F2490,'[1]Goa Member''s Details Revised'!$C$2:$AO$7385,5,0)</f>
        <v>22500</v>
      </c>
      <c r="P2490" s="17" t="n">
        <v>22500</v>
      </c>
      <c r="Q2490" s="17" t="str">
        <f aca="false">VLOOKUP(F2490,'[1]Goa Member''s Details Revised'!$C$2:$AO$7385,8,0)</f>
        <v>I.R.M</v>
      </c>
      <c r="R2490" s="17" t="n">
        <f aca="false">+O2490-P2490</f>
        <v>0</v>
      </c>
      <c r="S2490" s="15" t="e">
        <f aca="false">+#REF!-K2490</f>
        <v>#REF!</v>
      </c>
      <c r="T2490" s="17" t="n">
        <f aca="false">IF(Q2490="regular",((P2490-(P2490/99)*S2490)),(P2490-(P2490*20%)))</f>
        <v>18000</v>
      </c>
      <c r="U2490" s="17" t="e">
        <f aca="false">((P2490-(P2490/99)*S2490))</f>
        <v>#REF!</v>
      </c>
      <c r="V2490" s="17" t="n">
        <f aca="false">IF(Q2490="regular",0,(P2490-(O2490*20%)))</f>
        <v>18000</v>
      </c>
      <c r="W2490" s="17"/>
      <c r="X2490" s="15"/>
      <c r="Y2490" s="18" t="str">
        <f aca="false">VLOOKUP(F2490,'[1]Goa Member''s Details Revised'!$C$2:$AO$7385,12,0)</f>
        <v>last communication 2012</v>
      </c>
    </row>
    <row r="2491" customFormat="false" ht="15" hidden="false" customHeight="false" outlineLevel="0" collapsed="false">
      <c r="B2491" s="14" t="n">
        <v>2490</v>
      </c>
      <c r="C2491" s="15"/>
      <c r="D2491" s="15" t="s">
        <v>6634</v>
      </c>
      <c r="E2491" s="15" t="s">
        <v>25</v>
      </c>
      <c r="F2491" s="15" t="s">
        <v>6635</v>
      </c>
      <c r="G2491" s="15"/>
      <c r="H2491" s="16" t="str">
        <f aca="false">VLOOKUP(F2491,'[1]Goa Member''s Details Revised'!$C$2:$AO$7385,2,0)</f>
        <v>Purchaser</v>
      </c>
      <c r="I2491" s="15" t="n">
        <v>5</v>
      </c>
      <c r="J2491" s="15" t="s">
        <v>651</v>
      </c>
      <c r="K2491" s="15" t="n">
        <v>1988</v>
      </c>
      <c r="L2491" s="16" t="str">
        <f aca="false">VLOOKUP(F2491,'[1]Goa Member''s Details Revised'!$C$2:$AO$7385,9,0)</f>
        <v>Never</v>
      </c>
      <c r="M2491" s="15" t="s">
        <v>6636</v>
      </c>
      <c r="N2491" s="17" t="n">
        <f aca="false">VLOOKUP(F2491,'[1]Goa Member''s Details Revised'!$C$2:$AO$7385,5,0)</f>
        <v>28500</v>
      </c>
      <c r="O2491" s="17" t="n">
        <f aca="false">VLOOKUP(F2491,'[1]Goa Member''s Details Revised'!$C$2:$AO$7385,5,0)</f>
        <v>28500</v>
      </c>
      <c r="P2491" s="17" t="n">
        <f aca="false">VLOOKUP(F2491,'[1]Goa Member''s Details Revised'!$C$2:$AO$7385,6,0)</f>
        <v>29700</v>
      </c>
      <c r="Q2491" s="17" t="str">
        <f aca="false">VLOOKUP(F2491,'[1]Goa Member''s Details Revised'!$C$2:$AO$7385,8,0)</f>
        <v>I.R.M</v>
      </c>
      <c r="R2491" s="17" t="n">
        <f aca="false">+O2491-P2491</f>
        <v>-1200</v>
      </c>
      <c r="S2491" s="15" t="e">
        <f aca="false">+#REF!-K2491</f>
        <v>#REF!</v>
      </c>
      <c r="T2491" s="17" t="n">
        <f aca="false">IF(Q2491="regular",((P2491-(P2491/99)*S2491)),(P2491-(P2491*20%)))</f>
        <v>23760</v>
      </c>
      <c r="U2491" s="17" t="e">
        <f aca="false">((P2491-(P2491/99)*S2491))</f>
        <v>#REF!</v>
      </c>
      <c r="V2491" s="17" t="n">
        <f aca="false">IF(Q2491="regular",0,(P2491-(O2491*20%)))</f>
        <v>24000</v>
      </c>
      <c r="W2491" s="17"/>
      <c r="X2491" s="15"/>
      <c r="Y2491" s="18" t="str">
        <f aca="false">VLOOKUP(F2491,'[1]Goa Member''s Details Revised'!$C$2:$AO$7385,12,0)</f>
        <v>last communication 1999</v>
      </c>
    </row>
    <row r="2492" customFormat="false" ht="30" hidden="false" customHeight="false" outlineLevel="0" collapsed="false">
      <c r="B2492" s="14" t="n">
        <v>2491</v>
      </c>
      <c r="C2492" s="15"/>
      <c r="D2492" s="15" t="s">
        <v>6637</v>
      </c>
      <c r="E2492" s="15" t="s">
        <v>25</v>
      </c>
      <c r="F2492" s="15" t="s">
        <v>6638</v>
      </c>
      <c r="G2492" s="15"/>
      <c r="H2492" s="16" t="str">
        <f aca="false">VLOOKUP(F2492,'[1]Goa Member''s Details Revised'!$C$2:$AO$7385,2,0)</f>
        <v>Purchaser</v>
      </c>
      <c r="I2492" s="15" t="n">
        <v>5</v>
      </c>
      <c r="J2492" s="15" t="s">
        <v>651</v>
      </c>
      <c r="K2492" s="15" t="n">
        <v>1988</v>
      </c>
      <c r="L2492" s="16" t="str">
        <f aca="false">VLOOKUP(F2492,'[1]Goa Member''s Details Revised'!$C$2:$AO$7385,9,0)</f>
        <v>Never</v>
      </c>
      <c r="M2492" s="15" t="s">
        <v>6639</v>
      </c>
      <c r="N2492" s="17" t="n">
        <f aca="false">VLOOKUP(F2492,'[1]Goa Member''s Details Revised'!$C$2:$AO$7385,5,0)</f>
        <v>30500</v>
      </c>
      <c r="O2492" s="17" t="n">
        <f aca="false">VLOOKUP(F2492,'[1]Goa Member''s Details Revised'!$C$2:$AO$7385,5,0)</f>
        <v>30500</v>
      </c>
      <c r="P2492" s="17" t="n">
        <v>30500</v>
      </c>
      <c r="Q2492" s="17" t="str">
        <f aca="false">VLOOKUP(F2492,'[1]Goa Member''s Details Revised'!$C$2:$AO$7385,8,0)</f>
        <v>I.R.M</v>
      </c>
      <c r="R2492" s="17" t="n">
        <f aca="false">+O2492-P2492</f>
        <v>0</v>
      </c>
      <c r="S2492" s="15" t="e">
        <f aca="false">+#REF!-K2492</f>
        <v>#REF!</v>
      </c>
      <c r="T2492" s="17" t="n">
        <f aca="false">IF(Q2492="regular",((P2492-(P2492/99)*S2492)),(P2492-(P2492*20%)))</f>
        <v>24400</v>
      </c>
      <c r="U2492" s="17" t="e">
        <f aca="false">((P2492-(P2492/99)*S2492))</f>
        <v>#REF!</v>
      </c>
      <c r="V2492" s="17" t="n">
        <f aca="false">IF(Q2492="regular",0,(P2492-(O2492*20%)))</f>
        <v>24400</v>
      </c>
      <c r="W2492" s="17"/>
      <c r="X2492" s="15"/>
      <c r="Y2492" s="18" t="str">
        <f aca="false">VLOOKUP(F2492,'[1]Goa Member''s Details Revised'!$C$2:$AO$7385,12,0)</f>
        <v>no reminder so last communication 2002 membership transferred from Pahalgam to Goa </v>
      </c>
    </row>
    <row r="2493" customFormat="false" ht="30" hidden="false" customHeight="false" outlineLevel="0" collapsed="false">
      <c r="B2493" s="14" t="n">
        <v>2492</v>
      </c>
      <c r="C2493" s="15"/>
      <c r="D2493" s="15" t="s">
        <v>6640</v>
      </c>
      <c r="E2493" s="15" t="s">
        <v>25</v>
      </c>
      <c r="F2493" s="15" t="s">
        <v>6641</v>
      </c>
      <c r="G2493" s="15"/>
      <c r="H2493" s="16" t="str">
        <f aca="false">VLOOKUP(F2493,'[1]Goa Member''s Details Revised'!$C$2:$AO$7385,2,0)</f>
        <v>Purchaser</v>
      </c>
      <c r="I2493" s="15" t="n">
        <v>16</v>
      </c>
      <c r="J2493" s="15" t="s">
        <v>651</v>
      </c>
      <c r="K2493" s="15" t="n">
        <v>1988</v>
      </c>
      <c r="L2493" s="16" t="str">
        <f aca="false">VLOOKUP(F2493,'[1]Goa Member''s Details Revised'!$C$2:$AO$7385,9,0)</f>
        <v>Never</v>
      </c>
      <c r="M2493" s="15" t="s">
        <v>6642</v>
      </c>
      <c r="N2493" s="17" t="n">
        <f aca="false">VLOOKUP(F2493,'[1]Goa Member''s Details Revised'!$C$2:$AO$7385,5,0)</f>
        <v>28500</v>
      </c>
      <c r="O2493" s="17" t="n">
        <f aca="false">VLOOKUP(F2493,'[1]Goa Member''s Details Revised'!$C$2:$AO$7385,5,0)</f>
        <v>28500</v>
      </c>
      <c r="P2493" s="17" t="n">
        <f aca="false">VLOOKUP(F2493,'[1]Goa Member''s Details Revised'!$C$2:$AO$7385,6,0)</f>
        <v>28500</v>
      </c>
      <c r="Q2493" s="17" t="str">
        <f aca="false">VLOOKUP(F2493,'[1]Goa Member''s Details Revised'!$C$2:$AO$7385,8,0)</f>
        <v>I.R.M</v>
      </c>
      <c r="R2493" s="17" t="n">
        <f aca="false">+O2493-P2493</f>
        <v>0</v>
      </c>
      <c r="S2493" s="15" t="e">
        <f aca="false">+#REF!-K2493</f>
        <v>#REF!</v>
      </c>
      <c r="T2493" s="17" t="n">
        <f aca="false">IF(Q2493="regular",((P2493-(P2493/99)*S2493)),(P2493-(P2493*20%)))</f>
        <v>22800</v>
      </c>
      <c r="U2493" s="17" t="e">
        <f aca="false">((P2493-(P2493/99)*S2493))</f>
        <v>#REF!</v>
      </c>
      <c r="V2493" s="17" t="n">
        <f aca="false">IF(Q2493="regular",0,(P2493-(O2493*20%)))</f>
        <v>22800</v>
      </c>
      <c r="W2493" s="17"/>
      <c r="X2493" s="15"/>
      <c r="Y2493" s="18" t="str">
        <f aca="false">VLOOKUP(F2493,'[1]Goa Member''s Details Revised'!$C$2:$AO$7385,12,0)</f>
        <v>we send last reminder in 2012.then we did not receive any reply </v>
      </c>
    </row>
    <row r="2494" customFormat="false" ht="30" hidden="false" customHeight="false" outlineLevel="0" collapsed="false">
      <c r="B2494" s="14" t="n">
        <v>2493</v>
      </c>
      <c r="C2494" s="15"/>
      <c r="D2494" s="15" t="s">
        <v>6643</v>
      </c>
      <c r="E2494" s="15" t="s">
        <v>25</v>
      </c>
      <c r="F2494" s="15" t="s">
        <v>6644</v>
      </c>
      <c r="G2494" s="15"/>
      <c r="H2494" s="16" t="str">
        <f aca="false">VLOOKUP(F2494,'[1]Goa Member''s Details Revised'!$C$2:$AO$7385,2,0)</f>
        <v>Purchaser</v>
      </c>
      <c r="I2494" s="15" t="n">
        <v>20</v>
      </c>
      <c r="J2494" s="15" t="s">
        <v>651</v>
      </c>
      <c r="K2494" s="15" t="n">
        <v>1988</v>
      </c>
      <c r="L2494" s="16" t="str">
        <f aca="false">VLOOKUP(F2494,'[1]Goa Member''s Details Revised'!$C$2:$AO$7385,9,0)</f>
        <v>Never</v>
      </c>
      <c r="M2494" s="15" t="s">
        <v>6645</v>
      </c>
      <c r="N2494" s="17" t="n">
        <f aca="false">VLOOKUP(F2494,'[1]Goa Member''s Details Revised'!$C$2:$AO$7385,5,0)</f>
        <v>28500</v>
      </c>
      <c r="O2494" s="17" t="n">
        <f aca="false">VLOOKUP(F2494,'[1]Goa Member''s Details Revised'!$C$2:$AO$7385,5,0)</f>
        <v>28500</v>
      </c>
      <c r="P2494" s="17" t="n">
        <f aca="false">VLOOKUP(F2494,'[1]Goa Member''s Details Revised'!$C$2:$AO$7385,6,0)</f>
        <v>28500</v>
      </c>
      <c r="Q2494" s="17" t="str">
        <f aca="false">VLOOKUP(F2494,'[1]Goa Member''s Details Revised'!$C$2:$AO$7385,8,0)</f>
        <v>I.R.M</v>
      </c>
      <c r="R2494" s="17" t="n">
        <f aca="false">+O2494-P2494</f>
        <v>0</v>
      </c>
      <c r="S2494" s="15" t="e">
        <f aca="false">+#REF!-K2494</f>
        <v>#REF!</v>
      </c>
      <c r="T2494" s="17" t="n">
        <f aca="false">IF(Q2494="regular",((P2494-(P2494/99)*S2494)),(P2494-(P2494*20%)))</f>
        <v>22800</v>
      </c>
      <c r="U2494" s="17" t="e">
        <f aca="false">((P2494-(P2494/99)*S2494))</f>
        <v>#REF!</v>
      </c>
      <c r="V2494" s="17" t="n">
        <f aca="false">IF(Q2494="regular",0,(P2494-(O2494*20%)))</f>
        <v>22800</v>
      </c>
      <c r="W2494" s="17"/>
      <c r="X2494" s="15"/>
      <c r="Y2494" s="18" t="str">
        <f aca="false">VLOOKUP(F2494,'[1]Goa Member''s Details Revised'!$C$2:$AO$7385,12,0)</f>
        <v>we send last reminder in 2012.then we did not receive any reply </v>
      </c>
    </row>
    <row r="2495" customFormat="false" ht="15" hidden="false" customHeight="false" outlineLevel="0" collapsed="false">
      <c r="B2495" s="14" t="n">
        <v>2494</v>
      </c>
      <c r="C2495" s="15"/>
      <c r="D2495" s="15" t="s">
        <v>6646</v>
      </c>
      <c r="E2495" s="15" t="s">
        <v>25</v>
      </c>
      <c r="F2495" s="15" t="s">
        <v>6647</v>
      </c>
      <c r="G2495" s="15"/>
      <c r="H2495" s="16" t="str">
        <f aca="false">VLOOKUP(F2495,'[1]Goa Member''s Details Revised'!$C$2:$AO$7385,2,0)</f>
        <v>Purchaser</v>
      </c>
      <c r="I2495" s="15" t="n">
        <v>19</v>
      </c>
      <c r="J2495" s="15" t="s">
        <v>651</v>
      </c>
      <c r="K2495" s="15" t="n">
        <v>1988</v>
      </c>
      <c r="L2495" s="20" t="str">
        <f aca="false">VLOOKUP(F2495,'[1]Goa Member''s Details Revised'!$C$2:$AO$7385,9,0)</f>
        <v>Never</v>
      </c>
      <c r="M2495" s="15" t="s">
        <v>6648</v>
      </c>
      <c r="N2495" s="17" t="n">
        <f aca="false">VLOOKUP(F2495,'[1]Goa Member''s Details Revised'!$C$2:$AO$7385,5,0)</f>
        <v>28500</v>
      </c>
      <c r="O2495" s="17" t="n">
        <f aca="false">VLOOKUP(F2495,'[1]Goa Member''s Details Revised'!$C$2:$AO$7385,5,0)</f>
        <v>28500</v>
      </c>
      <c r="P2495" s="17" t="n">
        <v>28500</v>
      </c>
      <c r="Q2495" s="17" t="str">
        <f aca="false">VLOOKUP(F2495,'[1]Goa Member''s Details Revised'!$C$2:$AO$7385,8,0)</f>
        <v>I.R.M</v>
      </c>
      <c r="R2495" s="17" t="n">
        <f aca="false">+O2495-P2495</f>
        <v>0</v>
      </c>
      <c r="S2495" s="15" t="e">
        <f aca="false">+#REF!-K2495</f>
        <v>#REF!</v>
      </c>
      <c r="T2495" s="17" t="n">
        <f aca="false">IF(Q2495="regular",((P2495-(P2495/99)*S2495)),(P2495-(P2495*20%)))</f>
        <v>22800</v>
      </c>
      <c r="U2495" s="17" t="e">
        <f aca="false">((P2495-(P2495/99)*S2495))</f>
        <v>#REF!</v>
      </c>
      <c r="V2495" s="17" t="n">
        <f aca="false">IF(Q2495="regular",0,(P2495-(O2495*20%)))</f>
        <v>22800</v>
      </c>
      <c r="W2495" s="17"/>
      <c r="X2495" s="15"/>
      <c r="Y2495" s="18" t="str">
        <f aca="false">VLOOKUP(F2495,'[1]Goa Member''s Details Revised'!$C$2:$AO$7385,12,0)</f>
        <v>last communication 2012</v>
      </c>
    </row>
    <row r="2496" customFormat="false" ht="15" hidden="false" customHeight="false" outlineLevel="0" collapsed="false">
      <c r="B2496" s="14" t="n">
        <v>2495</v>
      </c>
      <c r="C2496" s="15"/>
      <c r="D2496" s="15" t="s">
        <v>6649</v>
      </c>
      <c r="E2496" s="15" t="s">
        <v>25</v>
      </c>
      <c r="F2496" s="15" t="s">
        <v>6650</v>
      </c>
      <c r="G2496" s="15"/>
      <c r="H2496" s="16" t="str">
        <f aca="false">VLOOKUP(F2496,'[1]Goa Member''s Details Revised'!$C$2:$AO$7385,2,0)</f>
        <v>Purchaser</v>
      </c>
      <c r="I2496" s="15" t="n">
        <v>20</v>
      </c>
      <c r="J2496" s="15" t="s">
        <v>651</v>
      </c>
      <c r="K2496" s="15" t="n">
        <v>1988</v>
      </c>
      <c r="L2496" s="16" t="str">
        <f aca="false">VLOOKUP(F2496,'[1]Goa Member''s Details Revised'!$C$2:$AO$7385,9,0)</f>
        <v>Never</v>
      </c>
      <c r="M2496" s="15" t="s">
        <v>6651</v>
      </c>
      <c r="N2496" s="17" t="n">
        <f aca="false">VLOOKUP(F2496,'[1]Goa Member''s Details Revised'!$C$2:$AO$7385,5,0)</f>
        <v>28500</v>
      </c>
      <c r="O2496" s="17" t="n">
        <f aca="false">VLOOKUP(F2496,'[1]Goa Member''s Details Revised'!$C$2:$AO$7385,5,0)</f>
        <v>28500</v>
      </c>
      <c r="P2496" s="17" t="n">
        <f aca="false">VLOOKUP(F2496,'[1]Goa Member''s Details Revised'!$C$2:$AO$7385,6,0)</f>
        <v>28500</v>
      </c>
      <c r="Q2496" s="17" t="str">
        <f aca="false">VLOOKUP(F2496,'[1]Goa Member''s Details Revised'!$C$2:$AO$7385,8,0)</f>
        <v>I.R.M</v>
      </c>
      <c r="R2496" s="17" t="n">
        <f aca="false">+O2496-P2496</f>
        <v>0</v>
      </c>
      <c r="S2496" s="15" t="e">
        <f aca="false">+#REF!-K2496</f>
        <v>#REF!</v>
      </c>
      <c r="T2496" s="17" t="n">
        <f aca="false">IF(Q2496="regular",((P2496-(P2496/99)*S2496)),(P2496-(P2496*20%)))</f>
        <v>22800</v>
      </c>
      <c r="U2496" s="17" t="e">
        <f aca="false">((P2496-(P2496/99)*S2496))</f>
        <v>#REF!</v>
      </c>
      <c r="V2496" s="17" t="n">
        <f aca="false">IF(Q2496="regular",0,(P2496-(O2496*20%)))</f>
        <v>22800</v>
      </c>
      <c r="W2496" s="17"/>
      <c r="X2496" s="15"/>
      <c r="Y2496" s="18" t="str">
        <f aca="false">VLOOKUP(F2496,'[1]Goa Member''s Details Revised'!$C$2:$AO$7385,12,0)</f>
        <v>last communication 00</v>
      </c>
    </row>
    <row r="2497" customFormat="false" ht="15" hidden="false" customHeight="false" outlineLevel="0" collapsed="false">
      <c r="B2497" s="14" t="n">
        <v>2496</v>
      </c>
      <c r="C2497" s="15"/>
      <c r="D2497" s="15" t="s">
        <v>6652</v>
      </c>
      <c r="E2497" s="15" t="s">
        <v>25</v>
      </c>
      <c r="F2497" s="15" t="s">
        <v>6653</v>
      </c>
      <c r="G2497" s="15"/>
      <c r="H2497" s="16" t="str">
        <f aca="false">VLOOKUP(F2497,'[1]Goa Member''s Details Revised'!$C$2:$AO$7385,2,0)</f>
        <v>Purchaser</v>
      </c>
      <c r="I2497" s="15" t="n">
        <v>25</v>
      </c>
      <c r="J2497" s="15" t="s">
        <v>651</v>
      </c>
      <c r="K2497" s="15" t="n">
        <v>1988</v>
      </c>
      <c r="L2497" s="16" t="str">
        <f aca="false">VLOOKUP(F2497,'[1]Goa Member''s Details Revised'!$C$2:$AO$7385,9,0)</f>
        <v>Never</v>
      </c>
      <c r="M2497" s="15" t="s">
        <v>6654</v>
      </c>
      <c r="N2497" s="17" t="n">
        <f aca="false">VLOOKUP(F2497,'[1]Goa Member''s Details Revised'!$C$2:$AO$7385,5,0)</f>
        <v>28500</v>
      </c>
      <c r="O2497" s="17" t="n">
        <f aca="false">VLOOKUP(F2497,'[1]Goa Member''s Details Revised'!$C$2:$AO$7385,5,0)</f>
        <v>28500</v>
      </c>
      <c r="P2497" s="17" t="n">
        <f aca="false">VLOOKUP(F2497,'[1]Goa Member''s Details Revised'!$C$2:$AO$7385,6,0)</f>
        <v>28500</v>
      </c>
      <c r="Q2497" s="17" t="str">
        <f aca="false">VLOOKUP(F2497,'[1]Goa Member''s Details Revised'!$C$2:$AO$7385,8,0)</f>
        <v>I.R.M</v>
      </c>
      <c r="R2497" s="17" t="n">
        <f aca="false">+O2497-P2497</f>
        <v>0</v>
      </c>
      <c r="S2497" s="15" t="e">
        <f aca="false">+#REF!-K2497</f>
        <v>#REF!</v>
      </c>
      <c r="T2497" s="17" t="n">
        <f aca="false">IF(Q2497="regular",((P2497-(P2497/99)*S2497)),(P2497-(P2497*20%)))</f>
        <v>22800</v>
      </c>
      <c r="U2497" s="17" t="e">
        <f aca="false">((P2497-(P2497/99)*S2497))</f>
        <v>#REF!</v>
      </c>
      <c r="V2497" s="17" t="n">
        <f aca="false">IF(Q2497="regular",0,(P2497-(O2497*20%)))</f>
        <v>22800</v>
      </c>
      <c r="W2497" s="17"/>
      <c r="X2497" s="15"/>
      <c r="Y2497" s="18" t="str">
        <f aca="false">VLOOKUP(F2497,'[1]Goa Member''s Details Revised'!$C$2:$AO$7385,12,0)</f>
        <v>last communication 01</v>
      </c>
    </row>
    <row r="2498" customFormat="false" ht="15" hidden="false" customHeight="false" outlineLevel="0" collapsed="false">
      <c r="B2498" s="14" t="n">
        <v>2497</v>
      </c>
      <c r="C2498" s="15"/>
      <c r="D2498" s="15" t="s">
        <v>6655</v>
      </c>
      <c r="E2498" s="15" t="s">
        <v>25</v>
      </c>
      <c r="F2498" s="15" t="s">
        <v>6656</v>
      </c>
      <c r="G2498" s="15"/>
      <c r="H2498" s="16" t="str">
        <f aca="false">VLOOKUP(F2498,'[1]Goa Member''s Details Revised'!$C$2:$AO$7385,2,0)</f>
        <v>Purchaser</v>
      </c>
      <c r="I2498" s="15" t="n">
        <v>26</v>
      </c>
      <c r="J2498" s="15" t="s">
        <v>651</v>
      </c>
      <c r="K2498" s="15" t="n">
        <v>1988</v>
      </c>
      <c r="L2498" s="16" t="str">
        <f aca="false">VLOOKUP(F2498,'[1]Goa Member''s Details Revised'!$C$2:$AO$7385,9,0)</f>
        <v>Never</v>
      </c>
      <c r="M2498" s="15" t="s">
        <v>6657</v>
      </c>
      <c r="N2498" s="17" t="n">
        <f aca="false">VLOOKUP(F2498,'[1]Goa Member''s Details Revised'!$C$2:$AO$7385,5,0)</f>
        <v>23500</v>
      </c>
      <c r="O2498" s="17" t="n">
        <f aca="false">VLOOKUP(F2498,'[1]Goa Member''s Details Revised'!$C$2:$AO$7385,5,0)</f>
        <v>23500</v>
      </c>
      <c r="P2498" s="17" t="n">
        <f aca="false">VLOOKUP(F2498,'[1]Goa Member''s Details Revised'!$C$2:$AO$7385,6,0)</f>
        <v>23500</v>
      </c>
      <c r="Q2498" s="17" t="str">
        <f aca="false">VLOOKUP(F2498,'[1]Goa Member''s Details Revised'!$C$2:$AO$7385,8,0)</f>
        <v>I.R.M</v>
      </c>
      <c r="R2498" s="17" t="n">
        <f aca="false">+O2498-P2498</f>
        <v>0</v>
      </c>
      <c r="S2498" s="15" t="e">
        <f aca="false">+#REF!-K2498</f>
        <v>#REF!</v>
      </c>
      <c r="T2498" s="17" t="n">
        <f aca="false">IF(Q2498="regular",((P2498-(P2498/99)*S2498)),(P2498-(P2498*20%)))</f>
        <v>18800</v>
      </c>
      <c r="U2498" s="17" t="e">
        <f aca="false">((P2498-(P2498/99)*S2498))</f>
        <v>#REF!</v>
      </c>
      <c r="V2498" s="17" t="n">
        <f aca="false">IF(Q2498="regular",0,(P2498-(O2498*20%)))</f>
        <v>18800</v>
      </c>
      <c r="W2498" s="17"/>
      <c r="X2498" s="15"/>
      <c r="Y2498" s="18" t="str">
        <f aca="false">VLOOKUP(F2498,'[1]Goa Member''s Details Revised'!$C$2:$AO$7385,12,0)</f>
        <v>last communication 91</v>
      </c>
    </row>
    <row r="2499" customFormat="false" ht="30" hidden="false" customHeight="false" outlineLevel="0" collapsed="false">
      <c r="B2499" s="14" t="n">
        <v>2498</v>
      </c>
      <c r="C2499" s="15"/>
      <c r="D2499" s="15" t="s">
        <v>6658</v>
      </c>
      <c r="E2499" s="15" t="s">
        <v>25</v>
      </c>
      <c r="F2499" s="15" t="s">
        <v>6659</v>
      </c>
      <c r="G2499" s="15"/>
      <c r="H2499" s="16" t="str">
        <f aca="false">VLOOKUP(F2499,'[1]Goa Member''s Details Revised'!$C$2:$AO$7385,2,0)</f>
        <v>Purchaser</v>
      </c>
      <c r="I2499" s="15" t="n">
        <v>29</v>
      </c>
      <c r="J2499" s="15" t="s">
        <v>651</v>
      </c>
      <c r="K2499" s="15" t="n">
        <v>1988</v>
      </c>
      <c r="L2499" s="16" t="str">
        <f aca="false">VLOOKUP(F2499,'[1]Goa Member''s Details Revised'!$C$2:$AO$7385,9,0)</f>
        <v>Never</v>
      </c>
      <c r="M2499" s="15" t="s">
        <v>6660</v>
      </c>
      <c r="N2499" s="17" t="n">
        <f aca="false">VLOOKUP(F2499,'[1]Goa Member''s Details Revised'!$C$2:$AO$7385,5,0)</f>
        <v>22500</v>
      </c>
      <c r="O2499" s="17" t="n">
        <f aca="false">VLOOKUP(F2499,'[1]Goa Member''s Details Revised'!$C$2:$AO$7385,5,0)</f>
        <v>22500</v>
      </c>
      <c r="P2499" s="17" t="n">
        <f aca="false">VLOOKUP(F2499,'[1]Goa Member''s Details Revised'!$C$2:$AO$7385,6,0)</f>
        <v>22500</v>
      </c>
      <c r="Q2499" s="17" t="str">
        <f aca="false">VLOOKUP(F2499,'[1]Goa Member''s Details Revised'!$C$2:$AO$7385,8,0)</f>
        <v>I.R.M</v>
      </c>
      <c r="R2499" s="17" t="n">
        <f aca="false">+O2499-P2499</f>
        <v>0</v>
      </c>
      <c r="S2499" s="15" t="e">
        <f aca="false">+#REF!-K2499</f>
        <v>#REF!</v>
      </c>
      <c r="T2499" s="17" t="n">
        <f aca="false">IF(Q2499="regular",((P2499-(P2499/99)*S2499)),(P2499-(P2499*20%)))</f>
        <v>18000</v>
      </c>
      <c r="U2499" s="17" t="e">
        <f aca="false">((P2499-(P2499/99)*S2499))</f>
        <v>#REF!</v>
      </c>
      <c r="V2499" s="17" t="n">
        <f aca="false">IF(Q2499="regular",0,(P2499-(O2499*20%)))</f>
        <v>18000</v>
      </c>
      <c r="W2499" s="17"/>
      <c r="X2499" s="15"/>
      <c r="Y2499" s="18" t="str">
        <f aca="false">VLOOKUP(F2499,'[1]Goa Member''s Details Revised'!$C$2:$AO$7385,12,0)</f>
        <v>we send last reminder in 2012.then we did not receive any reply </v>
      </c>
    </row>
    <row r="2500" customFormat="false" ht="30" hidden="false" customHeight="false" outlineLevel="0" collapsed="false">
      <c r="B2500" s="14" t="n">
        <v>2499</v>
      </c>
      <c r="C2500" s="15"/>
      <c r="D2500" s="15" t="s">
        <v>6661</v>
      </c>
      <c r="E2500" s="15" t="s">
        <v>25</v>
      </c>
      <c r="F2500" s="15" t="s">
        <v>6662</v>
      </c>
      <c r="G2500" s="15"/>
      <c r="H2500" s="16" t="str">
        <f aca="false">VLOOKUP(F2500,'[1]Goa Member''s Details Revised'!$C$2:$AO$7385,2,0)</f>
        <v>Purchaser</v>
      </c>
      <c r="I2500" s="15" t="n">
        <v>30</v>
      </c>
      <c r="J2500" s="15" t="s">
        <v>651</v>
      </c>
      <c r="K2500" s="15" t="n">
        <v>1988</v>
      </c>
      <c r="L2500" s="16" t="str">
        <f aca="false">VLOOKUP(F2500,'[1]Goa Member''s Details Revised'!$C$2:$AO$7385,9,0)</f>
        <v>Never</v>
      </c>
      <c r="M2500" s="15" t="s">
        <v>6663</v>
      </c>
      <c r="N2500" s="17" t="n">
        <f aca="false">VLOOKUP(F2500,'[1]Goa Member''s Details Revised'!$C$2:$AO$7385,5,0)</f>
        <v>29700</v>
      </c>
      <c r="O2500" s="17" t="n">
        <f aca="false">VLOOKUP(F2500,'[1]Goa Member''s Details Revised'!$C$2:$AO$7385,5,0)</f>
        <v>29700</v>
      </c>
      <c r="P2500" s="17" t="n">
        <f aca="false">VLOOKUP(F2500,'[1]Goa Member''s Details Revised'!$C$2:$AO$7385,6,0)</f>
        <v>29700</v>
      </c>
      <c r="Q2500" s="17" t="str">
        <f aca="false">VLOOKUP(F2500,'[1]Goa Member''s Details Revised'!$C$2:$AO$7385,8,0)</f>
        <v>I.R.M</v>
      </c>
      <c r="R2500" s="17" t="n">
        <f aca="false">+O2500-P2500</f>
        <v>0</v>
      </c>
      <c r="S2500" s="15" t="e">
        <f aca="false">+#REF!-K2500</f>
        <v>#REF!</v>
      </c>
      <c r="T2500" s="17" t="n">
        <f aca="false">IF(Q2500="regular",((P2500-(P2500/99)*S2500)),(P2500-(P2500*20%)))</f>
        <v>23760</v>
      </c>
      <c r="U2500" s="17" t="e">
        <f aca="false">((P2500-(P2500/99)*S2500))</f>
        <v>#REF!</v>
      </c>
      <c r="V2500" s="17" t="n">
        <f aca="false">IF(Q2500="regular",0,(P2500-(O2500*20%)))</f>
        <v>23760</v>
      </c>
      <c r="W2500" s="17"/>
      <c r="X2500" s="15"/>
      <c r="Y2500" s="18" t="str">
        <f aca="false">VLOOKUP(F2500,'[1]Goa Member''s Details Revised'!$C$2:$AO$7385,12,0)</f>
        <v>we send last reminder in 2012.then we did not receive any reply </v>
      </c>
    </row>
    <row r="2501" customFormat="false" ht="30" hidden="false" customHeight="false" outlineLevel="0" collapsed="false">
      <c r="B2501" s="14" t="n">
        <v>2500</v>
      </c>
      <c r="C2501" s="15"/>
      <c r="D2501" s="15" t="s">
        <v>6664</v>
      </c>
      <c r="E2501" s="15" t="s">
        <v>25</v>
      </c>
      <c r="F2501" s="15" t="s">
        <v>6665</v>
      </c>
      <c r="G2501" s="15"/>
      <c r="H2501" s="16" t="str">
        <f aca="false">VLOOKUP(F2501,'[1]Goa Member''s Details Revised'!$C$2:$AO$7385,2,0)</f>
        <v>Purchaser</v>
      </c>
      <c r="I2501" s="15" t="n">
        <v>30</v>
      </c>
      <c r="J2501" s="15" t="s">
        <v>651</v>
      </c>
      <c r="K2501" s="15" t="n">
        <v>1988</v>
      </c>
      <c r="L2501" s="16" t="str">
        <f aca="false">VLOOKUP(F2501,'[1]Goa Member''s Details Revised'!$C$2:$AO$7385,9,0)</f>
        <v>Never</v>
      </c>
      <c r="M2501" s="15" t="s">
        <v>6666</v>
      </c>
      <c r="N2501" s="17" t="n">
        <f aca="false">VLOOKUP(F2501,'[1]Goa Member''s Details Revised'!$C$2:$AO$7385,5,0)</f>
        <v>30500</v>
      </c>
      <c r="O2501" s="17" t="n">
        <f aca="false">VLOOKUP(F2501,'[1]Goa Member''s Details Revised'!$C$2:$AO$7385,5,0)</f>
        <v>30500</v>
      </c>
      <c r="P2501" s="17" t="n">
        <v>30500</v>
      </c>
      <c r="Q2501" s="17" t="str">
        <f aca="false">VLOOKUP(F2501,'[1]Goa Member''s Details Revised'!$C$2:$AO$7385,8,0)</f>
        <v>I.R.M</v>
      </c>
      <c r="R2501" s="17" t="n">
        <f aca="false">+O2501-P2501</f>
        <v>0</v>
      </c>
      <c r="S2501" s="15" t="e">
        <f aca="false">+#REF!-K2501</f>
        <v>#REF!</v>
      </c>
      <c r="T2501" s="17" t="n">
        <f aca="false">IF(Q2501="regular",((P2501-(P2501/99)*S2501)),(P2501-(P2501*20%)))</f>
        <v>24400</v>
      </c>
      <c r="U2501" s="17" t="e">
        <f aca="false">((P2501-(P2501/99)*S2501))</f>
        <v>#REF!</v>
      </c>
      <c r="V2501" s="17" t="n">
        <f aca="false">IF(Q2501="regular",0,(P2501-(O2501*20%)))</f>
        <v>24400</v>
      </c>
      <c r="W2501" s="17"/>
      <c r="X2501" s="15"/>
      <c r="Y2501" s="18" t="str">
        <f aca="false">VLOOKUP(F2501,'[1]Goa Member''s Details Revised'!$C$2:$AO$7385,12,0)</f>
        <v>last communication 2012 membership transferred from Pahalgam to Goa </v>
      </c>
    </row>
    <row r="2502" customFormat="false" ht="15" hidden="false" customHeight="false" outlineLevel="0" collapsed="false">
      <c r="B2502" s="14" t="n">
        <v>2501</v>
      </c>
      <c r="C2502" s="15"/>
      <c r="D2502" s="15" t="s">
        <v>6667</v>
      </c>
      <c r="E2502" s="15" t="s">
        <v>25</v>
      </c>
      <c r="F2502" s="15" t="s">
        <v>6668</v>
      </c>
      <c r="G2502" s="15"/>
      <c r="H2502" s="16" t="str">
        <f aca="false">VLOOKUP(F2502,'[1]Goa Member''s Details Revised'!$C$2:$AO$7385,2,0)</f>
        <v>Purchaser</v>
      </c>
      <c r="I2502" s="15" t="n">
        <v>31</v>
      </c>
      <c r="J2502" s="15" t="s">
        <v>651</v>
      </c>
      <c r="K2502" s="15" t="n">
        <v>1988</v>
      </c>
      <c r="L2502" s="16" t="n">
        <f aca="false">VLOOKUP(F2502,'[1]Goa Member''s Details Revised'!$C$2:$AO$7385,9,0)</f>
        <v>2008</v>
      </c>
      <c r="M2502" s="15" t="s">
        <v>6669</v>
      </c>
      <c r="N2502" s="17" t="n">
        <f aca="false">VLOOKUP(F2502,'[1]Goa Member''s Details Revised'!$C$2:$AO$7385,5,0)</f>
        <v>29700</v>
      </c>
      <c r="O2502" s="17" t="n">
        <f aca="false">VLOOKUP(F2502,'[1]Goa Member''s Details Revised'!$C$2:$AO$7385,5,0)</f>
        <v>29700</v>
      </c>
      <c r="P2502" s="17" t="n">
        <f aca="false">VLOOKUP(F2502,'[1]Goa Member''s Details Revised'!$C$2:$AO$7385,6,0)</f>
        <v>29700</v>
      </c>
      <c r="Q2502" s="17" t="str">
        <f aca="false">VLOOKUP(F2502,'[1]Goa Member''s Details Revised'!$C$2:$AO$7385,8,0)</f>
        <v>R.M</v>
      </c>
      <c r="R2502" s="17" t="n">
        <f aca="false">+O2502-P2502</f>
        <v>0</v>
      </c>
      <c r="S2502" s="15" t="e">
        <f aca="false">+#REF!-K2502</f>
        <v>#REF!</v>
      </c>
      <c r="T2502" s="17" t="n">
        <f aca="false">IF(Q2502="regular",((P2502-(P2502/99)*S2502)),(P2502-(P2502*20%)))</f>
        <v>23760</v>
      </c>
      <c r="U2502" s="17" t="e">
        <f aca="false">((P2502-(P2502/99)*S2502))</f>
        <v>#REF!</v>
      </c>
      <c r="V2502" s="17" t="n">
        <f aca="false">IF(Q2502="regular",0,(P2502-(O2502*20%)))</f>
        <v>23760</v>
      </c>
      <c r="W2502" s="17"/>
      <c r="X2502" s="15"/>
      <c r="Y2502" s="18" t="str">
        <f aca="false">VLOOKUP(F2502,'[1]Goa Member''s Details Revised'!$C$2:$AO$7385,12,0)</f>
        <v>no reminders so last communication 2009</v>
      </c>
    </row>
    <row r="2503" customFormat="false" ht="45" hidden="false" customHeight="false" outlineLevel="0" collapsed="false">
      <c r="B2503" s="14" t="n">
        <v>2502</v>
      </c>
      <c r="C2503" s="15"/>
      <c r="D2503" s="15" t="s">
        <v>6670</v>
      </c>
      <c r="E2503" s="15" t="s">
        <v>25</v>
      </c>
      <c r="F2503" s="15" t="s">
        <v>6671</v>
      </c>
      <c r="G2503" s="15"/>
      <c r="H2503" s="16" t="str">
        <f aca="false">VLOOKUP(F2503,'[1]Goa Member''s Details Revised'!$C$2:$AO$7385,2,0)</f>
        <v>Purchaser</v>
      </c>
      <c r="I2503" s="15" t="n">
        <v>1</v>
      </c>
      <c r="J2503" s="15" t="s">
        <v>1102</v>
      </c>
      <c r="K2503" s="15" t="n">
        <v>1988</v>
      </c>
      <c r="L2503" s="16" t="str">
        <f aca="false">VLOOKUP(F2503,'[1]Goa Member''s Details Revised'!$C$2:$AO$7385,9,0)</f>
        <v>Never</v>
      </c>
      <c r="M2503" s="15" t="s">
        <v>6672</v>
      </c>
      <c r="N2503" s="17" t="n">
        <f aca="false">VLOOKUP(F2503,'[1]Goa Member''s Details Revised'!$C$2:$AO$7385,5,0)</f>
        <v>29700</v>
      </c>
      <c r="O2503" s="17" t="n">
        <f aca="false">VLOOKUP(F2503,'[1]Goa Member''s Details Revised'!$C$2:$AO$7385,5,0)</f>
        <v>29700</v>
      </c>
      <c r="P2503" s="17" t="n">
        <f aca="false">VLOOKUP(F2503,'[1]Goa Member''s Details Revised'!$C$2:$AO$7385,6,0)</f>
        <v>29700</v>
      </c>
      <c r="Q2503" s="17" t="str">
        <f aca="false">VLOOKUP(F2503,'[1]Goa Member''s Details Revised'!$C$2:$AO$7385,8,0)</f>
        <v>I.R.M</v>
      </c>
      <c r="R2503" s="17" t="n">
        <f aca="false">+O2503-P2503</f>
        <v>0</v>
      </c>
      <c r="S2503" s="15" t="e">
        <f aca="false">+#REF!-K2503</f>
        <v>#REF!</v>
      </c>
      <c r="T2503" s="17" t="n">
        <f aca="false">IF(Q2503="regular",((P2503-(P2503/99)*S2503)),(P2503-(P2503*20%)))</f>
        <v>23760</v>
      </c>
      <c r="U2503" s="17" t="e">
        <f aca="false">((P2503-(P2503/99)*S2503))</f>
        <v>#REF!</v>
      </c>
      <c r="V2503" s="17" t="n">
        <f aca="false">IF(Q2503="regular",0,(P2503-(O2503*20%)))</f>
        <v>23760</v>
      </c>
      <c r="W2503" s="17"/>
      <c r="X2503" s="15"/>
      <c r="Y2503" s="18" t="str">
        <f aca="false">VLOOKUP(F2503,'[1]Goa Member''s Details Revised'!$C$2:$AO$7385,12,0)</f>
        <v>no reminder send so last communication 12 membership transferred from Ashok Kumar Lohia to Ashok Kumar Gangwani in 95</v>
      </c>
    </row>
    <row r="2504" customFormat="false" ht="45" hidden="false" customHeight="false" outlineLevel="0" collapsed="false">
      <c r="B2504" s="14" t="n">
        <v>2503</v>
      </c>
      <c r="C2504" s="15"/>
      <c r="D2504" s="15" t="s">
        <v>6673</v>
      </c>
      <c r="E2504" s="15" t="s">
        <v>25</v>
      </c>
      <c r="F2504" s="15" t="s">
        <v>6674</v>
      </c>
      <c r="G2504" s="15"/>
      <c r="H2504" s="16" t="str">
        <f aca="false">VLOOKUP(F2504,'[1]Goa Member''s Details Revised'!$C$2:$AO$7385,2,0)</f>
        <v>Purchaser</v>
      </c>
      <c r="I2504" s="15" t="n">
        <v>2</v>
      </c>
      <c r="J2504" s="15" t="s">
        <v>1102</v>
      </c>
      <c r="K2504" s="15" t="n">
        <v>1988</v>
      </c>
      <c r="L2504" s="16" t="str">
        <f aca="false">VLOOKUP(F2504,'[1]Goa Member''s Details Revised'!$C$2:$AO$7385,9,0)</f>
        <v>Never</v>
      </c>
      <c r="M2504" s="15" t="s">
        <v>6675</v>
      </c>
      <c r="N2504" s="17" t="n">
        <f aca="false">VLOOKUP(F2504,'[1]Goa Member''s Details Revised'!$C$2:$AO$7385,5,0)</f>
        <v>29700</v>
      </c>
      <c r="O2504" s="17" t="n">
        <f aca="false">VLOOKUP(F2504,'[1]Goa Member''s Details Revised'!$C$2:$AO$7385,5,0)</f>
        <v>29700</v>
      </c>
      <c r="P2504" s="17" t="n">
        <f aca="false">VLOOKUP(F2504,'[1]Goa Member''s Details Revised'!$C$2:$AO$7385,6,0)</f>
        <v>29700</v>
      </c>
      <c r="Q2504" s="17" t="str">
        <f aca="false">VLOOKUP(F2504,'[1]Goa Member''s Details Revised'!$C$2:$AO$7385,8,0)</f>
        <v>I.R.M</v>
      </c>
      <c r="R2504" s="17" t="n">
        <f aca="false">+O2504-P2504</f>
        <v>0</v>
      </c>
      <c r="S2504" s="15" t="e">
        <f aca="false">+#REF!-K2504</f>
        <v>#REF!</v>
      </c>
      <c r="T2504" s="17" t="n">
        <f aca="false">IF(Q2504="regular",((P2504-(P2504/99)*S2504)),(P2504-(P2504*20%)))</f>
        <v>23760</v>
      </c>
      <c r="U2504" s="17" t="e">
        <f aca="false">((P2504-(P2504/99)*S2504))</f>
        <v>#REF!</v>
      </c>
      <c r="V2504" s="17" t="n">
        <f aca="false">IF(Q2504="regular",0,(P2504-(O2504*20%)))</f>
        <v>23760</v>
      </c>
      <c r="W2504" s="17"/>
      <c r="X2504" s="15"/>
      <c r="Y2504" s="18" t="str">
        <f aca="false">VLOOKUP(F2504,'[1]Goa Member''s Details Revised'!$C$2:$AO$7385,12,0)</f>
        <v>we send last reminder on 2012 then no reply .. membership transferred from Prem Kumar Aggarwal to anupam Aggarwal in 03</v>
      </c>
    </row>
    <row r="2505" customFormat="false" ht="15" hidden="false" customHeight="false" outlineLevel="0" collapsed="false">
      <c r="B2505" s="14" t="n">
        <v>2504</v>
      </c>
      <c r="C2505" s="15"/>
      <c r="D2505" s="15" t="s">
        <v>6676</v>
      </c>
      <c r="E2505" s="15" t="s">
        <v>25</v>
      </c>
      <c r="F2505" s="15" t="s">
        <v>6677</v>
      </c>
      <c r="G2505" s="15"/>
      <c r="H2505" s="16" t="str">
        <f aca="false">VLOOKUP(F2505,'[1]Goa Member''s Details Revised'!$C$2:$AO$7385,2,0)</f>
        <v>Purchaser</v>
      </c>
      <c r="I2505" s="15" t="n">
        <v>2</v>
      </c>
      <c r="J2505" s="15" t="s">
        <v>1102</v>
      </c>
      <c r="K2505" s="15" t="n">
        <v>1988</v>
      </c>
      <c r="L2505" s="16" t="str">
        <f aca="false">VLOOKUP(F2505,'[1]Goa Member''s Details Revised'!$C$2:$AO$7385,9,0)</f>
        <v>Never</v>
      </c>
      <c r="M2505" s="15" t="s">
        <v>6678</v>
      </c>
      <c r="N2505" s="17" t="n">
        <f aca="false">VLOOKUP(F2505,'[1]Goa Member''s Details Revised'!$C$2:$AO$7385,5,0)</f>
        <v>28500</v>
      </c>
      <c r="O2505" s="17" t="n">
        <f aca="false">VLOOKUP(F2505,'[1]Goa Member''s Details Revised'!$C$2:$AO$7385,5,0)</f>
        <v>28500</v>
      </c>
      <c r="P2505" s="17" t="n">
        <f aca="false">VLOOKUP(F2505,'[1]Goa Member''s Details Revised'!$C$2:$AO$7385,6,0)</f>
        <v>29700</v>
      </c>
      <c r="Q2505" s="17" t="str">
        <f aca="false">VLOOKUP(F2505,'[1]Goa Member''s Details Revised'!$C$2:$AO$7385,8,0)</f>
        <v>R.M</v>
      </c>
      <c r="R2505" s="17" t="n">
        <f aca="false">+O2505-P2505</f>
        <v>-1200</v>
      </c>
      <c r="S2505" s="15" t="e">
        <f aca="false">+#REF!-K2505</f>
        <v>#REF!</v>
      </c>
      <c r="T2505" s="17" t="n">
        <f aca="false">IF(Q2505="regular",((P2505-(P2505/99)*S2505)),(P2505-(P2505*20%)))</f>
        <v>23760</v>
      </c>
      <c r="U2505" s="17" t="e">
        <f aca="false">((P2505-(P2505/99)*S2505))</f>
        <v>#REF!</v>
      </c>
      <c r="V2505" s="17" t="n">
        <f aca="false">IF(Q2505="regular",0,(P2505-(O2505*20%)))</f>
        <v>24000</v>
      </c>
      <c r="W2505" s="17"/>
      <c r="X2505" s="15"/>
      <c r="Y2505" s="18" t="str">
        <f aca="false">VLOOKUP(F2505,'[1]Goa Member''s Details Revised'!$C$2:$AO$7385,12,0)</f>
        <v>no reminders so last communication 2011</v>
      </c>
    </row>
    <row r="2506" customFormat="false" ht="15" hidden="false" customHeight="false" outlineLevel="0" collapsed="false">
      <c r="B2506" s="14" t="n">
        <v>2505</v>
      </c>
      <c r="C2506" s="15"/>
      <c r="D2506" s="15" t="s">
        <v>6679</v>
      </c>
      <c r="E2506" s="15" t="s">
        <v>25</v>
      </c>
      <c r="F2506" s="15" t="s">
        <v>6680</v>
      </c>
      <c r="G2506" s="15"/>
      <c r="H2506" s="16" t="str">
        <f aca="false">VLOOKUP(F2506,'[1]Goa Member''s Details Revised'!$C$2:$AO$7385,2,0)</f>
        <v>Purchaser</v>
      </c>
      <c r="I2506" s="15" t="n">
        <v>15</v>
      </c>
      <c r="J2506" s="15" t="s">
        <v>1102</v>
      </c>
      <c r="K2506" s="15" t="n">
        <v>1988</v>
      </c>
      <c r="L2506" s="16" t="str">
        <f aca="false">VLOOKUP(F2506,'[1]Goa Member''s Details Revised'!$C$2:$AO$7385,9,0)</f>
        <v>Never</v>
      </c>
      <c r="M2506" s="15" t="s">
        <v>6681</v>
      </c>
      <c r="N2506" s="17" t="n">
        <f aca="false">VLOOKUP(F2506,'[1]Goa Member''s Details Revised'!$C$2:$AO$7385,5,0)</f>
        <v>28500</v>
      </c>
      <c r="O2506" s="17" t="n">
        <f aca="false">VLOOKUP(F2506,'[1]Goa Member''s Details Revised'!$C$2:$AO$7385,5,0)</f>
        <v>28500</v>
      </c>
      <c r="P2506" s="17" t="n">
        <f aca="false">VLOOKUP(F2506,'[1]Goa Member''s Details Revised'!$C$2:$AO$7385,6,0)</f>
        <v>29700</v>
      </c>
      <c r="Q2506" s="17" t="str">
        <f aca="false">VLOOKUP(F2506,'[1]Goa Member''s Details Revised'!$C$2:$AO$7385,8,0)</f>
        <v>I.R.M</v>
      </c>
      <c r="R2506" s="17" t="n">
        <f aca="false">+O2506-P2506</f>
        <v>-1200</v>
      </c>
      <c r="S2506" s="15" t="e">
        <f aca="false">+#REF!-K2506</f>
        <v>#REF!</v>
      </c>
      <c r="T2506" s="17" t="n">
        <f aca="false">IF(Q2506="regular",((P2506-(P2506/99)*S2506)),(P2506-(P2506*20%)))</f>
        <v>23760</v>
      </c>
      <c r="U2506" s="17" t="e">
        <f aca="false">((P2506-(P2506/99)*S2506))</f>
        <v>#REF!</v>
      </c>
      <c r="V2506" s="17" t="n">
        <f aca="false">IF(Q2506="regular",0,(P2506-(O2506*20%)))</f>
        <v>24000</v>
      </c>
      <c r="W2506" s="17"/>
      <c r="X2506" s="15"/>
      <c r="Y2506" s="18" t="str">
        <f aca="false">VLOOKUP(F2506,'[1]Goa Member''s Details Revised'!$C$2:$AO$7385,12,0)</f>
        <v>last communication 00</v>
      </c>
    </row>
    <row r="2507" customFormat="false" ht="30" hidden="false" customHeight="false" outlineLevel="0" collapsed="false">
      <c r="B2507" s="14" t="n">
        <v>2506</v>
      </c>
      <c r="C2507" s="15"/>
      <c r="D2507" s="15" t="s">
        <v>6682</v>
      </c>
      <c r="E2507" s="15" t="s">
        <v>25</v>
      </c>
      <c r="F2507" s="15" t="s">
        <v>6683</v>
      </c>
      <c r="G2507" s="15"/>
      <c r="H2507" s="16" t="str">
        <f aca="false">VLOOKUP(F2507,'[1]Goa Member''s Details Revised'!$C$2:$AO$7385,2,0)</f>
        <v>Purchaser</v>
      </c>
      <c r="I2507" s="15" t="n">
        <v>20</v>
      </c>
      <c r="J2507" s="15" t="s">
        <v>1102</v>
      </c>
      <c r="K2507" s="15" t="n">
        <v>1988</v>
      </c>
      <c r="L2507" s="16" t="str">
        <f aca="false">VLOOKUP(F2507,'[1]Goa Member''s Details Revised'!$C$2:$AO$7385,9,0)</f>
        <v>Never</v>
      </c>
      <c r="M2507" s="15" t="s">
        <v>6684</v>
      </c>
      <c r="N2507" s="17" t="n">
        <f aca="false">VLOOKUP(F2507,'[1]Goa Member''s Details Revised'!$C$2:$AO$7385,5,0)</f>
        <v>22500</v>
      </c>
      <c r="O2507" s="17" t="n">
        <f aca="false">VLOOKUP(F2507,'[1]Goa Member''s Details Revised'!$C$2:$AO$7385,5,0)</f>
        <v>22500</v>
      </c>
      <c r="P2507" s="17" t="n">
        <v>22500</v>
      </c>
      <c r="Q2507" s="17" t="str">
        <f aca="false">VLOOKUP(F2507,'[1]Goa Member''s Details Revised'!$C$2:$AO$7385,8,0)</f>
        <v>I.R.M</v>
      </c>
      <c r="R2507" s="17" t="n">
        <f aca="false">+O2507-P2507</f>
        <v>0</v>
      </c>
      <c r="S2507" s="15" t="e">
        <f aca="false">+#REF!-K2507</f>
        <v>#REF!</v>
      </c>
      <c r="T2507" s="17" t="n">
        <f aca="false">IF(Q2507="regular",((P2507-(P2507/99)*S2507)),(P2507-(P2507*20%)))</f>
        <v>18000</v>
      </c>
      <c r="U2507" s="17" t="e">
        <f aca="false">((P2507-(P2507/99)*S2507))</f>
        <v>#REF!</v>
      </c>
      <c r="V2507" s="17" t="n">
        <f aca="false">IF(Q2507="regular",0,(P2507-(O2507*20%)))</f>
        <v>18000</v>
      </c>
      <c r="W2507" s="17"/>
      <c r="X2507" s="15"/>
      <c r="Y2507" s="18" t="str">
        <f aca="false">VLOOKUP(F2507,'[1]Goa Member''s Details Revised'!$C$2:$AO$7385,12,0)</f>
        <v>accoding last communication in 2007 letter POD receipt we have.</v>
      </c>
    </row>
    <row r="2508" customFormat="false" ht="15" hidden="false" customHeight="false" outlineLevel="0" collapsed="false">
      <c r="B2508" s="14" t="n">
        <v>2507</v>
      </c>
      <c r="C2508" s="15"/>
      <c r="D2508" s="15" t="s">
        <v>6685</v>
      </c>
      <c r="E2508" s="15" t="s">
        <v>25</v>
      </c>
      <c r="F2508" s="15" t="s">
        <v>6686</v>
      </c>
      <c r="G2508" s="15"/>
      <c r="H2508" s="16" t="str">
        <f aca="false">VLOOKUP(F2508,'[1]Goa Member''s Details Revised'!$C$2:$AO$7385,2,0)</f>
        <v>Purchaser</v>
      </c>
      <c r="I2508" s="15" t="n">
        <v>23</v>
      </c>
      <c r="J2508" s="15" t="s">
        <v>1102</v>
      </c>
      <c r="K2508" s="15" t="n">
        <v>1988</v>
      </c>
      <c r="L2508" s="16" t="str">
        <f aca="false">VLOOKUP(F2508,'[1]Goa Member''s Details Revised'!$C$2:$AO$7385,9,0)</f>
        <v>Never</v>
      </c>
      <c r="M2508" s="15" t="s">
        <v>6687</v>
      </c>
      <c r="N2508" s="17" t="n">
        <f aca="false">VLOOKUP(F2508,'[1]Goa Member''s Details Revised'!$C$2:$AO$7385,5,0)</f>
        <v>23500</v>
      </c>
      <c r="O2508" s="17" t="n">
        <f aca="false">VLOOKUP(F2508,'[1]Goa Member''s Details Revised'!$C$2:$AO$7385,5,0)</f>
        <v>23500</v>
      </c>
      <c r="P2508" s="17" t="n">
        <f aca="false">VLOOKUP(F2508,'[1]Goa Member''s Details Revised'!$C$2:$AO$7385,6,0)</f>
        <v>23500</v>
      </c>
      <c r="Q2508" s="17" t="str">
        <f aca="false">VLOOKUP(F2508,'[1]Goa Member''s Details Revised'!$C$2:$AO$7385,8,0)</f>
        <v>I.R.M</v>
      </c>
      <c r="R2508" s="17" t="n">
        <f aca="false">+O2508-P2508</f>
        <v>0</v>
      </c>
      <c r="S2508" s="15" t="e">
        <f aca="false">+#REF!-K2508</f>
        <v>#REF!</v>
      </c>
      <c r="T2508" s="17" t="n">
        <f aca="false">IF(Q2508="regular",((P2508-(P2508/99)*S2508)),(P2508-(P2508*20%)))</f>
        <v>18800</v>
      </c>
      <c r="U2508" s="17" t="e">
        <f aca="false">((P2508-(P2508/99)*S2508))</f>
        <v>#REF!</v>
      </c>
      <c r="V2508" s="17" t="n">
        <f aca="false">IF(Q2508="regular",0,(P2508-(O2508*20%)))</f>
        <v>18800</v>
      </c>
      <c r="W2508" s="17"/>
      <c r="X2508" s="15"/>
      <c r="Y2508" s="18" t="str">
        <f aca="false">VLOOKUP(F2508,'[1]Goa Member''s Details Revised'!$C$2:$AO$7385,12,0)</f>
        <v>last communication 01</v>
      </c>
    </row>
    <row r="2509" customFormat="false" ht="15" hidden="false" customHeight="false" outlineLevel="0" collapsed="false">
      <c r="B2509" s="14" t="n">
        <v>2508</v>
      </c>
      <c r="C2509" s="15"/>
      <c r="D2509" s="15" t="s">
        <v>6688</v>
      </c>
      <c r="E2509" s="15" t="s">
        <v>25</v>
      </c>
      <c r="F2509" s="15" t="s">
        <v>6689</v>
      </c>
      <c r="G2509" s="15"/>
      <c r="H2509" s="16" t="str">
        <f aca="false">VLOOKUP(F2509,'[1]Goa Member''s Details Revised'!$C$2:$AO$7385,2,0)</f>
        <v>Purchaser</v>
      </c>
      <c r="I2509" s="15" t="n">
        <v>23</v>
      </c>
      <c r="J2509" s="15" t="s">
        <v>1102</v>
      </c>
      <c r="K2509" s="15" t="n">
        <v>1988</v>
      </c>
      <c r="L2509" s="16" t="str">
        <f aca="false">VLOOKUP(F2509,'[1]Goa Member''s Details Revised'!$C$2:$AO$7385,9,0)</f>
        <v>Never</v>
      </c>
      <c r="M2509" s="15" t="s">
        <v>6690</v>
      </c>
      <c r="N2509" s="17" t="n">
        <f aca="false">VLOOKUP(F2509,'[1]Goa Member''s Details Revised'!$C$2:$AO$7385,5,0)</f>
        <v>28500</v>
      </c>
      <c r="O2509" s="17" t="n">
        <f aca="false">VLOOKUP(F2509,'[1]Goa Member''s Details Revised'!$C$2:$AO$7385,5,0)</f>
        <v>28500</v>
      </c>
      <c r="P2509" s="17" t="n">
        <f aca="false">VLOOKUP(F2509,'[1]Goa Member''s Details Revised'!$C$2:$AO$7385,6,0)</f>
        <v>28500</v>
      </c>
      <c r="Q2509" s="17" t="str">
        <f aca="false">VLOOKUP(F2509,'[1]Goa Member''s Details Revised'!$C$2:$AO$7385,8,0)</f>
        <v>I.R.M</v>
      </c>
      <c r="R2509" s="17" t="n">
        <f aca="false">+O2509-P2509</f>
        <v>0</v>
      </c>
      <c r="S2509" s="15" t="e">
        <f aca="false">+#REF!-K2509</f>
        <v>#REF!</v>
      </c>
      <c r="T2509" s="17" t="n">
        <f aca="false">IF(Q2509="regular",((P2509-(P2509/99)*S2509)),(P2509-(P2509*20%)))</f>
        <v>22800</v>
      </c>
      <c r="U2509" s="17" t="e">
        <f aca="false">((P2509-(P2509/99)*S2509))</f>
        <v>#REF!</v>
      </c>
      <c r="V2509" s="17" t="n">
        <f aca="false">IF(Q2509="regular",0,(P2509-(O2509*20%)))</f>
        <v>22800</v>
      </c>
      <c r="W2509" s="17"/>
      <c r="X2509" s="15"/>
      <c r="Y2509" s="18" t="str">
        <f aca="false">VLOOKUP(F2509,'[1]Goa Member''s Details Revised'!$C$2:$AO$7385,12,0)</f>
        <v>last communication 01</v>
      </c>
    </row>
    <row r="2510" customFormat="false" ht="15" hidden="false" customHeight="false" outlineLevel="0" collapsed="false">
      <c r="B2510" s="14" t="n">
        <v>2509</v>
      </c>
      <c r="C2510" s="15"/>
      <c r="D2510" s="15" t="s">
        <v>6691</v>
      </c>
      <c r="E2510" s="15" t="s">
        <v>25</v>
      </c>
      <c r="F2510" s="15" t="s">
        <v>6692</v>
      </c>
      <c r="G2510" s="15"/>
      <c r="H2510" s="16" t="str">
        <f aca="false">VLOOKUP(F2510,'[1]Goa Member''s Details Revised'!$C$2:$AO$7385,2,0)</f>
        <v>Purchaser</v>
      </c>
      <c r="I2510" s="15" t="n">
        <v>23</v>
      </c>
      <c r="J2510" s="15" t="s">
        <v>1102</v>
      </c>
      <c r="K2510" s="15" t="n">
        <v>1988</v>
      </c>
      <c r="L2510" s="16" t="str">
        <f aca="false">VLOOKUP(F2510,'[1]Goa Member''s Details Revised'!$C$2:$AO$7385,9,0)</f>
        <v>Never</v>
      </c>
      <c r="M2510" s="15" t="s">
        <v>6693</v>
      </c>
      <c r="N2510" s="17" t="n">
        <f aca="false">VLOOKUP(F2510,'[1]Goa Member''s Details Revised'!$C$2:$AO$7385,5,0)</f>
        <v>28500</v>
      </c>
      <c r="O2510" s="17" t="n">
        <f aca="false">VLOOKUP(F2510,'[1]Goa Member''s Details Revised'!$C$2:$AO$7385,5,0)</f>
        <v>28500</v>
      </c>
      <c r="P2510" s="17" t="n">
        <f aca="false">VLOOKUP(F2510,'[1]Goa Member''s Details Revised'!$C$2:$AO$7385,6,0)</f>
        <v>28500</v>
      </c>
      <c r="Q2510" s="17" t="str">
        <f aca="false">VLOOKUP(F2510,'[1]Goa Member''s Details Revised'!$C$2:$AO$7385,8,0)</f>
        <v>I.R.M</v>
      </c>
      <c r="R2510" s="17" t="n">
        <f aca="false">+O2510-P2510</f>
        <v>0</v>
      </c>
      <c r="S2510" s="15" t="e">
        <f aca="false">+#REF!-K2510</f>
        <v>#REF!</v>
      </c>
      <c r="T2510" s="17" t="n">
        <f aca="false">IF(Q2510="regular",((P2510-(P2510/99)*S2510)),(P2510-(P2510*20%)))</f>
        <v>22800</v>
      </c>
      <c r="U2510" s="17" t="e">
        <f aca="false">((P2510-(P2510/99)*S2510))</f>
        <v>#REF!</v>
      </c>
      <c r="V2510" s="17" t="n">
        <f aca="false">IF(Q2510="regular",0,(P2510-(O2510*20%)))</f>
        <v>22800</v>
      </c>
      <c r="W2510" s="17"/>
      <c r="X2510" s="15"/>
      <c r="Y2510" s="18" t="str">
        <f aca="false">VLOOKUP(F2510,'[1]Goa Member''s Details Revised'!$C$2:$AO$7385,12,0)</f>
        <v>last communication 92</v>
      </c>
    </row>
    <row r="2511" customFormat="false" ht="15" hidden="false" customHeight="false" outlineLevel="0" collapsed="false">
      <c r="B2511" s="14" t="n">
        <v>2510</v>
      </c>
      <c r="C2511" s="15"/>
      <c r="D2511" s="15" t="s">
        <v>6694</v>
      </c>
      <c r="E2511" s="15" t="s">
        <v>25</v>
      </c>
      <c r="F2511" s="15" t="s">
        <v>6695</v>
      </c>
      <c r="G2511" s="15"/>
      <c r="H2511" s="16" t="str">
        <f aca="false">VLOOKUP(F2511,'[1]Goa Member''s Details Revised'!$C$2:$AO$7385,2,0)</f>
        <v>Purchaser</v>
      </c>
      <c r="I2511" s="15" t="n">
        <v>27</v>
      </c>
      <c r="J2511" s="15" t="s">
        <v>1102</v>
      </c>
      <c r="K2511" s="15" t="n">
        <v>1988</v>
      </c>
      <c r="L2511" s="16" t="str">
        <f aca="false">VLOOKUP(F2511,'[1]Goa Member''s Details Revised'!$C$2:$AO$7385,9,0)</f>
        <v>Never</v>
      </c>
      <c r="M2511" s="15" t="s">
        <v>6696</v>
      </c>
      <c r="N2511" s="17" t="n">
        <f aca="false">VLOOKUP(F2511,'[1]Goa Member''s Details Revised'!$C$2:$AO$7385,5,0)</f>
        <v>23500</v>
      </c>
      <c r="O2511" s="17" t="n">
        <f aca="false">VLOOKUP(F2511,'[1]Goa Member''s Details Revised'!$C$2:$AO$7385,5,0)</f>
        <v>23500</v>
      </c>
      <c r="P2511" s="17" t="n">
        <f aca="false">VLOOKUP(F2511,'[1]Goa Member''s Details Revised'!$C$2:$AO$7385,6,0)</f>
        <v>23500</v>
      </c>
      <c r="Q2511" s="17" t="str">
        <f aca="false">VLOOKUP(F2511,'[1]Goa Member''s Details Revised'!$C$2:$AO$7385,8,0)</f>
        <v>I.R.M</v>
      </c>
      <c r="R2511" s="17" t="n">
        <f aca="false">+O2511-P2511</f>
        <v>0</v>
      </c>
      <c r="S2511" s="15" t="e">
        <f aca="false">+#REF!-K2511</f>
        <v>#REF!</v>
      </c>
      <c r="T2511" s="17" t="n">
        <f aca="false">IF(Q2511="regular",((P2511-(P2511/99)*S2511)),(P2511-(P2511*20%)))</f>
        <v>18800</v>
      </c>
      <c r="U2511" s="17" t="e">
        <f aca="false">((P2511-(P2511/99)*S2511))</f>
        <v>#REF!</v>
      </c>
      <c r="V2511" s="17" t="n">
        <f aca="false">IF(Q2511="regular",0,(P2511-(O2511*20%)))</f>
        <v>18800</v>
      </c>
      <c r="W2511" s="17"/>
      <c r="X2511" s="15"/>
      <c r="Y2511" s="18" t="str">
        <f aca="false">VLOOKUP(F2511,'[1]Goa Member''s Details Revised'!$C$2:$AO$7385,12,0)</f>
        <v>no reminders so last communication 2005</v>
      </c>
    </row>
    <row r="2512" customFormat="false" ht="15" hidden="false" customHeight="false" outlineLevel="0" collapsed="false">
      <c r="B2512" s="14" t="n">
        <v>2511</v>
      </c>
      <c r="C2512" s="15"/>
      <c r="D2512" s="15" t="s">
        <v>6697</v>
      </c>
      <c r="E2512" s="15" t="s">
        <v>25</v>
      </c>
      <c r="F2512" s="15" t="s">
        <v>6698</v>
      </c>
      <c r="G2512" s="15"/>
      <c r="H2512" s="16" t="str">
        <f aca="false">VLOOKUP(F2512,'[1]Goa Member''s Details Revised'!$C$2:$AO$7385,2,0)</f>
        <v>Purchaser</v>
      </c>
      <c r="I2512" s="15" t="n">
        <v>27</v>
      </c>
      <c r="J2512" s="15" t="s">
        <v>1102</v>
      </c>
      <c r="K2512" s="15" t="n">
        <v>1988</v>
      </c>
      <c r="L2512" s="16" t="n">
        <f aca="false">VLOOKUP(F2512,'[1]Goa Member''s Details Revised'!$C$2:$AO$7385,9,0)</f>
        <v>2008</v>
      </c>
      <c r="M2512" s="15" t="s">
        <v>6699</v>
      </c>
      <c r="N2512" s="17" t="n">
        <f aca="false">VLOOKUP(F2512,'[1]Goa Member''s Details Revised'!$C$2:$AO$7385,5,0)</f>
        <v>29700</v>
      </c>
      <c r="O2512" s="17" t="n">
        <f aca="false">VLOOKUP(F2512,'[1]Goa Member''s Details Revised'!$C$2:$AO$7385,5,0)</f>
        <v>29700</v>
      </c>
      <c r="P2512" s="17" t="n">
        <f aca="false">VLOOKUP(F2512,'[1]Goa Member''s Details Revised'!$C$2:$AO$7385,6,0)</f>
        <v>29700</v>
      </c>
      <c r="Q2512" s="17" t="str">
        <f aca="false">VLOOKUP(F2512,'[1]Goa Member''s Details Revised'!$C$2:$AO$7385,8,0)</f>
        <v>R.M</v>
      </c>
      <c r="R2512" s="17" t="n">
        <f aca="false">+O2512-P2512</f>
        <v>0</v>
      </c>
      <c r="S2512" s="15" t="e">
        <f aca="false">+#REF!-K2512</f>
        <v>#REF!</v>
      </c>
      <c r="T2512" s="17" t="n">
        <f aca="false">IF(Q2512="regular",((P2512-(P2512/99)*S2512)),(P2512-(P2512*20%)))</f>
        <v>23760</v>
      </c>
      <c r="U2512" s="17" t="e">
        <f aca="false">((P2512-(P2512/99)*S2512))</f>
        <v>#REF!</v>
      </c>
      <c r="V2512" s="17" t="n">
        <f aca="false">IF(Q2512="regular",0,(P2512-(O2512*20%)))</f>
        <v>23760</v>
      </c>
      <c r="W2512" s="17"/>
      <c r="X2512" s="15"/>
      <c r="Y2512" s="18" t="str">
        <f aca="false">VLOOKUP(F2512,'[1]Goa Member''s Details Revised'!$C$2:$AO$7385,12,0)</f>
        <v>send perform invoice so Last Communication Till 2008</v>
      </c>
    </row>
    <row r="2513" customFormat="false" ht="15" hidden="false" customHeight="false" outlineLevel="0" collapsed="false">
      <c r="B2513" s="14" t="n">
        <v>2512</v>
      </c>
      <c r="C2513" s="15"/>
      <c r="D2513" s="15" t="s">
        <v>6700</v>
      </c>
      <c r="E2513" s="15" t="s">
        <v>25</v>
      </c>
      <c r="F2513" s="15" t="s">
        <v>6701</v>
      </c>
      <c r="G2513" s="15"/>
      <c r="H2513" s="16" t="str">
        <f aca="false">VLOOKUP(F2513,'[1]Goa Member''s Details Revised'!$C$2:$AO$7385,2,0)</f>
        <v>Purchaser</v>
      </c>
      <c r="I2513" s="15" t="n">
        <v>28</v>
      </c>
      <c r="J2513" s="15" t="s">
        <v>1102</v>
      </c>
      <c r="K2513" s="15" t="n">
        <v>1988</v>
      </c>
      <c r="L2513" s="16" t="str">
        <f aca="false">VLOOKUP(F2513,'[1]Goa Member''s Details Revised'!$C$2:$AO$7385,9,0)</f>
        <v>Never</v>
      </c>
      <c r="M2513" s="15" t="s">
        <v>6702</v>
      </c>
      <c r="N2513" s="17" t="n">
        <f aca="false">VLOOKUP(F2513,'[1]Goa Member''s Details Revised'!$C$2:$AO$7385,5,0)</f>
        <v>28500</v>
      </c>
      <c r="O2513" s="17" t="n">
        <f aca="false">VLOOKUP(F2513,'[1]Goa Member''s Details Revised'!$C$2:$AO$7385,5,0)</f>
        <v>28500</v>
      </c>
      <c r="P2513" s="17" t="n">
        <f aca="false">VLOOKUP(F2513,'[1]Goa Member''s Details Revised'!$C$2:$AO$7385,6,0)</f>
        <v>28500</v>
      </c>
      <c r="Q2513" s="17" t="str">
        <f aca="false">VLOOKUP(F2513,'[1]Goa Member''s Details Revised'!$C$2:$AO$7385,8,0)</f>
        <v>I.R.M</v>
      </c>
      <c r="R2513" s="17" t="n">
        <f aca="false">+O2513-P2513</f>
        <v>0</v>
      </c>
      <c r="S2513" s="15" t="e">
        <f aca="false">+#REF!-K2513</f>
        <v>#REF!</v>
      </c>
      <c r="T2513" s="17" t="n">
        <f aca="false">IF(Q2513="regular",((P2513-(P2513/99)*S2513)),(P2513-(P2513*20%)))</f>
        <v>22800</v>
      </c>
      <c r="U2513" s="17" t="e">
        <f aca="false">((P2513-(P2513/99)*S2513))</f>
        <v>#REF!</v>
      </c>
      <c r="V2513" s="17" t="n">
        <f aca="false">IF(Q2513="regular",0,(P2513-(O2513*20%)))</f>
        <v>22800</v>
      </c>
      <c r="W2513" s="17"/>
      <c r="X2513" s="15"/>
      <c r="Y2513" s="18" t="str">
        <f aca="false">VLOOKUP(F2513,'[1]Goa Member''s Details Revised'!$C$2:$AO$7385,12,0)</f>
        <v>last communication 02</v>
      </c>
    </row>
    <row r="2514" customFormat="false" ht="30" hidden="false" customHeight="false" outlineLevel="0" collapsed="false">
      <c r="B2514" s="14" t="n">
        <v>2513</v>
      </c>
      <c r="C2514" s="15"/>
      <c r="D2514" s="15" t="s">
        <v>6703</v>
      </c>
      <c r="E2514" s="15" t="s">
        <v>25</v>
      </c>
      <c r="F2514" s="15" t="s">
        <v>6704</v>
      </c>
      <c r="G2514" s="15"/>
      <c r="H2514" s="16" t="str">
        <f aca="false">VLOOKUP(F2514,'[1]Goa Member''s Details Revised'!$C$2:$AO$7385,2,0)</f>
        <v>Purchaser</v>
      </c>
      <c r="I2514" s="15" t="n">
        <v>29</v>
      </c>
      <c r="J2514" s="15" t="s">
        <v>1102</v>
      </c>
      <c r="K2514" s="15" t="n">
        <v>1988</v>
      </c>
      <c r="L2514" s="16" t="str">
        <f aca="false">VLOOKUP(F2514,'[1]Goa Member''s Details Revised'!$C$2:$AO$7385,9,0)</f>
        <v>Never</v>
      </c>
      <c r="M2514" s="15" t="s">
        <v>6705</v>
      </c>
      <c r="N2514" s="17" t="n">
        <f aca="false">VLOOKUP(F2514,'[1]Goa Member''s Details Revised'!$C$2:$AO$7385,5,0)</f>
        <v>21375</v>
      </c>
      <c r="O2514" s="17" t="n">
        <f aca="false">VLOOKUP(F2514,'[1]Goa Member''s Details Revised'!$C$2:$AO$7385,5,0)</f>
        <v>21375</v>
      </c>
      <c r="P2514" s="17" t="n">
        <v>21375</v>
      </c>
      <c r="Q2514" s="17" t="str">
        <f aca="false">VLOOKUP(F2514,'[1]Goa Member''s Details Revised'!$C$2:$AO$7385,8,0)</f>
        <v>I.R.M</v>
      </c>
      <c r="R2514" s="17" t="n">
        <f aca="false">+O2514-P2514</f>
        <v>0</v>
      </c>
      <c r="S2514" s="15" t="e">
        <f aca="false">+#REF!-K2514</f>
        <v>#REF!</v>
      </c>
      <c r="T2514" s="17" t="n">
        <f aca="false">IF(Q2514="regular",((P2514-(P2514/99)*S2514)),(P2514-(P2514*20%)))</f>
        <v>17100</v>
      </c>
      <c r="U2514" s="17" t="e">
        <f aca="false">((P2514-(P2514/99)*S2514))</f>
        <v>#REF!</v>
      </c>
      <c r="V2514" s="17" t="n">
        <f aca="false">IF(Q2514="regular",0,(P2514-(O2514*20%)))</f>
        <v>17100</v>
      </c>
      <c r="W2514" s="17"/>
      <c r="X2514" s="15"/>
      <c r="Y2514" s="18" t="str">
        <f aca="false">VLOOKUP(F2514,'[1]Goa Member''s Details Revised'!$C$2:$AO$7385,12,0)</f>
        <v>last communication 09 total 10 membership of Goa:- 2096, 2097, 2098, 2099, 2100, 2101, 2102, 2103, 2104, 2105</v>
      </c>
    </row>
    <row r="2515" customFormat="false" ht="30" hidden="false" customHeight="false" outlineLevel="0" collapsed="false">
      <c r="B2515" s="14" t="n">
        <v>2514</v>
      </c>
      <c r="C2515" s="15"/>
      <c r="D2515" s="15" t="s">
        <v>6706</v>
      </c>
      <c r="E2515" s="15" t="s">
        <v>25</v>
      </c>
      <c r="F2515" s="15" t="s">
        <v>6707</v>
      </c>
      <c r="G2515" s="15"/>
      <c r="H2515" s="16" t="str">
        <f aca="false">VLOOKUP(F2515,'[1]Goa Member''s Details Revised'!$C$2:$AO$7385,2,0)</f>
        <v>Purchaser</v>
      </c>
      <c r="I2515" s="15" t="n">
        <v>29</v>
      </c>
      <c r="J2515" s="15" t="s">
        <v>1102</v>
      </c>
      <c r="K2515" s="15" t="n">
        <v>1988</v>
      </c>
      <c r="L2515" s="16" t="str">
        <f aca="false">VLOOKUP(F2515,'[1]Goa Member''s Details Revised'!$C$2:$AO$7385,9,0)</f>
        <v>Never</v>
      </c>
      <c r="M2515" s="15" t="s">
        <v>6705</v>
      </c>
      <c r="N2515" s="17" t="n">
        <f aca="false">VLOOKUP(F2515,'[1]Goa Member''s Details Revised'!$C$2:$AO$7385,5,0)</f>
        <v>21375</v>
      </c>
      <c r="O2515" s="17" t="n">
        <f aca="false">VLOOKUP(F2515,'[1]Goa Member''s Details Revised'!$C$2:$AO$7385,5,0)</f>
        <v>21375</v>
      </c>
      <c r="P2515" s="17" t="n">
        <v>21375</v>
      </c>
      <c r="Q2515" s="17" t="str">
        <f aca="false">VLOOKUP(F2515,'[1]Goa Member''s Details Revised'!$C$2:$AO$7385,8,0)</f>
        <v>I.R.M</v>
      </c>
      <c r="R2515" s="17" t="n">
        <f aca="false">+O2515-P2515</f>
        <v>0</v>
      </c>
      <c r="S2515" s="15" t="e">
        <f aca="false">+#REF!-K2515</f>
        <v>#REF!</v>
      </c>
      <c r="T2515" s="17" t="n">
        <f aca="false">IF(Q2515="regular",((P2515-(P2515/99)*S2515)),(P2515-(P2515*20%)))</f>
        <v>17100</v>
      </c>
      <c r="U2515" s="17" t="e">
        <f aca="false">((P2515-(P2515/99)*S2515))</f>
        <v>#REF!</v>
      </c>
      <c r="V2515" s="17" t="n">
        <f aca="false">IF(Q2515="regular",0,(P2515-(O2515*20%)))</f>
        <v>17100</v>
      </c>
      <c r="W2515" s="17"/>
      <c r="X2515" s="15"/>
      <c r="Y2515" s="18" t="str">
        <f aca="false">VLOOKUP(F2515,'[1]Goa Member''s Details Revised'!$C$2:$AO$7385,12,0)</f>
        <v>last communication 09 total 10 membership of Goa:- 2096, 2097, 2098, 2099, 2100, 2101, 2102, 2103, 2104, 2105</v>
      </c>
    </row>
    <row r="2516" customFormat="false" ht="30" hidden="false" customHeight="false" outlineLevel="0" collapsed="false">
      <c r="B2516" s="14" t="n">
        <v>2515</v>
      </c>
      <c r="C2516" s="15"/>
      <c r="D2516" s="15" t="s">
        <v>6708</v>
      </c>
      <c r="E2516" s="15" t="s">
        <v>25</v>
      </c>
      <c r="F2516" s="15" t="s">
        <v>6709</v>
      </c>
      <c r="G2516" s="15"/>
      <c r="H2516" s="16" t="str">
        <f aca="false">VLOOKUP(F2516,'[1]Goa Member''s Details Revised'!$C$2:$AO$7385,2,0)</f>
        <v>Purchaser</v>
      </c>
      <c r="I2516" s="15" t="n">
        <v>29</v>
      </c>
      <c r="J2516" s="15" t="s">
        <v>1102</v>
      </c>
      <c r="K2516" s="15" t="n">
        <v>1988</v>
      </c>
      <c r="L2516" s="16" t="str">
        <f aca="false">VLOOKUP(F2516,'[1]Goa Member''s Details Revised'!$C$2:$AO$7385,9,0)</f>
        <v>Never</v>
      </c>
      <c r="M2516" s="15" t="s">
        <v>6705</v>
      </c>
      <c r="N2516" s="17" t="n">
        <f aca="false">VLOOKUP(F2516,'[1]Goa Member''s Details Revised'!$C$2:$AO$7385,5,0)</f>
        <v>21375</v>
      </c>
      <c r="O2516" s="17" t="n">
        <f aca="false">VLOOKUP(F2516,'[1]Goa Member''s Details Revised'!$C$2:$AO$7385,5,0)</f>
        <v>21375</v>
      </c>
      <c r="P2516" s="17" t="n">
        <v>21375</v>
      </c>
      <c r="Q2516" s="17" t="str">
        <f aca="false">VLOOKUP(F2516,'[1]Goa Member''s Details Revised'!$C$2:$AO$7385,8,0)</f>
        <v>I.R.M</v>
      </c>
      <c r="R2516" s="17" t="n">
        <f aca="false">+O2516-P2516</f>
        <v>0</v>
      </c>
      <c r="S2516" s="15" t="e">
        <f aca="false">+#REF!-K2516</f>
        <v>#REF!</v>
      </c>
      <c r="T2516" s="17" t="n">
        <f aca="false">IF(Q2516="regular",((P2516-(P2516/99)*S2516)),(P2516-(P2516*20%)))</f>
        <v>17100</v>
      </c>
      <c r="U2516" s="17" t="e">
        <f aca="false">((P2516-(P2516/99)*S2516))</f>
        <v>#REF!</v>
      </c>
      <c r="V2516" s="17" t="n">
        <f aca="false">IF(Q2516="regular",0,(P2516-(O2516*20%)))</f>
        <v>17100</v>
      </c>
      <c r="W2516" s="17"/>
      <c r="X2516" s="15"/>
      <c r="Y2516" s="18" t="str">
        <f aca="false">VLOOKUP(F2516,'[1]Goa Member''s Details Revised'!$C$2:$AO$7385,12,0)</f>
        <v>last communication 09 total 10 membership of Goa:- 2096, 2097, 2098, 2099, 2100, 2101, 2102, 2103, 2104, 2105</v>
      </c>
    </row>
    <row r="2517" customFormat="false" ht="30" hidden="false" customHeight="false" outlineLevel="0" collapsed="false">
      <c r="B2517" s="14" t="n">
        <v>2516</v>
      </c>
      <c r="C2517" s="15"/>
      <c r="D2517" s="15" t="s">
        <v>6710</v>
      </c>
      <c r="E2517" s="15" t="s">
        <v>25</v>
      </c>
      <c r="F2517" s="15" t="s">
        <v>6711</v>
      </c>
      <c r="G2517" s="15"/>
      <c r="H2517" s="16" t="str">
        <f aca="false">VLOOKUP(F2517,'[1]Goa Member''s Details Revised'!$C$2:$AO$7385,2,0)</f>
        <v>Purchaser</v>
      </c>
      <c r="I2517" s="15" t="n">
        <v>29</v>
      </c>
      <c r="J2517" s="15" t="s">
        <v>1102</v>
      </c>
      <c r="K2517" s="15" t="n">
        <v>1988</v>
      </c>
      <c r="L2517" s="16" t="str">
        <f aca="false">VLOOKUP(F2517,'[1]Goa Member''s Details Revised'!$C$2:$AO$7385,9,0)</f>
        <v>Never</v>
      </c>
      <c r="M2517" s="15" t="s">
        <v>6705</v>
      </c>
      <c r="N2517" s="17" t="n">
        <f aca="false">VLOOKUP(F2517,'[1]Goa Member''s Details Revised'!$C$2:$AO$7385,5,0)</f>
        <v>21375</v>
      </c>
      <c r="O2517" s="17" t="n">
        <f aca="false">VLOOKUP(F2517,'[1]Goa Member''s Details Revised'!$C$2:$AO$7385,5,0)</f>
        <v>21375</v>
      </c>
      <c r="P2517" s="17" t="n">
        <v>21375</v>
      </c>
      <c r="Q2517" s="17" t="str">
        <f aca="false">VLOOKUP(F2517,'[1]Goa Member''s Details Revised'!$C$2:$AO$7385,8,0)</f>
        <v>I.R.M</v>
      </c>
      <c r="R2517" s="17" t="n">
        <f aca="false">+O2517-P2517</f>
        <v>0</v>
      </c>
      <c r="S2517" s="15" t="e">
        <f aca="false">+#REF!-K2517</f>
        <v>#REF!</v>
      </c>
      <c r="T2517" s="17" t="n">
        <f aca="false">IF(Q2517="regular",((P2517-(P2517/99)*S2517)),(P2517-(P2517*20%)))</f>
        <v>17100</v>
      </c>
      <c r="U2517" s="17" t="e">
        <f aca="false">((P2517-(P2517/99)*S2517))</f>
        <v>#REF!</v>
      </c>
      <c r="V2517" s="17" t="n">
        <f aca="false">IF(Q2517="regular",0,(P2517-(O2517*20%)))</f>
        <v>17100</v>
      </c>
      <c r="W2517" s="17"/>
      <c r="X2517" s="15"/>
      <c r="Y2517" s="18" t="str">
        <f aca="false">VLOOKUP(F2517,'[1]Goa Member''s Details Revised'!$C$2:$AO$7385,12,0)</f>
        <v>last communication 09 total 10 membership of Goa:- 2096, 2097, 2098, 2099, 2100, 2101, 2102, 2103, 2104, 2105</v>
      </c>
    </row>
    <row r="2518" customFormat="false" ht="30" hidden="false" customHeight="false" outlineLevel="0" collapsed="false">
      <c r="B2518" s="14" t="n">
        <v>2517</v>
      </c>
      <c r="C2518" s="15"/>
      <c r="D2518" s="15" t="s">
        <v>6712</v>
      </c>
      <c r="E2518" s="15" t="s">
        <v>25</v>
      </c>
      <c r="F2518" s="15" t="s">
        <v>6713</v>
      </c>
      <c r="G2518" s="15"/>
      <c r="H2518" s="16" t="str">
        <f aca="false">VLOOKUP(F2518,'[1]Goa Member''s Details Revised'!$C$2:$AO$7385,2,0)</f>
        <v>Purchaser</v>
      </c>
      <c r="I2518" s="15" t="n">
        <v>29</v>
      </c>
      <c r="J2518" s="15" t="s">
        <v>1102</v>
      </c>
      <c r="K2518" s="15" t="n">
        <v>1988</v>
      </c>
      <c r="L2518" s="16" t="str">
        <f aca="false">VLOOKUP(F2518,'[1]Goa Member''s Details Revised'!$C$2:$AO$7385,9,0)</f>
        <v>Never</v>
      </c>
      <c r="M2518" s="15" t="s">
        <v>6705</v>
      </c>
      <c r="N2518" s="17" t="n">
        <f aca="false">VLOOKUP(F2518,'[1]Goa Member''s Details Revised'!$C$2:$AO$7385,5,0)</f>
        <v>21375</v>
      </c>
      <c r="O2518" s="17" t="n">
        <f aca="false">VLOOKUP(F2518,'[1]Goa Member''s Details Revised'!$C$2:$AO$7385,5,0)</f>
        <v>21375</v>
      </c>
      <c r="P2518" s="17" t="n">
        <v>21375</v>
      </c>
      <c r="Q2518" s="17" t="str">
        <f aca="false">VLOOKUP(F2518,'[1]Goa Member''s Details Revised'!$C$2:$AO$7385,8,0)</f>
        <v>I.R.M</v>
      </c>
      <c r="R2518" s="17" t="n">
        <f aca="false">+O2518-P2518</f>
        <v>0</v>
      </c>
      <c r="S2518" s="15" t="e">
        <f aca="false">+#REF!-K2518</f>
        <v>#REF!</v>
      </c>
      <c r="T2518" s="17" t="n">
        <f aca="false">IF(Q2518="regular",((P2518-(P2518/99)*S2518)),(P2518-(P2518*20%)))</f>
        <v>17100</v>
      </c>
      <c r="U2518" s="17" t="e">
        <f aca="false">((P2518-(P2518/99)*S2518))</f>
        <v>#REF!</v>
      </c>
      <c r="V2518" s="17" t="n">
        <f aca="false">IF(Q2518="regular",0,(P2518-(O2518*20%)))</f>
        <v>17100</v>
      </c>
      <c r="W2518" s="17"/>
      <c r="X2518" s="15"/>
      <c r="Y2518" s="18" t="str">
        <f aca="false">VLOOKUP(F2518,'[1]Goa Member''s Details Revised'!$C$2:$AO$7385,12,0)</f>
        <v>last communication 09 total 10 membership of Goa:- 2096, 2097, 2098, 2099, 2100, 2101, 2102, 2103, 2104, 2105</v>
      </c>
    </row>
    <row r="2519" customFormat="false" ht="30" hidden="false" customHeight="false" outlineLevel="0" collapsed="false">
      <c r="B2519" s="14" t="n">
        <v>2518</v>
      </c>
      <c r="C2519" s="15"/>
      <c r="D2519" s="15" t="s">
        <v>6714</v>
      </c>
      <c r="E2519" s="15" t="s">
        <v>25</v>
      </c>
      <c r="F2519" s="15" t="s">
        <v>6715</v>
      </c>
      <c r="G2519" s="15"/>
      <c r="H2519" s="16" t="str">
        <f aca="false">VLOOKUP(F2519,'[1]Goa Member''s Details Revised'!$C$2:$AO$7385,2,0)</f>
        <v>Purchaser</v>
      </c>
      <c r="I2519" s="15" t="n">
        <v>29</v>
      </c>
      <c r="J2519" s="15" t="s">
        <v>1102</v>
      </c>
      <c r="K2519" s="15" t="n">
        <v>1988</v>
      </c>
      <c r="L2519" s="16" t="str">
        <f aca="false">VLOOKUP(F2519,'[1]Goa Member''s Details Revised'!$C$2:$AO$7385,9,0)</f>
        <v>Never</v>
      </c>
      <c r="M2519" s="15" t="s">
        <v>6705</v>
      </c>
      <c r="N2519" s="17" t="n">
        <f aca="false">VLOOKUP(F2519,'[1]Goa Member''s Details Revised'!$C$2:$AO$7385,5,0)</f>
        <v>21375</v>
      </c>
      <c r="O2519" s="17" t="n">
        <f aca="false">VLOOKUP(F2519,'[1]Goa Member''s Details Revised'!$C$2:$AO$7385,5,0)</f>
        <v>21375</v>
      </c>
      <c r="P2519" s="17" t="n">
        <v>21375</v>
      </c>
      <c r="Q2519" s="17" t="str">
        <f aca="false">VLOOKUP(F2519,'[1]Goa Member''s Details Revised'!$C$2:$AO$7385,8,0)</f>
        <v>I.R.M</v>
      </c>
      <c r="R2519" s="17" t="n">
        <f aca="false">+O2519-P2519</f>
        <v>0</v>
      </c>
      <c r="S2519" s="15" t="e">
        <f aca="false">+#REF!-K2519</f>
        <v>#REF!</v>
      </c>
      <c r="T2519" s="17" t="n">
        <f aca="false">IF(Q2519="regular",((P2519-(P2519/99)*S2519)),(P2519-(P2519*20%)))</f>
        <v>17100</v>
      </c>
      <c r="U2519" s="17" t="e">
        <f aca="false">((P2519-(P2519/99)*S2519))</f>
        <v>#REF!</v>
      </c>
      <c r="V2519" s="17" t="n">
        <f aca="false">IF(Q2519="regular",0,(P2519-(O2519*20%)))</f>
        <v>17100</v>
      </c>
      <c r="W2519" s="17"/>
      <c r="X2519" s="15"/>
      <c r="Y2519" s="18" t="str">
        <f aca="false">VLOOKUP(F2519,'[1]Goa Member''s Details Revised'!$C$2:$AO$7385,12,0)</f>
        <v>last communication 09 total 10 membership of Goa:- 2096, 2097, 2098, 2099, 2100, 2101, 2102, 2103, 2104, 2105</v>
      </c>
    </row>
    <row r="2520" customFormat="false" ht="30" hidden="false" customHeight="false" outlineLevel="0" collapsed="false">
      <c r="B2520" s="14" t="n">
        <v>2519</v>
      </c>
      <c r="C2520" s="15"/>
      <c r="D2520" s="15" t="s">
        <v>6716</v>
      </c>
      <c r="E2520" s="15" t="s">
        <v>25</v>
      </c>
      <c r="F2520" s="15" t="s">
        <v>6717</v>
      </c>
      <c r="G2520" s="15"/>
      <c r="H2520" s="16" t="str">
        <f aca="false">VLOOKUP(F2520,'[1]Goa Member''s Details Revised'!$C$2:$AO$7385,2,0)</f>
        <v>Purchaser</v>
      </c>
      <c r="I2520" s="15" t="n">
        <v>29</v>
      </c>
      <c r="J2520" s="15" t="s">
        <v>1102</v>
      </c>
      <c r="K2520" s="15" t="n">
        <v>1988</v>
      </c>
      <c r="L2520" s="16" t="str">
        <f aca="false">VLOOKUP(F2520,'[1]Goa Member''s Details Revised'!$C$2:$AO$7385,9,0)</f>
        <v>Never</v>
      </c>
      <c r="M2520" s="15" t="s">
        <v>6705</v>
      </c>
      <c r="N2520" s="17" t="n">
        <f aca="false">VLOOKUP(F2520,'[1]Goa Member''s Details Revised'!$C$2:$AO$7385,5,0)</f>
        <v>21375</v>
      </c>
      <c r="O2520" s="17" t="n">
        <f aca="false">VLOOKUP(F2520,'[1]Goa Member''s Details Revised'!$C$2:$AO$7385,5,0)</f>
        <v>21375</v>
      </c>
      <c r="P2520" s="17" t="n">
        <v>21375</v>
      </c>
      <c r="Q2520" s="17" t="str">
        <f aca="false">VLOOKUP(F2520,'[1]Goa Member''s Details Revised'!$C$2:$AO$7385,8,0)</f>
        <v>I.R.M</v>
      </c>
      <c r="R2520" s="17" t="n">
        <f aca="false">+O2520-P2520</f>
        <v>0</v>
      </c>
      <c r="S2520" s="15" t="e">
        <f aca="false">+#REF!-K2520</f>
        <v>#REF!</v>
      </c>
      <c r="T2520" s="17" t="n">
        <f aca="false">IF(Q2520="regular",((P2520-(P2520/99)*S2520)),(P2520-(P2520*20%)))</f>
        <v>17100</v>
      </c>
      <c r="U2520" s="17" t="e">
        <f aca="false">((P2520-(P2520/99)*S2520))</f>
        <v>#REF!</v>
      </c>
      <c r="V2520" s="17" t="n">
        <f aca="false">IF(Q2520="regular",0,(P2520-(O2520*20%)))</f>
        <v>17100</v>
      </c>
      <c r="W2520" s="17"/>
      <c r="X2520" s="15"/>
      <c r="Y2520" s="18" t="str">
        <f aca="false">VLOOKUP(F2520,'[1]Goa Member''s Details Revised'!$C$2:$AO$7385,12,0)</f>
        <v>last communication 09 total 10 membership of Goa:- 2096, 2097, 2098, 2099, 2100, 2101, 2102, 2103, 2104, 2105</v>
      </c>
    </row>
    <row r="2521" customFormat="false" ht="30" hidden="false" customHeight="false" outlineLevel="0" collapsed="false">
      <c r="B2521" s="14" t="n">
        <v>2520</v>
      </c>
      <c r="C2521" s="15"/>
      <c r="D2521" s="15" t="s">
        <v>6718</v>
      </c>
      <c r="E2521" s="15" t="s">
        <v>25</v>
      </c>
      <c r="F2521" s="15" t="s">
        <v>6719</v>
      </c>
      <c r="G2521" s="15"/>
      <c r="H2521" s="16" t="str">
        <f aca="false">VLOOKUP(F2521,'[1]Goa Member''s Details Revised'!$C$2:$AO$7385,2,0)</f>
        <v>Purchaser</v>
      </c>
      <c r="I2521" s="15" t="n">
        <v>29</v>
      </c>
      <c r="J2521" s="15" t="s">
        <v>1102</v>
      </c>
      <c r="K2521" s="15" t="n">
        <v>1988</v>
      </c>
      <c r="L2521" s="16" t="str">
        <f aca="false">VLOOKUP(F2521,'[1]Goa Member''s Details Revised'!$C$2:$AO$7385,9,0)</f>
        <v>Never</v>
      </c>
      <c r="M2521" s="15" t="s">
        <v>6705</v>
      </c>
      <c r="N2521" s="17" t="n">
        <f aca="false">VLOOKUP(F2521,'[1]Goa Member''s Details Revised'!$C$2:$AO$7385,5,0)</f>
        <v>21375</v>
      </c>
      <c r="O2521" s="17" t="n">
        <f aca="false">VLOOKUP(F2521,'[1]Goa Member''s Details Revised'!$C$2:$AO$7385,5,0)</f>
        <v>21375</v>
      </c>
      <c r="P2521" s="17" t="n">
        <v>21375</v>
      </c>
      <c r="Q2521" s="17" t="str">
        <f aca="false">VLOOKUP(F2521,'[1]Goa Member''s Details Revised'!$C$2:$AO$7385,8,0)</f>
        <v>I.R.M</v>
      </c>
      <c r="R2521" s="17" t="n">
        <f aca="false">+O2521-P2521</f>
        <v>0</v>
      </c>
      <c r="S2521" s="15" t="e">
        <f aca="false">+#REF!-K2521</f>
        <v>#REF!</v>
      </c>
      <c r="T2521" s="17" t="n">
        <f aca="false">IF(Q2521="regular",((P2521-(P2521/99)*S2521)),(P2521-(P2521*20%)))</f>
        <v>17100</v>
      </c>
      <c r="U2521" s="17" t="e">
        <f aca="false">((P2521-(P2521/99)*S2521))</f>
        <v>#REF!</v>
      </c>
      <c r="V2521" s="17" t="n">
        <f aca="false">IF(Q2521="regular",0,(P2521-(O2521*20%)))</f>
        <v>17100</v>
      </c>
      <c r="W2521" s="17"/>
      <c r="X2521" s="15"/>
      <c r="Y2521" s="18" t="str">
        <f aca="false">VLOOKUP(F2521,'[1]Goa Member''s Details Revised'!$C$2:$AO$7385,12,0)</f>
        <v>last communication 09 total 10 membership of Goa:- 2096, 2097, 2098, 2099, 2100, 2101, 2102, 2103, 2104, 2105</v>
      </c>
    </row>
    <row r="2522" customFormat="false" ht="30" hidden="false" customHeight="false" outlineLevel="0" collapsed="false">
      <c r="B2522" s="14" t="n">
        <v>2521</v>
      </c>
      <c r="C2522" s="15"/>
      <c r="D2522" s="15" t="s">
        <v>6720</v>
      </c>
      <c r="E2522" s="15" t="s">
        <v>25</v>
      </c>
      <c r="F2522" s="15" t="s">
        <v>6721</v>
      </c>
      <c r="G2522" s="15"/>
      <c r="H2522" s="16" t="str">
        <f aca="false">VLOOKUP(F2522,'[1]Goa Member''s Details Revised'!$C$2:$AO$7385,2,0)</f>
        <v>Purchaser</v>
      </c>
      <c r="I2522" s="15" t="n">
        <v>29</v>
      </c>
      <c r="J2522" s="15" t="s">
        <v>1102</v>
      </c>
      <c r="K2522" s="15" t="n">
        <v>1988</v>
      </c>
      <c r="L2522" s="16" t="str">
        <f aca="false">VLOOKUP(F2522,'[1]Goa Member''s Details Revised'!$C$2:$AO$7385,9,0)</f>
        <v>Never</v>
      </c>
      <c r="M2522" s="15" t="s">
        <v>6705</v>
      </c>
      <c r="N2522" s="17" t="n">
        <f aca="false">VLOOKUP(F2522,'[1]Goa Member''s Details Revised'!$C$2:$AO$7385,5,0)</f>
        <v>21375</v>
      </c>
      <c r="O2522" s="17" t="n">
        <f aca="false">VLOOKUP(F2522,'[1]Goa Member''s Details Revised'!$C$2:$AO$7385,5,0)</f>
        <v>21375</v>
      </c>
      <c r="P2522" s="17" t="n">
        <v>21375</v>
      </c>
      <c r="Q2522" s="17" t="str">
        <f aca="false">VLOOKUP(F2522,'[1]Goa Member''s Details Revised'!$C$2:$AO$7385,8,0)</f>
        <v>I.R.M</v>
      </c>
      <c r="R2522" s="17" t="n">
        <f aca="false">+O2522-P2522</f>
        <v>0</v>
      </c>
      <c r="S2522" s="15" t="e">
        <f aca="false">+#REF!-K2522</f>
        <v>#REF!</v>
      </c>
      <c r="T2522" s="17" t="n">
        <f aca="false">IF(Q2522="regular",((P2522-(P2522/99)*S2522)),(P2522-(P2522*20%)))</f>
        <v>17100</v>
      </c>
      <c r="U2522" s="17" t="e">
        <f aca="false">((P2522-(P2522/99)*S2522))</f>
        <v>#REF!</v>
      </c>
      <c r="V2522" s="17" t="n">
        <f aca="false">IF(Q2522="regular",0,(P2522-(O2522*20%)))</f>
        <v>17100</v>
      </c>
      <c r="W2522" s="17"/>
      <c r="X2522" s="15"/>
      <c r="Y2522" s="18" t="str">
        <f aca="false">VLOOKUP(F2522,'[1]Goa Member''s Details Revised'!$C$2:$AO$7385,12,0)</f>
        <v>last communication 09 total 10 membership of Goa:- 2096, 2097, 2098, 2099, 2100, 2101, 2102, 2103, 2104, 2105</v>
      </c>
    </row>
    <row r="2523" customFormat="false" ht="30" hidden="false" customHeight="false" outlineLevel="0" collapsed="false">
      <c r="B2523" s="14" t="n">
        <v>2522</v>
      </c>
      <c r="C2523" s="15"/>
      <c r="D2523" s="15" t="s">
        <v>6722</v>
      </c>
      <c r="E2523" s="15" t="s">
        <v>25</v>
      </c>
      <c r="F2523" s="15" t="s">
        <v>6723</v>
      </c>
      <c r="G2523" s="15"/>
      <c r="H2523" s="16" t="str">
        <f aca="false">VLOOKUP(F2523,'[1]Goa Member''s Details Revised'!$C$2:$AO$7385,2,0)</f>
        <v>Purchaser</v>
      </c>
      <c r="I2523" s="15" t="n">
        <v>7</v>
      </c>
      <c r="J2523" s="15" t="s">
        <v>815</v>
      </c>
      <c r="K2523" s="15" t="n">
        <v>1988</v>
      </c>
      <c r="L2523" s="16" t="str">
        <f aca="false">VLOOKUP(F2523,'[1]Goa Member''s Details Revised'!$C$2:$AO$7385,9,0)</f>
        <v>Never</v>
      </c>
      <c r="M2523" s="15" t="s">
        <v>6724</v>
      </c>
      <c r="N2523" s="17" t="n">
        <f aca="false">VLOOKUP(F2523,'[1]Goa Member''s Details Revised'!$C$2:$AO$7385,5,0)</f>
        <v>28500</v>
      </c>
      <c r="O2523" s="17" t="n">
        <f aca="false">VLOOKUP(F2523,'[1]Goa Member''s Details Revised'!$C$2:$AO$7385,5,0)</f>
        <v>28500</v>
      </c>
      <c r="P2523" s="17" t="n">
        <v>28500</v>
      </c>
      <c r="Q2523" s="17" t="str">
        <f aca="false">VLOOKUP(F2523,'[1]Goa Member''s Details Revised'!$C$2:$AO$7385,8,0)</f>
        <v>I.R.M</v>
      </c>
      <c r="R2523" s="17" t="n">
        <f aca="false">+O2523-P2523</f>
        <v>0</v>
      </c>
      <c r="S2523" s="15" t="e">
        <f aca="false">+#REF!-K2523</f>
        <v>#REF!</v>
      </c>
      <c r="T2523" s="17" t="n">
        <f aca="false">IF(Q2523="regular",((P2523-(P2523/99)*S2523)),(P2523-(P2523*20%)))</f>
        <v>22800</v>
      </c>
      <c r="U2523" s="17" t="e">
        <f aca="false">((P2523-(P2523/99)*S2523))</f>
        <v>#REF!</v>
      </c>
      <c r="V2523" s="17" t="n">
        <f aca="false">IF(Q2523="regular",0,(P2523-(O2523*20%)))</f>
        <v>22800</v>
      </c>
      <c r="W2523" s="17"/>
      <c r="X2523" s="15"/>
      <c r="Y2523" s="18" t="str">
        <f aca="false">VLOOKUP(F2523,'[1]Goa Member''s Details Revised'!$C$2:$AO$7385,12,0)</f>
        <v>we send last reminder in 2012.then we did not receive any reply </v>
      </c>
    </row>
    <row r="2524" customFormat="false" ht="30" hidden="false" customHeight="false" outlineLevel="0" collapsed="false">
      <c r="B2524" s="14" t="n">
        <v>2523</v>
      </c>
      <c r="C2524" s="15"/>
      <c r="D2524" s="15" t="s">
        <v>6725</v>
      </c>
      <c r="E2524" s="15" t="s">
        <v>25</v>
      </c>
      <c r="F2524" s="15" t="s">
        <v>6726</v>
      </c>
      <c r="G2524" s="15"/>
      <c r="H2524" s="16" t="str">
        <f aca="false">VLOOKUP(F2524,'[1]Goa Member''s Details Revised'!$C$2:$AO$7385,2,0)</f>
        <v>Purchaser</v>
      </c>
      <c r="I2524" s="15" t="n">
        <v>12</v>
      </c>
      <c r="J2524" s="15" t="s">
        <v>815</v>
      </c>
      <c r="K2524" s="15" t="n">
        <v>1988</v>
      </c>
      <c r="L2524" s="16" t="n">
        <f aca="false">VLOOKUP(F2524,'[1]Goa Member''s Details Revised'!$C$2:$AO$7385,9,0)</f>
        <v>2009</v>
      </c>
      <c r="M2524" s="15" t="s">
        <v>6727</v>
      </c>
      <c r="N2524" s="17" t="n">
        <f aca="false">VLOOKUP(F2524,'[1]Goa Member''s Details Revised'!$C$2:$AO$7385,5,0)</f>
        <v>29700</v>
      </c>
      <c r="O2524" s="17" t="n">
        <f aca="false">VLOOKUP(F2524,'[1]Goa Member''s Details Revised'!$C$2:$AO$7385,5,0)</f>
        <v>29700</v>
      </c>
      <c r="P2524" s="17" t="n">
        <f aca="false">VLOOKUP(F2524,'[1]Goa Member''s Details Revised'!$C$2:$AO$7385,6,0)</f>
        <v>29700</v>
      </c>
      <c r="Q2524" s="17" t="str">
        <f aca="false">VLOOKUP(F2524,'[1]Goa Member''s Details Revised'!$C$2:$AO$7385,8,0)</f>
        <v>R.M</v>
      </c>
      <c r="R2524" s="17" t="n">
        <f aca="false">+O2524-P2524</f>
        <v>0</v>
      </c>
      <c r="S2524" s="15" t="e">
        <f aca="false">+#REF!-K2524</f>
        <v>#REF!</v>
      </c>
      <c r="T2524" s="17" t="n">
        <f aca="false">IF(Q2524="regular",((P2524-(P2524/99)*S2524)),(P2524-(P2524*20%)))</f>
        <v>23760</v>
      </c>
      <c r="U2524" s="17" t="e">
        <f aca="false">((P2524-(P2524/99)*S2524))</f>
        <v>#REF!</v>
      </c>
      <c r="V2524" s="17" t="n">
        <f aca="false">IF(Q2524="regular",0,(P2524-(O2524*20%)))</f>
        <v>23760</v>
      </c>
      <c r="W2524" s="17"/>
      <c r="X2524" s="15"/>
      <c r="Y2524" s="18" t="str">
        <f aca="false">VLOOKUP(F2524,'[1]Goa Member''s Details Revised'!$C$2:$AO$7385,12,0)</f>
        <v>no Reminder and last communication in 2009 total  2 membership of Goa:- 2152 and 2151</v>
      </c>
    </row>
    <row r="2525" customFormat="false" ht="30" hidden="false" customHeight="false" outlineLevel="0" collapsed="false">
      <c r="B2525" s="14" t="n">
        <v>2524</v>
      </c>
      <c r="C2525" s="15"/>
      <c r="D2525" s="15" t="s">
        <v>6728</v>
      </c>
      <c r="E2525" s="15" t="s">
        <v>25</v>
      </c>
      <c r="F2525" s="15" t="s">
        <v>6729</v>
      </c>
      <c r="G2525" s="15"/>
      <c r="H2525" s="16" t="str">
        <f aca="false">VLOOKUP(F2525,'[1]Goa Member''s Details Revised'!$C$2:$AO$7385,2,0)</f>
        <v>Purchaser</v>
      </c>
      <c r="I2525" s="15" t="n">
        <v>12</v>
      </c>
      <c r="J2525" s="15" t="s">
        <v>815</v>
      </c>
      <c r="K2525" s="15" t="n">
        <v>1988</v>
      </c>
      <c r="L2525" s="16" t="n">
        <f aca="false">VLOOKUP(F2525,'[1]Goa Member''s Details Revised'!$C$2:$AO$7385,9,0)</f>
        <v>2009</v>
      </c>
      <c r="M2525" s="15" t="s">
        <v>6727</v>
      </c>
      <c r="N2525" s="17" t="n">
        <f aca="false">VLOOKUP(F2525,'[1]Goa Member''s Details Revised'!$C$2:$AO$7385,5,0)</f>
        <v>29700</v>
      </c>
      <c r="O2525" s="17" t="n">
        <f aca="false">VLOOKUP(F2525,'[1]Goa Member''s Details Revised'!$C$2:$AO$7385,5,0)</f>
        <v>29700</v>
      </c>
      <c r="P2525" s="17" t="n">
        <f aca="false">VLOOKUP(F2525,'[1]Goa Member''s Details Revised'!$C$2:$AO$7385,6,0)</f>
        <v>29700</v>
      </c>
      <c r="Q2525" s="17" t="str">
        <f aca="false">VLOOKUP(F2525,'[1]Goa Member''s Details Revised'!$C$2:$AO$7385,8,0)</f>
        <v>R.M</v>
      </c>
      <c r="R2525" s="17" t="n">
        <f aca="false">+O2525-P2525</f>
        <v>0</v>
      </c>
      <c r="S2525" s="15" t="e">
        <f aca="false">+#REF!-K2525</f>
        <v>#REF!</v>
      </c>
      <c r="T2525" s="17" t="n">
        <f aca="false">IF(Q2525="regular",((P2525-(P2525/99)*S2525)),(P2525-(P2525*20%)))</f>
        <v>23760</v>
      </c>
      <c r="U2525" s="17" t="e">
        <f aca="false">((P2525-(P2525/99)*S2525))</f>
        <v>#REF!</v>
      </c>
      <c r="V2525" s="17" t="n">
        <f aca="false">IF(Q2525="regular",0,(P2525-(O2525*20%)))</f>
        <v>23760</v>
      </c>
      <c r="W2525" s="17"/>
      <c r="X2525" s="15"/>
      <c r="Y2525" s="18" t="str">
        <f aca="false">VLOOKUP(F2525,'[1]Goa Member''s Details Revised'!$C$2:$AO$7385,12,0)</f>
        <v>no Reminder and last communication in 2009 total  2 membership of Goa:- 2152 and 2151</v>
      </c>
    </row>
    <row r="2526" customFormat="false" ht="15" hidden="false" customHeight="false" outlineLevel="0" collapsed="false">
      <c r="B2526" s="14" t="n">
        <v>2525</v>
      </c>
      <c r="C2526" s="15"/>
      <c r="D2526" s="15" t="s">
        <v>6730</v>
      </c>
      <c r="E2526" s="15" t="s">
        <v>25</v>
      </c>
      <c r="F2526" s="15" t="s">
        <v>6731</v>
      </c>
      <c r="G2526" s="15"/>
      <c r="H2526" s="16" t="str">
        <f aca="false">VLOOKUP(F2526,'[1]Goa Member''s Details Revised'!$C$2:$AO$7385,2,0)</f>
        <v>Purchaser</v>
      </c>
      <c r="I2526" s="15" t="n">
        <v>3</v>
      </c>
      <c r="J2526" s="15" t="s">
        <v>815</v>
      </c>
      <c r="K2526" s="15" t="n">
        <v>1988</v>
      </c>
      <c r="L2526" s="16" t="str">
        <f aca="false">VLOOKUP(F2526,'[1]Goa Member''s Details Revised'!$C$2:$AO$7385,9,0)</f>
        <v>Never</v>
      </c>
      <c r="M2526" s="15" t="s">
        <v>6732</v>
      </c>
      <c r="N2526" s="17" t="n">
        <f aca="false">VLOOKUP(F2526,'[1]Goa Member''s Details Revised'!$C$2:$AO$7385,5,0)</f>
        <v>28500</v>
      </c>
      <c r="O2526" s="17" t="n">
        <f aca="false">VLOOKUP(F2526,'[1]Goa Member''s Details Revised'!$C$2:$AO$7385,5,0)</f>
        <v>28500</v>
      </c>
      <c r="P2526" s="17" t="n">
        <v>28500</v>
      </c>
      <c r="Q2526" s="17" t="str">
        <f aca="false">VLOOKUP(F2526,'[1]Goa Member''s Details Revised'!$C$2:$AO$7385,8,0)</f>
        <v>I.R.M</v>
      </c>
      <c r="R2526" s="17" t="n">
        <f aca="false">+O2526-P2526</f>
        <v>0</v>
      </c>
      <c r="S2526" s="15" t="e">
        <f aca="false">+#REF!-K2526</f>
        <v>#REF!</v>
      </c>
      <c r="T2526" s="17" t="n">
        <f aca="false">IF(Q2526="regular",((P2526-(P2526/99)*S2526)),(P2526-(P2526*20%)))</f>
        <v>22800</v>
      </c>
      <c r="U2526" s="17" t="e">
        <f aca="false">((P2526-(P2526/99)*S2526))</f>
        <v>#REF!</v>
      </c>
      <c r="V2526" s="17" t="n">
        <f aca="false">IF(Q2526="regular",0,(P2526-(O2526*20%)))</f>
        <v>22800</v>
      </c>
      <c r="W2526" s="17"/>
      <c r="X2526" s="15"/>
      <c r="Y2526" s="18" t="str">
        <f aca="false">VLOOKUP(F2526,'[1]Goa Member''s Details Revised'!$C$2:$AO$7385,12,0)</f>
        <v>last communication 94</v>
      </c>
    </row>
    <row r="2527" customFormat="false" ht="15" hidden="false" customHeight="false" outlineLevel="0" collapsed="false">
      <c r="B2527" s="14" t="n">
        <v>2526</v>
      </c>
      <c r="C2527" s="15"/>
      <c r="D2527" s="15" t="s">
        <v>6733</v>
      </c>
      <c r="E2527" s="15" t="s">
        <v>25</v>
      </c>
      <c r="F2527" s="15" t="s">
        <v>6734</v>
      </c>
      <c r="G2527" s="15"/>
      <c r="H2527" s="16" t="str">
        <f aca="false">VLOOKUP(F2527,'[1]Goa Member''s Details Revised'!$C$2:$AO$7385,2,0)</f>
        <v>Purchaser</v>
      </c>
      <c r="I2527" s="15" t="n">
        <v>11</v>
      </c>
      <c r="J2527" s="15" t="s">
        <v>815</v>
      </c>
      <c r="K2527" s="15" t="n">
        <v>1988</v>
      </c>
      <c r="L2527" s="16" t="str">
        <f aca="false">VLOOKUP(F2527,'[1]Goa Member''s Details Revised'!$C$2:$AO$7385,9,0)</f>
        <v>Never</v>
      </c>
      <c r="M2527" s="15" t="s">
        <v>6735</v>
      </c>
      <c r="N2527" s="17" t="n">
        <f aca="false">VLOOKUP(F2527,'[1]Goa Member''s Details Revised'!$C$2:$AO$7385,5,0)</f>
        <v>29700</v>
      </c>
      <c r="O2527" s="17" t="n">
        <f aca="false">VLOOKUP(F2527,'[1]Goa Member''s Details Revised'!$C$2:$AO$7385,5,0)</f>
        <v>29700</v>
      </c>
      <c r="P2527" s="17" t="n">
        <f aca="false">VLOOKUP(F2527,'[1]Goa Member''s Details Revised'!$C$2:$AO$7385,6,0)</f>
        <v>29700</v>
      </c>
      <c r="Q2527" s="17" t="str">
        <f aca="false">VLOOKUP(F2527,'[1]Goa Member''s Details Revised'!$C$2:$AO$7385,8,0)</f>
        <v>I.R.M</v>
      </c>
      <c r="R2527" s="17" t="n">
        <f aca="false">+O2527-P2527</f>
        <v>0</v>
      </c>
      <c r="S2527" s="15" t="e">
        <f aca="false">+#REF!-K2527</f>
        <v>#REF!</v>
      </c>
      <c r="T2527" s="17" t="n">
        <f aca="false">IF(Q2527="regular",((P2527-(P2527/99)*S2527)),(P2527-(P2527*20%)))</f>
        <v>23760</v>
      </c>
      <c r="U2527" s="17" t="e">
        <f aca="false">((P2527-(P2527/99)*S2527))</f>
        <v>#REF!</v>
      </c>
      <c r="V2527" s="17" t="n">
        <f aca="false">IF(Q2527="regular",0,(P2527-(O2527*20%)))</f>
        <v>23760</v>
      </c>
      <c r="W2527" s="17"/>
      <c r="X2527" s="15"/>
      <c r="Y2527" s="18" t="str">
        <f aca="false">VLOOKUP(F2527,'[1]Goa Member''s Details Revised'!$C$2:$AO$7385,12,0)</f>
        <v>last communication 91</v>
      </c>
    </row>
    <row r="2528" customFormat="false" ht="15" hidden="false" customHeight="false" outlineLevel="0" collapsed="false">
      <c r="B2528" s="14" t="n">
        <v>2527</v>
      </c>
      <c r="C2528" s="15"/>
      <c r="D2528" s="15" t="s">
        <v>6736</v>
      </c>
      <c r="E2528" s="15" t="s">
        <v>25</v>
      </c>
      <c r="F2528" s="15" t="s">
        <v>6737</v>
      </c>
      <c r="G2528" s="15"/>
      <c r="H2528" s="16" t="str">
        <f aca="false">VLOOKUP(F2528,'[1]Goa Member''s Details Revised'!$C$2:$AO$7385,2,0)</f>
        <v>Purchaser</v>
      </c>
      <c r="I2528" s="15" t="n">
        <v>15</v>
      </c>
      <c r="J2528" s="15" t="s">
        <v>815</v>
      </c>
      <c r="K2528" s="15" t="n">
        <v>1988</v>
      </c>
      <c r="L2528" s="16" t="str">
        <f aca="false">VLOOKUP(F2528,'[1]Goa Member''s Details Revised'!$C$2:$AO$7385,9,0)</f>
        <v>Never</v>
      </c>
      <c r="M2528" s="15" t="s">
        <v>6738</v>
      </c>
      <c r="N2528" s="17" t="n">
        <f aca="false">VLOOKUP(F2528,'[1]Goa Member''s Details Revised'!$C$2:$AO$7385,5,0)</f>
        <v>28500</v>
      </c>
      <c r="O2528" s="17" t="n">
        <f aca="false">VLOOKUP(F2528,'[1]Goa Member''s Details Revised'!$C$2:$AO$7385,5,0)</f>
        <v>28500</v>
      </c>
      <c r="P2528" s="17" t="n">
        <f aca="false">VLOOKUP(F2528,'[1]Goa Member''s Details Revised'!$C$2:$AO$7385,6,0)</f>
        <v>29700</v>
      </c>
      <c r="Q2528" s="17" t="str">
        <f aca="false">VLOOKUP(F2528,'[1]Goa Member''s Details Revised'!$C$2:$AO$7385,8,0)</f>
        <v>I.R.M</v>
      </c>
      <c r="R2528" s="17" t="n">
        <f aca="false">+O2528-P2528</f>
        <v>-1200</v>
      </c>
      <c r="S2528" s="15" t="e">
        <f aca="false">+#REF!-K2528</f>
        <v>#REF!</v>
      </c>
      <c r="T2528" s="17" t="n">
        <f aca="false">IF(Q2528="regular",((P2528-(P2528/99)*S2528)),(P2528-(P2528*20%)))</f>
        <v>23760</v>
      </c>
      <c r="U2528" s="17" t="e">
        <f aca="false">((P2528-(P2528/99)*S2528))</f>
        <v>#REF!</v>
      </c>
      <c r="V2528" s="17" t="n">
        <f aca="false">IF(Q2528="regular",0,(P2528-(O2528*20%)))</f>
        <v>24000</v>
      </c>
      <c r="W2528" s="17"/>
      <c r="X2528" s="15"/>
      <c r="Y2528" s="18" t="str">
        <f aca="false">VLOOKUP(F2528,'[1]Goa Member''s Details Revised'!$C$2:$AO$7385,12,0)</f>
        <v>no reminders so last communication 2012</v>
      </c>
    </row>
    <row r="2529" customFormat="false" ht="15" hidden="false" customHeight="false" outlineLevel="0" collapsed="false">
      <c r="B2529" s="14" t="n">
        <v>2528</v>
      </c>
      <c r="C2529" s="15"/>
      <c r="D2529" s="15" t="s">
        <v>6739</v>
      </c>
      <c r="E2529" s="15" t="s">
        <v>25</v>
      </c>
      <c r="F2529" s="15" t="s">
        <v>6740</v>
      </c>
      <c r="G2529" s="15"/>
      <c r="H2529" s="16" t="str">
        <f aca="false">VLOOKUP(F2529,'[1]Goa Member''s Details Revised'!$C$2:$AO$7385,2,0)</f>
        <v>Purchaser</v>
      </c>
      <c r="I2529" s="15" t="n">
        <v>28</v>
      </c>
      <c r="J2529" s="15" t="s">
        <v>815</v>
      </c>
      <c r="K2529" s="15" t="n">
        <v>1988</v>
      </c>
      <c r="L2529" s="16" t="str">
        <f aca="false">VLOOKUP(F2529,'[1]Goa Member''s Details Revised'!$C$2:$AO$7385,9,0)</f>
        <v>Never</v>
      </c>
      <c r="M2529" s="15" t="s">
        <v>6741</v>
      </c>
      <c r="N2529" s="17" t="n">
        <f aca="false">VLOOKUP(F2529,'[1]Goa Member''s Details Revised'!$C$2:$AO$7385,5,0)</f>
        <v>18500</v>
      </c>
      <c r="O2529" s="17" t="n">
        <f aca="false">VLOOKUP(F2529,'[1]Goa Member''s Details Revised'!$C$2:$AO$7385,5,0)</f>
        <v>18500</v>
      </c>
      <c r="P2529" s="17" t="n">
        <f aca="false">VLOOKUP(F2529,'[1]Goa Member''s Details Revised'!$C$2:$AO$7385,6,0)</f>
        <v>19300</v>
      </c>
      <c r="Q2529" s="17" t="str">
        <f aca="false">VLOOKUP(F2529,'[1]Goa Member''s Details Revised'!$C$2:$AO$7385,8,0)</f>
        <v>I.R.M</v>
      </c>
      <c r="R2529" s="17" t="n">
        <f aca="false">+O2529-P2529</f>
        <v>-800</v>
      </c>
      <c r="S2529" s="15" t="e">
        <f aca="false">+#REF!-K2529</f>
        <v>#REF!</v>
      </c>
      <c r="T2529" s="17" t="n">
        <f aca="false">IF(Q2529="regular",((P2529-(P2529/99)*S2529)),(P2529-(P2529*20%)))</f>
        <v>15440</v>
      </c>
      <c r="U2529" s="17" t="e">
        <f aca="false">((P2529-(P2529/99)*S2529))</f>
        <v>#REF!</v>
      </c>
      <c r="V2529" s="17" t="n">
        <f aca="false">IF(Q2529="regular",0,(P2529-(O2529*20%)))</f>
        <v>15600</v>
      </c>
      <c r="W2529" s="17"/>
      <c r="X2529" s="15"/>
      <c r="Y2529" s="18" t="str">
        <f aca="false">VLOOKUP(F2529,'[1]Goa Member''s Details Revised'!$C$2:$AO$7385,12,0)</f>
        <v>last communication 08</v>
      </c>
    </row>
    <row r="2530" customFormat="false" ht="30" hidden="false" customHeight="false" outlineLevel="0" collapsed="false">
      <c r="B2530" s="14" t="n">
        <v>2529</v>
      </c>
      <c r="C2530" s="15"/>
      <c r="D2530" s="15" t="s">
        <v>6742</v>
      </c>
      <c r="E2530" s="15" t="s">
        <v>25</v>
      </c>
      <c r="F2530" s="15" t="s">
        <v>6743</v>
      </c>
      <c r="G2530" s="15"/>
      <c r="H2530" s="16" t="str">
        <f aca="false">VLOOKUP(F2530,'[1]Goa Member''s Details Revised'!$C$2:$AO$7385,2,0)</f>
        <v>Purchaser</v>
      </c>
      <c r="I2530" s="15" t="n">
        <v>2</v>
      </c>
      <c r="J2530" s="15" t="s">
        <v>834</v>
      </c>
      <c r="K2530" s="15" t="n">
        <v>1988</v>
      </c>
      <c r="L2530" s="16" t="str">
        <f aca="false">VLOOKUP(F2530,'[1]Goa Member''s Details Revised'!$C$2:$AO$7385,9,0)</f>
        <v>Never</v>
      </c>
      <c r="M2530" s="15" t="s">
        <v>6744</v>
      </c>
      <c r="N2530" s="17" t="n">
        <f aca="false">VLOOKUP(F2530,'[1]Goa Member''s Details Revised'!$C$2:$AO$7385,5,0)</f>
        <v>22500</v>
      </c>
      <c r="O2530" s="17" t="n">
        <f aca="false">VLOOKUP(F2530,'[1]Goa Member''s Details Revised'!$C$2:$AO$7385,5,0)</f>
        <v>22500</v>
      </c>
      <c r="P2530" s="17" t="n">
        <f aca="false">VLOOKUP(F2530,'[1]Goa Member''s Details Revised'!$C$2:$AO$7385,6,0)</f>
        <v>23500</v>
      </c>
      <c r="Q2530" s="17" t="str">
        <f aca="false">VLOOKUP(F2530,'[1]Goa Member''s Details Revised'!$C$2:$AO$7385,8,0)</f>
        <v>I.R.M</v>
      </c>
      <c r="R2530" s="17" t="n">
        <f aca="false">+O2530-P2530</f>
        <v>-1000</v>
      </c>
      <c r="S2530" s="15" t="e">
        <f aca="false">+#REF!-K2530</f>
        <v>#REF!</v>
      </c>
      <c r="T2530" s="17" t="n">
        <f aca="false">IF(Q2530="regular",((P2530-(P2530/99)*S2530)),(P2530-(P2530*20%)))</f>
        <v>18800</v>
      </c>
      <c r="U2530" s="17" t="e">
        <f aca="false">((P2530-(P2530/99)*S2530))</f>
        <v>#REF!</v>
      </c>
      <c r="V2530" s="17" t="n">
        <f aca="false">IF(Q2530="regular",0,(P2530-(O2530*20%)))</f>
        <v>19000</v>
      </c>
      <c r="W2530" s="17"/>
      <c r="X2530" s="15"/>
      <c r="Y2530" s="18" t="str">
        <f aca="false">VLOOKUP(F2530,'[1]Goa Member''s Details Revised'!$C$2:$AO$7385,12,0)</f>
        <v>we send last reminder in 2012.then we did not receive any reply </v>
      </c>
    </row>
    <row r="2531" customFormat="false" ht="30" hidden="false" customHeight="false" outlineLevel="0" collapsed="false">
      <c r="B2531" s="14" t="n">
        <v>2530</v>
      </c>
      <c r="C2531" s="15"/>
      <c r="D2531" s="15" t="s">
        <v>6745</v>
      </c>
      <c r="E2531" s="15" t="s">
        <v>25</v>
      </c>
      <c r="F2531" s="15" t="s">
        <v>6746</v>
      </c>
      <c r="G2531" s="15"/>
      <c r="H2531" s="16" t="str">
        <f aca="false">VLOOKUP(F2531,'[1]Goa Member''s Details Revised'!$C$2:$AO$7385,2,0)</f>
        <v>Purchaser</v>
      </c>
      <c r="I2531" s="15" t="n">
        <v>2</v>
      </c>
      <c r="J2531" s="15" t="s">
        <v>834</v>
      </c>
      <c r="K2531" s="15" t="n">
        <v>1988</v>
      </c>
      <c r="L2531" s="16" t="str">
        <f aca="false">VLOOKUP(F2531,'[1]Goa Member''s Details Revised'!$C$2:$AO$7385,9,0)</f>
        <v>Never</v>
      </c>
      <c r="M2531" s="15" t="s">
        <v>6747</v>
      </c>
      <c r="N2531" s="17" t="n">
        <f aca="false">VLOOKUP(F2531,'[1]Goa Member''s Details Revised'!$C$2:$AO$7385,5,0)</f>
        <v>22500</v>
      </c>
      <c r="O2531" s="17" t="n">
        <f aca="false">VLOOKUP(F2531,'[1]Goa Member''s Details Revised'!$C$2:$AO$7385,5,0)</f>
        <v>22500</v>
      </c>
      <c r="P2531" s="17" t="n">
        <f aca="false">VLOOKUP(F2531,'[1]Goa Member''s Details Revised'!$C$2:$AO$7385,6,0)</f>
        <v>22500</v>
      </c>
      <c r="Q2531" s="17" t="str">
        <f aca="false">VLOOKUP(F2531,'[1]Goa Member''s Details Revised'!$C$2:$AO$7385,8,0)</f>
        <v>I.R.M</v>
      </c>
      <c r="R2531" s="17" t="n">
        <f aca="false">+O2531-P2531</f>
        <v>0</v>
      </c>
      <c r="S2531" s="15" t="e">
        <f aca="false">+#REF!-K2531</f>
        <v>#REF!</v>
      </c>
      <c r="T2531" s="17" t="n">
        <f aca="false">IF(Q2531="regular",((P2531-(P2531/99)*S2531)),(P2531-(P2531*20%)))</f>
        <v>18000</v>
      </c>
      <c r="U2531" s="17" t="e">
        <f aca="false">((P2531-(P2531/99)*S2531))</f>
        <v>#REF!</v>
      </c>
      <c r="V2531" s="17" t="n">
        <f aca="false">IF(Q2531="regular",0,(P2531-(O2531*20%)))</f>
        <v>18000</v>
      </c>
      <c r="W2531" s="17"/>
      <c r="X2531" s="15"/>
      <c r="Y2531" s="18" t="str">
        <f aca="false">VLOOKUP(F2531,'[1]Goa Member''s Details Revised'!$C$2:$AO$7385,12,0)</f>
        <v>no reminders and last communication 12 total  2 membership of Goa:- 2155 and 2154</v>
      </c>
    </row>
    <row r="2532" customFormat="false" ht="30" hidden="false" customHeight="false" outlineLevel="0" collapsed="false">
      <c r="B2532" s="14" t="n">
        <v>2531</v>
      </c>
      <c r="C2532" s="15"/>
      <c r="D2532" s="15" t="s">
        <v>6748</v>
      </c>
      <c r="E2532" s="15" t="s">
        <v>25</v>
      </c>
      <c r="F2532" s="15" t="s">
        <v>6749</v>
      </c>
      <c r="G2532" s="15"/>
      <c r="H2532" s="16" t="str">
        <f aca="false">VLOOKUP(F2532,'[1]Goa Member''s Details Revised'!$C$2:$AO$7385,2,0)</f>
        <v>Purchaser</v>
      </c>
      <c r="I2532" s="15" t="n">
        <v>2</v>
      </c>
      <c r="J2532" s="15" t="s">
        <v>834</v>
      </c>
      <c r="K2532" s="15" t="n">
        <v>1988</v>
      </c>
      <c r="L2532" s="16" t="str">
        <f aca="false">VLOOKUP(F2532,'[1]Goa Member''s Details Revised'!$C$2:$AO$7385,9,0)</f>
        <v>Never</v>
      </c>
      <c r="M2532" s="15" t="s">
        <v>6747</v>
      </c>
      <c r="N2532" s="17" t="n">
        <f aca="false">VLOOKUP(F2532,'[1]Goa Member''s Details Revised'!$C$2:$AO$7385,5,0)</f>
        <v>18500</v>
      </c>
      <c r="O2532" s="17" t="n">
        <f aca="false">VLOOKUP(F2532,'[1]Goa Member''s Details Revised'!$C$2:$AO$7385,5,0)</f>
        <v>18500</v>
      </c>
      <c r="P2532" s="17" t="n">
        <f aca="false">VLOOKUP(F2532,'[1]Goa Member''s Details Revised'!$C$2:$AO$7385,6,0)</f>
        <v>18500</v>
      </c>
      <c r="Q2532" s="17" t="str">
        <f aca="false">VLOOKUP(F2532,'[1]Goa Member''s Details Revised'!$C$2:$AO$7385,8,0)</f>
        <v>I.R.M</v>
      </c>
      <c r="R2532" s="17" t="n">
        <f aca="false">+O2532-P2532</f>
        <v>0</v>
      </c>
      <c r="S2532" s="15" t="e">
        <f aca="false">+#REF!-K2532</f>
        <v>#REF!</v>
      </c>
      <c r="T2532" s="17" t="n">
        <f aca="false">IF(Q2532="regular",((P2532-(P2532/99)*S2532)),(P2532-(P2532*20%)))</f>
        <v>14800</v>
      </c>
      <c r="U2532" s="17" t="e">
        <f aca="false">((P2532-(P2532/99)*S2532))</f>
        <v>#REF!</v>
      </c>
      <c r="V2532" s="17" t="n">
        <f aca="false">IF(Q2532="regular",0,(P2532-(O2532*20%)))</f>
        <v>14800</v>
      </c>
      <c r="W2532" s="17"/>
      <c r="X2532" s="15"/>
      <c r="Y2532" s="18" t="str">
        <f aca="false">VLOOKUP(F2532,'[1]Goa Member''s Details Revised'!$C$2:$AO$7385,12,0)</f>
        <v>no reminders and last communication 12 total  2 membership of Goa:- 2155 and 2154</v>
      </c>
    </row>
    <row r="2533" customFormat="false" ht="30" hidden="false" customHeight="false" outlineLevel="0" collapsed="false">
      <c r="B2533" s="14" t="n">
        <v>2532</v>
      </c>
      <c r="C2533" s="15"/>
      <c r="D2533" s="15" t="s">
        <v>6750</v>
      </c>
      <c r="E2533" s="15" t="s">
        <v>25</v>
      </c>
      <c r="F2533" s="15" t="s">
        <v>6751</v>
      </c>
      <c r="G2533" s="15"/>
      <c r="H2533" s="16" t="str">
        <f aca="false">VLOOKUP(F2533,'[1]Goa Member''s Details Revised'!$C$2:$AO$7385,2,0)</f>
        <v>Purchaser</v>
      </c>
      <c r="I2533" s="15" t="n">
        <v>11</v>
      </c>
      <c r="J2533" s="15" t="s">
        <v>834</v>
      </c>
      <c r="K2533" s="15" t="n">
        <v>1988</v>
      </c>
      <c r="L2533" s="16" t="str">
        <f aca="false">VLOOKUP(F2533,'[1]Goa Member''s Details Revised'!$C$2:$AO$7385,9,0)</f>
        <v>Never</v>
      </c>
      <c r="M2533" s="15" t="s">
        <v>6752</v>
      </c>
      <c r="N2533" s="17" t="n">
        <f aca="false">VLOOKUP(F2533,'[1]Goa Member''s Details Revised'!$C$2:$AO$7385,5,0)</f>
        <v>28500</v>
      </c>
      <c r="O2533" s="17" t="n">
        <f aca="false">VLOOKUP(F2533,'[1]Goa Member''s Details Revised'!$C$2:$AO$7385,5,0)</f>
        <v>28500</v>
      </c>
      <c r="P2533" s="17" t="n">
        <v>28500</v>
      </c>
      <c r="Q2533" s="17" t="str">
        <f aca="false">VLOOKUP(F2533,'[1]Goa Member''s Details Revised'!$C$2:$AO$7385,8,0)</f>
        <v>I.R.M</v>
      </c>
      <c r="R2533" s="17" t="n">
        <f aca="false">+O2533-P2533</f>
        <v>0</v>
      </c>
      <c r="S2533" s="15" t="e">
        <f aca="false">+#REF!-K2533</f>
        <v>#REF!</v>
      </c>
      <c r="T2533" s="17" t="n">
        <f aca="false">IF(Q2533="regular",((P2533-(P2533/99)*S2533)),(P2533-(P2533*20%)))</f>
        <v>22800</v>
      </c>
      <c r="U2533" s="17" t="e">
        <f aca="false">((P2533-(P2533/99)*S2533))</f>
        <v>#REF!</v>
      </c>
      <c r="V2533" s="17" t="n">
        <f aca="false">IF(Q2533="regular",0,(P2533-(O2533*20%)))</f>
        <v>22800</v>
      </c>
      <c r="W2533" s="17"/>
      <c r="X2533" s="15"/>
      <c r="Y2533" s="18" t="str">
        <f aca="false">VLOOKUP(F2533,'[1]Goa Member''s Details Revised'!$C$2:$AO$7385,12,0)</f>
        <v>we send last reminder in 2012.then we did not receive any reply </v>
      </c>
    </row>
    <row r="2534" customFormat="false" ht="15" hidden="false" customHeight="false" outlineLevel="0" collapsed="false">
      <c r="B2534" s="14" t="n">
        <v>2533</v>
      </c>
      <c r="C2534" s="15"/>
      <c r="D2534" s="15" t="s">
        <v>6753</v>
      </c>
      <c r="E2534" s="15" t="s">
        <v>25</v>
      </c>
      <c r="F2534" s="15" t="s">
        <v>6754</v>
      </c>
      <c r="G2534" s="15"/>
      <c r="H2534" s="16" t="str">
        <f aca="false">VLOOKUP(F2534,'[1]Goa Member''s Details Revised'!$C$2:$AO$7385,2,0)</f>
        <v>Purchaser</v>
      </c>
      <c r="I2534" s="15" t="n">
        <v>11</v>
      </c>
      <c r="J2534" s="15" t="s">
        <v>834</v>
      </c>
      <c r="K2534" s="15" t="n">
        <v>1988</v>
      </c>
      <c r="L2534" s="16" t="str">
        <f aca="false">VLOOKUP(F2534,'[1]Goa Member''s Details Revised'!$C$2:$AO$7385,9,0)</f>
        <v>Never</v>
      </c>
      <c r="M2534" s="15" t="s">
        <v>6755</v>
      </c>
      <c r="N2534" s="17" t="n">
        <f aca="false">VLOOKUP(F2534,'[1]Goa Member''s Details Revised'!$C$2:$AO$7385,5,0)</f>
        <v>28500</v>
      </c>
      <c r="O2534" s="17" t="n">
        <f aca="false">VLOOKUP(F2534,'[1]Goa Member''s Details Revised'!$C$2:$AO$7385,5,0)</f>
        <v>28500</v>
      </c>
      <c r="P2534" s="17" t="n">
        <f aca="false">VLOOKUP(F2534,'[1]Goa Member''s Details Revised'!$C$2:$AO$7385,6,0)</f>
        <v>29700</v>
      </c>
      <c r="Q2534" s="17" t="str">
        <f aca="false">VLOOKUP(F2534,'[1]Goa Member''s Details Revised'!$C$2:$AO$7385,8,0)</f>
        <v>I.R.M</v>
      </c>
      <c r="R2534" s="17" t="n">
        <f aca="false">+O2534-P2534</f>
        <v>-1200</v>
      </c>
      <c r="S2534" s="15" t="e">
        <f aca="false">+#REF!-K2534</f>
        <v>#REF!</v>
      </c>
      <c r="T2534" s="17" t="n">
        <f aca="false">IF(Q2534="regular",((P2534-(P2534/99)*S2534)),(P2534-(P2534*20%)))</f>
        <v>23760</v>
      </c>
      <c r="U2534" s="17" t="e">
        <f aca="false">((P2534-(P2534/99)*S2534))</f>
        <v>#REF!</v>
      </c>
      <c r="V2534" s="17" t="n">
        <f aca="false">IF(Q2534="regular",0,(P2534-(O2534*20%)))</f>
        <v>24000</v>
      </c>
      <c r="W2534" s="17"/>
      <c r="X2534" s="15"/>
      <c r="Y2534" s="18" t="str">
        <f aca="false">VLOOKUP(F2534,'[1]Goa Member''s Details Revised'!$C$2:$AO$7385,12,0)</f>
        <v>last communication 99</v>
      </c>
    </row>
    <row r="2535" customFormat="false" ht="30" hidden="false" customHeight="false" outlineLevel="0" collapsed="false">
      <c r="B2535" s="14" t="n">
        <v>2534</v>
      </c>
      <c r="C2535" s="15"/>
      <c r="D2535" s="15" t="s">
        <v>6756</v>
      </c>
      <c r="E2535" s="15" t="s">
        <v>25</v>
      </c>
      <c r="F2535" s="15" t="s">
        <v>6757</v>
      </c>
      <c r="G2535" s="15"/>
      <c r="H2535" s="16" t="str">
        <f aca="false">VLOOKUP(F2535,'[1]Goa Member''s Details Revised'!$C$2:$AO$7385,2,0)</f>
        <v>Purchaser</v>
      </c>
      <c r="I2535" s="15" t="n">
        <v>13</v>
      </c>
      <c r="J2535" s="15" t="s">
        <v>834</v>
      </c>
      <c r="K2535" s="15" t="n">
        <v>1988</v>
      </c>
      <c r="L2535" s="16" t="str">
        <f aca="false">VLOOKUP(F2535,'[1]Goa Member''s Details Revised'!$C$2:$AO$7385,9,0)</f>
        <v>Never</v>
      </c>
      <c r="M2535" s="15" t="s">
        <v>6758</v>
      </c>
      <c r="N2535" s="17" t="n">
        <f aca="false">VLOOKUP(F2535,'[1]Goa Member''s Details Revised'!$C$2:$AO$7385,5,0)</f>
        <v>28500</v>
      </c>
      <c r="O2535" s="17" t="n">
        <f aca="false">VLOOKUP(F2535,'[1]Goa Member''s Details Revised'!$C$2:$AO$7385,5,0)</f>
        <v>28500</v>
      </c>
      <c r="P2535" s="17" t="n">
        <f aca="false">VLOOKUP(F2535,'[1]Goa Member''s Details Revised'!$C$2:$AO$7385,6,0)</f>
        <v>29700</v>
      </c>
      <c r="Q2535" s="17" t="str">
        <f aca="false">VLOOKUP(F2535,'[1]Goa Member''s Details Revised'!$C$2:$AO$7385,8,0)</f>
        <v>I.R.M</v>
      </c>
      <c r="R2535" s="17" t="n">
        <f aca="false">+O2535-P2535</f>
        <v>-1200</v>
      </c>
      <c r="S2535" s="15" t="e">
        <f aca="false">+#REF!-K2535</f>
        <v>#REF!</v>
      </c>
      <c r="T2535" s="17" t="n">
        <f aca="false">IF(Q2535="regular",((P2535-(P2535/99)*S2535)),(P2535-(P2535*20%)))</f>
        <v>23760</v>
      </c>
      <c r="U2535" s="17" t="e">
        <f aca="false">((P2535-(P2535/99)*S2535))</f>
        <v>#REF!</v>
      </c>
      <c r="V2535" s="17" t="n">
        <f aca="false">IF(Q2535="regular",0,(P2535-(O2535*20%)))</f>
        <v>24000</v>
      </c>
      <c r="W2535" s="17"/>
      <c r="X2535" s="15"/>
      <c r="Y2535" s="18" t="str">
        <f aca="false">VLOOKUP(F2535,'[1]Goa Member''s Details Revised'!$C$2:$AO$7385,12,0)</f>
        <v>we send last reminder in 2012.then we did not receive any reply </v>
      </c>
    </row>
    <row r="2536" customFormat="false" ht="30" hidden="false" customHeight="false" outlineLevel="0" collapsed="false">
      <c r="B2536" s="14" t="n">
        <v>2535</v>
      </c>
      <c r="C2536" s="15"/>
      <c r="D2536" s="15" t="s">
        <v>6759</v>
      </c>
      <c r="E2536" s="15" t="s">
        <v>25</v>
      </c>
      <c r="F2536" s="15" t="s">
        <v>6760</v>
      </c>
      <c r="G2536" s="15"/>
      <c r="H2536" s="16" t="str">
        <f aca="false">VLOOKUP(F2536,'[1]Goa Member''s Details Revised'!$C$2:$AO$7385,2,0)</f>
        <v>Purchaser</v>
      </c>
      <c r="I2536" s="15" t="n">
        <v>5</v>
      </c>
      <c r="J2536" s="15" t="s">
        <v>27</v>
      </c>
      <c r="K2536" s="15" t="n">
        <v>1988</v>
      </c>
      <c r="L2536" s="16" t="str">
        <f aca="false">VLOOKUP(F2536,'[1]Goa Member''s Details Revised'!$C$2:$AO$7385,9,0)</f>
        <v>Never</v>
      </c>
      <c r="M2536" s="15" t="s">
        <v>6761</v>
      </c>
      <c r="N2536" s="17" t="n">
        <f aca="false">VLOOKUP(F2536,'[1]Goa Member''s Details Revised'!$C$2:$AO$7385,5,0)</f>
        <v>28500</v>
      </c>
      <c r="O2536" s="17" t="n">
        <f aca="false">VLOOKUP(F2536,'[1]Goa Member''s Details Revised'!$C$2:$AO$7385,5,0)</f>
        <v>28500</v>
      </c>
      <c r="P2536" s="17" t="n">
        <f aca="false">VLOOKUP(F2536,'[1]Goa Member''s Details Revised'!$C$2:$AO$7385,6,0)</f>
        <v>29700</v>
      </c>
      <c r="Q2536" s="17" t="str">
        <f aca="false">VLOOKUP(F2536,'[1]Goa Member''s Details Revised'!$C$2:$AO$7385,8,0)</f>
        <v>I.R.M</v>
      </c>
      <c r="R2536" s="17" t="n">
        <f aca="false">+O2536-P2536</f>
        <v>-1200</v>
      </c>
      <c r="S2536" s="15" t="e">
        <f aca="false">+#REF!-K2536</f>
        <v>#REF!</v>
      </c>
      <c r="T2536" s="17" t="n">
        <f aca="false">IF(Q2536="regular",((P2536-(P2536/99)*S2536)),(P2536-(P2536*20%)))</f>
        <v>23760</v>
      </c>
      <c r="U2536" s="17" t="e">
        <f aca="false">((P2536-(P2536/99)*S2536))</f>
        <v>#REF!</v>
      </c>
      <c r="V2536" s="17" t="n">
        <f aca="false">IF(Q2536="regular",0,(P2536-(O2536*20%)))</f>
        <v>24000</v>
      </c>
      <c r="W2536" s="17"/>
      <c r="X2536" s="15"/>
      <c r="Y2536" s="18" t="str">
        <f aca="false">VLOOKUP(F2536,'[1]Goa Member''s Details Revised'!$C$2:$AO$7385,12,0)</f>
        <v>we send last reminder in 2012.then we did not receive any reply </v>
      </c>
    </row>
    <row r="2537" customFormat="false" ht="15" hidden="false" customHeight="false" outlineLevel="0" collapsed="false">
      <c r="B2537" s="14" t="n">
        <v>2536</v>
      </c>
      <c r="C2537" s="15"/>
      <c r="D2537" s="15" t="s">
        <v>6762</v>
      </c>
      <c r="E2537" s="15" t="s">
        <v>25</v>
      </c>
      <c r="F2537" s="15" t="s">
        <v>6763</v>
      </c>
      <c r="G2537" s="15"/>
      <c r="H2537" s="16" t="str">
        <f aca="false">VLOOKUP(F2537,'[1]Goa Member''s Details Revised'!$C$2:$AO$7385,2,0)</f>
        <v>Purchaser</v>
      </c>
      <c r="I2537" s="15" t="n">
        <v>6</v>
      </c>
      <c r="J2537" s="15" t="s">
        <v>27</v>
      </c>
      <c r="K2537" s="15" t="n">
        <v>1988</v>
      </c>
      <c r="L2537" s="16" t="str">
        <f aca="false">VLOOKUP(F2537,'[1]Goa Member''s Details Revised'!$C$2:$AO$7385,9,0)</f>
        <v>Never</v>
      </c>
      <c r="M2537" s="15" t="s">
        <v>6764</v>
      </c>
      <c r="N2537" s="17" t="n">
        <f aca="false">VLOOKUP(F2537,'[1]Goa Member''s Details Revised'!$C$2:$AO$7385,5,0)</f>
        <v>18500</v>
      </c>
      <c r="O2537" s="17" t="n">
        <f aca="false">VLOOKUP(F2537,'[1]Goa Member''s Details Revised'!$C$2:$AO$7385,5,0)</f>
        <v>18500</v>
      </c>
      <c r="P2537" s="17" t="n">
        <f aca="false">VLOOKUP(F2537,'[1]Goa Member''s Details Revised'!$C$2:$AO$7385,6,0)</f>
        <v>19300</v>
      </c>
      <c r="Q2537" s="17" t="str">
        <f aca="false">VLOOKUP(F2537,'[1]Goa Member''s Details Revised'!$C$2:$AO$7385,8,0)</f>
        <v>I.R.M</v>
      </c>
      <c r="R2537" s="17" t="n">
        <f aca="false">+O2537-P2537</f>
        <v>-800</v>
      </c>
      <c r="S2537" s="15" t="e">
        <f aca="false">+#REF!-K2537</f>
        <v>#REF!</v>
      </c>
      <c r="T2537" s="17" t="n">
        <f aca="false">IF(Q2537="regular",((P2537-(P2537/99)*S2537)),(P2537-(P2537*20%)))</f>
        <v>15440</v>
      </c>
      <c r="U2537" s="17" t="e">
        <f aca="false">((P2537-(P2537/99)*S2537))</f>
        <v>#REF!</v>
      </c>
      <c r="V2537" s="17" t="n">
        <f aca="false">IF(Q2537="regular",0,(P2537-(O2537*20%)))</f>
        <v>15600</v>
      </c>
      <c r="W2537" s="17"/>
      <c r="X2537" s="15"/>
      <c r="Y2537" s="18" t="str">
        <f aca="false">VLOOKUP(F2537,'[1]Goa Member''s Details Revised'!$C$2:$AO$7385,12,0)</f>
        <v>last communication 90</v>
      </c>
    </row>
    <row r="2538" customFormat="false" ht="30" hidden="false" customHeight="false" outlineLevel="0" collapsed="false">
      <c r="B2538" s="14" t="n">
        <v>2537</v>
      </c>
      <c r="C2538" s="15"/>
      <c r="D2538" s="15" t="s">
        <v>6765</v>
      </c>
      <c r="E2538" s="15" t="s">
        <v>25</v>
      </c>
      <c r="F2538" s="15" t="s">
        <v>6766</v>
      </c>
      <c r="G2538" s="15"/>
      <c r="H2538" s="16" t="str">
        <f aca="false">VLOOKUP(F2538,'[1]Goa Member''s Details Revised'!$C$2:$AO$7385,2,0)</f>
        <v>Purchaser</v>
      </c>
      <c r="I2538" s="15" t="n">
        <v>7</v>
      </c>
      <c r="J2538" s="15" t="s">
        <v>27</v>
      </c>
      <c r="K2538" s="15" t="n">
        <v>1988</v>
      </c>
      <c r="L2538" s="16" t="str">
        <f aca="false">VLOOKUP(F2538,'[1]Goa Member''s Details Revised'!$C$2:$AO$7385,9,0)</f>
        <v>Never</v>
      </c>
      <c r="M2538" s="15" t="s">
        <v>6767</v>
      </c>
      <c r="N2538" s="17" t="n">
        <f aca="false">VLOOKUP(F2538,'[1]Goa Member''s Details Revised'!$C$2:$AO$7385,5,0)</f>
        <v>28500</v>
      </c>
      <c r="O2538" s="17" t="n">
        <f aca="false">VLOOKUP(F2538,'[1]Goa Member''s Details Revised'!$C$2:$AO$7385,5,0)</f>
        <v>28500</v>
      </c>
      <c r="P2538" s="17" t="n">
        <f aca="false">VLOOKUP(F2538,'[1]Goa Member''s Details Revised'!$C$2:$AO$7385,6,0)</f>
        <v>29700</v>
      </c>
      <c r="Q2538" s="17" t="str">
        <f aca="false">VLOOKUP(F2538,'[1]Goa Member''s Details Revised'!$C$2:$AO$7385,8,0)</f>
        <v>I.R.M</v>
      </c>
      <c r="R2538" s="17" t="n">
        <f aca="false">+O2538-P2538</f>
        <v>-1200</v>
      </c>
      <c r="S2538" s="15" t="e">
        <f aca="false">+#REF!-K2538</f>
        <v>#REF!</v>
      </c>
      <c r="T2538" s="17" t="n">
        <f aca="false">IF(Q2538="regular",((P2538-(P2538/99)*S2538)),(P2538-(P2538*20%)))</f>
        <v>23760</v>
      </c>
      <c r="U2538" s="17" t="e">
        <f aca="false">((P2538-(P2538/99)*S2538))</f>
        <v>#REF!</v>
      </c>
      <c r="V2538" s="17" t="n">
        <f aca="false">IF(Q2538="regular",0,(P2538-(O2538*20%)))</f>
        <v>24000</v>
      </c>
      <c r="W2538" s="17"/>
      <c r="X2538" s="15"/>
      <c r="Y2538" s="18" t="str">
        <f aca="false">VLOOKUP(F2538,'[1]Goa Member''s Details Revised'!$C$2:$AO$7385,12,0)</f>
        <v>we send last reminder in 2012.then we did not receive any reply </v>
      </c>
    </row>
    <row r="2539" customFormat="false" ht="15" hidden="false" customHeight="false" outlineLevel="0" collapsed="false">
      <c r="B2539" s="14" t="n">
        <v>2538</v>
      </c>
      <c r="C2539" s="15"/>
      <c r="D2539" s="15" t="s">
        <v>6768</v>
      </c>
      <c r="E2539" s="15" t="s">
        <v>25</v>
      </c>
      <c r="F2539" s="15" t="s">
        <v>6769</v>
      </c>
      <c r="G2539" s="15"/>
      <c r="H2539" s="16" t="str">
        <f aca="false">VLOOKUP(F2539,'[1]Goa Member''s Details Revised'!$C$2:$AO$7385,2,0)</f>
        <v>Purchaser</v>
      </c>
      <c r="I2539" s="15" t="n">
        <v>15</v>
      </c>
      <c r="J2539" s="15" t="s">
        <v>27</v>
      </c>
      <c r="K2539" s="15" t="n">
        <v>1988</v>
      </c>
      <c r="L2539" s="16" t="str">
        <f aca="false">VLOOKUP(F2539,'[1]Goa Member''s Details Revised'!$C$2:$AO$7385,9,0)</f>
        <v>Never</v>
      </c>
      <c r="M2539" s="15" t="s">
        <v>6770</v>
      </c>
      <c r="N2539" s="17" t="n">
        <f aca="false">VLOOKUP(F2539,'[1]Goa Member''s Details Revised'!$C$2:$AO$7385,5,0)</f>
        <v>28500</v>
      </c>
      <c r="O2539" s="17" t="n">
        <f aca="false">VLOOKUP(F2539,'[1]Goa Member''s Details Revised'!$C$2:$AO$7385,5,0)</f>
        <v>28500</v>
      </c>
      <c r="P2539" s="17" t="n">
        <f aca="false">VLOOKUP(F2539,'[1]Goa Member''s Details Revised'!$C$2:$AO$7385,6,0)</f>
        <v>29700</v>
      </c>
      <c r="Q2539" s="17" t="str">
        <f aca="false">VLOOKUP(F2539,'[1]Goa Member''s Details Revised'!$C$2:$AO$7385,8,0)</f>
        <v>I.R.M</v>
      </c>
      <c r="R2539" s="17" t="n">
        <f aca="false">+O2539-P2539</f>
        <v>-1200</v>
      </c>
      <c r="S2539" s="15" t="e">
        <f aca="false">+#REF!-K2539</f>
        <v>#REF!</v>
      </c>
      <c r="T2539" s="17" t="n">
        <f aca="false">IF(Q2539="regular",((P2539-(P2539/99)*S2539)),(P2539-(P2539*20%)))</f>
        <v>23760</v>
      </c>
      <c r="U2539" s="17" t="e">
        <f aca="false">((P2539-(P2539/99)*S2539))</f>
        <v>#REF!</v>
      </c>
      <c r="V2539" s="17" t="n">
        <f aca="false">IF(Q2539="regular",0,(P2539-(O2539*20%)))</f>
        <v>24000</v>
      </c>
      <c r="W2539" s="17"/>
      <c r="X2539" s="15"/>
      <c r="Y2539" s="18" t="str">
        <f aca="false">VLOOKUP(F2539,'[1]Goa Member''s Details Revised'!$C$2:$AO$7385,12,0)</f>
        <v>last communication 99</v>
      </c>
    </row>
    <row r="2540" customFormat="false" ht="15" hidden="false" customHeight="false" outlineLevel="0" collapsed="false">
      <c r="B2540" s="14" t="n">
        <v>2539</v>
      </c>
      <c r="C2540" s="15"/>
      <c r="D2540" s="15" t="s">
        <v>6771</v>
      </c>
      <c r="E2540" s="15" t="s">
        <v>25</v>
      </c>
      <c r="F2540" s="15" t="s">
        <v>6772</v>
      </c>
      <c r="G2540" s="15"/>
      <c r="H2540" s="16" t="str">
        <f aca="false">VLOOKUP(F2540,'[1]Goa Member''s Details Revised'!$C$2:$AO$7385,2,0)</f>
        <v>Purchaser</v>
      </c>
      <c r="I2540" s="15" t="n">
        <v>22</v>
      </c>
      <c r="J2540" s="15" t="s">
        <v>27</v>
      </c>
      <c r="K2540" s="15" t="n">
        <v>1988</v>
      </c>
      <c r="L2540" s="16" t="str">
        <f aca="false">VLOOKUP(F2540,'[1]Goa Member''s Details Revised'!$C$2:$AO$7385,9,0)</f>
        <v>Never</v>
      </c>
      <c r="M2540" s="15" t="s">
        <v>6773</v>
      </c>
      <c r="N2540" s="17" t="n">
        <f aca="false">VLOOKUP(F2540,'[1]Goa Member''s Details Revised'!$C$2:$AO$7385,5,0)</f>
        <v>22500</v>
      </c>
      <c r="O2540" s="17" t="n">
        <f aca="false">VLOOKUP(F2540,'[1]Goa Member''s Details Revised'!$C$2:$AO$7385,5,0)</f>
        <v>22500</v>
      </c>
      <c r="P2540" s="17" t="n">
        <f aca="false">VLOOKUP(F2540,'[1]Goa Member''s Details Revised'!$C$2:$AO$7385,6,0)</f>
        <v>23500</v>
      </c>
      <c r="Q2540" s="17" t="str">
        <f aca="false">VLOOKUP(F2540,'[1]Goa Member''s Details Revised'!$C$2:$AO$7385,8,0)</f>
        <v>I.R.M</v>
      </c>
      <c r="R2540" s="17" t="n">
        <f aca="false">+O2540-P2540</f>
        <v>-1000</v>
      </c>
      <c r="S2540" s="15" t="e">
        <f aca="false">+#REF!-K2540</f>
        <v>#REF!</v>
      </c>
      <c r="T2540" s="17" t="n">
        <f aca="false">IF(Q2540="regular",((P2540-(P2540/99)*S2540)),(P2540-(P2540*20%)))</f>
        <v>18800</v>
      </c>
      <c r="U2540" s="17" t="e">
        <f aca="false">((P2540-(P2540/99)*S2540))</f>
        <v>#REF!</v>
      </c>
      <c r="V2540" s="17" t="n">
        <f aca="false">IF(Q2540="regular",0,(P2540-(O2540*20%)))</f>
        <v>19000</v>
      </c>
      <c r="W2540" s="17"/>
      <c r="X2540" s="15"/>
      <c r="Y2540" s="18" t="str">
        <f aca="false">VLOOKUP(F2540,'[1]Goa Member''s Details Revised'!$C$2:$AO$7385,12,0)</f>
        <v>no reminders so last communication 2011</v>
      </c>
    </row>
    <row r="2541" customFormat="false" ht="15" hidden="false" customHeight="false" outlineLevel="0" collapsed="false">
      <c r="B2541" s="14" t="n">
        <v>2540</v>
      </c>
      <c r="C2541" s="15"/>
      <c r="D2541" s="15" t="s">
        <v>6774</v>
      </c>
      <c r="E2541" s="15" t="s">
        <v>25</v>
      </c>
      <c r="F2541" s="15" t="s">
        <v>6775</v>
      </c>
      <c r="G2541" s="15"/>
      <c r="H2541" s="16" t="str">
        <f aca="false">VLOOKUP(F2541,'[1]Goa Member''s Details Revised'!$C$2:$AO$7385,2,0)</f>
        <v>Purchaser</v>
      </c>
      <c r="I2541" s="15" t="n">
        <v>6</v>
      </c>
      <c r="J2541" s="15" t="s">
        <v>34</v>
      </c>
      <c r="K2541" s="15" t="n">
        <v>1989</v>
      </c>
      <c r="L2541" s="16" t="str">
        <f aca="false">VLOOKUP(F2541,'[1]Goa Member''s Details Revised'!$C$2:$AO$7385,9,0)</f>
        <v>Never</v>
      </c>
      <c r="M2541" s="15" t="s">
        <v>6776</v>
      </c>
      <c r="N2541" s="17" t="n">
        <f aca="false">VLOOKUP(F2541,'[1]Goa Member''s Details Revised'!$C$2:$AO$7385,5,0)</f>
        <v>22500</v>
      </c>
      <c r="O2541" s="17" t="n">
        <f aca="false">VLOOKUP(F2541,'[1]Goa Member''s Details Revised'!$C$2:$AO$7385,5,0)</f>
        <v>22500</v>
      </c>
      <c r="P2541" s="17" t="n">
        <f aca="false">VLOOKUP(F2541,'[1]Goa Member''s Details Revised'!$C$2:$AO$7385,6,0)</f>
        <v>22500</v>
      </c>
      <c r="Q2541" s="17" t="str">
        <f aca="false">VLOOKUP(F2541,'[1]Goa Member''s Details Revised'!$C$2:$AO$7385,8,0)</f>
        <v>I.R.M</v>
      </c>
      <c r="R2541" s="17" t="n">
        <f aca="false">+O2541-P2541</f>
        <v>0</v>
      </c>
      <c r="S2541" s="15" t="e">
        <f aca="false">+#REF!-K2541</f>
        <v>#REF!</v>
      </c>
      <c r="T2541" s="17" t="n">
        <f aca="false">IF(Q2541="regular",((P2541-(P2541/99)*S2541)),(P2541-(P2541*20%)))</f>
        <v>18000</v>
      </c>
      <c r="U2541" s="17" t="e">
        <f aca="false">((P2541-(P2541/99)*S2541))</f>
        <v>#REF!</v>
      </c>
      <c r="V2541" s="17" t="n">
        <f aca="false">IF(Q2541="regular",0,(P2541-(O2541*20%)))</f>
        <v>18000</v>
      </c>
      <c r="W2541" s="17"/>
      <c r="X2541" s="15"/>
      <c r="Y2541" s="18" t="str">
        <f aca="false">VLOOKUP(F2541,'[1]Goa Member''s Details Revised'!$C$2:$AO$7385,12,0)</f>
        <v>Last communication 2000</v>
      </c>
    </row>
    <row r="2542" customFormat="false" ht="30" hidden="false" customHeight="false" outlineLevel="0" collapsed="false">
      <c r="B2542" s="14" t="n">
        <v>2541</v>
      </c>
      <c r="C2542" s="15"/>
      <c r="D2542" s="15" t="s">
        <v>6777</v>
      </c>
      <c r="E2542" s="15" t="s">
        <v>25</v>
      </c>
      <c r="F2542" s="15" t="s">
        <v>6778</v>
      </c>
      <c r="G2542" s="15"/>
      <c r="H2542" s="16" t="str">
        <f aca="false">VLOOKUP(F2542,'[1]Goa Member''s Details Revised'!$C$2:$AO$7385,2,0)</f>
        <v>Purchaser</v>
      </c>
      <c r="I2542" s="15" t="n">
        <v>12</v>
      </c>
      <c r="J2542" s="15" t="s">
        <v>34</v>
      </c>
      <c r="K2542" s="15" t="n">
        <v>1989</v>
      </c>
      <c r="L2542" s="16" t="str">
        <f aca="false">VLOOKUP(F2542,'[1]Goa Member''s Details Revised'!$C$2:$AO$7385,9,0)</f>
        <v>Never</v>
      </c>
      <c r="M2542" s="15" t="s">
        <v>6779</v>
      </c>
      <c r="N2542" s="17" t="n">
        <f aca="false">VLOOKUP(F2542,'[1]Goa Member''s Details Revised'!$C$2:$AO$7385,5,0)</f>
        <v>22500</v>
      </c>
      <c r="O2542" s="17" t="n">
        <f aca="false">VLOOKUP(F2542,'[1]Goa Member''s Details Revised'!$C$2:$AO$7385,5,0)</f>
        <v>22500</v>
      </c>
      <c r="P2542" s="17" t="n">
        <f aca="false">VLOOKUP(F2542,'[1]Goa Member''s Details Revised'!$C$2:$AO$7385,6,0)</f>
        <v>22500</v>
      </c>
      <c r="Q2542" s="17" t="str">
        <f aca="false">VLOOKUP(F2542,'[1]Goa Member''s Details Revised'!$C$2:$AO$7385,8,0)</f>
        <v>I.R.M</v>
      </c>
      <c r="R2542" s="17" t="n">
        <f aca="false">+O2542-P2542</f>
        <v>0</v>
      </c>
      <c r="S2542" s="15" t="e">
        <f aca="false">+#REF!-K2542</f>
        <v>#REF!</v>
      </c>
      <c r="T2542" s="17" t="n">
        <f aca="false">IF(Q2542="regular",((P2542-(P2542/99)*S2542)),(P2542-(P2542*20%)))</f>
        <v>18000</v>
      </c>
      <c r="U2542" s="17" t="e">
        <f aca="false">((P2542-(P2542/99)*S2542))</f>
        <v>#REF!</v>
      </c>
      <c r="V2542" s="17" t="n">
        <f aca="false">IF(Q2542="regular",0,(P2542-(O2542*20%)))</f>
        <v>18000</v>
      </c>
      <c r="W2542" s="17"/>
      <c r="X2542" s="15"/>
      <c r="Y2542" s="18" t="str">
        <f aca="false">VLOOKUP(F2542,'[1]Goa Member''s Details Revised'!$C$2:$AO$7385,12,0)</f>
        <v>we send last reminder in 2013.then we did not receive any reply </v>
      </c>
    </row>
    <row r="2543" customFormat="false" ht="15" hidden="false" customHeight="false" outlineLevel="0" collapsed="false">
      <c r="B2543" s="14" t="n">
        <v>2542</v>
      </c>
      <c r="C2543" s="15"/>
      <c r="D2543" s="15" t="s">
        <v>6780</v>
      </c>
      <c r="E2543" s="15" t="s">
        <v>25</v>
      </c>
      <c r="F2543" s="15" t="s">
        <v>6781</v>
      </c>
      <c r="G2543" s="15"/>
      <c r="H2543" s="16" t="str">
        <f aca="false">VLOOKUP(F2543,'[1]Goa Member''s Details Revised'!$C$2:$AO$7385,2,0)</f>
        <v>Purchaser</v>
      </c>
      <c r="I2543" s="15" t="n">
        <v>17</v>
      </c>
      <c r="J2543" s="15" t="s">
        <v>34</v>
      </c>
      <c r="K2543" s="15" t="n">
        <v>1989</v>
      </c>
      <c r="L2543" s="16" t="str">
        <f aca="false">VLOOKUP(F2543,'[1]Goa Member''s Details Revised'!$C$2:$AO$7385,9,0)</f>
        <v>Never</v>
      </c>
      <c r="M2543" s="15" t="s">
        <v>6782</v>
      </c>
      <c r="N2543" s="17" t="n">
        <f aca="false">VLOOKUP(F2543,'[1]Goa Member''s Details Revised'!$C$2:$AO$7385,5,0)</f>
        <v>28500</v>
      </c>
      <c r="O2543" s="17" t="n">
        <f aca="false">VLOOKUP(F2543,'[1]Goa Member''s Details Revised'!$C$2:$AO$7385,5,0)</f>
        <v>28500</v>
      </c>
      <c r="P2543" s="17" t="n">
        <f aca="false">VLOOKUP(F2543,'[1]Goa Member''s Details Revised'!$C$2:$AO$7385,6,0)</f>
        <v>29700</v>
      </c>
      <c r="Q2543" s="17" t="str">
        <f aca="false">VLOOKUP(F2543,'[1]Goa Member''s Details Revised'!$C$2:$AO$7385,8,0)</f>
        <v>I.R.M</v>
      </c>
      <c r="R2543" s="17" t="n">
        <f aca="false">+O2543-P2543</f>
        <v>-1200</v>
      </c>
      <c r="S2543" s="15" t="e">
        <f aca="false">+#REF!-K2543</f>
        <v>#REF!</v>
      </c>
      <c r="T2543" s="17" t="n">
        <f aca="false">IF(Q2543="regular",((P2543-(P2543/99)*S2543)),(P2543-(P2543*20%)))</f>
        <v>23760</v>
      </c>
      <c r="U2543" s="17" t="e">
        <f aca="false">((P2543-(P2543/99)*S2543))</f>
        <v>#REF!</v>
      </c>
      <c r="V2543" s="17" t="n">
        <f aca="false">IF(Q2543="regular",0,(P2543-(O2543*20%)))</f>
        <v>24000</v>
      </c>
      <c r="W2543" s="17"/>
      <c r="X2543" s="15"/>
      <c r="Y2543" s="18" t="str">
        <f aca="false">VLOOKUP(F2543,'[1]Goa Member''s Details Revised'!$C$2:$AO$7385,12,0)</f>
        <v>last communication 03</v>
      </c>
    </row>
    <row r="2544" customFormat="false" ht="15" hidden="false" customHeight="false" outlineLevel="0" collapsed="false">
      <c r="B2544" s="14" t="n">
        <v>2543</v>
      </c>
      <c r="C2544" s="15"/>
      <c r="D2544" s="15" t="s">
        <v>6783</v>
      </c>
      <c r="E2544" s="15" t="s">
        <v>25</v>
      </c>
      <c r="F2544" s="15" t="s">
        <v>6784</v>
      </c>
      <c r="G2544" s="15"/>
      <c r="H2544" s="16" t="str">
        <f aca="false">VLOOKUP(F2544,'[1]Goa Member''s Details Revised'!$C$2:$AO$7385,2,0)</f>
        <v>Purchaser</v>
      </c>
      <c r="I2544" s="15" t="n">
        <v>7</v>
      </c>
      <c r="J2544" s="15" t="s">
        <v>34</v>
      </c>
      <c r="K2544" s="15" t="n">
        <v>1989</v>
      </c>
      <c r="L2544" s="16" t="str">
        <f aca="false">VLOOKUP(F2544,'[1]Goa Member''s Details Revised'!$C$2:$AO$7385,9,0)</f>
        <v>Never</v>
      </c>
      <c r="M2544" s="15" t="s">
        <v>6785</v>
      </c>
      <c r="N2544" s="17" t="n">
        <f aca="false">VLOOKUP(F2544,'[1]Goa Member''s Details Revised'!$C$2:$AO$7385,5,0)</f>
        <v>28500</v>
      </c>
      <c r="O2544" s="17" t="n">
        <f aca="false">VLOOKUP(F2544,'[1]Goa Member''s Details Revised'!$C$2:$AO$7385,5,0)</f>
        <v>28500</v>
      </c>
      <c r="P2544" s="17" t="n">
        <f aca="false">VLOOKUP(F2544,'[1]Goa Member''s Details Revised'!$C$2:$AO$7385,6,0)</f>
        <v>28500</v>
      </c>
      <c r="Q2544" s="17" t="str">
        <f aca="false">VLOOKUP(F2544,'[1]Goa Member''s Details Revised'!$C$2:$AO$7385,8,0)</f>
        <v>I.R.M</v>
      </c>
      <c r="R2544" s="17" t="n">
        <f aca="false">+O2544-P2544</f>
        <v>0</v>
      </c>
      <c r="S2544" s="15" t="e">
        <f aca="false">+#REF!-K2544</f>
        <v>#REF!</v>
      </c>
      <c r="T2544" s="17" t="n">
        <f aca="false">IF(Q2544="regular",((P2544-(P2544/99)*S2544)),(P2544-(P2544*20%)))</f>
        <v>22800</v>
      </c>
      <c r="U2544" s="17" t="e">
        <f aca="false">((P2544-(P2544/99)*S2544))</f>
        <v>#REF!</v>
      </c>
      <c r="V2544" s="17" t="n">
        <f aca="false">IF(Q2544="regular",0,(P2544-(O2544*20%)))</f>
        <v>22800</v>
      </c>
      <c r="W2544" s="17"/>
      <c r="X2544" s="15"/>
      <c r="Y2544" s="18" t="str">
        <f aca="false">VLOOKUP(F2544,'[1]Goa Member''s Details Revised'!$C$2:$AO$7385,12,0)</f>
        <v>last communication 02</v>
      </c>
    </row>
    <row r="2545" customFormat="false" ht="30" hidden="false" customHeight="false" outlineLevel="0" collapsed="false">
      <c r="B2545" s="14" t="n">
        <v>2544</v>
      </c>
      <c r="C2545" s="15"/>
      <c r="D2545" s="15" t="s">
        <v>6786</v>
      </c>
      <c r="E2545" s="15" t="s">
        <v>25</v>
      </c>
      <c r="F2545" s="15" t="s">
        <v>6787</v>
      </c>
      <c r="G2545" s="15"/>
      <c r="H2545" s="16" t="str">
        <f aca="false">VLOOKUP(F2545,'[1]Goa Member''s Details Revised'!$C$2:$AO$7385,2,0)</f>
        <v>Purchaser</v>
      </c>
      <c r="I2545" s="15" t="n">
        <v>31</v>
      </c>
      <c r="J2545" s="15" t="s">
        <v>34</v>
      </c>
      <c r="K2545" s="15" t="n">
        <v>1989</v>
      </c>
      <c r="L2545" s="16" t="str">
        <f aca="false">VLOOKUP(F2545,'[1]Goa Member''s Details Revised'!$C$2:$AO$7385,9,0)</f>
        <v>Never</v>
      </c>
      <c r="M2545" s="15" t="s">
        <v>6788</v>
      </c>
      <c r="N2545" s="17" t="n">
        <f aca="false">VLOOKUP(F2545,'[1]Goa Member''s Details Revised'!$C$2:$AO$7385,5,0)</f>
        <v>23500</v>
      </c>
      <c r="O2545" s="17" t="n">
        <f aca="false">VLOOKUP(F2545,'[1]Goa Member''s Details Revised'!$C$2:$AO$7385,5,0)</f>
        <v>23500</v>
      </c>
      <c r="P2545" s="17" t="n">
        <f aca="false">VLOOKUP(F2545,'[1]Goa Member''s Details Revised'!$C$2:$AO$7385,6,0)</f>
        <v>23500</v>
      </c>
      <c r="Q2545" s="17" t="str">
        <f aca="false">VLOOKUP(F2545,'[1]Goa Member''s Details Revised'!$C$2:$AO$7385,8,0)</f>
        <v>I.R.M</v>
      </c>
      <c r="R2545" s="17" t="n">
        <f aca="false">+O2545-P2545</f>
        <v>0</v>
      </c>
      <c r="S2545" s="15" t="e">
        <f aca="false">+#REF!-K2545</f>
        <v>#REF!</v>
      </c>
      <c r="T2545" s="17" t="n">
        <f aca="false">IF(Q2545="regular",((P2545-(P2545/99)*S2545)),(P2545-(P2545*20%)))</f>
        <v>18800</v>
      </c>
      <c r="U2545" s="17" t="e">
        <f aca="false">((P2545-(P2545/99)*S2545))</f>
        <v>#REF!</v>
      </c>
      <c r="V2545" s="17" t="n">
        <f aca="false">IF(Q2545="regular",0,(P2545-(O2545*20%)))</f>
        <v>18800</v>
      </c>
      <c r="W2545" s="17"/>
      <c r="X2545" s="15"/>
      <c r="Y2545" s="18" t="str">
        <f aca="false">VLOOKUP(F2545,'[1]Goa Member''s Details Revised'!$C$2:$AO$7385,12,0)</f>
        <v>last communication 07 total 3 membership of Goa:- 2697, 2697, 2698</v>
      </c>
    </row>
    <row r="2546" customFormat="false" ht="30" hidden="false" customHeight="false" outlineLevel="0" collapsed="false">
      <c r="B2546" s="14" t="n">
        <v>2545</v>
      </c>
      <c r="C2546" s="15"/>
      <c r="D2546" s="15" t="s">
        <v>6789</v>
      </c>
      <c r="E2546" s="15" t="s">
        <v>25</v>
      </c>
      <c r="F2546" s="15" t="s">
        <v>6790</v>
      </c>
      <c r="G2546" s="15"/>
      <c r="H2546" s="16" t="str">
        <f aca="false">VLOOKUP(F2546,'[1]Goa Member''s Details Revised'!$C$2:$AO$7385,2,0)</f>
        <v>Purchaser</v>
      </c>
      <c r="I2546" s="15" t="n">
        <v>31</v>
      </c>
      <c r="J2546" s="15" t="s">
        <v>34</v>
      </c>
      <c r="K2546" s="15" t="n">
        <v>1989</v>
      </c>
      <c r="L2546" s="16" t="str">
        <f aca="false">VLOOKUP(F2546,'[1]Goa Member''s Details Revised'!$C$2:$AO$7385,9,0)</f>
        <v>Never</v>
      </c>
      <c r="M2546" s="15" t="s">
        <v>6788</v>
      </c>
      <c r="N2546" s="17" t="n">
        <f aca="false">VLOOKUP(F2546,'[1]Goa Member''s Details Revised'!$C$2:$AO$7385,5,0)</f>
        <v>23500</v>
      </c>
      <c r="O2546" s="17" t="n">
        <f aca="false">VLOOKUP(F2546,'[1]Goa Member''s Details Revised'!$C$2:$AO$7385,5,0)</f>
        <v>23500</v>
      </c>
      <c r="P2546" s="17" t="n">
        <f aca="false">VLOOKUP(F2546,'[1]Goa Member''s Details Revised'!$C$2:$AO$7385,6,0)</f>
        <v>23500</v>
      </c>
      <c r="Q2546" s="17" t="str">
        <f aca="false">VLOOKUP(F2546,'[1]Goa Member''s Details Revised'!$C$2:$AO$7385,8,0)</f>
        <v>I.R.M</v>
      </c>
      <c r="R2546" s="17" t="n">
        <f aca="false">+O2546-P2546</f>
        <v>0</v>
      </c>
      <c r="S2546" s="15" t="e">
        <f aca="false">+#REF!-K2546</f>
        <v>#REF!</v>
      </c>
      <c r="T2546" s="17" t="n">
        <f aca="false">IF(Q2546="regular",((P2546-(P2546/99)*S2546)),(P2546-(P2546*20%)))</f>
        <v>18800</v>
      </c>
      <c r="U2546" s="17" t="e">
        <f aca="false">((P2546-(P2546/99)*S2546))</f>
        <v>#REF!</v>
      </c>
      <c r="V2546" s="17" t="n">
        <f aca="false">IF(Q2546="regular",0,(P2546-(O2546*20%)))</f>
        <v>18800</v>
      </c>
      <c r="W2546" s="17"/>
      <c r="X2546" s="15"/>
      <c r="Y2546" s="18" t="str">
        <f aca="false">VLOOKUP(F2546,'[1]Goa Member''s Details Revised'!$C$2:$AO$7385,12,0)</f>
        <v>last communication 07 total 3 membership of Goa:- 2697, 2697, 2698</v>
      </c>
    </row>
    <row r="2547" customFormat="false" ht="30" hidden="false" customHeight="false" outlineLevel="0" collapsed="false">
      <c r="B2547" s="14" t="n">
        <v>2546</v>
      </c>
      <c r="C2547" s="15"/>
      <c r="D2547" s="15" t="s">
        <v>6791</v>
      </c>
      <c r="E2547" s="15" t="s">
        <v>25</v>
      </c>
      <c r="F2547" s="15" t="s">
        <v>6792</v>
      </c>
      <c r="G2547" s="15"/>
      <c r="H2547" s="16" t="str">
        <f aca="false">VLOOKUP(F2547,'[1]Goa Member''s Details Revised'!$C$2:$AO$7385,2,0)</f>
        <v>Purchaser</v>
      </c>
      <c r="I2547" s="15" t="n">
        <v>31</v>
      </c>
      <c r="J2547" s="15" t="s">
        <v>34</v>
      </c>
      <c r="K2547" s="15" t="n">
        <v>1989</v>
      </c>
      <c r="L2547" s="16" t="str">
        <f aca="false">VLOOKUP(F2547,'[1]Goa Member''s Details Revised'!$C$2:$AO$7385,9,0)</f>
        <v>Never</v>
      </c>
      <c r="M2547" s="15" t="s">
        <v>6788</v>
      </c>
      <c r="N2547" s="17" t="n">
        <f aca="false">VLOOKUP(F2547,'[1]Goa Member''s Details Revised'!$C$2:$AO$7385,5,0)</f>
        <v>23500</v>
      </c>
      <c r="O2547" s="17" t="n">
        <f aca="false">VLOOKUP(F2547,'[1]Goa Member''s Details Revised'!$C$2:$AO$7385,5,0)</f>
        <v>23500</v>
      </c>
      <c r="P2547" s="17" t="n">
        <f aca="false">VLOOKUP(F2547,'[1]Goa Member''s Details Revised'!$C$2:$AO$7385,6,0)</f>
        <v>23500</v>
      </c>
      <c r="Q2547" s="17" t="str">
        <f aca="false">VLOOKUP(F2547,'[1]Goa Member''s Details Revised'!$C$2:$AO$7385,8,0)</f>
        <v>I.R.M</v>
      </c>
      <c r="R2547" s="17" t="n">
        <f aca="false">+O2547-P2547</f>
        <v>0</v>
      </c>
      <c r="S2547" s="15" t="e">
        <f aca="false">+#REF!-K2547</f>
        <v>#REF!</v>
      </c>
      <c r="T2547" s="17" t="n">
        <f aca="false">IF(Q2547="regular",((P2547-(P2547/99)*S2547)),(P2547-(P2547*20%)))</f>
        <v>18800</v>
      </c>
      <c r="U2547" s="17" t="e">
        <f aca="false">((P2547-(P2547/99)*S2547))</f>
        <v>#REF!</v>
      </c>
      <c r="V2547" s="17" t="n">
        <f aca="false">IF(Q2547="regular",0,(P2547-(O2547*20%)))</f>
        <v>18800</v>
      </c>
      <c r="W2547" s="17"/>
      <c r="X2547" s="15"/>
      <c r="Y2547" s="18" t="str">
        <f aca="false">VLOOKUP(F2547,'[1]Goa Member''s Details Revised'!$C$2:$AO$7385,12,0)</f>
        <v>last communication 07 total 3 membership of Goa:- 2697, 2697, 2698</v>
      </c>
    </row>
    <row r="2548" customFormat="false" ht="30" hidden="false" customHeight="false" outlineLevel="0" collapsed="false">
      <c r="B2548" s="14" t="n">
        <v>2547</v>
      </c>
      <c r="C2548" s="15"/>
      <c r="D2548" s="15" t="s">
        <v>6793</v>
      </c>
      <c r="E2548" s="15" t="s">
        <v>25</v>
      </c>
      <c r="F2548" s="15" t="s">
        <v>6794</v>
      </c>
      <c r="G2548" s="15"/>
      <c r="H2548" s="16" t="str">
        <f aca="false">VLOOKUP(F2548,'[1]Goa Member''s Details Revised'!$C$2:$AO$7385,2,0)</f>
        <v>Purchaser</v>
      </c>
      <c r="I2548" s="15" t="n">
        <v>21</v>
      </c>
      <c r="J2548" s="15" t="s">
        <v>34</v>
      </c>
      <c r="K2548" s="15" t="n">
        <v>1989</v>
      </c>
      <c r="L2548" s="16" t="str">
        <f aca="false">VLOOKUP(F2548,'[1]Goa Member''s Details Revised'!$C$2:$AO$7385,9,0)</f>
        <v>Never</v>
      </c>
      <c r="M2548" s="15" t="s">
        <v>6795</v>
      </c>
      <c r="N2548" s="17" t="n">
        <f aca="false">VLOOKUP(F2548,'[1]Goa Member''s Details Revised'!$C$2:$AO$7385,5,0)</f>
        <v>22500</v>
      </c>
      <c r="O2548" s="17" t="n">
        <f aca="false">VLOOKUP(F2548,'[1]Goa Member''s Details Revised'!$C$2:$AO$7385,5,0)</f>
        <v>22500</v>
      </c>
      <c r="P2548" s="17" t="n">
        <f aca="false">VLOOKUP(F2548,'[1]Goa Member''s Details Revised'!$C$2:$AO$7385,6,0)</f>
        <v>22500</v>
      </c>
      <c r="Q2548" s="17" t="str">
        <f aca="false">VLOOKUP(F2548,'[1]Goa Member''s Details Revised'!$C$2:$AO$7385,8,0)</f>
        <v>I.R.M</v>
      </c>
      <c r="R2548" s="17" t="n">
        <f aca="false">+O2548-P2548</f>
        <v>0</v>
      </c>
      <c r="S2548" s="15" t="e">
        <f aca="false">+#REF!-K2548</f>
        <v>#REF!</v>
      </c>
      <c r="T2548" s="17" t="n">
        <f aca="false">IF(Q2548="regular",((P2548-(P2548/99)*S2548)),(P2548-(P2548*20%)))</f>
        <v>18000</v>
      </c>
      <c r="U2548" s="17" t="e">
        <f aca="false">((P2548-(P2548/99)*S2548))</f>
        <v>#REF!</v>
      </c>
      <c r="V2548" s="17" t="n">
        <f aca="false">IF(Q2548="regular",0,(P2548-(O2548*20%)))</f>
        <v>18000</v>
      </c>
      <c r="W2548" s="17"/>
      <c r="X2548" s="15"/>
      <c r="Y2548" s="18" t="str">
        <f aca="false">VLOOKUP(F2548,'[1]Goa Member''s Details Revised'!$C$2:$AO$7385,12,0)</f>
        <v>we send last reminder in 2012.then we did not receive any reply </v>
      </c>
    </row>
    <row r="2549" customFormat="false" ht="30" hidden="false" customHeight="false" outlineLevel="0" collapsed="false">
      <c r="B2549" s="14" t="n">
        <v>2548</v>
      </c>
      <c r="C2549" s="15"/>
      <c r="D2549" s="15" t="s">
        <v>6796</v>
      </c>
      <c r="E2549" s="15" t="s">
        <v>25</v>
      </c>
      <c r="F2549" s="15" t="s">
        <v>6797</v>
      </c>
      <c r="G2549" s="15"/>
      <c r="H2549" s="16" t="str">
        <f aca="false">VLOOKUP(F2549,'[1]Goa Member''s Details Revised'!$C$2:$AO$7385,2,0)</f>
        <v>Purchaser</v>
      </c>
      <c r="I2549" s="15" t="n">
        <v>1</v>
      </c>
      <c r="J2549" s="15" t="s">
        <v>176</v>
      </c>
      <c r="K2549" s="15" t="n">
        <v>1989</v>
      </c>
      <c r="L2549" s="16" t="str">
        <f aca="false">VLOOKUP(F2549,'[1]Goa Member''s Details Revised'!$C$2:$AO$7385,9,0)</f>
        <v>Never</v>
      </c>
      <c r="M2549" s="15" t="s">
        <v>6798</v>
      </c>
      <c r="N2549" s="17" t="n">
        <f aca="false">VLOOKUP(F2549,'[1]Goa Member''s Details Revised'!$C$2:$AO$7385,5,0)</f>
        <v>28500</v>
      </c>
      <c r="O2549" s="17" t="n">
        <f aca="false">VLOOKUP(F2549,'[1]Goa Member''s Details Revised'!$C$2:$AO$7385,5,0)</f>
        <v>28500</v>
      </c>
      <c r="P2549" s="17" t="n">
        <f aca="false">VLOOKUP(F2549,'[1]Goa Member''s Details Revised'!$C$2:$AO$7385,6,0)</f>
        <v>28500</v>
      </c>
      <c r="Q2549" s="17" t="str">
        <f aca="false">VLOOKUP(F2549,'[1]Goa Member''s Details Revised'!$C$2:$AO$7385,8,0)</f>
        <v>I.R.M</v>
      </c>
      <c r="R2549" s="17" t="n">
        <f aca="false">+O2549-P2549</f>
        <v>0</v>
      </c>
      <c r="S2549" s="15" t="e">
        <f aca="false">+#REF!-K2549</f>
        <v>#REF!</v>
      </c>
      <c r="T2549" s="17" t="n">
        <f aca="false">IF(Q2549="regular",((P2549-(P2549/99)*S2549)),(P2549-(P2549*20%)))</f>
        <v>22800</v>
      </c>
      <c r="U2549" s="17" t="e">
        <f aca="false">((P2549-(P2549/99)*S2549))</f>
        <v>#REF!</v>
      </c>
      <c r="V2549" s="17" t="n">
        <f aca="false">IF(Q2549="regular",0,(P2549-(O2549*20%)))</f>
        <v>22800</v>
      </c>
      <c r="W2549" s="17"/>
      <c r="X2549" s="15"/>
      <c r="Y2549" s="18" t="str">
        <f aca="false">VLOOKUP(F2549,'[1]Goa Member''s Details Revised'!$C$2:$AO$7385,12,0)</f>
        <v>we send last reminder in 2012.then we did not receive any reply </v>
      </c>
    </row>
    <row r="2550" customFormat="false" ht="30" hidden="false" customHeight="false" outlineLevel="0" collapsed="false">
      <c r="B2550" s="14" t="n">
        <v>2549</v>
      </c>
      <c r="C2550" s="15"/>
      <c r="D2550" s="15" t="s">
        <v>6799</v>
      </c>
      <c r="E2550" s="15" t="s">
        <v>25</v>
      </c>
      <c r="F2550" s="15" t="s">
        <v>6800</v>
      </c>
      <c r="G2550" s="15"/>
      <c r="H2550" s="16" t="str">
        <f aca="false">VLOOKUP(F2550,'[1]Goa Member''s Details Revised'!$C$2:$AO$7385,2,0)</f>
        <v>Purchaser</v>
      </c>
      <c r="I2550" s="15" t="n">
        <v>3</v>
      </c>
      <c r="J2550" s="15" t="s">
        <v>176</v>
      </c>
      <c r="K2550" s="15" t="n">
        <v>1989</v>
      </c>
      <c r="L2550" s="16" t="str">
        <f aca="false">VLOOKUP(F2550,'[1]Goa Member''s Details Revised'!$C$2:$AO$7385,9,0)</f>
        <v>Never</v>
      </c>
      <c r="M2550" s="15" t="s">
        <v>6801</v>
      </c>
      <c r="N2550" s="17" t="n">
        <f aca="false">VLOOKUP(F2550,'[1]Goa Member''s Details Revised'!$C$2:$AO$7385,5,0)</f>
        <v>29700</v>
      </c>
      <c r="O2550" s="17" t="n">
        <f aca="false">VLOOKUP(F2550,'[1]Goa Member''s Details Revised'!$C$2:$AO$7385,5,0)</f>
        <v>29700</v>
      </c>
      <c r="P2550" s="17" t="n">
        <f aca="false">VLOOKUP(F2550,'[1]Goa Member''s Details Revised'!$C$2:$AO$7385,6,0)</f>
        <v>29700</v>
      </c>
      <c r="Q2550" s="17" t="str">
        <f aca="false">VLOOKUP(F2550,'[1]Goa Member''s Details Revised'!$C$2:$AO$7385,8,0)</f>
        <v>I.R.M</v>
      </c>
      <c r="R2550" s="17" t="n">
        <f aca="false">+O2550-P2550</f>
        <v>0</v>
      </c>
      <c r="S2550" s="15" t="e">
        <f aca="false">+#REF!-K2550</f>
        <v>#REF!</v>
      </c>
      <c r="T2550" s="17" t="n">
        <f aca="false">IF(Q2550="regular",((P2550-(P2550/99)*S2550)),(P2550-(P2550*20%)))</f>
        <v>23760</v>
      </c>
      <c r="U2550" s="17" t="e">
        <f aca="false">((P2550-(P2550/99)*S2550))</f>
        <v>#REF!</v>
      </c>
      <c r="V2550" s="17" t="n">
        <f aca="false">IF(Q2550="regular",0,(P2550-(O2550*20%)))</f>
        <v>23760</v>
      </c>
      <c r="W2550" s="17"/>
      <c r="X2550" s="15"/>
      <c r="Y2550" s="18" t="str">
        <f aca="false">VLOOKUP(F2550,'[1]Goa Member''s Details Revised'!$C$2:$AO$7385,12,0)</f>
        <v>we send last reminder in 2012.then we did not receive any reply </v>
      </c>
    </row>
    <row r="2551" customFormat="false" ht="30" hidden="false" customHeight="false" outlineLevel="0" collapsed="false">
      <c r="B2551" s="14" t="n">
        <v>2550</v>
      </c>
      <c r="C2551" s="15"/>
      <c r="D2551" s="15" t="s">
        <v>6802</v>
      </c>
      <c r="E2551" s="15" t="s">
        <v>25</v>
      </c>
      <c r="F2551" s="15" t="s">
        <v>6803</v>
      </c>
      <c r="G2551" s="15"/>
      <c r="H2551" s="16" t="str">
        <f aca="false">VLOOKUP(F2551,'[1]Goa Member''s Details Revised'!$C$2:$AO$7385,2,0)</f>
        <v>Purchaser</v>
      </c>
      <c r="I2551" s="15" t="n">
        <v>6</v>
      </c>
      <c r="J2551" s="15" t="s">
        <v>176</v>
      </c>
      <c r="K2551" s="15" t="n">
        <v>1989</v>
      </c>
      <c r="L2551" s="16" t="str">
        <f aca="false">VLOOKUP(F2551,'[1]Goa Member''s Details Revised'!$C$2:$AO$7385,9,0)</f>
        <v>Never</v>
      </c>
      <c r="M2551" s="15" t="s">
        <v>6804</v>
      </c>
      <c r="N2551" s="17" t="n">
        <f aca="false">VLOOKUP(F2551,'[1]Goa Member''s Details Revised'!$C$2:$AO$7385,5,0)</f>
        <v>18500</v>
      </c>
      <c r="O2551" s="17" t="n">
        <f aca="false">VLOOKUP(F2551,'[1]Goa Member''s Details Revised'!$C$2:$AO$7385,5,0)</f>
        <v>18500</v>
      </c>
      <c r="P2551" s="17" t="n">
        <f aca="false">VLOOKUP(F2551,'[1]Goa Member''s Details Revised'!$C$2:$AO$7385,6,0)</f>
        <v>18500</v>
      </c>
      <c r="Q2551" s="17" t="str">
        <f aca="false">VLOOKUP(F2551,'[1]Goa Member''s Details Revised'!$C$2:$AO$7385,8,0)</f>
        <v>I.R.M</v>
      </c>
      <c r="R2551" s="17" t="n">
        <f aca="false">+O2551-P2551</f>
        <v>0</v>
      </c>
      <c r="S2551" s="15" t="e">
        <f aca="false">+#REF!-K2551</f>
        <v>#REF!</v>
      </c>
      <c r="T2551" s="17" t="n">
        <f aca="false">IF(Q2551="regular",((P2551-(P2551/99)*S2551)),(P2551-(P2551*20%)))</f>
        <v>14800</v>
      </c>
      <c r="U2551" s="17" t="e">
        <f aca="false">((P2551-(P2551/99)*S2551))</f>
        <v>#REF!</v>
      </c>
      <c r="V2551" s="17" t="n">
        <f aca="false">IF(Q2551="regular",0,(P2551-(O2551*20%)))</f>
        <v>14800</v>
      </c>
      <c r="W2551" s="17"/>
      <c r="X2551" s="15"/>
      <c r="Y2551" s="18" t="str">
        <f aca="false">VLOOKUP(F2551,'[1]Goa Member''s Details Revised'!$C$2:$AO$7385,12,0)</f>
        <v>we send last reminder in 2012.then we did not receive any reply </v>
      </c>
    </row>
    <row r="2552" customFormat="false" ht="30" hidden="false" customHeight="false" outlineLevel="0" collapsed="false">
      <c r="B2552" s="14" t="n">
        <v>2551</v>
      </c>
      <c r="C2552" s="15"/>
      <c r="D2552" s="15" t="s">
        <v>6805</v>
      </c>
      <c r="E2552" s="15" t="s">
        <v>25</v>
      </c>
      <c r="F2552" s="15" t="s">
        <v>6806</v>
      </c>
      <c r="G2552" s="15"/>
      <c r="H2552" s="16" t="str">
        <f aca="false">VLOOKUP(F2552,'[1]Goa Member''s Details Revised'!$C$2:$AO$7385,2,0)</f>
        <v>Purchaser</v>
      </c>
      <c r="I2552" s="15" t="n">
        <v>9</v>
      </c>
      <c r="J2552" s="15" t="s">
        <v>176</v>
      </c>
      <c r="K2552" s="15" t="n">
        <v>1989</v>
      </c>
      <c r="L2552" s="16" t="str">
        <f aca="false">VLOOKUP(F2552,'[1]Goa Member''s Details Revised'!$C$2:$AO$7385,9,0)</f>
        <v>Never</v>
      </c>
      <c r="M2552" s="15" t="s">
        <v>6807</v>
      </c>
      <c r="N2552" s="17" t="n">
        <f aca="false">VLOOKUP(F2552,'[1]Goa Member''s Details Revised'!$C$2:$AO$7385,5,0)</f>
        <v>18500</v>
      </c>
      <c r="O2552" s="17" t="n">
        <f aca="false">VLOOKUP(F2552,'[1]Goa Member''s Details Revised'!$C$2:$AO$7385,5,0)</f>
        <v>18500</v>
      </c>
      <c r="P2552" s="17" t="n">
        <f aca="false">VLOOKUP(F2552,'[1]Goa Member''s Details Revised'!$C$2:$AO$7385,6,0)</f>
        <v>18500</v>
      </c>
      <c r="Q2552" s="17" t="str">
        <f aca="false">VLOOKUP(F2552,'[1]Goa Member''s Details Revised'!$C$2:$AO$7385,8,0)</f>
        <v>I.R.M</v>
      </c>
      <c r="R2552" s="17" t="n">
        <f aca="false">+O2552-P2552</f>
        <v>0</v>
      </c>
      <c r="S2552" s="15" t="e">
        <f aca="false">+#REF!-K2552</f>
        <v>#REF!</v>
      </c>
      <c r="T2552" s="17" t="n">
        <f aca="false">IF(Q2552="regular",((P2552-(P2552/99)*S2552)),(P2552-(P2552*20%)))</f>
        <v>14800</v>
      </c>
      <c r="U2552" s="17" t="e">
        <f aca="false">((P2552-(P2552/99)*S2552))</f>
        <v>#REF!</v>
      </c>
      <c r="V2552" s="17" t="n">
        <f aca="false">IF(Q2552="regular",0,(P2552-(O2552*20%)))</f>
        <v>14800</v>
      </c>
      <c r="W2552" s="17"/>
      <c r="X2552" s="15"/>
      <c r="Y2552" s="18" t="str">
        <f aca="false">VLOOKUP(F2552,'[1]Goa Member''s Details Revised'!$C$2:$AO$7385,12,0)</f>
        <v>we send last reminder in 2012.then we did not receive any reply </v>
      </c>
    </row>
    <row r="2553" customFormat="false" ht="30" hidden="false" customHeight="false" outlineLevel="0" collapsed="false">
      <c r="B2553" s="14" t="n">
        <v>2552</v>
      </c>
      <c r="C2553" s="15"/>
      <c r="D2553" s="15" t="s">
        <v>6808</v>
      </c>
      <c r="E2553" s="15" t="s">
        <v>25</v>
      </c>
      <c r="F2553" s="15" t="s">
        <v>6809</v>
      </c>
      <c r="G2553" s="15"/>
      <c r="H2553" s="16" t="str">
        <f aca="false">VLOOKUP(F2553,'[1]Goa Member''s Details Revised'!$C$2:$AO$7385,2,0)</f>
        <v>Purchaser</v>
      </c>
      <c r="I2553" s="15" t="n">
        <v>17</v>
      </c>
      <c r="J2553" s="15" t="s">
        <v>176</v>
      </c>
      <c r="K2553" s="15" t="n">
        <v>1989</v>
      </c>
      <c r="L2553" s="16" t="n">
        <f aca="false">VLOOKUP(F2553,'[1]Goa Member''s Details Revised'!$C$2:$AO$7385,9,0)</f>
        <v>2010</v>
      </c>
      <c r="M2553" s="15" t="s">
        <v>6810</v>
      </c>
      <c r="N2553" s="17" t="n">
        <f aca="false">VLOOKUP(F2553,'[1]Goa Member''s Details Revised'!$C$2:$AO$7385,5,0)</f>
        <v>28500</v>
      </c>
      <c r="O2553" s="17" t="n">
        <f aca="false">VLOOKUP(F2553,'[1]Goa Member''s Details Revised'!$C$2:$AO$7385,5,0)</f>
        <v>28500</v>
      </c>
      <c r="P2553" s="17" t="n">
        <f aca="false">VLOOKUP(F2553,'[1]Goa Member''s Details Revised'!$C$2:$AO$7385,6,0)</f>
        <v>28500</v>
      </c>
      <c r="Q2553" s="17" t="str">
        <f aca="false">VLOOKUP(F2553,'[1]Goa Member''s Details Revised'!$C$2:$AO$7385,8,0)</f>
        <v>R.M</v>
      </c>
      <c r="R2553" s="17" t="n">
        <f aca="false">+O2553-P2553</f>
        <v>0</v>
      </c>
      <c r="S2553" s="15" t="e">
        <f aca="false">+#REF!-K2553</f>
        <v>#REF!</v>
      </c>
      <c r="T2553" s="17" t="n">
        <f aca="false">IF(Q2553="regular",((P2553-(P2553/99)*S2553)),(P2553-(P2553*20%)))</f>
        <v>22800</v>
      </c>
      <c r="U2553" s="17" t="e">
        <f aca="false">((P2553-(P2553/99)*S2553))</f>
        <v>#REF!</v>
      </c>
      <c r="V2553" s="17" t="n">
        <f aca="false">IF(Q2553="regular",0,(P2553-(O2553*20%)))</f>
        <v>22800</v>
      </c>
      <c r="W2553" s="17"/>
      <c r="X2553" s="15"/>
      <c r="Y2553" s="18" t="str">
        <f aca="false">VLOOKUP(F2553,'[1]Goa Member''s Details Revised'!$C$2:$AO$7385,12,0)</f>
        <v>send perform invoice so Communication Till 2011.. total 2 membership of Goa:- 2703 and 2704</v>
      </c>
    </row>
    <row r="2554" customFormat="false" ht="30" hidden="false" customHeight="false" outlineLevel="0" collapsed="false">
      <c r="B2554" s="14" t="n">
        <v>2553</v>
      </c>
      <c r="C2554" s="15"/>
      <c r="D2554" s="15" t="s">
        <v>6811</v>
      </c>
      <c r="E2554" s="15" t="s">
        <v>25</v>
      </c>
      <c r="F2554" s="15" t="s">
        <v>6812</v>
      </c>
      <c r="G2554" s="15"/>
      <c r="H2554" s="16" t="str">
        <f aca="false">VLOOKUP(F2554,'[1]Goa Member''s Details Revised'!$C$2:$AO$7385,2,0)</f>
        <v>Purchaser</v>
      </c>
      <c r="I2554" s="15" t="n">
        <v>17</v>
      </c>
      <c r="J2554" s="15" t="s">
        <v>176</v>
      </c>
      <c r="K2554" s="15" t="n">
        <v>1989</v>
      </c>
      <c r="L2554" s="16" t="n">
        <f aca="false">VLOOKUP(F2554,'[1]Goa Member''s Details Revised'!$C$2:$AO$7385,9,0)</f>
        <v>2010</v>
      </c>
      <c r="M2554" s="15" t="s">
        <v>6813</v>
      </c>
      <c r="N2554" s="17" t="n">
        <f aca="false">VLOOKUP(F2554,'[1]Goa Member''s Details Revised'!$C$2:$AO$7385,5,0)</f>
        <v>28500</v>
      </c>
      <c r="O2554" s="17" t="n">
        <f aca="false">VLOOKUP(F2554,'[1]Goa Member''s Details Revised'!$C$2:$AO$7385,5,0)</f>
        <v>28500</v>
      </c>
      <c r="P2554" s="17" t="n">
        <f aca="false">VLOOKUP(F2554,'[1]Goa Member''s Details Revised'!$C$2:$AO$7385,6,0)</f>
        <v>28500</v>
      </c>
      <c r="Q2554" s="17" t="str">
        <f aca="false">VLOOKUP(F2554,'[1]Goa Member''s Details Revised'!$C$2:$AO$7385,8,0)</f>
        <v>R.M</v>
      </c>
      <c r="R2554" s="17" t="n">
        <f aca="false">+O2554-P2554</f>
        <v>0</v>
      </c>
      <c r="S2554" s="15" t="e">
        <f aca="false">+#REF!-K2554</f>
        <v>#REF!</v>
      </c>
      <c r="T2554" s="17" t="n">
        <f aca="false">IF(Q2554="regular",((P2554-(P2554/99)*S2554)),(P2554-(P2554*20%)))</f>
        <v>22800</v>
      </c>
      <c r="U2554" s="17" t="e">
        <f aca="false">((P2554-(P2554/99)*S2554))</f>
        <v>#REF!</v>
      </c>
      <c r="V2554" s="17" t="n">
        <f aca="false">IF(Q2554="regular",0,(P2554-(O2554*20%)))</f>
        <v>22800</v>
      </c>
      <c r="W2554" s="17"/>
      <c r="X2554" s="15"/>
      <c r="Y2554" s="18" t="str">
        <f aca="false">VLOOKUP(F2554,'[1]Goa Member''s Details Revised'!$C$2:$AO$7385,12,0)</f>
        <v>send perform invoice so Communication Till 2011.. total 2 membership of Goa:- 2703 and 2704</v>
      </c>
    </row>
    <row r="2555" customFormat="false" ht="15" hidden="false" customHeight="false" outlineLevel="0" collapsed="false">
      <c r="B2555" s="14" t="n">
        <v>2554</v>
      </c>
      <c r="C2555" s="15"/>
      <c r="D2555" s="15" t="s">
        <v>6814</v>
      </c>
      <c r="E2555" s="15" t="s">
        <v>25</v>
      </c>
      <c r="F2555" s="15" t="s">
        <v>6815</v>
      </c>
      <c r="G2555" s="15"/>
      <c r="H2555" s="16" t="str">
        <f aca="false">VLOOKUP(F2555,'[1]Goa Member''s Details Revised'!$C$2:$AO$7385,2,0)</f>
        <v>Purchaser</v>
      </c>
      <c r="I2555" s="15" t="n">
        <v>19</v>
      </c>
      <c r="J2555" s="15" t="s">
        <v>176</v>
      </c>
      <c r="K2555" s="15" t="n">
        <v>1989</v>
      </c>
      <c r="L2555" s="16" t="str">
        <f aca="false">VLOOKUP(F2555,'[1]Goa Member''s Details Revised'!$C$2:$AO$7385,9,0)</f>
        <v>Never</v>
      </c>
      <c r="M2555" s="15" t="s">
        <v>6816</v>
      </c>
      <c r="N2555" s="17" t="n">
        <f aca="false">VLOOKUP(F2555,'[1]Goa Member''s Details Revised'!$C$2:$AO$7385,5,0)</f>
        <v>28500</v>
      </c>
      <c r="O2555" s="17" t="n">
        <f aca="false">VLOOKUP(F2555,'[1]Goa Member''s Details Revised'!$C$2:$AO$7385,5,0)</f>
        <v>28500</v>
      </c>
      <c r="P2555" s="17" t="n">
        <f aca="false">VLOOKUP(F2555,'[1]Goa Member''s Details Revised'!$C$2:$AO$7385,6,0)</f>
        <v>28500</v>
      </c>
      <c r="Q2555" s="17" t="str">
        <f aca="false">VLOOKUP(F2555,'[1]Goa Member''s Details Revised'!$C$2:$AO$7385,8,0)</f>
        <v>I.R.M</v>
      </c>
      <c r="R2555" s="17" t="n">
        <f aca="false">+O2555-P2555</f>
        <v>0</v>
      </c>
      <c r="S2555" s="15" t="e">
        <f aca="false">+#REF!-K2555</f>
        <v>#REF!</v>
      </c>
      <c r="T2555" s="17" t="n">
        <f aca="false">IF(Q2555="regular",((P2555-(P2555/99)*S2555)),(P2555-(P2555*20%)))</f>
        <v>22800</v>
      </c>
      <c r="U2555" s="17" t="e">
        <f aca="false">((P2555-(P2555/99)*S2555))</f>
        <v>#REF!</v>
      </c>
      <c r="V2555" s="17" t="n">
        <f aca="false">IF(Q2555="regular",0,(P2555-(O2555*20%)))</f>
        <v>22800</v>
      </c>
      <c r="W2555" s="17"/>
      <c r="X2555" s="15"/>
      <c r="Y2555" s="18" t="str">
        <f aca="false">VLOOKUP(F2555,'[1]Goa Member''s Details Revised'!$C$2:$AO$7385,12,0)</f>
        <v>last  mail conversation on 2013</v>
      </c>
    </row>
    <row r="2556" customFormat="false" ht="30" hidden="false" customHeight="false" outlineLevel="0" collapsed="false">
      <c r="B2556" s="14" t="n">
        <v>2555</v>
      </c>
      <c r="C2556" s="15"/>
      <c r="D2556" s="15" t="s">
        <v>6817</v>
      </c>
      <c r="E2556" s="15" t="s">
        <v>25</v>
      </c>
      <c r="F2556" s="15" t="s">
        <v>6818</v>
      </c>
      <c r="G2556" s="15"/>
      <c r="H2556" s="16" t="str">
        <f aca="false">VLOOKUP(F2556,'[1]Goa Member''s Details Revised'!$C$2:$AO$7385,2,0)</f>
        <v>Purchaser</v>
      </c>
      <c r="I2556" s="15" t="n">
        <v>20</v>
      </c>
      <c r="J2556" s="15" t="s">
        <v>176</v>
      </c>
      <c r="K2556" s="15" t="n">
        <v>1989</v>
      </c>
      <c r="L2556" s="16" t="str">
        <f aca="false">VLOOKUP(F2556,'[1]Goa Member''s Details Revised'!$C$2:$AO$7385,9,0)</f>
        <v>Never</v>
      </c>
      <c r="M2556" s="15" t="s">
        <v>6819</v>
      </c>
      <c r="N2556" s="17" t="n">
        <f aca="false">VLOOKUP(F2556,'[1]Goa Member''s Details Revised'!$C$2:$AO$7385,5,0)</f>
        <v>28500</v>
      </c>
      <c r="O2556" s="17" t="n">
        <f aca="false">VLOOKUP(F2556,'[1]Goa Member''s Details Revised'!$C$2:$AO$7385,5,0)</f>
        <v>28500</v>
      </c>
      <c r="P2556" s="17" t="n">
        <f aca="false">VLOOKUP(F2556,'[1]Goa Member''s Details Revised'!$C$2:$AO$7385,6,0)</f>
        <v>28500</v>
      </c>
      <c r="Q2556" s="17" t="str">
        <f aca="false">VLOOKUP(F2556,'[1]Goa Member''s Details Revised'!$C$2:$AO$7385,8,0)</f>
        <v>I.R.M</v>
      </c>
      <c r="R2556" s="17" t="n">
        <f aca="false">+O2556-P2556</f>
        <v>0</v>
      </c>
      <c r="S2556" s="15" t="e">
        <f aca="false">+#REF!-K2556</f>
        <v>#REF!</v>
      </c>
      <c r="T2556" s="17" t="n">
        <f aca="false">IF(Q2556="regular",((P2556-(P2556/99)*S2556)),(P2556-(P2556*20%)))</f>
        <v>22800</v>
      </c>
      <c r="U2556" s="17" t="e">
        <f aca="false">((P2556-(P2556/99)*S2556))</f>
        <v>#REF!</v>
      </c>
      <c r="V2556" s="17" t="n">
        <f aca="false">IF(Q2556="regular",0,(P2556-(O2556*20%)))</f>
        <v>22800</v>
      </c>
      <c r="W2556" s="17"/>
      <c r="X2556" s="15"/>
      <c r="Y2556" s="18" t="str">
        <f aca="false">VLOOKUP(F2556,'[1]Goa Member''s Details Revised'!$C$2:$AO$7385,12,0)</f>
        <v>we send last reminder in 2012.then we did not receive any reply </v>
      </c>
    </row>
    <row r="2557" customFormat="false" ht="30" hidden="false" customHeight="false" outlineLevel="0" collapsed="false">
      <c r="B2557" s="14" t="n">
        <v>2556</v>
      </c>
      <c r="C2557" s="15"/>
      <c r="D2557" s="15" t="s">
        <v>6820</v>
      </c>
      <c r="E2557" s="15" t="s">
        <v>25</v>
      </c>
      <c r="F2557" s="15" t="s">
        <v>6821</v>
      </c>
      <c r="G2557" s="15"/>
      <c r="H2557" s="16" t="str">
        <f aca="false">VLOOKUP(F2557,'[1]Goa Member''s Details Revised'!$C$2:$AO$7385,2,0)</f>
        <v>Purchaser</v>
      </c>
      <c r="I2557" s="15" t="n">
        <v>21</v>
      </c>
      <c r="J2557" s="15" t="s">
        <v>176</v>
      </c>
      <c r="K2557" s="15" t="n">
        <v>1989</v>
      </c>
      <c r="L2557" s="16" t="str">
        <f aca="false">VLOOKUP(F2557,'[1]Goa Member''s Details Revised'!$C$2:$AO$7385,9,0)</f>
        <v>Never</v>
      </c>
      <c r="M2557" s="15" t="s">
        <v>6822</v>
      </c>
      <c r="N2557" s="17" t="n">
        <f aca="false">VLOOKUP(F2557,'[1]Goa Member''s Details Revised'!$C$2:$AO$7385,5,0)</f>
        <v>22500</v>
      </c>
      <c r="O2557" s="17" t="n">
        <f aca="false">VLOOKUP(F2557,'[1]Goa Member''s Details Revised'!$C$2:$AO$7385,5,0)</f>
        <v>22500</v>
      </c>
      <c r="P2557" s="17" t="n">
        <f aca="false">VLOOKUP(F2557,'[1]Goa Member''s Details Revised'!$C$2:$AO$7385,6,0)</f>
        <v>22500</v>
      </c>
      <c r="Q2557" s="17" t="str">
        <f aca="false">VLOOKUP(F2557,'[1]Goa Member''s Details Revised'!$C$2:$AO$7385,8,0)</f>
        <v>I.R.M</v>
      </c>
      <c r="R2557" s="17" t="n">
        <f aca="false">+O2557-P2557</f>
        <v>0</v>
      </c>
      <c r="S2557" s="15" t="e">
        <f aca="false">+#REF!-K2557</f>
        <v>#REF!</v>
      </c>
      <c r="T2557" s="17" t="n">
        <f aca="false">IF(Q2557="regular",((P2557-(P2557/99)*S2557)),(P2557-(P2557*20%)))</f>
        <v>18000</v>
      </c>
      <c r="U2557" s="17" t="e">
        <f aca="false">((P2557-(P2557/99)*S2557))</f>
        <v>#REF!</v>
      </c>
      <c r="V2557" s="17" t="n">
        <f aca="false">IF(Q2557="regular",0,(P2557-(O2557*20%)))</f>
        <v>18000</v>
      </c>
      <c r="W2557" s="17"/>
      <c r="X2557" s="15"/>
      <c r="Y2557" s="18" t="str">
        <f aca="false">VLOOKUP(F2557,'[1]Goa Member''s Details Revised'!$C$2:$AO$7385,12,0)</f>
        <v>we send last reminder in 2012.then we did not receive any reply </v>
      </c>
    </row>
    <row r="2558" customFormat="false" ht="15" hidden="false" customHeight="false" outlineLevel="0" collapsed="false">
      <c r="B2558" s="14" t="n">
        <v>2557</v>
      </c>
      <c r="C2558" s="15"/>
      <c r="D2558" s="15" t="s">
        <v>6823</v>
      </c>
      <c r="E2558" s="15" t="s">
        <v>25</v>
      </c>
      <c r="F2558" s="15" t="s">
        <v>6824</v>
      </c>
      <c r="G2558" s="15"/>
      <c r="H2558" s="16" t="str">
        <f aca="false">VLOOKUP(F2558,'[1]Goa Member''s Details Revised'!$C$2:$AO$7385,2,0)</f>
        <v>Purchaser</v>
      </c>
      <c r="I2558" s="15" t="n">
        <v>27</v>
      </c>
      <c r="J2558" s="15" t="s">
        <v>176</v>
      </c>
      <c r="K2558" s="15" t="n">
        <v>1989</v>
      </c>
      <c r="L2558" s="16" t="str">
        <f aca="false">VLOOKUP(F2558,'[1]Goa Member''s Details Revised'!$C$2:$AO$7385,9,0)</f>
        <v>Never</v>
      </c>
      <c r="M2558" s="15" t="s">
        <v>6825</v>
      </c>
      <c r="N2558" s="17" t="n">
        <f aca="false">VLOOKUP(F2558,'[1]Goa Member''s Details Revised'!$C$2:$AO$7385,5,0)</f>
        <v>19300</v>
      </c>
      <c r="O2558" s="17" t="n">
        <f aca="false">VLOOKUP(F2558,'[1]Goa Member''s Details Revised'!$C$2:$AO$7385,5,0)</f>
        <v>19300</v>
      </c>
      <c r="P2558" s="17" t="n">
        <f aca="false">VLOOKUP(F2558,'[1]Goa Member''s Details Revised'!$C$2:$AO$7385,6,0)</f>
        <v>19300</v>
      </c>
      <c r="Q2558" s="17" t="str">
        <f aca="false">VLOOKUP(F2558,'[1]Goa Member''s Details Revised'!$C$2:$AO$7385,8,0)</f>
        <v>I.R.M</v>
      </c>
      <c r="R2558" s="17" t="n">
        <f aca="false">+O2558-P2558</f>
        <v>0</v>
      </c>
      <c r="S2558" s="15" t="e">
        <f aca="false">+#REF!-K2558</f>
        <v>#REF!</v>
      </c>
      <c r="T2558" s="17" t="n">
        <f aca="false">IF(Q2558="regular",((P2558-(P2558/99)*S2558)),(P2558-(P2558*20%)))</f>
        <v>15440</v>
      </c>
      <c r="U2558" s="17" t="e">
        <f aca="false">((P2558-(P2558/99)*S2558))</f>
        <v>#REF!</v>
      </c>
      <c r="V2558" s="17" t="n">
        <f aca="false">IF(Q2558="regular",0,(P2558-(O2558*20%)))</f>
        <v>15440</v>
      </c>
      <c r="W2558" s="17"/>
      <c r="X2558" s="15"/>
      <c r="Y2558" s="18" t="str">
        <f aca="false">VLOOKUP(F2558,'[1]Goa Member''s Details Revised'!$C$2:$AO$7385,12,0)</f>
        <v>last  mail conversation on 2016</v>
      </c>
    </row>
    <row r="2559" customFormat="false" ht="30" hidden="false" customHeight="false" outlineLevel="0" collapsed="false">
      <c r="B2559" s="14" t="n">
        <v>2558</v>
      </c>
      <c r="C2559" s="15"/>
      <c r="D2559" s="15" t="s">
        <v>6826</v>
      </c>
      <c r="E2559" s="15" t="s">
        <v>25</v>
      </c>
      <c r="F2559" s="15" t="s">
        <v>6827</v>
      </c>
      <c r="G2559" s="15"/>
      <c r="H2559" s="16" t="str">
        <f aca="false">VLOOKUP(F2559,'[1]Goa Member''s Details Revised'!$C$2:$AO$7385,2,0)</f>
        <v>Purchaser</v>
      </c>
      <c r="I2559" s="15" t="n">
        <v>24</v>
      </c>
      <c r="J2559" s="15" t="s">
        <v>176</v>
      </c>
      <c r="K2559" s="15" t="n">
        <v>1989</v>
      </c>
      <c r="L2559" s="16" t="str">
        <f aca="false">VLOOKUP(F2559,'[1]Goa Member''s Details Revised'!$C$2:$AO$7385,9,0)</f>
        <v>Never</v>
      </c>
      <c r="M2559" s="15" t="s">
        <v>6828</v>
      </c>
      <c r="N2559" s="17" t="n">
        <f aca="false">VLOOKUP(F2559,'[1]Goa Member''s Details Revised'!$C$2:$AO$7385,5,0)</f>
        <v>28500</v>
      </c>
      <c r="O2559" s="17" t="n">
        <f aca="false">VLOOKUP(F2559,'[1]Goa Member''s Details Revised'!$C$2:$AO$7385,5,0)</f>
        <v>28500</v>
      </c>
      <c r="P2559" s="17" t="n">
        <f aca="false">VLOOKUP(F2559,'[1]Goa Member''s Details Revised'!$C$2:$AO$7385,6,0)</f>
        <v>29700</v>
      </c>
      <c r="Q2559" s="17" t="str">
        <f aca="false">VLOOKUP(F2559,'[1]Goa Member''s Details Revised'!$C$2:$AO$7385,8,0)</f>
        <v>I.R.M</v>
      </c>
      <c r="R2559" s="17" t="n">
        <f aca="false">+O2559-P2559</f>
        <v>-1200</v>
      </c>
      <c r="S2559" s="15" t="e">
        <f aca="false">+#REF!-K2559</f>
        <v>#REF!</v>
      </c>
      <c r="T2559" s="17" t="n">
        <f aca="false">IF(Q2559="regular",((P2559-(P2559/99)*S2559)),(P2559-(P2559*20%)))</f>
        <v>23760</v>
      </c>
      <c r="U2559" s="17" t="e">
        <f aca="false">((P2559-(P2559/99)*S2559))</f>
        <v>#REF!</v>
      </c>
      <c r="V2559" s="17" t="n">
        <f aca="false">IF(Q2559="regular",0,(P2559-(O2559*20%)))</f>
        <v>24000</v>
      </c>
      <c r="W2559" s="17"/>
      <c r="X2559" s="15"/>
      <c r="Y2559" s="18" t="str">
        <f aca="false">VLOOKUP(F2559,'[1]Goa Member''s Details Revised'!$C$2:$AO$7385,12,0)</f>
        <v>we send last reminder in 2012.then we did not receive any reply </v>
      </c>
    </row>
    <row r="2560" customFormat="false" ht="30" hidden="false" customHeight="false" outlineLevel="0" collapsed="false">
      <c r="B2560" s="14" t="n">
        <v>2559</v>
      </c>
      <c r="C2560" s="15"/>
      <c r="D2560" s="15" t="s">
        <v>6829</v>
      </c>
      <c r="E2560" s="15" t="s">
        <v>25</v>
      </c>
      <c r="F2560" s="15" t="s">
        <v>6830</v>
      </c>
      <c r="G2560" s="15"/>
      <c r="H2560" s="16" t="str">
        <f aca="false">VLOOKUP(F2560,'[1]Goa Member''s Details Revised'!$C$2:$AO$7385,2,0)</f>
        <v>Purchaser</v>
      </c>
      <c r="I2560" s="15" t="n">
        <v>23</v>
      </c>
      <c r="J2560" s="15" t="s">
        <v>176</v>
      </c>
      <c r="K2560" s="15" t="n">
        <v>1989</v>
      </c>
      <c r="L2560" s="16" t="str">
        <f aca="false">VLOOKUP(F2560,'[1]Goa Member''s Details Revised'!$C$2:$AO$7385,9,0)</f>
        <v>Never</v>
      </c>
      <c r="M2560" s="15" t="s">
        <v>6831</v>
      </c>
      <c r="N2560" s="17" t="n">
        <f aca="false">VLOOKUP(F2560,'[1]Goa Member''s Details Revised'!$C$2:$AO$7385,5,0)</f>
        <v>28500</v>
      </c>
      <c r="O2560" s="17" t="n">
        <f aca="false">VLOOKUP(F2560,'[1]Goa Member''s Details Revised'!$C$2:$AO$7385,5,0)</f>
        <v>28500</v>
      </c>
      <c r="P2560" s="17" t="n">
        <f aca="false">VLOOKUP(F2560,'[1]Goa Member''s Details Revised'!$C$2:$AO$7385,6,0)</f>
        <v>28500</v>
      </c>
      <c r="Q2560" s="17" t="str">
        <f aca="false">VLOOKUP(F2560,'[1]Goa Member''s Details Revised'!$C$2:$AO$7385,8,0)</f>
        <v>I.R.M</v>
      </c>
      <c r="R2560" s="17" t="n">
        <f aca="false">+O2560-P2560</f>
        <v>0</v>
      </c>
      <c r="S2560" s="15" t="e">
        <f aca="false">+#REF!-K2560</f>
        <v>#REF!</v>
      </c>
      <c r="T2560" s="17" t="n">
        <f aca="false">IF(Q2560="regular",((P2560-(P2560/99)*S2560)),(P2560-(P2560*20%)))</f>
        <v>22800</v>
      </c>
      <c r="U2560" s="17" t="e">
        <f aca="false">((P2560-(P2560/99)*S2560))</f>
        <v>#REF!</v>
      </c>
      <c r="V2560" s="17" t="n">
        <f aca="false">IF(Q2560="regular",0,(P2560-(O2560*20%)))</f>
        <v>22800</v>
      </c>
      <c r="W2560" s="17"/>
      <c r="X2560" s="15"/>
      <c r="Y2560" s="18" t="str">
        <f aca="false">VLOOKUP(F2560,'[1]Goa Member''s Details Revised'!$C$2:$AO$7385,12,0)</f>
        <v>we send last reminder in 2012.then we did not receive any reply </v>
      </c>
    </row>
    <row r="2561" customFormat="false" ht="15" hidden="false" customHeight="false" outlineLevel="0" collapsed="false">
      <c r="B2561" s="14" t="n">
        <v>2560</v>
      </c>
      <c r="C2561" s="15"/>
      <c r="D2561" s="15" t="s">
        <v>6832</v>
      </c>
      <c r="E2561" s="15" t="s">
        <v>25</v>
      </c>
      <c r="F2561" s="15" t="s">
        <v>6833</v>
      </c>
      <c r="G2561" s="15"/>
      <c r="H2561" s="16" t="str">
        <f aca="false">VLOOKUP(F2561,'[1]Goa Member''s Details Revised'!$C$2:$AO$7385,2,0)</f>
        <v>Purchaser</v>
      </c>
      <c r="I2561" s="15" t="n">
        <v>9</v>
      </c>
      <c r="J2561" s="15" t="s">
        <v>176</v>
      </c>
      <c r="K2561" s="15" t="n">
        <v>1989</v>
      </c>
      <c r="L2561" s="16" t="str">
        <f aca="false">VLOOKUP(F2561,'[1]Goa Member''s Details Revised'!$C$2:$AO$7385,9,0)</f>
        <v>Never</v>
      </c>
      <c r="M2561" s="15" t="s">
        <v>6834</v>
      </c>
      <c r="N2561" s="17" t="n">
        <f aca="false">VLOOKUP(F2561,'[1]Goa Member''s Details Revised'!$C$2:$AO$7385,5,0)</f>
        <v>17500</v>
      </c>
      <c r="O2561" s="17" t="n">
        <f aca="false">VLOOKUP(F2561,'[1]Goa Member''s Details Revised'!$C$2:$AO$7385,5,0)</f>
        <v>17500</v>
      </c>
      <c r="P2561" s="17" t="n">
        <f aca="false">VLOOKUP(F2561,'[1]Goa Member''s Details Revised'!$C$2:$AO$7385,6,0)</f>
        <v>18000</v>
      </c>
      <c r="Q2561" s="17" t="str">
        <f aca="false">VLOOKUP(F2561,'[1]Goa Member''s Details Revised'!$C$2:$AO$7385,8,0)</f>
        <v>I.R.M</v>
      </c>
      <c r="R2561" s="17" t="n">
        <f aca="false">+O2561-P2561</f>
        <v>-500</v>
      </c>
      <c r="S2561" s="15" t="e">
        <f aca="false">+#REF!-K2561</f>
        <v>#REF!</v>
      </c>
      <c r="T2561" s="17" t="n">
        <f aca="false">IF(Q2561="regular",((P2561-(P2561/99)*S2561)),(P2561-(P2561*20%)))</f>
        <v>14400</v>
      </c>
      <c r="U2561" s="17" t="e">
        <f aca="false">((P2561-(P2561/99)*S2561))</f>
        <v>#REF!</v>
      </c>
      <c r="V2561" s="17" t="n">
        <f aca="false">IF(Q2561="regular",0,(P2561-(O2561*20%)))</f>
        <v>14500</v>
      </c>
      <c r="W2561" s="17"/>
      <c r="X2561" s="15"/>
      <c r="Y2561" s="18" t="str">
        <f aca="false">VLOOKUP(F2561,'[1]Goa Member''s Details Revised'!$C$2:$AO$7385,12,0)</f>
        <v>no reminders so last communication 2010</v>
      </c>
    </row>
    <row r="2562" customFormat="false" ht="15" hidden="false" customHeight="false" outlineLevel="0" collapsed="false">
      <c r="B2562" s="14" t="n">
        <v>2561</v>
      </c>
      <c r="C2562" s="15"/>
      <c r="D2562" s="15" t="s">
        <v>6835</v>
      </c>
      <c r="E2562" s="15" t="s">
        <v>25</v>
      </c>
      <c r="F2562" s="15" t="s">
        <v>6836</v>
      </c>
      <c r="G2562" s="15"/>
      <c r="H2562" s="16" t="str">
        <f aca="false">VLOOKUP(F2562,'[1]Goa Member''s Details Revised'!$C$2:$AO$7385,2,0)</f>
        <v>Purchaser</v>
      </c>
      <c r="I2562" s="15" t="n">
        <v>28</v>
      </c>
      <c r="J2562" s="15" t="s">
        <v>176</v>
      </c>
      <c r="K2562" s="15" t="n">
        <v>1989</v>
      </c>
      <c r="L2562" s="16" t="n">
        <f aca="false">VLOOKUP(F2562,'[1]Goa Member''s Details Revised'!$C$2:$AO$7385,9,0)</f>
        <v>2012</v>
      </c>
      <c r="M2562" s="15" t="s">
        <v>6837</v>
      </c>
      <c r="N2562" s="17" t="n">
        <f aca="false">VLOOKUP(F2562,'[1]Goa Member''s Details Revised'!$C$2:$AO$7385,5,0)</f>
        <v>22500</v>
      </c>
      <c r="O2562" s="17" t="n">
        <f aca="false">VLOOKUP(F2562,'[1]Goa Member''s Details Revised'!$C$2:$AO$7385,5,0)</f>
        <v>22500</v>
      </c>
      <c r="P2562" s="17" t="n">
        <f aca="false">VLOOKUP(F2562,'[1]Goa Member''s Details Revised'!$C$2:$AO$7385,6,0)</f>
        <v>23500</v>
      </c>
      <c r="Q2562" s="17" t="str">
        <f aca="false">VLOOKUP(F2562,'[1]Goa Member''s Details Revised'!$C$2:$AO$7385,8,0)</f>
        <v>R.M</v>
      </c>
      <c r="R2562" s="17" t="n">
        <f aca="false">+O2562-P2562</f>
        <v>-1000</v>
      </c>
      <c r="S2562" s="15" t="e">
        <f aca="false">+#REF!-K2562</f>
        <v>#REF!</v>
      </c>
      <c r="T2562" s="17" t="n">
        <f aca="false">IF(Q2562="regular",((P2562-(P2562/99)*S2562)),(P2562-(P2562*20%)))</f>
        <v>18800</v>
      </c>
      <c r="U2562" s="17" t="e">
        <f aca="false">((P2562-(P2562/99)*S2562))</f>
        <v>#REF!</v>
      </c>
      <c r="V2562" s="17" t="n">
        <f aca="false">IF(Q2562="regular",0,(P2562-(O2562*20%)))</f>
        <v>19000</v>
      </c>
      <c r="W2562" s="17"/>
      <c r="X2562" s="15"/>
      <c r="Y2562" s="18" t="str">
        <f aca="false">VLOOKUP(F2562,'[1]Goa Member''s Details Revised'!$C$2:$AO$7385,12,0)</f>
        <v>last reminder send on 2/11/22</v>
      </c>
    </row>
    <row r="2563" customFormat="false" ht="30" hidden="false" customHeight="false" outlineLevel="0" collapsed="false">
      <c r="B2563" s="14" t="n">
        <v>2562</v>
      </c>
      <c r="C2563" s="15"/>
      <c r="D2563" s="15" t="s">
        <v>6838</v>
      </c>
      <c r="E2563" s="15" t="s">
        <v>25</v>
      </c>
      <c r="F2563" s="15" t="s">
        <v>6839</v>
      </c>
      <c r="G2563" s="15"/>
      <c r="H2563" s="16" t="str">
        <f aca="false">VLOOKUP(F2563,'[1]Goa Member''s Details Revised'!$C$2:$AO$7385,2,0)</f>
        <v>Purchaser</v>
      </c>
      <c r="I2563" s="15" t="n">
        <v>17</v>
      </c>
      <c r="J2563" s="15" t="s">
        <v>214</v>
      </c>
      <c r="K2563" s="15" t="n">
        <v>1989</v>
      </c>
      <c r="L2563" s="16" t="str">
        <f aca="false">VLOOKUP(F2563,'[1]Goa Member''s Details Revised'!$C$2:$AO$7385,9,0)</f>
        <v>Never</v>
      </c>
      <c r="M2563" s="15" t="s">
        <v>6840</v>
      </c>
      <c r="N2563" s="17" t="n">
        <f aca="false">VLOOKUP(F2563,'[1]Goa Member''s Details Revised'!$C$2:$AO$7385,5,0)</f>
        <v>34000</v>
      </c>
      <c r="O2563" s="17" t="n">
        <f aca="false">VLOOKUP(F2563,'[1]Goa Member''s Details Revised'!$C$2:$AO$7385,5,0)</f>
        <v>34000</v>
      </c>
      <c r="P2563" s="17" t="n">
        <f aca="false">VLOOKUP(F2563,'[1]Goa Member''s Details Revised'!$C$2:$AO$7385,6,0)</f>
        <v>34000</v>
      </c>
      <c r="Q2563" s="17" t="str">
        <f aca="false">VLOOKUP(F2563,'[1]Goa Member''s Details Revised'!$C$2:$AO$7385,8,0)</f>
        <v>I.R.M</v>
      </c>
      <c r="R2563" s="17" t="n">
        <f aca="false">+O2563-P2563</f>
        <v>0</v>
      </c>
      <c r="S2563" s="15" t="e">
        <f aca="false">+#REF!-K2563</f>
        <v>#REF!</v>
      </c>
      <c r="T2563" s="17" t="n">
        <f aca="false">IF(Q2563="regular",((P2563-(P2563/99)*S2563)),(P2563-(P2563*20%)))</f>
        <v>27200</v>
      </c>
      <c r="U2563" s="17" t="e">
        <f aca="false">((P2563-(P2563/99)*S2563))</f>
        <v>#REF!</v>
      </c>
      <c r="V2563" s="17" t="n">
        <f aca="false">IF(Q2563="regular",0,(P2563-(O2563*20%)))</f>
        <v>27200</v>
      </c>
      <c r="W2563" s="17"/>
      <c r="X2563" s="15"/>
      <c r="Y2563" s="18" t="str">
        <f aca="false">VLOOKUP(F2563,'[1]Goa Member''s Details Revised'!$C$2:$AO$7385,12,0)</f>
        <v>we send last reminder in 2012.then we did not receive any reply,,total 2 membership of Goa:- 2855 and 2856</v>
      </c>
    </row>
    <row r="2564" customFormat="false" ht="30" hidden="false" customHeight="false" outlineLevel="0" collapsed="false">
      <c r="B2564" s="14" t="n">
        <v>2563</v>
      </c>
      <c r="C2564" s="15"/>
      <c r="D2564" s="15" t="s">
        <v>6841</v>
      </c>
      <c r="E2564" s="15" t="s">
        <v>25</v>
      </c>
      <c r="F2564" s="15" t="s">
        <v>6842</v>
      </c>
      <c r="G2564" s="15"/>
      <c r="H2564" s="16" t="str">
        <f aca="false">VLOOKUP(F2564,'[1]Goa Member''s Details Revised'!$C$2:$AO$7385,2,0)</f>
        <v>Purchaser</v>
      </c>
      <c r="I2564" s="15" t="n">
        <v>17</v>
      </c>
      <c r="J2564" s="15" t="s">
        <v>214</v>
      </c>
      <c r="K2564" s="15" t="n">
        <v>1989</v>
      </c>
      <c r="L2564" s="16" t="str">
        <f aca="false">VLOOKUP(F2564,'[1]Goa Member''s Details Revised'!$C$2:$AO$7385,9,0)</f>
        <v>Never</v>
      </c>
      <c r="M2564" s="15" t="s">
        <v>6840</v>
      </c>
      <c r="N2564" s="17" t="n">
        <f aca="false">VLOOKUP(F2564,'[1]Goa Member''s Details Revised'!$C$2:$AO$7385,5,0)</f>
        <v>34000</v>
      </c>
      <c r="O2564" s="17" t="n">
        <f aca="false">VLOOKUP(F2564,'[1]Goa Member''s Details Revised'!$C$2:$AO$7385,5,0)</f>
        <v>34000</v>
      </c>
      <c r="P2564" s="17" t="n">
        <f aca="false">VLOOKUP(F2564,'[1]Goa Member''s Details Revised'!$C$2:$AO$7385,6,0)</f>
        <v>34000</v>
      </c>
      <c r="Q2564" s="17" t="str">
        <f aca="false">VLOOKUP(F2564,'[1]Goa Member''s Details Revised'!$C$2:$AO$7385,8,0)</f>
        <v>I.R.M</v>
      </c>
      <c r="R2564" s="17" t="n">
        <f aca="false">+O2564-P2564</f>
        <v>0</v>
      </c>
      <c r="S2564" s="15" t="e">
        <f aca="false">+#REF!-K2564</f>
        <v>#REF!</v>
      </c>
      <c r="T2564" s="17" t="n">
        <f aca="false">IF(Q2564="regular",((P2564-(P2564/99)*S2564)),(P2564-(P2564*20%)))</f>
        <v>27200</v>
      </c>
      <c r="U2564" s="17" t="e">
        <f aca="false">((P2564-(P2564/99)*S2564))</f>
        <v>#REF!</v>
      </c>
      <c r="V2564" s="17" t="n">
        <f aca="false">IF(Q2564="regular",0,(P2564-(O2564*20%)))</f>
        <v>27200</v>
      </c>
      <c r="W2564" s="17"/>
      <c r="X2564" s="15"/>
      <c r="Y2564" s="18" t="str">
        <f aca="false">VLOOKUP(F2564,'[1]Goa Member''s Details Revised'!$C$2:$AO$7385,12,0)</f>
        <v>we send last reminder in 2012.then we did not receive any reply,,total 2 membership of Goa:- 2855 and 2856</v>
      </c>
    </row>
    <row r="2565" customFormat="false" ht="30" hidden="false" customHeight="false" outlineLevel="0" collapsed="false">
      <c r="B2565" s="14" t="n">
        <v>2564</v>
      </c>
      <c r="C2565" s="15"/>
      <c r="D2565" s="15" t="s">
        <v>6843</v>
      </c>
      <c r="E2565" s="15" t="s">
        <v>25</v>
      </c>
      <c r="F2565" s="15" t="s">
        <v>6844</v>
      </c>
      <c r="G2565" s="15"/>
      <c r="H2565" s="16" t="str">
        <f aca="false">VLOOKUP(F2565,'[1]Goa Member''s Details Revised'!$C$2:$AO$7385,2,0)</f>
        <v>Purchaser</v>
      </c>
      <c r="I2565" s="15" t="n">
        <v>17</v>
      </c>
      <c r="J2565" s="15" t="s">
        <v>214</v>
      </c>
      <c r="K2565" s="15" t="n">
        <v>1989</v>
      </c>
      <c r="L2565" s="16" t="str">
        <f aca="false">VLOOKUP(F2565,'[1]Goa Member''s Details Revised'!$C$2:$AO$7385,9,0)</f>
        <v>Never</v>
      </c>
      <c r="M2565" s="15" t="s">
        <v>6845</v>
      </c>
      <c r="N2565" s="17" t="n">
        <f aca="false">VLOOKUP(F2565,'[1]Goa Member''s Details Revised'!$C$2:$AO$7385,5,0)</f>
        <v>34000</v>
      </c>
      <c r="O2565" s="17" t="n">
        <f aca="false">VLOOKUP(F2565,'[1]Goa Member''s Details Revised'!$C$2:$AO$7385,5,0)</f>
        <v>34000</v>
      </c>
      <c r="P2565" s="17" t="n">
        <f aca="false">VLOOKUP(F2565,'[1]Goa Member''s Details Revised'!$C$2:$AO$7385,6,0)</f>
        <v>34000</v>
      </c>
      <c r="Q2565" s="17" t="str">
        <f aca="false">VLOOKUP(F2565,'[1]Goa Member''s Details Revised'!$C$2:$AO$7385,8,0)</f>
        <v>I.R.M</v>
      </c>
      <c r="R2565" s="17" t="n">
        <f aca="false">+O2565-P2565</f>
        <v>0</v>
      </c>
      <c r="S2565" s="15" t="e">
        <f aca="false">+#REF!-K2565</f>
        <v>#REF!</v>
      </c>
      <c r="T2565" s="17" t="n">
        <f aca="false">IF(Q2565="regular",((P2565-(P2565/99)*S2565)),(P2565-(P2565*20%)))</f>
        <v>27200</v>
      </c>
      <c r="U2565" s="17" t="e">
        <f aca="false">((P2565-(P2565/99)*S2565))</f>
        <v>#REF!</v>
      </c>
      <c r="V2565" s="17" t="n">
        <f aca="false">IF(Q2565="regular",0,(P2565-(O2565*20%)))</f>
        <v>27200</v>
      </c>
      <c r="W2565" s="17"/>
      <c r="X2565" s="15"/>
      <c r="Y2565" s="18" t="str">
        <f aca="false">VLOOKUP(F2565,'[1]Goa Member''s Details Revised'!$C$2:$AO$7385,12,0)</f>
        <v>we send last reminder in 2012.then we did not receive any reply,,total 2 membership of Goa:- 2855 and 2856</v>
      </c>
    </row>
    <row r="2566" customFormat="false" ht="30" hidden="false" customHeight="false" outlineLevel="0" collapsed="false">
      <c r="B2566" s="14" t="n">
        <v>2565</v>
      </c>
      <c r="C2566" s="15"/>
      <c r="D2566" s="15" t="s">
        <v>6846</v>
      </c>
      <c r="E2566" s="15" t="s">
        <v>25</v>
      </c>
      <c r="F2566" s="15" t="s">
        <v>6847</v>
      </c>
      <c r="G2566" s="15"/>
      <c r="H2566" s="16" t="str">
        <f aca="false">VLOOKUP(F2566,'[1]Goa Member''s Details Revised'!$C$2:$AO$7385,2,0)</f>
        <v>Purchaser</v>
      </c>
      <c r="I2566" s="15" t="n">
        <v>17</v>
      </c>
      <c r="J2566" s="15" t="s">
        <v>214</v>
      </c>
      <c r="K2566" s="15" t="n">
        <v>1989</v>
      </c>
      <c r="L2566" s="16" t="str">
        <f aca="false">VLOOKUP(F2566,'[1]Goa Member''s Details Revised'!$C$2:$AO$7385,9,0)</f>
        <v>Never</v>
      </c>
      <c r="M2566" s="15" t="s">
        <v>6845</v>
      </c>
      <c r="N2566" s="17" t="n">
        <f aca="false">VLOOKUP(F2566,'[1]Goa Member''s Details Revised'!$C$2:$AO$7385,5,0)</f>
        <v>34000</v>
      </c>
      <c r="O2566" s="17" t="n">
        <f aca="false">VLOOKUP(F2566,'[1]Goa Member''s Details Revised'!$C$2:$AO$7385,5,0)</f>
        <v>34000</v>
      </c>
      <c r="P2566" s="17" t="n">
        <f aca="false">VLOOKUP(F2566,'[1]Goa Member''s Details Revised'!$C$2:$AO$7385,6,0)</f>
        <v>34000</v>
      </c>
      <c r="Q2566" s="17" t="str">
        <f aca="false">VLOOKUP(F2566,'[1]Goa Member''s Details Revised'!$C$2:$AO$7385,8,0)</f>
        <v>I.R.M</v>
      </c>
      <c r="R2566" s="17" t="n">
        <f aca="false">+O2566-P2566</f>
        <v>0</v>
      </c>
      <c r="S2566" s="15" t="e">
        <f aca="false">+#REF!-K2566</f>
        <v>#REF!</v>
      </c>
      <c r="T2566" s="17" t="n">
        <f aca="false">IF(Q2566="regular",((P2566-(P2566/99)*S2566)),(P2566-(P2566*20%)))</f>
        <v>27200</v>
      </c>
      <c r="U2566" s="17" t="e">
        <f aca="false">((P2566-(P2566/99)*S2566))</f>
        <v>#REF!</v>
      </c>
      <c r="V2566" s="17" t="n">
        <f aca="false">IF(Q2566="regular",0,(P2566-(O2566*20%)))</f>
        <v>27200</v>
      </c>
      <c r="W2566" s="17"/>
      <c r="X2566" s="15"/>
      <c r="Y2566" s="18" t="str">
        <f aca="false">VLOOKUP(F2566,'[1]Goa Member''s Details Revised'!$C$2:$AO$7385,12,0)</f>
        <v>we send last reminder in 2012.then we did not receive any reply..total 2 membership of Goa:- 2888 and 2857</v>
      </c>
    </row>
    <row r="2567" customFormat="false" ht="15" hidden="false" customHeight="false" outlineLevel="0" collapsed="false">
      <c r="B2567" s="14" t="n">
        <v>2566</v>
      </c>
      <c r="C2567" s="15"/>
      <c r="D2567" s="15" t="s">
        <v>6848</v>
      </c>
      <c r="E2567" s="15" t="s">
        <v>25</v>
      </c>
      <c r="F2567" s="15" t="s">
        <v>6849</v>
      </c>
      <c r="G2567" s="15"/>
      <c r="H2567" s="16" t="str">
        <f aca="false">VLOOKUP(F2567,'[1]Goa Member''s Details Revised'!$C$2:$AO$7385,2,0)</f>
        <v>Purchaser</v>
      </c>
      <c r="I2567" s="15" t="n">
        <v>27</v>
      </c>
      <c r="J2567" s="15" t="s">
        <v>214</v>
      </c>
      <c r="K2567" s="15" t="n">
        <v>1989</v>
      </c>
      <c r="L2567" s="16" t="n">
        <f aca="false">VLOOKUP(F2567,'[1]Goa Member''s Details Revised'!$C$2:$AO$7385,9,0)</f>
        <v>2009</v>
      </c>
      <c r="M2567" s="15" t="s">
        <v>6850</v>
      </c>
      <c r="N2567" s="17" t="n">
        <f aca="false">VLOOKUP(F2567,'[1]Goa Member''s Details Revised'!$C$2:$AO$7385,5,0)</f>
        <v>34000</v>
      </c>
      <c r="O2567" s="17" t="n">
        <f aca="false">VLOOKUP(F2567,'[1]Goa Member''s Details Revised'!$C$2:$AO$7385,5,0)</f>
        <v>34000</v>
      </c>
      <c r="P2567" s="17" t="n">
        <f aca="false">VLOOKUP(F2567,'[1]Goa Member''s Details Revised'!$C$2:$AO$7385,6,0)</f>
        <v>35450</v>
      </c>
      <c r="Q2567" s="17" t="str">
        <f aca="false">VLOOKUP(F2567,'[1]Goa Member''s Details Revised'!$C$2:$AO$7385,8,0)</f>
        <v>R.M</v>
      </c>
      <c r="R2567" s="17" t="n">
        <f aca="false">+O2567-P2567</f>
        <v>-1450</v>
      </c>
      <c r="S2567" s="15" t="e">
        <f aca="false">+#REF!-K2567</f>
        <v>#REF!</v>
      </c>
      <c r="T2567" s="17" t="n">
        <f aca="false">IF(Q2567="regular",((P2567-(P2567/99)*S2567)),(P2567-(P2567*20%)))</f>
        <v>28360</v>
      </c>
      <c r="U2567" s="17" t="e">
        <f aca="false">((P2567-(P2567/99)*S2567))</f>
        <v>#REF!</v>
      </c>
      <c r="V2567" s="17" t="n">
        <f aca="false">IF(Q2567="regular",0,(P2567-(O2567*20%)))</f>
        <v>28650</v>
      </c>
      <c r="W2567" s="17"/>
      <c r="X2567" s="15"/>
      <c r="Y2567" s="18" t="str">
        <f aca="false">VLOOKUP(F2567,'[1]Goa Member''s Details Revised'!$C$2:$AO$7385,12,0)</f>
        <v>no reminders so last communication 2010</v>
      </c>
    </row>
    <row r="2568" customFormat="false" ht="30" hidden="false" customHeight="false" outlineLevel="0" collapsed="false">
      <c r="B2568" s="14" t="n">
        <v>2567</v>
      </c>
      <c r="C2568" s="15"/>
      <c r="D2568" s="15" t="s">
        <v>6851</v>
      </c>
      <c r="E2568" s="15" t="s">
        <v>25</v>
      </c>
      <c r="F2568" s="15" t="s">
        <v>6852</v>
      </c>
      <c r="G2568" s="15"/>
      <c r="H2568" s="16" t="str">
        <f aca="false">VLOOKUP(F2568,'[1]Goa Member''s Details Revised'!$C$2:$AO$7385,2,0)</f>
        <v>Purchaser</v>
      </c>
      <c r="I2568" s="15" t="n">
        <v>28</v>
      </c>
      <c r="J2568" s="15" t="s">
        <v>214</v>
      </c>
      <c r="K2568" s="15" t="n">
        <v>1989</v>
      </c>
      <c r="L2568" s="16" t="str">
        <f aca="false">VLOOKUP(F2568,'[1]Goa Member''s Details Revised'!$C$2:$AO$7385,9,0)</f>
        <v>Never</v>
      </c>
      <c r="M2568" s="15" t="s">
        <v>6853</v>
      </c>
      <c r="N2568" s="17" t="n">
        <f aca="false">VLOOKUP(F2568,'[1]Goa Member''s Details Revised'!$C$2:$AO$7385,5,0)</f>
        <v>20000</v>
      </c>
      <c r="O2568" s="17" t="n">
        <f aca="false">VLOOKUP(F2568,'[1]Goa Member''s Details Revised'!$C$2:$AO$7385,5,0)</f>
        <v>20000</v>
      </c>
      <c r="P2568" s="17" t="n">
        <f aca="false">VLOOKUP(F2568,'[1]Goa Member''s Details Revised'!$C$2:$AO$7385,6,0)</f>
        <v>20000</v>
      </c>
      <c r="Q2568" s="17" t="str">
        <f aca="false">VLOOKUP(F2568,'[1]Goa Member''s Details Revised'!$C$2:$AO$7385,8,0)</f>
        <v>I.R.M</v>
      </c>
      <c r="R2568" s="17" t="n">
        <f aca="false">+O2568-P2568</f>
        <v>0</v>
      </c>
      <c r="S2568" s="15" t="e">
        <f aca="false">+#REF!-K2568</f>
        <v>#REF!</v>
      </c>
      <c r="T2568" s="17" t="n">
        <f aca="false">IF(Q2568="regular",((P2568-(P2568/99)*S2568)),(P2568-(P2568*20%)))</f>
        <v>16000</v>
      </c>
      <c r="U2568" s="17" t="e">
        <f aca="false">((P2568-(P2568/99)*S2568))</f>
        <v>#REF!</v>
      </c>
      <c r="V2568" s="17" t="n">
        <f aca="false">IF(Q2568="regular",0,(P2568-(O2568*20%)))</f>
        <v>16000</v>
      </c>
      <c r="W2568" s="17"/>
      <c r="X2568" s="15"/>
      <c r="Y2568" s="18" t="str">
        <f aca="false">VLOOKUP(F2568,'[1]Goa Member''s Details Revised'!$C$2:$AO$7385,12,0)</f>
        <v>we send last reminder in 2012.then we did not receive any reply </v>
      </c>
    </row>
    <row r="2569" customFormat="false" ht="30" hidden="false" customHeight="false" outlineLevel="0" collapsed="false">
      <c r="B2569" s="14" t="n">
        <v>2568</v>
      </c>
      <c r="C2569" s="15"/>
      <c r="D2569" s="15" t="s">
        <v>6854</v>
      </c>
      <c r="E2569" s="15" t="s">
        <v>25</v>
      </c>
      <c r="F2569" s="15" t="s">
        <v>6855</v>
      </c>
      <c r="G2569" s="15"/>
      <c r="H2569" s="16" t="str">
        <f aca="false">VLOOKUP(F2569,'[1]Goa Member''s Details Revised'!$C$2:$AO$7385,2,0)</f>
        <v>Purchaser</v>
      </c>
      <c r="I2569" s="15" t="n">
        <v>12</v>
      </c>
      <c r="J2569" s="15" t="s">
        <v>255</v>
      </c>
      <c r="K2569" s="15" t="n">
        <v>1989</v>
      </c>
      <c r="L2569" s="16" t="str">
        <f aca="false">VLOOKUP(F2569,'[1]Goa Member''s Details Revised'!$C$2:$AO$7385,9,0)</f>
        <v>Never</v>
      </c>
      <c r="M2569" s="15" t="s">
        <v>6856</v>
      </c>
      <c r="N2569" s="17" t="n">
        <f aca="false">VLOOKUP(F2569,'[1]Goa Member''s Details Revised'!$C$2:$AO$7385,5,0)</f>
        <v>26500</v>
      </c>
      <c r="O2569" s="17" t="n">
        <f aca="false">VLOOKUP(F2569,'[1]Goa Member''s Details Revised'!$C$2:$AO$7385,5,0)</f>
        <v>26500</v>
      </c>
      <c r="P2569" s="17" t="n">
        <f aca="false">VLOOKUP(F2569,'[1]Goa Member''s Details Revised'!$C$2:$AO$7385,6,0)</f>
        <v>26500</v>
      </c>
      <c r="Q2569" s="17" t="str">
        <f aca="false">VLOOKUP(F2569,'[1]Goa Member''s Details Revised'!$C$2:$AO$7385,8,0)</f>
        <v>I.R.M</v>
      </c>
      <c r="R2569" s="17" t="n">
        <f aca="false">+O2569-P2569</f>
        <v>0</v>
      </c>
      <c r="S2569" s="15" t="e">
        <f aca="false">+#REF!-K2569</f>
        <v>#REF!</v>
      </c>
      <c r="T2569" s="17" t="n">
        <f aca="false">IF(Q2569="regular",((P2569-(P2569/99)*S2569)),(P2569-(P2569*20%)))</f>
        <v>21200</v>
      </c>
      <c r="U2569" s="17" t="e">
        <f aca="false">((P2569-(P2569/99)*S2569))</f>
        <v>#REF!</v>
      </c>
      <c r="V2569" s="17" t="n">
        <f aca="false">IF(Q2569="regular",0,(P2569-(O2569*20%)))</f>
        <v>21200</v>
      </c>
      <c r="W2569" s="17"/>
      <c r="X2569" s="15"/>
      <c r="Y2569" s="18" t="str">
        <f aca="false">VLOOKUP(F2569,'[1]Goa Member''s Details Revised'!$C$2:$AO$7385,12,0)</f>
        <v>we send last reminder in 2012.then we did not receive any reply </v>
      </c>
    </row>
    <row r="2570" customFormat="false" ht="15" hidden="false" customHeight="false" outlineLevel="0" collapsed="false">
      <c r="B2570" s="14" t="n">
        <v>2569</v>
      </c>
      <c r="C2570" s="15"/>
      <c r="D2570" s="15" t="s">
        <v>6857</v>
      </c>
      <c r="E2570" s="15" t="s">
        <v>25</v>
      </c>
      <c r="F2570" s="15" t="s">
        <v>6858</v>
      </c>
      <c r="G2570" s="15"/>
      <c r="H2570" s="16" t="str">
        <f aca="false">VLOOKUP(F2570,'[1]Goa Member''s Details Revised'!$C$2:$AO$7385,2,0)</f>
        <v>Purchaser</v>
      </c>
      <c r="I2570" s="15" t="n">
        <v>17</v>
      </c>
      <c r="J2570" s="15" t="s">
        <v>255</v>
      </c>
      <c r="K2570" s="15" t="n">
        <v>1989</v>
      </c>
      <c r="L2570" s="16" t="str">
        <f aca="false">VLOOKUP(F2570,'[1]Goa Member''s Details Revised'!$C$2:$AO$7385,9,0)</f>
        <v>Never</v>
      </c>
      <c r="M2570" s="15" t="s">
        <v>6859</v>
      </c>
      <c r="N2570" s="17" t="n">
        <f aca="false">VLOOKUP(F2570,'[1]Goa Member''s Details Revised'!$C$2:$AO$7385,5,0)</f>
        <v>35450</v>
      </c>
      <c r="O2570" s="17" t="n">
        <f aca="false">VLOOKUP(F2570,'[1]Goa Member''s Details Revised'!$C$2:$AO$7385,5,0)</f>
        <v>35450</v>
      </c>
      <c r="P2570" s="17" t="n">
        <f aca="false">VLOOKUP(F2570,'[1]Goa Member''s Details Revised'!$C$2:$AO$7385,6,0)</f>
        <v>35450</v>
      </c>
      <c r="Q2570" s="17" t="str">
        <f aca="false">VLOOKUP(F2570,'[1]Goa Member''s Details Revised'!$C$2:$AO$7385,8,0)</f>
        <v>I.R.M</v>
      </c>
      <c r="R2570" s="17" t="n">
        <f aca="false">+O2570-P2570</f>
        <v>0</v>
      </c>
      <c r="S2570" s="15" t="e">
        <f aca="false">+#REF!-K2570</f>
        <v>#REF!</v>
      </c>
      <c r="T2570" s="17" t="n">
        <f aca="false">IF(Q2570="regular",((P2570-(P2570/99)*S2570)),(P2570-(P2570*20%)))</f>
        <v>28360</v>
      </c>
      <c r="U2570" s="17" t="e">
        <f aca="false">((P2570-(P2570/99)*S2570))</f>
        <v>#REF!</v>
      </c>
      <c r="V2570" s="17" t="n">
        <f aca="false">IF(Q2570="regular",0,(P2570-(O2570*20%)))</f>
        <v>28360</v>
      </c>
      <c r="W2570" s="17"/>
      <c r="X2570" s="15"/>
      <c r="Y2570" s="18" t="str">
        <f aca="false">VLOOKUP(F2570,'[1]Goa Member''s Details Revised'!$C$2:$AO$7385,12,0)</f>
        <v>last communication 98</v>
      </c>
    </row>
    <row r="2571" customFormat="false" ht="30" hidden="false" customHeight="false" outlineLevel="0" collapsed="false">
      <c r="B2571" s="14" t="n">
        <v>2570</v>
      </c>
      <c r="C2571" s="15"/>
      <c r="D2571" s="15" t="s">
        <v>6860</v>
      </c>
      <c r="E2571" s="15" t="s">
        <v>25</v>
      </c>
      <c r="F2571" s="15" t="s">
        <v>6861</v>
      </c>
      <c r="G2571" s="15"/>
      <c r="H2571" s="16" t="str">
        <f aca="false">VLOOKUP(F2571,'[1]Goa Member''s Details Revised'!$C$2:$AO$7385,2,0)</f>
        <v>Purchaser</v>
      </c>
      <c r="I2571" s="15" t="n">
        <v>21</v>
      </c>
      <c r="J2571" s="15" t="s">
        <v>255</v>
      </c>
      <c r="K2571" s="15" t="n">
        <v>1989</v>
      </c>
      <c r="L2571" s="16" t="str">
        <f aca="false">VLOOKUP(F2571,'[1]Goa Member''s Details Revised'!$C$2:$AO$7385,9,0)</f>
        <v>Never</v>
      </c>
      <c r="M2571" s="15" t="s">
        <v>6862</v>
      </c>
      <c r="N2571" s="17" t="n">
        <f aca="false">VLOOKUP(F2571,'[1]Goa Member''s Details Revised'!$C$2:$AO$7385,5,0)</f>
        <v>34000</v>
      </c>
      <c r="O2571" s="17" t="n">
        <f aca="false">VLOOKUP(F2571,'[1]Goa Member''s Details Revised'!$C$2:$AO$7385,5,0)</f>
        <v>34000</v>
      </c>
      <c r="P2571" s="17" t="n">
        <f aca="false">VLOOKUP(F2571,'[1]Goa Member''s Details Revised'!$C$2:$AO$7385,6,0)</f>
        <v>34000</v>
      </c>
      <c r="Q2571" s="17" t="str">
        <f aca="false">VLOOKUP(F2571,'[1]Goa Member''s Details Revised'!$C$2:$AO$7385,8,0)</f>
        <v>I.R.M</v>
      </c>
      <c r="R2571" s="17" t="n">
        <f aca="false">+O2571-P2571</f>
        <v>0</v>
      </c>
      <c r="S2571" s="15" t="e">
        <f aca="false">+#REF!-K2571</f>
        <v>#REF!</v>
      </c>
      <c r="T2571" s="17" t="n">
        <f aca="false">IF(Q2571="regular",((P2571-(P2571/99)*S2571)),(P2571-(P2571*20%)))</f>
        <v>27200</v>
      </c>
      <c r="U2571" s="17" t="e">
        <f aca="false">((P2571-(P2571/99)*S2571))</f>
        <v>#REF!</v>
      </c>
      <c r="V2571" s="17" t="n">
        <f aca="false">IF(Q2571="regular",0,(P2571-(O2571*20%)))</f>
        <v>27200</v>
      </c>
      <c r="W2571" s="17"/>
      <c r="X2571" s="15"/>
      <c r="Y2571" s="18" t="str">
        <f aca="false">VLOOKUP(F2571,'[1]Goa Member''s Details Revised'!$C$2:$AO$7385,12,0)</f>
        <v>we send last reminder in 2012.then we did not receive any reply </v>
      </c>
    </row>
    <row r="2572" customFormat="false" ht="30" hidden="false" customHeight="false" outlineLevel="0" collapsed="false">
      <c r="B2572" s="14" t="n">
        <v>2571</v>
      </c>
      <c r="C2572" s="15"/>
      <c r="D2572" s="15" t="s">
        <v>6863</v>
      </c>
      <c r="E2572" s="15" t="s">
        <v>25</v>
      </c>
      <c r="F2572" s="15" t="s">
        <v>6864</v>
      </c>
      <c r="G2572" s="15"/>
      <c r="H2572" s="16" t="str">
        <f aca="false">VLOOKUP(F2572,'[1]Goa Member''s Details Revised'!$C$2:$AO$7385,2,0)</f>
        <v>Purchaser</v>
      </c>
      <c r="I2572" s="15" t="n">
        <v>28</v>
      </c>
      <c r="J2572" s="15" t="s">
        <v>255</v>
      </c>
      <c r="K2572" s="15" t="n">
        <v>1989</v>
      </c>
      <c r="L2572" s="16" t="str">
        <f aca="false">VLOOKUP(F2572,'[1]Goa Member''s Details Revised'!$C$2:$AO$7385,9,0)</f>
        <v>Never</v>
      </c>
      <c r="M2572" s="15" t="s">
        <v>6865</v>
      </c>
      <c r="N2572" s="17" t="n">
        <f aca="false">VLOOKUP(F2572,'[1]Goa Member''s Details Revised'!$C$2:$AO$7385,5,0)</f>
        <v>34000</v>
      </c>
      <c r="O2572" s="17" t="n">
        <f aca="false">VLOOKUP(F2572,'[1]Goa Member''s Details Revised'!$C$2:$AO$7385,5,0)</f>
        <v>34000</v>
      </c>
      <c r="P2572" s="17" t="n">
        <f aca="false">VLOOKUP(F2572,'[1]Goa Member''s Details Revised'!$C$2:$AO$7385,6,0)</f>
        <v>34000</v>
      </c>
      <c r="Q2572" s="17" t="str">
        <f aca="false">VLOOKUP(F2572,'[1]Goa Member''s Details Revised'!$C$2:$AO$7385,8,0)</f>
        <v>I.R.M</v>
      </c>
      <c r="R2572" s="17" t="n">
        <f aca="false">+O2572-P2572</f>
        <v>0</v>
      </c>
      <c r="S2572" s="15" t="e">
        <f aca="false">+#REF!-K2572</f>
        <v>#REF!</v>
      </c>
      <c r="T2572" s="17" t="n">
        <f aca="false">IF(Q2572="regular",((P2572-(P2572/99)*S2572)),(P2572-(P2572*20%)))</f>
        <v>27200</v>
      </c>
      <c r="U2572" s="17" t="e">
        <f aca="false">((P2572-(P2572/99)*S2572))</f>
        <v>#REF!</v>
      </c>
      <c r="V2572" s="17" t="n">
        <f aca="false">IF(Q2572="regular",0,(P2572-(O2572*20%)))</f>
        <v>27200</v>
      </c>
      <c r="W2572" s="17"/>
      <c r="X2572" s="15"/>
      <c r="Y2572" s="18" t="str">
        <f aca="false">VLOOKUP(F2572,'[1]Goa Member''s Details Revised'!$C$2:$AO$7385,12,0)</f>
        <v>we send last reminder in 2012.then we did not receive any reply </v>
      </c>
    </row>
    <row r="2573" customFormat="false" ht="30" hidden="false" customHeight="false" outlineLevel="0" collapsed="false">
      <c r="B2573" s="14" t="n">
        <v>2572</v>
      </c>
      <c r="C2573" s="15"/>
      <c r="D2573" s="15" t="s">
        <v>6866</v>
      </c>
      <c r="E2573" s="15" t="s">
        <v>25</v>
      </c>
      <c r="F2573" s="15" t="s">
        <v>6867</v>
      </c>
      <c r="G2573" s="15"/>
      <c r="H2573" s="16" t="str">
        <f aca="false">VLOOKUP(F2573,'[1]Goa Member''s Details Revised'!$C$2:$AO$7385,2,0)</f>
        <v>Purchaser</v>
      </c>
      <c r="I2573" s="15" t="n">
        <v>30</v>
      </c>
      <c r="J2573" s="15" t="s">
        <v>255</v>
      </c>
      <c r="K2573" s="15" t="n">
        <v>1989</v>
      </c>
      <c r="L2573" s="16" t="str">
        <f aca="false">VLOOKUP(F2573,'[1]Goa Member''s Details Revised'!$C$2:$AO$7385,9,0)</f>
        <v>Never</v>
      </c>
      <c r="M2573" s="15" t="s">
        <v>6868</v>
      </c>
      <c r="N2573" s="17" t="n">
        <f aca="false">VLOOKUP(F2573,'[1]Goa Member''s Details Revised'!$C$2:$AO$7385,5,0)</f>
        <v>35450</v>
      </c>
      <c r="O2573" s="17" t="n">
        <f aca="false">VLOOKUP(F2573,'[1]Goa Member''s Details Revised'!$C$2:$AO$7385,5,0)</f>
        <v>35450</v>
      </c>
      <c r="P2573" s="17" t="n">
        <f aca="false">VLOOKUP(F2573,'[1]Goa Member''s Details Revised'!$C$2:$AO$7385,6,0)</f>
        <v>35450</v>
      </c>
      <c r="Q2573" s="17" t="str">
        <f aca="false">VLOOKUP(F2573,'[1]Goa Member''s Details Revised'!$C$2:$AO$7385,8,0)</f>
        <v>I.R.M</v>
      </c>
      <c r="R2573" s="17" t="n">
        <f aca="false">+O2573-P2573</f>
        <v>0</v>
      </c>
      <c r="S2573" s="15" t="e">
        <f aca="false">+#REF!-K2573</f>
        <v>#REF!</v>
      </c>
      <c r="T2573" s="17" t="n">
        <f aca="false">IF(Q2573="regular",((P2573-(P2573/99)*S2573)),(P2573-(P2573*20%)))</f>
        <v>28360</v>
      </c>
      <c r="U2573" s="17" t="e">
        <f aca="false">((P2573-(P2573/99)*S2573))</f>
        <v>#REF!</v>
      </c>
      <c r="V2573" s="17" t="n">
        <f aca="false">IF(Q2573="regular",0,(P2573-(O2573*20%)))</f>
        <v>28360</v>
      </c>
      <c r="W2573" s="17"/>
      <c r="X2573" s="15"/>
      <c r="Y2573" s="18" t="str">
        <f aca="false">VLOOKUP(F2573,'[1]Goa Member''s Details Revised'!$C$2:$AO$7385,12,0)</f>
        <v>we send last reminder in 2012.then we did not receive any reply </v>
      </c>
    </row>
    <row r="2574" customFormat="false" ht="15" hidden="false" customHeight="false" outlineLevel="0" collapsed="false">
      <c r="B2574" s="14" t="n">
        <v>2573</v>
      </c>
      <c r="C2574" s="15"/>
      <c r="D2574" s="15" t="s">
        <v>6869</v>
      </c>
      <c r="E2574" s="15" t="s">
        <v>25</v>
      </c>
      <c r="F2574" s="15" t="s">
        <v>6870</v>
      </c>
      <c r="G2574" s="15"/>
      <c r="H2574" s="16" t="str">
        <f aca="false">VLOOKUP(F2574,'[1]Goa Member''s Details Revised'!$C$2:$AO$7385,2,0)</f>
        <v>Purchaser</v>
      </c>
      <c r="I2574" s="15" t="n">
        <v>27</v>
      </c>
      <c r="J2574" s="15" t="s">
        <v>255</v>
      </c>
      <c r="K2574" s="15" t="n">
        <v>1989</v>
      </c>
      <c r="L2574" s="16" t="str">
        <f aca="false">VLOOKUP(F2574,'[1]Goa Member''s Details Revised'!$C$2:$AO$7385,9,0)</f>
        <v>Never</v>
      </c>
      <c r="M2574" s="15" t="s">
        <v>6871</v>
      </c>
      <c r="N2574" s="17" t="n">
        <f aca="false">VLOOKUP(F2574,'[1]Goa Member''s Details Revised'!$C$2:$AO$7385,5,0)</f>
        <v>34000</v>
      </c>
      <c r="O2574" s="17" t="n">
        <f aca="false">VLOOKUP(F2574,'[1]Goa Member''s Details Revised'!$C$2:$AO$7385,5,0)</f>
        <v>34000</v>
      </c>
      <c r="P2574" s="17" t="n">
        <f aca="false">VLOOKUP(F2574,'[1]Goa Member''s Details Revised'!$C$2:$AO$7385,6,0)</f>
        <v>34000</v>
      </c>
      <c r="Q2574" s="17" t="str">
        <f aca="false">VLOOKUP(F2574,'[1]Goa Member''s Details Revised'!$C$2:$AO$7385,8,0)</f>
        <v>I.R.M</v>
      </c>
      <c r="R2574" s="17" t="n">
        <f aca="false">+O2574-P2574</f>
        <v>0</v>
      </c>
      <c r="S2574" s="15" t="e">
        <f aca="false">+#REF!-K2574</f>
        <v>#REF!</v>
      </c>
      <c r="T2574" s="17" t="n">
        <f aca="false">IF(Q2574="regular",((P2574-(P2574/99)*S2574)),(P2574-(P2574*20%)))</f>
        <v>27200</v>
      </c>
      <c r="U2574" s="17" t="e">
        <f aca="false">((P2574-(P2574/99)*S2574))</f>
        <v>#REF!</v>
      </c>
      <c r="V2574" s="17" t="n">
        <f aca="false">IF(Q2574="regular",0,(P2574-(O2574*20%)))</f>
        <v>27200</v>
      </c>
      <c r="W2574" s="17"/>
      <c r="X2574" s="15"/>
      <c r="Y2574" s="18" t="str">
        <f aca="false">VLOOKUP(F2574,'[1]Goa Member''s Details Revised'!$C$2:$AO$7385,12,0)</f>
        <v>no reminders so last communication 2010</v>
      </c>
    </row>
    <row r="2575" customFormat="false" ht="15" hidden="false" customHeight="false" outlineLevel="0" collapsed="false">
      <c r="B2575" s="14" t="n">
        <v>2574</v>
      </c>
      <c r="C2575" s="15"/>
      <c r="D2575" s="15" t="s">
        <v>6872</v>
      </c>
      <c r="E2575" s="15" t="s">
        <v>25</v>
      </c>
      <c r="F2575" s="15" t="s">
        <v>6873</v>
      </c>
      <c r="G2575" s="15"/>
      <c r="H2575" s="16" t="str">
        <f aca="false">VLOOKUP(F2575,'[1]Goa Member''s Details Revised'!$C$2:$AO$7385,2,0)</f>
        <v>Purchaser</v>
      </c>
      <c r="I2575" s="15" t="n">
        <v>30</v>
      </c>
      <c r="J2575" s="15" t="s">
        <v>255</v>
      </c>
      <c r="K2575" s="15" t="n">
        <v>1989</v>
      </c>
      <c r="L2575" s="16" t="str">
        <f aca="false">VLOOKUP(F2575,'[1]Goa Member''s Details Revised'!$C$2:$AO$7385,9,0)</f>
        <v>Never</v>
      </c>
      <c r="M2575" s="15" t="s">
        <v>6874</v>
      </c>
      <c r="N2575" s="17" t="n">
        <f aca="false">VLOOKUP(F2575,'[1]Goa Member''s Details Revised'!$C$2:$AO$7385,5,0)</f>
        <v>26500</v>
      </c>
      <c r="O2575" s="17" t="n">
        <f aca="false">VLOOKUP(F2575,'[1]Goa Member''s Details Revised'!$C$2:$AO$7385,5,0)</f>
        <v>26500</v>
      </c>
      <c r="P2575" s="17" t="n">
        <f aca="false">VLOOKUP(F2575,'[1]Goa Member''s Details Revised'!$C$2:$AO$7385,6,0)</f>
        <v>27650</v>
      </c>
      <c r="Q2575" s="17" t="str">
        <f aca="false">VLOOKUP(F2575,'[1]Goa Member''s Details Revised'!$C$2:$AO$7385,8,0)</f>
        <v>I.R.M</v>
      </c>
      <c r="R2575" s="17" t="n">
        <f aca="false">+O2575-P2575</f>
        <v>-1150</v>
      </c>
      <c r="S2575" s="15" t="e">
        <f aca="false">+#REF!-K2575</f>
        <v>#REF!</v>
      </c>
      <c r="T2575" s="17" t="n">
        <f aca="false">IF(Q2575="regular",((P2575-(P2575/99)*S2575)),(P2575-(P2575*20%)))</f>
        <v>22120</v>
      </c>
      <c r="U2575" s="17" t="e">
        <f aca="false">((P2575-(P2575/99)*S2575))</f>
        <v>#REF!</v>
      </c>
      <c r="V2575" s="17" t="n">
        <f aca="false">IF(Q2575="regular",0,(P2575-(O2575*20%)))</f>
        <v>22350</v>
      </c>
      <c r="W2575" s="17"/>
      <c r="X2575" s="15"/>
      <c r="Y2575" s="18" t="str">
        <f aca="false">VLOOKUP(F2575,'[1]Goa Member''s Details Revised'!$C$2:$AO$7385,12,0)</f>
        <v>last communication 90</v>
      </c>
    </row>
    <row r="2576" customFormat="false" ht="30" hidden="false" customHeight="false" outlineLevel="0" collapsed="false">
      <c r="B2576" s="14" t="n">
        <v>2575</v>
      </c>
      <c r="C2576" s="15"/>
      <c r="D2576" s="15" t="s">
        <v>6875</v>
      </c>
      <c r="E2576" s="15" t="s">
        <v>25</v>
      </c>
      <c r="F2576" s="15" t="s">
        <v>6876</v>
      </c>
      <c r="G2576" s="15"/>
      <c r="H2576" s="16" t="str">
        <f aca="false">VLOOKUP(F2576,'[1]Goa Member''s Details Revised'!$C$2:$AO$7385,2,0)</f>
        <v>Purchaser</v>
      </c>
      <c r="I2576" s="15" t="n">
        <v>23</v>
      </c>
      <c r="J2576" s="15" t="s">
        <v>322</v>
      </c>
      <c r="K2576" s="15" t="n">
        <v>1989</v>
      </c>
      <c r="L2576" s="16" t="str">
        <f aca="false">VLOOKUP(F2576,'[1]Goa Member''s Details Revised'!$C$2:$AO$7385,9,0)</f>
        <v>Never</v>
      </c>
      <c r="M2576" s="15" t="s">
        <v>6877</v>
      </c>
      <c r="N2576" s="17" t="n">
        <f aca="false">VLOOKUP(F2576,'[1]Goa Member''s Details Revised'!$C$2:$AO$7385,5,0)</f>
        <v>34000</v>
      </c>
      <c r="O2576" s="17" t="n">
        <f aca="false">VLOOKUP(F2576,'[1]Goa Member''s Details Revised'!$C$2:$AO$7385,5,0)</f>
        <v>34000</v>
      </c>
      <c r="P2576" s="17" t="n">
        <f aca="false">VLOOKUP(F2576,'[1]Goa Member''s Details Revised'!$C$2:$AO$7385,6,0)</f>
        <v>34000</v>
      </c>
      <c r="Q2576" s="17" t="str">
        <f aca="false">VLOOKUP(F2576,'[1]Goa Member''s Details Revised'!$C$2:$AO$7385,8,0)</f>
        <v>I.R.M</v>
      </c>
      <c r="R2576" s="17" t="n">
        <f aca="false">+O2576-P2576</f>
        <v>0</v>
      </c>
      <c r="S2576" s="15" t="e">
        <f aca="false">+#REF!-K2576</f>
        <v>#REF!</v>
      </c>
      <c r="T2576" s="17" t="n">
        <f aca="false">IF(Q2576="regular",((P2576-(P2576/99)*S2576)),(P2576-(P2576*20%)))</f>
        <v>27200</v>
      </c>
      <c r="U2576" s="17" t="e">
        <f aca="false">((P2576-(P2576/99)*S2576))</f>
        <v>#REF!</v>
      </c>
      <c r="V2576" s="17" t="n">
        <f aca="false">IF(Q2576="regular",0,(P2576-(O2576*20%)))</f>
        <v>27200</v>
      </c>
      <c r="W2576" s="17"/>
      <c r="X2576" s="15"/>
      <c r="Y2576" s="18" t="str">
        <f aca="false">VLOOKUP(F2576,'[1]Goa Member''s Details Revised'!$C$2:$AO$7385,12,0)</f>
        <v>we send last reminder in 2012.then we did not receive any reply </v>
      </c>
    </row>
    <row r="2577" customFormat="false" ht="15" hidden="false" customHeight="false" outlineLevel="0" collapsed="false">
      <c r="B2577" s="14" t="n">
        <v>2576</v>
      </c>
      <c r="C2577" s="15"/>
      <c r="D2577" s="15" t="s">
        <v>6878</v>
      </c>
      <c r="E2577" s="15" t="s">
        <v>25</v>
      </c>
      <c r="F2577" s="15" t="s">
        <v>6879</v>
      </c>
      <c r="G2577" s="15"/>
      <c r="H2577" s="16" t="str">
        <f aca="false">VLOOKUP(F2577,'[1]Goa Member''s Details Revised'!$C$2:$AO$7385,2,0)</f>
        <v>Purchaser</v>
      </c>
      <c r="I2577" s="15" t="n">
        <v>24</v>
      </c>
      <c r="J2577" s="15" t="s">
        <v>322</v>
      </c>
      <c r="K2577" s="15" t="n">
        <v>1989</v>
      </c>
      <c r="L2577" s="16" t="str">
        <f aca="false">VLOOKUP(F2577,'[1]Goa Member''s Details Revised'!$C$2:$AO$7385,9,0)</f>
        <v>Never</v>
      </c>
      <c r="M2577" s="15" t="s">
        <v>6880</v>
      </c>
      <c r="N2577" s="17" t="n">
        <f aca="false">VLOOKUP(F2577,'[1]Goa Member''s Details Revised'!$C$2:$AO$7385,5,0)</f>
        <v>34000</v>
      </c>
      <c r="O2577" s="17" t="n">
        <f aca="false">VLOOKUP(F2577,'[1]Goa Member''s Details Revised'!$C$2:$AO$7385,5,0)</f>
        <v>34000</v>
      </c>
      <c r="P2577" s="17" t="n">
        <f aca="false">VLOOKUP(F2577,'[1]Goa Member''s Details Revised'!$C$2:$AO$7385,6,0)</f>
        <v>34000</v>
      </c>
      <c r="Q2577" s="17" t="str">
        <f aca="false">VLOOKUP(F2577,'[1]Goa Member''s Details Revised'!$C$2:$AO$7385,8,0)</f>
        <v>I.R.M</v>
      </c>
      <c r="R2577" s="17" t="n">
        <f aca="false">+O2577-P2577</f>
        <v>0</v>
      </c>
      <c r="S2577" s="15" t="e">
        <f aca="false">+#REF!-K2577</f>
        <v>#REF!</v>
      </c>
      <c r="T2577" s="17" t="n">
        <f aca="false">IF(Q2577="regular",((P2577-(P2577/99)*S2577)),(P2577-(P2577*20%)))</f>
        <v>27200</v>
      </c>
      <c r="U2577" s="17" t="e">
        <f aca="false">((P2577-(P2577/99)*S2577))</f>
        <v>#REF!</v>
      </c>
      <c r="V2577" s="17" t="n">
        <f aca="false">IF(Q2577="regular",0,(P2577-(O2577*20%)))</f>
        <v>27200</v>
      </c>
      <c r="W2577" s="17"/>
      <c r="X2577" s="15"/>
      <c r="Y2577" s="18" t="str">
        <f aca="false">VLOOKUP(F2577,'[1]Goa Member''s Details Revised'!$C$2:$AO$7385,12,0)</f>
        <v>Last Communication 2007</v>
      </c>
    </row>
    <row r="2578" customFormat="false" ht="30" hidden="false" customHeight="false" outlineLevel="0" collapsed="false">
      <c r="B2578" s="14" t="n">
        <v>2577</v>
      </c>
      <c r="C2578" s="15"/>
      <c r="D2578" s="15" t="s">
        <v>6881</v>
      </c>
      <c r="E2578" s="15" t="s">
        <v>25</v>
      </c>
      <c r="F2578" s="15" t="s">
        <v>6882</v>
      </c>
      <c r="G2578" s="15"/>
      <c r="H2578" s="16" t="str">
        <f aca="false">VLOOKUP(F2578,'[1]Goa Member''s Details Revised'!$C$2:$AO$7385,2,0)</f>
        <v>Purchaser</v>
      </c>
      <c r="I2578" s="15" t="n">
        <v>25</v>
      </c>
      <c r="J2578" s="15" t="s">
        <v>322</v>
      </c>
      <c r="K2578" s="15" t="n">
        <v>1989</v>
      </c>
      <c r="L2578" s="16" t="str">
        <f aca="false">VLOOKUP(F2578,'[1]Goa Member''s Details Revised'!$C$2:$AO$7385,9,0)</f>
        <v>Never</v>
      </c>
      <c r="M2578" s="15" t="s">
        <v>6883</v>
      </c>
      <c r="N2578" s="17" t="n">
        <f aca="false">VLOOKUP(F2578,'[1]Goa Member''s Details Revised'!$C$2:$AO$7385,5,0)</f>
        <v>28050</v>
      </c>
      <c r="O2578" s="17" t="n">
        <f aca="false">VLOOKUP(F2578,'[1]Goa Member''s Details Revised'!$C$2:$AO$7385,5,0)</f>
        <v>28050</v>
      </c>
      <c r="P2578" s="17" t="n">
        <f aca="false">VLOOKUP(F2578,'[1]Goa Member''s Details Revised'!$C$2:$AO$7385,6,0)</f>
        <v>28050</v>
      </c>
      <c r="Q2578" s="17" t="str">
        <f aca="false">VLOOKUP(F2578,'[1]Goa Member''s Details Revised'!$C$2:$AO$7385,8,0)</f>
        <v>I.R.M</v>
      </c>
      <c r="R2578" s="17" t="n">
        <f aca="false">+O2578-P2578</f>
        <v>0</v>
      </c>
      <c r="S2578" s="15" t="e">
        <f aca="false">+#REF!-K2578</f>
        <v>#REF!</v>
      </c>
      <c r="T2578" s="17" t="n">
        <f aca="false">IF(Q2578="regular",((P2578-(P2578/99)*S2578)),(P2578-(P2578*20%)))</f>
        <v>22440</v>
      </c>
      <c r="U2578" s="17" t="e">
        <f aca="false">((P2578-(P2578/99)*S2578))</f>
        <v>#REF!</v>
      </c>
      <c r="V2578" s="17" t="n">
        <f aca="false">IF(Q2578="regular",0,(P2578-(O2578*20%)))</f>
        <v>22440</v>
      </c>
      <c r="W2578" s="17"/>
      <c r="X2578" s="15"/>
      <c r="Y2578" s="18" t="str">
        <f aca="false">VLOOKUP(F2578,'[1]Goa Member''s Details Revised'!$C$2:$AO$7385,12,0)</f>
        <v>we send last reminder in 2012.then we did not receive any reply </v>
      </c>
    </row>
    <row r="2579" customFormat="false" ht="15" hidden="false" customHeight="false" outlineLevel="0" collapsed="false">
      <c r="B2579" s="14" t="n">
        <v>2578</v>
      </c>
      <c r="C2579" s="15"/>
      <c r="D2579" s="15" t="s">
        <v>6884</v>
      </c>
      <c r="E2579" s="15" t="s">
        <v>25</v>
      </c>
      <c r="F2579" s="15" t="s">
        <v>6885</v>
      </c>
      <c r="G2579" s="15"/>
      <c r="H2579" s="16" t="str">
        <f aca="false">VLOOKUP(F2579,'[1]Goa Member''s Details Revised'!$C$2:$AO$7385,2,0)</f>
        <v>Purchaser</v>
      </c>
      <c r="I2579" s="15" t="n">
        <v>29</v>
      </c>
      <c r="J2579" s="15" t="s">
        <v>322</v>
      </c>
      <c r="K2579" s="15" t="n">
        <v>1989</v>
      </c>
      <c r="L2579" s="16" t="str">
        <f aca="false">VLOOKUP(F2579,'[1]Goa Member''s Details Revised'!$C$2:$AO$7385,9,0)</f>
        <v>Never</v>
      </c>
      <c r="M2579" s="15" t="s">
        <v>6886</v>
      </c>
      <c r="N2579" s="17" t="n">
        <f aca="false">VLOOKUP(F2579,'[1]Goa Member''s Details Revised'!$C$2:$AO$7385,5,0)</f>
        <v>34000</v>
      </c>
      <c r="O2579" s="17" t="n">
        <f aca="false">VLOOKUP(F2579,'[1]Goa Member''s Details Revised'!$C$2:$AO$7385,5,0)</f>
        <v>34000</v>
      </c>
      <c r="P2579" s="17" t="n">
        <f aca="false">VLOOKUP(F2579,'[1]Goa Member''s Details Revised'!$C$2:$AO$7385,6,0)</f>
        <v>34000</v>
      </c>
      <c r="Q2579" s="17" t="str">
        <f aca="false">VLOOKUP(F2579,'[1]Goa Member''s Details Revised'!$C$2:$AO$7385,8,0)</f>
        <v>I.R.M</v>
      </c>
      <c r="R2579" s="17" t="n">
        <f aca="false">+O2579-P2579</f>
        <v>0</v>
      </c>
      <c r="S2579" s="15" t="e">
        <f aca="false">+#REF!-K2579</f>
        <v>#REF!</v>
      </c>
      <c r="T2579" s="17" t="n">
        <f aca="false">IF(Q2579="regular",((P2579-(P2579/99)*S2579)),(P2579-(P2579*20%)))</f>
        <v>27200</v>
      </c>
      <c r="U2579" s="17" t="e">
        <f aca="false">((P2579-(P2579/99)*S2579))</f>
        <v>#REF!</v>
      </c>
      <c r="V2579" s="17" t="n">
        <f aca="false">IF(Q2579="regular",0,(P2579-(O2579*20%)))</f>
        <v>27200</v>
      </c>
      <c r="W2579" s="17"/>
      <c r="X2579" s="15"/>
      <c r="Y2579" s="18" t="str">
        <f aca="false">VLOOKUP(F2579,'[1]Goa Member''s Details Revised'!$C$2:$AO$7385,12,0)</f>
        <v>(POD) last communication 07 </v>
      </c>
    </row>
    <row r="2580" customFormat="false" ht="30" hidden="false" customHeight="false" outlineLevel="0" collapsed="false">
      <c r="B2580" s="14" t="n">
        <v>2579</v>
      </c>
      <c r="C2580" s="15"/>
      <c r="D2580" s="15" t="s">
        <v>6887</v>
      </c>
      <c r="E2580" s="15" t="s">
        <v>25</v>
      </c>
      <c r="F2580" s="15" t="s">
        <v>6888</v>
      </c>
      <c r="G2580" s="15"/>
      <c r="H2580" s="16" t="str">
        <f aca="false">VLOOKUP(F2580,'[1]Goa Member''s Details Revised'!$C$2:$AO$7385,2,0)</f>
        <v>Purchaser</v>
      </c>
      <c r="I2580" s="15" t="n">
        <v>30</v>
      </c>
      <c r="J2580" s="15" t="s">
        <v>322</v>
      </c>
      <c r="K2580" s="15" t="n">
        <v>1989</v>
      </c>
      <c r="L2580" s="16" t="str">
        <f aca="false">VLOOKUP(F2580,'[1]Goa Member''s Details Revised'!$C$2:$AO$7385,9,0)</f>
        <v>Never</v>
      </c>
      <c r="M2580" s="15" t="s">
        <v>6889</v>
      </c>
      <c r="N2580" s="17" t="n">
        <f aca="false">VLOOKUP(F2580,'[1]Goa Member''s Details Revised'!$C$2:$AO$7385,5,0)</f>
        <v>34000</v>
      </c>
      <c r="O2580" s="17" t="n">
        <f aca="false">VLOOKUP(F2580,'[1]Goa Member''s Details Revised'!$C$2:$AO$7385,5,0)</f>
        <v>34000</v>
      </c>
      <c r="P2580" s="17" t="n">
        <f aca="false">VLOOKUP(F2580,'[1]Goa Member''s Details Revised'!$C$2:$AO$7385,6,0)</f>
        <v>34000</v>
      </c>
      <c r="Q2580" s="17" t="str">
        <f aca="false">VLOOKUP(F2580,'[1]Goa Member''s Details Revised'!$C$2:$AO$7385,8,0)</f>
        <v>I.R.M</v>
      </c>
      <c r="R2580" s="17" t="n">
        <f aca="false">+O2580-P2580</f>
        <v>0</v>
      </c>
      <c r="S2580" s="15" t="e">
        <f aca="false">+#REF!-K2580</f>
        <v>#REF!</v>
      </c>
      <c r="T2580" s="17" t="n">
        <f aca="false">IF(Q2580="regular",((P2580-(P2580/99)*S2580)),(P2580-(P2580*20%)))</f>
        <v>27200</v>
      </c>
      <c r="U2580" s="17" t="e">
        <f aca="false">((P2580-(P2580/99)*S2580))</f>
        <v>#REF!</v>
      </c>
      <c r="V2580" s="17" t="n">
        <f aca="false">IF(Q2580="regular",0,(P2580-(O2580*20%)))</f>
        <v>27200</v>
      </c>
      <c r="W2580" s="17"/>
      <c r="X2580" s="15"/>
      <c r="Y2580" s="18" t="str">
        <f aca="false">VLOOKUP(F2580,'[1]Goa Member''s Details Revised'!$C$2:$AO$7385,12,0)</f>
        <v>we send last reminder in 2013.then we did not receive any reply </v>
      </c>
    </row>
    <row r="2581" customFormat="false" ht="15" hidden="false" customHeight="false" outlineLevel="0" collapsed="false">
      <c r="B2581" s="14" t="n">
        <v>2580</v>
      </c>
      <c r="C2581" s="15"/>
      <c r="D2581" s="15" t="s">
        <v>6890</v>
      </c>
      <c r="E2581" s="15" t="s">
        <v>25</v>
      </c>
      <c r="F2581" s="15" t="s">
        <v>6891</v>
      </c>
      <c r="G2581" s="15"/>
      <c r="H2581" s="16" t="str">
        <f aca="false">VLOOKUP(F2581,'[1]Goa Member''s Details Revised'!$C$2:$AO$7385,2,0)</f>
        <v>Purchaser</v>
      </c>
      <c r="I2581" s="15" t="n">
        <v>31</v>
      </c>
      <c r="J2581" s="15" t="s">
        <v>322</v>
      </c>
      <c r="K2581" s="15" t="n">
        <v>1989</v>
      </c>
      <c r="L2581" s="16" t="str">
        <f aca="false">VLOOKUP(F2581,'[1]Goa Member''s Details Revised'!$C$2:$AO$7385,9,0)</f>
        <v>Never</v>
      </c>
      <c r="M2581" s="15" t="s">
        <v>6892</v>
      </c>
      <c r="N2581" s="17" t="n">
        <f aca="false">VLOOKUP(F2581,'[1]Goa Member''s Details Revised'!$C$2:$AO$7385,5,0)</f>
        <v>34000</v>
      </c>
      <c r="O2581" s="17" t="n">
        <f aca="false">VLOOKUP(F2581,'[1]Goa Member''s Details Revised'!$C$2:$AO$7385,5,0)</f>
        <v>34000</v>
      </c>
      <c r="P2581" s="17" t="n">
        <f aca="false">VLOOKUP(F2581,'[1]Goa Member''s Details Revised'!$C$2:$AO$7385,6,0)</f>
        <v>34000</v>
      </c>
      <c r="Q2581" s="17" t="str">
        <f aca="false">VLOOKUP(F2581,'[1]Goa Member''s Details Revised'!$C$2:$AO$7385,8,0)</f>
        <v>I.R.M</v>
      </c>
      <c r="R2581" s="17" t="n">
        <f aca="false">+O2581-P2581</f>
        <v>0</v>
      </c>
      <c r="S2581" s="15" t="e">
        <f aca="false">+#REF!-K2581</f>
        <v>#REF!</v>
      </c>
      <c r="T2581" s="17" t="n">
        <f aca="false">IF(Q2581="regular",((P2581-(P2581/99)*S2581)),(P2581-(P2581*20%)))</f>
        <v>27200</v>
      </c>
      <c r="U2581" s="17" t="e">
        <f aca="false">((P2581-(P2581/99)*S2581))</f>
        <v>#REF!</v>
      </c>
      <c r="V2581" s="17" t="n">
        <f aca="false">IF(Q2581="regular",0,(P2581-(O2581*20%)))</f>
        <v>27200</v>
      </c>
      <c r="W2581" s="17"/>
      <c r="X2581" s="15"/>
      <c r="Y2581" s="18" t="str">
        <f aca="false">VLOOKUP(F2581,'[1]Goa Member''s Details Revised'!$C$2:$AO$7385,12,0)</f>
        <v>last  mail conversation on 2012</v>
      </c>
    </row>
    <row r="2582" customFormat="false" ht="15" hidden="false" customHeight="false" outlineLevel="0" collapsed="false">
      <c r="B2582" s="14" t="n">
        <v>2581</v>
      </c>
      <c r="C2582" s="15"/>
      <c r="D2582" s="15" t="s">
        <v>6893</v>
      </c>
      <c r="E2582" s="15" t="s">
        <v>25</v>
      </c>
      <c r="F2582" s="15" t="s">
        <v>6894</v>
      </c>
      <c r="G2582" s="15"/>
      <c r="H2582" s="16" t="str">
        <f aca="false">VLOOKUP(F2582,'[1]Goa Member''s Details Revised'!$C$2:$AO$7385,2,0)</f>
        <v>Purchaser</v>
      </c>
      <c r="I2582" s="15" t="n">
        <v>31</v>
      </c>
      <c r="J2582" s="15" t="s">
        <v>322</v>
      </c>
      <c r="K2582" s="15" t="n">
        <v>1989</v>
      </c>
      <c r="L2582" s="16" t="str">
        <f aca="false">VLOOKUP(F2582,'[1]Goa Member''s Details Revised'!$C$2:$AO$7385,9,0)</f>
        <v>Never</v>
      </c>
      <c r="M2582" s="15" t="s">
        <v>6895</v>
      </c>
      <c r="N2582" s="17" t="n">
        <f aca="false">VLOOKUP(F2582,'[1]Goa Member''s Details Revised'!$C$2:$AO$7385,5,0)</f>
        <v>20850</v>
      </c>
      <c r="O2582" s="17" t="n">
        <f aca="false">VLOOKUP(F2582,'[1]Goa Member''s Details Revised'!$C$2:$AO$7385,5,0)</f>
        <v>20850</v>
      </c>
      <c r="P2582" s="17" t="n">
        <f aca="false">VLOOKUP(F2582,'[1]Goa Member''s Details Revised'!$C$2:$AO$7385,6,0)</f>
        <v>20850</v>
      </c>
      <c r="Q2582" s="17" t="str">
        <f aca="false">VLOOKUP(F2582,'[1]Goa Member''s Details Revised'!$C$2:$AO$7385,8,0)</f>
        <v>I.R.M</v>
      </c>
      <c r="R2582" s="17" t="n">
        <f aca="false">+O2582-P2582</f>
        <v>0</v>
      </c>
      <c r="S2582" s="15" t="e">
        <f aca="false">+#REF!-K2582</f>
        <v>#REF!</v>
      </c>
      <c r="T2582" s="17" t="n">
        <f aca="false">IF(Q2582="regular",((P2582-(P2582/99)*S2582)),(P2582-(P2582*20%)))</f>
        <v>16680</v>
      </c>
      <c r="U2582" s="17" t="e">
        <f aca="false">((P2582-(P2582/99)*S2582))</f>
        <v>#REF!</v>
      </c>
      <c r="V2582" s="17" t="n">
        <f aca="false">IF(Q2582="regular",0,(P2582-(O2582*20%)))</f>
        <v>16680</v>
      </c>
      <c r="W2582" s="17"/>
      <c r="X2582" s="15"/>
      <c r="Y2582" s="18" t="str">
        <f aca="false">VLOOKUP(F2582,'[1]Goa Member''s Details Revised'!$C$2:$AO$7385,12,0)</f>
        <v>last commnunication  29/8/22</v>
      </c>
    </row>
    <row r="2583" customFormat="false" ht="30" hidden="false" customHeight="false" outlineLevel="0" collapsed="false">
      <c r="B2583" s="14" t="n">
        <v>2582</v>
      </c>
      <c r="C2583" s="15"/>
      <c r="D2583" s="15" t="s">
        <v>6896</v>
      </c>
      <c r="E2583" s="15" t="s">
        <v>25</v>
      </c>
      <c r="F2583" s="15" t="s">
        <v>6897</v>
      </c>
      <c r="G2583" s="15"/>
      <c r="H2583" s="16" t="str">
        <f aca="false">VLOOKUP(F2583,'[1]Goa Member''s Details Revised'!$C$2:$AO$7385,2,0)</f>
        <v>Purchaser</v>
      </c>
      <c r="I2583" s="15" t="n">
        <v>25</v>
      </c>
      <c r="J2583" s="15" t="s">
        <v>322</v>
      </c>
      <c r="K2583" s="15" t="n">
        <v>1989</v>
      </c>
      <c r="L2583" s="16" t="str">
        <f aca="false">VLOOKUP(F2583,'[1]Goa Member''s Details Revised'!$C$2:$AO$7385,9,0)</f>
        <v>Never</v>
      </c>
      <c r="M2583" s="15" t="s">
        <v>6898</v>
      </c>
      <c r="N2583" s="17" t="n">
        <f aca="false">VLOOKUP(F2583,'[1]Goa Member''s Details Revised'!$C$2:$AO$7385,5,0)</f>
        <v>26500</v>
      </c>
      <c r="O2583" s="17" t="n">
        <f aca="false">VLOOKUP(F2583,'[1]Goa Member''s Details Revised'!$C$2:$AO$7385,5,0)</f>
        <v>26500</v>
      </c>
      <c r="P2583" s="17" t="n">
        <f aca="false">VLOOKUP(F2583,'[1]Goa Member''s Details Revised'!$C$2:$AO$7385,6,0)</f>
        <v>26500</v>
      </c>
      <c r="Q2583" s="17" t="str">
        <f aca="false">VLOOKUP(F2583,'[1]Goa Member''s Details Revised'!$C$2:$AO$7385,8,0)</f>
        <v>I.R.M</v>
      </c>
      <c r="R2583" s="17" t="n">
        <f aca="false">+O2583-P2583</f>
        <v>0</v>
      </c>
      <c r="S2583" s="15" t="e">
        <f aca="false">+#REF!-K2583</f>
        <v>#REF!</v>
      </c>
      <c r="T2583" s="17" t="n">
        <f aca="false">IF(Q2583="regular",((P2583-(P2583/99)*S2583)),(P2583-(P2583*20%)))</f>
        <v>21200</v>
      </c>
      <c r="U2583" s="17" t="e">
        <f aca="false">((P2583-(P2583/99)*S2583))</f>
        <v>#REF!</v>
      </c>
      <c r="V2583" s="17" t="n">
        <f aca="false">IF(Q2583="regular",0,(P2583-(O2583*20%)))</f>
        <v>21200</v>
      </c>
      <c r="W2583" s="17"/>
      <c r="X2583" s="15"/>
      <c r="Y2583" s="18" t="str">
        <f aca="false">VLOOKUP(F2583,'[1]Goa Member''s Details Revised'!$C$2:$AO$7385,12,0)</f>
        <v>we send last reminder in 2012.then we did not receive any reply </v>
      </c>
    </row>
    <row r="2584" customFormat="false" ht="15" hidden="false" customHeight="false" outlineLevel="0" collapsed="false">
      <c r="B2584" s="14" t="n">
        <v>2583</v>
      </c>
      <c r="C2584" s="15"/>
      <c r="D2584" s="15" t="s">
        <v>6899</v>
      </c>
      <c r="E2584" s="15" t="s">
        <v>25</v>
      </c>
      <c r="F2584" s="15" t="s">
        <v>6900</v>
      </c>
      <c r="G2584" s="15"/>
      <c r="H2584" s="16" t="str">
        <f aca="false">VLOOKUP(F2584,'[1]Goa Member''s Details Revised'!$C$2:$AO$7385,2,0)</f>
        <v>Purchaser</v>
      </c>
      <c r="I2584" s="15" t="n">
        <v>19</v>
      </c>
      <c r="J2584" s="15" t="s">
        <v>337</v>
      </c>
      <c r="K2584" s="15" t="n">
        <v>1989</v>
      </c>
      <c r="L2584" s="16" t="str">
        <f aca="false">VLOOKUP(F2584,'[1]Goa Member''s Details Revised'!$C$2:$AO$7385,9,0)</f>
        <v>Never</v>
      </c>
      <c r="M2584" s="15" t="s">
        <v>6901</v>
      </c>
      <c r="N2584" s="17" t="n">
        <f aca="false">VLOOKUP(F2584,'[1]Goa Member''s Details Revised'!$C$2:$AO$7385,5,0)</f>
        <v>34000</v>
      </c>
      <c r="O2584" s="17" t="n">
        <f aca="false">VLOOKUP(F2584,'[1]Goa Member''s Details Revised'!$C$2:$AO$7385,5,0)</f>
        <v>34000</v>
      </c>
      <c r="P2584" s="17" t="n">
        <f aca="false">VLOOKUP(F2584,'[1]Goa Member''s Details Revised'!$C$2:$AO$7385,6,0)</f>
        <v>34000</v>
      </c>
      <c r="Q2584" s="17" t="str">
        <f aca="false">VLOOKUP(F2584,'[1]Goa Member''s Details Revised'!$C$2:$AO$7385,8,0)</f>
        <v>I.R.M</v>
      </c>
      <c r="R2584" s="17" t="n">
        <f aca="false">+O2584-P2584</f>
        <v>0</v>
      </c>
      <c r="S2584" s="15" t="e">
        <f aca="false">+#REF!-K2584</f>
        <v>#REF!</v>
      </c>
      <c r="T2584" s="17" t="n">
        <f aca="false">IF(Q2584="regular",((P2584-(P2584/99)*S2584)),(P2584-(P2584*20%)))</f>
        <v>27200</v>
      </c>
      <c r="U2584" s="17" t="e">
        <f aca="false">((P2584-(P2584/99)*S2584))</f>
        <v>#REF!</v>
      </c>
      <c r="V2584" s="17" t="n">
        <f aca="false">IF(Q2584="regular",0,(P2584-(O2584*20%)))</f>
        <v>27200</v>
      </c>
      <c r="W2584" s="17"/>
      <c r="X2584" s="15"/>
      <c r="Y2584" s="18" t="str">
        <f aca="false">VLOOKUP(F2584,'[1]Goa Member''s Details Revised'!$C$2:$AO$7385,12,0)</f>
        <v>last communication 2002</v>
      </c>
    </row>
    <row r="2585" customFormat="false" ht="30" hidden="false" customHeight="false" outlineLevel="0" collapsed="false">
      <c r="B2585" s="14" t="n">
        <v>2584</v>
      </c>
      <c r="C2585" s="15"/>
      <c r="D2585" s="15" t="s">
        <v>6902</v>
      </c>
      <c r="E2585" s="15" t="s">
        <v>25</v>
      </c>
      <c r="F2585" s="15" t="s">
        <v>6903</v>
      </c>
      <c r="G2585" s="15"/>
      <c r="H2585" s="16" t="str">
        <f aca="false">VLOOKUP(F2585,'[1]Goa Member''s Details Revised'!$C$2:$AO$7385,2,0)</f>
        <v>D. Purchaser</v>
      </c>
      <c r="I2585" s="15" t="n">
        <v>30</v>
      </c>
      <c r="J2585" s="15" t="s">
        <v>337</v>
      </c>
      <c r="K2585" s="15" t="n">
        <v>1989</v>
      </c>
      <c r="L2585" s="16" t="str">
        <f aca="false">VLOOKUP(F2585,'[1]Goa Member''s Details Revised'!$C$2:$AO$7385,9,0)</f>
        <v>Never</v>
      </c>
      <c r="M2585" s="15" t="s">
        <v>6904</v>
      </c>
      <c r="N2585" s="17" t="n">
        <f aca="false">VLOOKUP(F2585,'[1]Goa Member''s Details Revised'!$C$2:$AO$7385,5,0)</f>
        <v>27650</v>
      </c>
      <c r="O2585" s="17" t="n">
        <f aca="false">VLOOKUP(F2585,'[1]Goa Member''s Details Revised'!$C$2:$AO$7385,5,0)</f>
        <v>27650</v>
      </c>
      <c r="P2585" s="17" t="n">
        <f aca="false">VLOOKUP(F2585,'[1]Goa Member''s Details Revised'!$C$2:$AO$7385,6,0)</f>
        <v>27650</v>
      </c>
      <c r="Q2585" s="17" t="str">
        <f aca="false">VLOOKUP(F2585,'[1]Goa Member''s Details Revised'!$C$2:$AO$7385,8,0)</f>
        <v>I.R.M</v>
      </c>
      <c r="R2585" s="17" t="n">
        <f aca="false">+O2585-P2585</f>
        <v>0</v>
      </c>
      <c r="S2585" s="15" t="e">
        <f aca="false">+#REF!-K2585</f>
        <v>#REF!</v>
      </c>
      <c r="T2585" s="17" t="n">
        <f aca="false">IF(Q2585="regular",((P2585-(P2585/99)*S2585)),(P2585-(P2585*20%)))</f>
        <v>22120</v>
      </c>
      <c r="U2585" s="17" t="e">
        <f aca="false">((P2585-(P2585/99)*S2585))</f>
        <v>#REF!</v>
      </c>
      <c r="V2585" s="17" t="n">
        <f aca="false">IF(Q2585="regular",0,(P2585-(O2585*20%)))</f>
        <v>22120</v>
      </c>
      <c r="W2585" s="17"/>
      <c r="X2585" s="15"/>
      <c r="Y2585" s="18" t="str">
        <f aca="false">VLOOKUP(F2585,'[1]Goa Member''s Details Revised'!$C$2:$AO$7385,12,0)</f>
        <v>we send last reminder in 2012.then we did not receive any reply </v>
      </c>
    </row>
    <row r="2586" customFormat="false" ht="30" hidden="false" customHeight="false" outlineLevel="0" collapsed="false">
      <c r="B2586" s="14" t="n">
        <v>2585</v>
      </c>
      <c r="C2586" s="15"/>
      <c r="D2586" s="15" t="s">
        <v>6905</v>
      </c>
      <c r="E2586" s="15" t="s">
        <v>25</v>
      </c>
      <c r="F2586" s="15" t="s">
        <v>6906</v>
      </c>
      <c r="G2586" s="15"/>
      <c r="H2586" s="16" t="str">
        <f aca="false">VLOOKUP(F2586,'[1]Goa Member''s Details Revised'!$C$2:$AO$7385,2,0)</f>
        <v>Purchaser</v>
      </c>
      <c r="I2586" s="15" t="n">
        <v>4</v>
      </c>
      <c r="J2586" s="15" t="s">
        <v>651</v>
      </c>
      <c r="K2586" s="15" t="n">
        <v>1989</v>
      </c>
      <c r="L2586" s="16" t="str">
        <f aca="false">VLOOKUP(F2586,'[1]Goa Member''s Details Revised'!$C$2:$AO$7385,9,0)</f>
        <v>Never</v>
      </c>
      <c r="M2586" s="15" t="s">
        <v>6907</v>
      </c>
      <c r="N2586" s="17" t="n">
        <f aca="false">VLOOKUP(F2586,'[1]Goa Member''s Details Revised'!$C$2:$AO$7385,5,0)</f>
        <v>26500</v>
      </c>
      <c r="O2586" s="17" t="n">
        <f aca="false">VLOOKUP(F2586,'[1]Goa Member''s Details Revised'!$C$2:$AO$7385,5,0)</f>
        <v>26500</v>
      </c>
      <c r="P2586" s="17" t="n">
        <f aca="false">VLOOKUP(F2586,'[1]Goa Member''s Details Revised'!$C$2:$AO$7385,6,0)</f>
        <v>23400</v>
      </c>
      <c r="Q2586" s="17" t="str">
        <f aca="false">VLOOKUP(F2586,'[1]Goa Member''s Details Revised'!$C$2:$AO$7385,8,0)</f>
        <v>I.R.M</v>
      </c>
      <c r="R2586" s="17" t="n">
        <f aca="false">+O2586-P2586</f>
        <v>3100</v>
      </c>
      <c r="S2586" s="15" t="e">
        <f aca="false">+#REF!-K2586</f>
        <v>#REF!</v>
      </c>
      <c r="T2586" s="17" t="n">
        <f aca="false">IF(Q2586="regular",((P2586-(P2586/99)*S2586)),(P2586-(P2586*20%)))</f>
        <v>18720</v>
      </c>
      <c r="U2586" s="17" t="e">
        <f aca="false">((P2586-(P2586/99)*S2586))</f>
        <v>#REF!</v>
      </c>
      <c r="V2586" s="17" t="n">
        <f aca="false">IF(Q2586="regular",0,(P2586-(O2586*20%)))</f>
        <v>18100</v>
      </c>
      <c r="W2586" s="17"/>
      <c r="X2586" s="15"/>
      <c r="Y2586" s="18" t="str">
        <f aca="false">VLOOKUP(F2586,'[1]Goa Member''s Details Revised'!$C$2:$AO$7385,12,0)</f>
        <v>we send last reminder in 2012.then we did not receive any reply..membership transferred from Pahalgam to Goa in 91</v>
      </c>
    </row>
    <row r="2587" customFormat="false" ht="30" hidden="false" customHeight="false" outlineLevel="0" collapsed="false">
      <c r="B2587" s="14" t="n">
        <v>2586</v>
      </c>
      <c r="C2587" s="15"/>
      <c r="D2587" s="15" t="s">
        <v>6908</v>
      </c>
      <c r="E2587" s="15" t="s">
        <v>25</v>
      </c>
      <c r="F2587" s="15" t="s">
        <v>6909</v>
      </c>
      <c r="G2587" s="15"/>
      <c r="H2587" s="16" t="str">
        <f aca="false">VLOOKUP(F2587,'[1]Goa Member''s Details Revised'!$C$2:$AO$7385,2,0)</f>
        <v>Purchaser</v>
      </c>
      <c r="I2587" s="15" t="n">
        <v>11</v>
      </c>
      <c r="J2587" s="15" t="s">
        <v>651</v>
      </c>
      <c r="K2587" s="15" t="n">
        <v>1989</v>
      </c>
      <c r="L2587" s="16" t="str">
        <f aca="false">VLOOKUP(F2587,'[1]Goa Member''s Details Revised'!$C$2:$AO$7385,9,0)</f>
        <v>Never</v>
      </c>
      <c r="M2587" s="15" t="s">
        <v>6910</v>
      </c>
      <c r="N2587" s="17" t="n">
        <f aca="false">VLOOKUP(F2587,'[1]Goa Member''s Details Revised'!$C$2:$AO$7385,5,0)</f>
        <v>34000</v>
      </c>
      <c r="O2587" s="17" t="n">
        <f aca="false">VLOOKUP(F2587,'[1]Goa Member''s Details Revised'!$C$2:$AO$7385,5,0)</f>
        <v>34000</v>
      </c>
      <c r="P2587" s="17" t="n">
        <f aca="false">VLOOKUP(F2587,'[1]Goa Member''s Details Revised'!$C$2:$AO$7385,6,0)</f>
        <v>34000</v>
      </c>
      <c r="Q2587" s="17" t="str">
        <f aca="false">VLOOKUP(F2587,'[1]Goa Member''s Details Revised'!$C$2:$AO$7385,8,0)</f>
        <v>I.R.M</v>
      </c>
      <c r="R2587" s="17" t="n">
        <f aca="false">+O2587-P2587</f>
        <v>0</v>
      </c>
      <c r="S2587" s="15" t="e">
        <f aca="false">+#REF!-K2587</f>
        <v>#REF!</v>
      </c>
      <c r="T2587" s="17" t="n">
        <f aca="false">IF(Q2587="regular",((P2587-(P2587/99)*S2587)),(P2587-(P2587*20%)))</f>
        <v>27200</v>
      </c>
      <c r="U2587" s="17" t="e">
        <f aca="false">((P2587-(P2587/99)*S2587))</f>
        <v>#REF!</v>
      </c>
      <c r="V2587" s="17" t="n">
        <f aca="false">IF(Q2587="regular",0,(P2587-(O2587*20%)))</f>
        <v>27200</v>
      </c>
      <c r="W2587" s="17"/>
      <c r="X2587" s="15"/>
      <c r="Y2587" s="18" t="str">
        <f aca="false">VLOOKUP(F2587,'[1]Goa Member''s Details Revised'!$C$2:$AO$7385,12,0)</f>
        <v>we send last reminder in 2012.then we did not receive any reply </v>
      </c>
    </row>
    <row r="2588" customFormat="false" ht="15" hidden="false" customHeight="false" outlineLevel="0" collapsed="false">
      <c r="B2588" s="14" t="n">
        <v>2587</v>
      </c>
      <c r="C2588" s="15"/>
      <c r="D2588" s="15" t="s">
        <v>6911</v>
      </c>
      <c r="E2588" s="15" t="s">
        <v>25</v>
      </c>
      <c r="F2588" s="15" t="s">
        <v>6912</v>
      </c>
      <c r="G2588" s="15"/>
      <c r="H2588" s="16" t="str">
        <f aca="false">VLOOKUP(F2588,'[1]Goa Member''s Details Revised'!$C$2:$AO$7385,2,0)</f>
        <v>Purchaser</v>
      </c>
      <c r="I2588" s="15" t="n">
        <v>21</v>
      </c>
      <c r="J2588" s="15" t="s">
        <v>651</v>
      </c>
      <c r="K2588" s="15" t="n">
        <v>1989</v>
      </c>
      <c r="L2588" s="16" t="str">
        <f aca="false">VLOOKUP(F2588,'[1]Goa Member''s Details Revised'!$C$2:$AO$7385,9,0)</f>
        <v>Never</v>
      </c>
      <c r="M2588" s="15" t="s">
        <v>6913</v>
      </c>
      <c r="N2588" s="17" t="n">
        <f aca="false">VLOOKUP(F2588,'[1]Goa Member''s Details Revised'!$C$2:$AO$7385,5,0)</f>
        <v>34000</v>
      </c>
      <c r="O2588" s="17" t="n">
        <f aca="false">VLOOKUP(F2588,'[1]Goa Member''s Details Revised'!$C$2:$AO$7385,5,0)</f>
        <v>34000</v>
      </c>
      <c r="P2588" s="17" t="n">
        <f aca="false">VLOOKUP(F2588,'[1]Goa Member''s Details Revised'!$C$2:$AO$7385,6,0)</f>
        <v>34000</v>
      </c>
      <c r="Q2588" s="17" t="str">
        <f aca="false">VLOOKUP(F2588,'[1]Goa Member''s Details Revised'!$C$2:$AO$7385,8,0)</f>
        <v>I.R.M</v>
      </c>
      <c r="R2588" s="17" t="n">
        <f aca="false">+O2588-P2588</f>
        <v>0</v>
      </c>
      <c r="S2588" s="15" t="e">
        <f aca="false">+#REF!-K2588</f>
        <v>#REF!</v>
      </c>
      <c r="T2588" s="17" t="n">
        <f aca="false">IF(Q2588="regular",((P2588-(P2588/99)*S2588)),(P2588-(P2588*20%)))</f>
        <v>27200</v>
      </c>
      <c r="U2588" s="17" t="e">
        <f aca="false">((P2588-(P2588/99)*S2588))</f>
        <v>#REF!</v>
      </c>
      <c r="V2588" s="17" t="n">
        <f aca="false">IF(Q2588="regular",0,(P2588-(O2588*20%)))</f>
        <v>27200</v>
      </c>
      <c r="W2588" s="17"/>
      <c r="X2588" s="15"/>
      <c r="Y2588" s="18" t="str">
        <f aca="false">VLOOKUP(F2588,'[1]Goa Member''s Details Revised'!$C$2:$AO$7385,12,0)</f>
        <v>last communication 91</v>
      </c>
    </row>
    <row r="2589" customFormat="false" ht="30" hidden="false" customHeight="false" outlineLevel="0" collapsed="false">
      <c r="B2589" s="14" t="n">
        <v>2588</v>
      </c>
      <c r="C2589" s="15"/>
      <c r="D2589" s="15" t="s">
        <v>6914</v>
      </c>
      <c r="E2589" s="15" t="s">
        <v>25</v>
      </c>
      <c r="F2589" s="15" t="s">
        <v>6915</v>
      </c>
      <c r="G2589" s="15"/>
      <c r="H2589" s="16" t="str">
        <f aca="false">VLOOKUP(F2589,'[1]Goa Member''s Details Revised'!$C$2:$AO$7385,2,0)</f>
        <v>Purchaser</v>
      </c>
      <c r="I2589" s="15" t="n">
        <v>29</v>
      </c>
      <c r="J2589" s="15" t="s">
        <v>651</v>
      </c>
      <c r="K2589" s="15" t="n">
        <v>1989</v>
      </c>
      <c r="L2589" s="16" t="str">
        <f aca="false">VLOOKUP(F2589,'[1]Goa Member''s Details Revised'!$C$2:$AO$7385,9,0)</f>
        <v>Never</v>
      </c>
      <c r="M2589" s="15" t="s">
        <v>6916</v>
      </c>
      <c r="N2589" s="17" t="n">
        <f aca="false">VLOOKUP(F2589,'[1]Goa Member''s Details Revised'!$C$2:$AO$7385,5,0)</f>
        <v>34000</v>
      </c>
      <c r="O2589" s="17" t="n">
        <f aca="false">VLOOKUP(F2589,'[1]Goa Member''s Details Revised'!$C$2:$AO$7385,5,0)</f>
        <v>34000</v>
      </c>
      <c r="P2589" s="17" t="n">
        <f aca="false">VLOOKUP(F2589,'[1]Goa Member''s Details Revised'!$C$2:$AO$7385,6,0)</f>
        <v>34000</v>
      </c>
      <c r="Q2589" s="17" t="str">
        <f aca="false">VLOOKUP(F2589,'[1]Goa Member''s Details Revised'!$C$2:$AO$7385,8,0)</f>
        <v>I.R.M</v>
      </c>
      <c r="R2589" s="17" t="n">
        <f aca="false">+O2589-P2589</f>
        <v>0</v>
      </c>
      <c r="S2589" s="15" t="e">
        <f aca="false">+#REF!-K2589</f>
        <v>#REF!</v>
      </c>
      <c r="T2589" s="17" t="n">
        <f aca="false">IF(Q2589="regular",((P2589-(P2589/99)*S2589)),(P2589-(P2589*20%)))</f>
        <v>27200</v>
      </c>
      <c r="U2589" s="17" t="e">
        <f aca="false">((P2589-(P2589/99)*S2589))</f>
        <v>#REF!</v>
      </c>
      <c r="V2589" s="17" t="n">
        <f aca="false">IF(Q2589="regular",0,(P2589-(O2589*20%)))</f>
        <v>27200</v>
      </c>
      <c r="W2589" s="17"/>
      <c r="X2589" s="15"/>
      <c r="Y2589" s="18" t="str">
        <f aca="false">VLOOKUP(F2589,'[1]Goa Member''s Details Revised'!$C$2:$AO$7385,12,0)</f>
        <v>we send last reminder in 2012.then we did not receive any reply </v>
      </c>
    </row>
    <row r="2590" customFormat="false" ht="15" hidden="false" customHeight="false" outlineLevel="0" collapsed="false">
      <c r="B2590" s="14" t="n">
        <v>2589</v>
      </c>
      <c r="C2590" s="15"/>
      <c r="D2590" s="15" t="s">
        <v>6917</v>
      </c>
      <c r="E2590" s="15" t="s">
        <v>25</v>
      </c>
      <c r="F2590" s="15" t="s">
        <v>6918</v>
      </c>
      <c r="G2590" s="15"/>
      <c r="H2590" s="16" t="str">
        <f aca="false">VLOOKUP(F2590,'[1]Goa Member''s Details Revised'!$C$2:$AO$7385,2,0)</f>
        <v>Purchaser</v>
      </c>
      <c r="I2590" s="15" t="n">
        <v>4</v>
      </c>
      <c r="J2590" s="15" t="s">
        <v>1102</v>
      </c>
      <c r="K2590" s="15" t="n">
        <v>1989</v>
      </c>
      <c r="L2590" s="16" t="str">
        <f aca="false">VLOOKUP(F2590,'[1]Goa Member''s Details Revised'!$C$2:$AO$7385,9,0)</f>
        <v>Never</v>
      </c>
      <c r="M2590" s="15" t="s">
        <v>6919</v>
      </c>
      <c r="N2590" s="17" t="n">
        <f aca="false">VLOOKUP(F2590,'[1]Goa Member''s Details Revised'!$C$2:$AO$7385,5,0)</f>
        <v>16000</v>
      </c>
      <c r="O2590" s="17" t="n">
        <f aca="false">VLOOKUP(F2590,'[1]Goa Member''s Details Revised'!$C$2:$AO$7385,5,0)</f>
        <v>16000</v>
      </c>
      <c r="P2590" s="17" t="n">
        <f aca="false">VLOOKUP(F2590,'[1]Goa Member''s Details Revised'!$C$2:$AO$7385,6,0)</f>
        <v>16000</v>
      </c>
      <c r="Q2590" s="17" t="str">
        <f aca="false">VLOOKUP(F2590,'[1]Goa Member''s Details Revised'!$C$2:$AO$7385,8,0)</f>
        <v>I.R.M</v>
      </c>
      <c r="R2590" s="17" t="n">
        <f aca="false">+O2590-P2590</f>
        <v>0</v>
      </c>
      <c r="S2590" s="15" t="e">
        <f aca="false">+#REF!-K2590</f>
        <v>#REF!</v>
      </c>
      <c r="T2590" s="17" t="n">
        <f aca="false">IF(Q2590="regular",((P2590-(P2590/99)*S2590)),(P2590-(P2590*20%)))</f>
        <v>12800</v>
      </c>
      <c r="U2590" s="17" t="e">
        <f aca="false">((P2590-(P2590/99)*S2590))</f>
        <v>#REF!</v>
      </c>
      <c r="V2590" s="17" t="n">
        <f aca="false">IF(Q2590="regular",0,(P2590-(O2590*20%)))</f>
        <v>12800</v>
      </c>
      <c r="W2590" s="17"/>
      <c r="X2590" s="15"/>
      <c r="Y2590" s="18" t="str">
        <f aca="false">VLOOKUP(F2590,'[1]Goa Member''s Details Revised'!$C$2:$AO$7385,12,0)</f>
        <v>no communication till date</v>
      </c>
    </row>
    <row r="2591" customFormat="false" ht="30" hidden="false" customHeight="false" outlineLevel="0" collapsed="false">
      <c r="B2591" s="14" t="n">
        <v>2590</v>
      </c>
      <c r="C2591" s="15"/>
      <c r="D2591" s="15" t="s">
        <v>6920</v>
      </c>
      <c r="E2591" s="15" t="s">
        <v>25</v>
      </c>
      <c r="F2591" s="15" t="s">
        <v>6921</v>
      </c>
      <c r="G2591" s="15"/>
      <c r="H2591" s="16" t="str">
        <f aca="false">VLOOKUP(F2591,'[1]Goa Member''s Details Revised'!$C$2:$AO$7385,2,0)</f>
        <v>Purchaser</v>
      </c>
      <c r="I2591" s="15" t="n">
        <v>12</v>
      </c>
      <c r="J2591" s="15" t="s">
        <v>1102</v>
      </c>
      <c r="K2591" s="15" t="n">
        <v>1989</v>
      </c>
      <c r="L2591" s="16" t="str">
        <f aca="false">VLOOKUP(F2591,'[1]Goa Member''s Details Revised'!$C$2:$AO$7385,9,0)</f>
        <v>Never</v>
      </c>
      <c r="M2591" s="15" t="s">
        <v>6922</v>
      </c>
      <c r="N2591" s="17" t="n">
        <f aca="false">VLOOKUP(F2591,'[1]Goa Member''s Details Revised'!$C$2:$AO$7385,5,0)</f>
        <v>34000</v>
      </c>
      <c r="O2591" s="17" t="n">
        <f aca="false">VLOOKUP(F2591,'[1]Goa Member''s Details Revised'!$C$2:$AO$7385,5,0)</f>
        <v>34000</v>
      </c>
      <c r="P2591" s="17" t="n">
        <f aca="false">VLOOKUP(F2591,'[1]Goa Member''s Details Revised'!$C$2:$AO$7385,6,0)</f>
        <v>35450</v>
      </c>
      <c r="Q2591" s="17" t="str">
        <f aca="false">VLOOKUP(F2591,'[1]Goa Member''s Details Revised'!$C$2:$AO$7385,8,0)</f>
        <v>I.R.M</v>
      </c>
      <c r="R2591" s="17" t="n">
        <f aca="false">+O2591-P2591</f>
        <v>-1450</v>
      </c>
      <c r="S2591" s="15" t="e">
        <f aca="false">+#REF!-K2591</f>
        <v>#REF!</v>
      </c>
      <c r="T2591" s="17" t="n">
        <f aca="false">IF(Q2591="regular",((P2591-(P2591/99)*S2591)),(P2591-(P2591*20%)))</f>
        <v>28360</v>
      </c>
      <c r="U2591" s="17" t="e">
        <f aca="false">((P2591-(P2591/99)*S2591))</f>
        <v>#REF!</v>
      </c>
      <c r="V2591" s="17" t="n">
        <f aca="false">IF(Q2591="regular",0,(P2591-(O2591*20%)))</f>
        <v>28650</v>
      </c>
      <c r="W2591" s="17"/>
      <c r="X2591" s="15"/>
      <c r="Y2591" s="18" t="str">
        <f aca="false">VLOOKUP(F2591,'[1]Goa Member''s Details Revised'!$C$2:$AO$7385,12,0)</f>
        <v>we send last reminder in 2012.then we did not receive any reply </v>
      </c>
    </row>
    <row r="2592" customFormat="false" ht="30" hidden="false" customHeight="false" outlineLevel="0" collapsed="false">
      <c r="B2592" s="14" t="n">
        <v>2591</v>
      </c>
      <c r="C2592" s="15"/>
      <c r="D2592" s="15" t="s">
        <v>6923</v>
      </c>
      <c r="E2592" s="15" t="s">
        <v>25</v>
      </c>
      <c r="F2592" s="15" t="s">
        <v>6924</v>
      </c>
      <c r="G2592" s="15"/>
      <c r="H2592" s="16" t="str">
        <f aca="false">VLOOKUP(F2592,'[1]Goa Member''s Details Revised'!$C$2:$AO$7385,2,0)</f>
        <v>Purchaser</v>
      </c>
      <c r="I2592" s="15" t="n">
        <v>14</v>
      </c>
      <c r="J2592" s="15" t="s">
        <v>1102</v>
      </c>
      <c r="K2592" s="15" t="n">
        <v>1989</v>
      </c>
      <c r="L2592" s="16" t="str">
        <f aca="false">VLOOKUP(F2592,'[1]Goa Member''s Details Revised'!$C$2:$AO$7385,9,0)</f>
        <v>Never</v>
      </c>
      <c r="M2592" s="15" t="s">
        <v>6925</v>
      </c>
      <c r="N2592" s="17" t="n">
        <f aca="false">VLOOKUP(F2592,'[1]Goa Member''s Details Revised'!$C$2:$AO$7385,5,0)</f>
        <v>26500</v>
      </c>
      <c r="O2592" s="17" t="n">
        <f aca="false">VLOOKUP(F2592,'[1]Goa Member''s Details Revised'!$C$2:$AO$7385,5,0)</f>
        <v>26500</v>
      </c>
      <c r="P2592" s="17" t="n">
        <f aca="false">VLOOKUP(F2592,'[1]Goa Member''s Details Revised'!$C$2:$AO$7385,6,0)</f>
        <v>26500</v>
      </c>
      <c r="Q2592" s="17" t="str">
        <f aca="false">VLOOKUP(F2592,'[1]Goa Member''s Details Revised'!$C$2:$AO$7385,8,0)</f>
        <v>I.R.M</v>
      </c>
      <c r="R2592" s="17" t="n">
        <f aca="false">+O2592-P2592</f>
        <v>0</v>
      </c>
      <c r="S2592" s="15" t="e">
        <f aca="false">+#REF!-K2592</f>
        <v>#REF!</v>
      </c>
      <c r="T2592" s="17" t="n">
        <f aca="false">IF(Q2592="regular",((P2592-(P2592/99)*S2592)),(P2592-(P2592*20%)))</f>
        <v>21200</v>
      </c>
      <c r="U2592" s="17" t="e">
        <f aca="false">((P2592-(P2592/99)*S2592))</f>
        <v>#REF!</v>
      </c>
      <c r="V2592" s="17" t="n">
        <f aca="false">IF(Q2592="regular",0,(P2592-(O2592*20%)))</f>
        <v>21200</v>
      </c>
      <c r="W2592" s="17"/>
      <c r="X2592" s="15"/>
      <c r="Y2592" s="18" t="str">
        <f aca="false">VLOOKUP(F2592,'[1]Goa Member''s Details Revised'!$C$2:$AO$7385,12,0)</f>
        <v>last communication 04,,membership transferred from Pahalgam to Goa:- 90</v>
      </c>
    </row>
    <row r="2593" customFormat="false" ht="30" hidden="false" customHeight="false" outlineLevel="0" collapsed="false">
      <c r="B2593" s="14" t="n">
        <v>2592</v>
      </c>
      <c r="C2593" s="15"/>
      <c r="D2593" s="15" t="s">
        <v>6926</v>
      </c>
      <c r="E2593" s="15" t="s">
        <v>25</v>
      </c>
      <c r="F2593" s="15" t="s">
        <v>6927</v>
      </c>
      <c r="G2593" s="15"/>
      <c r="H2593" s="16" t="str">
        <f aca="false">VLOOKUP(F2593,'[1]Goa Member''s Details Revised'!$C$2:$AO$7385,2,0)</f>
        <v>Purchaser</v>
      </c>
      <c r="I2593" s="15" t="n">
        <v>27</v>
      </c>
      <c r="J2593" s="15" t="s">
        <v>1102</v>
      </c>
      <c r="K2593" s="15" t="n">
        <v>1989</v>
      </c>
      <c r="L2593" s="16" t="str">
        <f aca="false">VLOOKUP(F2593,'[1]Goa Member''s Details Revised'!$C$2:$AO$7385,9,0)</f>
        <v>Never</v>
      </c>
      <c r="M2593" s="15" t="s">
        <v>6928</v>
      </c>
      <c r="N2593" s="17" t="n">
        <f aca="false">VLOOKUP(F2593,'[1]Goa Member''s Details Revised'!$C$2:$AO$7385,5,0)</f>
        <v>26500</v>
      </c>
      <c r="O2593" s="17" t="n">
        <f aca="false">VLOOKUP(F2593,'[1]Goa Member''s Details Revised'!$C$2:$AO$7385,5,0)</f>
        <v>26500</v>
      </c>
      <c r="P2593" s="17" t="n">
        <f aca="false">VLOOKUP(F2593,'[1]Goa Member''s Details Revised'!$C$2:$AO$7385,6,0)</f>
        <v>27650</v>
      </c>
      <c r="Q2593" s="17" t="str">
        <f aca="false">VLOOKUP(F2593,'[1]Goa Member''s Details Revised'!$C$2:$AO$7385,8,0)</f>
        <v>I.R.M</v>
      </c>
      <c r="R2593" s="17" t="n">
        <f aca="false">+O2593-P2593</f>
        <v>-1150</v>
      </c>
      <c r="S2593" s="15" t="e">
        <f aca="false">+#REF!-K2593</f>
        <v>#REF!</v>
      </c>
      <c r="T2593" s="17" t="n">
        <f aca="false">IF(Q2593="regular",((P2593-(P2593/99)*S2593)),(P2593-(P2593*20%)))</f>
        <v>22120</v>
      </c>
      <c r="U2593" s="17" t="e">
        <f aca="false">((P2593-(P2593/99)*S2593))</f>
        <v>#REF!</v>
      </c>
      <c r="V2593" s="17" t="n">
        <f aca="false">IF(Q2593="regular",0,(P2593-(O2593*20%)))</f>
        <v>22350</v>
      </c>
      <c r="W2593" s="17"/>
      <c r="X2593" s="15"/>
      <c r="Y2593" s="18" t="str">
        <f aca="false">VLOOKUP(F2593,'[1]Goa Member''s Details Revised'!$C$2:$AO$7385,12,0)</f>
        <v>we send last reminder in 2012.then we did not receive any reply ...membership transferred from Pahalgam to Goa:- 91</v>
      </c>
    </row>
    <row r="2594" customFormat="false" ht="30" hidden="false" customHeight="false" outlineLevel="0" collapsed="false">
      <c r="B2594" s="14" t="n">
        <v>2593</v>
      </c>
      <c r="C2594" s="15"/>
      <c r="D2594" s="15" t="s">
        <v>6929</v>
      </c>
      <c r="E2594" s="15" t="s">
        <v>25</v>
      </c>
      <c r="F2594" s="15" t="s">
        <v>6930</v>
      </c>
      <c r="G2594" s="15"/>
      <c r="H2594" s="16" t="str">
        <f aca="false">VLOOKUP(F2594,'[1]Goa Member''s Details Revised'!$C$2:$AO$7385,2,0)</f>
        <v>Purchaser</v>
      </c>
      <c r="I2594" s="15" t="n">
        <v>27</v>
      </c>
      <c r="J2594" s="15" t="s">
        <v>1102</v>
      </c>
      <c r="K2594" s="15" t="n">
        <v>1989</v>
      </c>
      <c r="L2594" s="16" t="str">
        <f aca="false">VLOOKUP(F2594,'[1]Goa Member''s Details Revised'!$C$2:$AO$7385,9,0)</f>
        <v>Never</v>
      </c>
      <c r="M2594" s="15" t="s">
        <v>6931</v>
      </c>
      <c r="N2594" s="17" t="n">
        <f aca="false">VLOOKUP(F2594,'[1]Goa Member''s Details Revised'!$C$2:$AO$7385,5,0)</f>
        <v>26650</v>
      </c>
      <c r="O2594" s="17" t="n">
        <f aca="false">VLOOKUP(F2594,'[1]Goa Member''s Details Revised'!$C$2:$AO$7385,5,0)</f>
        <v>26650</v>
      </c>
      <c r="P2594" s="17" t="n">
        <f aca="false">VLOOKUP(F2594,'[1]Goa Member''s Details Revised'!$C$2:$AO$7385,6,0)</f>
        <v>27650</v>
      </c>
      <c r="Q2594" s="17" t="str">
        <f aca="false">VLOOKUP(F2594,'[1]Goa Member''s Details Revised'!$C$2:$AO$7385,8,0)</f>
        <v>I.R.M</v>
      </c>
      <c r="R2594" s="17" t="n">
        <f aca="false">+O2594-P2594</f>
        <v>-1000</v>
      </c>
      <c r="S2594" s="15" t="e">
        <f aca="false">+#REF!-K2594</f>
        <v>#REF!</v>
      </c>
      <c r="T2594" s="17" t="n">
        <f aca="false">IF(Q2594="regular",((P2594-(P2594/99)*S2594)),(P2594-(P2594*20%)))</f>
        <v>22120</v>
      </c>
      <c r="U2594" s="17" t="e">
        <f aca="false">((P2594-(P2594/99)*S2594))</f>
        <v>#REF!</v>
      </c>
      <c r="V2594" s="17" t="n">
        <f aca="false">IF(Q2594="regular",0,(P2594-(O2594*20%)))</f>
        <v>22320</v>
      </c>
      <c r="W2594" s="17"/>
      <c r="X2594" s="15"/>
      <c r="Y2594" s="18" t="str">
        <f aca="false">VLOOKUP(F2594,'[1]Goa Member''s Details Revised'!$C$2:$AO$7385,12,0)</f>
        <v>last communication 99...membership transferred from Pahalgam to Goa:- 90</v>
      </c>
    </row>
    <row r="2595" customFormat="false" ht="15" hidden="false" customHeight="false" outlineLevel="0" collapsed="false">
      <c r="B2595" s="14" t="n">
        <v>2594</v>
      </c>
      <c r="C2595" s="15"/>
      <c r="D2595" s="15" t="s">
        <v>6932</v>
      </c>
      <c r="E2595" s="15" t="s">
        <v>25</v>
      </c>
      <c r="F2595" s="15" t="s">
        <v>6933</v>
      </c>
      <c r="G2595" s="15"/>
      <c r="H2595" s="16" t="str">
        <f aca="false">VLOOKUP(F2595,'[1]Goa Member''s Details Revised'!$C$2:$AO$7385,2,0)</f>
        <v>Purchaser</v>
      </c>
      <c r="I2595" s="15" t="n">
        <v>28</v>
      </c>
      <c r="J2595" s="15" t="s">
        <v>1102</v>
      </c>
      <c r="K2595" s="15" t="n">
        <v>1989</v>
      </c>
      <c r="L2595" s="16" t="str">
        <f aca="false">VLOOKUP(F2595,'[1]Goa Member''s Details Revised'!$C$2:$AO$7385,9,0)</f>
        <v>Never</v>
      </c>
      <c r="M2595" s="15" t="s">
        <v>6934</v>
      </c>
      <c r="N2595" s="17" t="n">
        <f aca="false">VLOOKUP(F2595,'[1]Goa Member''s Details Revised'!$C$2:$AO$7385,5,0)</f>
        <v>34000</v>
      </c>
      <c r="O2595" s="17" t="n">
        <f aca="false">VLOOKUP(F2595,'[1]Goa Member''s Details Revised'!$C$2:$AO$7385,5,0)</f>
        <v>34000</v>
      </c>
      <c r="P2595" s="17" t="n">
        <f aca="false">VLOOKUP(F2595,'[1]Goa Member''s Details Revised'!$C$2:$AO$7385,6,0)</f>
        <v>35450</v>
      </c>
      <c r="Q2595" s="17" t="str">
        <f aca="false">VLOOKUP(F2595,'[1]Goa Member''s Details Revised'!$C$2:$AO$7385,8,0)</f>
        <v>I.R.M</v>
      </c>
      <c r="R2595" s="17" t="n">
        <f aca="false">+O2595-P2595</f>
        <v>-1450</v>
      </c>
      <c r="S2595" s="15" t="e">
        <f aca="false">+#REF!-K2595</f>
        <v>#REF!</v>
      </c>
      <c r="T2595" s="17" t="n">
        <f aca="false">IF(Q2595="regular",((P2595-(P2595/99)*S2595)),(P2595-(P2595*20%)))</f>
        <v>28360</v>
      </c>
      <c r="U2595" s="17" t="e">
        <f aca="false">((P2595-(P2595/99)*S2595))</f>
        <v>#REF!</v>
      </c>
      <c r="V2595" s="17" t="n">
        <f aca="false">IF(Q2595="regular",0,(P2595-(O2595*20%)))</f>
        <v>28650</v>
      </c>
      <c r="W2595" s="17"/>
      <c r="X2595" s="15"/>
      <c r="Y2595" s="18" t="str">
        <f aca="false">VLOOKUP(F2595,'[1]Goa Member''s Details Revised'!$C$2:$AO$7385,12,0)</f>
        <v>last communication 05</v>
      </c>
    </row>
    <row r="2596" customFormat="false" ht="15" hidden="false" customHeight="false" outlineLevel="0" collapsed="false">
      <c r="B2596" s="14" t="n">
        <v>2595</v>
      </c>
      <c r="C2596" s="15"/>
      <c r="D2596" s="15" t="s">
        <v>6935</v>
      </c>
      <c r="E2596" s="15" t="s">
        <v>25</v>
      </c>
      <c r="F2596" s="15" t="s">
        <v>6936</v>
      </c>
      <c r="G2596" s="15"/>
      <c r="H2596" s="16" t="str">
        <f aca="false">VLOOKUP(F2596,'[1]Goa Member''s Details Revised'!$C$2:$AO$7385,2,0)</f>
        <v>Purchaser</v>
      </c>
      <c r="I2596" s="15" t="n">
        <v>28</v>
      </c>
      <c r="J2596" s="15" t="s">
        <v>1102</v>
      </c>
      <c r="K2596" s="15" t="n">
        <v>1989</v>
      </c>
      <c r="L2596" s="16" t="str">
        <f aca="false">VLOOKUP(F2596,'[1]Goa Member''s Details Revised'!$C$2:$AO$7385,9,0)</f>
        <v>Never</v>
      </c>
      <c r="M2596" s="15" t="s">
        <v>6937</v>
      </c>
      <c r="N2596" s="17" t="n">
        <f aca="false">VLOOKUP(F2596,'[1]Goa Member''s Details Revised'!$C$2:$AO$7385,5,0)</f>
        <v>27650</v>
      </c>
      <c r="O2596" s="17" t="n">
        <f aca="false">VLOOKUP(F2596,'[1]Goa Member''s Details Revised'!$C$2:$AO$7385,5,0)</f>
        <v>27650</v>
      </c>
      <c r="P2596" s="17" t="n">
        <f aca="false">VLOOKUP(F2596,'[1]Goa Member''s Details Revised'!$C$2:$AO$7385,6,0)</f>
        <v>27650</v>
      </c>
      <c r="Q2596" s="17" t="str">
        <f aca="false">VLOOKUP(F2596,'[1]Goa Member''s Details Revised'!$C$2:$AO$7385,8,0)</f>
        <v>I.R.M</v>
      </c>
      <c r="R2596" s="17" t="n">
        <f aca="false">+O2596-P2596</f>
        <v>0</v>
      </c>
      <c r="S2596" s="15" t="e">
        <f aca="false">+#REF!-K2596</f>
        <v>#REF!</v>
      </c>
      <c r="T2596" s="17" t="n">
        <f aca="false">IF(Q2596="regular",((P2596-(P2596/99)*S2596)),(P2596-(P2596*20%)))</f>
        <v>22120</v>
      </c>
      <c r="U2596" s="17" t="e">
        <f aca="false">((P2596-(P2596/99)*S2596))</f>
        <v>#REF!</v>
      </c>
      <c r="V2596" s="17" t="n">
        <f aca="false">IF(Q2596="regular",0,(P2596-(O2596*20%)))</f>
        <v>22120</v>
      </c>
      <c r="W2596" s="17"/>
      <c r="X2596" s="15"/>
      <c r="Y2596" s="18" t="str">
        <f aca="false">VLOOKUP(F2596,'[1]Goa Member''s Details Revised'!$C$2:$AO$7385,12,0)</f>
        <v>last communication 99</v>
      </c>
    </row>
    <row r="2597" customFormat="false" ht="30" hidden="false" customHeight="false" outlineLevel="0" collapsed="false">
      <c r="B2597" s="14" t="n">
        <v>2596</v>
      </c>
      <c r="C2597" s="15"/>
      <c r="D2597" s="15" t="s">
        <v>6938</v>
      </c>
      <c r="E2597" s="15" t="s">
        <v>25</v>
      </c>
      <c r="F2597" s="15" t="s">
        <v>6939</v>
      </c>
      <c r="G2597" s="15"/>
      <c r="H2597" s="16" t="str">
        <f aca="false">VLOOKUP(F2597,'[1]Goa Member''s Details Revised'!$C$2:$AO$7385,2,0)</f>
        <v>Purchaser</v>
      </c>
      <c r="I2597" s="15" t="n">
        <v>12</v>
      </c>
      <c r="J2597" s="15" t="s">
        <v>815</v>
      </c>
      <c r="K2597" s="15" t="n">
        <v>1989</v>
      </c>
      <c r="L2597" s="16" t="str">
        <f aca="false">VLOOKUP(F2597,'[1]Goa Member''s Details Revised'!$C$2:$AO$7385,9,0)</f>
        <v>Never</v>
      </c>
      <c r="M2597" s="15" t="s">
        <v>887</v>
      </c>
      <c r="N2597" s="17" t="n">
        <f aca="false">VLOOKUP(F2597,'[1]Goa Member''s Details Revised'!$C$2:$AO$7385,5,0)</f>
        <v>34000</v>
      </c>
      <c r="O2597" s="17" t="n">
        <f aca="false">VLOOKUP(F2597,'[1]Goa Member''s Details Revised'!$C$2:$AO$7385,5,0)</f>
        <v>34000</v>
      </c>
      <c r="P2597" s="17" t="n">
        <f aca="false">VLOOKUP(F2597,'[1]Goa Member''s Details Revised'!$C$2:$AO$7385,6,0)</f>
        <v>34000</v>
      </c>
      <c r="Q2597" s="17" t="str">
        <f aca="false">VLOOKUP(F2597,'[1]Goa Member''s Details Revised'!$C$2:$AO$7385,8,0)</f>
        <v>I.R.M</v>
      </c>
      <c r="R2597" s="17" t="n">
        <f aca="false">+O2597-P2597</f>
        <v>0</v>
      </c>
      <c r="S2597" s="15" t="e">
        <f aca="false">+#REF!-K2597</f>
        <v>#REF!</v>
      </c>
      <c r="T2597" s="17" t="n">
        <f aca="false">IF(Q2597="regular",((P2597-(P2597/99)*S2597)),(P2597-(P2597*20%)))</f>
        <v>27200</v>
      </c>
      <c r="U2597" s="17" t="e">
        <f aca="false">((P2597-(P2597/99)*S2597))</f>
        <v>#REF!</v>
      </c>
      <c r="V2597" s="17" t="n">
        <f aca="false">IF(Q2597="regular",0,(P2597-(O2597*20%)))</f>
        <v>27200</v>
      </c>
      <c r="W2597" s="17"/>
      <c r="X2597" s="15"/>
      <c r="Y2597" s="18" t="str">
        <f aca="false">VLOOKUP(F2597,'[1]Goa Member''s Details Revised'!$C$2:$AO$7385,12,0)</f>
        <v>we send last reminder in 2012.then we did not receive any reply  (no documents is not in file)</v>
      </c>
    </row>
    <row r="2598" customFormat="false" ht="15" hidden="false" customHeight="false" outlineLevel="0" collapsed="false">
      <c r="B2598" s="14" t="n">
        <v>2597</v>
      </c>
      <c r="C2598" s="15"/>
      <c r="D2598" s="15" t="s">
        <v>6940</v>
      </c>
      <c r="E2598" s="15" t="s">
        <v>25</v>
      </c>
      <c r="F2598" s="15" t="s">
        <v>6941</v>
      </c>
      <c r="G2598" s="15"/>
      <c r="H2598" s="16" t="str">
        <f aca="false">VLOOKUP(F2598,'[1]Goa Member''s Details Revised'!$C$2:$AO$7385,2,0)</f>
        <v>Purchaser</v>
      </c>
      <c r="I2598" s="15" t="n">
        <v>26</v>
      </c>
      <c r="J2598" s="15" t="s">
        <v>815</v>
      </c>
      <c r="K2598" s="15" t="n">
        <v>1989</v>
      </c>
      <c r="L2598" s="16" t="str">
        <f aca="false">VLOOKUP(F2598,'[1]Goa Member''s Details Revised'!$C$2:$AO$7385,9,0)</f>
        <v>Never</v>
      </c>
      <c r="M2598" s="15" t="s">
        <v>6942</v>
      </c>
      <c r="N2598" s="17" t="n">
        <f aca="false">VLOOKUP(F2598,'[1]Goa Member''s Details Revised'!$C$2:$AO$7385,5,0)</f>
        <v>13500</v>
      </c>
      <c r="O2598" s="17" t="n">
        <f aca="false">VLOOKUP(F2598,'[1]Goa Member''s Details Revised'!$C$2:$AO$7385,5,0)</f>
        <v>13500</v>
      </c>
      <c r="P2598" s="17" t="n">
        <f aca="false">VLOOKUP(F2598,'[1]Goa Member''s Details Revised'!$C$2:$AO$7385,6,0)</f>
        <v>13900</v>
      </c>
      <c r="Q2598" s="17" t="str">
        <f aca="false">VLOOKUP(F2598,'[1]Goa Member''s Details Revised'!$C$2:$AO$7385,8,0)</f>
        <v>I.R.M</v>
      </c>
      <c r="R2598" s="17" t="n">
        <f aca="false">+O2598-P2598</f>
        <v>-400</v>
      </c>
      <c r="S2598" s="15" t="e">
        <f aca="false">+#REF!-K2598</f>
        <v>#REF!</v>
      </c>
      <c r="T2598" s="17" t="n">
        <f aca="false">IF(Q2598="regular",((P2598-(P2598/99)*S2598)),(P2598-(P2598*20%)))</f>
        <v>11120</v>
      </c>
      <c r="U2598" s="17" t="e">
        <f aca="false">((P2598-(P2598/99)*S2598))</f>
        <v>#REF!</v>
      </c>
      <c r="V2598" s="17" t="n">
        <f aca="false">IF(Q2598="regular",0,(P2598-(O2598*20%)))</f>
        <v>11200</v>
      </c>
      <c r="W2598" s="17"/>
      <c r="X2598" s="15"/>
      <c r="Y2598" s="18" t="str">
        <f aca="false">VLOOKUP(F2598,'[1]Goa Member''s Details Revised'!$C$2:$AO$7385,12,0)</f>
        <v>no reminders so last communication 2002</v>
      </c>
    </row>
    <row r="2599" customFormat="false" ht="30" hidden="false" customHeight="false" outlineLevel="0" collapsed="false">
      <c r="B2599" s="14" t="n">
        <v>2598</v>
      </c>
      <c r="C2599" s="15"/>
      <c r="D2599" s="15" t="s">
        <v>6943</v>
      </c>
      <c r="E2599" s="15" t="s">
        <v>25</v>
      </c>
      <c r="F2599" s="15" t="s">
        <v>6944</v>
      </c>
      <c r="G2599" s="15"/>
      <c r="H2599" s="16" t="str">
        <f aca="false">VLOOKUP(F2599,'[1]Goa Member''s Details Revised'!$C$2:$AO$7385,2,0)</f>
        <v>Purchaser</v>
      </c>
      <c r="I2599" s="15" t="n">
        <v>30</v>
      </c>
      <c r="J2599" s="15" t="s">
        <v>815</v>
      </c>
      <c r="K2599" s="15" t="n">
        <v>1989</v>
      </c>
      <c r="L2599" s="16" t="str">
        <f aca="false">VLOOKUP(F2599,'[1]Goa Member''s Details Revised'!$C$2:$AO$7385,9,0)</f>
        <v>Never</v>
      </c>
      <c r="M2599" s="15" t="s">
        <v>6945</v>
      </c>
      <c r="N2599" s="17" t="n">
        <f aca="false">VLOOKUP(F2599,'[1]Goa Member''s Details Revised'!$C$2:$AO$7385,5,0)</f>
        <v>26500</v>
      </c>
      <c r="O2599" s="17" t="n">
        <f aca="false">VLOOKUP(F2599,'[1]Goa Member''s Details Revised'!$C$2:$AO$7385,5,0)</f>
        <v>26500</v>
      </c>
      <c r="P2599" s="17" t="n">
        <f aca="false">VLOOKUP(F2599,'[1]Goa Member''s Details Revised'!$C$2:$AO$7385,6,0)</f>
        <v>27650</v>
      </c>
      <c r="Q2599" s="17" t="str">
        <f aca="false">VLOOKUP(F2599,'[1]Goa Member''s Details Revised'!$C$2:$AO$7385,8,0)</f>
        <v>I.R.M</v>
      </c>
      <c r="R2599" s="17" t="n">
        <f aca="false">+O2599-P2599</f>
        <v>-1150</v>
      </c>
      <c r="S2599" s="15" t="e">
        <f aca="false">+#REF!-K2599</f>
        <v>#REF!</v>
      </c>
      <c r="T2599" s="17" t="n">
        <f aca="false">IF(Q2599="regular",((P2599-(P2599/99)*S2599)),(P2599-(P2599*20%)))</f>
        <v>22120</v>
      </c>
      <c r="U2599" s="17" t="e">
        <f aca="false">((P2599-(P2599/99)*S2599))</f>
        <v>#REF!</v>
      </c>
      <c r="V2599" s="17" t="n">
        <f aca="false">IF(Q2599="regular",0,(P2599-(O2599*20%)))</f>
        <v>22350</v>
      </c>
      <c r="W2599" s="17"/>
      <c r="X2599" s="15"/>
      <c r="Y2599" s="18" t="str">
        <f aca="false">VLOOKUP(F2599,'[1]Goa Member''s Details Revised'!$C$2:$AO$7385,12,0)</f>
        <v>(POD) last communication 07,,,membership transferred from Santosh Kumar Bhattacharya to Jotwani Khushi:- 96</v>
      </c>
    </row>
    <row r="2600" customFormat="false" ht="15" hidden="false" customHeight="false" outlineLevel="0" collapsed="false">
      <c r="B2600" s="14" t="n">
        <v>2599</v>
      </c>
      <c r="C2600" s="15"/>
      <c r="D2600" s="15" t="s">
        <v>6946</v>
      </c>
      <c r="E2600" s="15" t="s">
        <v>25</v>
      </c>
      <c r="F2600" s="15" t="s">
        <v>6947</v>
      </c>
      <c r="G2600" s="15"/>
      <c r="H2600" s="16" t="str">
        <f aca="false">VLOOKUP(F2600,'[1]Goa Member''s Details Revised'!$C$2:$AO$7385,2,0)</f>
        <v>D. Purchaser</v>
      </c>
      <c r="I2600" s="15" t="n">
        <v>27</v>
      </c>
      <c r="J2600" s="15" t="s">
        <v>815</v>
      </c>
      <c r="K2600" s="15" t="n">
        <v>1989</v>
      </c>
      <c r="L2600" s="16" t="str">
        <f aca="false">VLOOKUP(F2600,'[1]Goa Member''s Details Revised'!$C$2:$AO$7385,9,0)</f>
        <v>Never</v>
      </c>
      <c r="M2600" s="15" t="s">
        <v>6948</v>
      </c>
      <c r="N2600" s="17" t="n">
        <f aca="false">VLOOKUP(F2600,'[1]Goa Member''s Details Revised'!$C$2:$AO$7385,5,0)</f>
        <v>21000</v>
      </c>
      <c r="O2600" s="17" t="n">
        <f aca="false">VLOOKUP(F2600,'[1]Goa Member''s Details Revised'!$C$2:$AO$7385,5,0)</f>
        <v>21000</v>
      </c>
      <c r="P2600" s="17" t="n">
        <f aca="false">VLOOKUP(F2600,'[1]Goa Member''s Details Revised'!$C$2:$AO$7385,6,0)</f>
        <v>23700</v>
      </c>
      <c r="Q2600" s="17" t="str">
        <f aca="false">VLOOKUP(F2600,'[1]Goa Member''s Details Revised'!$C$2:$AO$7385,8,0)</f>
        <v>I.R.M</v>
      </c>
      <c r="R2600" s="17" t="n">
        <f aca="false">+O2600-P2600</f>
        <v>-2700</v>
      </c>
      <c r="S2600" s="15" t="e">
        <f aca="false">+#REF!-K2600</f>
        <v>#REF!</v>
      </c>
      <c r="T2600" s="17" t="n">
        <f aca="false">IF(Q2600="regular",((P2600-(P2600/99)*S2600)),(P2600-(P2600*20%)))</f>
        <v>18960</v>
      </c>
      <c r="U2600" s="17" t="e">
        <f aca="false">((P2600-(P2600/99)*S2600))</f>
        <v>#REF!</v>
      </c>
      <c r="V2600" s="17" t="n">
        <f aca="false">IF(Q2600="regular",0,(P2600-(O2600*20%)))</f>
        <v>19500</v>
      </c>
      <c r="W2600" s="17"/>
      <c r="X2600" s="15"/>
      <c r="Y2600" s="18" t="str">
        <f aca="false">VLOOKUP(F2600,'[1]Goa Member''s Details Revised'!$C$2:$AO$7385,12,0)</f>
        <v>last communication 00</v>
      </c>
    </row>
    <row r="2601" customFormat="false" ht="15" hidden="false" customHeight="false" outlineLevel="0" collapsed="false">
      <c r="B2601" s="14" t="n">
        <v>2600</v>
      </c>
      <c r="C2601" s="15"/>
      <c r="D2601" s="15" t="s">
        <v>6949</v>
      </c>
      <c r="E2601" s="15" t="s">
        <v>25</v>
      </c>
      <c r="F2601" s="15" t="s">
        <v>6950</v>
      </c>
      <c r="G2601" s="15"/>
      <c r="H2601" s="16" t="str">
        <f aca="false">VLOOKUP(F2601,'[1]Goa Member''s Details Revised'!$C$2:$AO$7385,2,0)</f>
        <v>Purchaser</v>
      </c>
      <c r="I2601" s="15" t="n">
        <v>31</v>
      </c>
      <c r="J2601" s="15" t="s">
        <v>815</v>
      </c>
      <c r="K2601" s="15" t="n">
        <v>1989</v>
      </c>
      <c r="L2601" s="16" t="str">
        <f aca="false">VLOOKUP(F2601,'[1]Goa Member''s Details Revised'!$C$2:$AO$7385,9,0)</f>
        <v>Never</v>
      </c>
      <c r="M2601" s="15" t="s">
        <v>6951</v>
      </c>
      <c r="N2601" s="17" t="n">
        <f aca="false">VLOOKUP(F2601,'[1]Goa Member''s Details Revised'!$C$2:$AO$7385,5,0)</f>
        <v>26500</v>
      </c>
      <c r="O2601" s="17" t="n">
        <f aca="false">VLOOKUP(F2601,'[1]Goa Member''s Details Revised'!$C$2:$AO$7385,5,0)</f>
        <v>26500</v>
      </c>
      <c r="P2601" s="17" t="n">
        <f aca="false">VLOOKUP(F2601,'[1]Goa Member''s Details Revised'!$C$2:$AO$7385,6,0)</f>
        <v>27650</v>
      </c>
      <c r="Q2601" s="17" t="str">
        <f aca="false">VLOOKUP(F2601,'[1]Goa Member''s Details Revised'!$C$2:$AO$7385,8,0)</f>
        <v>I.R.M</v>
      </c>
      <c r="R2601" s="17" t="n">
        <f aca="false">+O2601-P2601</f>
        <v>-1150</v>
      </c>
      <c r="S2601" s="15" t="e">
        <f aca="false">+#REF!-K2601</f>
        <v>#REF!</v>
      </c>
      <c r="T2601" s="17" t="n">
        <f aca="false">IF(Q2601="regular",((P2601-(P2601/99)*S2601)),(P2601-(P2601*20%)))</f>
        <v>22120</v>
      </c>
      <c r="U2601" s="17" t="e">
        <f aca="false">((P2601-(P2601/99)*S2601))</f>
        <v>#REF!</v>
      </c>
      <c r="V2601" s="17" t="n">
        <f aca="false">IF(Q2601="regular",0,(P2601-(O2601*20%)))</f>
        <v>22350</v>
      </c>
      <c r="W2601" s="17"/>
      <c r="X2601" s="15"/>
      <c r="Y2601" s="18" t="str">
        <f aca="false">VLOOKUP(F2601,'[1]Goa Member''s Details Revised'!$C$2:$AO$7385,12,0)</f>
        <v>last communication 90</v>
      </c>
    </row>
    <row r="2602" customFormat="false" ht="15" hidden="false" customHeight="false" outlineLevel="0" collapsed="false">
      <c r="B2602" s="14" t="n">
        <v>2601</v>
      </c>
      <c r="C2602" s="15"/>
      <c r="D2602" s="15" t="s">
        <v>6952</v>
      </c>
      <c r="E2602" s="15" t="s">
        <v>25</v>
      </c>
      <c r="F2602" s="15" t="s">
        <v>6953</v>
      </c>
      <c r="G2602" s="15"/>
      <c r="H2602" s="16" t="str">
        <f aca="false">VLOOKUP(F2602,'[1]Goa Member''s Details Revised'!$C$2:$AO$7385,2,0)</f>
        <v>Purchaser</v>
      </c>
      <c r="I2602" s="15" t="n">
        <v>4</v>
      </c>
      <c r="J2602" s="15" t="s">
        <v>834</v>
      </c>
      <c r="K2602" s="15" t="n">
        <v>1989</v>
      </c>
      <c r="L2602" s="16" t="str">
        <f aca="false">VLOOKUP(F2602,'[1]Goa Member''s Details Revised'!$C$2:$AO$7385,9,0)</f>
        <v>Never</v>
      </c>
      <c r="M2602" s="15" t="s">
        <v>6954</v>
      </c>
      <c r="N2602" s="17" t="n">
        <f aca="false">VLOOKUP(F2602,'[1]Goa Member''s Details Revised'!$C$2:$AO$7385,5,0)</f>
        <v>26500</v>
      </c>
      <c r="O2602" s="17" t="n">
        <f aca="false">VLOOKUP(F2602,'[1]Goa Member''s Details Revised'!$C$2:$AO$7385,5,0)</f>
        <v>26500</v>
      </c>
      <c r="P2602" s="17" t="n">
        <f aca="false">VLOOKUP(F2602,'[1]Goa Member''s Details Revised'!$C$2:$AO$7385,6,0)</f>
        <v>27650</v>
      </c>
      <c r="Q2602" s="17" t="str">
        <f aca="false">VLOOKUP(F2602,'[1]Goa Member''s Details Revised'!$C$2:$AO$7385,8,0)</f>
        <v>I.R.M</v>
      </c>
      <c r="R2602" s="17" t="n">
        <f aca="false">+O2602-P2602</f>
        <v>-1150</v>
      </c>
      <c r="S2602" s="15" t="e">
        <f aca="false">+#REF!-K2602</f>
        <v>#REF!</v>
      </c>
      <c r="T2602" s="17" t="n">
        <f aca="false">IF(Q2602="regular",((P2602-(P2602/99)*S2602)),(P2602-(P2602*20%)))</f>
        <v>22120</v>
      </c>
      <c r="U2602" s="17" t="e">
        <f aca="false">((P2602-(P2602/99)*S2602))</f>
        <v>#REF!</v>
      </c>
      <c r="V2602" s="17" t="n">
        <f aca="false">IF(Q2602="regular",0,(P2602-(O2602*20%)))</f>
        <v>22350</v>
      </c>
      <c r="W2602" s="17"/>
      <c r="X2602" s="15"/>
      <c r="Y2602" s="18" t="str">
        <f aca="false">VLOOKUP(F2602,'[1]Goa Member''s Details Revised'!$C$2:$AO$7385,12,0)</f>
        <v>last  mail conversation on 2014</v>
      </c>
    </row>
    <row r="2603" customFormat="false" ht="30" hidden="false" customHeight="false" outlineLevel="0" collapsed="false">
      <c r="B2603" s="14" t="n">
        <v>2602</v>
      </c>
      <c r="C2603" s="15"/>
      <c r="D2603" s="15" t="s">
        <v>6955</v>
      </c>
      <c r="E2603" s="15" t="s">
        <v>25</v>
      </c>
      <c r="F2603" s="15" t="s">
        <v>6956</v>
      </c>
      <c r="G2603" s="15"/>
      <c r="H2603" s="16" t="str">
        <f aca="false">VLOOKUP(F2603,'[1]Goa Member''s Details Revised'!$C$2:$AO$7385,2,0)</f>
        <v>Purchaser</v>
      </c>
      <c r="I2603" s="15" t="n">
        <v>22</v>
      </c>
      <c r="J2603" s="15" t="s">
        <v>834</v>
      </c>
      <c r="K2603" s="15" t="n">
        <v>1989</v>
      </c>
      <c r="L2603" s="16" t="str">
        <f aca="false">VLOOKUP(F2603,'[1]Goa Member''s Details Revised'!$C$2:$AO$7385,9,0)</f>
        <v>Never</v>
      </c>
      <c r="M2603" s="15" t="s">
        <v>6957</v>
      </c>
      <c r="N2603" s="17" t="n">
        <f aca="false">VLOOKUP(F2603,'[1]Goa Member''s Details Revised'!$C$2:$AO$7385,5,0)</f>
        <v>20000</v>
      </c>
      <c r="O2603" s="17" t="n">
        <f aca="false">VLOOKUP(F2603,'[1]Goa Member''s Details Revised'!$C$2:$AO$7385,5,0)</f>
        <v>20000</v>
      </c>
      <c r="P2603" s="17" t="n">
        <f aca="false">VLOOKUP(F2603,'[1]Goa Member''s Details Revised'!$C$2:$AO$7385,6,0)</f>
        <v>20850</v>
      </c>
      <c r="Q2603" s="17" t="str">
        <f aca="false">VLOOKUP(F2603,'[1]Goa Member''s Details Revised'!$C$2:$AO$7385,8,0)</f>
        <v>I.R.M</v>
      </c>
      <c r="R2603" s="17" t="n">
        <f aca="false">+O2603-P2603</f>
        <v>-850</v>
      </c>
      <c r="S2603" s="15" t="e">
        <f aca="false">+#REF!-K2603</f>
        <v>#REF!</v>
      </c>
      <c r="T2603" s="17" t="n">
        <f aca="false">IF(Q2603="regular",((P2603-(P2603/99)*S2603)),(P2603-(P2603*20%)))</f>
        <v>16680</v>
      </c>
      <c r="U2603" s="17" t="e">
        <f aca="false">((P2603-(P2603/99)*S2603))</f>
        <v>#REF!</v>
      </c>
      <c r="V2603" s="17" t="n">
        <f aca="false">IF(Q2603="regular",0,(P2603-(O2603*20%)))</f>
        <v>16850</v>
      </c>
      <c r="W2603" s="17"/>
      <c r="X2603" s="15"/>
      <c r="Y2603" s="18" t="str">
        <f aca="false">VLOOKUP(F2603,'[1]Goa Member''s Details Revised'!$C$2:$AO$7385,12,0)</f>
        <v>we send last reminder in 2012.then we did not receive any reply </v>
      </c>
    </row>
    <row r="2604" customFormat="false" ht="15" hidden="false" customHeight="false" outlineLevel="0" collapsed="false">
      <c r="B2604" s="14" t="n">
        <v>2603</v>
      </c>
      <c r="C2604" s="15"/>
      <c r="D2604" s="15" t="s">
        <v>6958</v>
      </c>
      <c r="E2604" s="15" t="s">
        <v>25</v>
      </c>
      <c r="F2604" s="15" t="s">
        <v>6959</v>
      </c>
      <c r="G2604" s="15"/>
      <c r="H2604" s="16" t="str">
        <f aca="false">VLOOKUP(F2604,'[1]Goa Member''s Details Revised'!$C$2:$AO$7385,2,0)</f>
        <v>D. Purchaser</v>
      </c>
      <c r="I2604" s="15" t="n">
        <v>27</v>
      </c>
      <c r="J2604" s="15" t="s">
        <v>834</v>
      </c>
      <c r="K2604" s="15" t="n">
        <v>1989</v>
      </c>
      <c r="L2604" s="16" t="str">
        <f aca="false">VLOOKUP(F2604,'[1]Goa Member''s Details Revised'!$C$2:$AO$7385,9,0)</f>
        <v>Never</v>
      </c>
      <c r="M2604" s="15" t="s">
        <v>6960</v>
      </c>
      <c r="N2604" s="17" t="n">
        <f aca="false">VLOOKUP(F2604,'[1]Goa Member''s Details Revised'!$C$2:$AO$7385,5,0)</f>
        <v>17500</v>
      </c>
      <c r="O2604" s="17" t="n">
        <f aca="false">VLOOKUP(F2604,'[1]Goa Member''s Details Revised'!$C$2:$AO$7385,5,0)</f>
        <v>17500</v>
      </c>
      <c r="P2604" s="17" t="n">
        <f aca="false">VLOOKUP(F2604,'[1]Goa Member''s Details Revised'!$C$2:$AO$7385,6,0)</f>
        <v>19800</v>
      </c>
      <c r="Q2604" s="17" t="str">
        <f aca="false">VLOOKUP(F2604,'[1]Goa Member''s Details Revised'!$C$2:$AO$7385,8,0)</f>
        <v>I.R.M</v>
      </c>
      <c r="R2604" s="17" t="n">
        <f aca="false">+O2604-P2604</f>
        <v>-2300</v>
      </c>
      <c r="S2604" s="15" t="e">
        <f aca="false">+#REF!-K2604</f>
        <v>#REF!</v>
      </c>
      <c r="T2604" s="17" t="n">
        <f aca="false">IF(Q2604="regular",((P2604-(P2604/99)*S2604)),(P2604-(P2604*20%)))</f>
        <v>15840</v>
      </c>
      <c r="U2604" s="17" t="e">
        <f aca="false">((P2604-(P2604/99)*S2604))</f>
        <v>#REF!</v>
      </c>
      <c r="V2604" s="17" t="n">
        <f aca="false">IF(Q2604="regular",0,(P2604-(O2604*20%)))</f>
        <v>16300</v>
      </c>
      <c r="W2604" s="17"/>
      <c r="X2604" s="15"/>
      <c r="Y2604" s="18" t="str">
        <f aca="false">VLOOKUP(F2604,'[1]Goa Member''s Details Revised'!$C$2:$AO$7385,12,0)</f>
        <v>(POD) last communication 07 </v>
      </c>
    </row>
    <row r="2605" customFormat="false" ht="30" hidden="false" customHeight="false" outlineLevel="0" collapsed="false">
      <c r="B2605" s="14" t="n">
        <v>2604</v>
      </c>
      <c r="C2605" s="15"/>
      <c r="D2605" s="15" t="s">
        <v>6961</v>
      </c>
      <c r="E2605" s="15" t="s">
        <v>25</v>
      </c>
      <c r="F2605" s="15" t="s">
        <v>6962</v>
      </c>
      <c r="G2605" s="15"/>
      <c r="H2605" s="16" t="str">
        <f aca="false">VLOOKUP(F2605,'[1]Goa Member''s Details Revised'!$C$2:$AO$7385,2,0)</f>
        <v>L.N.C</v>
      </c>
      <c r="I2605" s="15" t="n">
        <v>5</v>
      </c>
      <c r="J2605" s="15" t="s">
        <v>27</v>
      </c>
      <c r="K2605" s="15" t="n">
        <v>1989</v>
      </c>
      <c r="L2605" s="16" t="str">
        <f aca="false">VLOOKUP(F2605,'[1]Goa Member''s Details Revised'!$C$2:$AO$7385,9,0)</f>
        <v>Never</v>
      </c>
      <c r="M2605" s="15" t="s">
        <v>6963</v>
      </c>
      <c r="N2605" s="17" t="n">
        <f aca="false">VLOOKUP(F2605,'[1]Goa Member''s Details Revised'!$C$2:$AO$7385,5,0)</f>
        <v>34000</v>
      </c>
      <c r="O2605" s="17" t="n">
        <f aca="false">VLOOKUP(F2605,'[1]Goa Member''s Details Revised'!$C$2:$AO$7385,5,0)</f>
        <v>34000</v>
      </c>
      <c r="P2605" s="17" t="n">
        <f aca="false">VLOOKUP(F2605,'[1]Goa Member''s Details Revised'!$C$2:$AO$7385,6,0)</f>
        <v>35450</v>
      </c>
      <c r="Q2605" s="17" t="str">
        <f aca="false">VLOOKUP(F2605,'[1]Goa Member''s Details Revised'!$C$2:$AO$7385,8,0)</f>
        <v>I.R.M</v>
      </c>
      <c r="R2605" s="17" t="n">
        <f aca="false">+O2605-P2605</f>
        <v>-1450</v>
      </c>
      <c r="S2605" s="15" t="e">
        <f aca="false">+#REF!-K2605</f>
        <v>#REF!</v>
      </c>
      <c r="T2605" s="17" t="n">
        <f aca="false">IF(Q2605="regular",((P2605-(P2605/99)*S2605)),(P2605-(P2605*20%)))</f>
        <v>28360</v>
      </c>
      <c r="U2605" s="17" t="e">
        <f aca="false">((P2605-(P2605/99)*S2605))</f>
        <v>#REF!</v>
      </c>
      <c r="V2605" s="17" t="n">
        <f aca="false">IF(Q2605="regular",0,(P2605-(O2605*20%)))</f>
        <v>28650</v>
      </c>
      <c r="W2605" s="17"/>
      <c r="X2605" s="15"/>
      <c r="Y2605" s="18" t="str">
        <f aca="false">VLOOKUP(F2605,'[1]Goa Member''s Details Revised'!$C$2:$AO$7385,12,0)</f>
        <v>we send last reminder in 2012.then we did not receive any reply </v>
      </c>
    </row>
    <row r="2606" customFormat="false" ht="30" hidden="false" customHeight="false" outlineLevel="0" collapsed="false">
      <c r="B2606" s="14" t="n">
        <v>2605</v>
      </c>
      <c r="C2606" s="15"/>
      <c r="D2606" s="15" t="s">
        <v>6964</v>
      </c>
      <c r="E2606" s="15" t="s">
        <v>25</v>
      </c>
      <c r="F2606" s="15" t="s">
        <v>6965</v>
      </c>
      <c r="G2606" s="15"/>
      <c r="H2606" s="16" t="str">
        <f aca="false">VLOOKUP(F2606,'[1]Goa Member''s Details Revised'!$C$2:$AO$7385,2,0)</f>
        <v>Purchaser</v>
      </c>
      <c r="I2606" s="15" t="n">
        <v>11</v>
      </c>
      <c r="J2606" s="15" t="s">
        <v>27</v>
      </c>
      <c r="K2606" s="15" t="n">
        <v>1989</v>
      </c>
      <c r="L2606" s="16" t="str">
        <f aca="false">VLOOKUP(F2606,'[1]Goa Member''s Details Revised'!$C$2:$AO$7385,9,0)</f>
        <v>Never</v>
      </c>
      <c r="M2606" s="15" t="s">
        <v>6966</v>
      </c>
      <c r="N2606" s="17" t="n">
        <f aca="false">VLOOKUP(F2606,'[1]Goa Member''s Details Revised'!$C$2:$AO$7385,5,0)</f>
        <v>26500</v>
      </c>
      <c r="O2606" s="17" t="n">
        <f aca="false">VLOOKUP(F2606,'[1]Goa Member''s Details Revised'!$C$2:$AO$7385,5,0)</f>
        <v>26500</v>
      </c>
      <c r="P2606" s="17" t="n">
        <f aca="false">VLOOKUP(F2606,'[1]Goa Member''s Details Revised'!$C$2:$AO$7385,6,0)</f>
        <v>26500</v>
      </c>
      <c r="Q2606" s="17" t="str">
        <f aca="false">VLOOKUP(F2606,'[1]Goa Member''s Details Revised'!$C$2:$AO$7385,8,0)</f>
        <v>I.R.M</v>
      </c>
      <c r="R2606" s="17" t="n">
        <f aca="false">+O2606-P2606</f>
        <v>0</v>
      </c>
      <c r="S2606" s="15" t="e">
        <f aca="false">+#REF!-K2606</f>
        <v>#REF!</v>
      </c>
      <c r="T2606" s="17" t="n">
        <f aca="false">IF(Q2606="regular",((P2606-(P2606/99)*S2606)),(P2606-(P2606*20%)))</f>
        <v>21200</v>
      </c>
      <c r="U2606" s="17" t="e">
        <f aca="false">((P2606-(P2606/99)*S2606))</f>
        <v>#REF!</v>
      </c>
      <c r="V2606" s="17" t="n">
        <f aca="false">IF(Q2606="regular",0,(P2606-(O2606*20%)))</f>
        <v>21200</v>
      </c>
      <c r="W2606" s="17"/>
      <c r="X2606" s="15"/>
      <c r="Y2606" s="18" t="str">
        <f aca="false">VLOOKUP(F2606,'[1]Goa Member''s Details Revised'!$C$2:$AO$7385,12,0)</f>
        <v>we send last reminder in 2012.then we did not receive any reply </v>
      </c>
    </row>
    <row r="2607" customFormat="false" ht="30" hidden="false" customHeight="false" outlineLevel="0" collapsed="false">
      <c r="B2607" s="14" t="n">
        <v>2606</v>
      </c>
      <c r="C2607" s="15"/>
      <c r="D2607" s="15" t="s">
        <v>6967</v>
      </c>
      <c r="E2607" s="15" t="s">
        <v>25</v>
      </c>
      <c r="F2607" s="15" t="s">
        <v>6968</v>
      </c>
      <c r="G2607" s="15"/>
      <c r="H2607" s="16" t="str">
        <f aca="false">VLOOKUP(F2607,'[1]Goa Member''s Details Revised'!$C$2:$AO$7385,2,0)</f>
        <v>Purchaser</v>
      </c>
      <c r="I2607" s="15" t="n">
        <v>12</v>
      </c>
      <c r="J2607" s="15" t="s">
        <v>27</v>
      </c>
      <c r="K2607" s="15" t="n">
        <v>1989</v>
      </c>
      <c r="L2607" s="16" t="str">
        <f aca="false">VLOOKUP(F2607,'[1]Goa Member''s Details Revised'!$C$2:$AO$7385,9,0)</f>
        <v>Never</v>
      </c>
      <c r="M2607" s="15" t="s">
        <v>6969</v>
      </c>
      <c r="N2607" s="17" t="n">
        <f aca="false">VLOOKUP(F2607,'[1]Goa Member''s Details Revised'!$C$2:$AO$7385,5,0)</f>
        <v>26500</v>
      </c>
      <c r="O2607" s="17" t="n">
        <f aca="false">VLOOKUP(F2607,'[1]Goa Member''s Details Revised'!$C$2:$AO$7385,5,0)</f>
        <v>26500</v>
      </c>
      <c r="P2607" s="17" t="n">
        <f aca="false">VLOOKUP(F2607,'[1]Goa Member''s Details Revised'!$C$2:$AO$7385,6,0)</f>
        <v>26500</v>
      </c>
      <c r="Q2607" s="17" t="str">
        <f aca="false">VLOOKUP(F2607,'[1]Goa Member''s Details Revised'!$C$2:$AO$7385,8,0)</f>
        <v>I.R.M</v>
      </c>
      <c r="R2607" s="17" t="n">
        <f aca="false">+O2607-P2607</f>
        <v>0</v>
      </c>
      <c r="S2607" s="15" t="e">
        <f aca="false">+#REF!-K2607</f>
        <v>#REF!</v>
      </c>
      <c r="T2607" s="17" t="n">
        <f aca="false">IF(Q2607="regular",((P2607-(P2607/99)*S2607)),(P2607-(P2607*20%)))</f>
        <v>21200</v>
      </c>
      <c r="U2607" s="17" t="e">
        <f aca="false">((P2607-(P2607/99)*S2607))</f>
        <v>#REF!</v>
      </c>
      <c r="V2607" s="17" t="n">
        <f aca="false">IF(Q2607="regular",0,(P2607-(O2607*20%)))</f>
        <v>21200</v>
      </c>
      <c r="W2607" s="17"/>
      <c r="X2607" s="15"/>
      <c r="Y2607" s="18" t="str">
        <f aca="false">VLOOKUP(F2607,'[1]Goa Member''s Details Revised'!$C$2:$AO$7385,12,0)</f>
        <v>we send last reminder in 2012.then we did not receive any reply </v>
      </c>
    </row>
    <row r="2608" customFormat="false" ht="30" hidden="false" customHeight="false" outlineLevel="0" collapsed="false">
      <c r="B2608" s="14" t="n">
        <v>2607</v>
      </c>
      <c r="C2608" s="15"/>
      <c r="D2608" s="15" t="s">
        <v>6970</v>
      </c>
      <c r="E2608" s="15" t="s">
        <v>25</v>
      </c>
      <c r="F2608" s="15" t="s">
        <v>6971</v>
      </c>
      <c r="G2608" s="15"/>
      <c r="H2608" s="16" t="str">
        <f aca="false">VLOOKUP(F2608,'[1]Goa Member''s Details Revised'!$C$2:$AO$7385,2,0)</f>
        <v>Purchaser</v>
      </c>
      <c r="I2608" s="15" t="n">
        <v>15</v>
      </c>
      <c r="J2608" s="15" t="s">
        <v>27</v>
      </c>
      <c r="K2608" s="15" t="n">
        <v>1989</v>
      </c>
      <c r="L2608" s="16" t="str">
        <f aca="false">VLOOKUP(F2608,'[1]Goa Member''s Details Revised'!$C$2:$AO$7385,9,0)</f>
        <v>Never</v>
      </c>
      <c r="M2608" s="15" t="s">
        <v>6972</v>
      </c>
      <c r="N2608" s="17" t="n">
        <f aca="false">VLOOKUP(F2608,'[1]Goa Member''s Details Revised'!$C$2:$AO$7385,5,0)</f>
        <v>34000</v>
      </c>
      <c r="O2608" s="17" t="n">
        <f aca="false">VLOOKUP(F2608,'[1]Goa Member''s Details Revised'!$C$2:$AO$7385,5,0)</f>
        <v>34000</v>
      </c>
      <c r="P2608" s="17" t="n">
        <f aca="false">VLOOKUP(F2608,'[1]Goa Member''s Details Revised'!$C$2:$AO$7385,6,0)</f>
        <v>35450</v>
      </c>
      <c r="Q2608" s="17" t="str">
        <f aca="false">VLOOKUP(F2608,'[1]Goa Member''s Details Revised'!$C$2:$AO$7385,8,0)</f>
        <v>I.R.M</v>
      </c>
      <c r="R2608" s="17" t="n">
        <f aca="false">+O2608-P2608</f>
        <v>-1450</v>
      </c>
      <c r="S2608" s="15" t="e">
        <f aca="false">+#REF!-K2608</f>
        <v>#REF!</v>
      </c>
      <c r="T2608" s="17" t="n">
        <f aca="false">IF(Q2608="regular",((P2608-(P2608/99)*S2608)),(P2608-(P2608*20%)))</f>
        <v>28360</v>
      </c>
      <c r="U2608" s="17" t="e">
        <f aca="false">((P2608-(P2608/99)*S2608))</f>
        <v>#REF!</v>
      </c>
      <c r="V2608" s="17" t="n">
        <f aca="false">IF(Q2608="regular",0,(P2608-(O2608*20%)))</f>
        <v>28650</v>
      </c>
      <c r="W2608" s="17"/>
      <c r="X2608" s="15"/>
      <c r="Y2608" s="18" t="str">
        <f aca="false">VLOOKUP(F2608,'[1]Goa Member''s Details Revised'!$C$2:$AO$7385,12,0)</f>
        <v>we send last reminder in 2012.then we did not receive any reply ..total 2 membership of Goa:- 3456 and 3457</v>
      </c>
    </row>
    <row r="2609" customFormat="false" ht="30" hidden="false" customHeight="false" outlineLevel="0" collapsed="false">
      <c r="B2609" s="14" t="n">
        <v>2608</v>
      </c>
      <c r="C2609" s="15"/>
      <c r="D2609" s="15" t="s">
        <v>6973</v>
      </c>
      <c r="E2609" s="15" t="s">
        <v>25</v>
      </c>
      <c r="F2609" s="15" t="s">
        <v>6974</v>
      </c>
      <c r="G2609" s="15"/>
      <c r="H2609" s="16" t="str">
        <f aca="false">VLOOKUP(F2609,'[1]Goa Member''s Details Revised'!$C$2:$AO$7385,2,0)</f>
        <v>Purchaser</v>
      </c>
      <c r="I2609" s="15" t="n">
        <v>15</v>
      </c>
      <c r="J2609" s="15" t="s">
        <v>27</v>
      </c>
      <c r="K2609" s="15" t="n">
        <v>1989</v>
      </c>
      <c r="L2609" s="16" t="str">
        <f aca="false">VLOOKUP(F2609,'[1]Goa Member''s Details Revised'!$C$2:$AO$7385,9,0)</f>
        <v>Never</v>
      </c>
      <c r="M2609" s="15" t="s">
        <v>6972</v>
      </c>
      <c r="N2609" s="17" t="n">
        <f aca="false">VLOOKUP(F2609,'[1]Goa Member''s Details Revised'!$C$2:$AO$7385,5,0)</f>
        <v>34000</v>
      </c>
      <c r="O2609" s="17" t="n">
        <f aca="false">VLOOKUP(F2609,'[1]Goa Member''s Details Revised'!$C$2:$AO$7385,5,0)</f>
        <v>34000</v>
      </c>
      <c r="P2609" s="17" t="n">
        <f aca="false">VLOOKUP(F2609,'[1]Goa Member''s Details Revised'!$C$2:$AO$7385,6,0)</f>
        <v>35450</v>
      </c>
      <c r="Q2609" s="17" t="str">
        <f aca="false">VLOOKUP(F2609,'[1]Goa Member''s Details Revised'!$C$2:$AO$7385,8,0)</f>
        <v>I.R.M</v>
      </c>
      <c r="R2609" s="17" t="n">
        <f aca="false">+O2609-P2609</f>
        <v>-1450</v>
      </c>
      <c r="S2609" s="15" t="e">
        <f aca="false">+#REF!-K2609</f>
        <v>#REF!</v>
      </c>
      <c r="T2609" s="17" t="n">
        <f aca="false">IF(Q2609="regular",((P2609-(P2609/99)*S2609)),(P2609-(P2609*20%)))</f>
        <v>28360</v>
      </c>
      <c r="U2609" s="17" t="e">
        <f aca="false">((P2609-(P2609/99)*S2609))</f>
        <v>#REF!</v>
      </c>
      <c r="V2609" s="17" t="n">
        <f aca="false">IF(Q2609="regular",0,(P2609-(O2609*20%)))</f>
        <v>28650</v>
      </c>
      <c r="W2609" s="17"/>
      <c r="X2609" s="15"/>
      <c r="Y2609" s="18" t="str">
        <f aca="false">VLOOKUP(F2609,'[1]Goa Member''s Details Revised'!$C$2:$AO$7385,12,0)</f>
        <v>we send last reminder in 2012.then we did not receive any reply ..total 2 membership of Goa:- 3456 and 3457</v>
      </c>
    </row>
    <row r="2610" customFormat="false" ht="30" hidden="false" customHeight="false" outlineLevel="0" collapsed="false">
      <c r="B2610" s="14" t="n">
        <v>2609</v>
      </c>
      <c r="C2610" s="15"/>
      <c r="D2610" s="15" t="s">
        <v>6975</v>
      </c>
      <c r="E2610" s="15" t="s">
        <v>25</v>
      </c>
      <c r="F2610" s="15" t="s">
        <v>6976</v>
      </c>
      <c r="G2610" s="15"/>
      <c r="H2610" s="16" t="str">
        <f aca="false">VLOOKUP(F2610,'[1]Goa Member''s Details Revised'!$C$2:$AO$7385,2,0)</f>
        <v>Purchaser</v>
      </c>
      <c r="I2610" s="15" t="n">
        <v>29</v>
      </c>
      <c r="J2610" s="15" t="s">
        <v>27</v>
      </c>
      <c r="K2610" s="15" t="n">
        <v>1989</v>
      </c>
      <c r="L2610" s="16" t="str">
        <f aca="false">VLOOKUP(F2610,'[1]Goa Member''s Details Revised'!$C$2:$AO$7385,9,0)</f>
        <v>Never</v>
      </c>
      <c r="M2610" s="15" t="s">
        <v>6977</v>
      </c>
      <c r="N2610" s="17" t="n">
        <f aca="false">VLOOKUP(F2610,'[1]Goa Member''s Details Revised'!$C$2:$AO$7385,5,0)</f>
        <v>26500</v>
      </c>
      <c r="O2610" s="17" t="n">
        <f aca="false">VLOOKUP(F2610,'[1]Goa Member''s Details Revised'!$C$2:$AO$7385,5,0)</f>
        <v>26500</v>
      </c>
      <c r="P2610" s="17" t="n">
        <f aca="false">VLOOKUP(F2610,'[1]Goa Member''s Details Revised'!$C$2:$AO$7385,6,0)</f>
        <v>27650</v>
      </c>
      <c r="Q2610" s="17" t="str">
        <f aca="false">VLOOKUP(F2610,'[1]Goa Member''s Details Revised'!$C$2:$AO$7385,8,0)</f>
        <v>I.R.M</v>
      </c>
      <c r="R2610" s="17" t="n">
        <f aca="false">+O2610-P2610</f>
        <v>-1150</v>
      </c>
      <c r="S2610" s="15" t="e">
        <f aca="false">+#REF!-K2610</f>
        <v>#REF!</v>
      </c>
      <c r="T2610" s="17" t="n">
        <f aca="false">IF(Q2610="regular",((P2610-(P2610/99)*S2610)),(P2610-(P2610*20%)))</f>
        <v>22120</v>
      </c>
      <c r="U2610" s="17" t="e">
        <f aca="false">((P2610-(P2610/99)*S2610))</f>
        <v>#REF!</v>
      </c>
      <c r="V2610" s="17" t="n">
        <f aca="false">IF(Q2610="regular",0,(P2610-(O2610*20%)))</f>
        <v>22350</v>
      </c>
      <c r="W2610" s="17"/>
      <c r="X2610" s="15"/>
      <c r="Y2610" s="18" t="str">
        <f aca="false">VLOOKUP(F2610,'[1]Goa Member''s Details Revised'!$C$2:$AO$7385,12,0)</f>
        <v>we send last reminder in 2012.then we did not receive any reply </v>
      </c>
    </row>
    <row r="2611" customFormat="false" ht="30" hidden="false" customHeight="false" outlineLevel="0" collapsed="false">
      <c r="B2611" s="14" t="n">
        <v>2610</v>
      </c>
      <c r="C2611" s="15"/>
      <c r="D2611" s="15" t="s">
        <v>6978</v>
      </c>
      <c r="E2611" s="15" t="s">
        <v>25</v>
      </c>
      <c r="F2611" s="15" t="s">
        <v>6979</v>
      </c>
      <c r="G2611" s="15"/>
      <c r="H2611" s="16" t="str">
        <f aca="false">VLOOKUP(F2611,'[1]Goa Member''s Details Revised'!$C$2:$AO$7385,2,0)</f>
        <v>purchaser</v>
      </c>
      <c r="I2611" s="15" t="n">
        <v>15</v>
      </c>
      <c r="J2611" s="15" t="s">
        <v>34</v>
      </c>
      <c r="K2611" s="15" t="n">
        <v>1990</v>
      </c>
      <c r="L2611" s="16" t="str">
        <f aca="false">VLOOKUP(F2611,'[1]Goa Member''s Details Revised'!$C$2:$AO$7385,9,0)</f>
        <v>Never</v>
      </c>
      <c r="M2611" s="15" t="s">
        <v>6980</v>
      </c>
      <c r="N2611" s="17" t="n">
        <f aca="false">VLOOKUP(F2611,'[1]Goa Member''s Details Revised'!$C$2:$AO$7385,5,0)</f>
        <v>20000</v>
      </c>
      <c r="O2611" s="17" t="n">
        <f aca="false">VLOOKUP(F2611,'[1]Goa Member''s Details Revised'!$C$2:$AO$7385,5,0)</f>
        <v>20000</v>
      </c>
      <c r="P2611" s="17" t="n">
        <f aca="false">VLOOKUP(F2611,'[1]Goa Member''s Details Revised'!$C$2:$AO$7385,6,0)</f>
        <v>20000</v>
      </c>
      <c r="Q2611" s="17" t="str">
        <f aca="false">VLOOKUP(F2611,'[1]Goa Member''s Details Revised'!$C$2:$AO$7385,8,0)</f>
        <v>I.R.M</v>
      </c>
      <c r="R2611" s="17" t="n">
        <f aca="false">+O2611-P2611</f>
        <v>0</v>
      </c>
      <c r="S2611" s="15" t="e">
        <f aca="false">+#REF!-K2611</f>
        <v>#REF!</v>
      </c>
      <c r="T2611" s="17" t="n">
        <f aca="false">IF(Q2611="regular",((P2611-(P2611/99)*S2611)),(P2611-(P2611*20%)))</f>
        <v>16000</v>
      </c>
      <c r="U2611" s="17" t="e">
        <f aca="false">((P2611-(P2611/99)*S2611))</f>
        <v>#REF!</v>
      </c>
      <c r="V2611" s="17" t="n">
        <f aca="false">IF(Q2611="regular",0,(P2611-(O2611*20%)))</f>
        <v>16000</v>
      </c>
      <c r="W2611" s="17"/>
      <c r="X2611" s="15"/>
      <c r="Y2611" s="18" t="str">
        <f aca="false">VLOOKUP(F2611,'[1]Goa Member''s Details Revised'!$C$2:$AO$7385,12,0)</f>
        <v>we send last reminder in 2012.then we did not receive any reply </v>
      </c>
    </row>
    <row r="2612" customFormat="false" ht="15" hidden="false" customHeight="false" outlineLevel="0" collapsed="false">
      <c r="B2612" s="14" t="n">
        <v>2611</v>
      </c>
      <c r="C2612" s="15"/>
      <c r="D2612" s="15" t="s">
        <v>6981</v>
      </c>
      <c r="E2612" s="15" t="s">
        <v>25</v>
      </c>
      <c r="F2612" s="15" t="s">
        <v>6982</v>
      </c>
      <c r="G2612" s="15"/>
      <c r="H2612" s="16" t="str">
        <f aca="false">VLOOKUP(F2612,'[1]Goa Member''s Details Revised'!$C$2:$AO$7385,2,0)</f>
        <v>Purchaser</v>
      </c>
      <c r="I2612" s="15" t="n">
        <v>17</v>
      </c>
      <c r="J2612" s="15" t="s">
        <v>34</v>
      </c>
      <c r="K2612" s="15" t="n">
        <v>1990</v>
      </c>
      <c r="L2612" s="16" t="n">
        <f aca="false">VLOOKUP(F2612,'[1]Goa Member''s Details Revised'!$C$2:$AO$7385,9,0)</f>
        <v>2007</v>
      </c>
      <c r="M2612" s="15" t="s">
        <v>6983</v>
      </c>
      <c r="N2612" s="17" t="n">
        <f aca="false">VLOOKUP(F2612,'[1]Goa Member''s Details Revised'!$C$2:$AO$7385,5,0)</f>
        <v>20000</v>
      </c>
      <c r="O2612" s="17" t="n">
        <f aca="false">VLOOKUP(F2612,'[1]Goa Member''s Details Revised'!$C$2:$AO$7385,5,0)</f>
        <v>20000</v>
      </c>
      <c r="P2612" s="17" t="n">
        <f aca="false">VLOOKUP(F2612,'[1]Goa Member''s Details Revised'!$C$2:$AO$7385,6,0)</f>
        <v>20000</v>
      </c>
      <c r="Q2612" s="17" t="str">
        <f aca="false">VLOOKUP(F2612,'[1]Goa Member''s Details Revised'!$C$2:$AO$7385,8,0)</f>
        <v>I.R.M</v>
      </c>
      <c r="R2612" s="17" t="n">
        <f aca="false">+O2612-P2612</f>
        <v>0</v>
      </c>
      <c r="S2612" s="15" t="e">
        <f aca="false">+#REF!-K2612</f>
        <v>#REF!</v>
      </c>
      <c r="T2612" s="17" t="n">
        <f aca="false">IF(Q2612="regular",((P2612-(P2612/99)*S2612)),(P2612-(P2612*20%)))</f>
        <v>16000</v>
      </c>
      <c r="U2612" s="17" t="e">
        <f aca="false">((P2612-(P2612/99)*S2612))</f>
        <v>#REF!</v>
      </c>
      <c r="V2612" s="17" t="n">
        <f aca="false">IF(Q2612="regular",0,(P2612-(O2612*20%)))</f>
        <v>16000</v>
      </c>
      <c r="W2612" s="17"/>
      <c r="X2612" s="15"/>
      <c r="Y2612" s="18" t="str">
        <f aca="false">VLOOKUP(F2612,'[1]Goa Member''s Details Revised'!$C$2:$AO$7385,12,0)</f>
        <v>send perform invoice so Last Communication Till 2011</v>
      </c>
    </row>
    <row r="2613" customFormat="false" ht="30" hidden="false" customHeight="false" outlineLevel="0" collapsed="false">
      <c r="B2613" s="14" t="n">
        <v>2612</v>
      </c>
      <c r="C2613" s="15"/>
      <c r="D2613" s="15" t="s">
        <v>6984</v>
      </c>
      <c r="E2613" s="15" t="s">
        <v>25</v>
      </c>
      <c r="F2613" s="15" t="s">
        <v>6985</v>
      </c>
      <c r="G2613" s="15"/>
      <c r="H2613" s="16" t="str">
        <f aca="false">VLOOKUP(F2613,'[1]Goa Member''s Details Revised'!$C$2:$AO$7385,2,0)</f>
        <v>purchaser</v>
      </c>
      <c r="I2613" s="15" t="n">
        <v>17</v>
      </c>
      <c r="J2613" s="15" t="s">
        <v>34</v>
      </c>
      <c r="K2613" s="15" t="n">
        <v>1990</v>
      </c>
      <c r="L2613" s="16" t="str">
        <f aca="false">VLOOKUP(F2613,'[1]Goa Member''s Details Revised'!$C$2:$AO$7385,9,0)</f>
        <v>Never</v>
      </c>
      <c r="M2613" s="15" t="s">
        <v>6986</v>
      </c>
      <c r="N2613" s="17" t="n">
        <f aca="false">VLOOKUP(F2613,'[1]Goa Member''s Details Revised'!$C$2:$AO$7385,5,0)</f>
        <v>26000</v>
      </c>
      <c r="O2613" s="17" t="n">
        <f aca="false">VLOOKUP(F2613,'[1]Goa Member''s Details Revised'!$C$2:$AO$7385,5,0)</f>
        <v>26000</v>
      </c>
      <c r="P2613" s="17" t="n">
        <f aca="false">VLOOKUP(F2613,'[1]Goa Member''s Details Revised'!$C$2:$AO$7385,6,0)</f>
        <v>27650</v>
      </c>
      <c r="Q2613" s="17" t="str">
        <f aca="false">VLOOKUP(F2613,'[1]Goa Member''s Details Revised'!$C$2:$AO$7385,8,0)</f>
        <v>I.R.M</v>
      </c>
      <c r="R2613" s="17" t="n">
        <f aca="false">+O2613-P2613</f>
        <v>-1650</v>
      </c>
      <c r="S2613" s="15" t="e">
        <f aca="false">+#REF!-K2613</f>
        <v>#REF!</v>
      </c>
      <c r="T2613" s="17" t="n">
        <f aca="false">IF(Q2613="regular",((P2613-(P2613/99)*S2613)),(P2613-(P2613*20%)))</f>
        <v>22120</v>
      </c>
      <c r="U2613" s="17" t="e">
        <f aca="false">((P2613-(P2613/99)*S2613))</f>
        <v>#REF!</v>
      </c>
      <c r="V2613" s="17" t="n">
        <f aca="false">IF(Q2613="regular",0,(P2613-(O2613*20%)))</f>
        <v>22450</v>
      </c>
      <c r="W2613" s="17"/>
      <c r="X2613" s="15"/>
      <c r="Y2613" s="18" t="str">
        <f aca="false">VLOOKUP(F2613,'[1]Goa Member''s Details Revised'!$C$2:$AO$7385,12,0)</f>
        <v>we send last reminder in 2012.then we did not receive any reply </v>
      </c>
    </row>
    <row r="2614" customFormat="false" ht="30" hidden="false" customHeight="false" outlineLevel="0" collapsed="false">
      <c r="B2614" s="14" t="n">
        <v>2613</v>
      </c>
      <c r="C2614" s="15"/>
      <c r="D2614" s="15" t="s">
        <v>6987</v>
      </c>
      <c r="E2614" s="15" t="s">
        <v>25</v>
      </c>
      <c r="F2614" s="15" t="s">
        <v>6988</v>
      </c>
      <c r="G2614" s="15"/>
      <c r="H2614" s="16" t="str">
        <f aca="false">VLOOKUP(F2614,'[1]Goa Member''s Details Revised'!$C$2:$AO$7385,2,0)</f>
        <v>D. Purchaser</v>
      </c>
      <c r="I2614" s="15" t="n">
        <v>22</v>
      </c>
      <c r="J2614" s="15" t="s">
        <v>34</v>
      </c>
      <c r="K2614" s="15" t="n">
        <v>1990</v>
      </c>
      <c r="L2614" s="16" t="str">
        <f aca="false">VLOOKUP(F2614,'[1]Goa Member''s Details Revised'!$C$2:$AO$7385,9,0)</f>
        <v>Never</v>
      </c>
      <c r="M2614" s="15" t="s">
        <v>6989</v>
      </c>
      <c r="N2614" s="17" t="n">
        <f aca="false">VLOOKUP(F2614,'[1]Goa Member''s Details Revised'!$C$2:$AO$7385,5,0)</f>
        <v>13500</v>
      </c>
      <c r="O2614" s="17" t="n">
        <f aca="false">VLOOKUP(F2614,'[1]Goa Member''s Details Revised'!$C$2:$AO$7385,5,0)</f>
        <v>13500</v>
      </c>
      <c r="P2614" s="17" t="n">
        <f aca="false">VLOOKUP(F2614,'[1]Goa Member''s Details Revised'!$C$2:$AO$7385,6,0)</f>
        <v>14580</v>
      </c>
      <c r="Q2614" s="17" t="str">
        <f aca="false">VLOOKUP(F2614,'[1]Goa Member''s Details Revised'!$C$2:$AO$7385,8,0)</f>
        <v>I.R.M</v>
      </c>
      <c r="R2614" s="17" t="n">
        <f aca="false">+O2614-P2614</f>
        <v>-1080</v>
      </c>
      <c r="S2614" s="15" t="e">
        <f aca="false">+#REF!-K2614</f>
        <v>#REF!</v>
      </c>
      <c r="T2614" s="17" t="n">
        <f aca="false">IF(Q2614="regular",((P2614-(P2614/99)*S2614)),(P2614-(P2614*20%)))</f>
        <v>11664</v>
      </c>
      <c r="U2614" s="17" t="e">
        <f aca="false">((P2614-(P2614/99)*S2614))</f>
        <v>#REF!</v>
      </c>
      <c r="V2614" s="17" t="n">
        <f aca="false">IF(Q2614="regular",0,(P2614-(O2614*20%)))</f>
        <v>11880</v>
      </c>
      <c r="W2614" s="17"/>
      <c r="X2614" s="15"/>
      <c r="Y2614" s="18" t="str">
        <f aca="false">VLOOKUP(F2614,'[1]Goa Member''s Details Revised'!$C$2:$AO$7385,12,0)</f>
        <v>we send last reminder in 2012.then we did not receive any reply </v>
      </c>
    </row>
    <row r="2615" customFormat="false" ht="30" hidden="false" customHeight="false" outlineLevel="0" collapsed="false">
      <c r="B2615" s="14" t="n">
        <v>2614</v>
      </c>
      <c r="C2615" s="15"/>
      <c r="D2615" s="15" t="s">
        <v>6990</v>
      </c>
      <c r="E2615" s="15" t="s">
        <v>25</v>
      </c>
      <c r="F2615" s="15" t="s">
        <v>6991</v>
      </c>
      <c r="G2615" s="15"/>
      <c r="H2615" s="16" t="str">
        <f aca="false">VLOOKUP(F2615,'[1]Goa Member''s Details Revised'!$C$2:$AO$7385,2,0)</f>
        <v>Purchaser</v>
      </c>
      <c r="I2615" s="15" t="n">
        <v>25</v>
      </c>
      <c r="J2615" s="15" t="s">
        <v>34</v>
      </c>
      <c r="K2615" s="15" t="n">
        <v>1990</v>
      </c>
      <c r="L2615" s="16" t="str">
        <f aca="false">VLOOKUP(F2615,'[1]Goa Member''s Details Revised'!$C$2:$AO$7385,9,0)</f>
        <v>Never</v>
      </c>
      <c r="M2615" s="15" t="s">
        <v>6992</v>
      </c>
      <c r="N2615" s="17" t="n">
        <f aca="false">VLOOKUP(F2615,'[1]Goa Member''s Details Revised'!$C$2:$AO$7385,5,0)</f>
        <v>20000</v>
      </c>
      <c r="O2615" s="17" t="n">
        <f aca="false">VLOOKUP(F2615,'[1]Goa Member''s Details Revised'!$C$2:$AO$7385,5,0)</f>
        <v>20000</v>
      </c>
      <c r="P2615" s="17" t="n">
        <f aca="false">VLOOKUP(F2615,'[1]Goa Member''s Details Revised'!$C$2:$AO$7385,6,0)</f>
        <v>20000</v>
      </c>
      <c r="Q2615" s="17" t="str">
        <f aca="false">VLOOKUP(F2615,'[1]Goa Member''s Details Revised'!$C$2:$AO$7385,8,0)</f>
        <v>I.R.M</v>
      </c>
      <c r="R2615" s="17" t="n">
        <f aca="false">+O2615-P2615</f>
        <v>0</v>
      </c>
      <c r="S2615" s="15" t="e">
        <f aca="false">+#REF!-K2615</f>
        <v>#REF!</v>
      </c>
      <c r="T2615" s="17" t="n">
        <f aca="false">IF(Q2615="regular",((P2615-(P2615/99)*S2615)),(P2615-(P2615*20%)))</f>
        <v>16000</v>
      </c>
      <c r="U2615" s="17" t="e">
        <f aca="false">((P2615-(P2615/99)*S2615))</f>
        <v>#REF!</v>
      </c>
      <c r="V2615" s="17" t="n">
        <f aca="false">IF(Q2615="regular",0,(P2615-(O2615*20%)))</f>
        <v>16000</v>
      </c>
      <c r="W2615" s="17"/>
      <c r="X2615" s="15"/>
      <c r="Y2615" s="18" t="str">
        <f aca="false">VLOOKUP(F2615,'[1]Goa Member''s Details Revised'!$C$2:$AO$7385,12,0)</f>
        <v>we send last reminder in 2012.then we did not receive any reply </v>
      </c>
    </row>
    <row r="2616" customFormat="false" ht="30" hidden="false" customHeight="false" outlineLevel="0" collapsed="false">
      <c r="B2616" s="14" t="n">
        <v>2615</v>
      </c>
      <c r="C2616" s="15"/>
      <c r="D2616" s="15" t="s">
        <v>6993</v>
      </c>
      <c r="E2616" s="15" t="s">
        <v>25</v>
      </c>
      <c r="F2616" s="15" t="s">
        <v>6994</v>
      </c>
      <c r="G2616" s="15"/>
      <c r="H2616" s="16" t="str">
        <f aca="false">VLOOKUP(F2616,'[1]Goa Member''s Details Revised'!$C$2:$AO$7385,2,0)</f>
        <v>Purchaser</v>
      </c>
      <c r="I2616" s="15" t="n">
        <v>25</v>
      </c>
      <c r="J2616" s="15" t="s">
        <v>34</v>
      </c>
      <c r="K2616" s="15" t="n">
        <v>1990</v>
      </c>
      <c r="L2616" s="16" t="str">
        <f aca="false">VLOOKUP(F2616,'[1]Goa Member''s Details Revised'!$C$2:$AO$7385,9,0)</f>
        <v>Never</v>
      </c>
      <c r="M2616" s="15" t="s">
        <v>6995</v>
      </c>
      <c r="N2616" s="17" t="n">
        <f aca="false">VLOOKUP(F2616,'[1]Goa Member''s Details Revised'!$C$2:$AO$7385,5,0)</f>
        <v>20000</v>
      </c>
      <c r="O2616" s="17" t="n">
        <f aca="false">VLOOKUP(F2616,'[1]Goa Member''s Details Revised'!$C$2:$AO$7385,5,0)</f>
        <v>20000</v>
      </c>
      <c r="P2616" s="17" t="n">
        <f aca="false">VLOOKUP(F2616,'[1]Goa Member''s Details Revised'!$C$2:$AO$7385,6,0)</f>
        <v>20000</v>
      </c>
      <c r="Q2616" s="17" t="str">
        <f aca="false">VLOOKUP(F2616,'[1]Goa Member''s Details Revised'!$C$2:$AO$7385,8,0)</f>
        <v>I.R.M</v>
      </c>
      <c r="R2616" s="17" t="n">
        <f aca="false">+O2616-P2616</f>
        <v>0</v>
      </c>
      <c r="S2616" s="15" t="e">
        <f aca="false">+#REF!-K2616</f>
        <v>#REF!</v>
      </c>
      <c r="T2616" s="17" t="n">
        <f aca="false">IF(Q2616="regular",((P2616-(P2616/99)*S2616)),(P2616-(P2616*20%)))</f>
        <v>16000</v>
      </c>
      <c r="U2616" s="17" t="e">
        <f aca="false">((P2616-(P2616/99)*S2616))</f>
        <v>#REF!</v>
      </c>
      <c r="V2616" s="17" t="n">
        <f aca="false">IF(Q2616="regular",0,(P2616-(O2616*20%)))</f>
        <v>16000</v>
      </c>
      <c r="W2616" s="17"/>
      <c r="X2616" s="15"/>
      <c r="Y2616" s="18" t="str">
        <f aca="false">VLOOKUP(F2616,'[1]Goa Member''s Details Revised'!$C$2:$AO$7385,12,0)</f>
        <v>we send last reminder in 2012.then we did not receive any reply </v>
      </c>
    </row>
    <row r="2617" customFormat="false" ht="30" hidden="false" customHeight="false" outlineLevel="0" collapsed="false">
      <c r="B2617" s="14" t="n">
        <v>2616</v>
      </c>
      <c r="C2617" s="15"/>
      <c r="D2617" s="15" t="s">
        <v>6996</v>
      </c>
      <c r="E2617" s="15" t="s">
        <v>25</v>
      </c>
      <c r="F2617" s="15" t="s">
        <v>6997</v>
      </c>
      <c r="G2617" s="15"/>
      <c r="H2617" s="16" t="str">
        <f aca="false">VLOOKUP(F2617,'[1]Goa Member''s Details Revised'!$C$2:$AO$7385,2,0)</f>
        <v>Purchaser</v>
      </c>
      <c r="I2617" s="15" t="n">
        <v>30</v>
      </c>
      <c r="J2617" s="15" t="s">
        <v>34</v>
      </c>
      <c r="K2617" s="15" t="n">
        <v>1990</v>
      </c>
      <c r="L2617" s="16" t="str">
        <f aca="false">VLOOKUP(F2617,'[1]Goa Member''s Details Revised'!$C$2:$AO$7385,9,0)</f>
        <v>Never</v>
      </c>
      <c r="M2617" s="15" t="s">
        <v>6998</v>
      </c>
      <c r="N2617" s="17" t="n">
        <f aca="false">VLOOKUP(F2617,'[1]Goa Member''s Details Revised'!$C$2:$AO$7385,5,0)</f>
        <v>34000</v>
      </c>
      <c r="O2617" s="17" t="n">
        <f aca="false">VLOOKUP(F2617,'[1]Goa Member''s Details Revised'!$C$2:$AO$7385,5,0)</f>
        <v>34000</v>
      </c>
      <c r="P2617" s="17" t="n">
        <f aca="false">VLOOKUP(F2617,'[1]Goa Member''s Details Revised'!$C$2:$AO$7385,6,0)</f>
        <v>34000</v>
      </c>
      <c r="Q2617" s="17" t="str">
        <f aca="false">VLOOKUP(F2617,'[1]Goa Member''s Details Revised'!$C$2:$AO$7385,8,0)</f>
        <v>I.R.M</v>
      </c>
      <c r="R2617" s="17" t="n">
        <f aca="false">+O2617-P2617</f>
        <v>0</v>
      </c>
      <c r="S2617" s="15" t="e">
        <f aca="false">+#REF!-K2617</f>
        <v>#REF!</v>
      </c>
      <c r="T2617" s="17" t="n">
        <f aca="false">IF(Q2617="regular",((P2617-(P2617/99)*S2617)),(P2617-(P2617*20%)))</f>
        <v>27200</v>
      </c>
      <c r="U2617" s="17" t="e">
        <f aca="false">((P2617-(P2617/99)*S2617))</f>
        <v>#REF!</v>
      </c>
      <c r="V2617" s="17" t="n">
        <f aca="false">IF(Q2617="regular",0,(P2617-(O2617*20%)))</f>
        <v>27200</v>
      </c>
      <c r="W2617" s="17"/>
      <c r="X2617" s="15"/>
      <c r="Y2617" s="18" t="str">
        <f aca="false">VLOOKUP(F2617,'[1]Goa Member''s Details Revised'!$C$2:$AO$7385,12,0)</f>
        <v>we send last reminder in 2012.then we did not receive any reply </v>
      </c>
    </row>
    <row r="2618" customFormat="false" ht="30" hidden="false" customHeight="false" outlineLevel="0" collapsed="false">
      <c r="B2618" s="14" t="n">
        <v>2617</v>
      </c>
      <c r="C2618" s="15"/>
      <c r="D2618" s="15" t="s">
        <v>6999</v>
      </c>
      <c r="E2618" s="15" t="s">
        <v>25</v>
      </c>
      <c r="F2618" s="15" t="s">
        <v>7000</v>
      </c>
      <c r="G2618" s="15"/>
      <c r="H2618" s="16" t="str">
        <f aca="false">VLOOKUP(F2618,'[1]Goa Member''s Details Revised'!$C$2:$AO$7385,2,0)</f>
        <v>Purchaser</v>
      </c>
      <c r="I2618" s="15" t="n">
        <v>9</v>
      </c>
      <c r="J2618" s="15" t="s">
        <v>176</v>
      </c>
      <c r="K2618" s="15" t="n">
        <v>1990</v>
      </c>
      <c r="L2618" s="16" t="str">
        <f aca="false">VLOOKUP(F2618,'[1]Goa Member''s Details Revised'!$C$2:$AO$7385,9,0)</f>
        <v>Never</v>
      </c>
      <c r="M2618" s="15" t="s">
        <v>7001</v>
      </c>
      <c r="N2618" s="17" t="n">
        <f aca="false">VLOOKUP(F2618,'[1]Goa Member''s Details Revised'!$C$2:$AO$7385,5,0)</f>
        <v>13500</v>
      </c>
      <c r="O2618" s="17" t="n">
        <f aca="false">VLOOKUP(F2618,'[1]Goa Member''s Details Revised'!$C$2:$AO$7385,5,0)</f>
        <v>13500</v>
      </c>
      <c r="P2618" s="17" t="n">
        <f aca="false">VLOOKUP(F2618,'[1]Goa Member''s Details Revised'!$C$2:$AO$7385,6,0)</f>
        <v>13900</v>
      </c>
      <c r="Q2618" s="17" t="str">
        <f aca="false">VLOOKUP(F2618,'[1]Goa Member''s Details Revised'!$C$2:$AO$7385,8,0)</f>
        <v>I.R.M</v>
      </c>
      <c r="R2618" s="17" t="n">
        <f aca="false">+O2618-P2618</f>
        <v>-400</v>
      </c>
      <c r="S2618" s="15" t="e">
        <f aca="false">+#REF!-K2618</f>
        <v>#REF!</v>
      </c>
      <c r="T2618" s="17" t="n">
        <f aca="false">IF(Q2618="regular",((P2618-(P2618/99)*S2618)),(P2618-(P2618*20%)))</f>
        <v>11120</v>
      </c>
      <c r="U2618" s="17" t="e">
        <f aca="false">((P2618-(P2618/99)*S2618))</f>
        <v>#REF!</v>
      </c>
      <c r="V2618" s="17" t="n">
        <f aca="false">IF(Q2618="regular",0,(P2618-(O2618*20%)))</f>
        <v>11200</v>
      </c>
      <c r="W2618" s="17"/>
      <c r="X2618" s="15"/>
      <c r="Y2618" s="18" t="str">
        <f aca="false">VLOOKUP(F2618,'[1]Goa Member''s Details Revised'!$C$2:$AO$7385,12,0)</f>
        <v>we send last reminder in 2012.then we did not receive any reply </v>
      </c>
    </row>
    <row r="2619" customFormat="false" ht="30" hidden="false" customHeight="false" outlineLevel="0" collapsed="false">
      <c r="B2619" s="14" t="n">
        <v>2618</v>
      </c>
      <c r="C2619" s="15"/>
      <c r="D2619" s="15" t="s">
        <v>7002</v>
      </c>
      <c r="E2619" s="15" t="s">
        <v>25</v>
      </c>
      <c r="F2619" s="15" t="s">
        <v>7003</v>
      </c>
      <c r="G2619" s="15"/>
      <c r="H2619" s="16" t="str">
        <f aca="false">VLOOKUP(F2619,'[1]Goa Member''s Details Revised'!$C$2:$AO$7385,2,0)</f>
        <v>purchaser</v>
      </c>
      <c r="I2619" s="15" t="n">
        <v>16</v>
      </c>
      <c r="J2619" s="15" t="s">
        <v>176</v>
      </c>
      <c r="K2619" s="15" t="n">
        <v>1990</v>
      </c>
      <c r="L2619" s="16" t="str">
        <f aca="false">VLOOKUP(F2619,'[1]Goa Member''s Details Revised'!$C$2:$AO$7385,9,0)</f>
        <v>Never</v>
      </c>
      <c r="M2619" s="15" t="s">
        <v>7004</v>
      </c>
      <c r="N2619" s="17" t="n">
        <f aca="false">VLOOKUP(F2619,'[1]Goa Member''s Details Revised'!$C$2:$AO$7385,5,0)</f>
        <v>34000</v>
      </c>
      <c r="O2619" s="17" t="n">
        <f aca="false">VLOOKUP(F2619,'[1]Goa Member''s Details Revised'!$C$2:$AO$7385,5,0)</f>
        <v>34000</v>
      </c>
      <c r="P2619" s="17" t="n">
        <f aca="false">VLOOKUP(F2619,'[1]Goa Member''s Details Revised'!$C$2:$AO$7385,6,0)</f>
        <v>34000</v>
      </c>
      <c r="Q2619" s="17" t="str">
        <f aca="false">VLOOKUP(F2619,'[1]Goa Member''s Details Revised'!$C$2:$AO$7385,8,0)</f>
        <v>I.R.M</v>
      </c>
      <c r="R2619" s="17" t="n">
        <f aca="false">+O2619-P2619</f>
        <v>0</v>
      </c>
      <c r="S2619" s="15" t="e">
        <f aca="false">+#REF!-K2619</f>
        <v>#REF!</v>
      </c>
      <c r="T2619" s="17" t="n">
        <f aca="false">IF(Q2619="regular",((P2619-(P2619/99)*S2619)),(P2619-(P2619*20%)))</f>
        <v>27200</v>
      </c>
      <c r="U2619" s="17" t="e">
        <f aca="false">((P2619-(P2619/99)*S2619))</f>
        <v>#REF!</v>
      </c>
      <c r="V2619" s="17" t="n">
        <f aca="false">IF(Q2619="regular",0,(P2619-(O2619*20%)))</f>
        <v>27200</v>
      </c>
      <c r="W2619" s="17"/>
      <c r="X2619" s="15"/>
      <c r="Y2619" s="18" t="str">
        <f aca="false">VLOOKUP(F2619,'[1]Goa Member''s Details Revised'!$C$2:$AO$7385,12,0)</f>
        <v>we send last reminder in 2012.then we did not receive any reply </v>
      </c>
    </row>
    <row r="2620" customFormat="false" ht="15" hidden="false" customHeight="false" outlineLevel="0" collapsed="false">
      <c r="B2620" s="14" t="n">
        <v>2619</v>
      </c>
      <c r="C2620" s="15"/>
      <c r="D2620" s="15" t="s">
        <v>7005</v>
      </c>
      <c r="E2620" s="15" t="s">
        <v>25</v>
      </c>
      <c r="F2620" s="15" t="s">
        <v>7006</v>
      </c>
      <c r="G2620" s="15"/>
      <c r="H2620" s="16" t="str">
        <f aca="false">VLOOKUP(F2620,'[1]Goa Member''s Details Revised'!$C$2:$AO$7385,2,0)</f>
        <v>Purchaser</v>
      </c>
      <c r="I2620" s="15" t="n">
        <v>20</v>
      </c>
      <c r="J2620" s="15" t="s">
        <v>176</v>
      </c>
      <c r="K2620" s="15" t="n">
        <v>1990</v>
      </c>
      <c r="L2620" s="16" t="str">
        <f aca="false">VLOOKUP(F2620,'[1]Goa Member''s Details Revised'!$C$2:$AO$7385,9,0)</f>
        <v>Never</v>
      </c>
      <c r="M2620" s="15" t="s">
        <v>7007</v>
      </c>
      <c r="N2620" s="17" t="n">
        <f aca="false">VLOOKUP(F2620,'[1]Goa Member''s Details Revised'!$C$2:$AO$7385,5,0)</f>
        <v>26500</v>
      </c>
      <c r="O2620" s="17" t="n">
        <f aca="false">VLOOKUP(F2620,'[1]Goa Member''s Details Revised'!$C$2:$AO$7385,5,0)</f>
        <v>26500</v>
      </c>
      <c r="P2620" s="17" t="n">
        <f aca="false">VLOOKUP(F2620,'[1]Goa Member''s Details Revised'!$C$2:$AO$7385,6,0)</f>
        <v>27650</v>
      </c>
      <c r="Q2620" s="17" t="str">
        <f aca="false">VLOOKUP(F2620,'[1]Goa Member''s Details Revised'!$C$2:$AO$7385,8,0)</f>
        <v>I.R.M</v>
      </c>
      <c r="R2620" s="17" t="n">
        <f aca="false">+O2620-P2620</f>
        <v>-1150</v>
      </c>
      <c r="S2620" s="15" t="e">
        <f aca="false">+#REF!-K2620</f>
        <v>#REF!</v>
      </c>
      <c r="T2620" s="17" t="n">
        <f aca="false">IF(Q2620="regular",((P2620-(P2620/99)*S2620)),(P2620-(P2620*20%)))</f>
        <v>22120</v>
      </c>
      <c r="U2620" s="17" t="e">
        <f aca="false">((P2620-(P2620/99)*S2620))</f>
        <v>#REF!</v>
      </c>
      <c r="V2620" s="17" t="n">
        <f aca="false">IF(Q2620="regular",0,(P2620-(O2620*20%)))</f>
        <v>22350</v>
      </c>
      <c r="W2620" s="17"/>
      <c r="X2620" s="15"/>
      <c r="Y2620" s="18" t="str">
        <f aca="false">VLOOKUP(F2620,'[1]Goa Member''s Details Revised'!$C$2:$AO$7385,12,0)</f>
        <v>last reply communication 25/11/16</v>
      </c>
    </row>
    <row r="2621" customFormat="false" ht="30" hidden="false" customHeight="false" outlineLevel="0" collapsed="false">
      <c r="B2621" s="14" t="n">
        <v>2620</v>
      </c>
      <c r="C2621" s="15"/>
      <c r="D2621" s="15" t="s">
        <v>7008</v>
      </c>
      <c r="E2621" s="15" t="s">
        <v>25</v>
      </c>
      <c r="F2621" s="15" t="s">
        <v>7009</v>
      </c>
      <c r="G2621" s="15"/>
      <c r="H2621" s="16" t="str">
        <f aca="false">VLOOKUP(F2621,'[1]Goa Member''s Details Revised'!$C$2:$AO$7385,2,0)</f>
        <v>Purchaser</v>
      </c>
      <c r="I2621" s="15" t="n">
        <v>26</v>
      </c>
      <c r="J2621" s="15" t="s">
        <v>176</v>
      </c>
      <c r="K2621" s="15" t="n">
        <v>1990</v>
      </c>
      <c r="L2621" s="16" t="str">
        <f aca="false">VLOOKUP(F2621,'[1]Goa Member''s Details Revised'!$C$2:$AO$7385,9,0)</f>
        <v>Never</v>
      </c>
      <c r="M2621" s="15" t="s">
        <v>7010</v>
      </c>
      <c r="N2621" s="17" t="n">
        <f aca="false">VLOOKUP(F2621,'[1]Goa Member''s Details Revised'!$C$2:$AO$7385,5,0)</f>
        <v>34000</v>
      </c>
      <c r="O2621" s="17" t="n">
        <f aca="false">VLOOKUP(F2621,'[1]Goa Member''s Details Revised'!$C$2:$AO$7385,5,0)</f>
        <v>34000</v>
      </c>
      <c r="P2621" s="17" t="n">
        <f aca="false">VLOOKUP(F2621,'[1]Goa Member''s Details Revised'!$C$2:$AO$7385,6,0)</f>
        <v>35450</v>
      </c>
      <c r="Q2621" s="17" t="str">
        <f aca="false">VLOOKUP(F2621,'[1]Goa Member''s Details Revised'!$C$2:$AO$7385,8,0)</f>
        <v>I.R.M</v>
      </c>
      <c r="R2621" s="17" t="n">
        <f aca="false">+O2621-P2621</f>
        <v>-1450</v>
      </c>
      <c r="S2621" s="15" t="e">
        <f aca="false">+#REF!-K2621</f>
        <v>#REF!</v>
      </c>
      <c r="T2621" s="17" t="n">
        <f aca="false">IF(Q2621="regular",((P2621-(P2621/99)*S2621)),(P2621-(P2621*20%)))</f>
        <v>28360</v>
      </c>
      <c r="U2621" s="17" t="e">
        <f aca="false">((P2621-(P2621/99)*S2621))</f>
        <v>#REF!</v>
      </c>
      <c r="V2621" s="17" t="n">
        <f aca="false">IF(Q2621="regular",0,(P2621-(O2621*20%)))</f>
        <v>28650</v>
      </c>
      <c r="W2621" s="17"/>
      <c r="X2621" s="15"/>
      <c r="Y2621" s="18" t="str">
        <f aca="false">VLOOKUP(F2621,'[1]Goa Member''s Details Revised'!$C$2:$AO$7385,12,0)</f>
        <v>we send last reminder in 2012.then we did not receive any reply </v>
      </c>
    </row>
    <row r="2622" customFormat="false" ht="30" hidden="false" customHeight="false" outlineLevel="0" collapsed="false">
      <c r="B2622" s="14" t="n">
        <v>2621</v>
      </c>
      <c r="C2622" s="15"/>
      <c r="D2622" s="15" t="s">
        <v>7011</v>
      </c>
      <c r="E2622" s="15" t="s">
        <v>25</v>
      </c>
      <c r="F2622" s="15" t="s">
        <v>7012</v>
      </c>
      <c r="G2622" s="15"/>
      <c r="H2622" s="16" t="str">
        <f aca="false">VLOOKUP(F2622,'[1]Goa Member''s Details Revised'!$C$2:$AO$7385,2,0)</f>
        <v>D. Purchaser</v>
      </c>
      <c r="I2622" s="15" t="n">
        <v>27</v>
      </c>
      <c r="J2622" s="15" t="s">
        <v>176</v>
      </c>
      <c r="K2622" s="15" t="n">
        <v>1990</v>
      </c>
      <c r="L2622" s="16" t="str">
        <f aca="false">VLOOKUP(F2622,'[1]Goa Member''s Details Revised'!$C$2:$AO$7385,9,0)</f>
        <v>Never</v>
      </c>
      <c r="M2622" s="15" t="s">
        <v>7013</v>
      </c>
      <c r="N2622" s="17" t="n">
        <f aca="false">VLOOKUP(F2622,'[1]Goa Member''s Details Revised'!$C$2:$AO$7385,5,0)</f>
        <v>21000</v>
      </c>
      <c r="O2622" s="17" t="n">
        <f aca="false">VLOOKUP(F2622,'[1]Goa Member''s Details Revised'!$C$2:$AO$7385,5,0)</f>
        <v>21000</v>
      </c>
      <c r="P2622" s="17" t="n">
        <f aca="false">VLOOKUP(F2622,'[1]Goa Member''s Details Revised'!$C$2:$AO$7385,6,0)</f>
        <v>23700</v>
      </c>
      <c r="Q2622" s="17" t="str">
        <f aca="false">VLOOKUP(F2622,'[1]Goa Member''s Details Revised'!$C$2:$AO$7385,8,0)</f>
        <v>I.R.M</v>
      </c>
      <c r="R2622" s="17" t="n">
        <f aca="false">+O2622-P2622</f>
        <v>-2700</v>
      </c>
      <c r="S2622" s="15" t="e">
        <f aca="false">+#REF!-K2622</f>
        <v>#REF!</v>
      </c>
      <c r="T2622" s="17" t="n">
        <f aca="false">IF(Q2622="regular",((P2622-(P2622/99)*S2622)),(P2622-(P2622*20%)))</f>
        <v>18960</v>
      </c>
      <c r="U2622" s="17" t="e">
        <f aca="false">((P2622-(P2622/99)*S2622))</f>
        <v>#REF!</v>
      </c>
      <c r="V2622" s="17" t="n">
        <f aca="false">IF(Q2622="regular",0,(P2622-(O2622*20%)))</f>
        <v>19500</v>
      </c>
      <c r="W2622" s="17"/>
      <c r="X2622" s="15"/>
      <c r="Y2622" s="18" t="str">
        <f aca="false">VLOOKUP(F2622,'[1]Goa Member''s Details Revised'!$C$2:$AO$7385,12,0)</f>
        <v>we send last reminder in 2012.then we did not receive any reply </v>
      </c>
    </row>
    <row r="2623" customFormat="false" ht="15" hidden="false" customHeight="false" outlineLevel="0" collapsed="false">
      <c r="B2623" s="14" t="n">
        <v>2622</v>
      </c>
      <c r="C2623" s="15"/>
      <c r="D2623" s="15" t="s">
        <v>7014</v>
      </c>
      <c r="E2623" s="15" t="s">
        <v>25</v>
      </c>
      <c r="F2623" s="15" t="s">
        <v>7015</v>
      </c>
      <c r="G2623" s="15"/>
      <c r="H2623" s="16" t="str">
        <f aca="false">VLOOKUP(F2623,'[1]Goa Member''s Details Revised'!$C$2:$AO$7385,2,0)</f>
        <v>Purchaser</v>
      </c>
      <c r="I2623" s="15" t="n">
        <v>28</v>
      </c>
      <c r="J2623" s="15" t="s">
        <v>176</v>
      </c>
      <c r="K2623" s="15" t="n">
        <v>1990</v>
      </c>
      <c r="L2623" s="16" t="str">
        <f aca="false">VLOOKUP(F2623,'[1]Goa Member''s Details Revised'!$C$2:$AO$7385,9,0)</f>
        <v>Never</v>
      </c>
      <c r="M2623" s="15" t="s">
        <v>7016</v>
      </c>
      <c r="N2623" s="17" t="n">
        <f aca="false">VLOOKUP(F2623,'[1]Goa Member''s Details Revised'!$C$2:$AO$7385,5,0)</f>
        <v>20000</v>
      </c>
      <c r="O2623" s="17" t="n">
        <f aca="false">VLOOKUP(F2623,'[1]Goa Member''s Details Revised'!$C$2:$AO$7385,5,0)</f>
        <v>20000</v>
      </c>
      <c r="P2623" s="17" t="n">
        <f aca="false">VLOOKUP(F2623,'[1]Goa Member''s Details Revised'!$C$2:$AO$7385,6,0)</f>
        <v>20850</v>
      </c>
      <c r="Q2623" s="17" t="str">
        <f aca="false">VLOOKUP(F2623,'[1]Goa Member''s Details Revised'!$C$2:$AO$7385,8,0)</f>
        <v>I.R.M</v>
      </c>
      <c r="R2623" s="17" t="n">
        <f aca="false">+O2623-P2623</f>
        <v>-850</v>
      </c>
      <c r="S2623" s="15" t="e">
        <f aca="false">+#REF!-K2623</f>
        <v>#REF!</v>
      </c>
      <c r="T2623" s="17" t="n">
        <f aca="false">IF(Q2623="regular",((P2623-(P2623/99)*S2623)),(P2623-(P2623*20%)))</f>
        <v>16680</v>
      </c>
      <c r="U2623" s="17" t="e">
        <f aca="false">((P2623-(P2623/99)*S2623))</f>
        <v>#REF!</v>
      </c>
      <c r="V2623" s="17" t="n">
        <f aca="false">IF(Q2623="regular",0,(P2623-(O2623*20%)))</f>
        <v>16850</v>
      </c>
      <c r="W2623" s="17"/>
      <c r="X2623" s="15"/>
      <c r="Y2623" s="18" t="str">
        <f aca="false">VLOOKUP(F2623,'[1]Goa Member''s Details Revised'!$C$2:$AO$7385,12,0)</f>
        <v>last communication 96</v>
      </c>
    </row>
    <row r="2624" customFormat="false" ht="15" hidden="false" customHeight="false" outlineLevel="0" collapsed="false">
      <c r="B2624" s="14" t="n">
        <v>2623</v>
      </c>
      <c r="C2624" s="15"/>
      <c r="D2624" s="15" t="s">
        <v>7017</v>
      </c>
      <c r="E2624" s="15" t="s">
        <v>25</v>
      </c>
      <c r="F2624" s="15" t="s">
        <v>7018</v>
      </c>
      <c r="G2624" s="15"/>
      <c r="H2624" s="16" t="str">
        <f aca="false">VLOOKUP(F2624,'[1]Goa Member''s Details Revised'!$C$2:$AO$7385,2,0)</f>
        <v>D. Purchaser</v>
      </c>
      <c r="I2624" s="15" t="n">
        <v>6</v>
      </c>
      <c r="J2624" s="15" t="s">
        <v>214</v>
      </c>
      <c r="K2624" s="15" t="n">
        <v>1990</v>
      </c>
      <c r="L2624" s="16" t="str">
        <f aca="false">VLOOKUP(F2624,'[1]Goa Member''s Details Revised'!$C$2:$AO$7385,9,0)</f>
        <v>Never</v>
      </c>
      <c r="M2624" s="15" t="s">
        <v>7019</v>
      </c>
      <c r="N2624" s="17" t="n">
        <f aca="false">VLOOKUP(F2624,'[1]Goa Member''s Details Revised'!$C$2:$AO$7385,5,0)</f>
        <v>21000</v>
      </c>
      <c r="O2624" s="17" t="n">
        <f aca="false">VLOOKUP(F2624,'[1]Goa Member''s Details Revised'!$C$2:$AO$7385,5,0)</f>
        <v>21000</v>
      </c>
      <c r="P2624" s="17" t="n">
        <f aca="false">VLOOKUP(F2624,'[1]Goa Member''s Details Revised'!$C$2:$AO$7385,6,0)</f>
        <v>23700</v>
      </c>
      <c r="Q2624" s="17" t="str">
        <f aca="false">VLOOKUP(F2624,'[1]Goa Member''s Details Revised'!$C$2:$AO$7385,8,0)</f>
        <v>I.R.M</v>
      </c>
      <c r="R2624" s="17" t="n">
        <f aca="false">+O2624-P2624</f>
        <v>-2700</v>
      </c>
      <c r="S2624" s="15" t="e">
        <f aca="false">+#REF!-K2624</f>
        <v>#REF!</v>
      </c>
      <c r="T2624" s="17" t="n">
        <f aca="false">IF(Q2624="regular",((P2624-(P2624/99)*S2624)),(P2624-(P2624*20%)))</f>
        <v>18960</v>
      </c>
      <c r="U2624" s="17" t="e">
        <f aca="false">((P2624-(P2624/99)*S2624))</f>
        <v>#REF!</v>
      </c>
      <c r="V2624" s="17" t="n">
        <f aca="false">IF(Q2624="regular",0,(P2624-(O2624*20%)))</f>
        <v>19500</v>
      </c>
      <c r="W2624" s="17"/>
      <c r="X2624" s="15"/>
      <c r="Y2624" s="18" t="str">
        <f aca="false">VLOOKUP(F2624,'[1]Goa Member''s Details Revised'!$C$2:$AO$7385,12,0)</f>
        <v>last communication 00</v>
      </c>
    </row>
    <row r="2625" customFormat="false" ht="30" hidden="false" customHeight="false" outlineLevel="0" collapsed="false">
      <c r="B2625" s="14" t="n">
        <v>2624</v>
      </c>
      <c r="C2625" s="15"/>
      <c r="D2625" s="15" t="s">
        <v>7020</v>
      </c>
      <c r="E2625" s="15" t="s">
        <v>25</v>
      </c>
      <c r="F2625" s="15" t="s">
        <v>7021</v>
      </c>
      <c r="G2625" s="15"/>
      <c r="H2625" s="16" t="str">
        <f aca="false">VLOOKUP(F2625,'[1]Goa Member''s Details Revised'!$C$2:$AO$7385,2,0)</f>
        <v>purchaser</v>
      </c>
      <c r="I2625" s="15" t="n">
        <v>12</v>
      </c>
      <c r="J2625" s="15" t="s">
        <v>214</v>
      </c>
      <c r="K2625" s="15" t="n">
        <v>1990</v>
      </c>
      <c r="L2625" s="16" t="str">
        <f aca="false">VLOOKUP(F2625,'[1]Goa Member''s Details Revised'!$C$2:$AO$7385,9,0)</f>
        <v>Never</v>
      </c>
      <c r="M2625" s="15" t="s">
        <v>7022</v>
      </c>
      <c r="N2625" s="17" t="n">
        <f aca="false">VLOOKUP(F2625,'[1]Goa Member''s Details Revised'!$C$2:$AO$7385,5,0)</f>
        <v>34000</v>
      </c>
      <c r="O2625" s="17" t="n">
        <f aca="false">VLOOKUP(F2625,'[1]Goa Member''s Details Revised'!$C$2:$AO$7385,5,0)</f>
        <v>34000</v>
      </c>
      <c r="P2625" s="17" t="n">
        <f aca="false">VLOOKUP(F2625,'[1]Goa Member''s Details Revised'!$C$2:$AO$7385,6,0)</f>
        <v>34000</v>
      </c>
      <c r="Q2625" s="17" t="str">
        <f aca="false">VLOOKUP(F2625,'[1]Goa Member''s Details Revised'!$C$2:$AO$7385,8,0)</f>
        <v>I.R.M</v>
      </c>
      <c r="R2625" s="17" t="n">
        <f aca="false">+O2625-P2625</f>
        <v>0</v>
      </c>
      <c r="S2625" s="15" t="e">
        <f aca="false">+#REF!-K2625</f>
        <v>#REF!</v>
      </c>
      <c r="T2625" s="17" t="n">
        <f aca="false">IF(Q2625="regular",((P2625-(P2625/99)*S2625)),(P2625-(P2625*20%)))</f>
        <v>27200</v>
      </c>
      <c r="U2625" s="17" t="e">
        <f aca="false">((P2625-(P2625/99)*S2625))</f>
        <v>#REF!</v>
      </c>
      <c r="V2625" s="17" t="n">
        <f aca="false">IF(Q2625="regular",0,(P2625-(O2625*20%)))</f>
        <v>27200</v>
      </c>
      <c r="W2625" s="17"/>
      <c r="X2625" s="15"/>
      <c r="Y2625" s="18" t="str">
        <f aca="false">VLOOKUP(F2625,'[1]Goa Member''s Details Revised'!$C$2:$AO$7385,12,0)</f>
        <v>we send last reminder in 2012.then we did not receive any reply </v>
      </c>
    </row>
    <row r="2626" customFormat="false" ht="30" hidden="false" customHeight="false" outlineLevel="0" collapsed="false">
      <c r="B2626" s="14" t="n">
        <v>2625</v>
      </c>
      <c r="C2626" s="15"/>
      <c r="D2626" s="15" t="s">
        <v>7023</v>
      </c>
      <c r="E2626" s="15" t="s">
        <v>25</v>
      </c>
      <c r="F2626" s="15" t="s">
        <v>7024</v>
      </c>
      <c r="G2626" s="15"/>
      <c r="H2626" s="16" t="str">
        <f aca="false">VLOOKUP(F2626,'[1]Goa Member''s Details Revised'!$C$2:$AO$7385,2,0)</f>
        <v>purchaser</v>
      </c>
      <c r="I2626" s="15" t="n">
        <v>19</v>
      </c>
      <c r="J2626" s="15" t="s">
        <v>214</v>
      </c>
      <c r="K2626" s="15" t="n">
        <v>1990</v>
      </c>
      <c r="L2626" s="16" t="str">
        <f aca="false">VLOOKUP(F2626,'[1]Goa Member''s Details Revised'!$C$2:$AO$7385,9,0)</f>
        <v>Never</v>
      </c>
      <c r="M2626" s="15" t="s">
        <v>7025</v>
      </c>
      <c r="N2626" s="17" t="n">
        <f aca="false">VLOOKUP(F2626,'[1]Goa Member''s Details Revised'!$C$2:$AO$7385,5,0)</f>
        <v>26500</v>
      </c>
      <c r="O2626" s="17" t="n">
        <f aca="false">VLOOKUP(F2626,'[1]Goa Member''s Details Revised'!$C$2:$AO$7385,5,0)</f>
        <v>26500</v>
      </c>
      <c r="P2626" s="17" t="n">
        <f aca="false">VLOOKUP(F2626,'[1]Goa Member''s Details Revised'!$C$2:$AO$7385,6,0)</f>
        <v>26500</v>
      </c>
      <c r="Q2626" s="17" t="str">
        <f aca="false">VLOOKUP(F2626,'[1]Goa Member''s Details Revised'!$C$2:$AO$7385,8,0)</f>
        <v>I.R.M</v>
      </c>
      <c r="R2626" s="17" t="n">
        <f aca="false">+O2626-P2626</f>
        <v>0</v>
      </c>
      <c r="S2626" s="15" t="e">
        <f aca="false">+#REF!-K2626</f>
        <v>#REF!</v>
      </c>
      <c r="T2626" s="17" t="n">
        <f aca="false">IF(Q2626="regular",((P2626-(P2626/99)*S2626)),(P2626-(P2626*20%)))</f>
        <v>21200</v>
      </c>
      <c r="U2626" s="17" t="e">
        <f aca="false">((P2626-(P2626/99)*S2626))</f>
        <v>#REF!</v>
      </c>
      <c r="V2626" s="17" t="n">
        <f aca="false">IF(Q2626="regular",0,(P2626-(O2626*20%)))</f>
        <v>21200</v>
      </c>
      <c r="W2626" s="17"/>
      <c r="X2626" s="15"/>
      <c r="Y2626" s="18" t="str">
        <f aca="false">VLOOKUP(F2626,'[1]Goa Member''s Details Revised'!$C$2:$AO$7385,12,0)</f>
        <v>we send last reminder in 2012.then we did not receive any reply </v>
      </c>
    </row>
    <row r="2627" customFormat="false" ht="15" hidden="false" customHeight="false" outlineLevel="0" collapsed="false">
      <c r="B2627" s="14" t="n">
        <v>2626</v>
      </c>
      <c r="C2627" s="15"/>
      <c r="D2627" s="15" t="s">
        <v>7026</v>
      </c>
      <c r="E2627" s="15" t="s">
        <v>25</v>
      </c>
      <c r="F2627" s="15" t="s">
        <v>7027</v>
      </c>
      <c r="G2627" s="15"/>
      <c r="H2627" s="16" t="str">
        <f aca="false">VLOOKUP(F2627,'[1]Goa Member''s Details Revised'!$C$2:$AO$7385,2,0)</f>
        <v>Purchaser</v>
      </c>
      <c r="I2627" s="15" t="n">
        <v>3</v>
      </c>
      <c r="J2627" s="15" t="s">
        <v>255</v>
      </c>
      <c r="K2627" s="15" t="n">
        <v>1990</v>
      </c>
      <c r="L2627" s="16" t="str">
        <f aca="false">VLOOKUP(F2627,'[1]Goa Member''s Details Revised'!$C$2:$AO$7385,9,0)</f>
        <v>Never</v>
      </c>
      <c r="M2627" s="15" t="s">
        <v>7028</v>
      </c>
      <c r="N2627" s="17" t="n">
        <f aca="false">VLOOKUP(F2627,'[1]Goa Member''s Details Revised'!$C$2:$AO$7385,5,0)</f>
        <v>20000</v>
      </c>
      <c r="O2627" s="17" t="n">
        <f aca="false">VLOOKUP(F2627,'[1]Goa Member''s Details Revised'!$C$2:$AO$7385,5,0)</f>
        <v>20000</v>
      </c>
      <c r="P2627" s="17" t="n">
        <f aca="false">VLOOKUP(F2627,'[1]Goa Member''s Details Revised'!$C$2:$AO$7385,6,0)</f>
        <v>20850</v>
      </c>
      <c r="Q2627" s="17" t="str">
        <f aca="false">VLOOKUP(F2627,'[1]Goa Member''s Details Revised'!$C$2:$AO$7385,8,0)</f>
        <v>I.R.M</v>
      </c>
      <c r="R2627" s="17" t="n">
        <f aca="false">+O2627-P2627</f>
        <v>-850</v>
      </c>
      <c r="S2627" s="15" t="e">
        <f aca="false">+#REF!-K2627</f>
        <v>#REF!</v>
      </c>
      <c r="T2627" s="17" t="n">
        <f aca="false">IF(Q2627="regular",((P2627-(P2627/99)*S2627)),(P2627-(P2627*20%)))</f>
        <v>16680</v>
      </c>
      <c r="U2627" s="17" t="e">
        <f aca="false">((P2627-(P2627/99)*S2627))</f>
        <v>#REF!</v>
      </c>
      <c r="V2627" s="17" t="n">
        <f aca="false">IF(Q2627="regular",0,(P2627-(O2627*20%)))</f>
        <v>16850</v>
      </c>
      <c r="W2627" s="17"/>
      <c r="X2627" s="15"/>
      <c r="Y2627" s="18" t="str">
        <f aca="false">VLOOKUP(F2627,'[1]Goa Member''s Details Revised'!$C$2:$AO$7385,12,0)</f>
        <v>last communication 95</v>
      </c>
    </row>
    <row r="2628" customFormat="false" ht="30" hidden="false" customHeight="false" outlineLevel="0" collapsed="false">
      <c r="B2628" s="14" t="n">
        <v>2627</v>
      </c>
      <c r="C2628" s="15"/>
      <c r="D2628" s="15" t="s">
        <v>7029</v>
      </c>
      <c r="E2628" s="15" t="s">
        <v>25</v>
      </c>
      <c r="F2628" s="15" t="s">
        <v>7030</v>
      </c>
      <c r="G2628" s="15"/>
      <c r="H2628" s="16" t="str">
        <f aca="false">VLOOKUP(F2628,'[1]Goa Member''s Details Revised'!$C$2:$AO$7385,2,0)</f>
        <v>Purchaser</v>
      </c>
      <c r="I2628" s="15" t="n">
        <v>10</v>
      </c>
      <c r="J2628" s="15" t="s">
        <v>255</v>
      </c>
      <c r="K2628" s="15" t="n">
        <v>1990</v>
      </c>
      <c r="L2628" s="16" t="str">
        <f aca="false">VLOOKUP(F2628,'[1]Goa Member''s Details Revised'!$C$2:$AO$7385,9,0)</f>
        <v>Never</v>
      </c>
      <c r="M2628" s="15" t="s">
        <v>7031</v>
      </c>
      <c r="N2628" s="17" t="n">
        <f aca="false">VLOOKUP(F2628,'[1]Goa Member''s Details Revised'!$C$2:$AO$7385,5,0)</f>
        <v>26500</v>
      </c>
      <c r="O2628" s="17" t="n">
        <f aca="false">VLOOKUP(F2628,'[1]Goa Member''s Details Revised'!$C$2:$AO$7385,5,0)</f>
        <v>26500</v>
      </c>
      <c r="P2628" s="17" t="n">
        <f aca="false">VLOOKUP(F2628,'[1]Goa Member''s Details Revised'!$C$2:$AO$7385,6,0)</f>
        <v>26500</v>
      </c>
      <c r="Q2628" s="17" t="str">
        <f aca="false">VLOOKUP(F2628,'[1]Goa Member''s Details Revised'!$C$2:$AO$7385,8,0)</f>
        <v>I.R.M</v>
      </c>
      <c r="R2628" s="17" t="n">
        <f aca="false">+O2628-P2628</f>
        <v>0</v>
      </c>
      <c r="S2628" s="15" t="e">
        <f aca="false">+#REF!-K2628</f>
        <v>#REF!</v>
      </c>
      <c r="T2628" s="17" t="n">
        <f aca="false">IF(Q2628="regular",((P2628-(P2628/99)*S2628)),(P2628-(P2628*20%)))</f>
        <v>21200</v>
      </c>
      <c r="U2628" s="17" t="e">
        <f aca="false">((P2628-(P2628/99)*S2628))</f>
        <v>#REF!</v>
      </c>
      <c r="V2628" s="17" t="n">
        <f aca="false">IF(Q2628="regular",0,(P2628-(O2628*20%)))</f>
        <v>21200</v>
      </c>
      <c r="W2628" s="17"/>
      <c r="X2628" s="15"/>
      <c r="Y2628" s="18" t="str">
        <f aca="false">VLOOKUP(F2628,'[1]Goa Member''s Details Revised'!$C$2:$AO$7385,12,0)</f>
        <v>we send last reminder in 2012.then we did not receive any reply </v>
      </c>
    </row>
    <row r="2629" customFormat="false" ht="15" hidden="false" customHeight="false" outlineLevel="0" collapsed="false">
      <c r="B2629" s="14" t="n">
        <v>2628</v>
      </c>
      <c r="C2629" s="15"/>
      <c r="D2629" s="15" t="s">
        <v>7032</v>
      </c>
      <c r="E2629" s="15" t="s">
        <v>25</v>
      </c>
      <c r="F2629" s="15" t="s">
        <v>7033</v>
      </c>
      <c r="G2629" s="15"/>
      <c r="H2629" s="16" t="str">
        <f aca="false">VLOOKUP(F2629,'[1]Goa Member''s Details Revised'!$C$2:$AO$7385,2,0)</f>
        <v>D. Purchaser</v>
      </c>
      <c r="I2629" s="15" t="n">
        <v>10</v>
      </c>
      <c r="J2629" s="15" t="s">
        <v>255</v>
      </c>
      <c r="K2629" s="15" t="n">
        <v>1990</v>
      </c>
      <c r="L2629" s="16" t="str">
        <f aca="false">VLOOKUP(F2629,'[1]Goa Member''s Details Revised'!$C$2:$AO$7385,9,0)</f>
        <v>Never</v>
      </c>
      <c r="M2629" s="15" t="s">
        <v>7034</v>
      </c>
      <c r="N2629" s="17" t="n">
        <f aca="false">VLOOKUP(F2629,'[1]Goa Member''s Details Revised'!$C$2:$AO$7385,5,0)</f>
        <v>21000</v>
      </c>
      <c r="O2629" s="17" t="n">
        <f aca="false">VLOOKUP(F2629,'[1]Goa Member''s Details Revised'!$C$2:$AO$7385,5,0)</f>
        <v>21000</v>
      </c>
      <c r="P2629" s="17" t="n">
        <f aca="false">VLOOKUP(F2629,'[1]Goa Member''s Details Revised'!$C$2:$AO$7385,6,0)</f>
        <v>23700</v>
      </c>
      <c r="Q2629" s="17" t="str">
        <f aca="false">VLOOKUP(F2629,'[1]Goa Member''s Details Revised'!$C$2:$AO$7385,8,0)</f>
        <v>I.R.M</v>
      </c>
      <c r="R2629" s="17" t="n">
        <f aca="false">+O2629-P2629</f>
        <v>-2700</v>
      </c>
      <c r="S2629" s="15" t="e">
        <f aca="false">+#REF!-K2629</f>
        <v>#REF!</v>
      </c>
      <c r="T2629" s="17" t="n">
        <f aca="false">IF(Q2629="regular",((P2629-(P2629/99)*S2629)),(P2629-(P2629*20%)))</f>
        <v>18960</v>
      </c>
      <c r="U2629" s="17" t="e">
        <f aca="false">((P2629-(P2629/99)*S2629))</f>
        <v>#REF!</v>
      </c>
      <c r="V2629" s="17" t="n">
        <f aca="false">IF(Q2629="regular",0,(P2629-(O2629*20%)))</f>
        <v>19500</v>
      </c>
      <c r="W2629" s="17"/>
      <c r="X2629" s="15"/>
      <c r="Y2629" s="18" t="str">
        <f aca="false">VLOOKUP(F2629,'[1]Goa Member''s Details Revised'!$C$2:$AO$7385,12,0)</f>
        <v>last communication 95</v>
      </c>
    </row>
    <row r="2630" customFormat="false" ht="30" hidden="false" customHeight="false" outlineLevel="0" collapsed="false">
      <c r="B2630" s="14" t="n">
        <v>2629</v>
      </c>
      <c r="C2630" s="15"/>
      <c r="D2630" s="15" t="s">
        <v>7035</v>
      </c>
      <c r="E2630" s="15" t="s">
        <v>25</v>
      </c>
      <c r="F2630" s="15" t="s">
        <v>7036</v>
      </c>
      <c r="G2630" s="15"/>
      <c r="H2630" s="16" t="str">
        <f aca="false">VLOOKUP(F2630,'[1]Goa Member''s Details Revised'!$C$2:$AO$7385,2,0)</f>
        <v>Purchaser</v>
      </c>
      <c r="I2630" s="15" t="n">
        <v>20</v>
      </c>
      <c r="J2630" s="15" t="s">
        <v>255</v>
      </c>
      <c r="K2630" s="15" t="n">
        <v>1990</v>
      </c>
      <c r="L2630" s="16" t="str">
        <f aca="false">VLOOKUP(F2630,'[1]Goa Member''s Details Revised'!$C$2:$AO$7385,9,0)</f>
        <v>Never</v>
      </c>
      <c r="M2630" s="15" t="s">
        <v>7037</v>
      </c>
      <c r="N2630" s="17" t="n">
        <f aca="false">VLOOKUP(F2630,'[1]Goa Member''s Details Revised'!$C$2:$AO$7385,5,0)</f>
        <v>34000</v>
      </c>
      <c r="O2630" s="17" t="n">
        <f aca="false">VLOOKUP(F2630,'[1]Goa Member''s Details Revised'!$C$2:$AO$7385,5,0)</f>
        <v>34000</v>
      </c>
      <c r="P2630" s="17" t="n">
        <f aca="false">VLOOKUP(F2630,'[1]Goa Member''s Details Revised'!$C$2:$AO$7385,6,0)</f>
        <v>35450</v>
      </c>
      <c r="Q2630" s="17" t="str">
        <f aca="false">VLOOKUP(F2630,'[1]Goa Member''s Details Revised'!$C$2:$AO$7385,8,0)</f>
        <v>I.R.M</v>
      </c>
      <c r="R2630" s="17" t="n">
        <f aca="false">+O2630-P2630</f>
        <v>-1450</v>
      </c>
      <c r="S2630" s="15" t="e">
        <f aca="false">+#REF!-K2630</f>
        <v>#REF!</v>
      </c>
      <c r="T2630" s="17" t="n">
        <f aca="false">IF(Q2630="regular",((P2630-(P2630/99)*S2630)),(P2630-(P2630*20%)))</f>
        <v>28360</v>
      </c>
      <c r="U2630" s="17" t="e">
        <f aca="false">((P2630-(P2630/99)*S2630))</f>
        <v>#REF!</v>
      </c>
      <c r="V2630" s="17" t="n">
        <f aca="false">IF(Q2630="regular",0,(P2630-(O2630*20%)))</f>
        <v>28650</v>
      </c>
      <c r="W2630" s="17"/>
      <c r="X2630" s="15"/>
      <c r="Y2630" s="18" t="str">
        <f aca="false">VLOOKUP(F2630,'[1]Goa Member''s Details Revised'!$C$2:$AO$7385,12,0)</f>
        <v>we send last reminder in 2012.then we did not receive any reply</v>
      </c>
    </row>
    <row r="2631" customFormat="false" ht="30" hidden="false" customHeight="false" outlineLevel="0" collapsed="false">
      <c r="B2631" s="14" t="n">
        <v>2630</v>
      </c>
      <c r="C2631" s="15"/>
      <c r="D2631" s="15" t="s">
        <v>7038</v>
      </c>
      <c r="E2631" s="15" t="s">
        <v>25</v>
      </c>
      <c r="F2631" s="15" t="s">
        <v>7039</v>
      </c>
      <c r="G2631" s="15"/>
      <c r="H2631" s="16" t="str">
        <f aca="false">VLOOKUP(F2631,'[1]Goa Member''s Details Revised'!$C$2:$AO$7385,2,0)</f>
        <v>Purchaser</v>
      </c>
      <c r="I2631" s="15" t="n">
        <v>25</v>
      </c>
      <c r="J2631" s="15" t="s">
        <v>255</v>
      </c>
      <c r="K2631" s="15" t="n">
        <v>1990</v>
      </c>
      <c r="L2631" s="16" t="str">
        <f aca="false">VLOOKUP(F2631,'[1]Goa Member''s Details Revised'!$C$2:$AO$7385,9,0)</f>
        <v>Never</v>
      </c>
      <c r="M2631" s="15" t="s">
        <v>7040</v>
      </c>
      <c r="N2631" s="17" t="n">
        <f aca="false">VLOOKUP(F2631,'[1]Goa Member''s Details Revised'!$C$2:$AO$7385,5,0)</f>
        <v>17500</v>
      </c>
      <c r="O2631" s="17" t="n">
        <f aca="false">VLOOKUP(F2631,'[1]Goa Member''s Details Revised'!$C$2:$AO$7385,5,0)</f>
        <v>17500</v>
      </c>
      <c r="P2631" s="17" t="n">
        <f aca="false">VLOOKUP(F2631,'[1]Goa Member''s Details Revised'!$C$2:$AO$7385,6,0)</f>
        <v>18000</v>
      </c>
      <c r="Q2631" s="17" t="str">
        <f aca="false">VLOOKUP(F2631,'[1]Goa Member''s Details Revised'!$C$2:$AO$7385,8,0)</f>
        <v>I.R.M</v>
      </c>
      <c r="R2631" s="17" t="n">
        <f aca="false">+O2631-P2631</f>
        <v>-500</v>
      </c>
      <c r="S2631" s="15" t="e">
        <f aca="false">+#REF!-K2631</f>
        <v>#REF!</v>
      </c>
      <c r="T2631" s="17" t="n">
        <f aca="false">IF(Q2631="regular",((P2631-(P2631/99)*S2631)),(P2631-(P2631*20%)))</f>
        <v>14400</v>
      </c>
      <c r="U2631" s="17" t="e">
        <f aca="false">((P2631-(P2631/99)*S2631))</f>
        <v>#REF!</v>
      </c>
      <c r="V2631" s="17" t="n">
        <f aca="false">IF(Q2631="regular",0,(P2631-(O2631*20%)))</f>
        <v>14500</v>
      </c>
      <c r="W2631" s="17"/>
      <c r="X2631" s="15"/>
      <c r="Y2631" s="18" t="str">
        <f aca="false">VLOOKUP(F2631,'[1]Goa Member''s Details Revised'!$C$2:$AO$7385,12,0)</f>
        <v>we send last reminder in 2012.then we did not receive any reply</v>
      </c>
    </row>
    <row r="2632" customFormat="false" ht="30" hidden="false" customHeight="false" outlineLevel="0" collapsed="false">
      <c r="B2632" s="14" t="n">
        <v>2631</v>
      </c>
      <c r="C2632" s="15"/>
      <c r="D2632" s="15" t="s">
        <v>7041</v>
      </c>
      <c r="E2632" s="15" t="s">
        <v>25</v>
      </c>
      <c r="F2632" s="15" t="s">
        <v>7042</v>
      </c>
      <c r="G2632" s="15"/>
      <c r="H2632" s="16" t="str">
        <f aca="false">VLOOKUP(F2632,'[1]Goa Member''s Details Revised'!$C$2:$AO$7385,2,0)</f>
        <v>Purchaser</v>
      </c>
      <c r="I2632" s="15" t="n">
        <v>11</v>
      </c>
      <c r="J2632" s="15" t="s">
        <v>322</v>
      </c>
      <c r="K2632" s="15" t="n">
        <v>1990</v>
      </c>
      <c r="L2632" s="16" t="str">
        <f aca="false">VLOOKUP(F2632,'[1]Goa Member''s Details Revised'!$C$2:$AO$7385,9,0)</f>
        <v>Never</v>
      </c>
      <c r="M2632" s="15" t="s">
        <v>7043</v>
      </c>
      <c r="N2632" s="17" t="n">
        <f aca="false">VLOOKUP(F2632,'[1]Goa Member''s Details Revised'!$C$2:$AO$7385,5,0)</f>
        <v>34000</v>
      </c>
      <c r="O2632" s="17" t="n">
        <f aca="false">VLOOKUP(F2632,'[1]Goa Member''s Details Revised'!$C$2:$AO$7385,5,0)</f>
        <v>34000</v>
      </c>
      <c r="P2632" s="17" t="n">
        <f aca="false">VLOOKUP(F2632,'[1]Goa Member''s Details Revised'!$C$2:$AO$7385,6,0)</f>
        <v>34000</v>
      </c>
      <c r="Q2632" s="17" t="str">
        <f aca="false">VLOOKUP(F2632,'[1]Goa Member''s Details Revised'!$C$2:$AO$7385,8,0)</f>
        <v>I.R.M</v>
      </c>
      <c r="R2632" s="17" t="n">
        <f aca="false">+O2632-P2632</f>
        <v>0</v>
      </c>
      <c r="S2632" s="15" t="e">
        <f aca="false">+#REF!-K2632</f>
        <v>#REF!</v>
      </c>
      <c r="T2632" s="17" t="n">
        <f aca="false">IF(Q2632="regular",((P2632-(P2632/99)*S2632)),(P2632-(P2632*20%)))</f>
        <v>27200</v>
      </c>
      <c r="U2632" s="17" t="e">
        <f aca="false">((P2632-(P2632/99)*S2632))</f>
        <v>#REF!</v>
      </c>
      <c r="V2632" s="17" t="n">
        <f aca="false">IF(Q2632="regular",0,(P2632-(O2632*20%)))</f>
        <v>27200</v>
      </c>
      <c r="W2632" s="17"/>
      <c r="X2632" s="15"/>
      <c r="Y2632" s="18" t="str">
        <f aca="false">VLOOKUP(F2632,'[1]Goa Member''s Details Revised'!$C$2:$AO$7385,12,0)</f>
        <v>we send last reminder in 2012.then we did not receive any reply </v>
      </c>
    </row>
    <row r="2633" customFormat="false" ht="15" hidden="false" customHeight="false" outlineLevel="0" collapsed="false">
      <c r="B2633" s="14" t="n">
        <v>2632</v>
      </c>
      <c r="C2633" s="15"/>
      <c r="D2633" s="15" t="s">
        <v>7044</v>
      </c>
      <c r="E2633" s="15" t="s">
        <v>25</v>
      </c>
      <c r="F2633" s="15" t="s">
        <v>7045</v>
      </c>
      <c r="G2633" s="15"/>
      <c r="H2633" s="16" t="str">
        <f aca="false">VLOOKUP(F2633,'[1]Goa Member''s Details Revised'!$C$2:$AO$7385,2,0)</f>
        <v>Purchaser</v>
      </c>
      <c r="I2633" s="15" t="n">
        <v>15</v>
      </c>
      <c r="J2633" s="15" t="s">
        <v>322</v>
      </c>
      <c r="K2633" s="15" t="n">
        <v>1990</v>
      </c>
      <c r="L2633" s="16" t="str">
        <f aca="false">VLOOKUP(F2633,'[1]Goa Member''s Details Revised'!$C$2:$AO$7385,9,0)</f>
        <v>Never</v>
      </c>
      <c r="M2633" s="15" t="s">
        <v>6942</v>
      </c>
      <c r="N2633" s="17" t="n">
        <f aca="false">VLOOKUP(F2633,'[1]Goa Member''s Details Revised'!$C$2:$AO$7385,5,0)</f>
        <v>34000</v>
      </c>
      <c r="O2633" s="17" t="n">
        <f aca="false">VLOOKUP(F2633,'[1]Goa Member''s Details Revised'!$C$2:$AO$7385,5,0)</f>
        <v>34000</v>
      </c>
      <c r="P2633" s="17" t="n">
        <f aca="false">VLOOKUP(F2633,'[1]Goa Member''s Details Revised'!$C$2:$AO$7385,6,0)</f>
        <v>34000</v>
      </c>
      <c r="Q2633" s="17" t="str">
        <f aca="false">VLOOKUP(F2633,'[1]Goa Member''s Details Revised'!$C$2:$AO$7385,8,0)</f>
        <v>I.R.M</v>
      </c>
      <c r="R2633" s="17" t="n">
        <f aca="false">+O2633-P2633</f>
        <v>0</v>
      </c>
      <c r="S2633" s="15" t="e">
        <f aca="false">+#REF!-K2633</f>
        <v>#REF!</v>
      </c>
      <c r="T2633" s="17" t="n">
        <f aca="false">IF(Q2633="regular",((P2633-(P2633/99)*S2633)),(P2633-(P2633*20%)))</f>
        <v>27200</v>
      </c>
      <c r="U2633" s="17" t="e">
        <f aca="false">((P2633-(P2633/99)*S2633))</f>
        <v>#REF!</v>
      </c>
      <c r="V2633" s="17" t="n">
        <f aca="false">IF(Q2633="regular",0,(P2633-(O2633*20%)))</f>
        <v>27200</v>
      </c>
      <c r="W2633" s="17"/>
      <c r="X2633" s="15"/>
      <c r="Y2633" s="18" t="str">
        <f aca="false">VLOOKUP(F2633,'[1]Goa Member''s Details Revised'!$C$2:$AO$7385,12,0)</f>
        <v>last communication 98</v>
      </c>
    </row>
    <row r="2634" customFormat="false" ht="30" hidden="false" customHeight="false" outlineLevel="0" collapsed="false">
      <c r="B2634" s="14" t="n">
        <v>2633</v>
      </c>
      <c r="C2634" s="15"/>
      <c r="D2634" s="15" t="s">
        <v>7046</v>
      </c>
      <c r="E2634" s="15" t="s">
        <v>25</v>
      </c>
      <c r="F2634" s="15" t="s">
        <v>7047</v>
      </c>
      <c r="G2634" s="15"/>
      <c r="H2634" s="16" t="str">
        <f aca="false">VLOOKUP(F2634,'[1]Goa Member''s Details Revised'!$C$2:$AO$7385,2,0)</f>
        <v>D. Purchaser</v>
      </c>
      <c r="I2634" s="15" t="n">
        <v>24</v>
      </c>
      <c r="J2634" s="15" t="s">
        <v>651</v>
      </c>
      <c r="K2634" s="15" t="n">
        <v>1992</v>
      </c>
      <c r="L2634" s="16" t="str">
        <f aca="false">VLOOKUP(F2634,'[1]Goa Member''s Details Revised'!$C$2:$AO$7385,9,0)</f>
        <v>Never</v>
      </c>
      <c r="M2634" s="15" t="s">
        <v>7048</v>
      </c>
      <c r="N2634" s="17" t="n">
        <f aca="false">VLOOKUP(F2634,'[1]Goa Member''s Details Revised'!$C$2:$AO$7385,5,0)</f>
        <v>26500</v>
      </c>
      <c r="O2634" s="17" t="n">
        <f aca="false">VLOOKUP(F2634,'[1]Goa Member''s Details Revised'!$C$2:$AO$7385,5,0)</f>
        <v>26500</v>
      </c>
      <c r="P2634" s="17" t="n">
        <f aca="false">VLOOKUP(F2634,'[1]Goa Member''s Details Revised'!$C$2:$AO$7385,6,0)</f>
        <v>23700</v>
      </c>
      <c r="Q2634" s="17" t="str">
        <f aca="false">VLOOKUP(F2634,'[1]Goa Member''s Details Revised'!$C$2:$AO$7385,8,0)</f>
        <v>I.R.M</v>
      </c>
      <c r="R2634" s="17" t="n">
        <f aca="false">+O2634-P2634</f>
        <v>2800</v>
      </c>
      <c r="S2634" s="15" t="e">
        <f aca="false">+#REF!-K2634</f>
        <v>#REF!</v>
      </c>
      <c r="T2634" s="17" t="n">
        <f aca="false">IF(Q2634="regular",((P2634-(P2634/99)*S2634)),(P2634-(P2634*20%)))</f>
        <v>18960</v>
      </c>
      <c r="U2634" s="17" t="e">
        <f aca="false">((P2634-(P2634/99)*S2634))</f>
        <v>#REF!</v>
      </c>
      <c r="V2634" s="17" t="n">
        <f aca="false">IF(Q2634="regular",0,(P2634-(O2634*20%)))</f>
        <v>18400</v>
      </c>
      <c r="W2634" s="17"/>
      <c r="X2634" s="15"/>
      <c r="Y2634" s="18" t="str">
        <f aca="false">VLOOKUP(F2634,'[1]Goa Member''s Details Revised'!$C$2:$AO$7385,12,0)</f>
        <v>we send last reminder in 2012.then we did not receive any reply</v>
      </c>
    </row>
    <row r="2635" customFormat="false" ht="30" hidden="false" customHeight="false" outlineLevel="0" collapsed="false">
      <c r="B2635" s="14" t="n">
        <v>2634</v>
      </c>
      <c r="C2635" s="15"/>
      <c r="D2635" s="15" t="s">
        <v>7049</v>
      </c>
      <c r="E2635" s="15" t="s">
        <v>25</v>
      </c>
      <c r="F2635" s="15" t="s">
        <v>7050</v>
      </c>
      <c r="G2635" s="15"/>
      <c r="H2635" s="16" t="str">
        <f aca="false">VLOOKUP(F2635,'[1]Goa Member''s Details Revised'!$C$2:$AO$7385,2,0)</f>
        <v>D. Purchaser</v>
      </c>
      <c r="I2635" s="15" t="n">
        <v>28</v>
      </c>
      <c r="J2635" s="15" t="s">
        <v>322</v>
      </c>
      <c r="K2635" s="15" t="n">
        <v>1990</v>
      </c>
      <c r="L2635" s="16" t="str">
        <f aca="false">VLOOKUP(F2635,'[1]Goa Member''s Details Revised'!$C$2:$AO$7385,9,0)</f>
        <v>Never</v>
      </c>
      <c r="M2635" s="15" t="s">
        <v>7051</v>
      </c>
      <c r="N2635" s="17" t="n">
        <f aca="false">VLOOKUP(F2635,'[1]Goa Member''s Details Revised'!$C$2:$AO$7385,5,0)</f>
        <v>21000</v>
      </c>
      <c r="O2635" s="17" t="n">
        <f aca="false">VLOOKUP(F2635,'[1]Goa Member''s Details Revised'!$C$2:$AO$7385,5,0)</f>
        <v>21000</v>
      </c>
      <c r="P2635" s="17" t="n">
        <f aca="false">VLOOKUP(F2635,'[1]Goa Member''s Details Revised'!$C$2:$AO$7385,6,0)</f>
        <v>23700</v>
      </c>
      <c r="Q2635" s="17" t="str">
        <f aca="false">VLOOKUP(F2635,'[1]Goa Member''s Details Revised'!$C$2:$AO$7385,8,0)</f>
        <v>I.R.M</v>
      </c>
      <c r="R2635" s="17" t="n">
        <f aca="false">+O2635-P2635</f>
        <v>-2700</v>
      </c>
      <c r="S2635" s="15" t="e">
        <f aca="false">+#REF!-K2635</f>
        <v>#REF!</v>
      </c>
      <c r="T2635" s="17" t="n">
        <f aca="false">IF(Q2635="regular",((P2635-(P2635/99)*S2635)),(P2635-(P2635*20%)))</f>
        <v>18960</v>
      </c>
      <c r="U2635" s="17" t="e">
        <f aca="false">((P2635-(P2635/99)*S2635))</f>
        <v>#REF!</v>
      </c>
      <c r="V2635" s="17" t="n">
        <f aca="false">IF(Q2635="regular",0,(P2635-(O2635*20%)))</f>
        <v>19500</v>
      </c>
      <c r="W2635" s="17"/>
      <c r="X2635" s="15"/>
      <c r="Y2635" s="18" t="str">
        <f aca="false">VLOOKUP(F2635,'[1]Goa Member''s Details Revised'!$C$2:$AO$7385,12,0)</f>
        <v>we send last reminder in 2012.then we did not receive any reply</v>
      </c>
    </row>
    <row r="2636" customFormat="false" ht="30" hidden="false" customHeight="false" outlineLevel="0" collapsed="false">
      <c r="B2636" s="14" t="n">
        <v>2635</v>
      </c>
      <c r="C2636" s="15"/>
      <c r="D2636" s="15" t="s">
        <v>7052</v>
      </c>
      <c r="E2636" s="15" t="s">
        <v>25</v>
      </c>
      <c r="F2636" s="15" t="s">
        <v>7053</v>
      </c>
      <c r="G2636" s="15"/>
      <c r="H2636" s="16" t="str">
        <f aca="false">VLOOKUP(F2636,'[1]Goa Member''s Details Revised'!$C$2:$AO$7385,2,0)</f>
        <v>D. Purchaser</v>
      </c>
      <c r="I2636" s="15" t="n">
        <v>25</v>
      </c>
      <c r="J2636" s="15" t="s">
        <v>322</v>
      </c>
      <c r="K2636" s="15" t="n">
        <v>1990</v>
      </c>
      <c r="L2636" s="16" t="str">
        <f aca="false">VLOOKUP(F2636,'[1]Goa Member''s Details Revised'!$C$2:$AO$7385,9,0)</f>
        <v>Never</v>
      </c>
      <c r="M2636" s="15" t="s">
        <v>7054</v>
      </c>
      <c r="N2636" s="17" t="n">
        <f aca="false">VLOOKUP(F2636,'[1]Goa Member''s Details Revised'!$C$2:$AO$7385,5,0)</f>
        <v>23700</v>
      </c>
      <c r="O2636" s="17" t="n">
        <f aca="false">VLOOKUP(F2636,'[1]Goa Member''s Details Revised'!$C$2:$AO$7385,5,0)</f>
        <v>23700</v>
      </c>
      <c r="P2636" s="17" t="n">
        <f aca="false">VLOOKUP(F2636,'[1]Goa Member''s Details Revised'!$C$2:$AO$7385,6,0)</f>
        <v>22910</v>
      </c>
      <c r="Q2636" s="17" t="str">
        <f aca="false">VLOOKUP(F2636,'[1]Goa Member''s Details Revised'!$C$2:$AO$7385,8,0)</f>
        <v>outstanding</v>
      </c>
      <c r="R2636" s="17" t="n">
        <f aca="false">+O2636-P2636</f>
        <v>790</v>
      </c>
      <c r="S2636" s="15" t="e">
        <f aca="false">+#REF!-K2636</f>
        <v>#REF!</v>
      </c>
      <c r="T2636" s="17" t="n">
        <f aca="false">IF(Q2636="regular",((P2636-(P2636/99)*S2636)),(P2636-(P2636*20%)))</f>
        <v>18328</v>
      </c>
      <c r="U2636" s="17" t="e">
        <f aca="false">((P2636-(P2636/99)*S2636))</f>
        <v>#REF!</v>
      </c>
      <c r="V2636" s="17" t="n">
        <f aca="false">IF(Q2636="regular",0,(P2636-(O2636*20%)))</f>
        <v>18170</v>
      </c>
      <c r="W2636" s="17"/>
      <c r="X2636" s="15"/>
      <c r="Y2636" s="18" t="str">
        <f aca="false">VLOOKUP(F2636,'[1]Goa Member''s Details Revised'!$C$2:$AO$7385,12,0)</f>
        <v>we send last reminder in 2012.then we did not receive any reply(Outstanding Rs.790/-)</v>
      </c>
    </row>
    <row r="2637" customFormat="false" ht="30" hidden="false" customHeight="false" outlineLevel="0" collapsed="false">
      <c r="B2637" s="14" t="n">
        <v>2636</v>
      </c>
      <c r="C2637" s="15"/>
      <c r="D2637" s="15" t="s">
        <v>7055</v>
      </c>
      <c r="E2637" s="15" t="s">
        <v>25</v>
      </c>
      <c r="F2637" s="15" t="s">
        <v>7056</v>
      </c>
      <c r="G2637" s="15"/>
      <c r="H2637" s="16" t="str">
        <f aca="false">VLOOKUP(F2637,'[1]Goa Member''s Details Revised'!$C$2:$AO$7385,2,0)</f>
        <v>D. Purcahser</v>
      </c>
      <c r="I2637" s="15" t="n">
        <v>25</v>
      </c>
      <c r="J2637" s="15" t="s">
        <v>322</v>
      </c>
      <c r="K2637" s="15" t="n">
        <v>1990</v>
      </c>
      <c r="L2637" s="16" t="str">
        <f aca="false">VLOOKUP(F2637,'[1]Goa Member''s Details Revised'!$C$2:$AO$7385,9,0)</f>
        <v>Never</v>
      </c>
      <c r="M2637" s="15" t="s">
        <v>7057</v>
      </c>
      <c r="N2637" s="17" t="n">
        <f aca="false">VLOOKUP(F2637,'[1]Goa Member''s Details Revised'!$C$2:$AO$7385,5,0)</f>
        <v>21000</v>
      </c>
      <c r="O2637" s="17" t="n">
        <f aca="false">VLOOKUP(F2637,'[1]Goa Member''s Details Revised'!$C$2:$AO$7385,5,0)</f>
        <v>21000</v>
      </c>
      <c r="P2637" s="17" t="n">
        <f aca="false">VLOOKUP(F2637,'[1]Goa Member''s Details Revised'!$C$2:$AO$7385,6,0)</f>
        <v>23700</v>
      </c>
      <c r="Q2637" s="17" t="str">
        <f aca="false">VLOOKUP(F2637,'[1]Goa Member''s Details Revised'!$C$2:$AO$7385,8,0)</f>
        <v>I.R.M</v>
      </c>
      <c r="R2637" s="17" t="n">
        <f aca="false">+O2637-P2637</f>
        <v>-2700</v>
      </c>
      <c r="S2637" s="15" t="e">
        <f aca="false">+#REF!-K2637</f>
        <v>#REF!</v>
      </c>
      <c r="T2637" s="17" t="n">
        <f aca="false">IF(Q2637="regular",((P2637-(P2637/99)*S2637)),(P2637-(P2637*20%)))</f>
        <v>18960</v>
      </c>
      <c r="U2637" s="17" t="e">
        <f aca="false">((P2637-(P2637/99)*S2637))</f>
        <v>#REF!</v>
      </c>
      <c r="V2637" s="17" t="n">
        <f aca="false">IF(Q2637="regular",0,(P2637-(O2637*20%)))</f>
        <v>19500</v>
      </c>
      <c r="W2637" s="17"/>
      <c r="X2637" s="15"/>
      <c r="Y2637" s="18" t="str">
        <f aca="false">VLOOKUP(F2637,'[1]Goa Member''s Details Revised'!$C$2:$AO$7385,12,0)</f>
        <v>we send last reminder in 2012.then we did not receive any reply</v>
      </c>
    </row>
    <row r="2638" customFormat="false" ht="15" hidden="false" customHeight="false" outlineLevel="0" collapsed="false">
      <c r="B2638" s="14" t="n">
        <v>2637</v>
      </c>
      <c r="C2638" s="15"/>
      <c r="D2638" s="15" t="s">
        <v>7058</v>
      </c>
      <c r="E2638" s="15" t="s">
        <v>25</v>
      </c>
      <c r="F2638" s="15" t="s">
        <v>7059</v>
      </c>
      <c r="G2638" s="15"/>
      <c r="H2638" s="16" t="str">
        <f aca="false">VLOOKUP(F2638,'[1]Goa Member''s Details Revised'!$C$2:$AO$7385,2,0)</f>
        <v>Purchaser</v>
      </c>
      <c r="I2638" s="15" t="n">
        <v>30</v>
      </c>
      <c r="J2638" s="15" t="s">
        <v>322</v>
      </c>
      <c r="K2638" s="15" t="n">
        <v>1990</v>
      </c>
      <c r="L2638" s="16" t="str">
        <f aca="false">VLOOKUP(F2638,'[1]Goa Member''s Details Revised'!$C$2:$AO$7385,9,0)</f>
        <v>Never</v>
      </c>
      <c r="M2638" s="15" t="s">
        <v>7060</v>
      </c>
      <c r="N2638" s="17" t="n">
        <f aca="false">VLOOKUP(F2638,'[1]Goa Member''s Details Revised'!$C$2:$AO$7385,5,0)</f>
        <v>34000</v>
      </c>
      <c r="O2638" s="17" t="n">
        <f aca="false">VLOOKUP(F2638,'[1]Goa Member''s Details Revised'!$C$2:$AO$7385,5,0)</f>
        <v>34000</v>
      </c>
      <c r="P2638" s="17" t="n">
        <f aca="false">VLOOKUP(F2638,'[1]Goa Member''s Details Revised'!$C$2:$AO$7385,6,0)</f>
        <v>35450</v>
      </c>
      <c r="Q2638" s="17" t="str">
        <f aca="false">VLOOKUP(F2638,'[1]Goa Member''s Details Revised'!$C$2:$AO$7385,8,0)</f>
        <v>I.R.M</v>
      </c>
      <c r="R2638" s="17" t="n">
        <f aca="false">+O2638-P2638</f>
        <v>-1450</v>
      </c>
      <c r="S2638" s="15" t="e">
        <f aca="false">+#REF!-K2638</f>
        <v>#REF!</v>
      </c>
      <c r="T2638" s="17" t="n">
        <f aca="false">IF(Q2638="regular",((P2638-(P2638/99)*S2638)),(P2638-(P2638*20%)))</f>
        <v>28360</v>
      </c>
      <c r="U2638" s="17" t="e">
        <f aca="false">((P2638-(P2638/99)*S2638))</f>
        <v>#REF!</v>
      </c>
      <c r="V2638" s="17" t="n">
        <f aca="false">IF(Q2638="regular",0,(P2638-(O2638*20%)))</f>
        <v>28650</v>
      </c>
      <c r="W2638" s="17"/>
      <c r="X2638" s="15"/>
      <c r="Y2638" s="18" t="str">
        <f aca="false">VLOOKUP(F2638,'[1]Goa Member''s Details Revised'!$C$2:$AO$7385,12,0)</f>
        <v>last communication 00</v>
      </c>
    </row>
    <row r="2639" customFormat="false" ht="15" hidden="false" customHeight="false" outlineLevel="0" collapsed="false">
      <c r="B2639" s="14" t="n">
        <v>2638</v>
      </c>
      <c r="C2639" s="15"/>
      <c r="D2639" s="15" t="s">
        <v>7061</v>
      </c>
      <c r="E2639" s="15" t="s">
        <v>25</v>
      </c>
      <c r="F2639" s="15" t="s">
        <v>7062</v>
      </c>
      <c r="G2639" s="15"/>
      <c r="H2639" s="16" t="str">
        <f aca="false">VLOOKUP(F2639,'[1]Goa Member''s Details Revised'!$C$2:$AO$7385,2,0)</f>
        <v>Purchaser</v>
      </c>
      <c r="I2639" s="15" t="n">
        <v>31</v>
      </c>
      <c r="J2639" s="15" t="s">
        <v>322</v>
      </c>
      <c r="K2639" s="15" t="n">
        <v>1990</v>
      </c>
      <c r="L2639" s="16" t="str">
        <f aca="false">VLOOKUP(F2639,'[1]Goa Member''s Details Revised'!$C$2:$AO$7385,9,0)</f>
        <v>Never</v>
      </c>
      <c r="M2639" s="15" t="s">
        <v>7063</v>
      </c>
      <c r="N2639" s="17" t="n">
        <f aca="false">VLOOKUP(F2639,'[1]Goa Member''s Details Revised'!$C$2:$AO$7385,5,0)</f>
        <v>20000</v>
      </c>
      <c r="O2639" s="17" t="n">
        <f aca="false">VLOOKUP(F2639,'[1]Goa Member''s Details Revised'!$C$2:$AO$7385,5,0)</f>
        <v>20000</v>
      </c>
      <c r="P2639" s="17" t="n">
        <f aca="false">VLOOKUP(F2639,'[1]Goa Member''s Details Revised'!$C$2:$AO$7385,6,0)</f>
        <v>20850</v>
      </c>
      <c r="Q2639" s="17" t="str">
        <f aca="false">VLOOKUP(F2639,'[1]Goa Member''s Details Revised'!$C$2:$AO$7385,8,0)</f>
        <v>I.R.M</v>
      </c>
      <c r="R2639" s="17" t="n">
        <f aca="false">+O2639-P2639</f>
        <v>-850</v>
      </c>
      <c r="S2639" s="15" t="e">
        <f aca="false">+#REF!-K2639</f>
        <v>#REF!</v>
      </c>
      <c r="T2639" s="17" t="n">
        <f aca="false">IF(Q2639="regular",((P2639-(P2639/99)*S2639)),(P2639-(P2639*20%)))</f>
        <v>16680</v>
      </c>
      <c r="U2639" s="17" t="e">
        <f aca="false">((P2639-(P2639/99)*S2639))</f>
        <v>#REF!</v>
      </c>
      <c r="V2639" s="17" t="n">
        <f aca="false">IF(Q2639="regular",0,(P2639-(O2639*20%)))</f>
        <v>16850</v>
      </c>
      <c r="W2639" s="17"/>
      <c r="X2639" s="15"/>
      <c r="Y2639" s="18" t="str">
        <f aca="false">VLOOKUP(F2639,'[1]Goa Member''s Details Revised'!$C$2:$AO$7385,12,0)</f>
        <v>no reminders so last communication 2008</v>
      </c>
    </row>
    <row r="2640" customFormat="false" ht="30" hidden="false" customHeight="false" outlineLevel="0" collapsed="false">
      <c r="B2640" s="14" t="n">
        <v>2639</v>
      </c>
      <c r="C2640" s="15"/>
      <c r="D2640" s="15" t="s">
        <v>7064</v>
      </c>
      <c r="E2640" s="15" t="s">
        <v>25</v>
      </c>
      <c r="F2640" s="15" t="s">
        <v>7065</v>
      </c>
      <c r="G2640" s="15"/>
      <c r="H2640" s="16" t="str">
        <f aca="false">VLOOKUP(F2640,'[1]Goa Member''s Details Revised'!$C$2:$AO$7385,2,0)</f>
        <v>Purchaser</v>
      </c>
      <c r="I2640" s="15" t="n">
        <v>6</v>
      </c>
      <c r="J2640" s="15" t="s">
        <v>337</v>
      </c>
      <c r="K2640" s="15" t="n">
        <v>1990</v>
      </c>
      <c r="L2640" s="16" t="str">
        <f aca="false">VLOOKUP(F2640,'[1]Goa Member''s Details Revised'!$C$2:$AO$7385,9,0)</f>
        <v>Never</v>
      </c>
      <c r="M2640" s="15" t="s">
        <v>7066</v>
      </c>
      <c r="N2640" s="17" t="n">
        <f aca="false">VLOOKUP(F2640,'[1]Goa Member''s Details Revised'!$C$2:$AO$7385,5,0)</f>
        <v>20000</v>
      </c>
      <c r="O2640" s="17" t="n">
        <f aca="false">VLOOKUP(F2640,'[1]Goa Member''s Details Revised'!$C$2:$AO$7385,5,0)</f>
        <v>20000</v>
      </c>
      <c r="P2640" s="17" t="n">
        <f aca="false">VLOOKUP(F2640,'[1]Goa Member''s Details Revised'!$C$2:$AO$7385,6,0)</f>
        <v>20850</v>
      </c>
      <c r="Q2640" s="17" t="str">
        <f aca="false">VLOOKUP(F2640,'[1]Goa Member''s Details Revised'!$C$2:$AO$7385,8,0)</f>
        <v>I.R.M</v>
      </c>
      <c r="R2640" s="17" t="n">
        <f aca="false">+O2640-P2640</f>
        <v>-850</v>
      </c>
      <c r="S2640" s="15" t="e">
        <f aca="false">+#REF!-K2640</f>
        <v>#REF!</v>
      </c>
      <c r="T2640" s="17" t="n">
        <f aca="false">IF(Q2640="regular",((P2640-(P2640/99)*S2640)),(P2640-(P2640*20%)))</f>
        <v>16680</v>
      </c>
      <c r="U2640" s="17" t="e">
        <f aca="false">((P2640-(P2640/99)*S2640))</f>
        <v>#REF!</v>
      </c>
      <c r="V2640" s="17" t="n">
        <f aca="false">IF(Q2640="regular",0,(P2640-(O2640*20%)))</f>
        <v>16850</v>
      </c>
      <c r="W2640" s="17"/>
      <c r="X2640" s="15"/>
      <c r="Y2640" s="18" t="str">
        <f aca="false">VLOOKUP(F2640,'[1]Goa Member''s Details Revised'!$C$2:$AO$7385,12,0)</f>
        <v>we send last reminder in 2013.then we did not receive any reply</v>
      </c>
    </row>
    <row r="2641" customFormat="false" ht="30" hidden="false" customHeight="false" outlineLevel="0" collapsed="false">
      <c r="B2641" s="14" t="n">
        <v>2640</v>
      </c>
      <c r="C2641" s="15"/>
      <c r="D2641" s="15" t="s">
        <v>7067</v>
      </c>
      <c r="E2641" s="15" t="s">
        <v>25</v>
      </c>
      <c r="F2641" s="15" t="s">
        <v>7068</v>
      </c>
      <c r="G2641" s="15"/>
      <c r="H2641" s="16" t="str">
        <f aca="false">VLOOKUP(F2641,'[1]Goa Member''s Details Revised'!$C$2:$AO$7385,2,0)</f>
        <v>D. Purchaser</v>
      </c>
      <c r="I2641" s="15" t="n">
        <v>10</v>
      </c>
      <c r="J2641" s="15" t="s">
        <v>337</v>
      </c>
      <c r="K2641" s="15" t="n">
        <v>1990</v>
      </c>
      <c r="L2641" s="16" t="str">
        <f aca="false">VLOOKUP(F2641,'[1]Goa Member''s Details Revised'!$C$2:$AO$7385,9,0)</f>
        <v>Never</v>
      </c>
      <c r="M2641" s="15" t="s">
        <v>7069</v>
      </c>
      <c r="N2641" s="17" t="n">
        <f aca="false">VLOOKUP(F2641,'[1]Goa Member''s Details Revised'!$C$2:$AO$7385,5,0)</f>
        <v>21000</v>
      </c>
      <c r="O2641" s="17" t="n">
        <f aca="false">VLOOKUP(F2641,'[1]Goa Member''s Details Revised'!$C$2:$AO$7385,5,0)</f>
        <v>21000</v>
      </c>
      <c r="P2641" s="17" t="n">
        <f aca="false">VLOOKUP(F2641,'[1]Goa Member''s Details Revised'!$C$2:$AO$7385,6,0)</f>
        <v>23700</v>
      </c>
      <c r="Q2641" s="17" t="str">
        <f aca="false">VLOOKUP(F2641,'[1]Goa Member''s Details Revised'!$C$2:$AO$7385,8,0)</f>
        <v>I.R.M</v>
      </c>
      <c r="R2641" s="17" t="n">
        <f aca="false">+O2641-P2641</f>
        <v>-2700</v>
      </c>
      <c r="S2641" s="15" t="e">
        <f aca="false">+#REF!-K2641</f>
        <v>#REF!</v>
      </c>
      <c r="T2641" s="17" t="n">
        <f aca="false">IF(Q2641="regular",((P2641-(P2641/99)*S2641)),(P2641-(P2641*20%)))</f>
        <v>18960</v>
      </c>
      <c r="U2641" s="17" t="e">
        <f aca="false">((P2641-(P2641/99)*S2641))</f>
        <v>#REF!</v>
      </c>
      <c r="V2641" s="17" t="n">
        <f aca="false">IF(Q2641="regular",0,(P2641-(O2641*20%)))</f>
        <v>19500</v>
      </c>
      <c r="W2641" s="17"/>
      <c r="X2641" s="15"/>
      <c r="Y2641" s="18" t="str">
        <f aca="false">VLOOKUP(F2641,'[1]Goa Member''s Details Revised'!$C$2:$AO$7385,12,0)</f>
        <v>we send last reminder in 2012.then we did not receive any reply</v>
      </c>
    </row>
    <row r="2642" customFormat="false" ht="30" hidden="false" customHeight="false" outlineLevel="0" collapsed="false">
      <c r="B2642" s="14" t="n">
        <v>2641</v>
      </c>
      <c r="C2642" s="15"/>
      <c r="D2642" s="15" t="s">
        <v>7070</v>
      </c>
      <c r="E2642" s="15" t="s">
        <v>25</v>
      </c>
      <c r="F2642" s="15" t="s">
        <v>7071</v>
      </c>
      <c r="G2642" s="15"/>
      <c r="H2642" s="16" t="str">
        <f aca="false">VLOOKUP(F2642,'[1]Goa Member''s Details Revised'!$C$2:$AO$7385,2,0)</f>
        <v>Purchaser</v>
      </c>
      <c r="I2642" s="15" t="n">
        <v>20</v>
      </c>
      <c r="J2642" s="15" t="s">
        <v>404</v>
      </c>
      <c r="K2642" s="15" t="n">
        <v>1990</v>
      </c>
      <c r="L2642" s="16" t="str">
        <f aca="false">VLOOKUP(F2642,'[1]Goa Member''s Details Revised'!$C$2:$AO$7385,9,0)</f>
        <v>Never</v>
      </c>
      <c r="M2642" s="15" t="s">
        <v>7072</v>
      </c>
      <c r="N2642" s="17" t="n">
        <f aca="false">VLOOKUP(F2642,'[1]Goa Member''s Details Revised'!$C$2:$AO$7385,5,0)</f>
        <v>26500</v>
      </c>
      <c r="O2642" s="17" t="n">
        <f aca="false">VLOOKUP(F2642,'[1]Goa Member''s Details Revised'!$C$2:$AO$7385,5,0)</f>
        <v>26500</v>
      </c>
      <c r="P2642" s="17" t="n">
        <f aca="false">VLOOKUP(F2642,'[1]Goa Member''s Details Revised'!$C$2:$AO$7385,6,0)</f>
        <v>27650</v>
      </c>
      <c r="Q2642" s="17" t="str">
        <f aca="false">VLOOKUP(F2642,'[1]Goa Member''s Details Revised'!$C$2:$AO$7385,8,0)</f>
        <v>I.R.M</v>
      </c>
      <c r="R2642" s="17" t="n">
        <f aca="false">+O2642-P2642</f>
        <v>-1150</v>
      </c>
      <c r="S2642" s="15" t="e">
        <f aca="false">+#REF!-K2642</f>
        <v>#REF!</v>
      </c>
      <c r="T2642" s="17" t="n">
        <f aca="false">IF(Q2642="regular",((P2642-(P2642/99)*S2642)),(P2642-(P2642*20%)))</f>
        <v>22120</v>
      </c>
      <c r="U2642" s="17" t="e">
        <f aca="false">((P2642-(P2642/99)*S2642))</f>
        <v>#REF!</v>
      </c>
      <c r="V2642" s="17" t="n">
        <f aca="false">IF(Q2642="regular",0,(P2642-(O2642*20%)))</f>
        <v>22350</v>
      </c>
      <c r="W2642" s="17"/>
      <c r="X2642" s="15"/>
      <c r="Y2642" s="18" t="str">
        <f aca="false">VLOOKUP(F2642,'[1]Goa Member''s Details Revised'!$C$2:$AO$7385,12,0)</f>
        <v>we send last reminder in 2012.then we did not receive any reply</v>
      </c>
    </row>
    <row r="2643" customFormat="false" ht="15" hidden="false" customHeight="false" outlineLevel="0" collapsed="false">
      <c r="B2643" s="14" t="n">
        <v>2642</v>
      </c>
      <c r="C2643" s="15"/>
      <c r="D2643" s="15" t="s">
        <v>7073</v>
      </c>
      <c r="E2643" s="15" t="s">
        <v>25</v>
      </c>
      <c r="F2643" s="15" t="s">
        <v>7074</v>
      </c>
      <c r="G2643" s="15"/>
      <c r="H2643" s="16" t="str">
        <f aca="false">VLOOKUP(F2643,'[1]Goa Member''s Details Revised'!$C$2:$AO$7385,2,0)</f>
        <v>Purchaser</v>
      </c>
      <c r="I2643" s="15" t="n">
        <v>20</v>
      </c>
      <c r="J2643" s="15" t="s">
        <v>404</v>
      </c>
      <c r="K2643" s="15" t="n">
        <v>1990</v>
      </c>
      <c r="L2643" s="16" t="str">
        <f aca="false">VLOOKUP(F2643,'[1]Goa Member''s Details Revised'!$C$2:$AO$7385,9,0)</f>
        <v>Never</v>
      </c>
      <c r="M2643" s="15" t="s">
        <v>7075</v>
      </c>
      <c r="N2643" s="17" t="n">
        <f aca="false">VLOOKUP(F2643,'[1]Goa Member''s Details Revised'!$C$2:$AO$7385,5,0)</f>
        <v>20000</v>
      </c>
      <c r="O2643" s="17" t="n">
        <f aca="false">VLOOKUP(F2643,'[1]Goa Member''s Details Revised'!$C$2:$AO$7385,5,0)</f>
        <v>20000</v>
      </c>
      <c r="P2643" s="17" t="n">
        <f aca="false">VLOOKUP(F2643,'[1]Goa Member''s Details Revised'!$C$2:$AO$7385,6,0)</f>
        <v>20850</v>
      </c>
      <c r="Q2643" s="17" t="str">
        <f aca="false">VLOOKUP(F2643,'[1]Goa Member''s Details Revised'!$C$2:$AO$7385,8,0)</f>
        <v>I.R.M</v>
      </c>
      <c r="R2643" s="17" t="n">
        <f aca="false">+O2643-P2643</f>
        <v>-850</v>
      </c>
      <c r="S2643" s="15" t="e">
        <f aca="false">+#REF!-K2643</f>
        <v>#REF!</v>
      </c>
      <c r="T2643" s="17" t="n">
        <f aca="false">IF(Q2643="regular",((P2643-(P2643/99)*S2643)),(P2643-(P2643*20%)))</f>
        <v>16680</v>
      </c>
      <c r="U2643" s="17" t="e">
        <f aca="false">((P2643-(P2643/99)*S2643))</f>
        <v>#REF!</v>
      </c>
      <c r="V2643" s="17" t="n">
        <f aca="false">IF(Q2643="regular",0,(P2643-(O2643*20%)))</f>
        <v>16850</v>
      </c>
      <c r="W2643" s="17"/>
      <c r="X2643" s="15"/>
      <c r="Y2643" s="18" t="str">
        <f aca="false">VLOOKUP(F2643,'[1]Goa Member''s Details Revised'!$C$2:$AO$7385,12,0)</f>
        <v>last communication 91</v>
      </c>
    </row>
    <row r="2644" customFormat="false" ht="30" hidden="false" customHeight="false" outlineLevel="0" collapsed="false">
      <c r="B2644" s="14" t="n">
        <v>2643</v>
      </c>
      <c r="C2644" s="15"/>
      <c r="D2644" s="15" t="s">
        <v>7076</v>
      </c>
      <c r="E2644" s="15" t="s">
        <v>25</v>
      </c>
      <c r="F2644" s="15" t="s">
        <v>7077</v>
      </c>
      <c r="G2644" s="15"/>
      <c r="H2644" s="16" t="str">
        <f aca="false">VLOOKUP(F2644,'[1]Goa Member''s Details Revised'!$C$2:$AO$7385,2,0)</f>
        <v>Purchaser</v>
      </c>
      <c r="I2644" s="15" t="n">
        <v>23</v>
      </c>
      <c r="J2644" s="15" t="s">
        <v>404</v>
      </c>
      <c r="K2644" s="15" t="n">
        <v>1990</v>
      </c>
      <c r="L2644" s="16" t="n">
        <f aca="false">VLOOKUP(F2644,'[1]Goa Member''s Details Revised'!$C$2:$AO$7385,9,0)</f>
        <v>2018</v>
      </c>
      <c r="M2644" s="15" t="s">
        <v>7078</v>
      </c>
      <c r="N2644" s="17" t="n">
        <f aca="false">VLOOKUP(F2644,'[1]Goa Member''s Details Revised'!$C$2:$AO$7385,5,0)</f>
        <v>26500</v>
      </c>
      <c r="O2644" s="17" t="n">
        <f aca="false">VLOOKUP(F2644,'[1]Goa Member''s Details Revised'!$C$2:$AO$7385,5,0)</f>
        <v>26500</v>
      </c>
      <c r="P2644" s="17" t="n">
        <f aca="false">VLOOKUP(F2644,'[1]Goa Member''s Details Revised'!$C$2:$AO$7385,6,0)</f>
        <v>27650</v>
      </c>
      <c r="Q2644" s="17" t="str">
        <f aca="false">VLOOKUP(F2644,'[1]Goa Member''s Details Revised'!$C$2:$AO$7385,8,0)</f>
        <v>R.M</v>
      </c>
      <c r="R2644" s="17" t="n">
        <f aca="false">+O2644-P2644</f>
        <v>-1150</v>
      </c>
      <c r="S2644" s="15" t="e">
        <f aca="false">+#REF!-K2644</f>
        <v>#REF!</v>
      </c>
      <c r="T2644" s="17" t="n">
        <f aca="false">IF(Q2644="regular",((P2644-(P2644/99)*S2644)),(P2644-(P2644*20%)))</f>
        <v>22120</v>
      </c>
      <c r="U2644" s="17" t="e">
        <f aca="false">((P2644-(P2644/99)*S2644))</f>
        <v>#REF!</v>
      </c>
      <c r="V2644" s="17" t="n">
        <f aca="false">IF(Q2644="regular",0,(P2644-(O2644*20%)))</f>
        <v>22350</v>
      </c>
      <c r="W2644" s="17"/>
      <c r="X2644" s="15"/>
      <c r="Y2644" s="18" t="str">
        <f aca="false">VLOOKUP(F2644,'[1]Goa Member''s Details Revised'!$C$2:$AO$7385,12,0)</f>
        <v>last communcation regarding for surrender option on 11/11/2022</v>
      </c>
    </row>
    <row r="2645" customFormat="false" ht="30" hidden="false" customHeight="false" outlineLevel="0" collapsed="false">
      <c r="B2645" s="14" t="n">
        <v>2644</v>
      </c>
      <c r="C2645" s="15"/>
      <c r="D2645" s="15" t="s">
        <v>7079</v>
      </c>
      <c r="E2645" s="15" t="s">
        <v>25</v>
      </c>
      <c r="F2645" s="15" t="s">
        <v>7080</v>
      </c>
      <c r="G2645" s="15"/>
      <c r="H2645" s="16" t="str">
        <f aca="false">VLOOKUP(F2645,'[1]Goa Member''s Details Revised'!$C$2:$AO$7385,2,0)</f>
        <v>Purchaser</v>
      </c>
      <c r="I2645" s="15" t="n">
        <v>30</v>
      </c>
      <c r="J2645" s="15" t="s">
        <v>404</v>
      </c>
      <c r="K2645" s="15" t="n">
        <v>1990</v>
      </c>
      <c r="L2645" s="16" t="str">
        <f aca="false">VLOOKUP(F2645,'[1]Goa Member''s Details Revised'!$C$2:$AO$7385,9,0)</f>
        <v>Never</v>
      </c>
      <c r="M2645" s="15" t="s">
        <v>7081</v>
      </c>
      <c r="N2645" s="17" t="n">
        <f aca="false">VLOOKUP(F2645,'[1]Goa Member''s Details Revised'!$C$2:$AO$7385,5,0)</f>
        <v>20000</v>
      </c>
      <c r="O2645" s="17" t="n">
        <f aca="false">VLOOKUP(F2645,'[1]Goa Member''s Details Revised'!$C$2:$AO$7385,5,0)</f>
        <v>20000</v>
      </c>
      <c r="P2645" s="17" t="n">
        <f aca="false">VLOOKUP(F2645,'[1]Goa Member''s Details Revised'!$C$2:$AO$7385,6,0)</f>
        <v>20000</v>
      </c>
      <c r="Q2645" s="17" t="str">
        <f aca="false">VLOOKUP(F2645,'[1]Goa Member''s Details Revised'!$C$2:$AO$7385,8,0)</f>
        <v>I.R.M</v>
      </c>
      <c r="R2645" s="17" t="n">
        <f aca="false">+O2645-P2645</f>
        <v>0</v>
      </c>
      <c r="S2645" s="15" t="e">
        <f aca="false">+#REF!-K2645</f>
        <v>#REF!</v>
      </c>
      <c r="T2645" s="17" t="n">
        <f aca="false">IF(Q2645="regular",((P2645-(P2645/99)*S2645)),(P2645-(P2645*20%)))</f>
        <v>16000</v>
      </c>
      <c r="U2645" s="17" t="e">
        <f aca="false">((P2645-(P2645/99)*S2645))</f>
        <v>#REF!</v>
      </c>
      <c r="V2645" s="17" t="n">
        <f aca="false">IF(Q2645="regular",0,(P2645-(O2645*20%)))</f>
        <v>16000</v>
      </c>
      <c r="W2645" s="17"/>
      <c r="X2645" s="15"/>
      <c r="Y2645" s="18" t="str">
        <f aca="false">VLOOKUP(F2645,'[1]Goa Member''s Details Revised'!$C$2:$AO$7385,12,0)</f>
        <v>we send last reminder in 2013.then we did not receive any reply</v>
      </c>
    </row>
    <row r="2646" customFormat="false" ht="15" hidden="false" customHeight="false" outlineLevel="0" collapsed="false">
      <c r="B2646" s="14" t="n">
        <v>2645</v>
      </c>
      <c r="C2646" s="15"/>
      <c r="D2646" s="15" t="s">
        <v>7082</v>
      </c>
      <c r="E2646" s="15" t="s">
        <v>25</v>
      </c>
      <c r="F2646" s="15" t="s">
        <v>7083</v>
      </c>
      <c r="G2646" s="15"/>
      <c r="H2646" s="16" t="str">
        <f aca="false">VLOOKUP(F2646,'[1]Goa Member''s Details Revised'!$C$2:$AO$7385,2,0)</f>
        <v>Purchaser</v>
      </c>
      <c r="I2646" s="15" t="n">
        <v>30</v>
      </c>
      <c r="J2646" s="15" t="s">
        <v>404</v>
      </c>
      <c r="K2646" s="15" t="n">
        <v>1990</v>
      </c>
      <c r="L2646" s="16" t="n">
        <f aca="false">VLOOKUP(F2646,'[1]Goa Member''s Details Revised'!$C$2:$AO$7385,9,0)</f>
        <v>2010</v>
      </c>
      <c r="M2646" s="15" t="s">
        <v>7084</v>
      </c>
      <c r="N2646" s="17" t="n">
        <f aca="false">VLOOKUP(F2646,'[1]Goa Member''s Details Revised'!$C$2:$AO$7385,5,0)</f>
        <v>34000</v>
      </c>
      <c r="O2646" s="17" t="n">
        <f aca="false">VLOOKUP(F2646,'[1]Goa Member''s Details Revised'!$C$2:$AO$7385,5,0)</f>
        <v>34000</v>
      </c>
      <c r="P2646" s="17" t="n">
        <f aca="false">VLOOKUP(F2646,'[1]Goa Member''s Details Revised'!$C$2:$AO$7385,6,0)</f>
        <v>35450</v>
      </c>
      <c r="Q2646" s="17" t="str">
        <f aca="false">VLOOKUP(F2646,'[1]Goa Member''s Details Revised'!$C$2:$AO$7385,8,0)</f>
        <v>R.M</v>
      </c>
      <c r="R2646" s="17" t="n">
        <f aca="false">+O2646-P2646</f>
        <v>-1450</v>
      </c>
      <c r="S2646" s="15" t="e">
        <f aca="false">+#REF!-K2646</f>
        <v>#REF!</v>
      </c>
      <c r="T2646" s="17" t="n">
        <f aca="false">IF(Q2646="regular",((P2646-(P2646/99)*S2646)),(P2646-(P2646*20%)))</f>
        <v>28360</v>
      </c>
      <c r="U2646" s="17" t="e">
        <f aca="false">((P2646-(P2646/99)*S2646))</f>
        <v>#REF!</v>
      </c>
      <c r="V2646" s="17" t="n">
        <f aca="false">IF(Q2646="regular",0,(P2646-(O2646*20%)))</f>
        <v>28650</v>
      </c>
      <c r="W2646" s="17"/>
      <c r="X2646" s="15"/>
      <c r="Y2646" s="18" t="str">
        <f aca="false">VLOOKUP(F2646,'[1]Goa Member''s Details Revised'!$C$2:$AO$7385,12,0)</f>
        <v>send perform invoice so Last Communication Till 2012</v>
      </c>
    </row>
    <row r="2647" customFormat="false" ht="15" hidden="false" customHeight="false" outlineLevel="0" collapsed="false">
      <c r="B2647" s="14" t="n">
        <v>2646</v>
      </c>
      <c r="C2647" s="15"/>
      <c r="D2647" s="15" t="s">
        <v>7085</v>
      </c>
      <c r="E2647" s="15" t="s">
        <v>25</v>
      </c>
      <c r="F2647" s="15" t="s">
        <v>7086</v>
      </c>
      <c r="G2647" s="15"/>
      <c r="H2647" s="16" t="str">
        <f aca="false">VLOOKUP(F2647,'[1]Goa Member''s Details Revised'!$C$2:$AO$7385,2,0)</f>
        <v>D. Purchaser</v>
      </c>
      <c r="I2647" s="15" t="n">
        <v>31</v>
      </c>
      <c r="J2647" s="15" t="s">
        <v>404</v>
      </c>
      <c r="K2647" s="15" t="n">
        <v>1990</v>
      </c>
      <c r="L2647" s="16" t="str">
        <f aca="false">VLOOKUP(F2647,'[1]Goa Member''s Details Revised'!$C$2:$AO$7385,9,0)</f>
        <v>Never</v>
      </c>
      <c r="M2647" s="15" t="s">
        <v>7087</v>
      </c>
      <c r="N2647" s="17" t="n">
        <f aca="false">VLOOKUP(F2647,'[1]Goa Member''s Details Revised'!$C$2:$AO$7385,5,0)</f>
        <v>17500</v>
      </c>
      <c r="O2647" s="17" t="n">
        <f aca="false">VLOOKUP(F2647,'[1]Goa Member''s Details Revised'!$C$2:$AO$7385,5,0)</f>
        <v>17500</v>
      </c>
      <c r="P2647" s="17" t="n">
        <f aca="false">VLOOKUP(F2647,'[1]Goa Member''s Details Revised'!$C$2:$AO$7385,6,0)</f>
        <v>18900</v>
      </c>
      <c r="Q2647" s="17" t="str">
        <f aca="false">VLOOKUP(F2647,'[1]Goa Member''s Details Revised'!$C$2:$AO$7385,8,0)</f>
        <v>I.R.M</v>
      </c>
      <c r="R2647" s="17" t="n">
        <f aca="false">+O2647-P2647</f>
        <v>-1400</v>
      </c>
      <c r="S2647" s="15" t="e">
        <f aca="false">+#REF!-K2647</f>
        <v>#REF!</v>
      </c>
      <c r="T2647" s="17" t="n">
        <f aca="false">IF(Q2647="regular",((P2647-(P2647/99)*S2647)),(P2647-(P2647*20%)))</f>
        <v>15120</v>
      </c>
      <c r="U2647" s="17" t="e">
        <f aca="false">((P2647-(P2647/99)*S2647))</f>
        <v>#REF!</v>
      </c>
      <c r="V2647" s="17" t="n">
        <f aca="false">IF(Q2647="regular",0,(P2647-(O2647*20%)))</f>
        <v>15400</v>
      </c>
      <c r="W2647" s="17"/>
      <c r="X2647" s="15"/>
      <c r="Y2647" s="18" t="str">
        <f aca="false">VLOOKUP(F2647,'[1]Goa Member''s Details Revised'!$C$2:$AO$7385,12,0)</f>
        <v>last  mail conversation on 2014</v>
      </c>
    </row>
    <row r="2648" customFormat="false" ht="15" hidden="false" customHeight="false" outlineLevel="0" collapsed="false">
      <c r="B2648" s="14" t="n">
        <v>2647</v>
      </c>
      <c r="C2648" s="15"/>
      <c r="D2648" s="15" t="s">
        <v>7088</v>
      </c>
      <c r="E2648" s="15" t="s">
        <v>25</v>
      </c>
      <c r="F2648" s="15" t="s">
        <v>7089</v>
      </c>
      <c r="G2648" s="15"/>
      <c r="H2648" s="16" t="str">
        <f aca="false">VLOOKUP(F2648,'[1]Goa Member''s Details Revised'!$C$2:$AO$7385,2,0)</f>
        <v>D. Purchaser</v>
      </c>
      <c r="I2648" s="15" t="n">
        <v>31</v>
      </c>
      <c r="J2648" s="15" t="s">
        <v>404</v>
      </c>
      <c r="K2648" s="15" t="n">
        <v>1990</v>
      </c>
      <c r="L2648" s="16" t="str">
        <f aca="false">VLOOKUP(F2648,'[1]Goa Member''s Details Revised'!$C$2:$AO$7385,9,0)</f>
        <v>Never</v>
      </c>
      <c r="M2648" s="15" t="s">
        <v>7090</v>
      </c>
      <c r="N2648" s="17" t="n">
        <f aca="false">VLOOKUP(F2648,'[1]Goa Member''s Details Revised'!$C$2:$AO$7385,5,0)</f>
        <v>19800</v>
      </c>
      <c r="O2648" s="17" t="n">
        <f aca="false">VLOOKUP(F2648,'[1]Goa Member''s Details Revised'!$C$2:$AO$7385,5,0)</f>
        <v>19800</v>
      </c>
      <c r="P2648" s="17" t="n">
        <f aca="false">VLOOKUP(F2648,'[1]Goa Member''s Details Revised'!$C$2:$AO$7385,6,0)</f>
        <v>19140</v>
      </c>
      <c r="Q2648" s="17" t="str">
        <f aca="false">VLOOKUP(F2648,'[1]Goa Member''s Details Revised'!$C$2:$AO$7385,8,0)</f>
        <v>outstanding</v>
      </c>
      <c r="R2648" s="17" t="n">
        <f aca="false">+O2648-P2648</f>
        <v>660</v>
      </c>
      <c r="S2648" s="15" t="e">
        <f aca="false">+#REF!-K2648</f>
        <v>#REF!</v>
      </c>
      <c r="T2648" s="17" t="n">
        <f aca="false">IF(Q2648="regular",((P2648-(P2648/99)*S2648)),(P2648-(P2648*20%)))</f>
        <v>15312</v>
      </c>
      <c r="U2648" s="17" t="e">
        <f aca="false">((P2648-(P2648/99)*S2648))</f>
        <v>#REF!</v>
      </c>
      <c r="V2648" s="17" t="n">
        <f aca="false">IF(Q2648="regular",0,(P2648-(O2648*20%)))</f>
        <v>15180</v>
      </c>
      <c r="W2648" s="17"/>
      <c r="X2648" s="15"/>
      <c r="Y2648" s="18" t="str">
        <f aca="false">VLOOKUP(F2648,'[1]Goa Member''s Details Revised'!$C$2:$AO$7385,12,0)</f>
        <v>last communication 04 (Outstanding Rs.660/-)</v>
      </c>
    </row>
    <row r="2649" customFormat="false" ht="30" hidden="false" customHeight="false" outlineLevel="0" collapsed="false">
      <c r="B2649" s="14" t="n">
        <v>2648</v>
      </c>
      <c r="C2649" s="15"/>
      <c r="D2649" s="15" t="s">
        <v>7091</v>
      </c>
      <c r="E2649" s="15" t="s">
        <v>25</v>
      </c>
      <c r="F2649" s="15" t="s">
        <v>7092</v>
      </c>
      <c r="G2649" s="15"/>
      <c r="H2649" s="16" t="str">
        <f aca="false">VLOOKUP(F2649,'[1]Goa Member''s Details Revised'!$C$2:$AO$7385,2,0)</f>
        <v>Purchaser</v>
      </c>
      <c r="I2649" s="15" t="n">
        <v>31</v>
      </c>
      <c r="J2649" s="15" t="s">
        <v>404</v>
      </c>
      <c r="K2649" s="15" t="n">
        <v>1990</v>
      </c>
      <c r="L2649" s="16" t="str">
        <f aca="false">VLOOKUP(F2649,'[1]Goa Member''s Details Revised'!$C$2:$AO$7385,9,0)</f>
        <v>Never</v>
      </c>
      <c r="M2649" s="15" t="s">
        <v>7093</v>
      </c>
      <c r="N2649" s="17" t="n">
        <f aca="false">VLOOKUP(F2649,'[1]Goa Member''s Details Revised'!$C$2:$AO$7385,5,0)</f>
        <v>34000</v>
      </c>
      <c r="O2649" s="17" t="n">
        <f aca="false">VLOOKUP(F2649,'[1]Goa Member''s Details Revised'!$C$2:$AO$7385,5,0)</f>
        <v>34000</v>
      </c>
      <c r="P2649" s="17" t="n">
        <f aca="false">VLOOKUP(F2649,'[1]Goa Member''s Details Revised'!$C$2:$AO$7385,6,0)</f>
        <v>35450</v>
      </c>
      <c r="Q2649" s="17" t="str">
        <f aca="false">VLOOKUP(F2649,'[1]Goa Member''s Details Revised'!$C$2:$AO$7385,8,0)</f>
        <v>I.R.M</v>
      </c>
      <c r="R2649" s="17" t="n">
        <f aca="false">+O2649-P2649</f>
        <v>-1450</v>
      </c>
      <c r="S2649" s="15" t="e">
        <f aca="false">+#REF!-K2649</f>
        <v>#REF!</v>
      </c>
      <c r="T2649" s="17" t="n">
        <f aca="false">IF(Q2649="regular",((P2649-(P2649/99)*S2649)),(P2649-(P2649*20%)))</f>
        <v>28360</v>
      </c>
      <c r="U2649" s="17" t="e">
        <f aca="false">((P2649-(P2649/99)*S2649))</f>
        <v>#REF!</v>
      </c>
      <c r="V2649" s="17" t="n">
        <f aca="false">IF(Q2649="regular",0,(P2649-(O2649*20%)))</f>
        <v>28650</v>
      </c>
      <c r="W2649" s="17"/>
      <c r="X2649" s="15"/>
      <c r="Y2649" s="18" t="str">
        <f aca="false">VLOOKUP(F2649,'[1]Goa Member''s Details Revised'!$C$2:$AO$7385,12,0)</f>
        <v>we send last reminder in 2012.then we did not receive any reply</v>
      </c>
    </row>
    <row r="2650" customFormat="false" ht="30" hidden="false" customHeight="false" outlineLevel="0" collapsed="false">
      <c r="B2650" s="14" t="n">
        <v>2649</v>
      </c>
      <c r="C2650" s="15"/>
      <c r="D2650" s="15" t="s">
        <v>7094</v>
      </c>
      <c r="E2650" s="15" t="s">
        <v>25</v>
      </c>
      <c r="F2650" s="15" t="s">
        <v>7095</v>
      </c>
      <c r="G2650" s="15"/>
      <c r="H2650" s="16" t="str">
        <f aca="false">VLOOKUP(F2650,'[1]Goa Member''s Details Revised'!$C$2:$AO$7385,2,0)</f>
        <v>D. Purchaser</v>
      </c>
      <c r="I2650" s="15" t="n">
        <v>1</v>
      </c>
      <c r="J2650" s="15" t="s">
        <v>651</v>
      </c>
      <c r="K2650" s="15" t="n">
        <v>1990</v>
      </c>
      <c r="L2650" s="16" t="str">
        <f aca="false">VLOOKUP(F2650,'[1]Goa Member''s Details Revised'!$C$2:$AO$7385,9,0)</f>
        <v>Never</v>
      </c>
      <c r="M2650" s="15" t="s">
        <v>7096</v>
      </c>
      <c r="N2650" s="17" t="n">
        <f aca="false">VLOOKUP(F2650,'[1]Goa Member''s Details Revised'!$C$2:$AO$7385,5,0)</f>
        <v>16000</v>
      </c>
      <c r="O2650" s="17" t="n">
        <f aca="false">VLOOKUP(F2650,'[1]Goa Member''s Details Revised'!$C$2:$AO$7385,5,0)</f>
        <v>16000</v>
      </c>
      <c r="P2650" s="17" t="n">
        <f aca="false">VLOOKUP(F2650,'[1]Goa Member''s Details Revised'!$C$2:$AO$7385,6,0)</f>
        <v>18000</v>
      </c>
      <c r="Q2650" s="17" t="str">
        <f aca="false">VLOOKUP(F2650,'[1]Goa Member''s Details Revised'!$C$2:$AO$7385,8,0)</f>
        <v>I.R.M</v>
      </c>
      <c r="R2650" s="17" t="n">
        <f aca="false">+O2650-P2650</f>
        <v>-2000</v>
      </c>
      <c r="S2650" s="15" t="e">
        <f aca="false">+#REF!-K2650</f>
        <v>#REF!</v>
      </c>
      <c r="T2650" s="17" t="n">
        <f aca="false">IF(Q2650="regular",((P2650-(P2650/99)*S2650)),(P2650-(P2650*20%)))</f>
        <v>14400</v>
      </c>
      <c r="U2650" s="17" t="e">
        <f aca="false">((P2650-(P2650/99)*S2650))</f>
        <v>#REF!</v>
      </c>
      <c r="V2650" s="17" t="n">
        <f aca="false">IF(Q2650="regular",0,(P2650-(O2650*20%)))</f>
        <v>14800</v>
      </c>
      <c r="W2650" s="17"/>
      <c r="X2650" s="15"/>
      <c r="Y2650" s="18" t="str">
        <f aca="false">VLOOKUP(F2650,'[1]Goa Member''s Details Revised'!$C$2:$AO$7385,12,0)</f>
        <v>we send last reminder in 2012.then we did not receive any reply….total 2 membership of Goa:- 3859 and 3860</v>
      </c>
    </row>
    <row r="2651" customFormat="false" ht="45" hidden="false" customHeight="false" outlineLevel="0" collapsed="false">
      <c r="B2651" s="14" t="n">
        <v>2650</v>
      </c>
      <c r="C2651" s="15"/>
      <c r="D2651" s="15" t="s">
        <v>7097</v>
      </c>
      <c r="E2651" s="15" t="s">
        <v>25</v>
      </c>
      <c r="F2651" s="15" t="s">
        <v>7098</v>
      </c>
      <c r="G2651" s="15"/>
      <c r="H2651" s="16" t="str">
        <f aca="false">VLOOKUP(F2651,'[1]Goa Member''s Details Revised'!$C$2:$AO$7385,2,0)</f>
        <v>D. Purchaser</v>
      </c>
      <c r="I2651" s="15" t="n">
        <v>1</v>
      </c>
      <c r="J2651" s="15" t="s">
        <v>651</v>
      </c>
      <c r="K2651" s="15" t="n">
        <v>1990</v>
      </c>
      <c r="L2651" s="16" t="str">
        <f aca="false">VLOOKUP(F2651,'[1]Goa Member''s Details Revised'!$C$2:$AO$7385,9,0)</f>
        <v>Never</v>
      </c>
      <c r="M2651" s="15" t="s">
        <v>7099</v>
      </c>
      <c r="N2651" s="17" t="n">
        <f aca="false">VLOOKUP(F2651,'[1]Goa Member''s Details Revised'!$C$2:$AO$7385,5,0)</f>
        <v>18000</v>
      </c>
      <c r="O2651" s="17" t="n">
        <f aca="false">VLOOKUP(F2651,'[1]Goa Member''s Details Revised'!$C$2:$AO$7385,5,0)</f>
        <v>18000</v>
      </c>
      <c r="P2651" s="17" t="n">
        <f aca="false">VLOOKUP(F2651,'[1]Goa Member''s Details Revised'!$C$2:$AO$7385,6,0)</f>
        <v>17400</v>
      </c>
      <c r="Q2651" s="17" t="str">
        <f aca="false">VLOOKUP(F2651,'[1]Goa Member''s Details Revised'!$C$2:$AO$7385,8,0)</f>
        <v>outstanding</v>
      </c>
      <c r="R2651" s="17" t="n">
        <f aca="false">+O2651-P2651</f>
        <v>600</v>
      </c>
      <c r="S2651" s="15" t="e">
        <f aca="false">+#REF!-K2651</f>
        <v>#REF!</v>
      </c>
      <c r="T2651" s="17" t="n">
        <f aca="false">IF(Q2651="regular",((P2651-(P2651/99)*S2651)),(P2651-(P2651*20%)))</f>
        <v>13920</v>
      </c>
      <c r="U2651" s="17" t="e">
        <f aca="false">((P2651-(P2651/99)*S2651))</f>
        <v>#REF!</v>
      </c>
      <c r="V2651" s="17" t="n">
        <f aca="false">IF(Q2651="regular",0,(P2651-(O2651*20%)))</f>
        <v>13800</v>
      </c>
      <c r="W2651" s="17"/>
      <c r="X2651" s="15"/>
      <c r="Y2651" s="18" t="str">
        <f aca="false">VLOOKUP(F2651,'[1]Goa Member''s Details Revised'!$C$2:$AO$7385,12,0)</f>
        <v>we send last reminder in 2012.then we did not receive any reply….total 2 membership of Goa:- 3859 and 3860 (Outstanding Rs.600/-)</v>
      </c>
    </row>
    <row r="2652" customFormat="false" ht="15" hidden="false" customHeight="false" outlineLevel="0" collapsed="false">
      <c r="B2652" s="14" t="n">
        <v>2651</v>
      </c>
      <c r="C2652" s="15"/>
      <c r="D2652" s="15" t="s">
        <v>7100</v>
      </c>
      <c r="E2652" s="15" t="s">
        <v>25</v>
      </c>
      <c r="F2652" s="15" t="s">
        <v>7101</v>
      </c>
      <c r="G2652" s="15"/>
      <c r="H2652" s="16" t="str">
        <f aca="false">VLOOKUP(F2652,'[1]Goa Member''s Details Revised'!$C$2:$AO$7385,2,0)</f>
        <v>Purchaser</v>
      </c>
      <c r="I2652" s="15" t="n">
        <v>8</v>
      </c>
      <c r="J2652" s="15" t="s">
        <v>651</v>
      </c>
      <c r="K2652" s="15" t="n">
        <v>1990</v>
      </c>
      <c r="L2652" s="16" t="str">
        <f aca="false">VLOOKUP(F2652,'[1]Goa Member''s Details Revised'!$C$2:$AO$7385,9,0)</f>
        <v>Never</v>
      </c>
      <c r="M2652" s="15" t="s">
        <v>7102</v>
      </c>
      <c r="N2652" s="17" t="n">
        <f aca="false">VLOOKUP(F2652,'[1]Goa Member''s Details Revised'!$C$2:$AO$7385,5,0)</f>
        <v>17500</v>
      </c>
      <c r="O2652" s="17" t="n">
        <f aca="false">VLOOKUP(F2652,'[1]Goa Member''s Details Revised'!$C$2:$AO$7385,5,0)</f>
        <v>17500</v>
      </c>
      <c r="P2652" s="17" t="n">
        <f aca="false">VLOOKUP(F2652,'[1]Goa Member''s Details Revised'!$C$2:$AO$7385,6,0)</f>
        <v>18000</v>
      </c>
      <c r="Q2652" s="17" t="str">
        <f aca="false">VLOOKUP(F2652,'[1]Goa Member''s Details Revised'!$C$2:$AO$7385,8,0)</f>
        <v>I.R.M</v>
      </c>
      <c r="R2652" s="17" t="n">
        <f aca="false">+O2652-P2652</f>
        <v>-500</v>
      </c>
      <c r="S2652" s="15" t="e">
        <f aca="false">+#REF!-K2652</f>
        <v>#REF!</v>
      </c>
      <c r="T2652" s="17" t="n">
        <f aca="false">IF(Q2652="regular",((P2652-(P2652/99)*S2652)),(P2652-(P2652*20%)))</f>
        <v>14400</v>
      </c>
      <c r="U2652" s="17" t="e">
        <f aca="false">((P2652-(P2652/99)*S2652))</f>
        <v>#REF!</v>
      </c>
      <c r="V2652" s="17" t="n">
        <f aca="false">IF(Q2652="regular",0,(P2652-(O2652*20%)))</f>
        <v>14500</v>
      </c>
      <c r="W2652" s="17"/>
      <c r="X2652" s="15"/>
      <c r="Y2652" s="18" t="str">
        <f aca="false">VLOOKUP(F2652,'[1]Goa Member''s Details Revised'!$C$2:$AO$7385,12,0)</f>
        <v>last communication 07</v>
      </c>
    </row>
    <row r="2653" customFormat="false" ht="30" hidden="false" customHeight="false" outlineLevel="0" collapsed="false">
      <c r="B2653" s="14" t="n">
        <v>2652</v>
      </c>
      <c r="C2653" s="15"/>
      <c r="D2653" s="15" t="s">
        <v>7103</v>
      </c>
      <c r="E2653" s="15" t="s">
        <v>25</v>
      </c>
      <c r="F2653" s="15" t="s">
        <v>7104</v>
      </c>
      <c r="G2653" s="15"/>
      <c r="H2653" s="16" t="str">
        <f aca="false">VLOOKUP(F2653,'[1]Goa Member''s Details Revised'!$C$2:$AO$7385,2,0)</f>
        <v>D. Purchaser</v>
      </c>
      <c r="I2653" s="15" t="n">
        <v>13</v>
      </c>
      <c r="J2653" s="15" t="s">
        <v>651</v>
      </c>
      <c r="K2653" s="15" t="n">
        <v>1990</v>
      </c>
      <c r="L2653" s="16" t="str">
        <f aca="false">VLOOKUP(F2653,'[1]Goa Member''s Details Revised'!$C$2:$AO$7385,9,0)</f>
        <v>Never</v>
      </c>
      <c r="M2653" s="15" t="s">
        <v>7105</v>
      </c>
      <c r="N2653" s="17" t="n">
        <f aca="false">VLOOKUP(F2653,'[1]Goa Member''s Details Revised'!$C$2:$AO$7385,5,0)</f>
        <v>15300</v>
      </c>
      <c r="O2653" s="17" t="n">
        <f aca="false">VLOOKUP(F2653,'[1]Goa Member''s Details Revised'!$C$2:$AO$7385,5,0)</f>
        <v>15300</v>
      </c>
      <c r="P2653" s="17" t="n">
        <f aca="false">VLOOKUP(F2653,'[1]Goa Member''s Details Revised'!$C$2:$AO$7385,6,0)</f>
        <v>10455</v>
      </c>
      <c r="Q2653" s="17" t="str">
        <f aca="false">VLOOKUP(F2653,'[1]Goa Member''s Details Revised'!$C$2:$AO$7385,8,0)</f>
        <v>outstanding</v>
      </c>
      <c r="R2653" s="17" t="n">
        <f aca="false">+O2653-P2653</f>
        <v>4845</v>
      </c>
      <c r="S2653" s="15" t="e">
        <f aca="false">+#REF!-K2653</f>
        <v>#REF!</v>
      </c>
      <c r="T2653" s="17" t="n">
        <f aca="false">IF(Q2653="regular",((P2653-(P2653/99)*S2653)),(P2653-(P2653*20%)))</f>
        <v>8364</v>
      </c>
      <c r="U2653" s="17" t="e">
        <f aca="false">((P2653-(P2653/99)*S2653))</f>
        <v>#REF!</v>
      </c>
      <c r="V2653" s="17" t="n">
        <f aca="false">IF(Q2653="regular",0,(P2653-(O2653*20%)))</f>
        <v>7395</v>
      </c>
      <c r="W2653" s="17"/>
      <c r="X2653" s="15"/>
      <c r="Y2653" s="18" t="str">
        <f aca="false">VLOOKUP(F2653,'[1]Goa Member''s Details Revised'!$C$2:$AO$7385,12,0)</f>
        <v>(POD) last communication 07..(some legal documents is in file)Outstanding Rs.4845/-</v>
      </c>
    </row>
    <row r="2654" customFormat="false" ht="15" hidden="false" customHeight="false" outlineLevel="0" collapsed="false">
      <c r="B2654" s="14" t="n">
        <v>2653</v>
      </c>
      <c r="C2654" s="15"/>
      <c r="D2654" s="15" t="s">
        <v>7106</v>
      </c>
      <c r="E2654" s="15" t="s">
        <v>25</v>
      </c>
      <c r="F2654" s="15" t="s">
        <v>7107</v>
      </c>
      <c r="G2654" s="15"/>
      <c r="H2654" s="16" t="str">
        <f aca="false">VLOOKUP(F2654,'[1]Goa Member''s Details Revised'!$C$2:$AO$7385,2,0)</f>
        <v>Purchaser</v>
      </c>
      <c r="I2654" s="15" t="n">
        <v>13</v>
      </c>
      <c r="J2654" s="15" t="s">
        <v>651</v>
      </c>
      <c r="K2654" s="15" t="n">
        <v>1990</v>
      </c>
      <c r="L2654" s="16" t="n">
        <f aca="false">VLOOKUP(F2654,'[1]Goa Member''s Details Revised'!$C$2:$AO$7385,9,0)</f>
        <v>2022</v>
      </c>
      <c r="M2654" s="15" t="s">
        <v>7108</v>
      </c>
      <c r="N2654" s="17" t="n">
        <f aca="false">VLOOKUP(F2654,'[1]Goa Member''s Details Revised'!$C$2:$AO$7385,5,0)</f>
        <v>26500</v>
      </c>
      <c r="O2654" s="17" t="n">
        <f aca="false">VLOOKUP(F2654,'[1]Goa Member''s Details Revised'!$C$2:$AO$7385,5,0)</f>
        <v>26500</v>
      </c>
      <c r="P2654" s="17" t="n">
        <f aca="false">VLOOKUP(F2654,'[1]Goa Member''s Details Revised'!$C$2:$AO$7385,6,0)</f>
        <v>26500</v>
      </c>
      <c r="Q2654" s="17" t="str">
        <f aca="false">VLOOKUP(F2654,'[1]Goa Member''s Details Revised'!$C$2:$AO$7385,8,0)</f>
        <v>R.M</v>
      </c>
      <c r="R2654" s="17" t="n">
        <f aca="false">+O2654-P2654</f>
        <v>0</v>
      </c>
      <c r="S2654" s="15" t="e">
        <f aca="false">+#REF!-K2654</f>
        <v>#REF!</v>
      </c>
      <c r="T2654" s="17" t="n">
        <f aca="false">IF(Q2654="regular",((P2654-(P2654/99)*S2654)),(P2654-(P2654*20%)))</f>
        <v>21200</v>
      </c>
      <c r="U2654" s="17" t="e">
        <f aca="false">((P2654-(P2654/99)*S2654))</f>
        <v>#REF!</v>
      </c>
      <c r="V2654" s="17" t="n">
        <f aca="false">IF(Q2654="regular",0,(P2654-(O2654*20%)))</f>
        <v>21200</v>
      </c>
      <c r="W2654" s="17"/>
      <c r="X2654" s="15"/>
      <c r="Y2654" s="18" t="str">
        <f aca="false">VLOOKUP(F2654,'[1]Goa Member''s Details Revised'!$C$2:$AO$7385,12,0)</f>
        <v>They are regular member</v>
      </c>
    </row>
    <row r="2655" customFormat="false" ht="15" hidden="false" customHeight="false" outlineLevel="0" collapsed="false">
      <c r="B2655" s="14" t="n">
        <v>2654</v>
      </c>
      <c r="C2655" s="15"/>
      <c r="D2655" s="15" t="s">
        <v>7109</v>
      </c>
      <c r="E2655" s="15" t="s">
        <v>25</v>
      </c>
      <c r="F2655" s="15" t="s">
        <v>7110</v>
      </c>
      <c r="G2655" s="15"/>
      <c r="H2655" s="16" t="str">
        <f aca="false">VLOOKUP(F2655,'[1]Goa Member''s Details Revised'!$C$2:$AO$7385,2,0)</f>
        <v>Purchaser</v>
      </c>
      <c r="I2655" s="15" t="n">
        <v>31</v>
      </c>
      <c r="J2655" s="15" t="s">
        <v>651</v>
      </c>
      <c r="K2655" s="15" t="n">
        <v>1990</v>
      </c>
      <c r="L2655" s="16" t="str">
        <f aca="false">VLOOKUP(F2655,'[1]Goa Member''s Details Revised'!$C$2:$AO$7385,9,0)</f>
        <v>Never</v>
      </c>
      <c r="M2655" s="15" t="s">
        <v>7111</v>
      </c>
      <c r="N2655" s="17" t="n">
        <f aca="false">VLOOKUP(F2655,'[1]Goa Member''s Details Revised'!$C$2:$AO$7385,5,0)</f>
        <v>20000</v>
      </c>
      <c r="O2655" s="17" t="n">
        <f aca="false">VLOOKUP(F2655,'[1]Goa Member''s Details Revised'!$C$2:$AO$7385,5,0)</f>
        <v>20000</v>
      </c>
      <c r="P2655" s="17" t="n">
        <f aca="false">VLOOKUP(F2655,'[1]Goa Member''s Details Revised'!$C$2:$AO$7385,6,0)</f>
        <v>20850</v>
      </c>
      <c r="Q2655" s="17" t="str">
        <f aca="false">VLOOKUP(F2655,'[1]Goa Member''s Details Revised'!$C$2:$AO$7385,8,0)</f>
        <v>I.R.M</v>
      </c>
      <c r="R2655" s="17" t="n">
        <f aca="false">+O2655-P2655</f>
        <v>-850</v>
      </c>
      <c r="S2655" s="15" t="e">
        <f aca="false">+#REF!-K2655</f>
        <v>#REF!</v>
      </c>
      <c r="T2655" s="17" t="n">
        <f aca="false">IF(Q2655="regular",((P2655-(P2655/99)*S2655)),(P2655-(P2655*20%)))</f>
        <v>16680</v>
      </c>
      <c r="U2655" s="17" t="e">
        <f aca="false">((P2655-(P2655/99)*S2655))</f>
        <v>#REF!</v>
      </c>
      <c r="V2655" s="17" t="n">
        <f aca="false">IF(Q2655="regular",0,(P2655-(O2655*20%)))</f>
        <v>16850</v>
      </c>
      <c r="W2655" s="17"/>
      <c r="X2655" s="15"/>
      <c r="Y2655" s="18" t="str">
        <f aca="false">VLOOKUP(F2655,'[1]Goa Member''s Details Revised'!$C$2:$AO$7385,12,0)</f>
        <v>(POD) last communication 07 </v>
      </c>
    </row>
    <row r="2656" customFormat="false" ht="15" hidden="false" customHeight="false" outlineLevel="0" collapsed="false">
      <c r="B2656" s="14" t="n">
        <v>2655</v>
      </c>
      <c r="C2656" s="15"/>
      <c r="D2656" s="15" t="s">
        <v>7112</v>
      </c>
      <c r="E2656" s="15" t="s">
        <v>25</v>
      </c>
      <c r="F2656" s="15" t="s">
        <v>7113</v>
      </c>
      <c r="G2656" s="15"/>
      <c r="H2656" s="16" t="str">
        <f aca="false">VLOOKUP(F2656,'[1]Goa Member''s Details Revised'!$C$2:$AO$7385,2,0)</f>
        <v>D. Purchaser</v>
      </c>
      <c r="I2656" s="15" t="n">
        <v>31</v>
      </c>
      <c r="J2656" s="15" t="s">
        <v>651</v>
      </c>
      <c r="K2656" s="15" t="n">
        <v>1990</v>
      </c>
      <c r="L2656" s="16" t="str">
        <f aca="false">VLOOKUP(F2656,'[1]Goa Member''s Details Revised'!$C$2:$AO$7385,9,0)</f>
        <v>Never</v>
      </c>
      <c r="M2656" s="15" t="s">
        <v>7114</v>
      </c>
      <c r="N2656" s="17" t="n">
        <f aca="false">VLOOKUP(F2656,'[1]Goa Member''s Details Revised'!$C$2:$AO$7385,5,0)</f>
        <v>19800</v>
      </c>
      <c r="O2656" s="17" t="n">
        <f aca="false">VLOOKUP(F2656,'[1]Goa Member''s Details Revised'!$C$2:$AO$7385,5,0)</f>
        <v>19800</v>
      </c>
      <c r="P2656" s="17" t="n">
        <f aca="false">VLOOKUP(F2656,'[1]Goa Member''s Details Revised'!$C$2:$AO$7385,6,0)</f>
        <v>18810</v>
      </c>
      <c r="Q2656" s="17" t="str">
        <f aca="false">VLOOKUP(F2656,'[1]Goa Member''s Details Revised'!$C$2:$AO$7385,8,0)</f>
        <v>outstanding</v>
      </c>
      <c r="R2656" s="17" t="n">
        <f aca="false">+O2656-P2656</f>
        <v>990</v>
      </c>
      <c r="S2656" s="15" t="e">
        <f aca="false">+#REF!-K2656</f>
        <v>#REF!</v>
      </c>
      <c r="T2656" s="17" t="n">
        <f aca="false">IF(Q2656="regular",((P2656-(P2656/99)*S2656)),(P2656-(P2656*20%)))</f>
        <v>15048</v>
      </c>
      <c r="U2656" s="17" t="e">
        <f aca="false">((P2656-(P2656/99)*S2656))</f>
        <v>#REF!</v>
      </c>
      <c r="V2656" s="17" t="n">
        <f aca="false">IF(Q2656="regular",0,(P2656-(O2656*20%)))</f>
        <v>14850</v>
      </c>
      <c r="W2656" s="17"/>
      <c r="X2656" s="15"/>
      <c r="Y2656" s="18" t="str">
        <f aca="false">VLOOKUP(F2656,'[1]Goa Member''s Details Revised'!$C$2:$AO$7385,12,0)</f>
        <v>last communication 99 (Outstanding Rs. 990/-)</v>
      </c>
    </row>
    <row r="2657" customFormat="false" ht="15" hidden="false" customHeight="false" outlineLevel="0" collapsed="false">
      <c r="B2657" s="14" t="n">
        <v>2656</v>
      </c>
      <c r="C2657" s="15"/>
      <c r="D2657" s="15" t="s">
        <v>7115</v>
      </c>
      <c r="E2657" s="15" t="s">
        <v>25</v>
      </c>
      <c r="F2657" s="15" t="s">
        <v>7116</v>
      </c>
      <c r="G2657" s="15"/>
      <c r="H2657" s="16" t="str">
        <f aca="false">VLOOKUP(F2657,'[1]Goa Member''s Details Revised'!$C$2:$AO$7385,2,0)</f>
        <v>Purchaser</v>
      </c>
      <c r="I2657" s="15" t="n">
        <v>6</v>
      </c>
      <c r="J2657" s="15" t="s">
        <v>1102</v>
      </c>
      <c r="K2657" s="15" t="n">
        <v>1990</v>
      </c>
      <c r="L2657" s="16" t="str">
        <f aca="false">VLOOKUP(F2657,'[1]Goa Member''s Details Revised'!$C$2:$AO$7385,9,0)</f>
        <v>Never</v>
      </c>
      <c r="M2657" s="15" t="s">
        <v>7117</v>
      </c>
      <c r="N2657" s="17" t="n">
        <f aca="false">VLOOKUP(F2657,'[1]Goa Member''s Details Revised'!$C$2:$AO$7385,5,0)</f>
        <v>26500</v>
      </c>
      <c r="O2657" s="17" t="n">
        <f aca="false">VLOOKUP(F2657,'[1]Goa Member''s Details Revised'!$C$2:$AO$7385,5,0)</f>
        <v>26500</v>
      </c>
      <c r="P2657" s="17" t="n">
        <f aca="false">VLOOKUP(F2657,'[1]Goa Member''s Details Revised'!$C$2:$AO$7385,6,0)</f>
        <v>27650</v>
      </c>
      <c r="Q2657" s="17" t="str">
        <f aca="false">VLOOKUP(F2657,'[1]Goa Member''s Details Revised'!$C$2:$AO$7385,8,0)</f>
        <v>I.R.M</v>
      </c>
      <c r="R2657" s="17" t="n">
        <f aca="false">+O2657-P2657</f>
        <v>-1150</v>
      </c>
      <c r="S2657" s="15" t="e">
        <f aca="false">+#REF!-K2657</f>
        <v>#REF!</v>
      </c>
      <c r="T2657" s="17" t="n">
        <f aca="false">IF(Q2657="regular",((P2657-(P2657/99)*S2657)),(P2657-(P2657*20%)))</f>
        <v>22120</v>
      </c>
      <c r="U2657" s="17" t="e">
        <f aca="false">((P2657-(P2657/99)*S2657))</f>
        <v>#REF!</v>
      </c>
      <c r="V2657" s="17" t="n">
        <f aca="false">IF(Q2657="regular",0,(P2657-(O2657*20%)))</f>
        <v>22350</v>
      </c>
      <c r="W2657" s="17"/>
      <c r="X2657" s="15"/>
      <c r="Y2657" s="18" t="str">
        <f aca="false">VLOOKUP(F2657,'[1]Goa Member''s Details Revised'!$C$2:$AO$7385,12,0)</f>
        <v>last communication 91</v>
      </c>
    </row>
    <row r="2658" customFormat="false" ht="45" hidden="false" customHeight="false" outlineLevel="0" collapsed="false">
      <c r="B2658" s="14" t="n">
        <v>2657</v>
      </c>
      <c r="C2658" s="15"/>
      <c r="D2658" s="15" t="s">
        <v>7118</v>
      </c>
      <c r="E2658" s="15" t="s">
        <v>25</v>
      </c>
      <c r="F2658" s="15" t="s">
        <v>7119</v>
      </c>
      <c r="G2658" s="15"/>
      <c r="H2658" s="16" t="str">
        <f aca="false">VLOOKUP(F2658,'[1]Goa Member''s Details Revised'!$C$2:$AO$7385,2,0)</f>
        <v>D. Purchaser</v>
      </c>
      <c r="I2658" s="15" t="n">
        <v>10</v>
      </c>
      <c r="J2658" s="15" t="s">
        <v>1102</v>
      </c>
      <c r="K2658" s="15" t="n">
        <v>1990</v>
      </c>
      <c r="L2658" s="16" t="str">
        <f aca="false">VLOOKUP(F2658,'[1]Goa Member''s Details Revised'!$C$2:$AO$7385,9,0)</f>
        <v>Never</v>
      </c>
      <c r="M2658" s="15" t="s">
        <v>7120</v>
      </c>
      <c r="N2658" s="17" t="n">
        <f aca="false">VLOOKUP(F2658,'[1]Goa Member''s Details Revised'!$C$2:$AO$7385,5,0)</f>
        <v>21000</v>
      </c>
      <c r="O2658" s="17" t="n">
        <f aca="false">VLOOKUP(F2658,'[1]Goa Member''s Details Revised'!$C$2:$AO$7385,5,0)</f>
        <v>21000</v>
      </c>
      <c r="P2658" s="17" t="n">
        <f aca="false">VLOOKUP(F2658,'[1]Goa Member''s Details Revised'!$C$2:$AO$7385,6,0)</f>
        <v>23700</v>
      </c>
      <c r="Q2658" s="17" t="str">
        <f aca="false">VLOOKUP(F2658,'[1]Goa Member''s Details Revised'!$C$2:$AO$7385,8,0)</f>
        <v>I.R.M</v>
      </c>
      <c r="R2658" s="17" t="n">
        <f aca="false">+O2658-P2658</f>
        <v>-2700</v>
      </c>
      <c r="S2658" s="15" t="e">
        <f aca="false">+#REF!-K2658</f>
        <v>#REF!</v>
      </c>
      <c r="T2658" s="17" t="n">
        <f aca="false">IF(Q2658="regular",((P2658-(P2658/99)*S2658)),(P2658-(P2658*20%)))</f>
        <v>18960</v>
      </c>
      <c r="U2658" s="17" t="e">
        <f aca="false">((P2658-(P2658/99)*S2658))</f>
        <v>#REF!</v>
      </c>
      <c r="V2658" s="17" t="n">
        <f aca="false">IF(Q2658="regular",0,(P2658-(O2658*20%)))</f>
        <v>19500</v>
      </c>
      <c r="W2658" s="17"/>
      <c r="X2658" s="15"/>
      <c r="Y2658" s="18" t="str">
        <f aca="false">VLOOKUP(F2658,'[1]Goa Member''s Details Revised'!$C$2:$AO$7385,12,0)</f>
        <v>we send last reminder in 2012.then we did not receive any reply...membership transferred from Dipak Kumar to Ranbir Bose</v>
      </c>
    </row>
    <row r="2659" customFormat="false" ht="15" hidden="false" customHeight="false" outlineLevel="0" collapsed="false">
      <c r="B2659" s="14" t="n">
        <v>2658</v>
      </c>
      <c r="C2659" s="15"/>
      <c r="D2659" s="15" t="s">
        <v>7121</v>
      </c>
      <c r="E2659" s="15" t="s">
        <v>25</v>
      </c>
      <c r="F2659" s="15" t="s">
        <v>7122</v>
      </c>
      <c r="G2659" s="15"/>
      <c r="H2659" s="16" t="str">
        <f aca="false">VLOOKUP(F2659,'[1]Goa Member''s Details Revised'!$C$2:$AO$7385,2,0)</f>
        <v>Purchaser</v>
      </c>
      <c r="I2659" s="15" t="n">
        <v>1</v>
      </c>
      <c r="J2659" s="15" t="s">
        <v>815</v>
      </c>
      <c r="K2659" s="15" t="n">
        <v>1990</v>
      </c>
      <c r="L2659" s="16" t="n">
        <f aca="false">VLOOKUP(F2659,'[1]Goa Member''s Details Revised'!$C$2:$AO$7385,9,0)</f>
        <v>2007</v>
      </c>
      <c r="M2659" s="15" t="s">
        <v>7123</v>
      </c>
      <c r="N2659" s="17" t="n">
        <f aca="false">VLOOKUP(F2659,'[1]Goa Member''s Details Revised'!$C$2:$AO$7385,5,0)</f>
        <v>22000</v>
      </c>
      <c r="O2659" s="17" t="n">
        <f aca="false">VLOOKUP(F2659,'[1]Goa Member''s Details Revised'!$C$2:$AO$7385,5,0)</f>
        <v>22000</v>
      </c>
      <c r="P2659" s="17" t="n">
        <f aca="false">VLOOKUP(F2659,'[1]Goa Member''s Details Revised'!$C$2:$AO$7385,6,0)</f>
        <v>25500</v>
      </c>
      <c r="Q2659" s="17" t="str">
        <f aca="false">VLOOKUP(F2659,'[1]Goa Member''s Details Revised'!$C$2:$AO$7385,8,0)</f>
        <v>R.M</v>
      </c>
      <c r="R2659" s="17" t="n">
        <f aca="false">+O2659-P2659</f>
        <v>-3500</v>
      </c>
      <c r="S2659" s="15" t="e">
        <f aca="false">+#REF!-K2659</f>
        <v>#REF!</v>
      </c>
      <c r="T2659" s="17" t="n">
        <f aca="false">IF(Q2659="regular",((P2659-(P2659/99)*S2659)),(P2659-(P2659*20%)))</f>
        <v>20400</v>
      </c>
      <c r="U2659" s="17" t="e">
        <f aca="false">((P2659-(P2659/99)*S2659))</f>
        <v>#REF!</v>
      </c>
      <c r="V2659" s="17" t="n">
        <f aca="false">IF(Q2659="regular",0,(P2659-(O2659*20%)))</f>
        <v>21100</v>
      </c>
      <c r="W2659" s="17"/>
      <c r="X2659" s="15"/>
      <c r="Y2659" s="18" t="str">
        <f aca="false">VLOOKUP(F2659,'[1]Goa Member''s Details Revised'!$C$2:$AO$7385,12,0)</f>
        <v>no reminders so last communication 2011</v>
      </c>
    </row>
    <row r="2660" customFormat="false" ht="45" hidden="false" customHeight="false" outlineLevel="0" collapsed="false">
      <c r="B2660" s="14" t="n">
        <v>2659</v>
      </c>
      <c r="C2660" s="15"/>
      <c r="D2660" s="15" t="s">
        <v>7124</v>
      </c>
      <c r="E2660" s="15" t="s">
        <v>25</v>
      </c>
      <c r="F2660" s="15" t="s">
        <v>7125</v>
      </c>
      <c r="G2660" s="15"/>
      <c r="H2660" s="16" t="str">
        <f aca="false">VLOOKUP(F2660,'[1]Goa Member''s Details Revised'!$C$2:$AO$7385,2,0)</f>
        <v>Purchaser</v>
      </c>
      <c r="I2660" s="15" t="n">
        <v>9</v>
      </c>
      <c r="J2660" s="15" t="s">
        <v>815</v>
      </c>
      <c r="K2660" s="15" t="n">
        <v>1990</v>
      </c>
      <c r="L2660" s="16" t="str">
        <f aca="false">VLOOKUP(F2660,'[1]Goa Member''s Details Revised'!$C$2:$AO$7385,9,0)</f>
        <v>Never</v>
      </c>
      <c r="M2660" s="15" t="s">
        <v>7126</v>
      </c>
      <c r="N2660" s="17" t="n">
        <f aca="false">VLOOKUP(F2660,'[1]Goa Member''s Details Revised'!$C$2:$AO$7385,5,0)</f>
        <v>26500</v>
      </c>
      <c r="O2660" s="17" t="n">
        <f aca="false">VLOOKUP(F2660,'[1]Goa Member''s Details Revised'!$C$2:$AO$7385,5,0)</f>
        <v>26500</v>
      </c>
      <c r="P2660" s="17" t="n">
        <f aca="false">VLOOKUP(F2660,'[1]Goa Member''s Details Revised'!$C$2:$AO$7385,6,0)</f>
        <v>27650</v>
      </c>
      <c r="Q2660" s="17" t="str">
        <f aca="false">VLOOKUP(F2660,'[1]Goa Member''s Details Revised'!$C$2:$AO$7385,8,0)</f>
        <v>I.R.M</v>
      </c>
      <c r="R2660" s="17" t="n">
        <f aca="false">+O2660-P2660</f>
        <v>-1150</v>
      </c>
      <c r="S2660" s="15" t="e">
        <f aca="false">+#REF!-K2660</f>
        <v>#REF!</v>
      </c>
      <c r="T2660" s="17" t="n">
        <f aca="false">IF(Q2660="regular",((P2660-(P2660/99)*S2660)),(P2660-(P2660*20%)))</f>
        <v>22120</v>
      </c>
      <c r="U2660" s="17" t="e">
        <f aca="false">((P2660-(P2660/99)*S2660))</f>
        <v>#REF!</v>
      </c>
      <c r="V2660" s="17" t="n">
        <f aca="false">IF(Q2660="regular",0,(P2660-(O2660*20%)))</f>
        <v>22350</v>
      </c>
      <c r="W2660" s="17"/>
      <c r="X2660" s="15"/>
      <c r="Y2660" s="18" t="str">
        <f aca="false">VLOOKUP(F2660,'[1]Goa Member''s Details Revised'!$C$2:$AO$7385,12,0)</f>
        <v>we send last reminder in 2012.then we did not receive any reply…..application form is not in file only POD receipt and 2012 letter is in file</v>
      </c>
    </row>
    <row r="2661" customFormat="false" ht="30" hidden="false" customHeight="false" outlineLevel="0" collapsed="false">
      <c r="B2661" s="14" t="n">
        <v>2660</v>
      </c>
      <c r="C2661" s="15"/>
      <c r="D2661" s="15" t="s">
        <v>7127</v>
      </c>
      <c r="E2661" s="15" t="s">
        <v>25</v>
      </c>
      <c r="F2661" s="15" t="s">
        <v>7128</v>
      </c>
      <c r="G2661" s="15"/>
      <c r="H2661" s="16" t="str">
        <f aca="false">VLOOKUP(F2661,'[1]Goa Member''s Details Revised'!$C$2:$AO$7385,2,0)</f>
        <v>Purchaser</v>
      </c>
      <c r="I2661" s="15" t="n">
        <v>16</v>
      </c>
      <c r="J2661" s="15" t="s">
        <v>815</v>
      </c>
      <c r="K2661" s="15" t="n">
        <v>1990</v>
      </c>
      <c r="L2661" s="16" t="str">
        <f aca="false">VLOOKUP(F2661,'[1]Goa Member''s Details Revised'!$C$2:$AO$7385,9,0)</f>
        <v>Never</v>
      </c>
      <c r="M2661" s="15" t="s">
        <v>7129</v>
      </c>
      <c r="N2661" s="17" t="n">
        <f aca="false">VLOOKUP(F2661,'[1]Goa Member''s Details Revised'!$C$2:$AO$7385,5,0)</f>
        <v>20000</v>
      </c>
      <c r="O2661" s="17" t="n">
        <f aca="false">VLOOKUP(F2661,'[1]Goa Member''s Details Revised'!$C$2:$AO$7385,5,0)</f>
        <v>20000</v>
      </c>
      <c r="P2661" s="17" t="n">
        <f aca="false">VLOOKUP(F2661,'[1]Goa Member''s Details Revised'!$C$2:$AO$7385,6,0)</f>
        <v>20000</v>
      </c>
      <c r="Q2661" s="17" t="str">
        <f aca="false">VLOOKUP(F2661,'[1]Goa Member''s Details Revised'!$C$2:$AO$7385,8,0)</f>
        <v>I.R.M</v>
      </c>
      <c r="R2661" s="17" t="n">
        <f aca="false">+O2661-P2661</f>
        <v>0</v>
      </c>
      <c r="S2661" s="15" t="e">
        <f aca="false">+#REF!-K2661</f>
        <v>#REF!</v>
      </c>
      <c r="T2661" s="17" t="n">
        <f aca="false">IF(Q2661="regular",((P2661-(P2661/99)*S2661)),(P2661-(P2661*20%)))</f>
        <v>16000</v>
      </c>
      <c r="U2661" s="17" t="e">
        <f aca="false">((P2661-(P2661/99)*S2661))</f>
        <v>#REF!</v>
      </c>
      <c r="V2661" s="17" t="n">
        <f aca="false">IF(Q2661="regular",0,(P2661-(O2661*20%)))</f>
        <v>16000</v>
      </c>
      <c r="W2661" s="17"/>
      <c r="X2661" s="15"/>
      <c r="Y2661" s="18" t="str">
        <f aca="false">VLOOKUP(F2661,'[1]Goa Member''s Details Revised'!$C$2:$AO$7385,12,0)</f>
        <v>last  mail conversation on 2012….total 2 membership of Goa:- 3989 and 3990</v>
      </c>
    </row>
    <row r="2662" customFormat="false" ht="30" hidden="false" customHeight="false" outlineLevel="0" collapsed="false">
      <c r="B2662" s="14" t="n">
        <v>2661</v>
      </c>
      <c r="C2662" s="15"/>
      <c r="D2662" s="15" t="s">
        <v>7130</v>
      </c>
      <c r="E2662" s="15" t="s">
        <v>25</v>
      </c>
      <c r="F2662" s="15" t="s">
        <v>7131</v>
      </c>
      <c r="G2662" s="15"/>
      <c r="H2662" s="16" t="str">
        <f aca="false">VLOOKUP(F2662,'[1]Goa Member''s Details Revised'!$C$2:$AO$7385,2,0)</f>
        <v>Purchaser</v>
      </c>
      <c r="I2662" s="15" t="n">
        <v>16</v>
      </c>
      <c r="J2662" s="15" t="s">
        <v>815</v>
      </c>
      <c r="K2662" s="15" t="n">
        <v>1990</v>
      </c>
      <c r="L2662" s="16" t="str">
        <f aca="false">VLOOKUP(F2662,'[1]Goa Member''s Details Revised'!$C$2:$AO$7385,9,0)</f>
        <v>Never</v>
      </c>
      <c r="M2662" s="15" t="s">
        <v>7129</v>
      </c>
      <c r="N2662" s="17" t="n">
        <f aca="false">VLOOKUP(F2662,'[1]Goa Member''s Details Revised'!$C$2:$AO$7385,5,0)</f>
        <v>20000</v>
      </c>
      <c r="O2662" s="17" t="n">
        <f aca="false">VLOOKUP(F2662,'[1]Goa Member''s Details Revised'!$C$2:$AO$7385,5,0)</f>
        <v>20000</v>
      </c>
      <c r="P2662" s="17" t="n">
        <f aca="false">VLOOKUP(F2662,'[1]Goa Member''s Details Revised'!$C$2:$AO$7385,6,0)</f>
        <v>20000</v>
      </c>
      <c r="Q2662" s="17" t="str">
        <f aca="false">VLOOKUP(F2662,'[1]Goa Member''s Details Revised'!$C$2:$AO$7385,8,0)</f>
        <v>I.R.M</v>
      </c>
      <c r="R2662" s="17" t="n">
        <f aca="false">+O2662-P2662</f>
        <v>0</v>
      </c>
      <c r="S2662" s="15" t="e">
        <f aca="false">+#REF!-K2662</f>
        <v>#REF!</v>
      </c>
      <c r="T2662" s="17" t="n">
        <f aca="false">IF(Q2662="regular",((P2662-(P2662/99)*S2662)),(P2662-(P2662*20%)))</f>
        <v>16000</v>
      </c>
      <c r="U2662" s="17" t="e">
        <f aca="false">((P2662-(P2662/99)*S2662))</f>
        <v>#REF!</v>
      </c>
      <c r="V2662" s="17" t="n">
        <f aca="false">IF(Q2662="regular",0,(P2662-(O2662*20%)))</f>
        <v>16000</v>
      </c>
      <c r="W2662" s="17"/>
      <c r="X2662" s="15"/>
      <c r="Y2662" s="18" t="str">
        <f aca="false">VLOOKUP(F2662,'[1]Goa Member''s Details Revised'!$C$2:$AO$7385,12,0)</f>
        <v>last  mail conversation on 2012….total 2 membership of Goa:- 3989 and 3990</v>
      </c>
    </row>
    <row r="2663" customFormat="false" ht="15" hidden="false" customHeight="false" outlineLevel="0" collapsed="false">
      <c r="B2663" s="14" t="n">
        <v>2662</v>
      </c>
      <c r="C2663" s="15"/>
      <c r="D2663" s="15" t="s">
        <v>7132</v>
      </c>
      <c r="E2663" s="15" t="s">
        <v>25</v>
      </c>
      <c r="F2663" s="15" t="s">
        <v>7133</v>
      </c>
      <c r="G2663" s="15"/>
      <c r="H2663" s="16" t="str">
        <f aca="false">VLOOKUP(F2663,'[1]Goa Member''s Details Revised'!$C$2:$AO$7385,2,0)</f>
        <v>D. Purchaser</v>
      </c>
      <c r="I2663" s="15" t="n">
        <v>6</v>
      </c>
      <c r="J2663" s="15" t="s">
        <v>834</v>
      </c>
      <c r="K2663" s="15" t="n">
        <v>1990</v>
      </c>
      <c r="L2663" s="16" t="str">
        <f aca="false">VLOOKUP(F2663,'[1]Goa Member''s Details Revised'!$C$2:$AO$7385,9,0)</f>
        <v>Never</v>
      </c>
      <c r="M2663" s="15" t="s">
        <v>7134</v>
      </c>
      <c r="N2663" s="17" t="n">
        <f aca="false">VLOOKUP(F2663,'[1]Goa Member''s Details Revised'!$C$2:$AO$7385,5,0)</f>
        <v>17500</v>
      </c>
      <c r="O2663" s="17" t="n">
        <f aca="false">VLOOKUP(F2663,'[1]Goa Member''s Details Revised'!$C$2:$AO$7385,5,0)</f>
        <v>17500</v>
      </c>
      <c r="P2663" s="17" t="n">
        <f aca="false">VLOOKUP(F2663,'[1]Goa Member''s Details Revised'!$C$2:$AO$7385,6,0)</f>
        <v>19800</v>
      </c>
      <c r="Q2663" s="17" t="str">
        <f aca="false">VLOOKUP(F2663,'[1]Goa Member''s Details Revised'!$C$2:$AO$7385,8,0)</f>
        <v>I.R.M</v>
      </c>
      <c r="R2663" s="17" t="n">
        <f aca="false">+O2663-P2663</f>
        <v>-2300</v>
      </c>
      <c r="S2663" s="15" t="e">
        <f aca="false">+#REF!-K2663</f>
        <v>#REF!</v>
      </c>
      <c r="T2663" s="17" t="n">
        <f aca="false">IF(Q2663="regular",((P2663-(P2663/99)*S2663)),(P2663-(P2663*20%)))</f>
        <v>15840</v>
      </c>
      <c r="U2663" s="17" t="e">
        <f aca="false">((P2663-(P2663/99)*S2663))</f>
        <v>#REF!</v>
      </c>
      <c r="V2663" s="17" t="n">
        <f aca="false">IF(Q2663="regular",0,(P2663-(O2663*20%)))</f>
        <v>16300</v>
      </c>
      <c r="W2663" s="17"/>
      <c r="X2663" s="15"/>
      <c r="Y2663" s="18" t="str">
        <f aca="false">VLOOKUP(F2663,'[1]Goa Member''s Details Revised'!$C$2:$AO$7385,12,0)</f>
        <v>last  mail conversation on 2013</v>
      </c>
    </row>
    <row r="2664" customFormat="false" ht="30" hidden="false" customHeight="false" outlineLevel="0" collapsed="false">
      <c r="B2664" s="14" t="n">
        <v>2663</v>
      </c>
      <c r="C2664" s="15"/>
      <c r="D2664" s="15" t="s">
        <v>7135</v>
      </c>
      <c r="E2664" s="15" t="s">
        <v>25</v>
      </c>
      <c r="F2664" s="15" t="s">
        <v>7136</v>
      </c>
      <c r="G2664" s="15"/>
      <c r="H2664" s="16" t="str">
        <f aca="false">VLOOKUP(F2664,'[1]Goa Member''s Details Revised'!$C$2:$AO$7385,2,0)</f>
        <v>D. Purcahser</v>
      </c>
      <c r="I2664" s="15" t="n">
        <v>17</v>
      </c>
      <c r="J2664" s="15" t="s">
        <v>834</v>
      </c>
      <c r="K2664" s="15" t="n">
        <v>1990</v>
      </c>
      <c r="L2664" s="16" t="str">
        <f aca="false">VLOOKUP(F2664,'[1]Goa Member''s Details Revised'!$C$2:$AO$7385,9,0)</f>
        <v>Never</v>
      </c>
      <c r="M2664" s="15" t="s">
        <v>7137</v>
      </c>
      <c r="N2664" s="17" t="n">
        <f aca="false">VLOOKUP(F2664,'[1]Goa Member''s Details Revised'!$C$2:$AO$7385,5,0)</f>
        <v>34000</v>
      </c>
      <c r="O2664" s="17" t="n">
        <f aca="false">VLOOKUP(F2664,'[1]Goa Member''s Details Revised'!$C$2:$AO$7385,5,0)</f>
        <v>34000</v>
      </c>
      <c r="P2664" s="17" t="n">
        <f aca="false">VLOOKUP(F2664,'[1]Goa Member''s Details Revised'!$C$2:$AO$7385,6,0)</f>
        <v>35450</v>
      </c>
      <c r="Q2664" s="17" t="str">
        <f aca="false">VLOOKUP(F2664,'[1]Goa Member''s Details Revised'!$C$2:$AO$7385,8,0)</f>
        <v>I.R.M</v>
      </c>
      <c r="R2664" s="17" t="n">
        <f aca="false">+O2664-P2664</f>
        <v>-1450</v>
      </c>
      <c r="S2664" s="15" t="e">
        <f aca="false">+#REF!-K2664</f>
        <v>#REF!</v>
      </c>
      <c r="T2664" s="17" t="n">
        <f aca="false">IF(Q2664="regular",((P2664-(P2664/99)*S2664)),(P2664-(P2664*20%)))</f>
        <v>28360</v>
      </c>
      <c r="U2664" s="17" t="e">
        <f aca="false">((P2664-(P2664/99)*S2664))</f>
        <v>#REF!</v>
      </c>
      <c r="V2664" s="17" t="n">
        <f aca="false">IF(Q2664="regular",0,(P2664-(O2664*20%)))</f>
        <v>28650</v>
      </c>
      <c r="W2664" s="17"/>
      <c r="X2664" s="15"/>
      <c r="Y2664" s="18" t="str">
        <f aca="false">VLOOKUP(F2664,'[1]Goa Member''s Details Revised'!$C$2:$AO$7385,12,0)</f>
        <v>we send last reminder in 2012.then we did not receive any reply</v>
      </c>
    </row>
    <row r="2665" customFormat="false" ht="30" hidden="false" customHeight="false" outlineLevel="0" collapsed="false">
      <c r="B2665" s="14" t="n">
        <v>2664</v>
      </c>
      <c r="C2665" s="15"/>
      <c r="D2665" s="15" t="s">
        <v>7138</v>
      </c>
      <c r="E2665" s="15" t="s">
        <v>25</v>
      </c>
      <c r="F2665" s="15" t="s">
        <v>7139</v>
      </c>
      <c r="G2665" s="15"/>
      <c r="H2665" s="16" t="str">
        <f aca="false">VLOOKUP(F2665,'[1]Goa Member''s Details Revised'!$C$2:$AO$7385,2,0)</f>
        <v>D. Purchaser</v>
      </c>
      <c r="I2665" s="15" t="n">
        <v>17</v>
      </c>
      <c r="J2665" s="15" t="s">
        <v>27</v>
      </c>
      <c r="K2665" s="15" t="n">
        <v>1990</v>
      </c>
      <c r="L2665" s="16" t="str">
        <f aca="false">VLOOKUP(F2665,'[1]Goa Member''s Details Revised'!$C$2:$AO$7385,9,0)</f>
        <v>Never</v>
      </c>
      <c r="M2665" s="15" t="s">
        <v>7140</v>
      </c>
      <c r="N2665" s="17" t="n">
        <f aca="false">VLOOKUP(F2665,'[1]Goa Member''s Details Revised'!$C$2:$AO$7385,5,0)</f>
        <v>19800</v>
      </c>
      <c r="O2665" s="17" t="n">
        <f aca="false">VLOOKUP(F2665,'[1]Goa Member''s Details Revised'!$C$2:$AO$7385,5,0)</f>
        <v>19800</v>
      </c>
      <c r="P2665" s="17" t="n">
        <f aca="false">VLOOKUP(F2665,'[1]Goa Member''s Details Revised'!$C$2:$AO$7385,6,0)</f>
        <v>15840</v>
      </c>
      <c r="Q2665" s="17" t="str">
        <f aca="false">VLOOKUP(F2665,'[1]Goa Member''s Details Revised'!$C$2:$AO$7385,8,0)</f>
        <v>outstanding</v>
      </c>
      <c r="R2665" s="17" t="n">
        <f aca="false">+O2665-P2665</f>
        <v>3960</v>
      </c>
      <c r="S2665" s="15" t="e">
        <f aca="false">+#REF!-K2665</f>
        <v>#REF!</v>
      </c>
      <c r="T2665" s="17" t="n">
        <f aca="false">IF(Q2665="regular",((P2665-(P2665/99)*S2665)),(P2665-(P2665*20%)))</f>
        <v>12672</v>
      </c>
      <c r="U2665" s="17" t="e">
        <f aca="false">((P2665-(P2665/99)*S2665))</f>
        <v>#REF!</v>
      </c>
      <c r="V2665" s="17" t="n">
        <f aca="false">IF(Q2665="regular",0,(P2665-(O2665*20%)))</f>
        <v>11880</v>
      </c>
      <c r="W2665" s="17"/>
      <c r="X2665" s="15"/>
      <c r="Y2665" s="18" t="str">
        <f aca="false">VLOOKUP(F2665,'[1]Goa Member''s Details Revised'!$C$2:$AO$7385,12,0)</f>
        <v>According to POD last communication 07 (Outstanding Rs. 3960/-)</v>
      </c>
    </row>
    <row r="2666" customFormat="false" ht="30" hidden="false" customHeight="false" outlineLevel="0" collapsed="false">
      <c r="B2666" s="14" t="n">
        <v>2665</v>
      </c>
      <c r="C2666" s="15"/>
      <c r="D2666" s="15" t="s">
        <v>7141</v>
      </c>
      <c r="E2666" s="15" t="s">
        <v>25</v>
      </c>
      <c r="F2666" s="15" t="s">
        <v>7142</v>
      </c>
      <c r="G2666" s="15"/>
      <c r="H2666" s="16" t="str">
        <f aca="false">VLOOKUP(F2666,'[1]Goa Member''s Details Revised'!$C$2:$AO$7385,2,0)</f>
        <v>Purchaser</v>
      </c>
      <c r="I2666" s="15" t="n">
        <v>27</v>
      </c>
      <c r="J2666" s="15" t="s">
        <v>27</v>
      </c>
      <c r="K2666" s="15" t="n">
        <v>1990</v>
      </c>
      <c r="L2666" s="16" t="str">
        <f aca="false">VLOOKUP(F2666,'[1]Goa Member''s Details Revised'!$C$2:$AO$7385,9,0)</f>
        <v>Never</v>
      </c>
      <c r="M2666" s="15" t="s">
        <v>7143</v>
      </c>
      <c r="N2666" s="17" t="n">
        <f aca="false">VLOOKUP(F2666,'[1]Goa Member''s Details Revised'!$C$2:$AO$7385,5,0)</f>
        <v>34000</v>
      </c>
      <c r="O2666" s="17" t="n">
        <f aca="false">VLOOKUP(F2666,'[1]Goa Member''s Details Revised'!$C$2:$AO$7385,5,0)</f>
        <v>34000</v>
      </c>
      <c r="P2666" s="17" t="n">
        <f aca="false">VLOOKUP(F2666,'[1]Goa Member''s Details Revised'!$C$2:$AO$7385,6,0)</f>
        <v>35450</v>
      </c>
      <c r="Q2666" s="17" t="str">
        <f aca="false">VLOOKUP(F2666,'[1]Goa Member''s Details Revised'!$C$2:$AO$7385,8,0)</f>
        <v>I.R.M</v>
      </c>
      <c r="R2666" s="17" t="n">
        <f aca="false">+O2666-P2666</f>
        <v>-1450</v>
      </c>
      <c r="S2666" s="15" t="e">
        <f aca="false">+#REF!-K2666</f>
        <v>#REF!</v>
      </c>
      <c r="T2666" s="17" t="n">
        <f aca="false">IF(Q2666="regular",((P2666-(P2666/99)*S2666)),(P2666-(P2666*20%)))</f>
        <v>28360</v>
      </c>
      <c r="U2666" s="17" t="e">
        <f aca="false">((P2666-(P2666/99)*S2666))</f>
        <v>#REF!</v>
      </c>
      <c r="V2666" s="17" t="n">
        <f aca="false">IF(Q2666="regular",0,(P2666-(O2666*20%)))</f>
        <v>28650</v>
      </c>
      <c r="W2666" s="17"/>
      <c r="X2666" s="15"/>
      <c r="Y2666" s="18" t="str">
        <f aca="false">VLOOKUP(F2666,'[1]Goa Member''s Details Revised'!$C$2:$AO$7385,12,0)</f>
        <v>we send last reminder in 2012.then we did not receive any reply</v>
      </c>
    </row>
    <row r="2667" customFormat="false" ht="30" hidden="false" customHeight="false" outlineLevel="0" collapsed="false">
      <c r="B2667" s="14" t="n">
        <v>2666</v>
      </c>
      <c r="C2667" s="15"/>
      <c r="D2667" s="15" t="s">
        <v>7144</v>
      </c>
      <c r="E2667" s="15" t="s">
        <v>25</v>
      </c>
      <c r="F2667" s="15" t="s">
        <v>7145</v>
      </c>
      <c r="G2667" s="15"/>
      <c r="H2667" s="16" t="str">
        <f aca="false">VLOOKUP(F2667,'[1]Goa Member''s Details Revised'!$C$2:$AO$7385,2,0)</f>
        <v>D. Purchaser</v>
      </c>
      <c r="I2667" s="15" t="n">
        <v>28</v>
      </c>
      <c r="J2667" s="15" t="s">
        <v>27</v>
      </c>
      <c r="K2667" s="15" t="n">
        <v>1990</v>
      </c>
      <c r="L2667" s="16" t="str">
        <f aca="false">VLOOKUP(F2667,'[1]Goa Member''s Details Revised'!$C$2:$AO$7385,9,0)</f>
        <v>Never</v>
      </c>
      <c r="M2667" s="15" t="s">
        <v>7146</v>
      </c>
      <c r="N2667" s="17" t="n">
        <f aca="false">VLOOKUP(F2667,'[1]Goa Member''s Details Revised'!$C$2:$AO$7385,5,0)</f>
        <v>23700</v>
      </c>
      <c r="O2667" s="17" t="n">
        <f aca="false">VLOOKUP(F2667,'[1]Goa Member''s Details Revised'!$C$2:$AO$7385,5,0)</f>
        <v>23700</v>
      </c>
      <c r="P2667" s="17" t="n">
        <f aca="false">VLOOKUP(F2667,'[1]Goa Member''s Details Revised'!$C$2:$AO$7385,6,0)</f>
        <v>21725</v>
      </c>
      <c r="Q2667" s="17" t="str">
        <f aca="false">VLOOKUP(F2667,'[1]Goa Member''s Details Revised'!$C$2:$AO$7385,8,0)</f>
        <v>outstanding</v>
      </c>
      <c r="R2667" s="17" t="n">
        <f aca="false">+O2667-P2667</f>
        <v>1975</v>
      </c>
      <c r="S2667" s="15" t="e">
        <f aca="false">+#REF!-K2667</f>
        <v>#REF!</v>
      </c>
      <c r="T2667" s="17" t="n">
        <f aca="false">IF(Q2667="regular",((P2667-(P2667/99)*S2667)),(P2667-(P2667*20%)))</f>
        <v>17380</v>
      </c>
      <c r="U2667" s="17" t="e">
        <f aca="false">((P2667-(P2667/99)*S2667))</f>
        <v>#REF!</v>
      </c>
      <c r="V2667" s="17" t="n">
        <f aca="false">IF(Q2667="regular",0,(P2667-(O2667*20%)))</f>
        <v>16985</v>
      </c>
      <c r="W2667" s="17"/>
      <c r="X2667" s="15"/>
      <c r="Y2667" s="18" t="str">
        <f aca="false">VLOOKUP(F2667,'[1]Goa Member''s Details Revised'!$C$2:$AO$7385,12,0)</f>
        <v>According to POD last communication 2007, (outstanding Rs. 1975/-)</v>
      </c>
    </row>
    <row r="2668" customFormat="false" ht="30" hidden="false" customHeight="false" outlineLevel="0" collapsed="false">
      <c r="B2668" s="14" t="n">
        <v>2667</v>
      </c>
      <c r="C2668" s="15"/>
      <c r="D2668" s="15" t="s">
        <v>7147</v>
      </c>
      <c r="E2668" s="15" t="s">
        <v>25</v>
      </c>
      <c r="F2668" s="15" t="s">
        <v>7148</v>
      </c>
      <c r="G2668" s="15"/>
      <c r="H2668" s="16" t="str">
        <f aca="false">VLOOKUP(F2668,'[1]Goa Member''s Details Revised'!$C$2:$AO$7385,2,0)</f>
        <v>D. Purchaser</v>
      </c>
      <c r="I2668" s="15" t="n">
        <v>15</v>
      </c>
      <c r="J2668" s="15" t="s">
        <v>34</v>
      </c>
      <c r="K2668" s="15" t="n">
        <v>1991</v>
      </c>
      <c r="L2668" s="16" t="str">
        <f aca="false">VLOOKUP(F2668,'[1]Goa Member''s Details Revised'!$C$2:$AO$7385,9,0)</f>
        <v>Never</v>
      </c>
      <c r="M2668" s="15" t="s">
        <v>7149</v>
      </c>
      <c r="N2668" s="17" t="n">
        <f aca="false">VLOOKUP(F2668,'[1]Goa Member''s Details Revised'!$C$2:$AO$7385,5,0)</f>
        <v>25500</v>
      </c>
      <c r="O2668" s="17" t="n">
        <f aca="false">VLOOKUP(F2668,'[1]Goa Member''s Details Revised'!$C$2:$AO$7385,5,0)</f>
        <v>25500</v>
      </c>
      <c r="P2668" s="17" t="n">
        <f aca="false">VLOOKUP(F2668,'[1]Goa Member''s Details Revised'!$C$2:$AO$7385,6,0)</f>
        <v>18275</v>
      </c>
      <c r="Q2668" s="17" t="str">
        <f aca="false">VLOOKUP(F2668,'[1]Goa Member''s Details Revised'!$C$2:$AO$7385,8,0)</f>
        <v>outstanding</v>
      </c>
      <c r="R2668" s="17" t="n">
        <f aca="false">+O2668-P2668</f>
        <v>7225</v>
      </c>
      <c r="S2668" s="15" t="e">
        <f aca="false">+#REF!-K2668</f>
        <v>#REF!</v>
      </c>
      <c r="T2668" s="17" t="n">
        <f aca="false">IF(Q2668="regular",((P2668-(P2668/99)*S2668)),(P2668-(P2668*20%)))</f>
        <v>14620</v>
      </c>
      <c r="U2668" s="17" t="e">
        <f aca="false">((P2668-(P2668/99)*S2668))</f>
        <v>#REF!</v>
      </c>
      <c r="V2668" s="17" t="n">
        <f aca="false">IF(Q2668="regular",0,(P2668-(O2668*20%)))</f>
        <v>13175</v>
      </c>
      <c r="W2668" s="17"/>
      <c r="X2668" s="15"/>
      <c r="Y2668" s="18" t="str">
        <f aca="false">VLOOKUP(F2668,'[1]Goa Member''s Details Revised'!$C$2:$AO$7385,12,0)</f>
        <v>According to POD last communication 07, (outstanding Rs 7225/-)</v>
      </c>
    </row>
    <row r="2669" customFormat="false" ht="30" hidden="false" customHeight="false" outlineLevel="0" collapsed="false">
      <c r="B2669" s="14" t="n">
        <v>2668</v>
      </c>
      <c r="C2669" s="15"/>
      <c r="D2669" s="15" t="s">
        <v>7150</v>
      </c>
      <c r="E2669" s="15" t="s">
        <v>25</v>
      </c>
      <c r="F2669" s="15" t="s">
        <v>7151</v>
      </c>
      <c r="G2669" s="15"/>
      <c r="H2669" s="16" t="str">
        <f aca="false">VLOOKUP(F2669,'[1]Goa Member''s Details Revised'!$C$2:$AO$7385,2,0)</f>
        <v>D. Purchaser</v>
      </c>
      <c r="I2669" s="15" t="n">
        <v>26</v>
      </c>
      <c r="J2669" s="15" t="s">
        <v>176</v>
      </c>
      <c r="K2669" s="15" t="n">
        <v>1991</v>
      </c>
      <c r="L2669" s="16" t="str">
        <f aca="false">VLOOKUP(F2669,'[1]Goa Member''s Details Revised'!$C$2:$AO$7385,9,0)</f>
        <v>Never</v>
      </c>
      <c r="M2669" s="15" t="s">
        <v>7152</v>
      </c>
      <c r="N2669" s="17" t="n">
        <f aca="false">VLOOKUP(F2669,'[1]Goa Member''s Details Revised'!$C$2:$AO$7385,5,0)</f>
        <v>19800</v>
      </c>
      <c r="O2669" s="17" t="n">
        <f aca="false">VLOOKUP(F2669,'[1]Goa Member''s Details Revised'!$C$2:$AO$7385,5,0)</f>
        <v>19800</v>
      </c>
      <c r="P2669" s="17" t="n">
        <f aca="false">VLOOKUP(F2669,'[1]Goa Member''s Details Revised'!$C$2:$AO$7385,6,0)</f>
        <v>9240</v>
      </c>
      <c r="Q2669" s="17" t="str">
        <f aca="false">VLOOKUP(F2669,'[1]Goa Member''s Details Revised'!$C$2:$AO$7385,8,0)</f>
        <v>outstanding</v>
      </c>
      <c r="R2669" s="17" t="n">
        <f aca="false">+O2669-P2669</f>
        <v>10560</v>
      </c>
      <c r="S2669" s="15" t="e">
        <f aca="false">+#REF!-K2669</f>
        <v>#REF!</v>
      </c>
      <c r="T2669" s="17" t="n">
        <f aca="false">IF(Q2669="regular",((P2669-(P2669/99)*S2669)),(P2669-(P2669*20%)))</f>
        <v>7392</v>
      </c>
      <c r="U2669" s="17" t="e">
        <f aca="false">((P2669-(P2669/99)*S2669))</f>
        <v>#REF!</v>
      </c>
      <c r="V2669" s="17" t="n">
        <f aca="false">IF(Q2669="regular",0,(P2669-(O2669*20%)))</f>
        <v>5280</v>
      </c>
      <c r="W2669" s="17"/>
      <c r="X2669" s="15"/>
      <c r="Y2669" s="18" t="str">
        <f aca="false">VLOOKUP(F2669,'[1]Goa Member''s Details Revised'!$C$2:$AO$7385,12,0)</f>
        <v>According to POD last communication 07 (Outstanding Rs 10569/-)</v>
      </c>
    </row>
    <row r="2670" customFormat="false" ht="30" hidden="false" customHeight="false" outlineLevel="0" collapsed="false">
      <c r="B2670" s="14" t="n">
        <v>2669</v>
      </c>
      <c r="C2670" s="15"/>
      <c r="D2670" s="15" t="s">
        <v>7153</v>
      </c>
      <c r="E2670" s="15" t="s">
        <v>25</v>
      </c>
      <c r="F2670" s="15" t="s">
        <v>7154</v>
      </c>
      <c r="G2670" s="15"/>
      <c r="H2670" s="16" t="str">
        <f aca="false">VLOOKUP(F2670,'[1]Goa Member''s Details Revised'!$C$2:$AO$7385,2,0)</f>
        <v>L. N. C</v>
      </c>
      <c r="I2670" s="15" t="n">
        <v>18</v>
      </c>
      <c r="J2670" s="15" t="s">
        <v>255</v>
      </c>
      <c r="K2670" s="15" t="n">
        <v>1991</v>
      </c>
      <c r="L2670" s="16" t="str">
        <f aca="false">VLOOKUP(F2670,'[1]Goa Member''s Details Revised'!$C$2:$AO$7385,9,0)</f>
        <v>Never</v>
      </c>
      <c r="M2670" s="15" t="s">
        <v>7155</v>
      </c>
      <c r="N2670" s="17" t="n">
        <f aca="false">VLOOKUP(F2670,'[1]Goa Member''s Details Revised'!$C$2:$AO$7385,5,0)</f>
        <v>26500</v>
      </c>
      <c r="O2670" s="17" t="n">
        <f aca="false">VLOOKUP(F2670,'[1]Goa Member''s Details Revised'!$C$2:$AO$7385,5,0)</f>
        <v>26500</v>
      </c>
      <c r="P2670" s="17" t="n">
        <f aca="false">VLOOKUP(F2670,'[1]Goa Member''s Details Revised'!$C$2:$AO$7385,6,0)</f>
        <v>28212</v>
      </c>
      <c r="Q2670" s="17" t="str">
        <f aca="false">VLOOKUP(F2670,'[1]Goa Member''s Details Revised'!$C$2:$AO$7385,8,0)</f>
        <v>I.R.M</v>
      </c>
      <c r="R2670" s="17" t="n">
        <f aca="false">+O2670-P2670</f>
        <v>-1712</v>
      </c>
      <c r="S2670" s="15" t="e">
        <f aca="false">+#REF!-K2670</f>
        <v>#REF!</v>
      </c>
      <c r="T2670" s="17" t="n">
        <f aca="false">IF(Q2670="regular",((P2670-(P2670/99)*S2670)),(P2670-(P2670*20%)))</f>
        <v>22569.6</v>
      </c>
      <c r="U2670" s="17" t="e">
        <f aca="false">((P2670-(P2670/99)*S2670))</f>
        <v>#REF!</v>
      </c>
      <c r="V2670" s="17" t="n">
        <f aca="false">IF(Q2670="regular",0,(P2670-(O2670*20%)))</f>
        <v>22912</v>
      </c>
      <c r="W2670" s="17"/>
      <c r="X2670" s="15"/>
      <c r="Y2670" s="18" t="str">
        <f aca="false">VLOOKUP(F2670,'[1]Goa Member''s Details Revised'!$C$2:$AO$7385,12,0)</f>
        <v>we send last reminder in 2012.then we did not receive any reply</v>
      </c>
    </row>
    <row r="2671" customFormat="false" ht="15" hidden="false" customHeight="false" outlineLevel="0" collapsed="false">
      <c r="B2671" s="14" t="n">
        <v>2670</v>
      </c>
      <c r="C2671" s="15"/>
      <c r="D2671" s="15" t="s">
        <v>7156</v>
      </c>
      <c r="E2671" s="15" t="s">
        <v>25</v>
      </c>
      <c r="F2671" s="15" t="s">
        <v>7157</v>
      </c>
      <c r="G2671" s="15"/>
      <c r="H2671" s="16" t="str">
        <f aca="false">VLOOKUP(F2671,'[1]Goa Member''s Details Revised'!$C$2:$AO$7385,2,0)</f>
        <v>D. Purchaser</v>
      </c>
      <c r="I2671" s="15" t="n">
        <v>22</v>
      </c>
      <c r="J2671" s="15" t="s">
        <v>255</v>
      </c>
      <c r="K2671" s="15" t="n">
        <v>1991</v>
      </c>
      <c r="L2671" s="16" t="str">
        <f aca="false">VLOOKUP(F2671,'[1]Goa Member''s Details Revised'!$C$2:$AO$7385,9,0)</f>
        <v>Never</v>
      </c>
      <c r="M2671" s="15" t="s">
        <v>7158</v>
      </c>
      <c r="N2671" s="17" t="n">
        <f aca="false">VLOOKUP(F2671,'[1]Goa Member''s Details Revised'!$C$2:$AO$7385,5,0)</f>
        <v>20000</v>
      </c>
      <c r="O2671" s="17" t="n">
        <f aca="false">VLOOKUP(F2671,'[1]Goa Member''s Details Revised'!$C$2:$AO$7385,5,0)</f>
        <v>20000</v>
      </c>
      <c r="P2671" s="17" t="n">
        <f aca="false">VLOOKUP(F2671,'[1]Goa Member''s Details Revised'!$C$2:$AO$7385,6,0)</f>
        <v>20000</v>
      </c>
      <c r="Q2671" s="17" t="str">
        <f aca="false">VLOOKUP(F2671,'[1]Goa Member''s Details Revised'!$C$2:$AO$7385,8,0)</f>
        <v>I.R.M</v>
      </c>
      <c r="R2671" s="17" t="n">
        <f aca="false">+O2671-P2671</f>
        <v>0</v>
      </c>
      <c r="S2671" s="15" t="e">
        <f aca="false">+#REF!-K2671</f>
        <v>#REF!</v>
      </c>
      <c r="T2671" s="17" t="n">
        <f aca="false">IF(Q2671="regular",((P2671-(P2671/99)*S2671)),(P2671-(P2671*20%)))</f>
        <v>16000</v>
      </c>
      <c r="U2671" s="17" t="e">
        <f aca="false">((P2671-(P2671/99)*S2671))</f>
        <v>#REF!</v>
      </c>
      <c r="V2671" s="17" t="n">
        <f aca="false">IF(Q2671="regular",0,(P2671-(O2671*20%)))</f>
        <v>16000</v>
      </c>
      <c r="W2671" s="17"/>
      <c r="X2671" s="15"/>
      <c r="Y2671" s="18" t="str">
        <f aca="false">VLOOKUP(F2671,'[1]Goa Member''s Details Revised'!$C$2:$AO$7385,12,0)</f>
        <v>no reminders so last communication 2006</v>
      </c>
    </row>
    <row r="2672" customFormat="false" ht="30" hidden="false" customHeight="false" outlineLevel="0" collapsed="false">
      <c r="B2672" s="14" t="n">
        <v>2671</v>
      </c>
      <c r="C2672" s="15"/>
      <c r="D2672" s="15" t="s">
        <v>7159</v>
      </c>
      <c r="E2672" s="15" t="s">
        <v>25</v>
      </c>
      <c r="F2672" s="15" t="s">
        <v>7160</v>
      </c>
      <c r="G2672" s="15"/>
      <c r="H2672" s="16" t="str">
        <f aca="false">VLOOKUP(F2672,'[1]Goa Member''s Details Revised'!$C$2:$AO$7385,2,0)</f>
        <v>L. N. C</v>
      </c>
      <c r="I2672" s="15" t="n">
        <v>24</v>
      </c>
      <c r="J2672" s="15" t="s">
        <v>255</v>
      </c>
      <c r="K2672" s="15" t="n">
        <v>1991</v>
      </c>
      <c r="L2672" s="16" t="str">
        <f aca="false">VLOOKUP(F2672,'[1]Goa Member''s Details Revised'!$C$2:$AO$7385,9,0)</f>
        <v>Never</v>
      </c>
      <c r="M2672" s="15" t="s">
        <v>7161</v>
      </c>
      <c r="N2672" s="17" t="n">
        <f aca="false">VLOOKUP(F2672,'[1]Goa Member''s Details Revised'!$C$2:$AO$7385,5,0)</f>
        <v>19800</v>
      </c>
      <c r="O2672" s="17" t="n">
        <f aca="false">VLOOKUP(F2672,'[1]Goa Member''s Details Revised'!$C$2:$AO$7385,5,0)</f>
        <v>19800</v>
      </c>
      <c r="P2672" s="17" t="n">
        <f aca="false">VLOOKUP(F2672,'[1]Goa Member''s Details Revised'!$C$2:$AO$7385,6,0)</f>
        <v>9570</v>
      </c>
      <c r="Q2672" s="17" t="str">
        <f aca="false">VLOOKUP(F2672,'[1]Goa Member''s Details Revised'!$C$2:$AO$7385,8,0)</f>
        <v>outstanding</v>
      </c>
      <c r="R2672" s="17" t="n">
        <f aca="false">+O2672-P2672</f>
        <v>10230</v>
      </c>
      <c r="S2672" s="15" t="e">
        <f aca="false">+#REF!-K2672</f>
        <v>#REF!</v>
      </c>
      <c r="T2672" s="17" t="n">
        <f aca="false">IF(Q2672="regular",((P2672-(P2672/99)*S2672)),(P2672-(P2672*20%)))</f>
        <v>7656</v>
      </c>
      <c r="U2672" s="17" t="e">
        <f aca="false">((P2672-(P2672/99)*S2672))</f>
        <v>#REF!</v>
      </c>
      <c r="V2672" s="17" t="n">
        <f aca="false">IF(Q2672="regular",0,(P2672-(O2672*20%)))</f>
        <v>5610</v>
      </c>
      <c r="W2672" s="17"/>
      <c r="X2672" s="15"/>
      <c r="Y2672" s="18" t="str">
        <f aca="false">VLOOKUP(F2672,'[1]Goa Member''s Details Revised'!$C$2:$AO$7385,12,0)</f>
        <v>Documents is not in file.. Only POD 2007 (Outstanding Rs. 10230/-)MISSING Documents</v>
      </c>
    </row>
    <row r="2673" customFormat="false" ht="30" hidden="false" customHeight="false" outlineLevel="0" collapsed="false">
      <c r="B2673" s="14" t="n">
        <v>2672</v>
      </c>
      <c r="C2673" s="15"/>
      <c r="D2673" s="15" t="s">
        <v>7162</v>
      </c>
      <c r="E2673" s="15" t="s">
        <v>25</v>
      </c>
      <c r="F2673" s="15" t="s">
        <v>7163</v>
      </c>
      <c r="G2673" s="15"/>
      <c r="H2673" s="16" t="str">
        <f aca="false">VLOOKUP(F2673,'[1]Goa Member''s Details Revised'!$C$2:$AO$7385,2,0)</f>
        <v>L. N. C</v>
      </c>
      <c r="I2673" s="15" t="n">
        <v>30</v>
      </c>
      <c r="J2673" s="15" t="s">
        <v>255</v>
      </c>
      <c r="K2673" s="15" t="n">
        <v>1991</v>
      </c>
      <c r="L2673" s="16" t="str">
        <f aca="false">VLOOKUP(F2673,'[1]Goa Member''s Details Revised'!$C$2:$AO$7385,9,0)</f>
        <v>Never</v>
      </c>
      <c r="M2673" s="15" t="s">
        <v>7164</v>
      </c>
      <c r="N2673" s="17" t="n">
        <f aca="false">VLOOKUP(F2673,'[1]Goa Member''s Details Revised'!$C$2:$AO$7385,5,0)</f>
        <v>19800</v>
      </c>
      <c r="O2673" s="17" t="n">
        <f aca="false">VLOOKUP(F2673,'[1]Goa Member''s Details Revised'!$C$2:$AO$7385,5,0)</f>
        <v>19800</v>
      </c>
      <c r="P2673" s="17" t="n">
        <f aca="false">VLOOKUP(F2673,'[1]Goa Member''s Details Revised'!$C$2:$AO$7385,6,0)</f>
        <v>7920</v>
      </c>
      <c r="Q2673" s="17" t="str">
        <f aca="false">VLOOKUP(F2673,'[1]Goa Member''s Details Revised'!$C$2:$AO$7385,8,0)</f>
        <v>outstanding</v>
      </c>
      <c r="R2673" s="17" t="n">
        <f aca="false">+O2673-P2673</f>
        <v>11880</v>
      </c>
      <c r="S2673" s="15" t="e">
        <f aca="false">+#REF!-K2673</f>
        <v>#REF!</v>
      </c>
      <c r="T2673" s="17" t="n">
        <f aca="false">IF(Q2673="regular",((P2673-(P2673/99)*S2673)),(P2673-(P2673*20%)))</f>
        <v>6336</v>
      </c>
      <c r="U2673" s="17" t="e">
        <f aca="false">((P2673-(P2673/99)*S2673))</f>
        <v>#REF!</v>
      </c>
      <c r="V2673" s="17" t="n">
        <f aca="false">IF(Q2673="regular",0,(P2673-(O2673*20%)))</f>
        <v>3960</v>
      </c>
      <c r="W2673" s="17"/>
      <c r="X2673" s="15"/>
      <c r="Y2673" s="18" t="str">
        <f aca="false">VLOOKUP(F2673,'[1]Goa Member''s Details Revised'!$C$2:$AO$7385,12,0)</f>
        <v>No Application From in record and as POD last communication 07 (Outstanding Rs.11880/-)</v>
      </c>
    </row>
    <row r="2674" customFormat="false" ht="30" hidden="false" customHeight="false" outlineLevel="0" collapsed="false">
      <c r="B2674" s="14" t="n">
        <v>2673</v>
      </c>
      <c r="C2674" s="15"/>
      <c r="D2674" s="15" t="s">
        <v>7165</v>
      </c>
      <c r="E2674" s="15" t="s">
        <v>25</v>
      </c>
      <c r="F2674" s="15" t="s">
        <v>7166</v>
      </c>
      <c r="G2674" s="15"/>
      <c r="H2674" s="16" t="str">
        <f aca="false">VLOOKUP(F2674,'[1]Goa Member''s Details Revised'!$C$2:$AO$7385,2,0)</f>
        <v>D.Purchaser</v>
      </c>
      <c r="I2674" s="15" t="n">
        <v>21</v>
      </c>
      <c r="J2674" s="15" t="s">
        <v>322</v>
      </c>
      <c r="K2674" s="15" t="n">
        <v>1991</v>
      </c>
      <c r="L2674" s="16" t="str">
        <f aca="false">VLOOKUP(F2674,'[1]Goa Member''s Details Revised'!$C$2:$AO$7385,9,0)</f>
        <v>Never</v>
      </c>
      <c r="M2674" s="15" t="s">
        <v>7167</v>
      </c>
      <c r="N2674" s="17" t="n">
        <f aca="false">VLOOKUP(F2674,'[1]Goa Member''s Details Revised'!$C$2:$AO$7385,5,0)</f>
        <v>15300</v>
      </c>
      <c r="O2674" s="17" t="n">
        <f aca="false">VLOOKUP(F2674,'[1]Goa Member''s Details Revised'!$C$2:$AO$7385,5,0)</f>
        <v>15300</v>
      </c>
      <c r="P2674" s="17" t="n">
        <f aca="false">VLOOKUP(F2674,'[1]Goa Member''s Details Revised'!$C$2:$AO$7385,6,0)</f>
        <v>2040</v>
      </c>
      <c r="Q2674" s="17" t="str">
        <f aca="false">VLOOKUP(F2674,'[1]Goa Member''s Details Revised'!$C$2:$AO$7385,8,0)</f>
        <v>outstanding</v>
      </c>
      <c r="R2674" s="17" t="n">
        <f aca="false">+O2674-P2674</f>
        <v>13260</v>
      </c>
      <c r="S2674" s="15" t="e">
        <f aca="false">+#REF!-K2674</f>
        <v>#REF!</v>
      </c>
      <c r="T2674" s="17" t="n">
        <f aca="false">IF(Q2674="regular",((P2674-(P2674/99)*S2674)),(P2674-(P2674*20%)))</f>
        <v>1632</v>
      </c>
      <c r="U2674" s="17" t="e">
        <f aca="false">((P2674-(P2674/99)*S2674))</f>
        <v>#REF!</v>
      </c>
      <c r="V2674" s="17" t="n">
        <f aca="false">IF(Q2674="regular",0,(P2674-(O2674*20%)))</f>
        <v>-1020</v>
      </c>
      <c r="W2674" s="17"/>
      <c r="X2674" s="15"/>
      <c r="Y2674" s="18" t="str">
        <f aca="false">VLOOKUP(F2674,'[1]Goa Member''s Details Revised'!$C$2:$AO$7385,12,0)</f>
        <v>No App.. From in record.As Per POD last communication 07 (Outstanding Rs 13260/-)</v>
      </c>
    </row>
    <row r="2675" customFormat="false" ht="15" hidden="false" customHeight="false" outlineLevel="0" collapsed="false">
      <c r="B2675" s="14" t="n">
        <v>2674</v>
      </c>
      <c r="C2675" s="15"/>
      <c r="D2675" s="15" t="s">
        <v>7168</v>
      </c>
      <c r="E2675" s="15" t="s">
        <v>25</v>
      </c>
      <c r="F2675" s="15" t="s">
        <v>7169</v>
      </c>
      <c r="G2675" s="15"/>
      <c r="H2675" s="16" t="str">
        <f aca="false">VLOOKUP(F2675,'[1]Goa Member''s Details Revised'!$C$2:$AO$7385,2,0)</f>
        <v>L. N. C</v>
      </c>
      <c r="I2675" s="15" t="n">
        <v>23</v>
      </c>
      <c r="J2675" s="15" t="s">
        <v>322</v>
      </c>
      <c r="K2675" s="15" t="n">
        <v>1991</v>
      </c>
      <c r="L2675" s="16" t="str">
        <f aca="false">VLOOKUP(F2675,'[1]Goa Member''s Details Revised'!$C$2:$AO$7385,9,0)</f>
        <v>Never</v>
      </c>
      <c r="M2675" s="15" t="s">
        <v>7170</v>
      </c>
      <c r="N2675" s="17" t="n">
        <f aca="false">VLOOKUP(F2675,'[1]Goa Member''s Details Revised'!$C$2:$AO$7385,5,0)</f>
        <v>19800</v>
      </c>
      <c r="O2675" s="17" t="n">
        <f aca="false">VLOOKUP(F2675,'[1]Goa Member''s Details Revised'!$C$2:$AO$7385,5,0)</f>
        <v>19800</v>
      </c>
      <c r="P2675" s="17" t="n">
        <f aca="false">VLOOKUP(F2675,'[1]Goa Member''s Details Revised'!$C$2:$AO$7385,6,0)</f>
        <v>16170</v>
      </c>
      <c r="Q2675" s="17" t="str">
        <f aca="false">VLOOKUP(F2675,'[1]Goa Member''s Details Revised'!$C$2:$AO$7385,8,0)</f>
        <v>outstanding</v>
      </c>
      <c r="R2675" s="17" t="n">
        <f aca="false">+O2675-P2675</f>
        <v>3630</v>
      </c>
      <c r="S2675" s="15" t="e">
        <f aca="false">+#REF!-K2675</f>
        <v>#REF!</v>
      </c>
      <c r="T2675" s="17" t="n">
        <f aca="false">IF(Q2675="regular",((P2675-(P2675/99)*S2675)),(P2675-(P2675*20%)))</f>
        <v>12936</v>
      </c>
      <c r="U2675" s="17" t="e">
        <f aca="false">((P2675-(P2675/99)*S2675))</f>
        <v>#REF!</v>
      </c>
      <c r="V2675" s="17" t="n">
        <f aca="false">IF(Q2675="regular",0,(P2675-(O2675*20%)))</f>
        <v>12210</v>
      </c>
      <c r="W2675" s="17"/>
      <c r="X2675" s="15"/>
      <c r="Y2675" s="18" t="str">
        <f aca="false">VLOOKUP(F2675,'[1]Goa Member''s Details Revised'!$C$2:$AO$7385,12,0)</f>
        <v>No App.. Form in record and last communication 99</v>
      </c>
    </row>
    <row r="2676" customFormat="false" ht="30" hidden="false" customHeight="false" outlineLevel="0" collapsed="false">
      <c r="B2676" s="14" t="n">
        <v>2675</v>
      </c>
      <c r="C2676" s="15"/>
      <c r="D2676" s="15" t="s">
        <v>7171</v>
      </c>
      <c r="E2676" s="15" t="s">
        <v>25</v>
      </c>
      <c r="F2676" s="15" t="s">
        <v>7172</v>
      </c>
      <c r="G2676" s="15"/>
      <c r="H2676" s="16" t="str">
        <f aca="false">VLOOKUP(F2676,'[1]Goa Member''s Details Revised'!$C$2:$AO$7385,2,0)</f>
        <v>L. N. C</v>
      </c>
      <c r="I2676" s="15" t="n">
        <v>28</v>
      </c>
      <c r="J2676" s="15" t="s">
        <v>322</v>
      </c>
      <c r="K2676" s="15" t="n">
        <v>1991</v>
      </c>
      <c r="L2676" s="16" t="str">
        <f aca="false">VLOOKUP(F2676,'[1]Goa Member''s Details Revised'!$C$2:$AO$7385,9,0)</f>
        <v>Never</v>
      </c>
      <c r="M2676" s="15" t="s">
        <v>7173</v>
      </c>
      <c r="N2676" s="17" t="n">
        <f aca="false">VLOOKUP(F2676,'[1]Goa Member''s Details Revised'!$C$2:$AO$7385,5,0)</f>
        <v>25500</v>
      </c>
      <c r="O2676" s="17" t="n">
        <f aca="false">VLOOKUP(F2676,'[1]Goa Member''s Details Revised'!$C$2:$AO$7385,5,0)</f>
        <v>25500</v>
      </c>
      <c r="P2676" s="17" t="n">
        <f aca="false">VLOOKUP(F2676,'[1]Goa Member''s Details Revised'!$C$2:$AO$7385,6,0)</f>
        <v>14875</v>
      </c>
      <c r="Q2676" s="17" t="str">
        <f aca="false">VLOOKUP(F2676,'[1]Goa Member''s Details Revised'!$C$2:$AO$7385,8,0)</f>
        <v>outstanding</v>
      </c>
      <c r="R2676" s="17" t="n">
        <f aca="false">+O2676-P2676</f>
        <v>10625</v>
      </c>
      <c r="S2676" s="15" t="e">
        <f aca="false">+#REF!-K2676</f>
        <v>#REF!</v>
      </c>
      <c r="T2676" s="17" t="n">
        <f aca="false">IF(Q2676="regular",((P2676-(P2676/99)*S2676)),(P2676-(P2676*20%)))</f>
        <v>11900</v>
      </c>
      <c r="U2676" s="17" t="e">
        <f aca="false">((P2676-(P2676/99)*S2676))</f>
        <v>#REF!</v>
      </c>
      <c r="V2676" s="17" t="n">
        <f aca="false">IF(Q2676="regular",0,(P2676-(O2676*20%)))</f>
        <v>9775</v>
      </c>
      <c r="W2676" s="17"/>
      <c r="X2676" s="15"/>
      <c r="Y2676" s="18" t="str">
        <f aca="false">VLOOKUP(F2676,'[1]Goa Member''s Details Revised'!$C$2:$AO$7385,12,0)</f>
        <v>Documents is not in file.. Only POD 2007 (Outstanding Rs. 10625/-) MISSING Documents</v>
      </c>
    </row>
    <row r="2677" customFormat="false" ht="15" hidden="false" customHeight="false" outlineLevel="0" collapsed="false">
      <c r="B2677" s="14" t="n">
        <v>2676</v>
      </c>
      <c r="C2677" s="15"/>
      <c r="D2677" s="15" t="s">
        <v>7174</v>
      </c>
      <c r="E2677" s="15" t="s">
        <v>25</v>
      </c>
      <c r="F2677" s="15" t="s">
        <v>7175</v>
      </c>
      <c r="G2677" s="15"/>
      <c r="H2677" s="16" t="str">
        <f aca="false">VLOOKUP(F2677,'[1]Goa Member''s Details Revised'!$C$2:$AO$7385,2,0)</f>
        <v>L. N. C</v>
      </c>
      <c r="I2677" s="15" t="n">
        <v>31</v>
      </c>
      <c r="J2677" s="15" t="s">
        <v>322</v>
      </c>
      <c r="K2677" s="15" t="n">
        <v>1991</v>
      </c>
      <c r="L2677" s="16" t="str">
        <f aca="false">VLOOKUP(F2677,'[1]Goa Member''s Details Revised'!$C$2:$AO$7385,9,0)</f>
        <v>Never</v>
      </c>
      <c r="M2677" s="15" t="s">
        <v>7176</v>
      </c>
      <c r="N2677" s="17" t="n">
        <f aca="false">VLOOKUP(F2677,'[1]Goa Member''s Details Revised'!$C$2:$AO$7385,5,0)</f>
        <v>19800</v>
      </c>
      <c r="O2677" s="17" t="n">
        <f aca="false">VLOOKUP(F2677,'[1]Goa Member''s Details Revised'!$C$2:$AO$7385,5,0)</f>
        <v>19800</v>
      </c>
      <c r="P2677" s="17" t="n">
        <f aca="false">VLOOKUP(F2677,'[1]Goa Member''s Details Revised'!$C$2:$AO$7385,6,0)</f>
        <v>10560</v>
      </c>
      <c r="Q2677" s="17" t="str">
        <f aca="false">VLOOKUP(F2677,'[1]Goa Member''s Details Revised'!$C$2:$AO$7385,8,0)</f>
        <v>outstanding</v>
      </c>
      <c r="R2677" s="17" t="n">
        <f aca="false">+O2677-P2677</f>
        <v>9240</v>
      </c>
      <c r="S2677" s="15" t="e">
        <f aca="false">+#REF!-K2677</f>
        <v>#REF!</v>
      </c>
      <c r="T2677" s="17" t="n">
        <f aca="false">IF(Q2677="regular",((P2677-(P2677/99)*S2677)),(P2677-(P2677*20%)))</f>
        <v>8448</v>
      </c>
      <c r="U2677" s="17" t="e">
        <f aca="false">((P2677-(P2677/99)*S2677))</f>
        <v>#REF!</v>
      </c>
      <c r="V2677" s="17" t="n">
        <f aca="false">IF(Q2677="regular",0,(P2677-(O2677*20%)))</f>
        <v>6600</v>
      </c>
      <c r="W2677" s="17"/>
      <c r="X2677" s="15"/>
      <c r="Y2677" s="18" t="str">
        <f aca="false">VLOOKUP(F2677,'[1]Goa Member''s Details Revised'!$C$2:$AO$7385,12,0)</f>
        <v>No App.. Form in record and As POD last comm..2007</v>
      </c>
    </row>
    <row r="2678" customFormat="false" ht="30" hidden="false" customHeight="false" outlineLevel="0" collapsed="false">
      <c r="B2678" s="14" t="n">
        <v>2677</v>
      </c>
      <c r="C2678" s="15"/>
      <c r="D2678" s="15" t="s">
        <v>7177</v>
      </c>
      <c r="E2678" s="15" t="s">
        <v>25</v>
      </c>
      <c r="F2678" s="15" t="s">
        <v>7178</v>
      </c>
      <c r="G2678" s="15"/>
      <c r="H2678" s="16" t="str">
        <f aca="false">VLOOKUP(F2678,'[1]Goa Member''s Details Revised'!$C$2:$AO$7385,2,0)</f>
        <v>L. N. C</v>
      </c>
      <c r="I2678" s="15" t="n">
        <v>12</v>
      </c>
      <c r="J2678" s="15" t="s">
        <v>337</v>
      </c>
      <c r="K2678" s="15" t="n">
        <v>1991</v>
      </c>
      <c r="L2678" s="16" t="str">
        <f aca="false">VLOOKUP(F2678,'[1]Goa Member''s Details Revised'!$C$2:$AO$7385,9,0)</f>
        <v>Never</v>
      </c>
      <c r="M2678" s="15" t="s">
        <v>7179</v>
      </c>
      <c r="N2678" s="17" t="n">
        <f aca="false">VLOOKUP(F2678,'[1]Goa Member''s Details Revised'!$C$2:$AO$7385,5,0)</f>
        <v>34000</v>
      </c>
      <c r="O2678" s="17" t="n">
        <f aca="false">VLOOKUP(F2678,'[1]Goa Member''s Details Revised'!$C$2:$AO$7385,5,0)</f>
        <v>34000</v>
      </c>
      <c r="P2678" s="17" t="n">
        <f aca="false">VLOOKUP(F2678,'[1]Goa Member''s Details Revised'!$C$2:$AO$7385,6,0)</f>
        <v>36193</v>
      </c>
      <c r="Q2678" s="17" t="str">
        <f aca="false">VLOOKUP(F2678,'[1]Goa Member''s Details Revised'!$C$2:$AO$7385,8,0)</f>
        <v>I.R.M</v>
      </c>
      <c r="R2678" s="17" t="n">
        <f aca="false">+O2678-P2678</f>
        <v>-2193</v>
      </c>
      <c r="S2678" s="15" t="e">
        <f aca="false">+#REF!-K2678</f>
        <v>#REF!</v>
      </c>
      <c r="T2678" s="17" t="n">
        <f aca="false">IF(Q2678="regular",((P2678-(P2678/99)*S2678)),(P2678-(P2678*20%)))</f>
        <v>28954.4</v>
      </c>
      <c r="U2678" s="17" t="e">
        <f aca="false">((P2678-(P2678/99)*S2678))</f>
        <v>#REF!</v>
      </c>
      <c r="V2678" s="17" t="n">
        <f aca="false">IF(Q2678="regular",0,(P2678-(O2678*20%)))</f>
        <v>29393</v>
      </c>
      <c r="W2678" s="17"/>
      <c r="X2678" s="15"/>
      <c r="Y2678" s="18" t="str">
        <f aca="false">VLOOKUP(F2678,'[1]Goa Member''s Details Revised'!$C$2:$AO$7385,12,0)</f>
        <v>we send last reminder in 2012.then we did not receive any reply</v>
      </c>
    </row>
    <row r="2679" customFormat="false" ht="30" hidden="false" customHeight="false" outlineLevel="0" collapsed="false">
      <c r="B2679" s="14" t="n">
        <v>2678</v>
      </c>
      <c r="C2679" s="15"/>
      <c r="D2679" s="15" t="s">
        <v>7180</v>
      </c>
      <c r="E2679" s="15" t="s">
        <v>25</v>
      </c>
      <c r="F2679" s="15" t="s">
        <v>7181</v>
      </c>
      <c r="G2679" s="15"/>
      <c r="H2679" s="16" t="str">
        <f aca="false">VLOOKUP(F2679,'[1]Goa Member''s Details Revised'!$C$2:$AO$7385,2,0)</f>
        <v>L. N. C</v>
      </c>
      <c r="I2679" s="15" t="n">
        <v>14</v>
      </c>
      <c r="J2679" s="15" t="s">
        <v>337</v>
      </c>
      <c r="K2679" s="15" t="n">
        <v>1991</v>
      </c>
      <c r="L2679" s="16" t="str">
        <f aca="false">VLOOKUP(F2679,'[1]Goa Member''s Details Revised'!$C$2:$AO$7385,9,0)</f>
        <v>Never</v>
      </c>
      <c r="M2679" s="15" t="s">
        <v>7182</v>
      </c>
      <c r="N2679" s="17" t="n">
        <f aca="false">VLOOKUP(F2679,'[1]Goa Member''s Details Revised'!$C$2:$AO$7385,5,0)</f>
        <v>20000</v>
      </c>
      <c r="O2679" s="17" t="n">
        <f aca="false">VLOOKUP(F2679,'[1]Goa Member''s Details Revised'!$C$2:$AO$7385,5,0)</f>
        <v>20000</v>
      </c>
      <c r="P2679" s="17" t="n">
        <f aca="false">VLOOKUP(F2679,'[1]Goa Member''s Details Revised'!$C$2:$AO$7385,6,0)</f>
        <v>20000</v>
      </c>
      <c r="Q2679" s="17" t="str">
        <f aca="false">VLOOKUP(F2679,'[1]Goa Member''s Details Revised'!$C$2:$AO$7385,8,0)</f>
        <v>I.R.M</v>
      </c>
      <c r="R2679" s="17" t="n">
        <f aca="false">+O2679-P2679</f>
        <v>0</v>
      </c>
      <c r="S2679" s="15" t="e">
        <f aca="false">+#REF!-K2679</f>
        <v>#REF!</v>
      </c>
      <c r="T2679" s="17" t="n">
        <f aca="false">IF(Q2679="regular",((P2679-(P2679/99)*S2679)),(P2679-(P2679*20%)))</f>
        <v>16000</v>
      </c>
      <c r="U2679" s="17" t="e">
        <f aca="false">((P2679-(P2679/99)*S2679))</f>
        <v>#REF!</v>
      </c>
      <c r="V2679" s="17" t="n">
        <f aca="false">IF(Q2679="regular",0,(P2679-(O2679*20%)))</f>
        <v>16000</v>
      </c>
      <c r="W2679" s="17"/>
      <c r="X2679" s="15"/>
      <c r="Y2679" s="18" t="str">
        <f aca="false">VLOOKUP(F2679,'[1]Goa Member''s Details Revised'!$C$2:$AO$7385,12,0)</f>
        <v>No app. From in record...we send last reminder in 2013.then we did not receive any reply</v>
      </c>
    </row>
    <row r="2680" customFormat="false" ht="30" hidden="false" customHeight="false" outlineLevel="0" collapsed="false">
      <c r="B2680" s="14" t="n">
        <v>2679</v>
      </c>
      <c r="C2680" s="15"/>
      <c r="D2680" s="15" t="s">
        <v>7183</v>
      </c>
      <c r="E2680" s="15" t="s">
        <v>25</v>
      </c>
      <c r="F2680" s="15" t="s">
        <v>7184</v>
      </c>
      <c r="G2680" s="15"/>
      <c r="H2680" s="16" t="str">
        <f aca="false">VLOOKUP(F2680,'[1]Goa Member''s Details Revised'!$C$2:$AO$7385,2,0)</f>
        <v>L. N. C</v>
      </c>
      <c r="I2680" s="15" t="n">
        <v>20</v>
      </c>
      <c r="J2680" s="15" t="s">
        <v>337</v>
      </c>
      <c r="K2680" s="15" t="n">
        <v>1991</v>
      </c>
      <c r="L2680" s="16" t="str">
        <f aca="false">VLOOKUP(F2680,'[1]Goa Member''s Details Revised'!$C$2:$AO$7385,9,0)</f>
        <v>Never</v>
      </c>
      <c r="M2680" s="15" t="s">
        <v>7185</v>
      </c>
      <c r="N2680" s="17" t="n">
        <f aca="false">VLOOKUP(F2680,'[1]Goa Member''s Details Revised'!$C$2:$AO$7385,5,0)</f>
        <v>19800</v>
      </c>
      <c r="O2680" s="17" t="n">
        <f aca="false">VLOOKUP(F2680,'[1]Goa Member''s Details Revised'!$C$2:$AO$7385,5,0)</f>
        <v>19800</v>
      </c>
      <c r="P2680" s="17" t="n">
        <f aca="false">VLOOKUP(F2680,'[1]Goa Member''s Details Revised'!$C$2:$AO$7385,6,0)</f>
        <v>15840</v>
      </c>
      <c r="Q2680" s="17" t="str">
        <f aca="false">VLOOKUP(F2680,'[1]Goa Member''s Details Revised'!$C$2:$AO$7385,8,0)</f>
        <v>outstanding</v>
      </c>
      <c r="R2680" s="17" t="n">
        <f aca="false">+O2680-P2680</f>
        <v>3960</v>
      </c>
      <c r="S2680" s="15" t="e">
        <f aca="false">+#REF!-K2680</f>
        <v>#REF!</v>
      </c>
      <c r="T2680" s="17" t="n">
        <f aca="false">IF(Q2680="regular",((P2680-(P2680/99)*S2680)),(P2680-(P2680*20%)))</f>
        <v>12672</v>
      </c>
      <c r="U2680" s="17" t="e">
        <f aca="false">((P2680-(P2680/99)*S2680))</f>
        <v>#REF!</v>
      </c>
      <c r="V2680" s="17" t="n">
        <f aca="false">IF(Q2680="regular",0,(P2680-(O2680*20%)))</f>
        <v>11880</v>
      </c>
      <c r="W2680" s="17"/>
      <c r="X2680" s="15"/>
      <c r="Y2680" s="18" t="str">
        <f aca="false">VLOOKUP(F2680,'[1]Goa Member''s Details Revised'!$C$2:$AO$7385,12,0)</f>
        <v>no App… form in record and last communication 99 (Outstanding Rs.3960/-)</v>
      </c>
    </row>
    <row r="2681" customFormat="false" ht="30" hidden="false" customHeight="false" outlineLevel="0" collapsed="false">
      <c r="B2681" s="14" t="n">
        <v>2680</v>
      </c>
      <c r="C2681" s="15"/>
      <c r="D2681" s="15" t="s">
        <v>7186</v>
      </c>
      <c r="E2681" s="15" t="s">
        <v>25</v>
      </c>
      <c r="F2681" s="15" t="s">
        <v>7187</v>
      </c>
      <c r="G2681" s="15"/>
      <c r="H2681" s="16" t="str">
        <f aca="false">VLOOKUP(F2681,'[1]Goa Member''s Details Revised'!$C$2:$AO$7385,2,0)</f>
        <v>D.Purchaser</v>
      </c>
      <c r="I2681" s="15" t="n">
        <v>24</v>
      </c>
      <c r="J2681" s="15" t="s">
        <v>337</v>
      </c>
      <c r="K2681" s="15" t="n">
        <v>1991</v>
      </c>
      <c r="L2681" s="16" t="str">
        <f aca="false">VLOOKUP(F2681,'[1]Goa Member''s Details Revised'!$C$2:$AO$7385,9,0)</f>
        <v>Never</v>
      </c>
      <c r="M2681" s="15" t="s">
        <v>7188</v>
      </c>
      <c r="N2681" s="17" t="n">
        <f aca="false">VLOOKUP(F2681,'[1]Goa Member''s Details Revised'!$C$2:$AO$7385,5,0)</f>
        <v>25500</v>
      </c>
      <c r="O2681" s="17" t="n">
        <f aca="false">VLOOKUP(F2681,'[1]Goa Member''s Details Revised'!$C$2:$AO$7385,5,0)</f>
        <v>25500</v>
      </c>
      <c r="P2681" s="17" t="n">
        <f aca="false">VLOOKUP(F2681,'[1]Goa Member''s Details Revised'!$C$2:$AO$7385,6,0)</f>
        <v>13175</v>
      </c>
      <c r="Q2681" s="17" t="str">
        <f aca="false">VLOOKUP(F2681,'[1]Goa Member''s Details Revised'!$C$2:$AO$7385,8,0)</f>
        <v>outstanding</v>
      </c>
      <c r="R2681" s="17" t="n">
        <f aca="false">+O2681-P2681</f>
        <v>12325</v>
      </c>
      <c r="S2681" s="15" t="e">
        <f aca="false">+#REF!-K2681</f>
        <v>#REF!</v>
      </c>
      <c r="T2681" s="17" t="n">
        <f aca="false">IF(Q2681="regular",((P2681-(P2681/99)*S2681)),(P2681-(P2681*20%)))</f>
        <v>10540</v>
      </c>
      <c r="U2681" s="17" t="e">
        <f aca="false">((P2681-(P2681/99)*S2681))</f>
        <v>#REF!</v>
      </c>
      <c r="V2681" s="17" t="n">
        <f aca="false">IF(Q2681="regular",0,(P2681-(O2681*20%)))</f>
        <v>8075</v>
      </c>
      <c r="W2681" s="17"/>
      <c r="X2681" s="15"/>
      <c r="Y2681" s="18" t="str">
        <f aca="false">VLOOKUP(F2681,'[1]Goa Member''s Details Revised'!$C$2:$AO$7385,12,0)</f>
        <v>Documents is not in file.. (Outstanding Rs. 12325/-) MISSING Documents</v>
      </c>
    </row>
    <row r="2682" customFormat="false" ht="30" hidden="false" customHeight="false" outlineLevel="0" collapsed="false">
      <c r="B2682" s="14" t="n">
        <v>2681</v>
      </c>
      <c r="C2682" s="15"/>
      <c r="D2682" s="15" t="s">
        <v>7189</v>
      </c>
      <c r="E2682" s="15" t="s">
        <v>25</v>
      </c>
      <c r="F2682" s="15" t="s">
        <v>7190</v>
      </c>
      <c r="G2682" s="15"/>
      <c r="H2682" s="16" t="str">
        <f aca="false">VLOOKUP(F2682,'[1]Goa Member''s Details Revised'!$C$2:$AO$7385,2,0)</f>
        <v>D.Purchaser</v>
      </c>
      <c r="I2682" s="15" t="n">
        <v>25</v>
      </c>
      <c r="J2682" s="15" t="s">
        <v>337</v>
      </c>
      <c r="K2682" s="15" t="n">
        <v>1991</v>
      </c>
      <c r="L2682" s="16" t="str">
        <f aca="false">VLOOKUP(F2682,'[1]Goa Member''s Details Revised'!$C$2:$AO$7385,9,0)</f>
        <v>Never</v>
      </c>
      <c r="M2682" s="15" t="s">
        <v>7191</v>
      </c>
      <c r="N2682" s="17" t="n">
        <f aca="false">VLOOKUP(F2682,'[1]Goa Member''s Details Revised'!$C$2:$AO$7385,5,0)</f>
        <v>13500</v>
      </c>
      <c r="O2682" s="17" t="n">
        <f aca="false">VLOOKUP(F2682,'[1]Goa Member''s Details Revised'!$C$2:$AO$7385,5,0)</f>
        <v>13500</v>
      </c>
      <c r="P2682" s="17" t="n">
        <f aca="false">VLOOKUP(F2682,'[1]Goa Member''s Details Revised'!$C$2:$AO$7385,6,0)</f>
        <v>13500</v>
      </c>
      <c r="Q2682" s="17" t="str">
        <f aca="false">VLOOKUP(F2682,'[1]Goa Member''s Details Revised'!$C$2:$AO$7385,8,0)</f>
        <v>I.R.M</v>
      </c>
      <c r="R2682" s="17" t="n">
        <f aca="false">+O2682-P2682</f>
        <v>0</v>
      </c>
      <c r="S2682" s="15" t="e">
        <f aca="false">+#REF!-K2682</f>
        <v>#REF!</v>
      </c>
      <c r="T2682" s="17" t="n">
        <f aca="false">IF(Q2682="regular",((P2682-(P2682/99)*S2682)),(P2682-(P2682*20%)))</f>
        <v>10800</v>
      </c>
      <c r="U2682" s="17" t="e">
        <f aca="false">((P2682-(P2682/99)*S2682))</f>
        <v>#REF!</v>
      </c>
      <c r="V2682" s="17" t="n">
        <f aca="false">IF(Q2682="regular",0,(P2682-(O2682*20%)))</f>
        <v>10800</v>
      </c>
      <c r="W2682" s="17"/>
      <c r="X2682" s="15"/>
      <c r="Y2682" s="18" t="str">
        <f aca="false">VLOOKUP(F2682,'[1]Goa Member''s Details Revised'!$C$2:$AO$7385,12,0)</f>
        <v>we send last reminder in 2012.then we did not receive any reply</v>
      </c>
    </row>
    <row r="2683" customFormat="false" ht="30" hidden="false" customHeight="false" outlineLevel="0" collapsed="false">
      <c r="B2683" s="14" t="n">
        <v>2682</v>
      </c>
      <c r="C2683" s="15"/>
      <c r="D2683" s="15" t="s">
        <v>7192</v>
      </c>
      <c r="E2683" s="15" t="s">
        <v>25</v>
      </c>
      <c r="F2683" s="15" t="s">
        <v>7193</v>
      </c>
      <c r="G2683" s="15"/>
      <c r="H2683" s="16" t="str">
        <f aca="false">VLOOKUP(F2683,'[1]Goa Member''s Details Revised'!$C$2:$AO$7385,2,0)</f>
        <v>D.Purchaser</v>
      </c>
      <c r="I2683" s="15" t="n">
        <v>27</v>
      </c>
      <c r="J2683" s="15" t="s">
        <v>337</v>
      </c>
      <c r="K2683" s="15" t="n">
        <v>1991</v>
      </c>
      <c r="L2683" s="16" t="str">
        <f aca="false">VLOOKUP(F2683,'[1]Goa Member''s Details Revised'!$C$2:$AO$7385,9,0)</f>
        <v>Never</v>
      </c>
      <c r="M2683" s="15" t="s">
        <v>7194</v>
      </c>
      <c r="N2683" s="17" t="n">
        <f aca="false">VLOOKUP(F2683,'[1]Goa Member''s Details Revised'!$C$2:$AO$7385,5,0)</f>
        <v>13500</v>
      </c>
      <c r="O2683" s="17" t="n">
        <f aca="false">VLOOKUP(F2683,'[1]Goa Member''s Details Revised'!$C$2:$AO$7385,5,0)</f>
        <v>13500</v>
      </c>
      <c r="P2683" s="17" t="n">
        <f aca="false">VLOOKUP(F2683,'[1]Goa Member''s Details Revised'!$C$2:$AO$7385,6,0)</f>
        <v>13500</v>
      </c>
      <c r="Q2683" s="17" t="str">
        <f aca="false">VLOOKUP(F2683,'[1]Goa Member''s Details Revised'!$C$2:$AO$7385,8,0)</f>
        <v>I.R.M</v>
      </c>
      <c r="R2683" s="17" t="n">
        <f aca="false">+O2683-P2683</f>
        <v>0</v>
      </c>
      <c r="S2683" s="15" t="e">
        <f aca="false">+#REF!-K2683</f>
        <v>#REF!</v>
      </c>
      <c r="T2683" s="17" t="n">
        <f aca="false">IF(Q2683="regular",((P2683-(P2683/99)*S2683)),(P2683-(P2683*20%)))</f>
        <v>10800</v>
      </c>
      <c r="U2683" s="17" t="e">
        <f aca="false">((P2683-(P2683/99)*S2683))</f>
        <v>#REF!</v>
      </c>
      <c r="V2683" s="17" t="n">
        <f aca="false">IF(Q2683="regular",0,(P2683-(O2683*20%)))</f>
        <v>10800</v>
      </c>
      <c r="W2683" s="17"/>
      <c r="X2683" s="15"/>
      <c r="Y2683" s="18" t="str">
        <f aca="false">VLOOKUP(F2683,'[1]Goa Member''s Details Revised'!$C$2:$AO$7385,12,0)</f>
        <v>we send last reminder in 2012.then we did not receive any reply</v>
      </c>
    </row>
    <row r="2684" customFormat="false" ht="30" hidden="false" customHeight="false" outlineLevel="0" collapsed="false">
      <c r="B2684" s="14" t="n">
        <v>2683</v>
      </c>
      <c r="C2684" s="15"/>
      <c r="D2684" s="15" t="s">
        <v>7195</v>
      </c>
      <c r="E2684" s="15" t="s">
        <v>25</v>
      </c>
      <c r="F2684" s="15" t="s">
        <v>7196</v>
      </c>
      <c r="G2684" s="15"/>
      <c r="H2684" s="16" t="str">
        <f aca="false">VLOOKUP(F2684,'[1]Goa Member''s Details Revised'!$C$2:$AO$7385,2,0)</f>
        <v>D.Purchaser</v>
      </c>
      <c r="I2684" s="15" t="n">
        <v>11</v>
      </c>
      <c r="J2684" s="15" t="s">
        <v>404</v>
      </c>
      <c r="K2684" s="15" t="n">
        <v>1991</v>
      </c>
      <c r="L2684" s="16" t="str">
        <f aca="false">VLOOKUP(F2684,'[1]Goa Member''s Details Revised'!$C$2:$AO$7385,9,0)</f>
        <v>Never</v>
      </c>
      <c r="M2684" s="15" t="s">
        <v>7197</v>
      </c>
      <c r="N2684" s="17" t="n">
        <f aca="false">VLOOKUP(F2684,'[1]Goa Member''s Details Revised'!$C$2:$AO$7385,5,0)</f>
        <v>15300</v>
      </c>
      <c r="O2684" s="17" t="n">
        <f aca="false">VLOOKUP(F2684,'[1]Goa Member''s Details Revised'!$C$2:$AO$7385,5,0)</f>
        <v>15300</v>
      </c>
      <c r="P2684" s="17" t="n">
        <f aca="false">VLOOKUP(F2684,'[1]Goa Member''s Details Revised'!$C$2:$AO$7385,6,0)</f>
        <v>11985</v>
      </c>
      <c r="Q2684" s="17" t="str">
        <f aca="false">VLOOKUP(F2684,'[1]Goa Member''s Details Revised'!$C$2:$AO$7385,8,0)</f>
        <v>outstanding</v>
      </c>
      <c r="R2684" s="17" t="n">
        <f aca="false">+O2684-P2684</f>
        <v>3315</v>
      </c>
      <c r="S2684" s="15" t="e">
        <f aca="false">+#REF!-K2684</f>
        <v>#REF!</v>
      </c>
      <c r="T2684" s="17" t="n">
        <f aca="false">IF(Q2684="regular",((P2684-(P2684/99)*S2684)),(P2684-(P2684*20%)))</f>
        <v>9588</v>
      </c>
      <c r="U2684" s="17" t="e">
        <f aca="false">((P2684-(P2684/99)*S2684))</f>
        <v>#REF!</v>
      </c>
      <c r="V2684" s="17" t="n">
        <f aca="false">IF(Q2684="regular",0,(P2684-(O2684*20%)))</f>
        <v>8925</v>
      </c>
      <c r="W2684" s="17"/>
      <c r="X2684" s="15"/>
      <c r="Y2684" s="18" t="str">
        <f aca="false">VLOOKUP(F2684,'[1]Goa Member''s Details Revised'!$C$2:$AO$7385,12,0)</f>
        <v>No App.. From in record.As Per POD last communication 07 (Outstanding Rs 3315/-)</v>
      </c>
    </row>
    <row r="2685" customFormat="false" ht="30" hidden="false" customHeight="false" outlineLevel="0" collapsed="false">
      <c r="B2685" s="14" t="n">
        <v>2684</v>
      </c>
      <c r="C2685" s="15"/>
      <c r="D2685" s="15" t="s">
        <v>7198</v>
      </c>
      <c r="E2685" s="15" t="s">
        <v>25</v>
      </c>
      <c r="F2685" s="15" t="s">
        <v>7199</v>
      </c>
      <c r="G2685" s="15"/>
      <c r="H2685" s="16" t="n">
        <f aca="false">VLOOKUP(F2685,'[1]Goa Member''s Details Revised'!$C$2:$AO$7385,2,0)</f>
        <v>0</v>
      </c>
      <c r="I2685" s="15" t="n">
        <v>12</v>
      </c>
      <c r="J2685" s="15" t="s">
        <v>404</v>
      </c>
      <c r="K2685" s="15" t="n">
        <v>1991</v>
      </c>
      <c r="L2685" s="16" t="str">
        <f aca="false">VLOOKUP(F2685,'[1]Goa Member''s Details Revised'!$C$2:$AO$7385,9,0)</f>
        <v>Never</v>
      </c>
      <c r="M2685" s="15" t="s">
        <v>7200</v>
      </c>
      <c r="N2685" s="17" t="n">
        <f aca="false">VLOOKUP(F2685,'[1]Goa Member''s Details Revised'!$C$2:$AO$7385,5,0)</f>
        <v>15300</v>
      </c>
      <c r="O2685" s="17" t="n">
        <f aca="false">VLOOKUP(F2685,'[1]Goa Member''s Details Revised'!$C$2:$AO$7385,5,0)</f>
        <v>15300</v>
      </c>
      <c r="P2685" s="17" t="n">
        <f aca="false">VLOOKUP(F2685,'[1]Goa Member''s Details Revised'!$C$2:$AO$7385,6,0)</f>
        <v>3060</v>
      </c>
      <c r="Q2685" s="17" t="str">
        <f aca="false">VLOOKUP(F2685,'[1]Goa Member''s Details Revised'!$C$2:$AO$7385,8,0)</f>
        <v>outstanding</v>
      </c>
      <c r="R2685" s="17" t="n">
        <f aca="false">+O2685-P2685</f>
        <v>12240</v>
      </c>
      <c r="S2685" s="15" t="e">
        <f aca="false">+#REF!-K2685</f>
        <v>#REF!</v>
      </c>
      <c r="T2685" s="17" t="n">
        <f aca="false">IF(Q2685="regular",((P2685-(P2685/99)*S2685)),(P2685-(P2685*20%)))</f>
        <v>2448</v>
      </c>
      <c r="U2685" s="17" t="e">
        <f aca="false">((P2685-(P2685/99)*S2685))</f>
        <v>#REF!</v>
      </c>
      <c r="V2685" s="17" t="n">
        <f aca="false">IF(Q2685="regular",0,(P2685-(O2685*20%)))</f>
        <v>0</v>
      </c>
      <c r="W2685" s="17"/>
      <c r="X2685" s="15"/>
      <c r="Y2685" s="18" t="str">
        <f aca="false">VLOOKUP(F2685,'[1]Goa Member''s Details Revised'!$C$2:$AO$7385,12,0)</f>
        <v>Documents is not in file.. (Outstanding Rs. 12240/-) MISSING Doucments</v>
      </c>
    </row>
    <row r="2686" customFormat="false" ht="30" hidden="false" customHeight="false" outlineLevel="0" collapsed="false">
      <c r="B2686" s="14" t="n">
        <v>2685</v>
      </c>
      <c r="C2686" s="15"/>
      <c r="D2686" s="15" t="s">
        <v>7201</v>
      </c>
      <c r="E2686" s="15" t="s">
        <v>25</v>
      </c>
      <c r="F2686" s="15" t="s">
        <v>7202</v>
      </c>
      <c r="G2686" s="15"/>
      <c r="H2686" s="16" t="str">
        <f aca="false">VLOOKUP(F2686,'[1]Goa Member''s Details Revised'!$C$2:$AO$7385,2,0)</f>
        <v>D.Purchaser</v>
      </c>
      <c r="I2686" s="15" t="n">
        <v>18</v>
      </c>
      <c r="J2686" s="15" t="s">
        <v>404</v>
      </c>
      <c r="K2686" s="15" t="n">
        <v>1991</v>
      </c>
      <c r="L2686" s="16" t="str">
        <f aca="false">VLOOKUP(F2686,'[1]Goa Member''s Details Revised'!$C$2:$AO$7385,9,0)</f>
        <v>Never</v>
      </c>
      <c r="M2686" s="15" t="s">
        <v>7203</v>
      </c>
      <c r="N2686" s="17" t="n">
        <f aca="false">VLOOKUP(F2686,'[1]Goa Member''s Details Revised'!$C$2:$AO$7385,5,0)</f>
        <v>19800</v>
      </c>
      <c r="O2686" s="17" t="n">
        <f aca="false">VLOOKUP(F2686,'[1]Goa Member''s Details Revised'!$C$2:$AO$7385,5,0)</f>
        <v>19800</v>
      </c>
      <c r="P2686" s="17" t="n">
        <f aca="false">VLOOKUP(F2686,'[1]Goa Member''s Details Revised'!$C$2:$AO$7385,6,0)</f>
        <v>6600</v>
      </c>
      <c r="Q2686" s="17" t="str">
        <f aca="false">VLOOKUP(F2686,'[1]Goa Member''s Details Revised'!$C$2:$AO$7385,8,0)</f>
        <v>outstanding</v>
      </c>
      <c r="R2686" s="17" t="n">
        <f aca="false">+O2686-P2686</f>
        <v>13200</v>
      </c>
      <c r="S2686" s="15" t="e">
        <f aca="false">+#REF!-K2686</f>
        <v>#REF!</v>
      </c>
      <c r="T2686" s="17" t="n">
        <f aca="false">IF(Q2686="regular",((P2686-(P2686/99)*S2686)),(P2686-(P2686*20%)))</f>
        <v>5280</v>
      </c>
      <c r="U2686" s="17" t="e">
        <f aca="false">((P2686-(P2686/99)*S2686))</f>
        <v>#REF!</v>
      </c>
      <c r="V2686" s="17" t="n">
        <f aca="false">IF(Q2686="regular",0,(P2686-(O2686*20%)))</f>
        <v>2640</v>
      </c>
      <c r="W2686" s="17"/>
      <c r="X2686" s="15"/>
      <c r="Y2686" s="18" t="str">
        <f aca="false">VLOOKUP(F2686,'[1]Goa Member''s Details Revised'!$C$2:$AO$7385,12,0)</f>
        <v>No App.. From in record.As Per POD last communication 07 (Outstanding Rs 13200/-)</v>
      </c>
    </row>
    <row r="2687" customFormat="false" ht="30" hidden="false" customHeight="false" outlineLevel="0" collapsed="false">
      <c r="B2687" s="14" t="n">
        <v>2686</v>
      </c>
      <c r="C2687" s="15"/>
      <c r="D2687" s="15" t="s">
        <v>7204</v>
      </c>
      <c r="E2687" s="15" t="s">
        <v>25</v>
      </c>
      <c r="F2687" s="15" t="s">
        <v>7205</v>
      </c>
      <c r="G2687" s="15"/>
      <c r="H2687" s="16" t="str">
        <f aca="false">VLOOKUP(F2687,'[1]Goa Member''s Details Revised'!$C$2:$AO$7385,2,0)</f>
        <v>D.Purchaser</v>
      </c>
      <c r="I2687" s="15" t="n">
        <v>19</v>
      </c>
      <c r="J2687" s="15" t="s">
        <v>404</v>
      </c>
      <c r="K2687" s="15" t="n">
        <v>1991</v>
      </c>
      <c r="L2687" s="16" t="str">
        <f aca="false">VLOOKUP(F2687,'[1]Goa Member''s Details Revised'!$C$2:$AO$7385,9,0)</f>
        <v>Never</v>
      </c>
      <c r="M2687" s="15" t="s">
        <v>7206</v>
      </c>
      <c r="N2687" s="17" t="n">
        <f aca="false">VLOOKUP(F2687,'[1]Goa Member''s Details Revised'!$C$2:$AO$7385,5,0)</f>
        <v>13500</v>
      </c>
      <c r="O2687" s="17" t="n">
        <f aca="false">VLOOKUP(F2687,'[1]Goa Member''s Details Revised'!$C$2:$AO$7385,5,0)</f>
        <v>13500</v>
      </c>
      <c r="P2687" s="17" t="n">
        <f aca="false">VLOOKUP(F2687,'[1]Goa Member''s Details Revised'!$C$2:$AO$7385,6,0)</f>
        <v>13900</v>
      </c>
      <c r="Q2687" s="17" t="str">
        <f aca="false">VLOOKUP(F2687,'[1]Goa Member''s Details Revised'!$C$2:$AO$7385,8,0)</f>
        <v>I.R.M</v>
      </c>
      <c r="R2687" s="17" t="n">
        <f aca="false">+O2687-P2687</f>
        <v>-400</v>
      </c>
      <c r="S2687" s="15" t="e">
        <f aca="false">+#REF!-K2687</f>
        <v>#REF!</v>
      </c>
      <c r="T2687" s="17" t="n">
        <f aca="false">IF(Q2687="regular",((P2687-(P2687/99)*S2687)),(P2687-(P2687*20%)))</f>
        <v>11120</v>
      </c>
      <c r="U2687" s="17" t="e">
        <f aca="false">((P2687-(P2687/99)*S2687))</f>
        <v>#REF!</v>
      </c>
      <c r="V2687" s="17" t="n">
        <f aca="false">IF(Q2687="regular",0,(P2687-(O2687*20%)))</f>
        <v>11200</v>
      </c>
      <c r="W2687" s="17"/>
      <c r="X2687" s="15"/>
      <c r="Y2687" s="18" t="str">
        <f aca="false">VLOOKUP(F2687,'[1]Goa Member''s Details Revised'!$C$2:$AO$7385,12,0)</f>
        <v>we send last reminder in 2012.then we did not receive any reply</v>
      </c>
    </row>
    <row r="2688" customFormat="false" ht="30" hidden="false" customHeight="false" outlineLevel="0" collapsed="false">
      <c r="B2688" s="14" t="n">
        <v>2687</v>
      </c>
      <c r="C2688" s="15"/>
      <c r="D2688" s="15" t="s">
        <v>7207</v>
      </c>
      <c r="E2688" s="15" t="s">
        <v>25</v>
      </c>
      <c r="F2688" s="15" t="s">
        <v>7208</v>
      </c>
      <c r="G2688" s="15"/>
      <c r="H2688" s="16" t="str">
        <f aca="false">VLOOKUP(F2688,'[1]Goa Member''s Details Revised'!$C$2:$AO$7385,2,0)</f>
        <v>D.Purchaser</v>
      </c>
      <c r="I2688" s="15" t="n">
        <v>19</v>
      </c>
      <c r="J2688" s="15" t="s">
        <v>404</v>
      </c>
      <c r="K2688" s="15" t="n">
        <v>1991</v>
      </c>
      <c r="L2688" s="16" t="n">
        <f aca="false">VLOOKUP(F2688,'[1]Goa Member''s Details Revised'!$C$2:$AO$7385,9,0)</f>
        <v>2017</v>
      </c>
      <c r="M2688" s="15" t="s">
        <v>7209</v>
      </c>
      <c r="N2688" s="17" t="n">
        <f aca="false">VLOOKUP(F2688,'[1]Goa Member''s Details Revised'!$C$2:$AO$7385,5,0)</f>
        <v>13500</v>
      </c>
      <c r="O2688" s="17" t="n">
        <f aca="false">VLOOKUP(F2688,'[1]Goa Member''s Details Revised'!$C$2:$AO$7385,5,0)</f>
        <v>13500</v>
      </c>
      <c r="P2688" s="17" t="n">
        <f aca="false">VLOOKUP(F2688,'[1]Goa Member''s Details Revised'!$C$2:$AO$7385,6,0)</f>
        <v>13900</v>
      </c>
      <c r="Q2688" s="17" t="str">
        <f aca="false">VLOOKUP(F2688,'[1]Goa Member''s Details Revised'!$C$2:$AO$7385,8,0)</f>
        <v>R.M</v>
      </c>
      <c r="R2688" s="17" t="n">
        <f aca="false">+O2688-P2688</f>
        <v>-400</v>
      </c>
      <c r="S2688" s="15" t="e">
        <f aca="false">+#REF!-K2688</f>
        <v>#REF!</v>
      </c>
      <c r="T2688" s="17" t="n">
        <f aca="false">IF(Q2688="regular",((P2688-(P2688/99)*S2688)),(P2688-(P2688*20%)))</f>
        <v>11120</v>
      </c>
      <c r="U2688" s="17" t="e">
        <f aca="false">((P2688-(P2688/99)*S2688))</f>
        <v>#REF!</v>
      </c>
      <c r="V2688" s="17" t="n">
        <f aca="false">IF(Q2688="regular",0,(P2688-(O2688*20%)))</f>
        <v>11200</v>
      </c>
      <c r="W2688" s="17"/>
      <c r="X2688" s="15"/>
      <c r="Y2688" s="18" t="str">
        <f aca="false">VLOOKUP(F2688,'[1]Goa Member''s Details Revised'!$C$2:$AO$7385,12,0)</f>
        <v>They are Regular member we also send so many reminder last in 2022</v>
      </c>
    </row>
    <row r="2689" customFormat="false" ht="15" hidden="false" customHeight="false" outlineLevel="0" collapsed="false">
      <c r="B2689" s="14" t="n">
        <v>2688</v>
      </c>
      <c r="C2689" s="15"/>
      <c r="D2689" s="15" t="s">
        <v>7210</v>
      </c>
      <c r="E2689" s="15" t="s">
        <v>25</v>
      </c>
      <c r="F2689" s="15" t="s">
        <v>7211</v>
      </c>
      <c r="G2689" s="15"/>
      <c r="H2689" s="16" t="str">
        <f aca="false">VLOOKUP(F2689,'[1]Goa Member''s Details Revised'!$C$2:$AO$7385,2,0)</f>
        <v>D.Purchaser</v>
      </c>
      <c r="I2689" s="15" t="n">
        <v>20</v>
      </c>
      <c r="J2689" s="15" t="s">
        <v>404</v>
      </c>
      <c r="K2689" s="15" t="n">
        <v>1991</v>
      </c>
      <c r="L2689" s="16" t="str">
        <f aca="false">VLOOKUP(F2689,'[1]Goa Member''s Details Revised'!$C$2:$AO$7385,9,0)</f>
        <v>Never</v>
      </c>
      <c r="M2689" s="15" t="s">
        <v>7212</v>
      </c>
      <c r="N2689" s="17" t="n">
        <f aca="false">VLOOKUP(F2689,'[1]Goa Member''s Details Revised'!$C$2:$AO$7385,5,0)</f>
        <v>13500</v>
      </c>
      <c r="O2689" s="17" t="n">
        <f aca="false">VLOOKUP(F2689,'[1]Goa Member''s Details Revised'!$C$2:$AO$7385,5,0)</f>
        <v>13500</v>
      </c>
      <c r="P2689" s="17" t="n">
        <f aca="false">VLOOKUP(F2689,'[1]Goa Member''s Details Revised'!$C$2:$AO$7385,6,0)</f>
        <v>13900</v>
      </c>
      <c r="Q2689" s="17" t="str">
        <f aca="false">VLOOKUP(F2689,'[1]Goa Member''s Details Revised'!$C$2:$AO$7385,8,0)</f>
        <v>I.R.M</v>
      </c>
      <c r="R2689" s="17" t="n">
        <f aca="false">+O2689-P2689</f>
        <v>-400</v>
      </c>
      <c r="S2689" s="15" t="e">
        <f aca="false">+#REF!-K2689</f>
        <v>#REF!</v>
      </c>
      <c r="T2689" s="17" t="n">
        <f aca="false">IF(Q2689="regular",((P2689-(P2689/99)*S2689)),(P2689-(P2689*20%)))</f>
        <v>11120</v>
      </c>
      <c r="U2689" s="17" t="e">
        <f aca="false">((P2689-(P2689/99)*S2689))</f>
        <v>#REF!</v>
      </c>
      <c r="V2689" s="17" t="n">
        <f aca="false">IF(Q2689="regular",0,(P2689-(O2689*20%)))</f>
        <v>11200</v>
      </c>
      <c r="W2689" s="17"/>
      <c r="X2689" s="15"/>
      <c r="Y2689" s="18" t="str">
        <f aca="false">VLOOKUP(F2689,'[1]Goa Member''s Details Revised'!$C$2:$AO$7385,12,0)</f>
        <v>last communication 92</v>
      </c>
    </row>
    <row r="2690" customFormat="false" ht="30" hidden="false" customHeight="false" outlineLevel="0" collapsed="false">
      <c r="B2690" s="14" t="n">
        <v>2689</v>
      </c>
      <c r="C2690" s="15"/>
      <c r="D2690" s="15" t="s">
        <v>7213</v>
      </c>
      <c r="E2690" s="15" t="s">
        <v>25</v>
      </c>
      <c r="F2690" s="15" t="s">
        <v>7214</v>
      </c>
      <c r="G2690" s="15"/>
      <c r="H2690" s="16" t="str">
        <f aca="false">VLOOKUP(F2690,'[1]Goa Member''s Details Revised'!$C$2:$AO$7385,2,0)</f>
        <v>D.Purchaser</v>
      </c>
      <c r="I2690" s="15" t="n">
        <v>25</v>
      </c>
      <c r="J2690" s="15" t="s">
        <v>404</v>
      </c>
      <c r="K2690" s="15" t="n">
        <v>1991</v>
      </c>
      <c r="L2690" s="16" t="str">
        <f aca="false">VLOOKUP(F2690,'[1]Goa Member''s Details Revised'!$C$2:$AO$7385,9,0)</f>
        <v>Never</v>
      </c>
      <c r="M2690" s="15" t="s">
        <v>7215</v>
      </c>
      <c r="N2690" s="17" t="n">
        <f aca="false">VLOOKUP(F2690,'[1]Goa Member''s Details Revised'!$C$2:$AO$7385,5,0)</f>
        <v>13500</v>
      </c>
      <c r="O2690" s="17" t="n">
        <f aca="false">VLOOKUP(F2690,'[1]Goa Member''s Details Revised'!$C$2:$AO$7385,5,0)</f>
        <v>13500</v>
      </c>
      <c r="P2690" s="17" t="n">
        <f aca="false">VLOOKUP(F2690,'[1]Goa Member''s Details Revised'!$C$2:$AO$7385,6,0)</f>
        <v>13900</v>
      </c>
      <c r="Q2690" s="17" t="str">
        <f aca="false">VLOOKUP(F2690,'[1]Goa Member''s Details Revised'!$C$2:$AO$7385,8,0)</f>
        <v>I.R.M</v>
      </c>
      <c r="R2690" s="17" t="n">
        <f aca="false">+O2690-P2690</f>
        <v>-400</v>
      </c>
      <c r="S2690" s="15" t="e">
        <f aca="false">+#REF!-K2690</f>
        <v>#REF!</v>
      </c>
      <c r="T2690" s="17" t="n">
        <f aca="false">IF(Q2690="regular",((P2690-(P2690/99)*S2690)),(P2690-(P2690*20%)))</f>
        <v>11120</v>
      </c>
      <c r="U2690" s="17" t="e">
        <f aca="false">((P2690-(P2690/99)*S2690))</f>
        <v>#REF!</v>
      </c>
      <c r="V2690" s="17" t="n">
        <f aca="false">IF(Q2690="regular",0,(P2690-(O2690*20%)))</f>
        <v>11200</v>
      </c>
      <c r="W2690" s="17"/>
      <c r="X2690" s="15"/>
      <c r="Y2690" s="18" t="str">
        <f aca="false">VLOOKUP(F2690,'[1]Goa Member''s Details Revised'!$C$2:$AO$7385,12,0)</f>
        <v>we send last reminder in 2012.then we did not receive any reply</v>
      </c>
    </row>
    <row r="2691" customFormat="false" ht="30" hidden="false" customHeight="false" outlineLevel="0" collapsed="false">
      <c r="B2691" s="14" t="n">
        <v>2690</v>
      </c>
      <c r="C2691" s="15"/>
      <c r="D2691" s="15" t="s">
        <v>7216</v>
      </c>
      <c r="E2691" s="15" t="s">
        <v>25</v>
      </c>
      <c r="F2691" s="15" t="s">
        <v>7217</v>
      </c>
      <c r="G2691" s="15"/>
      <c r="H2691" s="16" t="str">
        <f aca="false">VLOOKUP(F2691,'[1]Goa Member''s Details Revised'!$C$2:$AO$7385,2,0)</f>
        <v>D.Purchaser</v>
      </c>
      <c r="I2691" s="15" t="n">
        <v>26</v>
      </c>
      <c r="J2691" s="15" t="s">
        <v>404</v>
      </c>
      <c r="K2691" s="15" t="n">
        <v>1991</v>
      </c>
      <c r="L2691" s="16" t="str">
        <f aca="false">VLOOKUP(F2691,'[1]Goa Member''s Details Revised'!$C$2:$AO$7385,9,0)</f>
        <v>Never</v>
      </c>
      <c r="M2691" s="15" t="s">
        <v>7218</v>
      </c>
      <c r="N2691" s="17" t="n">
        <f aca="false">VLOOKUP(F2691,'[1]Goa Member''s Details Revised'!$C$2:$AO$7385,5,0)</f>
        <v>19800</v>
      </c>
      <c r="O2691" s="17" t="n">
        <f aca="false">VLOOKUP(F2691,'[1]Goa Member''s Details Revised'!$C$2:$AO$7385,5,0)</f>
        <v>19800</v>
      </c>
      <c r="P2691" s="17" t="n">
        <f aca="false">VLOOKUP(F2691,'[1]Goa Member''s Details Revised'!$C$2:$AO$7385,6,0)</f>
        <v>10890</v>
      </c>
      <c r="Q2691" s="17" t="str">
        <f aca="false">VLOOKUP(F2691,'[1]Goa Member''s Details Revised'!$C$2:$AO$7385,8,0)</f>
        <v>outstanding</v>
      </c>
      <c r="R2691" s="17" t="n">
        <f aca="false">+O2691-P2691</f>
        <v>8910</v>
      </c>
      <c r="S2691" s="15" t="e">
        <f aca="false">+#REF!-K2691</f>
        <v>#REF!</v>
      </c>
      <c r="T2691" s="17" t="n">
        <f aca="false">IF(Q2691="regular",((P2691-(P2691/99)*S2691)),(P2691-(P2691*20%)))</f>
        <v>8712</v>
      </c>
      <c r="U2691" s="17" t="e">
        <f aca="false">((P2691-(P2691/99)*S2691))</f>
        <v>#REF!</v>
      </c>
      <c r="V2691" s="17" t="n">
        <f aca="false">IF(Q2691="regular",0,(P2691-(O2691*20%)))</f>
        <v>6930</v>
      </c>
      <c r="W2691" s="17"/>
      <c r="X2691" s="15"/>
      <c r="Y2691" s="18" t="str">
        <f aca="false">VLOOKUP(F2691,'[1]Goa Member''s Details Revised'!$C$2:$AO$7385,12,0)</f>
        <v>Documents is not in file.. (Outstanding Rs. 8910/-) MISSING Documents</v>
      </c>
    </row>
    <row r="2692" customFormat="false" ht="30" hidden="false" customHeight="false" outlineLevel="0" collapsed="false">
      <c r="B2692" s="14" t="n">
        <v>2691</v>
      </c>
      <c r="C2692" s="15"/>
      <c r="D2692" s="15" t="s">
        <v>7219</v>
      </c>
      <c r="E2692" s="15" t="s">
        <v>25</v>
      </c>
      <c r="F2692" s="15" t="s">
        <v>7220</v>
      </c>
      <c r="G2692" s="15"/>
      <c r="H2692" s="16" t="str">
        <f aca="false">VLOOKUP(F2692,'[1]Goa Member''s Details Revised'!$C$2:$AO$7385,2,0)</f>
        <v>D.Purchaser</v>
      </c>
      <c r="I2692" s="15" t="n">
        <v>27</v>
      </c>
      <c r="J2692" s="15" t="s">
        <v>404</v>
      </c>
      <c r="K2692" s="15" t="n">
        <v>1991</v>
      </c>
      <c r="L2692" s="16" t="str">
        <f aca="false">VLOOKUP(F2692,'[1]Goa Member''s Details Revised'!$C$2:$AO$7385,9,0)</f>
        <v>Never</v>
      </c>
      <c r="M2692" s="15" t="s">
        <v>7221</v>
      </c>
      <c r="N2692" s="17" t="n">
        <f aca="false">VLOOKUP(F2692,'[1]Goa Member''s Details Revised'!$C$2:$AO$7385,5,0)</f>
        <v>26500</v>
      </c>
      <c r="O2692" s="17" t="n">
        <f aca="false">VLOOKUP(F2692,'[1]Goa Member''s Details Revised'!$C$2:$AO$7385,5,0)</f>
        <v>26500</v>
      </c>
      <c r="P2692" s="17" t="n">
        <f aca="false">VLOOKUP(F2692,'[1]Goa Member''s Details Revised'!$C$2:$AO$7385,6,0)</f>
        <v>26500</v>
      </c>
      <c r="Q2692" s="17" t="str">
        <f aca="false">VLOOKUP(F2692,'[1]Goa Member''s Details Revised'!$C$2:$AO$7385,8,0)</f>
        <v>I.R.M</v>
      </c>
      <c r="R2692" s="17" t="n">
        <f aca="false">+O2692-P2692</f>
        <v>0</v>
      </c>
      <c r="S2692" s="15" t="e">
        <f aca="false">+#REF!-K2692</f>
        <v>#REF!</v>
      </c>
      <c r="T2692" s="17" t="n">
        <f aca="false">IF(Q2692="regular",((P2692-(P2692/99)*S2692)),(P2692-(P2692*20%)))</f>
        <v>21200</v>
      </c>
      <c r="U2692" s="17" t="e">
        <f aca="false">((P2692-(P2692/99)*S2692))</f>
        <v>#REF!</v>
      </c>
      <c r="V2692" s="17" t="n">
        <f aca="false">IF(Q2692="regular",0,(P2692-(O2692*20%)))</f>
        <v>21200</v>
      </c>
      <c r="W2692" s="17"/>
      <c r="X2692" s="15"/>
      <c r="Y2692" s="18" t="str">
        <f aca="false">VLOOKUP(F2692,'[1]Goa Member''s Details Revised'!$C$2:$AO$7385,12,0)</f>
        <v>we send last reminder in 2012.then we did not receive any reply</v>
      </c>
    </row>
    <row r="2693" customFormat="false" ht="30" hidden="false" customHeight="false" outlineLevel="0" collapsed="false">
      <c r="B2693" s="14" t="n">
        <v>2692</v>
      </c>
      <c r="C2693" s="15"/>
      <c r="D2693" s="15" t="s">
        <v>7222</v>
      </c>
      <c r="E2693" s="15" t="s">
        <v>25</v>
      </c>
      <c r="F2693" s="15" t="s">
        <v>7223</v>
      </c>
      <c r="G2693" s="15"/>
      <c r="H2693" s="16" t="str">
        <f aca="false">VLOOKUP(F2693,'[1]Goa Member''s Details Revised'!$C$2:$AO$7385,2,0)</f>
        <v>D.Purchaser</v>
      </c>
      <c r="I2693" s="15" t="n">
        <v>30</v>
      </c>
      <c r="J2693" s="15" t="s">
        <v>404</v>
      </c>
      <c r="K2693" s="15" t="n">
        <v>1991</v>
      </c>
      <c r="L2693" s="16" t="str">
        <f aca="false">VLOOKUP(F2693,'[1]Goa Member''s Details Revised'!$C$2:$AO$7385,9,0)</f>
        <v>Never</v>
      </c>
      <c r="M2693" s="15" t="s">
        <v>7224</v>
      </c>
      <c r="N2693" s="17" t="n">
        <f aca="false">VLOOKUP(F2693,'[1]Goa Member''s Details Revised'!$C$2:$AO$7385,5,0)</f>
        <v>20000</v>
      </c>
      <c r="O2693" s="17" t="n">
        <f aca="false">VLOOKUP(F2693,'[1]Goa Member''s Details Revised'!$C$2:$AO$7385,5,0)</f>
        <v>20000</v>
      </c>
      <c r="P2693" s="17" t="n">
        <f aca="false">VLOOKUP(F2693,'[1]Goa Member''s Details Revised'!$C$2:$AO$7385,6,0)</f>
        <v>20000</v>
      </c>
      <c r="Q2693" s="17" t="str">
        <f aca="false">VLOOKUP(F2693,'[1]Goa Member''s Details Revised'!$C$2:$AO$7385,8,0)</f>
        <v>I.R.M</v>
      </c>
      <c r="R2693" s="17" t="n">
        <f aca="false">+O2693-P2693</f>
        <v>0</v>
      </c>
      <c r="S2693" s="15" t="e">
        <f aca="false">+#REF!-K2693</f>
        <v>#REF!</v>
      </c>
      <c r="T2693" s="17" t="n">
        <f aca="false">IF(Q2693="regular",((P2693-(P2693/99)*S2693)),(P2693-(P2693*20%)))</f>
        <v>16000</v>
      </c>
      <c r="U2693" s="17" t="e">
        <f aca="false">((P2693-(P2693/99)*S2693))</f>
        <v>#REF!</v>
      </c>
      <c r="V2693" s="17" t="n">
        <f aca="false">IF(Q2693="regular",0,(P2693-(O2693*20%)))</f>
        <v>16000</v>
      </c>
      <c r="W2693" s="17"/>
      <c r="X2693" s="15"/>
      <c r="Y2693" s="18" t="str">
        <f aca="false">VLOOKUP(F2693,'[1]Goa Member''s Details Revised'!$C$2:$AO$7385,12,0)</f>
        <v>we send last reminder in 2012.then we did not receive any reply</v>
      </c>
    </row>
    <row r="2694" customFormat="false" ht="30" hidden="false" customHeight="false" outlineLevel="0" collapsed="false">
      <c r="B2694" s="14" t="n">
        <v>2693</v>
      </c>
      <c r="C2694" s="15"/>
      <c r="D2694" s="15" t="s">
        <v>7225</v>
      </c>
      <c r="E2694" s="15" t="s">
        <v>25</v>
      </c>
      <c r="F2694" s="15" t="s">
        <v>7226</v>
      </c>
      <c r="G2694" s="15"/>
      <c r="H2694" s="16" t="str">
        <f aca="false">VLOOKUP(F2694,'[1]Goa Member''s Details Revised'!$C$2:$AO$7385,2,0)</f>
        <v>D.Purchaser</v>
      </c>
      <c r="I2694" s="15" t="n">
        <v>1</v>
      </c>
      <c r="J2694" s="15" t="s">
        <v>651</v>
      </c>
      <c r="K2694" s="15" t="n">
        <v>1991</v>
      </c>
      <c r="L2694" s="16" t="str">
        <f aca="false">VLOOKUP(F2694,'[1]Goa Member''s Details Revised'!$C$2:$AO$7385,9,0)</f>
        <v>Never</v>
      </c>
      <c r="M2694" s="15" t="s">
        <v>7227</v>
      </c>
      <c r="N2694" s="17" t="n">
        <f aca="false">VLOOKUP(F2694,'[1]Goa Member''s Details Revised'!$C$2:$AO$7385,5,0)</f>
        <v>17500</v>
      </c>
      <c r="O2694" s="17" t="n">
        <f aca="false">VLOOKUP(F2694,'[1]Goa Member''s Details Revised'!$C$2:$AO$7385,5,0)</f>
        <v>17500</v>
      </c>
      <c r="P2694" s="17" t="n">
        <f aca="false">VLOOKUP(F2694,'[1]Goa Member''s Details Revised'!$C$2:$AO$7385,6,0)</f>
        <v>17500</v>
      </c>
      <c r="Q2694" s="17" t="str">
        <f aca="false">VLOOKUP(F2694,'[1]Goa Member''s Details Revised'!$C$2:$AO$7385,8,0)</f>
        <v>I.R.M</v>
      </c>
      <c r="R2694" s="17" t="n">
        <f aca="false">+O2694-P2694</f>
        <v>0</v>
      </c>
      <c r="S2694" s="15" t="e">
        <f aca="false">+#REF!-K2694</f>
        <v>#REF!</v>
      </c>
      <c r="T2694" s="17" t="n">
        <f aca="false">IF(Q2694="regular",((P2694-(P2694/99)*S2694)),(P2694-(P2694*20%)))</f>
        <v>14000</v>
      </c>
      <c r="U2694" s="17" t="e">
        <f aca="false">((P2694-(P2694/99)*S2694))</f>
        <v>#REF!</v>
      </c>
      <c r="V2694" s="17" t="n">
        <f aca="false">IF(Q2694="regular",0,(P2694-(O2694*20%)))</f>
        <v>14000</v>
      </c>
      <c r="W2694" s="17"/>
      <c r="X2694" s="15"/>
      <c r="Y2694" s="18" t="str">
        <f aca="false">VLOOKUP(F2694,'[1]Goa Member''s Details Revised'!$C$2:$AO$7385,12,0)</f>
        <v>we send last reminder in 2012.then we did not receive any reply</v>
      </c>
    </row>
    <row r="2695" customFormat="false" ht="30" hidden="false" customHeight="false" outlineLevel="0" collapsed="false">
      <c r="B2695" s="14" t="n">
        <v>2694</v>
      </c>
      <c r="C2695" s="15"/>
      <c r="D2695" s="15" t="s">
        <v>7228</v>
      </c>
      <c r="E2695" s="15" t="s">
        <v>25</v>
      </c>
      <c r="F2695" s="15" t="s">
        <v>7229</v>
      </c>
      <c r="G2695" s="15"/>
      <c r="H2695" s="16" t="str">
        <f aca="false">VLOOKUP(F2695,'[1]Goa Member''s Details Revised'!$C$2:$AO$7385,2,0)</f>
        <v>D.Purchaser</v>
      </c>
      <c r="I2695" s="15" t="n">
        <v>1</v>
      </c>
      <c r="J2695" s="15" t="s">
        <v>651</v>
      </c>
      <c r="K2695" s="15" t="n">
        <v>1991</v>
      </c>
      <c r="L2695" s="16" t="str">
        <f aca="false">VLOOKUP(F2695,'[1]Goa Member''s Details Revised'!$C$2:$AO$7385,9,0)</f>
        <v>Never</v>
      </c>
      <c r="M2695" s="15" t="s">
        <v>7230</v>
      </c>
      <c r="N2695" s="17" t="n">
        <f aca="false">VLOOKUP(F2695,'[1]Goa Member''s Details Revised'!$C$2:$AO$7385,5,0)</f>
        <v>26500</v>
      </c>
      <c r="O2695" s="17" t="n">
        <f aca="false">VLOOKUP(F2695,'[1]Goa Member''s Details Revised'!$C$2:$AO$7385,5,0)</f>
        <v>26500</v>
      </c>
      <c r="P2695" s="17" t="n">
        <f aca="false">VLOOKUP(F2695,'[1]Goa Member''s Details Revised'!$C$2:$AO$7385,6,0)</f>
        <v>28212</v>
      </c>
      <c r="Q2695" s="17" t="str">
        <f aca="false">VLOOKUP(F2695,'[1]Goa Member''s Details Revised'!$C$2:$AO$7385,8,0)</f>
        <v>I.R.M</v>
      </c>
      <c r="R2695" s="17" t="n">
        <f aca="false">+O2695-P2695</f>
        <v>-1712</v>
      </c>
      <c r="S2695" s="15" t="e">
        <f aca="false">+#REF!-K2695</f>
        <v>#REF!</v>
      </c>
      <c r="T2695" s="17" t="n">
        <f aca="false">IF(Q2695="regular",((P2695-(P2695/99)*S2695)),(P2695-(P2695*20%)))</f>
        <v>22569.6</v>
      </c>
      <c r="U2695" s="17" t="e">
        <f aca="false">((P2695-(P2695/99)*S2695))</f>
        <v>#REF!</v>
      </c>
      <c r="V2695" s="17" t="n">
        <f aca="false">IF(Q2695="regular",0,(P2695-(O2695*20%)))</f>
        <v>22912</v>
      </c>
      <c r="W2695" s="17"/>
      <c r="X2695" s="15"/>
      <c r="Y2695" s="18" t="str">
        <f aca="false">VLOOKUP(F2695,'[1]Goa Member''s Details Revised'!$C$2:$AO$7385,12,0)</f>
        <v>Last communication on 24/2/2022 reply to his telephoinc conversation</v>
      </c>
    </row>
    <row r="2696" customFormat="false" ht="30" hidden="false" customHeight="false" outlineLevel="0" collapsed="false">
      <c r="B2696" s="14" t="n">
        <v>2695</v>
      </c>
      <c r="C2696" s="15"/>
      <c r="D2696" s="15" t="s">
        <v>7231</v>
      </c>
      <c r="E2696" s="15" t="s">
        <v>25</v>
      </c>
      <c r="F2696" s="15" t="s">
        <v>7232</v>
      </c>
      <c r="G2696" s="15"/>
      <c r="H2696" s="16" t="str">
        <f aca="false">VLOOKUP(F2696,'[1]Goa Member''s Details Revised'!$C$2:$AO$7385,2,0)</f>
        <v>D.Purchaser</v>
      </c>
      <c r="I2696" s="15" t="n">
        <v>12</v>
      </c>
      <c r="J2696" s="15" t="s">
        <v>651</v>
      </c>
      <c r="K2696" s="15" t="n">
        <v>1991</v>
      </c>
      <c r="L2696" s="16" t="str">
        <f aca="false">VLOOKUP(F2696,'[1]Goa Member''s Details Revised'!$C$2:$AO$7385,9,0)</f>
        <v>Never</v>
      </c>
      <c r="M2696" s="15" t="s">
        <v>7233</v>
      </c>
      <c r="N2696" s="17" t="n">
        <f aca="false">VLOOKUP(F2696,'[1]Goa Member''s Details Revised'!$C$2:$AO$7385,5,0)</f>
        <v>15300</v>
      </c>
      <c r="O2696" s="17" t="n">
        <f aca="false">VLOOKUP(F2696,'[1]Goa Member''s Details Revised'!$C$2:$AO$7385,5,0)</f>
        <v>15300</v>
      </c>
      <c r="P2696" s="17" t="n">
        <f aca="false">VLOOKUP(F2696,'[1]Goa Member''s Details Revised'!$C$2:$AO$7385,6,0)</f>
        <v>1275</v>
      </c>
      <c r="Q2696" s="17" t="str">
        <f aca="false">VLOOKUP(F2696,'[1]Goa Member''s Details Revised'!$C$2:$AO$7385,8,0)</f>
        <v>outstanding</v>
      </c>
      <c r="R2696" s="17" t="n">
        <f aca="false">+O2696-P2696</f>
        <v>14025</v>
      </c>
      <c r="S2696" s="15" t="e">
        <f aca="false">+#REF!-K2696</f>
        <v>#REF!</v>
      </c>
      <c r="T2696" s="17" t="n">
        <f aca="false">IF(Q2696="regular",((P2696-(P2696/99)*S2696)),(P2696-(P2696*20%)))</f>
        <v>1020</v>
      </c>
      <c r="U2696" s="17" t="e">
        <f aca="false">((P2696-(P2696/99)*S2696))</f>
        <v>#REF!</v>
      </c>
      <c r="V2696" s="17" t="n">
        <f aca="false">IF(Q2696="regular",0,(P2696-(O2696*20%)))</f>
        <v>-1785</v>
      </c>
      <c r="W2696" s="17"/>
      <c r="X2696" s="15"/>
      <c r="Y2696" s="18" t="str">
        <f aca="false">VLOOKUP(F2696,'[1]Goa Member''s Details Revised'!$C$2:$AO$7385,12,0)</f>
        <v>No App.. From in record.As Per POD last communication 07 (Outstanding Rs 13500/-)</v>
      </c>
    </row>
    <row r="2697" customFormat="false" ht="15" hidden="false" customHeight="false" outlineLevel="0" collapsed="false">
      <c r="B2697" s="14" t="n">
        <v>2696</v>
      </c>
      <c r="C2697" s="15"/>
      <c r="D2697" s="15" t="s">
        <v>7234</v>
      </c>
      <c r="E2697" s="15" t="s">
        <v>25</v>
      </c>
      <c r="F2697" s="15" t="s">
        <v>7235</v>
      </c>
      <c r="G2697" s="15"/>
      <c r="H2697" s="16" t="str">
        <f aca="false">VLOOKUP(F2697,'[1]Goa Member''s Details Revised'!$C$2:$AO$7385,2,0)</f>
        <v>D.Purchaser</v>
      </c>
      <c r="I2697" s="15" t="n">
        <v>14</v>
      </c>
      <c r="J2697" s="15" t="s">
        <v>651</v>
      </c>
      <c r="K2697" s="15" t="n">
        <v>1991</v>
      </c>
      <c r="L2697" s="16" t="str">
        <f aca="false">VLOOKUP(F2697,'[1]Goa Member''s Details Revised'!$C$2:$AO$7385,9,0)</f>
        <v>Never</v>
      </c>
      <c r="M2697" s="15" t="s">
        <v>7236</v>
      </c>
      <c r="N2697" s="17" t="n">
        <f aca="false">VLOOKUP(F2697,'[1]Goa Member''s Details Revised'!$C$2:$AO$7385,5,0)</f>
        <v>20000</v>
      </c>
      <c r="O2697" s="17" t="n">
        <f aca="false">VLOOKUP(F2697,'[1]Goa Member''s Details Revised'!$C$2:$AO$7385,5,0)</f>
        <v>20000</v>
      </c>
      <c r="P2697" s="17" t="n">
        <f aca="false">VLOOKUP(F2697,'[1]Goa Member''s Details Revised'!$C$2:$AO$7385,6,0)</f>
        <v>21290</v>
      </c>
      <c r="Q2697" s="17" t="str">
        <f aca="false">VLOOKUP(F2697,'[1]Goa Member''s Details Revised'!$C$2:$AO$7385,8,0)</f>
        <v>I.R.M</v>
      </c>
      <c r="R2697" s="17" t="n">
        <f aca="false">+O2697-P2697</f>
        <v>-1290</v>
      </c>
      <c r="S2697" s="15" t="e">
        <f aca="false">+#REF!-K2697</f>
        <v>#REF!</v>
      </c>
      <c r="T2697" s="17" t="n">
        <f aca="false">IF(Q2697="regular",((P2697-(P2697/99)*S2697)),(P2697-(P2697*20%)))</f>
        <v>17032</v>
      </c>
      <c r="U2697" s="17" t="e">
        <f aca="false">((P2697-(P2697/99)*S2697))</f>
        <v>#REF!</v>
      </c>
      <c r="V2697" s="17" t="n">
        <f aca="false">IF(Q2697="regular",0,(P2697-(O2697*20%)))</f>
        <v>17290</v>
      </c>
      <c r="W2697" s="17"/>
      <c r="X2697" s="15"/>
      <c r="Y2697" s="18" t="str">
        <f aca="false">VLOOKUP(F2697,'[1]Goa Member''s Details Revised'!$C$2:$AO$7385,12,0)</f>
        <v>last communication 92</v>
      </c>
    </row>
    <row r="2698" customFormat="false" ht="30" hidden="false" customHeight="false" outlineLevel="0" collapsed="false">
      <c r="B2698" s="14" t="n">
        <v>2697</v>
      </c>
      <c r="C2698" s="15"/>
      <c r="D2698" s="15" t="s">
        <v>7237</v>
      </c>
      <c r="E2698" s="15" t="s">
        <v>25</v>
      </c>
      <c r="F2698" s="15" t="s">
        <v>7238</v>
      </c>
      <c r="G2698" s="15"/>
      <c r="H2698" s="16" t="str">
        <f aca="false">VLOOKUP(F2698,'[1]Goa Member''s Details Revised'!$C$2:$AO$7385,2,0)</f>
        <v>D.Purchaser</v>
      </c>
      <c r="I2698" s="15" t="n">
        <v>16</v>
      </c>
      <c r="J2698" s="15" t="s">
        <v>651</v>
      </c>
      <c r="K2698" s="15" t="n">
        <v>1991</v>
      </c>
      <c r="L2698" s="16" t="str">
        <f aca="false">VLOOKUP(F2698,'[1]Goa Member''s Details Revised'!$C$2:$AO$7385,9,0)</f>
        <v>Never</v>
      </c>
      <c r="M2698" s="15" t="s">
        <v>7239</v>
      </c>
      <c r="N2698" s="17" t="n">
        <f aca="false">VLOOKUP(F2698,'[1]Goa Member''s Details Revised'!$C$2:$AO$7385,5,0)</f>
        <v>19800</v>
      </c>
      <c r="O2698" s="17" t="n">
        <f aca="false">VLOOKUP(F2698,'[1]Goa Member''s Details Revised'!$C$2:$AO$7385,5,0)</f>
        <v>19800</v>
      </c>
      <c r="P2698" s="17" t="n">
        <f aca="false">VLOOKUP(F2698,'[1]Goa Member''s Details Revised'!$C$2:$AO$7385,6,0)</f>
        <v>5610</v>
      </c>
      <c r="Q2698" s="17" t="str">
        <f aca="false">VLOOKUP(F2698,'[1]Goa Member''s Details Revised'!$C$2:$AO$7385,8,0)</f>
        <v>outstanding</v>
      </c>
      <c r="R2698" s="17" t="n">
        <f aca="false">+O2698-P2698</f>
        <v>14190</v>
      </c>
      <c r="S2698" s="15" t="e">
        <f aca="false">+#REF!-K2698</f>
        <v>#REF!</v>
      </c>
      <c r="T2698" s="17" t="n">
        <f aca="false">IF(Q2698="regular",((P2698-(P2698/99)*S2698)),(P2698-(P2698*20%)))</f>
        <v>4488</v>
      </c>
      <c r="U2698" s="17" t="e">
        <f aca="false">((P2698-(P2698/99)*S2698))</f>
        <v>#REF!</v>
      </c>
      <c r="V2698" s="17" t="n">
        <f aca="false">IF(Q2698="regular",0,(P2698-(O2698*20%)))</f>
        <v>1650</v>
      </c>
      <c r="W2698" s="17"/>
      <c r="X2698" s="15"/>
      <c r="Y2698" s="18" t="str">
        <f aca="false">VLOOKUP(F2698,'[1]Goa Member''s Details Revised'!$C$2:$AO$7385,12,0)</f>
        <v>Documents is not in file.. (Outstanding Rs. 14190/-) MISSING Documents</v>
      </c>
    </row>
    <row r="2699" customFormat="false" ht="15" hidden="false" customHeight="false" outlineLevel="0" collapsed="false">
      <c r="B2699" s="14" t="n">
        <v>2698</v>
      </c>
      <c r="C2699" s="15"/>
      <c r="D2699" s="15" t="s">
        <v>7240</v>
      </c>
      <c r="E2699" s="15" t="s">
        <v>25</v>
      </c>
      <c r="F2699" s="15" t="s">
        <v>7241</v>
      </c>
      <c r="G2699" s="15"/>
      <c r="H2699" s="16" t="str">
        <f aca="false">VLOOKUP(F2699,'[1]Goa Member''s Details Revised'!$C$2:$AO$7385,2,0)</f>
        <v>D.Purchaser</v>
      </c>
      <c r="I2699" s="15" t="n">
        <v>21</v>
      </c>
      <c r="J2699" s="15" t="s">
        <v>651</v>
      </c>
      <c r="K2699" s="15" t="n">
        <v>1991</v>
      </c>
      <c r="L2699" s="16" t="str">
        <f aca="false">VLOOKUP(F2699,'[1]Goa Member''s Details Revised'!$C$2:$AO$7385,9,0)</f>
        <v>Never</v>
      </c>
      <c r="M2699" s="21" t="s">
        <v>7242</v>
      </c>
      <c r="N2699" s="17" t="n">
        <f aca="false">VLOOKUP(F2699,'[1]Goa Member''s Details Revised'!$C$2:$AO$7385,5,0)</f>
        <v>13500</v>
      </c>
      <c r="O2699" s="17" t="n">
        <f aca="false">VLOOKUP(F2699,'[1]Goa Member''s Details Revised'!$C$2:$AO$7385,5,0)</f>
        <v>13500</v>
      </c>
      <c r="P2699" s="17" t="n">
        <f aca="false">VLOOKUP(F2699,'[1]Goa Member''s Details Revised'!$C$2:$AO$7385,6,0)</f>
        <v>13500</v>
      </c>
      <c r="Q2699" s="17" t="str">
        <f aca="false">VLOOKUP(F2699,'[1]Goa Member''s Details Revised'!$C$2:$AO$7385,8,0)</f>
        <v>cancelled</v>
      </c>
      <c r="R2699" s="17" t="n">
        <f aca="false">+O2699-P2699</f>
        <v>0</v>
      </c>
      <c r="S2699" s="15" t="e">
        <f aca="false">+#REF!-K2699</f>
        <v>#REF!</v>
      </c>
      <c r="T2699" s="17" t="n">
        <f aca="false">IF(Q2699="regular",((P2699-(P2699/99)*S2699)),(P2699-(P2699*20%)))</f>
        <v>10800</v>
      </c>
      <c r="U2699" s="17" t="e">
        <f aca="false">((P2699-(P2699/99)*S2699))</f>
        <v>#REF!</v>
      </c>
      <c r="V2699" s="17" t="n">
        <f aca="false">IF(Q2699="regular",0,(P2699-(O2699*20%)))</f>
        <v>10800</v>
      </c>
      <c r="W2699" s="17"/>
      <c r="X2699" s="15"/>
      <c r="Y2699" s="18" t="str">
        <f aca="false">VLOOKUP(F2699,'[1]Goa Member''s Details Revised'!$C$2:$AO$7385,12,0)</f>
        <v>Cancelled on 15/9/2022</v>
      </c>
    </row>
    <row r="2700" customFormat="false" ht="30" hidden="false" customHeight="false" outlineLevel="0" collapsed="false">
      <c r="B2700" s="14" t="n">
        <v>2699</v>
      </c>
      <c r="C2700" s="15"/>
      <c r="D2700" s="15" t="s">
        <v>7243</v>
      </c>
      <c r="E2700" s="15" t="s">
        <v>25</v>
      </c>
      <c r="F2700" s="15" t="s">
        <v>7244</v>
      </c>
      <c r="G2700" s="15"/>
      <c r="H2700" s="16" t="str">
        <f aca="false">VLOOKUP(F2700,'[1]Goa Member''s Details Revised'!$C$2:$AO$7385,2,0)</f>
        <v>D.Purchaser</v>
      </c>
      <c r="I2700" s="15" t="n">
        <v>23</v>
      </c>
      <c r="J2700" s="15" t="s">
        <v>651</v>
      </c>
      <c r="K2700" s="15" t="n">
        <v>1991</v>
      </c>
      <c r="L2700" s="16" t="str">
        <f aca="false">VLOOKUP(F2700,'[1]Goa Member''s Details Revised'!$C$2:$AO$7385,9,0)</f>
        <v>Never</v>
      </c>
      <c r="M2700" s="15" t="s">
        <v>7245</v>
      </c>
      <c r="N2700" s="17" t="n">
        <f aca="false">VLOOKUP(F2700,'[1]Goa Member''s Details Revised'!$C$2:$AO$7385,5,0)</f>
        <v>19800</v>
      </c>
      <c r="O2700" s="17" t="n">
        <f aca="false">VLOOKUP(F2700,'[1]Goa Member''s Details Revised'!$C$2:$AO$7385,5,0)</f>
        <v>19800</v>
      </c>
      <c r="P2700" s="17" t="n">
        <f aca="false">VLOOKUP(F2700,'[1]Goa Member''s Details Revised'!$C$2:$AO$7385,6,0)</f>
        <v>19140</v>
      </c>
      <c r="Q2700" s="17" t="str">
        <f aca="false">VLOOKUP(F2700,'[1]Goa Member''s Details Revised'!$C$2:$AO$7385,8,0)</f>
        <v>outstanding</v>
      </c>
      <c r="R2700" s="17" t="n">
        <f aca="false">+O2700-P2700</f>
        <v>660</v>
      </c>
      <c r="S2700" s="15" t="e">
        <f aca="false">+#REF!-K2700</f>
        <v>#REF!</v>
      </c>
      <c r="T2700" s="17" t="n">
        <f aca="false">IF(Q2700="regular",((P2700-(P2700/99)*S2700)),(P2700-(P2700*20%)))</f>
        <v>15312</v>
      </c>
      <c r="U2700" s="17" t="e">
        <f aca="false">((P2700-(P2700/99)*S2700))</f>
        <v>#REF!</v>
      </c>
      <c r="V2700" s="17" t="n">
        <f aca="false">IF(Q2700="regular",0,(P2700-(O2700*20%)))</f>
        <v>15180</v>
      </c>
      <c r="W2700" s="17"/>
      <c r="X2700" s="15"/>
      <c r="Y2700" s="18" t="str">
        <f aca="false">VLOOKUP(F2700,'[1]Goa Member''s Details Revised'!$C$2:$AO$7385,12,0)</f>
        <v>we send last reminder in 2012.then we did not receive any reply (Outstanding Rs.660/-)</v>
      </c>
    </row>
    <row r="2701" customFormat="false" ht="30" hidden="false" customHeight="false" outlineLevel="0" collapsed="false">
      <c r="B2701" s="14" t="n">
        <v>2700</v>
      </c>
      <c r="C2701" s="15"/>
      <c r="D2701" s="15" t="s">
        <v>7246</v>
      </c>
      <c r="E2701" s="15" t="s">
        <v>25</v>
      </c>
      <c r="F2701" s="15" t="s">
        <v>7247</v>
      </c>
      <c r="G2701" s="15"/>
      <c r="H2701" s="16" t="str">
        <f aca="false">VLOOKUP(F2701,'[1]Goa Member''s Details Revised'!$C$2:$AO$7385,2,0)</f>
        <v>D.Purchaser</v>
      </c>
      <c r="I2701" s="15" t="n">
        <v>26</v>
      </c>
      <c r="J2701" s="15" t="s">
        <v>651</v>
      </c>
      <c r="K2701" s="15" t="n">
        <v>1991</v>
      </c>
      <c r="L2701" s="16" t="str">
        <f aca="false">VLOOKUP(F2701,'[1]Goa Member''s Details Revised'!$C$2:$AO$7385,9,0)</f>
        <v>Never</v>
      </c>
      <c r="M2701" s="15" t="s">
        <v>7248</v>
      </c>
      <c r="N2701" s="17" t="n">
        <f aca="false">VLOOKUP(F2701,'[1]Goa Member''s Details Revised'!$C$2:$AO$7385,5,0)</f>
        <v>17500</v>
      </c>
      <c r="O2701" s="17" t="n">
        <f aca="false">VLOOKUP(F2701,'[1]Goa Member''s Details Revised'!$C$2:$AO$7385,5,0)</f>
        <v>17500</v>
      </c>
      <c r="P2701" s="17" t="n">
        <f aca="false">VLOOKUP(F2701,'[1]Goa Member''s Details Revised'!$C$2:$AO$7385,6,0)</f>
        <v>19800</v>
      </c>
      <c r="Q2701" s="17" t="str">
        <f aca="false">VLOOKUP(F2701,'[1]Goa Member''s Details Revised'!$C$2:$AO$7385,8,0)</f>
        <v>I.R.M</v>
      </c>
      <c r="R2701" s="17" t="n">
        <f aca="false">+O2701-P2701</f>
        <v>-2300</v>
      </c>
      <c r="S2701" s="15" t="e">
        <f aca="false">+#REF!-K2701</f>
        <v>#REF!</v>
      </c>
      <c r="T2701" s="17" t="n">
        <f aca="false">IF(Q2701="regular",((P2701-(P2701/99)*S2701)),(P2701-(P2701*20%)))</f>
        <v>15840</v>
      </c>
      <c r="U2701" s="17" t="e">
        <f aca="false">((P2701-(P2701/99)*S2701))</f>
        <v>#REF!</v>
      </c>
      <c r="V2701" s="17" t="n">
        <f aca="false">IF(Q2701="regular",0,(P2701-(O2701*20%)))</f>
        <v>16300</v>
      </c>
      <c r="W2701" s="17"/>
      <c r="X2701" s="15"/>
      <c r="Y2701" s="18" t="str">
        <f aca="false">VLOOKUP(F2701,'[1]Goa Member''s Details Revised'!$C$2:$AO$7385,12,0)</f>
        <v>we send last reminder in 2012.then we did not receive any reply</v>
      </c>
    </row>
    <row r="2702" customFormat="false" ht="15" hidden="false" customHeight="false" outlineLevel="0" collapsed="false">
      <c r="B2702" s="14" t="n">
        <v>2701</v>
      </c>
      <c r="C2702" s="15"/>
      <c r="D2702" s="15" t="s">
        <v>7249</v>
      </c>
      <c r="E2702" s="15" t="s">
        <v>25</v>
      </c>
      <c r="F2702" s="15" t="s">
        <v>7250</v>
      </c>
      <c r="G2702" s="15"/>
      <c r="H2702" s="16" t="str">
        <f aca="false">VLOOKUP(F2702,'[1]Goa Member''s Details Revised'!$C$2:$AO$7385,2,0)</f>
        <v>D.Purchaser</v>
      </c>
      <c r="I2702" s="15" t="n">
        <v>26</v>
      </c>
      <c r="J2702" s="15" t="s">
        <v>651</v>
      </c>
      <c r="K2702" s="15" t="n">
        <v>1991</v>
      </c>
      <c r="L2702" s="16" t="str">
        <f aca="false">VLOOKUP(F2702,'[1]Goa Member''s Details Revised'!$C$2:$AO$7385,9,0)</f>
        <v>Never</v>
      </c>
      <c r="M2702" s="15" t="s">
        <v>7251</v>
      </c>
      <c r="N2702" s="17" t="n">
        <f aca="false">VLOOKUP(F2702,'[1]Goa Member''s Details Revised'!$C$2:$AO$7385,5,0)</f>
        <v>18000</v>
      </c>
      <c r="O2702" s="17" t="n">
        <f aca="false">VLOOKUP(F2702,'[1]Goa Member''s Details Revised'!$C$2:$AO$7385,5,0)</f>
        <v>18000</v>
      </c>
      <c r="P2702" s="17" t="n">
        <f aca="false">VLOOKUP(F2702,'[1]Goa Member''s Details Revised'!$C$2:$AO$7385,6,0)</f>
        <v>14400</v>
      </c>
      <c r="Q2702" s="17" t="str">
        <f aca="false">VLOOKUP(F2702,'[1]Goa Member''s Details Revised'!$C$2:$AO$7385,8,0)</f>
        <v>outstanding</v>
      </c>
      <c r="R2702" s="17" t="n">
        <f aca="false">+O2702-P2702</f>
        <v>3600</v>
      </c>
      <c r="S2702" s="15" t="e">
        <f aca="false">+#REF!-K2702</f>
        <v>#REF!</v>
      </c>
      <c r="T2702" s="17" t="n">
        <f aca="false">IF(Q2702="regular",((P2702-(P2702/99)*S2702)),(P2702-(P2702*20%)))</f>
        <v>11520</v>
      </c>
      <c r="U2702" s="17" t="e">
        <f aca="false">((P2702-(P2702/99)*S2702))</f>
        <v>#REF!</v>
      </c>
      <c r="V2702" s="17" t="n">
        <f aca="false">IF(Q2702="regular",0,(P2702-(O2702*20%)))</f>
        <v>10800</v>
      </c>
      <c r="W2702" s="17"/>
      <c r="X2702" s="15"/>
      <c r="Y2702" s="18" t="str">
        <f aca="false">VLOOKUP(F2702,'[1]Goa Member''s Details Revised'!$C$2:$AO$7385,12,0)</f>
        <v>As Per POD last communication 07 (Outstanding Rs 3600/-)</v>
      </c>
    </row>
    <row r="2703" customFormat="false" ht="30" hidden="false" customHeight="false" outlineLevel="0" collapsed="false">
      <c r="B2703" s="14" t="n">
        <v>2702</v>
      </c>
      <c r="C2703" s="15"/>
      <c r="D2703" s="15" t="s">
        <v>7252</v>
      </c>
      <c r="E2703" s="15" t="s">
        <v>25</v>
      </c>
      <c r="F2703" s="15" t="s">
        <v>7253</v>
      </c>
      <c r="G2703" s="15"/>
      <c r="H2703" s="16" t="str">
        <f aca="false">VLOOKUP(F2703,'[1]Goa Member''s Details Revised'!$C$2:$AO$7385,2,0)</f>
        <v>D.Purchaser</v>
      </c>
      <c r="I2703" s="15" t="n">
        <v>27</v>
      </c>
      <c r="J2703" s="15" t="s">
        <v>651</v>
      </c>
      <c r="K2703" s="15" t="n">
        <v>1991</v>
      </c>
      <c r="L2703" s="16" t="str">
        <f aca="false">VLOOKUP(F2703,'[1]Goa Member''s Details Revised'!$C$2:$AO$7385,9,0)</f>
        <v>Never</v>
      </c>
      <c r="M2703" s="15" t="s">
        <v>7254</v>
      </c>
      <c r="N2703" s="17" t="n">
        <f aca="false">VLOOKUP(F2703,'[1]Goa Member''s Details Revised'!$C$2:$AO$7385,5,0)</f>
        <v>15300</v>
      </c>
      <c r="O2703" s="17" t="n">
        <f aca="false">VLOOKUP(F2703,'[1]Goa Member''s Details Revised'!$C$2:$AO$7385,5,0)</f>
        <v>15300</v>
      </c>
      <c r="P2703" s="17" t="n">
        <f aca="false">VLOOKUP(F2703,'[1]Goa Member''s Details Revised'!$C$2:$AO$7385,6,0)</f>
        <v>10710</v>
      </c>
      <c r="Q2703" s="17" t="str">
        <f aca="false">VLOOKUP(F2703,'[1]Goa Member''s Details Revised'!$C$2:$AO$7385,8,0)</f>
        <v>outstanding</v>
      </c>
      <c r="R2703" s="17" t="n">
        <f aca="false">+O2703-P2703</f>
        <v>4590</v>
      </c>
      <c r="S2703" s="15" t="e">
        <f aca="false">+#REF!-K2703</f>
        <v>#REF!</v>
      </c>
      <c r="T2703" s="17" t="n">
        <f aca="false">IF(Q2703="regular",((P2703-(P2703/99)*S2703)),(P2703-(P2703*20%)))</f>
        <v>8568</v>
      </c>
      <c r="U2703" s="17" t="e">
        <f aca="false">((P2703-(P2703/99)*S2703))</f>
        <v>#REF!</v>
      </c>
      <c r="V2703" s="17" t="n">
        <f aca="false">IF(Q2703="regular",0,(P2703-(O2703*20%)))</f>
        <v>7650</v>
      </c>
      <c r="W2703" s="17"/>
      <c r="X2703" s="15"/>
      <c r="Y2703" s="18" t="str">
        <f aca="false">VLOOKUP(F2703,'[1]Goa Member''s Details Revised'!$C$2:$AO$7385,12,0)</f>
        <v>Documents is not in file.. (Outstanding Rs. 4590/-) MISSING Doucments</v>
      </c>
    </row>
    <row r="2704" customFormat="false" ht="30" hidden="false" customHeight="false" outlineLevel="0" collapsed="false">
      <c r="B2704" s="14" t="n">
        <v>2703</v>
      </c>
      <c r="C2704" s="15"/>
      <c r="D2704" s="15" t="s">
        <v>7255</v>
      </c>
      <c r="E2704" s="15" t="s">
        <v>25</v>
      </c>
      <c r="F2704" s="15" t="s">
        <v>7256</v>
      </c>
      <c r="G2704" s="15"/>
      <c r="H2704" s="16" t="str">
        <f aca="false">VLOOKUP(F2704,'[1]Goa Member''s Details Revised'!$C$2:$AO$7385,2,0)</f>
        <v>D.Purchaser</v>
      </c>
      <c r="I2704" s="15" t="n">
        <v>28</v>
      </c>
      <c r="J2704" s="15" t="s">
        <v>651</v>
      </c>
      <c r="K2704" s="15" t="n">
        <v>1991</v>
      </c>
      <c r="L2704" s="16" t="str">
        <f aca="false">VLOOKUP(F2704,'[1]Goa Member''s Details Revised'!$C$2:$AO$7385,9,0)</f>
        <v>Never</v>
      </c>
      <c r="M2704" s="15" t="s">
        <v>7257</v>
      </c>
      <c r="N2704" s="17" t="n">
        <f aca="false">VLOOKUP(F2704,'[1]Goa Member''s Details Revised'!$C$2:$AO$7385,5,0)</f>
        <v>18900</v>
      </c>
      <c r="O2704" s="17" t="n">
        <f aca="false">VLOOKUP(F2704,'[1]Goa Member''s Details Revised'!$C$2:$AO$7385,5,0)</f>
        <v>18900</v>
      </c>
      <c r="P2704" s="17" t="n">
        <f aca="false">VLOOKUP(F2704,'[1]Goa Member''s Details Revised'!$C$2:$AO$7385,6,0)</f>
        <v>9975</v>
      </c>
      <c r="Q2704" s="17" t="str">
        <f aca="false">VLOOKUP(F2704,'[1]Goa Member''s Details Revised'!$C$2:$AO$7385,8,0)</f>
        <v>outstanding</v>
      </c>
      <c r="R2704" s="17" t="n">
        <f aca="false">+O2704-P2704</f>
        <v>8925</v>
      </c>
      <c r="S2704" s="15" t="e">
        <f aca="false">+#REF!-K2704</f>
        <v>#REF!</v>
      </c>
      <c r="T2704" s="17" t="n">
        <f aca="false">IF(Q2704="regular",((P2704-(P2704/99)*S2704)),(P2704-(P2704*20%)))</f>
        <v>7980</v>
      </c>
      <c r="U2704" s="17" t="e">
        <f aca="false">((P2704-(P2704/99)*S2704))</f>
        <v>#REF!</v>
      </c>
      <c r="V2704" s="17" t="n">
        <f aca="false">IF(Q2704="regular",0,(P2704-(O2704*20%)))</f>
        <v>6195</v>
      </c>
      <c r="W2704" s="17"/>
      <c r="X2704" s="15"/>
      <c r="Y2704" s="18" t="str">
        <f aca="false">VLOOKUP(F2704,'[1]Goa Member''s Details Revised'!$C$2:$AO$7385,12,0)</f>
        <v>As Per POD last communication 07 (Outstanding Rs 8925/-) total 2 membership of Goa:- 20050 and 20051</v>
      </c>
    </row>
    <row r="2705" customFormat="false" ht="30" hidden="false" customHeight="false" outlineLevel="0" collapsed="false">
      <c r="B2705" s="14" t="n">
        <v>2704</v>
      </c>
      <c r="C2705" s="15"/>
      <c r="D2705" s="15" t="s">
        <v>7258</v>
      </c>
      <c r="E2705" s="15" t="s">
        <v>25</v>
      </c>
      <c r="F2705" s="15" t="s">
        <v>7259</v>
      </c>
      <c r="G2705" s="15"/>
      <c r="H2705" s="16" t="str">
        <f aca="false">VLOOKUP(F2705,'[1]Goa Member''s Details Revised'!$C$2:$AO$7385,2,0)</f>
        <v>D.Purchaser</v>
      </c>
      <c r="I2705" s="15" t="n">
        <v>28</v>
      </c>
      <c r="J2705" s="15" t="s">
        <v>651</v>
      </c>
      <c r="K2705" s="15" t="n">
        <v>1991</v>
      </c>
      <c r="L2705" s="16" t="str">
        <f aca="false">VLOOKUP(F2705,'[1]Goa Member''s Details Revised'!$C$2:$AO$7385,9,0)</f>
        <v>Never</v>
      </c>
      <c r="M2705" s="15" t="s">
        <v>7257</v>
      </c>
      <c r="N2705" s="17" t="n">
        <f aca="false">VLOOKUP(F2705,'[1]Goa Member''s Details Revised'!$C$2:$AO$7385,5,0)</f>
        <v>18900</v>
      </c>
      <c r="O2705" s="17" t="n">
        <f aca="false">VLOOKUP(F2705,'[1]Goa Member''s Details Revised'!$C$2:$AO$7385,5,0)</f>
        <v>18900</v>
      </c>
      <c r="P2705" s="17" t="n">
        <f aca="false">VLOOKUP(F2705,'[1]Goa Member''s Details Revised'!$C$2:$AO$7385,6,0)</f>
        <v>9975</v>
      </c>
      <c r="Q2705" s="17" t="str">
        <f aca="false">VLOOKUP(F2705,'[1]Goa Member''s Details Revised'!$C$2:$AO$7385,8,0)</f>
        <v>outstanding</v>
      </c>
      <c r="R2705" s="17" t="n">
        <f aca="false">+O2705-P2705</f>
        <v>8925</v>
      </c>
      <c r="S2705" s="15" t="e">
        <f aca="false">+#REF!-K2705</f>
        <v>#REF!</v>
      </c>
      <c r="T2705" s="17" t="n">
        <f aca="false">IF(Q2705="regular",((P2705-(P2705/99)*S2705)),(P2705-(P2705*20%)))</f>
        <v>7980</v>
      </c>
      <c r="U2705" s="17" t="e">
        <f aca="false">((P2705-(P2705/99)*S2705))</f>
        <v>#REF!</v>
      </c>
      <c r="V2705" s="17" t="n">
        <f aca="false">IF(Q2705="regular",0,(P2705-(O2705*20%)))</f>
        <v>6195</v>
      </c>
      <c r="W2705" s="17"/>
      <c r="X2705" s="15"/>
      <c r="Y2705" s="18" t="str">
        <f aca="false">VLOOKUP(F2705,'[1]Goa Member''s Details Revised'!$C$2:$AO$7385,12,0)</f>
        <v>As Per POD last communication 07 (Outstanding Rs 8925/-) total 2 membership of Goa:- 20050 and 20051</v>
      </c>
    </row>
    <row r="2706" customFormat="false" ht="30" hidden="false" customHeight="false" outlineLevel="0" collapsed="false">
      <c r="B2706" s="14" t="n">
        <v>2705</v>
      </c>
      <c r="C2706" s="15"/>
      <c r="D2706" s="15" t="s">
        <v>7260</v>
      </c>
      <c r="E2706" s="15" t="s">
        <v>25</v>
      </c>
      <c r="F2706" s="15" t="s">
        <v>7261</v>
      </c>
      <c r="G2706" s="15"/>
      <c r="H2706" s="16" t="str">
        <f aca="false">VLOOKUP(F2706,'[1]Goa Member''s Details Revised'!$C$2:$AO$7385,2,0)</f>
        <v>D.Purchaser</v>
      </c>
      <c r="I2706" s="15" t="n">
        <v>29</v>
      </c>
      <c r="J2706" s="15" t="s">
        <v>651</v>
      </c>
      <c r="K2706" s="15" t="n">
        <v>1991</v>
      </c>
      <c r="L2706" s="16" t="str">
        <f aca="false">VLOOKUP(F2706,'[1]Goa Member''s Details Revised'!$C$2:$AO$7385,9,0)</f>
        <v>Never</v>
      </c>
      <c r="M2706" s="15" t="s">
        <v>7262</v>
      </c>
      <c r="N2706" s="17" t="n">
        <f aca="false">VLOOKUP(F2706,'[1]Goa Member''s Details Revised'!$C$2:$AO$7385,5,0)</f>
        <v>17500</v>
      </c>
      <c r="O2706" s="17" t="n">
        <f aca="false">VLOOKUP(F2706,'[1]Goa Member''s Details Revised'!$C$2:$AO$7385,5,0)</f>
        <v>17500</v>
      </c>
      <c r="P2706" s="17" t="n">
        <f aca="false">VLOOKUP(F2706,'[1]Goa Member''s Details Revised'!$C$2:$AO$7385,6,0)</f>
        <v>19800</v>
      </c>
      <c r="Q2706" s="17" t="str">
        <f aca="false">VLOOKUP(F2706,'[1]Goa Member''s Details Revised'!$C$2:$AO$7385,8,0)</f>
        <v>I.R.M</v>
      </c>
      <c r="R2706" s="17" t="n">
        <f aca="false">+O2706-P2706</f>
        <v>-2300</v>
      </c>
      <c r="S2706" s="15" t="e">
        <f aca="false">+#REF!-K2706</f>
        <v>#REF!</v>
      </c>
      <c r="T2706" s="17" t="n">
        <f aca="false">IF(Q2706="regular",((P2706-(P2706/99)*S2706)),(P2706-(P2706*20%)))</f>
        <v>15840</v>
      </c>
      <c r="U2706" s="17" t="e">
        <f aca="false">((P2706-(P2706/99)*S2706))</f>
        <v>#REF!</v>
      </c>
      <c r="V2706" s="17" t="n">
        <f aca="false">IF(Q2706="regular",0,(P2706-(O2706*20%)))</f>
        <v>16300</v>
      </c>
      <c r="W2706" s="17"/>
      <c r="X2706" s="15"/>
      <c r="Y2706" s="18" t="str">
        <f aca="false">VLOOKUP(F2706,'[1]Goa Member''s Details Revised'!$C$2:$AO$7385,12,0)</f>
        <v>we send last reminder in 2012.then we did not receive any reply (No App..frm)</v>
      </c>
    </row>
    <row r="2707" customFormat="false" ht="15" hidden="false" customHeight="false" outlineLevel="0" collapsed="false">
      <c r="B2707" s="14" t="n">
        <v>2706</v>
      </c>
      <c r="C2707" s="15"/>
      <c r="D2707" s="15" t="s">
        <v>7263</v>
      </c>
      <c r="E2707" s="15" t="s">
        <v>25</v>
      </c>
      <c r="F2707" s="15" t="s">
        <v>7264</v>
      </c>
      <c r="G2707" s="15"/>
      <c r="H2707" s="16" t="str">
        <f aca="false">VLOOKUP(F2707,'[1]Goa Member''s Details Revised'!$C$2:$AO$7385,2,0)</f>
        <v>D.Purchaser</v>
      </c>
      <c r="I2707" s="15" t="n">
        <v>30</v>
      </c>
      <c r="J2707" s="15" t="s">
        <v>651</v>
      </c>
      <c r="K2707" s="15" t="n">
        <v>1991</v>
      </c>
      <c r="L2707" s="16" t="str">
        <f aca="false">VLOOKUP(F2707,'[1]Goa Member''s Details Revised'!$C$2:$AO$7385,9,0)</f>
        <v>Never</v>
      </c>
      <c r="M2707" s="15" t="s">
        <v>7265</v>
      </c>
      <c r="N2707" s="17" t="n">
        <f aca="false">VLOOKUP(F2707,'[1]Goa Member''s Details Revised'!$C$2:$AO$7385,5,0)</f>
        <v>15300</v>
      </c>
      <c r="O2707" s="17" t="n">
        <f aca="false">VLOOKUP(F2707,'[1]Goa Member''s Details Revised'!$C$2:$AO$7385,5,0)</f>
        <v>15300</v>
      </c>
      <c r="P2707" s="17" t="n">
        <f aca="false">VLOOKUP(F2707,'[1]Goa Member''s Details Revised'!$C$2:$AO$7385,6,0)</f>
        <v>10200</v>
      </c>
      <c r="Q2707" s="17" t="str">
        <f aca="false">VLOOKUP(F2707,'[1]Goa Member''s Details Revised'!$C$2:$AO$7385,8,0)</f>
        <v>outstanding</v>
      </c>
      <c r="R2707" s="17" t="n">
        <f aca="false">+O2707-P2707</f>
        <v>5100</v>
      </c>
      <c r="S2707" s="15" t="e">
        <f aca="false">+#REF!-K2707</f>
        <v>#REF!</v>
      </c>
      <c r="T2707" s="17" t="n">
        <f aca="false">IF(Q2707="regular",((P2707-(P2707/99)*S2707)),(P2707-(P2707*20%)))</f>
        <v>8160</v>
      </c>
      <c r="U2707" s="17" t="e">
        <f aca="false">((P2707-(P2707/99)*S2707))</f>
        <v>#REF!</v>
      </c>
      <c r="V2707" s="17" t="n">
        <f aca="false">IF(Q2707="regular",0,(P2707-(O2707*20%)))</f>
        <v>7140</v>
      </c>
      <c r="W2707" s="17"/>
      <c r="X2707" s="15"/>
      <c r="Y2707" s="18" t="str">
        <f aca="false">VLOOKUP(F2707,'[1]Goa Member''s Details Revised'!$C$2:$AO$7385,12,0)</f>
        <v>last communication 93..(Outstanding Rs.5100/-)(No App..frm)</v>
      </c>
    </row>
    <row r="2708" customFormat="false" ht="30" hidden="false" customHeight="false" outlineLevel="0" collapsed="false">
      <c r="B2708" s="14" t="n">
        <v>2707</v>
      </c>
      <c r="C2708" s="15"/>
      <c r="D2708" s="15" t="s">
        <v>7266</v>
      </c>
      <c r="E2708" s="15" t="s">
        <v>25</v>
      </c>
      <c r="F2708" s="15" t="s">
        <v>7267</v>
      </c>
      <c r="G2708" s="15"/>
      <c r="H2708" s="16" t="str">
        <f aca="false">VLOOKUP(F2708,'[1]Goa Member''s Details Revised'!$C$2:$AO$7385,2,0)</f>
        <v>D.Purchaser</v>
      </c>
      <c r="I2708" s="15" t="n">
        <v>2</v>
      </c>
      <c r="J2708" s="15" t="s">
        <v>1102</v>
      </c>
      <c r="K2708" s="15" t="n">
        <v>1991</v>
      </c>
      <c r="L2708" s="16" t="str">
        <f aca="false">VLOOKUP(F2708,'[1]Goa Member''s Details Revised'!$C$2:$AO$7385,9,0)</f>
        <v>Never</v>
      </c>
      <c r="M2708" s="15" t="s">
        <v>7268</v>
      </c>
      <c r="N2708" s="17" t="n">
        <f aca="false">VLOOKUP(F2708,'[1]Goa Member''s Details Revised'!$C$2:$AO$7385,5,0)</f>
        <v>17500</v>
      </c>
      <c r="O2708" s="17" t="n">
        <f aca="false">VLOOKUP(F2708,'[1]Goa Member''s Details Revised'!$C$2:$AO$7385,5,0)</f>
        <v>17500</v>
      </c>
      <c r="P2708" s="17" t="n">
        <f aca="false">VLOOKUP(F2708,'[1]Goa Member''s Details Revised'!$C$2:$AO$7385,6,0)</f>
        <v>19800</v>
      </c>
      <c r="Q2708" s="17" t="str">
        <f aca="false">VLOOKUP(F2708,'[1]Goa Member''s Details Revised'!$C$2:$AO$7385,8,0)</f>
        <v>I.R.M</v>
      </c>
      <c r="R2708" s="17" t="n">
        <f aca="false">+O2708-P2708</f>
        <v>-2300</v>
      </c>
      <c r="S2708" s="15" t="e">
        <f aca="false">+#REF!-K2708</f>
        <v>#REF!</v>
      </c>
      <c r="T2708" s="17" t="n">
        <f aca="false">IF(Q2708="regular",((P2708-(P2708/99)*S2708)),(P2708-(P2708*20%)))</f>
        <v>15840</v>
      </c>
      <c r="U2708" s="17" t="e">
        <f aca="false">((P2708-(P2708/99)*S2708))</f>
        <v>#REF!</v>
      </c>
      <c r="V2708" s="17" t="n">
        <f aca="false">IF(Q2708="regular",0,(P2708-(O2708*20%)))</f>
        <v>16300</v>
      </c>
      <c r="W2708" s="17"/>
      <c r="X2708" s="15"/>
      <c r="Y2708" s="18" t="str">
        <f aca="false">VLOOKUP(F2708,'[1]Goa Member''s Details Revised'!$C$2:$AO$7385,12,0)</f>
        <v>we send last reminder in 2012.then we did not receive any reply(No App..frm)</v>
      </c>
    </row>
    <row r="2709" customFormat="false" ht="15" hidden="false" customHeight="false" outlineLevel="0" collapsed="false">
      <c r="B2709" s="14" t="n">
        <v>2708</v>
      </c>
      <c r="C2709" s="15"/>
      <c r="D2709" s="15" t="s">
        <v>7269</v>
      </c>
      <c r="E2709" s="15" t="s">
        <v>25</v>
      </c>
      <c r="F2709" s="15" t="s">
        <v>7270</v>
      </c>
      <c r="G2709" s="15"/>
      <c r="H2709" s="16" t="str">
        <f aca="false">VLOOKUP(F2709,'[1]Goa Member''s Details Revised'!$C$2:$AO$7385,2,0)</f>
        <v>D.Purchaser</v>
      </c>
      <c r="I2709" s="15" t="n">
        <v>6</v>
      </c>
      <c r="J2709" s="15" t="s">
        <v>1102</v>
      </c>
      <c r="K2709" s="15" t="n">
        <v>1991</v>
      </c>
      <c r="L2709" s="16" t="str">
        <f aca="false">VLOOKUP(F2709,'[1]Goa Member''s Details Revised'!$C$2:$AO$7385,9,0)</f>
        <v>Never</v>
      </c>
      <c r="M2709" s="15" t="s">
        <v>7271</v>
      </c>
      <c r="N2709" s="17" t="n">
        <f aca="false">VLOOKUP(F2709,'[1]Goa Member''s Details Revised'!$C$2:$AO$7385,5,0)</f>
        <v>27600</v>
      </c>
      <c r="O2709" s="17" t="n">
        <f aca="false">VLOOKUP(F2709,'[1]Goa Member''s Details Revised'!$C$2:$AO$7385,5,0)</f>
        <v>27600</v>
      </c>
      <c r="P2709" s="17" t="n">
        <f aca="false">VLOOKUP(F2709,'[1]Goa Member''s Details Revised'!$C$2:$AO$7385,6,0)</f>
        <v>13125</v>
      </c>
      <c r="Q2709" s="17" t="str">
        <f aca="false">VLOOKUP(F2709,'[1]Goa Member''s Details Revised'!$C$2:$AO$7385,8,0)</f>
        <v>outstanding</v>
      </c>
      <c r="R2709" s="17" t="n">
        <f aca="false">+O2709-P2709</f>
        <v>14475</v>
      </c>
      <c r="S2709" s="15" t="e">
        <f aca="false">+#REF!-K2709</f>
        <v>#REF!</v>
      </c>
      <c r="T2709" s="17" t="n">
        <f aca="false">IF(Q2709="regular",((P2709-(P2709/99)*S2709)),(P2709-(P2709*20%)))</f>
        <v>10500</v>
      </c>
      <c r="U2709" s="17" t="e">
        <f aca="false">((P2709-(P2709/99)*S2709))</f>
        <v>#REF!</v>
      </c>
      <c r="V2709" s="17" t="n">
        <f aca="false">IF(Q2709="regular",0,(P2709-(O2709*20%)))</f>
        <v>7605</v>
      </c>
      <c r="W2709" s="17"/>
      <c r="X2709" s="15"/>
      <c r="Y2709" s="18" t="str">
        <f aca="false">VLOOKUP(F2709,'[1]Goa Member''s Details Revised'!$C$2:$AO$7385,12,0)</f>
        <v>last communication 08 (Outstanding Rs.14,475/-)</v>
      </c>
    </row>
    <row r="2710" customFormat="false" ht="15" hidden="false" customHeight="false" outlineLevel="0" collapsed="false">
      <c r="B2710" s="14" t="n">
        <v>2709</v>
      </c>
      <c r="C2710" s="15"/>
      <c r="D2710" s="15" t="s">
        <v>7272</v>
      </c>
      <c r="E2710" s="15" t="s">
        <v>25</v>
      </c>
      <c r="F2710" s="15" t="s">
        <v>7273</v>
      </c>
      <c r="G2710" s="15"/>
      <c r="H2710" s="16" t="str">
        <f aca="false">VLOOKUP(F2710,'[1]Goa Member''s Details Revised'!$C$2:$AO$7385,2,0)</f>
        <v>L. N. C</v>
      </c>
      <c r="I2710" s="15" t="n">
        <v>11</v>
      </c>
      <c r="J2710" s="15" t="s">
        <v>1102</v>
      </c>
      <c r="K2710" s="15" t="n">
        <v>1991</v>
      </c>
      <c r="L2710" s="16" t="n">
        <f aca="false">VLOOKUP(F2710,'[1]Goa Member''s Details Revised'!$C$2:$AO$7385,9,0)</f>
        <v>2011</v>
      </c>
      <c r="M2710" s="15" t="s">
        <v>7274</v>
      </c>
      <c r="N2710" s="17" t="n">
        <f aca="false">VLOOKUP(F2710,'[1]Goa Member''s Details Revised'!$C$2:$AO$7385,5,0)</f>
        <v>26500</v>
      </c>
      <c r="O2710" s="17" t="n">
        <f aca="false">VLOOKUP(F2710,'[1]Goa Member''s Details Revised'!$C$2:$AO$7385,5,0)</f>
        <v>26500</v>
      </c>
      <c r="P2710" s="17" t="n">
        <f aca="false">VLOOKUP(F2710,'[1]Goa Member''s Details Revised'!$C$2:$AO$7385,6,0)</f>
        <v>26500</v>
      </c>
      <c r="Q2710" s="17" t="str">
        <f aca="false">VLOOKUP(F2710,'[1]Goa Member''s Details Revised'!$C$2:$AO$7385,8,0)</f>
        <v>R.M</v>
      </c>
      <c r="R2710" s="17" t="n">
        <f aca="false">+O2710-P2710</f>
        <v>0</v>
      </c>
      <c r="S2710" s="15" t="e">
        <f aca="false">+#REF!-K2710</f>
        <v>#REF!</v>
      </c>
      <c r="T2710" s="17" t="n">
        <f aca="false">IF(Q2710="regular",((P2710-(P2710/99)*S2710)),(P2710-(P2710*20%)))</f>
        <v>21200</v>
      </c>
      <c r="U2710" s="17" t="e">
        <f aca="false">((P2710-(P2710/99)*S2710))</f>
        <v>#REF!</v>
      </c>
      <c r="V2710" s="17" t="n">
        <f aca="false">IF(Q2710="regular",0,(P2710-(O2710*20%)))</f>
        <v>21200</v>
      </c>
      <c r="W2710" s="17"/>
      <c r="X2710" s="15"/>
      <c r="Y2710" s="18" t="str">
        <f aca="false">VLOOKUP(F2710,'[1]Goa Member''s Details Revised'!$C$2:$AO$7385,12,0)</f>
        <v>no reminders so last communication 2011 </v>
      </c>
    </row>
    <row r="2711" customFormat="false" ht="15" hidden="false" customHeight="false" outlineLevel="0" collapsed="false">
      <c r="B2711" s="14" t="n">
        <v>2710</v>
      </c>
      <c r="C2711" s="15"/>
      <c r="D2711" s="15" t="s">
        <v>7275</v>
      </c>
      <c r="E2711" s="15" t="s">
        <v>25</v>
      </c>
      <c r="F2711" s="15" t="s">
        <v>7276</v>
      </c>
      <c r="G2711" s="15"/>
      <c r="H2711" s="16" t="str">
        <f aca="false">VLOOKUP(F2711,'[1]Goa Member''s Details Revised'!$C$2:$AO$7385,2,0)</f>
        <v>D.Purchaser</v>
      </c>
      <c r="I2711" s="15" t="n">
        <v>30</v>
      </c>
      <c r="J2711" s="15" t="s">
        <v>651</v>
      </c>
      <c r="K2711" s="15" t="n">
        <v>1991</v>
      </c>
      <c r="L2711" s="16" t="str">
        <f aca="false">VLOOKUP(F2711,'[1]Goa Member''s Details Revised'!$C$2:$AO$7385,9,0)</f>
        <v>Never</v>
      </c>
      <c r="M2711" s="15" t="s">
        <v>7277</v>
      </c>
      <c r="N2711" s="17" t="n">
        <f aca="false">VLOOKUP(F2711,'[1]Goa Member''s Details Revised'!$C$2:$AO$7385,5,0)</f>
        <v>19800</v>
      </c>
      <c r="O2711" s="17" t="n">
        <f aca="false">VLOOKUP(F2711,'[1]Goa Member''s Details Revised'!$C$2:$AO$7385,5,0)</f>
        <v>19800</v>
      </c>
      <c r="P2711" s="17" t="n">
        <f aca="false">VLOOKUP(F2711,'[1]Goa Member''s Details Revised'!$C$2:$AO$7385,6,0)</f>
        <v>19470</v>
      </c>
      <c r="Q2711" s="17" t="str">
        <f aca="false">VLOOKUP(F2711,'[1]Goa Member''s Details Revised'!$C$2:$AO$7385,8,0)</f>
        <v>outstanding</v>
      </c>
      <c r="R2711" s="17" t="n">
        <f aca="false">+O2711-P2711</f>
        <v>330</v>
      </c>
      <c r="S2711" s="15" t="e">
        <f aca="false">+#REF!-K2711</f>
        <v>#REF!</v>
      </c>
      <c r="T2711" s="17" t="n">
        <f aca="false">IF(Q2711="regular",((P2711-(P2711/99)*S2711)),(P2711-(P2711*20%)))</f>
        <v>15576</v>
      </c>
      <c r="U2711" s="17" t="e">
        <f aca="false">((P2711-(P2711/99)*S2711))</f>
        <v>#REF!</v>
      </c>
      <c r="V2711" s="17" t="n">
        <f aca="false">IF(Q2711="regular",0,(P2711-(O2711*20%)))</f>
        <v>15510</v>
      </c>
      <c r="W2711" s="17"/>
      <c r="X2711" s="15"/>
      <c r="Y2711" s="18" t="str">
        <f aca="false">VLOOKUP(F2711,'[1]Goa Member''s Details Revised'!$C$2:$AO$7385,12,0)</f>
        <v>last communication 2012 (Outstanding Rs.330/-)(No App..frm)</v>
      </c>
    </row>
    <row r="2712" customFormat="false" ht="15" hidden="false" customHeight="false" outlineLevel="0" collapsed="false">
      <c r="B2712" s="14" t="n">
        <v>2711</v>
      </c>
      <c r="C2712" s="15"/>
      <c r="D2712" s="15" t="s">
        <v>7278</v>
      </c>
      <c r="E2712" s="15" t="s">
        <v>25</v>
      </c>
      <c r="F2712" s="15" t="s">
        <v>7279</v>
      </c>
      <c r="G2712" s="15"/>
      <c r="H2712" s="16" t="str">
        <f aca="false">VLOOKUP(F2712,'[1]Goa Member''s Details Revised'!$C$2:$AO$7385,2,0)</f>
        <v>D.Purchaser</v>
      </c>
      <c r="I2712" s="15" t="n">
        <v>12</v>
      </c>
      <c r="J2712" s="15" t="s">
        <v>1102</v>
      </c>
      <c r="K2712" s="15" t="n">
        <v>1991</v>
      </c>
      <c r="L2712" s="16" t="str">
        <f aca="false">VLOOKUP(F2712,'[1]Goa Member''s Details Revised'!$C$2:$AO$7385,9,0)</f>
        <v>Never</v>
      </c>
      <c r="M2712" s="15" t="s">
        <v>7280</v>
      </c>
      <c r="N2712" s="17" t="n">
        <f aca="false">VLOOKUP(F2712,'[1]Goa Member''s Details Revised'!$C$2:$AO$7385,5,0)</f>
        <v>15300</v>
      </c>
      <c r="O2712" s="17" t="n">
        <f aca="false">VLOOKUP(F2712,'[1]Goa Member''s Details Revised'!$C$2:$AO$7385,5,0)</f>
        <v>15300</v>
      </c>
      <c r="P2712" s="17" t="n">
        <f aca="false">VLOOKUP(F2712,'[1]Goa Member''s Details Revised'!$C$2:$AO$7385,6,0)</f>
        <v>10455</v>
      </c>
      <c r="Q2712" s="17" t="str">
        <f aca="false">VLOOKUP(F2712,'[1]Goa Member''s Details Revised'!$C$2:$AO$7385,8,0)</f>
        <v>outstanding</v>
      </c>
      <c r="R2712" s="17" t="n">
        <f aca="false">+O2712-P2712</f>
        <v>4845</v>
      </c>
      <c r="S2712" s="15" t="e">
        <f aca="false">+#REF!-K2712</f>
        <v>#REF!</v>
      </c>
      <c r="T2712" s="17" t="n">
        <f aca="false">IF(Q2712="regular",((P2712-(P2712/99)*S2712)),(P2712-(P2712*20%)))</f>
        <v>8364</v>
      </c>
      <c r="U2712" s="17" t="e">
        <f aca="false">((P2712-(P2712/99)*S2712))</f>
        <v>#REF!</v>
      </c>
      <c r="V2712" s="17" t="n">
        <f aca="false">IF(Q2712="regular",0,(P2712-(O2712*20%)))</f>
        <v>7395</v>
      </c>
      <c r="W2712" s="17"/>
      <c r="X2712" s="15"/>
      <c r="Y2712" s="18" t="str">
        <f aca="false">VLOOKUP(F2712,'[1]Goa Member''s Details Revised'!$C$2:$AO$7385,12,0)</f>
        <v>last communication 06 (Outstanding Rs.4845/-)</v>
      </c>
    </row>
    <row r="2713" customFormat="false" ht="30" hidden="false" customHeight="false" outlineLevel="0" collapsed="false">
      <c r="B2713" s="14" t="n">
        <v>2712</v>
      </c>
      <c r="C2713" s="15"/>
      <c r="D2713" s="15" t="s">
        <v>7281</v>
      </c>
      <c r="E2713" s="15" t="s">
        <v>25</v>
      </c>
      <c r="F2713" s="15" t="s">
        <v>7282</v>
      </c>
      <c r="G2713" s="15"/>
      <c r="H2713" s="16" t="str">
        <f aca="false">VLOOKUP(F2713,'[1]Goa Member''s Details Revised'!$C$2:$AO$7385,2,0)</f>
        <v>D.Purchaser</v>
      </c>
      <c r="I2713" s="15" t="n">
        <v>17</v>
      </c>
      <c r="J2713" s="15" t="s">
        <v>1102</v>
      </c>
      <c r="K2713" s="15" t="n">
        <v>1991</v>
      </c>
      <c r="L2713" s="16" t="str">
        <f aca="false">VLOOKUP(F2713,'[1]Goa Member''s Details Revised'!$C$2:$AO$7385,9,0)</f>
        <v>Never</v>
      </c>
      <c r="M2713" s="15" t="s">
        <v>7283</v>
      </c>
      <c r="N2713" s="17" t="n">
        <f aca="false">VLOOKUP(F2713,'[1]Goa Member''s Details Revised'!$C$2:$AO$7385,5,0)</f>
        <v>22000</v>
      </c>
      <c r="O2713" s="17" t="n">
        <f aca="false">VLOOKUP(F2713,'[1]Goa Member''s Details Revised'!$C$2:$AO$7385,5,0)</f>
        <v>22000</v>
      </c>
      <c r="P2713" s="17" t="n">
        <f aca="false">VLOOKUP(F2713,'[1]Goa Member''s Details Revised'!$C$2:$AO$7385,6,0)</f>
        <v>25500</v>
      </c>
      <c r="Q2713" s="17" t="str">
        <f aca="false">VLOOKUP(F2713,'[1]Goa Member''s Details Revised'!$C$2:$AO$7385,8,0)</f>
        <v>I.R.M</v>
      </c>
      <c r="R2713" s="17" t="n">
        <f aca="false">+O2713-P2713</f>
        <v>-3500</v>
      </c>
      <c r="S2713" s="15" t="e">
        <f aca="false">+#REF!-K2713</f>
        <v>#REF!</v>
      </c>
      <c r="T2713" s="17" t="n">
        <f aca="false">IF(Q2713="regular",((P2713-(P2713/99)*S2713)),(P2713-(P2713*20%)))</f>
        <v>20400</v>
      </c>
      <c r="U2713" s="17" t="e">
        <f aca="false">((P2713-(P2713/99)*S2713))</f>
        <v>#REF!</v>
      </c>
      <c r="V2713" s="17" t="n">
        <f aca="false">IF(Q2713="regular",0,(P2713-(O2713*20%)))</f>
        <v>21100</v>
      </c>
      <c r="W2713" s="17"/>
      <c r="X2713" s="15"/>
      <c r="Y2713" s="18" t="str">
        <f aca="false">VLOOKUP(F2713,'[1]Goa Member''s Details Revised'!$C$2:$AO$7385,12,0)</f>
        <v>we send last reminder in 2012.then we did not receive any reply</v>
      </c>
    </row>
    <row r="2714" customFormat="false" ht="30" hidden="false" customHeight="false" outlineLevel="0" collapsed="false">
      <c r="B2714" s="14" t="n">
        <v>2713</v>
      </c>
      <c r="C2714" s="15"/>
      <c r="D2714" s="15" t="s">
        <v>7284</v>
      </c>
      <c r="E2714" s="15" t="s">
        <v>25</v>
      </c>
      <c r="F2714" s="15" t="s">
        <v>7285</v>
      </c>
      <c r="G2714" s="15"/>
      <c r="H2714" s="16" t="n">
        <f aca="false">VLOOKUP(F2714,'[1]Goa Member''s Details Revised'!$C$2:$AO$7385,2,0)</f>
        <v>0</v>
      </c>
      <c r="I2714" s="15" t="n">
        <v>12</v>
      </c>
      <c r="J2714" s="15" t="s">
        <v>1102</v>
      </c>
      <c r="K2714" s="15" t="n">
        <v>1991</v>
      </c>
      <c r="L2714" s="16" t="str">
        <f aca="false">VLOOKUP(F2714,'[1]Goa Member''s Details Revised'!$C$2:$AO$7385,9,0)</f>
        <v>Never</v>
      </c>
      <c r="M2714" s="15" t="s">
        <v>7286</v>
      </c>
      <c r="N2714" s="17" t="n">
        <f aca="false">VLOOKUP(F2714,'[1]Goa Member''s Details Revised'!$C$2:$AO$7385,5,0)</f>
        <v>19800</v>
      </c>
      <c r="O2714" s="17" t="n">
        <f aca="false">VLOOKUP(F2714,'[1]Goa Member''s Details Revised'!$C$2:$AO$7385,5,0)</f>
        <v>19800</v>
      </c>
      <c r="P2714" s="17" t="n">
        <f aca="false">VLOOKUP(F2714,'[1]Goa Member''s Details Revised'!$C$2:$AO$7385,6,0)</f>
        <v>8580</v>
      </c>
      <c r="Q2714" s="17" t="str">
        <f aca="false">VLOOKUP(F2714,'[1]Goa Member''s Details Revised'!$C$2:$AO$7385,8,0)</f>
        <v>outstanding</v>
      </c>
      <c r="R2714" s="17" t="n">
        <f aca="false">+O2714-P2714</f>
        <v>11220</v>
      </c>
      <c r="S2714" s="15" t="e">
        <f aca="false">+#REF!-K2714</f>
        <v>#REF!</v>
      </c>
      <c r="T2714" s="17" t="n">
        <f aca="false">IF(Q2714="regular",((P2714-(P2714/99)*S2714)),(P2714-(P2714*20%)))</f>
        <v>6864</v>
      </c>
      <c r="U2714" s="17" t="e">
        <f aca="false">((P2714-(P2714/99)*S2714))</f>
        <v>#REF!</v>
      </c>
      <c r="V2714" s="17" t="n">
        <f aca="false">IF(Q2714="regular",0,(P2714-(O2714*20%)))</f>
        <v>4620</v>
      </c>
      <c r="W2714" s="17"/>
      <c r="X2714" s="15"/>
      <c r="Y2714" s="18" t="str">
        <f aca="false">VLOOKUP(F2714,'[1]Goa Member''s Details Revised'!$C$2:$AO$7385,12,0)</f>
        <v>Missing ( No documents in file) Outstanding Rs. 11220/- MISSING</v>
      </c>
    </row>
    <row r="2715" customFormat="false" ht="30" hidden="false" customHeight="false" outlineLevel="0" collapsed="false">
      <c r="B2715" s="14" t="n">
        <v>2714</v>
      </c>
      <c r="C2715" s="15"/>
      <c r="D2715" s="15" t="s">
        <v>7287</v>
      </c>
      <c r="E2715" s="15" t="s">
        <v>25</v>
      </c>
      <c r="F2715" s="15" t="s">
        <v>7288</v>
      </c>
      <c r="G2715" s="15"/>
      <c r="H2715" s="16" t="str">
        <f aca="false">VLOOKUP(F2715,'[1]Goa Member''s Details Revised'!$C$2:$AO$7385,2,0)</f>
        <v>D.Purchaser</v>
      </c>
      <c r="I2715" s="15" t="n">
        <v>21</v>
      </c>
      <c r="J2715" s="15" t="s">
        <v>1102</v>
      </c>
      <c r="K2715" s="15" t="n">
        <v>1991</v>
      </c>
      <c r="L2715" s="16" t="str">
        <f aca="false">VLOOKUP(F2715,'[1]Goa Member''s Details Revised'!$C$2:$AO$7385,9,0)</f>
        <v>Never</v>
      </c>
      <c r="M2715" s="15" t="s">
        <v>7289</v>
      </c>
      <c r="N2715" s="17" t="n">
        <f aca="false">VLOOKUP(F2715,'[1]Goa Member''s Details Revised'!$C$2:$AO$7385,5,0)</f>
        <v>13500</v>
      </c>
      <c r="O2715" s="17" t="n">
        <f aca="false">VLOOKUP(F2715,'[1]Goa Member''s Details Revised'!$C$2:$AO$7385,5,0)</f>
        <v>13500</v>
      </c>
      <c r="P2715" s="17" t="n">
        <f aca="false">VLOOKUP(F2715,'[1]Goa Member''s Details Revised'!$C$2:$AO$7385,6,0)</f>
        <v>13500</v>
      </c>
      <c r="Q2715" s="17" t="str">
        <f aca="false">VLOOKUP(F2715,'[1]Goa Member''s Details Revised'!$C$2:$AO$7385,8,0)</f>
        <v>I.R.M</v>
      </c>
      <c r="R2715" s="17" t="n">
        <f aca="false">+O2715-P2715</f>
        <v>0</v>
      </c>
      <c r="S2715" s="15" t="e">
        <f aca="false">+#REF!-K2715</f>
        <v>#REF!</v>
      </c>
      <c r="T2715" s="17" t="n">
        <f aca="false">IF(Q2715="regular",((P2715-(P2715/99)*S2715)),(P2715-(P2715*20%)))</f>
        <v>10800</v>
      </c>
      <c r="U2715" s="17" t="e">
        <f aca="false">((P2715-(P2715/99)*S2715))</f>
        <v>#REF!</v>
      </c>
      <c r="V2715" s="17" t="n">
        <f aca="false">IF(Q2715="regular",0,(P2715-(O2715*20%)))</f>
        <v>10800</v>
      </c>
      <c r="W2715" s="17"/>
      <c r="X2715" s="15"/>
      <c r="Y2715" s="18" t="str">
        <f aca="false">VLOOKUP(F2715,'[1]Goa Member''s Details Revised'!$C$2:$AO$7385,12,0)</f>
        <v>we send last reminder in 2012.then we did not receive any reply</v>
      </c>
    </row>
    <row r="2716" customFormat="false" ht="30" hidden="false" customHeight="false" outlineLevel="0" collapsed="false">
      <c r="B2716" s="14" t="n">
        <v>2715</v>
      </c>
      <c r="C2716" s="15"/>
      <c r="D2716" s="15" t="s">
        <v>7290</v>
      </c>
      <c r="E2716" s="15" t="s">
        <v>25</v>
      </c>
      <c r="F2716" s="15" t="s">
        <v>7291</v>
      </c>
      <c r="G2716" s="15"/>
      <c r="H2716" s="16" t="str">
        <f aca="false">VLOOKUP(F2716,'[1]Goa Member''s Details Revised'!$C$2:$AO$7385,2,0)</f>
        <v>D.Purchaser</v>
      </c>
      <c r="I2716" s="15" t="n">
        <v>24</v>
      </c>
      <c r="J2716" s="15" t="s">
        <v>1102</v>
      </c>
      <c r="K2716" s="15" t="n">
        <v>1991</v>
      </c>
      <c r="L2716" s="16" t="str">
        <f aca="false">VLOOKUP(F2716,'[1]Goa Member''s Details Revised'!$C$2:$AO$7385,9,0)</f>
        <v>Never</v>
      </c>
      <c r="M2716" s="15" t="s">
        <v>7292</v>
      </c>
      <c r="N2716" s="17" t="n">
        <f aca="false">VLOOKUP(F2716,'[1]Goa Member''s Details Revised'!$C$2:$AO$7385,5,0)</f>
        <v>13500</v>
      </c>
      <c r="O2716" s="17" t="n">
        <f aca="false">VLOOKUP(F2716,'[1]Goa Member''s Details Revised'!$C$2:$AO$7385,5,0)</f>
        <v>13500</v>
      </c>
      <c r="P2716" s="17" t="n">
        <f aca="false">VLOOKUP(F2716,'[1]Goa Member''s Details Revised'!$C$2:$AO$7385,6,0)</f>
        <v>15300</v>
      </c>
      <c r="Q2716" s="17" t="str">
        <f aca="false">VLOOKUP(F2716,'[1]Goa Member''s Details Revised'!$C$2:$AO$7385,8,0)</f>
        <v>I.R.M</v>
      </c>
      <c r="R2716" s="17" t="n">
        <f aca="false">+O2716-P2716</f>
        <v>-1800</v>
      </c>
      <c r="S2716" s="15" t="e">
        <f aca="false">+#REF!-K2716</f>
        <v>#REF!</v>
      </c>
      <c r="T2716" s="17" t="n">
        <f aca="false">IF(Q2716="regular",((P2716-(P2716/99)*S2716)),(P2716-(P2716*20%)))</f>
        <v>12240</v>
      </c>
      <c r="U2716" s="17" t="e">
        <f aca="false">((P2716-(P2716/99)*S2716))</f>
        <v>#REF!</v>
      </c>
      <c r="V2716" s="17" t="n">
        <f aca="false">IF(Q2716="regular",0,(P2716-(O2716*20%)))</f>
        <v>12600</v>
      </c>
      <c r="W2716" s="17"/>
      <c r="X2716" s="15"/>
      <c r="Y2716" s="18" t="str">
        <f aca="false">VLOOKUP(F2716,'[1]Goa Member''s Details Revised'!$C$2:$AO$7385,12,0)</f>
        <v>we send last reminder in 2012.then we did not receive any reply</v>
      </c>
    </row>
    <row r="2717" customFormat="false" ht="30" hidden="false" customHeight="false" outlineLevel="0" collapsed="false">
      <c r="B2717" s="14" t="n">
        <v>2716</v>
      </c>
      <c r="C2717" s="15"/>
      <c r="D2717" s="15" t="s">
        <v>7293</v>
      </c>
      <c r="E2717" s="15" t="s">
        <v>25</v>
      </c>
      <c r="F2717" s="15" t="s">
        <v>7294</v>
      </c>
      <c r="G2717" s="15"/>
      <c r="H2717" s="16" t="str">
        <f aca="false">VLOOKUP(F2717,'[1]Goa Member''s Details Revised'!$C$2:$AO$7385,2,0)</f>
        <v>D.Purchaser</v>
      </c>
      <c r="I2717" s="15" t="n">
        <v>25</v>
      </c>
      <c r="J2717" s="15" t="s">
        <v>1102</v>
      </c>
      <c r="K2717" s="15" t="n">
        <v>1991</v>
      </c>
      <c r="L2717" s="16" t="str">
        <f aca="false">VLOOKUP(F2717,'[1]Goa Member''s Details Revised'!$C$2:$AO$7385,9,0)</f>
        <v>Never</v>
      </c>
      <c r="M2717" s="15" t="s">
        <v>7295</v>
      </c>
      <c r="N2717" s="17" t="n">
        <f aca="false">VLOOKUP(F2717,'[1]Goa Member''s Details Revised'!$C$2:$AO$7385,5,0)</f>
        <v>17500</v>
      </c>
      <c r="O2717" s="17" t="n">
        <f aca="false">VLOOKUP(F2717,'[1]Goa Member''s Details Revised'!$C$2:$AO$7385,5,0)</f>
        <v>17500</v>
      </c>
      <c r="P2717" s="17" t="n">
        <f aca="false">VLOOKUP(F2717,'[1]Goa Member''s Details Revised'!$C$2:$AO$7385,6,0)</f>
        <v>18000</v>
      </c>
      <c r="Q2717" s="17" t="str">
        <f aca="false">VLOOKUP(F2717,'[1]Goa Member''s Details Revised'!$C$2:$AO$7385,8,0)</f>
        <v>I.R.M</v>
      </c>
      <c r="R2717" s="17" t="n">
        <f aca="false">+O2717-P2717</f>
        <v>-500</v>
      </c>
      <c r="S2717" s="15" t="e">
        <f aca="false">+#REF!-K2717</f>
        <v>#REF!</v>
      </c>
      <c r="T2717" s="17" t="n">
        <f aca="false">IF(Q2717="regular",((P2717-(P2717/99)*S2717)),(P2717-(P2717*20%)))</f>
        <v>14400</v>
      </c>
      <c r="U2717" s="17" t="e">
        <f aca="false">((P2717-(P2717/99)*S2717))</f>
        <v>#REF!</v>
      </c>
      <c r="V2717" s="17" t="n">
        <f aca="false">IF(Q2717="regular",0,(P2717-(O2717*20%)))</f>
        <v>14500</v>
      </c>
      <c r="W2717" s="17"/>
      <c r="X2717" s="15"/>
      <c r="Y2717" s="18" t="str">
        <f aca="false">VLOOKUP(F2717,'[1]Goa Member''s Details Revised'!$C$2:$AO$7385,12,0)</f>
        <v>we send last reminder in 2012.then we did not receive any reply</v>
      </c>
    </row>
    <row r="2718" customFormat="false" ht="30" hidden="false" customHeight="false" outlineLevel="0" collapsed="false">
      <c r="B2718" s="14" t="n">
        <v>2717</v>
      </c>
      <c r="C2718" s="15"/>
      <c r="D2718" s="15" t="s">
        <v>7296</v>
      </c>
      <c r="E2718" s="15" t="s">
        <v>25</v>
      </c>
      <c r="F2718" s="15" t="s">
        <v>7297</v>
      </c>
      <c r="G2718" s="15"/>
      <c r="H2718" s="16" t="str">
        <f aca="false">VLOOKUP(F2718,'[1]Goa Member''s Details Revised'!$C$2:$AO$7385,2,0)</f>
        <v>D.Purchaser</v>
      </c>
      <c r="I2718" s="15" t="n">
        <v>25</v>
      </c>
      <c r="J2718" s="15" t="s">
        <v>1102</v>
      </c>
      <c r="K2718" s="15" t="n">
        <v>1991</v>
      </c>
      <c r="L2718" s="16" t="str">
        <f aca="false">VLOOKUP(F2718,'[1]Goa Member''s Details Revised'!$C$2:$AO$7385,9,0)</f>
        <v>Never</v>
      </c>
      <c r="M2718" s="15" t="s">
        <v>7298</v>
      </c>
      <c r="N2718" s="17" t="n">
        <f aca="false">VLOOKUP(F2718,'[1]Goa Member''s Details Revised'!$C$2:$AO$7385,5,0)</f>
        <v>25500</v>
      </c>
      <c r="O2718" s="17" t="n">
        <f aca="false">VLOOKUP(F2718,'[1]Goa Member''s Details Revised'!$C$2:$AO$7385,5,0)</f>
        <v>25500</v>
      </c>
      <c r="P2718" s="17" t="n">
        <f aca="false">VLOOKUP(F2718,'[1]Goa Member''s Details Revised'!$C$2:$AO$7385,6,0)</f>
        <v>8075</v>
      </c>
      <c r="Q2718" s="17" t="str">
        <f aca="false">VLOOKUP(F2718,'[1]Goa Member''s Details Revised'!$C$2:$AO$7385,8,0)</f>
        <v>outstanding</v>
      </c>
      <c r="R2718" s="17" t="n">
        <f aca="false">+O2718-P2718</f>
        <v>17425</v>
      </c>
      <c r="S2718" s="15" t="e">
        <f aca="false">+#REF!-K2718</f>
        <v>#REF!</v>
      </c>
      <c r="T2718" s="17" t="n">
        <f aca="false">IF(Q2718="regular",((P2718-(P2718/99)*S2718)),(P2718-(P2718*20%)))</f>
        <v>6460</v>
      </c>
      <c r="U2718" s="17" t="e">
        <f aca="false">((P2718-(P2718/99)*S2718))</f>
        <v>#REF!</v>
      </c>
      <c r="V2718" s="17" t="n">
        <f aca="false">IF(Q2718="regular",0,(P2718-(O2718*20%)))</f>
        <v>2975</v>
      </c>
      <c r="W2718" s="17"/>
      <c r="X2718" s="15"/>
      <c r="Y2718" s="18" t="str">
        <f aca="false">VLOOKUP(F2718,'[1]Goa Member''s Details Revised'!$C$2:$AO$7385,12,0)</f>
        <v>last communication 92.. MISSING Documents (Outstanding Rs 17425/-)</v>
      </c>
    </row>
    <row r="2719" customFormat="false" ht="15" hidden="false" customHeight="false" outlineLevel="0" collapsed="false">
      <c r="B2719" s="14" t="n">
        <v>2718</v>
      </c>
      <c r="C2719" s="15"/>
      <c r="D2719" s="15" t="s">
        <v>7299</v>
      </c>
      <c r="E2719" s="15" t="s">
        <v>25</v>
      </c>
      <c r="F2719" s="15" t="s">
        <v>7300</v>
      </c>
      <c r="G2719" s="15"/>
      <c r="H2719" s="16" t="str">
        <f aca="false">VLOOKUP(F2719,'[1]Goa Member''s Details Revised'!$C$2:$AO$7385,2,0)</f>
        <v>D.Purchaser</v>
      </c>
      <c r="I2719" s="15" t="n">
        <v>26</v>
      </c>
      <c r="J2719" s="15" t="s">
        <v>1102</v>
      </c>
      <c r="K2719" s="15" t="n">
        <v>1991</v>
      </c>
      <c r="L2719" s="16" t="str">
        <f aca="false">VLOOKUP(F2719,'[1]Goa Member''s Details Revised'!$C$2:$AO$7385,9,0)</f>
        <v>Never</v>
      </c>
      <c r="M2719" s="15" t="s">
        <v>7301</v>
      </c>
      <c r="N2719" s="17" t="n">
        <f aca="false">VLOOKUP(F2719,'[1]Goa Member''s Details Revised'!$C$2:$AO$7385,5,0)</f>
        <v>17500</v>
      </c>
      <c r="O2719" s="17" t="n">
        <f aca="false">VLOOKUP(F2719,'[1]Goa Member''s Details Revised'!$C$2:$AO$7385,5,0)</f>
        <v>17500</v>
      </c>
      <c r="P2719" s="17" t="n">
        <f aca="false">VLOOKUP(F2719,'[1]Goa Member''s Details Revised'!$C$2:$AO$7385,6,0)</f>
        <v>19800</v>
      </c>
      <c r="Q2719" s="17" t="str">
        <f aca="false">VLOOKUP(F2719,'[1]Goa Member''s Details Revised'!$C$2:$AO$7385,8,0)</f>
        <v>I.R.M</v>
      </c>
      <c r="R2719" s="17" t="n">
        <f aca="false">+O2719-P2719</f>
        <v>-2300</v>
      </c>
      <c r="S2719" s="15" t="e">
        <f aca="false">+#REF!-K2719</f>
        <v>#REF!</v>
      </c>
      <c r="T2719" s="17" t="n">
        <f aca="false">IF(Q2719="regular",((P2719-(P2719/99)*S2719)),(P2719-(P2719*20%)))</f>
        <v>15840</v>
      </c>
      <c r="U2719" s="17" t="e">
        <f aca="false">((P2719-(P2719/99)*S2719))</f>
        <v>#REF!</v>
      </c>
      <c r="V2719" s="17" t="n">
        <f aca="false">IF(Q2719="regular",0,(P2719-(O2719*20%)))</f>
        <v>16300</v>
      </c>
      <c r="W2719" s="17"/>
      <c r="X2719" s="15"/>
      <c r="Y2719" s="18" t="str">
        <f aca="false">VLOOKUP(F2719,'[1]Goa Member''s Details Revised'!$C$2:$AO$7385,12,0)</f>
        <v>last communication 93 (No App.. Frm)</v>
      </c>
    </row>
    <row r="2720" customFormat="false" ht="15" hidden="false" customHeight="false" outlineLevel="0" collapsed="false">
      <c r="B2720" s="14" t="n">
        <v>2719</v>
      </c>
      <c r="C2720" s="15"/>
      <c r="D2720" s="15" t="s">
        <v>7302</v>
      </c>
      <c r="E2720" s="15" t="s">
        <v>25</v>
      </c>
      <c r="F2720" s="15" t="s">
        <v>7303</v>
      </c>
      <c r="G2720" s="15"/>
      <c r="H2720" s="16" t="n">
        <f aca="false">VLOOKUP(F2720,'[1]Goa Member''s Details Revised'!$C$2:$AO$7385,2,0)</f>
        <v>0</v>
      </c>
      <c r="I2720" s="15" t="n">
        <v>27</v>
      </c>
      <c r="J2720" s="15" t="s">
        <v>1102</v>
      </c>
      <c r="K2720" s="15" t="n">
        <v>1991</v>
      </c>
      <c r="L2720" s="16" t="str">
        <f aca="false">VLOOKUP(F2720,'[1]Goa Member''s Details Revised'!$C$2:$AO$7385,9,0)</f>
        <v>Never</v>
      </c>
      <c r="M2720" s="15" t="s">
        <v>7304</v>
      </c>
      <c r="N2720" s="17" t="n">
        <f aca="false">VLOOKUP(F2720,'[1]Goa Member''s Details Revised'!$C$2:$AO$7385,5,0)</f>
        <v>19800</v>
      </c>
      <c r="O2720" s="17" t="n">
        <f aca="false">VLOOKUP(F2720,'[1]Goa Member''s Details Revised'!$C$2:$AO$7385,5,0)</f>
        <v>19800</v>
      </c>
      <c r="P2720" s="17" t="n">
        <f aca="false">VLOOKUP(F2720,'[1]Goa Member''s Details Revised'!$C$2:$AO$7385,6,0)</f>
        <v>6270</v>
      </c>
      <c r="Q2720" s="17" t="str">
        <f aca="false">VLOOKUP(F2720,'[1]Goa Member''s Details Revised'!$C$2:$AO$7385,8,0)</f>
        <v>outstanding</v>
      </c>
      <c r="R2720" s="17" t="n">
        <f aca="false">+O2720-P2720</f>
        <v>13530</v>
      </c>
      <c r="S2720" s="15" t="e">
        <f aca="false">+#REF!-K2720</f>
        <v>#REF!</v>
      </c>
      <c r="T2720" s="17" t="n">
        <f aca="false">IF(Q2720="regular",((P2720-(P2720/99)*S2720)),(P2720-(P2720*20%)))</f>
        <v>5016</v>
      </c>
      <c r="U2720" s="17" t="e">
        <f aca="false">((P2720-(P2720/99)*S2720))</f>
        <v>#REF!</v>
      </c>
      <c r="V2720" s="17" t="n">
        <f aca="false">IF(Q2720="regular",0,(P2720-(O2720*20%)))</f>
        <v>2310</v>
      </c>
      <c r="W2720" s="17"/>
      <c r="X2720" s="15"/>
      <c r="Y2720" s="18" t="str">
        <f aca="false">VLOOKUP(F2720,'[1]Goa Member''s Details Revised'!$C$2:$AO$7385,12,0)</f>
        <v>documents is not in file (Outstanding Rs. 13530/-) MISSING</v>
      </c>
    </row>
    <row r="2721" customFormat="false" ht="15" hidden="false" customHeight="false" outlineLevel="0" collapsed="false">
      <c r="B2721" s="14" t="n">
        <v>2720</v>
      </c>
      <c r="C2721" s="15"/>
      <c r="D2721" s="15" t="s">
        <v>7305</v>
      </c>
      <c r="E2721" s="15" t="s">
        <v>25</v>
      </c>
      <c r="F2721" s="15" t="s">
        <v>7306</v>
      </c>
      <c r="G2721" s="15"/>
      <c r="H2721" s="16" t="str">
        <f aca="false">VLOOKUP(F2721,'[1]Goa Member''s Details Revised'!$C$2:$AO$7385,2,0)</f>
        <v>D.Purchaser</v>
      </c>
      <c r="I2721" s="15" t="n">
        <v>30</v>
      </c>
      <c r="J2721" s="15" t="s">
        <v>651</v>
      </c>
      <c r="K2721" s="15" t="n">
        <v>1991</v>
      </c>
      <c r="L2721" s="16" t="str">
        <f aca="false">VLOOKUP(F2721,'[1]Goa Member''s Details Revised'!$C$2:$AO$7385,9,0)</f>
        <v>Never</v>
      </c>
      <c r="M2721" s="15" t="s">
        <v>7307</v>
      </c>
      <c r="N2721" s="17" t="n">
        <f aca="false">VLOOKUP(F2721,'[1]Goa Member''s Details Revised'!$C$2:$AO$7385,5,0)</f>
        <v>19800</v>
      </c>
      <c r="O2721" s="17" t="n">
        <f aca="false">VLOOKUP(F2721,'[1]Goa Member''s Details Revised'!$C$2:$AO$7385,5,0)</f>
        <v>19800</v>
      </c>
      <c r="P2721" s="17" t="n">
        <f aca="false">VLOOKUP(F2721,'[1]Goa Member''s Details Revised'!$C$2:$AO$7385,6,0)</f>
        <v>19470</v>
      </c>
      <c r="Q2721" s="17" t="str">
        <f aca="false">VLOOKUP(F2721,'[1]Goa Member''s Details Revised'!$C$2:$AO$7385,8,0)</f>
        <v>outstanding</v>
      </c>
      <c r="R2721" s="17" t="n">
        <f aca="false">+O2721-P2721</f>
        <v>330</v>
      </c>
      <c r="S2721" s="15" t="e">
        <f aca="false">+#REF!-K2721</f>
        <v>#REF!</v>
      </c>
      <c r="T2721" s="17" t="n">
        <f aca="false">IF(Q2721="regular",((P2721-(P2721/99)*S2721)),(P2721-(P2721*20%)))</f>
        <v>15576</v>
      </c>
      <c r="U2721" s="17" t="e">
        <f aca="false">((P2721-(P2721/99)*S2721))</f>
        <v>#REF!</v>
      </c>
      <c r="V2721" s="17" t="n">
        <f aca="false">IF(Q2721="regular",0,(P2721-(O2721*20%)))</f>
        <v>15510</v>
      </c>
      <c r="W2721" s="17"/>
      <c r="X2721" s="15"/>
      <c r="Y2721" s="18" t="str">
        <f aca="false">VLOOKUP(F2721,'[1]Goa Member''s Details Revised'!$C$2:$AO$7385,12,0)</f>
        <v>Last communication on 2012 (Outstanding Rs. 330/-)</v>
      </c>
    </row>
    <row r="2722" customFormat="false" ht="15" hidden="false" customHeight="false" outlineLevel="0" collapsed="false">
      <c r="B2722" s="14" t="n">
        <v>2721</v>
      </c>
      <c r="C2722" s="15"/>
      <c r="D2722" s="15" t="s">
        <v>7308</v>
      </c>
      <c r="E2722" s="15" t="s">
        <v>25</v>
      </c>
      <c r="F2722" s="15" t="s">
        <v>7309</v>
      </c>
      <c r="G2722" s="15"/>
      <c r="H2722" s="16" t="str">
        <f aca="false">VLOOKUP(F2722,'[1]Goa Member''s Details Revised'!$C$2:$AO$7385,2,0)</f>
        <v>D.Purchaser</v>
      </c>
      <c r="I2722" s="15" t="n">
        <v>28</v>
      </c>
      <c r="J2722" s="15" t="s">
        <v>1102</v>
      </c>
      <c r="K2722" s="15" t="n">
        <v>1991</v>
      </c>
      <c r="L2722" s="16" t="str">
        <f aca="false">VLOOKUP(F2722,'[1]Goa Member''s Details Revised'!$C$2:$AO$7385,9,0)</f>
        <v>Never</v>
      </c>
      <c r="M2722" s="15" t="s">
        <v>7310</v>
      </c>
      <c r="N2722" s="17" t="n">
        <f aca="false">VLOOKUP(F2722,'[1]Goa Member''s Details Revised'!$C$2:$AO$7385,5,0)</f>
        <v>18900</v>
      </c>
      <c r="O2722" s="17" t="n">
        <f aca="false">VLOOKUP(F2722,'[1]Goa Member''s Details Revised'!$C$2:$AO$7385,5,0)</f>
        <v>18900</v>
      </c>
      <c r="P2722" s="17" t="n">
        <f aca="false">VLOOKUP(F2722,'[1]Goa Member''s Details Revised'!$C$2:$AO$7385,6,0)</f>
        <v>17850</v>
      </c>
      <c r="Q2722" s="17" t="str">
        <f aca="false">VLOOKUP(F2722,'[1]Goa Member''s Details Revised'!$C$2:$AO$7385,8,0)</f>
        <v>outstanding</v>
      </c>
      <c r="R2722" s="17" t="n">
        <f aca="false">+O2722-P2722</f>
        <v>1050</v>
      </c>
      <c r="S2722" s="15" t="e">
        <f aca="false">+#REF!-K2722</f>
        <v>#REF!</v>
      </c>
      <c r="T2722" s="17" t="n">
        <f aca="false">IF(Q2722="regular",((P2722-(P2722/99)*S2722)),(P2722-(P2722*20%)))</f>
        <v>14280</v>
      </c>
      <c r="U2722" s="17" t="e">
        <f aca="false">((P2722-(P2722/99)*S2722))</f>
        <v>#REF!</v>
      </c>
      <c r="V2722" s="17" t="n">
        <f aca="false">IF(Q2722="regular",0,(P2722-(O2722*20%)))</f>
        <v>14070</v>
      </c>
      <c r="W2722" s="17"/>
      <c r="X2722" s="15"/>
      <c r="Y2722" s="18" t="str">
        <f aca="false">VLOOKUP(F2722,'[1]Goa Member''s Details Revised'!$C$2:$AO$7385,12,0)</f>
        <v>last communication 93 (Outstanding Rs. 1050/-)</v>
      </c>
    </row>
    <row r="2723" customFormat="false" ht="30" hidden="false" customHeight="false" outlineLevel="0" collapsed="false">
      <c r="B2723" s="14" t="n">
        <v>2722</v>
      </c>
      <c r="C2723" s="15"/>
      <c r="D2723" s="15" t="s">
        <v>7311</v>
      </c>
      <c r="E2723" s="15" t="s">
        <v>25</v>
      </c>
      <c r="F2723" s="15" t="s">
        <v>7312</v>
      </c>
      <c r="G2723" s="15"/>
      <c r="H2723" s="16" t="str">
        <f aca="false">VLOOKUP(F2723,'[1]Goa Member''s Details Revised'!$C$2:$AO$7385,2,0)</f>
        <v>D.Purchaser</v>
      </c>
      <c r="I2723" s="15" t="n">
        <v>27</v>
      </c>
      <c r="J2723" s="15" t="s">
        <v>1102</v>
      </c>
      <c r="K2723" s="15" t="n">
        <v>1991</v>
      </c>
      <c r="L2723" s="16" t="str">
        <f aca="false">VLOOKUP(F2723,'[1]Goa Member''s Details Revised'!$C$2:$AO$7385,9,0)</f>
        <v>Never</v>
      </c>
      <c r="M2723" s="15" t="s">
        <v>7313</v>
      </c>
      <c r="N2723" s="17" t="n">
        <f aca="false">VLOOKUP(F2723,'[1]Goa Member''s Details Revised'!$C$2:$AO$7385,5,0)</f>
        <v>14580</v>
      </c>
      <c r="O2723" s="17" t="n">
        <f aca="false">VLOOKUP(F2723,'[1]Goa Member''s Details Revised'!$C$2:$AO$7385,5,0)</f>
        <v>14580</v>
      </c>
      <c r="P2723" s="17" t="n">
        <f aca="false">VLOOKUP(F2723,'[1]Goa Member''s Details Revised'!$C$2:$AO$7385,6,0)</f>
        <v>8100</v>
      </c>
      <c r="Q2723" s="17" t="str">
        <f aca="false">VLOOKUP(F2723,'[1]Goa Member''s Details Revised'!$C$2:$AO$7385,8,0)</f>
        <v>outstanding</v>
      </c>
      <c r="R2723" s="17" t="n">
        <f aca="false">+O2723-P2723</f>
        <v>6480</v>
      </c>
      <c r="S2723" s="15" t="e">
        <f aca="false">+#REF!-K2723</f>
        <v>#REF!</v>
      </c>
      <c r="T2723" s="17" t="n">
        <f aca="false">IF(Q2723="regular",((P2723-(P2723/99)*S2723)),(P2723-(P2723*20%)))</f>
        <v>6480</v>
      </c>
      <c r="U2723" s="17" t="e">
        <f aca="false">((P2723-(P2723/99)*S2723))</f>
        <v>#REF!</v>
      </c>
      <c r="V2723" s="17" t="n">
        <f aca="false">IF(Q2723="regular",0,(P2723-(O2723*20%)))</f>
        <v>5184</v>
      </c>
      <c r="W2723" s="17"/>
      <c r="X2723" s="15"/>
      <c r="Y2723" s="18" t="str">
        <f aca="false">VLOOKUP(F2723,'[1]Goa Member''s Details Revised'!$C$2:$AO$7385,12,0)</f>
        <v>Only according to POD last communication 07… (Outstanding Rs. 6840/-)No Documents </v>
      </c>
    </row>
    <row r="2724" customFormat="false" ht="30" hidden="false" customHeight="false" outlineLevel="0" collapsed="false">
      <c r="B2724" s="14" t="n">
        <v>2723</v>
      </c>
      <c r="C2724" s="15"/>
      <c r="D2724" s="15" t="s">
        <v>7314</v>
      </c>
      <c r="E2724" s="15" t="s">
        <v>25</v>
      </c>
      <c r="F2724" s="15" t="s">
        <v>7315</v>
      </c>
      <c r="G2724" s="15"/>
      <c r="H2724" s="16" t="str">
        <f aca="false">VLOOKUP(F2724,'[1]Goa Member''s Details Revised'!$C$2:$AO$7385,2,0)</f>
        <v>D.Purchaser</v>
      </c>
      <c r="I2724" s="15" t="n">
        <v>27</v>
      </c>
      <c r="J2724" s="15" t="s">
        <v>1102</v>
      </c>
      <c r="K2724" s="15" t="n">
        <v>1991</v>
      </c>
      <c r="L2724" s="16" t="str">
        <f aca="false">VLOOKUP(F2724,'[1]Goa Member''s Details Revised'!$C$2:$AO$7385,9,0)</f>
        <v>Never</v>
      </c>
      <c r="M2724" s="15" t="s">
        <v>7316</v>
      </c>
      <c r="N2724" s="17" t="n">
        <f aca="false">VLOOKUP(F2724,'[1]Goa Member''s Details Revised'!$C$2:$AO$7385,5,0)</f>
        <v>15300</v>
      </c>
      <c r="O2724" s="17" t="n">
        <f aca="false">VLOOKUP(F2724,'[1]Goa Member''s Details Revised'!$C$2:$AO$7385,5,0)</f>
        <v>15300</v>
      </c>
      <c r="P2724" s="17" t="n">
        <f aca="false">VLOOKUP(F2724,'[1]Goa Member''s Details Revised'!$C$2:$AO$7385,6,0)</f>
        <v>1020</v>
      </c>
      <c r="Q2724" s="17" t="str">
        <f aca="false">VLOOKUP(F2724,'[1]Goa Member''s Details Revised'!$C$2:$AO$7385,8,0)</f>
        <v>outstanding</v>
      </c>
      <c r="R2724" s="17" t="n">
        <f aca="false">+O2724-P2724</f>
        <v>14280</v>
      </c>
      <c r="S2724" s="15" t="e">
        <f aca="false">+#REF!-K2724</f>
        <v>#REF!</v>
      </c>
      <c r="T2724" s="17" t="n">
        <f aca="false">IF(Q2724="regular",((P2724-(P2724/99)*S2724)),(P2724-(P2724*20%)))</f>
        <v>816</v>
      </c>
      <c r="U2724" s="17" t="e">
        <f aca="false">((P2724-(P2724/99)*S2724))</f>
        <v>#REF!</v>
      </c>
      <c r="V2724" s="17" t="n">
        <f aca="false">IF(Q2724="regular",0,(P2724-(O2724*20%)))</f>
        <v>-2040</v>
      </c>
      <c r="W2724" s="17"/>
      <c r="X2724" s="15"/>
      <c r="Y2724" s="18" t="str">
        <f aca="false">VLOOKUP(F2724,'[1]Goa Member''s Details Revised'!$C$2:$AO$7385,12,0)</f>
        <v>Only according to POD last communication 07… (Outstanding Rs. 14280/-)No Documents </v>
      </c>
    </row>
    <row r="2725" customFormat="false" ht="15" hidden="false" customHeight="false" outlineLevel="0" collapsed="false">
      <c r="B2725" s="14" t="n">
        <v>2724</v>
      </c>
      <c r="C2725" s="15"/>
      <c r="D2725" s="15" t="s">
        <v>7317</v>
      </c>
      <c r="E2725" s="15" t="s">
        <v>25</v>
      </c>
      <c r="F2725" s="15" t="s">
        <v>7318</v>
      </c>
      <c r="G2725" s="15"/>
      <c r="H2725" s="16" t="str">
        <f aca="false">VLOOKUP(F2725,'[1]Goa Member''s Details Revised'!$C$2:$AO$7385,2,0)</f>
        <v>D.Purchaser</v>
      </c>
      <c r="I2725" s="15" t="n">
        <v>1</v>
      </c>
      <c r="J2725" s="15" t="s">
        <v>815</v>
      </c>
      <c r="K2725" s="15" t="n">
        <v>1991</v>
      </c>
      <c r="L2725" s="16" t="str">
        <f aca="false">VLOOKUP(F2725,'[1]Goa Member''s Details Revised'!$C$2:$AO$7385,9,0)</f>
        <v>Never</v>
      </c>
      <c r="M2725" s="15" t="s">
        <v>7319</v>
      </c>
      <c r="N2725" s="17" t="n">
        <f aca="false">VLOOKUP(F2725,'[1]Goa Member''s Details Revised'!$C$2:$AO$7385,5,0)</f>
        <v>25500</v>
      </c>
      <c r="O2725" s="17" t="n">
        <f aca="false">VLOOKUP(F2725,'[1]Goa Member''s Details Revised'!$C$2:$AO$7385,5,0)</f>
        <v>25500</v>
      </c>
      <c r="P2725" s="17" t="n">
        <f aca="false">VLOOKUP(F2725,'[1]Goa Member''s Details Revised'!$C$2:$AO$7385,6,0)</f>
        <v>9180</v>
      </c>
      <c r="Q2725" s="17" t="str">
        <f aca="false">VLOOKUP(F2725,'[1]Goa Member''s Details Revised'!$C$2:$AO$7385,8,0)</f>
        <v>outstanding</v>
      </c>
      <c r="R2725" s="17" t="n">
        <f aca="false">+O2725-P2725</f>
        <v>16320</v>
      </c>
      <c r="S2725" s="15" t="e">
        <f aca="false">+#REF!-K2725</f>
        <v>#REF!</v>
      </c>
      <c r="T2725" s="17" t="n">
        <f aca="false">IF(Q2725="regular",((P2725-(P2725/99)*S2725)),(P2725-(P2725*20%)))</f>
        <v>7344</v>
      </c>
      <c r="U2725" s="17" t="e">
        <f aca="false">((P2725-(P2725/99)*S2725))</f>
        <v>#REF!</v>
      </c>
      <c r="V2725" s="17" t="n">
        <f aca="false">IF(Q2725="regular",0,(P2725-(O2725*20%)))</f>
        <v>4080</v>
      </c>
      <c r="W2725" s="17"/>
      <c r="X2725" s="15"/>
      <c r="Y2725" s="18" t="str">
        <f aca="false">VLOOKUP(F2725,'[1]Goa Member''s Details Revised'!$C$2:$AO$7385,12,0)</f>
        <v>As POD last communication 07 (Outstanding Rs 16320/-)</v>
      </c>
    </row>
    <row r="2726" customFormat="false" ht="45" hidden="false" customHeight="false" outlineLevel="0" collapsed="false">
      <c r="B2726" s="14" t="n">
        <v>2725</v>
      </c>
      <c r="C2726" s="15"/>
      <c r="D2726" s="15" t="s">
        <v>7320</v>
      </c>
      <c r="E2726" s="15" t="s">
        <v>25</v>
      </c>
      <c r="F2726" s="15" t="s">
        <v>7321</v>
      </c>
      <c r="G2726" s="15"/>
      <c r="H2726" s="16" t="str">
        <f aca="false">VLOOKUP(F2726,'[1]Goa Member''s Details Revised'!$C$2:$AO$7385,2,0)</f>
        <v>D.Purchaser</v>
      </c>
      <c r="I2726" s="15" t="n">
        <v>5</v>
      </c>
      <c r="J2726" s="15" t="s">
        <v>815</v>
      </c>
      <c r="K2726" s="15" t="n">
        <v>1991</v>
      </c>
      <c r="L2726" s="16" t="str">
        <f aca="false">VLOOKUP(F2726,'[1]Goa Member''s Details Revised'!$C$2:$AO$7385,9,0)</f>
        <v>Never</v>
      </c>
      <c r="M2726" s="15" t="s">
        <v>7322</v>
      </c>
      <c r="N2726" s="17" t="n">
        <f aca="false">VLOOKUP(F2726,'[1]Goa Member''s Details Revised'!$C$2:$AO$7385,5,0)</f>
        <v>17500</v>
      </c>
      <c r="O2726" s="17" t="n">
        <f aca="false">VLOOKUP(F2726,'[1]Goa Member''s Details Revised'!$C$2:$AO$7385,5,0)</f>
        <v>17500</v>
      </c>
      <c r="P2726" s="17" t="n">
        <f aca="false">VLOOKUP(F2726,'[1]Goa Member''s Details Revised'!$C$2:$AO$7385,6,0)</f>
        <v>17500</v>
      </c>
      <c r="Q2726" s="17" t="str">
        <f aca="false">VLOOKUP(F2726,'[1]Goa Member''s Details Revised'!$C$2:$AO$7385,8,0)</f>
        <v>I.R.M</v>
      </c>
      <c r="R2726" s="17" t="n">
        <f aca="false">+O2726-P2726</f>
        <v>0</v>
      </c>
      <c r="S2726" s="15" t="e">
        <f aca="false">+#REF!-K2726</f>
        <v>#REF!</v>
      </c>
      <c r="T2726" s="17" t="n">
        <f aca="false">IF(Q2726="regular",((P2726-(P2726/99)*S2726)),(P2726-(P2726*20%)))</f>
        <v>14000</v>
      </c>
      <c r="U2726" s="17" t="e">
        <f aca="false">((P2726-(P2726/99)*S2726))</f>
        <v>#REF!</v>
      </c>
      <c r="V2726" s="17" t="n">
        <f aca="false">IF(Q2726="regular",0,(P2726-(O2726*20%)))</f>
        <v>14000</v>
      </c>
      <c r="W2726" s="17"/>
      <c r="X2726" s="15"/>
      <c r="Y2726" s="18" t="str">
        <f aca="false">VLOOKUP(F2726,'[1]Goa Member''s Details Revised'!$C$2:$AO$7385,12,0)</f>
        <v>we send last reminder in 2012.then we did not receive any reply...membership has been changed from Gautam Jalan to Tasati Tea Ltd</v>
      </c>
    </row>
    <row r="2727" customFormat="false" ht="15" hidden="false" customHeight="false" outlineLevel="0" collapsed="false">
      <c r="B2727" s="14" t="n">
        <v>2726</v>
      </c>
      <c r="C2727" s="15"/>
      <c r="D2727" s="15" t="s">
        <v>7323</v>
      </c>
      <c r="E2727" s="15" t="s">
        <v>25</v>
      </c>
      <c r="F2727" s="15" t="s">
        <v>7324</v>
      </c>
      <c r="G2727" s="15"/>
      <c r="H2727" s="16" t="str">
        <f aca="false">VLOOKUP(F2727,'[1]Goa Member''s Details Revised'!$C$2:$AO$7385,2,0)</f>
        <v>D.Purchaser</v>
      </c>
      <c r="I2727" s="15" t="n">
        <v>10</v>
      </c>
      <c r="J2727" s="15" t="s">
        <v>815</v>
      </c>
      <c r="K2727" s="15" t="n">
        <v>1991</v>
      </c>
      <c r="L2727" s="16" t="str">
        <f aca="false">VLOOKUP(F2727,'[1]Goa Member''s Details Revised'!$C$2:$AO$7385,9,0)</f>
        <v>Never</v>
      </c>
      <c r="M2727" s="15" t="s">
        <v>7325</v>
      </c>
      <c r="N2727" s="17" t="n">
        <f aca="false">VLOOKUP(F2727,'[1]Goa Member''s Details Revised'!$C$2:$AO$7385,5,0)</f>
        <v>17500</v>
      </c>
      <c r="O2727" s="17" t="n">
        <f aca="false">VLOOKUP(F2727,'[1]Goa Member''s Details Revised'!$C$2:$AO$7385,5,0)</f>
        <v>17500</v>
      </c>
      <c r="P2727" s="17" t="n">
        <f aca="false">VLOOKUP(F2727,'[1]Goa Member''s Details Revised'!$C$2:$AO$7385,6,0)</f>
        <v>19800</v>
      </c>
      <c r="Q2727" s="17" t="str">
        <f aca="false">VLOOKUP(F2727,'[1]Goa Member''s Details Revised'!$C$2:$AO$7385,8,0)</f>
        <v>I.R.M</v>
      </c>
      <c r="R2727" s="17" t="n">
        <f aca="false">+O2727-P2727</f>
        <v>-2300</v>
      </c>
      <c r="S2727" s="15" t="e">
        <f aca="false">+#REF!-K2727</f>
        <v>#REF!</v>
      </c>
      <c r="T2727" s="17" t="n">
        <f aca="false">IF(Q2727="regular",((P2727-(P2727/99)*S2727)),(P2727-(P2727*20%)))</f>
        <v>15840</v>
      </c>
      <c r="U2727" s="17" t="e">
        <f aca="false">((P2727-(P2727/99)*S2727))</f>
        <v>#REF!</v>
      </c>
      <c r="V2727" s="17" t="n">
        <f aca="false">IF(Q2727="regular",0,(P2727-(O2727*20%)))</f>
        <v>16300</v>
      </c>
      <c r="W2727" s="17"/>
      <c r="X2727" s="15"/>
      <c r="Y2727" s="18" t="str">
        <f aca="false">VLOOKUP(F2727,'[1]Goa Member''s Details Revised'!$C$2:$AO$7385,12,0)</f>
        <v>last communication 12..</v>
      </c>
    </row>
    <row r="2728" customFormat="false" ht="15" hidden="false" customHeight="false" outlineLevel="0" collapsed="false">
      <c r="B2728" s="14" t="n">
        <v>2727</v>
      </c>
      <c r="C2728" s="15"/>
      <c r="D2728" s="15" t="s">
        <v>7326</v>
      </c>
      <c r="E2728" s="15" t="s">
        <v>25</v>
      </c>
      <c r="F2728" s="15" t="s">
        <v>7327</v>
      </c>
      <c r="G2728" s="15"/>
      <c r="H2728" s="16" t="str">
        <f aca="false">VLOOKUP(F2728,'[1]Goa Member''s Details Revised'!$C$2:$AO$7385,2,0)</f>
        <v>D.Purchaser</v>
      </c>
      <c r="I2728" s="15" t="n">
        <v>11</v>
      </c>
      <c r="J2728" s="15" t="s">
        <v>815</v>
      </c>
      <c r="K2728" s="15" t="n">
        <v>1991</v>
      </c>
      <c r="L2728" s="16" t="str">
        <f aca="false">VLOOKUP(F2728,'[1]Goa Member''s Details Revised'!$C$2:$AO$7385,9,0)</f>
        <v>Never</v>
      </c>
      <c r="M2728" s="15" t="s">
        <v>7328</v>
      </c>
      <c r="N2728" s="17" t="n">
        <f aca="false">VLOOKUP(F2728,'[1]Goa Member''s Details Revised'!$C$2:$AO$7385,5,0)</f>
        <v>17500</v>
      </c>
      <c r="O2728" s="17" t="n">
        <f aca="false">VLOOKUP(F2728,'[1]Goa Member''s Details Revised'!$C$2:$AO$7385,5,0)</f>
        <v>17500</v>
      </c>
      <c r="P2728" s="17" t="n">
        <f aca="false">VLOOKUP(F2728,'[1]Goa Member''s Details Revised'!$C$2:$AO$7385,6,0)</f>
        <v>18900</v>
      </c>
      <c r="Q2728" s="17" t="str">
        <f aca="false">VLOOKUP(F2728,'[1]Goa Member''s Details Revised'!$C$2:$AO$7385,8,0)</f>
        <v>I.R.M</v>
      </c>
      <c r="R2728" s="17" t="n">
        <f aca="false">+O2728-P2728</f>
        <v>-1400</v>
      </c>
      <c r="S2728" s="15" t="e">
        <f aca="false">+#REF!-K2728</f>
        <v>#REF!</v>
      </c>
      <c r="T2728" s="17" t="n">
        <f aca="false">IF(Q2728="regular",((P2728-(P2728/99)*S2728)),(P2728-(P2728*20%)))</f>
        <v>15120</v>
      </c>
      <c r="U2728" s="17" t="e">
        <f aca="false">((P2728-(P2728/99)*S2728))</f>
        <v>#REF!</v>
      </c>
      <c r="V2728" s="17" t="n">
        <f aca="false">IF(Q2728="regular",0,(P2728-(O2728*20%)))</f>
        <v>15400</v>
      </c>
      <c r="W2728" s="17"/>
      <c r="X2728" s="15"/>
      <c r="Y2728" s="18" t="str">
        <f aca="false">VLOOKUP(F2728,'[1]Goa Member''s Details Revised'!$C$2:$AO$7385,12,0)</f>
        <v>last communication 97</v>
      </c>
    </row>
    <row r="2729" customFormat="false" ht="15" hidden="false" customHeight="false" outlineLevel="0" collapsed="false">
      <c r="B2729" s="14" t="n">
        <v>2728</v>
      </c>
      <c r="C2729" s="15"/>
      <c r="D2729" s="15" t="s">
        <v>7329</v>
      </c>
      <c r="E2729" s="15" t="s">
        <v>25</v>
      </c>
      <c r="F2729" s="15" t="s">
        <v>7330</v>
      </c>
      <c r="G2729" s="15"/>
      <c r="H2729" s="16" t="str">
        <f aca="false">VLOOKUP(F2729,'[1]Goa Member''s Details Revised'!$C$2:$AO$7385,2,0)</f>
        <v>D.Purchaser</v>
      </c>
      <c r="I2729" s="15" t="n">
        <v>12</v>
      </c>
      <c r="J2729" s="15" t="s">
        <v>815</v>
      </c>
      <c r="K2729" s="15" t="n">
        <v>1991</v>
      </c>
      <c r="L2729" s="16" t="str">
        <f aca="false">VLOOKUP(F2729,'[1]Goa Member''s Details Revised'!$C$2:$AO$7385,9,0)</f>
        <v>Never</v>
      </c>
      <c r="M2729" s="15" t="s">
        <v>7331</v>
      </c>
      <c r="N2729" s="17" t="n">
        <f aca="false">VLOOKUP(F2729,'[1]Goa Member''s Details Revised'!$C$2:$AO$7385,5,0)</f>
        <v>13500</v>
      </c>
      <c r="O2729" s="17" t="n">
        <f aca="false">VLOOKUP(F2729,'[1]Goa Member''s Details Revised'!$C$2:$AO$7385,5,0)</f>
        <v>13500</v>
      </c>
      <c r="P2729" s="17" t="n">
        <f aca="false">VLOOKUP(F2729,'[1]Goa Member''s Details Revised'!$C$2:$AO$7385,6,0)</f>
        <v>14500</v>
      </c>
      <c r="Q2729" s="17" t="str">
        <f aca="false">VLOOKUP(F2729,'[1]Goa Member''s Details Revised'!$C$2:$AO$7385,8,0)</f>
        <v>I.R.M</v>
      </c>
      <c r="R2729" s="17" t="n">
        <f aca="false">+O2729-P2729</f>
        <v>-1000</v>
      </c>
      <c r="S2729" s="15" t="e">
        <f aca="false">+#REF!-K2729</f>
        <v>#REF!</v>
      </c>
      <c r="T2729" s="17" t="n">
        <f aca="false">IF(Q2729="regular",((P2729-(P2729/99)*S2729)),(P2729-(P2729*20%)))</f>
        <v>11600</v>
      </c>
      <c r="U2729" s="17" t="e">
        <f aca="false">((P2729-(P2729/99)*S2729))</f>
        <v>#REF!</v>
      </c>
      <c r="V2729" s="17" t="n">
        <f aca="false">IF(Q2729="regular",0,(P2729-(O2729*20%)))</f>
        <v>11800</v>
      </c>
      <c r="W2729" s="17"/>
      <c r="X2729" s="15"/>
      <c r="Y2729" s="18" t="str">
        <f aca="false">VLOOKUP(F2729,'[1]Goa Member''s Details Revised'!$C$2:$AO$7385,12,0)</f>
        <v>last mail conversation on 2015</v>
      </c>
    </row>
    <row r="2730" customFormat="false" ht="15" hidden="false" customHeight="false" outlineLevel="0" collapsed="false">
      <c r="B2730" s="14" t="n">
        <v>2729</v>
      </c>
      <c r="C2730" s="15"/>
      <c r="D2730" s="15" t="s">
        <v>7332</v>
      </c>
      <c r="E2730" s="15" t="s">
        <v>25</v>
      </c>
      <c r="F2730" s="15" t="s">
        <v>7333</v>
      </c>
      <c r="G2730" s="15"/>
      <c r="H2730" s="16" t="str">
        <f aca="false">VLOOKUP(F2730,'[1]Goa Member''s Details Revised'!$C$2:$AO$7385,2,0)</f>
        <v>D.Purchaser</v>
      </c>
      <c r="I2730" s="15" t="n">
        <v>24</v>
      </c>
      <c r="J2730" s="15" t="s">
        <v>815</v>
      </c>
      <c r="K2730" s="15" t="n">
        <v>1991</v>
      </c>
      <c r="L2730" s="16" t="str">
        <f aca="false">VLOOKUP(F2730,'[1]Goa Member''s Details Revised'!$C$2:$AO$7385,9,0)</f>
        <v>Never</v>
      </c>
      <c r="M2730" s="15" t="s">
        <v>7334</v>
      </c>
      <c r="N2730" s="17" t="n">
        <f aca="false">VLOOKUP(F2730,'[1]Goa Member''s Details Revised'!$C$2:$AO$7385,5,0)</f>
        <v>25500</v>
      </c>
      <c r="O2730" s="17" t="n">
        <f aca="false">VLOOKUP(F2730,'[1]Goa Member''s Details Revised'!$C$2:$AO$7385,5,0)</f>
        <v>25500</v>
      </c>
      <c r="P2730" s="17" t="n">
        <f aca="false">VLOOKUP(F2730,'[1]Goa Member''s Details Revised'!$C$2:$AO$7385,6,0)</f>
        <v>24650</v>
      </c>
      <c r="Q2730" s="17" t="str">
        <f aca="false">VLOOKUP(F2730,'[1]Goa Member''s Details Revised'!$C$2:$AO$7385,8,0)</f>
        <v>outstanding</v>
      </c>
      <c r="R2730" s="17" t="n">
        <f aca="false">+O2730-P2730</f>
        <v>850</v>
      </c>
      <c r="S2730" s="15" t="e">
        <f aca="false">+#REF!-K2730</f>
        <v>#REF!</v>
      </c>
      <c r="T2730" s="17" t="n">
        <f aca="false">IF(Q2730="regular",((P2730-(P2730/99)*S2730)),(P2730-(P2730*20%)))</f>
        <v>19720</v>
      </c>
      <c r="U2730" s="17" t="e">
        <f aca="false">((P2730-(P2730/99)*S2730))</f>
        <v>#REF!</v>
      </c>
      <c r="V2730" s="17" t="n">
        <f aca="false">IF(Q2730="regular",0,(P2730-(O2730*20%)))</f>
        <v>19550</v>
      </c>
      <c r="W2730" s="17"/>
      <c r="X2730" s="15"/>
      <c r="Y2730" s="18" t="str">
        <f aca="false">VLOOKUP(F2730,'[1]Goa Member''s Details Revised'!$C$2:$AO$7385,12,0)</f>
        <v>last communication 00 (Outstanding Rs. 850/-)</v>
      </c>
    </row>
    <row r="2731" customFormat="false" ht="15" hidden="false" customHeight="false" outlineLevel="0" collapsed="false">
      <c r="B2731" s="14" t="n">
        <v>2730</v>
      </c>
      <c r="C2731" s="15"/>
      <c r="D2731" s="15" t="s">
        <v>7335</v>
      </c>
      <c r="E2731" s="15" t="s">
        <v>25</v>
      </c>
      <c r="F2731" s="15" t="s">
        <v>7336</v>
      </c>
      <c r="G2731" s="15"/>
      <c r="H2731" s="16" t="str">
        <f aca="false">VLOOKUP(F2731,'[1]Goa Member''s Details Revised'!$C$2:$AO$7385,2,0)</f>
        <v>D.Purchaser</v>
      </c>
      <c r="I2731" s="15" t="n">
        <v>24</v>
      </c>
      <c r="J2731" s="15" t="s">
        <v>815</v>
      </c>
      <c r="K2731" s="15" t="n">
        <v>1991</v>
      </c>
      <c r="L2731" s="16" t="str">
        <f aca="false">VLOOKUP(F2731,'[1]Goa Member''s Details Revised'!$C$2:$AO$7385,9,0)</f>
        <v>Never</v>
      </c>
      <c r="M2731" s="15" t="s">
        <v>7337</v>
      </c>
      <c r="N2731" s="17" t="n">
        <f aca="false">VLOOKUP(F2731,'[1]Goa Member''s Details Revised'!$C$2:$AO$7385,5,0)</f>
        <v>15300</v>
      </c>
      <c r="O2731" s="17" t="n">
        <f aca="false">VLOOKUP(F2731,'[1]Goa Member''s Details Revised'!$C$2:$AO$7385,5,0)</f>
        <v>15300</v>
      </c>
      <c r="P2731" s="17" t="n">
        <f aca="false">VLOOKUP(F2731,'[1]Goa Member''s Details Revised'!$C$2:$AO$7385,6,0)</f>
        <v>3825</v>
      </c>
      <c r="Q2731" s="17" t="str">
        <f aca="false">VLOOKUP(F2731,'[1]Goa Member''s Details Revised'!$C$2:$AO$7385,8,0)</f>
        <v>outstanding</v>
      </c>
      <c r="R2731" s="17" t="n">
        <f aca="false">+O2731-P2731</f>
        <v>11475</v>
      </c>
      <c r="S2731" s="15" t="e">
        <f aca="false">+#REF!-K2731</f>
        <v>#REF!</v>
      </c>
      <c r="T2731" s="17" t="n">
        <f aca="false">IF(Q2731="regular",((P2731-(P2731/99)*S2731)),(P2731-(P2731*20%)))</f>
        <v>3060</v>
      </c>
      <c r="U2731" s="17" t="e">
        <f aca="false">((P2731-(P2731/99)*S2731))</f>
        <v>#REF!</v>
      </c>
      <c r="V2731" s="17" t="n">
        <f aca="false">IF(Q2731="regular",0,(P2731-(O2731*20%)))</f>
        <v>765</v>
      </c>
      <c r="W2731" s="17"/>
      <c r="X2731" s="15"/>
      <c r="Y2731" s="18" t="str">
        <f aca="false">VLOOKUP(F2731,'[1]Goa Member''s Details Revised'!$C$2:$AO$7385,12,0)</f>
        <v>As POD ..last communication 07 (Outstanding Rs 11475/-)</v>
      </c>
    </row>
    <row r="2732" customFormat="false" ht="15" hidden="false" customHeight="false" outlineLevel="0" collapsed="false">
      <c r="B2732" s="14" t="n">
        <v>2731</v>
      </c>
      <c r="C2732" s="15"/>
      <c r="D2732" s="15" t="s">
        <v>7338</v>
      </c>
      <c r="E2732" s="15" t="s">
        <v>25</v>
      </c>
      <c r="F2732" s="15" t="s">
        <v>7339</v>
      </c>
      <c r="G2732" s="15"/>
      <c r="H2732" s="16" t="str">
        <f aca="false">VLOOKUP(F2732,'[1]Goa Member''s Details Revised'!$C$2:$AO$7385,2,0)</f>
        <v>D.Purchaser</v>
      </c>
      <c r="I2732" s="15" t="n">
        <v>29</v>
      </c>
      <c r="J2732" s="15" t="s">
        <v>815</v>
      </c>
      <c r="K2732" s="15" t="n">
        <v>1991</v>
      </c>
      <c r="L2732" s="16" t="str">
        <f aca="false">VLOOKUP(F2732,'[1]Goa Member''s Details Revised'!$C$2:$AO$7385,9,0)</f>
        <v>Never</v>
      </c>
      <c r="M2732" s="15" t="s">
        <v>7340</v>
      </c>
      <c r="N2732" s="17" t="n">
        <f aca="false">VLOOKUP(F2732,'[1]Goa Member''s Details Revised'!$C$2:$AO$7385,5,0)</f>
        <v>26500</v>
      </c>
      <c r="O2732" s="17" t="n">
        <f aca="false">VLOOKUP(F2732,'[1]Goa Member''s Details Revised'!$C$2:$AO$7385,5,0)</f>
        <v>26500</v>
      </c>
      <c r="P2732" s="17" t="n">
        <f aca="false">VLOOKUP(F2732,'[1]Goa Member''s Details Revised'!$C$2:$AO$7385,6,0)</f>
        <v>26500</v>
      </c>
      <c r="Q2732" s="17" t="str">
        <f aca="false">VLOOKUP(F2732,'[1]Goa Member''s Details Revised'!$C$2:$AO$7385,8,0)</f>
        <v>I.R.M</v>
      </c>
      <c r="R2732" s="17" t="n">
        <f aca="false">+O2732-P2732</f>
        <v>0</v>
      </c>
      <c r="S2732" s="15" t="e">
        <f aca="false">+#REF!-K2732</f>
        <v>#REF!</v>
      </c>
      <c r="T2732" s="17" t="n">
        <f aca="false">IF(Q2732="regular",((P2732-(P2732/99)*S2732)),(P2732-(P2732*20%)))</f>
        <v>21200</v>
      </c>
      <c r="U2732" s="17" t="e">
        <f aca="false">((P2732-(P2732/99)*S2732))</f>
        <v>#REF!</v>
      </c>
      <c r="V2732" s="17" t="n">
        <f aca="false">IF(Q2732="regular",0,(P2732-(O2732*20%)))</f>
        <v>21200</v>
      </c>
      <c r="W2732" s="17"/>
      <c r="X2732" s="15"/>
      <c r="Y2732" s="18" t="str">
        <f aca="false">VLOOKUP(F2732,'[1]Goa Member''s Details Revised'!$C$2:$AO$7385,12,0)</f>
        <v>last communication 91</v>
      </c>
    </row>
    <row r="2733" customFormat="false" ht="15" hidden="false" customHeight="false" outlineLevel="0" collapsed="false">
      <c r="B2733" s="14" t="n">
        <v>2732</v>
      </c>
      <c r="C2733" s="15"/>
      <c r="D2733" s="15" t="s">
        <v>7341</v>
      </c>
      <c r="E2733" s="15" t="s">
        <v>25</v>
      </c>
      <c r="F2733" s="15" t="s">
        <v>7342</v>
      </c>
      <c r="G2733" s="15"/>
      <c r="H2733" s="16" t="str">
        <f aca="false">VLOOKUP(F2733,'[1]Goa Member''s Details Revised'!$C$2:$AO$7385,2,0)</f>
        <v>D.Purchaser</v>
      </c>
      <c r="I2733" s="15" t="n">
        <v>28</v>
      </c>
      <c r="J2733" s="15" t="s">
        <v>815</v>
      </c>
      <c r="K2733" s="15" t="n">
        <v>1991</v>
      </c>
      <c r="L2733" s="16" t="str">
        <f aca="false">VLOOKUP(F2733,'[1]Goa Member''s Details Revised'!$C$2:$AO$7385,9,0)</f>
        <v>Never</v>
      </c>
      <c r="M2733" s="15" t="s">
        <v>7343</v>
      </c>
      <c r="N2733" s="17" t="n">
        <f aca="false">VLOOKUP(F2733,'[1]Goa Member''s Details Revised'!$C$2:$AO$7385,5,0)</f>
        <v>19800</v>
      </c>
      <c r="O2733" s="17" t="n">
        <f aca="false">VLOOKUP(F2733,'[1]Goa Member''s Details Revised'!$C$2:$AO$7385,5,0)</f>
        <v>19800</v>
      </c>
      <c r="P2733" s="17" t="n">
        <f aca="false">VLOOKUP(F2733,'[1]Goa Member''s Details Revised'!$C$2:$AO$7385,6,0)</f>
        <v>4620</v>
      </c>
      <c r="Q2733" s="17" t="str">
        <f aca="false">VLOOKUP(F2733,'[1]Goa Member''s Details Revised'!$C$2:$AO$7385,8,0)</f>
        <v>outstanding</v>
      </c>
      <c r="R2733" s="17" t="n">
        <f aca="false">+O2733-P2733</f>
        <v>15180</v>
      </c>
      <c r="S2733" s="15" t="e">
        <f aca="false">+#REF!-K2733</f>
        <v>#REF!</v>
      </c>
      <c r="T2733" s="17" t="n">
        <f aca="false">IF(Q2733="regular",((P2733-(P2733/99)*S2733)),(P2733-(P2733*20%)))</f>
        <v>3696</v>
      </c>
      <c r="U2733" s="17" t="e">
        <f aca="false">((P2733-(P2733/99)*S2733))</f>
        <v>#REF!</v>
      </c>
      <c r="V2733" s="17" t="n">
        <f aca="false">IF(Q2733="regular",0,(P2733-(O2733*20%)))</f>
        <v>660</v>
      </c>
      <c r="W2733" s="17"/>
      <c r="X2733" s="15"/>
      <c r="Y2733" s="18" t="str">
        <f aca="false">VLOOKUP(F2733,'[1]Goa Member''s Details Revised'!$C$2:$AO$7385,12,0)</f>
        <v>last communication 99 (Outstanding Rs. 15180/-)</v>
      </c>
    </row>
    <row r="2734" customFormat="false" ht="30" hidden="false" customHeight="false" outlineLevel="0" collapsed="false">
      <c r="B2734" s="14" t="n">
        <v>2733</v>
      </c>
      <c r="C2734" s="15"/>
      <c r="D2734" s="15" t="s">
        <v>7344</v>
      </c>
      <c r="E2734" s="15" t="s">
        <v>25</v>
      </c>
      <c r="F2734" s="15" t="s">
        <v>7345</v>
      </c>
      <c r="G2734" s="15"/>
      <c r="H2734" s="16" t="str">
        <f aca="false">VLOOKUP(F2734,'[1]Goa Member''s Details Revised'!$C$2:$AO$7385,2,0)</f>
        <v>D.Purchaser</v>
      </c>
      <c r="I2734" s="15" t="n">
        <v>30</v>
      </c>
      <c r="J2734" s="15" t="s">
        <v>815</v>
      </c>
      <c r="K2734" s="15" t="n">
        <v>1991</v>
      </c>
      <c r="L2734" s="16" t="str">
        <f aca="false">VLOOKUP(F2734,'[1]Goa Member''s Details Revised'!$C$2:$AO$7385,9,0)</f>
        <v>Never</v>
      </c>
      <c r="M2734" s="15" t="s">
        <v>7346</v>
      </c>
      <c r="N2734" s="17" t="n">
        <f aca="false">VLOOKUP(F2734,'[1]Goa Member''s Details Revised'!$C$2:$AO$7385,5,0)</f>
        <v>17500</v>
      </c>
      <c r="O2734" s="17" t="n">
        <f aca="false">VLOOKUP(F2734,'[1]Goa Member''s Details Revised'!$C$2:$AO$7385,5,0)</f>
        <v>17500</v>
      </c>
      <c r="P2734" s="17" t="n">
        <f aca="false">VLOOKUP(F2734,'[1]Goa Member''s Details Revised'!$C$2:$AO$7385,6,0)</f>
        <v>19800</v>
      </c>
      <c r="Q2734" s="17" t="str">
        <f aca="false">VLOOKUP(F2734,'[1]Goa Member''s Details Revised'!$C$2:$AO$7385,8,0)</f>
        <v>I.R.M</v>
      </c>
      <c r="R2734" s="17" t="n">
        <f aca="false">+O2734-P2734</f>
        <v>-2300</v>
      </c>
      <c r="S2734" s="15" t="e">
        <f aca="false">+#REF!-K2734</f>
        <v>#REF!</v>
      </c>
      <c r="T2734" s="17" t="n">
        <f aca="false">IF(Q2734="regular",((P2734-(P2734/99)*S2734)),(P2734-(P2734*20%)))</f>
        <v>15840</v>
      </c>
      <c r="U2734" s="17" t="e">
        <f aca="false">((P2734-(P2734/99)*S2734))</f>
        <v>#REF!</v>
      </c>
      <c r="V2734" s="17" t="n">
        <f aca="false">IF(Q2734="regular",0,(P2734-(O2734*20%)))</f>
        <v>16300</v>
      </c>
      <c r="W2734" s="17"/>
      <c r="X2734" s="15"/>
      <c r="Y2734" s="18" t="str">
        <f aca="false">VLOOKUP(F2734,'[1]Goa Member''s Details Revised'!$C$2:$AO$7385,12,0)</f>
        <v>we send last reminder in 2012.then we did not receive any reply</v>
      </c>
    </row>
    <row r="2735" customFormat="false" ht="15" hidden="false" customHeight="false" outlineLevel="0" collapsed="false">
      <c r="B2735" s="14" t="n">
        <v>2734</v>
      </c>
      <c r="C2735" s="15"/>
      <c r="D2735" s="15" t="s">
        <v>7347</v>
      </c>
      <c r="E2735" s="15" t="s">
        <v>25</v>
      </c>
      <c r="F2735" s="15" t="s">
        <v>7348</v>
      </c>
      <c r="G2735" s="15"/>
      <c r="H2735" s="16" t="str">
        <f aca="false">VLOOKUP(F2735,'[1]Goa Member''s Details Revised'!$C$2:$AO$7385,2,0)</f>
        <v>D.Purchaser</v>
      </c>
      <c r="I2735" s="15" t="n">
        <v>11</v>
      </c>
      <c r="J2735" s="15" t="s">
        <v>815</v>
      </c>
      <c r="K2735" s="15" t="n">
        <v>1991</v>
      </c>
      <c r="L2735" s="16" t="str">
        <f aca="false">VLOOKUP(F2735,'[1]Goa Member''s Details Revised'!$C$2:$AO$7385,9,0)</f>
        <v>Never</v>
      </c>
      <c r="M2735" s="15" t="s">
        <v>7349</v>
      </c>
      <c r="N2735" s="17" t="n">
        <f aca="false">VLOOKUP(F2735,'[1]Goa Member''s Details Revised'!$C$2:$AO$7385,5,0)</f>
        <v>13500</v>
      </c>
      <c r="O2735" s="17" t="n">
        <f aca="false">VLOOKUP(F2735,'[1]Goa Member''s Details Revised'!$C$2:$AO$7385,5,0)</f>
        <v>13500</v>
      </c>
      <c r="P2735" s="17" t="n">
        <f aca="false">VLOOKUP(F2735,'[1]Goa Member''s Details Revised'!$C$2:$AO$7385,6,0)</f>
        <v>13500</v>
      </c>
      <c r="Q2735" s="17" t="str">
        <f aca="false">VLOOKUP(F2735,'[1]Goa Member''s Details Revised'!$C$2:$AO$7385,8,0)</f>
        <v>I.R.M</v>
      </c>
      <c r="R2735" s="17" t="n">
        <f aca="false">+O2735-P2735</f>
        <v>0</v>
      </c>
      <c r="S2735" s="15" t="e">
        <f aca="false">+#REF!-K2735</f>
        <v>#REF!</v>
      </c>
      <c r="T2735" s="17" t="n">
        <f aca="false">IF(Q2735="regular",((P2735-(P2735/99)*S2735)),(P2735-(P2735*20%)))</f>
        <v>10800</v>
      </c>
      <c r="U2735" s="17" t="e">
        <f aca="false">((P2735-(P2735/99)*S2735))</f>
        <v>#REF!</v>
      </c>
      <c r="V2735" s="17" t="n">
        <f aca="false">IF(Q2735="regular",0,(P2735-(O2735*20%)))</f>
        <v>10800</v>
      </c>
      <c r="W2735" s="17"/>
      <c r="X2735" s="15"/>
      <c r="Y2735" s="18" t="str">
        <f aca="false">VLOOKUP(F2735,'[1]Goa Member''s Details Revised'!$C$2:$AO$7385,12,0)</f>
        <v>last communication 00</v>
      </c>
    </row>
    <row r="2736" customFormat="false" ht="15" hidden="false" customHeight="false" outlineLevel="0" collapsed="false">
      <c r="B2736" s="14" t="n">
        <v>2735</v>
      </c>
      <c r="C2736" s="15"/>
      <c r="D2736" s="15" t="s">
        <v>7350</v>
      </c>
      <c r="E2736" s="15" t="s">
        <v>25</v>
      </c>
      <c r="F2736" s="15" t="s">
        <v>7351</v>
      </c>
      <c r="G2736" s="15"/>
      <c r="H2736" s="16" t="str">
        <f aca="false">VLOOKUP(F2736,'[1]Goa Member''s Details Revised'!$C$2:$AO$7385,2,0)</f>
        <v>D.Purchaser</v>
      </c>
      <c r="I2736" s="15" t="n">
        <v>31</v>
      </c>
      <c r="J2736" s="15" t="s">
        <v>815</v>
      </c>
      <c r="K2736" s="15" t="n">
        <v>1991</v>
      </c>
      <c r="L2736" s="16" t="str">
        <f aca="false">VLOOKUP(F2736,'[1]Goa Member''s Details Revised'!$C$2:$AO$7385,9,0)</f>
        <v>Never</v>
      </c>
      <c r="M2736" s="15" t="s">
        <v>7352</v>
      </c>
      <c r="N2736" s="17" t="n">
        <f aca="false">VLOOKUP(F2736,'[1]Goa Member''s Details Revised'!$C$2:$AO$7385,5,0)</f>
        <v>15300</v>
      </c>
      <c r="O2736" s="17" t="n">
        <f aca="false">VLOOKUP(F2736,'[1]Goa Member''s Details Revised'!$C$2:$AO$7385,5,0)</f>
        <v>15300</v>
      </c>
      <c r="P2736" s="17" t="n">
        <f aca="false">VLOOKUP(F2736,'[1]Goa Member''s Details Revised'!$C$2:$AO$7385,6,0)</f>
        <v>2805</v>
      </c>
      <c r="Q2736" s="17" t="str">
        <f aca="false">VLOOKUP(F2736,'[1]Goa Member''s Details Revised'!$C$2:$AO$7385,8,0)</f>
        <v>outstanding</v>
      </c>
      <c r="R2736" s="17" t="n">
        <f aca="false">+O2736-P2736</f>
        <v>12495</v>
      </c>
      <c r="S2736" s="15" t="e">
        <f aca="false">+#REF!-K2736</f>
        <v>#REF!</v>
      </c>
      <c r="T2736" s="17" t="n">
        <f aca="false">IF(Q2736="regular",((P2736-(P2736/99)*S2736)),(P2736-(P2736*20%)))</f>
        <v>2244</v>
      </c>
      <c r="U2736" s="17" t="e">
        <f aca="false">((P2736-(P2736/99)*S2736))</f>
        <v>#REF!</v>
      </c>
      <c r="V2736" s="17" t="n">
        <f aca="false">IF(Q2736="regular",0,(P2736-(O2736*20%)))</f>
        <v>-255</v>
      </c>
      <c r="W2736" s="17"/>
      <c r="X2736" s="15"/>
      <c r="Y2736" s="18" t="str">
        <f aca="false">VLOOKUP(F2736,'[1]Goa Member''s Details Revised'!$C$2:$AO$7385,12,0)</f>
        <v>As POD ..last communication 07 (Outstanding Rs 12495/-)</v>
      </c>
    </row>
    <row r="2737" customFormat="false" ht="15" hidden="false" customHeight="false" outlineLevel="0" collapsed="false">
      <c r="B2737" s="14" t="n">
        <v>2736</v>
      </c>
      <c r="C2737" s="15"/>
      <c r="D2737" s="15" t="s">
        <v>7353</v>
      </c>
      <c r="E2737" s="15" t="s">
        <v>25</v>
      </c>
      <c r="F2737" s="15" t="s">
        <v>7354</v>
      </c>
      <c r="G2737" s="15"/>
      <c r="H2737" s="16" t="str">
        <f aca="false">VLOOKUP(F2737,'[1]Goa Member''s Details Revised'!$C$2:$AO$7385,2,0)</f>
        <v>D.Purchaser</v>
      </c>
      <c r="I2737" s="15" t="n">
        <v>31</v>
      </c>
      <c r="J2737" s="15" t="s">
        <v>815</v>
      </c>
      <c r="K2737" s="15" t="n">
        <v>1991</v>
      </c>
      <c r="L2737" s="16" t="str">
        <f aca="false">VLOOKUP(F2737,'[1]Goa Member''s Details Revised'!$C$2:$AO$7385,9,0)</f>
        <v>Never</v>
      </c>
      <c r="M2737" s="15" t="s">
        <v>7355</v>
      </c>
      <c r="N2737" s="17" t="n">
        <f aca="false">VLOOKUP(F2737,'[1]Goa Member''s Details Revised'!$C$2:$AO$7385,5,0)</f>
        <v>25500</v>
      </c>
      <c r="O2737" s="17" t="n">
        <f aca="false">VLOOKUP(F2737,'[1]Goa Member''s Details Revised'!$C$2:$AO$7385,5,0)</f>
        <v>25500</v>
      </c>
      <c r="P2737" s="17" t="n">
        <f aca="false">VLOOKUP(F2737,'[1]Goa Member''s Details Revised'!$C$2:$AO$7385,6,0)</f>
        <v>24225</v>
      </c>
      <c r="Q2737" s="17" t="str">
        <f aca="false">VLOOKUP(F2737,'[1]Goa Member''s Details Revised'!$C$2:$AO$7385,8,0)</f>
        <v>outstanding</v>
      </c>
      <c r="R2737" s="17" t="n">
        <f aca="false">+O2737-P2737</f>
        <v>1275</v>
      </c>
      <c r="S2737" s="15" t="e">
        <f aca="false">+#REF!-K2737</f>
        <v>#REF!</v>
      </c>
      <c r="T2737" s="17" t="n">
        <f aca="false">IF(Q2737="regular",((P2737-(P2737/99)*S2737)),(P2737-(P2737*20%)))</f>
        <v>19380</v>
      </c>
      <c r="U2737" s="17" t="e">
        <f aca="false">((P2737-(P2737/99)*S2737))</f>
        <v>#REF!</v>
      </c>
      <c r="V2737" s="17" t="n">
        <f aca="false">IF(Q2737="regular",0,(P2737-(O2737*20%)))</f>
        <v>19125</v>
      </c>
      <c r="W2737" s="17"/>
      <c r="X2737" s="15"/>
      <c r="Y2737" s="18" t="str">
        <f aca="false">VLOOKUP(F2737,'[1]Goa Member''s Details Revised'!$C$2:$AO$7385,12,0)</f>
        <v>As POD ..last communication 07 (Outstanding Rs 1275/-)</v>
      </c>
    </row>
    <row r="2738" customFormat="false" ht="15" hidden="false" customHeight="false" outlineLevel="0" collapsed="false">
      <c r="B2738" s="14" t="n">
        <v>2737</v>
      </c>
      <c r="C2738" s="15"/>
      <c r="D2738" s="15" t="s">
        <v>7356</v>
      </c>
      <c r="E2738" s="15" t="s">
        <v>25</v>
      </c>
      <c r="F2738" s="15" t="s">
        <v>7357</v>
      </c>
      <c r="G2738" s="15"/>
      <c r="H2738" s="16" t="str">
        <f aca="false">VLOOKUP(F2738,'[1]Goa Member''s Details Revised'!$C$2:$AO$7385,2,0)</f>
        <v>L. N. C</v>
      </c>
      <c r="I2738" s="15" t="n">
        <v>1</v>
      </c>
      <c r="J2738" s="15" t="s">
        <v>815</v>
      </c>
      <c r="K2738" s="15" t="n">
        <v>1991</v>
      </c>
      <c r="L2738" s="16" t="n">
        <f aca="false">VLOOKUP(F2738,'[1]Goa Member''s Details Revised'!$C$2:$AO$7385,9,0)</f>
        <v>2021</v>
      </c>
      <c r="M2738" s="15" t="s">
        <v>7358</v>
      </c>
      <c r="N2738" s="17" t="n">
        <f aca="false">VLOOKUP(F2738,'[1]Goa Member''s Details Revised'!$C$2:$AO$7385,5,0)</f>
        <v>17500</v>
      </c>
      <c r="O2738" s="17" t="n">
        <f aca="false">VLOOKUP(F2738,'[1]Goa Member''s Details Revised'!$C$2:$AO$7385,5,0)</f>
        <v>17500</v>
      </c>
      <c r="P2738" s="17" t="n">
        <f aca="false">VLOOKUP(F2738,'[1]Goa Member''s Details Revised'!$C$2:$AO$7385,6,0)</f>
        <v>19800</v>
      </c>
      <c r="Q2738" s="17" t="str">
        <f aca="false">VLOOKUP(F2738,'[1]Goa Member''s Details Revised'!$C$2:$AO$7385,8,0)</f>
        <v>R.M</v>
      </c>
      <c r="R2738" s="17" t="n">
        <f aca="false">+O2738-P2738</f>
        <v>-2300</v>
      </c>
      <c r="S2738" s="15" t="e">
        <f aca="false">+#REF!-K2738</f>
        <v>#REF!</v>
      </c>
      <c r="T2738" s="17" t="n">
        <f aca="false">IF(Q2738="regular",((P2738-(P2738/99)*S2738)),(P2738-(P2738*20%)))</f>
        <v>15840</v>
      </c>
      <c r="U2738" s="17" t="e">
        <f aca="false">((P2738-(P2738/99)*S2738))</f>
        <v>#REF!</v>
      </c>
      <c r="V2738" s="17" t="n">
        <f aca="false">IF(Q2738="regular",0,(P2738-(O2738*20%)))</f>
        <v>16300</v>
      </c>
      <c r="W2738" s="17"/>
      <c r="X2738" s="15"/>
      <c r="Y2738" s="18" t="str">
        <f aca="false">VLOOKUP(F2738,'[1]Goa Member''s Details Revised'!$C$2:$AO$7385,12,0)</f>
        <v>They are Regular member</v>
      </c>
    </row>
    <row r="2739" customFormat="false" ht="15" hidden="false" customHeight="false" outlineLevel="0" collapsed="false">
      <c r="B2739" s="14" t="n">
        <v>2738</v>
      </c>
      <c r="C2739" s="15"/>
      <c r="D2739" s="15" t="s">
        <v>7359</v>
      </c>
      <c r="E2739" s="15" t="s">
        <v>25</v>
      </c>
      <c r="F2739" s="15" t="s">
        <v>7360</v>
      </c>
      <c r="G2739" s="15"/>
      <c r="H2739" s="16" t="str">
        <f aca="false">VLOOKUP(F2739,'[1]Goa Member''s Details Revised'!$C$2:$AO$7385,2,0)</f>
        <v>D.Purchaser</v>
      </c>
      <c r="I2739" s="15" t="n">
        <v>31</v>
      </c>
      <c r="J2739" s="15" t="s">
        <v>815</v>
      </c>
      <c r="K2739" s="15" t="n">
        <v>1991</v>
      </c>
      <c r="L2739" s="16" t="str">
        <f aca="false">VLOOKUP(F2739,'[1]Goa Member''s Details Revised'!$C$2:$AO$7385,9,0)</f>
        <v>Never</v>
      </c>
      <c r="M2739" s="15" t="s">
        <v>7361</v>
      </c>
      <c r="N2739" s="17" t="n">
        <f aca="false">VLOOKUP(F2739,'[1]Goa Member''s Details Revised'!$C$2:$AO$7385,5,0)</f>
        <v>25500</v>
      </c>
      <c r="O2739" s="17" t="n">
        <f aca="false">VLOOKUP(F2739,'[1]Goa Member''s Details Revised'!$C$2:$AO$7385,5,0)</f>
        <v>25500</v>
      </c>
      <c r="P2739" s="17" t="n">
        <f aca="false">VLOOKUP(F2739,'[1]Goa Member''s Details Revised'!$C$2:$AO$7385,6,0)</f>
        <v>24650</v>
      </c>
      <c r="Q2739" s="17" t="str">
        <f aca="false">VLOOKUP(F2739,'[1]Goa Member''s Details Revised'!$C$2:$AO$7385,8,0)</f>
        <v>outstanding</v>
      </c>
      <c r="R2739" s="17" t="n">
        <f aca="false">+O2739-P2739</f>
        <v>850</v>
      </c>
      <c r="S2739" s="15" t="e">
        <f aca="false">+#REF!-K2739</f>
        <v>#REF!</v>
      </c>
      <c r="T2739" s="17" t="n">
        <f aca="false">IF(Q2739="regular",((P2739-(P2739/99)*S2739)),(P2739-(P2739*20%)))</f>
        <v>19720</v>
      </c>
      <c r="U2739" s="17" t="e">
        <f aca="false">((P2739-(P2739/99)*S2739))</f>
        <v>#REF!</v>
      </c>
      <c r="V2739" s="17" t="n">
        <f aca="false">IF(Q2739="regular",0,(P2739-(O2739*20%)))</f>
        <v>19550</v>
      </c>
      <c r="W2739" s="17"/>
      <c r="X2739" s="15"/>
      <c r="Y2739" s="18" t="str">
        <f aca="false">VLOOKUP(F2739,'[1]Goa Member''s Details Revised'!$C$2:$AO$7385,12,0)</f>
        <v>last communication 00 (Outstanding Rs. 850/-)</v>
      </c>
    </row>
    <row r="2740" customFormat="false" ht="30" hidden="false" customHeight="false" outlineLevel="0" collapsed="false">
      <c r="B2740" s="14" t="n">
        <v>2739</v>
      </c>
      <c r="C2740" s="15"/>
      <c r="D2740" s="15" t="s">
        <v>7362</v>
      </c>
      <c r="E2740" s="15" t="s">
        <v>25</v>
      </c>
      <c r="F2740" s="15" t="s">
        <v>7363</v>
      </c>
      <c r="G2740" s="15"/>
      <c r="H2740" s="16" t="str">
        <f aca="false">VLOOKUP(F2740,'[1]Goa Member''s Details Revised'!$C$2:$AO$7385,2,0)</f>
        <v>D.Purchaser</v>
      </c>
      <c r="I2740" s="15" t="n">
        <v>12</v>
      </c>
      <c r="J2740" s="15" t="s">
        <v>834</v>
      </c>
      <c r="K2740" s="15" t="n">
        <v>1991</v>
      </c>
      <c r="L2740" s="16" t="str">
        <f aca="false">VLOOKUP(F2740,'[1]Goa Member''s Details Revised'!$C$2:$AO$7385,9,0)</f>
        <v>Never</v>
      </c>
      <c r="M2740" s="15" t="s">
        <v>7364</v>
      </c>
      <c r="N2740" s="17" t="n">
        <f aca="false">VLOOKUP(F2740,'[1]Goa Member''s Details Revised'!$C$2:$AO$7385,5,0)</f>
        <v>13500</v>
      </c>
      <c r="O2740" s="17" t="n">
        <f aca="false">VLOOKUP(F2740,'[1]Goa Member''s Details Revised'!$C$2:$AO$7385,5,0)</f>
        <v>13500</v>
      </c>
      <c r="P2740" s="17" t="n">
        <f aca="false">VLOOKUP(F2740,'[1]Goa Member''s Details Revised'!$C$2:$AO$7385,6,0)</f>
        <v>13900</v>
      </c>
      <c r="Q2740" s="17" t="str">
        <f aca="false">VLOOKUP(F2740,'[1]Goa Member''s Details Revised'!$C$2:$AO$7385,8,0)</f>
        <v>I.R.M</v>
      </c>
      <c r="R2740" s="17" t="n">
        <f aca="false">+O2740-P2740</f>
        <v>-400</v>
      </c>
      <c r="S2740" s="15" t="e">
        <f aca="false">+#REF!-K2740</f>
        <v>#REF!</v>
      </c>
      <c r="T2740" s="17" t="n">
        <f aca="false">IF(Q2740="regular",((P2740-(P2740/99)*S2740)),(P2740-(P2740*20%)))</f>
        <v>11120</v>
      </c>
      <c r="U2740" s="17" t="e">
        <f aca="false">((P2740-(P2740/99)*S2740))</f>
        <v>#REF!</v>
      </c>
      <c r="V2740" s="17" t="n">
        <f aca="false">IF(Q2740="regular",0,(P2740-(O2740*20%)))</f>
        <v>11200</v>
      </c>
      <c r="W2740" s="17"/>
      <c r="X2740" s="15"/>
      <c r="Y2740" s="18" t="str">
        <f aca="false">VLOOKUP(F2740,'[1]Goa Member''s Details Revised'!$C$2:$AO$7385,12,0)</f>
        <v>we send last reminder in 2012.then we did not receive any reply</v>
      </c>
    </row>
    <row r="2741" customFormat="false" ht="30" hidden="false" customHeight="false" outlineLevel="0" collapsed="false">
      <c r="B2741" s="14" t="n">
        <v>2740</v>
      </c>
      <c r="C2741" s="15"/>
      <c r="D2741" s="15" t="s">
        <v>7365</v>
      </c>
      <c r="E2741" s="15" t="s">
        <v>25</v>
      </c>
      <c r="F2741" s="15" t="s">
        <v>7366</v>
      </c>
      <c r="G2741" s="15"/>
      <c r="H2741" s="16" t="str">
        <f aca="false">VLOOKUP(F2741,'[1]Goa Member''s Details Revised'!$C$2:$AO$7385,2,0)</f>
        <v>D.Purchaser</v>
      </c>
      <c r="I2741" s="15" t="n">
        <v>15</v>
      </c>
      <c r="J2741" s="15" t="s">
        <v>834</v>
      </c>
      <c r="K2741" s="15" t="n">
        <v>1991</v>
      </c>
      <c r="L2741" s="16" t="str">
        <f aca="false">VLOOKUP(F2741,'[1]Goa Member''s Details Revised'!$C$2:$AO$7385,9,0)</f>
        <v>Never</v>
      </c>
      <c r="M2741" s="15" t="s">
        <v>7367</v>
      </c>
      <c r="N2741" s="17" t="n">
        <f aca="false">VLOOKUP(F2741,'[1]Goa Member''s Details Revised'!$C$2:$AO$7385,5,0)</f>
        <v>17500</v>
      </c>
      <c r="O2741" s="17" t="n">
        <f aca="false">VLOOKUP(F2741,'[1]Goa Member''s Details Revised'!$C$2:$AO$7385,5,0)</f>
        <v>17500</v>
      </c>
      <c r="P2741" s="17" t="n">
        <f aca="false">VLOOKUP(F2741,'[1]Goa Member''s Details Revised'!$C$2:$AO$7385,6,0)</f>
        <v>17500</v>
      </c>
      <c r="Q2741" s="17" t="str">
        <f aca="false">VLOOKUP(F2741,'[1]Goa Member''s Details Revised'!$C$2:$AO$7385,8,0)</f>
        <v>I.R.M</v>
      </c>
      <c r="R2741" s="17" t="n">
        <f aca="false">+O2741-P2741</f>
        <v>0</v>
      </c>
      <c r="S2741" s="15" t="e">
        <f aca="false">+#REF!-K2741</f>
        <v>#REF!</v>
      </c>
      <c r="T2741" s="17" t="n">
        <f aca="false">IF(Q2741="regular",((P2741-(P2741/99)*S2741)),(P2741-(P2741*20%)))</f>
        <v>14000</v>
      </c>
      <c r="U2741" s="17" t="e">
        <f aca="false">((P2741-(P2741/99)*S2741))</f>
        <v>#REF!</v>
      </c>
      <c r="V2741" s="17" t="n">
        <f aca="false">IF(Q2741="regular",0,(P2741-(O2741*20%)))</f>
        <v>14000</v>
      </c>
      <c r="W2741" s="17"/>
      <c r="X2741" s="15"/>
      <c r="Y2741" s="18" t="str">
        <f aca="false">VLOOKUP(F2741,'[1]Goa Member''s Details Revised'!$C$2:$AO$7385,12,0)</f>
        <v>we send last reminder in 2012.then we did not receive any reply</v>
      </c>
    </row>
    <row r="2742" customFormat="false" ht="15" hidden="false" customHeight="false" outlineLevel="0" collapsed="false">
      <c r="B2742" s="14" t="n">
        <v>2741</v>
      </c>
      <c r="C2742" s="15"/>
      <c r="D2742" s="15" t="s">
        <v>7368</v>
      </c>
      <c r="E2742" s="15" t="s">
        <v>25</v>
      </c>
      <c r="F2742" s="15" t="s">
        <v>7369</v>
      </c>
      <c r="G2742" s="15"/>
      <c r="H2742" s="16" t="str">
        <f aca="false">VLOOKUP(F2742,'[1]Goa Member''s Details Revised'!$C$2:$AO$7385,2,0)</f>
        <v>Purchaser</v>
      </c>
      <c r="I2742" s="15" t="n">
        <v>15</v>
      </c>
      <c r="J2742" s="15" t="s">
        <v>834</v>
      </c>
      <c r="K2742" s="15" t="n">
        <v>1991</v>
      </c>
      <c r="L2742" s="16" t="str">
        <f aca="false">VLOOKUP(F2742,'[1]Goa Member''s Details Revised'!$C$2:$AO$7385,9,0)</f>
        <v>Never</v>
      </c>
      <c r="M2742" s="15" t="s">
        <v>7370</v>
      </c>
      <c r="N2742" s="17" t="n">
        <f aca="false">VLOOKUP(F2742,'[1]Goa Member''s Details Revised'!$C$2:$AO$7385,5,0)</f>
        <v>1800</v>
      </c>
      <c r="O2742" s="17" t="n">
        <f aca="false">VLOOKUP(F2742,'[1]Goa Member''s Details Revised'!$C$2:$AO$7385,5,0)</f>
        <v>1800</v>
      </c>
      <c r="P2742" s="17" t="n">
        <f aca="false">VLOOKUP(F2742,'[1]Goa Member''s Details Revised'!$C$2:$AO$7385,6,0)</f>
        <v>9900</v>
      </c>
      <c r="Q2742" s="17" t="str">
        <f aca="false">VLOOKUP(F2742,'[1]Goa Member''s Details Revised'!$C$2:$AO$7385,8,0)</f>
        <v>outstanding</v>
      </c>
      <c r="R2742" s="17" t="n">
        <f aca="false">+O2742-P2742</f>
        <v>-8100</v>
      </c>
      <c r="S2742" s="15" t="e">
        <f aca="false">+#REF!-K2742</f>
        <v>#REF!</v>
      </c>
      <c r="T2742" s="17" t="n">
        <f aca="false">IF(Q2742="regular",((P2742-(P2742/99)*S2742)),(P2742-(P2742*20%)))</f>
        <v>7920</v>
      </c>
      <c r="U2742" s="17" t="e">
        <f aca="false">((P2742-(P2742/99)*S2742))</f>
        <v>#REF!</v>
      </c>
      <c r="V2742" s="17" t="n">
        <f aca="false">IF(Q2742="regular",0,(P2742-(O2742*20%)))</f>
        <v>9540</v>
      </c>
      <c r="W2742" s="17"/>
      <c r="X2742" s="15"/>
      <c r="Y2742" s="18" t="str">
        <f aca="false">VLOOKUP(F2742,'[1]Goa Member''s Details Revised'!$C$2:$AO$7385,12,0)</f>
        <v>As POD ..last communication 07 (Outstanding Rs 1800/-)</v>
      </c>
    </row>
    <row r="2743" customFormat="false" ht="15" hidden="false" customHeight="false" outlineLevel="0" collapsed="false">
      <c r="B2743" s="14" t="n">
        <v>2742</v>
      </c>
      <c r="C2743" s="15"/>
      <c r="D2743" s="15" t="s">
        <v>7371</v>
      </c>
      <c r="E2743" s="15" t="s">
        <v>25</v>
      </c>
      <c r="F2743" s="15" t="s">
        <v>7372</v>
      </c>
      <c r="G2743" s="15"/>
      <c r="H2743" s="16" t="str">
        <f aca="false">VLOOKUP(F2743,'[1]Goa Member''s Details Revised'!$C$2:$AO$7385,2,0)</f>
        <v>D.Purchaser</v>
      </c>
      <c r="I2743" s="15" t="n">
        <v>26</v>
      </c>
      <c r="J2743" s="15" t="s">
        <v>834</v>
      </c>
      <c r="K2743" s="15" t="n">
        <v>1991</v>
      </c>
      <c r="L2743" s="16" t="str">
        <f aca="false">VLOOKUP(F2743,'[1]Goa Member''s Details Revised'!$C$2:$AO$7385,9,0)</f>
        <v>Never</v>
      </c>
      <c r="M2743" s="15" t="s">
        <v>7373</v>
      </c>
      <c r="N2743" s="17" t="n">
        <f aca="false">VLOOKUP(F2743,'[1]Goa Member''s Details Revised'!$C$2:$AO$7385,5,0)</f>
        <v>15300</v>
      </c>
      <c r="O2743" s="17" t="n">
        <f aca="false">VLOOKUP(F2743,'[1]Goa Member''s Details Revised'!$C$2:$AO$7385,5,0)</f>
        <v>15300</v>
      </c>
      <c r="P2743" s="17" t="n">
        <f aca="false">VLOOKUP(F2743,'[1]Goa Member''s Details Revised'!$C$2:$AO$7385,6,0)</f>
        <v>6630</v>
      </c>
      <c r="Q2743" s="17" t="str">
        <f aca="false">VLOOKUP(F2743,'[1]Goa Member''s Details Revised'!$C$2:$AO$7385,8,0)</f>
        <v>outstanding</v>
      </c>
      <c r="R2743" s="17" t="n">
        <f aca="false">+O2743-P2743</f>
        <v>8670</v>
      </c>
      <c r="S2743" s="15" t="e">
        <f aca="false">+#REF!-K2743</f>
        <v>#REF!</v>
      </c>
      <c r="T2743" s="17" t="n">
        <f aca="false">IF(Q2743="regular",((P2743-(P2743/99)*S2743)),(P2743-(P2743*20%)))</f>
        <v>5304</v>
      </c>
      <c r="U2743" s="17" t="e">
        <f aca="false">((P2743-(P2743/99)*S2743))</f>
        <v>#REF!</v>
      </c>
      <c r="V2743" s="17" t="n">
        <f aca="false">IF(Q2743="regular",0,(P2743-(O2743*20%)))</f>
        <v>3570</v>
      </c>
      <c r="W2743" s="17"/>
      <c r="X2743" s="15"/>
      <c r="Y2743" s="18" t="str">
        <f aca="false">VLOOKUP(F2743,'[1]Goa Member''s Details Revised'!$C$2:$AO$7385,12,0)</f>
        <v>last communication 93 (Outstanding Rs. 8670/-)</v>
      </c>
    </row>
    <row r="2744" customFormat="false" ht="30" hidden="false" customHeight="false" outlineLevel="0" collapsed="false">
      <c r="B2744" s="14" t="n">
        <v>2743</v>
      </c>
      <c r="C2744" s="15"/>
      <c r="D2744" s="15" t="s">
        <v>7374</v>
      </c>
      <c r="E2744" s="15" t="s">
        <v>25</v>
      </c>
      <c r="F2744" s="15" t="s">
        <v>7375</v>
      </c>
      <c r="G2744" s="15"/>
      <c r="H2744" s="16" t="str">
        <f aca="false">VLOOKUP(F2744,'[1]Goa Member''s Details Revised'!$C$2:$AO$7385,2,0)</f>
        <v>D.Purchaser</v>
      </c>
      <c r="I2744" s="15" t="n">
        <v>7</v>
      </c>
      <c r="J2744" s="15" t="s">
        <v>27</v>
      </c>
      <c r="K2744" s="15" t="n">
        <v>1991</v>
      </c>
      <c r="L2744" s="16" t="str">
        <f aca="false">VLOOKUP(F2744,'[1]Goa Member''s Details Revised'!$C$2:$AO$7385,9,0)</f>
        <v>Never</v>
      </c>
      <c r="M2744" s="15" t="s">
        <v>7376</v>
      </c>
      <c r="N2744" s="17" t="n">
        <f aca="false">VLOOKUP(F2744,'[1]Goa Member''s Details Revised'!$C$2:$AO$7385,5,0)</f>
        <v>19800</v>
      </c>
      <c r="O2744" s="17" t="n">
        <f aca="false">VLOOKUP(F2744,'[1]Goa Member''s Details Revised'!$C$2:$AO$7385,5,0)</f>
        <v>19800</v>
      </c>
      <c r="P2744" s="17" t="n">
        <f aca="false">VLOOKUP(F2744,'[1]Goa Member''s Details Revised'!$C$2:$AO$7385,6,0)</f>
        <v>4290</v>
      </c>
      <c r="Q2744" s="17" t="str">
        <f aca="false">VLOOKUP(F2744,'[1]Goa Member''s Details Revised'!$C$2:$AO$7385,8,0)</f>
        <v>outstanding</v>
      </c>
      <c r="R2744" s="17" t="n">
        <f aca="false">+O2744-P2744</f>
        <v>15510</v>
      </c>
      <c r="S2744" s="15" t="e">
        <f aca="false">+#REF!-K2744</f>
        <v>#REF!</v>
      </c>
      <c r="T2744" s="17" t="n">
        <f aca="false">IF(Q2744="regular",((P2744-(P2744/99)*S2744)),(P2744-(P2744*20%)))</f>
        <v>3432</v>
      </c>
      <c r="U2744" s="17" t="e">
        <f aca="false">((P2744-(P2744/99)*S2744))</f>
        <v>#REF!</v>
      </c>
      <c r="V2744" s="17" t="n">
        <f aca="false">IF(Q2744="regular",0,(P2744-(O2744*20%)))</f>
        <v>330</v>
      </c>
      <c r="W2744" s="17"/>
      <c r="X2744" s="15"/>
      <c r="Y2744" s="18" t="str">
        <f aca="false">VLOOKUP(F2744,'[1]Goa Member''s Details Revised'!$C$2:$AO$7385,12,0)</f>
        <v>after purchse then no communication till date. (Outstanding Rs.15510/-)</v>
      </c>
    </row>
    <row r="2745" customFormat="false" ht="15" hidden="false" customHeight="false" outlineLevel="0" collapsed="false">
      <c r="B2745" s="14" t="n">
        <v>2744</v>
      </c>
      <c r="C2745" s="15"/>
      <c r="D2745" s="15" t="s">
        <v>7377</v>
      </c>
      <c r="E2745" s="15" t="s">
        <v>25</v>
      </c>
      <c r="F2745" s="15" t="s">
        <v>7378</v>
      </c>
      <c r="G2745" s="15"/>
      <c r="H2745" s="16" t="str">
        <f aca="false">VLOOKUP(F2745,'[1]Goa Member''s Details Revised'!$C$2:$AO$7385,2,0)</f>
        <v>D.Purchaser</v>
      </c>
      <c r="I2745" s="15" t="n">
        <v>9</v>
      </c>
      <c r="J2745" s="15" t="s">
        <v>27</v>
      </c>
      <c r="K2745" s="15" t="n">
        <v>1991</v>
      </c>
      <c r="L2745" s="16" t="str">
        <f aca="false">VLOOKUP(F2745,'[1]Goa Member''s Details Revised'!$C$2:$AO$7385,9,0)</f>
        <v>Never</v>
      </c>
      <c r="M2745" s="15" t="s">
        <v>7379</v>
      </c>
      <c r="N2745" s="17" t="n">
        <f aca="false">VLOOKUP(F2745,'[1]Goa Member''s Details Revised'!$C$2:$AO$7385,5,0)</f>
        <v>15300</v>
      </c>
      <c r="O2745" s="17" t="n">
        <f aca="false">VLOOKUP(F2745,'[1]Goa Member''s Details Revised'!$C$2:$AO$7385,5,0)</f>
        <v>15300</v>
      </c>
      <c r="P2745" s="17" t="n">
        <f aca="false">VLOOKUP(F2745,'[1]Goa Member''s Details Revised'!$C$2:$AO$7385,6,0)</f>
        <v>7140</v>
      </c>
      <c r="Q2745" s="17" t="str">
        <f aca="false">VLOOKUP(F2745,'[1]Goa Member''s Details Revised'!$C$2:$AO$7385,8,0)</f>
        <v>outstanding</v>
      </c>
      <c r="R2745" s="17" t="n">
        <f aca="false">+O2745-P2745</f>
        <v>8160</v>
      </c>
      <c r="S2745" s="15" t="e">
        <f aca="false">+#REF!-K2745</f>
        <v>#REF!</v>
      </c>
      <c r="T2745" s="17" t="n">
        <f aca="false">IF(Q2745="regular",((P2745-(P2745/99)*S2745)),(P2745-(P2745*20%)))</f>
        <v>5712</v>
      </c>
      <c r="U2745" s="17" t="e">
        <f aca="false">((P2745-(P2745/99)*S2745))</f>
        <v>#REF!</v>
      </c>
      <c r="V2745" s="17" t="n">
        <f aca="false">IF(Q2745="regular",0,(P2745-(O2745*20%)))</f>
        <v>4080</v>
      </c>
      <c r="W2745" s="17"/>
      <c r="X2745" s="15"/>
      <c r="Y2745" s="18" t="str">
        <f aca="false">VLOOKUP(F2745,'[1]Goa Member''s Details Revised'!$C$2:$AO$7385,12,0)</f>
        <v>last communication 07 (Outstanding Rs. 8160/-)</v>
      </c>
    </row>
    <row r="2746" customFormat="false" ht="30" hidden="false" customHeight="false" outlineLevel="0" collapsed="false">
      <c r="B2746" s="14" t="n">
        <v>2745</v>
      </c>
      <c r="C2746" s="15"/>
      <c r="D2746" s="15" t="s">
        <v>7380</v>
      </c>
      <c r="E2746" s="15" t="s">
        <v>25</v>
      </c>
      <c r="F2746" s="15" t="s">
        <v>7381</v>
      </c>
      <c r="G2746" s="15"/>
      <c r="H2746" s="16" t="str">
        <f aca="false">VLOOKUP(F2746,'[1]Goa Member''s Details Revised'!$C$2:$AO$7385,2,0)</f>
        <v>D.Purchaser</v>
      </c>
      <c r="I2746" s="15" t="n">
        <v>10</v>
      </c>
      <c r="J2746" s="15" t="s">
        <v>27</v>
      </c>
      <c r="K2746" s="15" t="n">
        <v>1991</v>
      </c>
      <c r="L2746" s="16" t="str">
        <f aca="false">VLOOKUP(F2746,'[1]Goa Member''s Details Revised'!$C$2:$AO$7385,9,0)</f>
        <v>Never</v>
      </c>
      <c r="M2746" s="15" t="s">
        <v>7382</v>
      </c>
      <c r="N2746" s="17" t="n">
        <f aca="false">VLOOKUP(F2746,'[1]Goa Member''s Details Revised'!$C$2:$AO$7385,5,0)</f>
        <v>25500</v>
      </c>
      <c r="O2746" s="17" t="n">
        <f aca="false">VLOOKUP(F2746,'[1]Goa Member''s Details Revised'!$C$2:$AO$7385,5,0)</f>
        <v>25500</v>
      </c>
      <c r="P2746" s="17" t="n">
        <f aca="false">VLOOKUP(F2746,'[1]Goa Member''s Details Revised'!$C$2:$AO$7385,6,0)</f>
        <v>8925</v>
      </c>
      <c r="Q2746" s="17" t="str">
        <f aca="false">VLOOKUP(F2746,'[1]Goa Member''s Details Revised'!$C$2:$AO$7385,8,0)</f>
        <v>outstanding</v>
      </c>
      <c r="R2746" s="17" t="n">
        <f aca="false">+O2746-P2746</f>
        <v>16575</v>
      </c>
      <c r="S2746" s="15" t="e">
        <f aca="false">+#REF!-K2746</f>
        <v>#REF!</v>
      </c>
      <c r="T2746" s="17" t="n">
        <f aca="false">IF(Q2746="regular",((P2746-(P2746/99)*S2746)),(P2746-(P2746*20%)))</f>
        <v>7140</v>
      </c>
      <c r="U2746" s="17" t="e">
        <f aca="false">((P2746-(P2746/99)*S2746))</f>
        <v>#REF!</v>
      </c>
      <c r="V2746" s="17" t="n">
        <f aca="false">IF(Q2746="regular",0,(P2746-(O2746*20%)))</f>
        <v>3825</v>
      </c>
      <c r="W2746" s="17"/>
      <c r="X2746" s="15"/>
      <c r="Y2746" s="18" t="str">
        <f aca="false">VLOOKUP(F2746,'[1]Goa Member''s Details Revised'!$C$2:$AO$7385,12,0)</f>
        <v>no reminders and last communication 08 (Outstanding Rs. 16575/-)</v>
      </c>
    </row>
    <row r="2747" customFormat="false" ht="15" hidden="false" customHeight="false" outlineLevel="0" collapsed="false">
      <c r="B2747" s="14" t="n">
        <v>2746</v>
      </c>
      <c r="C2747" s="15"/>
      <c r="D2747" s="15" t="s">
        <v>7383</v>
      </c>
      <c r="E2747" s="15" t="s">
        <v>25</v>
      </c>
      <c r="F2747" s="15" t="s">
        <v>7384</v>
      </c>
      <c r="G2747" s="15"/>
      <c r="H2747" s="16" t="str">
        <f aca="false">VLOOKUP(F2747,'[1]Goa Member''s Details Revised'!$C$2:$AO$7385,2,0)</f>
        <v>D.Purchaser</v>
      </c>
      <c r="I2747" s="15" t="n">
        <v>10</v>
      </c>
      <c r="J2747" s="15" t="s">
        <v>27</v>
      </c>
      <c r="K2747" s="15" t="n">
        <v>1991</v>
      </c>
      <c r="L2747" s="16" t="str">
        <f aca="false">VLOOKUP(F2747,'[1]Goa Member''s Details Revised'!$C$2:$AO$7385,9,0)</f>
        <v>Never</v>
      </c>
      <c r="M2747" s="15" t="s">
        <v>7385</v>
      </c>
      <c r="N2747" s="17" t="n">
        <f aca="false">VLOOKUP(F2747,'[1]Goa Member''s Details Revised'!$C$2:$AO$7385,5,0)</f>
        <v>28212</v>
      </c>
      <c r="O2747" s="17" t="n">
        <f aca="false">VLOOKUP(F2747,'[1]Goa Member''s Details Revised'!$C$2:$AO$7385,5,0)</f>
        <v>28212</v>
      </c>
      <c r="P2747" s="17" t="n">
        <f aca="false">VLOOKUP(F2747,'[1]Goa Member''s Details Revised'!$C$2:$AO$7385,6,0)</f>
        <v>17160</v>
      </c>
      <c r="Q2747" s="17" t="str">
        <f aca="false">VLOOKUP(F2747,'[1]Goa Member''s Details Revised'!$C$2:$AO$7385,8,0)</f>
        <v>outstanding</v>
      </c>
      <c r="R2747" s="17" t="n">
        <f aca="false">+O2747-P2747</f>
        <v>11052</v>
      </c>
      <c r="S2747" s="15" t="e">
        <f aca="false">+#REF!-K2747</f>
        <v>#REF!</v>
      </c>
      <c r="T2747" s="17" t="n">
        <f aca="false">IF(Q2747="regular",((P2747-(P2747/99)*S2747)),(P2747-(P2747*20%)))</f>
        <v>13728</v>
      </c>
      <c r="U2747" s="17" t="e">
        <f aca="false">((P2747-(P2747/99)*S2747))</f>
        <v>#REF!</v>
      </c>
      <c r="V2747" s="17" t="n">
        <f aca="false">IF(Q2747="regular",0,(P2747-(O2747*20%)))</f>
        <v>11517.6</v>
      </c>
      <c r="W2747" s="17"/>
      <c r="X2747" s="15"/>
      <c r="Y2747" s="18" t="str">
        <f aca="false">VLOOKUP(F2747,'[1]Goa Member''s Details Revised'!$C$2:$AO$7385,12,0)</f>
        <v>As POD ..last communication 07 (Outstanding Rs 11052/-)</v>
      </c>
    </row>
    <row r="2748" customFormat="false" ht="15" hidden="false" customHeight="false" outlineLevel="0" collapsed="false">
      <c r="B2748" s="14" t="n">
        <v>2747</v>
      </c>
      <c r="C2748" s="15"/>
      <c r="D2748" s="15" t="s">
        <v>7386</v>
      </c>
      <c r="E2748" s="15" t="s">
        <v>25</v>
      </c>
      <c r="F2748" s="15" t="s">
        <v>7387</v>
      </c>
      <c r="G2748" s="15"/>
      <c r="H2748" s="16" t="str">
        <f aca="false">VLOOKUP(F2748,'[1]Goa Member''s Details Revised'!$C$2:$AO$7385,2,0)</f>
        <v>D.Purchaser</v>
      </c>
      <c r="I2748" s="15" t="n">
        <v>10</v>
      </c>
      <c r="J2748" s="15" t="s">
        <v>27</v>
      </c>
      <c r="K2748" s="15" t="n">
        <v>1991</v>
      </c>
      <c r="L2748" s="16" t="str">
        <f aca="false">VLOOKUP(F2748,'[1]Goa Member''s Details Revised'!$C$2:$AO$7385,9,0)</f>
        <v>Never</v>
      </c>
      <c r="M2748" s="15" t="s">
        <v>7388</v>
      </c>
      <c r="N2748" s="17" t="n">
        <f aca="false">VLOOKUP(F2748,'[1]Goa Member''s Details Revised'!$C$2:$AO$7385,5,0)</f>
        <v>15300</v>
      </c>
      <c r="O2748" s="17" t="n">
        <f aca="false">VLOOKUP(F2748,'[1]Goa Member''s Details Revised'!$C$2:$AO$7385,5,0)</f>
        <v>15300</v>
      </c>
      <c r="P2748" s="17" t="n">
        <f aca="false">VLOOKUP(F2748,'[1]Goa Member''s Details Revised'!$C$2:$AO$7385,6,0)</f>
        <v>8160</v>
      </c>
      <c r="Q2748" s="17" t="str">
        <f aca="false">VLOOKUP(F2748,'[1]Goa Member''s Details Revised'!$C$2:$AO$7385,8,0)</f>
        <v>outstanding</v>
      </c>
      <c r="R2748" s="17" t="n">
        <f aca="false">+O2748-P2748</f>
        <v>7140</v>
      </c>
      <c r="S2748" s="15" t="e">
        <f aca="false">+#REF!-K2748</f>
        <v>#REF!</v>
      </c>
      <c r="T2748" s="17" t="n">
        <f aca="false">IF(Q2748="regular",((P2748-(P2748/99)*S2748)),(P2748-(P2748*20%)))</f>
        <v>6528</v>
      </c>
      <c r="U2748" s="17" t="e">
        <f aca="false">((P2748-(P2748/99)*S2748))</f>
        <v>#REF!</v>
      </c>
      <c r="V2748" s="17" t="n">
        <f aca="false">IF(Q2748="regular",0,(P2748-(O2748*20%)))</f>
        <v>5100</v>
      </c>
      <c r="W2748" s="17"/>
      <c r="X2748" s="15"/>
      <c r="Y2748" s="18" t="str">
        <f aca="false">VLOOKUP(F2748,'[1]Goa Member''s Details Revised'!$C$2:$AO$7385,12,0)</f>
        <v>no documents only Application Frm and Outstanding Rs. 7140/-</v>
      </c>
    </row>
    <row r="2749" customFormat="false" ht="15" hidden="false" customHeight="false" outlineLevel="0" collapsed="false">
      <c r="B2749" s="14" t="n">
        <v>2748</v>
      </c>
      <c r="C2749" s="15"/>
      <c r="D2749" s="15" t="s">
        <v>7389</v>
      </c>
      <c r="E2749" s="15" t="s">
        <v>25</v>
      </c>
      <c r="F2749" s="15" t="s">
        <v>7390</v>
      </c>
      <c r="G2749" s="15"/>
      <c r="H2749" s="16" t="str">
        <f aca="false">VLOOKUP(F2749,'[1]Goa Member''s Details Revised'!$C$2:$AO$7385,2,0)</f>
        <v>D.Purchaser</v>
      </c>
      <c r="I2749" s="15" t="n">
        <v>10</v>
      </c>
      <c r="J2749" s="15" t="s">
        <v>27</v>
      </c>
      <c r="K2749" s="15" t="n">
        <v>1991</v>
      </c>
      <c r="L2749" s="16" t="str">
        <f aca="false">VLOOKUP(F2749,'[1]Goa Member''s Details Revised'!$C$2:$AO$7385,9,0)</f>
        <v>Never</v>
      </c>
      <c r="M2749" s="15" t="s">
        <v>7391</v>
      </c>
      <c r="N2749" s="17" t="n">
        <f aca="false">VLOOKUP(F2749,'[1]Goa Member''s Details Revised'!$C$2:$AO$7385,5,0)</f>
        <v>21290</v>
      </c>
      <c r="O2749" s="17" t="n">
        <f aca="false">VLOOKUP(F2749,'[1]Goa Member''s Details Revised'!$C$2:$AO$7385,5,0)</f>
        <v>21290</v>
      </c>
      <c r="P2749" s="17" t="n">
        <f aca="false">VLOOKUP(F2749,'[1]Goa Member''s Details Revised'!$C$2:$AO$7385,6,0)</f>
        <v>15730</v>
      </c>
      <c r="Q2749" s="17" t="str">
        <f aca="false">VLOOKUP(F2749,'[1]Goa Member''s Details Revised'!$C$2:$AO$7385,8,0)</f>
        <v>outstanding</v>
      </c>
      <c r="R2749" s="17" t="n">
        <f aca="false">+O2749-P2749</f>
        <v>5560</v>
      </c>
      <c r="S2749" s="15" t="e">
        <f aca="false">+#REF!-K2749</f>
        <v>#REF!</v>
      </c>
      <c r="T2749" s="17" t="n">
        <f aca="false">IF(Q2749="regular",((P2749-(P2749/99)*S2749)),(P2749-(P2749*20%)))</f>
        <v>12584</v>
      </c>
      <c r="U2749" s="17" t="e">
        <f aca="false">((P2749-(P2749/99)*S2749))</f>
        <v>#REF!</v>
      </c>
      <c r="V2749" s="17" t="n">
        <f aca="false">IF(Q2749="regular",0,(P2749-(O2749*20%)))</f>
        <v>11472</v>
      </c>
      <c r="W2749" s="17"/>
      <c r="X2749" s="15"/>
      <c r="Y2749" s="18" t="str">
        <f aca="false">VLOOKUP(F2749,'[1]Goa Member''s Details Revised'!$C$2:$AO$7385,12,0)</f>
        <v>no documents only Application Frm and Outstanding Rs. 5560/-</v>
      </c>
    </row>
    <row r="2750" customFormat="false" ht="15" hidden="false" customHeight="false" outlineLevel="0" collapsed="false">
      <c r="B2750" s="14" t="n">
        <v>2749</v>
      </c>
      <c r="C2750" s="15"/>
      <c r="D2750" s="15" t="s">
        <v>7392</v>
      </c>
      <c r="E2750" s="15" t="s">
        <v>25</v>
      </c>
      <c r="F2750" s="15" t="s">
        <v>7393</v>
      </c>
      <c r="G2750" s="15"/>
      <c r="H2750" s="16" t="str">
        <f aca="false">VLOOKUP(F2750,'[1]Goa Member''s Details Revised'!$C$2:$AO$7385,2,0)</f>
        <v>D.Purchaser</v>
      </c>
      <c r="I2750" s="15" t="n">
        <v>10</v>
      </c>
      <c r="J2750" s="15" t="s">
        <v>27</v>
      </c>
      <c r="K2750" s="15" t="n">
        <v>1991</v>
      </c>
      <c r="L2750" s="16" t="str">
        <f aca="false">VLOOKUP(F2750,'[1]Goa Member''s Details Revised'!$C$2:$AO$7385,9,0)</f>
        <v>Never</v>
      </c>
      <c r="M2750" s="15" t="s">
        <v>7394</v>
      </c>
      <c r="N2750" s="17" t="n">
        <f aca="false">VLOOKUP(F2750,'[1]Goa Member''s Details Revised'!$C$2:$AO$7385,5,0)</f>
        <v>20000</v>
      </c>
      <c r="O2750" s="17" t="n">
        <f aca="false">VLOOKUP(F2750,'[1]Goa Member''s Details Revised'!$C$2:$AO$7385,5,0)</f>
        <v>20000</v>
      </c>
      <c r="P2750" s="17" t="n">
        <f aca="false">VLOOKUP(F2750,'[1]Goa Member''s Details Revised'!$C$2:$AO$7385,6,0)</f>
        <v>21290</v>
      </c>
      <c r="Q2750" s="17" t="str">
        <f aca="false">VLOOKUP(F2750,'[1]Goa Member''s Details Revised'!$C$2:$AO$7385,8,0)</f>
        <v>I.R.M</v>
      </c>
      <c r="R2750" s="17" t="n">
        <f aca="false">+O2750-P2750</f>
        <v>-1290</v>
      </c>
      <c r="S2750" s="15" t="e">
        <f aca="false">+#REF!-K2750</f>
        <v>#REF!</v>
      </c>
      <c r="T2750" s="17" t="n">
        <f aca="false">IF(Q2750="regular",((P2750-(P2750/99)*S2750)),(P2750-(P2750*20%)))</f>
        <v>17032</v>
      </c>
      <c r="U2750" s="17" t="e">
        <f aca="false">((P2750-(P2750/99)*S2750))</f>
        <v>#REF!</v>
      </c>
      <c r="V2750" s="17" t="n">
        <f aca="false">IF(Q2750="regular",0,(P2750-(O2750*20%)))</f>
        <v>17290</v>
      </c>
      <c r="W2750" s="17"/>
      <c r="X2750" s="15"/>
      <c r="Y2750" s="18" t="str">
        <f aca="false">VLOOKUP(F2750,'[1]Goa Member''s Details Revised'!$C$2:$AO$7385,12,0)</f>
        <v>last communication 99</v>
      </c>
    </row>
    <row r="2751" customFormat="false" ht="15" hidden="false" customHeight="false" outlineLevel="0" collapsed="false">
      <c r="B2751" s="14" t="n">
        <v>2750</v>
      </c>
      <c r="C2751" s="15"/>
      <c r="D2751" s="15" t="s">
        <v>7395</v>
      </c>
      <c r="E2751" s="15" t="s">
        <v>25</v>
      </c>
      <c r="F2751" s="15" t="s">
        <v>7396</v>
      </c>
      <c r="G2751" s="15"/>
      <c r="H2751" s="16" t="str">
        <f aca="false">VLOOKUP(F2751,'[1]Goa Member''s Details Revised'!$C$2:$AO$7385,2,0)</f>
        <v>D.Purchaser</v>
      </c>
      <c r="I2751" s="15" t="n">
        <v>10</v>
      </c>
      <c r="J2751" s="15" t="s">
        <v>27</v>
      </c>
      <c r="K2751" s="15" t="n">
        <v>1991</v>
      </c>
      <c r="L2751" s="16" t="str">
        <f aca="false">VLOOKUP(F2751,'[1]Goa Member''s Details Revised'!$C$2:$AO$7385,9,0)</f>
        <v>Never</v>
      </c>
      <c r="M2751" s="15" t="s">
        <v>7397</v>
      </c>
      <c r="N2751" s="17" t="n">
        <f aca="false">VLOOKUP(F2751,'[1]Goa Member''s Details Revised'!$C$2:$AO$7385,5,0)</f>
        <v>21290</v>
      </c>
      <c r="O2751" s="17" t="n">
        <f aca="false">VLOOKUP(F2751,'[1]Goa Member''s Details Revised'!$C$2:$AO$7385,5,0)</f>
        <v>21290</v>
      </c>
      <c r="P2751" s="17" t="n">
        <f aca="false">VLOOKUP(F2751,'[1]Goa Member''s Details Revised'!$C$2:$AO$7385,6,0)</f>
        <v>14340</v>
      </c>
      <c r="Q2751" s="17" t="str">
        <f aca="false">VLOOKUP(F2751,'[1]Goa Member''s Details Revised'!$C$2:$AO$7385,8,0)</f>
        <v>outstanding</v>
      </c>
      <c r="R2751" s="17" t="n">
        <f aca="false">+O2751-P2751</f>
        <v>6950</v>
      </c>
      <c r="S2751" s="15" t="e">
        <f aca="false">+#REF!-K2751</f>
        <v>#REF!</v>
      </c>
      <c r="T2751" s="17" t="n">
        <f aca="false">IF(Q2751="regular",((P2751-(P2751/99)*S2751)),(P2751-(P2751*20%)))</f>
        <v>11472</v>
      </c>
      <c r="U2751" s="17" t="e">
        <f aca="false">((P2751-(P2751/99)*S2751))</f>
        <v>#REF!</v>
      </c>
      <c r="V2751" s="17" t="n">
        <f aca="false">IF(Q2751="regular",0,(P2751-(O2751*20%)))</f>
        <v>10082</v>
      </c>
      <c r="W2751" s="17"/>
      <c r="X2751" s="15"/>
      <c r="Y2751" s="18" t="str">
        <f aca="false">VLOOKUP(F2751,'[1]Goa Member''s Details Revised'!$C$2:$AO$7385,12,0)</f>
        <v>Last communication on 2012 (Outstanding Rs. 6950/-)</v>
      </c>
    </row>
    <row r="2752" customFormat="false" ht="15" hidden="false" customHeight="false" outlineLevel="0" collapsed="false">
      <c r="B2752" s="14" t="n">
        <v>2751</v>
      </c>
      <c r="C2752" s="15"/>
      <c r="D2752" s="15" t="s">
        <v>7398</v>
      </c>
      <c r="E2752" s="15" t="s">
        <v>25</v>
      </c>
      <c r="F2752" s="15" t="s">
        <v>7399</v>
      </c>
      <c r="G2752" s="15"/>
      <c r="H2752" s="16" t="str">
        <f aca="false">VLOOKUP(F2752,'[1]Goa Member''s Details Revised'!$C$2:$AO$7385,2,0)</f>
        <v>D.Purchaser</v>
      </c>
      <c r="I2752" s="15" t="n">
        <v>10</v>
      </c>
      <c r="J2752" s="15" t="s">
        <v>27</v>
      </c>
      <c r="K2752" s="15" t="n">
        <v>1991</v>
      </c>
      <c r="L2752" s="16" t="str">
        <f aca="false">VLOOKUP(F2752,'[1]Goa Member''s Details Revised'!$C$2:$AO$7385,9,0)</f>
        <v>Never</v>
      </c>
      <c r="M2752" s="15" t="s">
        <v>7400</v>
      </c>
      <c r="N2752" s="17" t="n">
        <f aca="false">VLOOKUP(F2752,'[1]Goa Member''s Details Revised'!$C$2:$AO$7385,5,0)</f>
        <v>21290</v>
      </c>
      <c r="O2752" s="17" t="n">
        <f aca="false">VLOOKUP(F2752,'[1]Goa Member''s Details Revised'!$C$2:$AO$7385,5,0)</f>
        <v>21290</v>
      </c>
      <c r="P2752" s="17" t="n">
        <f aca="false">VLOOKUP(F2752,'[1]Goa Member''s Details Revised'!$C$2:$AO$7385,6,0)</f>
        <v>17120</v>
      </c>
      <c r="Q2752" s="17" t="str">
        <f aca="false">VLOOKUP(F2752,'[1]Goa Member''s Details Revised'!$C$2:$AO$7385,8,0)</f>
        <v>outstanding</v>
      </c>
      <c r="R2752" s="17" t="n">
        <f aca="false">+O2752-P2752</f>
        <v>4170</v>
      </c>
      <c r="S2752" s="15" t="e">
        <f aca="false">+#REF!-K2752</f>
        <v>#REF!</v>
      </c>
      <c r="T2752" s="17" t="n">
        <f aca="false">IF(Q2752="regular",((P2752-(P2752/99)*S2752)),(P2752-(P2752*20%)))</f>
        <v>13696</v>
      </c>
      <c r="U2752" s="17" t="e">
        <f aca="false">((P2752-(P2752/99)*S2752))</f>
        <v>#REF!</v>
      </c>
      <c r="V2752" s="17" t="n">
        <f aca="false">IF(Q2752="regular",0,(P2752-(O2752*20%)))</f>
        <v>12862</v>
      </c>
      <c r="W2752" s="17"/>
      <c r="X2752" s="15"/>
      <c r="Y2752" s="18" t="str">
        <f aca="false">VLOOKUP(F2752,'[1]Goa Member''s Details Revised'!$C$2:$AO$7385,12,0)</f>
        <v>Last communication on 2012 (Outstanding Rs. 4170/-)</v>
      </c>
    </row>
    <row r="2753" customFormat="false" ht="15" hidden="false" customHeight="false" outlineLevel="0" collapsed="false">
      <c r="B2753" s="14" t="n">
        <v>2752</v>
      </c>
      <c r="C2753" s="15"/>
      <c r="D2753" s="15" t="s">
        <v>7401</v>
      </c>
      <c r="E2753" s="15" t="s">
        <v>25</v>
      </c>
      <c r="F2753" s="15" t="s">
        <v>7402</v>
      </c>
      <c r="G2753" s="15"/>
      <c r="H2753" s="16" t="str">
        <f aca="false">VLOOKUP(F2753,'[1]Goa Member''s Details Revised'!$C$2:$AO$7385,2,0)</f>
        <v>D.Purchaser</v>
      </c>
      <c r="I2753" s="15" t="n">
        <v>10</v>
      </c>
      <c r="J2753" s="15" t="s">
        <v>27</v>
      </c>
      <c r="K2753" s="15" t="n">
        <v>1991</v>
      </c>
      <c r="L2753" s="16" t="str">
        <f aca="false">VLOOKUP(F2753,'[1]Goa Member''s Details Revised'!$C$2:$AO$7385,9,0)</f>
        <v>Never</v>
      </c>
      <c r="M2753" s="15" t="s">
        <v>7403</v>
      </c>
      <c r="N2753" s="17" t="n">
        <f aca="false">VLOOKUP(F2753,'[1]Goa Member''s Details Revised'!$C$2:$AO$7385,5,0)</f>
        <v>21290</v>
      </c>
      <c r="O2753" s="17" t="n">
        <f aca="false">VLOOKUP(F2753,'[1]Goa Member''s Details Revised'!$C$2:$AO$7385,5,0)</f>
        <v>21290</v>
      </c>
      <c r="P2753" s="17" t="n">
        <f aca="false">VLOOKUP(F2753,'[1]Goa Member''s Details Revised'!$C$2:$AO$7385,6,0)</f>
        <v>15730</v>
      </c>
      <c r="Q2753" s="17" t="str">
        <f aca="false">VLOOKUP(F2753,'[1]Goa Member''s Details Revised'!$C$2:$AO$7385,8,0)</f>
        <v>outstanding</v>
      </c>
      <c r="R2753" s="17" t="n">
        <f aca="false">+O2753-P2753</f>
        <v>5560</v>
      </c>
      <c r="S2753" s="15" t="e">
        <f aca="false">+#REF!-K2753</f>
        <v>#REF!</v>
      </c>
      <c r="T2753" s="17" t="n">
        <f aca="false">IF(Q2753="regular",((P2753-(P2753/99)*S2753)),(P2753-(P2753*20%)))</f>
        <v>12584</v>
      </c>
      <c r="U2753" s="17" t="e">
        <f aca="false">((P2753-(P2753/99)*S2753))</f>
        <v>#REF!</v>
      </c>
      <c r="V2753" s="17" t="n">
        <f aca="false">IF(Q2753="regular",0,(P2753-(O2753*20%)))</f>
        <v>11472</v>
      </c>
      <c r="W2753" s="17"/>
      <c r="X2753" s="15"/>
      <c r="Y2753" s="18" t="str">
        <f aca="false">VLOOKUP(F2753,'[1]Goa Member''s Details Revised'!$C$2:$AO$7385,12,0)</f>
        <v>Last communication on 2012 (Outstanding Rs. 5560/-)</v>
      </c>
    </row>
    <row r="2754" customFormat="false" ht="30" hidden="false" customHeight="false" outlineLevel="0" collapsed="false">
      <c r="B2754" s="14" t="n">
        <v>2753</v>
      </c>
      <c r="C2754" s="15"/>
      <c r="D2754" s="15" t="s">
        <v>7404</v>
      </c>
      <c r="E2754" s="15" t="s">
        <v>25</v>
      </c>
      <c r="F2754" s="15" t="s">
        <v>7405</v>
      </c>
      <c r="G2754" s="15"/>
      <c r="H2754" s="16" t="str">
        <f aca="false">VLOOKUP(F2754,'[1]Goa Member''s Details Revised'!$C$2:$AO$7385,2,0)</f>
        <v>D.Purchaser</v>
      </c>
      <c r="I2754" s="15" t="n">
        <v>1</v>
      </c>
      <c r="J2754" s="15" t="s">
        <v>34</v>
      </c>
      <c r="K2754" s="15" t="n">
        <v>1992</v>
      </c>
      <c r="L2754" s="16" t="str">
        <f aca="false">VLOOKUP(F2754,'[1]Goa Member''s Details Revised'!$C$2:$AO$7385,9,0)</f>
        <v>Never</v>
      </c>
      <c r="M2754" s="15" t="s">
        <v>7406</v>
      </c>
      <c r="N2754" s="17" t="n">
        <f aca="false">VLOOKUP(F2754,'[1]Goa Member''s Details Revised'!$C$2:$AO$7385,5,0)</f>
        <v>26500</v>
      </c>
      <c r="O2754" s="17" t="n">
        <f aca="false">VLOOKUP(F2754,'[1]Goa Member''s Details Revised'!$C$2:$AO$7385,5,0)</f>
        <v>26500</v>
      </c>
      <c r="P2754" s="17" t="n">
        <f aca="false">VLOOKUP(F2754,'[1]Goa Member''s Details Revised'!$C$2:$AO$7385,6,0)</f>
        <v>25175</v>
      </c>
      <c r="Q2754" s="17" t="str">
        <f aca="false">VLOOKUP(F2754,'[1]Goa Member''s Details Revised'!$C$2:$AO$7385,8,0)</f>
        <v>I.R.M</v>
      </c>
      <c r="R2754" s="17" t="n">
        <f aca="false">+O2754-P2754</f>
        <v>1325</v>
      </c>
      <c r="S2754" s="15" t="e">
        <f aca="false">+#REF!-K2754</f>
        <v>#REF!</v>
      </c>
      <c r="T2754" s="17" t="n">
        <f aca="false">IF(Q2754="regular",((P2754-(P2754/99)*S2754)),(P2754-(P2754*20%)))</f>
        <v>20140</v>
      </c>
      <c r="U2754" s="17" t="e">
        <f aca="false">((P2754-(P2754/99)*S2754))</f>
        <v>#REF!</v>
      </c>
      <c r="V2754" s="17" t="n">
        <f aca="false">IF(Q2754="regular",0,(P2754-(O2754*20%)))</f>
        <v>19875</v>
      </c>
      <c r="W2754" s="17"/>
      <c r="X2754" s="15"/>
      <c r="Y2754" s="18" t="str">
        <f aca="false">VLOOKUP(F2754,'[1]Goa Member''s Details Revised'!$C$2:$AO$7385,12,0)</f>
        <v>last communication 12…..total 6 membership of Goa:- 20118, 20119, 20120, 20121, 20122, 20123</v>
      </c>
    </row>
    <row r="2755" customFormat="false" ht="30" hidden="false" customHeight="false" outlineLevel="0" collapsed="false">
      <c r="B2755" s="14" t="n">
        <v>2754</v>
      </c>
      <c r="C2755" s="15"/>
      <c r="D2755" s="15" t="s">
        <v>7407</v>
      </c>
      <c r="E2755" s="15" t="s">
        <v>25</v>
      </c>
      <c r="F2755" s="15" t="s">
        <v>7408</v>
      </c>
      <c r="G2755" s="15"/>
      <c r="H2755" s="16" t="str">
        <f aca="false">VLOOKUP(F2755,'[1]Goa Member''s Details Revised'!$C$2:$AO$7385,2,0)</f>
        <v>D.Purchaser</v>
      </c>
      <c r="I2755" s="15" t="n">
        <v>1</v>
      </c>
      <c r="J2755" s="15" t="s">
        <v>34</v>
      </c>
      <c r="K2755" s="15" t="n">
        <v>1992</v>
      </c>
      <c r="L2755" s="16" t="str">
        <f aca="false">VLOOKUP(F2755,'[1]Goa Member''s Details Revised'!$C$2:$AO$7385,9,0)</f>
        <v>Never</v>
      </c>
      <c r="M2755" s="15" t="s">
        <v>7406</v>
      </c>
      <c r="N2755" s="17" t="n">
        <f aca="false">VLOOKUP(F2755,'[1]Goa Member''s Details Revised'!$C$2:$AO$7385,5,0)</f>
        <v>26500</v>
      </c>
      <c r="O2755" s="17" t="n">
        <f aca="false">VLOOKUP(F2755,'[1]Goa Member''s Details Revised'!$C$2:$AO$7385,5,0)</f>
        <v>26500</v>
      </c>
      <c r="P2755" s="17" t="n">
        <f aca="false">VLOOKUP(F2755,'[1]Goa Member''s Details Revised'!$C$2:$AO$7385,6,0)</f>
        <v>25175</v>
      </c>
      <c r="Q2755" s="17" t="str">
        <f aca="false">VLOOKUP(F2755,'[1]Goa Member''s Details Revised'!$C$2:$AO$7385,8,0)</f>
        <v>I.R.M</v>
      </c>
      <c r="R2755" s="17" t="n">
        <f aca="false">+O2755-P2755</f>
        <v>1325</v>
      </c>
      <c r="S2755" s="15" t="e">
        <f aca="false">+#REF!-K2755</f>
        <v>#REF!</v>
      </c>
      <c r="T2755" s="17" t="n">
        <f aca="false">IF(Q2755="regular",((P2755-(P2755/99)*S2755)),(P2755-(P2755*20%)))</f>
        <v>20140</v>
      </c>
      <c r="U2755" s="17" t="e">
        <f aca="false">((P2755-(P2755/99)*S2755))</f>
        <v>#REF!</v>
      </c>
      <c r="V2755" s="17" t="n">
        <f aca="false">IF(Q2755="regular",0,(P2755-(O2755*20%)))</f>
        <v>19875</v>
      </c>
      <c r="W2755" s="17"/>
      <c r="X2755" s="15"/>
      <c r="Y2755" s="18" t="str">
        <f aca="false">VLOOKUP(F2755,'[1]Goa Member''s Details Revised'!$C$2:$AO$7385,12,0)</f>
        <v>last communication 12…..total 6 membership of Goa:- 20118, 20119, 20120, 20121, 20122, 20123</v>
      </c>
    </row>
    <row r="2756" customFormat="false" ht="30" hidden="false" customHeight="false" outlineLevel="0" collapsed="false">
      <c r="B2756" s="14" t="n">
        <v>2755</v>
      </c>
      <c r="C2756" s="15"/>
      <c r="D2756" s="15" t="s">
        <v>7409</v>
      </c>
      <c r="E2756" s="15" t="s">
        <v>25</v>
      </c>
      <c r="F2756" s="15" t="s">
        <v>7410</v>
      </c>
      <c r="G2756" s="15"/>
      <c r="H2756" s="16" t="str">
        <f aca="false">VLOOKUP(F2756,'[1]Goa Member''s Details Revised'!$C$2:$AO$7385,2,0)</f>
        <v>D.Purchaser</v>
      </c>
      <c r="I2756" s="15" t="n">
        <v>1</v>
      </c>
      <c r="J2756" s="15" t="s">
        <v>34</v>
      </c>
      <c r="K2756" s="15" t="n">
        <v>1992</v>
      </c>
      <c r="L2756" s="16" t="str">
        <f aca="false">VLOOKUP(F2756,'[1]Goa Member''s Details Revised'!$C$2:$AO$7385,9,0)</f>
        <v>Never</v>
      </c>
      <c r="M2756" s="15" t="s">
        <v>7406</v>
      </c>
      <c r="N2756" s="17" t="n">
        <f aca="false">VLOOKUP(F2756,'[1]Goa Member''s Details Revised'!$C$2:$AO$7385,5,0)</f>
        <v>26500</v>
      </c>
      <c r="O2756" s="17" t="n">
        <f aca="false">VLOOKUP(F2756,'[1]Goa Member''s Details Revised'!$C$2:$AO$7385,5,0)</f>
        <v>26500</v>
      </c>
      <c r="P2756" s="17" t="n">
        <f aca="false">VLOOKUP(F2756,'[1]Goa Member''s Details Revised'!$C$2:$AO$7385,6,0)</f>
        <v>25175</v>
      </c>
      <c r="Q2756" s="17" t="str">
        <f aca="false">VLOOKUP(F2756,'[1]Goa Member''s Details Revised'!$C$2:$AO$7385,8,0)</f>
        <v>I.R.M</v>
      </c>
      <c r="R2756" s="17" t="n">
        <f aca="false">+O2756-P2756</f>
        <v>1325</v>
      </c>
      <c r="S2756" s="15" t="e">
        <f aca="false">+#REF!-K2756</f>
        <v>#REF!</v>
      </c>
      <c r="T2756" s="17" t="n">
        <f aca="false">IF(Q2756="regular",((P2756-(P2756/99)*S2756)),(P2756-(P2756*20%)))</f>
        <v>20140</v>
      </c>
      <c r="U2756" s="17" t="e">
        <f aca="false">((P2756-(P2756/99)*S2756))</f>
        <v>#REF!</v>
      </c>
      <c r="V2756" s="17" t="n">
        <f aca="false">IF(Q2756="regular",0,(P2756-(O2756*20%)))</f>
        <v>19875</v>
      </c>
      <c r="W2756" s="17"/>
      <c r="X2756" s="15"/>
      <c r="Y2756" s="18" t="str">
        <f aca="false">VLOOKUP(F2756,'[1]Goa Member''s Details Revised'!$C$2:$AO$7385,12,0)</f>
        <v>last communication 12…..total 6 membership of Goa:- 20118, 20119, 20120, 20121, 20122, 20123</v>
      </c>
    </row>
    <row r="2757" customFormat="false" ht="30" hidden="false" customHeight="false" outlineLevel="0" collapsed="false">
      <c r="B2757" s="14" t="n">
        <v>2756</v>
      </c>
      <c r="C2757" s="15"/>
      <c r="D2757" s="15" t="s">
        <v>7411</v>
      </c>
      <c r="E2757" s="15" t="s">
        <v>25</v>
      </c>
      <c r="F2757" s="15" t="s">
        <v>7412</v>
      </c>
      <c r="G2757" s="15"/>
      <c r="H2757" s="16" t="str">
        <f aca="false">VLOOKUP(F2757,'[1]Goa Member''s Details Revised'!$C$2:$AO$7385,2,0)</f>
        <v>D.Purchaser</v>
      </c>
      <c r="I2757" s="15" t="n">
        <v>1</v>
      </c>
      <c r="J2757" s="15" t="s">
        <v>34</v>
      </c>
      <c r="K2757" s="15" t="n">
        <v>1992</v>
      </c>
      <c r="L2757" s="16" t="str">
        <f aca="false">VLOOKUP(F2757,'[1]Goa Member''s Details Revised'!$C$2:$AO$7385,9,0)</f>
        <v>Never</v>
      </c>
      <c r="M2757" s="15" t="s">
        <v>7406</v>
      </c>
      <c r="N2757" s="17" t="n">
        <f aca="false">VLOOKUP(F2757,'[1]Goa Member''s Details Revised'!$C$2:$AO$7385,5,0)</f>
        <v>26500</v>
      </c>
      <c r="O2757" s="17" t="n">
        <f aca="false">VLOOKUP(F2757,'[1]Goa Member''s Details Revised'!$C$2:$AO$7385,5,0)</f>
        <v>26500</v>
      </c>
      <c r="P2757" s="17" t="n">
        <f aca="false">VLOOKUP(F2757,'[1]Goa Member''s Details Revised'!$C$2:$AO$7385,6,0)</f>
        <v>25175</v>
      </c>
      <c r="Q2757" s="17" t="str">
        <f aca="false">VLOOKUP(F2757,'[1]Goa Member''s Details Revised'!$C$2:$AO$7385,8,0)</f>
        <v>I.R.M</v>
      </c>
      <c r="R2757" s="17" t="n">
        <f aca="false">+O2757-P2757</f>
        <v>1325</v>
      </c>
      <c r="S2757" s="15" t="e">
        <f aca="false">+#REF!-K2757</f>
        <v>#REF!</v>
      </c>
      <c r="T2757" s="17" t="n">
        <f aca="false">IF(Q2757="regular",((P2757-(P2757/99)*S2757)),(P2757-(P2757*20%)))</f>
        <v>20140</v>
      </c>
      <c r="U2757" s="17" t="e">
        <f aca="false">((P2757-(P2757/99)*S2757))</f>
        <v>#REF!</v>
      </c>
      <c r="V2757" s="17" t="n">
        <f aca="false">IF(Q2757="regular",0,(P2757-(O2757*20%)))</f>
        <v>19875</v>
      </c>
      <c r="W2757" s="17"/>
      <c r="X2757" s="15"/>
      <c r="Y2757" s="18" t="str">
        <f aca="false">VLOOKUP(F2757,'[1]Goa Member''s Details Revised'!$C$2:$AO$7385,12,0)</f>
        <v>last communication 12…..total 6 membership of Goa:- 20118, 20119, 20120, 20121, 20122, 20123</v>
      </c>
    </row>
    <row r="2758" customFormat="false" ht="30" hidden="false" customHeight="false" outlineLevel="0" collapsed="false">
      <c r="B2758" s="14" t="n">
        <v>2757</v>
      </c>
      <c r="C2758" s="15"/>
      <c r="D2758" s="15" t="s">
        <v>7413</v>
      </c>
      <c r="E2758" s="15" t="s">
        <v>25</v>
      </c>
      <c r="F2758" s="15" t="s">
        <v>7414</v>
      </c>
      <c r="G2758" s="15"/>
      <c r="H2758" s="16" t="str">
        <f aca="false">VLOOKUP(F2758,'[1]Goa Member''s Details Revised'!$C$2:$AO$7385,2,0)</f>
        <v>D.Purchaser</v>
      </c>
      <c r="I2758" s="15" t="n">
        <v>1</v>
      </c>
      <c r="J2758" s="15" t="s">
        <v>34</v>
      </c>
      <c r="K2758" s="15" t="n">
        <v>1992</v>
      </c>
      <c r="L2758" s="16" t="str">
        <f aca="false">VLOOKUP(F2758,'[1]Goa Member''s Details Revised'!$C$2:$AO$7385,9,0)</f>
        <v>Never</v>
      </c>
      <c r="M2758" s="15" t="s">
        <v>7406</v>
      </c>
      <c r="N2758" s="17" t="n">
        <f aca="false">VLOOKUP(F2758,'[1]Goa Member''s Details Revised'!$C$2:$AO$7385,5,0)</f>
        <v>26500</v>
      </c>
      <c r="O2758" s="17" t="n">
        <f aca="false">VLOOKUP(F2758,'[1]Goa Member''s Details Revised'!$C$2:$AO$7385,5,0)</f>
        <v>26500</v>
      </c>
      <c r="P2758" s="17" t="n">
        <f aca="false">VLOOKUP(F2758,'[1]Goa Member''s Details Revised'!$C$2:$AO$7385,6,0)</f>
        <v>25175</v>
      </c>
      <c r="Q2758" s="17" t="str">
        <f aca="false">VLOOKUP(F2758,'[1]Goa Member''s Details Revised'!$C$2:$AO$7385,8,0)</f>
        <v>I.R.M</v>
      </c>
      <c r="R2758" s="17" t="n">
        <f aca="false">+O2758-P2758</f>
        <v>1325</v>
      </c>
      <c r="S2758" s="15" t="e">
        <f aca="false">+#REF!-K2758</f>
        <v>#REF!</v>
      </c>
      <c r="T2758" s="17" t="n">
        <f aca="false">IF(Q2758="regular",((P2758-(P2758/99)*S2758)),(P2758-(P2758*20%)))</f>
        <v>20140</v>
      </c>
      <c r="U2758" s="17" t="e">
        <f aca="false">((P2758-(P2758/99)*S2758))</f>
        <v>#REF!</v>
      </c>
      <c r="V2758" s="17" t="n">
        <f aca="false">IF(Q2758="regular",0,(P2758-(O2758*20%)))</f>
        <v>19875</v>
      </c>
      <c r="W2758" s="17"/>
      <c r="X2758" s="15"/>
      <c r="Y2758" s="18" t="str">
        <f aca="false">VLOOKUP(F2758,'[1]Goa Member''s Details Revised'!$C$2:$AO$7385,12,0)</f>
        <v>last communication 12…..total 6 membership of Goa:- 20118, 20119, 20120, 20121, 20122, 20123</v>
      </c>
    </row>
    <row r="2759" customFormat="false" ht="30" hidden="false" customHeight="false" outlineLevel="0" collapsed="false">
      <c r="B2759" s="14" t="n">
        <v>2758</v>
      </c>
      <c r="C2759" s="15"/>
      <c r="D2759" s="15" t="s">
        <v>7415</v>
      </c>
      <c r="E2759" s="15" t="s">
        <v>25</v>
      </c>
      <c r="F2759" s="15" t="s">
        <v>7416</v>
      </c>
      <c r="G2759" s="15"/>
      <c r="H2759" s="16" t="str">
        <f aca="false">VLOOKUP(F2759,'[1]Goa Member''s Details Revised'!$C$2:$AO$7385,2,0)</f>
        <v>D.Purchaser</v>
      </c>
      <c r="I2759" s="15" t="n">
        <v>1</v>
      </c>
      <c r="J2759" s="15" t="s">
        <v>34</v>
      </c>
      <c r="K2759" s="15" t="n">
        <v>1992</v>
      </c>
      <c r="L2759" s="16" t="str">
        <f aca="false">VLOOKUP(F2759,'[1]Goa Member''s Details Revised'!$C$2:$AO$7385,9,0)</f>
        <v>Never</v>
      </c>
      <c r="M2759" s="15" t="s">
        <v>7406</v>
      </c>
      <c r="N2759" s="17" t="n">
        <f aca="false">VLOOKUP(F2759,'[1]Goa Member''s Details Revised'!$C$2:$AO$7385,5,0)</f>
        <v>26500</v>
      </c>
      <c r="O2759" s="17" t="n">
        <f aca="false">VLOOKUP(F2759,'[1]Goa Member''s Details Revised'!$C$2:$AO$7385,5,0)</f>
        <v>26500</v>
      </c>
      <c r="P2759" s="17" t="n">
        <f aca="false">VLOOKUP(F2759,'[1]Goa Member''s Details Revised'!$C$2:$AO$7385,6,0)</f>
        <v>25175</v>
      </c>
      <c r="Q2759" s="17" t="str">
        <f aca="false">VLOOKUP(F2759,'[1]Goa Member''s Details Revised'!$C$2:$AO$7385,8,0)</f>
        <v>I.R.M</v>
      </c>
      <c r="R2759" s="17" t="n">
        <f aca="false">+O2759-P2759</f>
        <v>1325</v>
      </c>
      <c r="S2759" s="15" t="e">
        <f aca="false">+#REF!-K2759</f>
        <v>#REF!</v>
      </c>
      <c r="T2759" s="17" t="n">
        <f aca="false">IF(Q2759="regular",((P2759-(P2759/99)*S2759)),(P2759-(P2759*20%)))</f>
        <v>20140</v>
      </c>
      <c r="U2759" s="17" t="e">
        <f aca="false">((P2759-(P2759/99)*S2759))</f>
        <v>#REF!</v>
      </c>
      <c r="V2759" s="17" t="n">
        <f aca="false">IF(Q2759="regular",0,(P2759-(O2759*20%)))</f>
        <v>19875</v>
      </c>
      <c r="W2759" s="17"/>
      <c r="X2759" s="15"/>
      <c r="Y2759" s="18" t="str">
        <f aca="false">VLOOKUP(F2759,'[1]Goa Member''s Details Revised'!$C$2:$AO$7385,12,0)</f>
        <v>last communication 12…..total 6 membership of Goa:- 20118, 20119, 20120, 20121, 20122, 20123</v>
      </c>
    </row>
    <row r="2760" customFormat="false" ht="15" hidden="false" customHeight="false" outlineLevel="0" collapsed="false">
      <c r="B2760" s="14" t="n">
        <v>2759</v>
      </c>
      <c r="C2760" s="15"/>
      <c r="D2760" s="15" t="s">
        <v>7417</v>
      </c>
      <c r="E2760" s="15" t="s">
        <v>25</v>
      </c>
      <c r="F2760" s="15" t="s">
        <v>7418</v>
      </c>
      <c r="G2760" s="15"/>
      <c r="H2760" s="16" t="str">
        <f aca="false">VLOOKUP(F2760,'[1]Goa Member''s Details Revised'!$C$2:$AO$7385,2,0)</f>
        <v>D.Purchaser</v>
      </c>
      <c r="I2760" s="15" t="n">
        <v>6</v>
      </c>
      <c r="J2760" s="15" t="s">
        <v>176</v>
      </c>
      <c r="K2760" s="15" t="n">
        <v>1992</v>
      </c>
      <c r="L2760" s="16" t="str">
        <f aca="false">VLOOKUP(F2760,'[1]Goa Member''s Details Revised'!$C$2:$AO$7385,9,0)</f>
        <v>Never</v>
      </c>
      <c r="M2760" s="15" t="s">
        <v>7419</v>
      </c>
      <c r="N2760" s="17" t="n">
        <f aca="false">VLOOKUP(F2760,'[1]Goa Member''s Details Revised'!$C$2:$AO$7385,5,0)</f>
        <v>21700</v>
      </c>
      <c r="O2760" s="17" t="n">
        <f aca="false">VLOOKUP(F2760,'[1]Goa Member''s Details Revised'!$C$2:$AO$7385,5,0)</f>
        <v>21700</v>
      </c>
      <c r="P2760" s="17" t="n">
        <f aca="false">VLOOKUP(F2760,'[1]Goa Member''s Details Revised'!$C$2:$AO$7385,6,0)</f>
        <v>10200</v>
      </c>
      <c r="Q2760" s="17" t="str">
        <f aca="false">VLOOKUP(F2760,'[1]Goa Member''s Details Revised'!$C$2:$AO$7385,8,0)</f>
        <v>outstanding</v>
      </c>
      <c r="R2760" s="17" t="n">
        <f aca="false">+O2760-P2760</f>
        <v>11500</v>
      </c>
      <c r="S2760" s="15" t="e">
        <f aca="false">+#REF!-K2760</f>
        <v>#REF!</v>
      </c>
      <c r="T2760" s="17" t="n">
        <f aca="false">IF(Q2760="regular",((P2760-(P2760/99)*S2760)),(P2760-(P2760*20%)))</f>
        <v>8160</v>
      </c>
      <c r="U2760" s="17" t="e">
        <f aca="false">((P2760-(P2760/99)*S2760))</f>
        <v>#REF!</v>
      </c>
      <c r="V2760" s="17" t="n">
        <f aca="false">IF(Q2760="regular",0,(P2760-(O2760*20%)))</f>
        <v>5860</v>
      </c>
      <c r="W2760" s="17"/>
      <c r="X2760" s="15"/>
      <c r="Y2760" s="18" t="str">
        <f aca="false">VLOOKUP(F2760,'[1]Goa Member''s Details Revised'!$C$2:$AO$7385,12,0)</f>
        <v>last communication 99 (Outstanding Rs. 11500/-)</v>
      </c>
    </row>
    <row r="2761" customFormat="false" ht="15" hidden="false" customHeight="false" outlineLevel="0" collapsed="false">
      <c r="B2761" s="14" t="n">
        <v>2760</v>
      </c>
      <c r="C2761" s="15"/>
      <c r="D2761" s="15" t="s">
        <v>7420</v>
      </c>
      <c r="E2761" s="15" t="s">
        <v>25</v>
      </c>
      <c r="F2761" s="15" t="s">
        <v>7421</v>
      </c>
      <c r="G2761" s="15"/>
      <c r="H2761" s="16" t="str">
        <f aca="false">VLOOKUP(F2761,'[1]Goa Member''s Details Revised'!$C$2:$AO$7385,2,0)</f>
        <v>D.Purchaser</v>
      </c>
      <c r="I2761" s="15" t="n">
        <v>6</v>
      </c>
      <c r="J2761" s="15" t="s">
        <v>322</v>
      </c>
      <c r="K2761" s="15" t="n">
        <v>1992</v>
      </c>
      <c r="L2761" s="16" t="str">
        <f aca="false">VLOOKUP(F2761,'[1]Goa Member''s Details Revised'!$C$2:$AO$7385,9,0)</f>
        <v>Never</v>
      </c>
      <c r="M2761" s="15" t="s">
        <v>7422</v>
      </c>
      <c r="N2761" s="17" t="n">
        <f aca="false">VLOOKUP(F2761,'[1]Goa Member''s Details Revised'!$C$2:$AO$7385,5,0)</f>
        <v>25000</v>
      </c>
      <c r="O2761" s="17" t="n">
        <f aca="false">VLOOKUP(F2761,'[1]Goa Member''s Details Revised'!$C$2:$AO$7385,5,0)</f>
        <v>25000</v>
      </c>
      <c r="P2761" s="17" t="n">
        <f aca="false">VLOOKUP(F2761,'[1]Goa Member''s Details Revised'!$C$2:$AO$7385,6,0)</f>
        <v>25000</v>
      </c>
      <c r="Q2761" s="17" t="str">
        <f aca="false">VLOOKUP(F2761,'[1]Goa Member''s Details Revised'!$C$2:$AO$7385,8,0)</f>
        <v>I.R.M</v>
      </c>
      <c r="R2761" s="17" t="n">
        <f aca="false">+O2761-P2761</f>
        <v>0</v>
      </c>
      <c r="S2761" s="15" t="e">
        <f aca="false">+#REF!-K2761</f>
        <v>#REF!</v>
      </c>
      <c r="T2761" s="17" t="n">
        <f aca="false">IF(Q2761="regular",((P2761-(P2761/99)*S2761)),(P2761-(P2761*20%)))</f>
        <v>20000</v>
      </c>
      <c r="U2761" s="17" t="e">
        <f aca="false">((P2761-(P2761/99)*S2761))</f>
        <v>#REF!</v>
      </c>
      <c r="V2761" s="17" t="n">
        <f aca="false">IF(Q2761="regular",0,(P2761-(O2761*20%)))</f>
        <v>20000</v>
      </c>
      <c r="W2761" s="17"/>
      <c r="X2761" s="15"/>
      <c r="Y2761" s="18" t="str">
        <f aca="false">VLOOKUP(F2761,'[1]Goa Member''s Details Revised'!$C$2:$AO$7385,12,0)</f>
        <v>last communication 13 (Membership for Money back scheme)</v>
      </c>
    </row>
    <row r="2762" customFormat="false" ht="15" hidden="false" customHeight="false" outlineLevel="0" collapsed="false">
      <c r="B2762" s="14" t="n">
        <v>2761</v>
      </c>
      <c r="C2762" s="15"/>
      <c r="D2762" s="15" t="s">
        <v>7423</v>
      </c>
      <c r="E2762" s="15" t="s">
        <v>25</v>
      </c>
      <c r="F2762" s="15" t="s">
        <v>7424</v>
      </c>
      <c r="G2762" s="15"/>
      <c r="H2762" s="16" t="str">
        <f aca="false">VLOOKUP(F2762,'[1]Goa Member''s Details Revised'!$C$2:$AO$7385,2,0)</f>
        <v>D.Purchaser</v>
      </c>
      <c r="I2762" s="15" t="n">
        <v>9</v>
      </c>
      <c r="J2762" s="15" t="s">
        <v>322</v>
      </c>
      <c r="K2762" s="15" t="n">
        <v>1992</v>
      </c>
      <c r="L2762" s="16" t="str">
        <f aca="false">VLOOKUP(F2762,'[1]Goa Member''s Details Revised'!$C$2:$AO$7385,9,0)</f>
        <v>Never</v>
      </c>
      <c r="M2762" s="15" t="s">
        <v>7425</v>
      </c>
      <c r="N2762" s="17" t="n">
        <f aca="false">VLOOKUP(F2762,'[1]Goa Member''s Details Revised'!$C$2:$AO$7385,5,0)</f>
        <v>25000</v>
      </c>
      <c r="O2762" s="17" t="n">
        <f aca="false">VLOOKUP(F2762,'[1]Goa Member''s Details Revised'!$C$2:$AO$7385,5,0)</f>
        <v>25000</v>
      </c>
      <c r="P2762" s="17" t="n">
        <f aca="false">VLOOKUP(F2762,'[1]Goa Member''s Details Revised'!$C$2:$AO$7385,6,0)</f>
        <v>29825</v>
      </c>
      <c r="Q2762" s="17" t="str">
        <f aca="false">VLOOKUP(F2762,'[1]Goa Member''s Details Revised'!$C$2:$AO$7385,8,0)</f>
        <v>I.R.M</v>
      </c>
      <c r="R2762" s="17" t="n">
        <f aca="false">+O2762-P2762</f>
        <v>-4825</v>
      </c>
      <c r="S2762" s="15" t="e">
        <f aca="false">+#REF!-K2762</f>
        <v>#REF!</v>
      </c>
      <c r="T2762" s="17" t="n">
        <f aca="false">IF(Q2762="regular",((P2762-(P2762/99)*S2762)),(P2762-(P2762*20%)))</f>
        <v>23860</v>
      </c>
      <c r="U2762" s="17" t="e">
        <f aca="false">((P2762-(P2762/99)*S2762))</f>
        <v>#REF!</v>
      </c>
      <c r="V2762" s="17" t="n">
        <f aca="false">IF(Q2762="regular",0,(P2762-(O2762*20%)))</f>
        <v>24825</v>
      </c>
      <c r="W2762" s="17"/>
      <c r="X2762" s="15"/>
      <c r="Y2762" s="18" t="str">
        <f aca="false">VLOOKUP(F2762,'[1]Goa Member''s Details Revised'!$C$2:$AO$7385,12,0)</f>
        <v>last communication 12 (Money Back Scheme)</v>
      </c>
    </row>
    <row r="2763" customFormat="false" ht="15" hidden="false" customHeight="false" outlineLevel="0" collapsed="false">
      <c r="B2763" s="14" t="n">
        <v>2762</v>
      </c>
      <c r="C2763" s="15"/>
      <c r="D2763" s="15" t="s">
        <v>7426</v>
      </c>
      <c r="E2763" s="15" t="s">
        <v>25</v>
      </c>
      <c r="F2763" s="15" t="s">
        <v>7427</v>
      </c>
      <c r="G2763" s="15"/>
      <c r="H2763" s="16" t="str">
        <f aca="false">VLOOKUP(F2763,'[1]Goa Member''s Details Revised'!$C$2:$AO$7385,2,0)</f>
        <v>D.Purchaser</v>
      </c>
      <c r="I2763" s="15" t="n">
        <v>25</v>
      </c>
      <c r="J2763" s="15" t="s">
        <v>322</v>
      </c>
      <c r="K2763" s="15" t="n">
        <v>1992</v>
      </c>
      <c r="L2763" s="16" t="str">
        <f aca="false">VLOOKUP(F2763,'[1]Goa Member''s Details Revised'!$C$2:$AO$7385,9,0)</f>
        <v>Never</v>
      </c>
      <c r="M2763" s="15" t="s">
        <v>7428</v>
      </c>
      <c r="N2763" s="17" t="n">
        <f aca="false">VLOOKUP(F2763,'[1]Goa Member''s Details Revised'!$C$2:$AO$7385,5,0)</f>
        <v>20000</v>
      </c>
      <c r="O2763" s="17" t="n">
        <f aca="false">VLOOKUP(F2763,'[1]Goa Member''s Details Revised'!$C$2:$AO$7385,5,0)</f>
        <v>20000</v>
      </c>
      <c r="P2763" s="17" t="n">
        <f aca="false">VLOOKUP(F2763,'[1]Goa Member''s Details Revised'!$C$2:$AO$7385,6,0)</f>
        <v>23860</v>
      </c>
      <c r="Q2763" s="17" t="str">
        <f aca="false">VLOOKUP(F2763,'[1]Goa Member''s Details Revised'!$C$2:$AO$7385,8,0)</f>
        <v>I.R.M</v>
      </c>
      <c r="R2763" s="17" t="n">
        <f aca="false">+O2763-P2763</f>
        <v>-3860</v>
      </c>
      <c r="S2763" s="15" t="e">
        <f aca="false">+#REF!-K2763</f>
        <v>#REF!</v>
      </c>
      <c r="T2763" s="17" t="n">
        <f aca="false">IF(Q2763="regular",((P2763-(P2763/99)*S2763)),(P2763-(P2763*20%)))</f>
        <v>19088</v>
      </c>
      <c r="U2763" s="17" t="e">
        <f aca="false">((P2763-(P2763/99)*S2763))</f>
        <v>#REF!</v>
      </c>
      <c r="V2763" s="17" t="n">
        <f aca="false">IF(Q2763="regular",0,(P2763-(O2763*20%)))</f>
        <v>19860</v>
      </c>
      <c r="W2763" s="17"/>
      <c r="X2763" s="15"/>
      <c r="Y2763" s="18" t="str">
        <f aca="false">VLOOKUP(F2763,'[1]Goa Member''s Details Revised'!$C$2:$AO$7385,12,0)</f>
        <v>last communication 12 (Money Back Scheme)</v>
      </c>
    </row>
    <row r="2764" customFormat="false" ht="15" hidden="false" customHeight="false" outlineLevel="0" collapsed="false">
      <c r="B2764" s="14" t="n">
        <v>2763</v>
      </c>
      <c r="C2764" s="15"/>
      <c r="D2764" s="15" t="s">
        <v>7429</v>
      </c>
      <c r="E2764" s="15" t="s">
        <v>25</v>
      </c>
      <c r="F2764" s="15" t="s">
        <v>7430</v>
      </c>
      <c r="G2764" s="15"/>
      <c r="H2764" s="16" t="str">
        <f aca="false">VLOOKUP(F2764,'[1]Goa Member''s Details Revised'!$C$2:$AO$7385,2,0)</f>
        <v>D.Purchaser</v>
      </c>
      <c r="I2764" s="15" t="n">
        <v>29</v>
      </c>
      <c r="J2764" s="15" t="s">
        <v>322</v>
      </c>
      <c r="K2764" s="15" t="n">
        <v>1992</v>
      </c>
      <c r="L2764" s="16" t="str">
        <f aca="false">VLOOKUP(F2764,'[1]Goa Member''s Details Revised'!$C$2:$AO$7385,9,0)</f>
        <v>Never</v>
      </c>
      <c r="M2764" s="15" t="s">
        <v>7431</v>
      </c>
      <c r="N2764" s="17" t="n">
        <f aca="false">VLOOKUP(F2764,'[1]Goa Member''s Details Revised'!$C$2:$AO$7385,5,0)</f>
        <v>23860</v>
      </c>
      <c r="O2764" s="17" t="n">
        <f aca="false">VLOOKUP(F2764,'[1]Goa Member''s Details Revised'!$C$2:$AO$7385,5,0)</f>
        <v>23860</v>
      </c>
      <c r="P2764" s="17" t="n">
        <f aca="false">VLOOKUP(F2764,'[1]Goa Member''s Details Revised'!$C$2:$AO$7385,6,0)</f>
        <v>14100</v>
      </c>
      <c r="Q2764" s="17" t="str">
        <f aca="false">VLOOKUP(F2764,'[1]Goa Member''s Details Revised'!$C$2:$AO$7385,8,0)</f>
        <v>outstanding</v>
      </c>
      <c r="R2764" s="17" t="n">
        <f aca="false">+O2764-P2764</f>
        <v>9760</v>
      </c>
      <c r="S2764" s="15" t="e">
        <f aca="false">+#REF!-K2764</f>
        <v>#REF!</v>
      </c>
      <c r="T2764" s="17" t="n">
        <f aca="false">IF(Q2764="regular",((P2764-(P2764/99)*S2764)),(P2764-(P2764*20%)))</f>
        <v>11280</v>
      </c>
      <c r="U2764" s="17" t="e">
        <f aca="false">((P2764-(P2764/99)*S2764))</f>
        <v>#REF!</v>
      </c>
      <c r="V2764" s="17" t="n">
        <f aca="false">IF(Q2764="regular",0,(P2764-(O2764*20%)))</f>
        <v>9328</v>
      </c>
      <c r="W2764" s="17"/>
      <c r="X2764" s="15"/>
      <c r="Y2764" s="18" t="str">
        <f aca="false">VLOOKUP(F2764,'[1]Goa Member''s Details Revised'!$C$2:$AO$7385,12,0)</f>
        <v>As POD ..last communication 07 (Outstanding Rs 9760/-)</v>
      </c>
    </row>
    <row r="2765" customFormat="false" ht="15" hidden="false" customHeight="false" outlineLevel="0" collapsed="false">
      <c r="B2765" s="14" t="n">
        <v>2764</v>
      </c>
      <c r="C2765" s="15"/>
      <c r="D2765" s="15" t="s">
        <v>7432</v>
      </c>
      <c r="E2765" s="15" t="s">
        <v>25</v>
      </c>
      <c r="F2765" s="15" t="s">
        <v>7433</v>
      </c>
      <c r="G2765" s="15"/>
      <c r="H2765" s="16" t="str">
        <f aca="false">VLOOKUP(F2765,'[1]Goa Member''s Details Revised'!$C$2:$AO$7385,2,0)</f>
        <v>D.Purchaser</v>
      </c>
      <c r="I2765" s="15" t="n">
        <v>18</v>
      </c>
      <c r="J2765" s="15" t="s">
        <v>651</v>
      </c>
      <c r="K2765" s="15" t="n">
        <v>1992</v>
      </c>
      <c r="L2765" s="16" t="str">
        <f aca="false">VLOOKUP(F2765,'[1]Goa Member''s Details Revised'!$C$2:$AO$7385,9,0)</f>
        <v>Never</v>
      </c>
      <c r="M2765" s="15" t="s">
        <v>7434</v>
      </c>
      <c r="N2765" s="17" t="n">
        <f aca="false">VLOOKUP(F2765,'[1]Goa Member''s Details Revised'!$C$2:$AO$7385,5,0)</f>
        <v>79040</v>
      </c>
      <c r="O2765" s="17" t="n">
        <f aca="false">VLOOKUP(F2765,'[1]Goa Member''s Details Revised'!$C$2:$AO$7385,5,0)</f>
        <v>79040</v>
      </c>
      <c r="P2765" s="17" t="n">
        <f aca="false">VLOOKUP(F2765,'[1]Goa Member''s Details Revised'!$C$2:$AO$7385,6,0)</f>
        <v>21011</v>
      </c>
      <c r="Q2765" s="17" t="str">
        <f aca="false">VLOOKUP(F2765,'[1]Goa Member''s Details Revised'!$C$2:$AO$7385,8,0)</f>
        <v>outstanding</v>
      </c>
      <c r="R2765" s="17" t="n">
        <f aca="false">+O2765-P2765</f>
        <v>58029</v>
      </c>
      <c r="S2765" s="15" t="e">
        <f aca="false">+#REF!-K2765</f>
        <v>#REF!</v>
      </c>
      <c r="T2765" s="17" t="n">
        <f aca="false">IF(Q2765="regular",((P2765-(P2765/99)*S2765)),(P2765-(P2765*20%)))</f>
        <v>16808.8</v>
      </c>
      <c r="U2765" s="17" t="e">
        <f aca="false">((P2765-(P2765/99)*S2765))</f>
        <v>#REF!</v>
      </c>
      <c r="V2765" s="17" t="n">
        <f aca="false">IF(Q2765="regular",0,(P2765-(O2765*20%)))</f>
        <v>5203</v>
      </c>
      <c r="W2765" s="17"/>
      <c r="X2765" s="15"/>
      <c r="Y2765" s="18" t="str">
        <f aca="false">VLOOKUP(F2765,'[1]Goa Member''s Details Revised'!$C$2:$AO$7385,12,0)</f>
        <v>last communication 99 (Outstanding Rs. 58029/-)</v>
      </c>
    </row>
    <row r="2766" customFormat="false" ht="15" hidden="false" customHeight="false" outlineLevel="0" collapsed="false">
      <c r="B2766" s="14" t="n">
        <v>2765</v>
      </c>
      <c r="C2766" s="15"/>
      <c r="D2766" s="15" t="s">
        <v>7435</v>
      </c>
      <c r="E2766" s="15" t="s">
        <v>25</v>
      </c>
      <c r="F2766" s="15" t="s">
        <v>7436</v>
      </c>
      <c r="G2766" s="15"/>
      <c r="H2766" s="16" t="str">
        <f aca="false">VLOOKUP(F2766,'[1]Goa Member''s Details Revised'!$C$2:$AO$7385,2,0)</f>
        <v>D.Purchaser</v>
      </c>
      <c r="I2766" s="15" t="n">
        <v>18</v>
      </c>
      <c r="J2766" s="15" t="s">
        <v>651</v>
      </c>
      <c r="K2766" s="15" t="n">
        <v>1992</v>
      </c>
      <c r="L2766" s="16" t="str">
        <f aca="false">VLOOKUP(F2766,'[1]Goa Member''s Details Revised'!$C$2:$AO$7385,9,0)</f>
        <v>Never</v>
      </c>
      <c r="M2766" s="15" t="s">
        <v>7437</v>
      </c>
      <c r="N2766" s="17" t="n">
        <f aca="false">VLOOKUP(F2766,'[1]Goa Member''s Details Revised'!$C$2:$AO$7385,5,0)</f>
        <v>42560</v>
      </c>
      <c r="O2766" s="17" t="n">
        <f aca="false">VLOOKUP(F2766,'[1]Goa Member''s Details Revised'!$C$2:$AO$7385,5,0)</f>
        <v>42560</v>
      </c>
      <c r="P2766" s="17" t="n">
        <f aca="false">VLOOKUP(F2766,'[1]Goa Member''s Details Revised'!$C$2:$AO$7385,6,0)</f>
        <v>16892</v>
      </c>
      <c r="Q2766" s="17" t="str">
        <f aca="false">VLOOKUP(F2766,'[1]Goa Member''s Details Revised'!$C$2:$AO$7385,8,0)</f>
        <v>outstanding</v>
      </c>
      <c r="R2766" s="17" t="n">
        <f aca="false">+O2766-P2766</f>
        <v>25668</v>
      </c>
      <c r="S2766" s="15" t="e">
        <f aca="false">+#REF!-K2766</f>
        <v>#REF!</v>
      </c>
      <c r="T2766" s="17" t="n">
        <f aca="false">IF(Q2766="regular",((P2766-(P2766/99)*S2766)),(P2766-(P2766*20%)))</f>
        <v>13513.6</v>
      </c>
      <c r="U2766" s="17" t="e">
        <f aca="false">((P2766-(P2766/99)*S2766))</f>
        <v>#REF!</v>
      </c>
      <c r="V2766" s="17" t="n">
        <f aca="false">IF(Q2766="regular",0,(P2766-(O2766*20%)))</f>
        <v>8380</v>
      </c>
      <c r="W2766" s="17"/>
      <c r="X2766" s="15"/>
      <c r="Y2766" s="18" t="str">
        <f aca="false">VLOOKUP(F2766,'[1]Goa Member''s Details Revised'!$C$2:$AO$7385,12,0)</f>
        <v>As POD ..last communication 07 (Outstanding Rs 25668/-)</v>
      </c>
    </row>
    <row r="2767" customFormat="false" ht="15" hidden="false" customHeight="false" outlineLevel="0" collapsed="false">
      <c r="B2767" s="14" t="n">
        <v>2766</v>
      </c>
      <c r="C2767" s="15"/>
      <c r="D2767" s="15" t="s">
        <v>7438</v>
      </c>
      <c r="E2767" s="15" t="s">
        <v>25</v>
      </c>
      <c r="F2767" s="15" t="s">
        <v>7439</v>
      </c>
      <c r="G2767" s="15"/>
      <c r="H2767" s="16" t="str">
        <f aca="false">VLOOKUP(F2767,'[1]Goa Member''s Details Revised'!$C$2:$AO$7385,2,0)</f>
        <v>D.Purchaser</v>
      </c>
      <c r="I2767" s="15" t="n">
        <v>24</v>
      </c>
      <c r="J2767" s="15" t="s">
        <v>651</v>
      </c>
      <c r="K2767" s="15" t="n">
        <v>1992</v>
      </c>
      <c r="L2767" s="16" t="str">
        <f aca="false">VLOOKUP(F2767,'[1]Goa Member''s Details Revised'!$C$2:$AO$7385,9,0)</f>
        <v>Never</v>
      </c>
      <c r="M2767" s="15" t="s">
        <v>7440</v>
      </c>
      <c r="N2767" s="17" t="n">
        <f aca="false">VLOOKUP(F2767,'[1]Goa Member''s Details Revised'!$C$2:$AO$7385,5,0)</f>
        <v>42560</v>
      </c>
      <c r="O2767" s="17" t="n">
        <f aca="false">VLOOKUP(F2767,'[1]Goa Member''s Details Revised'!$C$2:$AO$7385,5,0)</f>
        <v>42560</v>
      </c>
      <c r="P2767" s="17" t="n">
        <f aca="false">VLOOKUP(F2767,'[1]Goa Member''s Details Revised'!$C$2:$AO$7385,6,0)</f>
        <v>7964</v>
      </c>
      <c r="Q2767" s="17" t="str">
        <f aca="false">VLOOKUP(F2767,'[1]Goa Member''s Details Revised'!$C$2:$AO$7385,8,0)</f>
        <v>outstanding</v>
      </c>
      <c r="R2767" s="17" t="n">
        <f aca="false">+O2767-P2767</f>
        <v>34596</v>
      </c>
      <c r="S2767" s="15" t="e">
        <f aca="false">+#REF!-K2767</f>
        <v>#REF!</v>
      </c>
      <c r="T2767" s="17" t="n">
        <f aca="false">IF(Q2767="regular",((P2767-(P2767/99)*S2767)),(P2767-(P2767*20%)))</f>
        <v>6371.2</v>
      </c>
      <c r="U2767" s="17" t="e">
        <f aca="false">((P2767-(P2767/99)*S2767))</f>
        <v>#REF!</v>
      </c>
      <c r="V2767" s="17" t="n">
        <f aca="false">IF(Q2767="regular",0,(P2767-(O2767*20%)))</f>
        <v>-548</v>
      </c>
      <c r="W2767" s="17"/>
      <c r="X2767" s="15"/>
      <c r="Y2767" s="18" t="str">
        <f aca="false">VLOOKUP(F2767,'[1]Goa Member''s Details Revised'!$C$2:$AO$7385,12,0)</f>
        <v>As POD ..last communication 07 (Outstanding Rs 34596/-)</v>
      </c>
    </row>
    <row r="2768" customFormat="false" ht="15" hidden="false" customHeight="false" outlineLevel="0" collapsed="false">
      <c r="B2768" s="14" t="n">
        <v>2767</v>
      </c>
      <c r="C2768" s="15"/>
      <c r="D2768" s="15" t="s">
        <v>7441</v>
      </c>
      <c r="E2768" s="15" t="s">
        <v>25</v>
      </c>
      <c r="F2768" s="15" t="s">
        <v>7442</v>
      </c>
      <c r="G2768" s="15"/>
      <c r="H2768" s="16" t="str">
        <f aca="false">VLOOKUP(F2768,'[1]Goa Member''s Details Revised'!$C$2:$AO$7385,2,0)</f>
        <v>D.Purchaser</v>
      </c>
      <c r="I2768" s="15" t="n">
        <v>27</v>
      </c>
      <c r="J2768" s="15" t="s">
        <v>651</v>
      </c>
      <c r="K2768" s="15" t="n">
        <v>1992</v>
      </c>
      <c r="L2768" s="16" t="str">
        <f aca="false">VLOOKUP(F2768,'[1]Goa Member''s Details Revised'!$C$2:$AO$7385,9,0)</f>
        <v>Never</v>
      </c>
      <c r="M2768" s="15" t="s">
        <v>7443</v>
      </c>
      <c r="N2768" s="17" t="n">
        <f aca="false">VLOOKUP(F2768,'[1]Goa Member''s Details Revised'!$C$2:$AO$7385,5,0)</f>
        <v>45000</v>
      </c>
      <c r="O2768" s="17" t="n">
        <f aca="false">VLOOKUP(F2768,'[1]Goa Member''s Details Revised'!$C$2:$AO$7385,5,0)</f>
        <v>45000</v>
      </c>
      <c r="P2768" s="17" t="n">
        <f aca="false">VLOOKUP(F2768,'[1]Goa Member''s Details Revised'!$C$2:$AO$7385,6,0)</f>
        <v>42750</v>
      </c>
      <c r="Q2768" s="17" t="str">
        <f aca="false">VLOOKUP(F2768,'[1]Goa Member''s Details Revised'!$C$2:$AO$7385,8,0)</f>
        <v>I.R.M</v>
      </c>
      <c r="R2768" s="17" t="n">
        <f aca="false">+O2768-P2768</f>
        <v>2250</v>
      </c>
      <c r="S2768" s="15" t="e">
        <f aca="false">+#REF!-K2768</f>
        <v>#REF!</v>
      </c>
      <c r="T2768" s="17" t="n">
        <f aca="false">IF(Q2768="regular",((P2768-(P2768/99)*S2768)),(P2768-(P2768*20%)))</f>
        <v>34200</v>
      </c>
      <c r="U2768" s="17" t="e">
        <f aca="false">((P2768-(P2768/99)*S2768))</f>
        <v>#REF!</v>
      </c>
      <c r="V2768" s="17" t="n">
        <f aca="false">IF(Q2768="regular",0,(P2768-(O2768*20%)))</f>
        <v>33750</v>
      </c>
      <c r="W2768" s="17"/>
      <c r="X2768" s="15"/>
      <c r="Y2768" s="18" t="str">
        <f aca="false">VLOOKUP(F2768,'[1]Goa Member''s Details Revised'!$C$2:$AO$7385,12,0)</f>
        <v>As per POD last communication 07 </v>
      </c>
    </row>
    <row r="2769" customFormat="false" ht="30" hidden="false" customHeight="false" outlineLevel="0" collapsed="false">
      <c r="B2769" s="14" t="n">
        <v>2768</v>
      </c>
      <c r="C2769" s="15"/>
      <c r="D2769" s="15" t="s">
        <v>7444</v>
      </c>
      <c r="E2769" s="15" t="s">
        <v>25</v>
      </c>
      <c r="F2769" s="15" t="s">
        <v>7445</v>
      </c>
      <c r="G2769" s="15"/>
      <c r="H2769" s="16" t="str">
        <f aca="false">VLOOKUP(F2769,'[1]Goa Member''s Details Revised'!$C$2:$AO$7385,2,0)</f>
        <v>D.Purchaser</v>
      </c>
      <c r="I2769" s="15" t="n">
        <v>27</v>
      </c>
      <c r="J2769" s="15" t="s">
        <v>651</v>
      </c>
      <c r="K2769" s="15" t="n">
        <v>1992</v>
      </c>
      <c r="L2769" s="16" t="str">
        <f aca="false">VLOOKUP(F2769,'[1]Goa Member''s Details Revised'!$C$2:$AO$7385,9,0)</f>
        <v>Never</v>
      </c>
      <c r="M2769" s="15" t="s">
        <v>7446</v>
      </c>
      <c r="N2769" s="17" t="n">
        <f aca="false">VLOOKUP(F2769,'[1]Goa Member''s Details Revised'!$C$2:$AO$7385,5,0)</f>
        <v>35000</v>
      </c>
      <c r="O2769" s="17" t="n">
        <f aca="false">VLOOKUP(F2769,'[1]Goa Member''s Details Revised'!$C$2:$AO$7385,5,0)</f>
        <v>35000</v>
      </c>
      <c r="P2769" s="17" t="n">
        <f aca="false">VLOOKUP(F2769,'[1]Goa Member''s Details Revised'!$C$2:$AO$7385,6,0)</f>
        <v>35015</v>
      </c>
      <c r="Q2769" s="17" t="str">
        <f aca="false">VLOOKUP(F2769,'[1]Goa Member''s Details Revised'!$C$2:$AO$7385,8,0)</f>
        <v>I.R.M</v>
      </c>
      <c r="R2769" s="17" t="n">
        <f aca="false">+O2769-P2769</f>
        <v>-15</v>
      </c>
      <c r="S2769" s="15" t="e">
        <f aca="false">+#REF!-K2769</f>
        <v>#REF!</v>
      </c>
      <c r="T2769" s="17" t="n">
        <f aca="false">IF(Q2769="regular",((P2769-(P2769/99)*S2769)),(P2769-(P2769*20%)))</f>
        <v>28012</v>
      </c>
      <c r="U2769" s="17" t="e">
        <f aca="false">((P2769-(P2769/99)*S2769))</f>
        <v>#REF!</v>
      </c>
      <c r="V2769" s="17" t="n">
        <f aca="false">IF(Q2769="regular",0,(P2769-(O2769*20%)))</f>
        <v>28015</v>
      </c>
      <c r="W2769" s="17"/>
      <c r="X2769" s="15"/>
      <c r="Y2769" s="18" t="str">
        <f aca="false">VLOOKUP(F2769,'[1]Goa Member''s Details Revised'!$C$2:$AO$7385,12,0)</f>
        <v>we send last reminder in 2012.then we did not receive any reply</v>
      </c>
    </row>
    <row r="2770" customFormat="false" ht="15" hidden="false" customHeight="false" outlineLevel="0" collapsed="false">
      <c r="B2770" s="14" t="n">
        <v>2769</v>
      </c>
      <c r="C2770" s="15"/>
      <c r="D2770" s="15" t="s">
        <v>7447</v>
      </c>
      <c r="E2770" s="15" t="s">
        <v>25</v>
      </c>
      <c r="F2770" s="15" t="s">
        <v>7448</v>
      </c>
      <c r="G2770" s="15"/>
      <c r="H2770" s="16" t="str">
        <f aca="false">VLOOKUP(F2770,'[1]Goa Member''s Details Revised'!$C$2:$AO$7385,2,0)</f>
        <v>D.Purchaser</v>
      </c>
      <c r="I2770" s="15" t="n">
        <v>1</v>
      </c>
      <c r="J2770" s="15" t="s">
        <v>1102</v>
      </c>
      <c r="K2770" s="15" t="n">
        <v>1992</v>
      </c>
      <c r="L2770" s="16" t="str">
        <f aca="false">VLOOKUP(F2770,'[1]Goa Member''s Details Revised'!$C$2:$AO$7385,9,0)</f>
        <v>Never</v>
      </c>
      <c r="M2770" s="15" t="s">
        <v>7449</v>
      </c>
      <c r="N2770" s="17" t="n">
        <f aca="false">VLOOKUP(F2770,'[1]Goa Member''s Details Revised'!$C$2:$AO$7385,5,0)</f>
        <v>19000</v>
      </c>
      <c r="O2770" s="17" t="n">
        <f aca="false">VLOOKUP(F2770,'[1]Goa Member''s Details Revised'!$C$2:$AO$7385,5,0)</f>
        <v>19000</v>
      </c>
      <c r="P2770" s="17" t="n">
        <f aca="false">VLOOKUP(F2770,'[1]Goa Member''s Details Revised'!$C$2:$AO$7385,6,0)</f>
        <v>19000</v>
      </c>
      <c r="Q2770" s="17" t="str">
        <f aca="false">VLOOKUP(F2770,'[1]Goa Member''s Details Revised'!$C$2:$AO$7385,8,0)</f>
        <v>I.R.M</v>
      </c>
      <c r="R2770" s="17" t="n">
        <f aca="false">+O2770-P2770</f>
        <v>0</v>
      </c>
      <c r="S2770" s="15" t="e">
        <f aca="false">+#REF!-K2770</f>
        <v>#REF!</v>
      </c>
      <c r="T2770" s="17" t="n">
        <f aca="false">IF(Q2770="regular",((P2770-(P2770/99)*S2770)),(P2770-(P2770*20%)))</f>
        <v>15200</v>
      </c>
      <c r="U2770" s="17" t="e">
        <f aca="false">((P2770-(P2770/99)*S2770))</f>
        <v>#REF!</v>
      </c>
      <c r="V2770" s="17" t="n">
        <f aca="false">IF(Q2770="regular",0,(P2770-(O2770*20%)))</f>
        <v>15200</v>
      </c>
      <c r="W2770" s="17"/>
      <c r="X2770" s="15"/>
      <c r="Y2770" s="18" t="str">
        <f aca="false">VLOOKUP(F2770,'[1]Goa Member''s Details Revised'!$C$2:$AO$7385,12,0)</f>
        <v>last communication 12 (Money Back Scheme)</v>
      </c>
    </row>
    <row r="2771" customFormat="false" ht="15" hidden="false" customHeight="false" outlineLevel="0" collapsed="false">
      <c r="B2771" s="14" t="n">
        <v>2770</v>
      </c>
      <c r="C2771" s="15"/>
      <c r="D2771" s="15" t="s">
        <v>7450</v>
      </c>
      <c r="E2771" s="15" t="s">
        <v>25</v>
      </c>
      <c r="F2771" s="15" t="s">
        <v>7451</v>
      </c>
      <c r="G2771" s="15"/>
      <c r="H2771" s="16" t="str">
        <f aca="false">VLOOKUP(F2771,'[1]Goa Member''s Details Revised'!$C$2:$AO$7385,2,0)</f>
        <v>D.Purchaser</v>
      </c>
      <c r="I2771" s="15" t="n">
        <v>3</v>
      </c>
      <c r="J2771" s="15" t="s">
        <v>1102</v>
      </c>
      <c r="K2771" s="15" t="n">
        <v>1992</v>
      </c>
      <c r="L2771" s="16" t="str">
        <f aca="false">VLOOKUP(F2771,'[1]Goa Member''s Details Revised'!$C$2:$AO$7385,9,0)</f>
        <v>Never</v>
      </c>
      <c r="M2771" s="15" t="s">
        <v>7452</v>
      </c>
      <c r="N2771" s="17" t="n">
        <f aca="false">VLOOKUP(F2771,'[1]Goa Member''s Details Revised'!$C$2:$AO$7385,5,0)</f>
        <v>35015</v>
      </c>
      <c r="O2771" s="17" t="n">
        <f aca="false">VLOOKUP(F2771,'[1]Goa Member''s Details Revised'!$C$2:$AO$7385,5,0)</f>
        <v>35015</v>
      </c>
      <c r="P2771" s="17" t="n">
        <f aca="false">VLOOKUP(F2771,'[1]Goa Member''s Details Revised'!$C$2:$AO$7385,6,0)</f>
        <v>14960</v>
      </c>
      <c r="Q2771" s="17" t="str">
        <f aca="false">VLOOKUP(F2771,'[1]Goa Member''s Details Revised'!$C$2:$AO$7385,8,0)</f>
        <v>outstanding</v>
      </c>
      <c r="R2771" s="17" t="n">
        <f aca="false">+O2771-P2771</f>
        <v>20055</v>
      </c>
      <c r="S2771" s="15" t="e">
        <f aca="false">+#REF!-K2771</f>
        <v>#REF!</v>
      </c>
      <c r="T2771" s="17" t="n">
        <f aca="false">IF(Q2771="regular",((P2771-(P2771/99)*S2771)),(P2771-(P2771*20%)))</f>
        <v>11968</v>
      </c>
      <c r="U2771" s="17" t="e">
        <f aca="false">((P2771-(P2771/99)*S2771))</f>
        <v>#REF!</v>
      </c>
      <c r="V2771" s="17" t="n">
        <f aca="false">IF(Q2771="regular",0,(P2771-(O2771*20%)))</f>
        <v>7957</v>
      </c>
      <c r="W2771" s="17"/>
      <c r="X2771" s="15"/>
      <c r="Y2771" s="18" t="str">
        <f aca="false">VLOOKUP(F2771,'[1]Goa Member''s Details Revised'!$C$2:$AO$7385,12,0)</f>
        <v>As POD ..last communication 07 (Outstanding Rs 20055/-)</v>
      </c>
    </row>
    <row r="2772" customFormat="false" ht="15" hidden="false" customHeight="false" outlineLevel="0" collapsed="false">
      <c r="B2772" s="14" t="n">
        <v>2771</v>
      </c>
      <c r="C2772" s="15"/>
      <c r="D2772" s="15" t="s">
        <v>7453</v>
      </c>
      <c r="E2772" s="15" t="s">
        <v>25</v>
      </c>
      <c r="F2772" s="15" t="s">
        <v>7454</v>
      </c>
      <c r="G2772" s="15"/>
      <c r="H2772" s="16" t="str">
        <f aca="false">VLOOKUP(F2772,'[1]Goa Member''s Details Revised'!$C$2:$AO$7385,2,0)</f>
        <v>D.Purchaser</v>
      </c>
      <c r="I2772" s="15" t="n">
        <v>8</v>
      </c>
      <c r="J2772" s="15" t="s">
        <v>1102</v>
      </c>
      <c r="K2772" s="15" t="n">
        <v>1992</v>
      </c>
      <c r="L2772" s="16" t="str">
        <f aca="false">VLOOKUP(F2772,'[1]Goa Member''s Details Revised'!$C$2:$AO$7385,9,0)</f>
        <v>Never</v>
      </c>
      <c r="M2772" s="15" t="s">
        <v>7455</v>
      </c>
      <c r="N2772" s="17" t="n">
        <f aca="false">VLOOKUP(F2772,'[1]Goa Member''s Details Revised'!$C$2:$AO$7385,5,0)</f>
        <v>33250</v>
      </c>
      <c r="O2772" s="17" t="n">
        <f aca="false">VLOOKUP(F2772,'[1]Goa Member''s Details Revised'!$C$2:$AO$7385,5,0)</f>
        <v>33250</v>
      </c>
      <c r="P2772" s="17" t="n">
        <f aca="false">VLOOKUP(F2772,'[1]Goa Member''s Details Revised'!$C$2:$AO$7385,6,0)</f>
        <v>33250</v>
      </c>
      <c r="Q2772" s="17" t="str">
        <f aca="false">VLOOKUP(F2772,'[1]Goa Member''s Details Revised'!$C$2:$AO$7385,8,0)</f>
        <v>I.R.M</v>
      </c>
      <c r="R2772" s="17" t="n">
        <f aca="false">+O2772-P2772</f>
        <v>0</v>
      </c>
      <c r="S2772" s="15" t="e">
        <f aca="false">+#REF!-K2772</f>
        <v>#REF!</v>
      </c>
      <c r="T2772" s="17" t="n">
        <f aca="false">IF(Q2772="regular",((P2772-(P2772/99)*S2772)),(P2772-(P2772*20%)))</f>
        <v>26600</v>
      </c>
      <c r="U2772" s="17" t="e">
        <f aca="false">((P2772-(P2772/99)*S2772))</f>
        <v>#REF!</v>
      </c>
      <c r="V2772" s="17" t="n">
        <f aca="false">IF(Q2772="regular",0,(P2772-(O2772*20%)))</f>
        <v>26600</v>
      </c>
      <c r="W2772" s="17"/>
      <c r="X2772" s="15"/>
      <c r="Y2772" s="18" t="str">
        <f aca="false">VLOOKUP(F2772,'[1]Goa Member''s Details Revised'!$C$2:$AO$7385,12,0)</f>
        <v>As POD ..last communication 07 </v>
      </c>
    </row>
    <row r="2773" customFormat="false" ht="15" hidden="false" customHeight="false" outlineLevel="0" collapsed="false">
      <c r="B2773" s="14" t="n">
        <v>2772</v>
      </c>
      <c r="C2773" s="15"/>
      <c r="D2773" s="15" t="s">
        <v>7456</v>
      </c>
      <c r="E2773" s="15" t="s">
        <v>25</v>
      </c>
      <c r="F2773" s="15" t="s">
        <v>7457</v>
      </c>
      <c r="G2773" s="15"/>
      <c r="H2773" s="16" t="str">
        <f aca="false">VLOOKUP(F2773,'[1]Goa Member''s Details Revised'!$C$2:$AO$7385,2,0)</f>
        <v>D.Purchaser</v>
      </c>
      <c r="I2773" s="15" t="n">
        <v>18</v>
      </c>
      <c r="J2773" s="15" t="s">
        <v>1102</v>
      </c>
      <c r="K2773" s="15" t="n">
        <v>1992</v>
      </c>
      <c r="L2773" s="16" t="n">
        <f aca="false">VLOOKUP(F2773,'[1]Goa Member''s Details Revised'!$C$2:$AO$7385,9,0)</f>
        <v>2010</v>
      </c>
      <c r="M2773" s="15" t="s">
        <v>7458</v>
      </c>
      <c r="N2773" s="17" t="n">
        <f aca="false">VLOOKUP(F2773,'[1]Goa Member''s Details Revised'!$C$2:$AO$7385,5,0)</f>
        <v>45000</v>
      </c>
      <c r="O2773" s="17" t="n">
        <f aca="false">VLOOKUP(F2773,'[1]Goa Member''s Details Revised'!$C$2:$AO$7385,5,0)</f>
        <v>45000</v>
      </c>
      <c r="P2773" s="17" t="n">
        <f aca="false">VLOOKUP(F2773,'[1]Goa Member''s Details Revised'!$C$2:$AO$7385,6,0)</f>
        <v>45002</v>
      </c>
      <c r="Q2773" s="17" t="str">
        <f aca="false">VLOOKUP(F2773,'[1]Goa Member''s Details Revised'!$C$2:$AO$7385,8,0)</f>
        <v>R.M</v>
      </c>
      <c r="R2773" s="17" t="n">
        <f aca="false">+O2773-P2773</f>
        <v>-2</v>
      </c>
      <c r="S2773" s="15" t="e">
        <f aca="false">+#REF!-K2773</f>
        <v>#REF!</v>
      </c>
      <c r="T2773" s="17" t="n">
        <f aca="false">IF(Q2773="regular",((P2773-(P2773/99)*S2773)),(P2773-(P2773*20%)))</f>
        <v>36001.6</v>
      </c>
      <c r="U2773" s="17" t="e">
        <f aca="false">((P2773-(P2773/99)*S2773))</f>
        <v>#REF!</v>
      </c>
      <c r="V2773" s="17" t="n">
        <f aca="false">IF(Q2773="regular",0,(P2773-(O2773*20%)))</f>
        <v>36002</v>
      </c>
      <c r="W2773" s="17"/>
      <c r="X2773" s="15"/>
      <c r="Y2773" s="18" t="str">
        <f aca="false">VLOOKUP(F2773,'[1]Goa Member''s Details Revised'!$C$2:$AO$7385,12,0)</f>
        <v>last send performa invoice in 2012 communication</v>
      </c>
    </row>
    <row r="2774" customFormat="false" ht="15" hidden="false" customHeight="false" outlineLevel="0" collapsed="false">
      <c r="B2774" s="14" t="n">
        <v>2773</v>
      </c>
      <c r="C2774" s="15"/>
      <c r="D2774" s="15" t="s">
        <v>7459</v>
      </c>
      <c r="E2774" s="15" t="s">
        <v>25</v>
      </c>
      <c r="F2774" s="15" t="s">
        <v>7460</v>
      </c>
      <c r="G2774" s="15"/>
      <c r="H2774" s="16" t="str">
        <f aca="false">VLOOKUP(F2774,'[1]Goa Member''s Details Revised'!$C$2:$AO$7385,2,0)</f>
        <v>D.Purchaser</v>
      </c>
      <c r="I2774" s="15" t="n">
        <v>22</v>
      </c>
      <c r="J2774" s="15" t="s">
        <v>1102</v>
      </c>
      <c r="K2774" s="15" t="n">
        <v>1992</v>
      </c>
      <c r="L2774" s="16" t="str">
        <f aca="false">VLOOKUP(F2774,'[1]Goa Member''s Details Revised'!$C$2:$AO$7385,9,0)</f>
        <v>Never</v>
      </c>
      <c r="M2774" s="15" t="s">
        <v>7461</v>
      </c>
      <c r="N2774" s="17" t="n">
        <f aca="false">VLOOKUP(F2774,'[1]Goa Member''s Details Revised'!$C$2:$AO$7385,5,0)</f>
        <v>54755</v>
      </c>
      <c r="O2774" s="17" t="n">
        <f aca="false">VLOOKUP(F2774,'[1]Goa Member''s Details Revised'!$C$2:$AO$7385,5,0)</f>
        <v>54755</v>
      </c>
      <c r="P2774" s="17" t="n">
        <f aca="false">VLOOKUP(F2774,'[1]Goa Member''s Details Revised'!$C$2:$AO$7385,6,0)</f>
        <v>5935</v>
      </c>
      <c r="Q2774" s="17" t="str">
        <f aca="false">VLOOKUP(F2774,'[1]Goa Member''s Details Revised'!$C$2:$AO$7385,8,0)</f>
        <v>outstanding</v>
      </c>
      <c r="R2774" s="17" t="n">
        <f aca="false">+O2774-P2774</f>
        <v>48820</v>
      </c>
      <c r="S2774" s="15" t="e">
        <f aca="false">+#REF!-K2774</f>
        <v>#REF!</v>
      </c>
      <c r="T2774" s="17" t="n">
        <f aca="false">IF(Q2774="regular",((P2774-(P2774/99)*S2774)),(P2774-(P2774*20%)))</f>
        <v>4748</v>
      </c>
      <c r="U2774" s="17" t="e">
        <f aca="false">((P2774-(P2774/99)*S2774))</f>
        <v>#REF!</v>
      </c>
      <c r="V2774" s="17" t="n">
        <f aca="false">IF(Q2774="regular",0,(P2774-(O2774*20%)))</f>
        <v>-5016</v>
      </c>
      <c r="W2774" s="17"/>
      <c r="X2774" s="15"/>
      <c r="Y2774" s="18" t="str">
        <f aca="false">VLOOKUP(F2774,'[1]Goa Member''s Details Revised'!$C$2:$AO$7385,12,0)</f>
        <v>As POD ..last communication 07 (Outstanding Rs 48820/-)</v>
      </c>
    </row>
    <row r="2775" customFormat="false" ht="15" hidden="false" customHeight="false" outlineLevel="0" collapsed="false">
      <c r="B2775" s="14" t="n">
        <v>2774</v>
      </c>
      <c r="C2775" s="15"/>
      <c r="D2775" s="15" t="s">
        <v>7462</v>
      </c>
      <c r="E2775" s="15" t="s">
        <v>25</v>
      </c>
      <c r="F2775" s="15" t="s">
        <v>7463</v>
      </c>
      <c r="G2775" s="15"/>
      <c r="H2775" s="16" t="str">
        <f aca="false">VLOOKUP(F2775,'[1]Goa Member''s Details Revised'!$C$2:$AO$7385,2,0)</f>
        <v>D.Purchaser</v>
      </c>
      <c r="I2775" s="15" t="n">
        <v>31</v>
      </c>
      <c r="J2775" s="15" t="s">
        <v>815</v>
      </c>
      <c r="K2775" s="15" t="n">
        <v>1992</v>
      </c>
      <c r="L2775" s="16" t="n">
        <f aca="false">VLOOKUP(F2775,'[1]Goa Member''s Details Revised'!$C$2:$AO$7385,9,0)</f>
        <v>2011</v>
      </c>
      <c r="M2775" s="15" t="s">
        <v>7464</v>
      </c>
      <c r="N2775" s="17" t="n">
        <f aca="false">VLOOKUP(F2775,'[1]Goa Member''s Details Revised'!$C$2:$AO$7385,5,0)</f>
        <v>45000</v>
      </c>
      <c r="O2775" s="17" t="n">
        <f aca="false">VLOOKUP(F2775,'[1]Goa Member''s Details Revised'!$C$2:$AO$7385,5,0)</f>
        <v>45000</v>
      </c>
      <c r="P2775" s="17" t="n">
        <f aca="false">VLOOKUP(F2775,'[1]Goa Member''s Details Revised'!$C$2:$AO$7385,6,0)</f>
        <v>54755</v>
      </c>
      <c r="Q2775" s="17" t="str">
        <f aca="false">VLOOKUP(F2775,'[1]Goa Member''s Details Revised'!$C$2:$AO$7385,8,0)</f>
        <v>R.M</v>
      </c>
      <c r="R2775" s="17" t="n">
        <f aca="false">+O2775-P2775</f>
        <v>-9755</v>
      </c>
      <c r="S2775" s="15" t="e">
        <f aca="false">+#REF!-K2775</f>
        <v>#REF!</v>
      </c>
      <c r="T2775" s="17" t="n">
        <f aca="false">IF(Q2775="regular",((P2775-(P2775/99)*S2775)),(P2775-(P2775*20%)))</f>
        <v>43804</v>
      </c>
      <c r="U2775" s="17" t="e">
        <f aca="false">((P2775-(P2775/99)*S2775))</f>
        <v>#REF!</v>
      </c>
      <c r="V2775" s="17" t="n">
        <f aca="false">IF(Q2775="regular",0,(P2775-(O2775*20%)))</f>
        <v>45755</v>
      </c>
      <c r="W2775" s="17"/>
      <c r="X2775" s="15"/>
      <c r="Y2775" s="18" t="str">
        <f aca="false">VLOOKUP(F2775,'[1]Goa Member''s Details Revised'!$C$2:$AO$7385,12,0)</f>
        <v>last mail communication 11</v>
      </c>
    </row>
    <row r="2776" customFormat="false" ht="15" hidden="false" customHeight="false" outlineLevel="0" collapsed="false">
      <c r="B2776" s="14" t="n">
        <v>2775</v>
      </c>
      <c r="C2776" s="15"/>
      <c r="D2776" s="15" t="s">
        <v>7465</v>
      </c>
      <c r="E2776" s="15" t="s">
        <v>25</v>
      </c>
      <c r="F2776" s="15" t="s">
        <v>7466</v>
      </c>
      <c r="G2776" s="15"/>
      <c r="H2776" s="16" t="str">
        <f aca="false">VLOOKUP(F2776,'[1]Goa Member''s Details Revised'!$C$2:$AO$7385,2,0)</f>
        <v>D.Purchaser</v>
      </c>
      <c r="I2776" s="15" t="n">
        <v>22</v>
      </c>
      <c r="J2776" s="15" t="s">
        <v>34</v>
      </c>
      <c r="K2776" s="15" t="n">
        <v>1993</v>
      </c>
      <c r="L2776" s="16" t="n">
        <f aca="false">VLOOKUP(F2776,'[1]Goa Member''s Details Revised'!$C$2:$AO$7385,9,0)</f>
        <v>2010</v>
      </c>
      <c r="M2776" s="15" t="s">
        <v>7467</v>
      </c>
      <c r="N2776" s="17" t="n">
        <f aca="false">VLOOKUP(F2776,'[1]Goa Member''s Details Revised'!$C$2:$AO$7385,5,0)</f>
        <v>45000</v>
      </c>
      <c r="O2776" s="17" t="n">
        <f aca="false">VLOOKUP(F2776,'[1]Goa Member''s Details Revised'!$C$2:$AO$7385,5,0)</f>
        <v>45000</v>
      </c>
      <c r="P2776" s="17" t="n">
        <f aca="false">VLOOKUP(F2776,'[1]Goa Member''s Details Revised'!$C$2:$AO$7385,6,0)</f>
        <v>45002</v>
      </c>
      <c r="Q2776" s="17" t="str">
        <f aca="false">VLOOKUP(F2776,'[1]Goa Member''s Details Revised'!$C$2:$AO$7385,8,0)</f>
        <v>R.M</v>
      </c>
      <c r="R2776" s="17" t="n">
        <f aca="false">+O2776-P2776</f>
        <v>-2</v>
      </c>
      <c r="S2776" s="15" t="e">
        <f aca="false">+#REF!-K2776</f>
        <v>#REF!</v>
      </c>
      <c r="T2776" s="17" t="n">
        <f aca="false">IF(Q2776="regular",((P2776-(P2776/99)*S2776)),(P2776-(P2776*20%)))</f>
        <v>36001.6</v>
      </c>
      <c r="U2776" s="17" t="e">
        <f aca="false">((P2776-(P2776/99)*S2776))</f>
        <v>#REF!</v>
      </c>
      <c r="V2776" s="17" t="n">
        <f aca="false">IF(Q2776="regular",0,(P2776-(O2776*20%)))</f>
        <v>36002</v>
      </c>
      <c r="W2776" s="17"/>
      <c r="X2776" s="15"/>
      <c r="Y2776" s="18" t="str">
        <f aca="false">VLOOKUP(F2776,'[1]Goa Member''s Details Revised'!$C$2:$AO$7385,12,0)</f>
        <v>No reminder send so last communication 11</v>
      </c>
    </row>
    <row r="2777" customFormat="false" ht="15" hidden="false" customHeight="false" outlineLevel="0" collapsed="false">
      <c r="B2777" s="14" t="n">
        <v>2776</v>
      </c>
      <c r="C2777" s="15"/>
      <c r="D2777" s="15" t="s">
        <v>7468</v>
      </c>
      <c r="E2777" s="15" t="s">
        <v>25</v>
      </c>
      <c r="F2777" s="15" t="s">
        <v>7469</v>
      </c>
      <c r="G2777" s="15"/>
      <c r="H2777" s="16" t="str">
        <f aca="false">VLOOKUP(F2777,'[1]Goa Member''s Details Revised'!$C$2:$AO$7385,2,0)</f>
        <v>D.Purchaser</v>
      </c>
      <c r="I2777" s="15" t="n">
        <v>31</v>
      </c>
      <c r="J2777" s="15" t="s">
        <v>34</v>
      </c>
      <c r="K2777" s="15" t="n">
        <v>1993</v>
      </c>
      <c r="L2777" s="16" t="str">
        <f aca="false">VLOOKUP(F2777,'[1]Goa Member''s Details Revised'!$C$2:$AO$7385,9,0)</f>
        <v>Never</v>
      </c>
      <c r="M2777" s="15" t="s">
        <v>7470</v>
      </c>
      <c r="N2777" s="17" t="n">
        <f aca="false">VLOOKUP(F2777,'[1]Goa Member''s Details Revised'!$C$2:$AO$7385,5,0)</f>
        <v>45002</v>
      </c>
      <c r="O2777" s="17" t="n">
        <f aca="false">VLOOKUP(F2777,'[1]Goa Member''s Details Revised'!$C$2:$AO$7385,5,0)</f>
        <v>45002</v>
      </c>
      <c r="P2777" s="17" t="n">
        <f aca="false">VLOOKUP(F2777,'[1]Goa Member''s Details Revised'!$C$2:$AO$7385,6,0)</f>
        <v>4500</v>
      </c>
      <c r="Q2777" s="17" t="str">
        <f aca="false">VLOOKUP(F2777,'[1]Goa Member''s Details Revised'!$C$2:$AO$7385,8,0)</f>
        <v>outstanding</v>
      </c>
      <c r="R2777" s="17" t="n">
        <f aca="false">+O2777-P2777</f>
        <v>40502</v>
      </c>
      <c r="S2777" s="15" t="e">
        <f aca="false">+#REF!-K2777</f>
        <v>#REF!</v>
      </c>
      <c r="T2777" s="17" t="n">
        <f aca="false">IF(Q2777="regular",((P2777-(P2777/99)*S2777)),(P2777-(P2777*20%)))</f>
        <v>3600</v>
      </c>
      <c r="U2777" s="17" t="e">
        <f aca="false">((P2777-(P2777/99)*S2777))</f>
        <v>#REF!</v>
      </c>
      <c r="V2777" s="17" t="n">
        <f aca="false">IF(Q2777="regular",0,(P2777-(O2777*20%)))</f>
        <v>-4500.4</v>
      </c>
      <c r="W2777" s="17"/>
      <c r="X2777" s="15"/>
      <c r="Y2777" s="18" t="str">
        <f aca="false">VLOOKUP(F2777,'[1]Goa Member''s Details Revised'!$C$2:$AO$7385,12,0)</f>
        <v>As POD ..last communication 07 (Outstanding Rs 40502/-)</v>
      </c>
    </row>
    <row r="2778" customFormat="false" ht="15" hidden="false" customHeight="false" outlineLevel="0" collapsed="false">
      <c r="B2778" s="14" t="n">
        <v>2777</v>
      </c>
      <c r="C2778" s="15"/>
      <c r="D2778" s="15" t="s">
        <v>7471</v>
      </c>
      <c r="E2778" s="15" t="s">
        <v>25</v>
      </c>
      <c r="F2778" s="15" t="s">
        <v>7472</v>
      </c>
      <c r="G2778" s="15"/>
      <c r="H2778" s="16" t="str">
        <f aca="false">VLOOKUP(F2778,'[1]Goa Member''s Details Revised'!$C$2:$AO$7385,2,0)</f>
        <v>D.Purchaser</v>
      </c>
      <c r="I2778" s="15" t="n">
        <v>7</v>
      </c>
      <c r="J2778" s="15" t="s">
        <v>255</v>
      </c>
      <c r="K2778" s="15" t="n">
        <v>1993</v>
      </c>
      <c r="L2778" s="16" t="str">
        <f aca="false">VLOOKUP(F2778,'[1]Goa Member''s Details Revised'!$C$2:$AO$7385,9,0)</f>
        <v>Never</v>
      </c>
      <c r="M2778" s="15" t="s">
        <v>7473</v>
      </c>
      <c r="N2778" s="17" t="n">
        <f aca="false">VLOOKUP(F2778,'[1]Goa Member''s Details Revised'!$C$2:$AO$7385,5,0)</f>
        <v>35000</v>
      </c>
      <c r="O2778" s="17" t="n">
        <f aca="false">VLOOKUP(F2778,'[1]Goa Member''s Details Revised'!$C$2:$AO$7385,5,0)</f>
        <v>35000</v>
      </c>
      <c r="P2778" s="17" t="n">
        <f aca="false">VLOOKUP(F2778,'[1]Goa Member''s Details Revised'!$C$2:$AO$7385,6,0)</f>
        <v>31015</v>
      </c>
      <c r="Q2778" s="17" t="str">
        <f aca="false">VLOOKUP(F2778,'[1]Goa Member''s Details Revised'!$C$2:$AO$7385,8,0)</f>
        <v>I.R.M</v>
      </c>
      <c r="R2778" s="17" t="n">
        <f aca="false">+O2778-P2778</f>
        <v>3985</v>
      </c>
      <c r="S2778" s="15" t="e">
        <f aca="false">+#REF!-K2778</f>
        <v>#REF!</v>
      </c>
      <c r="T2778" s="17" t="n">
        <f aca="false">IF(Q2778="regular",((P2778-(P2778/99)*S2778)),(P2778-(P2778*20%)))</f>
        <v>24812</v>
      </c>
      <c r="U2778" s="17" t="e">
        <f aca="false">((P2778-(P2778/99)*S2778))</f>
        <v>#REF!</v>
      </c>
      <c r="V2778" s="17" t="n">
        <f aca="false">IF(Q2778="regular",0,(P2778-(O2778*20%)))</f>
        <v>24015</v>
      </c>
      <c r="W2778" s="17"/>
      <c r="X2778" s="15"/>
      <c r="Y2778" s="18" t="str">
        <f aca="false">VLOOKUP(F2778,'[1]Goa Member''s Details Revised'!$C$2:$AO$7385,12,0)</f>
        <v>last mail communication in 2016</v>
      </c>
    </row>
    <row r="2779" customFormat="false" ht="15" hidden="false" customHeight="false" outlineLevel="0" collapsed="false">
      <c r="B2779" s="14" t="n">
        <v>2778</v>
      </c>
      <c r="C2779" s="15"/>
      <c r="D2779" s="15" t="s">
        <v>7474</v>
      </c>
      <c r="E2779" s="15" t="s">
        <v>25</v>
      </c>
      <c r="F2779" s="15" t="s">
        <v>7475</v>
      </c>
      <c r="G2779" s="15"/>
      <c r="H2779" s="16" t="str">
        <f aca="false">VLOOKUP(F2779,'[1]Goa Member''s Details Revised'!$C$2:$AO$7385,2,0)</f>
        <v>D.Purchaser</v>
      </c>
      <c r="I2779" s="15" t="n">
        <v>29</v>
      </c>
      <c r="J2779" s="15" t="s">
        <v>255</v>
      </c>
      <c r="K2779" s="15" t="n">
        <v>1993</v>
      </c>
      <c r="L2779" s="16" t="str">
        <f aca="false">VLOOKUP(F2779,'[1]Goa Member''s Details Revised'!$C$2:$AO$7385,9,0)</f>
        <v>Never</v>
      </c>
      <c r="M2779" s="15" t="s">
        <v>7476</v>
      </c>
      <c r="N2779" s="17" t="n">
        <f aca="false">VLOOKUP(F2779,'[1]Goa Member''s Details Revised'!$C$2:$AO$7385,5,0)</f>
        <v>35015</v>
      </c>
      <c r="O2779" s="17" t="n">
        <f aca="false">VLOOKUP(F2779,'[1]Goa Member''s Details Revised'!$C$2:$AO$7385,5,0)</f>
        <v>35015</v>
      </c>
      <c r="P2779" s="17" t="n">
        <f aca="false">VLOOKUP(F2779,'[1]Goa Member''s Details Revised'!$C$2:$AO$7385,6,0)</f>
        <v>32150</v>
      </c>
      <c r="Q2779" s="17" t="str">
        <f aca="false">VLOOKUP(F2779,'[1]Goa Member''s Details Revised'!$C$2:$AO$7385,8,0)</f>
        <v>outstanding</v>
      </c>
      <c r="R2779" s="17" t="n">
        <f aca="false">+O2779-P2779</f>
        <v>2865</v>
      </c>
      <c r="S2779" s="15" t="e">
        <f aca="false">+#REF!-K2779</f>
        <v>#REF!</v>
      </c>
      <c r="T2779" s="17" t="n">
        <f aca="false">IF(Q2779="regular",((P2779-(P2779/99)*S2779)),(P2779-(P2779*20%)))</f>
        <v>25720</v>
      </c>
      <c r="U2779" s="17" t="e">
        <f aca="false">((P2779-(P2779/99)*S2779))</f>
        <v>#REF!</v>
      </c>
      <c r="V2779" s="17" t="n">
        <f aca="false">IF(Q2779="regular",0,(P2779-(O2779*20%)))</f>
        <v>25147</v>
      </c>
      <c r="W2779" s="17"/>
      <c r="X2779" s="15"/>
      <c r="Y2779" s="18" t="str">
        <f aca="false">VLOOKUP(F2779,'[1]Goa Member''s Details Revised'!$C$2:$AO$7385,12,0)</f>
        <v>No reminder send so last communication 11 (UR*)</v>
      </c>
    </row>
    <row r="2780" customFormat="false" ht="15" hidden="false" customHeight="false" outlineLevel="0" collapsed="false">
      <c r="B2780" s="14" t="n">
        <v>2779</v>
      </c>
      <c r="C2780" s="15"/>
      <c r="D2780" s="15" t="s">
        <v>7477</v>
      </c>
      <c r="E2780" s="15" t="s">
        <v>25</v>
      </c>
      <c r="F2780" s="15" t="s">
        <v>7478</v>
      </c>
      <c r="G2780" s="15"/>
      <c r="H2780" s="16" t="str">
        <f aca="false">VLOOKUP(F2780,'[1]Goa Member''s Details Revised'!$C$2:$AO$7385,2,0)</f>
        <v>D.Purchaser</v>
      </c>
      <c r="I2780" s="15" t="n">
        <v>8</v>
      </c>
      <c r="J2780" s="15" t="s">
        <v>322</v>
      </c>
      <c r="K2780" s="15" t="n">
        <v>1993</v>
      </c>
      <c r="L2780" s="16" t="str">
        <f aca="false">VLOOKUP(F2780,'[1]Goa Member''s Details Revised'!$C$2:$AO$7385,9,0)</f>
        <v>Never</v>
      </c>
      <c r="M2780" s="15" t="s">
        <v>7479</v>
      </c>
      <c r="N2780" s="17" t="n">
        <f aca="false">VLOOKUP(F2780,'[1]Goa Member''s Details Revised'!$C$2:$AO$7385,5,0)</f>
        <v>35015</v>
      </c>
      <c r="O2780" s="17" t="n">
        <f aca="false">VLOOKUP(F2780,'[1]Goa Member''s Details Revised'!$C$2:$AO$7385,5,0)</f>
        <v>35015</v>
      </c>
      <c r="P2780" s="17" t="n">
        <f aca="false">VLOOKUP(F2780,'[1]Goa Member''s Details Revised'!$C$2:$AO$7385,6,0)</f>
        <v>14960</v>
      </c>
      <c r="Q2780" s="17" t="str">
        <f aca="false">VLOOKUP(F2780,'[1]Goa Member''s Details Revised'!$C$2:$AO$7385,8,0)</f>
        <v>outstanding</v>
      </c>
      <c r="R2780" s="17" t="n">
        <f aca="false">+O2780-P2780</f>
        <v>20055</v>
      </c>
      <c r="S2780" s="15" t="e">
        <f aca="false">+#REF!-K2780</f>
        <v>#REF!</v>
      </c>
      <c r="T2780" s="17" t="n">
        <f aca="false">IF(Q2780="regular",((P2780-(P2780/99)*S2780)),(P2780-(P2780*20%)))</f>
        <v>11968</v>
      </c>
      <c r="U2780" s="17" t="e">
        <f aca="false">((P2780-(P2780/99)*S2780))</f>
        <v>#REF!</v>
      </c>
      <c r="V2780" s="17" t="n">
        <f aca="false">IF(Q2780="regular",0,(P2780-(O2780*20%)))</f>
        <v>7957</v>
      </c>
      <c r="W2780" s="17"/>
      <c r="X2780" s="15"/>
      <c r="Y2780" s="18" t="str">
        <f aca="false">VLOOKUP(F2780,'[1]Goa Member''s Details Revised'!$C$2:$AO$7385,12,0)</f>
        <v>last communication 93 (Outstanding Rs. 20055/-)</v>
      </c>
    </row>
    <row r="2781" customFormat="false" ht="15" hidden="false" customHeight="false" outlineLevel="0" collapsed="false">
      <c r="B2781" s="14" t="n">
        <v>2780</v>
      </c>
      <c r="C2781" s="15"/>
      <c r="D2781" s="15" t="s">
        <v>7480</v>
      </c>
      <c r="E2781" s="15" t="s">
        <v>25</v>
      </c>
      <c r="F2781" s="15" t="s">
        <v>7481</v>
      </c>
      <c r="G2781" s="15"/>
      <c r="H2781" s="16" t="str">
        <f aca="false">VLOOKUP(F2781,'[1]Goa Member''s Details Revised'!$C$2:$AO$7385,2,0)</f>
        <v>Purchaser</v>
      </c>
      <c r="I2781" s="15" t="n">
        <v>22</v>
      </c>
      <c r="J2781" s="15" t="s">
        <v>404</v>
      </c>
      <c r="K2781" s="15" t="n">
        <v>1985</v>
      </c>
      <c r="L2781" s="16" t="str">
        <f aca="false">VLOOKUP(F2781,'[1]Goa Member''s Details Revised'!$C$2:$AO$7385,9,0)</f>
        <v>Never</v>
      </c>
      <c r="M2781" s="15" t="s">
        <v>7482</v>
      </c>
      <c r="N2781" s="17" t="n">
        <f aca="false">VLOOKUP(F2781,'[1]Goa Member''s Details Revised'!$C$2:$AO$7385,5,0)</f>
        <v>18000</v>
      </c>
      <c r="O2781" s="17" t="n">
        <f aca="false">VLOOKUP(F2781,'[1]Goa Member''s Details Revised'!$C$2:$AO$7385,5,0)</f>
        <v>18000</v>
      </c>
      <c r="P2781" s="17" t="n">
        <v>18000</v>
      </c>
      <c r="Q2781" s="17" t="str">
        <f aca="false">VLOOKUP(F2781,'[1]Goa Member''s Details Revised'!$C$2:$AO$7385,8,0)</f>
        <v>I.R.M</v>
      </c>
      <c r="R2781" s="17" t="n">
        <f aca="false">+O2781-P2781</f>
        <v>0</v>
      </c>
      <c r="S2781" s="15" t="e">
        <f aca="false">+#REF!-K2781</f>
        <v>#REF!</v>
      </c>
      <c r="T2781" s="17" t="n">
        <f aca="false">IF(Q2781="regular",((P2781-(P2781/99)*S2781)),(P2781-(P2781*20%)))</f>
        <v>14400</v>
      </c>
      <c r="U2781" s="17" t="e">
        <f aca="false">((P2781-(P2781/99)*S2781))</f>
        <v>#REF!</v>
      </c>
      <c r="V2781" s="17" t="n">
        <f aca="false">IF(Q2781="regular",0,(P2781-(O2781*20%)))</f>
        <v>14400</v>
      </c>
      <c r="W2781" s="17"/>
      <c r="X2781" s="15"/>
      <c r="Y2781" s="18" t="str">
        <f aca="false">VLOOKUP(F2781,'[1]Goa Member''s Details Revised'!$C$2:$AO$7385,12,0)</f>
        <v>not send any reminder so last communication 2002</v>
      </c>
    </row>
    <row r="2782" customFormat="false" ht="15" hidden="false" customHeight="false" outlineLevel="0" collapsed="false">
      <c r="B2782" s="14" t="n">
        <v>2781</v>
      </c>
      <c r="C2782" s="15"/>
      <c r="D2782" s="15" t="s">
        <v>7483</v>
      </c>
      <c r="E2782" s="15" t="s">
        <v>25</v>
      </c>
      <c r="F2782" s="15" t="s">
        <v>7484</v>
      </c>
      <c r="G2782" s="15"/>
      <c r="H2782" s="16" t="str">
        <f aca="false">VLOOKUP(F2782,'[1]Goa Member''s Details Revised'!$C$2:$AO$7385,2,0)</f>
        <v>PURCHASER</v>
      </c>
      <c r="I2782" s="15" t="n">
        <v>1</v>
      </c>
      <c r="J2782" s="15" t="s">
        <v>651</v>
      </c>
      <c r="K2782" s="15" t="n">
        <v>1985</v>
      </c>
      <c r="L2782" s="16" t="str">
        <f aca="false">VLOOKUP(F2782,'[1]Goa Member''s Details Revised'!$C$2:$AO$7385,9,0)</f>
        <v>Never</v>
      </c>
      <c r="M2782" s="15" t="s">
        <v>7485</v>
      </c>
      <c r="N2782" s="17" t="n">
        <f aca="false">VLOOKUP(F2782,'[1]Goa Member''s Details Revised'!$C$2:$AO$7385,5,0)</f>
        <v>18000</v>
      </c>
      <c r="O2782" s="17" t="n">
        <f aca="false">VLOOKUP(F2782,'[1]Goa Member''s Details Revised'!$C$2:$AO$7385,5,0)</f>
        <v>18000</v>
      </c>
      <c r="P2782" s="17" t="n">
        <v>18000</v>
      </c>
      <c r="Q2782" s="17" t="str">
        <f aca="false">VLOOKUP(F2782,'[1]Goa Member''s Details Revised'!$C$2:$AO$7385,8,0)</f>
        <v>I.R.M</v>
      </c>
      <c r="R2782" s="17" t="n">
        <f aca="false">+O2782-P2782</f>
        <v>0</v>
      </c>
      <c r="S2782" s="15" t="e">
        <f aca="false">+#REF!-K2782</f>
        <v>#REF!</v>
      </c>
      <c r="T2782" s="17" t="n">
        <f aca="false">IF(Q2782="regular",((P2782-(P2782/99)*S2782)),(P2782-(P2782*20%)))</f>
        <v>14400</v>
      </c>
      <c r="U2782" s="17" t="e">
        <f aca="false">((P2782-(P2782/99)*S2782))</f>
        <v>#REF!</v>
      </c>
      <c r="V2782" s="17" t="n">
        <f aca="false">IF(Q2782="regular",0,(P2782-(O2782*20%)))</f>
        <v>14400</v>
      </c>
      <c r="W2782" s="17"/>
      <c r="X2782" s="15"/>
      <c r="Y2782" s="18" t="str">
        <f aca="false">VLOOKUP(F2782,'[1]Goa Member''s Details Revised'!$C$2:$AO$7385,12,0)</f>
        <v>we send last reminder in 2012.</v>
      </c>
    </row>
    <row r="2783" customFormat="false" ht="15" hidden="false" customHeight="false" outlineLevel="0" collapsed="false">
      <c r="B2783" s="14" t="n">
        <v>2782</v>
      </c>
      <c r="C2783" s="15"/>
      <c r="D2783" s="15" t="s">
        <v>7486</v>
      </c>
      <c r="E2783" s="15" t="s">
        <v>25</v>
      </c>
      <c r="F2783" s="15" t="s">
        <v>7487</v>
      </c>
      <c r="G2783" s="15"/>
      <c r="H2783" s="16" t="str">
        <f aca="false">VLOOKUP(F2783,'[1]Goa Member''s Details Revised'!$C$2:$AO$7385,2,0)</f>
        <v>PURCHASER</v>
      </c>
      <c r="I2783" s="15" t="n">
        <v>13</v>
      </c>
      <c r="J2783" s="15" t="s">
        <v>651</v>
      </c>
      <c r="K2783" s="15" t="n">
        <v>1985</v>
      </c>
      <c r="L2783" s="16" t="str">
        <f aca="false">VLOOKUP(F2783,'[1]Goa Member''s Details Revised'!$C$2:$AO$7385,9,0)</f>
        <v>Never</v>
      </c>
      <c r="M2783" s="15" t="s">
        <v>7488</v>
      </c>
      <c r="N2783" s="17" t="n">
        <f aca="false">VLOOKUP(F2783,'[1]Goa Member''s Details Revised'!$C$2:$AO$7385,5,0)</f>
        <v>18000</v>
      </c>
      <c r="O2783" s="17" t="n">
        <f aca="false">VLOOKUP(F2783,'[1]Goa Member''s Details Revised'!$C$2:$AO$7385,5,0)</f>
        <v>18000</v>
      </c>
      <c r="P2783" s="17" t="n">
        <v>18000</v>
      </c>
      <c r="Q2783" s="17" t="str">
        <f aca="false">VLOOKUP(F2783,'[1]Goa Member''s Details Revised'!$C$2:$AO$7385,8,0)</f>
        <v>I.R.M</v>
      </c>
      <c r="R2783" s="17" t="n">
        <f aca="false">+O2783-P2783</f>
        <v>0</v>
      </c>
      <c r="S2783" s="15" t="e">
        <f aca="false">+#REF!-K2783</f>
        <v>#REF!</v>
      </c>
      <c r="T2783" s="17" t="n">
        <f aca="false">IF(Q2783="regular",((P2783-(P2783/99)*S2783)),(P2783-(P2783*20%)))</f>
        <v>14400</v>
      </c>
      <c r="U2783" s="17" t="e">
        <f aca="false">((P2783-(P2783/99)*S2783))</f>
        <v>#REF!</v>
      </c>
      <c r="V2783" s="17" t="n">
        <f aca="false">IF(Q2783="regular",0,(P2783-(O2783*20%)))</f>
        <v>14400</v>
      </c>
      <c r="W2783" s="17"/>
      <c r="X2783" s="15"/>
      <c r="Y2783" s="18" t="str">
        <f aca="false">VLOOKUP(F2783,'[1]Goa Member''s Details Revised'!$C$2:$AO$7385,12,0)</f>
        <v>Last Communication Till 2008</v>
      </c>
    </row>
    <row r="2784" customFormat="false" ht="15" hidden="false" customHeight="false" outlineLevel="0" collapsed="false">
      <c r="B2784" s="14" t="n">
        <v>2783</v>
      </c>
      <c r="C2784" s="15"/>
      <c r="D2784" s="15" t="s">
        <v>7489</v>
      </c>
      <c r="E2784" s="15" t="s">
        <v>25</v>
      </c>
      <c r="F2784" s="15" t="s">
        <v>7490</v>
      </c>
      <c r="G2784" s="15"/>
      <c r="H2784" s="16" t="str">
        <f aca="false">VLOOKUP(F2784,'[1]Goa Member''s Details Revised'!$C$2:$AO$7385,2,0)</f>
        <v>PURCHASER</v>
      </c>
      <c r="I2784" s="15" t="n">
        <v>6</v>
      </c>
      <c r="J2784" s="15" t="s">
        <v>651</v>
      </c>
      <c r="K2784" s="15" t="n">
        <v>1985</v>
      </c>
      <c r="L2784" s="16" t="n">
        <f aca="false">VLOOKUP(F2784,'[1]Goa Member''s Details Revised'!$C$2:$AO$7385,9,0)</f>
        <v>2013</v>
      </c>
      <c r="M2784" s="15" t="s">
        <v>7491</v>
      </c>
      <c r="N2784" s="17" t="n">
        <f aca="false">VLOOKUP(F2784,'[1]Goa Member''s Details Revised'!$C$2:$AO$7385,5,0)</f>
        <v>15500</v>
      </c>
      <c r="O2784" s="17" t="n">
        <f aca="false">VLOOKUP(F2784,'[1]Goa Member''s Details Revised'!$C$2:$AO$7385,5,0)</f>
        <v>15500</v>
      </c>
      <c r="P2784" s="17" t="n">
        <v>15500</v>
      </c>
      <c r="Q2784" s="17" t="str">
        <f aca="false">VLOOKUP(F2784,'[1]Goa Member''s Details Revised'!$C$2:$AO$7385,8,0)</f>
        <v>R.M</v>
      </c>
      <c r="R2784" s="17" t="n">
        <f aca="false">+O2784-P2784</f>
        <v>0</v>
      </c>
      <c r="S2784" s="15" t="e">
        <f aca="false">+#REF!-K2784</f>
        <v>#REF!</v>
      </c>
      <c r="T2784" s="17" t="n">
        <f aca="false">IF(Q2784="regular",((P2784-(P2784/99)*S2784)),(P2784-(P2784*20%)))</f>
        <v>12400</v>
      </c>
      <c r="U2784" s="17" t="e">
        <f aca="false">((P2784-(P2784/99)*S2784))</f>
        <v>#REF!</v>
      </c>
      <c r="V2784" s="17" t="n">
        <f aca="false">IF(Q2784="regular",0,(P2784-(O2784*20%)))</f>
        <v>12400</v>
      </c>
      <c r="W2784" s="17"/>
      <c r="X2784" s="15"/>
      <c r="Y2784" s="18" t="str">
        <f aca="false">VLOOKUP(F2784,'[1]Goa Member''s Details Revised'!$C$2:$AO$7385,12,0)</f>
        <v>Last reminder on 17/09/2022</v>
      </c>
    </row>
    <row r="2785" customFormat="false" ht="15" hidden="false" customHeight="false" outlineLevel="0" collapsed="false">
      <c r="B2785" s="14" t="n">
        <v>2784</v>
      </c>
      <c r="C2785" s="15"/>
      <c r="D2785" s="15" t="s">
        <v>7492</v>
      </c>
      <c r="E2785" s="15" t="s">
        <v>25</v>
      </c>
      <c r="F2785" s="15" t="s">
        <v>7493</v>
      </c>
      <c r="G2785" s="15"/>
      <c r="H2785" s="16" t="str">
        <f aca="false">VLOOKUP(F2785,'[1]Goa Member''s Details Revised'!$C$2:$AO$7385,2,0)</f>
        <v>PURCHASER</v>
      </c>
      <c r="I2785" s="15" t="n">
        <v>10</v>
      </c>
      <c r="J2785" s="15" t="s">
        <v>651</v>
      </c>
      <c r="K2785" s="15" t="n">
        <v>1985</v>
      </c>
      <c r="L2785" s="16" t="n">
        <f aca="false">VLOOKUP(F2785,'[1]Goa Member''s Details Revised'!$C$2:$AO$7385,9,0)</f>
        <v>2017</v>
      </c>
      <c r="M2785" s="15" t="s">
        <v>7494</v>
      </c>
      <c r="N2785" s="17" t="n">
        <f aca="false">VLOOKUP(F2785,'[1]Goa Member''s Details Revised'!$C$2:$AO$7385,5,0)</f>
        <v>15500</v>
      </c>
      <c r="O2785" s="17" t="n">
        <f aca="false">VLOOKUP(F2785,'[1]Goa Member''s Details Revised'!$C$2:$AO$7385,5,0)</f>
        <v>15500</v>
      </c>
      <c r="P2785" s="17" t="n">
        <v>15500</v>
      </c>
      <c r="Q2785" s="17" t="str">
        <f aca="false">VLOOKUP(F2785,'[1]Goa Member''s Details Revised'!$C$2:$AO$7385,8,0)</f>
        <v>R.M</v>
      </c>
      <c r="R2785" s="17" t="n">
        <f aca="false">+O2785-P2785</f>
        <v>0</v>
      </c>
      <c r="S2785" s="15" t="e">
        <f aca="false">+#REF!-K2785</f>
        <v>#REF!</v>
      </c>
      <c r="T2785" s="17" t="n">
        <f aca="false">IF(Q2785="regular",((P2785-(P2785/99)*S2785)),(P2785-(P2785*20%)))</f>
        <v>12400</v>
      </c>
      <c r="U2785" s="17" t="e">
        <f aca="false">((P2785-(P2785/99)*S2785))</f>
        <v>#REF!</v>
      </c>
      <c r="V2785" s="17" t="n">
        <f aca="false">IF(Q2785="regular",0,(P2785-(O2785*20%)))</f>
        <v>12400</v>
      </c>
      <c r="W2785" s="17"/>
      <c r="X2785" s="15"/>
      <c r="Y2785" s="18" t="str">
        <f aca="false">VLOOKUP(F2785,'[1]Goa Member''s Details Revised'!$C$2:$AO$7385,12,0)</f>
        <v>They are regular member</v>
      </c>
    </row>
    <row r="2786" customFormat="false" ht="15" hidden="false" customHeight="false" outlineLevel="0" collapsed="false">
      <c r="B2786" s="14" t="n">
        <v>2785</v>
      </c>
      <c r="C2786" s="15"/>
      <c r="D2786" s="15" t="s">
        <v>7495</v>
      </c>
      <c r="E2786" s="15" t="s">
        <v>25</v>
      </c>
      <c r="F2786" s="15" t="s">
        <v>7496</v>
      </c>
      <c r="G2786" s="15"/>
      <c r="H2786" s="16" t="str">
        <f aca="false">VLOOKUP(F2786,'[1]Goa Member''s Details Revised'!$C$2:$AO$7385,2,0)</f>
        <v>PURCHASER</v>
      </c>
      <c r="I2786" s="15" t="n">
        <v>14</v>
      </c>
      <c r="J2786" s="15" t="s">
        <v>651</v>
      </c>
      <c r="K2786" s="15" t="n">
        <v>1985</v>
      </c>
      <c r="L2786" s="16" t="str">
        <f aca="false">VLOOKUP(F2786,'[1]Goa Member''s Details Revised'!$C$2:$AO$7385,9,0)</f>
        <v>Never</v>
      </c>
      <c r="M2786" s="15" t="s">
        <v>7497</v>
      </c>
      <c r="N2786" s="17" t="n">
        <f aca="false">VLOOKUP(F2786,'[1]Goa Member''s Details Revised'!$C$2:$AO$7385,5,0)</f>
        <v>18000</v>
      </c>
      <c r="O2786" s="17" t="n">
        <f aca="false">VLOOKUP(F2786,'[1]Goa Member''s Details Revised'!$C$2:$AO$7385,5,0)</f>
        <v>18000</v>
      </c>
      <c r="P2786" s="17" t="n">
        <v>18000</v>
      </c>
      <c r="Q2786" s="17" t="str">
        <f aca="false">VLOOKUP(F2786,'[1]Goa Member''s Details Revised'!$C$2:$AO$7385,8,0)</f>
        <v>I.R.M</v>
      </c>
      <c r="R2786" s="17" t="n">
        <f aca="false">+O2786-P2786</f>
        <v>0</v>
      </c>
      <c r="S2786" s="15" t="e">
        <f aca="false">+#REF!-K2786</f>
        <v>#REF!</v>
      </c>
      <c r="T2786" s="17" t="n">
        <f aca="false">IF(Q2786="regular",((P2786-(P2786/99)*S2786)),(P2786-(P2786*20%)))</f>
        <v>14400</v>
      </c>
      <c r="U2786" s="17" t="e">
        <f aca="false">((P2786-(P2786/99)*S2786))</f>
        <v>#REF!</v>
      </c>
      <c r="V2786" s="17" t="n">
        <f aca="false">IF(Q2786="regular",0,(P2786-(O2786*20%)))</f>
        <v>14400</v>
      </c>
      <c r="W2786" s="17"/>
      <c r="X2786" s="15"/>
      <c r="Y2786" s="18" t="str">
        <f aca="false">VLOOKUP(F2786,'[1]Goa Member''s Details Revised'!$C$2:$AO$7385,12,0)</f>
        <v>last conversation on 1999</v>
      </c>
    </row>
    <row r="2787" customFormat="false" ht="15" hidden="false" customHeight="false" outlineLevel="0" collapsed="false">
      <c r="B2787" s="14" t="n">
        <v>2786</v>
      </c>
      <c r="C2787" s="15"/>
      <c r="D2787" s="15" t="s">
        <v>7498</v>
      </c>
      <c r="E2787" s="15" t="s">
        <v>25</v>
      </c>
      <c r="F2787" s="15" t="s">
        <v>7499</v>
      </c>
      <c r="G2787" s="15"/>
      <c r="H2787" s="16" t="str">
        <f aca="false">VLOOKUP(F2787,'[1]Goa Member''s Details Revised'!$C$2:$AO$7385,2,0)</f>
        <v>PURCHASER</v>
      </c>
      <c r="I2787" s="15" t="n">
        <v>17</v>
      </c>
      <c r="J2787" s="15" t="s">
        <v>651</v>
      </c>
      <c r="K2787" s="15" t="n">
        <v>1985</v>
      </c>
      <c r="L2787" s="16" t="str">
        <f aca="false">VLOOKUP(F2787,'[1]Goa Member''s Details Revised'!$C$2:$AO$7385,9,0)</f>
        <v>Never</v>
      </c>
      <c r="M2787" s="15" t="s">
        <v>7500</v>
      </c>
      <c r="N2787" s="17" t="n">
        <f aca="false">VLOOKUP(F2787,'[1]Goa Member''s Details Revised'!$C$2:$AO$7385,5,0)</f>
        <v>18000</v>
      </c>
      <c r="O2787" s="17" t="n">
        <f aca="false">VLOOKUP(F2787,'[1]Goa Member''s Details Revised'!$C$2:$AO$7385,5,0)</f>
        <v>18000</v>
      </c>
      <c r="P2787" s="17" t="n">
        <v>18000</v>
      </c>
      <c r="Q2787" s="17" t="str">
        <f aca="false">VLOOKUP(F2787,'[1]Goa Member''s Details Revised'!$C$2:$AO$7385,8,0)</f>
        <v>I.R.M</v>
      </c>
      <c r="R2787" s="17" t="n">
        <f aca="false">+O2787-P2787</f>
        <v>0</v>
      </c>
      <c r="S2787" s="15" t="e">
        <f aca="false">+#REF!-K2787</f>
        <v>#REF!</v>
      </c>
      <c r="T2787" s="17" t="n">
        <f aca="false">IF(Q2787="regular",((P2787-(P2787/99)*S2787)),(P2787-(P2787*20%)))</f>
        <v>14400</v>
      </c>
      <c r="U2787" s="17" t="e">
        <f aca="false">((P2787-(P2787/99)*S2787))</f>
        <v>#REF!</v>
      </c>
      <c r="V2787" s="17" t="n">
        <f aca="false">IF(Q2787="regular",0,(P2787-(O2787*20%)))</f>
        <v>14400</v>
      </c>
      <c r="W2787" s="17"/>
      <c r="X2787" s="15"/>
      <c r="Y2787" s="18" t="str">
        <f aca="false">VLOOKUP(F2787,'[1]Goa Member''s Details Revised'!$C$2:$AO$7385,12,0)</f>
        <v>we did not send any reminder so last Communication Till 2008</v>
      </c>
    </row>
    <row r="2788" customFormat="false" ht="15" hidden="false" customHeight="false" outlineLevel="0" collapsed="false">
      <c r="B2788" s="14" t="n">
        <v>2787</v>
      </c>
      <c r="C2788" s="15"/>
      <c r="D2788" s="15" t="s">
        <v>7501</v>
      </c>
      <c r="E2788" s="15" t="s">
        <v>25</v>
      </c>
      <c r="F2788" s="15" t="s">
        <v>7502</v>
      </c>
      <c r="G2788" s="15"/>
      <c r="H2788" s="16" t="str">
        <f aca="false">VLOOKUP(F2788,'[1]Goa Member''s Details Revised'!$C$2:$AO$7385,2,0)</f>
        <v>Purchaser</v>
      </c>
      <c r="I2788" s="15" t="n">
        <v>21</v>
      </c>
      <c r="J2788" s="15" t="s">
        <v>651</v>
      </c>
      <c r="K2788" s="15" t="n">
        <v>1985</v>
      </c>
      <c r="L2788" s="16" t="str">
        <f aca="false">VLOOKUP(F2788,'[1]Goa Member''s Details Revised'!$C$2:$AO$7385,9,0)</f>
        <v>Never</v>
      </c>
      <c r="M2788" s="15" t="s">
        <v>7503</v>
      </c>
      <c r="N2788" s="17" t="n">
        <f aca="false">VLOOKUP(F2788,'[1]Goa Member''s Details Revised'!$C$2:$AO$7385,5,0)</f>
        <v>15500</v>
      </c>
      <c r="O2788" s="17" t="n">
        <f aca="false">VLOOKUP(F2788,'[1]Goa Member''s Details Revised'!$C$2:$AO$7385,5,0)</f>
        <v>15500</v>
      </c>
      <c r="P2788" s="17" t="n">
        <v>15500</v>
      </c>
      <c r="Q2788" s="17" t="str">
        <f aca="false">VLOOKUP(F2788,'[1]Goa Member''s Details Revised'!$C$2:$AO$7385,8,0)</f>
        <v>I.R.M</v>
      </c>
      <c r="R2788" s="17" t="n">
        <f aca="false">+O2788-P2788</f>
        <v>0</v>
      </c>
      <c r="S2788" s="15" t="e">
        <f aca="false">+#REF!-K2788</f>
        <v>#REF!</v>
      </c>
      <c r="T2788" s="17" t="n">
        <f aca="false">IF(Q2788="regular",((P2788-(P2788/99)*S2788)),(P2788-(P2788*20%)))</f>
        <v>12400</v>
      </c>
      <c r="U2788" s="17" t="e">
        <f aca="false">((P2788-(P2788/99)*S2788))</f>
        <v>#REF!</v>
      </c>
      <c r="V2788" s="17" t="n">
        <f aca="false">IF(Q2788="regular",0,(P2788-(O2788*20%)))</f>
        <v>12400</v>
      </c>
      <c r="W2788" s="17"/>
      <c r="X2788" s="15"/>
      <c r="Y2788" s="18" t="str">
        <f aca="false">VLOOKUP(F2788,'[1]Goa Member''s Details Revised'!$C$2:$AO$7385,12,0)</f>
        <v>no reminder last communication on 08/03/06</v>
      </c>
    </row>
    <row r="2789" customFormat="false" ht="30" hidden="false" customHeight="false" outlineLevel="0" collapsed="false">
      <c r="B2789" s="14" t="n">
        <v>2788</v>
      </c>
      <c r="C2789" s="15"/>
      <c r="D2789" s="15" t="s">
        <v>7504</v>
      </c>
      <c r="E2789" s="15" t="s">
        <v>25</v>
      </c>
      <c r="F2789" s="15" t="s">
        <v>7505</v>
      </c>
      <c r="G2789" s="15"/>
      <c r="H2789" s="16" t="str">
        <f aca="false">VLOOKUP(F2789,'[1]Goa Member''s Details Revised'!$C$2:$AO$7385,2,0)</f>
        <v>PURCHASER</v>
      </c>
      <c r="I2789" s="15" t="n">
        <v>15</v>
      </c>
      <c r="J2789" s="15" t="s">
        <v>404</v>
      </c>
      <c r="K2789" s="15" t="n">
        <v>1986</v>
      </c>
      <c r="L2789" s="16" t="str">
        <f aca="false">VLOOKUP(F2789,'[1]Goa Member''s Details Revised'!$C$2:$AO$7385,9,0)</f>
        <v>Never</v>
      </c>
      <c r="M2789" s="15" t="s">
        <v>7506</v>
      </c>
      <c r="N2789" s="17" t="n">
        <f aca="false">VLOOKUP(F2789,'[1]Goa Member''s Details Revised'!$C$2:$AO$7385,5,0)</f>
        <v>15500</v>
      </c>
      <c r="O2789" s="17" t="n">
        <f aca="false">VLOOKUP(F2789,'[1]Goa Member''s Details Revised'!$C$2:$AO$7385,5,0)</f>
        <v>15500</v>
      </c>
      <c r="P2789" s="17" t="n">
        <v>15500</v>
      </c>
      <c r="Q2789" s="17" t="str">
        <f aca="false">VLOOKUP(F2789,'[1]Goa Member''s Details Revised'!$C$2:$AO$7385,8,0)</f>
        <v>I.R.M</v>
      </c>
      <c r="R2789" s="17" t="n">
        <f aca="false">+O2789-P2789</f>
        <v>0</v>
      </c>
      <c r="S2789" s="15" t="e">
        <f aca="false">+#REF!-K2789</f>
        <v>#REF!</v>
      </c>
      <c r="T2789" s="17" t="n">
        <f aca="false">IF(Q2789="regular",((P2789-(P2789/99)*S2789)),(P2789-(P2789*20%)))</f>
        <v>12400</v>
      </c>
      <c r="U2789" s="17" t="e">
        <f aca="false">((P2789-(P2789/99)*S2789))</f>
        <v>#REF!</v>
      </c>
      <c r="V2789" s="17" t="n">
        <f aca="false">IF(Q2789="regular",0,(P2789-(O2789*20%)))</f>
        <v>12400</v>
      </c>
      <c r="W2789" s="17"/>
      <c r="X2789" s="15"/>
      <c r="Y2789" s="18" t="str">
        <f aca="false">VLOOKUP(F2789,'[1]Goa Member''s Details Revised'!$C$2:$AO$7385,12,0)</f>
        <v>Last Communication Till 2004
Total 2 Membership Of GOA:- 444 &amp; 631</v>
      </c>
    </row>
    <row r="2790" customFormat="false" ht="15" hidden="false" customHeight="false" outlineLevel="0" collapsed="false">
      <c r="B2790" s="14" t="n">
        <v>2789</v>
      </c>
      <c r="C2790" s="15"/>
      <c r="D2790" s="15" t="s">
        <v>7507</v>
      </c>
      <c r="E2790" s="15" t="s">
        <v>25</v>
      </c>
      <c r="F2790" s="15" t="s">
        <v>7508</v>
      </c>
      <c r="G2790" s="15"/>
      <c r="H2790" s="16" t="str">
        <f aca="false">VLOOKUP(F2790,'[1]Goa Member''s Details Revised'!$C$2:$AO$7385,2,0)</f>
        <v>PURCHASER</v>
      </c>
      <c r="I2790" s="15" t="n">
        <v>21</v>
      </c>
      <c r="J2790" s="15" t="s">
        <v>651</v>
      </c>
      <c r="K2790" s="15" t="n">
        <v>1985</v>
      </c>
      <c r="L2790" s="16" t="str">
        <f aca="false">VLOOKUP(F2790,'[1]Goa Member''s Details Revised'!$C$2:$AO$7385,9,0)</f>
        <v>Never</v>
      </c>
      <c r="M2790" s="15" t="s">
        <v>7509</v>
      </c>
      <c r="N2790" s="17" t="n">
        <f aca="false">VLOOKUP(F2790,'[1]Goa Member''s Details Revised'!$C$2:$AO$7385,5,0)</f>
        <v>15500</v>
      </c>
      <c r="O2790" s="17" t="n">
        <f aca="false">VLOOKUP(F2790,'[1]Goa Member''s Details Revised'!$C$2:$AO$7385,5,0)</f>
        <v>15500</v>
      </c>
      <c r="P2790" s="17" t="n">
        <v>15500</v>
      </c>
      <c r="Q2790" s="17" t="str">
        <f aca="false">VLOOKUP(F2790,'[1]Goa Member''s Details Revised'!$C$2:$AO$7385,8,0)</f>
        <v>I.R.M</v>
      </c>
      <c r="R2790" s="17" t="n">
        <f aca="false">+O2790-P2790</f>
        <v>0</v>
      </c>
      <c r="S2790" s="15" t="e">
        <f aca="false">+#REF!-K2790</f>
        <v>#REF!</v>
      </c>
      <c r="T2790" s="17" t="n">
        <f aca="false">IF(Q2790="regular",((P2790-(P2790/99)*S2790)),(P2790-(P2790*20%)))</f>
        <v>12400</v>
      </c>
      <c r="U2790" s="17" t="e">
        <f aca="false">((P2790-(P2790/99)*S2790))</f>
        <v>#REF!</v>
      </c>
      <c r="V2790" s="17" t="n">
        <f aca="false">IF(Q2790="regular",0,(P2790-(O2790*20%)))</f>
        <v>12400</v>
      </c>
      <c r="W2790" s="17"/>
      <c r="X2790" s="15"/>
      <c r="Y2790" s="18" t="str">
        <f aca="false">VLOOKUP(F2790,'[1]Goa Member''s Details Revised'!$C$2:$AO$7385,12,0)</f>
        <v>no reminder send so, Last Communication Till 2006</v>
      </c>
    </row>
    <row r="2791" customFormat="false" ht="30" hidden="false" customHeight="false" outlineLevel="0" collapsed="false">
      <c r="B2791" s="14" t="n">
        <v>2790</v>
      </c>
      <c r="C2791" s="15"/>
      <c r="D2791" s="15" t="s">
        <v>7510</v>
      </c>
      <c r="E2791" s="15" t="s">
        <v>25</v>
      </c>
      <c r="F2791" s="15" t="s">
        <v>7511</v>
      </c>
      <c r="G2791" s="15"/>
      <c r="H2791" s="16" t="str">
        <f aca="false">VLOOKUP(F2791,'[1]Goa Member''s Details Revised'!$C$2:$AO$7385,2,0)</f>
        <v>PURCHASER</v>
      </c>
      <c r="I2791" s="15" t="n">
        <v>20</v>
      </c>
      <c r="J2791" s="15" t="s">
        <v>651</v>
      </c>
      <c r="K2791" s="15" t="n">
        <v>1985</v>
      </c>
      <c r="L2791" s="16" t="str">
        <f aca="false">VLOOKUP(F2791,'[1]Goa Member''s Details Revised'!$C$2:$AO$7385,9,0)</f>
        <v>Never</v>
      </c>
      <c r="M2791" s="15" t="s">
        <v>7512</v>
      </c>
      <c r="N2791" s="17" t="n">
        <f aca="false">VLOOKUP(F2791,'[1]Goa Member''s Details Revised'!$C$2:$AO$7385,5,0)</f>
        <v>10500</v>
      </c>
      <c r="O2791" s="17" t="n">
        <f aca="false">VLOOKUP(F2791,'[1]Goa Member''s Details Revised'!$C$2:$AO$7385,5,0)</f>
        <v>10500</v>
      </c>
      <c r="P2791" s="17" t="n">
        <v>10500</v>
      </c>
      <c r="Q2791" s="17" t="str">
        <f aca="false">VLOOKUP(F2791,'[1]Goa Member''s Details Revised'!$C$2:$AO$7385,8,0)</f>
        <v>I.R.M</v>
      </c>
      <c r="R2791" s="17" t="n">
        <f aca="false">+O2791-P2791</f>
        <v>0</v>
      </c>
      <c r="S2791" s="15" t="e">
        <f aca="false">+#REF!-K2791</f>
        <v>#REF!</v>
      </c>
      <c r="T2791" s="17" t="n">
        <f aca="false">IF(Q2791="regular",((P2791-(P2791/99)*S2791)),(P2791-(P2791*20%)))</f>
        <v>8400</v>
      </c>
      <c r="U2791" s="17" t="e">
        <f aca="false">((P2791-(P2791/99)*S2791))</f>
        <v>#REF!</v>
      </c>
      <c r="V2791" s="17" t="n">
        <f aca="false">IF(Q2791="regular",0,(P2791-(O2791*20%)))</f>
        <v>8400</v>
      </c>
      <c r="W2791" s="17"/>
      <c r="X2791" s="15"/>
      <c r="Y2791" s="18" t="str">
        <f aca="false">VLOOKUP(F2791,'[1]Goa Member''s Details Revised'!$C$2:$AO$7385,12,0)</f>
        <v>we send last reminder in 2012.then we did not receive any reply</v>
      </c>
    </row>
    <row r="2792" customFormat="false" ht="30" hidden="false" customHeight="false" outlineLevel="0" collapsed="false">
      <c r="B2792" s="14" t="n">
        <v>2791</v>
      </c>
      <c r="C2792" s="15"/>
      <c r="D2792" s="15" t="s">
        <v>7513</v>
      </c>
      <c r="E2792" s="15" t="s">
        <v>25</v>
      </c>
      <c r="F2792" s="15" t="s">
        <v>7514</v>
      </c>
      <c r="G2792" s="15"/>
      <c r="H2792" s="16" t="str">
        <f aca="false">VLOOKUP(F2792,'[1]Goa Member''s Details Revised'!$C$2:$AO$7385,2,0)</f>
        <v>Purchaser</v>
      </c>
      <c r="I2792" s="15" t="n">
        <v>23</v>
      </c>
      <c r="J2792" s="15" t="s">
        <v>651</v>
      </c>
      <c r="K2792" s="15" t="n">
        <v>1985</v>
      </c>
      <c r="L2792" s="16" t="str">
        <f aca="false">VLOOKUP(F2792,'[1]Goa Member''s Details Revised'!$C$2:$AO$7385,9,0)</f>
        <v>Never</v>
      </c>
      <c r="M2792" s="15" t="s">
        <v>7515</v>
      </c>
      <c r="N2792" s="17" t="n">
        <f aca="false">VLOOKUP(F2792,'[1]Goa Member''s Details Revised'!$C$2:$AO$7385,5,0)</f>
        <v>18000</v>
      </c>
      <c r="O2792" s="17" t="n">
        <f aca="false">VLOOKUP(F2792,'[1]Goa Member''s Details Revised'!$C$2:$AO$7385,5,0)</f>
        <v>18000</v>
      </c>
      <c r="P2792" s="17" t="n">
        <v>18000</v>
      </c>
      <c r="Q2792" s="17" t="str">
        <f aca="false">VLOOKUP(F2792,'[1]Goa Member''s Details Revised'!$C$2:$AO$7385,8,0)</f>
        <v>I.R.M</v>
      </c>
      <c r="R2792" s="17" t="n">
        <f aca="false">+O2792-P2792</f>
        <v>0</v>
      </c>
      <c r="S2792" s="15" t="e">
        <f aca="false">+#REF!-K2792</f>
        <v>#REF!</v>
      </c>
      <c r="T2792" s="17" t="n">
        <f aca="false">IF(Q2792="regular",((P2792-(P2792/99)*S2792)),(P2792-(P2792*20%)))</f>
        <v>14400</v>
      </c>
      <c r="U2792" s="17" t="e">
        <f aca="false">((P2792-(P2792/99)*S2792))</f>
        <v>#REF!</v>
      </c>
      <c r="V2792" s="17" t="n">
        <f aca="false">IF(Q2792="regular",0,(P2792-(O2792*20%)))</f>
        <v>14400</v>
      </c>
      <c r="W2792" s="17"/>
      <c r="X2792" s="15"/>
      <c r="Y2792" s="18" t="str">
        <f aca="false">VLOOKUP(F2792,'[1]Goa Member''s Details Revised'!$C$2:$AO$7385,12,0)</f>
        <v>we send last reminder in 2013.then we did not receive any reply</v>
      </c>
    </row>
    <row r="2793" customFormat="false" ht="15" hidden="false" customHeight="false" outlineLevel="0" collapsed="false">
      <c r="B2793" s="14" t="n">
        <v>2792</v>
      </c>
      <c r="C2793" s="15"/>
      <c r="D2793" s="15" t="s">
        <v>7516</v>
      </c>
      <c r="E2793" s="15" t="s">
        <v>25</v>
      </c>
      <c r="F2793" s="15" t="s">
        <v>7517</v>
      </c>
      <c r="G2793" s="15"/>
      <c r="H2793" s="16" t="str">
        <f aca="false">VLOOKUP(F2793,'[1]Goa Member''s Details Revised'!$C$2:$AO$7385,2,0)</f>
        <v>Purchaser</v>
      </c>
      <c r="I2793" s="15" t="n">
        <v>8</v>
      </c>
      <c r="J2793" s="15" t="s">
        <v>34</v>
      </c>
      <c r="K2793" s="15" t="n">
        <v>1988</v>
      </c>
      <c r="L2793" s="16" t="str">
        <f aca="false">VLOOKUP(F2793,'[1]Goa Member''s Details Revised'!$C$2:$AO$7385,9,0)</f>
        <v>Never</v>
      </c>
      <c r="M2793" s="15" t="s">
        <v>7518</v>
      </c>
      <c r="N2793" s="17" t="n">
        <f aca="false">VLOOKUP(F2793,'[1]Goa Member''s Details Revised'!$C$2:$AO$7385,5,0)</f>
        <v>15500</v>
      </c>
      <c r="O2793" s="17" t="n">
        <f aca="false">VLOOKUP(F2793,'[1]Goa Member''s Details Revised'!$C$2:$AO$7385,5,0)</f>
        <v>15500</v>
      </c>
      <c r="P2793" s="17" t="n">
        <f aca="false">VLOOKUP(F2793,'[1]Goa Member''s Details Revised'!$C$2:$AO$7385,6,0)</f>
        <v>15500</v>
      </c>
      <c r="Q2793" s="17" t="str">
        <f aca="false">VLOOKUP(F2793,'[1]Goa Member''s Details Revised'!$C$2:$AO$7385,8,0)</f>
        <v>I.R.M</v>
      </c>
      <c r="R2793" s="17" t="n">
        <f aca="false">+O2793-P2793</f>
        <v>0</v>
      </c>
      <c r="S2793" s="15" t="e">
        <f aca="false">+#REF!-K2793</f>
        <v>#REF!</v>
      </c>
      <c r="T2793" s="17" t="n">
        <f aca="false">IF(Q2793="regular",((P2793-(P2793/99)*S2793)),(P2793-(P2793*20%)))</f>
        <v>12400</v>
      </c>
      <c r="U2793" s="17" t="e">
        <f aca="false">((P2793-(P2793/99)*S2793))</f>
        <v>#REF!</v>
      </c>
      <c r="V2793" s="17" t="n">
        <f aca="false">IF(Q2793="regular",0,(P2793-(O2793*20%)))</f>
        <v>12400</v>
      </c>
      <c r="W2793" s="17"/>
      <c r="X2793" s="15"/>
      <c r="Y2793" s="18" t="str">
        <f aca="false">VLOOKUP(F2793,'[1]Goa Member''s Details Revised'!$C$2:$AO$7385,12,0)</f>
        <v>no reminder so last communication 2015</v>
      </c>
    </row>
    <row r="2794" customFormat="false" ht="15" hidden="false" customHeight="false" outlineLevel="0" collapsed="false">
      <c r="B2794" s="14" t="n">
        <v>2793</v>
      </c>
      <c r="C2794" s="15"/>
      <c r="D2794" s="15" t="s">
        <v>7519</v>
      </c>
      <c r="E2794" s="15" t="s">
        <v>25</v>
      </c>
      <c r="F2794" s="15" t="s">
        <v>7520</v>
      </c>
      <c r="G2794" s="15"/>
      <c r="H2794" s="16" t="str">
        <f aca="false">VLOOKUP(F2794,'[1]Goa Member''s Details Revised'!$C$2:$AO$7385,2,0)</f>
        <v>Purchaser</v>
      </c>
      <c r="I2794" s="15" t="n">
        <v>22</v>
      </c>
      <c r="J2794" s="15" t="s">
        <v>651</v>
      </c>
      <c r="K2794" s="15" t="n">
        <v>1985</v>
      </c>
      <c r="L2794" s="16" t="str">
        <f aca="false">VLOOKUP(F2794,'[1]Goa Member''s Details Revised'!$C$2:$AO$7385,9,0)</f>
        <v>Never</v>
      </c>
      <c r="M2794" s="15" t="s">
        <v>6159</v>
      </c>
      <c r="N2794" s="17" t="n">
        <f aca="false">VLOOKUP(F2794,'[1]Goa Member''s Details Revised'!$C$2:$AO$7385,5,0)</f>
        <v>15500</v>
      </c>
      <c r="O2794" s="17" t="n">
        <f aca="false">VLOOKUP(F2794,'[1]Goa Member''s Details Revised'!$C$2:$AO$7385,5,0)</f>
        <v>15500</v>
      </c>
      <c r="P2794" s="17" t="n">
        <v>15500</v>
      </c>
      <c r="Q2794" s="17" t="str">
        <f aca="false">VLOOKUP(F2794,'[1]Goa Member''s Details Revised'!$C$2:$AO$7385,8,0)</f>
        <v>I.R.M</v>
      </c>
      <c r="R2794" s="17" t="n">
        <f aca="false">+O2794-P2794</f>
        <v>0</v>
      </c>
      <c r="S2794" s="15" t="e">
        <f aca="false">+#REF!-K2794</f>
        <v>#REF!</v>
      </c>
      <c r="T2794" s="17" t="n">
        <f aca="false">IF(Q2794="regular",((P2794-(P2794/99)*S2794)),(P2794-(P2794*20%)))</f>
        <v>12400</v>
      </c>
      <c r="U2794" s="17" t="e">
        <f aca="false">((P2794-(P2794/99)*S2794))</f>
        <v>#REF!</v>
      </c>
      <c r="V2794" s="17" t="n">
        <f aca="false">IF(Q2794="regular",0,(P2794-(O2794*20%)))</f>
        <v>12400</v>
      </c>
      <c r="W2794" s="17"/>
      <c r="X2794" s="15"/>
      <c r="Y2794" s="18" t="str">
        <f aca="false">VLOOKUP(F2794,'[1]Goa Member''s Details Revised'!$C$2:$AO$7385,12,0)</f>
        <v>last  mail conversation on 2015</v>
      </c>
    </row>
    <row r="2795" customFormat="false" ht="30" hidden="false" customHeight="false" outlineLevel="0" collapsed="false">
      <c r="B2795" s="14" t="n">
        <v>2794</v>
      </c>
      <c r="C2795" s="15"/>
      <c r="D2795" s="15" t="s">
        <v>7521</v>
      </c>
      <c r="E2795" s="15" t="s">
        <v>25</v>
      </c>
      <c r="F2795" s="15" t="s">
        <v>7522</v>
      </c>
      <c r="G2795" s="15"/>
      <c r="H2795" s="16" t="str">
        <f aca="false">VLOOKUP(F2795,'[1]Goa Member''s Details Revised'!$C$2:$AO$7385,2,0)</f>
        <v>Purchaser</v>
      </c>
      <c r="I2795" s="15" t="n">
        <v>20</v>
      </c>
      <c r="J2795" s="15" t="s">
        <v>651</v>
      </c>
      <c r="K2795" s="15" t="n">
        <v>1985</v>
      </c>
      <c r="L2795" s="16" t="str">
        <f aca="false">VLOOKUP(F2795,'[1]Goa Member''s Details Revised'!$C$2:$AO$7385,9,0)</f>
        <v>Never</v>
      </c>
      <c r="M2795" s="15" t="s">
        <v>7523</v>
      </c>
      <c r="N2795" s="17" t="n">
        <f aca="false">VLOOKUP(F2795,'[1]Goa Member''s Details Revised'!$C$2:$AO$7385,5,0)</f>
        <v>13500</v>
      </c>
      <c r="O2795" s="17" t="n">
        <f aca="false">VLOOKUP(F2795,'[1]Goa Member''s Details Revised'!$C$2:$AO$7385,5,0)</f>
        <v>13500</v>
      </c>
      <c r="P2795" s="17" t="n">
        <v>13500</v>
      </c>
      <c r="Q2795" s="17" t="str">
        <f aca="false">VLOOKUP(F2795,'[1]Goa Member''s Details Revised'!$C$2:$AO$7385,8,0)</f>
        <v>I.R.M</v>
      </c>
      <c r="R2795" s="17" t="n">
        <f aca="false">+O2795-P2795</f>
        <v>0</v>
      </c>
      <c r="S2795" s="15" t="e">
        <f aca="false">+#REF!-K2795</f>
        <v>#REF!</v>
      </c>
      <c r="T2795" s="17" t="n">
        <f aca="false">IF(Q2795="regular",((P2795-(P2795/99)*S2795)),(P2795-(P2795*20%)))</f>
        <v>10800</v>
      </c>
      <c r="U2795" s="17" t="e">
        <f aca="false">((P2795-(P2795/99)*S2795))</f>
        <v>#REF!</v>
      </c>
      <c r="V2795" s="17" t="n">
        <f aca="false">IF(Q2795="regular",0,(P2795-(O2795*20%)))</f>
        <v>10800</v>
      </c>
      <c r="W2795" s="17"/>
      <c r="X2795" s="15"/>
      <c r="Y2795" s="18" t="str">
        <f aca="false">VLOOKUP(F2795,'[1]Goa Member''s Details Revised'!$C$2:$AO$7385,12,0)</f>
        <v>we send last reminder in 2013.then we did not receive any reply</v>
      </c>
    </row>
    <row r="2796" customFormat="false" ht="15" hidden="false" customHeight="false" outlineLevel="0" collapsed="false">
      <c r="B2796" s="14" t="n">
        <v>2795</v>
      </c>
      <c r="C2796" s="15"/>
      <c r="D2796" s="15" t="s">
        <v>7524</v>
      </c>
      <c r="E2796" s="15" t="s">
        <v>25</v>
      </c>
      <c r="F2796" s="15" t="s">
        <v>7525</v>
      </c>
      <c r="G2796" s="15"/>
      <c r="H2796" s="16" t="str">
        <f aca="false">VLOOKUP(F2796,'[1]Goa Member''s Details Revised'!$C$2:$AO$7385,2,0)</f>
        <v>PURCHASER</v>
      </c>
      <c r="I2796" s="15" t="n">
        <v>20</v>
      </c>
      <c r="J2796" s="15" t="s">
        <v>651</v>
      </c>
      <c r="K2796" s="15" t="n">
        <v>1985</v>
      </c>
      <c r="L2796" s="16" t="n">
        <f aca="false">VLOOKUP(F2796,'[1]Goa Member''s Details Revised'!$C$2:$AO$7385,9,0)</f>
        <v>2008</v>
      </c>
      <c r="M2796" s="15" t="s">
        <v>7526</v>
      </c>
      <c r="N2796" s="17" t="n">
        <f aca="false">VLOOKUP(F2796,'[1]Goa Member''s Details Revised'!$C$2:$AO$7385,5,0)</f>
        <v>18000</v>
      </c>
      <c r="O2796" s="17" t="n">
        <f aca="false">VLOOKUP(F2796,'[1]Goa Member''s Details Revised'!$C$2:$AO$7385,5,0)</f>
        <v>18000</v>
      </c>
      <c r="P2796" s="17" t="n">
        <v>18000</v>
      </c>
      <c r="Q2796" s="17" t="str">
        <f aca="false">VLOOKUP(F2796,'[1]Goa Member''s Details Revised'!$C$2:$AO$7385,8,0)</f>
        <v>R.M</v>
      </c>
      <c r="R2796" s="17" t="n">
        <f aca="false">+O2796-P2796</f>
        <v>0</v>
      </c>
      <c r="S2796" s="15" t="e">
        <f aca="false">+#REF!-K2796</f>
        <v>#REF!</v>
      </c>
      <c r="T2796" s="17" t="n">
        <f aca="false">IF(Q2796="regular",((P2796-(P2796/99)*S2796)),(P2796-(P2796*20%)))</f>
        <v>14400</v>
      </c>
      <c r="U2796" s="17" t="e">
        <f aca="false">((P2796-(P2796/99)*S2796))</f>
        <v>#REF!</v>
      </c>
      <c r="V2796" s="17" t="n">
        <f aca="false">IF(Q2796="regular",0,(P2796-(O2796*20%)))</f>
        <v>14400</v>
      </c>
      <c r="W2796" s="17"/>
      <c r="X2796" s="15"/>
      <c r="Y2796" s="18" t="str">
        <f aca="false">VLOOKUP(F2796,'[1]Goa Member''s Details Revised'!$C$2:$AO$7385,12,0)</f>
        <v>no reminder so Last Communication Till 2008</v>
      </c>
    </row>
    <row r="2797" customFormat="false" ht="15" hidden="false" customHeight="false" outlineLevel="0" collapsed="false">
      <c r="B2797" s="14" t="n">
        <v>2796</v>
      </c>
      <c r="C2797" s="15"/>
      <c r="D2797" s="15" t="s">
        <v>7527</v>
      </c>
      <c r="E2797" s="15" t="s">
        <v>25</v>
      </c>
      <c r="F2797" s="15" t="s">
        <v>7528</v>
      </c>
      <c r="G2797" s="15"/>
      <c r="H2797" s="16" t="str">
        <f aca="false">VLOOKUP(F2797,'[1]Goa Member''s Details Revised'!$C$2:$AO$7385,2,0)</f>
        <v>Purchaser</v>
      </c>
      <c r="I2797" s="15" t="n">
        <v>23</v>
      </c>
      <c r="J2797" s="15" t="s">
        <v>651</v>
      </c>
      <c r="K2797" s="15" t="n">
        <v>1985</v>
      </c>
      <c r="L2797" s="16" t="str">
        <f aca="false">VLOOKUP(F2797,'[1]Goa Member''s Details Revised'!$C$2:$AO$7385,9,0)</f>
        <v>Never</v>
      </c>
      <c r="M2797" s="15" t="s">
        <v>7529</v>
      </c>
      <c r="N2797" s="17" t="n">
        <f aca="false">VLOOKUP(F2797,'[1]Goa Member''s Details Revised'!$C$2:$AO$7385,5,0)</f>
        <v>15500</v>
      </c>
      <c r="O2797" s="17" t="n">
        <f aca="false">VLOOKUP(F2797,'[1]Goa Member''s Details Revised'!$C$2:$AO$7385,5,0)</f>
        <v>15500</v>
      </c>
      <c r="P2797" s="17" t="n">
        <v>15500</v>
      </c>
      <c r="Q2797" s="17" t="str">
        <f aca="false">VLOOKUP(F2797,'[1]Goa Member''s Details Revised'!$C$2:$AO$7385,8,0)</f>
        <v>I.R.M</v>
      </c>
      <c r="R2797" s="17" t="n">
        <f aca="false">+O2797-P2797</f>
        <v>0</v>
      </c>
      <c r="S2797" s="15" t="e">
        <f aca="false">+#REF!-K2797</f>
        <v>#REF!</v>
      </c>
      <c r="T2797" s="17" t="n">
        <f aca="false">IF(Q2797="regular",((P2797-(P2797/99)*S2797)),(P2797-(P2797*20%)))</f>
        <v>12400</v>
      </c>
      <c r="U2797" s="17" t="e">
        <f aca="false">((P2797-(P2797/99)*S2797))</f>
        <v>#REF!</v>
      </c>
      <c r="V2797" s="17" t="n">
        <f aca="false">IF(Q2797="regular",0,(P2797-(O2797*20%)))</f>
        <v>12400</v>
      </c>
      <c r="W2797" s="17"/>
      <c r="X2797" s="15"/>
      <c r="Y2797" s="18" t="str">
        <f aca="false">VLOOKUP(F2797,'[1]Goa Member''s Details Revised'!$C$2:$AO$7385,12,0)</f>
        <v>no reminder last communication on 06/04/2013</v>
      </c>
    </row>
    <row r="2798" customFormat="false" ht="30" hidden="false" customHeight="false" outlineLevel="0" collapsed="false">
      <c r="B2798" s="14" t="n">
        <v>2797</v>
      </c>
      <c r="C2798" s="15"/>
      <c r="D2798" s="15" t="s">
        <v>7530</v>
      </c>
      <c r="E2798" s="15" t="s">
        <v>25</v>
      </c>
      <c r="F2798" s="15" t="s">
        <v>7531</v>
      </c>
      <c r="G2798" s="15"/>
      <c r="H2798" s="16" t="str">
        <f aca="false">VLOOKUP(F2798,'[1]Goa Member''s Details Revised'!$C$2:$AO$7385,2,0)</f>
        <v>PURCHASER</v>
      </c>
      <c r="I2798" s="15" t="n">
        <v>31</v>
      </c>
      <c r="J2798" s="15" t="s">
        <v>404</v>
      </c>
      <c r="K2798" s="15" t="n">
        <v>1985</v>
      </c>
      <c r="L2798" s="16" t="str">
        <f aca="false">VLOOKUP(F2798,'[1]Goa Member''s Details Revised'!$C$2:$AO$7385,9,0)</f>
        <v>Never</v>
      </c>
      <c r="M2798" s="15" t="s">
        <v>7532</v>
      </c>
      <c r="N2798" s="17" t="n">
        <f aca="false">VLOOKUP(F2798,'[1]Goa Member''s Details Revised'!$C$2:$AO$7385,5,0)</f>
        <v>15500</v>
      </c>
      <c r="O2798" s="17" t="n">
        <f aca="false">VLOOKUP(F2798,'[1]Goa Member''s Details Revised'!$C$2:$AO$7385,5,0)</f>
        <v>15500</v>
      </c>
      <c r="P2798" s="17" t="n">
        <v>15500</v>
      </c>
      <c r="Q2798" s="17" t="str">
        <f aca="false">VLOOKUP(F2798,'[1]Goa Member''s Details Revised'!$C$2:$AO$7385,8,0)</f>
        <v>I.R.M/Document miss</v>
      </c>
      <c r="R2798" s="17" t="n">
        <f aca="false">+O2798-P2798</f>
        <v>0</v>
      </c>
      <c r="S2798" s="15" t="e">
        <f aca="false">+#REF!-K2798</f>
        <v>#REF!</v>
      </c>
      <c r="T2798" s="17" t="n">
        <f aca="false">IF(Q2798="regular",((P2798-(P2798/99)*S2798)),(P2798-(P2798*20%)))</f>
        <v>12400</v>
      </c>
      <c r="U2798" s="17" t="e">
        <f aca="false">((P2798-(P2798/99)*S2798))</f>
        <v>#REF!</v>
      </c>
      <c r="V2798" s="17" t="n">
        <f aca="false">IF(Q2798="regular",0,(P2798-(O2798*20%)))</f>
        <v>12400</v>
      </c>
      <c r="W2798" s="17"/>
      <c r="X2798" s="15"/>
      <c r="Y2798" s="18" t="str">
        <f aca="false">VLOOKUP(F2798,'[1]Goa Member''s Details Revised'!$C$2:$AO$7385,12,0)</f>
        <v>No Other Documents Is Nn File, Only 2012 Drat Is In File Missing</v>
      </c>
    </row>
    <row r="2799" customFormat="false" ht="15" hidden="false" customHeight="false" outlineLevel="0" collapsed="false">
      <c r="B2799" s="14" t="n">
        <v>2798</v>
      </c>
      <c r="C2799" s="15"/>
      <c r="D2799" s="15" t="s">
        <v>7533</v>
      </c>
      <c r="E2799" s="15" t="s">
        <v>25</v>
      </c>
      <c r="F2799" s="15" t="s">
        <v>7534</v>
      </c>
      <c r="G2799" s="15"/>
      <c r="H2799" s="16" t="str">
        <f aca="false">VLOOKUP(F2799,'[1]Goa Member''s Details Revised'!$C$2:$AO$7385,2,0)</f>
        <v>PURCHASER</v>
      </c>
      <c r="I2799" s="15" t="n">
        <v>22</v>
      </c>
      <c r="J2799" s="15" t="s">
        <v>651</v>
      </c>
      <c r="K2799" s="15" t="n">
        <v>1985</v>
      </c>
      <c r="L2799" s="16" t="str">
        <f aca="false">VLOOKUP(F2799,'[1]Goa Member''s Details Revised'!$C$2:$AO$7385,9,0)</f>
        <v>Never</v>
      </c>
      <c r="M2799" s="15" t="s">
        <v>7535</v>
      </c>
      <c r="N2799" s="17" t="n">
        <f aca="false">VLOOKUP(F2799,'[1]Goa Member''s Details Revised'!$C$2:$AO$7385,5,0)</f>
        <v>18000</v>
      </c>
      <c r="O2799" s="17" t="n">
        <f aca="false">VLOOKUP(F2799,'[1]Goa Member''s Details Revised'!$C$2:$AO$7385,5,0)</f>
        <v>18000</v>
      </c>
      <c r="P2799" s="17" t="n">
        <v>18000</v>
      </c>
      <c r="Q2799" s="17" t="str">
        <f aca="false">VLOOKUP(F2799,'[1]Goa Member''s Details Revised'!$C$2:$AO$7385,8,0)</f>
        <v>I.R.M</v>
      </c>
      <c r="R2799" s="17" t="n">
        <f aca="false">+O2799-P2799</f>
        <v>0</v>
      </c>
      <c r="S2799" s="15" t="e">
        <f aca="false">+#REF!-K2799</f>
        <v>#REF!</v>
      </c>
      <c r="T2799" s="17" t="n">
        <f aca="false">IF(Q2799="regular",((P2799-(P2799/99)*S2799)),(P2799-(P2799*20%)))</f>
        <v>14400</v>
      </c>
      <c r="U2799" s="17" t="e">
        <f aca="false">((P2799-(P2799/99)*S2799))</f>
        <v>#REF!</v>
      </c>
      <c r="V2799" s="17" t="n">
        <f aca="false">IF(Q2799="regular",0,(P2799-(O2799*20%)))</f>
        <v>14400</v>
      </c>
      <c r="W2799" s="17"/>
      <c r="X2799" s="15"/>
      <c r="Y2799" s="18" t="str">
        <f aca="false">VLOOKUP(F2799,'[1]Goa Member''s Details Revised'!$C$2:$AO$7385,12,0)</f>
        <v>Last mail reply so last  Communication Till 2017</v>
      </c>
    </row>
    <row r="2800" customFormat="false" ht="45" hidden="false" customHeight="false" outlineLevel="0" collapsed="false">
      <c r="B2800" s="14" t="n">
        <v>2799</v>
      </c>
      <c r="C2800" s="15"/>
      <c r="D2800" s="15" t="s">
        <v>7536</v>
      </c>
      <c r="E2800" s="15" t="s">
        <v>25</v>
      </c>
      <c r="F2800" s="15" t="s">
        <v>7537</v>
      </c>
      <c r="G2800" s="15"/>
      <c r="H2800" s="16" t="str">
        <f aca="false">VLOOKUP(F2800,'[1]Goa Member''s Details Revised'!$C$2:$AO$7385,2,0)</f>
        <v>PURCHASER</v>
      </c>
      <c r="I2800" s="15" t="n">
        <v>28</v>
      </c>
      <c r="J2800" s="15" t="s">
        <v>651</v>
      </c>
      <c r="K2800" s="15" t="n">
        <v>1985</v>
      </c>
      <c r="L2800" s="16" t="str">
        <f aca="false">VLOOKUP(F2800,'[1]Goa Member''s Details Revised'!$C$2:$AO$7385,9,0)</f>
        <v>Never</v>
      </c>
      <c r="M2800" s="15" t="s">
        <v>7538</v>
      </c>
      <c r="N2800" s="17" t="n">
        <f aca="false">VLOOKUP(F2800,'[1]Goa Member''s Details Revised'!$C$2:$AO$7385,5,0)</f>
        <v>15500</v>
      </c>
      <c r="O2800" s="17" t="n">
        <f aca="false">VLOOKUP(F2800,'[1]Goa Member''s Details Revised'!$C$2:$AO$7385,5,0)</f>
        <v>15500</v>
      </c>
      <c r="P2800" s="17" t="n">
        <v>15500</v>
      </c>
      <c r="Q2800" s="17" t="str">
        <f aca="false">VLOOKUP(F2800,'[1]Goa Member''s Details Revised'!$C$2:$AO$7385,8,0)</f>
        <v>I.R.M</v>
      </c>
      <c r="R2800" s="17" t="n">
        <f aca="false">+O2800-P2800</f>
        <v>0</v>
      </c>
      <c r="S2800" s="15" t="e">
        <f aca="false">+#REF!-K2800</f>
        <v>#REF!</v>
      </c>
      <c r="T2800" s="17" t="n">
        <f aca="false">IF(Q2800="regular",((P2800-(P2800/99)*S2800)),(P2800-(P2800*20%)))</f>
        <v>12400</v>
      </c>
      <c r="U2800" s="17" t="e">
        <f aca="false">((P2800-(P2800/99)*S2800))</f>
        <v>#REF!</v>
      </c>
      <c r="V2800" s="17" t="n">
        <f aca="false">IF(Q2800="regular",0,(P2800-(O2800*20%)))</f>
        <v>12400</v>
      </c>
      <c r="W2800" s="17"/>
      <c r="X2800" s="15"/>
      <c r="Y2800" s="18" t="str">
        <f aca="false">VLOOKUP(F2800,'[1]Goa Member''s Details Revised'!$C$2:$AO$7385,12,0)</f>
        <v>we send last reminder in 2013.then we did not receive any reply
Total 2 Membership Of GOA:- 396,374 &amp; 652</v>
      </c>
    </row>
    <row r="2801" customFormat="false" ht="30" hidden="false" customHeight="false" outlineLevel="0" collapsed="false">
      <c r="B2801" s="14" t="n">
        <v>2800</v>
      </c>
      <c r="C2801" s="15"/>
      <c r="D2801" s="15" t="s">
        <v>7539</v>
      </c>
      <c r="E2801" s="15" t="s">
        <v>25</v>
      </c>
      <c r="F2801" s="15" t="s">
        <v>7540</v>
      </c>
      <c r="G2801" s="15"/>
      <c r="H2801" s="16" t="str">
        <f aca="false">VLOOKUP(F2801,'[1]Goa Member''s Details Revised'!$C$2:$AO$7385,2,0)</f>
        <v>PURCHASER</v>
      </c>
      <c r="I2801" s="15" t="n">
        <v>29</v>
      </c>
      <c r="J2801" s="15" t="s">
        <v>651</v>
      </c>
      <c r="K2801" s="15" t="n">
        <v>1985</v>
      </c>
      <c r="L2801" s="16" t="str">
        <f aca="false">VLOOKUP(F2801,'[1]Goa Member''s Details Revised'!$C$2:$AO$7385,9,0)</f>
        <v>Never</v>
      </c>
      <c r="M2801" s="15" t="s">
        <v>7541</v>
      </c>
      <c r="N2801" s="17" t="n">
        <f aca="false">VLOOKUP(F2801,'[1]Goa Member''s Details Revised'!$C$2:$AO$7385,5,0)</f>
        <v>18000</v>
      </c>
      <c r="O2801" s="17" t="n">
        <f aca="false">VLOOKUP(F2801,'[1]Goa Member''s Details Revised'!$C$2:$AO$7385,5,0)</f>
        <v>18000</v>
      </c>
      <c r="P2801" s="17" t="n">
        <v>18000</v>
      </c>
      <c r="Q2801" s="17" t="str">
        <f aca="false">VLOOKUP(F2801,'[1]Goa Member''s Details Revised'!$C$2:$AO$7385,8,0)</f>
        <v>I.R.M</v>
      </c>
      <c r="R2801" s="17" t="n">
        <f aca="false">+O2801-P2801</f>
        <v>0</v>
      </c>
      <c r="S2801" s="15" t="e">
        <f aca="false">+#REF!-K2801</f>
        <v>#REF!</v>
      </c>
      <c r="T2801" s="17" t="n">
        <f aca="false">IF(Q2801="regular",((P2801-(P2801/99)*S2801)),(P2801-(P2801*20%)))</f>
        <v>14400</v>
      </c>
      <c r="U2801" s="17" t="e">
        <f aca="false">((P2801-(P2801/99)*S2801))</f>
        <v>#REF!</v>
      </c>
      <c r="V2801" s="17" t="n">
        <f aca="false">IF(Q2801="regular",0,(P2801-(O2801*20%)))</f>
        <v>14400</v>
      </c>
      <c r="W2801" s="17"/>
      <c r="X2801" s="15"/>
      <c r="Y2801" s="18" t="str">
        <f aca="false">VLOOKUP(F2801,'[1]Goa Member''s Details Revised'!$C$2:$AO$7385,12,0)</f>
        <v>member mai in record so Last Communication Till 2012
Total 3 Membership Of GOA:- 396,652 &amp; 374</v>
      </c>
    </row>
    <row r="2802" customFormat="false" ht="15" hidden="false" customHeight="false" outlineLevel="0" collapsed="false">
      <c r="B2802" s="14" t="n">
        <v>2801</v>
      </c>
      <c r="C2802" s="15"/>
      <c r="D2802" s="15" t="s">
        <v>7542</v>
      </c>
      <c r="E2802" s="15" t="s">
        <v>25</v>
      </c>
      <c r="F2802" s="15" t="s">
        <v>7543</v>
      </c>
      <c r="G2802" s="15"/>
      <c r="H2802" s="16" t="str">
        <f aca="false">VLOOKUP(F2802,'[1]Goa Member''s Details Revised'!$C$2:$AO$7385,2,0)</f>
        <v>PURCHASER</v>
      </c>
      <c r="I2802" s="15" t="n">
        <v>29</v>
      </c>
      <c r="J2802" s="15" t="s">
        <v>651</v>
      </c>
      <c r="K2802" s="15" t="n">
        <v>1985</v>
      </c>
      <c r="L2802" s="16" t="n">
        <f aca="false">VLOOKUP(F2802,'[1]Goa Member''s Details Revised'!$C$2:$AO$7385,9,0)</f>
        <v>2007</v>
      </c>
      <c r="M2802" s="15" t="s">
        <v>7544</v>
      </c>
      <c r="N2802" s="17" t="n">
        <f aca="false">VLOOKUP(F2802,'[1]Goa Member''s Details Revised'!$C$2:$AO$7385,5,0)</f>
        <v>18000</v>
      </c>
      <c r="O2802" s="17" t="n">
        <f aca="false">VLOOKUP(F2802,'[1]Goa Member''s Details Revised'!$C$2:$AO$7385,5,0)</f>
        <v>18000</v>
      </c>
      <c r="P2802" s="17" t="n">
        <v>18000</v>
      </c>
      <c r="Q2802" s="17" t="str">
        <f aca="false">VLOOKUP(F2802,'[1]Goa Member''s Details Revised'!$C$2:$AO$7385,8,0)</f>
        <v>R.M</v>
      </c>
      <c r="R2802" s="17" t="n">
        <f aca="false">+O2802-P2802</f>
        <v>0</v>
      </c>
      <c r="S2802" s="15" t="e">
        <f aca="false">+#REF!-K2802</f>
        <v>#REF!</v>
      </c>
      <c r="T2802" s="17" t="n">
        <f aca="false">IF(Q2802="regular",((P2802-(P2802/99)*S2802)),(P2802-(P2802*20%)))</f>
        <v>14400</v>
      </c>
      <c r="U2802" s="17" t="e">
        <f aca="false">((P2802-(P2802/99)*S2802))</f>
        <v>#REF!</v>
      </c>
      <c r="V2802" s="17" t="n">
        <f aca="false">IF(Q2802="regular",0,(P2802-(O2802*20%)))</f>
        <v>14400</v>
      </c>
      <c r="W2802" s="17"/>
      <c r="X2802" s="15"/>
      <c r="Y2802" s="18" t="str">
        <f aca="false">VLOOKUP(F2802,'[1]Goa Member''s Details Revised'!$C$2:$AO$7385,12,0)</f>
        <v>reply to his mail so last 2012</v>
      </c>
    </row>
    <row r="2803" customFormat="false" ht="15" hidden="false" customHeight="false" outlineLevel="0" collapsed="false">
      <c r="B2803" s="14" t="n">
        <v>2802</v>
      </c>
      <c r="C2803" s="15"/>
      <c r="D2803" s="15" t="s">
        <v>7545</v>
      </c>
      <c r="E2803" s="15" t="s">
        <v>25</v>
      </c>
      <c r="F2803" s="15" t="s">
        <v>7546</v>
      </c>
      <c r="G2803" s="15"/>
      <c r="H2803" s="16" t="str">
        <f aca="false">VLOOKUP(F2803,'[1]Goa Member''s Details Revised'!$C$2:$AO$7385,2,0)</f>
        <v>PURCHASER</v>
      </c>
      <c r="I2803" s="15" t="n">
        <v>26</v>
      </c>
      <c r="J2803" s="15" t="s">
        <v>651</v>
      </c>
      <c r="K2803" s="15" t="n">
        <v>1985</v>
      </c>
      <c r="L2803" s="16" t="str">
        <f aca="false">VLOOKUP(F2803,'[1]Goa Member''s Details Revised'!$C$2:$AO$7385,9,0)</f>
        <v>Never</v>
      </c>
      <c r="M2803" s="21" t="s">
        <v>7547</v>
      </c>
      <c r="N2803" s="17" t="n">
        <f aca="false">VLOOKUP(F2803,'[1]Goa Member''s Details Revised'!$C$2:$AO$7385,5,0)</f>
        <v>18000</v>
      </c>
      <c r="O2803" s="17" t="n">
        <f aca="false">VLOOKUP(F2803,'[1]Goa Member''s Details Revised'!$C$2:$AO$7385,5,0)</f>
        <v>18000</v>
      </c>
      <c r="P2803" s="17" t="n">
        <v>18000</v>
      </c>
      <c r="Q2803" s="17" t="str">
        <f aca="false">VLOOKUP(F2803,'[1]Goa Member''s Details Revised'!$C$2:$AO$7385,8,0)</f>
        <v>Cancelled</v>
      </c>
      <c r="R2803" s="17" t="n">
        <f aca="false">+O2803-P2803</f>
        <v>0</v>
      </c>
      <c r="S2803" s="15" t="e">
        <f aca="false">+#REF!-K2803</f>
        <v>#REF!</v>
      </c>
      <c r="T2803" s="17" t="n">
        <f aca="false">IF(Q2803="regular",((P2803-(P2803/99)*S2803)),(P2803-(P2803*20%)))</f>
        <v>14400</v>
      </c>
      <c r="U2803" s="17" t="e">
        <f aca="false">((P2803-(P2803/99)*S2803))</f>
        <v>#REF!</v>
      </c>
      <c r="V2803" s="17" t="n">
        <f aca="false">IF(Q2803="regular",0,(P2803-(O2803*20%)))</f>
        <v>14400</v>
      </c>
      <c r="W2803" s="17"/>
      <c r="X2803" s="15"/>
      <c r="Y2803" s="18" t="str">
        <f aca="false">VLOOKUP(F2803,'[1]Goa Member''s Details Revised'!$C$2:$AO$7385,12,0)</f>
        <v>Cancelled his membership on 06/05/2022.</v>
      </c>
    </row>
    <row r="2804" customFormat="false" ht="15" hidden="false" customHeight="false" outlineLevel="0" collapsed="false">
      <c r="B2804" s="14" t="n">
        <v>2803</v>
      </c>
      <c r="C2804" s="15"/>
      <c r="D2804" s="15" t="s">
        <v>7548</v>
      </c>
      <c r="E2804" s="15" t="s">
        <v>25</v>
      </c>
      <c r="F2804" s="15" t="s">
        <v>7549</v>
      </c>
      <c r="G2804" s="15"/>
      <c r="H2804" s="16" t="str">
        <f aca="false">VLOOKUP(F2804,'[1]Goa Member''s Details Revised'!$C$2:$AO$7385,2,0)</f>
        <v>PURCHASER</v>
      </c>
      <c r="I2804" s="15" t="n">
        <v>26</v>
      </c>
      <c r="J2804" s="15" t="s">
        <v>651</v>
      </c>
      <c r="K2804" s="15" t="n">
        <v>1985</v>
      </c>
      <c r="L2804" s="16" t="str">
        <f aca="false">VLOOKUP(F2804,'[1]Goa Member''s Details Revised'!$C$2:$AO$7385,9,0)</f>
        <v>Never</v>
      </c>
      <c r="M2804" s="15" t="s">
        <v>7550</v>
      </c>
      <c r="N2804" s="17" t="n">
        <f aca="false">VLOOKUP(F2804,'[1]Goa Member''s Details Revised'!$C$2:$AO$7385,5,0)</f>
        <v>18000</v>
      </c>
      <c r="O2804" s="17" t="n">
        <f aca="false">VLOOKUP(F2804,'[1]Goa Member''s Details Revised'!$C$2:$AO$7385,5,0)</f>
        <v>18000</v>
      </c>
      <c r="P2804" s="17" t="n">
        <v>18000</v>
      </c>
      <c r="Q2804" s="17" t="str">
        <f aca="false">VLOOKUP(F2804,'[1]Goa Member''s Details Revised'!$C$2:$AO$7385,8,0)</f>
        <v>Cancelled</v>
      </c>
      <c r="R2804" s="17" t="n">
        <f aca="false">+O2804-P2804</f>
        <v>0</v>
      </c>
      <c r="S2804" s="15" t="e">
        <f aca="false">+#REF!-K2804</f>
        <v>#REF!</v>
      </c>
      <c r="T2804" s="17" t="n">
        <f aca="false">IF(Q2804="regular",((P2804-(P2804/99)*S2804)),(P2804-(P2804*20%)))</f>
        <v>14400</v>
      </c>
      <c r="U2804" s="17" t="e">
        <f aca="false">((P2804-(P2804/99)*S2804))</f>
        <v>#REF!</v>
      </c>
      <c r="V2804" s="17" t="n">
        <f aca="false">IF(Q2804="regular",0,(P2804-(O2804*20%)))</f>
        <v>14400</v>
      </c>
      <c r="W2804" s="17"/>
      <c r="X2804" s="15"/>
      <c r="Y2804" s="18" t="str">
        <f aca="false">VLOOKUP(F2804,'[1]Goa Member''s Details Revised'!$C$2:$AO$7385,12,0)</f>
        <v>Cancelled his membership on 06/05/2022.</v>
      </c>
    </row>
    <row r="2805" customFormat="false" ht="15" hidden="false" customHeight="false" outlineLevel="0" collapsed="false">
      <c r="B2805" s="14" t="n">
        <v>2804</v>
      </c>
      <c r="C2805" s="15"/>
      <c r="D2805" s="15" t="s">
        <v>7551</v>
      </c>
      <c r="E2805" s="15" t="s">
        <v>25</v>
      </c>
      <c r="F2805" s="15" t="s">
        <v>7552</v>
      </c>
      <c r="G2805" s="15"/>
      <c r="H2805" s="16" t="str">
        <f aca="false">VLOOKUP(F2805,'[1]Goa Member''s Details Revised'!$C$2:$AO$7385,2,0)</f>
        <v>PURCHASER</v>
      </c>
      <c r="I2805" s="15" t="n">
        <v>26</v>
      </c>
      <c r="J2805" s="15" t="s">
        <v>651</v>
      </c>
      <c r="K2805" s="15" t="n">
        <v>1985</v>
      </c>
      <c r="L2805" s="16" t="str">
        <f aca="false">VLOOKUP(F2805,'[1]Goa Member''s Details Revised'!$C$2:$AO$7385,9,0)</f>
        <v>Never</v>
      </c>
      <c r="M2805" s="15" t="s">
        <v>7553</v>
      </c>
      <c r="N2805" s="17" t="n">
        <f aca="false">VLOOKUP(F2805,'[1]Goa Member''s Details Revised'!$C$2:$AO$7385,5,0)</f>
        <v>18000</v>
      </c>
      <c r="O2805" s="17" t="n">
        <f aca="false">VLOOKUP(F2805,'[1]Goa Member''s Details Revised'!$C$2:$AO$7385,5,0)</f>
        <v>18000</v>
      </c>
      <c r="P2805" s="17" t="n">
        <v>18000</v>
      </c>
      <c r="Q2805" s="17" t="str">
        <f aca="false">VLOOKUP(F2805,'[1]Goa Member''s Details Revised'!$C$2:$AO$7385,8,0)</f>
        <v>Cancelled</v>
      </c>
      <c r="R2805" s="17" t="n">
        <f aca="false">+O2805-P2805</f>
        <v>0</v>
      </c>
      <c r="S2805" s="15" t="e">
        <f aca="false">+#REF!-K2805</f>
        <v>#REF!</v>
      </c>
      <c r="T2805" s="17" t="n">
        <f aca="false">IF(Q2805="regular",((P2805-(P2805/99)*S2805)),(P2805-(P2805*20%)))</f>
        <v>14400</v>
      </c>
      <c r="U2805" s="17" t="e">
        <f aca="false">((P2805-(P2805/99)*S2805))</f>
        <v>#REF!</v>
      </c>
      <c r="V2805" s="17" t="n">
        <f aca="false">IF(Q2805="regular",0,(P2805-(O2805*20%)))</f>
        <v>14400</v>
      </c>
      <c r="W2805" s="17"/>
      <c r="X2805" s="15"/>
      <c r="Y2805" s="18" t="str">
        <f aca="false">VLOOKUP(F2805,'[1]Goa Member''s Details Revised'!$C$2:$AO$7385,12,0)</f>
        <v>the membership has been cancelled on 06/05/2022.</v>
      </c>
    </row>
    <row r="2806" customFormat="false" ht="15" hidden="false" customHeight="false" outlineLevel="0" collapsed="false">
      <c r="B2806" s="14" t="n">
        <v>2805</v>
      </c>
      <c r="C2806" s="15"/>
      <c r="D2806" s="15" t="s">
        <v>7554</v>
      </c>
      <c r="E2806" s="15" t="s">
        <v>25</v>
      </c>
      <c r="F2806" s="15" t="s">
        <v>7555</v>
      </c>
      <c r="G2806" s="15"/>
      <c r="H2806" s="16" t="str">
        <f aca="false">VLOOKUP(F2806,'[1]Goa Member''s Details Revised'!$C$2:$AO$7385,2,0)</f>
        <v>PURCHASER</v>
      </c>
      <c r="I2806" s="15" t="n">
        <v>26</v>
      </c>
      <c r="J2806" s="15" t="s">
        <v>651</v>
      </c>
      <c r="K2806" s="15" t="n">
        <v>1985</v>
      </c>
      <c r="L2806" s="16" t="str">
        <f aca="false">VLOOKUP(F2806,'[1]Goa Member''s Details Revised'!$C$2:$AO$7385,9,0)</f>
        <v>No</v>
      </c>
      <c r="M2806" s="15" t="s">
        <v>7553</v>
      </c>
      <c r="N2806" s="17" t="n">
        <f aca="false">VLOOKUP(F2806,'[1]Goa Member''s Details Revised'!$C$2:$AO$7385,5,0)</f>
        <v>18000</v>
      </c>
      <c r="O2806" s="17" t="n">
        <f aca="false">VLOOKUP(F2806,'[1]Goa Member''s Details Revised'!$C$2:$AO$7385,5,0)</f>
        <v>18000</v>
      </c>
      <c r="P2806" s="17" t="n">
        <v>18000</v>
      </c>
      <c r="Q2806" s="17" t="str">
        <f aca="false">VLOOKUP(F2806,'[1]Goa Member''s Details Revised'!$C$2:$AO$7385,8,0)</f>
        <v>Cancelled</v>
      </c>
      <c r="R2806" s="17" t="n">
        <f aca="false">+O2806-P2806</f>
        <v>0</v>
      </c>
      <c r="S2806" s="15" t="e">
        <f aca="false">+#REF!-K2806</f>
        <v>#REF!</v>
      </c>
      <c r="T2806" s="17" t="n">
        <f aca="false">IF(Q2806="regular",((P2806-(P2806/99)*S2806)),(P2806-(P2806*20%)))</f>
        <v>14400</v>
      </c>
      <c r="U2806" s="17" t="e">
        <f aca="false">((P2806-(P2806/99)*S2806))</f>
        <v>#REF!</v>
      </c>
      <c r="V2806" s="17" t="n">
        <f aca="false">IF(Q2806="regular",0,(P2806-(O2806*20%)))</f>
        <v>14400</v>
      </c>
      <c r="W2806" s="17"/>
      <c r="X2806" s="15"/>
      <c r="Y2806" s="18" t="str">
        <f aca="false">VLOOKUP(F2806,'[1]Goa Member''s Details Revised'!$C$2:$AO$7385,12,0)</f>
        <v>the membership has been cancelled on 06/05/2022.</v>
      </c>
    </row>
    <row r="2807" customFormat="false" ht="15" hidden="false" customHeight="false" outlineLevel="0" collapsed="false">
      <c r="B2807" s="14" t="n">
        <v>2806</v>
      </c>
      <c r="C2807" s="15"/>
      <c r="D2807" s="15" t="s">
        <v>7556</v>
      </c>
      <c r="E2807" s="15" t="s">
        <v>25</v>
      </c>
      <c r="F2807" s="15" t="s">
        <v>7557</v>
      </c>
      <c r="G2807" s="15"/>
      <c r="H2807" s="16" t="str">
        <f aca="false">VLOOKUP(F2807,'[1]Goa Member''s Details Revised'!$C$2:$AO$7385,2,0)</f>
        <v>PURCHASER</v>
      </c>
      <c r="I2807" s="15" t="n">
        <v>26</v>
      </c>
      <c r="J2807" s="15" t="s">
        <v>651</v>
      </c>
      <c r="K2807" s="15" t="n">
        <v>1985</v>
      </c>
      <c r="L2807" s="16" t="str">
        <f aca="false">VLOOKUP(F2807,'[1]Goa Member''s Details Revised'!$C$2:$AO$7385,9,0)</f>
        <v>Never</v>
      </c>
      <c r="M2807" s="15" t="s">
        <v>7558</v>
      </c>
      <c r="N2807" s="17" t="n">
        <f aca="false">VLOOKUP(F2807,'[1]Goa Member''s Details Revised'!$C$2:$AO$7385,5,0)</f>
        <v>18000</v>
      </c>
      <c r="O2807" s="17" t="n">
        <f aca="false">VLOOKUP(F2807,'[1]Goa Member''s Details Revised'!$C$2:$AO$7385,5,0)</f>
        <v>18000</v>
      </c>
      <c r="P2807" s="17" t="n">
        <v>18000</v>
      </c>
      <c r="Q2807" s="17" t="str">
        <f aca="false">VLOOKUP(F2807,'[1]Goa Member''s Details Revised'!$C$2:$AO$7385,8,0)</f>
        <v>Cancelled</v>
      </c>
      <c r="R2807" s="17" t="n">
        <f aca="false">+O2807-P2807</f>
        <v>0</v>
      </c>
      <c r="S2807" s="15" t="e">
        <f aca="false">+#REF!-K2807</f>
        <v>#REF!</v>
      </c>
      <c r="T2807" s="17" t="n">
        <f aca="false">IF(Q2807="regular",((P2807-(P2807/99)*S2807)),(P2807-(P2807*20%)))</f>
        <v>14400</v>
      </c>
      <c r="U2807" s="17" t="e">
        <f aca="false">((P2807-(P2807/99)*S2807))</f>
        <v>#REF!</v>
      </c>
      <c r="V2807" s="17" t="n">
        <f aca="false">IF(Q2807="regular",0,(P2807-(O2807*20%)))</f>
        <v>14400</v>
      </c>
      <c r="W2807" s="17"/>
      <c r="X2807" s="15"/>
      <c r="Y2807" s="18" t="str">
        <f aca="false">VLOOKUP(F2807,'[1]Goa Member''s Details Revised'!$C$2:$AO$7385,12,0)</f>
        <v>the membership has been cancelled on 06/05/2022.</v>
      </c>
    </row>
    <row r="2808" customFormat="false" ht="15" hidden="false" customHeight="false" outlineLevel="0" collapsed="false">
      <c r="B2808" s="14" t="n">
        <v>2807</v>
      </c>
      <c r="C2808" s="15"/>
      <c r="D2808" s="15" t="s">
        <v>7559</v>
      </c>
      <c r="E2808" s="15" t="s">
        <v>25</v>
      </c>
      <c r="F2808" s="15" t="s">
        <v>7560</v>
      </c>
      <c r="G2808" s="15"/>
      <c r="H2808" s="16" t="str">
        <f aca="false">VLOOKUP(F2808,'[1]Goa Member''s Details Revised'!$C$2:$AO$7385,2,0)</f>
        <v>PURCHASER</v>
      </c>
      <c r="I2808" s="15" t="n">
        <v>26</v>
      </c>
      <c r="J2808" s="15" t="s">
        <v>651</v>
      </c>
      <c r="K2808" s="15" t="n">
        <v>1985</v>
      </c>
      <c r="L2808" s="16" t="str">
        <f aca="false">VLOOKUP(F2808,'[1]Goa Member''s Details Revised'!$C$2:$AO$7385,9,0)</f>
        <v>Never</v>
      </c>
      <c r="M2808" s="15" t="s">
        <v>7558</v>
      </c>
      <c r="N2808" s="17" t="n">
        <f aca="false">VLOOKUP(F2808,'[1]Goa Member''s Details Revised'!$C$2:$AO$7385,5,0)</f>
        <v>18000</v>
      </c>
      <c r="O2808" s="17" t="n">
        <f aca="false">VLOOKUP(F2808,'[1]Goa Member''s Details Revised'!$C$2:$AO$7385,5,0)</f>
        <v>18000</v>
      </c>
      <c r="P2808" s="17" t="n">
        <v>18000</v>
      </c>
      <c r="Q2808" s="17" t="str">
        <f aca="false">VLOOKUP(F2808,'[1]Goa Member''s Details Revised'!$C$2:$AO$7385,8,0)</f>
        <v>Cancelled</v>
      </c>
      <c r="R2808" s="17" t="n">
        <f aca="false">+O2808-P2808</f>
        <v>0</v>
      </c>
      <c r="S2808" s="15" t="e">
        <f aca="false">+#REF!-K2808</f>
        <v>#REF!</v>
      </c>
      <c r="T2808" s="17" t="n">
        <f aca="false">IF(Q2808="regular",((P2808-(P2808/99)*S2808)),(P2808-(P2808*20%)))</f>
        <v>14400</v>
      </c>
      <c r="U2808" s="17" t="e">
        <f aca="false">((P2808-(P2808/99)*S2808))</f>
        <v>#REF!</v>
      </c>
      <c r="V2808" s="17" t="n">
        <f aca="false">IF(Q2808="regular",0,(P2808-(O2808*20%)))</f>
        <v>14400</v>
      </c>
      <c r="W2808" s="17"/>
      <c r="X2808" s="15"/>
      <c r="Y2808" s="18" t="str">
        <f aca="false">VLOOKUP(F2808,'[1]Goa Member''s Details Revised'!$C$2:$AO$7385,12,0)</f>
        <v>the membership has been cancelled on 06/05/2022.</v>
      </c>
    </row>
    <row r="2809" customFormat="false" ht="15" hidden="false" customHeight="false" outlineLevel="0" collapsed="false">
      <c r="B2809" s="14" t="n">
        <v>2808</v>
      </c>
      <c r="C2809" s="15"/>
      <c r="D2809" s="15" t="s">
        <v>7561</v>
      </c>
      <c r="E2809" s="15" t="s">
        <v>25</v>
      </c>
      <c r="F2809" s="15" t="s">
        <v>7562</v>
      </c>
      <c r="G2809" s="15"/>
      <c r="H2809" s="16" t="str">
        <f aca="false">VLOOKUP(F2809,'[1]Goa Member''s Details Revised'!$C$2:$AO$7385,2,0)</f>
        <v>Purchaser</v>
      </c>
      <c r="I2809" s="15" t="n">
        <v>26</v>
      </c>
      <c r="J2809" s="15" t="s">
        <v>651</v>
      </c>
      <c r="K2809" s="15" t="n">
        <v>1985</v>
      </c>
      <c r="L2809" s="16" t="str">
        <f aca="false">VLOOKUP(F2809,'[1]Goa Member''s Details Revised'!$C$2:$AO$7385,9,0)</f>
        <v>No</v>
      </c>
      <c r="M2809" s="21" t="s">
        <v>7563</v>
      </c>
      <c r="N2809" s="17" t="n">
        <f aca="false">VLOOKUP(F2809,'[1]Goa Member''s Details Revised'!$C$2:$AO$7385,5,0)</f>
        <v>18000</v>
      </c>
      <c r="O2809" s="17" t="n">
        <f aca="false">VLOOKUP(F2809,'[1]Goa Member''s Details Revised'!$C$2:$AO$7385,5,0)</f>
        <v>18000</v>
      </c>
      <c r="P2809" s="17" t="n">
        <v>18000</v>
      </c>
      <c r="Q2809" s="17" t="str">
        <f aca="false">VLOOKUP(F2809,'[1]Goa Member''s Details Revised'!$C$2:$AO$7385,8,0)</f>
        <v>Cancelled</v>
      </c>
      <c r="R2809" s="17" t="n">
        <f aca="false">+O2809-P2809</f>
        <v>0</v>
      </c>
      <c r="S2809" s="15" t="e">
        <f aca="false">+#REF!-K2809</f>
        <v>#REF!</v>
      </c>
      <c r="T2809" s="17" t="n">
        <f aca="false">IF(Q2809="regular",((P2809-(P2809/99)*S2809)),(P2809-(P2809*20%)))</f>
        <v>14400</v>
      </c>
      <c r="U2809" s="17" t="e">
        <f aca="false">((P2809-(P2809/99)*S2809))</f>
        <v>#REF!</v>
      </c>
      <c r="V2809" s="17" t="n">
        <f aca="false">IF(Q2809="regular",0,(P2809-(O2809*20%)))</f>
        <v>14400</v>
      </c>
      <c r="W2809" s="17"/>
      <c r="X2809" s="15"/>
      <c r="Y2809" s="18" t="str">
        <f aca="false">VLOOKUP(F2809,'[1]Goa Member''s Details Revised'!$C$2:$AO$7385,12,0)</f>
        <v>Cancelled his membership on 06/05/2022.</v>
      </c>
    </row>
    <row r="2810" customFormat="false" ht="15" hidden="false" customHeight="false" outlineLevel="0" collapsed="false">
      <c r="B2810" s="14" t="n">
        <v>2809</v>
      </c>
      <c r="C2810" s="15"/>
      <c r="D2810" s="15" t="s">
        <v>7564</v>
      </c>
      <c r="E2810" s="15" t="s">
        <v>25</v>
      </c>
      <c r="F2810" s="15" t="s">
        <v>7565</v>
      </c>
      <c r="G2810" s="15"/>
      <c r="H2810" s="16" t="str">
        <f aca="false">VLOOKUP(F2810,'[1]Goa Member''s Details Revised'!$C$2:$AO$7385,2,0)</f>
        <v>Purchaser</v>
      </c>
      <c r="I2810" s="15" t="n">
        <v>26</v>
      </c>
      <c r="J2810" s="15" t="s">
        <v>651</v>
      </c>
      <c r="K2810" s="15" t="n">
        <v>1985</v>
      </c>
      <c r="L2810" s="16" t="str">
        <f aca="false">VLOOKUP(F2810,'[1]Goa Member''s Details Revised'!$C$2:$AO$7385,9,0)</f>
        <v>No</v>
      </c>
      <c r="M2810" s="15" t="s">
        <v>7566</v>
      </c>
      <c r="N2810" s="17" t="n">
        <f aca="false">VLOOKUP(F2810,'[1]Goa Member''s Details Revised'!$C$2:$AO$7385,5,0)</f>
        <v>18000</v>
      </c>
      <c r="O2810" s="17" t="n">
        <f aca="false">VLOOKUP(F2810,'[1]Goa Member''s Details Revised'!$C$2:$AO$7385,5,0)</f>
        <v>18000</v>
      </c>
      <c r="P2810" s="17" t="n">
        <v>18000</v>
      </c>
      <c r="Q2810" s="17" t="str">
        <f aca="false">VLOOKUP(F2810,'[1]Goa Member''s Details Revised'!$C$2:$AO$7385,8,0)</f>
        <v>Cancelled</v>
      </c>
      <c r="R2810" s="17" t="n">
        <f aca="false">+O2810-P2810</f>
        <v>0</v>
      </c>
      <c r="S2810" s="15" t="e">
        <f aca="false">+#REF!-K2810</f>
        <v>#REF!</v>
      </c>
      <c r="T2810" s="17" t="n">
        <f aca="false">IF(Q2810="regular",((P2810-(P2810/99)*S2810)),(P2810-(P2810*20%)))</f>
        <v>14400</v>
      </c>
      <c r="U2810" s="17" t="e">
        <f aca="false">((P2810-(P2810/99)*S2810))</f>
        <v>#REF!</v>
      </c>
      <c r="V2810" s="17" t="n">
        <f aca="false">IF(Q2810="regular",0,(P2810-(O2810*20%)))</f>
        <v>14400</v>
      </c>
      <c r="W2810" s="17"/>
      <c r="X2810" s="15"/>
      <c r="Y2810" s="18" t="str">
        <f aca="false">VLOOKUP(F2810,'[1]Goa Member''s Details Revised'!$C$2:$AO$7385,12,0)</f>
        <v>Cancelled his membership on 06/05/2022.</v>
      </c>
    </row>
    <row r="2811" customFormat="false" ht="15" hidden="false" customHeight="false" outlineLevel="0" collapsed="false">
      <c r="B2811" s="14" t="n">
        <v>2810</v>
      </c>
      <c r="C2811" s="15"/>
      <c r="D2811" s="15" t="s">
        <v>7567</v>
      </c>
      <c r="E2811" s="15" t="s">
        <v>25</v>
      </c>
      <c r="F2811" s="15" t="s">
        <v>7568</v>
      </c>
      <c r="G2811" s="15"/>
      <c r="H2811" s="16" t="str">
        <f aca="false">VLOOKUP(F2811,'[1]Goa Member''s Details Revised'!$C$2:$AO$7385,2,0)</f>
        <v>PURCHASER</v>
      </c>
      <c r="I2811" s="15" t="n">
        <v>26</v>
      </c>
      <c r="J2811" s="15" t="s">
        <v>651</v>
      </c>
      <c r="K2811" s="15" t="n">
        <v>1985</v>
      </c>
      <c r="L2811" s="16" t="str">
        <f aca="false">VLOOKUP(F2811,'[1]Goa Member''s Details Revised'!$C$2:$AO$7385,9,0)</f>
        <v>No</v>
      </c>
      <c r="M2811" s="15" t="s">
        <v>7569</v>
      </c>
      <c r="N2811" s="17" t="n">
        <f aca="false">VLOOKUP(F2811,'[1]Goa Member''s Details Revised'!$C$2:$AO$7385,5,0)</f>
        <v>18000</v>
      </c>
      <c r="O2811" s="17" t="n">
        <f aca="false">VLOOKUP(F2811,'[1]Goa Member''s Details Revised'!$C$2:$AO$7385,5,0)</f>
        <v>18000</v>
      </c>
      <c r="P2811" s="17" t="n">
        <v>18000</v>
      </c>
      <c r="Q2811" s="17" t="str">
        <f aca="false">VLOOKUP(F2811,'[1]Goa Member''s Details Revised'!$C$2:$AO$7385,8,0)</f>
        <v>Cancelled</v>
      </c>
      <c r="R2811" s="17" t="n">
        <f aca="false">+O2811-P2811</f>
        <v>0</v>
      </c>
      <c r="S2811" s="15" t="e">
        <f aca="false">+#REF!-K2811</f>
        <v>#REF!</v>
      </c>
      <c r="T2811" s="17" t="n">
        <f aca="false">IF(Q2811="regular",((P2811-(P2811/99)*S2811)),(P2811-(P2811*20%)))</f>
        <v>14400</v>
      </c>
      <c r="U2811" s="17" t="e">
        <f aca="false">((P2811-(P2811/99)*S2811))</f>
        <v>#REF!</v>
      </c>
      <c r="V2811" s="17" t="n">
        <f aca="false">IF(Q2811="regular",0,(P2811-(O2811*20%)))</f>
        <v>14400</v>
      </c>
      <c r="W2811" s="17"/>
      <c r="X2811" s="15"/>
      <c r="Y2811" s="18" t="str">
        <f aca="false">VLOOKUP(F2811,'[1]Goa Member''s Details Revised'!$C$2:$AO$7385,12,0)</f>
        <v>the membership has been cancelled on 17/05/2022.</v>
      </c>
    </row>
    <row r="2812" customFormat="false" ht="15" hidden="false" customHeight="false" outlineLevel="0" collapsed="false">
      <c r="B2812" s="14" t="n">
        <v>2811</v>
      </c>
      <c r="C2812" s="15"/>
      <c r="D2812" s="15" t="s">
        <v>7570</v>
      </c>
      <c r="E2812" s="15" t="s">
        <v>25</v>
      </c>
      <c r="F2812" s="15" t="s">
        <v>7571</v>
      </c>
      <c r="G2812" s="15"/>
      <c r="H2812" s="16" t="str">
        <f aca="false">VLOOKUP(F2812,'[1]Goa Member''s Details Revised'!$C$2:$AO$7385,2,0)</f>
        <v>PURCHASER</v>
      </c>
      <c r="I2812" s="15" t="n">
        <v>26</v>
      </c>
      <c r="J2812" s="15" t="s">
        <v>651</v>
      </c>
      <c r="K2812" s="15" t="n">
        <v>1985</v>
      </c>
      <c r="L2812" s="16" t="str">
        <f aca="false">VLOOKUP(F2812,'[1]Goa Member''s Details Revised'!$C$2:$AO$7385,9,0)</f>
        <v>No</v>
      </c>
      <c r="M2812" s="21" t="s">
        <v>7569</v>
      </c>
      <c r="N2812" s="17" t="n">
        <f aca="false">VLOOKUP(F2812,'[1]Goa Member''s Details Revised'!$C$2:$AO$7385,5,0)</f>
        <v>18000</v>
      </c>
      <c r="O2812" s="17" t="n">
        <f aca="false">VLOOKUP(F2812,'[1]Goa Member''s Details Revised'!$C$2:$AO$7385,5,0)</f>
        <v>18000</v>
      </c>
      <c r="P2812" s="17" t="n">
        <v>18000</v>
      </c>
      <c r="Q2812" s="17" t="str">
        <f aca="false">VLOOKUP(F2812,'[1]Goa Member''s Details Revised'!$C$2:$AO$7385,8,0)</f>
        <v>Cancelled</v>
      </c>
      <c r="R2812" s="17" t="n">
        <f aca="false">+O2812-P2812</f>
        <v>0</v>
      </c>
      <c r="S2812" s="15" t="e">
        <f aca="false">+#REF!-K2812</f>
        <v>#REF!</v>
      </c>
      <c r="T2812" s="17" t="n">
        <f aca="false">IF(Q2812="regular",((P2812-(P2812/99)*S2812)),(P2812-(P2812*20%)))</f>
        <v>14400</v>
      </c>
      <c r="U2812" s="17" t="e">
        <f aca="false">((P2812-(P2812/99)*S2812))</f>
        <v>#REF!</v>
      </c>
      <c r="V2812" s="17" t="n">
        <f aca="false">IF(Q2812="regular",0,(P2812-(O2812*20%)))</f>
        <v>14400</v>
      </c>
      <c r="W2812" s="17"/>
      <c r="X2812" s="15"/>
      <c r="Y2812" s="18" t="str">
        <f aca="false">VLOOKUP(F2812,'[1]Goa Member''s Details Revised'!$C$2:$AO$7385,12,0)</f>
        <v>Cancelled his membership on 17/05/2022.</v>
      </c>
    </row>
    <row r="2813" customFormat="false" ht="30" hidden="false" customHeight="false" outlineLevel="0" collapsed="false">
      <c r="B2813" s="14" t="n">
        <v>2812</v>
      </c>
      <c r="C2813" s="15"/>
      <c r="D2813" s="15" t="s">
        <v>7572</v>
      </c>
      <c r="E2813" s="15" t="s">
        <v>25</v>
      </c>
      <c r="F2813" s="15" t="s">
        <v>7573</v>
      </c>
      <c r="G2813" s="15"/>
      <c r="H2813" s="16" t="str">
        <f aca="false">VLOOKUP(F2813,'[1]Goa Member''s Details Revised'!$C$2:$AO$7385,2,0)</f>
        <v>PURCHASER</v>
      </c>
      <c r="I2813" s="15" t="n">
        <v>19</v>
      </c>
      <c r="J2813" s="15" t="s">
        <v>651</v>
      </c>
      <c r="K2813" s="15" t="n">
        <v>1985</v>
      </c>
      <c r="L2813" s="16" t="str">
        <f aca="false">VLOOKUP(F2813,'[1]Goa Member''s Details Revised'!$C$2:$AO$7385,9,0)</f>
        <v>Never</v>
      </c>
      <c r="M2813" s="15" t="s">
        <v>7574</v>
      </c>
      <c r="N2813" s="17" t="n">
        <f aca="false">VLOOKUP(F2813,'[1]Goa Member''s Details Revised'!$C$2:$AO$7385,5,0)</f>
        <v>18000</v>
      </c>
      <c r="O2813" s="17" t="n">
        <f aca="false">VLOOKUP(F2813,'[1]Goa Member''s Details Revised'!$C$2:$AO$7385,5,0)</f>
        <v>18000</v>
      </c>
      <c r="P2813" s="17" t="n">
        <v>18000</v>
      </c>
      <c r="Q2813" s="17" t="str">
        <f aca="false">VLOOKUP(F2813,'[1]Goa Member''s Details Revised'!$C$2:$AO$7385,8,0)</f>
        <v>I.R.M</v>
      </c>
      <c r="R2813" s="17" t="n">
        <f aca="false">+O2813-P2813</f>
        <v>0</v>
      </c>
      <c r="S2813" s="15" t="e">
        <f aca="false">+#REF!-K2813</f>
        <v>#REF!</v>
      </c>
      <c r="T2813" s="17" t="n">
        <f aca="false">IF(Q2813="regular",((P2813-(P2813/99)*S2813)),(P2813-(P2813*20%)))</f>
        <v>14400</v>
      </c>
      <c r="U2813" s="17" t="e">
        <f aca="false">((P2813-(P2813/99)*S2813))</f>
        <v>#REF!</v>
      </c>
      <c r="V2813" s="17" t="n">
        <f aca="false">IF(Q2813="regular",0,(P2813-(O2813*20%)))</f>
        <v>14400</v>
      </c>
      <c r="W2813" s="17"/>
      <c r="X2813" s="15"/>
      <c r="Y2813" s="18" t="str">
        <f aca="false">VLOOKUP(F2813,'[1]Goa Member''s Details Revised'!$C$2:$AO$7385,12,0)</f>
        <v>we send last reminder in 2012.then we did not receive any reply</v>
      </c>
    </row>
    <row r="2814" customFormat="false" ht="30" hidden="false" customHeight="false" outlineLevel="0" collapsed="false">
      <c r="B2814" s="14" t="n">
        <v>2813</v>
      </c>
      <c r="C2814" s="15"/>
      <c r="D2814" s="15" t="s">
        <v>7575</v>
      </c>
      <c r="E2814" s="15" t="s">
        <v>25</v>
      </c>
      <c r="F2814" s="15" t="s">
        <v>7576</v>
      </c>
      <c r="G2814" s="15"/>
      <c r="H2814" s="16" t="str">
        <f aca="false">VLOOKUP(F2814,'[1]Goa Member''s Details Revised'!$C$2:$AO$7385,2,0)</f>
        <v>PURCHASER</v>
      </c>
      <c r="I2814" s="15" t="n">
        <v>19</v>
      </c>
      <c r="J2814" s="15" t="s">
        <v>651</v>
      </c>
      <c r="K2814" s="15" t="n">
        <v>1985</v>
      </c>
      <c r="L2814" s="16" t="str">
        <f aca="false">VLOOKUP(F2814,'[1]Goa Member''s Details Revised'!$C$2:$AO$7385,9,0)</f>
        <v>Never</v>
      </c>
      <c r="M2814" s="15" t="s">
        <v>7577</v>
      </c>
      <c r="N2814" s="17" t="n">
        <f aca="false">VLOOKUP(F2814,'[1]Goa Member''s Details Revised'!$C$2:$AO$7385,5,0)</f>
        <v>18000</v>
      </c>
      <c r="O2814" s="17" t="n">
        <f aca="false">VLOOKUP(F2814,'[1]Goa Member''s Details Revised'!$C$2:$AO$7385,5,0)</f>
        <v>18000</v>
      </c>
      <c r="P2814" s="17" t="n">
        <v>18000</v>
      </c>
      <c r="Q2814" s="17" t="str">
        <f aca="false">VLOOKUP(F2814,'[1]Goa Member''s Details Revised'!$C$2:$AO$7385,8,0)</f>
        <v>I.R.M</v>
      </c>
      <c r="R2814" s="17" t="n">
        <f aca="false">+O2814-P2814</f>
        <v>0</v>
      </c>
      <c r="S2814" s="15" t="e">
        <f aca="false">+#REF!-K2814</f>
        <v>#REF!</v>
      </c>
      <c r="T2814" s="17" t="n">
        <f aca="false">IF(Q2814="regular",((P2814-(P2814/99)*S2814)),(P2814-(P2814*20%)))</f>
        <v>14400</v>
      </c>
      <c r="U2814" s="17" t="e">
        <f aca="false">((P2814-(P2814/99)*S2814))</f>
        <v>#REF!</v>
      </c>
      <c r="V2814" s="17" t="n">
        <f aca="false">IF(Q2814="regular",0,(P2814-(O2814*20%)))</f>
        <v>14400</v>
      </c>
      <c r="W2814" s="17"/>
      <c r="X2814" s="15"/>
      <c r="Y2814" s="18" t="str">
        <f aca="false">VLOOKUP(F2814,'[1]Goa Member''s Details Revised'!$C$2:$AO$7385,12,0)</f>
        <v>we send last reminder in 2012.then we did not receive any reply</v>
      </c>
    </row>
    <row r="2815" customFormat="false" ht="45" hidden="false" customHeight="false" outlineLevel="0" collapsed="false">
      <c r="B2815" s="14" t="n">
        <v>2814</v>
      </c>
      <c r="C2815" s="15"/>
      <c r="D2815" s="15" t="s">
        <v>7578</v>
      </c>
      <c r="E2815" s="15" t="s">
        <v>25</v>
      </c>
      <c r="F2815" s="15" t="s">
        <v>7579</v>
      </c>
      <c r="G2815" s="15"/>
      <c r="H2815" s="16" t="str">
        <f aca="false">VLOOKUP(F2815,'[1]Goa Member''s Details Revised'!$C$2:$AO$7385,2,0)</f>
        <v>PURCHASER</v>
      </c>
      <c r="I2815" s="15" t="n">
        <v>20</v>
      </c>
      <c r="J2815" s="15" t="s">
        <v>651</v>
      </c>
      <c r="K2815" s="15" t="n">
        <v>1985</v>
      </c>
      <c r="L2815" s="16" t="str">
        <f aca="false">VLOOKUP(F2815,'[1]Goa Member''s Details Revised'!$C$2:$AO$7385,9,0)</f>
        <v>Never</v>
      </c>
      <c r="M2815" s="15" t="s">
        <v>7580</v>
      </c>
      <c r="N2815" s="17" t="n">
        <f aca="false">VLOOKUP(F2815,'[1]Goa Member''s Details Revised'!$C$2:$AO$7385,5,0)</f>
        <v>18000</v>
      </c>
      <c r="O2815" s="17" t="n">
        <f aca="false">VLOOKUP(F2815,'[1]Goa Member''s Details Revised'!$C$2:$AO$7385,5,0)</f>
        <v>18000</v>
      </c>
      <c r="P2815" s="17" t="n">
        <v>18000</v>
      </c>
      <c r="Q2815" s="17" t="str">
        <f aca="false">VLOOKUP(F2815,'[1]Goa Member''s Details Revised'!$C$2:$AO$7385,8,0)</f>
        <v>I.R.M</v>
      </c>
      <c r="R2815" s="17" t="n">
        <f aca="false">+O2815-P2815</f>
        <v>0</v>
      </c>
      <c r="S2815" s="15" t="e">
        <f aca="false">+#REF!-K2815</f>
        <v>#REF!</v>
      </c>
      <c r="T2815" s="17" t="n">
        <f aca="false">IF(Q2815="regular",((P2815-(P2815/99)*S2815)),(P2815-(P2815*20%)))</f>
        <v>14400</v>
      </c>
      <c r="U2815" s="17" t="e">
        <f aca="false">((P2815-(P2815/99)*S2815))</f>
        <v>#REF!</v>
      </c>
      <c r="V2815" s="17" t="n">
        <f aca="false">IF(Q2815="regular",0,(P2815-(O2815*20%)))</f>
        <v>14400</v>
      </c>
      <c r="W2815" s="17"/>
      <c r="X2815" s="15"/>
      <c r="Y2815" s="18" t="str">
        <f aca="false">VLOOKUP(F2815,'[1]Goa Member''s Details Revised'!$C$2:$AO$7385,12,0)</f>
        <v>Last Communication Till 2017, (Membership Transferred From Naresh Kumar Agarwal To Ganesh Prasad Chaudhary On 21/9/1995)</v>
      </c>
    </row>
    <row r="2816" customFormat="false" ht="15" hidden="false" customHeight="false" outlineLevel="0" collapsed="false">
      <c r="B2816" s="14" t="n">
        <v>2815</v>
      </c>
      <c r="C2816" s="15"/>
      <c r="D2816" s="15" t="s">
        <v>7581</v>
      </c>
      <c r="E2816" s="15" t="s">
        <v>25</v>
      </c>
      <c r="F2816" s="15" t="s">
        <v>7582</v>
      </c>
      <c r="G2816" s="15"/>
      <c r="H2816" s="16" t="str">
        <f aca="false">VLOOKUP(F2816,'[1]Goa Member''s Details Revised'!$C$2:$AO$7385,2,0)</f>
        <v>PURCHASER</v>
      </c>
      <c r="I2816" s="15" t="n">
        <v>23</v>
      </c>
      <c r="J2816" s="15" t="s">
        <v>651</v>
      </c>
      <c r="K2816" s="15" t="n">
        <v>1985</v>
      </c>
      <c r="L2816" s="16" t="n">
        <f aca="false">VLOOKUP(F2816,'[1]Goa Member''s Details Revised'!$C$2:$AO$7385,9,0)</f>
        <v>2007</v>
      </c>
      <c r="M2816" s="15" t="s">
        <v>7583</v>
      </c>
      <c r="N2816" s="17" t="n">
        <f aca="false">VLOOKUP(F2816,'[1]Goa Member''s Details Revised'!$C$2:$AO$7385,5,0)</f>
        <v>18000</v>
      </c>
      <c r="O2816" s="17" t="n">
        <f aca="false">VLOOKUP(F2816,'[1]Goa Member''s Details Revised'!$C$2:$AO$7385,5,0)</f>
        <v>18000</v>
      </c>
      <c r="P2816" s="17" t="n">
        <v>18000</v>
      </c>
      <c r="Q2816" s="17" t="str">
        <f aca="false">VLOOKUP(F2816,'[1]Goa Member''s Details Revised'!$C$2:$AO$7385,8,0)</f>
        <v>R.M</v>
      </c>
      <c r="R2816" s="17" t="n">
        <f aca="false">+O2816-P2816</f>
        <v>0</v>
      </c>
      <c r="S2816" s="15" t="e">
        <f aca="false">+#REF!-K2816</f>
        <v>#REF!</v>
      </c>
      <c r="T2816" s="17" t="n">
        <f aca="false">IF(Q2816="regular",((P2816-(P2816/99)*S2816)),(P2816-(P2816*20%)))</f>
        <v>14400</v>
      </c>
      <c r="U2816" s="17" t="e">
        <f aca="false">((P2816-(P2816/99)*S2816))</f>
        <v>#REF!</v>
      </c>
      <c r="V2816" s="17" t="n">
        <f aca="false">IF(Q2816="regular",0,(P2816-(O2816*20%)))</f>
        <v>14400</v>
      </c>
      <c r="W2816" s="17"/>
      <c r="X2816" s="15"/>
      <c r="Y2816" s="18" t="str">
        <f aca="false">VLOOKUP(F2816,'[1]Goa Member''s Details Revised'!$C$2:$AO$7385,12,0)</f>
        <v> Last reminder on 01/04/2019</v>
      </c>
    </row>
    <row r="2817" customFormat="false" ht="30" hidden="false" customHeight="false" outlineLevel="0" collapsed="false">
      <c r="B2817" s="14" t="n">
        <v>2816</v>
      </c>
      <c r="C2817" s="15"/>
      <c r="D2817" s="15" t="s">
        <v>7584</v>
      </c>
      <c r="E2817" s="15" t="s">
        <v>25</v>
      </c>
      <c r="F2817" s="15" t="s">
        <v>7585</v>
      </c>
      <c r="G2817" s="15"/>
      <c r="H2817" s="16" t="str">
        <f aca="false">VLOOKUP(F2817,'[1]Goa Member''s Details Revised'!$C$2:$AO$7385,2,0)</f>
        <v>Purchaser</v>
      </c>
      <c r="I2817" s="15" t="n">
        <v>23</v>
      </c>
      <c r="J2817" s="15" t="s">
        <v>651</v>
      </c>
      <c r="K2817" s="15" t="n">
        <v>1985</v>
      </c>
      <c r="L2817" s="16" t="str">
        <f aca="false">VLOOKUP(F2817,'[1]Goa Member''s Details Revised'!$C$2:$AO$7385,9,0)</f>
        <v>Never</v>
      </c>
      <c r="M2817" s="15" t="s">
        <v>7586</v>
      </c>
      <c r="N2817" s="17" t="n">
        <f aca="false">VLOOKUP(F2817,'[1]Goa Member''s Details Revised'!$C$2:$AO$7385,5,0)</f>
        <v>18000</v>
      </c>
      <c r="O2817" s="17" t="n">
        <f aca="false">VLOOKUP(F2817,'[1]Goa Member''s Details Revised'!$C$2:$AO$7385,5,0)</f>
        <v>18000</v>
      </c>
      <c r="P2817" s="17" t="n">
        <v>18000</v>
      </c>
      <c r="Q2817" s="17" t="str">
        <f aca="false">VLOOKUP(F2817,'[1]Goa Member''s Details Revised'!$C$2:$AO$7385,8,0)</f>
        <v>I.R.M</v>
      </c>
      <c r="R2817" s="17" t="n">
        <f aca="false">+O2817-P2817</f>
        <v>0</v>
      </c>
      <c r="S2817" s="15" t="e">
        <f aca="false">+#REF!-K2817</f>
        <v>#REF!</v>
      </c>
      <c r="T2817" s="17" t="n">
        <f aca="false">IF(Q2817="regular",((P2817-(P2817/99)*S2817)),(P2817-(P2817*20%)))</f>
        <v>14400</v>
      </c>
      <c r="U2817" s="17" t="e">
        <f aca="false">((P2817-(P2817/99)*S2817))</f>
        <v>#REF!</v>
      </c>
      <c r="V2817" s="17" t="n">
        <f aca="false">IF(Q2817="regular",0,(P2817-(O2817*20%)))</f>
        <v>14400</v>
      </c>
      <c r="W2817" s="17"/>
      <c r="X2817" s="15"/>
      <c r="Y2817" s="18" t="str">
        <f aca="false">VLOOKUP(F2817,'[1]Goa Member''s Details Revised'!$C$2:$AO$7385,12,0)</f>
        <v>we send last reminder in 2013.then we did not receive any reply</v>
      </c>
    </row>
    <row r="2818" customFormat="false" ht="30" hidden="false" customHeight="false" outlineLevel="0" collapsed="false">
      <c r="B2818" s="14" t="n">
        <v>2817</v>
      </c>
      <c r="C2818" s="15"/>
      <c r="D2818" s="15" t="s">
        <v>7587</v>
      </c>
      <c r="E2818" s="15" t="s">
        <v>25</v>
      </c>
      <c r="F2818" s="15" t="s">
        <v>7588</v>
      </c>
      <c r="G2818" s="15"/>
      <c r="H2818" s="16" t="str">
        <f aca="false">VLOOKUP(F2818,'[1]Goa Member''s Details Revised'!$C$2:$AO$7385,2,0)</f>
        <v>PURCHASER</v>
      </c>
      <c r="I2818" s="15" t="n">
        <v>28</v>
      </c>
      <c r="J2818" s="15" t="s">
        <v>651</v>
      </c>
      <c r="K2818" s="15" t="n">
        <v>1985</v>
      </c>
      <c r="L2818" s="16" t="str">
        <f aca="false">VLOOKUP(F2818,'[1]Goa Member''s Details Revised'!$C$2:$AO$7385,9,0)</f>
        <v>Never</v>
      </c>
      <c r="M2818" s="15" t="s">
        <v>7589</v>
      </c>
      <c r="N2818" s="17" t="n">
        <f aca="false">VLOOKUP(F2818,'[1]Goa Member''s Details Revised'!$C$2:$AO$7385,5,0)</f>
        <v>18000</v>
      </c>
      <c r="O2818" s="17" t="n">
        <f aca="false">VLOOKUP(F2818,'[1]Goa Member''s Details Revised'!$C$2:$AO$7385,5,0)</f>
        <v>18000</v>
      </c>
      <c r="P2818" s="17" t="n">
        <v>18000</v>
      </c>
      <c r="Q2818" s="17" t="str">
        <f aca="false">VLOOKUP(F2818,'[1]Goa Member''s Details Revised'!$C$2:$AO$7385,8,0)</f>
        <v>I.R.M</v>
      </c>
      <c r="R2818" s="17" t="n">
        <f aca="false">+O2818-P2818</f>
        <v>0</v>
      </c>
      <c r="S2818" s="15" t="e">
        <f aca="false">+#REF!-K2818</f>
        <v>#REF!</v>
      </c>
      <c r="T2818" s="17" t="n">
        <f aca="false">IF(Q2818="regular",((P2818-(P2818/99)*S2818)),(P2818-(P2818*20%)))</f>
        <v>14400</v>
      </c>
      <c r="U2818" s="17" t="e">
        <f aca="false">((P2818-(P2818/99)*S2818))</f>
        <v>#REF!</v>
      </c>
      <c r="V2818" s="17" t="n">
        <f aca="false">IF(Q2818="regular",0,(P2818-(O2818*20%)))</f>
        <v>14400</v>
      </c>
      <c r="W2818" s="17"/>
      <c r="X2818" s="15"/>
      <c r="Y2818" s="18" t="str">
        <f aca="false">VLOOKUP(F2818,'[1]Goa Member''s Details Revised'!$C$2:$AO$7385,12,0)</f>
        <v>we send last reminder in 2013.then we did not receive any reply</v>
      </c>
    </row>
    <row r="2819" customFormat="false" ht="30" hidden="false" customHeight="false" outlineLevel="0" collapsed="false">
      <c r="B2819" s="14" t="n">
        <v>2818</v>
      </c>
      <c r="C2819" s="15"/>
      <c r="D2819" s="15" t="s">
        <v>7590</v>
      </c>
      <c r="E2819" s="15" t="s">
        <v>25</v>
      </c>
      <c r="F2819" s="15" t="s">
        <v>7591</v>
      </c>
      <c r="G2819" s="15"/>
      <c r="H2819" s="16" t="str">
        <f aca="false">VLOOKUP(F2819,'[1]Goa Member''s Details Revised'!$C$2:$AO$7385,2,0)</f>
        <v>PURCHASER</v>
      </c>
      <c r="I2819" s="15" t="n">
        <v>20</v>
      </c>
      <c r="J2819" s="15" t="s">
        <v>651</v>
      </c>
      <c r="K2819" s="15" t="n">
        <v>1985</v>
      </c>
      <c r="L2819" s="16" t="str">
        <f aca="false">VLOOKUP(F2819,'[1]Goa Member''s Details Revised'!$C$2:$AO$7385,9,0)</f>
        <v>Never</v>
      </c>
      <c r="M2819" s="15" t="s">
        <v>7592</v>
      </c>
      <c r="N2819" s="17" t="n">
        <f aca="false">VLOOKUP(F2819,'[1]Goa Member''s Details Revised'!$C$2:$AO$7385,5,0)</f>
        <v>18000</v>
      </c>
      <c r="O2819" s="17" t="n">
        <f aca="false">VLOOKUP(F2819,'[1]Goa Member''s Details Revised'!$C$2:$AO$7385,5,0)</f>
        <v>18000</v>
      </c>
      <c r="P2819" s="17" t="n">
        <v>18000</v>
      </c>
      <c r="Q2819" s="17" t="str">
        <f aca="false">VLOOKUP(F2819,'[1]Goa Member''s Details Revised'!$C$2:$AO$7385,8,0)</f>
        <v>I.R.M</v>
      </c>
      <c r="R2819" s="17" t="n">
        <f aca="false">+O2819-P2819</f>
        <v>0</v>
      </c>
      <c r="S2819" s="15" t="e">
        <f aca="false">+#REF!-K2819</f>
        <v>#REF!</v>
      </c>
      <c r="T2819" s="17" t="n">
        <f aca="false">IF(Q2819="regular",((P2819-(P2819/99)*S2819)),(P2819-(P2819*20%)))</f>
        <v>14400</v>
      </c>
      <c r="U2819" s="17" t="e">
        <f aca="false">((P2819-(P2819/99)*S2819))</f>
        <v>#REF!</v>
      </c>
      <c r="V2819" s="17" t="n">
        <f aca="false">IF(Q2819="regular",0,(P2819-(O2819*20%)))</f>
        <v>14400</v>
      </c>
      <c r="W2819" s="17"/>
      <c r="X2819" s="15"/>
      <c r="Y2819" s="18" t="str">
        <f aca="false">VLOOKUP(F2819,'[1]Goa Member''s Details Revised'!$C$2:$AO$7385,12,0)</f>
        <v>we send last reminder in 2012.then we did not receive any reply</v>
      </c>
    </row>
    <row r="2820" customFormat="false" ht="30" hidden="false" customHeight="false" outlineLevel="0" collapsed="false">
      <c r="B2820" s="14" t="n">
        <v>2819</v>
      </c>
      <c r="C2820" s="15"/>
      <c r="D2820" s="15" t="s">
        <v>7593</v>
      </c>
      <c r="E2820" s="15" t="s">
        <v>25</v>
      </c>
      <c r="F2820" s="15" t="s">
        <v>7594</v>
      </c>
      <c r="G2820" s="15"/>
      <c r="H2820" s="16" t="str">
        <f aca="false">VLOOKUP(F2820,'[1]Goa Member''s Details Revised'!$C$2:$AO$7385,2,0)</f>
        <v>Purchaser</v>
      </c>
      <c r="I2820" s="15" t="n">
        <v>28</v>
      </c>
      <c r="J2820" s="15" t="s">
        <v>651</v>
      </c>
      <c r="K2820" s="15" t="n">
        <v>1985</v>
      </c>
      <c r="L2820" s="16" t="str">
        <f aca="false">VLOOKUP(F2820,'[1]Goa Member''s Details Revised'!$C$2:$AO$7385,9,0)</f>
        <v>Never</v>
      </c>
      <c r="M2820" s="15" t="s">
        <v>7595</v>
      </c>
      <c r="N2820" s="17" t="n">
        <f aca="false">VLOOKUP(F2820,'[1]Goa Member''s Details Revised'!$C$2:$AO$7385,5,0)</f>
        <v>18000</v>
      </c>
      <c r="O2820" s="17" t="n">
        <f aca="false">VLOOKUP(F2820,'[1]Goa Member''s Details Revised'!$C$2:$AO$7385,5,0)</f>
        <v>18000</v>
      </c>
      <c r="P2820" s="17" t="n">
        <v>18000</v>
      </c>
      <c r="Q2820" s="17" t="str">
        <f aca="false">VLOOKUP(F2820,'[1]Goa Member''s Details Revised'!$C$2:$AO$7385,8,0)</f>
        <v>I.R.M</v>
      </c>
      <c r="R2820" s="17" t="n">
        <f aca="false">+O2820-P2820</f>
        <v>0</v>
      </c>
      <c r="S2820" s="15" t="e">
        <f aca="false">+#REF!-K2820</f>
        <v>#REF!</v>
      </c>
      <c r="T2820" s="17" t="n">
        <f aca="false">IF(Q2820="regular",((P2820-(P2820/99)*S2820)),(P2820-(P2820*20%)))</f>
        <v>14400</v>
      </c>
      <c r="U2820" s="17" t="e">
        <f aca="false">((P2820-(P2820/99)*S2820))</f>
        <v>#REF!</v>
      </c>
      <c r="V2820" s="17" t="n">
        <f aca="false">IF(Q2820="regular",0,(P2820-(O2820*20%)))</f>
        <v>14400</v>
      </c>
      <c r="W2820" s="17"/>
      <c r="X2820" s="15"/>
      <c r="Y2820" s="18" t="str">
        <f aca="false">VLOOKUP(F2820,'[1]Goa Member''s Details Revised'!$C$2:$AO$7385,12,0)</f>
        <v>we send last reminder in 2013.then we did not receive any reply</v>
      </c>
    </row>
    <row r="2821" customFormat="false" ht="30" hidden="false" customHeight="false" outlineLevel="0" collapsed="false">
      <c r="B2821" s="14" t="n">
        <v>2820</v>
      </c>
      <c r="C2821" s="15"/>
      <c r="D2821" s="15" t="s">
        <v>7596</v>
      </c>
      <c r="E2821" s="15" t="s">
        <v>25</v>
      </c>
      <c r="F2821" s="15" t="s">
        <v>7597</v>
      </c>
      <c r="G2821" s="15"/>
      <c r="H2821" s="16" t="str">
        <f aca="false">VLOOKUP(F2821,'[1]Goa Member''s Details Revised'!$C$2:$AO$7385,2,0)</f>
        <v>Purchaser</v>
      </c>
      <c r="I2821" s="15" t="n">
        <v>28</v>
      </c>
      <c r="J2821" s="15" t="s">
        <v>651</v>
      </c>
      <c r="K2821" s="15" t="n">
        <v>1985</v>
      </c>
      <c r="L2821" s="16" t="str">
        <f aca="false">VLOOKUP(F2821,'[1]Goa Member''s Details Revised'!$C$2:$AO$7385,9,0)</f>
        <v>Never</v>
      </c>
      <c r="M2821" s="15" t="s">
        <v>7598</v>
      </c>
      <c r="N2821" s="17" t="n">
        <f aca="false">VLOOKUP(F2821,'[1]Goa Member''s Details Revised'!$C$2:$AO$7385,5,0)</f>
        <v>18000</v>
      </c>
      <c r="O2821" s="17" t="n">
        <f aca="false">VLOOKUP(F2821,'[1]Goa Member''s Details Revised'!$C$2:$AO$7385,5,0)</f>
        <v>18000</v>
      </c>
      <c r="P2821" s="17" t="n">
        <v>18000</v>
      </c>
      <c r="Q2821" s="17" t="str">
        <f aca="false">VLOOKUP(F2821,'[1]Goa Member''s Details Revised'!$C$2:$AO$7385,8,0)</f>
        <v>I.R.M</v>
      </c>
      <c r="R2821" s="17" t="n">
        <f aca="false">+O2821-P2821</f>
        <v>0</v>
      </c>
      <c r="S2821" s="15" t="e">
        <f aca="false">+#REF!-K2821</f>
        <v>#REF!</v>
      </c>
      <c r="T2821" s="17" t="n">
        <f aca="false">IF(Q2821="regular",((P2821-(P2821/99)*S2821)),(P2821-(P2821*20%)))</f>
        <v>14400</v>
      </c>
      <c r="U2821" s="17" t="e">
        <f aca="false">((P2821-(P2821/99)*S2821))</f>
        <v>#REF!</v>
      </c>
      <c r="V2821" s="17" t="n">
        <f aca="false">IF(Q2821="regular",0,(P2821-(O2821*20%)))</f>
        <v>14400</v>
      </c>
      <c r="W2821" s="17"/>
      <c r="X2821" s="15"/>
      <c r="Y2821" s="18" t="str">
        <f aca="false">VLOOKUP(F2821,'[1]Goa Member''s Details Revised'!$C$2:$AO$7385,12,0)</f>
        <v>we send last reminder in 2013.then we did not receive any reply</v>
      </c>
    </row>
    <row r="2822" customFormat="false" ht="15" hidden="false" customHeight="false" outlineLevel="0" collapsed="false">
      <c r="B2822" s="14" t="n">
        <v>2821</v>
      </c>
      <c r="C2822" s="15"/>
      <c r="D2822" s="15" t="s">
        <v>7599</v>
      </c>
      <c r="E2822" s="15" t="s">
        <v>25</v>
      </c>
      <c r="F2822" s="15" t="s">
        <v>7600</v>
      </c>
      <c r="G2822" s="15"/>
      <c r="H2822" s="16" t="str">
        <f aca="false">VLOOKUP(F2822,'[1]Goa Member''s Details Revised'!$C$2:$AO$7385,2,0)</f>
        <v>PURCHASER</v>
      </c>
      <c r="I2822" s="15" t="n">
        <v>28</v>
      </c>
      <c r="J2822" s="15" t="s">
        <v>651</v>
      </c>
      <c r="K2822" s="15" t="n">
        <v>1985</v>
      </c>
      <c r="L2822" s="16" t="str">
        <f aca="false">VLOOKUP(F2822,'[1]Goa Member''s Details Revised'!$C$2:$AO$7385,9,0)</f>
        <v>Never</v>
      </c>
      <c r="M2822" s="15" t="s">
        <v>7601</v>
      </c>
      <c r="N2822" s="17" t="n">
        <f aca="false">VLOOKUP(F2822,'[1]Goa Member''s Details Revised'!$C$2:$AO$7385,5,0)</f>
        <v>28500</v>
      </c>
      <c r="O2822" s="17" t="n">
        <f aca="false">VLOOKUP(F2822,'[1]Goa Member''s Details Revised'!$C$2:$AO$7385,5,0)</f>
        <v>28500</v>
      </c>
      <c r="P2822" s="17" t="n">
        <v>28500</v>
      </c>
      <c r="Q2822" s="17" t="str">
        <f aca="false">VLOOKUP(F2822,'[1]Goa Member''s Details Revised'!$C$2:$AO$7385,8,0)</f>
        <v>I.R.M</v>
      </c>
      <c r="R2822" s="17" t="n">
        <f aca="false">+O2822-P2822</f>
        <v>0</v>
      </c>
      <c r="S2822" s="15" t="e">
        <f aca="false">+#REF!-K2822</f>
        <v>#REF!</v>
      </c>
      <c r="T2822" s="17" t="n">
        <f aca="false">IF(Q2822="regular",((P2822-(P2822/99)*S2822)),(P2822-(P2822*20%)))</f>
        <v>22800</v>
      </c>
      <c r="U2822" s="17" t="e">
        <f aca="false">((P2822-(P2822/99)*S2822))</f>
        <v>#REF!</v>
      </c>
      <c r="V2822" s="17" t="n">
        <f aca="false">IF(Q2822="regular",0,(P2822-(O2822*20%)))</f>
        <v>22800</v>
      </c>
      <c r="W2822" s="17"/>
      <c r="X2822" s="15"/>
      <c r="Y2822" s="18" t="str">
        <f aca="false">VLOOKUP(F2822,'[1]Goa Member''s Details Revised'!$C$2:$AO$7385,12,0)</f>
        <v>not send reminder so last communication 14</v>
      </c>
    </row>
    <row r="2823" customFormat="false" ht="15" hidden="false" customHeight="false" outlineLevel="0" collapsed="false">
      <c r="B2823" s="14" t="n">
        <v>2822</v>
      </c>
      <c r="C2823" s="15"/>
      <c r="D2823" s="15" t="s">
        <v>7602</v>
      </c>
      <c r="E2823" s="15" t="s">
        <v>25</v>
      </c>
      <c r="F2823" s="15" t="s">
        <v>7603</v>
      </c>
      <c r="G2823" s="15"/>
      <c r="H2823" s="16" t="str">
        <f aca="false">VLOOKUP(F2823,'[1]Goa Member''s Details Revised'!$C$2:$AO$7385,2,0)</f>
        <v>Purchaser</v>
      </c>
      <c r="I2823" s="15" t="n">
        <v>28</v>
      </c>
      <c r="J2823" s="15" t="s">
        <v>651</v>
      </c>
      <c r="K2823" s="15" t="n">
        <v>1985</v>
      </c>
      <c r="L2823" s="16" t="n">
        <f aca="false">VLOOKUP(F2823,'[1]Goa Member''s Details Revised'!$C$2:$AO$7385,9,0)</f>
        <v>2010</v>
      </c>
      <c r="M2823" s="15" t="s">
        <v>7604</v>
      </c>
      <c r="N2823" s="17" t="n">
        <f aca="false">VLOOKUP(F2823,'[1]Goa Member''s Details Revised'!$C$2:$AO$7385,5,0)</f>
        <v>18000</v>
      </c>
      <c r="O2823" s="17" t="n">
        <f aca="false">VLOOKUP(F2823,'[1]Goa Member''s Details Revised'!$C$2:$AO$7385,5,0)</f>
        <v>18000</v>
      </c>
      <c r="P2823" s="17" t="n">
        <v>18000</v>
      </c>
      <c r="Q2823" s="17" t="str">
        <f aca="false">VLOOKUP(F2823,'[1]Goa Member''s Details Revised'!$C$2:$AO$7385,8,0)</f>
        <v>R.M</v>
      </c>
      <c r="R2823" s="17" t="n">
        <f aca="false">+O2823-P2823</f>
        <v>0</v>
      </c>
      <c r="S2823" s="15" t="e">
        <f aca="false">+#REF!-K2823</f>
        <v>#REF!</v>
      </c>
      <c r="T2823" s="17" t="n">
        <f aca="false">IF(Q2823="regular",((P2823-(P2823/99)*S2823)),(P2823-(P2823*20%)))</f>
        <v>14400</v>
      </c>
      <c r="U2823" s="17" t="e">
        <f aca="false">((P2823-(P2823/99)*S2823))</f>
        <v>#REF!</v>
      </c>
      <c r="V2823" s="17" t="n">
        <f aca="false">IF(Q2823="regular",0,(P2823-(O2823*20%)))</f>
        <v>14400</v>
      </c>
      <c r="W2823" s="17"/>
      <c r="X2823" s="15"/>
      <c r="Y2823" s="18" t="str">
        <f aca="false">VLOOKUP(F2823,'[1]Goa Member''s Details Revised'!$C$2:$AO$7385,12,0)</f>
        <v>last communication 2014 reply to his mail</v>
      </c>
    </row>
    <row r="2824" customFormat="false" ht="30" hidden="false" customHeight="false" outlineLevel="0" collapsed="false">
      <c r="B2824" s="14" t="n">
        <v>2823</v>
      </c>
      <c r="C2824" s="15"/>
      <c r="D2824" s="15" t="s">
        <v>7605</v>
      </c>
      <c r="E2824" s="15" t="s">
        <v>25</v>
      </c>
      <c r="F2824" s="15" t="s">
        <v>7606</v>
      </c>
      <c r="G2824" s="15"/>
      <c r="H2824" s="16" t="str">
        <f aca="false">VLOOKUP(F2824,'[1]Goa Member''s Details Revised'!$C$2:$AO$7385,2,0)</f>
        <v>PURCHASER</v>
      </c>
      <c r="I2824" s="15" t="n">
        <v>21</v>
      </c>
      <c r="J2824" s="15" t="s">
        <v>651</v>
      </c>
      <c r="K2824" s="15" t="n">
        <v>1985</v>
      </c>
      <c r="L2824" s="16" t="str">
        <f aca="false">VLOOKUP(F2824,'[1]Goa Member''s Details Revised'!$C$2:$AO$7385,9,0)</f>
        <v>Never</v>
      </c>
      <c r="M2824" s="15" t="s">
        <v>7607</v>
      </c>
      <c r="N2824" s="17" t="n">
        <f aca="false">VLOOKUP(F2824,'[1]Goa Member''s Details Revised'!$C$2:$AO$7385,5,0)</f>
        <v>13500</v>
      </c>
      <c r="O2824" s="17" t="n">
        <f aca="false">VLOOKUP(F2824,'[1]Goa Member''s Details Revised'!$C$2:$AO$7385,5,0)</f>
        <v>13500</v>
      </c>
      <c r="P2824" s="17" t="n">
        <v>13500</v>
      </c>
      <c r="Q2824" s="17" t="str">
        <f aca="false">VLOOKUP(F2824,'[1]Goa Member''s Details Revised'!$C$2:$AO$7385,8,0)</f>
        <v>I.R.M</v>
      </c>
      <c r="R2824" s="17" t="n">
        <f aca="false">+O2824-P2824</f>
        <v>0</v>
      </c>
      <c r="S2824" s="15" t="e">
        <f aca="false">+#REF!-K2824</f>
        <v>#REF!</v>
      </c>
      <c r="T2824" s="17" t="n">
        <f aca="false">IF(Q2824="regular",((P2824-(P2824/99)*S2824)),(P2824-(P2824*20%)))</f>
        <v>10800</v>
      </c>
      <c r="U2824" s="17" t="e">
        <f aca="false">((P2824-(P2824/99)*S2824))</f>
        <v>#REF!</v>
      </c>
      <c r="V2824" s="17" t="n">
        <f aca="false">IF(Q2824="regular",0,(P2824-(O2824*20%)))</f>
        <v>10800</v>
      </c>
      <c r="W2824" s="17"/>
      <c r="X2824" s="15"/>
      <c r="Y2824" s="18" t="str">
        <f aca="false">VLOOKUP(F2824,'[1]Goa Member''s Details Revised'!$C$2:$AO$7385,12,0)</f>
        <v>we send last reminder in 2012.then we did not receive any reply</v>
      </c>
    </row>
    <row r="2825" customFormat="false" ht="30" hidden="false" customHeight="false" outlineLevel="0" collapsed="false">
      <c r="B2825" s="14" t="n">
        <v>2824</v>
      </c>
      <c r="C2825" s="15"/>
      <c r="D2825" s="15" t="s">
        <v>7608</v>
      </c>
      <c r="E2825" s="15" t="s">
        <v>25</v>
      </c>
      <c r="F2825" s="15" t="s">
        <v>7609</v>
      </c>
      <c r="G2825" s="15"/>
      <c r="H2825" s="16" t="str">
        <f aca="false">VLOOKUP(F2825,'[1]Goa Member''s Details Revised'!$C$2:$AO$7385,2,0)</f>
        <v>Purchaser</v>
      </c>
      <c r="I2825" s="15" t="n">
        <v>22</v>
      </c>
      <c r="J2825" s="15" t="s">
        <v>651</v>
      </c>
      <c r="K2825" s="15" t="n">
        <v>1985</v>
      </c>
      <c r="L2825" s="16" t="str">
        <f aca="false">VLOOKUP(F2825,'[1]Goa Member''s Details Revised'!$C$2:$AO$7385,9,0)</f>
        <v>Never</v>
      </c>
      <c r="M2825" s="15" t="s">
        <v>7610</v>
      </c>
      <c r="N2825" s="17" t="n">
        <f aca="false">VLOOKUP(F2825,'[1]Goa Member''s Details Revised'!$C$2:$AO$7385,5,0)</f>
        <v>18000</v>
      </c>
      <c r="O2825" s="17" t="n">
        <f aca="false">VLOOKUP(F2825,'[1]Goa Member''s Details Revised'!$C$2:$AO$7385,5,0)</f>
        <v>18000</v>
      </c>
      <c r="P2825" s="17" t="n">
        <v>18000</v>
      </c>
      <c r="Q2825" s="17" t="str">
        <f aca="false">VLOOKUP(F2825,'[1]Goa Member''s Details Revised'!$C$2:$AO$7385,8,0)</f>
        <v>I.R.M</v>
      </c>
      <c r="R2825" s="17" t="n">
        <f aca="false">+O2825-P2825</f>
        <v>0</v>
      </c>
      <c r="S2825" s="15" t="e">
        <f aca="false">+#REF!-K2825</f>
        <v>#REF!</v>
      </c>
      <c r="T2825" s="17" t="n">
        <f aca="false">IF(Q2825="regular",((P2825-(P2825/99)*S2825)),(P2825-(P2825*20%)))</f>
        <v>14400</v>
      </c>
      <c r="U2825" s="17" t="e">
        <f aca="false">((P2825-(P2825/99)*S2825))</f>
        <v>#REF!</v>
      </c>
      <c r="V2825" s="17" t="n">
        <f aca="false">IF(Q2825="regular",0,(P2825-(O2825*20%)))</f>
        <v>14400</v>
      </c>
      <c r="W2825" s="17"/>
      <c r="X2825" s="15"/>
      <c r="Y2825" s="18" t="str">
        <f aca="false">VLOOKUP(F2825,'[1]Goa Member''s Details Revised'!$C$2:$AO$7385,12,0)</f>
        <v>we send last reminder in 2012.then we did not receive any reply</v>
      </c>
    </row>
    <row r="2826" customFormat="false" ht="15" hidden="false" customHeight="false" outlineLevel="0" collapsed="false">
      <c r="B2826" s="14" t="n">
        <v>2825</v>
      </c>
      <c r="C2826" s="15"/>
      <c r="D2826" s="15" t="s">
        <v>7611</v>
      </c>
      <c r="E2826" s="15" t="s">
        <v>25</v>
      </c>
      <c r="F2826" s="15" t="s">
        <v>7612</v>
      </c>
      <c r="G2826" s="15"/>
      <c r="H2826" s="16" t="str">
        <f aca="false">VLOOKUP(F2826,'[1]Goa Member''s Details Revised'!$C$2:$AO$7385,2,0)</f>
        <v>PURCHASER</v>
      </c>
      <c r="I2826" s="15" t="n">
        <v>16</v>
      </c>
      <c r="J2826" s="15" t="s">
        <v>651</v>
      </c>
      <c r="K2826" s="15" t="n">
        <v>1985</v>
      </c>
      <c r="L2826" s="16" t="str">
        <f aca="false">VLOOKUP(F2826,'[1]Goa Member''s Details Revised'!$C$2:$AO$7385,9,0)</f>
        <v>Never</v>
      </c>
      <c r="M2826" s="15" t="s">
        <v>7613</v>
      </c>
      <c r="N2826" s="17" t="n">
        <f aca="false">VLOOKUP(F2826,'[1]Goa Member''s Details Revised'!$C$2:$AO$7385,5,0)</f>
        <v>15500</v>
      </c>
      <c r="O2826" s="17" t="n">
        <f aca="false">VLOOKUP(F2826,'[1]Goa Member''s Details Revised'!$C$2:$AO$7385,5,0)</f>
        <v>15500</v>
      </c>
      <c r="P2826" s="17" t="n">
        <v>15500</v>
      </c>
      <c r="Q2826" s="17" t="str">
        <f aca="false">VLOOKUP(F2826,'[1]Goa Member''s Details Revised'!$C$2:$AO$7385,8,0)</f>
        <v>I.R.M</v>
      </c>
      <c r="R2826" s="17" t="n">
        <f aca="false">+O2826-P2826</f>
        <v>0</v>
      </c>
      <c r="S2826" s="15" t="e">
        <f aca="false">+#REF!-K2826</f>
        <v>#REF!</v>
      </c>
      <c r="T2826" s="17" t="n">
        <f aca="false">IF(Q2826="regular",((P2826-(P2826/99)*S2826)),(P2826-(P2826*20%)))</f>
        <v>12400</v>
      </c>
      <c r="U2826" s="17" t="e">
        <f aca="false">((P2826-(P2826/99)*S2826))</f>
        <v>#REF!</v>
      </c>
      <c r="V2826" s="17" t="n">
        <f aca="false">IF(Q2826="regular",0,(P2826-(O2826*20%)))</f>
        <v>12400</v>
      </c>
      <c r="W2826" s="17"/>
      <c r="X2826" s="15"/>
      <c r="Y2826" s="18" t="str">
        <f aca="false">VLOOKUP(F2826,'[1]Goa Member''s Details Revised'!$C$2:$AO$7385,12,0)</f>
        <v>reply to mail, so Last Communication Till 2012</v>
      </c>
    </row>
    <row r="2827" customFormat="false" ht="30" hidden="false" customHeight="false" outlineLevel="0" collapsed="false">
      <c r="B2827" s="14" t="n">
        <v>2826</v>
      </c>
      <c r="C2827" s="15"/>
      <c r="D2827" s="15" t="s">
        <v>7614</v>
      </c>
      <c r="E2827" s="15" t="s">
        <v>25</v>
      </c>
      <c r="F2827" s="15" t="s">
        <v>7615</v>
      </c>
      <c r="G2827" s="15"/>
      <c r="H2827" s="16" t="str">
        <f aca="false">VLOOKUP(F2827,'[1]Goa Member''s Details Revised'!$C$2:$AO$7385,2,0)</f>
        <v>PURCHASER</v>
      </c>
      <c r="I2827" s="15" t="n">
        <v>28</v>
      </c>
      <c r="J2827" s="15" t="s">
        <v>651</v>
      </c>
      <c r="K2827" s="15" t="n">
        <v>1985</v>
      </c>
      <c r="L2827" s="16" t="str">
        <f aca="false">VLOOKUP(F2827,'[1]Goa Member''s Details Revised'!$C$2:$AO$7385,9,0)</f>
        <v>Never</v>
      </c>
      <c r="M2827" s="15" t="s">
        <v>7616</v>
      </c>
      <c r="N2827" s="17" t="n">
        <f aca="false">VLOOKUP(F2827,'[1]Goa Member''s Details Revised'!$C$2:$AO$7385,5,0)</f>
        <v>15500</v>
      </c>
      <c r="O2827" s="17" t="n">
        <f aca="false">VLOOKUP(F2827,'[1]Goa Member''s Details Revised'!$C$2:$AO$7385,5,0)</f>
        <v>15500</v>
      </c>
      <c r="P2827" s="17" t="n">
        <v>15500</v>
      </c>
      <c r="Q2827" s="17" t="str">
        <f aca="false">VLOOKUP(F2827,'[1]Goa Member''s Details Revised'!$C$2:$AO$7385,8,0)</f>
        <v>I.R.M</v>
      </c>
      <c r="R2827" s="17" t="n">
        <f aca="false">+O2827-P2827</f>
        <v>0</v>
      </c>
      <c r="S2827" s="15" t="e">
        <f aca="false">+#REF!-K2827</f>
        <v>#REF!</v>
      </c>
      <c r="T2827" s="17" t="n">
        <f aca="false">IF(Q2827="regular",((P2827-(P2827/99)*S2827)),(P2827-(P2827*20%)))</f>
        <v>12400</v>
      </c>
      <c r="U2827" s="17" t="e">
        <f aca="false">((P2827-(P2827/99)*S2827))</f>
        <v>#REF!</v>
      </c>
      <c r="V2827" s="17" t="n">
        <f aca="false">IF(Q2827="regular",0,(P2827-(O2827*20%)))</f>
        <v>12400</v>
      </c>
      <c r="W2827" s="17"/>
      <c r="X2827" s="15"/>
      <c r="Y2827" s="18" t="str">
        <f aca="false">VLOOKUP(F2827,'[1]Goa Member''s Details Revised'!$C$2:$AO$7385,12,0)</f>
        <v>we send last reminder in 2013.then we did not receive any reply</v>
      </c>
    </row>
    <row r="2828" customFormat="false" ht="15" hidden="false" customHeight="false" outlineLevel="0" collapsed="false">
      <c r="B2828" s="14" t="n">
        <v>2827</v>
      </c>
      <c r="C2828" s="15"/>
      <c r="D2828" s="15" t="s">
        <v>7617</v>
      </c>
      <c r="E2828" s="15" t="s">
        <v>25</v>
      </c>
      <c r="F2828" s="15" t="s">
        <v>7618</v>
      </c>
      <c r="G2828" s="15"/>
      <c r="H2828" s="16" t="str">
        <f aca="false">VLOOKUP(F2828,'[1]Goa Member''s Details Revised'!$C$2:$AO$7385,2,0)</f>
        <v>PURCHASER</v>
      </c>
      <c r="I2828" s="15" t="n">
        <v>31</v>
      </c>
      <c r="J2828" s="15" t="s">
        <v>651</v>
      </c>
      <c r="K2828" s="15" t="n">
        <v>1985</v>
      </c>
      <c r="L2828" s="16" t="str">
        <f aca="false">VLOOKUP(F2828,'[1]Goa Member''s Details Revised'!$C$2:$AO$7385,9,0)</f>
        <v>Never</v>
      </c>
      <c r="M2828" s="15" t="s">
        <v>7619</v>
      </c>
      <c r="N2828" s="17" t="n">
        <f aca="false">VLOOKUP(F2828,'[1]Goa Member''s Details Revised'!$C$2:$AO$7385,5,0)</f>
        <v>15500</v>
      </c>
      <c r="O2828" s="17" t="n">
        <f aca="false">VLOOKUP(F2828,'[1]Goa Member''s Details Revised'!$C$2:$AO$7385,5,0)</f>
        <v>15500</v>
      </c>
      <c r="P2828" s="17" t="n">
        <v>15500</v>
      </c>
      <c r="Q2828" s="17" t="str">
        <f aca="false">VLOOKUP(F2828,'[1]Goa Member''s Details Revised'!$C$2:$AO$7385,8,0)</f>
        <v>I.R.M</v>
      </c>
      <c r="R2828" s="17" t="n">
        <f aca="false">+O2828-P2828</f>
        <v>0</v>
      </c>
      <c r="S2828" s="15" t="e">
        <f aca="false">+#REF!-K2828</f>
        <v>#REF!</v>
      </c>
      <c r="T2828" s="17" t="n">
        <f aca="false">IF(Q2828="regular",((P2828-(P2828/99)*S2828)),(P2828-(P2828*20%)))</f>
        <v>12400</v>
      </c>
      <c r="U2828" s="17" t="e">
        <f aca="false">((P2828-(P2828/99)*S2828))</f>
        <v>#REF!</v>
      </c>
      <c r="V2828" s="17" t="n">
        <f aca="false">IF(Q2828="regular",0,(P2828-(O2828*20%)))</f>
        <v>12400</v>
      </c>
      <c r="W2828" s="17"/>
      <c r="X2828" s="15"/>
      <c r="Y2828" s="18" t="str">
        <f aca="false">VLOOKUP(F2828,'[1]Goa Member''s Details Revised'!$C$2:$AO$7385,12,0)</f>
        <v>we send  Last reminder in 2017 reoly to his mail</v>
      </c>
    </row>
    <row r="2829" customFormat="false" ht="15" hidden="false" customHeight="false" outlineLevel="0" collapsed="false">
      <c r="B2829" s="14" t="n">
        <v>2828</v>
      </c>
      <c r="C2829" s="15"/>
      <c r="D2829" s="15" t="s">
        <v>7620</v>
      </c>
      <c r="E2829" s="15" t="s">
        <v>25</v>
      </c>
      <c r="F2829" s="15" t="s">
        <v>7621</v>
      </c>
      <c r="G2829" s="15"/>
      <c r="H2829" s="16" t="str">
        <f aca="false">VLOOKUP(F2829,'[1]Goa Member''s Details Revised'!$C$2:$AO$7385,2,0)</f>
        <v>Purchaser</v>
      </c>
      <c r="I2829" s="15" t="n">
        <v>30</v>
      </c>
      <c r="J2829" s="15" t="s">
        <v>651</v>
      </c>
      <c r="K2829" s="15" t="n">
        <v>1985</v>
      </c>
      <c r="L2829" s="16" t="n">
        <f aca="false">VLOOKUP(F2829,'[1]Goa Member''s Details Revised'!$C$2:$AO$7385,9,0)</f>
        <v>2007</v>
      </c>
      <c r="M2829" s="15" t="s">
        <v>7622</v>
      </c>
      <c r="N2829" s="17" t="n">
        <f aca="false">VLOOKUP(F2829,'[1]Goa Member''s Details Revised'!$C$2:$AO$7385,5,0)</f>
        <v>18000</v>
      </c>
      <c r="O2829" s="17" t="n">
        <f aca="false">VLOOKUP(F2829,'[1]Goa Member''s Details Revised'!$C$2:$AO$7385,5,0)</f>
        <v>18000</v>
      </c>
      <c r="P2829" s="17" t="n">
        <v>18000</v>
      </c>
      <c r="Q2829" s="17" t="str">
        <f aca="false">VLOOKUP(F2829,'[1]Goa Member''s Details Revised'!$C$2:$AO$7385,8,0)</f>
        <v>R.M</v>
      </c>
      <c r="R2829" s="17" t="n">
        <f aca="false">+O2829-P2829</f>
        <v>0</v>
      </c>
      <c r="S2829" s="15" t="e">
        <f aca="false">+#REF!-K2829</f>
        <v>#REF!</v>
      </c>
      <c r="T2829" s="17" t="n">
        <f aca="false">IF(Q2829="regular",((P2829-(P2829/99)*S2829)),(P2829-(P2829*20%)))</f>
        <v>14400</v>
      </c>
      <c r="U2829" s="17" t="e">
        <f aca="false">((P2829-(P2829/99)*S2829))</f>
        <v>#REF!</v>
      </c>
      <c r="V2829" s="17" t="n">
        <f aca="false">IF(Q2829="regular",0,(P2829-(O2829*20%)))</f>
        <v>14400</v>
      </c>
      <c r="W2829" s="17"/>
      <c r="X2829" s="15"/>
      <c r="Y2829" s="18" t="str">
        <f aca="false">VLOOKUP(F2829,'[1]Goa Member''s Details Revised'!$C$2:$AO$7385,12,0)</f>
        <v>not send any reminder so last communication 07</v>
      </c>
    </row>
    <row r="2830" customFormat="false" ht="15" hidden="false" customHeight="false" outlineLevel="0" collapsed="false">
      <c r="B2830" s="14" t="n">
        <v>2829</v>
      </c>
      <c r="C2830" s="15"/>
      <c r="D2830" s="15" t="s">
        <v>7623</v>
      </c>
      <c r="E2830" s="15" t="s">
        <v>25</v>
      </c>
      <c r="F2830" s="15" t="s">
        <v>7624</v>
      </c>
      <c r="G2830" s="15"/>
      <c r="H2830" s="16" t="str">
        <f aca="false">VLOOKUP(F2830,'[1]Goa Member''s Details Revised'!$C$2:$AO$7385,2,0)</f>
        <v>PURCHASER</v>
      </c>
      <c r="I2830" s="15" t="n">
        <v>28</v>
      </c>
      <c r="J2830" s="15" t="s">
        <v>651</v>
      </c>
      <c r="K2830" s="15" t="n">
        <v>1985</v>
      </c>
      <c r="L2830" s="16" t="n">
        <f aca="false">VLOOKUP(F2830,'[1]Goa Member''s Details Revised'!$C$2:$AO$7385,9,0)</f>
        <v>2010</v>
      </c>
      <c r="M2830" s="15" t="s">
        <v>7625</v>
      </c>
      <c r="N2830" s="17" t="n">
        <f aca="false">VLOOKUP(F2830,'[1]Goa Member''s Details Revised'!$C$2:$AO$7385,5,0)</f>
        <v>18000</v>
      </c>
      <c r="O2830" s="17" t="n">
        <f aca="false">VLOOKUP(F2830,'[1]Goa Member''s Details Revised'!$C$2:$AO$7385,5,0)</f>
        <v>18000</v>
      </c>
      <c r="P2830" s="17" t="n">
        <v>18000</v>
      </c>
      <c r="Q2830" s="17" t="str">
        <f aca="false">VLOOKUP(F2830,'[1]Goa Member''s Details Revised'!$C$2:$AO$7385,8,0)</f>
        <v>R.M</v>
      </c>
      <c r="R2830" s="17" t="n">
        <f aca="false">+O2830-P2830</f>
        <v>0</v>
      </c>
      <c r="S2830" s="15" t="e">
        <f aca="false">+#REF!-K2830</f>
        <v>#REF!</v>
      </c>
      <c r="T2830" s="17" t="n">
        <f aca="false">IF(Q2830="regular",((P2830-(P2830/99)*S2830)),(P2830-(P2830*20%)))</f>
        <v>14400</v>
      </c>
      <c r="U2830" s="17" t="e">
        <f aca="false">((P2830-(P2830/99)*S2830))</f>
        <v>#REF!</v>
      </c>
      <c r="V2830" s="17" t="n">
        <f aca="false">IF(Q2830="regular",0,(P2830-(O2830*20%)))</f>
        <v>14400</v>
      </c>
      <c r="W2830" s="17"/>
      <c r="X2830" s="15"/>
      <c r="Y2830" s="18" t="str">
        <f aca="false">VLOOKUP(F2830,'[1]Goa Member''s Details Revised'!$C$2:$AO$7385,12,0)</f>
        <v>member last Communication Till 2010. </v>
      </c>
    </row>
    <row r="2831" customFormat="false" ht="30" hidden="false" customHeight="false" outlineLevel="0" collapsed="false">
      <c r="B2831" s="14" t="n">
        <v>2830</v>
      </c>
      <c r="C2831" s="15"/>
      <c r="D2831" s="15" t="s">
        <v>7626</v>
      </c>
      <c r="E2831" s="15" t="s">
        <v>25</v>
      </c>
      <c r="F2831" s="15" t="s">
        <v>7627</v>
      </c>
      <c r="G2831" s="15"/>
      <c r="H2831" s="16" t="str">
        <f aca="false">VLOOKUP(F2831,'[1]Goa Member''s Details Revised'!$C$2:$AO$7385,2,0)</f>
        <v>PURCHASER</v>
      </c>
      <c r="I2831" s="15" t="n">
        <v>31</v>
      </c>
      <c r="J2831" s="15" t="s">
        <v>651</v>
      </c>
      <c r="K2831" s="15" t="n">
        <v>1985</v>
      </c>
      <c r="L2831" s="16" t="str">
        <f aca="false">VLOOKUP(F2831,'[1]Goa Member''s Details Revised'!$C$2:$AO$7385,9,0)</f>
        <v>Never</v>
      </c>
      <c r="M2831" s="15" t="s">
        <v>7628</v>
      </c>
      <c r="N2831" s="17" t="n">
        <f aca="false">VLOOKUP(F2831,'[1]Goa Member''s Details Revised'!$C$2:$AO$7385,5,0)</f>
        <v>15500</v>
      </c>
      <c r="O2831" s="17" t="n">
        <f aca="false">VLOOKUP(F2831,'[1]Goa Member''s Details Revised'!$C$2:$AO$7385,5,0)</f>
        <v>15500</v>
      </c>
      <c r="P2831" s="17" t="n">
        <v>15500</v>
      </c>
      <c r="Q2831" s="17" t="str">
        <f aca="false">VLOOKUP(F2831,'[1]Goa Member''s Details Revised'!$C$2:$AO$7385,8,0)</f>
        <v>I.R.M</v>
      </c>
      <c r="R2831" s="17" t="n">
        <f aca="false">+O2831-P2831</f>
        <v>0</v>
      </c>
      <c r="S2831" s="15" t="e">
        <f aca="false">+#REF!-K2831</f>
        <v>#REF!</v>
      </c>
      <c r="T2831" s="17" t="n">
        <f aca="false">IF(Q2831="regular",((P2831-(P2831/99)*S2831)),(P2831-(P2831*20%)))</f>
        <v>12400</v>
      </c>
      <c r="U2831" s="17" t="e">
        <f aca="false">((P2831-(P2831/99)*S2831))</f>
        <v>#REF!</v>
      </c>
      <c r="V2831" s="17" t="n">
        <f aca="false">IF(Q2831="regular",0,(P2831-(O2831*20%)))</f>
        <v>12400</v>
      </c>
      <c r="W2831" s="17"/>
      <c r="X2831" s="15"/>
      <c r="Y2831" s="18" t="str">
        <f aca="false">VLOOKUP(F2831,'[1]Goa Member''s Details Revised'!$C$2:$AO$7385,12,0)</f>
        <v>we send last reminder in 2012.then we did not receive any reply</v>
      </c>
    </row>
    <row r="2832" customFormat="false" ht="15" hidden="false" customHeight="false" outlineLevel="0" collapsed="false">
      <c r="B2832" s="14" t="n">
        <v>2831</v>
      </c>
      <c r="C2832" s="15"/>
      <c r="D2832" s="15" t="s">
        <v>7629</v>
      </c>
      <c r="E2832" s="15" t="s">
        <v>25</v>
      </c>
      <c r="F2832" s="15" t="s">
        <v>7630</v>
      </c>
      <c r="G2832" s="15"/>
      <c r="H2832" s="16" t="str">
        <f aca="false">VLOOKUP(F2832,'[1]Goa Member''s Details Revised'!$C$2:$AO$7385,2,0)</f>
        <v>PURCHASER</v>
      </c>
      <c r="I2832" s="15" t="n">
        <v>30</v>
      </c>
      <c r="J2832" s="15" t="s">
        <v>651</v>
      </c>
      <c r="K2832" s="15" t="n">
        <v>1985</v>
      </c>
      <c r="L2832" s="16" t="str">
        <f aca="false">VLOOKUP(F2832,'[1]Goa Member''s Details Revised'!$C$2:$AO$7385,9,0)</f>
        <v>Never</v>
      </c>
      <c r="M2832" s="15" t="s">
        <v>7631</v>
      </c>
      <c r="N2832" s="17" t="n">
        <f aca="false">VLOOKUP(F2832,'[1]Goa Member''s Details Revised'!$C$2:$AO$7385,5,0)</f>
        <v>18000</v>
      </c>
      <c r="O2832" s="17" t="n">
        <f aca="false">VLOOKUP(F2832,'[1]Goa Member''s Details Revised'!$C$2:$AO$7385,5,0)</f>
        <v>18000</v>
      </c>
      <c r="P2832" s="17" t="n">
        <v>18000</v>
      </c>
      <c r="Q2832" s="17" t="str">
        <f aca="false">VLOOKUP(F2832,'[1]Goa Member''s Details Revised'!$C$2:$AO$7385,8,0)</f>
        <v>I.R.M</v>
      </c>
      <c r="R2832" s="17" t="n">
        <f aca="false">+O2832-P2832</f>
        <v>0</v>
      </c>
      <c r="S2832" s="15" t="e">
        <f aca="false">+#REF!-K2832</f>
        <v>#REF!</v>
      </c>
      <c r="T2832" s="17" t="n">
        <f aca="false">IF(Q2832="regular",((P2832-(P2832/99)*S2832)),(P2832-(P2832*20%)))</f>
        <v>14400</v>
      </c>
      <c r="U2832" s="17" t="e">
        <f aca="false">((P2832-(P2832/99)*S2832))</f>
        <v>#REF!</v>
      </c>
      <c r="V2832" s="17" t="n">
        <f aca="false">IF(Q2832="regular",0,(P2832-(O2832*20%)))</f>
        <v>14400</v>
      </c>
      <c r="W2832" s="17"/>
      <c r="X2832" s="15"/>
      <c r="Y2832" s="18" t="str">
        <f aca="false">VLOOKUP(F2832,'[1]Goa Member''s Details Revised'!$C$2:$AO$7385,12,0)</f>
        <v>Last Communication Till 1992</v>
      </c>
    </row>
    <row r="2833" customFormat="false" ht="30" hidden="false" customHeight="false" outlineLevel="0" collapsed="false">
      <c r="B2833" s="14" t="n">
        <v>2832</v>
      </c>
      <c r="C2833" s="15"/>
      <c r="D2833" s="15" t="s">
        <v>7632</v>
      </c>
      <c r="E2833" s="15" t="s">
        <v>25</v>
      </c>
      <c r="F2833" s="15" t="s">
        <v>7633</v>
      </c>
      <c r="G2833" s="15"/>
      <c r="H2833" s="16" t="str">
        <f aca="false">VLOOKUP(F2833,'[1]Goa Member''s Details Revised'!$C$2:$AO$7385,2,0)</f>
        <v>Purchaser</v>
      </c>
      <c r="I2833" s="15" t="n">
        <v>30</v>
      </c>
      <c r="J2833" s="15" t="s">
        <v>651</v>
      </c>
      <c r="K2833" s="15" t="n">
        <v>1985</v>
      </c>
      <c r="L2833" s="16" t="str">
        <f aca="false">VLOOKUP(F2833,'[1]Goa Member''s Details Revised'!$C$2:$AO$7385,9,0)</f>
        <v>Never</v>
      </c>
      <c r="M2833" s="15" t="s">
        <v>7634</v>
      </c>
      <c r="N2833" s="17" t="n">
        <f aca="false">VLOOKUP(F2833,'[1]Goa Member''s Details Revised'!$C$2:$AO$7385,5,0)</f>
        <v>17280</v>
      </c>
      <c r="O2833" s="17" t="n">
        <f aca="false">VLOOKUP(F2833,'[1]Goa Member''s Details Revised'!$C$2:$AO$7385,5,0)</f>
        <v>17280</v>
      </c>
      <c r="P2833" s="17" t="n">
        <v>17280</v>
      </c>
      <c r="Q2833" s="17" t="str">
        <f aca="false">VLOOKUP(F2833,'[1]Goa Member''s Details Revised'!$C$2:$AO$7385,8,0)</f>
        <v>I.R.M</v>
      </c>
      <c r="R2833" s="17" t="n">
        <f aca="false">+O2833-P2833</f>
        <v>0</v>
      </c>
      <c r="S2833" s="15" t="e">
        <f aca="false">+#REF!-K2833</f>
        <v>#REF!</v>
      </c>
      <c r="T2833" s="17" t="n">
        <f aca="false">IF(Q2833="regular",((P2833-(P2833/99)*S2833)),(P2833-(P2833*20%)))</f>
        <v>13824</v>
      </c>
      <c r="U2833" s="17" t="e">
        <f aca="false">((P2833-(P2833/99)*S2833))</f>
        <v>#REF!</v>
      </c>
      <c r="V2833" s="17" t="n">
        <f aca="false">IF(Q2833="regular",0,(P2833-(O2833*20%)))</f>
        <v>13824</v>
      </c>
      <c r="W2833" s="17"/>
      <c r="X2833" s="15"/>
      <c r="Y2833" s="18" t="str">
        <f aca="false">VLOOKUP(F2833,'[1]Goa Member''s Details Revised'!$C$2:$AO$7385,12,0)</f>
        <v>we send last reminder in 2012.then we did not receive any reply</v>
      </c>
    </row>
    <row r="2834" customFormat="false" ht="45" hidden="false" customHeight="false" outlineLevel="0" collapsed="false">
      <c r="B2834" s="14" t="n">
        <v>2833</v>
      </c>
      <c r="C2834" s="15"/>
      <c r="D2834" s="15" t="s">
        <v>7635</v>
      </c>
      <c r="E2834" s="15" t="s">
        <v>25</v>
      </c>
      <c r="F2834" s="15" t="s">
        <v>7636</v>
      </c>
      <c r="G2834" s="15"/>
      <c r="H2834" s="16" t="str">
        <f aca="false">VLOOKUP(F2834,'[1]Goa Member''s Details Revised'!$C$2:$AO$7385,2,0)</f>
        <v>PURCHASER</v>
      </c>
      <c r="I2834" s="15" t="n">
        <v>22</v>
      </c>
      <c r="J2834" s="15" t="s">
        <v>651</v>
      </c>
      <c r="K2834" s="15" t="n">
        <v>1985</v>
      </c>
      <c r="L2834" s="16" t="n">
        <f aca="false">VLOOKUP(F2834,'[1]Goa Member''s Details Revised'!$C$2:$AO$7385,9,0)</f>
        <v>2015</v>
      </c>
      <c r="M2834" s="15" t="s">
        <v>7637</v>
      </c>
      <c r="N2834" s="17" t="n">
        <f aca="false">VLOOKUP(F2834,'[1]Goa Member''s Details Revised'!$C$2:$AO$7385,5,0)</f>
        <v>18000</v>
      </c>
      <c r="O2834" s="17" t="n">
        <f aca="false">VLOOKUP(F2834,'[1]Goa Member''s Details Revised'!$C$2:$AO$7385,5,0)</f>
        <v>18000</v>
      </c>
      <c r="P2834" s="17" t="n">
        <v>18000</v>
      </c>
      <c r="Q2834" s="17" t="str">
        <f aca="false">VLOOKUP(F2834,'[1]Goa Member''s Details Revised'!$C$2:$AO$7385,8,0)</f>
        <v>R.M</v>
      </c>
      <c r="R2834" s="17" t="n">
        <f aca="false">+O2834-P2834</f>
        <v>0</v>
      </c>
      <c r="S2834" s="15" t="e">
        <f aca="false">+#REF!-K2834</f>
        <v>#REF!</v>
      </c>
      <c r="T2834" s="17" t="n">
        <f aca="false">IF(Q2834="regular",((P2834-(P2834/99)*S2834)),(P2834-(P2834*20%)))</f>
        <v>14400</v>
      </c>
      <c r="U2834" s="17" t="e">
        <f aca="false">((P2834-(P2834/99)*S2834))</f>
        <v>#REF!</v>
      </c>
      <c r="V2834" s="17" t="n">
        <f aca="false">IF(Q2834="regular",0,(P2834-(O2834*20%)))</f>
        <v>14400</v>
      </c>
      <c r="W2834" s="17"/>
      <c r="X2834" s="15"/>
      <c r="Y2834" s="18" t="str">
        <f aca="false">VLOOKUP(F2834,'[1]Goa Member''s Details Revised'!$C$2:$AO$7385,12,0)</f>
        <v>Letter Sent, Last Communication Till 2017
Membership Transferred From Banwari Lal Dalmia To Anurag Dalmia On 07-06-2015</v>
      </c>
    </row>
    <row r="2835" customFormat="false" ht="15" hidden="false" customHeight="false" outlineLevel="0" collapsed="false">
      <c r="B2835" s="14" t="n">
        <v>2834</v>
      </c>
      <c r="C2835" s="15"/>
      <c r="D2835" s="15" t="s">
        <v>7638</v>
      </c>
      <c r="E2835" s="15" t="s">
        <v>25</v>
      </c>
      <c r="F2835" s="15" t="s">
        <v>7639</v>
      </c>
      <c r="G2835" s="15"/>
      <c r="H2835" s="16" t="str">
        <f aca="false">VLOOKUP(F2835,'[1]Goa Member''s Details Revised'!$C$2:$AO$7385,2,0)</f>
        <v>PURCHASER</v>
      </c>
      <c r="I2835" s="15" t="n">
        <v>31</v>
      </c>
      <c r="J2835" s="15" t="s">
        <v>651</v>
      </c>
      <c r="K2835" s="15" t="n">
        <v>1985</v>
      </c>
      <c r="L2835" s="16" t="n">
        <f aca="false">VLOOKUP(F2835,'[1]Goa Member''s Details Revised'!$C$2:$AO$7385,9,0)</f>
        <v>2007</v>
      </c>
      <c r="M2835" s="15" t="s">
        <v>7640</v>
      </c>
      <c r="N2835" s="17" t="n">
        <f aca="false">VLOOKUP(F2835,'[1]Goa Member''s Details Revised'!$C$2:$AO$7385,5,0)</f>
        <v>14880</v>
      </c>
      <c r="O2835" s="17" t="n">
        <f aca="false">VLOOKUP(F2835,'[1]Goa Member''s Details Revised'!$C$2:$AO$7385,5,0)</f>
        <v>14880</v>
      </c>
      <c r="P2835" s="17" t="n">
        <v>14880</v>
      </c>
      <c r="Q2835" s="17" t="str">
        <f aca="false">VLOOKUP(F2835,'[1]Goa Member''s Details Revised'!$C$2:$AO$7385,8,0)</f>
        <v>R.M</v>
      </c>
      <c r="R2835" s="17" t="n">
        <f aca="false">+O2835-P2835</f>
        <v>0</v>
      </c>
      <c r="S2835" s="15" t="e">
        <f aca="false">+#REF!-K2835</f>
        <v>#REF!</v>
      </c>
      <c r="T2835" s="17" t="n">
        <f aca="false">IF(Q2835="regular",((P2835-(P2835/99)*S2835)),(P2835-(P2835*20%)))</f>
        <v>11904</v>
      </c>
      <c r="U2835" s="17" t="e">
        <f aca="false">((P2835-(P2835/99)*S2835))</f>
        <v>#REF!</v>
      </c>
      <c r="V2835" s="17" t="n">
        <f aca="false">IF(Q2835="regular",0,(P2835-(O2835*20%)))</f>
        <v>11904</v>
      </c>
      <c r="W2835" s="17"/>
      <c r="X2835" s="15"/>
      <c r="Y2835" s="18" t="str">
        <f aca="false">VLOOKUP(F2835,'[1]Goa Member''s Details Revised'!$C$2:$AO$7385,12,0)</f>
        <v>not send any reminder,Last Communication Till 2007</v>
      </c>
    </row>
    <row r="2836" customFormat="false" ht="15" hidden="false" customHeight="false" outlineLevel="0" collapsed="false">
      <c r="B2836" s="14" t="n">
        <v>2835</v>
      </c>
      <c r="C2836" s="15"/>
      <c r="D2836" s="15" t="s">
        <v>7641</v>
      </c>
      <c r="E2836" s="15" t="s">
        <v>25</v>
      </c>
      <c r="F2836" s="15" t="s">
        <v>7642</v>
      </c>
      <c r="G2836" s="15"/>
      <c r="H2836" s="16" t="str">
        <f aca="false">VLOOKUP(F2836,'[1]Goa Member''s Details Revised'!$C$2:$AO$7385,2,0)</f>
        <v>Purchaser</v>
      </c>
      <c r="I2836" s="15" t="n">
        <v>1</v>
      </c>
      <c r="J2836" s="15" t="s">
        <v>1102</v>
      </c>
      <c r="K2836" s="15" t="n">
        <v>1985</v>
      </c>
      <c r="L2836" s="16" t="n">
        <f aca="false">VLOOKUP(F2836,'[1]Goa Member''s Details Revised'!$C$2:$AO$7385,9,0)</f>
        <v>2010</v>
      </c>
      <c r="M2836" s="15" t="s">
        <v>6332</v>
      </c>
      <c r="N2836" s="17" t="n">
        <f aca="false">VLOOKUP(F2836,'[1]Goa Member''s Details Revised'!$C$2:$AO$7385,5,0)</f>
        <v>15500</v>
      </c>
      <c r="O2836" s="17" t="n">
        <f aca="false">VLOOKUP(F2836,'[1]Goa Member''s Details Revised'!$C$2:$AO$7385,5,0)</f>
        <v>15500</v>
      </c>
      <c r="P2836" s="17" t="n">
        <v>15500</v>
      </c>
      <c r="Q2836" s="17" t="str">
        <f aca="false">VLOOKUP(F2836,'[1]Goa Member''s Details Revised'!$C$2:$AO$7385,8,0)</f>
        <v>R.M</v>
      </c>
      <c r="R2836" s="17" t="n">
        <f aca="false">+O2836-P2836</f>
        <v>0</v>
      </c>
      <c r="S2836" s="15" t="e">
        <f aca="false">+#REF!-K2836</f>
        <v>#REF!</v>
      </c>
      <c r="T2836" s="17" t="n">
        <f aca="false">IF(Q2836="regular",((P2836-(P2836/99)*S2836)),(P2836-(P2836*20%)))</f>
        <v>12400</v>
      </c>
      <c r="U2836" s="17" t="e">
        <f aca="false">((P2836-(P2836/99)*S2836))</f>
        <v>#REF!</v>
      </c>
      <c r="V2836" s="17" t="n">
        <f aca="false">IF(Q2836="regular",0,(P2836-(O2836*20%)))</f>
        <v>12400</v>
      </c>
      <c r="W2836" s="17"/>
      <c r="X2836" s="15"/>
      <c r="Y2836" s="18" t="str">
        <f aca="false">VLOOKUP(F2836,'[1]Goa Member''s Details Revised'!$C$2:$AO$7385,12,0)</f>
        <v>No reminder send Last Communication Till 2010</v>
      </c>
    </row>
    <row r="2837" customFormat="false" ht="15" hidden="false" customHeight="false" outlineLevel="0" collapsed="false">
      <c r="B2837" s="14" t="n">
        <v>2836</v>
      </c>
      <c r="C2837" s="15"/>
      <c r="D2837" s="15" t="s">
        <v>7643</v>
      </c>
      <c r="E2837" s="15" t="s">
        <v>25</v>
      </c>
      <c r="F2837" s="15" t="s">
        <v>7644</v>
      </c>
      <c r="G2837" s="15"/>
      <c r="H2837" s="16" t="str">
        <f aca="false">VLOOKUP(F2837,'[1]Goa Member''s Details Revised'!$C$2:$AO$7385,2,0)</f>
        <v>PURCHASER</v>
      </c>
      <c r="I2837" s="15" t="n">
        <v>31</v>
      </c>
      <c r="J2837" s="15" t="s">
        <v>651</v>
      </c>
      <c r="K2837" s="15" t="n">
        <v>1985</v>
      </c>
      <c r="L2837" s="16" t="str">
        <f aca="false">VLOOKUP(F2837,'[1]Goa Member''s Details Revised'!$C$2:$AO$7385,9,0)</f>
        <v>Never</v>
      </c>
      <c r="M2837" s="15" t="s">
        <v>7645</v>
      </c>
      <c r="N2837" s="17" t="n">
        <f aca="false">VLOOKUP(F2837,'[1]Goa Member''s Details Revised'!$C$2:$AO$7385,5,0)</f>
        <v>18000</v>
      </c>
      <c r="O2837" s="17" t="n">
        <f aca="false">VLOOKUP(F2837,'[1]Goa Member''s Details Revised'!$C$2:$AO$7385,5,0)</f>
        <v>18000</v>
      </c>
      <c r="P2837" s="17" t="n">
        <v>18000</v>
      </c>
      <c r="Q2837" s="17" t="str">
        <f aca="false">VLOOKUP(F2837,'[1]Goa Member''s Details Revised'!$C$2:$AO$7385,8,0)</f>
        <v>I.R.M</v>
      </c>
      <c r="R2837" s="17" t="n">
        <f aca="false">+O2837-P2837</f>
        <v>0</v>
      </c>
      <c r="S2837" s="15" t="e">
        <f aca="false">+#REF!-K2837</f>
        <v>#REF!</v>
      </c>
      <c r="T2837" s="17" t="n">
        <f aca="false">IF(Q2837="regular",((P2837-(P2837/99)*S2837)),(P2837-(P2837*20%)))</f>
        <v>14400</v>
      </c>
      <c r="U2837" s="17" t="e">
        <f aca="false">((P2837-(P2837/99)*S2837))</f>
        <v>#REF!</v>
      </c>
      <c r="V2837" s="17" t="n">
        <f aca="false">IF(Q2837="regular",0,(P2837-(O2837*20%)))</f>
        <v>14400</v>
      </c>
      <c r="W2837" s="17"/>
      <c r="X2837" s="15"/>
      <c r="Y2837" s="18" t="str">
        <f aca="false">VLOOKUP(F2837,'[1]Goa Member''s Details Revised'!$C$2:$AO$7385,12,0)</f>
        <v>not send any reminder so  Last Communication till 2015 </v>
      </c>
    </row>
    <row r="2838" customFormat="false" ht="15" hidden="false" customHeight="false" outlineLevel="0" collapsed="false">
      <c r="B2838" s="14" t="n">
        <v>2837</v>
      </c>
      <c r="C2838" s="15"/>
      <c r="D2838" s="15" t="s">
        <v>7646</v>
      </c>
      <c r="E2838" s="15" t="s">
        <v>25</v>
      </c>
      <c r="F2838" s="15" t="s">
        <v>7647</v>
      </c>
      <c r="G2838" s="15"/>
      <c r="H2838" s="16" t="str">
        <f aca="false">VLOOKUP(F2838,'[1]Goa Member''s Details Revised'!$C$2:$AO$7385,2,0)</f>
        <v>PURCHASER</v>
      </c>
      <c r="I2838" s="15" t="n">
        <v>31</v>
      </c>
      <c r="J2838" s="15" t="s">
        <v>651</v>
      </c>
      <c r="K2838" s="15" t="n">
        <v>1985</v>
      </c>
      <c r="L2838" s="16" t="n">
        <f aca="false">VLOOKUP(F2838,'[1]Goa Member''s Details Revised'!$C$2:$AO$7385,9,0)</f>
        <v>2008</v>
      </c>
      <c r="M2838" s="15" t="s">
        <v>7648</v>
      </c>
      <c r="N2838" s="17" t="n">
        <f aca="false">VLOOKUP(F2838,'[1]Goa Member''s Details Revised'!$C$2:$AO$7385,5,0)</f>
        <v>15500</v>
      </c>
      <c r="O2838" s="17" t="n">
        <f aca="false">VLOOKUP(F2838,'[1]Goa Member''s Details Revised'!$C$2:$AO$7385,5,0)</f>
        <v>15500</v>
      </c>
      <c r="P2838" s="17" t="n">
        <v>15500</v>
      </c>
      <c r="Q2838" s="17" t="str">
        <f aca="false">VLOOKUP(F2838,'[1]Goa Member''s Details Revised'!$C$2:$AO$7385,8,0)</f>
        <v>R.M</v>
      </c>
      <c r="R2838" s="17" t="n">
        <f aca="false">+O2838-P2838</f>
        <v>0</v>
      </c>
      <c r="S2838" s="15" t="e">
        <f aca="false">+#REF!-K2838</f>
        <v>#REF!</v>
      </c>
      <c r="T2838" s="17" t="n">
        <f aca="false">IF(Q2838="regular",((P2838-(P2838/99)*S2838)),(P2838-(P2838*20%)))</f>
        <v>12400</v>
      </c>
      <c r="U2838" s="17" t="e">
        <f aca="false">((P2838-(P2838/99)*S2838))</f>
        <v>#REF!</v>
      </c>
      <c r="V2838" s="17" t="n">
        <f aca="false">IF(Q2838="regular",0,(P2838-(O2838*20%)))</f>
        <v>12400</v>
      </c>
      <c r="W2838" s="17"/>
      <c r="X2838" s="15"/>
      <c r="Y2838" s="18" t="str">
        <f aca="false">VLOOKUP(F2838,'[1]Goa Member''s Details Revised'!$C$2:$AO$7385,12,0)</f>
        <v>No reminder send on Last 2011</v>
      </c>
    </row>
    <row r="2839" customFormat="false" ht="30" hidden="false" customHeight="false" outlineLevel="0" collapsed="false">
      <c r="B2839" s="14" t="n">
        <v>2838</v>
      </c>
      <c r="C2839" s="15"/>
      <c r="D2839" s="15" t="s">
        <v>7649</v>
      </c>
      <c r="E2839" s="15" t="s">
        <v>25</v>
      </c>
      <c r="F2839" s="15" t="s">
        <v>7650</v>
      </c>
      <c r="G2839" s="15"/>
      <c r="H2839" s="16" t="str">
        <f aca="false">VLOOKUP(F2839,'[1]Goa Member''s Details Revised'!$C$2:$AO$7385,2,0)</f>
        <v>PURCHASER</v>
      </c>
      <c r="I2839" s="15" t="n">
        <v>31</v>
      </c>
      <c r="J2839" s="15" t="s">
        <v>651</v>
      </c>
      <c r="K2839" s="15" t="n">
        <v>1985</v>
      </c>
      <c r="L2839" s="16" t="str">
        <f aca="false">VLOOKUP(F2839,'[1]Goa Member''s Details Revised'!$C$2:$AO$7385,9,0)</f>
        <v>Never</v>
      </c>
      <c r="M2839" s="15" t="s">
        <v>7651</v>
      </c>
      <c r="N2839" s="17" t="n">
        <f aca="false">VLOOKUP(F2839,'[1]Goa Member''s Details Revised'!$C$2:$AO$7385,5,0)</f>
        <v>18000</v>
      </c>
      <c r="O2839" s="17" t="n">
        <f aca="false">VLOOKUP(F2839,'[1]Goa Member''s Details Revised'!$C$2:$AO$7385,5,0)</f>
        <v>18000</v>
      </c>
      <c r="P2839" s="17" t="n">
        <v>18000</v>
      </c>
      <c r="Q2839" s="17" t="str">
        <f aca="false">VLOOKUP(F2839,'[1]Goa Member''s Details Revised'!$C$2:$AO$7385,8,0)</f>
        <v>I.R.M</v>
      </c>
      <c r="R2839" s="17" t="n">
        <f aca="false">+O2839-P2839</f>
        <v>0</v>
      </c>
      <c r="S2839" s="15" t="e">
        <f aca="false">+#REF!-K2839</f>
        <v>#REF!</v>
      </c>
      <c r="T2839" s="17" t="n">
        <f aca="false">IF(Q2839="regular",((P2839-(P2839/99)*S2839)),(P2839-(P2839*20%)))</f>
        <v>14400</v>
      </c>
      <c r="U2839" s="17" t="e">
        <f aca="false">((P2839-(P2839/99)*S2839))</f>
        <v>#REF!</v>
      </c>
      <c r="V2839" s="17" t="n">
        <f aca="false">IF(Q2839="regular",0,(P2839-(O2839*20%)))</f>
        <v>14400</v>
      </c>
      <c r="W2839" s="17"/>
      <c r="X2839" s="15"/>
      <c r="Y2839" s="18" t="str">
        <f aca="false">VLOOKUP(F2839,'[1]Goa Member''s Details Revised'!$C$2:$AO$7385,12,0)</f>
        <v>we never send any reminder so the last Communication Till 2000</v>
      </c>
    </row>
    <row r="2840" customFormat="false" ht="30" hidden="false" customHeight="false" outlineLevel="0" collapsed="false">
      <c r="B2840" s="14" t="n">
        <v>2839</v>
      </c>
      <c r="C2840" s="15"/>
      <c r="D2840" s="15" t="s">
        <v>7652</v>
      </c>
      <c r="E2840" s="15" t="s">
        <v>25</v>
      </c>
      <c r="F2840" s="15" t="s">
        <v>7653</v>
      </c>
      <c r="G2840" s="15"/>
      <c r="H2840" s="16" t="str">
        <f aca="false">VLOOKUP(F2840,'[1]Goa Member''s Details Revised'!$C$2:$AO$7385,2,0)</f>
        <v>PURCHASER</v>
      </c>
      <c r="I2840" s="15" t="n">
        <v>31</v>
      </c>
      <c r="J2840" s="15" t="s">
        <v>651</v>
      </c>
      <c r="K2840" s="15" t="n">
        <v>1985</v>
      </c>
      <c r="L2840" s="16" t="str">
        <f aca="false">VLOOKUP(F2840,'[1]Goa Member''s Details Revised'!$C$2:$AO$7385,9,0)</f>
        <v>Never</v>
      </c>
      <c r="M2840" s="15" t="s">
        <v>7654</v>
      </c>
      <c r="N2840" s="17" t="n">
        <f aca="false">VLOOKUP(F2840,'[1]Goa Member''s Details Revised'!$C$2:$AO$7385,5,0)</f>
        <v>18000</v>
      </c>
      <c r="O2840" s="17" t="n">
        <f aca="false">VLOOKUP(F2840,'[1]Goa Member''s Details Revised'!$C$2:$AO$7385,5,0)</f>
        <v>18000</v>
      </c>
      <c r="P2840" s="17" t="n">
        <v>18000</v>
      </c>
      <c r="Q2840" s="17" t="str">
        <f aca="false">VLOOKUP(F2840,'[1]Goa Member''s Details Revised'!$C$2:$AO$7385,8,0)</f>
        <v>I.R.M</v>
      </c>
      <c r="R2840" s="17" t="n">
        <f aca="false">+O2840-P2840</f>
        <v>0</v>
      </c>
      <c r="S2840" s="15" t="e">
        <f aca="false">+#REF!-K2840</f>
        <v>#REF!</v>
      </c>
      <c r="T2840" s="17" t="n">
        <f aca="false">IF(Q2840="regular",((P2840-(P2840/99)*S2840)),(P2840-(P2840*20%)))</f>
        <v>14400</v>
      </c>
      <c r="U2840" s="17" t="e">
        <f aca="false">((P2840-(P2840/99)*S2840))</f>
        <v>#REF!</v>
      </c>
      <c r="V2840" s="17" t="n">
        <f aca="false">IF(Q2840="regular",0,(P2840-(O2840*20%)))</f>
        <v>14400</v>
      </c>
      <c r="W2840" s="17"/>
      <c r="X2840" s="15"/>
      <c r="Y2840" s="18" t="str">
        <f aca="false">VLOOKUP(F2840,'[1]Goa Member''s Details Revised'!$C$2:$AO$7385,12,0)</f>
        <v>we send last reminder in 2012.then we did not receive any reply</v>
      </c>
    </row>
    <row r="2841" customFormat="false" ht="15" hidden="false" customHeight="false" outlineLevel="0" collapsed="false">
      <c r="B2841" s="14" t="n">
        <v>2840</v>
      </c>
      <c r="C2841" s="15"/>
      <c r="D2841" s="15" t="s">
        <v>7655</v>
      </c>
      <c r="E2841" s="15" t="s">
        <v>25</v>
      </c>
      <c r="F2841" s="15" t="s">
        <v>7656</v>
      </c>
      <c r="G2841" s="15"/>
      <c r="H2841" s="16" t="str">
        <f aca="false">VLOOKUP(F2841,'[1]Goa Member''s Details Revised'!$C$2:$AO$7385,2,0)</f>
        <v>Purchaser</v>
      </c>
      <c r="I2841" s="15" t="n">
        <v>1</v>
      </c>
      <c r="J2841" s="15" t="s">
        <v>1102</v>
      </c>
      <c r="K2841" s="15" t="n">
        <v>1985</v>
      </c>
      <c r="L2841" s="16" t="n">
        <f aca="false">VLOOKUP(F2841,'[1]Goa Member''s Details Revised'!$C$2:$AO$7385,9,0)</f>
        <v>2021</v>
      </c>
      <c r="M2841" s="15" t="s">
        <v>7657</v>
      </c>
      <c r="N2841" s="17" t="n">
        <f aca="false">VLOOKUP(F2841,'[1]Goa Member''s Details Revised'!$C$2:$AO$7385,5,0)</f>
        <v>18000</v>
      </c>
      <c r="O2841" s="17" t="n">
        <f aca="false">VLOOKUP(F2841,'[1]Goa Member''s Details Revised'!$C$2:$AO$7385,5,0)</f>
        <v>18000</v>
      </c>
      <c r="P2841" s="17" t="n">
        <v>18000</v>
      </c>
      <c r="Q2841" s="17" t="str">
        <f aca="false">VLOOKUP(F2841,'[1]Goa Member''s Details Revised'!$C$2:$AO$7385,8,0)</f>
        <v>R.M</v>
      </c>
      <c r="R2841" s="17" t="n">
        <f aca="false">+O2841-P2841</f>
        <v>0</v>
      </c>
      <c r="S2841" s="15" t="e">
        <f aca="false">+#REF!-K2841</f>
        <v>#REF!</v>
      </c>
      <c r="T2841" s="17" t="n">
        <f aca="false">IF(Q2841="regular",((P2841-(P2841/99)*S2841)),(P2841-(P2841*20%)))</f>
        <v>14400</v>
      </c>
      <c r="U2841" s="17" t="e">
        <f aca="false">((P2841-(P2841/99)*S2841))</f>
        <v>#REF!</v>
      </c>
      <c r="V2841" s="17" t="n">
        <f aca="false">IF(Q2841="regular",0,(P2841-(O2841*20%)))</f>
        <v>14400</v>
      </c>
      <c r="W2841" s="17"/>
      <c r="X2841" s="15"/>
      <c r="Y2841" s="18" t="str">
        <f aca="false">VLOOKUP(F2841,'[1]Goa Member''s Details Revised'!$C$2:$AO$7385,12,0)</f>
        <v>regular member (transferr from S.V Basil to Sadhna mehra)</v>
      </c>
    </row>
    <row r="2842" customFormat="false" ht="15" hidden="false" customHeight="false" outlineLevel="0" collapsed="false">
      <c r="B2842" s="14" t="n">
        <v>2841</v>
      </c>
      <c r="C2842" s="15"/>
      <c r="D2842" s="15" t="s">
        <v>7658</v>
      </c>
      <c r="E2842" s="15" t="s">
        <v>25</v>
      </c>
      <c r="F2842" s="15" t="s">
        <v>7659</v>
      </c>
      <c r="G2842" s="15"/>
      <c r="H2842" s="16" t="str">
        <f aca="false">VLOOKUP(F2842,'[1]Goa Member''s Details Revised'!$C$2:$AO$7385,2,0)</f>
        <v>PURCHASER</v>
      </c>
      <c r="I2842" s="15" t="n">
        <v>1</v>
      </c>
      <c r="J2842" s="15" t="s">
        <v>1102</v>
      </c>
      <c r="K2842" s="15" t="n">
        <v>1985</v>
      </c>
      <c r="L2842" s="16" t="n">
        <f aca="false">VLOOKUP(F2842,'[1]Goa Member''s Details Revised'!$C$2:$AO$7385,9,0)</f>
        <v>2012</v>
      </c>
      <c r="M2842" s="15" t="s">
        <v>7660</v>
      </c>
      <c r="N2842" s="17" t="n">
        <f aca="false">VLOOKUP(F2842,'[1]Goa Member''s Details Revised'!$C$2:$AO$7385,5,0)</f>
        <v>18000</v>
      </c>
      <c r="O2842" s="17" t="n">
        <f aca="false">VLOOKUP(F2842,'[1]Goa Member''s Details Revised'!$C$2:$AO$7385,5,0)</f>
        <v>18000</v>
      </c>
      <c r="P2842" s="17" t="n">
        <v>18000</v>
      </c>
      <c r="Q2842" s="17" t="str">
        <f aca="false">VLOOKUP(F2842,'[1]Goa Member''s Details Revised'!$C$2:$AO$7385,8,0)</f>
        <v>R.M</v>
      </c>
      <c r="R2842" s="17" t="n">
        <f aca="false">+O2842-P2842</f>
        <v>0</v>
      </c>
      <c r="S2842" s="15" t="e">
        <f aca="false">+#REF!-K2842</f>
        <v>#REF!</v>
      </c>
      <c r="T2842" s="17" t="n">
        <f aca="false">IF(Q2842="regular",((P2842-(P2842/99)*S2842)),(P2842-(P2842*20%)))</f>
        <v>14400</v>
      </c>
      <c r="U2842" s="17" t="e">
        <f aca="false">((P2842-(P2842/99)*S2842))</f>
        <v>#REF!</v>
      </c>
      <c r="V2842" s="17" t="n">
        <f aca="false">IF(Q2842="regular",0,(P2842-(O2842*20%)))</f>
        <v>14400</v>
      </c>
      <c r="W2842" s="17"/>
      <c r="X2842" s="15"/>
      <c r="Y2842" s="18" t="str">
        <f aca="false">VLOOKUP(F2842,'[1]Goa Member''s Details Revised'!$C$2:$AO$7385,12,0)</f>
        <v>No reminder so  Last Communication Till 2013</v>
      </c>
    </row>
    <row r="2843" customFormat="false" ht="15" hidden="false" customHeight="false" outlineLevel="0" collapsed="false">
      <c r="B2843" s="14" t="n">
        <v>2842</v>
      </c>
      <c r="C2843" s="15"/>
      <c r="D2843" s="15" t="s">
        <v>7661</v>
      </c>
      <c r="E2843" s="15" t="s">
        <v>25</v>
      </c>
      <c r="F2843" s="15" t="s">
        <v>7662</v>
      </c>
      <c r="G2843" s="15"/>
      <c r="H2843" s="16" t="str">
        <f aca="false">VLOOKUP(F2843,'[1]Goa Member''s Details Revised'!$C$2:$AO$7385,2,0)</f>
        <v>Purchaser</v>
      </c>
      <c r="I2843" s="15" t="n">
        <v>17</v>
      </c>
      <c r="J2843" s="15" t="s">
        <v>651</v>
      </c>
      <c r="K2843" s="15" t="n">
        <v>1985</v>
      </c>
      <c r="L2843" s="16" t="str">
        <f aca="false">VLOOKUP(F2843,'[1]Goa Member''s Details Revised'!$C$2:$AO$7385,9,0)</f>
        <v>Never</v>
      </c>
      <c r="M2843" s="15" t="s">
        <v>7663</v>
      </c>
      <c r="N2843" s="17" t="n">
        <f aca="false">VLOOKUP(F2843,'[1]Goa Member''s Details Revised'!$C$2:$AO$7385,5,0)</f>
        <v>8500</v>
      </c>
      <c r="O2843" s="17" t="n">
        <f aca="false">VLOOKUP(F2843,'[1]Goa Member''s Details Revised'!$C$2:$AO$7385,5,0)</f>
        <v>8500</v>
      </c>
      <c r="P2843" s="17" t="n">
        <v>8500</v>
      </c>
      <c r="Q2843" s="17" t="str">
        <f aca="false">VLOOKUP(F2843,'[1]Goa Member''s Details Revised'!$C$2:$AO$7385,8,0)</f>
        <v>I.R.M</v>
      </c>
      <c r="R2843" s="17" t="n">
        <f aca="false">+O2843-P2843</f>
        <v>0</v>
      </c>
      <c r="S2843" s="15" t="e">
        <f aca="false">+#REF!-K2843</f>
        <v>#REF!</v>
      </c>
      <c r="T2843" s="17" t="n">
        <f aca="false">IF(Q2843="regular",((P2843-(P2843/99)*S2843)),(P2843-(P2843*20%)))</f>
        <v>6800</v>
      </c>
      <c r="U2843" s="17" t="e">
        <f aca="false">((P2843-(P2843/99)*S2843))</f>
        <v>#REF!</v>
      </c>
      <c r="V2843" s="17" t="n">
        <f aca="false">IF(Q2843="regular",0,(P2843-(O2843*20%)))</f>
        <v>6800</v>
      </c>
      <c r="W2843" s="17"/>
      <c r="X2843" s="15"/>
      <c r="Y2843" s="18" t="str">
        <f aca="false">VLOOKUP(F2843,'[1]Goa Member''s Details Revised'!$C$2:$AO$7385,12,0)</f>
        <v>last communication 00</v>
      </c>
    </row>
    <row r="2844" customFormat="false" ht="15" hidden="false" customHeight="false" outlineLevel="0" collapsed="false">
      <c r="B2844" s="14" t="n">
        <v>2843</v>
      </c>
      <c r="C2844" s="15"/>
      <c r="D2844" s="15" t="s">
        <v>7664</v>
      </c>
      <c r="E2844" s="15" t="s">
        <v>25</v>
      </c>
      <c r="F2844" s="15" t="s">
        <v>7665</v>
      </c>
      <c r="G2844" s="15"/>
      <c r="H2844" s="16" t="str">
        <f aca="false">VLOOKUP(F2844,'[1]Goa Member''s Details Revised'!$C$2:$AO$7385,2,0)</f>
        <v>PURCHASER</v>
      </c>
      <c r="I2844" s="15" t="n">
        <v>20</v>
      </c>
      <c r="J2844" s="15" t="s">
        <v>651</v>
      </c>
      <c r="K2844" s="15" t="n">
        <v>1985</v>
      </c>
      <c r="L2844" s="16" t="str">
        <f aca="false">VLOOKUP(F2844,'[1]Goa Member''s Details Revised'!$C$2:$AO$7385,9,0)</f>
        <v>Never</v>
      </c>
      <c r="M2844" s="15" t="s">
        <v>7666</v>
      </c>
      <c r="N2844" s="17" t="n">
        <f aca="false">VLOOKUP(F2844,'[1]Goa Member''s Details Revised'!$C$2:$AO$7385,5,0)</f>
        <v>18000</v>
      </c>
      <c r="O2844" s="17" t="n">
        <f aca="false">VLOOKUP(F2844,'[1]Goa Member''s Details Revised'!$C$2:$AO$7385,5,0)</f>
        <v>18000</v>
      </c>
      <c r="P2844" s="17" t="n">
        <v>18000</v>
      </c>
      <c r="Q2844" s="17" t="str">
        <f aca="false">VLOOKUP(F2844,'[1]Goa Member''s Details Revised'!$C$2:$AO$7385,8,0)</f>
        <v>I.R.M</v>
      </c>
      <c r="R2844" s="17" t="n">
        <f aca="false">+O2844-P2844</f>
        <v>0</v>
      </c>
      <c r="S2844" s="15" t="e">
        <f aca="false">+#REF!-K2844</f>
        <v>#REF!</v>
      </c>
      <c r="T2844" s="17" t="n">
        <f aca="false">IF(Q2844="regular",((P2844-(P2844/99)*S2844)),(P2844-(P2844*20%)))</f>
        <v>14400</v>
      </c>
      <c r="U2844" s="17" t="e">
        <f aca="false">((P2844-(P2844/99)*S2844))</f>
        <v>#REF!</v>
      </c>
      <c r="V2844" s="17" t="n">
        <f aca="false">IF(Q2844="regular",0,(P2844-(O2844*20%)))</f>
        <v>14400</v>
      </c>
      <c r="W2844" s="17"/>
      <c r="X2844" s="15"/>
      <c r="Y2844" s="18" t="str">
        <f aca="false">VLOOKUP(F2844,'[1]Goa Member''s Details Revised'!$C$2:$AO$7385,12,0)</f>
        <v>no reminder Last Communication Till 2001</v>
      </c>
    </row>
    <row r="2845" customFormat="false" ht="15" hidden="false" customHeight="false" outlineLevel="0" collapsed="false">
      <c r="B2845" s="14" t="n">
        <v>2844</v>
      </c>
      <c r="C2845" s="15"/>
      <c r="D2845" s="15" t="s">
        <v>7667</v>
      </c>
      <c r="E2845" s="15" t="s">
        <v>25</v>
      </c>
      <c r="F2845" s="15" t="s">
        <v>7668</v>
      </c>
      <c r="G2845" s="15"/>
      <c r="H2845" s="16" t="str">
        <f aca="false">VLOOKUP(F2845,'[1]Goa Member''s Details Revised'!$C$2:$AO$7385,2,0)</f>
        <v>Purchaser</v>
      </c>
      <c r="I2845" s="15" t="n">
        <v>29</v>
      </c>
      <c r="J2845" s="15" t="s">
        <v>651</v>
      </c>
      <c r="K2845" s="15" t="n">
        <v>1985</v>
      </c>
      <c r="L2845" s="16" t="str">
        <f aca="false">VLOOKUP(F2845,'[1]Goa Member''s Details Revised'!$C$2:$AO$7385,9,0)</f>
        <v>Never</v>
      </c>
      <c r="M2845" s="15" t="s">
        <v>7669</v>
      </c>
      <c r="N2845" s="17" t="n">
        <f aca="false">VLOOKUP(F2845,'[1]Goa Member''s Details Revised'!$C$2:$AO$7385,5,0)</f>
        <v>18000</v>
      </c>
      <c r="O2845" s="17" t="n">
        <f aca="false">VLOOKUP(F2845,'[1]Goa Member''s Details Revised'!$C$2:$AO$7385,5,0)</f>
        <v>18000</v>
      </c>
      <c r="P2845" s="17" t="n">
        <v>18000</v>
      </c>
      <c r="Q2845" s="17" t="str">
        <f aca="false">VLOOKUP(F2845,'[1]Goa Member''s Details Revised'!$C$2:$AO$7385,8,0)</f>
        <v>I.R.M</v>
      </c>
      <c r="R2845" s="17" t="n">
        <f aca="false">+O2845-P2845</f>
        <v>0</v>
      </c>
      <c r="S2845" s="15" t="e">
        <f aca="false">+#REF!-K2845</f>
        <v>#REF!</v>
      </c>
      <c r="T2845" s="17" t="n">
        <f aca="false">IF(Q2845="regular",((P2845-(P2845/99)*S2845)),(P2845-(P2845*20%)))</f>
        <v>14400</v>
      </c>
      <c r="U2845" s="17" t="e">
        <f aca="false">((P2845-(P2845/99)*S2845))</f>
        <v>#REF!</v>
      </c>
      <c r="V2845" s="17" t="n">
        <f aca="false">IF(Q2845="regular",0,(P2845-(O2845*20%)))</f>
        <v>14400</v>
      </c>
      <c r="W2845" s="17"/>
      <c r="X2845" s="15"/>
      <c r="Y2845" s="18" t="str">
        <f aca="false">VLOOKUP(F2845,'[1]Goa Member''s Details Revised'!$C$2:$AO$7385,12,0)</f>
        <v>no Reminder send so last communication 2013</v>
      </c>
    </row>
    <row r="2846" customFormat="false" ht="15" hidden="false" customHeight="false" outlineLevel="0" collapsed="false">
      <c r="B2846" s="14" t="n">
        <v>2845</v>
      </c>
      <c r="C2846" s="15"/>
      <c r="D2846" s="15" t="s">
        <v>7670</v>
      </c>
      <c r="E2846" s="15" t="s">
        <v>25</v>
      </c>
      <c r="F2846" s="15" t="s">
        <v>7671</v>
      </c>
      <c r="G2846" s="15"/>
      <c r="H2846" s="16" t="str">
        <f aca="false">VLOOKUP(F2846,'[1]Goa Member''s Details Revised'!$C$2:$AO$7385,2,0)</f>
        <v>PURCHASER</v>
      </c>
      <c r="I2846" s="15" t="n">
        <v>31</v>
      </c>
      <c r="J2846" s="15" t="s">
        <v>651</v>
      </c>
      <c r="K2846" s="15" t="n">
        <v>1985</v>
      </c>
      <c r="L2846" s="16" t="n">
        <f aca="false">VLOOKUP(F2846,'[1]Goa Member''s Details Revised'!$C$2:$AO$7385,9,0)</f>
        <v>2008</v>
      </c>
      <c r="M2846" s="15" t="s">
        <v>7672</v>
      </c>
      <c r="N2846" s="17" t="n">
        <f aca="false">VLOOKUP(F2846,'[1]Goa Member''s Details Revised'!$C$2:$AO$7385,5,0)</f>
        <v>18000</v>
      </c>
      <c r="O2846" s="17" t="n">
        <f aca="false">VLOOKUP(F2846,'[1]Goa Member''s Details Revised'!$C$2:$AO$7385,5,0)</f>
        <v>18000</v>
      </c>
      <c r="P2846" s="17" t="n">
        <v>18000</v>
      </c>
      <c r="Q2846" s="17" t="str">
        <f aca="false">VLOOKUP(F2846,'[1]Goa Member''s Details Revised'!$C$2:$AO$7385,8,0)</f>
        <v>R.M</v>
      </c>
      <c r="R2846" s="17" t="n">
        <f aca="false">+O2846-P2846</f>
        <v>0</v>
      </c>
      <c r="S2846" s="15" t="e">
        <f aca="false">+#REF!-K2846</f>
        <v>#REF!</v>
      </c>
      <c r="T2846" s="17" t="n">
        <f aca="false">IF(Q2846="regular",((P2846-(P2846/99)*S2846)),(P2846-(P2846*20%)))</f>
        <v>14400</v>
      </c>
      <c r="U2846" s="17" t="e">
        <f aca="false">((P2846-(P2846/99)*S2846))</f>
        <v>#REF!</v>
      </c>
      <c r="V2846" s="17" t="n">
        <f aca="false">IF(Q2846="regular",0,(P2846-(O2846*20%)))</f>
        <v>14400</v>
      </c>
      <c r="W2846" s="17"/>
      <c r="X2846" s="15"/>
      <c r="Y2846" s="18" t="str">
        <f aca="false">VLOOKUP(F2846,'[1]Goa Member''s Details Revised'!$C$2:$AO$7385,12,0)</f>
        <v>not send any reminder so Last Communication Till 2008</v>
      </c>
    </row>
    <row r="2847" customFormat="false" ht="30" hidden="false" customHeight="false" outlineLevel="0" collapsed="false">
      <c r="B2847" s="14" t="n">
        <v>2846</v>
      </c>
      <c r="C2847" s="15"/>
      <c r="D2847" s="15" t="s">
        <v>7673</v>
      </c>
      <c r="E2847" s="15" t="s">
        <v>25</v>
      </c>
      <c r="F2847" s="15" t="s">
        <v>7674</v>
      </c>
      <c r="G2847" s="15"/>
      <c r="H2847" s="16" t="str">
        <f aca="false">VLOOKUP(F2847,'[1]Goa Member''s Details Revised'!$C$2:$AO$7385,2,0)</f>
        <v>PURCHASER</v>
      </c>
      <c r="I2847" s="15" t="n">
        <v>29</v>
      </c>
      <c r="J2847" s="15" t="s">
        <v>651</v>
      </c>
      <c r="K2847" s="15" t="n">
        <v>1985</v>
      </c>
      <c r="L2847" s="16" t="str">
        <f aca="false">VLOOKUP(F2847,'[1]Goa Member''s Details Revised'!$C$2:$AO$7385,9,0)</f>
        <v>Never</v>
      </c>
      <c r="M2847" s="15" t="s">
        <v>7675</v>
      </c>
      <c r="N2847" s="17" t="n">
        <f aca="false">VLOOKUP(F2847,'[1]Goa Member''s Details Revised'!$C$2:$AO$7385,5,0)</f>
        <v>13000</v>
      </c>
      <c r="O2847" s="17" t="n">
        <f aca="false">VLOOKUP(F2847,'[1]Goa Member''s Details Revised'!$C$2:$AO$7385,5,0)</f>
        <v>13000</v>
      </c>
      <c r="P2847" s="17" t="n">
        <v>13000</v>
      </c>
      <c r="Q2847" s="17" t="str">
        <f aca="false">VLOOKUP(F2847,'[1]Goa Member''s Details Revised'!$C$2:$AO$7385,8,0)</f>
        <v>I.R.M</v>
      </c>
      <c r="R2847" s="17" t="n">
        <f aca="false">+O2847-P2847</f>
        <v>0</v>
      </c>
      <c r="S2847" s="15" t="e">
        <f aca="false">+#REF!-K2847</f>
        <v>#REF!</v>
      </c>
      <c r="T2847" s="17" t="n">
        <f aca="false">IF(Q2847="regular",((P2847-(P2847/99)*S2847)),(P2847-(P2847*20%)))</f>
        <v>10400</v>
      </c>
      <c r="U2847" s="17" t="e">
        <f aca="false">((P2847-(P2847/99)*S2847))</f>
        <v>#REF!</v>
      </c>
      <c r="V2847" s="17" t="n">
        <f aca="false">IF(Q2847="regular",0,(P2847-(O2847*20%)))</f>
        <v>10400</v>
      </c>
      <c r="W2847" s="17"/>
      <c r="X2847" s="15"/>
      <c r="Y2847" s="18" t="str">
        <f aca="false">VLOOKUP(F2847,'[1]Goa Member''s Details Revised'!$C$2:$AO$7385,12,0)</f>
        <v>we send last reminder in 2012.then we did not receive any reply (1st Applicant Was Death)</v>
      </c>
    </row>
    <row r="2848" customFormat="false" ht="15" hidden="false" customHeight="false" outlineLevel="0" collapsed="false">
      <c r="B2848" s="14" t="n">
        <v>2847</v>
      </c>
      <c r="C2848" s="15"/>
      <c r="D2848" s="15" t="s">
        <v>7676</v>
      </c>
      <c r="E2848" s="15" t="s">
        <v>25</v>
      </c>
      <c r="F2848" s="15" t="s">
        <v>7677</v>
      </c>
      <c r="G2848" s="15"/>
      <c r="H2848" s="16" t="str">
        <f aca="false">VLOOKUP(F2848,'[1]Goa Member''s Details Revised'!$C$2:$AO$7385,2,0)</f>
        <v>PURCHASER</v>
      </c>
      <c r="I2848" s="15" t="n">
        <v>17</v>
      </c>
      <c r="J2848" s="15" t="s">
        <v>651</v>
      </c>
      <c r="K2848" s="15" t="n">
        <v>1985</v>
      </c>
      <c r="L2848" s="16" t="str">
        <f aca="false">VLOOKUP(F2848,'[1]Goa Member''s Details Revised'!$C$2:$AO$7385,9,0)</f>
        <v>Never</v>
      </c>
      <c r="M2848" s="15" t="s">
        <v>7678</v>
      </c>
      <c r="N2848" s="17" t="n">
        <f aca="false">VLOOKUP(F2848,'[1]Goa Member''s Details Revised'!$C$2:$AO$7385,5,0)</f>
        <v>18000</v>
      </c>
      <c r="O2848" s="17" t="n">
        <f aca="false">VLOOKUP(F2848,'[1]Goa Member''s Details Revised'!$C$2:$AO$7385,5,0)</f>
        <v>18000</v>
      </c>
      <c r="P2848" s="17" t="n">
        <v>18000</v>
      </c>
      <c r="Q2848" s="17" t="str">
        <f aca="false">VLOOKUP(F2848,'[1]Goa Member''s Details Revised'!$C$2:$AO$7385,8,0)</f>
        <v>I.R.M</v>
      </c>
      <c r="R2848" s="17" t="n">
        <f aca="false">+O2848-P2848</f>
        <v>0</v>
      </c>
      <c r="S2848" s="15" t="e">
        <f aca="false">+#REF!-K2848</f>
        <v>#REF!</v>
      </c>
      <c r="T2848" s="17" t="n">
        <f aca="false">IF(Q2848="regular",((P2848-(P2848/99)*S2848)),(P2848-(P2848*20%)))</f>
        <v>14400</v>
      </c>
      <c r="U2848" s="17" t="e">
        <f aca="false">((P2848-(P2848/99)*S2848))</f>
        <v>#REF!</v>
      </c>
      <c r="V2848" s="17" t="n">
        <f aca="false">IF(Q2848="regular",0,(P2848-(O2848*20%)))</f>
        <v>14400</v>
      </c>
      <c r="W2848" s="17"/>
      <c r="X2848" s="15"/>
      <c r="Y2848" s="18" t="str">
        <f aca="false">VLOOKUP(F2848,'[1]Goa Member''s Details Revised'!$C$2:$AO$7385,12,0)</f>
        <v>last conversation on 1999</v>
      </c>
    </row>
    <row r="2849" customFormat="false" ht="30" hidden="false" customHeight="false" outlineLevel="0" collapsed="false">
      <c r="B2849" s="14" t="n">
        <v>2848</v>
      </c>
      <c r="C2849" s="15"/>
      <c r="D2849" s="15" t="s">
        <v>7679</v>
      </c>
      <c r="E2849" s="15" t="s">
        <v>25</v>
      </c>
      <c r="F2849" s="15" t="s">
        <v>7680</v>
      </c>
      <c r="G2849" s="15"/>
      <c r="H2849" s="16" t="str">
        <f aca="false">VLOOKUP(F2849,'[1]Goa Member''s Details Revised'!$C$2:$AO$7385,2,0)</f>
        <v>Purchaser</v>
      </c>
      <c r="I2849" s="15" t="n">
        <v>2</v>
      </c>
      <c r="J2849" s="15" t="s">
        <v>1102</v>
      </c>
      <c r="K2849" s="15" t="n">
        <v>1985</v>
      </c>
      <c r="L2849" s="16" t="str">
        <f aca="false">VLOOKUP(F2849,'[1]Goa Member''s Details Revised'!$C$2:$AO$7385,9,0)</f>
        <v>Never</v>
      </c>
      <c r="M2849" s="15" t="s">
        <v>7681</v>
      </c>
      <c r="N2849" s="17" t="n">
        <f aca="false">VLOOKUP(F2849,'[1]Goa Member''s Details Revised'!$C$2:$AO$7385,5,0)</f>
        <v>13000</v>
      </c>
      <c r="O2849" s="17" t="n">
        <f aca="false">VLOOKUP(F2849,'[1]Goa Member''s Details Revised'!$C$2:$AO$7385,5,0)</f>
        <v>13000</v>
      </c>
      <c r="P2849" s="17" t="n">
        <v>13000</v>
      </c>
      <c r="Q2849" s="17" t="str">
        <f aca="false">VLOOKUP(F2849,'[1]Goa Member''s Details Revised'!$C$2:$AO$7385,8,0)</f>
        <v>I.R.M</v>
      </c>
      <c r="R2849" s="17" t="n">
        <f aca="false">+O2849-P2849</f>
        <v>0</v>
      </c>
      <c r="S2849" s="15" t="e">
        <f aca="false">+#REF!-K2849</f>
        <v>#REF!</v>
      </c>
      <c r="T2849" s="17" t="n">
        <f aca="false">IF(Q2849="regular",((P2849-(P2849/99)*S2849)),(P2849-(P2849*20%)))</f>
        <v>10400</v>
      </c>
      <c r="U2849" s="17" t="e">
        <f aca="false">((P2849-(P2849/99)*S2849))</f>
        <v>#REF!</v>
      </c>
      <c r="V2849" s="17" t="n">
        <f aca="false">IF(Q2849="regular",0,(P2849-(O2849*20%)))</f>
        <v>10400</v>
      </c>
      <c r="W2849" s="17"/>
      <c r="X2849" s="15"/>
      <c r="Y2849" s="18" t="str">
        <f aca="false">VLOOKUP(F2849,'[1]Goa Member''s Details Revised'!$C$2:$AO$7385,12,0)</f>
        <v>we send last reminder in 2012.then we did not receive any reply</v>
      </c>
    </row>
    <row r="2850" customFormat="false" ht="15" hidden="false" customHeight="false" outlineLevel="0" collapsed="false">
      <c r="B2850" s="14" t="n">
        <v>2849</v>
      </c>
      <c r="C2850" s="15"/>
      <c r="D2850" s="15" t="s">
        <v>7682</v>
      </c>
      <c r="E2850" s="15" t="s">
        <v>25</v>
      </c>
      <c r="F2850" s="15" t="s">
        <v>7683</v>
      </c>
      <c r="G2850" s="15"/>
      <c r="H2850" s="16" t="str">
        <f aca="false">VLOOKUP(F2850,'[1]Goa Member''s Details Revised'!$C$2:$AO$7385,2,0)</f>
        <v>PURCHASER</v>
      </c>
      <c r="I2850" s="15" t="n">
        <v>10</v>
      </c>
      <c r="J2850" s="15" t="s">
        <v>1102</v>
      </c>
      <c r="K2850" s="15" t="n">
        <v>1985</v>
      </c>
      <c r="L2850" s="16" t="str">
        <f aca="false">VLOOKUP(F2850,'[1]Goa Member''s Details Revised'!$C$2:$AO$7385,9,0)</f>
        <v>Never</v>
      </c>
      <c r="M2850" s="15" t="s">
        <v>7684</v>
      </c>
      <c r="N2850" s="17" t="n">
        <f aca="false">VLOOKUP(F2850,'[1]Goa Member''s Details Revised'!$C$2:$AO$7385,5,0)</f>
        <v>10500</v>
      </c>
      <c r="O2850" s="17" t="n">
        <f aca="false">VLOOKUP(F2850,'[1]Goa Member''s Details Revised'!$C$2:$AO$7385,5,0)</f>
        <v>10500</v>
      </c>
      <c r="P2850" s="17" t="n">
        <v>10500</v>
      </c>
      <c r="Q2850" s="17" t="str">
        <f aca="false">VLOOKUP(F2850,'[1]Goa Member''s Details Revised'!$C$2:$AO$7385,8,0)</f>
        <v>I.R.M</v>
      </c>
      <c r="R2850" s="17" t="n">
        <f aca="false">+O2850-P2850</f>
        <v>0</v>
      </c>
      <c r="S2850" s="15" t="e">
        <f aca="false">+#REF!-K2850</f>
        <v>#REF!</v>
      </c>
      <c r="T2850" s="17" t="n">
        <f aca="false">IF(Q2850="regular",((P2850-(P2850/99)*S2850)),(P2850-(P2850*20%)))</f>
        <v>8400</v>
      </c>
      <c r="U2850" s="17" t="e">
        <f aca="false">((P2850-(P2850/99)*S2850))</f>
        <v>#REF!</v>
      </c>
      <c r="V2850" s="17" t="n">
        <f aca="false">IF(Q2850="regular",0,(P2850-(O2850*20%)))</f>
        <v>8400</v>
      </c>
      <c r="W2850" s="17"/>
      <c r="X2850" s="15"/>
      <c r="Y2850" s="18" t="str">
        <f aca="false">VLOOKUP(F2850,'[1]Goa Member''s Details Revised'!$C$2:$AO$7385,12,0)</f>
        <v>no reminder send so last Communication Till 2005</v>
      </c>
    </row>
    <row r="2851" customFormat="false" ht="15" hidden="false" customHeight="false" outlineLevel="0" collapsed="false">
      <c r="B2851" s="14" t="n">
        <v>2850</v>
      </c>
      <c r="C2851" s="15"/>
      <c r="D2851" s="15" t="s">
        <v>7685</v>
      </c>
      <c r="E2851" s="15" t="s">
        <v>25</v>
      </c>
      <c r="F2851" s="15" t="s">
        <v>7686</v>
      </c>
      <c r="G2851" s="15"/>
      <c r="H2851" s="16" t="str">
        <f aca="false">VLOOKUP(F2851,'[1]Goa Member''s Details Revised'!$C$2:$AO$7385,2,0)</f>
        <v>Purchaser</v>
      </c>
      <c r="I2851" s="15" t="n">
        <v>31</v>
      </c>
      <c r="J2851" s="15" t="s">
        <v>651</v>
      </c>
      <c r="K2851" s="15" t="n">
        <v>1985</v>
      </c>
      <c r="L2851" s="16" t="n">
        <f aca="false">VLOOKUP(F2851,'[1]Goa Member''s Details Revised'!$C$2:$AO$7385,9,0)</f>
        <v>2011</v>
      </c>
      <c r="M2851" s="15" t="s">
        <v>7687</v>
      </c>
      <c r="N2851" s="17" t="n">
        <f aca="false">VLOOKUP(F2851,'[1]Goa Member''s Details Revised'!$C$2:$AO$7385,5,0)</f>
        <v>18000</v>
      </c>
      <c r="O2851" s="17" t="n">
        <f aca="false">VLOOKUP(F2851,'[1]Goa Member''s Details Revised'!$C$2:$AO$7385,5,0)</f>
        <v>18000</v>
      </c>
      <c r="P2851" s="17" t="n">
        <v>18000</v>
      </c>
      <c r="Q2851" s="17" t="str">
        <f aca="false">VLOOKUP(F2851,'[1]Goa Member''s Details Revised'!$C$2:$AO$7385,8,0)</f>
        <v>R.M</v>
      </c>
      <c r="R2851" s="17" t="n">
        <f aca="false">+O2851-P2851</f>
        <v>0</v>
      </c>
      <c r="S2851" s="15" t="e">
        <f aca="false">+#REF!-K2851</f>
        <v>#REF!</v>
      </c>
      <c r="T2851" s="17" t="n">
        <f aca="false">IF(Q2851="regular",((P2851-(P2851/99)*S2851)),(P2851-(P2851*20%)))</f>
        <v>14400</v>
      </c>
      <c r="U2851" s="17" t="e">
        <f aca="false">((P2851-(P2851/99)*S2851))</f>
        <v>#REF!</v>
      </c>
      <c r="V2851" s="17" t="n">
        <f aca="false">IF(Q2851="regular",0,(P2851-(O2851*20%)))</f>
        <v>14400</v>
      </c>
      <c r="W2851" s="17"/>
      <c r="X2851" s="15"/>
      <c r="Y2851" s="18" t="str">
        <f aca="false">VLOOKUP(F2851,'[1]Goa Member''s Details Revised'!$C$2:$AO$7385,12,0)</f>
        <v>reply to his mail so last communication 12</v>
      </c>
    </row>
    <row r="2852" customFormat="false" ht="15" hidden="false" customHeight="false" outlineLevel="0" collapsed="false">
      <c r="B2852" s="14" t="n">
        <v>2851</v>
      </c>
      <c r="C2852" s="15"/>
      <c r="D2852" s="15" t="s">
        <v>7688</v>
      </c>
      <c r="E2852" s="15" t="s">
        <v>25</v>
      </c>
      <c r="F2852" s="15" t="s">
        <v>7689</v>
      </c>
      <c r="G2852" s="15"/>
      <c r="H2852" s="16" t="str">
        <f aca="false">VLOOKUP(F2852,'[1]Goa Member''s Details Revised'!$C$2:$AO$7385,2,0)</f>
        <v>PURCHASER</v>
      </c>
      <c r="I2852" s="15" t="n">
        <v>31</v>
      </c>
      <c r="J2852" s="15" t="s">
        <v>651</v>
      </c>
      <c r="K2852" s="15" t="n">
        <v>1985</v>
      </c>
      <c r="L2852" s="16" t="n">
        <f aca="false">VLOOKUP(F2852,'[1]Goa Member''s Details Revised'!$C$2:$AO$7385,9,0)</f>
        <v>2007</v>
      </c>
      <c r="M2852" s="15" t="s">
        <v>7690</v>
      </c>
      <c r="N2852" s="17" t="n">
        <f aca="false">VLOOKUP(F2852,'[1]Goa Member''s Details Revised'!$C$2:$AO$7385,5,0)</f>
        <v>18000</v>
      </c>
      <c r="O2852" s="17" t="n">
        <f aca="false">VLOOKUP(F2852,'[1]Goa Member''s Details Revised'!$C$2:$AO$7385,5,0)</f>
        <v>18000</v>
      </c>
      <c r="P2852" s="17" t="n">
        <v>18000</v>
      </c>
      <c r="Q2852" s="17" t="str">
        <f aca="false">VLOOKUP(F2852,'[1]Goa Member''s Details Revised'!$C$2:$AO$7385,8,0)</f>
        <v>R.M</v>
      </c>
      <c r="R2852" s="17" t="n">
        <f aca="false">+O2852-P2852</f>
        <v>0</v>
      </c>
      <c r="S2852" s="15" t="e">
        <f aca="false">+#REF!-K2852</f>
        <v>#REF!</v>
      </c>
      <c r="T2852" s="17" t="n">
        <f aca="false">IF(Q2852="regular",((P2852-(P2852/99)*S2852)),(P2852-(P2852*20%)))</f>
        <v>14400</v>
      </c>
      <c r="U2852" s="17" t="e">
        <f aca="false">((P2852-(P2852/99)*S2852))</f>
        <v>#REF!</v>
      </c>
      <c r="V2852" s="17" t="n">
        <f aca="false">IF(Q2852="regular",0,(P2852-(O2852*20%)))</f>
        <v>14400</v>
      </c>
      <c r="W2852" s="17"/>
      <c r="X2852" s="15"/>
      <c r="Y2852" s="18" t="str">
        <f aca="false">VLOOKUP(F2852,'[1]Goa Member''s Details Revised'!$C$2:$AO$7385,12,0)</f>
        <v>no reminder, Last Communication Till 2007</v>
      </c>
    </row>
    <row r="2853" customFormat="false" ht="15" hidden="false" customHeight="false" outlineLevel="0" collapsed="false">
      <c r="B2853" s="14" t="n">
        <v>2852</v>
      </c>
      <c r="C2853" s="15"/>
      <c r="D2853" s="15" t="s">
        <v>7691</v>
      </c>
      <c r="E2853" s="15" t="s">
        <v>25</v>
      </c>
      <c r="F2853" s="15" t="s">
        <v>7692</v>
      </c>
      <c r="G2853" s="15"/>
      <c r="H2853" s="16" t="str">
        <f aca="false">VLOOKUP(F2853,'[1]Goa Member''s Details Revised'!$C$2:$AO$7385,2,0)</f>
        <v>Purchaser</v>
      </c>
      <c r="I2853" s="15" t="n">
        <v>31</v>
      </c>
      <c r="J2853" s="15" t="s">
        <v>651</v>
      </c>
      <c r="K2853" s="15" t="n">
        <v>1985</v>
      </c>
      <c r="L2853" s="16" t="n">
        <f aca="false">VLOOKUP(F2853,'[1]Goa Member''s Details Revised'!$C$2:$AO$7385,9,0)</f>
        <v>2008</v>
      </c>
      <c r="M2853" s="15" t="s">
        <v>7693</v>
      </c>
      <c r="N2853" s="17" t="n">
        <f aca="false">VLOOKUP(F2853,'[1]Goa Member''s Details Revised'!$C$2:$AO$7385,5,0)</f>
        <v>18000</v>
      </c>
      <c r="O2853" s="17" t="n">
        <f aca="false">VLOOKUP(F2853,'[1]Goa Member''s Details Revised'!$C$2:$AO$7385,5,0)</f>
        <v>18000</v>
      </c>
      <c r="P2853" s="17" t="n">
        <v>18000</v>
      </c>
      <c r="Q2853" s="17" t="str">
        <f aca="false">VLOOKUP(F2853,'[1]Goa Member''s Details Revised'!$C$2:$AO$7385,8,0)</f>
        <v>R.M</v>
      </c>
      <c r="R2853" s="17" t="n">
        <f aca="false">+O2853-P2853</f>
        <v>0</v>
      </c>
      <c r="S2853" s="15" t="e">
        <f aca="false">+#REF!-K2853</f>
        <v>#REF!</v>
      </c>
      <c r="T2853" s="17" t="n">
        <f aca="false">IF(Q2853="regular",((P2853-(P2853/99)*S2853)),(P2853-(P2853*20%)))</f>
        <v>14400</v>
      </c>
      <c r="U2853" s="17" t="e">
        <f aca="false">((P2853-(P2853/99)*S2853))</f>
        <v>#REF!</v>
      </c>
      <c r="V2853" s="17" t="n">
        <f aca="false">IF(Q2853="regular",0,(P2853-(O2853*20%)))</f>
        <v>14400</v>
      </c>
      <c r="W2853" s="17"/>
      <c r="X2853" s="15"/>
      <c r="Y2853" s="18" t="str">
        <f aca="false">VLOOKUP(F2853,'[1]Goa Member''s Details Revised'!$C$2:$AO$7385,12,0)</f>
        <v>send perform invoice so last communication 09</v>
      </c>
    </row>
    <row r="2854" customFormat="false" ht="30" hidden="false" customHeight="false" outlineLevel="0" collapsed="false">
      <c r="B2854" s="14" t="n">
        <v>2853</v>
      </c>
      <c r="C2854" s="15"/>
      <c r="D2854" s="15" t="s">
        <v>7694</v>
      </c>
      <c r="E2854" s="15" t="s">
        <v>25</v>
      </c>
      <c r="F2854" s="15" t="s">
        <v>7695</v>
      </c>
      <c r="G2854" s="15"/>
      <c r="H2854" s="16" t="str">
        <f aca="false">VLOOKUP(F2854,'[1]Goa Member''s Details Revised'!$C$2:$AO$7385,2,0)</f>
        <v>PURCHASER</v>
      </c>
      <c r="I2854" s="15" t="n">
        <v>10</v>
      </c>
      <c r="J2854" s="15" t="s">
        <v>1102</v>
      </c>
      <c r="K2854" s="15" t="n">
        <v>1985</v>
      </c>
      <c r="L2854" s="16" t="str">
        <f aca="false">VLOOKUP(F2854,'[1]Goa Member''s Details Revised'!$C$2:$AO$7385,9,0)</f>
        <v>Never</v>
      </c>
      <c r="M2854" s="15" t="s">
        <v>7696</v>
      </c>
      <c r="N2854" s="17" t="n">
        <f aca="false">VLOOKUP(F2854,'[1]Goa Member''s Details Revised'!$C$2:$AO$7385,5,0)</f>
        <v>14880</v>
      </c>
      <c r="O2854" s="17" t="n">
        <f aca="false">VLOOKUP(F2854,'[1]Goa Member''s Details Revised'!$C$2:$AO$7385,5,0)</f>
        <v>14880</v>
      </c>
      <c r="P2854" s="17" t="n">
        <v>14880</v>
      </c>
      <c r="Q2854" s="17" t="str">
        <f aca="false">VLOOKUP(F2854,'[1]Goa Member''s Details Revised'!$C$2:$AO$7385,8,0)</f>
        <v>I.R.M</v>
      </c>
      <c r="R2854" s="17" t="n">
        <f aca="false">+O2854-P2854</f>
        <v>0</v>
      </c>
      <c r="S2854" s="15" t="e">
        <f aca="false">+#REF!-K2854</f>
        <v>#REF!</v>
      </c>
      <c r="T2854" s="17" t="n">
        <f aca="false">IF(Q2854="regular",((P2854-(P2854/99)*S2854)),(P2854-(P2854*20%)))</f>
        <v>11904</v>
      </c>
      <c r="U2854" s="17" t="e">
        <f aca="false">((P2854-(P2854/99)*S2854))</f>
        <v>#REF!</v>
      </c>
      <c r="V2854" s="17" t="n">
        <f aca="false">IF(Q2854="regular",0,(P2854-(O2854*20%)))</f>
        <v>11904</v>
      </c>
      <c r="W2854" s="17"/>
      <c r="X2854" s="15"/>
      <c r="Y2854" s="18" t="str">
        <f aca="false">VLOOKUP(F2854,'[1]Goa Member''s Details Revised'!$C$2:$AO$7385,12,0)</f>
        <v>we send last reminder in 2013.then we did not receive any reply</v>
      </c>
    </row>
    <row r="2855" customFormat="false" ht="15" hidden="false" customHeight="false" outlineLevel="0" collapsed="false">
      <c r="B2855" s="14" t="n">
        <v>2854</v>
      </c>
      <c r="C2855" s="15"/>
      <c r="D2855" s="15" t="s">
        <v>7697</v>
      </c>
      <c r="E2855" s="15" t="s">
        <v>25</v>
      </c>
      <c r="F2855" s="15" t="s">
        <v>7698</v>
      </c>
      <c r="G2855" s="15"/>
      <c r="H2855" s="16" t="str">
        <f aca="false">VLOOKUP(F2855,'[1]Goa Member''s Details Revised'!$C$2:$AO$7385,2,0)</f>
        <v>Purchaser</v>
      </c>
      <c r="I2855" s="15" t="n">
        <v>6</v>
      </c>
      <c r="J2855" s="15" t="s">
        <v>337</v>
      </c>
      <c r="K2855" s="15" t="n">
        <v>1987</v>
      </c>
      <c r="L2855" s="16" t="n">
        <f aca="false">VLOOKUP(F2855,'[1]Goa Member''s Details Revised'!$C$2:$AO$7385,9,0)</f>
        <v>2012</v>
      </c>
      <c r="M2855" s="15" t="s">
        <v>7699</v>
      </c>
      <c r="N2855" s="17" t="n">
        <f aca="false">VLOOKUP(F2855,'[1]Goa Member''s Details Revised'!$C$2:$AO$7385,5,0)</f>
        <v>12960</v>
      </c>
      <c r="O2855" s="17" t="n">
        <f aca="false">VLOOKUP(F2855,'[1]Goa Member''s Details Revised'!$C$2:$AO$7385,5,0)</f>
        <v>12960</v>
      </c>
      <c r="P2855" s="17" t="n">
        <v>12960</v>
      </c>
      <c r="Q2855" s="17" t="str">
        <f aca="false">VLOOKUP(F2855,'[1]Goa Member''s Details Revised'!$C$2:$AO$7385,8,0)</f>
        <v>R.M</v>
      </c>
      <c r="R2855" s="17" t="n">
        <f aca="false">+O2855-P2855</f>
        <v>0</v>
      </c>
      <c r="S2855" s="15" t="e">
        <f aca="false">+#REF!-K2855</f>
        <v>#REF!</v>
      </c>
      <c r="T2855" s="17" t="n">
        <f aca="false">IF(Q2855="regular",((P2855-(P2855/99)*S2855)),(P2855-(P2855*20%)))</f>
        <v>10368</v>
      </c>
      <c r="U2855" s="17" t="e">
        <f aca="false">((P2855-(P2855/99)*S2855))</f>
        <v>#REF!</v>
      </c>
      <c r="V2855" s="17" t="n">
        <f aca="false">IF(Q2855="regular",0,(P2855-(O2855*20%)))</f>
        <v>10368</v>
      </c>
      <c r="W2855" s="17"/>
      <c r="X2855" s="15"/>
      <c r="Y2855" s="18" t="str">
        <f aca="false">VLOOKUP(F2855,'[1]Goa Member''s Details Revised'!$C$2:$AO$7385,12,0)</f>
        <v>no reminder send and last communicaton 2014</v>
      </c>
    </row>
    <row r="2856" customFormat="false" ht="45" hidden="false" customHeight="false" outlineLevel="0" collapsed="false">
      <c r="B2856" s="14" t="n">
        <v>2855</v>
      </c>
      <c r="C2856" s="15"/>
      <c r="D2856" s="15" t="s">
        <v>7700</v>
      </c>
      <c r="E2856" s="15" t="s">
        <v>25</v>
      </c>
      <c r="F2856" s="15" t="s">
        <v>7701</v>
      </c>
      <c r="G2856" s="15"/>
      <c r="H2856" s="16" t="str">
        <f aca="false">VLOOKUP(F2856,'[1]Goa Member''s Details Revised'!$C$2:$AO$7385,2,0)</f>
        <v>PURCHASER</v>
      </c>
      <c r="I2856" s="15" t="n">
        <v>10</v>
      </c>
      <c r="J2856" s="15" t="s">
        <v>1102</v>
      </c>
      <c r="K2856" s="15" t="n">
        <v>1985</v>
      </c>
      <c r="L2856" s="16" t="str">
        <f aca="false">VLOOKUP(F2856,'[1]Goa Member''s Details Revised'!$C$2:$AO$7385,9,0)</f>
        <v>Never</v>
      </c>
      <c r="M2856" s="15" t="s">
        <v>7702</v>
      </c>
      <c r="N2856" s="17" t="n">
        <f aca="false">VLOOKUP(F2856,'[1]Goa Member''s Details Revised'!$C$2:$AO$7385,5,0)</f>
        <v>14480</v>
      </c>
      <c r="O2856" s="17" t="n">
        <f aca="false">VLOOKUP(F2856,'[1]Goa Member''s Details Revised'!$C$2:$AO$7385,5,0)</f>
        <v>14480</v>
      </c>
      <c r="P2856" s="17" t="n">
        <v>14480</v>
      </c>
      <c r="Q2856" s="17" t="str">
        <f aca="false">VLOOKUP(F2856,'[1]Goa Member''s Details Revised'!$C$2:$AO$7385,8,0)</f>
        <v>I.R.M</v>
      </c>
      <c r="R2856" s="17" t="n">
        <f aca="false">+O2856-P2856</f>
        <v>0</v>
      </c>
      <c r="S2856" s="15" t="e">
        <f aca="false">+#REF!-K2856</f>
        <v>#REF!</v>
      </c>
      <c r="T2856" s="17" t="n">
        <f aca="false">IF(Q2856="regular",((P2856-(P2856/99)*S2856)),(P2856-(P2856*20%)))</f>
        <v>11584</v>
      </c>
      <c r="U2856" s="17" t="e">
        <f aca="false">((P2856-(P2856/99)*S2856))</f>
        <v>#REF!</v>
      </c>
      <c r="V2856" s="17" t="n">
        <f aca="false">IF(Q2856="regular",0,(P2856-(O2856*20%)))</f>
        <v>11584</v>
      </c>
      <c r="W2856" s="17"/>
      <c r="X2856" s="15"/>
      <c r="Y2856" s="18" t="str">
        <f aca="false">VLOOKUP(F2856,'[1]Goa Member''s Details Revised'!$C$2:$AO$7385,12,0)</f>
        <v>we send last reminder in 2012.then we did not receive any reply, Total 7 Membership Of GOA:-358,445,654,679,920,921 &amp; 948</v>
      </c>
    </row>
    <row r="2857" customFormat="false" ht="30" hidden="false" customHeight="false" outlineLevel="0" collapsed="false">
      <c r="B2857" s="14" t="n">
        <v>2856</v>
      </c>
      <c r="C2857" s="15"/>
      <c r="D2857" s="15" t="s">
        <v>7703</v>
      </c>
      <c r="E2857" s="15" t="s">
        <v>25</v>
      </c>
      <c r="F2857" s="15" t="s">
        <v>7704</v>
      </c>
      <c r="G2857" s="15"/>
      <c r="H2857" s="16" t="str">
        <f aca="false">VLOOKUP(F2857,'[1]Goa Member''s Details Revised'!$C$2:$AO$7385,2,0)</f>
        <v>PURCHASER</v>
      </c>
      <c r="I2857" s="15" t="n">
        <v>28</v>
      </c>
      <c r="J2857" s="15" t="s">
        <v>651</v>
      </c>
      <c r="K2857" s="15" t="n">
        <v>1985</v>
      </c>
      <c r="L2857" s="16" t="str">
        <f aca="false">VLOOKUP(F2857,'[1]Goa Member''s Details Revised'!$C$2:$AO$7385,9,0)</f>
        <v>Never</v>
      </c>
      <c r="M2857" s="15" t="s">
        <v>7699</v>
      </c>
      <c r="N2857" s="17" t="n">
        <f aca="false">VLOOKUP(F2857,'[1]Goa Member''s Details Revised'!$C$2:$AO$7385,5,0)</f>
        <v>14480</v>
      </c>
      <c r="O2857" s="17" t="n">
        <f aca="false">VLOOKUP(F2857,'[1]Goa Member''s Details Revised'!$C$2:$AO$7385,5,0)</f>
        <v>14480</v>
      </c>
      <c r="P2857" s="17" t="n">
        <v>14480</v>
      </c>
      <c r="Q2857" s="17" t="str">
        <f aca="false">VLOOKUP(F2857,'[1]Goa Member''s Details Revised'!$C$2:$AO$7385,8,0)</f>
        <v>I.R.M</v>
      </c>
      <c r="R2857" s="17" t="n">
        <f aca="false">+O2857-P2857</f>
        <v>0</v>
      </c>
      <c r="S2857" s="15" t="e">
        <f aca="false">+#REF!-K2857</f>
        <v>#REF!</v>
      </c>
      <c r="T2857" s="17" t="n">
        <f aca="false">IF(Q2857="regular",((P2857-(P2857/99)*S2857)),(P2857-(P2857*20%)))</f>
        <v>11584</v>
      </c>
      <c r="U2857" s="17" t="e">
        <f aca="false">((P2857-(P2857/99)*S2857))</f>
        <v>#REF!</v>
      </c>
      <c r="V2857" s="17" t="n">
        <f aca="false">IF(Q2857="regular",0,(P2857-(O2857*20%)))</f>
        <v>11584</v>
      </c>
      <c r="W2857" s="17"/>
      <c r="X2857" s="15"/>
      <c r="Y2857" s="18" t="str">
        <f aca="false">VLOOKUP(F2857,'[1]Goa Member''s Details Revised'!$C$2:$AO$7385,12,0)</f>
        <v>reminder send so Last Communication Till 2012
Total 3 Membership Of GOA:- 948, 920 &amp; 445 </v>
      </c>
    </row>
    <row r="2858" customFormat="false" ht="30" hidden="false" customHeight="false" outlineLevel="0" collapsed="false">
      <c r="B2858" s="14" t="n">
        <v>2857</v>
      </c>
      <c r="C2858" s="15"/>
      <c r="D2858" s="15" t="s">
        <v>7705</v>
      </c>
      <c r="E2858" s="15" t="s">
        <v>25</v>
      </c>
      <c r="F2858" s="15" t="s">
        <v>7706</v>
      </c>
      <c r="G2858" s="15"/>
      <c r="H2858" s="16" t="str">
        <f aca="false">VLOOKUP(F2858,'[1]Goa Member''s Details Revised'!$C$2:$AO$7385,2,0)</f>
        <v>PURCHASER</v>
      </c>
      <c r="I2858" s="15" t="n">
        <v>6</v>
      </c>
      <c r="J2858" s="15" t="s">
        <v>337</v>
      </c>
      <c r="K2858" s="15" t="n">
        <v>1987</v>
      </c>
      <c r="L2858" s="16" t="str">
        <f aca="false">VLOOKUP(F2858,'[1]Goa Member''s Details Revised'!$C$2:$AO$7385,9,0)</f>
        <v>Never</v>
      </c>
      <c r="M2858" s="15" t="s">
        <v>7699</v>
      </c>
      <c r="N2858" s="17" t="n">
        <f aca="false">VLOOKUP(F2858,'[1]Goa Member''s Details Revised'!$C$2:$AO$7385,5,0)</f>
        <v>12960</v>
      </c>
      <c r="O2858" s="17" t="n">
        <f aca="false">VLOOKUP(F2858,'[1]Goa Member''s Details Revised'!$C$2:$AO$7385,5,0)</f>
        <v>12960</v>
      </c>
      <c r="P2858" s="17" t="n">
        <v>12960</v>
      </c>
      <c r="Q2858" s="17" t="str">
        <f aca="false">VLOOKUP(F2858,'[1]Goa Member''s Details Revised'!$C$2:$AO$7385,8,0)</f>
        <v>I.R.M</v>
      </c>
      <c r="R2858" s="17" t="n">
        <f aca="false">+O2858-P2858</f>
        <v>0</v>
      </c>
      <c r="S2858" s="15" t="e">
        <f aca="false">+#REF!-K2858</f>
        <v>#REF!</v>
      </c>
      <c r="T2858" s="17" t="n">
        <f aca="false">IF(Q2858="regular",((P2858-(P2858/99)*S2858)),(P2858-(P2858*20%)))</f>
        <v>10368</v>
      </c>
      <c r="U2858" s="17" t="e">
        <f aca="false">((P2858-(P2858/99)*S2858))</f>
        <v>#REF!</v>
      </c>
      <c r="V2858" s="17" t="n">
        <f aca="false">IF(Q2858="regular",0,(P2858-(O2858*20%)))</f>
        <v>10368</v>
      </c>
      <c r="W2858" s="17"/>
      <c r="X2858" s="15"/>
      <c r="Y2858" s="18" t="str">
        <f aca="false">VLOOKUP(F2858,'[1]Goa Member''s Details Revised'!$C$2:$AO$7385,12,0)</f>
        <v>Last Communication 2013, Total 7 Membership Of GOA:-358,445,654,679,920,921 &amp; 948</v>
      </c>
    </row>
    <row r="2859" customFormat="false" ht="45" hidden="false" customHeight="false" outlineLevel="0" collapsed="false">
      <c r="B2859" s="14" t="n">
        <v>2858</v>
      </c>
      <c r="C2859" s="15"/>
      <c r="D2859" s="15" t="s">
        <v>7707</v>
      </c>
      <c r="E2859" s="15" t="s">
        <v>25</v>
      </c>
      <c r="F2859" s="15" t="s">
        <v>7708</v>
      </c>
      <c r="G2859" s="15"/>
      <c r="H2859" s="16" t="str">
        <f aca="false">VLOOKUP(F2859,'[1]Goa Member''s Details Revised'!$C$2:$AO$7385,2,0)</f>
        <v>PURCHASER</v>
      </c>
      <c r="I2859" s="15" t="n">
        <v>6</v>
      </c>
      <c r="J2859" s="15" t="s">
        <v>337</v>
      </c>
      <c r="K2859" s="15" t="n">
        <v>1987</v>
      </c>
      <c r="L2859" s="16" t="str">
        <f aca="false">VLOOKUP(F2859,'[1]Goa Member''s Details Revised'!$C$2:$AO$7385,9,0)</f>
        <v>Never</v>
      </c>
      <c r="M2859" s="15" t="s">
        <v>7709</v>
      </c>
      <c r="N2859" s="17" t="n">
        <f aca="false">VLOOKUP(F2859,'[1]Goa Member''s Details Revised'!$C$2:$AO$7385,5,0)</f>
        <v>12960</v>
      </c>
      <c r="O2859" s="17" t="n">
        <f aca="false">VLOOKUP(F2859,'[1]Goa Member''s Details Revised'!$C$2:$AO$7385,5,0)</f>
        <v>12960</v>
      </c>
      <c r="P2859" s="17" t="n">
        <v>12960</v>
      </c>
      <c r="Q2859" s="17" t="str">
        <f aca="false">VLOOKUP(F2859,'[1]Goa Member''s Details Revised'!$C$2:$AO$7385,8,0)</f>
        <v>I.R.M</v>
      </c>
      <c r="R2859" s="17" t="n">
        <f aca="false">+O2859-P2859</f>
        <v>0</v>
      </c>
      <c r="S2859" s="15" t="e">
        <f aca="false">+#REF!-K2859</f>
        <v>#REF!</v>
      </c>
      <c r="T2859" s="17" t="n">
        <f aca="false">IF(Q2859="regular",((P2859-(P2859/99)*S2859)),(P2859-(P2859*20%)))</f>
        <v>10368</v>
      </c>
      <c r="U2859" s="17" t="e">
        <f aca="false">((P2859-(P2859/99)*S2859))</f>
        <v>#REF!</v>
      </c>
      <c r="V2859" s="17" t="n">
        <f aca="false">IF(Q2859="regular",0,(P2859-(O2859*20%)))</f>
        <v>10368</v>
      </c>
      <c r="W2859" s="17"/>
      <c r="X2859" s="15"/>
      <c r="Y2859" s="18" t="str">
        <f aca="false">VLOOKUP(F2859,'[1]Goa Member''s Details Revised'!$C$2:$AO$7385,12,0)</f>
        <v>we send last reminder in 2013.then we did not receive any reply…, Total 7 Membership Of GOA:-358,445,654,679,920,921 &amp; 948</v>
      </c>
    </row>
    <row r="2860" customFormat="false" ht="30" hidden="false" customHeight="false" outlineLevel="0" collapsed="false">
      <c r="B2860" s="14" t="n">
        <v>2859</v>
      </c>
      <c r="C2860" s="15"/>
      <c r="D2860" s="15" t="s">
        <v>7710</v>
      </c>
      <c r="E2860" s="15" t="s">
        <v>25</v>
      </c>
      <c r="F2860" s="15" t="s">
        <v>7711</v>
      </c>
      <c r="G2860" s="15"/>
      <c r="H2860" s="16" t="str">
        <f aca="false">VLOOKUP(F2860,'[1]Goa Member''s Details Revised'!$C$2:$AO$7385,2,0)</f>
        <v>Purchaser</v>
      </c>
      <c r="I2860" s="15" t="n">
        <v>10</v>
      </c>
      <c r="J2860" s="15" t="s">
        <v>1102</v>
      </c>
      <c r="K2860" s="15" t="n">
        <v>1985</v>
      </c>
      <c r="L2860" s="16" t="str">
        <f aca="false">VLOOKUP(F2860,'[1]Goa Member''s Details Revised'!$C$2:$AO$7385,9,0)</f>
        <v>Never</v>
      </c>
      <c r="M2860" s="15" t="s">
        <v>7712</v>
      </c>
      <c r="N2860" s="17" t="n">
        <f aca="false">VLOOKUP(F2860,'[1]Goa Member''s Details Revised'!$C$2:$AO$7385,5,0)</f>
        <v>17280</v>
      </c>
      <c r="O2860" s="17" t="n">
        <f aca="false">VLOOKUP(F2860,'[1]Goa Member''s Details Revised'!$C$2:$AO$7385,5,0)</f>
        <v>17280</v>
      </c>
      <c r="P2860" s="17" t="n">
        <v>17280</v>
      </c>
      <c r="Q2860" s="17" t="str">
        <f aca="false">VLOOKUP(F2860,'[1]Goa Member''s Details Revised'!$C$2:$AO$7385,8,0)</f>
        <v>I.R.M</v>
      </c>
      <c r="R2860" s="17" t="n">
        <f aca="false">+O2860-P2860</f>
        <v>0</v>
      </c>
      <c r="S2860" s="15" t="e">
        <f aca="false">+#REF!-K2860</f>
        <v>#REF!</v>
      </c>
      <c r="T2860" s="17" t="n">
        <f aca="false">IF(Q2860="regular",((P2860-(P2860/99)*S2860)),(P2860-(P2860*20%)))</f>
        <v>13824</v>
      </c>
      <c r="U2860" s="17" t="e">
        <f aca="false">((P2860-(P2860/99)*S2860))</f>
        <v>#REF!</v>
      </c>
      <c r="V2860" s="17" t="n">
        <f aca="false">IF(Q2860="regular",0,(P2860-(O2860*20%)))</f>
        <v>13824</v>
      </c>
      <c r="W2860" s="17"/>
      <c r="X2860" s="15"/>
      <c r="Y2860" s="18" t="str">
        <f aca="false">VLOOKUP(F2860,'[1]Goa Member''s Details Revised'!$C$2:$AO$7385,12,0)</f>
        <v>we send last reminder in 2013.then we did not receive any reply</v>
      </c>
    </row>
    <row r="2861" customFormat="false" ht="15" hidden="false" customHeight="false" outlineLevel="0" collapsed="false">
      <c r="B2861" s="14" t="n">
        <v>2860</v>
      </c>
      <c r="C2861" s="15"/>
      <c r="D2861" s="15" t="s">
        <v>7713</v>
      </c>
      <c r="E2861" s="15" t="s">
        <v>25</v>
      </c>
      <c r="F2861" s="15" t="s">
        <v>7714</v>
      </c>
      <c r="G2861" s="15"/>
      <c r="H2861" s="16" t="str">
        <f aca="false">VLOOKUP(F2861,'[1]Goa Member''s Details Revised'!$C$2:$AO$7385,2,0)</f>
        <v>Purchaser</v>
      </c>
      <c r="I2861" s="15" t="n">
        <v>31</v>
      </c>
      <c r="J2861" s="15" t="s">
        <v>651</v>
      </c>
      <c r="K2861" s="15" t="n">
        <v>1985</v>
      </c>
      <c r="L2861" s="16" t="str">
        <f aca="false">VLOOKUP(F2861,'[1]Goa Member''s Details Revised'!$C$2:$AO$7385,9,0)</f>
        <v>Never</v>
      </c>
      <c r="M2861" s="15" t="s">
        <v>7715</v>
      </c>
      <c r="N2861" s="17" t="n">
        <f aca="false">VLOOKUP(F2861,'[1]Goa Member''s Details Revised'!$C$2:$AO$7385,5,0)</f>
        <v>13500</v>
      </c>
      <c r="O2861" s="17" t="n">
        <f aca="false">VLOOKUP(F2861,'[1]Goa Member''s Details Revised'!$C$2:$AO$7385,5,0)</f>
        <v>13500</v>
      </c>
      <c r="P2861" s="17" t="n">
        <v>13500</v>
      </c>
      <c r="Q2861" s="17" t="str">
        <f aca="false">VLOOKUP(F2861,'[1]Goa Member''s Details Revised'!$C$2:$AO$7385,8,0)</f>
        <v>I.R.M</v>
      </c>
      <c r="R2861" s="17" t="n">
        <f aca="false">+O2861-P2861</f>
        <v>0</v>
      </c>
      <c r="S2861" s="15" t="e">
        <f aca="false">+#REF!-K2861</f>
        <v>#REF!</v>
      </c>
      <c r="T2861" s="17" t="n">
        <f aca="false">IF(Q2861="regular",((P2861-(P2861/99)*S2861)),(P2861-(P2861*20%)))</f>
        <v>10800</v>
      </c>
      <c r="U2861" s="17" t="e">
        <f aca="false">((P2861-(P2861/99)*S2861))</f>
        <v>#REF!</v>
      </c>
      <c r="V2861" s="17" t="n">
        <f aca="false">IF(Q2861="regular",0,(P2861-(O2861*20%)))</f>
        <v>10800</v>
      </c>
      <c r="W2861" s="17"/>
      <c r="X2861" s="15"/>
      <c r="Y2861" s="18" t="str">
        <f aca="false">VLOOKUP(F2861,'[1]Goa Member''s Details Revised'!$C$2:$AO$7385,12,0)</f>
        <v>last communication 95</v>
      </c>
    </row>
    <row r="2862" customFormat="false" ht="15" hidden="false" customHeight="false" outlineLevel="0" collapsed="false">
      <c r="B2862" s="14" t="n">
        <v>2861</v>
      </c>
      <c r="C2862" s="15"/>
      <c r="D2862" s="15" t="s">
        <v>7716</v>
      </c>
      <c r="E2862" s="15" t="s">
        <v>25</v>
      </c>
      <c r="F2862" s="15" t="s">
        <v>7717</v>
      </c>
      <c r="G2862" s="15"/>
      <c r="H2862" s="16" t="str">
        <f aca="false">VLOOKUP(F2862,'[1]Goa Member''s Details Revised'!$C$2:$AO$7385,2,0)</f>
        <v>Purchaser</v>
      </c>
      <c r="I2862" s="15" t="n">
        <v>31</v>
      </c>
      <c r="J2862" s="15" t="s">
        <v>651</v>
      </c>
      <c r="K2862" s="15" t="n">
        <v>1985</v>
      </c>
      <c r="L2862" s="16" t="str">
        <f aca="false">VLOOKUP(F2862,'[1]Goa Member''s Details Revised'!$C$2:$AO$7385,9,0)</f>
        <v>Never</v>
      </c>
      <c r="M2862" s="15" t="s">
        <v>7718</v>
      </c>
      <c r="N2862" s="17" t="n">
        <f aca="false">VLOOKUP(F2862,'[1]Goa Member''s Details Revised'!$C$2:$AO$7385,5,0)</f>
        <v>18000</v>
      </c>
      <c r="O2862" s="17" t="n">
        <f aca="false">VLOOKUP(F2862,'[1]Goa Member''s Details Revised'!$C$2:$AO$7385,5,0)</f>
        <v>18000</v>
      </c>
      <c r="P2862" s="17" t="n">
        <f aca="false">VLOOKUP(F2862,'[1]Goa Member''s Details Revised'!$C$2:$AO$7385,6,0)</f>
        <v>18000</v>
      </c>
      <c r="Q2862" s="17" t="str">
        <f aca="false">VLOOKUP(F2862,'[1]Goa Member''s Details Revised'!$C$2:$AO$7385,8,0)</f>
        <v>I.R.M</v>
      </c>
      <c r="R2862" s="17" t="n">
        <f aca="false">+O2862-P2862</f>
        <v>0</v>
      </c>
      <c r="S2862" s="15" t="e">
        <f aca="false">+#REF!-K2862</f>
        <v>#REF!</v>
      </c>
      <c r="T2862" s="17" t="n">
        <f aca="false">IF(Q2862="regular",((P2862-(P2862/99)*S2862)),(P2862-(P2862*20%)))</f>
        <v>14400</v>
      </c>
      <c r="U2862" s="17" t="e">
        <f aca="false">((P2862-(P2862/99)*S2862))</f>
        <v>#REF!</v>
      </c>
      <c r="V2862" s="17" t="n">
        <f aca="false">IF(Q2862="regular",0,(P2862-(O2862*20%)))</f>
        <v>14400</v>
      </c>
      <c r="W2862" s="17"/>
      <c r="X2862" s="15"/>
      <c r="Y2862" s="18" t="str">
        <f aca="false">VLOOKUP(F2862,'[1]Goa Member''s Details Revised'!$C$2:$AO$7385,12,0)</f>
        <v>last communication 08</v>
      </c>
    </row>
    <row r="2863" customFormat="false" ht="30" hidden="false" customHeight="false" outlineLevel="0" collapsed="false">
      <c r="B2863" s="14" t="n">
        <v>2862</v>
      </c>
      <c r="C2863" s="15"/>
      <c r="D2863" s="15" t="s">
        <v>7719</v>
      </c>
      <c r="E2863" s="15" t="s">
        <v>25</v>
      </c>
      <c r="F2863" s="15" t="s">
        <v>7720</v>
      </c>
      <c r="G2863" s="15"/>
      <c r="H2863" s="16" t="str">
        <f aca="false">VLOOKUP(F2863,'[1]Goa Member''s Details Revised'!$C$2:$AO$7385,2,0)</f>
        <v>PURCHASER</v>
      </c>
      <c r="I2863" s="15" t="n">
        <v>2</v>
      </c>
      <c r="J2863" s="15" t="s">
        <v>1102</v>
      </c>
      <c r="K2863" s="15" t="n">
        <v>1985</v>
      </c>
      <c r="L2863" s="16" t="n">
        <f aca="false">VLOOKUP(F2863,'[1]Goa Member''s Details Revised'!$C$2:$AO$7385,9,0)</f>
        <v>2011</v>
      </c>
      <c r="M2863" s="15" t="s">
        <v>7721</v>
      </c>
      <c r="N2863" s="17" t="n">
        <f aca="false">VLOOKUP(F2863,'[1]Goa Member''s Details Revised'!$C$2:$AO$7385,5,0)</f>
        <v>18000</v>
      </c>
      <c r="O2863" s="17" t="n">
        <f aca="false">VLOOKUP(F2863,'[1]Goa Member''s Details Revised'!$C$2:$AO$7385,5,0)</f>
        <v>18000</v>
      </c>
      <c r="P2863" s="17" t="n">
        <v>18000</v>
      </c>
      <c r="Q2863" s="17" t="str">
        <f aca="false">VLOOKUP(F2863,'[1]Goa Member''s Details Revised'!$C$2:$AO$7385,8,0)</f>
        <v>R.M</v>
      </c>
      <c r="R2863" s="17" t="n">
        <f aca="false">+O2863-P2863</f>
        <v>0</v>
      </c>
      <c r="S2863" s="15" t="e">
        <f aca="false">+#REF!-K2863</f>
        <v>#REF!</v>
      </c>
      <c r="T2863" s="17" t="n">
        <f aca="false">IF(Q2863="regular",((P2863-(P2863/99)*S2863)),(P2863-(P2863*20%)))</f>
        <v>14400</v>
      </c>
      <c r="U2863" s="17" t="e">
        <f aca="false">((P2863-(P2863/99)*S2863))</f>
        <v>#REF!</v>
      </c>
      <c r="V2863" s="17" t="n">
        <f aca="false">IF(Q2863="regular",0,(P2863-(O2863*20%)))</f>
        <v>14400</v>
      </c>
      <c r="W2863" s="17"/>
      <c r="X2863" s="15"/>
      <c r="Y2863" s="18" t="str">
        <f aca="false">VLOOKUP(F2863,'[1]Goa Member''s Details Revised'!$C$2:$AO$7385,12,0)</f>
        <v>send perfoma invoice so Last Communication Till 2012
Total 2 Membership Of GOA:- 267 &amp; 258</v>
      </c>
    </row>
    <row r="2864" customFormat="false" ht="45" hidden="false" customHeight="false" outlineLevel="0" collapsed="false">
      <c r="B2864" s="14" t="n">
        <v>2863</v>
      </c>
      <c r="C2864" s="15"/>
      <c r="D2864" s="15" t="s">
        <v>7722</v>
      </c>
      <c r="E2864" s="15" t="s">
        <v>25</v>
      </c>
      <c r="F2864" s="15" t="s">
        <v>7723</v>
      </c>
      <c r="G2864" s="15"/>
      <c r="H2864" s="16" t="str">
        <f aca="false">VLOOKUP(F2864,'[1]Goa Member''s Details Revised'!$C$2:$AO$7385,2,0)</f>
        <v>PURCHASER</v>
      </c>
      <c r="I2864" s="15" t="n">
        <v>2</v>
      </c>
      <c r="J2864" s="15" t="s">
        <v>1102</v>
      </c>
      <c r="K2864" s="15" t="n">
        <v>1985</v>
      </c>
      <c r="L2864" s="16" t="n">
        <f aca="false">VLOOKUP(F2864,'[1]Goa Member''s Details Revised'!$C$2:$AO$7385,9,0)</f>
        <v>2011</v>
      </c>
      <c r="M2864" s="15" t="s">
        <v>7721</v>
      </c>
      <c r="N2864" s="17" t="n">
        <f aca="false">VLOOKUP(F2864,'[1]Goa Member''s Details Revised'!$C$2:$AO$7385,5,0)</f>
        <v>18000</v>
      </c>
      <c r="O2864" s="17" t="n">
        <f aca="false">VLOOKUP(F2864,'[1]Goa Member''s Details Revised'!$C$2:$AO$7385,5,0)</f>
        <v>18000</v>
      </c>
      <c r="P2864" s="17" t="n">
        <v>18000</v>
      </c>
      <c r="Q2864" s="17" t="str">
        <f aca="false">VLOOKUP(F2864,'[1]Goa Member''s Details Revised'!$C$2:$AO$7385,8,0)</f>
        <v>R.M/Miss</v>
      </c>
      <c r="R2864" s="17" t="n">
        <f aca="false">+O2864-P2864</f>
        <v>0</v>
      </c>
      <c r="S2864" s="15" t="e">
        <f aca="false">+#REF!-K2864</f>
        <v>#REF!</v>
      </c>
      <c r="T2864" s="17" t="n">
        <f aca="false">IF(Q2864="regular",((P2864-(P2864/99)*S2864)),(P2864-(P2864*20%)))</f>
        <v>14400</v>
      </c>
      <c r="U2864" s="17" t="e">
        <f aca="false">((P2864-(P2864/99)*S2864))</f>
        <v>#REF!</v>
      </c>
      <c r="V2864" s="17" t="n">
        <f aca="false">IF(Q2864="regular",0,(P2864-(O2864*20%)))</f>
        <v>14400</v>
      </c>
      <c r="W2864" s="17"/>
      <c r="X2864" s="15"/>
      <c r="Y2864" s="18" t="str">
        <f aca="false">VLOOKUP(F2864,'[1]Goa Member''s Details Revised'!$C$2:$AO$7385,12,0)</f>
        <v>Last Communication Till 2012(performa invoice)
Total 2 Membership Of GOA:- 267 &amp; 258, (No Agreement &amp; Application Form Is In File)</v>
      </c>
    </row>
    <row r="2865" customFormat="false" ht="15" hidden="false" customHeight="false" outlineLevel="0" collapsed="false">
      <c r="B2865" s="14" t="n">
        <v>2864</v>
      </c>
      <c r="C2865" s="15"/>
      <c r="D2865" s="15" t="s">
        <v>7724</v>
      </c>
      <c r="E2865" s="15" t="s">
        <v>25</v>
      </c>
      <c r="F2865" s="15" t="s">
        <v>7725</v>
      </c>
      <c r="G2865" s="15"/>
      <c r="H2865" s="16" t="str">
        <f aca="false">VLOOKUP(F2865,'[1]Goa Member''s Details Revised'!$C$2:$AO$7385,2,0)</f>
        <v>Purchaser</v>
      </c>
      <c r="I2865" s="15" t="n">
        <v>16</v>
      </c>
      <c r="J2865" s="15" t="s">
        <v>651</v>
      </c>
      <c r="K2865" s="15" t="n">
        <v>1985</v>
      </c>
      <c r="L2865" s="16" t="str">
        <f aca="false">VLOOKUP(F2865,'[1]Goa Member''s Details Revised'!$C$2:$AO$7385,9,0)</f>
        <v>Never</v>
      </c>
      <c r="M2865" s="15" t="s">
        <v>7726</v>
      </c>
      <c r="N2865" s="17" t="n">
        <f aca="false">VLOOKUP(F2865,'[1]Goa Member''s Details Revised'!$C$2:$AO$7385,5,0)</f>
        <v>18000</v>
      </c>
      <c r="O2865" s="17" t="n">
        <f aca="false">VLOOKUP(F2865,'[1]Goa Member''s Details Revised'!$C$2:$AO$7385,5,0)</f>
        <v>18000</v>
      </c>
      <c r="P2865" s="17" t="n">
        <v>18000</v>
      </c>
      <c r="Q2865" s="17" t="str">
        <f aca="false">VLOOKUP(F2865,'[1]Goa Member''s Details Revised'!$C$2:$AO$7385,8,0)</f>
        <v>I.R.M</v>
      </c>
      <c r="R2865" s="17" t="n">
        <f aca="false">+O2865-P2865</f>
        <v>0</v>
      </c>
      <c r="S2865" s="15" t="e">
        <f aca="false">+#REF!-K2865</f>
        <v>#REF!</v>
      </c>
      <c r="T2865" s="17" t="n">
        <f aca="false">IF(Q2865="regular",((P2865-(P2865/99)*S2865)),(P2865-(P2865*20%)))</f>
        <v>14400</v>
      </c>
      <c r="U2865" s="17" t="e">
        <f aca="false">((P2865-(P2865/99)*S2865))</f>
        <v>#REF!</v>
      </c>
      <c r="V2865" s="17" t="n">
        <f aca="false">IF(Q2865="regular",0,(P2865-(O2865*20%)))</f>
        <v>14400</v>
      </c>
      <c r="W2865" s="17"/>
      <c r="X2865" s="15"/>
      <c r="Y2865" s="18" t="str">
        <f aca="false">VLOOKUP(F2865,'[1]Goa Member''s Details Revised'!$C$2:$AO$7385,12,0)</f>
        <v>no reminder so last communication 06</v>
      </c>
    </row>
    <row r="2866" customFormat="false" ht="15" hidden="false" customHeight="false" outlineLevel="0" collapsed="false">
      <c r="B2866" s="14" t="n">
        <v>2865</v>
      </c>
      <c r="C2866" s="15"/>
      <c r="D2866" s="15" t="s">
        <v>7727</v>
      </c>
      <c r="E2866" s="15" t="s">
        <v>25</v>
      </c>
      <c r="F2866" s="15" t="s">
        <v>7728</v>
      </c>
      <c r="G2866" s="15"/>
      <c r="H2866" s="16" t="str">
        <f aca="false">VLOOKUP(F2866,'[1]Goa Member''s Details Revised'!$C$2:$AO$7385,2,0)</f>
        <v>PURCHASER</v>
      </c>
      <c r="I2866" s="15" t="n">
        <v>19</v>
      </c>
      <c r="J2866" s="15" t="s">
        <v>1102</v>
      </c>
      <c r="K2866" s="15" t="n">
        <v>1985</v>
      </c>
      <c r="L2866" s="16" t="str">
        <f aca="false">VLOOKUP(F2866,'[1]Goa Member''s Details Revised'!$C$2:$AO$7385,9,0)</f>
        <v>Never</v>
      </c>
      <c r="M2866" s="15" t="s">
        <v>7729</v>
      </c>
      <c r="N2866" s="17" t="n">
        <f aca="false">VLOOKUP(F2866,'[1]Goa Member''s Details Revised'!$C$2:$AO$7385,5,0)</f>
        <v>18000</v>
      </c>
      <c r="O2866" s="17" t="n">
        <f aca="false">VLOOKUP(F2866,'[1]Goa Member''s Details Revised'!$C$2:$AO$7385,5,0)</f>
        <v>18000</v>
      </c>
      <c r="P2866" s="17" t="n">
        <v>18000</v>
      </c>
      <c r="Q2866" s="17" t="str">
        <f aca="false">VLOOKUP(F2866,'[1]Goa Member''s Details Revised'!$C$2:$AO$7385,8,0)</f>
        <v>I.R.M</v>
      </c>
      <c r="R2866" s="17" t="n">
        <f aca="false">+O2866-P2866</f>
        <v>0</v>
      </c>
      <c r="S2866" s="15" t="e">
        <f aca="false">+#REF!-K2866</f>
        <v>#REF!</v>
      </c>
      <c r="T2866" s="17" t="n">
        <f aca="false">IF(Q2866="regular",((P2866-(P2866/99)*S2866)),(P2866-(P2866*20%)))</f>
        <v>14400</v>
      </c>
      <c r="U2866" s="17" t="e">
        <f aca="false">((P2866-(P2866/99)*S2866))</f>
        <v>#REF!</v>
      </c>
      <c r="V2866" s="17" t="n">
        <f aca="false">IF(Q2866="regular",0,(P2866-(O2866*20%)))</f>
        <v>14400</v>
      </c>
      <c r="W2866" s="17"/>
      <c r="X2866" s="15"/>
      <c r="Y2866" s="18" t="str">
        <f aca="false">VLOOKUP(F2866,'[1]Goa Member''s Details Revised'!$C$2:$AO$7385,12,0)</f>
        <v>no reminder so Last Communication Till 2005</v>
      </c>
    </row>
    <row r="2867" customFormat="false" ht="30" hidden="false" customHeight="false" outlineLevel="0" collapsed="false">
      <c r="B2867" s="14" t="n">
        <v>2866</v>
      </c>
      <c r="C2867" s="15"/>
      <c r="D2867" s="15" t="s">
        <v>7730</v>
      </c>
      <c r="E2867" s="15" t="s">
        <v>25</v>
      </c>
      <c r="F2867" s="15" t="s">
        <v>7731</v>
      </c>
      <c r="G2867" s="15"/>
      <c r="H2867" s="16" t="str">
        <f aca="false">VLOOKUP(F2867,'[1]Goa Member''s Details Revised'!$C$2:$AO$7385,2,0)</f>
        <v>Purchaser</v>
      </c>
      <c r="I2867" s="15" t="n">
        <v>31</v>
      </c>
      <c r="J2867" s="15" t="s">
        <v>651</v>
      </c>
      <c r="K2867" s="15" t="n">
        <v>1985</v>
      </c>
      <c r="L2867" s="16" t="n">
        <f aca="false">VLOOKUP(F2867,'[1]Goa Member''s Details Revised'!$C$2:$AO$7385,9,0)</f>
        <v>2011</v>
      </c>
      <c r="M2867" s="15" t="s">
        <v>7732</v>
      </c>
      <c r="N2867" s="17" t="n">
        <f aca="false">VLOOKUP(F2867,'[1]Goa Member''s Details Revised'!$C$2:$AO$7385,5,0)</f>
        <v>18000</v>
      </c>
      <c r="O2867" s="17" t="n">
        <f aca="false">VLOOKUP(F2867,'[1]Goa Member''s Details Revised'!$C$2:$AO$7385,5,0)</f>
        <v>18000</v>
      </c>
      <c r="P2867" s="17" t="n">
        <f aca="false">VLOOKUP(F2867,'[1]Goa Member''s Details Revised'!$C$2:$AO$7385,6,0)</f>
        <v>18000</v>
      </c>
      <c r="Q2867" s="17" t="str">
        <f aca="false">VLOOKUP(F2867,'[1]Goa Member''s Details Revised'!$C$2:$AO$7385,8,0)</f>
        <v>R.M</v>
      </c>
      <c r="R2867" s="17" t="n">
        <f aca="false">+O2867-P2867</f>
        <v>0</v>
      </c>
      <c r="S2867" s="15" t="e">
        <f aca="false">+#REF!-K2867</f>
        <v>#REF!</v>
      </c>
      <c r="T2867" s="17" t="n">
        <f aca="false">IF(Q2867="regular",((P2867-(P2867/99)*S2867)),(P2867-(P2867*20%)))</f>
        <v>14400</v>
      </c>
      <c r="U2867" s="17" t="e">
        <f aca="false">((P2867-(P2867/99)*S2867))</f>
        <v>#REF!</v>
      </c>
      <c r="V2867" s="17" t="n">
        <f aca="false">IF(Q2867="regular",0,(P2867-(O2867*20%)))</f>
        <v>14400</v>
      </c>
      <c r="W2867" s="17"/>
      <c r="X2867" s="15"/>
      <c r="Y2867" s="18" t="str">
        <f aca="false">VLOOKUP(F2867,'[1]Goa Member''s Details Revised'!$C$2:$AO$7385,12,0)</f>
        <v>no reminder send so last communication 15total 2 membership of Goa:- 2447 and 2448</v>
      </c>
    </row>
    <row r="2868" customFormat="false" ht="30" hidden="false" customHeight="false" outlineLevel="0" collapsed="false">
      <c r="B2868" s="14" t="n">
        <v>2867</v>
      </c>
      <c r="C2868" s="15"/>
      <c r="D2868" s="15" t="s">
        <v>7733</v>
      </c>
      <c r="E2868" s="15" t="s">
        <v>25</v>
      </c>
      <c r="F2868" s="15" t="s">
        <v>7734</v>
      </c>
      <c r="G2868" s="15"/>
      <c r="H2868" s="16" t="str">
        <f aca="false">VLOOKUP(F2868,'[1]Goa Member''s Details Revised'!$C$2:$AO$7385,2,0)</f>
        <v>Purchaser</v>
      </c>
      <c r="I2868" s="15" t="n">
        <v>31</v>
      </c>
      <c r="J2868" s="15" t="s">
        <v>651</v>
      </c>
      <c r="K2868" s="15" t="n">
        <v>1985</v>
      </c>
      <c r="L2868" s="16" t="str">
        <f aca="false">VLOOKUP(F2868,'[1]Goa Member''s Details Revised'!$C$2:$AO$7385,9,0)</f>
        <v>Never</v>
      </c>
      <c r="M2868" s="15" t="s">
        <v>7732</v>
      </c>
      <c r="N2868" s="17" t="n">
        <f aca="false">VLOOKUP(F2868,'[1]Goa Member''s Details Revised'!$C$2:$AO$7385,5,0)</f>
        <v>18000</v>
      </c>
      <c r="O2868" s="17" t="n">
        <f aca="false">VLOOKUP(F2868,'[1]Goa Member''s Details Revised'!$C$2:$AO$7385,5,0)</f>
        <v>18000</v>
      </c>
      <c r="P2868" s="17" t="n">
        <f aca="false">VLOOKUP(F2868,'[1]Goa Member''s Details Revised'!$C$2:$AO$7385,6,0)</f>
        <v>18000</v>
      </c>
      <c r="Q2868" s="17" t="str">
        <f aca="false">VLOOKUP(F2868,'[1]Goa Member''s Details Revised'!$C$2:$AO$7385,8,0)</f>
        <v>I.R.M</v>
      </c>
      <c r="R2868" s="17" t="n">
        <f aca="false">+O2868-P2868</f>
        <v>0</v>
      </c>
      <c r="S2868" s="15" t="e">
        <f aca="false">+#REF!-K2868</f>
        <v>#REF!</v>
      </c>
      <c r="T2868" s="17" t="n">
        <f aca="false">IF(Q2868="regular",((P2868-(P2868/99)*S2868)),(P2868-(P2868*20%)))</f>
        <v>14400</v>
      </c>
      <c r="U2868" s="17" t="e">
        <f aca="false">((P2868-(P2868/99)*S2868))</f>
        <v>#REF!</v>
      </c>
      <c r="V2868" s="17" t="n">
        <f aca="false">IF(Q2868="regular",0,(P2868-(O2868*20%)))</f>
        <v>14400</v>
      </c>
      <c r="W2868" s="17"/>
      <c r="X2868" s="15"/>
      <c r="Y2868" s="18" t="str">
        <f aca="false">VLOOKUP(F2868,'[1]Goa Member''s Details Revised'!$C$2:$AO$7385,12,0)</f>
        <v>Letter not sent, last communication 06
total 2 membership of Goa:- 2447 and 2448</v>
      </c>
    </row>
    <row r="2869" customFormat="false" ht="15" hidden="false" customHeight="false" outlineLevel="0" collapsed="false">
      <c r="B2869" s="14" t="n">
        <v>2868</v>
      </c>
      <c r="C2869" s="15"/>
      <c r="D2869" s="15" t="s">
        <v>7735</v>
      </c>
      <c r="E2869" s="15" t="s">
        <v>25</v>
      </c>
      <c r="F2869" s="15" t="s">
        <v>7736</v>
      </c>
      <c r="G2869" s="15"/>
      <c r="H2869" s="16" t="str">
        <f aca="false">VLOOKUP(F2869,'[1]Goa Member''s Details Revised'!$C$2:$AO$7385,2,0)</f>
        <v>PURCHASER</v>
      </c>
      <c r="I2869" s="15" t="n">
        <v>31</v>
      </c>
      <c r="J2869" s="15" t="s">
        <v>651</v>
      </c>
      <c r="K2869" s="15" t="n">
        <v>1985</v>
      </c>
      <c r="L2869" s="16" t="str">
        <f aca="false">VLOOKUP(F2869,'[1]Goa Member''s Details Revised'!$C$2:$AO$7385,9,0)</f>
        <v>Never</v>
      </c>
      <c r="M2869" s="15" t="s">
        <v>7737</v>
      </c>
      <c r="N2869" s="17" t="n">
        <f aca="false">VLOOKUP(F2869,'[1]Goa Member''s Details Revised'!$C$2:$AO$7385,5,0)</f>
        <v>13500</v>
      </c>
      <c r="O2869" s="17" t="n">
        <f aca="false">VLOOKUP(F2869,'[1]Goa Member''s Details Revised'!$C$2:$AO$7385,5,0)</f>
        <v>13500</v>
      </c>
      <c r="P2869" s="17" t="n">
        <v>13500</v>
      </c>
      <c r="Q2869" s="17" t="str">
        <f aca="false">VLOOKUP(F2869,'[1]Goa Member''s Details Revised'!$C$2:$AO$7385,8,0)</f>
        <v>I.R.M</v>
      </c>
      <c r="R2869" s="17" t="n">
        <f aca="false">+O2869-P2869</f>
        <v>0</v>
      </c>
      <c r="S2869" s="15" t="e">
        <f aca="false">+#REF!-K2869</f>
        <v>#REF!</v>
      </c>
      <c r="T2869" s="17" t="n">
        <f aca="false">IF(Q2869="regular",((P2869-(P2869/99)*S2869)),(P2869-(P2869*20%)))</f>
        <v>10800</v>
      </c>
      <c r="U2869" s="17" t="e">
        <f aca="false">((P2869-(P2869/99)*S2869))</f>
        <v>#REF!</v>
      </c>
      <c r="V2869" s="17" t="n">
        <f aca="false">IF(Q2869="regular",0,(P2869-(O2869*20%)))</f>
        <v>10800</v>
      </c>
      <c r="W2869" s="17"/>
      <c r="X2869" s="15"/>
      <c r="Y2869" s="18" t="str">
        <f aca="false">VLOOKUP(F2869,'[1]Goa Member''s Details Revised'!$C$2:$AO$7385,12,0)</f>
        <v>Last Communication 1998</v>
      </c>
    </row>
    <row r="2870" customFormat="false" ht="15" hidden="false" customHeight="false" outlineLevel="0" collapsed="false">
      <c r="B2870" s="14" t="n">
        <v>2869</v>
      </c>
      <c r="C2870" s="15"/>
      <c r="D2870" s="15" t="s">
        <v>7738</v>
      </c>
      <c r="E2870" s="15" t="s">
        <v>25</v>
      </c>
      <c r="F2870" s="15" t="s">
        <v>7739</v>
      </c>
      <c r="G2870" s="15"/>
      <c r="H2870" s="16" t="str">
        <f aca="false">VLOOKUP(F2870,'[1]Goa Member''s Details Revised'!$C$2:$AO$7385,2,0)</f>
        <v>PURCHASER</v>
      </c>
      <c r="I2870" s="15" t="n">
        <v>31</v>
      </c>
      <c r="J2870" s="15" t="s">
        <v>651</v>
      </c>
      <c r="K2870" s="15" t="n">
        <v>1985</v>
      </c>
      <c r="L2870" s="16" t="str">
        <f aca="false">VLOOKUP(F2870,'[1]Goa Member''s Details Revised'!$C$2:$AO$7385,9,0)</f>
        <v>Never</v>
      </c>
      <c r="M2870" s="15" t="s">
        <v>7740</v>
      </c>
      <c r="N2870" s="17" t="n">
        <f aca="false">VLOOKUP(F2870,'[1]Goa Member''s Details Revised'!$C$2:$AO$7385,5,0)</f>
        <v>18000</v>
      </c>
      <c r="O2870" s="17" t="n">
        <f aca="false">VLOOKUP(F2870,'[1]Goa Member''s Details Revised'!$C$2:$AO$7385,5,0)</f>
        <v>18000</v>
      </c>
      <c r="P2870" s="17" t="n">
        <v>18000</v>
      </c>
      <c r="Q2870" s="17" t="str">
        <f aca="false">VLOOKUP(F2870,'[1]Goa Member''s Details Revised'!$C$2:$AO$7385,8,0)</f>
        <v>I.R.M</v>
      </c>
      <c r="R2870" s="17" t="n">
        <f aca="false">+O2870-P2870</f>
        <v>0</v>
      </c>
      <c r="S2870" s="15" t="e">
        <f aca="false">+#REF!-K2870</f>
        <v>#REF!</v>
      </c>
      <c r="T2870" s="17" t="n">
        <f aca="false">IF(Q2870="regular",((P2870-(P2870/99)*S2870)),(P2870-(P2870*20%)))</f>
        <v>14400</v>
      </c>
      <c r="U2870" s="17" t="e">
        <f aca="false">((P2870-(P2870/99)*S2870))</f>
        <v>#REF!</v>
      </c>
      <c r="V2870" s="17" t="n">
        <f aca="false">IF(Q2870="regular",0,(P2870-(O2870*20%)))</f>
        <v>14400</v>
      </c>
      <c r="W2870" s="17"/>
      <c r="X2870" s="15"/>
      <c r="Y2870" s="18" t="str">
        <f aca="false">VLOOKUP(F2870,'[1]Goa Member''s Details Revised'!$C$2:$AO$7385,12,0)</f>
        <v>we send reminder 2012 . Then no reply from memberside.</v>
      </c>
    </row>
    <row r="2871" customFormat="false" ht="15" hidden="false" customHeight="false" outlineLevel="0" collapsed="false">
      <c r="B2871" s="14" t="n">
        <v>2870</v>
      </c>
      <c r="C2871" s="15"/>
      <c r="D2871" s="15" t="s">
        <v>7741</v>
      </c>
      <c r="E2871" s="15" t="s">
        <v>25</v>
      </c>
      <c r="F2871" s="15" t="s">
        <v>7742</v>
      </c>
      <c r="G2871" s="15"/>
      <c r="H2871" s="16" t="str">
        <f aca="false">VLOOKUP(F2871,'[1]Goa Member''s Details Revised'!$C$2:$AO$7385,2,0)</f>
        <v>PURCHASER</v>
      </c>
      <c r="I2871" s="15" t="n">
        <v>31</v>
      </c>
      <c r="J2871" s="15" t="s">
        <v>651</v>
      </c>
      <c r="K2871" s="15" t="n">
        <v>1985</v>
      </c>
      <c r="L2871" s="16" t="n">
        <f aca="false">VLOOKUP(F2871,'[1]Goa Member''s Details Revised'!$C$2:$AO$7385,9,0)</f>
        <v>2009</v>
      </c>
      <c r="M2871" s="15" t="s">
        <v>7743</v>
      </c>
      <c r="N2871" s="17" t="n">
        <f aca="false">VLOOKUP(F2871,'[1]Goa Member''s Details Revised'!$C$2:$AO$7385,5,0)</f>
        <v>18000</v>
      </c>
      <c r="O2871" s="17" t="n">
        <f aca="false">VLOOKUP(F2871,'[1]Goa Member''s Details Revised'!$C$2:$AO$7385,5,0)</f>
        <v>18000</v>
      </c>
      <c r="P2871" s="17" t="n">
        <v>18000</v>
      </c>
      <c r="Q2871" s="17" t="str">
        <f aca="false">VLOOKUP(F2871,'[1]Goa Member''s Details Revised'!$C$2:$AO$7385,8,0)</f>
        <v>R.M</v>
      </c>
      <c r="R2871" s="17" t="n">
        <f aca="false">+O2871-P2871</f>
        <v>0</v>
      </c>
      <c r="S2871" s="15" t="e">
        <f aca="false">+#REF!-K2871</f>
        <v>#REF!</v>
      </c>
      <c r="T2871" s="17" t="n">
        <f aca="false">IF(Q2871="regular",((P2871-(P2871/99)*S2871)),(P2871-(P2871*20%)))</f>
        <v>14400</v>
      </c>
      <c r="U2871" s="17" t="e">
        <f aca="false">((P2871-(P2871/99)*S2871))</f>
        <v>#REF!</v>
      </c>
      <c r="V2871" s="17" t="n">
        <f aca="false">IF(Q2871="regular",0,(P2871-(O2871*20%)))</f>
        <v>14400</v>
      </c>
      <c r="W2871" s="17"/>
      <c r="X2871" s="15"/>
      <c r="Y2871" s="18" t="str">
        <f aca="false">VLOOKUP(F2871,'[1]Goa Member''s Details Revised'!$C$2:$AO$7385,12,0)</f>
        <v>member last Communication in 2014 reply by mail.</v>
      </c>
    </row>
    <row r="2872" customFormat="false" ht="30" hidden="false" customHeight="false" outlineLevel="0" collapsed="false">
      <c r="B2872" s="14" t="n">
        <v>2871</v>
      </c>
      <c r="C2872" s="15"/>
      <c r="D2872" s="15" t="s">
        <v>7744</v>
      </c>
      <c r="E2872" s="15" t="s">
        <v>25</v>
      </c>
      <c r="F2872" s="15" t="s">
        <v>7745</v>
      </c>
      <c r="G2872" s="15"/>
      <c r="H2872" s="16" t="str">
        <f aca="false">VLOOKUP(F2872,'[1]Goa Member''s Details Revised'!$C$2:$AO$7385,2,0)</f>
        <v>PURCHASER</v>
      </c>
      <c r="I2872" s="15" t="n">
        <v>31</v>
      </c>
      <c r="J2872" s="15" t="s">
        <v>651</v>
      </c>
      <c r="K2872" s="15" t="n">
        <v>1985</v>
      </c>
      <c r="L2872" s="16" t="str">
        <f aca="false">VLOOKUP(F2872,'[1]Goa Member''s Details Revised'!$C$2:$AO$7385,9,0)</f>
        <v>Never</v>
      </c>
      <c r="M2872" s="15" t="s">
        <v>7746</v>
      </c>
      <c r="N2872" s="17" t="n">
        <f aca="false">VLOOKUP(F2872,'[1]Goa Member''s Details Revised'!$C$2:$AO$7385,5,0)</f>
        <v>18000</v>
      </c>
      <c r="O2872" s="17" t="n">
        <f aca="false">VLOOKUP(F2872,'[1]Goa Member''s Details Revised'!$C$2:$AO$7385,5,0)</f>
        <v>18000</v>
      </c>
      <c r="P2872" s="17" t="n">
        <v>18000</v>
      </c>
      <c r="Q2872" s="17" t="str">
        <f aca="false">VLOOKUP(F2872,'[1]Goa Member''s Details Revised'!$C$2:$AO$7385,8,0)</f>
        <v>I.R.M</v>
      </c>
      <c r="R2872" s="17" t="n">
        <f aca="false">+O2872-P2872</f>
        <v>0</v>
      </c>
      <c r="S2872" s="15" t="e">
        <f aca="false">+#REF!-K2872</f>
        <v>#REF!</v>
      </c>
      <c r="T2872" s="17" t="n">
        <f aca="false">IF(Q2872="regular",((P2872-(P2872/99)*S2872)),(P2872-(P2872*20%)))</f>
        <v>14400</v>
      </c>
      <c r="U2872" s="17" t="e">
        <f aca="false">((P2872-(P2872/99)*S2872))</f>
        <v>#REF!</v>
      </c>
      <c r="V2872" s="17" t="n">
        <f aca="false">IF(Q2872="regular",0,(P2872-(O2872*20%)))</f>
        <v>14400</v>
      </c>
      <c r="W2872" s="17"/>
      <c r="X2872" s="15"/>
      <c r="Y2872" s="18" t="str">
        <f aca="false">VLOOKUP(F2872,'[1]Goa Member''s Details Revised'!$C$2:$AO$7385,12,0)</f>
        <v>we send last reminder in 2012.then we did not receive any reply</v>
      </c>
    </row>
    <row r="2873" customFormat="false" ht="15" hidden="false" customHeight="false" outlineLevel="0" collapsed="false">
      <c r="B2873" s="14" t="n">
        <v>2872</v>
      </c>
      <c r="C2873" s="15"/>
      <c r="D2873" s="15" t="s">
        <v>7747</v>
      </c>
      <c r="E2873" s="15" t="s">
        <v>25</v>
      </c>
      <c r="F2873" s="15" t="s">
        <v>7748</v>
      </c>
      <c r="G2873" s="15"/>
      <c r="H2873" s="16" t="str">
        <f aca="false">VLOOKUP(F2873,'[1]Goa Member''s Details Revised'!$C$2:$AO$7385,2,0)</f>
        <v>PURCHASER</v>
      </c>
      <c r="I2873" s="15" t="n">
        <v>21</v>
      </c>
      <c r="J2873" s="15" t="s">
        <v>651</v>
      </c>
      <c r="K2873" s="15" t="n">
        <v>1985</v>
      </c>
      <c r="L2873" s="16" t="n">
        <f aca="false">VLOOKUP(F2873,'[1]Goa Member''s Details Revised'!$C$2:$AO$7385,9,0)</f>
        <v>2009</v>
      </c>
      <c r="M2873" s="15" t="s">
        <v>7749</v>
      </c>
      <c r="N2873" s="17" t="n">
        <f aca="false">VLOOKUP(F2873,'[1]Goa Member''s Details Revised'!$C$2:$AO$7385,5,0)</f>
        <v>18000</v>
      </c>
      <c r="O2873" s="17" t="n">
        <f aca="false">VLOOKUP(F2873,'[1]Goa Member''s Details Revised'!$C$2:$AO$7385,5,0)</f>
        <v>18000</v>
      </c>
      <c r="P2873" s="17" t="n">
        <v>18000</v>
      </c>
      <c r="Q2873" s="17" t="str">
        <f aca="false">VLOOKUP(F2873,'[1]Goa Member''s Details Revised'!$C$2:$AO$7385,8,0)</f>
        <v>R.M</v>
      </c>
      <c r="R2873" s="17" t="n">
        <f aca="false">+O2873-P2873</f>
        <v>0</v>
      </c>
      <c r="S2873" s="15" t="e">
        <f aca="false">+#REF!-K2873</f>
        <v>#REF!</v>
      </c>
      <c r="T2873" s="17" t="n">
        <f aca="false">IF(Q2873="regular",((P2873-(P2873/99)*S2873)),(P2873-(P2873*20%)))</f>
        <v>14400</v>
      </c>
      <c r="U2873" s="17" t="e">
        <f aca="false">((P2873-(P2873/99)*S2873))</f>
        <v>#REF!</v>
      </c>
      <c r="V2873" s="17" t="n">
        <f aca="false">IF(Q2873="regular",0,(P2873-(O2873*20%)))</f>
        <v>14400</v>
      </c>
      <c r="W2873" s="17"/>
      <c r="X2873" s="15"/>
      <c r="Y2873" s="18" t="str">
        <f aca="false">VLOOKUP(F2873,'[1]Goa Member''s Details Revised'!$C$2:$AO$7385,12,0)</f>
        <v>we send performa invoice in  2012 then no reply</v>
      </c>
    </row>
    <row r="2874" customFormat="false" ht="15" hidden="false" customHeight="false" outlineLevel="0" collapsed="false">
      <c r="B2874" s="14" t="n">
        <v>2873</v>
      </c>
      <c r="C2874" s="15"/>
      <c r="D2874" s="15" t="s">
        <v>7750</v>
      </c>
      <c r="E2874" s="15" t="s">
        <v>25</v>
      </c>
      <c r="F2874" s="15" t="s">
        <v>7751</v>
      </c>
      <c r="G2874" s="15"/>
      <c r="H2874" s="16" t="str">
        <f aca="false">VLOOKUP(F2874,'[1]Goa Member''s Details Revised'!$C$2:$AO$7385,2,0)</f>
        <v>PURCHASER</v>
      </c>
      <c r="I2874" s="15" t="n">
        <v>7</v>
      </c>
      <c r="J2874" s="15" t="s">
        <v>1102</v>
      </c>
      <c r="K2874" s="15" t="n">
        <v>1985</v>
      </c>
      <c r="L2874" s="16" t="n">
        <f aca="false">VLOOKUP(F2874,'[1]Goa Member''s Details Revised'!$C$2:$AO$7385,9,0)</f>
        <v>2010</v>
      </c>
      <c r="M2874" s="15" t="s">
        <v>7752</v>
      </c>
      <c r="N2874" s="17" t="n">
        <f aca="false">VLOOKUP(F2874,'[1]Goa Member''s Details Revised'!$C$2:$AO$7385,5,0)</f>
        <v>15500</v>
      </c>
      <c r="O2874" s="17" t="n">
        <f aca="false">VLOOKUP(F2874,'[1]Goa Member''s Details Revised'!$C$2:$AO$7385,5,0)</f>
        <v>15500</v>
      </c>
      <c r="P2874" s="17" t="n">
        <v>15500</v>
      </c>
      <c r="Q2874" s="17" t="str">
        <f aca="false">VLOOKUP(F2874,'[1]Goa Member''s Details Revised'!$C$2:$AO$7385,8,0)</f>
        <v>R.M</v>
      </c>
      <c r="R2874" s="17" t="n">
        <f aca="false">+O2874-P2874</f>
        <v>0</v>
      </c>
      <c r="S2874" s="15" t="e">
        <f aca="false">+#REF!-K2874</f>
        <v>#REF!</v>
      </c>
      <c r="T2874" s="17" t="n">
        <f aca="false">IF(Q2874="regular",((P2874-(P2874/99)*S2874)),(P2874-(P2874*20%)))</f>
        <v>12400</v>
      </c>
      <c r="U2874" s="17" t="e">
        <f aca="false">((P2874-(P2874/99)*S2874))</f>
        <v>#REF!</v>
      </c>
      <c r="V2874" s="17" t="n">
        <f aca="false">IF(Q2874="regular",0,(P2874-(O2874*20%)))</f>
        <v>12400</v>
      </c>
      <c r="W2874" s="17"/>
      <c r="X2874" s="15"/>
      <c r="Y2874" s="18" t="str">
        <f aca="false">VLOOKUP(F2874,'[1]Goa Member''s Details Revised'!$C$2:$AO$7385,12,0)</f>
        <v>not send reminder so Last Communication Till 2015</v>
      </c>
    </row>
    <row r="2875" customFormat="false" ht="30" hidden="false" customHeight="false" outlineLevel="0" collapsed="false">
      <c r="B2875" s="14" t="n">
        <v>2874</v>
      </c>
      <c r="C2875" s="15"/>
      <c r="D2875" s="15" t="s">
        <v>7753</v>
      </c>
      <c r="E2875" s="15" t="s">
        <v>25</v>
      </c>
      <c r="F2875" s="15" t="s">
        <v>7754</v>
      </c>
      <c r="G2875" s="15"/>
      <c r="H2875" s="16" t="str">
        <f aca="false">VLOOKUP(F2875,'[1]Goa Member''s Details Revised'!$C$2:$AO$7385,2,0)</f>
        <v>Purchaser</v>
      </c>
      <c r="I2875" s="15" t="n">
        <v>7</v>
      </c>
      <c r="J2875" s="15" t="s">
        <v>1102</v>
      </c>
      <c r="K2875" s="15" t="n">
        <v>1985</v>
      </c>
      <c r="L2875" s="16" t="str">
        <f aca="false">VLOOKUP(F2875,'[1]Goa Member''s Details Revised'!$C$2:$AO$7385,9,0)</f>
        <v>Never</v>
      </c>
      <c r="M2875" s="15" t="s">
        <v>7755</v>
      </c>
      <c r="N2875" s="17" t="n">
        <f aca="false">VLOOKUP(F2875,'[1]Goa Member''s Details Revised'!$C$2:$AO$7385,5,0)</f>
        <v>19500</v>
      </c>
      <c r="O2875" s="17" t="n">
        <f aca="false">VLOOKUP(F2875,'[1]Goa Member''s Details Revised'!$C$2:$AO$7385,5,0)</f>
        <v>19500</v>
      </c>
      <c r="P2875" s="17" t="n">
        <v>19500</v>
      </c>
      <c r="Q2875" s="17" t="str">
        <f aca="false">VLOOKUP(F2875,'[1]Goa Member''s Details Revised'!$C$2:$AO$7385,8,0)</f>
        <v>I.R.M</v>
      </c>
      <c r="R2875" s="17" t="n">
        <f aca="false">+O2875-P2875</f>
        <v>0</v>
      </c>
      <c r="S2875" s="15" t="e">
        <f aca="false">+#REF!-K2875</f>
        <v>#REF!</v>
      </c>
      <c r="T2875" s="17" t="n">
        <f aca="false">IF(Q2875="regular",((P2875-(P2875/99)*S2875)),(P2875-(P2875*20%)))</f>
        <v>15600</v>
      </c>
      <c r="U2875" s="17" t="e">
        <f aca="false">((P2875-(P2875/99)*S2875))</f>
        <v>#REF!</v>
      </c>
      <c r="V2875" s="17" t="n">
        <f aca="false">IF(Q2875="regular",0,(P2875-(O2875*20%)))</f>
        <v>15600</v>
      </c>
      <c r="W2875" s="17"/>
      <c r="X2875" s="15"/>
      <c r="Y2875" s="18" t="str">
        <f aca="false">VLOOKUP(F2875,'[1]Goa Member''s Details Revised'!$C$2:$AO$7385,12,0)</f>
        <v>we send last reminder in 2013.then we did not receive any reply</v>
      </c>
    </row>
    <row r="2876" customFormat="false" ht="15" hidden="false" customHeight="false" outlineLevel="0" collapsed="false">
      <c r="B2876" s="14" t="n">
        <v>2875</v>
      </c>
      <c r="C2876" s="15"/>
      <c r="D2876" s="15" t="s">
        <v>7756</v>
      </c>
      <c r="E2876" s="15" t="s">
        <v>25</v>
      </c>
      <c r="F2876" s="15" t="s">
        <v>7757</v>
      </c>
      <c r="G2876" s="15"/>
      <c r="H2876" s="16" t="str">
        <f aca="false">VLOOKUP(F2876,'[1]Goa Member''s Details Revised'!$C$2:$AO$7385,2,0)</f>
        <v>PURCHASER</v>
      </c>
      <c r="I2876" s="15" t="n">
        <v>31</v>
      </c>
      <c r="J2876" s="15" t="s">
        <v>651</v>
      </c>
      <c r="K2876" s="15" t="n">
        <v>1985</v>
      </c>
      <c r="L2876" s="16" t="str">
        <f aca="false">VLOOKUP(F2876,'[1]Goa Member''s Details Revised'!$C$2:$AO$7385,9,0)</f>
        <v>Never</v>
      </c>
      <c r="M2876" s="15" t="s">
        <v>7758</v>
      </c>
      <c r="N2876" s="17" t="n">
        <f aca="false">VLOOKUP(F2876,'[1]Goa Member''s Details Revised'!$C$2:$AO$7385,5,0)</f>
        <v>8500</v>
      </c>
      <c r="O2876" s="17" t="n">
        <f aca="false">VLOOKUP(F2876,'[1]Goa Member''s Details Revised'!$C$2:$AO$7385,5,0)</f>
        <v>8500</v>
      </c>
      <c r="P2876" s="17" t="n">
        <v>8500</v>
      </c>
      <c r="Q2876" s="17" t="str">
        <f aca="false">VLOOKUP(F2876,'[1]Goa Member''s Details Revised'!$C$2:$AO$7385,8,0)</f>
        <v>I.R.M</v>
      </c>
      <c r="R2876" s="17" t="n">
        <f aca="false">+O2876-P2876</f>
        <v>0</v>
      </c>
      <c r="S2876" s="15" t="e">
        <f aca="false">+#REF!-K2876</f>
        <v>#REF!</v>
      </c>
      <c r="T2876" s="17" t="n">
        <f aca="false">IF(Q2876="regular",((P2876-(P2876/99)*S2876)),(P2876-(P2876*20%)))</f>
        <v>6800</v>
      </c>
      <c r="U2876" s="17" t="e">
        <f aca="false">((P2876-(P2876/99)*S2876))</f>
        <v>#REF!</v>
      </c>
      <c r="V2876" s="17" t="n">
        <f aca="false">IF(Q2876="regular",0,(P2876-(O2876*20%)))</f>
        <v>6800</v>
      </c>
      <c r="W2876" s="17"/>
      <c r="X2876" s="15"/>
      <c r="Y2876" s="18" t="str">
        <f aca="false">VLOOKUP(F2876,'[1]Goa Member''s Details Revised'!$C$2:$AO$7385,12,0)</f>
        <v>no reminder send Last Communication Till 2007</v>
      </c>
    </row>
    <row r="2877" customFormat="false" ht="15" hidden="false" customHeight="false" outlineLevel="0" collapsed="false">
      <c r="B2877" s="14" t="n">
        <v>2876</v>
      </c>
      <c r="C2877" s="15"/>
      <c r="D2877" s="15" t="s">
        <v>7759</v>
      </c>
      <c r="E2877" s="15" t="s">
        <v>25</v>
      </c>
      <c r="F2877" s="15" t="s">
        <v>7760</v>
      </c>
      <c r="G2877" s="15"/>
      <c r="H2877" s="16" t="str">
        <f aca="false">VLOOKUP(F2877,'[1]Goa Member''s Details Revised'!$C$2:$AO$7385,2,0)</f>
        <v>PURCHASER</v>
      </c>
      <c r="I2877" s="15" t="n">
        <v>31</v>
      </c>
      <c r="J2877" s="15" t="s">
        <v>651</v>
      </c>
      <c r="K2877" s="15" t="n">
        <v>1985</v>
      </c>
      <c r="L2877" s="16" t="str">
        <f aca="false">VLOOKUP(F2877,'[1]Goa Member''s Details Revised'!$C$2:$AO$7385,9,0)</f>
        <v>Never</v>
      </c>
      <c r="M2877" s="15" t="s">
        <v>7761</v>
      </c>
      <c r="N2877" s="17" t="n">
        <f aca="false">VLOOKUP(F2877,'[1]Goa Member''s Details Revised'!$C$2:$AO$7385,5,0)</f>
        <v>8500</v>
      </c>
      <c r="O2877" s="17" t="n">
        <f aca="false">VLOOKUP(F2877,'[1]Goa Member''s Details Revised'!$C$2:$AO$7385,5,0)</f>
        <v>8500</v>
      </c>
      <c r="P2877" s="17" t="n">
        <v>8500</v>
      </c>
      <c r="Q2877" s="17" t="str">
        <f aca="false">VLOOKUP(F2877,'[1]Goa Member''s Details Revised'!$C$2:$AO$7385,8,0)</f>
        <v>I.R.M</v>
      </c>
      <c r="R2877" s="17" t="n">
        <f aca="false">+O2877-P2877</f>
        <v>0</v>
      </c>
      <c r="S2877" s="15" t="e">
        <f aca="false">+#REF!-K2877</f>
        <v>#REF!</v>
      </c>
      <c r="T2877" s="17" t="n">
        <f aca="false">IF(Q2877="regular",((P2877-(P2877/99)*S2877)),(P2877-(P2877*20%)))</f>
        <v>6800</v>
      </c>
      <c r="U2877" s="17" t="e">
        <f aca="false">((P2877-(P2877/99)*S2877))</f>
        <v>#REF!</v>
      </c>
      <c r="V2877" s="17" t="n">
        <f aca="false">IF(Q2877="regular",0,(P2877-(O2877*20%)))</f>
        <v>6800</v>
      </c>
      <c r="W2877" s="17"/>
      <c r="X2877" s="15"/>
      <c r="Y2877" s="18" t="str">
        <f aca="false">VLOOKUP(F2877,'[1]Goa Member''s Details Revised'!$C$2:$AO$7385,12,0)</f>
        <v>Letter Undelivered, Last Communication Till 1999</v>
      </c>
    </row>
    <row r="2878" customFormat="false" ht="15" hidden="false" customHeight="false" outlineLevel="0" collapsed="false">
      <c r="B2878" s="14" t="n">
        <v>2877</v>
      </c>
      <c r="C2878" s="15"/>
      <c r="D2878" s="15" t="s">
        <v>7762</v>
      </c>
      <c r="E2878" s="15" t="s">
        <v>25</v>
      </c>
      <c r="F2878" s="15" t="s">
        <v>7763</v>
      </c>
      <c r="G2878" s="15"/>
      <c r="H2878" s="16" t="str">
        <f aca="false">VLOOKUP(F2878,'[1]Goa Member''s Details Revised'!$C$2:$AO$7385,2,0)</f>
        <v>Purchaser</v>
      </c>
      <c r="I2878" s="15" t="n">
        <v>31</v>
      </c>
      <c r="J2878" s="15" t="s">
        <v>651</v>
      </c>
      <c r="K2878" s="15" t="n">
        <v>1985</v>
      </c>
      <c r="L2878" s="16" t="str">
        <f aca="false">VLOOKUP(F2878,'[1]Goa Member''s Details Revised'!$C$2:$AO$7385,9,0)</f>
        <v>Never</v>
      </c>
      <c r="M2878" s="15" t="s">
        <v>7764</v>
      </c>
      <c r="N2878" s="17" t="n">
        <f aca="false">VLOOKUP(F2878,'[1]Goa Member''s Details Revised'!$C$2:$AO$7385,5,0)</f>
        <v>15500</v>
      </c>
      <c r="O2878" s="17" t="n">
        <f aca="false">VLOOKUP(F2878,'[1]Goa Member''s Details Revised'!$C$2:$AO$7385,5,0)</f>
        <v>15500</v>
      </c>
      <c r="P2878" s="17" t="n">
        <v>15500</v>
      </c>
      <c r="Q2878" s="17" t="str">
        <f aca="false">VLOOKUP(F2878,'[1]Goa Member''s Details Revised'!$C$2:$AO$7385,8,0)</f>
        <v>I.R.M</v>
      </c>
      <c r="R2878" s="17" t="n">
        <f aca="false">+O2878-P2878</f>
        <v>0</v>
      </c>
      <c r="S2878" s="15" t="e">
        <f aca="false">+#REF!-K2878</f>
        <v>#REF!</v>
      </c>
      <c r="T2878" s="17" t="n">
        <f aca="false">IF(Q2878="regular",((P2878-(P2878/99)*S2878)),(P2878-(P2878*20%)))</f>
        <v>12400</v>
      </c>
      <c r="U2878" s="17" t="e">
        <f aca="false">((P2878-(P2878/99)*S2878))</f>
        <v>#REF!</v>
      </c>
      <c r="V2878" s="17" t="n">
        <f aca="false">IF(Q2878="regular",0,(P2878-(O2878*20%)))</f>
        <v>12400</v>
      </c>
      <c r="W2878" s="17"/>
      <c r="X2878" s="15"/>
      <c r="Y2878" s="18" t="str">
        <f aca="false">VLOOKUP(F2878,'[1]Goa Member''s Details Revised'!$C$2:$AO$7385,12,0)</f>
        <v> last communication 07</v>
      </c>
    </row>
    <row r="2879" customFormat="false" ht="30" hidden="false" customHeight="false" outlineLevel="0" collapsed="false">
      <c r="B2879" s="14" t="n">
        <v>2878</v>
      </c>
      <c r="C2879" s="15"/>
      <c r="D2879" s="15" t="s">
        <v>7765</v>
      </c>
      <c r="E2879" s="15" t="s">
        <v>25</v>
      </c>
      <c r="F2879" s="15" t="s">
        <v>7766</v>
      </c>
      <c r="G2879" s="15"/>
      <c r="H2879" s="16" t="str">
        <f aca="false">VLOOKUP(F2879,'[1]Goa Member''s Details Revised'!$C$2:$AO$7385,2,0)</f>
        <v>Purchaser</v>
      </c>
      <c r="I2879" s="15" t="n">
        <v>31</v>
      </c>
      <c r="J2879" s="15" t="s">
        <v>651</v>
      </c>
      <c r="K2879" s="15" t="n">
        <v>1985</v>
      </c>
      <c r="L2879" s="16" t="str">
        <f aca="false">VLOOKUP(F2879,'[1]Goa Member''s Details Revised'!$C$2:$AO$7385,9,0)</f>
        <v>Never</v>
      </c>
      <c r="M2879" s="15" t="s">
        <v>7767</v>
      </c>
      <c r="N2879" s="17" t="n">
        <f aca="false">VLOOKUP(F2879,'[1]Goa Member''s Details Revised'!$C$2:$AO$7385,5,0)</f>
        <v>13000</v>
      </c>
      <c r="O2879" s="17" t="n">
        <f aca="false">VLOOKUP(F2879,'[1]Goa Member''s Details Revised'!$C$2:$AO$7385,5,0)</f>
        <v>13000</v>
      </c>
      <c r="P2879" s="17" t="n">
        <v>13000</v>
      </c>
      <c r="Q2879" s="17" t="str">
        <f aca="false">VLOOKUP(F2879,'[1]Goa Member''s Details Revised'!$C$2:$AO$7385,8,0)</f>
        <v>I.R.M</v>
      </c>
      <c r="R2879" s="17" t="n">
        <f aca="false">+O2879-P2879</f>
        <v>0</v>
      </c>
      <c r="S2879" s="15" t="e">
        <f aca="false">+#REF!-K2879</f>
        <v>#REF!</v>
      </c>
      <c r="T2879" s="17" t="n">
        <f aca="false">IF(Q2879="regular",((P2879-(P2879/99)*S2879)),(P2879-(P2879*20%)))</f>
        <v>10400</v>
      </c>
      <c r="U2879" s="17" t="e">
        <f aca="false">((P2879-(P2879/99)*S2879))</f>
        <v>#REF!</v>
      </c>
      <c r="V2879" s="17" t="n">
        <f aca="false">IF(Q2879="regular",0,(P2879-(O2879*20%)))</f>
        <v>10400</v>
      </c>
      <c r="W2879" s="17"/>
      <c r="X2879" s="15"/>
      <c r="Y2879" s="18" t="str">
        <f aca="false">VLOOKUP(F2879,'[1]Goa Member''s Details Revised'!$C$2:$AO$7385,12,0)</f>
        <v>send last reminder send on 2012
total 2 membership of Goa:- 495 and 489</v>
      </c>
    </row>
    <row r="2880" customFormat="false" ht="30" hidden="false" customHeight="false" outlineLevel="0" collapsed="false">
      <c r="B2880" s="14" t="n">
        <v>2879</v>
      </c>
      <c r="C2880" s="15"/>
      <c r="D2880" s="15" t="s">
        <v>7768</v>
      </c>
      <c r="E2880" s="15" t="s">
        <v>25</v>
      </c>
      <c r="F2880" s="15" t="s">
        <v>7769</v>
      </c>
      <c r="G2880" s="15"/>
      <c r="H2880" s="16" t="str">
        <f aca="false">VLOOKUP(F2880,'[1]Goa Member''s Details Revised'!$C$2:$AO$7385,2,0)</f>
        <v>Purchaser</v>
      </c>
      <c r="I2880" s="15" t="n">
        <v>31</v>
      </c>
      <c r="J2880" s="15" t="s">
        <v>651</v>
      </c>
      <c r="K2880" s="15" t="n">
        <v>1985</v>
      </c>
      <c r="L2880" s="16" t="str">
        <f aca="false">VLOOKUP(F2880,'[1]Goa Member''s Details Revised'!$C$2:$AO$7385,9,0)</f>
        <v>Never</v>
      </c>
      <c r="M2880" s="15" t="s">
        <v>7767</v>
      </c>
      <c r="N2880" s="17" t="n">
        <f aca="false">VLOOKUP(F2880,'[1]Goa Member''s Details Revised'!$C$2:$AO$7385,5,0)</f>
        <v>13000</v>
      </c>
      <c r="O2880" s="17" t="n">
        <f aca="false">VLOOKUP(F2880,'[1]Goa Member''s Details Revised'!$C$2:$AO$7385,5,0)</f>
        <v>13000</v>
      </c>
      <c r="P2880" s="17" t="n">
        <v>13000</v>
      </c>
      <c r="Q2880" s="17" t="str">
        <f aca="false">VLOOKUP(F2880,'[1]Goa Member''s Details Revised'!$C$2:$AO$7385,8,0)</f>
        <v>I.R.M</v>
      </c>
      <c r="R2880" s="17" t="n">
        <f aca="false">+O2880-P2880</f>
        <v>0</v>
      </c>
      <c r="S2880" s="15" t="e">
        <f aca="false">+#REF!-K2880</f>
        <v>#REF!</v>
      </c>
      <c r="T2880" s="17" t="n">
        <f aca="false">IF(Q2880="regular",((P2880-(P2880/99)*S2880)),(P2880-(P2880*20%)))</f>
        <v>10400</v>
      </c>
      <c r="U2880" s="17" t="e">
        <f aca="false">((P2880-(P2880/99)*S2880))</f>
        <v>#REF!</v>
      </c>
      <c r="V2880" s="17" t="n">
        <f aca="false">IF(Q2880="regular",0,(P2880-(O2880*20%)))</f>
        <v>10400</v>
      </c>
      <c r="W2880" s="17"/>
      <c r="X2880" s="15"/>
      <c r="Y2880" s="18" t="str">
        <f aca="false">VLOOKUP(F2880,'[1]Goa Member''s Details Revised'!$C$2:$AO$7385,12,0)</f>
        <v>send last reminder on 2012 then no reply, and 2 membership of Goa:- 495 and 489</v>
      </c>
    </row>
    <row r="2881" customFormat="false" ht="30" hidden="false" customHeight="false" outlineLevel="0" collapsed="false">
      <c r="B2881" s="14" t="n">
        <v>2880</v>
      </c>
      <c r="C2881" s="15"/>
      <c r="D2881" s="15" t="s">
        <v>7770</v>
      </c>
      <c r="E2881" s="15" t="s">
        <v>25</v>
      </c>
      <c r="F2881" s="15" t="s">
        <v>7771</v>
      </c>
      <c r="G2881" s="15"/>
      <c r="H2881" s="16" t="str">
        <f aca="false">VLOOKUP(F2881,'[1]Goa Member''s Details Revised'!$C$2:$AO$7385,2,0)</f>
        <v>Purchaser</v>
      </c>
      <c r="I2881" s="15" t="n">
        <v>31</v>
      </c>
      <c r="J2881" s="15" t="s">
        <v>651</v>
      </c>
      <c r="K2881" s="15" t="n">
        <v>1985</v>
      </c>
      <c r="L2881" s="16" t="str">
        <f aca="false">VLOOKUP(F2881,'[1]Goa Member''s Details Revised'!$C$2:$AO$7385,9,0)</f>
        <v>Never</v>
      </c>
      <c r="M2881" s="15" t="s">
        <v>7772</v>
      </c>
      <c r="N2881" s="17" t="n">
        <f aca="false">VLOOKUP(F2881,'[1]Goa Member''s Details Revised'!$C$2:$AO$7385,5,0)</f>
        <v>15500</v>
      </c>
      <c r="O2881" s="17" t="n">
        <f aca="false">VLOOKUP(F2881,'[1]Goa Member''s Details Revised'!$C$2:$AO$7385,5,0)</f>
        <v>15500</v>
      </c>
      <c r="P2881" s="17" t="n">
        <v>15500</v>
      </c>
      <c r="Q2881" s="17" t="str">
        <f aca="false">VLOOKUP(F2881,'[1]Goa Member''s Details Revised'!$C$2:$AO$7385,8,0)</f>
        <v>I.R.M</v>
      </c>
      <c r="R2881" s="17" t="n">
        <f aca="false">+O2881-P2881</f>
        <v>0</v>
      </c>
      <c r="S2881" s="15" t="e">
        <f aca="false">+#REF!-K2881</f>
        <v>#REF!</v>
      </c>
      <c r="T2881" s="17" t="n">
        <f aca="false">IF(Q2881="regular",((P2881-(P2881/99)*S2881)),(P2881-(P2881*20%)))</f>
        <v>12400</v>
      </c>
      <c r="U2881" s="17" t="e">
        <f aca="false">((P2881-(P2881/99)*S2881))</f>
        <v>#REF!</v>
      </c>
      <c r="V2881" s="17" t="n">
        <f aca="false">IF(Q2881="regular",0,(P2881-(O2881*20%)))</f>
        <v>12400</v>
      </c>
      <c r="W2881" s="17"/>
      <c r="X2881" s="15"/>
      <c r="Y2881" s="18" t="str">
        <f aca="false">VLOOKUP(F2881,'[1]Goa Member''s Details Revised'!$C$2:$AO$7385,12,0)</f>
        <v>no reminder send so Last Communication  2001
total 2 membership of Goa:- 618 and 641</v>
      </c>
    </row>
    <row r="2882" customFormat="false" ht="30" hidden="false" customHeight="false" outlineLevel="0" collapsed="false">
      <c r="B2882" s="14" t="n">
        <v>2881</v>
      </c>
      <c r="C2882" s="15"/>
      <c r="D2882" s="15" t="s">
        <v>7773</v>
      </c>
      <c r="E2882" s="15" t="s">
        <v>25</v>
      </c>
      <c r="F2882" s="15" t="s">
        <v>7774</v>
      </c>
      <c r="G2882" s="15"/>
      <c r="H2882" s="16" t="str">
        <f aca="false">VLOOKUP(F2882,'[1]Goa Member''s Details Revised'!$C$2:$AO$7385,2,0)</f>
        <v>PURCHASER</v>
      </c>
      <c r="I2882" s="15" t="n">
        <v>31</v>
      </c>
      <c r="J2882" s="15" t="s">
        <v>651</v>
      </c>
      <c r="K2882" s="15" t="n">
        <v>1985</v>
      </c>
      <c r="L2882" s="16" t="str">
        <f aca="false">VLOOKUP(F2882,'[1]Goa Member''s Details Revised'!$C$2:$AO$7385,9,0)</f>
        <v>Never</v>
      </c>
      <c r="M2882" s="15" t="s">
        <v>7772</v>
      </c>
      <c r="N2882" s="17" t="n">
        <f aca="false">VLOOKUP(F2882,'[1]Goa Member''s Details Revised'!$C$2:$AO$7385,5,0)</f>
        <v>15500</v>
      </c>
      <c r="O2882" s="17" t="n">
        <f aca="false">VLOOKUP(F2882,'[1]Goa Member''s Details Revised'!$C$2:$AO$7385,5,0)</f>
        <v>15500</v>
      </c>
      <c r="P2882" s="17" t="n">
        <v>15500</v>
      </c>
      <c r="Q2882" s="17" t="str">
        <f aca="false">VLOOKUP(F2882,'[1]Goa Member''s Details Revised'!$C$2:$AO$7385,8,0)</f>
        <v>I.R.M</v>
      </c>
      <c r="R2882" s="17" t="n">
        <f aca="false">+O2882-P2882</f>
        <v>0</v>
      </c>
      <c r="S2882" s="15" t="e">
        <f aca="false">+#REF!-K2882</f>
        <v>#REF!</v>
      </c>
      <c r="T2882" s="17" t="n">
        <f aca="false">IF(Q2882="regular",((P2882-(P2882/99)*S2882)),(P2882-(P2882*20%)))</f>
        <v>12400</v>
      </c>
      <c r="U2882" s="17" t="e">
        <f aca="false">((P2882-(P2882/99)*S2882))</f>
        <v>#REF!</v>
      </c>
      <c r="V2882" s="17" t="n">
        <f aca="false">IF(Q2882="regular",0,(P2882-(O2882*20%)))</f>
        <v>12400</v>
      </c>
      <c r="W2882" s="17"/>
      <c r="X2882" s="15"/>
      <c r="Y2882" s="18" t="str">
        <f aca="false">VLOOKUP(F2882,'[1]Goa Member''s Details Revised'!$C$2:$AO$7385,12,0)</f>
        <v>we send last reminder on 2013,Total 2 Membership Of GOA:- 618 &amp; 641</v>
      </c>
    </row>
    <row r="2883" customFormat="false" ht="30" hidden="false" customHeight="false" outlineLevel="0" collapsed="false">
      <c r="B2883" s="14" t="n">
        <v>2882</v>
      </c>
      <c r="C2883" s="15"/>
      <c r="D2883" s="15" t="s">
        <v>7775</v>
      </c>
      <c r="E2883" s="15" t="s">
        <v>25</v>
      </c>
      <c r="F2883" s="15" t="s">
        <v>7776</v>
      </c>
      <c r="G2883" s="15"/>
      <c r="H2883" s="16" t="str">
        <f aca="false">VLOOKUP(F2883,'[1]Goa Member''s Details Revised'!$C$2:$AO$7385,2,0)</f>
        <v>PURCHASER</v>
      </c>
      <c r="I2883" s="15" t="n">
        <v>9</v>
      </c>
      <c r="J2883" s="15" t="s">
        <v>1102</v>
      </c>
      <c r="K2883" s="15" t="n">
        <v>1985</v>
      </c>
      <c r="L2883" s="16" t="n">
        <f aca="false">VLOOKUP(F2883,'[1]Goa Member''s Details Revised'!$C$2:$AO$7385,9,0)</f>
        <v>2011</v>
      </c>
      <c r="M2883" s="15" t="s">
        <v>7777</v>
      </c>
      <c r="N2883" s="17" t="n">
        <f aca="false">VLOOKUP(F2883,'[1]Goa Member''s Details Revised'!$C$2:$AO$7385,5,0)</f>
        <v>23500</v>
      </c>
      <c r="O2883" s="17" t="n">
        <f aca="false">VLOOKUP(F2883,'[1]Goa Member''s Details Revised'!$C$2:$AO$7385,5,0)</f>
        <v>23500</v>
      </c>
      <c r="P2883" s="17" t="n">
        <v>23500</v>
      </c>
      <c r="Q2883" s="17" t="str">
        <f aca="false">VLOOKUP(F2883,'[1]Goa Member''s Details Revised'!$C$2:$AO$7385,8,0)</f>
        <v>R.M</v>
      </c>
      <c r="R2883" s="17" t="n">
        <f aca="false">+O2883-P2883</f>
        <v>0</v>
      </c>
      <c r="S2883" s="15" t="e">
        <f aca="false">+#REF!-K2883</f>
        <v>#REF!</v>
      </c>
      <c r="T2883" s="17" t="n">
        <f aca="false">IF(Q2883="regular",((P2883-(P2883/99)*S2883)),(P2883-(P2883*20%)))</f>
        <v>18800</v>
      </c>
      <c r="U2883" s="17" t="e">
        <f aca="false">((P2883-(P2883/99)*S2883))</f>
        <v>#REF!</v>
      </c>
      <c r="V2883" s="17" t="n">
        <f aca="false">IF(Q2883="regular",0,(P2883-(O2883*20%)))</f>
        <v>18800</v>
      </c>
      <c r="W2883" s="17"/>
      <c r="X2883" s="15"/>
      <c r="Y2883" s="18" t="str">
        <f aca="false">VLOOKUP(F2883,'[1]Goa Member''s Details Revised'!$C$2:$AO$7385,12,0)</f>
        <v>we send last conversation in 2012 nd we did not reply to his mail</v>
      </c>
    </row>
    <row r="2884" customFormat="false" ht="30" hidden="false" customHeight="false" outlineLevel="0" collapsed="false">
      <c r="B2884" s="14" t="n">
        <v>2883</v>
      </c>
      <c r="C2884" s="15"/>
      <c r="D2884" s="15" t="s">
        <v>7778</v>
      </c>
      <c r="E2884" s="15" t="s">
        <v>25</v>
      </c>
      <c r="F2884" s="15" t="s">
        <v>7779</v>
      </c>
      <c r="G2884" s="15"/>
      <c r="H2884" s="16" t="str">
        <f aca="false">VLOOKUP(F2884,'[1]Goa Member''s Details Revised'!$C$2:$AO$7385,2,0)</f>
        <v>PURCHASER</v>
      </c>
      <c r="I2884" s="15" t="n">
        <v>6</v>
      </c>
      <c r="J2884" s="15" t="s">
        <v>337</v>
      </c>
      <c r="K2884" s="15" t="n">
        <v>1987</v>
      </c>
      <c r="L2884" s="16" t="str">
        <f aca="false">VLOOKUP(F2884,'[1]Goa Member''s Details Revised'!$C$2:$AO$7385,9,0)</f>
        <v>Never</v>
      </c>
      <c r="M2884" s="15" t="s">
        <v>7780</v>
      </c>
      <c r="N2884" s="17" t="n">
        <f aca="false">VLOOKUP(F2884,'[1]Goa Member''s Details Revised'!$C$2:$AO$7385,5,0)</f>
        <v>15500</v>
      </c>
      <c r="O2884" s="17" t="n">
        <f aca="false">VLOOKUP(F2884,'[1]Goa Member''s Details Revised'!$C$2:$AO$7385,5,0)</f>
        <v>15500</v>
      </c>
      <c r="P2884" s="17" t="n">
        <v>15500</v>
      </c>
      <c r="Q2884" s="17" t="str">
        <f aca="false">VLOOKUP(F2884,'[1]Goa Member''s Details Revised'!$C$2:$AO$7385,8,0)</f>
        <v>I.R.M</v>
      </c>
      <c r="R2884" s="17" t="n">
        <f aca="false">+O2884-P2884</f>
        <v>0</v>
      </c>
      <c r="S2884" s="15" t="e">
        <f aca="false">+#REF!-K2884</f>
        <v>#REF!</v>
      </c>
      <c r="T2884" s="17" t="n">
        <f aca="false">IF(Q2884="regular",((P2884-(P2884/99)*S2884)),(P2884-(P2884*20%)))</f>
        <v>12400</v>
      </c>
      <c r="U2884" s="17" t="e">
        <f aca="false">((P2884-(P2884/99)*S2884))</f>
        <v>#REF!</v>
      </c>
      <c r="V2884" s="17" t="n">
        <f aca="false">IF(Q2884="regular",0,(P2884-(O2884*20%)))</f>
        <v>12400</v>
      </c>
      <c r="W2884" s="17"/>
      <c r="X2884" s="15"/>
      <c r="Y2884" s="18" t="str">
        <f aca="false">VLOOKUP(F2884,'[1]Goa Member''s Details Revised'!$C$2:$AO$7385,12,0)</f>
        <v>Last Communication 1990, Total 2 Membership Of GOA:- 765 &amp; 771</v>
      </c>
    </row>
    <row r="2885" customFormat="false" ht="30" hidden="false" customHeight="false" outlineLevel="0" collapsed="false">
      <c r="B2885" s="14" t="n">
        <v>2884</v>
      </c>
      <c r="C2885" s="15"/>
      <c r="D2885" s="15" t="s">
        <v>7781</v>
      </c>
      <c r="E2885" s="15" t="s">
        <v>25</v>
      </c>
      <c r="F2885" s="15" t="s">
        <v>7782</v>
      </c>
      <c r="G2885" s="15"/>
      <c r="H2885" s="16" t="str">
        <f aca="false">VLOOKUP(F2885,'[1]Goa Member''s Details Revised'!$C$2:$AO$7385,2,0)</f>
        <v>PURCHASER</v>
      </c>
      <c r="I2885" s="15" t="n">
        <v>6</v>
      </c>
      <c r="J2885" s="15" t="s">
        <v>337</v>
      </c>
      <c r="K2885" s="15" t="n">
        <v>1987</v>
      </c>
      <c r="L2885" s="16" t="str">
        <f aca="false">VLOOKUP(F2885,'[1]Goa Member''s Details Revised'!$C$2:$AO$7385,9,0)</f>
        <v>Never</v>
      </c>
      <c r="M2885" s="15" t="s">
        <v>7780</v>
      </c>
      <c r="N2885" s="17" t="n">
        <f aca="false">VLOOKUP(F2885,'[1]Goa Member''s Details Revised'!$C$2:$AO$7385,5,0)</f>
        <v>15500</v>
      </c>
      <c r="O2885" s="17" t="n">
        <f aca="false">VLOOKUP(F2885,'[1]Goa Member''s Details Revised'!$C$2:$AO$7385,5,0)</f>
        <v>15500</v>
      </c>
      <c r="P2885" s="17" t="n">
        <v>15500</v>
      </c>
      <c r="Q2885" s="17" t="str">
        <f aca="false">VLOOKUP(F2885,'[1]Goa Member''s Details Revised'!$C$2:$AO$7385,8,0)</f>
        <v>I.R.M</v>
      </c>
      <c r="R2885" s="17" t="n">
        <f aca="false">+O2885-P2885</f>
        <v>0</v>
      </c>
      <c r="S2885" s="15" t="e">
        <f aca="false">+#REF!-K2885</f>
        <v>#REF!</v>
      </c>
      <c r="T2885" s="17" t="n">
        <f aca="false">IF(Q2885="regular",((P2885-(P2885/99)*S2885)),(P2885-(P2885*20%)))</f>
        <v>12400</v>
      </c>
      <c r="U2885" s="17" t="e">
        <f aca="false">((P2885-(P2885/99)*S2885))</f>
        <v>#REF!</v>
      </c>
      <c r="V2885" s="17" t="n">
        <f aca="false">IF(Q2885="regular",0,(P2885-(O2885*20%)))</f>
        <v>12400</v>
      </c>
      <c r="W2885" s="17"/>
      <c r="X2885" s="15"/>
      <c r="Y2885" s="18" t="str">
        <f aca="false">VLOOKUP(F2885,'[1]Goa Member''s Details Revised'!$C$2:$AO$7385,12,0)</f>
        <v>Last Communication Till 1990, Total 2 Membership Of GOA:- 765 &amp; 771</v>
      </c>
    </row>
    <row r="2886" customFormat="false" ht="30" hidden="false" customHeight="false" outlineLevel="0" collapsed="false">
      <c r="B2886" s="14" t="n">
        <v>2885</v>
      </c>
      <c r="C2886" s="15"/>
      <c r="D2886" s="15" t="s">
        <v>7783</v>
      </c>
      <c r="E2886" s="15" t="s">
        <v>25</v>
      </c>
      <c r="F2886" s="15" t="s">
        <v>7784</v>
      </c>
      <c r="G2886" s="15"/>
      <c r="H2886" s="16" t="str">
        <f aca="false">VLOOKUP(F2886,'[1]Goa Member''s Details Revised'!$C$2:$AO$7385,2,0)</f>
        <v>PURCHASER</v>
      </c>
      <c r="I2886" s="15" t="n">
        <v>31</v>
      </c>
      <c r="J2886" s="15" t="s">
        <v>651</v>
      </c>
      <c r="K2886" s="15" t="n">
        <v>1985</v>
      </c>
      <c r="L2886" s="16" t="n">
        <f aca="false">VLOOKUP(F2886,'[1]Goa Member''s Details Revised'!$C$2:$AO$7385,9,0)</f>
        <v>2013</v>
      </c>
      <c r="M2886" s="15" t="s">
        <v>7785</v>
      </c>
      <c r="N2886" s="17" t="n">
        <f aca="false">VLOOKUP(F2886,'[1]Goa Member''s Details Revised'!$C$2:$AO$7385,5,0)</f>
        <v>16000</v>
      </c>
      <c r="O2886" s="17" t="n">
        <f aca="false">VLOOKUP(F2886,'[1]Goa Member''s Details Revised'!$C$2:$AO$7385,5,0)</f>
        <v>16000</v>
      </c>
      <c r="P2886" s="17" t="n">
        <v>16000</v>
      </c>
      <c r="Q2886" s="17" t="str">
        <f aca="false">VLOOKUP(F2886,'[1]Goa Member''s Details Revised'!$C$2:$AO$7385,8,0)</f>
        <v>R.M</v>
      </c>
      <c r="R2886" s="17" t="n">
        <f aca="false">+O2886-P2886</f>
        <v>0</v>
      </c>
      <c r="S2886" s="15" t="e">
        <f aca="false">+#REF!-K2886</f>
        <v>#REF!</v>
      </c>
      <c r="T2886" s="17" t="n">
        <f aca="false">IF(Q2886="regular",((P2886-(P2886/99)*S2886)),(P2886-(P2886*20%)))</f>
        <v>12800</v>
      </c>
      <c r="U2886" s="17" t="e">
        <f aca="false">((P2886-(P2886/99)*S2886))</f>
        <v>#REF!</v>
      </c>
      <c r="V2886" s="17" t="n">
        <f aca="false">IF(Q2886="regular",0,(P2886-(O2886*20%)))</f>
        <v>12800</v>
      </c>
      <c r="W2886" s="17"/>
      <c r="X2886" s="15"/>
      <c r="Y2886" s="18" t="str">
        <f aca="false">VLOOKUP(F2886,'[1]Goa Member''s Details Revised'!$C$2:$AO$7385,12,0)</f>
        <v>we reply to his mail in 2022 and informed his pending Amc Too.</v>
      </c>
    </row>
    <row r="2887" customFormat="false" ht="15" hidden="false" customHeight="false" outlineLevel="0" collapsed="false">
      <c r="B2887" s="14" t="n">
        <v>2886</v>
      </c>
      <c r="C2887" s="15"/>
      <c r="D2887" s="15" t="s">
        <v>7786</v>
      </c>
      <c r="E2887" s="15" t="s">
        <v>25</v>
      </c>
      <c r="F2887" s="15" t="s">
        <v>7787</v>
      </c>
      <c r="G2887" s="15"/>
      <c r="H2887" s="16" t="str">
        <f aca="false">VLOOKUP(F2887,'[1]Goa Member''s Details Revised'!$C$2:$AO$7385,2,0)</f>
        <v>Purchaser</v>
      </c>
      <c r="I2887" s="15" t="n">
        <v>29</v>
      </c>
      <c r="J2887" s="15" t="s">
        <v>651</v>
      </c>
      <c r="K2887" s="15" t="n">
        <v>1985</v>
      </c>
      <c r="L2887" s="16" t="str">
        <f aca="false">VLOOKUP(F2887,'[1]Goa Member''s Details Revised'!$C$2:$AO$7385,9,0)</f>
        <v>Never</v>
      </c>
      <c r="M2887" s="15" t="s">
        <v>7788</v>
      </c>
      <c r="N2887" s="17" t="n">
        <f aca="false">VLOOKUP(F2887,'[1]Goa Member''s Details Revised'!$C$2:$AO$7385,5,0)</f>
        <v>11000</v>
      </c>
      <c r="O2887" s="17" t="n">
        <f aca="false">VLOOKUP(F2887,'[1]Goa Member''s Details Revised'!$C$2:$AO$7385,5,0)</f>
        <v>11000</v>
      </c>
      <c r="P2887" s="17" t="n">
        <v>11000</v>
      </c>
      <c r="Q2887" s="17" t="str">
        <f aca="false">VLOOKUP(F2887,'[1]Goa Member''s Details Revised'!$C$2:$AO$7385,8,0)</f>
        <v>I.R.M</v>
      </c>
      <c r="R2887" s="17" t="n">
        <f aca="false">+O2887-P2887</f>
        <v>0</v>
      </c>
      <c r="S2887" s="15" t="e">
        <f aca="false">+#REF!-K2887</f>
        <v>#REF!</v>
      </c>
      <c r="T2887" s="17" t="n">
        <f aca="false">IF(Q2887="regular",((P2887-(P2887/99)*S2887)),(P2887-(P2887*20%)))</f>
        <v>8800</v>
      </c>
      <c r="U2887" s="17" t="e">
        <f aca="false">((P2887-(P2887/99)*S2887))</f>
        <v>#REF!</v>
      </c>
      <c r="V2887" s="17" t="n">
        <f aca="false">IF(Q2887="regular",0,(P2887-(O2887*20%)))</f>
        <v>8800</v>
      </c>
      <c r="W2887" s="17"/>
      <c r="X2887" s="15"/>
      <c r="Y2887" s="18" t="str">
        <f aca="false">VLOOKUP(F2887,'[1]Goa Member''s Details Revised'!$C$2:$AO$7385,12,0)</f>
        <v>Letter undelivered, no communication till date</v>
      </c>
    </row>
    <row r="2888" customFormat="false" ht="30" hidden="false" customHeight="false" outlineLevel="0" collapsed="false">
      <c r="B2888" s="14" t="n">
        <v>2887</v>
      </c>
      <c r="C2888" s="15"/>
      <c r="D2888" s="15" t="s">
        <v>7789</v>
      </c>
      <c r="E2888" s="15" t="s">
        <v>25</v>
      </c>
      <c r="F2888" s="15" t="s">
        <v>7790</v>
      </c>
      <c r="G2888" s="15"/>
      <c r="H2888" s="16" t="str">
        <f aca="false">VLOOKUP(F2888,'[1]Goa Member''s Details Revised'!$C$2:$AO$7385,2,0)</f>
        <v>PURCHASER</v>
      </c>
      <c r="I2888" s="15" t="n">
        <v>10</v>
      </c>
      <c r="J2888" s="15" t="s">
        <v>1102</v>
      </c>
      <c r="K2888" s="15" t="n">
        <v>1985</v>
      </c>
      <c r="L2888" s="16" t="str">
        <f aca="false">VLOOKUP(F2888,'[1]Goa Member''s Details Revised'!$C$2:$AO$7385,9,0)</f>
        <v>Never</v>
      </c>
      <c r="M2888" s="15" t="s">
        <v>7791</v>
      </c>
      <c r="N2888" s="17" t="n">
        <f aca="false">VLOOKUP(F2888,'[1]Goa Member''s Details Revised'!$C$2:$AO$7385,5,0)</f>
        <v>23500</v>
      </c>
      <c r="O2888" s="17" t="n">
        <f aca="false">VLOOKUP(F2888,'[1]Goa Member''s Details Revised'!$C$2:$AO$7385,5,0)</f>
        <v>23500</v>
      </c>
      <c r="P2888" s="17" t="n">
        <v>23500</v>
      </c>
      <c r="Q2888" s="17" t="str">
        <f aca="false">VLOOKUP(F2888,'[1]Goa Member''s Details Revised'!$C$2:$AO$7385,8,0)</f>
        <v>I.R.M</v>
      </c>
      <c r="R2888" s="17" t="n">
        <f aca="false">+O2888-P2888</f>
        <v>0</v>
      </c>
      <c r="S2888" s="15" t="e">
        <f aca="false">+#REF!-K2888</f>
        <v>#REF!</v>
      </c>
      <c r="T2888" s="17" t="n">
        <f aca="false">IF(Q2888="regular",((P2888-(P2888/99)*S2888)),(P2888-(P2888*20%)))</f>
        <v>18800</v>
      </c>
      <c r="U2888" s="17" t="e">
        <f aca="false">((P2888-(P2888/99)*S2888))</f>
        <v>#REF!</v>
      </c>
      <c r="V2888" s="17" t="n">
        <f aca="false">IF(Q2888="regular",0,(P2888-(O2888*20%)))</f>
        <v>18800</v>
      </c>
      <c r="W2888" s="17"/>
      <c r="X2888" s="15"/>
      <c r="Y2888" s="18" t="str">
        <f aca="false">VLOOKUP(F2888,'[1]Goa Member''s Details Revised'!$C$2:$AO$7385,12,0)</f>
        <v>we send last reminder in 2012.then we did not receive any reply</v>
      </c>
    </row>
    <row r="2889" customFormat="false" ht="30" hidden="false" customHeight="false" outlineLevel="0" collapsed="false">
      <c r="B2889" s="14" t="n">
        <v>2888</v>
      </c>
      <c r="C2889" s="15"/>
      <c r="D2889" s="15" t="s">
        <v>7792</v>
      </c>
      <c r="E2889" s="15" t="s">
        <v>25</v>
      </c>
      <c r="F2889" s="15" t="s">
        <v>7793</v>
      </c>
      <c r="G2889" s="15"/>
      <c r="H2889" s="16" t="str">
        <f aca="false">VLOOKUP(F2889,'[1]Goa Member''s Details Revised'!$C$2:$AO$7385,2,0)</f>
        <v>PURCHASER</v>
      </c>
      <c r="I2889" s="15" t="n">
        <v>10</v>
      </c>
      <c r="J2889" s="15" t="s">
        <v>1102</v>
      </c>
      <c r="K2889" s="15" t="n">
        <v>1985</v>
      </c>
      <c r="L2889" s="16" t="str">
        <f aca="false">VLOOKUP(F2889,'[1]Goa Member''s Details Revised'!$C$2:$AO$7385,9,0)</f>
        <v>Never</v>
      </c>
      <c r="M2889" s="15" t="s">
        <v>7794</v>
      </c>
      <c r="N2889" s="17" t="n">
        <f aca="false">VLOOKUP(F2889,'[1]Goa Member''s Details Revised'!$C$2:$AO$7385,5,0)</f>
        <v>10500</v>
      </c>
      <c r="O2889" s="17" t="n">
        <f aca="false">VLOOKUP(F2889,'[1]Goa Member''s Details Revised'!$C$2:$AO$7385,5,0)</f>
        <v>10500</v>
      </c>
      <c r="P2889" s="17" t="n">
        <v>10500</v>
      </c>
      <c r="Q2889" s="17" t="str">
        <f aca="false">VLOOKUP(F2889,'[1]Goa Member''s Details Revised'!$C$2:$AO$7385,8,0)</f>
        <v>I.R.M</v>
      </c>
      <c r="R2889" s="17" t="n">
        <f aca="false">+O2889-P2889</f>
        <v>0</v>
      </c>
      <c r="S2889" s="15" t="e">
        <f aca="false">+#REF!-K2889</f>
        <v>#REF!</v>
      </c>
      <c r="T2889" s="17" t="n">
        <f aca="false">IF(Q2889="regular",((P2889-(P2889/99)*S2889)),(P2889-(P2889*20%)))</f>
        <v>8400</v>
      </c>
      <c r="U2889" s="17" t="e">
        <f aca="false">((P2889-(P2889/99)*S2889))</f>
        <v>#REF!</v>
      </c>
      <c r="V2889" s="17" t="n">
        <f aca="false">IF(Q2889="regular",0,(P2889-(O2889*20%)))</f>
        <v>8400</v>
      </c>
      <c r="W2889" s="17"/>
      <c r="X2889" s="15"/>
      <c r="Y2889" s="18" t="str">
        <f aca="false">VLOOKUP(F2889,'[1]Goa Member''s Details Revised'!$C$2:$AO$7385,12,0)</f>
        <v>we send last reminder 2012
Total 2 Membership Of GOA:- 776 &amp; 795</v>
      </c>
    </row>
    <row r="2890" customFormat="false" ht="30" hidden="false" customHeight="false" outlineLevel="0" collapsed="false">
      <c r="B2890" s="14" t="n">
        <v>2889</v>
      </c>
      <c r="C2890" s="15"/>
      <c r="D2890" s="15" t="s">
        <v>7795</v>
      </c>
      <c r="E2890" s="15" t="s">
        <v>25</v>
      </c>
      <c r="F2890" s="15" t="s">
        <v>7796</v>
      </c>
      <c r="G2890" s="15"/>
      <c r="H2890" s="16" t="str">
        <f aca="false">VLOOKUP(F2890,'[1]Goa Member''s Details Revised'!$C$2:$AO$7385,2,0)</f>
        <v>PURCHASER</v>
      </c>
      <c r="I2890" s="15" t="n">
        <v>10</v>
      </c>
      <c r="J2890" s="15" t="s">
        <v>1102</v>
      </c>
      <c r="K2890" s="15" t="n">
        <v>1985</v>
      </c>
      <c r="L2890" s="16" t="str">
        <f aca="false">VLOOKUP(F2890,'[1]Goa Member''s Details Revised'!$C$2:$AO$7385,9,0)</f>
        <v>Never</v>
      </c>
      <c r="M2890" s="15" t="s">
        <v>7794</v>
      </c>
      <c r="N2890" s="17" t="n">
        <f aca="false">VLOOKUP(F2890,'[1]Goa Member''s Details Revised'!$C$2:$AO$7385,5,0)</f>
        <v>10500</v>
      </c>
      <c r="O2890" s="17" t="n">
        <f aca="false">VLOOKUP(F2890,'[1]Goa Member''s Details Revised'!$C$2:$AO$7385,5,0)</f>
        <v>10500</v>
      </c>
      <c r="P2890" s="17" t="n">
        <v>10500</v>
      </c>
      <c r="Q2890" s="17" t="str">
        <f aca="false">VLOOKUP(F2890,'[1]Goa Member''s Details Revised'!$C$2:$AO$7385,8,0)</f>
        <v>I.R.M</v>
      </c>
      <c r="R2890" s="17" t="n">
        <f aca="false">+O2890-P2890</f>
        <v>0</v>
      </c>
      <c r="S2890" s="15" t="e">
        <f aca="false">+#REF!-K2890</f>
        <v>#REF!</v>
      </c>
      <c r="T2890" s="17" t="n">
        <f aca="false">IF(Q2890="regular",((P2890-(P2890/99)*S2890)),(P2890-(P2890*20%)))</f>
        <v>8400</v>
      </c>
      <c r="U2890" s="17" t="e">
        <f aca="false">((P2890-(P2890/99)*S2890))</f>
        <v>#REF!</v>
      </c>
      <c r="V2890" s="17" t="n">
        <f aca="false">IF(Q2890="regular",0,(P2890-(O2890*20%)))</f>
        <v>8400</v>
      </c>
      <c r="W2890" s="17"/>
      <c r="X2890" s="15"/>
      <c r="Y2890" s="18" t="str">
        <f aca="false">VLOOKUP(F2890,'[1]Goa Member''s Details Revised'!$C$2:$AO$7385,12,0)</f>
        <v>Last Communication Till 2012
Total 2 Membership Of GOA:- 776 &amp; 795</v>
      </c>
    </row>
    <row r="2891" customFormat="false" ht="15" hidden="false" customHeight="false" outlineLevel="0" collapsed="false">
      <c r="B2891" s="14" t="n">
        <v>2890</v>
      </c>
      <c r="C2891" s="15"/>
      <c r="D2891" s="15" t="s">
        <v>7797</v>
      </c>
      <c r="E2891" s="15" t="s">
        <v>25</v>
      </c>
      <c r="F2891" s="15" t="s">
        <v>7798</v>
      </c>
      <c r="G2891" s="15"/>
      <c r="H2891" s="16" t="str">
        <f aca="false">VLOOKUP(F2891,'[1]Goa Member''s Details Revised'!$C$2:$AO$7385,2,0)</f>
        <v>Purchaser</v>
      </c>
      <c r="I2891" s="15" t="n">
        <v>12</v>
      </c>
      <c r="J2891" s="15" t="s">
        <v>1102</v>
      </c>
      <c r="K2891" s="15" t="n">
        <v>1985</v>
      </c>
      <c r="L2891" s="16" t="n">
        <f aca="false">VLOOKUP(F2891,'[1]Goa Member''s Details Revised'!$C$2:$AO$7385,9,0)</f>
        <v>2007</v>
      </c>
      <c r="M2891" s="15" t="s">
        <v>7799</v>
      </c>
      <c r="N2891" s="17" t="n">
        <f aca="false">VLOOKUP(F2891,'[1]Goa Member''s Details Revised'!$C$2:$AO$7385,5,0)</f>
        <v>10500</v>
      </c>
      <c r="O2891" s="17" t="n">
        <f aca="false">VLOOKUP(F2891,'[1]Goa Member''s Details Revised'!$C$2:$AO$7385,5,0)</f>
        <v>10500</v>
      </c>
      <c r="P2891" s="17" t="n">
        <v>10500</v>
      </c>
      <c r="Q2891" s="17" t="str">
        <f aca="false">VLOOKUP(F2891,'[1]Goa Member''s Details Revised'!$C$2:$AO$7385,8,0)</f>
        <v>Legal</v>
      </c>
      <c r="R2891" s="17" t="n">
        <f aca="false">+O2891-P2891</f>
        <v>0</v>
      </c>
      <c r="S2891" s="15" t="e">
        <f aca="false">+#REF!-K2891</f>
        <v>#REF!</v>
      </c>
      <c r="T2891" s="17" t="n">
        <f aca="false">IF(Q2891="regular",((P2891-(P2891/99)*S2891)),(P2891-(P2891*20%)))</f>
        <v>8400</v>
      </c>
      <c r="U2891" s="17" t="e">
        <f aca="false">((P2891-(P2891/99)*S2891))</f>
        <v>#REF!</v>
      </c>
      <c r="V2891" s="17" t="n">
        <f aca="false">IF(Q2891="regular",0,(P2891-(O2891*20%)))</f>
        <v>8400</v>
      </c>
      <c r="W2891" s="17"/>
      <c r="X2891" s="15"/>
      <c r="Y2891" s="18" t="str">
        <f aca="false">VLOOKUP(F2891,'[1]Goa Member''s Details Revised'!$C$2:$AO$7385,12,0)</f>
        <v>Letter sent, last communication 14</v>
      </c>
    </row>
    <row r="2892" customFormat="false" ht="30" hidden="false" customHeight="false" outlineLevel="0" collapsed="false">
      <c r="B2892" s="14" t="n">
        <v>2891</v>
      </c>
      <c r="C2892" s="15"/>
      <c r="D2892" s="15" t="s">
        <v>7800</v>
      </c>
      <c r="E2892" s="15" t="s">
        <v>25</v>
      </c>
      <c r="F2892" s="15" t="s">
        <v>7801</v>
      </c>
      <c r="G2892" s="15"/>
      <c r="H2892" s="16" t="str">
        <f aca="false">VLOOKUP(F2892,'[1]Goa Member''s Details Revised'!$C$2:$AO$7385,2,0)</f>
        <v>PURCHASER</v>
      </c>
      <c r="I2892" s="15" t="n">
        <v>31</v>
      </c>
      <c r="J2892" s="15" t="s">
        <v>651</v>
      </c>
      <c r="K2892" s="15" t="n">
        <v>1985</v>
      </c>
      <c r="L2892" s="16" t="str">
        <f aca="false">VLOOKUP(F2892,'[1]Goa Member''s Details Revised'!$C$2:$AO$7385,9,0)</f>
        <v>Never</v>
      </c>
      <c r="M2892" s="15" t="s">
        <v>7802</v>
      </c>
      <c r="N2892" s="17" t="n">
        <f aca="false">VLOOKUP(F2892,'[1]Goa Member''s Details Revised'!$C$2:$AO$7385,5,0)</f>
        <v>15500</v>
      </c>
      <c r="O2892" s="17" t="n">
        <f aca="false">VLOOKUP(F2892,'[1]Goa Member''s Details Revised'!$C$2:$AO$7385,5,0)</f>
        <v>15500</v>
      </c>
      <c r="P2892" s="17" t="n">
        <v>15500</v>
      </c>
      <c r="Q2892" s="17" t="str">
        <f aca="false">VLOOKUP(F2892,'[1]Goa Member''s Details Revised'!$C$2:$AO$7385,8,0)</f>
        <v>I.R.M</v>
      </c>
      <c r="R2892" s="17" t="n">
        <f aca="false">+O2892-P2892</f>
        <v>0</v>
      </c>
      <c r="S2892" s="15" t="e">
        <f aca="false">+#REF!-K2892</f>
        <v>#REF!</v>
      </c>
      <c r="T2892" s="17" t="n">
        <f aca="false">IF(Q2892="regular",((P2892-(P2892/99)*S2892)),(P2892-(P2892*20%)))</f>
        <v>12400</v>
      </c>
      <c r="U2892" s="17" t="e">
        <f aca="false">((P2892-(P2892/99)*S2892))</f>
        <v>#REF!</v>
      </c>
      <c r="V2892" s="17" t="n">
        <f aca="false">IF(Q2892="regular",0,(P2892-(O2892*20%)))</f>
        <v>12400</v>
      </c>
      <c r="W2892" s="17"/>
      <c r="X2892" s="15"/>
      <c r="Y2892" s="18" t="str">
        <f aca="false">VLOOKUP(F2892,'[1]Goa Member''s Details Revised'!$C$2:$AO$7385,12,0)</f>
        <v>we send last reminder in 2012, Total 2 Membership Of GOA:- 520 &amp; 531</v>
      </c>
    </row>
    <row r="2893" customFormat="false" ht="30" hidden="false" customHeight="false" outlineLevel="0" collapsed="false">
      <c r="B2893" s="14" t="n">
        <v>2892</v>
      </c>
      <c r="C2893" s="15"/>
      <c r="D2893" s="15" t="s">
        <v>7803</v>
      </c>
      <c r="E2893" s="15" t="s">
        <v>25</v>
      </c>
      <c r="F2893" s="15" t="s">
        <v>7804</v>
      </c>
      <c r="G2893" s="15"/>
      <c r="H2893" s="16" t="str">
        <f aca="false">VLOOKUP(F2893,'[1]Goa Member''s Details Revised'!$C$2:$AO$7385,2,0)</f>
        <v>PURCHASER</v>
      </c>
      <c r="I2893" s="15" t="n">
        <v>31</v>
      </c>
      <c r="J2893" s="15" t="s">
        <v>651</v>
      </c>
      <c r="K2893" s="15" t="n">
        <v>1985</v>
      </c>
      <c r="L2893" s="16" t="str">
        <f aca="false">VLOOKUP(F2893,'[1]Goa Member''s Details Revised'!$C$2:$AO$7385,9,0)</f>
        <v>Never</v>
      </c>
      <c r="M2893" s="15" t="s">
        <v>7802</v>
      </c>
      <c r="N2893" s="17" t="n">
        <f aca="false">VLOOKUP(F2893,'[1]Goa Member''s Details Revised'!$C$2:$AO$7385,5,0)</f>
        <v>15500</v>
      </c>
      <c r="O2893" s="17" t="n">
        <f aca="false">VLOOKUP(F2893,'[1]Goa Member''s Details Revised'!$C$2:$AO$7385,5,0)</f>
        <v>15500</v>
      </c>
      <c r="P2893" s="17" t="n">
        <v>15500</v>
      </c>
      <c r="Q2893" s="17" t="str">
        <f aca="false">VLOOKUP(F2893,'[1]Goa Member''s Details Revised'!$C$2:$AO$7385,8,0)</f>
        <v>I.R.M</v>
      </c>
      <c r="R2893" s="17" t="n">
        <f aca="false">+O2893-P2893</f>
        <v>0</v>
      </c>
      <c r="S2893" s="15" t="e">
        <f aca="false">+#REF!-K2893</f>
        <v>#REF!</v>
      </c>
      <c r="T2893" s="17" t="n">
        <f aca="false">IF(Q2893="regular",((P2893-(P2893/99)*S2893)),(P2893-(P2893*20%)))</f>
        <v>12400</v>
      </c>
      <c r="U2893" s="17" t="e">
        <f aca="false">((P2893-(P2893/99)*S2893))</f>
        <v>#REF!</v>
      </c>
      <c r="V2893" s="17" t="n">
        <f aca="false">IF(Q2893="regular",0,(P2893-(O2893*20%)))</f>
        <v>12400</v>
      </c>
      <c r="W2893" s="17"/>
      <c r="X2893" s="15"/>
      <c r="Y2893" s="18" t="str">
        <f aca="false">VLOOKUP(F2893,'[1]Goa Member''s Details Revised'!$C$2:$AO$7385,12,0)</f>
        <v>we send  Last reminder in 12/05/22 reoly to his mail and other 530</v>
      </c>
    </row>
    <row r="2894" customFormat="false" ht="30" hidden="false" customHeight="false" outlineLevel="0" collapsed="false">
      <c r="B2894" s="14" t="n">
        <v>2893</v>
      </c>
      <c r="C2894" s="15"/>
      <c r="D2894" s="15" t="s">
        <v>7805</v>
      </c>
      <c r="E2894" s="15" t="s">
        <v>25</v>
      </c>
      <c r="F2894" s="15" t="s">
        <v>7806</v>
      </c>
      <c r="G2894" s="15"/>
      <c r="H2894" s="16" t="str">
        <f aca="false">VLOOKUP(F2894,'[1]Goa Member''s Details Revised'!$C$2:$AO$7385,2,0)</f>
        <v>PURCHASER</v>
      </c>
      <c r="I2894" s="15" t="n">
        <v>10</v>
      </c>
      <c r="J2894" s="15" t="s">
        <v>1102</v>
      </c>
      <c r="K2894" s="15" t="n">
        <v>1985</v>
      </c>
      <c r="L2894" s="16" t="n">
        <f aca="false">VLOOKUP(F2894,'[1]Goa Member''s Details Revised'!$C$2:$AO$7385,9,0)</f>
        <v>2013</v>
      </c>
      <c r="M2894" s="15" t="s">
        <v>7807</v>
      </c>
      <c r="N2894" s="17" t="n">
        <f aca="false">VLOOKUP(F2894,'[1]Goa Member''s Details Revised'!$C$2:$AO$7385,5,0)</f>
        <v>15500</v>
      </c>
      <c r="O2894" s="17" t="n">
        <f aca="false">VLOOKUP(F2894,'[1]Goa Member''s Details Revised'!$C$2:$AO$7385,5,0)</f>
        <v>15500</v>
      </c>
      <c r="P2894" s="17" t="n">
        <v>15500</v>
      </c>
      <c r="Q2894" s="17" t="str">
        <f aca="false">VLOOKUP(F2894,'[1]Goa Member''s Details Revised'!$C$2:$AO$7385,8,0)</f>
        <v>R.M</v>
      </c>
      <c r="R2894" s="17" t="n">
        <f aca="false">+O2894-P2894</f>
        <v>0</v>
      </c>
      <c r="S2894" s="15" t="e">
        <f aca="false">+#REF!-K2894</f>
        <v>#REF!</v>
      </c>
      <c r="T2894" s="17" t="n">
        <f aca="false">IF(Q2894="regular",((P2894-(P2894/99)*S2894)),(P2894-(P2894*20%)))</f>
        <v>12400</v>
      </c>
      <c r="U2894" s="17" t="e">
        <f aca="false">((P2894-(P2894/99)*S2894))</f>
        <v>#REF!</v>
      </c>
      <c r="V2894" s="17" t="n">
        <f aca="false">IF(Q2894="regular",0,(P2894-(O2894*20%)))</f>
        <v>12400</v>
      </c>
      <c r="W2894" s="17"/>
      <c r="X2894" s="15"/>
      <c r="Y2894" s="18" t="str">
        <f aca="false">VLOOKUP(F2894,'[1]Goa Member''s Details Revised'!$C$2:$AO$7385,12,0)</f>
        <v>we send last reminder on 16/8/2022,,,, Total 2 Membership Of GOA:- 695 &amp; 698</v>
      </c>
    </row>
    <row r="2895" customFormat="false" ht="15" hidden="false" customHeight="false" outlineLevel="0" collapsed="false">
      <c r="B2895" s="14" t="n">
        <v>2894</v>
      </c>
      <c r="C2895" s="15"/>
      <c r="D2895" s="15" t="s">
        <v>7808</v>
      </c>
      <c r="E2895" s="15" t="s">
        <v>25</v>
      </c>
      <c r="F2895" s="15" t="s">
        <v>7809</v>
      </c>
      <c r="G2895" s="15"/>
      <c r="H2895" s="16" t="str">
        <f aca="false">VLOOKUP(F2895,'[1]Goa Member''s Details Revised'!$C$2:$AO$7385,2,0)</f>
        <v>PURCHASER</v>
      </c>
      <c r="I2895" s="15" t="n">
        <v>15</v>
      </c>
      <c r="J2895" s="15" t="s">
        <v>1102</v>
      </c>
      <c r="K2895" s="15" t="n">
        <v>1985</v>
      </c>
      <c r="L2895" s="16" t="n">
        <f aca="false">VLOOKUP(F2895,'[1]Goa Member''s Details Revised'!$C$2:$AO$7385,9,0)</f>
        <v>2021</v>
      </c>
      <c r="M2895" s="15" t="s">
        <v>7810</v>
      </c>
      <c r="N2895" s="17" t="n">
        <f aca="false">VLOOKUP(F2895,'[1]Goa Member''s Details Revised'!$C$2:$AO$7385,5,0)</f>
        <v>15500</v>
      </c>
      <c r="O2895" s="17" t="n">
        <f aca="false">VLOOKUP(F2895,'[1]Goa Member''s Details Revised'!$C$2:$AO$7385,5,0)</f>
        <v>15500</v>
      </c>
      <c r="P2895" s="17" t="n">
        <v>15500</v>
      </c>
      <c r="Q2895" s="17" t="str">
        <f aca="false">VLOOKUP(F2895,'[1]Goa Member''s Details Revised'!$C$2:$AO$7385,8,0)</f>
        <v>R.M</v>
      </c>
      <c r="R2895" s="17" t="n">
        <f aca="false">+O2895-P2895</f>
        <v>0</v>
      </c>
      <c r="S2895" s="15" t="e">
        <f aca="false">+#REF!-K2895</f>
        <v>#REF!</v>
      </c>
      <c r="T2895" s="17" t="n">
        <f aca="false">IF(Q2895="regular",((P2895-(P2895/99)*S2895)),(P2895-(P2895*20%)))</f>
        <v>12400</v>
      </c>
      <c r="U2895" s="17" t="e">
        <f aca="false">((P2895-(P2895/99)*S2895))</f>
        <v>#REF!</v>
      </c>
      <c r="V2895" s="17" t="n">
        <f aca="false">IF(Q2895="regular",0,(P2895-(O2895*20%)))</f>
        <v>12400</v>
      </c>
      <c r="W2895" s="17"/>
      <c r="X2895" s="15"/>
      <c r="Y2895" s="18" t="str">
        <f aca="false">VLOOKUP(F2895,'[1]Goa Member''s Details Revised'!$C$2:$AO$7385,12,0)</f>
        <v>they are regular member</v>
      </c>
    </row>
    <row r="2896" customFormat="false" ht="15" hidden="false" customHeight="false" outlineLevel="0" collapsed="false">
      <c r="B2896" s="14" t="n">
        <v>2895</v>
      </c>
      <c r="C2896" s="15"/>
      <c r="D2896" s="15" t="s">
        <v>7811</v>
      </c>
      <c r="E2896" s="15" t="s">
        <v>25</v>
      </c>
      <c r="F2896" s="15" t="s">
        <v>7812</v>
      </c>
      <c r="G2896" s="15"/>
      <c r="H2896" s="16" t="str">
        <f aca="false">VLOOKUP(F2896,'[1]Goa Member''s Details Revised'!$C$2:$AO$7385,2,0)</f>
        <v>Purchaser</v>
      </c>
      <c r="I2896" s="15" t="n">
        <v>24</v>
      </c>
      <c r="J2896" s="15" t="s">
        <v>651</v>
      </c>
      <c r="K2896" s="15" t="n">
        <v>1985</v>
      </c>
      <c r="L2896" s="16" t="str">
        <f aca="false">VLOOKUP(F2896,'[1]Goa Member''s Details Revised'!$C$2:$AO$7385,9,0)</f>
        <v>Never</v>
      </c>
      <c r="M2896" s="15" t="s">
        <v>7813</v>
      </c>
      <c r="N2896" s="17" t="n">
        <f aca="false">VLOOKUP(F2896,'[1]Goa Member''s Details Revised'!$C$2:$AO$7385,5,0)</f>
        <v>18000</v>
      </c>
      <c r="O2896" s="17" t="n">
        <f aca="false">VLOOKUP(F2896,'[1]Goa Member''s Details Revised'!$C$2:$AO$7385,5,0)</f>
        <v>18000</v>
      </c>
      <c r="P2896" s="17" t="n">
        <v>18000</v>
      </c>
      <c r="Q2896" s="17" t="str">
        <f aca="false">VLOOKUP(F2896,'[1]Goa Member''s Details Revised'!$C$2:$AO$7385,8,0)</f>
        <v>I.R.M</v>
      </c>
      <c r="R2896" s="17" t="n">
        <f aca="false">+O2896-P2896</f>
        <v>0</v>
      </c>
      <c r="S2896" s="15" t="e">
        <f aca="false">+#REF!-K2896</f>
        <v>#REF!</v>
      </c>
      <c r="T2896" s="17" t="n">
        <f aca="false">IF(Q2896="regular",((P2896-(P2896/99)*S2896)),(P2896-(P2896*20%)))</f>
        <v>14400</v>
      </c>
      <c r="U2896" s="17" t="e">
        <f aca="false">((P2896-(P2896/99)*S2896))</f>
        <v>#REF!</v>
      </c>
      <c r="V2896" s="17" t="n">
        <f aca="false">IF(Q2896="regular",0,(P2896-(O2896*20%)))</f>
        <v>14400</v>
      </c>
      <c r="W2896" s="17"/>
      <c r="X2896" s="15"/>
      <c r="Y2896" s="18" t="str">
        <f aca="false">VLOOKUP(F2896,'[1]Goa Member''s Details Revised'!$C$2:$AO$7385,12,0)</f>
        <v>last communication 2011(send performa invoice)</v>
      </c>
    </row>
    <row r="2897" customFormat="false" ht="30" hidden="false" customHeight="false" outlineLevel="0" collapsed="false">
      <c r="B2897" s="14" t="n">
        <v>2896</v>
      </c>
      <c r="C2897" s="15"/>
      <c r="D2897" s="15" t="s">
        <v>7814</v>
      </c>
      <c r="E2897" s="15" t="s">
        <v>25</v>
      </c>
      <c r="F2897" s="15" t="s">
        <v>7815</v>
      </c>
      <c r="G2897" s="15"/>
      <c r="H2897" s="16" t="str">
        <f aca="false">VLOOKUP(F2897,'[1]Goa Member''s Details Revised'!$C$2:$AO$7385,2,0)</f>
        <v>PURCHASER</v>
      </c>
      <c r="I2897" s="15" t="n">
        <v>24</v>
      </c>
      <c r="J2897" s="15" t="s">
        <v>651</v>
      </c>
      <c r="K2897" s="15" t="n">
        <v>1985</v>
      </c>
      <c r="L2897" s="16" t="str">
        <f aca="false">VLOOKUP(F2897,'[1]Goa Member''s Details Revised'!$C$2:$AO$7385,9,0)</f>
        <v>Never</v>
      </c>
      <c r="M2897" s="15" t="s">
        <v>7816</v>
      </c>
      <c r="N2897" s="17" t="n">
        <f aca="false">VLOOKUP(F2897,'[1]Goa Member''s Details Revised'!$C$2:$AO$7385,5,0)</f>
        <v>18000</v>
      </c>
      <c r="O2897" s="17" t="n">
        <f aca="false">VLOOKUP(F2897,'[1]Goa Member''s Details Revised'!$C$2:$AO$7385,5,0)</f>
        <v>18000</v>
      </c>
      <c r="P2897" s="17" t="n">
        <v>18000</v>
      </c>
      <c r="Q2897" s="17" t="str">
        <f aca="false">VLOOKUP(F2897,'[1]Goa Member''s Details Revised'!$C$2:$AO$7385,8,0)</f>
        <v>I.R.M</v>
      </c>
      <c r="R2897" s="17" t="n">
        <f aca="false">+O2897-P2897</f>
        <v>0</v>
      </c>
      <c r="S2897" s="15" t="e">
        <f aca="false">+#REF!-K2897</f>
        <v>#REF!</v>
      </c>
      <c r="T2897" s="17" t="n">
        <f aca="false">IF(Q2897="regular",((P2897-(P2897/99)*S2897)),(P2897-(P2897*20%)))</f>
        <v>14400</v>
      </c>
      <c r="U2897" s="17" t="e">
        <f aca="false">((P2897-(P2897/99)*S2897))</f>
        <v>#REF!</v>
      </c>
      <c r="V2897" s="17" t="n">
        <f aca="false">IF(Q2897="regular",0,(P2897-(O2897*20%)))</f>
        <v>14400</v>
      </c>
      <c r="W2897" s="17"/>
      <c r="X2897" s="15"/>
      <c r="Y2897" s="18" t="str">
        <f aca="false">VLOOKUP(F2897,'[1]Goa Member''s Details Revised'!$C$2:$AO$7385,12,0)</f>
        <v>not send any reminder so  Last Communication Till 2008
Total 2 Membership Of GOA:- 298 &amp; 615</v>
      </c>
    </row>
    <row r="2898" customFormat="false" ht="30" hidden="false" customHeight="false" outlineLevel="0" collapsed="false">
      <c r="B2898" s="14" t="n">
        <v>2897</v>
      </c>
      <c r="C2898" s="15"/>
      <c r="D2898" s="15" t="s">
        <v>7817</v>
      </c>
      <c r="E2898" s="15" t="s">
        <v>25</v>
      </c>
      <c r="F2898" s="15" t="s">
        <v>7818</v>
      </c>
      <c r="G2898" s="15"/>
      <c r="H2898" s="16" t="str">
        <f aca="false">VLOOKUP(F2898,'[1]Goa Member''s Details Revised'!$C$2:$AO$7385,2,0)</f>
        <v>PURCHASER</v>
      </c>
      <c r="I2898" s="15" t="n">
        <v>30</v>
      </c>
      <c r="J2898" s="15" t="s">
        <v>651</v>
      </c>
      <c r="K2898" s="15" t="n">
        <v>1985</v>
      </c>
      <c r="L2898" s="16" t="str">
        <f aca="false">VLOOKUP(F2898,'[1]Goa Member''s Details Revised'!$C$2:$AO$7385,9,0)</f>
        <v>Never</v>
      </c>
      <c r="M2898" s="15" t="s">
        <v>7819</v>
      </c>
      <c r="N2898" s="17" t="n">
        <f aca="false">VLOOKUP(F2898,'[1]Goa Member''s Details Revised'!$C$2:$AO$7385,5,0)</f>
        <v>18000</v>
      </c>
      <c r="O2898" s="17" t="n">
        <f aca="false">VLOOKUP(F2898,'[1]Goa Member''s Details Revised'!$C$2:$AO$7385,5,0)</f>
        <v>18000</v>
      </c>
      <c r="P2898" s="17" t="n">
        <v>18000</v>
      </c>
      <c r="Q2898" s="17" t="str">
        <f aca="false">VLOOKUP(F2898,'[1]Goa Member''s Details Revised'!$C$2:$AO$7385,8,0)</f>
        <v>I.R.M</v>
      </c>
      <c r="R2898" s="17" t="n">
        <f aca="false">+O2898-P2898</f>
        <v>0</v>
      </c>
      <c r="S2898" s="15" t="e">
        <f aca="false">+#REF!-K2898</f>
        <v>#REF!</v>
      </c>
      <c r="T2898" s="17" t="n">
        <f aca="false">IF(Q2898="regular",((P2898-(P2898/99)*S2898)),(P2898-(P2898*20%)))</f>
        <v>14400</v>
      </c>
      <c r="U2898" s="17" t="e">
        <f aca="false">((P2898-(P2898/99)*S2898))</f>
        <v>#REF!</v>
      </c>
      <c r="V2898" s="17" t="n">
        <f aca="false">IF(Q2898="regular",0,(P2898-(O2898*20%)))</f>
        <v>14400</v>
      </c>
      <c r="W2898" s="17"/>
      <c r="X2898" s="15"/>
      <c r="Y2898" s="18" t="str">
        <f aca="false">VLOOKUP(F2898,'[1]Goa Member''s Details Revised'!$C$2:$AO$7385,12,0)</f>
        <v>we send last reminder in 2012.then we did not receive any reply</v>
      </c>
    </row>
    <row r="2899" customFormat="false" ht="15" hidden="false" customHeight="false" outlineLevel="0" collapsed="false">
      <c r="B2899" s="14" t="n">
        <v>2898</v>
      </c>
      <c r="C2899" s="15"/>
      <c r="D2899" s="15" t="s">
        <v>7820</v>
      </c>
      <c r="E2899" s="15" t="s">
        <v>25</v>
      </c>
      <c r="F2899" s="15" t="s">
        <v>7821</v>
      </c>
      <c r="G2899" s="15"/>
      <c r="H2899" s="16" t="str">
        <f aca="false">VLOOKUP(F2899,'[1]Goa Member''s Details Revised'!$C$2:$AO$7385,2,0)</f>
        <v>PURCHASER</v>
      </c>
      <c r="I2899" s="15" t="n">
        <v>30</v>
      </c>
      <c r="J2899" s="15" t="s">
        <v>651</v>
      </c>
      <c r="K2899" s="15" t="n">
        <v>1985</v>
      </c>
      <c r="L2899" s="16" t="str">
        <f aca="false">VLOOKUP(F2899,'[1]Goa Member''s Details Revised'!$C$2:$AO$7385,9,0)</f>
        <v>Never</v>
      </c>
      <c r="M2899" s="15" t="s">
        <v>7822</v>
      </c>
      <c r="N2899" s="17" t="n">
        <f aca="false">VLOOKUP(F2899,'[1]Goa Member''s Details Revised'!$C$2:$AO$7385,5,0)</f>
        <v>18000</v>
      </c>
      <c r="O2899" s="17" t="n">
        <f aca="false">VLOOKUP(F2899,'[1]Goa Member''s Details Revised'!$C$2:$AO$7385,5,0)</f>
        <v>18000</v>
      </c>
      <c r="P2899" s="17" t="n">
        <v>18000</v>
      </c>
      <c r="Q2899" s="17" t="str">
        <f aca="false">VLOOKUP(F2899,'[1]Goa Member''s Details Revised'!$C$2:$AO$7385,8,0)</f>
        <v>I.R.M</v>
      </c>
      <c r="R2899" s="17" t="n">
        <f aca="false">+O2899-P2899</f>
        <v>0</v>
      </c>
      <c r="S2899" s="15" t="e">
        <f aca="false">+#REF!-K2899</f>
        <v>#REF!</v>
      </c>
      <c r="T2899" s="17" t="n">
        <f aca="false">IF(Q2899="regular",((P2899-(P2899/99)*S2899)),(P2899-(P2899*20%)))</f>
        <v>14400</v>
      </c>
      <c r="U2899" s="17" t="e">
        <f aca="false">((P2899-(P2899/99)*S2899))</f>
        <v>#REF!</v>
      </c>
      <c r="V2899" s="17" t="n">
        <f aca="false">IF(Q2899="regular",0,(P2899-(O2899*20%)))</f>
        <v>14400</v>
      </c>
      <c r="W2899" s="17"/>
      <c r="X2899" s="15"/>
      <c r="Y2899" s="18" t="str">
        <f aca="false">VLOOKUP(F2899,'[1]Goa Member''s Details Revised'!$C$2:$AO$7385,12,0)</f>
        <v>No communcation after 1988</v>
      </c>
    </row>
    <row r="2900" customFormat="false" ht="30" hidden="false" customHeight="false" outlineLevel="0" collapsed="false">
      <c r="B2900" s="14" t="n">
        <v>2899</v>
      </c>
      <c r="C2900" s="15"/>
      <c r="D2900" s="15" t="s">
        <v>7823</v>
      </c>
      <c r="E2900" s="15" t="s">
        <v>25</v>
      </c>
      <c r="F2900" s="15" t="s">
        <v>7824</v>
      </c>
      <c r="G2900" s="15"/>
      <c r="H2900" s="16" t="str">
        <f aca="false">VLOOKUP(F2900,'[1]Goa Member''s Details Revised'!$C$2:$AO$7385,2,0)</f>
        <v>PURCHASER</v>
      </c>
      <c r="I2900" s="15" t="n">
        <v>30</v>
      </c>
      <c r="J2900" s="15" t="s">
        <v>651</v>
      </c>
      <c r="K2900" s="15" t="n">
        <v>1985</v>
      </c>
      <c r="L2900" s="16" t="str">
        <f aca="false">VLOOKUP(F2900,'[1]Goa Member''s Details Revised'!$C$2:$AO$7385,9,0)</f>
        <v>Never</v>
      </c>
      <c r="M2900" s="15" t="s">
        <v>7825</v>
      </c>
      <c r="N2900" s="17" t="n">
        <f aca="false">VLOOKUP(F2900,'[1]Goa Member''s Details Revised'!$C$2:$AO$7385,5,0)</f>
        <v>18000</v>
      </c>
      <c r="O2900" s="17" t="n">
        <f aca="false">VLOOKUP(F2900,'[1]Goa Member''s Details Revised'!$C$2:$AO$7385,5,0)</f>
        <v>18000</v>
      </c>
      <c r="P2900" s="17" t="n">
        <v>18000</v>
      </c>
      <c r="Q2900" s="17" t="str">
        <f aca="false">VLOOKUP(F2900,'[1]Goa Member''s Details Revised'!$C$2:$AO$7385,8,0)</f>
        <v>I.R.M</v>
      </c>
      <c r="R2900" s="17" t="n">
        <f aca="false">+O2900-P2900</f>
        <v>0</v>
      </c>
      <c r="S2900" s="15" t="e">
        <f aca="false">+#REF!-K2900</f>
        <v>#REF!</v>
      </c>
      <c r="T2900" s="17" t="n">
        <f aca="false">IF(Q2900="regular",((P2900-(P2900/99)*S2900)),(P2900-(P2900*20%)))</f>
        <v>14400</v>
      </c>
      <c r="U2900" s="17" t="e">
        <f aca="false">((P2900-(P2900/99)*S2900))</f>
        <v>#REF!</v>
      </c>
      <c r="V2900" s="17" t="n">
        <f aca="false">IF(Q2900="regular",0,(P2900-(O2900*20%)))</f>
        <v>14400</v>
      </c>
      <c r="W2900" s="17"/>
      <c r="X2900" s="15"/>
      <c r="Y2900" s="18" t="str">
        <f aca="false">VLOOKUP(F2900,'[1]Goa Member''s Details Revised'!$C$2:$AO$7385,12,0)</f>
        <v>we send last reminder in 2012.then we did not receive any reply</v>
      </c>
    </row>
    <row r="2901" customFormat="false" ht="30" hidden="false" customHeight="false" outlineLevel="0" collapsed="false">
      <c r="B2901" s="14" t="n">
        <v>2900</v>
      </c>
      <c r="C2901" s="15"/>
      <c r="D2901" s="15" t="s">
        <v>7826</v>
      </c>
      <c r="E2901" s="15" t="s">
        <v>25</v>
      </c>
      <c r="F2901" s="15" t="s">
        <v>7827</v>
      </c>
      <c r="G2901" s="15"/>
      <c r="H2901" s="16" t="str">
        <f aca="false">VLOOKUP(F2901,'[1]Goa Member''s Details Revised'!$C$2:$AO$7385,2,0)</f>
        <v>PURCHASER</v>
      </c>
      <c r="I2901" s="15" t="n">
        <v>29</v>
      </c>
      <c r="J2901" s="15" t="s">
        <v>651</v>
      </c>
      <c r="K2901" s="15" t="n">
        <v>1985</v>
      </c>
      <c r="L2901" s="16" t="str">
        <f aca="false">VLOOKUP(F2901,'[1]Goa Member''s Details Revised'!$C$2:$AO$7385,9,0)</f>
        <v>Never</v>
      </c>
      <c r="M2901" s="15" t="s">
        <v>7828</v>
      </c>
      <c r="N2901" s="17" t="n">
        <f aca="false">VLOOKUP(F2901,'[1]Goa Member''s Details Revised'!$C$2:$AO$7385,5,0)</f>
        <v>18000</v>
      </c>
      <c r="O2901" s="17" t="n">
        <f aca="false">VLOOKUP(F2901,'[1]Goa Member''s Details Revised'!$C$2:$AO$7385,5,0)</f>
        <v>18000</v>
      </c>
      <c r="P2901" s="17" t="n">
        <v>18000</v>
      </c>
      <c r="Q2901" s="17" t="str">
        <f aca="false">VLOOKUP(F2901,'[1]Goa Member''s Details Revised'!$C$2:$AO$7385,8,0)</f>
        <v>I.R.M</v>
      </c>
      <c r="R2901" s="17" t="n">
        <f aca="false">+O2901-P2901</f>
        <v>0</v>
      </c>
      <c r="S2901" s="15" t="e">
        <f aca="false">+#REF!-K2901</f>
        <v>#REF!</v>
      </c>
      <c r="T2901" s="17" t="n">
        <f aca="false">IF(Q2901="regular",((P2901-(P2901/99)*S2901)),(P2901-(P2901*20%)))</f>
        <v>14400</v>
      </c>
      <c r="U2901" s="17" t="e">
        <f aca="false">((P2901-(P2901/99)*S2901))</f>
        <v>#REF!</v>
      </c>
      <c r="V2901" s="17" t="n">
        <f aca="false">IF(Q2901="regular",0,(P2901-(O2901*20%)))</f>
        <v>14400</v>
      </c>
      <c r="W2901" s="17"/>
      <c r="X2901" s="15"/>
      <c r="Y2901" s="18" t="str">
        <f aca="false">VLOOKUP(F2901,'[1]Goa Member''s Details Revised'!$C$2:$AO$7385,12,0)</f>
        <v>we send last reminder in 2013.then we did not receive any reply</v>
      </c>
    </row>
    <row r="2902" customFormat="false" ht="30" hidden="false" customHeight="false" outlineLevel="0" collapsed="false">
      <c r="B2902" s="14" t="n">
        <v>2901</v>
      </c>
      <c r="C2902" s="15"/>
      <c r="D2902" s="15" t="s">
        <v>7829</v>
      </c>
      <c r="E2902" s="15" t="s">
        <v>25</v>
      </c>
      <c r="F2902" s="15" t="s">
        <v>7830</v>
      </c>
      <c r="G2902" s="15"/>
      <c r="H2902" s="16" t="str">
        <f aca="false">VLOOKUP(F2902,'[1]Goa Member''s Details Revised'!$C$2:$AO$7385,2,0)</f>
        <v>Purchaser</v>
      </c>
      <c r="I2902" s="15" t="n">
        <v>29</v>
      </c>
      <c r="J2902" s="15" t="s">
        <v>651</v>
      </c>
      <c r="K2902" s="15" t="n">
        <v>1985</v>
      </c>
      <c r="L2902" s="16" t="str">
        <f aca="false">VLOOKUP(F2902,'[1]Goa Member''s Details Revised'!$C$2:$AO$7385,9,0)</f>
        <v>Never</v>
      </c>
      <c r="M2902" s="15" t="s">
        <v>7831</v>
      </c>
      <c r="N2902" s="17" t="n">
        <f aca="false">VLOOKUP(F2902,'[1]Goa Member''s Details Revised'!$C$2:$AO$7385,5,0)</f>
        <v>18000</v>
      </c>
      <c r="O2902" s="17" t="n">
        <f aca="false">VLOOKUP(F2902,'[1]Goa Member''s Details Revised'!$C$2:$AO$7385,5,0)</f>
        <v>18000</v>
      </c>
      <c r="P2902" s="17" t="n">
        <v>18000</v>
      </c>
      <c r="Q2902" s="17" t="str">
        <f aca="false">VLOOKUP(F2902,'[1]Goa Member''s Details Revised'!$C$2:$AO$7385,8,0)</f>
        <v>I.R.M</v>
      </c>
      <c r="R2902" s="17" t="n">
        <f aca="false">+O2902-P2902</f>
        <v>0</v>
      </c>
      <c r="S2902" s="15" t="e">
        <f aca="false">+#REF!-K2902</f>
        <v>#REF!</v>
      </c>
      <c r="T2902" s="17" t="n">
        <f aca="false">IF(Q2902="regular",((P2902-(P2902/99)*S2902)),(P2902-(P2902*20%)))</f>
        <v>14400</v>
      </c>
      <c r="U2902" s="17" t="e">
        <f aca="false">((P2902-(P2902/99)*S2902))</f>
        <v>#REF!</v>
      </c>
      <c r="V2902" s="17" t="n">
        <f aca="false">IF(Q2902="regular",0,(P2902-(O2902*20%)))</f>
        <v>14400</v>
      </c>
      <c r="W2902" s="17"/>
      <c r="X2902" s="15"/>
      <c r="Y2902" s="18" t="str">
        <f aca="false">VLOOKUP(F2902,'[1]Goa Member''s Details Revised'!$C$2:$AO$7385,12,0)</f>
        <v>we send last reminder in 2013.then we did not receive any reply</v>
      </c>
    </row>
    <row r="2903" customFormat="false" ht="60" hidden="false" customHeight="false" outlineLevel="0" collapsed="false">
      <c r="B2903" s="14" t="n">
        <v>2902</v>
      </c>
      <c r="C2903" s="15"/>
      <c r="D2903" s="15" t="s">
        <v>7832</v>
      </c>
      <c r="E2903" s="15" t="s">
        <v>25</v>
      </c>
      <c r="F2903" s="15" t="s">
        <v>7833</v>
      </c>
      <c r="G2903" s="15"/>
      <c r="H2903" s="16" t="str">
        <f aca="false">VLOOKUP(F2903,'[1]Goa Member''s Details Revised'!$C$2:$AO$7385,2,0)</f>
        <v>PURCHASER</v>
      </c>
      <c r="I2903" s="15" t="n">
        <v>2</v>
      </c>
      <c r="J2903" s="15" t="s">
        <v>1102</v>
      </c>
      <c r="K2903" s="15" t="n">
        <v>1985</v>
      </c>
      <c r="L2903" s="16" t="str">
        <f aca="false">VLOOKUP(F2903,'[1]Goa Member''s Details Revised'!$C$2:$AO$7385,9,0)</f>
        <v>Never</v>
      </c>
      <c r="M2903" s="15" t="s">
        <v>7834</v>
      </c>
      <c r="N2903" s="17" t="n">
        <f aca="false">VLOOKUP(F2903,'[1]Goa Member''s Details Revised'!$C$2:$AO$7385,5,0)</f>
        <v>18000</v>
      </c>
      <c r="O2903" s="17" t="n">
        <f aca="false">VLOOKUP(F2903,'[1]Goa Member''s Details Revised'!$C$2:$AO$7385,5,0)</f>
        <v>18000</v>
      </c>
      <c r="P2903" s="17" t="n">
        <v>18000</v>
      </c>
      <c r="Q2903" s="17" t="str">
        <f aca="false">VLOOKUP(F2903,'[1]Goa Member''s Details Revised'!$C$2:$AO$7385,8,0)</f>
        <v>I.R.M</v>
      </c>
      <c r="R2903" s="17" t="n">
        <f aca="false">+O2903-P2903</f>
        <v>0</v>
      </c>
      <c r="S2903" s="15" t="e">
        <f aca="false">+#REF!-K2903</f>
        <v>#REF!</v>
      </c>
      <c r="T2903" s="17" t="n">
        <f aca="false">IF(Q2903="regular",((P2903-(P2903/99)*S2903)),(P2903-(P2903*20%)))</f>
        <v>14400</v>
      </c>
      <c r="U2903" s="17" t="e">
        <f aca="false">((P2903-(P2903/99)*S2903))</f>
        <v>#REF!</v>
      </c>
      <c r="V2903" s="17" t="n">
        <f aca="false">IF(Q2903="regular",0,(P2903-(O2903*20%)))</f>
        <v>14400</v>
      </c>
      <c r="W2903" s="17"/>
      <c r="X2903" s="15"/>
      <c r="Y2903" s="18" t="str">
        <f aca="false">VLOOKUP(F2903,'[1]Goa Member''s Details Revised'!$C$2:$AO$7385,12,0)</f>
        <v>we send last reminder in 2012.then we did not receive any reply,
Membership Transferred From Balchand Lahila To Lata Devi Lhila</v>
      </c>
    </row>
    <row r="2904" customFormat="false" ht="30" hidden="false" customHeight="false" outlineLevel="0" collapsed="false">
      <c r="B2904" s="14" t="n">
        <v>2903</v>
      </c>
      <c r="C2904" s="15"/>
      <c r="D2904" s="15" t="s">
        <v>7835</v>
      </c>
      <c r="E2904" s="15" t="s">
        <v>25</v>
      </c>
      <c r="F2904" s="15" t="s">
        <v>7836</v>
      </c>
      <c r="G2904" s="15"/>
      <c r="H2904" s="16" t="str">
        <f aca="false">VLOOKUP(F2904,'[1]Goa Member''s Details Revised'!$C$2:$AO$7385,2,0)</f>
        <v>PURCHASER</v>
      </c>
      <c r="I2904" s="15" t="n">
        <v>10</v>
      </c>
      <c r="J2904" s="15" t="s">
        <v>1102</v>
      </c>
      <c r="K2904" s="15" t="n">
        <v>1985</v>
      </c>
      <c r="L2904" s="16" t="str">
        <f aca="false">VLOOKUP(F2904,'[1]Goa Member''s Details Revised'!$C$2:$AO$7385,9,0)</f>
        <v>Never</v>
      </c>
      <c r="M2904" s="15" t="s">
        <v>7837</v>
      </c>
      <c r="N2904" s="17" t="n">
        <f aca="false">VLOOKUP(F2904,'[1]Goa Member''s Details Revised'!$C$2:$AO$7385,5,0)</f>
        <v>18000</v>
      </c>
      <c r="O2904" s="17" t="n">
        <f aca="false">VLOOKUP(F2904,'[1]Goa Member''s Details Revised'!$C$2:$AO$7385,5,0)</f>
        <v>18000</v>
      </c>
      <c r="P2904" s="17" t="n">
        <v>18000</v>
      </c>
      <c r="Q2904" s="17" t="str">
        <f aca="false">VLOOKUP(F2904,'[1]Goa Member''s Details Revised'!$C$2:$AO$7385,8,0)</f>
        <v>I.R.M</v>
      </c>
      <c r="R2904" s="17" t="n">
        <f aca="false">+O2904-P2904</f>
        <v>0</v>
      </c>
      <c r="S2904" s="15" t="e">
        <f aca="false">+#REF!-K2904</f>
        <v>#REF!</v>
      </c>
      <c r="T2904" s="17" t="n">
        <f aca="false">IF(Q2904="regular",((P2904-(P2904/99)*S2904)),(P2904-(P2904*20%)))</f>
        <v>14400</v>
      </c>
      <c r="U2904" s="17" t="e">
        <f aca="false">((P2904-(P2904/99)*S2904))</f>
        <v>#REF!</v>
      </c>
      <c r="V2904" s="17" t="n">
        <f aca="false">IF(Q2904="regular",0,(P2904-(O2904*20%)))</f>
        <v>14400</v>
      </c>
      <c r="W2904" s="17"/>
      <c r="X2904" s="15"/>
      <c r="Y2904" s="18" t="str">
        <f aca="false">VLOOKUP(F2904,'[1]Goa Member''s Details Revised'!$C$2:$AO$7385,12,0)</f>
        <v>we send last reminder in 2013.then we did not receive any reply</v>
      </c>
    </row>
    <row r="2905" customFormat="false" ht="15" hidden="false" customHeight="false" outlineLevel="0" collapsed="false">
      <c r="B2905" s="14" t="n">
        <v>2904</v>
      </c>
      <c r="C2905" s="15"/>
      <c r="D2905" s="15" t="s">
        <v>7838</v>
      </c>
      <c r="E2905" s="15" t="s">
        <v>25</v>
      </c>
      <c r="F2905" s="15" t="s">
        <v>7839</v>
      </c>
      <c r="G2905" s="15"/>
      <c r="H2905" s="16" t="str">
        <f aca="false">VLOOKUP(F2905,'[1]Goa Member''s Details Revised'!$C$2:$AO$7385,2,0)</f>
        <v>PURCHASER</v>
      </c>
      <c r="I2905" s="15" t="n">
        <v>13</v>
      </c>
      <c r="J2905" s="15" t="s">
        <v>1102</v>
      </c>
      <c r="K2905" s="15" t="n">
        <v>1985</v>
      </c>
      <c r="L2905" s="16" t="n">
        <f aca="false">VLOOKUP(F2905,'[1]Goa Member''s Details Revised'!$C$2:$AO$7385,9,0)</f>
        <v>2022</v>
      </c>
      <c r="M2905" s="15" t="s">
        <v>7840</v>
      </c>
      <c r="N2905" s="17" t="n">
        <f aca="false">VLOOKUP(F2905,'[1]Goa Member''s Details Revised'!$C$2:$AO$7385,5,0)</f>
        <v>10500</v>
      </c>
      <c r="O2905" s="17" t="n">
        <f aca="false">VLOOKUP(F2905,'[1]Goa Member''s Details Revised'!$C$2:$AO$7385,5,0)</f>
        <v>10500</v>
      </c>
      <c r="P2905" s="17" t="n">
        <v>10500</v>
      </c>
      <c r="Q2905" s="17" t="str">
        <f aca="false">VLOOKUP(F2905,'[1]Goa Member''s Details Revised'!$C$2:$AO$7385,8,0)</f>
        <v>R.M</v>
      </c>
      <c r="R2905" s="17" t="n">
        <f aca="false">+O2905-P2905</f>
        <v>0</v>
      </c>
      <c r="S2905" s="15" t="e">
        <f aca="false">+#REF!-K2905</f>
        <v>#REF!</v>
      </c>
      <c r="T2905" s="17" t="n">
        <f aca="false">IF(Q2905="regular",((P2905-(P2905/99)*S2905)),(P2905-(P2905*20%)))</f>
        <v>8400</v>
      </c>
      <c r="U2905" s="17" t="e">
        <f aca="false">((P2905-(P2905/99)*S2905))</f>
        <v>#REF!</v>
      </c>
      <c r="V2905" s="17" t="n">
        <f aca="false">IF(Q2905="regular",0,(P2905-(O2905*20%)))</f>
        <v>8400</v>
      </c>
      <c r="W2905" s="17"/>
      <c r="X2905" s="15"/>
      <c r="Y2905" s="18" t="str">
        <f aca="false">VLOOKUP(F2905,'[1]Goa Member''s Details Revised'!$C$2:$AO$7385,12,0)</f>
        <v>they are regular member</v>
      </c>
    </row>
    <row r="2906" customFormat="false" ht="15" hidden="false" customHeight="false" outlineLevel="0" collapsed="false">
      <c r="B2906" s="14" t="n">
        <v>2905</v>
      </c>
      <c r="C2906" s="15"/>
      <c r="D2906" s="15" t="s">
        <v>7841</v>
      </c>
      <c r="E2906" s="15" t="s">
        <v>25</v>
      </c>
      <c r="F2906" s="15" t="s">
        <v>7842</v>
      </c>
      <c r="G2906" s="15"/>
      <c r="H2906" s="16" t="str">
        <f aca="false">VLOOKUP(F2906,'[1]Goa Member''s Details Revised'!$C$2:$AO$7385,2,0)</f>
        <v>PURCHASER</v>
      </c>
      <c r="I2906" s="15" t="n">
        <v>14</v>
      </c>
      <c r="J2906" s="15" t="s">
        <v>1102</v>
      </c>
      <c r="K2906" s="15" t="n">
        <v>1985</v>
      </c>
      <c r="L2906" s="16" t="str">
        <f aca="false">VLOOKUP(F2906,'[1]Goa Member''s Details Revised'!$C$2:$AO$7385,9,0)</f>
        <v>Never</v>
      </c>
      <c r="M2906" s="15" t="s">
        <v>7843</v>
      </c>
      <c r="N2906" s="17" t="n">
        <f aca="false">VLOOKUP(F2906,'[1]Goa Member''s Details Revised'!$C$2:$AO$7385,5,0)</f>
        <v>15500</v>
      </c>
      <c r="O2906" s="17" t="n">
        <f aca="false">VLOOKUP(F2906,'[1]Goa Member''s Details Revised'!$C$2:$AO$7385,5,0)</f>
        <v>15500</v>
      </c>
      <c r="P2906" s="17" t="n">
        <v>15500</v>
      </c>
      <c r="Q2906" s="17" t="str">
        <f aca="false">VLOOKUP(F2906,'[1]Goa Member''s Details Revised'!$C$2:$AO$7385,8,0)</f>
        <v>I.R.M</v>
      </c>
      <c r="R2906" s="17" t="n">
        <f aca="false">+O2906-P2906</f>
        <v>0</v>
      </c>
      <c r="S2906" s="15" t="e">
        <f aca="false">+#REF!-K2906</f>
        <v>#REF!</v>
      </c>
      <c r="T2906" s="17" t="n">
        <f aca="false">IF(Q2906="regular",((P2906-(P2906/99)*S2906)),(P2906-(P2906*20%)))</f>
        <v>12400</v>
      </c>
      <c r="U2906" s="17" t="e">
        <f aca="false">((P2906-(P2906/99)*S2906))</f>
        <v>#REF!</v>
      </c>
      <c r="V2906" s="17" t="n">
        <f aca="false">IF(Q2906="regular",0,(P2906-(O2906*20%)))</f>
        <v>12400</v>
      </c>
      <c r="W2906" s="17"/>
      <c r="X2906" s="15"/>
      <c r="Y2906" s="18" t="str">
        <f aca="false">VLOOKUP(F2906,'[1]Goa Member''s Details Revised'!$C$2:$AO$7385,12,0)</f>
        <v>no reminder send Last Communication Till 2009</v>
      </c>
    </row>
    <row r="2907" customFormat="false" ht="15" hidden="false" customHeight="false" outlineLevel="0" collapsed="false">
      <c r="B2907" s="14" t="n">
        <v>2906</v>
      </c>
      <c r="C2907" s="15"/>
      <c r="D2907" s="15" t="s">
        <v>7844</v>
      </c>
      <c r="E2907" s="15" t="s">
        <v>25</v>
      </c>
      <c r="F2907" s="15" t="s">
        <v>7845</v>
      </c>
      <c r="G2907" s="15"/>
      <c r="H2907" s="16" t="str">
        <f aca="false">VLOOKUP(F2907,'[1]Goa Member''s Details Revised'!$C$2:$AO$7385,2,0)</f>
        <v>PURCHASER</v>
      </c>
      <c r="I2907" s="15" t="n">
        <v>15</v>
      </c>
      <c r="J2907" s="15" t="s">
        <v>1102</v>
      </c>
      <c r="K2907" s="15" t="n">
        <v>1985</v>
      </c>
      <c r="L2907" s="16" t="n">
        <f aca="false">VLOOKUP(F2907,'[1]Goa Member''s Details Revised'!$C$2:$AO$7385,9,0)</f>
        <v>2013</v>
      </c>
      <c r="M2907" s="15" t="s">
        <v>7807</v>
      </c>
      <c r="N2907" s="17" t="n">
        <f aca="false">VLOOKUP(F2907,'[1]Goa Member''s Details Revised'!$C$2:$AO$7385,5,0)</f>
        <v>15500</v>
      </c>
      <c r="O2907" s="17" t="n">
        <f aca="false">VLOOKUP(F2907,'[1]Goa Member''s Details Revised'!$C$2:$AO$7385,5,0)</f>
        <v>15500</v>
      </c>
      <c r="P2907" s="17" t="n">
        <v>15500</v>
      </c>
      <c r="Q2907" s="17" t="str">
        <f aca="false">VLOOKUP(F2907,'[1]Goa Member''s Details Revised'!$C$2:$AO$7385,8,0)</f>
        <v>R.M</v>
      </c>
      <c r="R2907" s="17" t="n">
        <f aca="false">+O2907-P2907</f>
        <v>0</v>
      </c>
      <c r="S2907" s="15" t="e">
        <f aca="false">+#REF!-K2907</f>
        <v>#REF!</v>
      </c>
      <c r="T2907" s="17" t="n">
        <f aca="false">IF(Q2907="regular",((P2907-(P2907/99)*S2907)),(P2907-(P2907*20%)))</f>
        <v>12400</v>
      </c>
      <c r="U2907" s="17" t="e">
        <f aca="false">((P2907-(P2907/99)*S2907))</f>
        <v>#REF!</v>
      </c>
      <c r="V2907" s="17" t="n">
        <f aca="false">IF(Q2907="regular",0,(P2907-(O2907*20%)))</f>
        <v>12400</v>
      </c>
      <c r="W2907" s="17"/>
      <c r="X2907" s="15"/>
      <c r="Y2907" s="18" t="str">
        <f aca="false">VLOOKUP(F2907,'[1]Goa Member''s Details Revised'!$C$2:$AO$7385,12,0)</f>
        <v>No reminder send so Last Communication Till 2013</v>
      </c>
    </row>
    <row r="2908" customFormat="false" ht="15" hidden="false" customHeight="false" outlineLevel="0" collapsed="false">
      <c r="B2908" s="14" t="n">
        <v>2907</v>
      </c>
      <c r="C2908" s="15"/>
      <c r="D2908" s="15" t="s">
        <v>7846</v>
      </c>
      <c r="E2908" s="15" t="s">
        <v>25</v>
      </c>
      <c r="F2908" s="15" t="s">
        <v>7847</v>
      </c>
      <c r="G2908" s="15"/>
      <c r="H2908" s="16" t="str">
        <f aca="false">VLOOKUP(F2908,'[1]Goa Member''s Details Revised'!$C$2:$AO$7385,2,0)</f>
        <v>Purchaser</v>
      </c>
      <c r="I2908" s="15" t="n">
        <v>13</v>
      </c>
      <c r="J2908" s="15" t="s">
        <v>1102</v>
      </c>
      <c r="K2908" s="15" t="n">
        <v>1985</v>
      </c>
      <c r="L2908" s="16" t="n">
        <f aca="false">VLOOKUP(F2908,'[1]Goa Member''s Details Revised'!$C$2:$AO$7385,9,0)</f>
        <v>2009</v>
      </c>
      <c r="M2908" s="15" t="s">
        <v>7848</v>
      </c>
      <c r="N2908" s="17" t="n">
        <f aca="false">VLOOKUP(F2908,'[1]Goa Member''s Details Revised'!$C$2:$AO$7385,5,0)</f>
        <v>18500</v>
      </c>
      <c r="O2908" s="17" t="n">
        <f aca="false">VLOOKUP(F2908,'[1]Goa Member''s Details Revised'!$C$2:$AO$7385,5,0)</f>
        <v>18500</v>
      </c>
      <c r="P2908" s="17" t="n">
        <v>18500</v>
      </c>
      <c r="Q2908" s="17" t="str">
        <f aca="false">VLOOKUP(F2908,'[1]Goa Member''s Details Revised'!$C$2:$AO$7385,8,0)</f>
        <v>R.M</v>
      </c>
      <c r="R2908" s="17" t="n">
        <f aca="false">+O2908-P2908</f>
        <v>0</v>
      </c>
      <c r="S2908" s="15" t="e">
        <f aca="false">+#REF!-K2908</f>
        <v>#REF!</v>
      </c>
      <c r="T2908" s="17" t="n">
        <f aca="false">IF(Q2908="regular",((P2908-(P2908/99)*S2908)),(P2908-(P2908*20%)))</f>
        <v>14800</v>
      </c>
      <c r="U2908" s="17" t="e">
        <f aca="false">((P2908-(P2908/99)*S2908))</f>
        <v>#REF!</v>
      </c>
      <c r="V2908" s="17" t="n">
        <f aca="false">IF(Q2908="regular",0,(P2908-(O2908*20%)))</f>
        <v>14800</v>
      </c>
      <c r="W2908" s="17"/>
      <c r="X2908" s="15"/>
      <c r="Y2908" s="18" t="str">
        <f aca="false">VLOOKUP(F2908,'[1]Goa Member''s Details Revised'!$C$2:$AO$7385,12,0)</f>
        <v>last communication 12</v>
      </c>
    </row>
    <row r="2909" customFormat="false" ht="15" hidden="false" customHeight="false" outlineLevel="0" collapsed="false">
      <c r="B2909" s="14" t="n">
        <v>2908</v>
      </c>
      <c r="C2909" s="15"/>
      <c r="D2909" s="15" t="s">
        <v>7849</v>
      </c>
      <c r="E2909" s="15" t="s">
        <v>25</v>
      </c>
      <c r="F2909" s="15" t="s">
        <v>7850</v>
      </c>
      <c r="G2909" s="15"/>
      <c r="H2909" s="16" t="str">
        <f aca="false">VLOOKUP(F2909,'[1]Goa Member''s Details Revised'!$C$2:$AO$7385,2,0)</f>
        <v>PURCHASER</v>
      </c>
      <c r="I2909" s="15" t="n">
        <v>22</v>
      </c>
      <c r="J2909" s="15" t="s">
        <v>651</v>
      </c>
      <c r="K2909" s="15" t="n">
        <v>1985</v>
      </c>
      <c r="L2909" s="16" t="n">
        <f aca="false">VLOOKUP(F2909,'[1]Goa Member''s Details Revised'!$C$2:$AO$7385,9,0)</f>
        <v>2010</v>
      </c>
      <c r="M2909" s="15" t="s">
        <v>7851</v>
      </c>
      <c r="N2909" s="17" t="n">
        <f aca="false">VLOOKUP(F2909,'[1]Goa Member''s Details Revised'!$C$2:$AO$7385,5,0)</f>
        <v>18000</v>
      </c>
      <c r="O2909" s="17" t="n">
        <f aca="false">VLOOKUP(F2909,'[1]Goa Member''s Details Revised'!$C$2:$AO$7385,5,0)</f>
        <v>18000</v>
      </c>
      <c r="P2909" s="17" t="n">
        <v>18000</v>
      </c>
      <c r="Q2909" s="17" t="str">
        <f aca="false">VLOOKUP(F2909,'[1]Goa Member''s Details Revised'!$C$2:$AO$7385,8,0)</f>
        <v>R.M</v>
      </c>
      <c r="R2909" s="17" t="n">
        <f aca="false">+O2909-P2909</f>
        <v>0</v>
      </c>
      <c r="S2909" s="15" t="e">
        <f aca="false">+#REF!-K2909</f>
        <v>#REF!</v>
      </c>
      <c r="T2909" s="17" t="n">
        <f aca="false">IF(Q2909="regular",((P2909-(P2909/99)*S2909)),(P2909-(P2909*20%)))</f>
        <v>14400</v>
      </c>
      <c r="U2909" s="17" t="e">
        <f aca="false">((P2909-(P2909/99)*S2909))</f>
        <v>#REF!</v>
      </c>
      <c r="V2909" s="17" t="n">
        <f aca="false">IF(Q2909="regular",0,(P2909-(O2909*20%)))</f>
        <v>14400</v>
      </c>
      <c r="W2909" s="17"/>
      <c r="X2909" s="15"/>
      <c r="Y2909" s="18" t="str">
        <f aca="false">VLOOKUP(F2909,'[1]Goa Member''s Details Revised'!$C$2:$AO$7385,12,0)</f>
        <v>No reminder, Last Communication Till 2011</v>
      </c>
    </row>
    <row r="2910" customFormat="false" ht="15" hidden="false" customHeight="false" outlineLevel="0" collapsed="false">
      <c r="B2910" s="14" t="n">
        <v>2909</v>
      </c>
      <c r="C2910" s="15"/>
      <c r="D2910" s="15" t="s">
        <v>7852</v>
      </c>
      <c r="E2910" s="15" t="s">
        <v>25</v>
      </c>
      <c r="F2910" s="15" t="s">
        <v>7853</v>
      </c>
      <c r="G2910" s="15"/>
      <c r="H2910" s="16" t="str">
        <f aca="false">VLOOKUP(F2910,'[1]Goa Member''s Details Revised'!$C$2:$AO$7385,2,0)</f>
        <v>PURCHASER</v>
      </c>
      <c r="I2910" s="15" t="n">
        <v>22</v>
      </c>
      <c r="J2910" s="15" t="s">
        <v>651</v>
      </c>
      <c r="K2910" s="15" t="n">
        <v>1985</v>
      </c>
      <c r="L2910" s="16" t="n">
        <f aca="false">VLOOKUP(F2910,'[1]Goa Member''s Details Revised'!$C$2:$AO$7385,9,0)</f>
        <v>2007</v>
      </c>
      <c r="M2910" s="15" t="s">
        <v>7854</v>
      </c>
      <c r="N2910" s="17" t="n">
        <f aca="false">VLOOKUP(F2910,'[1]Goa Member''s Details Revised'!$C$2:$AO$7385,5,0)</f>
        <v>18000</v>
      </c>
      <c r="O2910" s="17" t="n">
        <f aca="false">VLOOKUP(F2910,'[1]Goa Member''s Details Revised'!$C$2:$AO$7385,5,0)</f>
        <v>18000</v>
      </c>
      <c r="P2910" s="17" t="n">
        <v>18000</v>
      </c>
      <c r="Q2910" s="17" t="str">
        <f aca="false">VLOOKUP(F2910,'[1]Goa Member''s Details Revised'!$C$2:$AO$7385,8,0)</f>
        <v>R.M</v>
      </c>
      <c r="R2910" s="17" t="n">
        <f aca="false">+O2910-P2910</f>
        <v>0</v>
      </c>
      <c r="S2910" s="15" t="e">
        <f aca="false">+#REF!-K2910</f>
        <v>#REF!</v>
      </c>
      <c r="T2910" s="17" t="n">
        <f aca="false">IF(Q2910="regular",((P2910-(P2910/99)*S2910)),(P2910-(P2910*20%)))</f>
        <v>14400</v>
      </c>
      <c r="U2910" s="17" t="e">
        <f aca="false">((P2910-(P2910/99)*S2910))</f>
        <v>#REF!</v>
      </c>
      <c r="V2910" s="17" t="n">
        <f aca="false">IF(Q2910="regular",0,(P2910-(O2910*20%)))</f>
        <v>14400</v>
      </c>
      <c r="W2910" s="17"/>
      <c r="X2910" s="15"/>
      <c r="Y2910" s="18" t="str">
        <f aca="false">VLOOKUP(F2910,'[1]Goa Member''s Details Revised'!$C$2:$AO$7385,12,0)</f>
        <v>No reminder Last Communication Till 2008</v>
      </c>
    </row>
    <row r="2911" customFormat="false" ht="15" hidden="false" customHeight="false" outlineLevel="0" collapsed="false">
      <c r="B2911" s="14" t="n">
        <v>2910</v>
      </c>
      <c r="C2911" s="15"/>
      <c r="D2911" s="15" t="s">
        <v>7855</v>
      </c>
      <c r="E2911" s="15" t="s">
        <v>25</v>
      </c>
      <c r="F2911" s="15" t="s">
        <v>7856</v>
      </c>
      <c r="G2911" s="15"/>
      <c r="H2911" s="16" t="str">
        <f aca="false">VLOOKUP(F2911,'[1]Goa Member''s Details Revised'!$C$2:$AO$7385,2,0)</f>
        <v>PURCHASER</v>
      </c>
      <c r="I2911" s="15" t="n">
        <v>24</v>
      </c>
      <c r="J2911" s="15" t="s">
        <v>651</v>
      </c>
      <c r="K2911" s="15" t="n">
        <v>1985</v>
      </c>
      <c r="L2911" s="16" t="str">
        <f aca="false">VLOOKUP(F2911,'[1]Goa Member''s Details Revised'!$C$2:$AO$7385,9,0)</f>
        <v>Never</v>
      </c>
      <c r="M2911" s="15" t="s">
        <v>7857</v>
      </c>
      <c r="N2911" s="17" t="n">
        <f aca="false">VLOOKUP(F2911,'[1]Goa Member''s Details Revised'!$C$2:$AO$7385,5,0)</f>
        <v>15500</v>
      </c>
      <c r="O2911" s="17" t="n">
        <f aca="false">VLOOKUP(F2911,'[1]Goa Member''s Details Revised'!$C$2:$AO$7385,5,0)</f>
        <v>15500</v>
      </c>
      <c r="P2911" s="17" t="n">
        <v>15500</v>
      </c>
      <c r="Q2911" s="17" t="str">
        <f aca="false">VLOOKUP(F2911,'[1]Goa Member''s Details Revised'!$C$2:$AO$7385,8,0)</f>
        <v>I.R.M</v>
      </c>
      <c r="R2911" s="17" t="n">
        <f aca="false">+O2911-P2911</f>
        <v>0</v>
      </c>
      <c r="S2911" s="15" t="e">
        <f aca="false">+#REF!-K2911</f>
        <v>#REF!</v>
      </c>
      <c r="T2911" s="17" t="n">
        <f aca="false">IF(Q2911="regular",((P2911-(P2911/99)*S2911)),(P2911-(P2911*20%)))</f>
        <v>12400</v>
      </c>
      <c r="U2911" s="17" t="e">
        <f aca="false">((P2911-(P2911/99)*S2911))</f>
        <v>#REF!</v>
      </c>
      <c r="V2911" s="17" t="n">
        <f aca="false">IF(Q2911="regular",0,(P2911-(O2911*20%)))</f>
        <v>12400</v>
      </c>
      <c r="W2911" s="17"/>
      <c r="X2911" s="15"/>
      <c r="Y2911" s="18" t="str">
        <f aca="false">VLOOKUP(F2911,'[1]Goa Member''s Details Revised'!$C$2:$AO$7385,12,0)</f>
        <v>Letter Not Sent, Last Communication Till 2005</v>
      </c>
    </row>
    <row r="2912" customFormat="false" ht="15" hidden="false" customHeight="false" outlineLevel="0" collapsed="false">
      <c r="B2912" s="14" t="n">
        <v>2911</v>
      </c>
      <c r="C2912" s="15"/>
      <c r="D2912" s="15" t="s">
        <v>7858</v>
      </c>
      <c r="E2912" s="15" t="s">
        <v>25</v>
      </c>
      <c r="F2912" s="15" t="s">
        <v>7859</v>
      </c>
      <c r="G2912" s="15"/>
      <c r="H2912" s="16" t="str">
        <f aca="false">VLOOKUP(F2912,'[1]Goa Member''s Details Revised'!$C$2:$AO$7385,2,0)</f>
        <v>Purchaser</v>
      </c>
      <c r="I2912" s="15" t="n">
        <v>24</v>
      </c>
      <c r="J2912" s="15" t="s">
        <v>651</v>
      </c>
      <c r="K2912" s="15" t="n">
        <v>1985</v>
      </c>
      <c r="L2912" s="16" t="str">
        <f aca="false">VLOOKUP(F2912,'[1]Goa Member''s Details Revised'!$C$2:$AO$7385,9,0)</f>
        <v>Never</v>
      </c>
      <c r="M2912" s="15" t="s">
        <v>7860</v>
      </c>
      <c r="N2912" s="17" t="n">
        <f aca="false">VLOOKUP(F2912,'[1]Goa Member''s Details Revised'!$C$2:$AO$7385,5,0)</f>
        <v>15500</v>
      </c>
      <c r="O2912" s="17" t="n">
        <f aca="false">VLOOKUP(F2912,'[1]Goa Member''s Details Revised'!$C$2:$AO$7385,5,0)</f>
        <v>15500</v>
      </c>
      <c r="P2912" s="17" t="n">
        <v>15500</v>
      </c>
      <c r="Q2912" s="17" t="str">
        <f aca="false">VLOOKUP(F2912,'[1]Goa Member''s Details Revised'!$C$2:$AO$7385,8,0)</f>
        <v>I.R.M</v>
      </c>
      <c r="R2912" s="17" t="n">
        <f aca="false">+O2912-P2912</f>
        <v>0</v>
      </c>
      <c r="S2912" s="15" t="e">
        <f aca="false">+#REF!-K2912</f>
        <v>#REF!</v>
      </c>
      <c r="T2912" s="17" t="n">
        <f aca="false">IF(Q2912="regular",((P2912-(P2912/99)*S2912)),(P2912-(P2912*20%)))</f>
        <v>12400</v>
      </c>
      <c r="U2912" s="17" t="e">
        <f aca="false">((P2912-(P2912/99)*S2912))</f>
        <v>#REF!</v>
      </c>
      <c r="V2912" s="17" t="n">
        <f aca="false">IF(Q2912="regular",0,(P2912-(O2912*20%)))</f>
        <v>12400</v>
      </c>
      <c r="W2912" s="17"/>
      <c r="X2912" s="15"/>
      <c r="Y2912" s="18" t="str">
        <f aca="false">VLOOKUP(F2912,'[1]Goa Member''s Details Revised'!$C$2:$AO$7385,12,0)</f>
        <v>no reminder last communication on 27/12/2005</v>
      </c>
    </row>
    <row r="2913" customFormat="false" ht="15" hidden="false" customHeight="false" outlineLevel="0" collapsed="false">
      <c r="B2913" s="14" t="n">
        <v>2912</v>
      </c>
      <c r="C2913" s="15"/>
      <c r="D2913" s="15" t="s">
        <v>7861</v>
      </c>
      <c r="E2913" s="15" t="s">
        <v>25</v>
      </c>
      <c r="F2913" s="15" t="s">
        <v>7862</v>
      </c>
      <c r="G2913" s="15"/>
      <c r="H2913" s="16" t="str">
        <f aca="false">VLOOKUP(F2913,'[1]Goa Member''s Details Revised'!$C$2:$AO$7385,2,0)</f>
        <v>PURCHASER</v>
      </c>
      <c r="I2913" s="15" t="n">
        <v>19</v>
      </c>
      <c r="J2913" s="15" t="s">
        <v>651</v>
      </c>
      <c r="K2913" s="15" t="n">
        <v>1985</v>
      </c>
      <c r="L2913" s="16" t="n">
        <f aca="false">VLOOKUP(F2913,'[1]Goa Member''s Details Revised'!$C$2:$AO$7385,9,0)</f>
        <v>2010</v>
      </c>
      <c r="M2913" s="15" t="s">
        <v>7863</v>
      </c>
      <c r="N2913" s="17" t="n">
        <f aca="false">VLOOKUP(F2913,'[1]Goa Member''s Details Revised'!$C$2:$AO$7385,5,0)</f>
        <v>13500</v>
      </c>
      <c r="O2913" s="17" t="n">
        <f aca="false">VLOOKUP(F2913,'[1]Goa Member''s Details Revised'!$C$2:$AO$7385,5,0)</f>
        <v>13500</v>
      </c>
      <c r="P2913" s="17" t="n">
        <v>13500</v>
      </c>
      <c r="Q2913" s="17" t="str">
        <f aca="false">VLOOKUP(F2913,'[1]Goa Member''s Details Revised'!$C$2:$AO$7385,8,0)</f>
        <v>R.M</v>
      </c>
      <c r="R2913" s="17" t="n">
        <f aca="false">+O2913-P2913</f>
        <v>0</v>
      </c>
      <c r="S2913" s="15" t="e">
        <f aca="false">+#REF!-K2913</f>
        <v>#REF!</v>
      </c>
      <c r="T2913" s="17" t="n">
        <f aca="false">IF(Q2913="regular",((P2913-(P2913/99)*S2913)),(P2913-(P2913*20%)))</f>
        <v>10800</v>
      </c>
      <c r="U2913" s="17" t="e">
        <f aca="false">((P2913-(P2913/99)*S2913))</f>
        <v>#REF!</v>
      </c>
      <c r="V2913" s="17" t="n">
        <f aca="false">IF(Q2913="regular",0,(P2913-(O2913*20%)))</f>
        <v>10800</v>
      </c>
      <c r="W2913" s="17"/>
      <c r="X2913" s="15"/>
      <c r="Y2913" s="18" t="str">
        <f aca="false">VLOOKUP(F2913,'[1]Goa Member''s Details Revised'!$C$2:$AO$7385,12,0)</f>
        <v>no reminder send so last cummunication 2014</v>
      </c>
    </row>
    <row r="2914" customFormat="false" ht="15" hidden="false" customHeight="false" outlineLevel="0" collapsed="false">
      <c r="B2914" s="14" t="n">
        <v>2913</v>
      </c>
      <c r="C2914" s="15"/>
      <c r="D2914" s="15" t="s">
        <v>7864</v>
      </c>
      <c r="E2914" s="15" t="s">
        <v>25</v>
      </c>
      <c r="F2914" s="15" t="s">
        <v>7865</v>
      </c>
      <c r="G2914" s="15"/>
      <c r="H2914" s="16" t="str">
        <f aca="false">VLOOKUP(F2914,'[1]Goa Member''s Details Revised'!$C$2:$AO$7385,2,0)</f>
        <v>PURCHASER</v>
      </c>
      <c r="I2914" s="15" t="n">
        <v>15</v>
      </c>
      <c r="J2914" s="15" t="s">
        <v>1102</v>
      </c>
      <c r="K2914" s="15" t="n">
        <v>1985</v>
      </c>
      <c r="L2914" s="16" t="str">
        <f aca="false">VLOOKUP(F2914,'[1]Goa Member''s Details Revised'!$C$2:$AO$7385,9,0)</f>
        <v>Never</v>
      </c>
      <c r="M2914" s="15" t="s">
        <v>7866</v>
      </c>
      <c r="N2914" s="17" t="n">
        <f aca="false">VLOOKUP(F2914,'[1]Goa Member''s Details Revised'!$C$2:$AO$7385,5,0)</f>
        <v>13500</v>
      </c>
      <c r="O2914" s="17" t="n">
        <f aca="false">VLOOKUP(F2914,'[1]Goa Member''s Details Revised'!$C$2:$AO$7385,5,0)</f>
        <v>13500</v>
      </c>
      <c r="P2914" s="17" t="n">
        <v>13500</v>
      </c>
      <c r="Q2914" s="17" t="str">
        <f aca="false">VLOOKUP(F2914,'[1]Goa Member''s Details Revised'!$C$2:$AO$7385,8,0)</f>
        <v>I.R.M</v>
      </c>
      <c r="R2914" s="17" t="n">
        <f aca="false">+O2914-P2914</f>
        <v>0</v>
      </c>
      <c r="S2914" s="15" t="e">
        <f aca="false">+#REF!-K2914</f>
        <v>#REF!</v>
      </c>
      <c r="T2914" s="17" t="n">
        <f aca="false">IF(Q2914="regular",((P2914-(P2914/99)*S2914)),(P2914-(P2914*20%)))</f>
        <v>10800</v>
      </c>
      <c r="U2914" s="17" t="e">
        <f aca="false">((P2914-(P2914/99)*S2914))</f>
        <v>#REF!</v>
      </c>
      <c r="V2914" s="17" t="n">
        <f aca="false">IF(Q2914="regular",0,(P2914-(O2914*20%)))</f>
        <v>10800</v>
      </c>
      <c r="W2914" s="17"/>
      <c r="X2914" s="15"/>
      <c r="Y2914" s="18" t="str">
        <f aca="false">VLOOKUP(F2914,'[1]Goa Member''s Details Revised'!$C$2:$AO$7385,12,0)</f>
        <v>no reminder send so Last Communication in 2009</v>
      </c>
    </row>
    <row r="2915" customFormat="false" ht="30" hidden="false" customHeight="false" outlineLevel="0" collapsed="false">
      <c r="B2915" s="14" t="n">
        <v>2914</v>
      </c>
      <c r="C2915" s="15"/>
      <c r="D2915" s="15" t="s">
        <v>7867</v>
      </c>
      <c r="E2915" s="15" t="s">
        <v>25</v>
      </c>
      <c r="F2915" s="15" t="s">
        <v>7868</v>
      </c>
      <c r="G2915" s="15"/>
      <c r="H2915" s="16" t="str">
        <f aca="false">VLOOKUP(F2915,'[1]Goa Member''s Details Revised'!$C$2:$AO$7385,2,0)</f>
        <v>PURCHASER</v>
      </c>
      <c r="I2915" s="15" t="n">
        <v>5</v>
      </c>
      <c r="J2915" s="15" t="s">
        <v>1102</v>
      </c>
      <c r="K2915" s="15" t="n">
        <v>1985</v>
      </c>
      <c r="L2915" s="16" t="str">
        <f aca="false">VLOOKUP(F2915,'[1]Goa Member''s Details Revised'!$C$2:$AO$7385,9,0)</f>
        <v>Never</v>
      </c>
      <c r="M2915" s="15" t="s">
        <v>7869</v>
      </c>
      <c r="N2915" s="17" t="n">
        <f aca="false">VLOOKUP(F2915,'[1]Goa Member''s Details Revised'!$C$2:$AO$7385,5,0)</f>
        <v>13500</v>
      </c>
      <c r="O2915" s="17" t="n">
        <f aca="false">VLOOKUP(F2915,'[1]Goa Member''s Details Revised'!$C$2:$AO$7385,5,0)</f>
        <v>13500</v>
      </c>
      <c r="P2915" s="17" t="n">
        <v>13500</v>
      </c>
      <c r="Q2915" s="17" t="str">
        <f aca="false">VLOOKUP(F2915,'[1]Goa Member''s Details Revised'!$C$2:$AO$7385,8,0)</f>
        <v>I.R.M</v>
      </c>
      <c r="R2915" s="17" t="n">
        <f aca="false">+O2915-P2915</f>
        <v>0</v>
      </c>
      <c r="S2915" s="15" t="e">
        <f aca="false">+#REF!-K2915</f>
        <v>#REF!</v>
      </c>
      <c r="T2915" s="17" t="n">
        <f aca="false">IF(Q2915="regular",((P2915-(P2915/99)*S2915)),(P2915-(P2915*20%)))</f>
        <v>10800</v>
      </c>
      <c r="U2915" s="17" t="e">
        <f aca="false">((P2915-(P2915/99)*S2915))</f>
        <v>#REF!</v>
      </c>
      <c r="V2915" s="17" t="n">
        <f aca="false">IF(Q2915="regular",0,(P2915-(O2915*20%)))</f>
        <v>10800</v>
      </c>
      <c r="W2915" s="17"/>
      <c r="X2915" s="15"/>
      <c r="Y2915" s="18" t="str">
        <f aca="false">VLOOKUP(F2915,'[1]Goa Member''s Details Revised'!$C$2:$AO$7385,12,0)</f>
        <v>we send last reminder in 2013.then we did not receive any reply</v>
      </c>
    </row>
    <row r="2916" customFormat="false" ht="30" hidden="false" customHeight="false" outlineLevel="0" collapsed="false">
      <c r="B2916" s="14" t="n">
        <v>2915</v>
      </c>
      <c r="C2916" s="15"/>
      <c r="D2916" s="15" t="s">
        <v>7870</v>
      </c>
      <c r="E2916" s="15" t="s">
        <v>25</v>
      </c>
      <c r="F2916" s="15" t="s">
        <v>7871</v>
      </c>
      <c r="G2916" s="15"/>
      <c r="H2916" s="16" t="str">
        <f aca="false">VLOOKUP(F2916,'[1]Goa Member''s Details Revised'!$C$2:$AO$7385,2,0)</f>
        <v>PURCHASER</v>
      </c>
      <c r="I2916" s="15" t="n">
        <v>17</v>
      </c>
      <c r="J2916" s="15" t="s">
        <v>1102</v>
      </c>
      <c r="K2916" s="15" t="n">
        <v>1985</v>
      </c>
      <c r="L2916" s="16" t="str">
        <f aca="false">VLOOKUP(F2916,'[1]Goa Member''s Details Revised'!$C$2:$AO$7385,9,0)</f>
        <v>Never</v>
      </c>
      <c r="M2916" s="15" t="s">
        <v>7872</v>
      </c>
      <c r="N2916" s="17" t="n">
        <f aca="false">VLOOKUP(F2916,'[1]Goa Member''s Details Revised'!$C$2:$AO$7385,5,0)</f>
        <v>23500</v>
      </c>
      <c r="O2916" s="17" t="n">
        <f aca="false">VLOOKUP(F2916,'[1]Goa Member''s Details Revised'!$C$2:$AO$7385,5,0)</f>
        <v>23500</v>
      </c>
      <c r="P2916" s="17" t="n">
        <v>23500</v>
      </c>
      <c r="Q2916" s="17" t="str">
        <f aca="false">VLOOKUP(F2916,'[1]Goa Member''s Details Revised'!$C$2:$AO$7385,8,0)</f>
        <v>I.R.M</v>
      </c>
      <c r="R2916" s="17" t="n">
        <f aca="false">+O2916-P2916</f>
        <v>0</v>
      </c>
      <c r="S2916" s="15" t="e">
        <f aca="false">+#REF!-K2916</f>
        <v>#REF!</v>
      </c>
      <c r="T2916" s="17" t="n">
        <f aca="false">IF(Q2916="regular",((P2916-(P2916/99)*S2916)),(P2916-(P2916*20%)))</f>
        <v>18800</v>
      </c>
      <c r="U2916" s="17" t="e">
        <f aca="false">((P2916-(P2916/99)*S2916))</f>
        <v>#REF!</v>
      </c>
      <c r="V2916" s="17" t="n">
        <f aca="false">IF(Q2916="regular",0,(P2916-(O2916*20%)))</f>
        <v>18800</v>
      </c>
      <c r="W2916" s="17"/>
      <c r="X2916" s="15"/>
      <c r="Y2916" s="18" t="str">
        <f aca="false">VLOOKUP(F2916,'[1]Goa Member''s Details Revised'!$C$2:$AO$7385,12,0)</f>
        <v>we send last reminder in 2012.then we did not receive any reply</v>
      </c>
    </row>
    <row r="2917" customFormat="false" ht="15" hidden="false" customHeight="false" outlineLevel="0" collapsed="false">
      <c r="B2917" s="14" t="n">
        <v>2916</v>
      </c>
      <c r="C2917" s="15"/>
      <c r="D2917" s="15" t="s">
        <v>7873</v>
      </c>
      <c r="E2917" s="15" t="s">
        <v>25</v>
      </c>
      <c r="F2917" s="15" t="s">
        <v>7874</v>
      </c>
      <c r="G2917" s="15"/>
      <c r="H2917" s="16" t="str">
        <f aca="false">VLOOKUP(F2917,'[1]Goa Member''s Details Revised'!$C$2:$AO$7385,2,0)</f>
        <v>Purchaser</v>
      </c>
      <c r="I2917" s="15" t="n">
        <v>17</v>
      </c>
      <c r="J2917" s="15" t="s">
        <v>1102</v>
      </c>
      <c r="K2917" s="15" t="n">
        <v>1985</v>
      </c>
      <c r="L2917" s="16" t="str">
        <f aca="false">VLOOKUP(F2917,'[1]Goa Member''s Details Revised'!$C$2:$AO$7385,9,0)</f>
        <v>Never</v>
      </c>
      <c r="M2917" s="15" t="s">
        <v>7875</v>
      </c>
      <c r="N2917" s="17" t="n">
        <f aca="false">VLOOKUP(F2917,'[1]Goa Member''s Details Revised'!$C$2:$AO$7385,5,0)</f>
        <v>23500</v>
      </c>
      <c r="O2917" s="17" t="n">
        <f aca="false">VLOOKUP(F2917,'[1]Goa Member''s Details Revised'!$C$2:$AO$7385,5,0)</f>
        <v>23500</v>
      </c>
      <c r="P2917" s="17" t="n">
        <v>23500</v>
      </c>
      <c r="Q2917" s="17" t="str">
        <f aca="false">VLOOKUP(F2917,'[1]Goa Member''s Details Revised'!$C$2:$AO$7385,8,0)</f>
        <v>I.R.M</v>
      </c>
      <c r="R2917" s="17" t="n">
        <f aca="false">+O2917-P2917</f>
        <v>0</v>
      </c>
      <c r="S2917" s="15" t="e">
        <f aca="false">+#REF!-K2917</f>
        <v>#REF!</v>
      </c>
      <c r="T2917" s="17" t="n">
        <f aca="false">IF(Q2917="regular",((P2917-(P2917/99)*S2917)),(P2917-(P2917*20%)))</f>
        <v>18800</v>
      </c>
      <c r="U2917" s="17" t="e">
        <f aca="false">((P2917-(P2917/99)*S2917))</f>
        <v>#REF!</v>
      </c>
      <c r="V2917" s="17" t="n">
        <f aca="false">IF(Q2917="regular",0,(P2917-(O2917*20%)))</f>
        <v>18800</v>
      </c>
      <c r="W2917" s="17"/>
      <c r="X2917" s="15"/>
      <c r="Y2917" s="18" t="str">
        <f aca="false">VLOOKUP(F2917,'[1]Goa Member''s Details Revised'!$C$2:$AO$7385,12,0)</f>
        <v>no cummunication after 1994</v>
      </c>
    </row>
    <row r="2918" customFormat="false" ht="15" hidden="false" customHeight="false" outlineLevel="0" collapsed="false">
      <c r="B2918" s="14" t="n">
        <v>2917</v>
      </c>
      <c r="C2918" s="15"/>
      <c r="D2918" s="15" t="s">
        <v>7876</v>
      </c>
      <c r="E2918" s="15" t="s">
        <v>25</v>
      </c>
      <c r="F2918" s="15" t="s">
        <v>7877</v>
      </c>
      <c r="G2918" s="15"/>
      <c r="H2918" s="16" t="str">
        <f aca="false">VLOOKUP(F2918,'[1]Goa Member''s Details Revised'!$C$2:$AO$7385,2,0)</f>
        <v>Purchaser</v>
      </c>
      <c r="I2918" s="15" t="n">
        <v>18</v>
      </c>
      <c r="J2918" s="15" t="s">
        <v>1102</v>
      </c>
      <c r="K2918" s="15" t="n">
        <v>1985</v>
      </c>
      <c r="L2918" s="16" t="str">
        <f aca="false">VLOOKUP(F2918,'[1]Goa Member''s Details Revised'!$C$2:$AO$7385,9,0)</f>
        <v>Never</v>
      </c>
      <c r="M2918" s="15" t="s">
        <v>7878</v>
      </c>
      <c r="N2918" s="17" t="n">
        <f aca="false">VLOOKUP(F2918,'[1]Goa Member''s Details Revised'!$C$2:$AO$7385,5,0)</f>
        <v>19500</v>
      </c>
      <c r="O2918" s="17" t="n">
        <f aca="false">VLOOKUP(F2918,'[1]Goa Member''s Details Revised'!$C$2:$AO$7385,5,0)</f>
        <v>19500</v>
      </c>
      <c r="P2918" s="17" t="n">
        <v>19500</v>
      </c>
      <c r="Q2918" s="17" t="str">
        <f aca="false">VLOOKUP(F2918,'[1]Goa Member''s Details Revised'!$C$2:$AO$7385,8,0)</f>
        <v>I.R.M</v>
      </c>
      <c r="R2918" s="17" t="n">
        <f aca="false">+O2918-P2918</f>
        <v>0</v>
      </c>
      <c r="S2918" s="15" t="e">
        <f aca="false">+#REF!-K2918</f>
        <v>#REF!</v>
      </c>
      <c r="T2918" s="17" t="n">
        <f aca="false">IF(Q2918="regular",((P2918-(P2918/99)*S2918)),(P2918-(P2918*20%)))</f>
        <v>15600</v>
      </c>
      <c r="U2918" s="17" t="e">
        <f aca="false">((P2918-(P2918/99)*S2918))</f>
        <v>#REF!</v>
      </c>
      <c r="V2918" s="17" t="n">
        <f aca="false">IF(Q2918="regular",0,(P2918-(O2918*20%)))</f>
        <v>15600</v>
      </c>
      <c r="W2918" s="17"/>
      <c r="X2918" s="15"/>
      <c r="Y2918" s="18" t="str">
        <f aca="false">VLOOKUP(F2918,'[1]Goa Member''s Details Revised'!$C$2:$AO$7385,12,0)</f>
        <v>no reminder send and Last Communication1996</v>
      </c>
    </row>
    <row r="2919" customFormat="false" ht="15" hidden="false" customHeight="false" outlineLevel="0" collapsed="false">
      <c r="B2919" s="14" t="n">
        <v>2918</v>
      </c>
      <c r="C2919" s="15"/>
      <c r="D2919" s="15" t="s">
        <v>7879</v>
      </c>
      <c r="E2919" s="15" t="s">
        <v>25</v>
      </c>
      <c r="F2919" s="15" t="s">
        <v>7880</v>
      </c>
      <c r="G2919" s="15"/>
      <c r="H2919" s="16" t="str">
        <f aca="false">VLOOKUP(F2919,'[1]Goa Member''s Details Revised'!$C$2:$AO$7385,2,0)</f>
        <v>PURCHASER</v>
      </c>
      <c r="I2919" s="15" t="n">
        <v>18</v>
      </c>
      <c r="J2919" s="15" t="s">
        <v>1102</v>
      </c>
      <c r="K2919" s="15" t="n">
        <v>1985</v>
      </c>
      <c r="L2919" s="16" t="str">
        <f aca="false">VLOOKUP(F2919,'[1]Goa Member''s Details Revised'!$C$2:$AO$7385,9,0)</f>
        <v>Never</v>
      </c>
      <c r="M2919" s="15" t="s">
        <v>7881</v>
      </c>
      <c r="N2919" s="17" t="n">
        <f aca="false">VLOOKUP(F2919,'[1]Goa Member''s Details Revised'!$C$2:$AO$7385,5,0)</f>
        <v>15500</v>
      </c>
      <c r="O2919" s="17" t="n">
        <f aca="false">VLOOKUP(F2919,'[1]Goa Member''s Details Revised'!$C$2:$AO$7385,5,0)</f>
        <v>15500</v>
      </c>
      <c r="P2919" s="17" t="n">
        <v>15500</v>
      </c>
      <c r="Q2919" s="17" t="str">
        <f aca="false">VLOOKUP(F2919,'[1]Goa Member''s Details Revised'!$C$2:$AO$7385,8,0)</f>
        <v>I.R.M</v>
      </c>
      <c r="R2919" s="17" t="n">
        <f aca="false">+O2919-P2919</f>
        <v>0</v>
      </c>
      <c r="S2919" s="15" t="e">
        <f aca="false">+#REF!-K2919</f>
        <v>#REF!</v>
      </c>
      <c r="T2919" s="17" t="n">
        <f aca="false">IF(Q2919="regular",((P2919-(P2919/99)*S2919)),(P2919-(P2919*20%)))</f>
        <v>12400</v>
      </c>
      <c r="U2919" s="17" t="e">
        <f aca="false">((P2919-(P2919/99)*S2919))</f>
        <v>#REF!</v>
      </c>
      <c r="V2919" s="17" t="n">
        <f aca="false">IF(Q2919="regular",0,(P2919-(O2919*20%)))</f>
        <v>12400</v>
      </c>
      <c r="W2919" s="17"/>
      <c r="X2919" s="15"/>
      <c r="Y2919" s="18" t="str">
        <f aca="false">VLOOKUP(F2919,'[1]Goa Member''s Details Revised'!$C$2:$AO$7385,12,0)</f>
        <v>no reminder send,Last Communication Till 2009</v>
      </c>
    </row>
    <row r="2920" customFormat="false" ht="45" hidden="false" customHeight="false" outlineLevel="0" collapsed="false">
      <c r="B2920" s="14" t="n">
        <v>2919</v>
      </c>
      <c r="C2920" s="15"/>
      <c r="D2920" s="15" t="s">
        <v>7882</v>
      </c>
      <c r="E2920" s="15" t="s">
        <v>25</v>
      </c>
      <c r="F2920" s="15" t="s">
        <v>7883</v>
      </c>
      <c r="G2920" s="15"/>
      <c r="H2920" s="16" t="str">
        <f aca="false">VLOOKUP(F2920,'[1]Goa Member''s Details Revised'!$C$2:$AO$7385,2,0)</f>
        <v>PURCHASER</v>
      </c>
      <c r="I2920" s="15" t="n">
        <v>18</v>
      </c>
      <c r="J2920" s="15" t="s">
        <v>1102</v>
      </c>
      <c r="K2920" s="15" t="n">
        <v>1985</v>
      </c>
      <c r="L2920" s="16" t="str">
        <f aca="false">VLOOKUP(F2920,'[1]Goa Member''s Details Revised'!$C$2:$AO$7385,9,0)</f>
        <v>Never</v>
      </c>
      <c r="M2920" s="15" t="s">
        <v>7884</v>
      </c>
      <c r="N2920" s="17" t="n">
        <f aca="false">VLOOKUP(F2920,'[1]Goa Member''s Details Revised'!$C$2:$AO$7385,5,0)</f>
        <v>15500</v>
      </c>
      <c r="O2920" s="17" t="n">
        <f aca="false">VLOOKUP(F2920,'[1]Goa Member''s Details Revised'!$C$2:$AO$7385,5,0)</f>
        <v>15500</v>
      </c>
      <c r="P2920" s="17" t="n">
        <v>15500</v>
      </c>
      <c r="Q2920" s="17" t="str">
        <f aca="false">VLOOKUP(F2920,'[1]Goa Member''s Details Revised'!$C$2:$AO$7385,8,0)</f>
        <v>I.R.M</v>
      </c>
      <c r="R2920" s="17" t="n">
        <f aca="false">+O2920-P2920</f>
        <v>0</v>
      </c>
      <c r="S2920" s="15" t="e">
        <f aca="false">+#REF!-K2920</f>
        <v>#REF!</v>
      </c>
      <c r="T2920" s="17" t="n">
        <f aca="false">IF(Q2920="regular",((P2920-(P2920/99)*S2920)),(P2920-(P2920*20%)))</f>
        <v>12400</v>
      </c>
      <c r="U2920" s="17" t="e">
        <f aca="false">((P2920-(P2920/99)*S2920))</f>
        <v>#REF!</v>
      </c>
      <c r="V2920" s="17" t="n">
        <f aca="false">IF(Q2920="regular",0,(P2920-(O2920*20%)))</f>
        <v>12400</v>
      </c>
      <c r="W2920" s="17"/>
      <c r="X2920" s="15"/>
      <c r="Y2920" s="18" t="str">
        <f aca="false">VLOOKUP(F2920,'[1]Goa Member''s Details Revised'!$C$2:$AO$7385,12,0)</f>
        <v>Last Communication Till 2014
Membership Transferred From LATE:-Manohar Lal Jain To Devendra Jain</v>
      </c>
    </row>
    <row r="2921" customFormat="false" ht="15" hidden="false" customHeight="false" outlineLevel="0" collapsed="false">
      <c r="B2921" s="14" t="n">
        <v>2920</v>
      </c>
      <c r="C2921" s="15"/>
      <c r="D2921" s="15" t="s">
        <v>7885</v>
      </c>
      <c r="E2921" s="15" t="s">
        <v>25</v>
      </c>
      <c r="F2921" s="15" t="s">
        <v>7886</v>
      </c>
      <c r="G2921" s="15"/>
      <c r="H2921" s="16" t="str">
        <f aca="false">VLOOKUP(F2921,'[1]Goa Member''s Details Revised'!$C$2:$AO$7385,2,0)</f>
        <v>PURCHASER</v>
      </c>
      <c r="I2921" s="15" t="n">
        <v>12</v>
      </c>
      <c r="J2921" s="15" t="s">
        <v>1102</v>
      </c>
      <c r="K2921" s="15" t="n">
        <v>1985</v>
      </c>
      <c r="L2921" s="16" t="str">
        <f aca="false">VLOOKUP(F2921,'[1]Goa Member''s Details Revised'!$C$2:$AO$7385,9,0)</f>
        <v>Never</v>
      </c>
      <c r="M2921" s="15" t="s">
        <v>7887</v>
      </c>
      <c r="N2921" s="17" t="n">
        <f aca="false">VLOOKUP(F2921,'[1]Goa Member''s Details Revised'!$C$2:$AO$7385,5,0)</f>
        <v>13500</v>
      </c>
      <c r="O2921" s="17" t="n">
        <f aca="false">VLOOKUP(F2921,'[1]Goa Member''s Details Revised'!$C$2:$AO$7385,5,0)</f>
        <v>13500</v>
      </c>
      <c r="P2921" s="17" t="n">
        <v>13500</v>
      </c>
      <c r="Q2921" s="17" t="str">
        <f aca="false">VLOOKUP(F2921,'[1]Goa Member''s Details Revised'!$C$2:$AO$7385,8,0)</f>
        <v>I.R.M</v>
      </c>
      <c r="R2921" s="17" t="n">
        <f aca="false">+O2921-P2921</f>
        <v>0</v>
      </c>
      <c r="S2921" s="15" t="e">
        <f aca="false">+#REF!-K2921</f>
        <v>#REF!</v>
      </c>
      <c r="T2921" s="17" t="n">
        <f aca="false">IF(Q2921="regular",((P2921-(P2921/99)*S2921)),(P2921-(P2921*20%)))</f>
        <v>10800</v>
      </c>
      <c r="U2921" s="17" t="e">
        <f aca="false">((P2921-(P2921/99)*S2921))</f>
        <v>#REF!</v>
      </c>
      <c r="V2921" s="17" t="n">
        <f aca="false">IF(Q2921="regular",0,(P2921-(O2921*20%)))</f>
        <v>10800</v>
      </c>
      <c r="W2921" s="17"/>
      <c r="X2921" s="15"/>
      <c r="Y2921" s="18" t="str">
        <f aca="false">VLOOKUP(F2921,'[1]Goa Member''s Details Revised'!$C$2:$AO$7385,12,0)</f>
        <v>Letter Sent, Last Communication Till 2012</v>
      </c>
    </row>
    <row r="2922" customFormat="false" ht="15" hidden="false" customHeight="false" outlineLevel="0" collapsed="false">
      <c r="B2922" s="14" t="n">
        <v>2921</v>
      </c>
      <c r="C2922" s="15"/>
      <c r="D2922" s="15" t="s">
        <v>7888</v>
      </c>
      <c r="E2922" s="15" t="s">
        <v>25</v>
      </c>
      <c r="F2922" s="15" t="s">
        <v>7889</v>
      </c>
      <c r="G2922" s="15"/>
      <c r="H2922" s="16" t="str">
        <f aca="false">VLOOKUP(F2922,'[1]Goa Member''s Details Revised'!$C$2:$AO$7385,2,0)</f>
        <v>Purchaser</v>
      </c>
      <c r="I2922" s="15" t="n">
        <v>5</v>
      </c>
      <c r="J2922" s="15" t="s">
        <v>1102</v>
      </c>
      <c r="K2922" s="15" t="n">
        <v>1985</v>
      </c>
      <c r="L2922" s="16" t="str">
        <f aca="false">VLOOKUP(F2922,'[1]Goa Member''s Details Revised'!$C$2:$AO$7385,9,0)</f>
        <v>Never</v>
      </c>
      <c r="M2922" s="15" t="s">
        <v>7890</v>
      </c>
      <c r="N2922" s="17" t="n">
        <f aca="false">VLOOKUP(F2922,'[1]Goa Member''s Details Revised'!$C$2:$AO$7385,5,0)</f>
        <v>13500</v>
      </c>
      <c r="O2922" s="17" t="n">
        <f aca="false">VLOOKUP(F2922,'[1]Goa Member''s Details Revised'!$C$2:$AO$7385,5,0)</f>
        <v>13500</v>
      </c>
      <c r="P2922" s="17" t="n">
        <v>13500</v>
      </c>
      <c r="Q2922" s="17" t="str">
        <f aca="false">VLOOKUP(F2922,'[1]Goa Member''s Details Revised'!$C$2:$AO$7385,8,0)</f>
        <v>I.R.M</v>
      </c>
      <c r="R2922" s="17" t="n">
        <f aca="false">+O2922-P2922</f>
        <v>0</v>
      </c>
      <c r="S2922" s="15" t="e">
        <f aca="false">+#REF!-K2922</f>
        <v>#REF!</v>
      </c>
      <c r="T2922" s="17" t="n">
        <f aca="false">IF(Q2922="regular",((P2922-(P2922/99)*S2922)),(P2922-(P2922*20%)))</f>
        <v>10800</v>
      </c>
      <c r="U2922" s="17" t="e">
        <f aca="false">((P2922-(P2922/99)*S2922))</f>
        <v>#REF!</v>
      </c>
      <c r="V2922" s="17" t="n">
        <f aca="false">IF(Q2922="regular",0,(P2922-(O2922*20%)))</f>
        <v>10800</v>
      </c>
      <c r="W2922" s="17"/>
      <c r="X2922" s="15"/>
      <c r="Y2922" s="18" t="str">
        <f aca="false">VLOOKUP(F2922,'[1]Goa Member''s Details Revised'!$C$2:$AO$7385,12,0)</f>
        <v>no reminder last communication on 23/09/2013</v>
      </c>
    </row>
    <row r="2923" customFormat="false" ht="30" hidden="false" customHeight="false" outlineLevel="0" collapsed="false">
      <c r="B2923" s="14" t="n">
        <v>2922</v>
      </c>
      <c r="C2923" s="15"/>
      <c r="D2923" s="15" t="s">
        <v>7891</v>
      </c>
      <c r="E2923" s="15" t="s">
        <v>25</v>
      </c>
      <c r="F2923" s="15" t="s">
        <v>7892</v>
      </c>
      <c r="G2923" s="15"/>
      <c r="H2923" s="16" t="str">
        <f aca="false">VLOOKUP(F2923,'[1]Goa Member''s Details Revised'!$C$2:$AO$7385,2,0)</f>
        <v>Purchaser</v>
      </c>
      <c r="I2923" s="15" t="n">
        <v>20</v>
      </c>
      <c r="J2923" s="15" t="s">
        <v>1102</v>
      </c>
      <c r="K2923" s="15" t="n">
        <v>1985</v>
      </c>
      <c r="L2923" s="16" t="str">
        <f aca="false">VLOOKUP(F2923,'[1]Goa Member''s Details Revised'!$C$2:$AO$7385,9,0)</f>
        <v>Never</v>
      </c>
      <c r="M2923" s="15" t="s">
        <v>7893</v>
      </c>
      <c r="N2923" s="17" t="n">
        <f aca="false">VLOOKUP(F2923,'[1]Goa Member''s Details Revised'!$C$2:$AO$7385,5,0)</f>
        <v>10500</v>
      </c>
      <c r="O2923" s="17" t="n">
        <f aca="false">VLOOKUP(F2923,'[1]Goa Member''s Details Revised'!$C$2:$AO$7385,5,0)</f>
        <v>10500</v>
      </c>
      <c r="P2923" s="17" t="n">
        <v>10500</v>
      </c>
      <c r="Q2923" s="17" t="str">
        <f aca="false">VLOOKUP(F2923,'[1]Goa Member''s Details Revised'!$C$2:$AO$7385,8,0)</f>
        <v>I.R.M</v>
      </c>
      <c r="R2923" s="17" t="n">
        <f aca="false">+O2923-P2923</f>
        <v>0</v>
      </c>
      <c r="S2923" s="15" t="e">
        <f aca="false">+#REF!-K2923</f>
        <v>#REF!</v>
      </c>
      <c r="T2923" s="17" t="n">
        <f aca="false">IF(Q2923="regular",((P2923-(P2923/99)*S2923)),(P2923-(P2923*20%)))</f>
        <v>8400</v>
      </c>
      <c r="U2923" s="17" t="e">
        <f aca="false">((P2923-(P2923/99)*S2923))</f>
        <v>#REF!</v>
      </c>
      <c r="V2923" s="17" t="n">
        <f aca="false">IF(Q2923="regular",0,(P2923-(O2923*20%)))</f>
        <v>8400</v>
      </c>
      <c r="W2923" s="17"/>
      <c r="X2923" s="15"/>
      <c r="Y2923" s="18" t="str">
        <f aca="false">VLOOKUP(F2923,'[1]Goa Member''s Details Revised'!$C$2:$AO$7385,12,0)</f>
        <v>after purchase no communication but after telephonucally qury for membership</v>
      </c>
    </row>
    <row r="2924" customFormat="false" ht="30" hidden="false" customHeight="false" outlineLevel="0" collapsed="false">
      <c r="B2924" s="14" t="n">
        <v>2923</v>
      </c>
      <c r="C2924" s="15"/>
      <c r="D2924" s="15" t="s">
        <v>7894</v>
      </c>
      <c r="E2924" s="15" t="s">
        <v>25</v>
      </c>
      <c r="F2924" s="15" t="s">
        <v>7895</v>
      </c>
      <c r="G2924" s="15"/>
      <c r="H2924" s="16" t="str">
        <f aca="false">VLOOKUP(F2924,'[1]Goa Member''s Details Revised'!$C$2:$AO$7385,2,0)</f>
        <v>PURCHASER</v>
      </c>
      <c r="I2924" s="15" t="n">
        <v>21</v>
      </c>
      <c r="J2924" s="15" t="s">
        <v>1102</v>
      </c>
      <c r="K2924" s="15" t="n">
        <v>1985</v>
      </c>
      <c r="L2924" s="16" t="str">
        <f aca="false">VLOOKUP(F2924,'[1]Goa Member''s Details Revised'!$C$2:$AO$7385,9,0)</f>
        <v>Never</v>
      </c>
      <c r="M2924" s="15" t="s">
        <v>7896</v>
      </c>
      <c r="N2924" s="17" t="n">
        <f aca="false">VLOOKUP(F2924,'[1]Goa Member''s Details Revised'!$C$2:$AO$7385,5,0)</f>
        <v>13500</v>
      </c>
      <c r="O2924" s="17" t="n">
        <f aca="false">VLOOKUP(F2924,'[1]Goa Member''s Details Revised'!$C$2:$AO$7385,5,0)</f>
        <v>13500</v>
      </c>
      <c r="P2924" s="17" t="n">
        <v>13500</v>
      </c>
      <c r="Q2924" s="17" t="str">
        <f aca="false">VLOOKUP(F2924,'[1]Goa Member''s Details Revised'!$C$2:$AO$7385,8,0)</f>
        <v>I.R.M</v>
      </c>
      <c r="R2924" s="17" t="n">
        <f aca="false">+O2924-P2924</f>
        <v>0</v>
      </c>
      <c r="S2924" s="15" t="e">
        <f aca="false">+#REF!-K2924</f>
        <v>#REF!</v>
      </c>
      <c r="T2924" s="17" t="n">
        <f aca="false">IF(Q2924="regular",((P2924-(P2924/99)*S2924)),(P2924-(P2924*20%)))</f>
        <v>10800</v>
      </c>
      <c r="U2924" s="17" t="e">
        <f aca="false">((P2924-(P2924/99)*S2924))</f>
        <v>#REF!</v>
      </c>
      <c r="V2924" s="17" t="n">
        <f aca="false">IF(Q2924="regular",0,(P2924-(O2924*20%)))</f>
        <v>10800</v>
      </c>
      <c r="W2924" s="17"/>
      <c r="X2924" s="15"/>
      <c r="Y2924" s="18" t="str">
        <f aca="false">VLOOKUP(F2924,'[1]Goa Member''s Details Revised'!$C$2:$AO$7385,12,0)</f>
        <v>we send last reminder in 2013.then we did not receive any reply</v>
      </c>
    </row>
    <row r="2925" customFormat="false" ht="15" hidden="false" customHeight="false" outlineLevel="0" collapsed="false">
      <c r="B2925" s="14" t="n">
        <v>2924</v>
      </c>
      <c r="C2925" s="15"/>
      <c r="D2925" s="15" t="s">
        <v>7897</v>
      </c>
      <c r="E2925" s="15" t="s">
        <v>25</v>
      </c>
      <c r="F2925" s="15" t="s">
        <v>7898</v>
      </c>
      <c r="G2925" s="15"/>
      <c r="H2925" s="16" t="str">
        <f aca="false">VLOOKUP(F2925,'[1]Goa Member''s Details Revised'!$C$2:$AO$7385,2,0)</f>
        <v>Purchaser</v>
      </c>
      <c r="I2925" s="15" t="n">
        <v>20</v>
      </c>
      <c r="J2925" s="15" t="s">
        <v>1102</v>
      </c>
      <c r="K2925" s="15" t="n">
        <v>1985</v>
      </c>
      <c r="L2925" s="16" t="str">
        <f aca="false">VLOOKUP(F2925,'[1]Goa Member''s Details Revised'!$C$2:$AO$7385,9,0)</f>
        <v>Never</v>
      </c>
      <c r="M2925" s="15" t="s">
        <v>7899</v>
      </c>
      <c r="N2925" s="17" t="n">
        <f aca="false">VLOOKUP(F2925,'[1]Goa Member''s Details Revised'!$C$2:$AO$7385,5,0)</f>
        <v>19500</v>
      </c>
      <c r="O2925" s="17" t="n">
        <f aca="false">VLOOKUP(F2925,'[1]Goa Member''s Details Revised'!$C$2:$AO$7385,5,0)</f>
        <v>19500</v>
      </c>
      <c r="P2925" s="17" t="n">
        <v>19500</v>
      </c>
      <c r="Q2925" s="17" t="str">
        <f aca="false">VLOOKUP(F2925,'[1]Goa Member''s Details Revised'!$C$2:$AO$7385,8,0)</f>
        <v>I.R.M</v>
      </c>
      <c r="R2925" s="17" t="n">
        <f aca="false">+O2925-P2925</f>
        <v>0</v>
      </c>
      <c r="S2925" s="15" t="e">
        <f aca="false">+#REF!-K2925</f>
        <v>#REF!</v>
      </c>
      <c r="T2925" s="17" t="n">
        <f aca="false">IF(Q2925="regular",((P2925-(P2925/99)*S2925)),(P2925-(P2925*20%)))</f>
        <v>15600</v>
      </c>
      <c r="U2925" s="17" t="e">
        <f aca="false">((P2925-(P2925/99)*S2925))</f>
        <v>#REF!</v>
      </c>
      <c r="V2925" s="17" t="n">
        <f aca="false">IF(Q2925="regular",0,(P2925-(O2925*20%)))</f>
        <v>15600</v>
      </c>
      <c r="W2925" s="17"/>
      <c r="X2925" s="15"/>
      <c r="Y2925" s="18" t="str">
        <f aca="false">VLOOKUP(F2925,'[1]Goa Member''s Details Revised'!$C$2:$AO$7385,12,0)</f>
        <v>last communication 2022 by mail</v>
      </c>
    </row>
    <row r="2926" customFormat="false" ht="15" hidden="false" customHeight="false" outlineLevel="0" collapsed="false">
      <c r="B2926" s="14" t="n">
        <v>2925</v>
      </c>
      <c r="C2926" s="15"/>
      <c r="D2926" s="15" t="s">
        <v>7900</v>
      </c>
      <c r="E2926" s="15" t="s">
        <v>25</v>
      </c>
      <c r="F2926" s="15" t="s">
        <v>7901</v>
      </c>
      <c r="G2926" s="15"/>
      <c r="H2926" s="16" t="str">
        <f aca="false">VLOOKUP(F2926,'[1]Goa Member''s Details Revised'!$C$2:$AO$7385,2,0)</f>
        <v>PURCHASER</v>
      </c>
      <c r="I2926" s="15" t="n">
        <v>22</v>
      </c>
      <c r="J2926" s="15" t="s">
        <v>1102</v>
      </c>
      <c r="K2926" s="15" t="n">
        <v>1985</v>
      </c>
      <c r="L2926" s="16" t="n">
        <f aca="false">VLOOKUP(F2926,'[1]Goa Member''s Details Revised'!$C$2:$AO$7385,9,0)</f>
        <v>2011</v>
      </c>
      <c r="M2926" s="15" t="s">
        <v>7902</v>
      </c>
      <c r="N2926" s="17" t="n">
        <f aca="false">VLOOKUP(F2926,'[1]Goa Member''s Details Revised'!$C$2:$AO$7385,5,0)</f>
        <v>13500</v>
      </c>
      <c r="O2926" s="17" t="n">
        <f aca="false">VLOOKUP(F2926,'[1]Goa Member''s Details Revised'!$C$2:$AO$7385,5,0)</f>
        <v>13500</v>
      </c>
      <c r="P2926" s="17" t="n">
        <v>13500</v>
      </c>
      <c r="Q2926" s="17" t="str">
        <f aca="false">VLOOKUP(F2926,'[1]Goa Member''s Details Revised'!$C$2:$AO$7385,8,0)</f>
        <v>R.M</v>
      </c>
      <c r="R2926" s="17" t="n">
        <f aca="false">+O2926-P2926</f>
        <v>0</v>
      </c>
      <c r="S2926" s="15" t="e">
        <f aca="false">+#REF!-K2926</f>
        <v>#REF!</v>
      </c>
      <c r="T2926" s="17" t="n">
        <f aca="false">IF(Q2926="regular",((P2926-(P2926/99)*S2926)),(P2926-(P2926*20%)))</f>
        <v>10800</v>
      </c>
      <c r="U2926" s="17" t="e">
        <f aca="false">((P2926-(P2926/99)*S2926))</f>
        <v>#REF!</v>
      </c>
      <c r="V2926" s="17" t="n">
        <f aca="false">IF(Q2926="regular",0,(P2926-(O2926*20%)))</f>
        <v>10800</v>
      </c>
      <c r="W2926" s="17"/>
      <c r="X2926" s="15"/>
      <c r="Y2926" s="18" t="str">
        <f aca="false">VLOOKUP(F2926,'[1]Goa Member''s Details Revised'!$C$2:$AO$7385,12,0)</f>
        <v>no reminder send so Last Communication in 2012</v>
      </c>
    </row>
    <row r="2927" customFormat="false" ht="15" hidden="false" customHeight="false" outlineLevel="0" collapsed="false">
      <c r="B2927" s="14" t="n">
        <v>2926</v>
      </c>
      <c r="C2927" s="15"/>
      <c r="D2927" s="15" t="s">
        <v>7903</v>
      </c>
      <c r="E2927" s="15" t="s">
        <v>25</v>
      </c>
      <c r="F2927" s="15" t="s">
        <v>7904</v>
      </c>
      <c r="G2927" s="15"/>
      <c r="H2927" s="16" t="str">
        <f aca="false">VLOOKUP(F2927,'[1]Goa Member''s Details Revised'!$C$2:$AO$7385,2,0)</f>
        <v>PURCHASER</v>
      </c>
      <c r="I2927" s="15" t="n">
        <v>22</v>
      </c>
      <c r="J2927" s="15" t="s">
        <v>1102</v>
      </c>
      <c r="K2927" s="15" t="n">
        <v>1985</v>
      </c>
      <c r="L2927" s="16" t="str">
        <f aca="false">VLOOKUP(F2927,'[1]Goa Member''s Details Revised'!$C$2:$AO$7385,9,0)</f>
        <v>Never</v>
      </c>
      <c r="M2927" s="15" t="s">
        <v>7905</v>
      </c>
      <c r="N2927" s="17" t="n">
        <f aca="false">VLOOKUP(F2927,'[1]Goa Member''s Details Revised'!$C$2:$AO$7385,5,0)</f>
        <v>15500</v>
      </c>
      <c r="O2927" s="17" t="n">
        <f aca="false">VLOOKUP(F2927,'[1]Goa Member''s Details Revised'!$C$2:$AO$7385,5,0)</f>
        <v>15500</v>
      </c>
      <c r="P2927" s="17" t="n">
        <v>15500</v>
      </c>
      <c r="Q2927" s="17" t="str">
        <f aca="false">VLOOKUP(F2927,'[1]Goa Member''s Details Revised'!$C$2:$AO$7385,8,0)</f>
        <v>I.R.M</v>
      </c>
      <c r="R2927" s="17" t="n">
        <f aca="false">+O2927-P2927</f>
        <v>0</v>
      </c>
      <c r="S2927" s="15" t="e">
        <f aca="false">+#REF!-K2927</f>
        <v>#REF!</v>
      </c>
      <c r="T2927" s="17" t="n">
        <f aca="false">IF(Q2927="regular",((P2927-(P2927/99)*S2927)),(P2927-(P2927*20%)))</f>
        <v>12400</v>
      </c>
      <c r="U2927" s="17" t="e">
        <f aca="false">((P2927-(P2927/99)*S2927))</f>
        <v>#REF!</v>
      </c>
      <c r="V2927" s="17" t="n">
        <f aca="false">IF(Q2927="regular",0,(P2927-(O2927*20%)))</f>
        <v>12400</v>
      </c>
      <c r="W2927" s="17"/>
      <c r="X2927" s="15"/>
      <c r="Y2927" s="18" t="str">
        <f aca="false">VLOOKUP(F2927,'[1]Goa Member''s Details Revised'!$C$2:$AO$7385,12,0)</f>
        <v>Last reply to mail so  Communication Till 2012</v>
      </c>
    </row>
    <row r="2928" customFormat="false" ht="30" hidden="false" customHeight="false" outlineLevel="0" collapsed="false">
      <c r="B2928" s="14" t="n">
        <v>2927</v>
      </c>
      <c r="C2928" s="15"/>
      <c r="D2928" s="15" t="s">
        <v>7906</v>
      </c>
      <c r="E2928" s="15" t="s">
        <v>25</v>
      </c>
      <c r="F2928" s="15" t="s">
        <v>7907</v>
      </c>
      <c r="G2928" s="15"/>
      <c r="H2928" s="16" t="str">
        <f aca="false">VLOOKUP(F2928,'[1]Goa Member''s Details Revised'!$C$2:$AO$7385,2,0)</f>
        <v>Purchaser</v>
      </c>
      <c r="I2928" s="15" t="n">
        <v>26</v>
      </c>
      <c r="J2928" s="15" t="s">
        <v>1102</v>
      </c>
      <c r="K2928" s="15" t="n">
        <v>1985</v>
      </c>
      <c r="L2928" s="16" t="str">
        <f aca="false">VLOOKUP(F2928,'[1]Goa Member''s Details Revised'!$C$2:$AO$7385,9,0)</f>
        <v>Never</v>
      </c>
      <c r="M2928" s="15" t="s">
        <v>7908</v>
      </c>
      <c r="N2928" s="17" t="n">
        <f aca="false">VLOOKUP(F2928,'[1]Goa Member''s Details Revised'!$C$2:$AO$7385,5,0)</f>
        <v>26500</v>
      </c>
      <c r="O2928" s="17" t="n">
        <f aca="false">VLOOKUP(F2928,'[1]Goa Member''s Details Revised'!$C$2:$AO$7385,5,0)</f>
        <v>26500</v>
      </c>
      <c r="P2928" s="17" t="n">
        <f aca="false">VLOOKUP(F2928,'[1]Goa Member''s Details Revised'!$C$2:$AO$7385,6,0)</f>
        <v>26500</v>
      </c>
      <c r="Q2928" s="17" t="str">
        <f aca="false">VLOOKUP(F2928,'[1]Goa Member''s Details Revised'!$C$2:$AO$7385,8,0)</f>
        <v>I.R.M</v>
      </c>
      <c r="R2928" s="17" t="n">
        <f aca="false">+O2928-P2928</f>
        <v>0</v>
      </c>
      <c r="S2928" s="15" t="e">
        <f aca="false">+#REF!-K2928</f>
        <v>#REF!</v>
      </c>
      <c r="T2928" s="17" t="n">
        <f aca="false">IF(Q2928="regular",((P2928-(P2928/99)*S2928)),(P2928-(P2928*20%)))</f>
        <v>21200</v>
      </c>
      <c r="U2928" s="17" t="e">
        <f aca="false">((P2928-(P2928/99)*S2928))</f>
        <v>#REF!</v>
      </c>
      <c r="V2928" s="17" t="n">
        <f aca="false">IF(Q2928="regular",0,(P2928-(O2928*20%)))</f>
        <v>21200</v>
      </c>
      <c r="W2928" s="17"/>
      <c r="X2928" s="15"/>
      <c r="Y2928" s="18" t="str">
        <f aca="false">VLOOKUP(F2928,'[1]Goa Member''s Details Revised'!$C$2:$AO$7385,12,0)</f>
        <v>not send any reminder so last communication 13 membership transferred from Delhi to Goa in 90 </v>
      </c>
    </row>
    <row r="2929" customFormat="false" ht="30" hidden="false" customHeight="false" outlineLevel="0" collapsed="false">
      <c r="B2929" s="14" t="n">
        <v>2928</v>
      </c>
      <c r="C2929" s="15"/>
      <c r="D2929" s="15" t="s">
        <v>7909</v>
      </c>
      <c r="E2929" s="15" t="s">
        <v>25</v>
      </c>
      <c r="F2929" s="15" t="s">
        <v>7910</v>
      </c>
      <c r="G2929" s="15"/>
      <c r="H2929" s="16" t="str">
        <f aca="false">VLOOKUP(F2929,'[1]Goa Member''s Details Revised'!$C$2:$AO$7385,2,0)</f>
        <v>Purchaser</v>
      </c>
      <c r="I2929" s="15" t="n">
        <v>25</v>
      </c>
      <c r="J2929" s="15" t="s">
        <v>1102</v>
      </c>
      <c r="K2929" s="15" t="n">
        <v>1985</v>
      </c>
      <c r="L2929" s="16" t="str">
        <f aca="false">VLOOKUP(F2929,'[1]Goa Member''s Details Revised'!$C$2:$AO$7385,9,0)</f>
        <v>Never</v>
      </c>
      <c r="M2929" s="15" t="s">
        <v>7911</v>
      </c>
      <c r="N2929" s="17" t="n">
        <f aca="false">VLOOKUP(F2929,'[1]Goa Member''s Details Revised'!$C$2:$AO$7385,5,0)</f>
        <v>26500</v>
      </c>
      <c r="O2929" s="17" t="n">
        <f aca="false">VLOOKUP(F2929,'[1]Goa Member''s Details Revised'!$C$2:$AO$7385,5,0)</f>
        <v>26500</v>
      </c>
      <c r="P2929" s="17" t="n">
        <f aca="false">VLOOKUP(F2929,'[1]Goa Member''s Details Revised'!$C$2:$AO$7385,6,0)</f>
        <v>26500</v>
      </c>
      <c r="Q2929" s="17" t="str">
        <f aca="false">VLOOKUP(F2929,'[1]Goa Member''s Details Revised'!$C$2:$AO$7385,8,0)</f>
        <v>I.R.M</v>
      </c>
      <c r="R2929" s="17" t="n">
        <f aca="false">+O2929-P2929</f>
        <v>0</v>
      </c>
      <c r="S2929" s="15" t="e">
        <f aca="false">+#REF!-K2929</f>
        <v>#REF!</v>
      </c>
      <c r="T2929" s="17" t="n">
        <f aca="false">IF(Q2929="regular",((P2929-(P2929/99)*S2929)),(P2929-(P2929*20%)))</f>
        <v>21200</v>
      </c>
      <c r="U2929" s="17" t="e">
        <f aca="false">((P2929-(P2929/99)*S2929))</f>
        <v>#REF!</v>
      </c>
      <c r="V2929" s="17" t="n">
        <f aca="false">IF(Q2929="regular",0,(P2929-(O2929*20%)))</f>
        <v>21200</v>
      </c>
      <c r="W2929" s="17"/>
      <c r="X2929" s="15"/>
      <c r="Y2929" s="18" t="str">
        <f aca="false">VLOOKUP(F2929,'[1]Goa Member''s Details Revised'!$C$2:$AO$7385,12,0)</f>
        <v>not send any reminder so last communication 13 membership transferred from Delhi to Goa in 91</v>
      </c>
    </row>
    <row r="2930" customFormat="false" ht="30" hidden="false" customHeight="false" outlineLevel="0" collapsed="false">
      <c r="B2930" s="14" t="n">
        <v>2929</v>
      </c>
      <c r="C2930" s="15"/>
      <c r="D2930" s="15" t="s">
        <v>7912</v>
      </c>
      <c r="E2930" s="15" t="s">
        <v>25</v>
      </c>
      <c r="F2930" s="15" t="s">
        <v>7913</v>
      </c>
      <c r="G2930" s="15"/>
      <c r="H2930" s="16" t="str">
        <f aca="false">VLOOKUP(F2930,'[1]Goa Member''s Details Revised'!$C$2:$AO$7385,2,0)</f>
        <v>Purchaser</v>
      </c>
      <c r="I2930" s="15" t="n">
        <v>20</v>
      </c>
      <c r="J2930" s="15" t="s">
        <v>1102</v>
      </c>
      <c r="K2930" s="15" t="n">
        <v>1985</v>
      </c>
      <c r="L2930" s="16" t="str">
        <f aca="false">VLOOKUP(F2930,'[1]Goa Member''s Details Revised'!$C$2:$AO$7385,9,0)</f>
        <v>Never</v>
      </c>
      <c r="M2930" s="15" t="s">
        <v>2715</v>
      </c>
      <c r="N2930" s="17" t="n">
        <f aca="false">VLOOKUP(F2930,'[1]Goa Member''s Details Revised'!$C$2:$AO$7385,5,0)</f>
        <v>17280</v>
      </c>
      <c r="O2930" s="17" t="n">
        <f aca="false">VLOOKUP(F2930,'[1]Goa Member''s Details Revised'!$C$2:$AO$7385,5,0)</f>
        <v>17280</v>
      </c>
      <c r="P2930" s="17" t="n">
        <v>17280</v>
      </c>
      <c r="Q2930" s="17" t="str">
        <f aca="false">VLOOKUP(F2930,'[1]Goa Member''s Details Revised'!$C$2:$AO$7385,8,0)</f>
        <v>I.R.M</v>
      </c>
      <c r="R2930" s="17" t="n">
        <f aca="false">+O2930-P2930</f>
        <v>0</v>
      </c>
      <c r="S2930" s="15" t="e">
        <f aca="false">+#REF!-K2930</f>
        <v>#REF!</v>
      </c>
      <c r="T2930" s="17" t="n">
        <f aca="false">IF(Q2930="regular",((P2930-(P2930/99)*S2930)),(P2930-(P2930*20%)))</f>
        <v>13824</v>
      </c>
      <c r="U2930" s="17" t="e">
        <f aca="false">((P2930-(P2930/99)*S2930))</f>
        <v>#REF!</v>
      </c>
      <c r="V2930" s="17" t="n">
        <f aca="false">IF(Q2930="regular",0,(P2930-(O2930*20%)))</f>
        <v>13824</v>
      </c>
      <c r="W2930" s="17"/>
      <c r="X2930" s="15"/>
      <c r="Y2930" s="18" t="str">
        <f aca="false">VLOOKUP(F2930,'[1]Goa Member''s Details Revised'!$C$2:$AO$7385,12,0)</f>
        <v>last communication 00
membership transferred from Saffron Agencies to Helgiers Ltd</v>
      </c>
    </row>
    <row r="2931" customFormat="false" ht="15" hidden="false" customHeight="false" outlineLevel="0" collapsed="false">
      <c r="B2931" s="14" t="n">
        <v>2930</v>
      </c>
      <c r="C2931" s="15"/>
      <c r="D2931" s="15" t="s">
        <v>7914</v>
      </c>
      <c r="E2931" s="15" t="s">
        <v>25</v>
      </c>
      <c r="F2931" s="15" t="s">
        <v>7915</v>
      </c>
      <c r="G2931" s="15"/>
      <c r="H2931" s="16" t="str">
        <f aca="false">VLOOKUP(F2931,'[1]Goa Member''s Details Revised'!$C$2:$AO$7385,2,0)</f>
        <v>Purchaser</v>
      </c>
      <c r="I2931" s="15" t="n">
        <v>24</v>
      </c>
      <c r="J2931" s="15" t="s">
        <v>1102</v>
      </c>
      <c r="K2931" s="15" t="n">
        <v>1985</v>
      </c>
      <c r="L2931" s="16" t="str">
        <f aca="false">VLOOKUP(F2931,'[1]Goa Member''s Details Revised'!$C$2:$AO$7385,9,0)</f>
        <v>never</v>
      </c>
      <c r="M2931" s="15" t="s">
        <v>7916</v>
      </c>
      <c r="N2931" s="17" t="n">
        <f aca="false">VLOOKUP(F2931,'[1]Goa Member''s Details Revised'!$C$2:$AO$7385,5,0)</f>
        <v>17640</v>
      </c>
      <c r="O2931" s="17" t="n">
        <f aca="false">VLOOKUP(F2931,'[1]Goa Member''s Details Revised'!$C$2:$AO$7385,5,0)</f>
        <v>17640</v>
      </c>
      <c r="P2931" s="17" t="n">
        <v>17640</v>
      </c>
      <c r="Q2931" s="17" t="str">
        <f aca="false">VLOOKUP(F2931,'[1]Goa Member''s Details Revised'!$C$2:$AO$7385,8,0)</f>
        <v>I.R.M</v>
      </c>
      <c r="R2931" s="17" t="n">
        <f aca="false">+O2931-P2931</f>
        <v>0</v>
      </c>
      <c r="S2931" s="15" t="e">
        <f aca="false">+#REF!-K2931</f>
        <v>#REF!</v>
      </c>
      <c r="T2931" s="17" t="n">
        <f aca="false">IF(Q2931="regular",((P2931-(P2931/99)*S2931)),(P2931-(P2931*20%)))</f>
        <v>14112</v>
      </c>
      <c r="U2931" s="17" t="e">
        <f aca="false">((P2931-(P2931/99)*S2931))</f>
        <v>#REF!</v>
      </c>
      <c r="V2931" s="17" t="n">
        <f aca="false">IF(Q2931="regular",0,(P2931-(O2931*20%)))</f>
        <v>14112</v>
      </c>
      <c r="W2931" s="17"/>
      <c r="X2931" s="15"/>
      <c r="Y2931" s="18" t="str">
        <f aca="false">VLOOKUP(F2931,'[1]Goa Member''s Details Revised'!$C$2:$AO$7385,12,0)</f>
        <v> last communication 11</v>
      </c>
    </row>
    <row r="2932" customFormat="false" ht="30" hidden="false" customHeight="false" outlineLevel="0" collapsed="false">
      <c r="B2932" s="14" t="n">
        <v>2931</v>
      </c>
      <c r="C2932" s="15"/>
      <c r="D2932" s="15" t="s">
        <v>7917</v>
      </c>
      <c r="E2932" s="15" t="s">
        <v>25</v>
      </c>
      <c r="F2932" s="15" t="s">
        <v>7918</v>
      </c>
      <c r="G2932" s="15"/>
      <c r="H2932" s="16" t="str">
        <f aca="false">VLOOKUP(F2932,'[1]Goa Member''s Details Revised'!$C$2:$AO$7385,2,0)</f>
        <v>Purchaser</v>
      </c>
      <c r="I2932" s="15" t="n">
        <v>18</v>
      </c>
      <c r="J2932" s="15" t="s">
        <v>1102</v>
      </c>
      <c r="K2932" s="15" t="n">
        <v>1985</v>
      </c>
      <c r="L2932" s="16" t="str">
        <f aca="false">VLOOKUP(F2932,'[1]Goa Member''s Details Revised'!$C$2:$AO$7385,9,0)</f>
        <v>Never</v>
      </c>
      <c r="M2932" s="15" t="s">
        <v>2715</v>
      </c>
      <c r="N2932" s="17" t="n">
        <f aca="false">VLOOKUP(F2932,'[1]Goa Member''s Details Revised'!$C$2:$AO$7385,5,0)</f>
        <v>17640</v>
      </c>
      <c r="O2932" s="17" t="n">
        <f aca="false">VLOOKUP(F2932,'[1]Goa Member''s Details Revised'!$C$2:$AO$7385,5,0)</f>
        <v>17640</v>
      </c>
      <c r="P2932" s="17" t="n">
        <v>17640</v>
      </c>
      <c r="Q2932" s="17" t="str">
        <f aca="false">VLOOKUP(F2932,'[1]Goa Member''s Details Revised'!$C$2:$AO$7385,8,0)</f>
        <v>I.R.M</v>
      </c>
      <c r="R2932" s="17" t="n">
        <f aca="false">+O2932-P2932</f>
        <v>0</v>
      </c>
      <c r="S2932" s="15" t="e">
        <f aca="false">+#REF!-K2932</f>
        <v>#REF!</v>
      </c>
      <c r="T2932" s="17" t="n">
        <f aca="false">IF(Q2932="regular",((P2932-(P2932/99)*S2932)),(P2932-(P2932*20%)))</f>
        <v>14112</v>
      </c>
      <c r="U2932" s="17" t="e">
        <f aca="false">((P2932-(P2932/99)*S2932))</f>
        <v>#REF!</v>
      </c>
      <c r="V2932" s="17" t="n">
        <f aca="false">IF(Q2932="regular",0,(P2932-(O2932*20%)))</f>
        <v>14112</v>
      </c>
      <c r="W2932" s="17"/>
      <c r="X2932" s="15"/>
      <c r="Y2932" s="18" t="str">
        <f aca="false">VLOOKUP(F2932,'[1]Goa Member''s Details Revised'!$C$2:$AO$7385,12,0)</f>
        <v>not send any reminder so  last communication 07
total 4 membership of Goa:- 188, 428, 429 and 30</v>
      </c>
    </row>
    <row r="2933" customFormat="false" ht="15" hidden="false" customHeight="false" outlineLevel="0" collapsed="false">
      <c r="B2933" s="14" t="n">
        <v>2932</v>
      </c>
      <c r="C2933" s="15"/>
      <c r="D2933" s="15" t="s">
        <v>7919</v>
      </c>
      <c r="E2933" s="15" t="s">
        <v>25</v>
      </c>
      <c r="F2933" s="15" t="s">
        <v>7920</v>
      </c>
      <c r="G2933" s="15"/>
      <c r="H2933" s="16" t="str">
        <f aca="false">VLOOKUP(F2933,'[1]Goa Member''s Details Revised'!$C$2:$AO$7385,2,0)</f>
        <v>PURCHASER</v>
      </c>
      <c r="I2933" s="15" t="n">
        <v>20</v>
      </c>
      <c r="J2933" s="15" t="s">
        <v>1102</v>
      </c>
      <c r="K2933" s="15" t="n">
        <v>1985</v>
      </c>
      <c r="L2933" s="16" t="str">
        <f aca="false">VLOOKUP(F2933,'[1]Goa Member''s Details Revised'!$C$2:$AO$7385,9,0)</f>
        <v>Never</v>
      </c>
      <c r="M2933" s="15" t="s">
        <v>7921</v>
      </c>
      <c r="N2933" s="17" t="n">
        <f aca="false">VLOOKUP(F2933,'[1]Goa Member''s Details Revised'!$C$2:$AO$7385,5,0)</f>
        <v>17640</v>
      </c>
      <c r="O2933" s="17" t="n">
        <f aca="false">VLOOKUP(F2933,'[1]Goa Member''s Details Revised'!$C$2:$AO$7385,5,0)</f>
        <v>17640</v>
      </c>
      <c r="P2933" s="17" t="n">
        <v>17640</v>
      </c>
      <c r="Q2933" s="17" t="str">
        <f aca="false">VLOOKUP(F2933,'[1]Goa Member''s Details Revised'!$C$2:$AO$7385,8,0)</f>
        <v>I.R.M</v>
      </c>
      <c r="R2933" s="17" t="n">
        <f aca="false">+O2933-P2933</f>
        <v>0</v>
      </c>
      <c r="S2933" s="15" t="e">
        <f aca="false">+#REF!-K2933</f>
        <v>#REF!</v>
      </c>
      <c r="T2933" s="17" t="n">
        <f aca="false">IF(Q2933="regular",((P2933-(P2933/99)*S2933)),(P2933-(P2933*20%)))</f>
        <v>14112</v>
      </c>
      <c r="U2933" s="17" t="e">
        <f aca="false">((P2933-(P2933/99)*S2933))</f>
        <v>#REF!</v>
      </c>
      <c r="V2933" s="17" t="n">
        <f aca="false">IF(Q2933="regular",0,(P2933-(O2933*20%)))</f>
        <v>14112</v>
      </c>
      <c r="W2933" s="17"/>
      <c r="X2933" s="15"/>
      <c r="Y2933" s="18" t="str">
        <f aca="false">VLOOKUP(F2933,'[1]Goa Member''s Details Revised'!$C$2:$AO$7385,12,0)</f>
        <v>not send any reminder, Last Communication Till 2007</v>
      </c>
    </row>
    <row r="2934" customFormat="false" ht="45" hidden="false" customHeight="false" outlineLevel="0" collapsed="false">
      <c r="B2934" s="14" t="n">
        <v>2933</v>
      </c>
      <c r="C2934" s="15"/>
      <c r="D2934" s="15" t="s">
        <v>7922</v>
      </c>
      <c r="E2934" s="15" t="s">
        <v>25</v>
      </c>
      <c r="F2934" s="15" t="s">
        <v>7923</v>
      </c>
      <c r="G2934" s="15"/>
      <c r="H2934" s="16" t="str">
        <f aca="false">VLOOKUP(F2934,'[1]Goa Member''s Details Revised'!$C$2:$AO$7385,2,0)</f>
        <v>Purchaser</v>
      </c>
      <c r="I2934" s="15" t="n">
        <v>21</v>
      </c>
      <c r="J2934" s="15" t="s">
        <v>1102</v>
      </c>
      <c r="K2934" s="15" t="n">
        <v>1985</v>
      </c>
      <c r="L2934" s="16" t="str">
        <f aca="false">VLOOKUP(F2934,'[1]Goa Member''s Details Revised'!$C$2:$AO$7385,9,0)</f>
        <v>Never</v>
      </c>
      <c r="M2934" s="15" t="s">
        <v>7924</v>
      </c>
      <c r="N2934" s="17" t="n">
        <f aca="false">VLOOKUP(F2934,'[1]Goa Member''s Details Revised'!$C$2:$AO$7385,5,0)</f>
        <v>17640</v>
      </c>
      <c r="O2934" s="17" t="n">
        <f aca="false">VLOOKUP(F2934,'[1]Goa Member''s Details Revised'!$C$2:$AO$7385,5,0)</f>
        <v>17640</v>
      </c>
      <c r="P2934" s="17" t="n">
        <v>17640</v>
      </c>
      <c r="Q2934" s="17" t="str">
        <f aca="false">VLOOKUP(F2934,'[1]Goa Member''s Details Revised'!$C$2:$AO$7385,8,0)</f>
        <v>Legal</v>
      </c>
      <c r="R2934" s="17" t="n">
        <f aca="false">+O2934-P2934</f>
        <v>0</v>
      </c>
      <c r="S2934" s="15" t="e">
        <f aca="false">+#REF!-K2934</f>
        <v>#REF!</v>
      </c>
      <c r="T2934" s="17" t="n">
        <f aca="false">IF(Q2934="regular",((P2934-(P2934/99)*S2934)),(P2934-(P2934*20%)))</f>
        <v>14112</v>
      </c>
      <c r="U2934" s="17" t="e">
        <f aca="false">((P2934-(P2934/99)*S2934))</f>
        <v>#REF!</v>
      </c>
      <c r="V2934" s="17" t="n">
        <f aca="false">IF(Q2934="regular",0,(P2934-(O2934*20%)))</f>
        <v>14112</v>
      </c>
      <c r="W2934" s="17"/>
      <c r="X2934" s="15"/>
      <c r="Y2934" s="18" t="str">
        <f aca="false">VLOOKUP(F2934,'[1]Goa Member''s Details Revised'!$C$2:$AO$7385,12,0)</f>
        <v>Letter not sent, legal, 
membership has been transferred from M/S Konark to Swank Services</v>
      </c>
    </row>
    <row r="2935" customFormat="false" ht="45" hidden="false" customHeight="false" outlineLevel="0" collapsed="false">
      <c r="B2935" s="14" t="n">
        <v>2934</v>
      </c>
      <c r="C2935" s="15"/>
      <c r="D2935" s="15" t="s">
        <v>7925</v>
      </c>
      <c r="E2935" s="15" t="s">
        <v>25</v>
      </c>
      <c r="F2935" s="15" t="s">
        <v>7926</v>
      </c>
      <c r="G2935" s="15"/>
      <c r="H2935" s="16" t="str">
        <f aca="false">VLOOKUP(F2935,'[1]Goa Member''s Details Revised'!$C$2:$AO$7385,2,0)</f>
        <v>Purchaser</v>
      </c>
      <c r="I2935" s="15" t="n">
        <v>19</v>
      </c>
      <c r="J2935" s="15" t="s">
        <v>1102</v>
      </c>
      <c r="K2935" s="15" t="n">
        <v>1985</v>
      </c>
      <c r="L2935" s="16" t="str">
        <f aca="false">VLOOKUP(F2935,'[1]Goa Member''s Details Revised'!$C$2:$AO$7385,9,0)</f>
        <v>Never</v>
      </c>
      <c r="M2935" s="15" t="s">
        <v>7927</v>
      </c>
      <c r="N2935" s="17" t="n">
        <f aca="false">VLOOKUP(F2935,'[1]Goa Member''s Details Revised'!$C$2:$AO$7385,5,0)</f>
        <v>17640</v>
      </c>
      <c r="O2935" s="17" t="n">
        <f aca="false">VLOOKUP(F2935,'[1]Goa Member''s Details Revised'!$C$2:$AO$7385,5,0)</f>
        <v>17640</v>
      </c>
      <c r="P2935" s="17" t="n">
        <v>17640</v>
      </c>
      <c r="Q2935" s="17" t="str">
        <f aca="false">VLOOKUP(F2935,'[1]Goa Member''s Details Revised'!$C$2:$AO$7385,8,0)</f>
        <v>Legal</v>
      </c>
      <c r="R2935" s="17" t="n">
        <f aca="false">+O2935-P2935</f>
        <v>0</v>
      </c>
      <c r="S2935" s="15" t="e">
        <f aca="false">+#REF!-K2935</f>
        <v>#REF!</v>
      </c>
      <c r="T2935" s="17" t="n">
        <f aca="false">IF(Q2935="regular",((P2935-(P2935/99)*S2935)),(P2935-(P2935*20%)))</f>
        <v>14112</v>
      </c>
      <c r="U2935" s="17" t="e">
        <f aca="false">((P2935-(P2935/99)*S2935))</f>
        <v>#REF!</v>
      </c>
      <c r="V2935" s="17" t="n">
        <f aca="false">IF(Q2935="regular",0,(P2935-(O2935*20%)))</f>
        <v>14112</v>
      </c>
      <c r="W2935" s="17"/>
      <c r="X2935" s="15"/>
      <c r="Y2935" s="18" t="str">
        <f aca="false">VLOOKUP(F2935,'[1]Goa Member''s Details Revised'!$C$2:$AO$7385,12,0)</f>
        <v>Letter not sent, legal, 
membership has been transferred from M/S Konark to Swank Services</v>
      </c>
    </row>
    <row r="2936" customFormat="false" ht="15" hidden="false" customHeight="false" outlineLevel="0" collapsed="false">
      <c r="B2936" s="14" t="n">
        <v>2935</v>
      </c>
      <c r="C2936" s="15"/>
      <c r="D2936" s="15" t="s">
        <v>7928</v>
      </c>
      <c r="E2936" s="15" t="s">
        <v>25</v>
      </c>
      <c r="F2936" s="15" t="s">
        <v>7929</v>
      </c>
      <c r="G2936" s="15"/>
      <c r="H2936" s="16" t="str">
        <f aca="false">VLOOKUP(F2936,'[1]Goa Member''s Details Revised'!$C$2:$AO$7385,2,0)</f>
        <v>Purchaser</v>
      </c>
      <c r="I2936" s="15" t="n">
        <v>24</v>
      </c>
      <c r="J2936" s="15" t="s">
        <v>1102</v>
      </c>
      <c r="K2936" s="15" t="n">
        <v>1985</v>
      </c>
      <c r="L2936" s="16" t="str">
        <f aca="false">VLOOKUP(F2936,'[1]Goa Member''s Details Revised'!$C$2:$AO$7385,9,0)</f>
        <v>Never</v>
      </c>
      <c r="M2936" s="15" t="s">
        <v>7930</v>
      </c>
      <c r="N2936" s="17" t="n">
        <f aca="false">VLOOKUP(F2936,'[1]Goa Member''s Details Revised'!$C$2:$AO$7385,5,0)</f>
        <v>17640</v>
      </c>
      <c r="O2936" s="17" t="n">
        <f aca="false">VLOOKUP(F2936,'[1]Goa Member''s Details Revised'!$C$2:$AO$7385,5,0)</f>
        <v>17640</v>
      </c>
      <c r="P2936" s="17" t="n">
        <v>17640</v>
      </c>
      <c r="Q2936" s="17" t="str">
        <f aca="false">VLOOKUP(F2936,'[1]Goa Member''s Details Revised'!$C$2:$AO$7385,8,0)</f>
        <v>I.R.M</v>
      </c>
      <c r="R2936" s="17" t="n">
        <f aca="false">+O2936-P2936</f>
        <v>0</v>
      </c>
      <c r="S2936" s="15" t="e">
        <f aca="false">+#REF!-K2936</f>
        <v>#REF!</v>
      </c>
      <c r="T2936" s="17" t="n">
        <f aca="false">IF(Q2936="regular",((P2936-(P2936/99)*S2936)),(P2936-(P2936*20%)))</f>
        <v>14112</v>
      </c>
      <c r="U2936" s="17" t="e">
        <f aca="false">((P2936-(P2936/99)*S2936))</f>
        <v>#REF!</v>
      </c>
      <c r="V2936" s="17" t="n">
        <f aca="false">IF(Q2936="regular",0,(P2936-(O2936*20%)))</f>
        <v>14112</v>
      </c>
      <c r="W2936" s="17"/>
      <c r="X2936" s="15"/>
      <c r="Y2936" s="18" t="str">
        <f aca="false">VLOOKUP(F2936,'[1]Goa Member''s Details Revised'!$C$2:$AO$7385,12,0)</f>
        <v>we send reminder pm 23/07/2018</v>
      </c>
    </row>
    <row r="2937" customFormat="false" ht="60" hidden="false" customHeight="false" outlineLevel="0" collapsed="false">
      <c r="B2937" s="14" t="n">
        <v>2936</v>
      </c>
      <c r="C2937" s="15"/>
      <c r="D2937" s="15" t="s">
        <v>7931</v>
      </c>
      <c r="E2937" s="15" t="s">
        <v>25</v>
      </c>
      <c r="F2937" s="15" t="s">
        <v>7932</v>
      </c>
      <c r="G2937" s="15"/>
      <c r="H2937" s="16" t="str">
        <f aca="false">VLOOKUP(F2937,'[1]Goa Member''s Details Revised'!$C$2:$AO$7385,2,0)</f>
        <v>PURCHASER</v>
      </c>
      <c r="I2937" s="15" t="n">
        <v>20</v>
      </c>
      <c r="J2937" s="15" t="s">
        <v>1102</v>
      </c>
      <c r="K2937" s="15" t="n">
        <v>1985</v>
      </c>
      <c r="L2937" s="16" t="n">
        <f aca="false">VLOOKUP(F2937,'[1]Goa Member''s Details Revised'!$C$2:$AO$7385,9,0)</f>
        <v>2007</v>
      </c>
      <c r="M2937" s="15" t="s">
        <v>7933</v>
      </c>
      <c r="N2937" s="17" t="n">
        <f aca="false">VLOOKUP(F2937,'[1]Goa Member''s Details Revised'!$C$2:$AO$7385,5,0)</f>
        <v>17640</v>
      </c>
      <c r="O2937" s="17" t="n">
        <f aca="false">VLOOKUP(F2937,'[1]Goa Member''s Details Revised'!$C$2:$AO$7385,5,0)</f>
        <v>17640</v>
      </c>
      <c r="P2937" s="17" t="n">
        <v>17640</v>
      </c>
      <c r="Q2937" s="17" t="str">
        <f aca="false">VLOOKUP(F2937,'[1]Goa Member''s Details Revised'!$C$2:$AO$7385,8,0)</f>
        <v>R.M</v>
      </c>
      <c r="R2937" s="17" t="n">
        <f aca="false">+O2937-P2937</f>
        <v>0</v>
      </c>
      <c r="S2937" s="15" t="e">
        <f aca="false">+#REF!-K2937</f>
        <v>#REF!</v>
      </c>
      <c r="T2937" s="17" t="n">
        <f aca="false">IF(Q2937="regular",((P2937-(P2937/99)*S2937)),(P2937-(P2937*20%)))</f>
        <v>14112</v>
      </c>
      <c r="U2937" s="17" t="e">
        <f aca="false">((P2937-(P2937/99)*S2937))</f>
        <v>#REF!</v>
      </c>
      <c r="V2937" s="17" t="n">
        <f aca="false">IF(Q2937="regular",0,(P2937-(O2937*20%)))</f>
        <v>14112</v>
      </c>
      <c r="W2937" s="17"/>
      <c r="X2937" s="15"/>
      <c r="Y2937" s="18" t="str">
        <f aca="false">VLOOKUP(F2937,'[1]Goa Member''s Details Revised'!$C$2:$AO$7385,12,0)</f>
        <v>Letter Not Sent, Last communication on 31/3/2012 - reminder also send
(Company Name Has Been Amalagted To Helgiers Ltd to Hari Machines Ltd.)</v>
      </c>
    </row>
    <row r="2938" customFormat="false" ht="45" hidden="false" customHeight="false" outlineLevel="0" collapsed="false">
      <c r="B2938" s="14" t="n">
        <v>2937</v>
      </c>
      <c r="C2938" s="15"/>
      <c r="D2938" s="15" t="s">
        <v>7934</v>
      </c>
      <c r="E2938" s="15" t="s">
        <v>25</v>
      </c>
      <c r="F2938" s="15" t="s">
        <v>7935</v>
      </c>
      <c r="G2938" s="15"/>
      <c r="H2938" s="16" t="str">
        <f aca="false">VLOOKUP(F2938,'[1]Goa Member''s Details Revised'!$C$2:$AO$7385,2,0)</f>
        <v>PURCHASER</v>
      </c>
      <c r="I2938" s="15" t="n">
        <v>29</v>
      </c>
      <c r="J2938" s="15" t="s">
        <v>1102</v>
      </c>
      <c r="K2938" s="15" t="n">
        <v>1985</v>
      </c>
      <c r="L2938" s="16" t="str">
        <f aca="false">VLOOKUP(F2938,'[1]Goa Member''s Details Revised'!$C$2:$AO$7385,9,0)</f>
        <v>Never</v>
      </c>
      <c r="M2938" s="15" t="s">
        <v>2715</v>
      </c>
      <c r="N2938" s="17" t="n">
        <f aca="false">VLOOKUP(F2938,'[1]Goa Member''s Details Revised'!$C$2:$AO$7385,5,0)</f>
        <v>17640</v>
      </c>
      <c r="O2938" s="17" t="n">
        <f aca="false">VLOOKUP(F2938,'[1]Goa Member''s Details Revised'!$C$2:$AO$7385,5,0)</f>
        <v>17640</v>
      </c>
      <c r="P2938" s="17" t="n">
        <v>17640</v>
      </c>
      <c r="Q2938" s="17" t="str">
        <f aca="false">VLOOKUP(F2938,'[1]Goa Member''s Details Revised'!$C$2:$AO$7385,8,0)</f>
        <v>I.R.M</v>
      </c>
      <c r="R2938" s="17" t="n">
        <f aca="false">+O2938-P2938</f>
        <v>0</v>
      </c>
      <c r="S2938" s="15" t="e">
        <f aca="false">+#REF!-K2938</f>
        <v>#REF!</v>
      </c>
      <c r="T2938" s="17" t="n">
        <f aca="false">IF(Q2938="regular",((P2938-(P2938/99)*S2938)),(P2938-(P2938*20%)))</f>
        <v>14112</v>
      </c>
      <c r="U2938" s="17" t="e">
        <f aca="false">((P2938-(P2938/99)*S2938))</f>
        <v>#REF!</v>
      </c>
      <c r="V2938" s="17" t="n">
        <f aca="false">IF(Q2938="regular",0,(P2938-(O2938*20%)))</f>
        <v>14112</v>
      </c>
      <c r="W2938" s="17"/>
      <c r="X2938" s="15"/>
      <c r="Y2938" s="18" t="str">
        <f aca="false">VLOOKUP(F2938,'[1]Goa Member''s Details Revised'!$C$2:$AO$7385,12,0)</f>
        <v>Letter Not Sent, Last Communication Till 2007
(Membership Transferred From Hind Ceramics To Heligers Limited),(Transfer Document Not Completed)</v>
      </c>
    </row>
    <row r="2939" customFormat="false" ht="30" hidden="false" customHeight="false" outlineLevel="0" collapsed="false">
      <c r="B2939" s="14" t="n">
        <v>2938</v>
      </c>
      <c r="C2939" s="15"/>
      <c r="D2939" s="15" t="s">
        <v>7936</v>
      </c>
      <c r="E2939" s="15" t="s">
        <v>25</v>
      </c>
      <c r="F2939" s="15" t="s">
        <v>7937</v>
      </c>
      <c r="G2939" s="15"/>
      <c r="H2939" s="16" t="str">
        <f aca="false">VLOOKUP(F2939,'[1]Goa Member''s Details Revised'!$C$2:$AO$7385,2,0)</f>
        <v>PURCHASER</v>
      </c>
      <c r="I2939" s="15" t="n">
        <v>18</v>
      </c>
      <c r="J2939" s="15" t="s">
        <v>1102</v>
      </c>
      <c r="K2939" s="15" t="n">
        <v>1985</v>
      </c>
      <c r="L2939" s="16" t="str">
        <f aca="false">VLOOKUP(F2939,'[1]Goa Member''s Details Revised'!$C$2:$AO$7385,9,0)</f>
        <v>Never</v>
      </c>
      <c r="M2939" s="15" t="s">
        <v>7938</v>
      </c>
      <c r="N2939" s="17" t="n">
        <f aca="false">VLOOKUP(F2939,'[1]Goa Member''s Details Revised'!$C$2:$AO$7385,5,0)</f>
        <v>17640</v>
      </c>
      <c r="O2939" s="17" t="n">
        <f aca="false">VLOOKUP(F2939,'[1]Goa Member''s Details Revised'!$C$2:$AO$7385,5,0)</f>
        <v>17640</v>
      </c>
      <c r="P2939" s="17" t="n">
        <v>17640</v>
      </c>
      <c r="Q2939" s="17" t="str">
        <f aca="false">VLOOKUP(F2939,'[1]Goa Member''s Details Revised'!$C$2:$AO$7385,8,0)</f>
        <v>I.R.M</v>
      </c>
      <c r="R2939" s="17" t="n">
        <f aca="false">+O2939-P2939</f>
        <v>0</v>
      </c>
      <c r="S2939" s="15" t="e">
        <f aca="false">+#REF!-K2939</f>
        <v>#REF!</v>
      </c>
      <c r="T2939" s="17" t="n">
        <f aca="false">IF(Q2939="regular",((P2939-(P2939/99)*S2939)),(P2939-(P2939*20%)))</f>
        <v>14112</v>
      </c>
      <c r="U2939" s="17" t="e">
        <f aca="false">((P2939-(P2939/99)*S2939))</f>
        <v>#REF!</v>
      </c>
      <c r="V2939" s="17" t="n">
        <f aca="false">IF(Q2939="regular",0,(P2939-(O2939*20%)))</f>
        <v>14112</v>
      </c>
      <c r="W2939" s="17"/>
      <c r="X2939" s="15"/>
      <c r="Y2939" s="18" t="str">
        <f aca="false">VLOOKUP(F2939,'[1]Goa Member''s Details Revised'!$C$2:$AO$7385,12,0)</f>
        <v>we send last reminder in 2011.then we did not receive any reply</v>
      </c>
    </row>
    <row r="2940" customFormat="false" ht="60" hidden="false" customHeight="false" outlineLevel="0" collapsed="false">
      <c r="B2940" s="14" t="n">
        <v>2939</v>
      </c>
      <c r="C2940" s="15"/>
      <c r="D2940" s="15" t="s">
        <v>7939</v>
      </c>
      <c r="E2940" s="15" t="s">
        <v>25</v>
      </c>
      <c r="F2940" s="15" t="s">
        <v>7940</v>
      </c>
      <c r="G2940" s="15"/>
      <c r="H2940" s="16" t="str">
        <f aca="false">VLOOKUP(F2940,'[1]Goa Member''s Details Revised'!$C$2:$AO$7385,2,0)</f>
        <v>Purchaser</v>
      </c>
      <c r="I2940" s="15" t="n">
        <v>23</v>
      </c>
      <c r="J2940" s="15" t="s">
        <v>1102</v>
      </c>
      <c r="K2940" s="15" t="n">
        <v>1985</v>
      </c>
      <c r="L2940" s="16" t="n">
        <f aca="false">VLOOKUP(F2940,'[1]Goa Member''s Details Revised'!$C$2:$AO$7385,9,0)</f>
        <v>2022</v>
      </c>
      <c r="M2940" s="15" t="s">
        <v>7941</v>
      </c>
      <c r="N2940" s="17" t="n">
        <f aca="false">VLOOKUP(F2940,'[1]Goa Member''s Details Revised'!$C$2:$AO$7385,5,0)</f>
        <v>17640</v>
      </c>
      <c r="O2940" s="17" t="n">
        <f aca="false">VLOOKUP(F2940,'[1]Goa Member''s Details Revised'!$C$2:$AO$7385,5,0)</f>
        <v>17640</v>
      </c>
      <c r="P2940" s="17" t="n">
        <v>17640</v>
      </c>
      <c r="Q2940" s="17" t="str">
        <f aca="false">VLOOKUP(F2940,'[1]Goa Member''s Details Revised'!$C$2:$AO$7385,8,0)</f>
        <v>R.M</v>
      </c>
      <c r="R2940" s="17" t="n">
        <f aca="false">+O2940-P2940</f>
        <v>0</v>
      </c>
      <c r="S2940" s="15" t="e">
        <f aca="false">+#REF!-K2940</f>
        <v>#REF!</v>
      </c>
      <c r="T2940" s="17" t="n">
        <f aca="false">IF(Q2940="regular",((P2940-(P2940/99)*S2940)),(P2940-(P2940*20%)))</f>
        <v>14112</v>
      </c>
      <c r="U2940" s="17" t="e">
        <f aca="false">((P2940-(P2940/99)*S2940))</f>
        <v>#REF!</v>
      </c>
      <c r="V2940" s="17" t="n">
        <f aca="false">IF(Q2940="regular",0,(P2940-(O2940*20%)))</f>
        <v>14112</v>
      </c>
      <c r="W2940" s="17"/>
      <c r="X2940" s="15"/>
      <c r="Y2940" s="18" t="str">
        <f aca="false">VLOOKUP(F2940,'[1]Goa Member''s Details Revised'!$C$2:$AO$7385,12,0)</f>
        <v>they are regular member up to 2022
2 membership of DRI:- 140 (Goa) and 2470 (Mus)
Company name has been amalgated from T&amp;R Welding Products to Ambattur Enterprises</v>
      </c>
    </row>
    <row r="2941" customFormat="false" ht="45" hidden="false" customHeight="false" outlineLevel="0" collapsed="false">
      <c r="B2941" s="14" t="n">
        <v>2940</v>
      </c>
      <c r="C2941" s="15"/>
      <c r="D2941" s="15" t="s">
        <v>7942</v>
      </c>
      <c r="E2941" s="15" t="s">
        <v>25</v>
      </c>
      <c r="F2941" s="15" t="s">
        <v>7943</v>
      </c>
      <c r="G2941" s="15"/>
      <c r="H2941" s="16" t="str">
        <f aca="false">VLOOKUP(F2941,'[1]Goa Member''s Details Revised'!$C$2:$AO$7385,2,0)</f>
        <v>Purchaser</v>
      </c>
      <c r="I2941" s="15" t="n">
        <v>18</v>
      </c>
      <c r="J2941" s="15" t="s">
        <v>1102</v>
      </c>
      <c r="K2941" s="15" t="n">
        <v>1985</v>
      </c>
      <c r="L2941" s="16" t="str">
        <f aca="false">VLOOKUP(F2941,'[1]Goa Member''s Details Revised'!$C$2:$AO$7385,9,0)</f>
        <v>Never</v>
      </c>
      <c r="M2941" s="15" t="s">
        <v>7944</v>
      </c>
      <c r="N2941" s="17" t="n">
        <f aca="false">VLOOKUP(F2941,'[1]Goa Member''s Details Revised'!$C$2:$AO$7385,5,0)</f>
        <v>17640</v>
      </c>
      <c r="O2941" s="17" t="n">
        <f aca="false">VLOOKUP(F2941,'[1]Goa Member''s Details Revised'!$C$2:$AO$7385,5,0)</f>
        <v>17640</v>
      </c>
      <c r="P2941" s="17" t="n">
        <v>17640</v>
      </c>
      <c r="Q2941" s="17" t="str">
        <f aca="false">VLOOKUP(F2941,'[1]Goa Member''s Details Revised'!$C$2:$AO$7385,8,0)</f>
        <v>I.R.M</v>
      </c>
      <c r="R2941" s="17" t="n">
        <f aca="false">+O2941-P2941</f>
        <v>0</v>
      </c>
      <c r="S2941" s="15" t="e">
        <f aca="false">+#REF!-K2941</f>
        <v>#REF!</v>
      </c>
      <c r="T2941" s="17" t="n">
        <f aca="false">IF(Q2941="regular",((P2941-(P2941/99)*S2941)),(P2941-(P2941*20%)))</f>
        <v>14112</v>
      </c>
      <c r="U2941" s="17" t="e">
        <f aca="false">((P2941-(P2941/99)*S2941))</f>
        <v>#REF!</v>
      </c>
      <c r="V2941" s="17" t="n">
        <f aca="false">IF(Q2941="regular",0,(P2941-(O2941*20%)))</f>
        <v>14112</v>
      </c>
      <c r="W2941" s="17"/>
      <c r="X2941" s="15"/>
      <c r="Y2941" s="18" t="str">
        <f aca="false">VLOOKUP(F2941,'[1]Goa Member''s Details Revised'!$C$2:$AO$7385,12,0)</f>
        <v>Letter not sent, last communication and application form also not in file'
total 5 membership of Goa:- 127, 175,139,163,175</v>
      </c>
    </row>
    <row r="2942" customFormat="false" ht="30" hidden="false" customHeight="false" outlineLevel="0" collapsed="false">
      <c r="B2942" s="14" t="n">
        <v>2941</v>
      </c>
      <c r="C2942" s="15"/>
      <c r="D2942" s="15" t="s">
        <v>7945</v>
      </c>
      <c r="E2942" s="15" t="s">
        <v>25</v>
      </c>
      <c r="F2942" s="15" t="s">
        <v>7946</v>
      </c>
      <c r="G2942" s="15"/>
      <c r="H2942" s="16" t="str">
        <f aca="false">VLOOKUP(F2942,'[1]Goa Member''s Details Revised'!$C$2:$AO$7385,2,0)</f>
        <v>Purchaser</v>
      </c>
      <c r="I2942" s="15" t="n">
        <v>18</v>
      </c>
      <c r="J2942" s="15" t="s">
        <v>1102</v>
      </c>
      <c r="K2942" s="15" t="n">
        <v>1985</v>
      </c>
      <c r="L2942" s="16" t="str">
        <f aca="false">VLOOKUP(F2942,'[1]Goa Member''s Details Revised'!$C$2:$AO$7385,9,0)</f>
        <v>Never</v>
      </c>
      <c r="M2942" s="15" t="s">
        <v>7944</v>
      </c>
      <c r="N2942" s="17" t="n">
        <f aca="false">VLOOKUP(F2942,'[1]Goa Member''s Details Revised'!$C$2:$AO$7385,5,0)</f>
        <v>17640</v>
      </c>
      <c r="O2942" s="17" t="n">
        <f aca="false">VLOOKUP(F2942,'[1]Goa Member''s Details Revised'!$C$2:$AO$7385,5,0)</f>
        <v>17640</v>
      </c>
      <c r="P2942" s="17" t="n">
        <v>17640</v>
      </c>
      <c r="Q2942" s="17" t="str">
        <f aca="false">VLOOKUP(F2942,'[1]Goa Member''s Details Revised'!$C$2:$AO$7385,8,0)</f>
        <v>I.R.M</v>
      </c>
      <c r="R2942" s="17" t="n">
        <f aca="false">+O2942-P2942</f>
        <v>0</v>
      </c>
      <c r="S2942" s="15" t="e">
        <f aca="false">+#REF!-K2942</f>
        <v>#REF!</v>
      </c>
      <c r="T2942" s="17" t="n">
        <f aca="false">IF(Q2942="regular",((P2942-(P2942/99)*S2942)),(P2942-(P2942*20%)))</f>
        <v>14112</v>
      </c>
      <c r="U2942" s="17" t="e">
        <f aca="false">((P2942-(P2942/99)*S2942))</f>
        <v>#REF!</v>
      </c>
      <c r="V2942" s="17" t="n">
        <f aca="false">IF(Q2942="regular",0,(P2942-(O2942*20%)))</f>
        <v>14112</v>
      </c>
      <c r="W2942" s="17"/>
      <c r="X2942" s="15"/>
      <c r="Y2942" s="18" t="str">
        <f aca="false">VLOOKUP(F2942,'[1]Goa Member''s Details Revised'!$C$2:$AO$7385,12,0)</f>
        <v>last communication 03
total 5 membership of Goa:- 127, 175,139,163,175</v>
      </c>
    </row>
    <row r="2943" customFormat="false" ht="30" hidden="false" customHeight="false" outlineLevel="0" collapsed="false">
      <c r="B2943" s="14" t="n">
        <v>2942</v>
      </c>
      <c r="C2943" s="15"/>
      <c r="D2943" s="15" t="s">
        <v>7947</v>
      </c>
      <c r="E2943" s="15" t="s">
        <v>25</v>
      </c>
      <c r="F2943" s="15" t="s">
        <v>7948</v>
      </c>
      <c r="G2943" s="15"/>
      <c r="H2943" s="16" t="str">
        <f aca="false">VLOOKUP(F2943,'[1]Goa Member''s Details Revised'!$C$2:$AO$7385,2,0)</f>
        <v>Purchaser</v>
      </c>
      <c r="I2943" s="15" t="n">
        <v>18</v>
      </c>
      <c r="J2943" s="15" t="s">
        <v>1102</v>
      </c>
      <c r="K2943" s="15" t="n">
        <v>1985</v>
      </c>
      <c r="L2943" s="16" t="str">
        <f aca="false">VLOOKUP(F2943,'[1]Goa Member''s Details Revised'!$C$2:$AO$7385,9,0)</f>
        <v>Never</v>
      </c>
      <c r="M2943" s="15" t="s">
        <v>7944</v>
      </c>
      <c r="N2943" s="17" t="n">
        <f aca="false">VLOOKUP(F2943,'[1]Goa Member''s Details Revised'!$C$2:$AO$7385,5,0)</f>
        <v>17640</v>
      </c>
      <c r="O2943" s="17" t="n">
        <f aca="false">VLOOKUP(F2943,'[1]Goa Member''s Details Revised'!$C$2:$AO$7385,5,0)</f>
        <v>17640</v>
      </c>
      <c r="P2943" s="17" t="n">
        <v>17640</v>
      </c>
      <c r="Q2943" s="17" t="str">
        <f aca="false">VLOOKUP(F2943,'[1]Goa Member''s Details Revised'!$C$2:$AO$7385,8,0)</f>
        <v>I.R.M</v>
      </c>
      <c r="R2943" s="17" t="n">
        <f aca="false">+O2943-P2943</f>
        <v>0</v>
      </c>
      <c r="S2943" s="15" t="e">
        <f aca="false">+#REF!-K2943</f>
        <v>#REF!</v>
      </c>
      <c r="T2943" s="17" t="n">
        <f aca="false">IF(Q2943="regular",((P2943-(P2943/99)*S2943)),(P2943-(P2943*20%)))</f>
        <v>14112</v>
      </c>
      <c r="U2943" s="17" t="e">
        <f aca="false">((P2943-(P2943/99)*S2943))</f>
        <v>#REF!</v>
      </c>
      <c r="V2943" s="17" t="n">
        <f aca="false">IF(Q2943="regular",0,(P2943-(O2943*20%)))</f>
        <v>14112</v>
      </c>
      <c r="W2943" s="17"/>
      <c r="X2943" s="15"/>
      <c r="Y2943" s="18" t="str">
        <f aca="false">VLOOKUP(F2943,'[1]Goa Member''s Details Revised'!$C$2:$AO$7385,12,0)</f>
        <v>no reminder send and the last communication  in 2004 total 5 membership of Goa:- 127, 175,139,163,175</v>
      </c>
    </row>
    <row r="2944" customFormat="false" ht="15" hidden="false" customHeight="false" outlineLevel="0" collapsed="false">
      <c r="B2944" s="14" t="n">
        <v>2943</v>
      </c>
      <c r="C2944" s="15"/>
      <c r="D2944" s="15" t="s">
        <v>7949</v>
      </c>
      <c r="E2944" s="15" t="s">
        <v>25</v>
      </c>
      <c r="F2944" s="15" t="s">
        <v>7950</v>
      </c>
      <c r="G2944" s="15"/>
      <c r="H2944" s="16" t="str">
        <f aca="false">VLOOKUP(F2944,'[1]Goa Member''s Details Revised'!$C$2:$AO$7385,2,0)</f>
        <v>Purchaser</v>
      </c>
      <c r="I2944" s="15" t="n">
        <v>18</v>
      </c>
      <c r="J2944" s="15" t="s">
        <v>1102</v>
      </c>
      <c r="K2944" s="15" t="n">
        <v>1985</v>
      </c>
      <c r="L2944" s="16" t="str">
        <f aca="false">VLOOKUP(F2944,'[1]Goa Member''s Details Revised'!$C$2:$AO$7385,9,0)</f>
        <v>Never</v>
      </c>
      <c r="M2944" s="15" t="s">
        <v>7944</v>
      </c>
      <c r="N2944" s="17" t="n">
        <f aca="false">VLOOKUP(F2944,'[1]Goa Member''s Details Revised'!$C$2:$AO$7385,5,0)</f>
        <v>17640</v>
      </c>
      <c r="O2944" s="17" t="n">
        <f aca="false">VLOOKUP(F2944,'[1]Goa Member''s Details Revised'!$C$2:$AO$7385,5,0)</f>
        <v>17640</v>
      </c>
      <c r="P2944" s="17" t="n">
        <v>17640</v>
      </c>
      <c r="Q2944" s="17" t="str">
        <f aca="false">VLOOKUP(F2944,'[1]Goa Member''s Details Revised'!$C$2:$AO$7385,8,0)</f>
        <v>I.R.M</v>
      </c>
      <c r="R2944" s="17" t="n">
        <f aca="false">+O2944-P2944</f>
        <v>0</v>
      </c>
      <c r="S2944" s="15" t="e">
        <f aca="false">+#REF!-K2944</f>
        <v>#REF!</v>
      </c>
      <c r="T2944" s="17" t="n">
        <f aca="false">IF(Q2944="regular",((P2944-(P2944/99)*S2944)),(P2944-(P2944*20%)))</f>
        <v>14112</v>
      </c>
      <c r="U2944" s="17" t="e">
        <f aca="false">((P2944-(P2944/99)*S2944))</f>
        <v>#REF!</v>
      </c>
      <c r="V2944" s="17" t="n">
        <f aca="false">IF(Q2944="regular",0,(P2944-(O2944*20%)))</f>
        <v>14112</v>
      </c>
      <c r="W2944" s="17"/>
      <c r="X2944" s="15"/>
      <c r="Y2944" s="18" t="str">
        <f aca="false">VLOOKUP(F2944,'[1]Goa Member''s Details Revised'!$C$2:$AO$7385,12,0)</f>
        <v>last communication on 2007 only</v>
      </c>
    </row>
    <row r="2945" customFormat="false" ht="15" hidden="false" customHeight="false" outlineLevel="0" collapsed="false">
      <c r="B2945" s="14" t="n">
        <v>2944</v>
      </c>
      <c r="C2945" s="15"/>
      <c r="D2945" s="15" t="s">
        <v>7951</v>
      </c>
      <c r="E2945" s="15" t="s">
        <v>25</v>
      </c>
      <c r="F2945" s="15" t="s">
        <v>7952</v>
      </c>
      <c r="G2945" s="15"/>
      <c r="H2945" s="16" t="str">
        <f aca="false">VLOOKUP(F2945,'[1]Goa Member''s Details Revised'!$C$2:$AO$7385,2,0)</f>
        <v>PURCHASER</v>
      </c>
      <c r="I2945" s="15" t="n">
        <v>24</v>
      </c>
      <c r="J2945" s="15" t="s">
        <v>1102</v>
      </c>
      <c r="K2945" s="15" t="n">
        <v>1985</v>
      </c>
      <c r="L2945" s="16" t="n">
        <f aca="false">VLOOKUP(F2945,'[1]Goa Member''s Details Revised'!$C$2:$AO$7385,9,0)</f>
        <v>2007</v>
      </c>
      <c r="M2945" s="15" t="s">
        <v>7953</v>
      </c>
      <c r="N2945" s="17" t="n">
        <f aca="false">VLOOKUP(F2945,'[1]Goa Member''s Details Revised'!$C$2:$AO$7385,5,0)</f>
        <v>23500</v>
      </c>
      <c r="O2945" s="17" t="n">
        <f aca="false">VLOOKUP(F2945,'[1]Goa Member''s Details Revised'!$C$2:$AO$7385,5,0)</f>
        <v>23500</v>
      </c>
      <c r="P2945" s="17" t="n">
        <v>23500</v>
      </c>
      <c r="Q2945" s="17" t="str">
        <f aca="false">VLOOKUP(F2945,'[1]Goa Member''s Details Revised'!$C$2:$AO$7385,8,0)</f>
        <v>R.M</v>
      </c>
      <c r="R2945" s="17" t="n">
        <f aca="false">+O2945-P2945</f>
        <v>0</v>
      </c>
      <c r="S2945" s="15" t="e">
        <f aca="false">+#REF!-K2945</f>
        <v>#REF!</v>
      </c>
      <c r="T2945" s="17" t="n">
        <f aca="false">IF(Q2945="regular",((P2945-(P2945/99)*S2945)),(P2945-(P2945*20%)))</f>
        <v>18800</v>
      </c>
      <c r="U2945" s="17" t="e">
        <f aca="false">((P2945-(P2945/99)*S2945))</f>
        <v>#REF!</v>
      </c>
      <c r="V2945" s="17" t="n">
        <f aca="false">IF(Q2945="regular",0,(P2945-(O2945*20%)))</f>
        <v>18800</v>
      </c>
      <c r="W2945" s="17"/>
      <c r="X2945" s="15"/>
      <c r="Y2945" s="18" t="str">
        <f aca="false">VLOOKUP(F2945,'[1]Goa Member''s Details Revised'!$C$2:$AO$7385,12,0)</f>
        <v>Last Communication Till 2013 members mail</v>
      </c>
    </row>
    <row r="2946" customFormat="false" ht="30" hidden="false" customHeight="false" outlineLevel="0" collapsed="false">
      <c r="B2946" s="14" t="n">
        <v>2945</v>
      </c>
      <c r="C2946" s="15"/>
      <c r="D2946" s="15" t="s">
        <v>7954</v>
      </c>
      <c r="E2946" s="15" t="s">
        <v>25</v>
      </c>
      <c r="F2946" s="15" t="s">
        <v>7955</v>
      </c>
      <c r="G2946" s="15"/>
      <c r="H2946" s="16" t="str">
        <f aca="false">VLOOKUP(F2946,'[1]Goa Member''s Details Revised'!$C$2:$AO$7385,2,0)</f>
        <v>PURCHASER</v>
      </c>
      <c r="I2946" s="15" t="n">
        <v>30</v>
      </c>
      <c r="J2946" s="15" t="s">
        <v>651</v>
      </c>
      <c r="K2946" s="15" t="n">
        <v>1985</v>
      </c>
      <c r="L2946" s="16" t="str">
        <f aca="false">VLOOKUP(F2946,'[1]Goa Member''s Details Revised'!$C$2:$AO$7385,9,0)</f>
        <v>Never</v>
      </c>
      <c r="M2946" s="15" t="s">
        <v>7956</v>
      </c>
      <c r="N2946" s="17" t="n">
        <f aca="false">VLOOKUP(F2946,'[1]Goa Member''s Details Revised'!$C$2:$AO$7385,5,0)</f>
        <v>18000</v>
      </c>
      <c r="O2946" s="17" t="n">
        <f aca="false">VLOOKUP(F2946,'[1]Goa Member''s Details Revised'!$C$2:$AO$7385,5,0)</f>
        <v>18000</v>
      </c>
      <c r="P2946" s="17" t="n">
        <v>18000</v>
      </c>
      <c r="Q2946" s="17" t="str">
        <f aca="false">VLOOKUP(F2946,'[1]Goa Member''s Details Revised'!$C$2:$AO$7385,8,0)</f>
        <v>I.R.M</v>
      </c>
      <c r="R2946" s="17" t="n">
        <f aca="false">+O2946-P2946</f>
        <v>0</v>
      </c>
      <c r="S2946" s="15" t="e">
        <f aca="false">+#REF!-K2946</f>
        <v>#REF!</v>
      </c>
      <c r="T2946" s="17" t="n">
        <f aca="false">IF(Q2946="regular",((P2946-(P2946/99)*S2946)),(P2946-(P2946*20%)))</f>
        <v>14400</v>
      </c>
      <c r="U2946" s="17" t="e">
        <f aca="false">((P2946-(P2946/99)*S2946))</f>
        <v>#REF!</v>
      </c>
      <c r="V2946" s="17" t="n">
        <f aca="false">IF(Q2946="regular",0,(P2946-(O2946*20%)))</f>
        <v>14400</v>
      </c>
      <c r="W2946" s="17"/>
      <c r="X2946" s="15"/>
      <c r="Y2946" s="18" t="str">
        <f aca="false">VLOOKUP(F2946,'[1]Goa Member''s Details Revised'!$C$2:$AO$7385,12,0)</f>
        <v>we send last reminder in 2012.then we did not receive any reply</v>
      </c>
    </row>
    <row r="2947" customFormat="false" ht="30" hidden="false" customHeight="false" outlineLevel="0" collapsed="false">
      <c r="B2947" s="14" t="n">
        <v>2946</v>
      </c>
      <c r="C2947" s="15"/>
      <c r="D2947" s="15" t="s">
        <v>7957</v>
      </c>
      <c r="E2947" s="15" t="s">
        <v>25</v>
      </c>
      <c r="F2947" s="15" t="s">
        <v>7958</v>
      </c>
      <c r="G2947" s="15"/>
      <c r="H2947" s="16" t="str">
        <f aca="false">VLOOKUP(F2947,'[1]Goa Member''s Details Revised'!$C$2:$AO$7385,2,0)</f>
        <v>PURCHASER</v>
      </c>
      <c r="I2947" s="15" t="n">
        <v>30</v>
      </c>
      <c r="J2947" s="15" t="s">
        <v>651</v>
      </c>
      <c r="K2947" s="15" t="n">
        <v>1985</v>
      </c>
      <c r="L2947" s="16" t="str">
        <f aca="false">VLOOKUP(F2947,'[1]Goa Member''s Details Revised'!$C$2:$AO$7385,9,0)</f>
        <v>Never</v>
      </c>
      <c r="M2947" s="15" t="s">
        <v>7959</v>
      </c>
      <c r="N2947" s="17" t="n">
        <f aca="false">VLOOKUP(F2947,'[1]Goa Member''s Details Revised'!$C$2:$AO$7385,5,0)</f>
        <v>18000</v>
      </c>
      <c r="O2947" s="17" t="n">
        <f aca="false">VLOOKUP(F2947,'[1]Goa Member''s Details Revised'!$C$2:$AO$7385,5,0)</f>
        <v>18000</v>
      </c>
      <c r="P2947" s="17" t="n">
        <v>18000</v>
      </c>
      <c r="Q2947" s="17" t="str">
        <f aca="false">VLOOKUP(F2947,'[1]Goa Member''s Details Revised'!$C$2:$AO$7385,8,0)</f>
        <v>I.R.M</v>
      </c>
      <c r="R2947" s="17" t="n">
        <f aca="false">+O2947-P2947</f>
        <v>0</v>
      </c>
      <c r="S2947" s="15" t="e">
        <f aca="false">+#REF!-K2947</f>
        <v>#REF!</v>
      </c>
      <c r="T2947" s="17" t="n">
        <f aca="false">IF(Q2947="regular",((P2947-(P2947/99)*S2947)),(P2947-(P2947*20%)))</f>
        <v>14400</v>
      </c>
      <c r="U2947" s="17" t="e">
        <f aca="false">((P2947-(P2947/99)*S2947))</f>
        <v>#REF!</v>
      </c>
      <c r="V2947" s="17" t="n">
        <f aca="false">IF(Q2947="regular",0,(P2947-(O2947*20%)))</f>
        <v>14400</v>
      </c>
      <c r="W2947" s="17"/>
      <c r="X2947" s="15"/>
      <c r="Y2947" s="18" t="str">
        <f aca="false">VLOOKUP(F2947,'[1]Goa Member''s Details Revised'!$C$2:$AO$7385,12,0)</f>
        <v>we send last reminder in 2012.then we did not receive any reply</v>
      </c>
    </row>
    <row r="2948" customFormat="false" ht="30" hidden="false" customHeight="false" outlineLevel="0" collapsed="false">
      <c r="B2948" s="14" t="n">
        <v>2947</v>
      </c>
      <c r="C2948" s="15"/>
      <c r="D2948" s="15" t="s">
        <v>7960</v>
      </c>
      <c r="E2948" s="15" t="s">
        <v>25</v>
      </c>
      <c r="F2948" s="15" t="s">
        <v>7961</v>
      </c>
      <c r="G2948" s="15"/>
      <c r="H2948" s="16" t="str">
        <f aca="false">VLOOKUP(F2948,'[1]Goa Member''s Details Revised'!$C$2:$AO$7385,2,0)</f>
        <v>PURCHASER</v>
      </c>
      <c r="I2948" s="15" t="n">
        <v>25</v>
      </c>
      <c r="J2948" s="15" t="s">
        <v>1102</v>
      </c>
      <c r="K2948" s="15" t="n">
        <v>1985</v>
      </c>
      <c r="L2948" s="16" t="str">
        <f aca="false">VLOOKUP(F2948,'[1]Goa Member''s Details Revised'!$C$2:$AO$7385,9,0)</f>
        <v>Never</v>
      </c>
      <c r="M2948" s="15" t="s">
        <v>7962</v>
      </c>
      <c r="N2948" s="17" t="n">
        <f aca="false">VLOOKUP(F2948,'[1]Goa Member''s Details Revised'!$C$2:$AO$7385,5,0)</f>
        <v>15500</v>
      </c>
      <c r="O2948" s="17" t="n">
        <f aca="false">VLOOKUP(F2948,'[1]Goa Member''s Details Revised'!$C$2:$AO$7385,5,0)</f>
        <v>15500</v>
      </c>
      <c r="P2948" s="17" t="n">
        <v>15500</v>
      </c>
      <c r="Q2948" s="17" t="str">
        <f aca="false">VLOOKUP(F2948,'[1]Goa Member''s Details Revised'!$C$2:$AO$7385,8,0)</f>
        <v>I.R.M</v>
      </c>
      <c r="R2948" s="17" t="n">
        <f aca="false">+O2948-P2948</f>
        <v>0</v>
      </c>
      <c r="S2948" s="15" t="e">
        <f aca="false">+#REF!-K2948</f>
        <v>#REF!</v>
      </c>
      <c r="T2948" s="17" t="n">
        <f aca="false">IF(Q2948="regular",((P2948-(P2948/99)*S2948)),(P2948-(P2948*20%)))</f>
        <v>12400</v>
      </c>
      <c r="U2948" s="17" t="e">
        <f aca="false">((P2948-(P2948/99)*S2948))</f>
        <v>#REF!</v>
      </c>
      <c r="V2948" s="17" t="n">
        <f aca="false">IF(Q2948="regular",0,(P2948-(O2948*20%)))</f>
        <v>12400</v>
      </c>
      <c r="W2948" s="17"/>
      <c r="X2948" s="15"/>
      <c r="Y2948" s="18" t="str">
        <f aca="false">VLOOKUP(F2948,'[1]Goa Member''s Details Revised'!$C$2:$AO$7385,12,0)</f>
        <v>we send last reminder in 2012.then we did not receive any reply</v>
      </c>
    </row>
    <row r="2949" customFormat="false" ht="30" hidden="false" customHeight="false" outlineLevel="0" collapsed="false">
      <c r="B2949" s="14" t="n">
        <v>2948</v>
      </c>
      <c r="C2949" s="15"/>
      <c r="D2949" s="15" t="s">
        <v>7963</v>
      </c>
      <c r="E2949" s="15" t="s">
        <v>25</v>
      </c>
      <c r="F2949" s="15" t="s">
        <v>7964</v>
      </c>
      <c r="G2949" s="15"/>
      <c r="H2949" s="16" t="str">
        <f aca="false">VLOOKUP(F2949,'[1]Goa Member''s Details Revised'!$C$2:$AO$7385,2,0)</f>
        <v>Purchaser</v>
      </c>
      <c r="I2949" s="15" t="n">
        <v>24</v>
      </c>
      <c r="J2949" s="15" t="s">
        <v>1102</v>
      </c>
      <c r="K2949" s="15" t="n">
        <v>1985</v>
      </c>
      <c r="L2949" s="16" t="n">
        <f aca="false">VLOOKUP(F2949,'[1]Goa Member''s Details Revised'!$C$2:$AO$7385,9,0)</f>
        <v>2012</v>
      </c>
      <c r="M2949" s="15" t="s">
        <v>7965</v>
      </c>
      <c r="N2949" s="17" t="n">
        <f aca="false">VLOOKUP(F2949,'[1]Goa Member''s Details Revised'!$C$2:$AO$7385,5,0)</f>
        <v>19500</v>
      </c>
      <c r="O2949" s="17" t="n">
        <f aca="false">VLOOKUP(F2949,'[1]Goa Member''s Details Revised'!$C$2:$AO$7385,5,0)</f>
        <v>19500</v>
      </c>
      <c r="P2949" s="17" t="n">
        <v>19500</v>
      </c>
      <c r="Q2949" s="17" t="str">
        <f aca="false">VLOOKUP(F2949,'[1]Goa Member''s Details Revised'!$C$2:$AO$7385,8,0)</f>
        <v>R.M</v>
      </c>
      <c r="R2949" s="17" t="n">
        <f aca="false">+O2949-P2949</f>
        <v>0</v>
      </c>
      <c r="S2949" s="15" t="e">
        <f aca="false">+#REF!-K2949</f>
        <v>#REF!</v>
      </c>
      <c r="T2949" s="17" t="n">
        <f aca="false">IF(Q2949="regular",((P2949-(P2949/99)*S2949)),(P2949-(P2949*20%)))</f>
        <v>15600</v>
      </c>
      <c r="U2949" s="17" t="e">
        <f aca="false">((P2949-(P2949/99)*S2949))</f>
        <v>#REF!</v>
      </c>
      <c r="V2949" s="17" t="n">
        <f aca="false">IF(Q2949="regular",0,(P2949-(O2949*20%)))</f>
        <v>15600</v>
      </c>
      <c r="W2949" s="17"/>
      <c r="X2949" s="15"/>
      <c r="Y2949" s="18" t="str">
        <f aca="false">VLOOKUP(F2949,'[1]Goa Member''s Details Revised'!$C$2:$AO$7385,12,0)</f>
        <v>we remind on 13/10/2022 but they cancelled his own side they don’t interest in it.</v>
      </c>
    </row>
    <row r="2950" customFormat="false" ht="45" hidden="false" customHeight="false" outlineLevel="0" collapsed="false">
      <c r="B2950" s="14" t="n">
        <v>2949</v>
      </c>
      <c r="C2950" s="15"/>
      <c r="D2950" s="15" t="s">
        <v>7966</v>
      </c>
      <c r="E2950" s="15" t="s">
        <v>25</v>
      </c>
      <c r="F2950" s="15" t="s">
        <v>7967</v>
      </c>
      <c r="G2950" s="15"/>
      <c r="H2950" s="16" t="str">
        <f aca="false">VLOOKUP(F2950,'[1]Goa Member''s Details Revised'!$C$2:$AO$7385,2,0)</f>
        <v>PURCHASER</v>
      </c>
      <c r="I2950" s="15" t="n">
        <v>21</v>
      </c>
      <c r="J2950" s="15" t="s">
        <v>1102</v>
      </c>
      <c r="K2950" s="15" t="n">
        <v>1985</v>
      </c>
      <c r="L2950" s="16" t="n">
        <f aca="false">VLOOKUP(F2950,'[1]Goa Member''s Details Revised'!$C$2:$AO$7385,9,0)</f>
        <v>2010</v>
      </c>
      <c r="M2950" s="15" t="s">
        <v>7968</v>
      </c>
      <c r="N2950" s="17" t="n">
        <f aca="false">VLOOKUP(F2950,'[1]Goa Member''s Details Revised'!$C$2:$AO$7385,5,0)</f>
        <v>15500</v>
      </c>
      <c r="O2950" s="17" t="n">
        <f aca="false">VLOOKUP(F2950,'[1]Goa Member''s Details Revised'!$C$2:$AO$7385,5,0)</f>
        <v>15500</v>
      </c>
      <c r="P2950" s="17" t="n">
        <v>15500</v>
      </c>
      <c r="Q2950" s="17" t="str">
        <f aca="false">VLOOKUP(F2950,'[1]Goa Member''s Details Revised'!$C$2:$AO$7385,8,0)</f>
        <v>R.M</v>
      </c>
      <c r="R2950" s="17" t="n">
        <f aca="false">+O2950-P2950</f>
        <v>0</v>
      </c>
      <c r="S2950" s="15" t="e">
        <f aca="false">+#REF!-K2950</f>
        <v>#REF!</v>
      </c>
      <c r="T2950" s="17" t="n">
        <f aca="false">IF(Q2950="regular",((P2950-(P2950/99)*S2950)),(P2950-(P2950*20%)))</f>
        <v>12400</v>
      </c>
      <c r="U2950" s="17" t="e">
        <f aca="false">((P2950-(P2950/99)*S2950))</f>
        <v>#REF!</v>
      </c>
      <c r="V2950" s="17" t="n">
        <f aca="false">IF(Q2950="regular",0,(P2950-(O2950*20%)))</f>
        <v>12400</v>
      </c>
      <c r="W2950" s="17"/>
      <c r="X2950" s="15"/>
      <c r="Y2950" s="18" t="str">
        <f aca="false">VLOOKUP(F2950,'[1]Goa Member''s Details Revised'!$C$2:$AO$7385,12,0)</f>
        <v> Last we send perform invoice so last Communication Till 2011
Membership Transferred From Sheel Chandra Jain To Khushwant Singh On 1992</v>
      </c>
    </row>
    <row r="2951" customFormat="false" ht="15" hidden="false" customHeight="false" outlineLevel="0" collapsed="false">
      <c r="B2951" s="14" t="n">
        <v>2950</v>
      </c>
      <c r="C2951" s="15"/>
      <c r="D2951" s="15" t="s">
        <v>7969</v>
      </c>
      <c r="E2951" s="15" t="s">
        <v>25</v>
      </c>
      <c r="F2951" s="15" t="s">
        <v>7970</v>
      </c>
      <c r="G2951" s="15"/>
      <c r="H2951" s="16" t="str">
        <f aca="false">VLOOKUP(F2951,'[1]Goa Member''s Details Revised'!$C$2:$AO$7385,2,0)</f>
        <v>PURCHASER</v>
      </c>
      <c r="I2951" s="15" t="n">
        <v>30</v>
      </c>
      <c r="J2951" s="15" t="s">
        <v>1102</v>
      </c>
      <c r="K2951" s="15" t="n">
        <v>1985</v>
      </c>
      <c r="L2951" s="16" t="n">
        <f aca="false">VLOOKUP(F2951,'[1]Goa Member''s Details Revised'!$C$2:$AO$7385,9,0)</f>
        <v>2014</v>
      </c>
      <c r="M2951" s="21" t="s">
        <v>7971</v>
      </c>
      <c r="N2951" s="17" t="n">
        <f aca="false">VLOOKUP(F2951,'[1]Goa Member''s Details Revised'!$C$2:$AO$7385,5,0)</f>
        <v>15500</v>
      </c>
      <c r="O2951" s="17" t="n">
        <f aca="false">VLOOKUP(F2951,'[1]Goa Member''s Details Revised'!$C$2:$AO$7385,5,0)</f>
        <v>15500</v>
      </c>
      <c r="P2951" s="17" t="n">
        <v>15500</v>
      </c>
      <c r="Q2951" s="17" t="str">
        <f aca="false">VLOOKUP(F2951,'[1]Goa Member''s Details Revised'!$C$2:$AO$7385,8,0)</f>
        <v>Cancelled</v>
      </c>
      <c r="R2951" s="17" t="n">
        <f aca="false">+O2951-P2951</f>
        <v>0</v>
      </c>
      <c r="S2951" s="15" t="e">
        <f aca="false">+#REF!-K2951</f>
        <v>#REF!</v>
      </c>
      <c r="T2951" s="17" t="n">
        <f aca="false">IF(Q2951="regular",((P2951-(P2951/99)*S2951)),(P2951-(P2951*20%)))</f>
        <v>12400</v>
      </c>
      <c r="U2951" s="17" t="e">
        <f aca="false">((P2951-(P2951/99)*S2951))</f>
        <v>#REF!</v>
      </c>
      <c r="V2951" s="17" t="n">
        <f aca="false">IF(Q2951="regular",0,(P2951-(O2951*20%)))</f>
        <v>12400</v>
      </c>
      <c r="W2951" s="17"/>
      <c r="X2951" s="15"/>
      <c r="Y2951" s="18" t="str">
        <f aca="false">VLOOKUP(F2951,'[1]Goa Member''s Details Revised'!$C$2:$AO$7385,12,0)</f>
        <v>cancelled on 30/07/2022</v>
      </c>
    </row>
    <row r="2952" customFormat="false" ht="30" hidden="false" customHeight="false" outlineLevel="0" collapsed="false">
      <c r="B2952" s="14" t="n">
        <v>2951</v>
      </c>
      <c r="C2952" s="15"/>
      <c r="D2952" s="15" t="s">
        <v>7972</v>
      </c>
      <c r="E2952" s="15" t="s">
        <v>25</v>
      </c>
      <c r="F2952" s="15" t="s">
        <v>7973</v>
      </c>
      <c r="G2952" s="15"/>
      <c r="H2952" s="16" t="str">
        <f aca="false">VLOOKUP(F2952,'[1]Goa Member''s Details Revised'!$C$2:$AO$7385,2,0)</f>
        <v>Purchaser</v>
      </c>
      <c r="I2952" s="15" t="n">
        <v>24</v>
      </c>
      <c r="J2952" s="15" t="s">
        <v>1102</v>
      </c>
      <c r="K2952" s="15" t="n">
        <v>1985</v>
      </c>
      <c r="L2952" s="16" t="str">
        <f aca="false">VLOOKUP(F2952,'[1]Goa Member''s Details Revised'!$C$2:$AO$7385,9,0)</f>
        <v>Never</v>
      </c>
      <c r="M2952" s="15" t="s">
        <v>7974</v>
      </c>
      <c r="N2952" s="17" t="n">
        <f aca="false">VLOOKUP(F2952,'[1]Goa Member''s Details Revised'!$C$2:$AO$7385,5,0)</f>
        <v>19500</v>
      </c>
      <c r="O2952" s="17" t="n">
        <f aca="false">VLOOKUP(F2952,'[1]Goa Member''s Details Revised'!$C$2:$AO$7385,5,0)</f>
        <v>19500</v>
      </c>
      <c r="P2952" s="17" t="n">
        <f aca="false">VLOOKUP(F2952,'[1]Goa Member''s Details Revised'!$C$2:$AO$7385,6,0)</f>
        <v>19500</v>
      </c>
      <c r="Q2952" s="17" t="str">
        <f aca="false">VLOOKUP(F2952,'[1]Goa Member''s Details Revised'!$C$2:$AO$7385,8,0)</f>
        <v>I.R.M</v>
      </c>
      <c r="R2952" s="17" t="n">
        <f aca="false">+O2952-P2952</f>
        <v>0</v>
      </c>
      <c r="S2952" s="15" t="e">
        <f aca="false">+#REF!-K2952</f>
        <v>#REF!</v>
      </c>
      <c r="T2952" s="17" t="n">
        <f aca="false">IF(Q2952="regular",((P2952-(P2952/99)*S2952)),(P2952-(P2952*20%)))</f>
        <v>15600</v>
      </c>
      <c r="U2952" s="17" t="e">
        <f aca="false">((P2952-(P2952/99)*S2952))</f>
        <v>#REF!</v>
      </c>
      <c r="V2952" s="17" t="n">
        <f aca="false">IF(Q2952="regular",0,(P2952-(O2952*20%)))</f>
        <v>15600</v>
      </c>
      <c r="W2952" s="17"/>
      <c r="X2952" s="15"/>
      <c r="Y2952" s="18" t="str">
        <f aca="false">VLOOKUP(F2952,'[1]Goa Member''s Details Revised'!$C$2:$AO$7385,12,0)</f>
        <v>not send any reminder so last communication 13 membership transferred from Kodaikanal to Goa in 92</v>
      </c>
    </row>
    <row r="2953" customFormat="false" ht="30" hidden="false" customHeight="false" outlineLevel="0" collapsed="false">
      <c r="B2953" s="14" t="n">
        <v>2952</v>
      </c>
      <c r="C2953" s="15"/>
      <c r="D2953" s="15" t="s">
        <v>7975</v>
      </c>
      <c r="E2953" s="15" t="s">
        <v>25</v>
      </c>
      <c r="F2953" s="15" t="s">
        <v>7976</v>
      </c>
      <c r="G2953" s="15"/>
      <c r="H2953" s="16" t="str">
        <f aca="false">VLOOKUP(F2953,'[1]Goa Member''s Details Revised'!$C$2:$AO$7385,2,0)</f>
        <v>Purchaser</v>
      </c>
      <c r="I2953" s="15" t="n">
        <v>30</v>
      </c>
      <c r="J2953" s="15" t="s">
        <v>1102</v>
      </c>
      <c r="K2953" s="15" t="n">
        <v>1985</v>
      </c>
      <c r="L2953" s="16" t="str">
        <f aca="false">VLOOKUP(F2953,'[1]Goa Member''s Details Revised'!$C$2:$AO$7385,9,0)</f>
        <v>Never</v>
      </c>
      <c r="M2953" s="15" t="s">
        <v>7977</v>
      </c>
      <c r="N2953" s="17" t="n">
        <f aca="false">VLOOKUP(F2953,'[1]Goa Member''s Details Revised'!$C$2:$AO$7385,5,0)</f>
        <v>21500</v>
      </c>
      <c r="O2953" s="17" t="n">
        <f aca="false">VLOOKUP(F2953,'[1]Goa Member''s Details Revised'!$C$2:$AO$7385,5,0)</f>
        <v>21500</v>
      </c>
      <c r="P2953" s="17" t="n">
        <f aca="false">VLOOKUP(F2953,'[1]Goa Member''s Details Revised'!$C$2:$AO$7385,6,0)</f>
        <v>21500</v>
      </c>
      <c r="Q2953" s="17" t="str">
        <f aca="false">VLOOKUP(F2953,'[1]Goa Member''s Details Revised'!$C$2:$AO$7385,8,0)</f>
        <v>I.R.M</v>
      </c>
      <c r="R2953" s="17" t="n">
        <f aca="false">+O2953-P2953</f>
        <v>0</v>
      </c>
      <c r="S2953" s="15" t="e">
        <f aca="false">+#REF!-K2953</f>
        <v>#REF!</v>
      </c>
      <c r="T2953" s="17" t="n">
        <f aca="false">IF(Q2953="regular",((P2953-(P2953/99)*S2953)),(P2953-(P2953*20%)))</f>
        <v>17200</v>
      </c>
      <c r="U2953" s="17" t="e">
        <f aca="false">((P2953-(P2953/99)*S2953))</f>
        <v>#REF!</v>
      </c>
      <c r="V2953" s="17" t="n">
        <f aca="false">IF(Q2953="regular",0,(P2953-(O2953*20%)))</f>
        <v>17200</v>
      </c>
      <c r="W2953" s="17"/>
      <c r="X2953" s="15"/>
      <c r="Y2953" s="18" t="str">
        <f aca="false">VLOOKUP(F2953,'[1]Goa Member''s Details Revised'!$C$2:$AO$7385,12,0)</f>
        <v>not send any reminder so last communication 13 membership transferred from Kodaikanal to Goa in 92</v>
      </c>
    </row>
    <row r="2954" customFormat="false" ht="15" hidden="false" customHeight="false" outlineLevel="0" collapsed="false">
      <c r="B2954" s="14" t="n">
        <v>2953</v>
      </c>
      <c r="C2954" s="15"/>
      <c r="D2954" s="15" t="s">
        <v>7978</v>
      </c>
      <c r="E2954" s="15" t="s">
        <v>25</v>
      </c>
      <c r="F2954" s="15" t="s">
        <v>7979</v>
      </c>
      <c r="G2954" s="15"/>
      <c r="H2954" s="16" t="str">
        <f aca="false">VLOOKUP(F2954,'[1]Goa Member''s Details Revised'!$C$2:$AO$7385,2,0)</f>
        <v>PURCHASER</v>
      </c>
      <c r="I2954" s="15" t="n">
        <v>7</v>
      </c>
      <c r="J2954" s="15" t="s">
        <v>214</v>
      </c>
      <c r="K2954" s="15" t="n">
        <v>1988</v>
      </c>
      <c r="L2954" s="16" t="n">
        <f aca="false">VLOOKUP(F2954,'[1]Goa Member''s Details Revised'!$C$2:$AO$7385,9,0)</f>
        <v>2022</v>
      </c>
      <c r="M2954" s="15" t="s">
        <v>7980</v>
      </c>
      <c r="N2954" s="17" t="n">
        <f aca="false">VLOOKUP(F2954,'[1]Goa Member''s Details Revised'!$C$2:$AO$7385,5,0)</f>
        <v>15500</v>
      </c>
      <c r="O2954" s="17" t="n">
        <f aca="false">VLOOKUP(F2954,'[1]Goa Member''s Details Revised'!$C$2:$AO$7385,5,0)</f>
        <v>15500</v>
      </c>
      <c r="P2954" s="17" t="n">
        <v>15500</v>
      </c>
      <c r="Q2954" s="17" t="str">
        <f aca="false">VLOOKUP(F2954,'[1]Goa Member''s Details Revised'!$C$2:$AO$7385,8,0)</f>
        <v>R.M</v>
      </c>
      <c r="R2954" s="17" t="n">
        <f aca="false">+O2954-P2954</f>
        <v>0</v>
      </c>
      <c r="S2954" s="15" t="e">
        <f aca="false">+#REF!-K2954</f>
        <v>#REF!</v>
      </c>
      <c r="T2954" s="17" t="n">
        <f aca="false">IF(Q2954="regular",((P2954-(P2954/99)*S2954)),(P2954-(P2954*20%)))</f>
        <v>12400</v>
      </c>
      <c r="U2954" s="17" t="e">
        <f aca="false">((P2954-(P2954/99)*S2954))</f>
        <v>#REF!</v>
      </c>
      <c r="V2954" s="17" t="n">
        <f aca="false">IF(Q2954="regular",0,(P2954-(O2954*20%)))</f>
        <v>12400</v>
      </c>
      <c r="W2954" s="17"/>
      <c r="X2954" s="15"/>
      <c r="Y2954" s="18" t="str">
        <f aca="false">VLOOKUP(F2954,'[1]Goa Member''s Details Revised'!$C$2:$AO$7385,12,0)</f>
        <v>They are regular member</v>
      </c>
    </row>
    <row r="2955" customFormat="false" ht="30" hidden="false" customHeight="false" outlineLevel="0" collapsed="false">
      <c r="B2955" s="14" t="n">
        <v>2954</v>
      </c>
      <c r="C2955" s="15"/>
      <c r="D2955" s="15" t="s">
        <v>7981</v>
      </c>
      <c r="E2955" s="15" t="s">
        <v>25</v>
      </c>
      <c r="F2955" s="15" t="s">
        <v>7982</v>
      </c>
      <c r="G2955" s="15"/>
      <c r="H2955" s="16" t="str">
        <f aca="false">VLOOKUP(F2955,'[1]Goa Member''s Details Revised'!$C$2:$AO$7385,2,0)</f>
        <v>Purchaser</v>
      </c>
      <c r="I2955" s="15" t="n">
        <v>30</v>
      </c>
      <c r="J2955" s="15" t="s">
        <v>1102</v>
      </c>
      <c r="K2955" s="15" t="n">
        <v>1985</v>
      </c>
      <c r="L2955" s="16" t="str">
        <f aca="false">VLOOKUP(F2955,'[1]Goa Member''s Details Revised'!$C$2:$AO$7385,9,0)</f>
        <v>Never</v>
      </c>
      <c r="M2955" s="15" t="s">
        <v>7983</v>
      </c>
      <c r="N2955" s="17" t="n">
        <f aca="false">VLOOKUP(F2955,'[1]Goa Member''s Details Revised'!$C$2:$AO$7385,5,0)</f>
        <v>23500</v>
      </c>
      <c r="O2955" s="17" t="n">
        <f aca="false">VLOOKUP(F2955,'[1]Goa Member''s Details Revised'!$C$2:$AO$7385,5,0)</f>
        <v>23500</v>
      </c>
      <c r="P2955" s="17" t="n">
        <f aca="false">VLOOKUP(F2955,'[1]Goa Member''s Details Revised'!$C$2:$AO$7385,6,0)</f>
        <v>23500</v>
      </c>
      <c r="Q2955" s="17" t="str">
        <f aca="false">VLOOKUP(F2955,'[1]Goa Member''s Details Revised'!$C$2:$AO$7385,8,0)</f>
        <v>I.R.M</v>
      </c>
      <c r="R2955" s="17" t="n">
        <f aca="false">+O2955-P2955</f>
        <v>0</v>
      </c>
      <c r="S2955" s="15" t="e">
        <f aca="false">+#REF!-K2955</f>
        <v>#REF!</v>
      </c>
      <c r="T2955" s="17" t="n">
        <f aca="false">IF(Q2955="regular",((P2955-(P2955/99)*S2955)),(P2955-(P2955*20%)))</f>
        <v>18800</v>
      </c>
      <c r="U2955" s="17" t="e">
        <f aca="false">((P2955-(P2955/99)*S2955))</f>
        <v>#REF!</v>
      </c>
      <c r="V2955" s="17" t="n">
        <f aca="false">IF(Q2955="regular",0,(P2955-(O2955*20%)))</f>
        <v>18800</v>
      </c>
      <c r="W2955" s="17"/>
      <c r="X2955" s="15"/>
      <c r="Y2955" s="18" t="str">
        <f aca="false">VLOOKUP(F2955,'[1]Goa Member''s Details Revised'!$C$2:$AO$7385,12,0)</f>
        <v>we send last reminder in 2012.then we did not receive any reply</v>
      </c>
    </row>
    <row r="2956" customFormat="false" ht="30" hidden="false" customHeight="false" outlineLevel="0" collapsed="false">
      <c r="B2956" s="14" t="n">
        <v>2955</v>
      </c>
      <c r="C2956" s="15"/>
      <c r="D2956" s="15" t="s">
        <v>7984</v>
      </c>
      <c r="E2956" s="15" t="s">
        <v>25</v>
      </c>
      <c r="F2956" s="15" t="s">
        <v>7985</v>
      </c>
      <c r="G2956" s="15"/>
      <c r="H2956" s="16" t="str">
        <f aca="false">VLOOKUP(F2956,'[1]Goa Member''s Details Revised'!$C$2:$AO$7385,2,0)</f>
        <v>PURCHASER</v>
      </c>
      <c r="I2956" s="15" t="n">
        <v>30</v>
      </c>
      <c r="J2956" s="15" t="s">
        <v>1102</v>
      </c>
      <c r="K2956" s="15" t="n">
        <v>1985</v>
      </c>
      <c r="L2956" s="16" t="str">
        <f aca="false">VLOOKUP(F2956,'[1]Goa Member''s Details Revised'!$C$2:$AO$7385,9,0)</f>
        <v>Never</v>
      </c>
      <c r="M2956" s="15" t="s">
        <v>7986</v>
      </c>
      <c r="N2956" s="17" t="n">
        <f aca="false">VLOOKUP(F2956,'[1]Goa Member''s Details Revised'!$C$2:$AO$7385,5,0)</f>
        <v>23500</v>
      </c>
      <c r="O2956" s="17" t="n">
        <f aca="false">VLOOKUP(F2956,'[1]Goa Member''s Details Revised'!$C$2:$AO$7385,5,0)</f>
        <v>23500</v>
      </c>
      <c r="P2956" s="17" t="n">
        <v>23500</v>
      </c>
      <c r="Q2956" s="17" t="str">
        <f aca="false">VLOOKUP(F2956,'[1]Goa Member''s Details Revised'!$C$2:$AO$7385,8,0)</f>
        <v>I.R.M</v>
      </c>
      <c r="R2956" s="17" t="n">
        <f aca="false">+O2956-P2956</f>
        <v>0</v>
      </c>
      <c r="S2956" s="15" t="e">
        <f aca="false">+#REF!-K2956</f>
        <v>#REF!</v>
      </c>
      <c r="T2956" s="17" t="n">
        <f aca="false">IF(Q2956="regular",((P2956-(P2956/99)*S2956)),(P2956-(P2956*20%)))</f>
        <v>18800</v>
      </c>
      <c r="U2956" s="17" t="e">
        <f aca="false">((P2956-(P2956/99)*S2956))</f>
        <v>#REF!</v>
      </c>
      <c r="V2956" s="17" t="n">
        <f aca="false">IF(Q2956="regular",0,(P2956-(O2956*20%)))</f>
        <v>18800</v>
      </c>
      <c r="W2956" s="17"/>
      <c r="X2956" s="15"/>
      <c r="Y2956" s="18" t="str">
        <f aca="false">VLOOKUP(F2956,'[1]Goa Member''s Details Revised'!$C$2:$AO$7385,12,0)</f>
        <v>Letter  Sent, Last Communication Till 2013
Membership Transferred From Pallavi Pinakin To Satish Goel</v>
      </c>
    </row>
    <row r="2957" customFormat="false" ht="15" hidden="false" customHeight="false" outlineLevel="0" collapsed="false">
      <c r="B2957" s="14" t="n">
        <v>2956</v>
      </c>
      <c r="C2957" s="15"/>
      <c r="D2957" s="15" t="s">
        <v>7987</v>
      </c>
      <c r="E2957" s="15" t="s">
        <v>25</v>
      </c>
      <c r="F2957" s="15" t="s">
        <v>7988</v>
      </c>
      <c r="G2957" s="15"/>
      <c r="H2957" s="16" t="str">
        <f aca="false">VLOOKUP(F2957,'[1]Goa Member''s Details Revised'!$C$2:$AO$7385,2,0)</f>
        <v>PURCHASER</v>
      </c>
      <c r="I2957" s="15" t="n">
        <v>28</v>
      </c>
      <c r="J2957" s="15" t="s">
        <v>1102</v>
      </c>
      <c r="K2957" s="15" t="n">
        <v>1985</v>
      </c>
      <c r="L2957" s="16" t="str">
        <f aca="false">VLOOKUP(F2957,'[1]Goa Member''s Details Revised'!$C$2:$AO$7385,9,0)</f>
        <v>Never</v>
      </c>
      <c r="M2957" s="15" t="s">
        <v>7989</v>
      </c>
      <c r="N2957" s="17" t="n">
        <f aca="false">VLOOKUP(F2957,'[1]Goa Member''s Details Revised'!$C$2:$AO$7385,5,0)</f>
        <v>15500</v>
      </c>
      <c r="O2957" s="17" t="n">
        <f aca="false">VLOOKUP(F2957,'[1]Goa Member''s Details Revised'!$C$2:$AO$7385,5,0)</f>
        <v>15500</v>
      </c>
      <c r="P2957" s="17" t="n">
        <v>15500</v>
      </c>
      <c r="Q2957" s="17" t="str">
        <f aca="false">VLOOKUP(F2957,'[1]Goa Member''s Details Revised'!$C$2:$AO$7385,8,0)</f>
        <v>I.R.M</v>
      </c>
      <c r="R2957" s="17" t="n">
        <f aca="false">+O2957-P2957</f>
        <v>0</v>
      </c>
      <c r="S2957" s="15" t="e">
        <f aca="false">+#REF!-K2957</f>
        <v>#REF!</v>
      </c>
      <c r="T2957" s="17" t="n">
        <f aca="false">IF(Q2957="regular",((P2957-(P2957/99)*S2957)),(P2957-(P2957*20%)))</f>
        <v>12400</v>
      </c>
      <c r="U2957" s="17" t="e">
        <f aca="false">((P2957-(P2957/99)*S2957))</f>
        <v>#REF!</v>
      </c>
      <c r="V2957" s="17" t="n">
        <f aca="false">IF(Q2957="regular",0,(P2957-(O2957*20%)))</f>
        <v>12400</v>
      </c>
      <c r="W2957" s="17"/>
      <c r="X2957" s="15"/>
      <c r="Y2957" s="18" t="str">
        <f aca="false">VLOOKUP(F2957,'[1]Goa Member''s Details Revised'!$C$2:$AO$7385,12,0)</f>
        <v>on his visit we reply his query in 2014 </v>
      </c>
    </row>
    <row r="2958" customFormat="false" ht="15" hidden="false" customHeight="false" outlineLevel="0" collapsed="false">
      <c r="B2958" s="14" t="n">
        <v>2957</v>
      </c>
      <c r="C2958" s="15"/>
      <c r="D2958" s="15" t="s">
        <v>7990</v>
      </c>
      <c r="E2958" s="15" t="s">
        <v>25</v>
      </c>
      <c r="F2958" s="15" t="s">
        <v>7991</v>
      </c>
      <c r="G2958" s="15"/>
      <c r="H2958" s="16" t="str">
        <f aca="false">VLOOKUP(F2958,'[1]Goa Member''s Details Revised'!$C$2:$AO$7385,2,0)</f>
        <v>Purchaser</v>
      </c>
      <c r="I2958" s="15" t="n">
        <v>25</v>
      </c>
      <c r="J2958" s="15" t="s">
        <v>1102</v>
      </c>
      <c r="K2958" s="15" t="n">
        <v>1985</v>
      </c>
      <c r="L2958" s="16" t="str">
        <f aca="false">VLOOKUP(F2958,'[1]Goa Member''s Details Revised'!$C$2:$AO$7385,9,0)</f>
        <v>Never</v>
      </c>
      <c r="M2958" s="15" t="s">
        <v>7992</v>
      </c>
      <c r="N2958" s="17" t="n">
        <f aca="false">VLOOKUP(F2958,'[1]Goa Member''s Details Revised'!$C$2:$AO$7385,5,0)</f>
        <v>11500</v>
      </c>
      <c r="O2958" s="17" t="n">
        <f aca="false">VLOOKUP(F2958,'[1]Goa Member''s Details Revised'!$C$2:$AO$7385,5,0)</f>
        <v>11500</v>
      </c>
      <c r="P2958" s="17" t="n">
        <v>11500</v>
      </c>
      <c r="Q2958" s="17" t="str">
        <f aca="false">VLOOKUP(F2958,'[1]Goa Member''s Details Revised'!$C$2:$AO$7385,8,0)</f>
        <v>I.R.M</v>
      </c>
      <c r="R2958" s="17" t="n">
        <f aca="false">+O2958-P2958</f>
        <v>0</v>
      </c>
      <c r="S2958" s="15" t="e">
        <f aca="false">+#REF!-K2958</f>
        <v>#REF!</v>
      </c>
      <c r="T2958" s="17" t="n">
        <f aca="false">IF(Q2958="regular",((P2958-(P2958/99)*S2958)),(P2958-(P2958*20%)))</f>
        <v>9200</v>
      </c>
      <c r="U2958" s="17" t="e">
        <f aca="false">((P2958-(P2958/99)*S2958))</f>
        <v>#REF!</v>
      </c>
      <c r="V2958" s="17" t="n">
        <f aca="false">IF(Q2958="regular",0,(P2958-(O2958*20%)))</f>
        <v>9200</v>
      </c>
      <c r="W2958" s="17"/>
      <c r="X2958" s="15"/>
      <c r="Y2958" s="18" t="str">
        <f aca="false">VLOOKUP(F2958,'[1]Goa Member''s Details Revised'!$C$2:$AO$7385,12,0)</f>
        <v>no reminder send and last communicaton 2008</v>
      </c>
    </row>
    <row r="2959" customFormat="false" ht="30" hidden="false" customHeight="false" outlineLevel="0" collapsed="false">
      <c r="B2959" s="14" t="n">
        <v>2958</v>
      </c>
      <c r="C2959" s="15"/>
      <c r="D2959" s="15" t="s">
        <v>7993</v>
      </c>
      <c r="E2959" s="15" t="s">
        <v>25</v>
      </c>
      <c r="F2959" s="15" t="s">
        <v>7994</v>
      </c>
      <c r="G2959" s="15"/>
      <c r="H2959" s="16" t="str">
        <f aca="false">VLOOKUP(F2959,'[1]Goa Member''s Details Revised'!$C$2:$AO$7385,2,0)</f>
        <v>PURCHASER</v>
      </c>
      <c r="I2959" s="15" t="n">
        <v>25</v>
      </c>
      <c r="J2959" s="15" t="s">
        <v>1102</v>
      </c>
      <c r="K2959" s="15" t="n">
        <v>1985</v>
      </c>
      <c r="L2959" s="16" t="str">
        <f aca="false">VLOOKUP(F2959,'[1]Goa Member''s Details Revised'!$C$2:$AO$7385,9,0)</f>
        <v>Never</v>
      </c>
      <c r="M2959" s="15" t="s">
        <v>7992</v>
      </c>
      <c r="N2959" s="17" t="n">
        <f aca="false">VLOOKUP(F2959,'[1]Goa Member''s Details Revised'!$C$2:$AO$7385,5,0)</f>
        <v>13500</v>
      </c>
      <c r="O2959" s="17" t="n">
        <f aca="false">VLOOKUP(F2959,'[1]Goa Member''s Details Revised'!$C$2:$AO$7385,5,0)</f>
        <v>13500</v>
      </c>
      <c r="P2959" s="17" t="n">
        <v>13500</v>
      </c>
      <c r="Q2959" s="17" t="str">
        <f aca="false">VLOOKUP(F2959,'[1]Goa Member''s Details Revised'!$C$2:$AO$7385,8,0)</f>
        <v>I.R.M</v>
      </c>
      <c r="R2959" s="17" t="n">
        <f aca="false">+O2959-P2959</f>
        <v>0</v>
      </c>
      <c r="S2959" s="15" t="e">
        <f aca="false">+#REF!-K2959</f>
        <v>#REF!</v>
      </c>
      <c r="T2959" s="17" t="n">
        <f aca="false">IF(Q2959="regular",((P2959-(P2959/99)*S2959)),(P2959-(P2959*20%)))</f>
        <v>10800</v>
      </c>
      <c r="U2959" s="17" t="e">
        <f aca="false">((P2959-(P2959/99)*S2959))</f>
        <v>#REF!</v>
      </c>
      <c r="V2959" s="17" t="n">
        <f aca="false">IF(Q2959="regular",0,(P2959-(O2959*20%)))</f>
        <v>10800</v>
      </c>
      <c r="W2959" s="17"/>
      <c r="X2959" s="15"/>
      <c r="Y2959" s="18" t="str">
        <f aca="false">VLOOKUP(F2959,'[1]Goa Member''s Details Revised'!$C$2:$AO$7385,12,0)</f>
        <v>Last Communication Till 2009
Total 2 Membership Of GOA:- 483 &amp; 953</v>
      </c>
    </row>
    <row r="2960" customFormat="false" ht="15" hidden="false" customHeight="false" outlineLevel="0" collapsed="false">
      <c r="B2960" s="14" t="n">
        <v>2959</v>
      </c>
      <c r="C2960" s="15"/>
      <c r="D2960" s="15" t="s">
        <v>7995</v>
      </c>
      <c r="E2960" s="15" t="s">
        <v>25</v>
      </c>
      <c r="F2960" s="15" t="s">
        <v>7996</v>
      </c>
      <c r="G2960" s="15"/>
      <c r="H2960" s="16" t="str">
        <f aca="false">VLOOKUP(F2960,'[1]Goa Member''s Details Revised'!$C$2:$AO$7385,2,0)</f>
        <v>PURCHASER</v>
      </c>
      <c r="I2960" s="15" t="n">
        <v>30</v>
      </c>
      <c r="J2960" s="15" t="s">
        <v>1102</v>
      </c>
      <c r="K2960" s="15" t="n">
        <v>1985</v>
      </c>
      <c r="L2960" s="16" t="str">
        <f aca="false">VLOOKUP(F2960,'[1]Goa Member''s Details Revised'!$C$2:$AO$7385,9,0)</f>
        <v>Never</v>
      </c>
      <c r="M2960" s="15" t="s">
        <v>7997</v>
      </c>
      <c r="N2960" s="17" t="n">
        <f aca="false">VLOOKUP(F2960,'[1]Goa Member''s Details Revised'!$C$2:$AO$7385,5,0)</f>
        <v>23500</v>
      </c>
      <c r="O2960" s="17" t="n">
        <f aca="false">VLOOKUP(F2960,'[1]Goa Member''s Details Revised'!$C$2:$AO$7385,5,0)</f>
        <v>23500</v>
      </c>
      <c r="P2960" s="17" t="n">
        <v>23500</v>
      </c>
      <c r="Q2960" s="17" t="str">
        <f aca="false">VLOOKUP(F2960,'[1]Goa Member''s Details Revised'!$C$2:$AO$7385,8,0)</f>
        <v>I.R.M</v>
      </c>
      <c r="R2960" s="17" t="n">
        <f aca="false">+O2960-P2960</f>
        <v>0</v>
      </c>
      <c r="S2960" s="15" t="e">
        <f aca="false">+#REF!-K2960</f>
        <v>#REF!</v>
      </c>
      <c r="T2960" s="17" t="n">
        <f aca="false">IF(Q2960="regular",((P2960-(P2960/99)*S2960)),(P2960-(P2960*20%)))</f>
        <v>18800</v>
      </c>
      <c r="U2960" s="17" t="e">
        <f aca="false">((P2960-(P2960/99)*S2960))</f>
        <v>#REF!</v>
      </c>
      <c r="V2960" s="17" t="n">
        <f aca="false">IF(Q2960="regular",0,(P2960-(O2960*20%)))</f>
        <v>18800</v>
      </c>
      <c r="W2960" s="17"/>
      <c r="X2960" s="15"/>
      <c r="Y2960" s="18" t="str">
        <f aca="false">VLOOKUP(F2960,'[1]Goa Member''s Details Revised'!$C$2:$AO$7385,12,0)</f>
        <v>we did not send any reminder so Last Communication Till 2000</v>
      </c>
    </row>
    <row r="2961" customFormat="false" ht="15" hidden="false" customHeight="false" outlineLevel="0" collapsed="false">
      <c r="B2961" s="14" t="n">
        <v>2960</v>
      </c>
      <c r="C2961" s="15"/>
      <c r="D2961" s="15" t="s">
        <v>7998</v>
      </c>
      <c r="E2961" s="15" t="s">
        <v>25</v>
      </c>
      <c r="F2961" s="15" t="s">
        <v>7999</v>
      </c>
      <c r="G2961" s="15"/>
      <c r="H2961" s="16" t="str">
        <f aca="false">VLOOKUP(F2961,'[1]Goa Member''s Details Revised'!$C$2:$AO$7385,2,0)</f>
        <v>Purchaser</v>
      </c>
      <c r="I2961" s="15" t="n">
        <v>30</v>
      </c>
      <c r="J2961" s="15" t="s">
        <v>1102</v>
      </c>
      <c r="K2961" s="15" t="n">
        <v>1985</v>
      </c>
      <c r="L2961" s="16" t="n">
        <f aca="false">VLOOKUP(F2961,'[1]Goa Member''s Details Revised'!$C$2:$AO$7385,9,0)</f>
        <v>2011</v>
      </c>
      <c r="M2961" s="15" t="s">
        <v>8000</v>
      </c>
      <c r="N2961" s="17" t="n">
        <f aca="false">VLOOKUP(F2961,'[1]Goa Member''s Details Revised'!$C$2:$AO$7385,5,0)</f>
        <v>13500</v>
      </c>
      <c r="O2961" s="17" t="n">
        <f aca="false">VLOOKUP(F2961,'[1]Goa Member''s Details Revised'!$C$2:$AO$7385,5,0)</f>
        <v>13500</v>
      </c>
      <c r="P2961" s="17" t="n">
        <v>13500</v>
      </c>
      <c r="Q2961" s="17" t="str">
        <f aca="false">VLOOKUP(F2961,'[1]Goa Member''s Details Revised'!$C$2:$AO$7385,8,0)</f>
        <v>R.M</v>
      </c>
      <c r="R2961" s="17" t="n">
        <f aca="false">+O2961-P2961</f>
        <v>0</v>
      </c>
      <c r="S2961" s="15" t="e">
        <f aca="false">+#REF!-K2961</f>
        <v>#REF!</v>
      </c>
      <c r="T2961" s="17" t="n">
        <f aca="false">IF(Q2961="regular",((P2961-(P2961/99)*S2961)),(P2961-(P2961*20%)))</f>
        <v>10800</v>
      </c>
      <c r="U2961" s="17" t="e">
        <f aca="false">((P2961-(P2961/99)*S2961))</f>
        <v>#REF!</v>
      </c>
      <c r="V2961" s="17" t="n">
        <f aca="false">IF(Q2961="regular",0,(P2961-(O2961*20%)))</f>
        <v>10800</v>
      </c>
      <c r="W2961" s="17"/>
      <c r="X2961" s="15"/>
      <c r="Y2961" s="18" t="str">
        <f aca="false">VLOOKUP(F2961,'[1]Goa Member''s Details Revised'!$C$2:$AO$7385,12,0)</f>
        <v>last reply to his mail on 8-9-2021</v>
      </c>
    </row>
    <row r="2962" customFormat="false" ht="15" hidden="false" customHeight="false" outlineLevel="0" collapsed="false">
      <c r="B2962" s="14" t="n">
        <v>2961</v>
      </c>
      <c r="C2962" s="15"/>
      <c r="D2962" s="15" t="s">
        <v>8001</v>
      </c>
      <c r="E2962" s="15" t="s">
        <v>25</v>
      </c>
      <c r="F2962" s="15" t="s">
        <v>8002</v>
      </c>
      <c r="G2962" s="15"/>
      <c r="H2962" s="16" t="str">
        <f aca="false">VLOOKUP(F2962,'[1]Goa Member''s Details Revised'!$C$2:$AO$7385,2,0)</f>
        <v>PURCHASER</v>
      </c>
      <c r="I2962" s="15" t="n">
        <v>30</v>
      </c>
      <c r="J2962" s="15" t="s">
        <v>1102</v>
      </c>
      <c r="K2962" s="15" t="n">
        <v>1985</v>
      </c>
      <c r="L2962" s="16" t="n">
        <f aca="false">VLOOKUP(F2962,'[1]Goa Member''s Details Revised'!$C$2:$AO$7385,9,0)</f>
        <v>2008</v>
      </c>
      <c r="M2962" s="15" t="s">
        <v>8003</v>
      </c>
      <c r="N2962" s="17" t="n">
        <f aca="false">VLOOKUP(F2962,'[1]Goa Member''s Details Revised'!$C$2:$AO$7385,5,0)</f>
        <v>15500</v>
      </c>
      <c r="O2962" s="17" t="n">
        <f aca="false">VLOOKUP(F2962,'[1]Goa Member''s Details Revised'!$C$2:$AO$7385,5,0)</f>
        <v>15500</v>
      </c>
      <c r="P2962" s="17" t="n">
        <v>15500</v>
      </c>
      <c r="Q2962" s="17" t="str">
        <f aca="false">VLOOKUP(F2962,'[1]Goa Member''s Details Revised'!$C$2:$AO$7385,8,0)</f>
        <v>R.M</v>
      </c>
      <c r="R2962" s="17" t="n">
        <f aca="false">+O2962-P2962</f>
        <v>0</v>
      </c>
      <c r="S2962" s="15" t="e">
        <f aca="false">+#REF!-K2962</f>
        <v>#REF!</v>
      </c>
      <c r="T2962" s="17" t="n">
        <f aca="false">IF(Q2962="regular",((P2962-(P2962/99)*S2962)),(P2962-(P2962*20%)))</f>
        <v>12400</v>
      </c>
      <c r="U2962" s="17" t="e">
        <f aca="false">((P2962-(P2962/99)*S2962))</f>
        <v>#REF!</v>
      </c>
      <c r="V2962" s="17" t="n">
        <f aca="false">IF(Q2962="regular",0,(P2962-(O2962*20%)))</f>
        <v>12400</v>
      </c>
      <c r="W2962" s="17"/>
      <c r="X2962" s="15"/>
      <c r="Y2962" s="18" t="str">
        <f aca="false">VLOOKUP(F2962,'[1]Goa Member''s Details Revised'!$C$2:$AO$7385,12,0)</f>
        <v>Last Communication Till 2009</v>
      </c>
    </row>
    <row r="2963" customFormat="false" ht="15" hidden="false" customHeight="false" outlineLevel="0" collapsed="false">
      <c r="B2963" s="14" t="n">
        <v>2962</v>
      </c>
      <c r="C2963" s="15"/>
      <c r="D2963" s="15" t="s">
        <v>8004</v>
      </c>
      <c r="E2963" s="15" t="s">
        <v>25</v>
      </c>
      <c r="F2963" s="15" t="s">
        <v>8005</v>
      </c>
      <c r="G2963" s="15"/>
      <c r="H2963" s="16" t="str">
        <f aca="false">VLOOKUP(F2963,'[1]Goa Member''s Details Revised'!$C$2:$AO$7385,2,0)</f>
        <v>PURCHASER</v>
      </c>
      <c r="I2963" s="15" t="n">
        <v>25</v>
      </c>
      <c r="J2963" s="15" t="s">
        <v>1102</v>
      </c>
      <c r="K2963" s="15" t="n">
        <v>1985</v>
      </c>
      <c r="L2963" s="16" t="str">
        <f aca="false">VLOOKUP(F2963,'[1]Goa Member''s Details Revised'!$C$2:$AO$7385,9,0)</f>
        <v>Never</v>
      </c>
      <c r="M2963" s="15" t="s">
        <v>8006</v>
      </c>
      <c r="N2963" s="17" t="n">
        <f aca="false">VLOOKUP(F2963,'[1]Goa Member''s Details Revised'!$C$2:$AO$7385,5,0)</f>
        <v>10500</v>
      </c>
      <c r="O2963" s="17" t="n">
        <f aca="false">VLOOKUP(F2963,'[1]Goa Member''s Details Revised'!$C$2:$AO$7385,5,0)</f>
        <v>10500</v>
      </c>
      <c r="P2963" s="17" t="n">
        <v>10500</v>
      </c>
      <c r="Q2963" s="17" t="str">
        <f aca="false">VLOOKUP(F2963,'[1]Goa Member''s Details Revised'!$C$2:$AO$7385,8,0)</f>
        <v>I.R.M</v>
      </c>
      <c r="R2963" s="17" t="n">
        <f aca="false">+O2963-P2963</f>
        <v>0</v>
      </c>
      <c r="S2963" s="15" t="e">
        <f aca="false">+#REF!-K2963</f>
        <v>#REF!</v>
      </c>
      <c r="T2963" s="17" t="n">
        <f aca="false">IF(Q2963="regular",((P2963-(P2963/99)*S2963)),(P2963-(P2963*20%)))</f>
        <v>8400</v>
      </c>
      <c r="U2963" s="17" t="e">
        <f aca="false">((P2963-(P2963/99)*S2963))</f>
        <v>#REF!</v>
      </c>
      <c r="V2963" s="17" t="n">
        <f aca="false">IF(Q2963="regular",0,(P2963-(O2963*20%)))</f>
        <v>8400</v>
      </c>
      <c r="W2963" s="17"/>
      <c r="X2963" s="15"/>
      <c r="Y2963" s="18" t="str">
        <f aca="false">VLOOKUP(F2963,'[1]Goa Member''s Details Revised'!$C$2:$AO$7385,12,0)</f>
        <v>No reminder send so Last Communication Till 2007</v>
      </c>
    </row>
    <row r="2964" customFormat="false" ht="15" hidden="false" customHeight="false" outlineLevel="0" collapsed="false">
      <c r="B2964" s="14" t="n">
        <v>2963</v>
      </c>
      <c r="C2964" s="15"/>
      <c r="D2964" s="15" t="s">
        <v>8007</v>
      </c>
      <c r="E2964" s="15" t="s">
        <v>25</v>
      </c>
      <c r="F2964" s="15" t="s">
        <v>8008</v>
      </c>
      <c r="G2964" s="15"/>
      <c r="H2964" s="16" t="str">
        <f aca="false">VLOOKUP(F2964,'[1]Goa Member''s Details Revised'!$C$2:$AO$7385,2,0)</f>
        <v>Purchaser</v>
      </c>
      <c r="I2964" s="15" t="n">
        <v>30</v>
      </c>
      <c r="J2964" s="15" t="s">
        <v>1102</v>
      </c>
      <c r="K2964" s="15" t="n">
        <v>1985</v>
      </c>
      <c r="L2964" s="16" t="n">
        <f aca="false">VLOOKUP(F2964,'[1]Goa Member''s Details Revised'!$C$2:$AO$7385,9,0)</f>
        <v>2011</v>
      </c>
      <c r="M2964" s="15" t="s">
        <v>8009</v>
      </c>
      <c r="N2964" s="17" t="n">
        <f aca="false">VLOOKUP(F2964,'[1]Goa Member''s Details Revised'!$C$2:$AO$7385,5,0)</f>
        <v>15500</v>
      </c>
      <c r="O2964" s="17" t="n">
        <f aca="false">VLOOKUP(F2964,'[1]Goa Member''s Details Revised'!$C$2:$AO$7385,5,0)</f>
        <v>15500</v>
      </c>
      <c r="P2964" s="17" t="n">
        <v>15500</v>
      </c>
      <c r="Q2964" s="17" t="str">
        <f aca="false">VLOOKUP(F2964,'[1]Goa Member''s Details Revised'!$C$2:$AO$7385,8,0)</f>
        <v>R.M</v>
      </c>
      <c r="R2964" s="17" t="n">
        <f aca="false">+O2964-P2964</f>
        <v>0</v>
      </c>
      <c r="S2964" s="15" t="e">
        <f aca="false">+#REF!-K2964</f>
        <v>#REF!</v>
      </c>
      <c r="T2964" s="17" t="n">
        <f aca="false">IF(Q2964="regular",((P2964-(P2964/99)*S2964)),(P2964-(P2964*20%)))</f>
        <v>12400</v>
      </c>
      <c r="U2964" s="17" t="e">
        <f aca="false">((P2964-(P2964/99)*S2964))</f>
        <v>#REF!</v>
      </c>
      <c r="V2964" s="17" t="n">
        <f aca="false">IF(Q2964="regular",0,(P2964-(O2964*20%)))</f>
        <v>12400</v>
      </c>
      <c r="W2964" s="17"/>
      <c r="X2964" s="15"/>
      <c r="Y2964" s="18" t="str">
        <f aca="false">VLOOKUP(F2964,'[1]Goa Member''s Details Revised'!$C$2:$AO$7385,12,0)</f>
        <v>last reply to his mail on 8-9-2021</v>
      </c>
    </row>
    <row r="2965" customFormat="false" ht="15" hidden="false" customHeight="false" outlineLevel="0" collapsed="false">
      <c r="B2965" s="14" t="n">
        <v>2964</v>
      </c>
      <c r="C2965" s="15"/>
      <c r="D2965" s="15" t="s">
        <v>8010</v>
      </c>
      <c r="E2965" s="15" t="s">
        <v>25</v>
      </c>
      <c r="F2965" s="15" t="s">
        <v>8011</v>
      </c>
      <c r="G2965" s="15"/>
      <c r="H2965" s="16" t="str">
        <f aca="false">VLOOKUP(F2965,'[1]Goa Member''s Details Revised'!$C$2:$AO$7385,2,0)</f>
        <v>PURCHASER</v>
      </c>
      <c r="I2965" s="15" t="n">
        <v>30</v>
      </c>
      <c r="J2965" s="15" t="s">
        <v>1102</v>
      </c>
      <c r="K2965" s="15" t="n">
        <v>1985</v>
      </c>
      <c r="L2965" s="16" t="n">
        <f aca="false">VLOOKUP(F2965,'[1]Goa Member''s Details Revised'!$C$2:$AO$7385,9,0)</f>
        <v>2014</v>
      </c>
      <c r="M2965" s="21" t="s">
        <v>8012</v>
      </c>
      <c r="N2965" s="17" t="n">
        <f aca="false">VLOOKUP(F2965,'[1]Goa Member''s Details Revised'!$C$2:$AO$7385,5,0)</f>
        <v>15500</v>
      </c>
      <c r="O2965" s="17" t="n">
        <f aca="false">VLOOKUP(F2965,'[1]Goa Member''s Details Revised'!$C$2:$AO$7385,5,0)</f>
        <v>15500</v>
      </c>
      <c r="P2965" s="17" t="n">
        <v>15500</v>
      </c>
      <c r="Q2965" s="17" t="str">
        <f aca="false">VLOOKUP(F2965,'[1]Goa Member''s Details Revised'!$C$2:$AO$7385,8,0)</f>
        <v>Cancelled</v>
      </c>
      <c r="R2965" s="17" t="n">
        <f aca="false">+O2965-P2965</f>
        <v>0</v>
      </c>
      <c r="S2965" s="15" t="e">
        <f aca="false">+#REF!-K2965</f>
        <v>#REF!</v>
      </c>
      <c r="T2965" s="17" t="n">
        <f aca="false">IF(Q2965="regular",((P2965-(P2965/99)*S2965)),(P2965-(P2965*20%)))</f>
        <v>12400</v>
      </c>
      <c r="U2965" s="17" t="e">
        <f aca="false">((P2965-(P2965/99)*S2965))</f>
        <v>#REF!</v>
      </c>
      <c r="V2965" s="17" t="n">
        <f aca="false">IF(Q2965="regular",0,(P2965-(O2965*20%)))</f>
        <v>12400</v>
      </c>
      <c r="W2965" s="17"/>
      <c r="X2965" s="15"/>
      <c r="Y2965" s="18" t="str">
        <f aca="false">VLOOKUP(F2965,'[1]Goa Member''s Details Revised'!$C$2:$AO$7385,12,0)</f>
        <v>cancelled on 02/07/2022</v>
      </c>
    </row>
    <row r="2966" customFormat="false" ht="15" hidden="false" customHeight="false" outlineLevel="0" collapsed="false">
      <c r="B2966" s="14" t="n">
        <v>2965</v>
      </c>
      <c r="C2966" s="15"/>
      <c r="D2966" s="15" t="s">
        <v>8013</v>
      </c>
      <c r="E2966" s="15" t="s">
        <v>25</v>
      </c>
      <c r="F2966" s="15" t="s">
        <v>8014</v>
      </c>
      <c r="G2966" s="15"/>
      <c r="H2966" s="16" t="str">
        <f aca="false">VLOOKUP(F2966,'[1]Goa Member''s Details Revised'!$C$2:$AO$7385,2,0)</f>
        <v>Purchaser</v>
      </c>
      <c r="I2966" s="15" t="n">
        <v>30</v>
      </c>
      <c r="J2966" s="15" t="s">
        <v>1102</v>
      </c>
      <c r="K2966" s="15" t="n">
        <v>1985</v>
      </c>
      <c r="L2966" s="16" t="str">
        <f aca="false">VLOOKUP(F2966,'[1]Goa Member''s Details Revised'!$C$2:$AO$7385,9,0)</f>
        <v>Never</v>
      </c>
      <c r="M2966" s="15" t="s">
        <v>8015</v>
      </c>
      <c r="N2966" s="17" t="n">
        <f aca="false">VLOOKUP(F2966,'[1]Goa Member''s Details Revised'!$C$2:$AO$7385,5,0)</f>
        <v>19500</v>
      </c>
      <c r="O2966" s="17" t="n">
        <f aca="false">VLOOKUP(F2966,'[1]Goa Member''s Details Revised'!$C$2:$AO$7385,5,0)</f>
        <v>19500</v>
      </c>
      <c r="P2966" s="17" t="n">
        <v>19500</v>
      </c>
      <c r="Q2966" s="17" t="str">
        <f aca="false">VLOOKUP(F2966,'[1]Goa Member''s Details Revised'!$C$2:$AO$7385,8,0)</f>
        <v>I.R.M</v>
      </c>
      <c r="R2966" s="17" t="n">
        <f aca="false">+O2966-P2966</f>
        <v>0</v>
      </c>
      <c r="S2966" s="15" t="e">
        <f aca="false">+#REF!-K2966</f>
        <v>#REF!</v>
      </c>
      <c r="T2966" s="17" t="n">
        <f aca="false">IF(Q2966="regular",((P2966-(P2966/99)*S2966)),(P2966-(P2966*20%)))</f>
        <v>15600</v>
      </c>
      <c r="U2966" s="17" t="e">
        <f aca="false">((P2966-(P2966/99)*S2966))</f>
        <v>#REF!</v>
      </c>
      <c r="V2966" s="17" t="n">
        <f aca="false">IF(Q2966="regular",0,(P2966-(O2966*20%)))</f>
        <v>15600</v>
      </c>
      <c r="W2966" s="17"/>
      <c r="X2966" s="15"/>
      <c r="Y2966" s="18" t="str">
        <f aca="false">VLOOKUP(F2966,'[1]Goa Member''s Details Revised'!$C$2:$AO$7385,12,0)</f>
        <v>last communication 99</v>
      </c>
    </row>
    <row r="2967" customFormat="false" ht="15" hidden="false" customHeight="false" outlineLevel="0" collapsed="false">
      <c r="B2967" s="14" t="n">
        <v>2966</v>
      </c>
      <c r="C2967" s="15"/>
      <c r="D2967" s="15" t="s">
        <v>8016</v>
      </c>
      <c r="E2967" s="15" t="s">
        <v>25</v>
      </c>
      <c r="F2967" s="15" t="s">
        <v>8017</v>
      </c>
      <c r="G2967" s="15"/>
      <c r="H2967" s="16" t="str">
        <f aca="false">VLOOKUP(F2967,'[1]Goa Member''s Details Revised'!$C$2:$AO$7385,2,0)</f>
        <v>PURCHASER</v>
      </c>
      <c r="I2967" s="15" t="n">
        <v>30</v>
      </c>
      <c r="J2967" s="15" t="s">
        <v>1102</v>
      </c>
      <c r="K2967" s="15" t="n">
        <v>1985</v>
      </c>
      <c r="L2967" s="16" t="str">
        <f aca="false">VLOOKUP(F2967,'[1]Goa Member''s Details Revised'!$C$2:$AO$7385,9,0)</f>
        <v>Never</v>
      </c>
      <c r="M2967" s="15" t="s">
        <v>8018</v>
      </c>
      <c r="N2967" s="17" t="n">
        <f aca="false">VLOOKUP(F2967,'[1]Goa Member''s Details Revised'!$C$2:$AO$7385,5,0)</f>
        <v>19500</v>
      </c>
      <c r="O2967" s="17" t="n">
        <f aca="false">VLOOKUP(F2967,'[1]Goa Member''s Details Revised'!$C$2:$AO$7385,5,0)</f>
        <v>19500</v>
      </c>
      <c r="P2967" s="17" t="n">
        <v>19500</v>
      </c>
      <c r="Q2967" s="17" t="str">
        <f aca="false">VLOOKUP(F2967,'[1]Goa Member''s Details Revised'!$C$2:$AO$7385,8,0)</f>
        <v>I.R.M</v>
      </c>
      <c r="R2967" s="17" t="n">
        <f aca="false">+O2967-P2967</f>
        <v>0</v>
      </c>
      <c r="S2967" s="15" t="e">
        <f aca="false">+#REF!-K2967</f>
        <v>#REF!</v>
      </c>
      <c r="T2967" s="17" t="n">
        <f aca="false">IF(Q2967="regular",((P2967-(P2967/99)*S2967)),(P2967-(P2967*20%)))</f>
        <v>15600</v>
      </c>
      <c r="U2967" s="17" t="e">
        <f aca="false">((P2967-(P2967/99)*S2967))</f>
        <v>#REF!</v>
      </c>
      <c r="V2967" s="17" t="n">
        <f aca="false">IF(Q2967="regular",0,(P2967-(O2967*20%)))</f>
        <v>15600</v>
      </c>
      <c r="W2967" s="17"/>
      <c r="X2967" s="15"/>
      <c r="Y2967" s="18" t="str">
        <f aca="false">VLOOKUP(F2967,'[1]Goa Member''s Details Revised'!$C$2:$AO$7385,12,0)</f>
        <v>no reminder so Last Communication Till 2006</v>
      </c>
    </row>
    <row r="2968" customFormat="false" ht="15" hidden="false" customHeight="false" outlineLevel="0" collapsed="false">
      <c r="B2968" s="14" t="n">
        <v>2967</v>
      </c>
      <c r="C2968" s="15"/>
      <c r="D2968" s="15" t="s">
        <v>8019</v>
      </c>
      <c r="E2968" s="15" t="s">
        <v>25</v>
      </c>
      <c r="F2968" s="15" t="s">
        <v>8020</v>
      </c>
      <c r="G2968" s="15"/>
      <c r="H2968" s="16" t="str">
        <f aca="false">VLOOKUP(F2968,'[1]Goa Member''s Details Revised'!$C$2:$AO$7385,2,0)</f>
        <v>PURCHASER</v>
      </c>
      <c r="I2968" s="15" t="n">
        <v>30</v>
      </c>
      <c r="J2968" s="15" t="s">
        <v>1102</v>
      </c>
      <c r="K2968" s="15" t="n">
        <v>1985</v>
      </c>
      <c r="L2968" s="16" t="str">
        <f aca="false">VLOOKUP(F2968,'[1]Goa Member''s Details Revised'!$C$2:$AO$7385,9,0)</f>
        <v>Never</v>
      </c>
      <c r="M2968" s="15" t="s">
        <v>8021</v>
      </c>
      <c r="N2968" s="17" t="n">
        <f aca="false">VLOOKUP(F2968,'[1]Goa Member''s Details Revised'!$C$2:$AO$7385,5,0)</f>
        <v>13000</v>
      </c>
      <c r="O2968" s="17" t="n">
        <f aca="false">VLOOKUP(F2968,'[1]Goa Member''s Details Revised'!$C$2:$AO$7385,5,0)</f>
        <v>13000</v>
      </c>
      <c r="P2968" s="17" t="n">
        <v>13000</v>
      </c>
      <c r="Q2968" s="17" t="str">
        <f aca="false">VLOOKUP(F2968,'[1]Goa Member''s Details Revised'!$C$2:$AO$7385,8,0)</f>
        <v>I.R.M</v>
      </c>
      <c r="R2968" s="17" t="n">
        <f aca="false">+O2968-P2968</f>
        <v>0</v>
      </c>
      <c r="S2968" s="15" t="e">
        <f aca="false">+#REF!-K2968</f>
        <v>#REF!</v>
      </c>
      <c r="T2968" s="17" t="n">
        <f aca="false">IF(Q2968="regular",((P2968-(P2968/99)*S2968)),(P2968-(P2968*20%)))</f>
        <v>10400</v>
      </c>
      <c r="U2968" s="17" t="e">
        <f aca="false">((P2968-(P2968/99)*S2968))</f>
        <v>#REF!</v>
      </c>
      <c r="V2968" s="17" t="n">
        <f aca="false">IF(Q2968="regular",0,(P2968-(O2968*20%)))</f>
        <v>10400</v>
      </c>
      <c r="W2968" s="17"/>
      <c r="X2968" s="15"/>
      <c r="Y2968" s="18" t="str">
        <f aca="false">VLOOKUP(F2968,'[1]Goa Member''s Details Revised'!$C$2:$AO$7385,12,0)</f>
        <v>no reminder so last communicatio 2010</v>
      </c>
    </row>
    <row r="2969" customFormat="false" ht="15" hidden="false" customHeight="false" outlineLevel="0" collapsed="false">
      <c r="B2969" s="14" t="n">
        <v>2968</v>
      </c>
      <c r="C2969" s="15"/>
      <c r="D2969" s="15" t="s">
        <v>8022</v>
      </c>
      <c r="E2969" s="15" t="s">
        <v>25</v>
      </c>
      <c r="F2969" s="15" t="s">
        <v>8023</v>
      </c>
      <c r="G2969" s="15"/>
      <c r="H2969" s="16" t="str">
        <f aca="false">VLOOKUP(F2969,'[1]Goa Member''s Details Revised'!$C$2:$AO$7385,2,0)</f>
        <v>PURCHASER</v>
      </c>
      <c r="I2969" s="15" t="n">
        <v>30</v>
      </c>
      <c r="J2969" s="15" t="s">
        <v>1102</v>
      </c>
      <c r="K2969" s="15" t="n">
        <v>1985</v>
      </c>
      <c r="L2969" s="16" t="n">
        <f aca="false">VLOOKUP(F2969,'[1]Goa Member''s Details Revised'!$C$2:$AO$7385,9,0)</f>
        <v>2008</v>
      </c>
      <c r="M2969" s="15" t="s">
        <v>8024</v>
      </c>
      <c r="N2969" s="17" t="n">
        <f aca="false">VLOOKUP(F2969,'[1]Goa Member''s Details Revised'!$C$2:$AO$7385,5,0)</f>
        <v>13000</v>
      </c>
      <c r="O2969" s="17" t="n">
        <f aca="false">VLOOKUP(F2969,'[1]Goa Member''s Details Revised'!$C$2:$AO$7385,5,0)</f>
        <v>13000</v>
      </c>
      <c r="P2969" s="17" t="n">
        <v>13000</v>
      </c>
      <c r="Q2969" s="17" t="str">
        <f aca="false">VLOOKUP(F2969,'[1]Goa Member''s Details Revised'!$C$2:$AO$7385,8,0)</f>
        <v>R.M</v>
      </c>
      <c r="R2969" s="17" t="n">
        <f aca="false">+O2969-P2969</f>
        <v>0</v>
      </c>
      <c r="S2969" s="15" t="e">
        <f aca="false">+#REF!-K2969</f>
        <v>#REF!</v>
      </c>
      <c r="T2969" s="17" t="n">
        <f aca="false">IF(Q2969="regular",((P2969-(P2969/99)*S2969)),(P2969-(P2969*20%)))</f>
        <v>10400</v>
      </c>
      <c r="U2969" s="17" t="e">
        <f aca="false">((P2969-(P2969/99)*S2969))</f>
        <v>#REF!</v>
      </c>
      <c r="V2969" s="17" t="n">
        <f aca="false">IF(Q2969="regular",0,(P2969-(O2969*20%)))</f>
        <v>10400</v>
      </c>
      <c r="W2969" s="17"/>
      <c r="X2969" s="15"/>
      <c r="Y2969" s="18" t="str">
        <f aca="false">VLOOKUP(F2969,'[1]Goa Member''s Details Revised'!$C$2:$AO$7385,12,0)</f>
        <v>no reminder so Last Communication Till 2009</v>
      </c>
    </row>
    <row r="2970" customFormat="false" ht="15" hidden="false" customHeight="false" outlineLevel="0" collapsed="false">
      <c r="B2970" s="14" t="n">
        <v>2969</v>
      </c>
      <c r="C2970" s="15"/>
      <c r="D2970" s="15" t="s">
        <v>8025</v>
      </c>
      <c r="E2970" s="15" t="s">
        <v>25</v>
      </c>
      <c r="F2970" s="15" t="s">
        <v>8026</v>
      </c>
      <c r="G2970" s="15"/>
      <c r="H2970" s="16" t="str">
        <f aca="false">VLOOKUP(F2970,'[1]Goa Member''s Details Revised'!$C$2:$AO$7385,2,0)</f>
        <v>PURCHASER</v>
      </c>
      <c r="I2970" s="15" t="n">
        <v>30</v>
      </c>
      <c r="J2970" s="15" t="s">
        <v>1102</v>
      </c>
      <c r="K2970" s="15" t="n">
        <v>1985</v>
      </c>
      <c r="L2970" s="16" t="str">
        <f aca="false">VLOOKUP(F2970,'[1]Goa Member''s Details Revised'!$C$2:$AO$7385,9,0)</f>
        <v>Never</v>
      </c>
      <c r="M2970" s="15" t="s">
        <v>8027</v>
      </c>
      <c r="N2970" s="17" t="n">
        <f aca="false">VLOOKUP(F2970,'[1]Goa Member''s Details Revised'!$C$2:$AO$7385,5,0)</f>
        <v>14500</v>
      </c>
      <c r="O2970" s="17" t="n">
        <f aca="false">VLOOKUP(F2970,'[1]Goa Member''s Details Revised'!$C$2:$AO$7385,5,0)</f>
        <v>14500</v>
      </c>
      <c r="P2970" s="17" t="n">
        <v>14500</v>
      </c>
      <c r="Q2970" s="17" t="str">
        <f aca="false">VLOOKUP(F2970,'[1]Goa Member''s Details Revised'!$C$2:$AO$7385,8,0)</f>
        <v>I.R.M</v>
      </c>
      <c r="R2970" s="17" t="n">
        <f aca="false">+O2970-P2970</f>
        <v>0</v>
      </c>
      <c r="S2970" s="15" t="e">
        <f aca="false">+#REF!-K2970</f>
        <v>#REF!</v>
      </c>
      <c r="T2970" s="17" t="n">
        <f aca="false">IF(Q2970="regular",((P2970-(P2970/99)*S2970)),(P2970-(P2970*20%)))</f>
        <v>11600</v>
      </c>
      <c r="U2970" s="17" t="e">
        <f aca="false">((P2970-(P2970/99)*S2970))</f>
        <v>#REF!</v>
      </c>
      <c r="V2970" s="17" t="n">
        <f aca="false">IF(Q2970="regular",0,(P2970-(O2970*20%)))</f>
        <v>11600</v>
      </c>
      <c r="W2970" s="17"/>
      <c r="X2970" s="15"/>
      <c r="Y2970" s="18" t="str">
        <f aca="false">VLOOKUP(F2970,'[1]Goa Member''s Details Revised'!$C$2:$AO$7385,12,0)</f>
        <v> Last Communication1992</v>
      </c>
    </row>
    <row r="2971" customFormat="false" ht="30" hidden="false" customHeight="false" outlineLevel="0" collapsed="false">
      <c r="B2971" s="14" t="n">
        <v>2970</v>
      </c>
      <c r="C2971" s="15"/>
      <c r="D2971" s="15" t="s">
        <v>8028</v>
      </c>
      <c r="E2971" s="15" t="s">
        <v>25</v>
      </c>
      <c r="F2971" s="15" t="s">
        <v>8029</v>
      </c>
      <c r="G2971" s="15"/>
      <c r="H2971" s="16" t="str">
        <f aca="false">VLOOKUP(F2971,'[1]Goa Member''s Details Revised'!$C$2:$AO$7385,2,0)</f>
        <v>PURCHASER</v>
      </c>
      <c r="I2971" s="15" t="n">
        <v>28</v>
      </c>
      <c r="J2971" s="15" t="s">
        <v>1102</v>
      </c>
      <c r="K2971" s="15" t="n">
        <v>1985</v>
      </c>
      <c r="L2971" s="16" t="n">
        <f aca="false">VLOOKUP(F2971,'[1]Goa Member''s Details Revised'!$C$2:$AO$7385,9,0)</f>
        <v>2011</v>
      </c>
      <c r="M2971" s="15" t="s">
        <v>8030</v>
      </c>
      <c r="N2971" s="17" t="n">
        <f aca="false">VLOOKUP(F2971,'[1]Goa Member''s Details Revised'!$C$2:$AO$7385,5,0)</f>
        <v>15500</v>
      </c>
      <c r="O2971" s="17" t="n">
        <f aca="false">VLOOKUP(F2971,'[1]Goa Member''s Details Revised'!$C$2:$AO$7385,5,0)</f>
        <v>15500</v>
      </c>
      <c r="P2971" s="17" t="n">
        <v>15500</v>
      </c>
      <c r="Q2971" s="17" t="str">
        <f aca="false">VLOOKUP(F2971,'[1]Goa Member''s Details Revised'!$C$2:$AO$7385,8,0)</f>
        <v>R.M</v>
      </c>
      <c r="R2971" s="17" t="n">
        <f aca="false">+O2971-P2971</f>
        <v>0</v>
      </c>
      <c r="S2971" s="15" t="e">
        <f aca="false">+#REF!-K2971</f>
        <v>#REF!</v>
      </c>
      <c r="T2971" s="17" t="n">
        <f aca="false">IF(Q2971="regular",((P2971-(P2971/99)*S2971)),(P2971-(P2971*20%)))</f>
        <v>12400</v>
      </c>
      <c r="U2971" s="17" t="e">
        <f aca="false">((P2971-(P2971/99)*S2971))</f>
        <v>#REF!</v>
      </c>
      <c r="V2971" s="17" t="n">
        <f aca="false">IF(Q2971="regular",0,(P2971-(O2971*20%)))</f>
        <v>12400</v>
      </c>
      <c r="W2971" s="17"/>
      <c r="X2971" s="15"/>
      <c r="Y2971" s="18" t="str">
        <f aca="false">VLOOKUP(F2971,'[1]Goa Member''s Details Revised'!$C$2:$AO$7385,12,0)</f>
        <v>performa invocie send on Last Communication 2012, Total 2 Membership Of GOA:- 701 &amp; 707</v>
      </c>
    </row>
    <row r="2972" customFormat="false" ht="30" hidden="false" customHeight="false" outlineLevel="0" collapsed="false">
      <c r="B2972" s="14" t="n">
        <v>2971</v>
      </c>
      <c r="C2972" s="15"/>
      <c r="D2972" s="15" t="s">
        <v>8031</v>
      </c>
      <c r="E2972" s="15" t="s">
        <v>25</v>
      </c>
      <c r="F2972" s="15" t="s">
        <v>8032</v>
      </c>
      <c r="G2972" s="15"/>
      <c r="H2972" s="16" t="str">
        <f aca="false">VLOOKUP(F2972,'[1]Goa Member''s Details Revised'!$C$2:$AO$7385,2,0)</f>
        <v>PURCHASER</v>
      </c>
      <c r="I2972" s="15" t="n">
        <v>28</v>
      </c>
      <c r="J2972" s="15" t="s">
        <v>1102</v>
      </c>
      <c r="K2972" s="15" t="n">
        <v>1985</v>
      </c>
      <c r="L2972" s="16" t="n">
        <f aca="false">VLOOKUP(F2972,'[1]Goa Member''s Details Revised'!$C$2:$AO$7385,9,0)</f>
        <v>2011</v>
      </c>
      <c r="M2972" s="15" t="s">
        <v>8030</v>
      </c>
      <c r="N2972" s="17" t="n">
        <f aca="false">VLOOKUP(F2972,'[1]Goa Member''s Details Revised'!$C$2:$AO$7385,5,0)</f>
        <v>15500</v>
      </c>
      <c r="O2972" s="17" t="n">
        <f aca="false">VLOOKUP(F2972,'[1]Goa Member''s Details Revised'!$C$2:$AO$7385,5,0)</f>
        <v>15500</v>
      </c>
      <c r="P2972" s="17" t="n">
        <v>15500</v>
      </c>
      <c r="Q2972" s="17" t="str">
        <f aca="false">VLOOKUP(F2972,'[1]Goa Member''s Details Revised'!$C$2:$AO$7385,8,0)</f>
        <v>R.M</v>
      </c>
      <c r="R2972" s="17" t="n">
        <f aca="false">+O2972-P2972</f>
        <v>0</v>
      </c>
      <c r="S2972" s="15" t="e">
        <f aca="false">+#REF!-K2972</f>
        <v>#REF!</v>
      </c>
      <c r="T2972" s="17" t="n">
        <f aca="false">IF(Q2972="regular",((P2972-(P2972/99)*S2972)),(P2972-(P2972*20%)))</f>
        <v>12400</v>
      </c>
      <c r="U2972" s="17" t="e">
        <f aca="false">((P2972-(P2972/99)*S2972))</f>
        <v>#REF!</v>
      </c>
      <c r="V2972" s="17" t="n">
        <f aca="false">IF(Q2972="regular",0,(P2972-(O2972*20%)))</f>
        <v>12400</v>
      </c>
      <c r="W2972" s="17"/>
      <c r="X2972" s="15"/>
      <c r="Y2972" s="18" t="str">
        <f aca="false">VLOOKUP(F2972,'[1]Goa Member''s Details Revised'!$C$2:$AO$7385,12,0)</f>
        <v>Last Communication 2011, Total 2 Membership Of GOA:- 701 &amp; 707</v>
      </c>
    </row>
    <row r="2973" customFormat="false" ht="15" hidden="false" customHeight="false" outlineLevel="0" collapsed="false">
      <c r="B2973" s="14" t="n">
        <v>2972</v>
      </c>
      <c r="C2973" s="15"/>
      <c r="D2973" s="15" t="s">
        <v>8033</v>
      </c>
      <c r="E2973" s="15" t="s">
        <v>25</v>
      </c>
      <c r="F2973" s="15" t="s">
        <v>8034</v>
      </c>
      <c r="G2973" s="15"/>
      <c r="H2973" s="16" t="str">
        <f aca="false">VLOOKUP(F2973,'[1]Goa Member''s Details Revised'!$C$2:$AO$7385,2,0)</f>
        <v>PURCHASER</v>
      </c>
      <c r="I2973" s="15" t="n">
        <v>29</v>
      </c>
      <c r="J2973" s="15" t="s">
        <v>1102</v>
      </c>
      <c r="K2973" s="15" t="n">
        <v>1985</v>
      </c>
      <c r="L2973" s="16" t="n">
        <f aca="false">VLOOKUP(F2973,'[1]Goa Member''s Details Revised'!$C$2:$AO$7385,9,0)</f>
        <v>2007</v>
      </c>
      <c r="M2973" s="15" t="s">
        <v>8035</v>
      </c>
      <c r="N2973" s="17" t="n">
        <f aca="false">VLOOKUP(F2973,'[1]Goa Member''s Details Revised'!$C$2:$AO$7385,5,0)</f>
        <v>19500</v>
      </c>
      <c r="O2973" s="17" t="n">
        <f aca="false">VLOOKUP(F2973,'[1]Goa Member''s Details Revised'!$C$2:$AO$7385,5,0)</f>
        <v>19500</v>
      </c>
      <c r="P2973" s="17" t="n">
        <v>19500</v>
      </c>
      <c r="Q2973" s="17" t="str">
        <f aca="false">VLOOKUP(F2973,'[1]Goa Member''s Details Revised'!$C$2:$AO$7385,8,0)</f>
        <v>R.M</v>
      </c>
      <c r="R2973" s="17" t="n">
        <f aca="false">+O2973-P2973</f>
        <v>0</v>
      </c>
      <c r="S2973" s="15" t="e">
        <f aca="false">+#REF!-K2973</f>
        <v>#REF!</v>
      </c>
      <c r="T2973" s="17" t="n">
        <f aca="false">IF(Q2973="regular",((P2973-(P2973/99)*S2973)),(P2973-(P2973*20%)))</f>
        <v>15600</v>
      </c>
      <c r="U2973" s="17" t="e">
        <f aca="false">((P2973-(P2973/99)*S2973))</f>
        <v>#REF!</v>
      </c>
      <c r="V2973" s="17" t="n">
        <f aca="false">IF(Q2973="regular",0,(P2973-(O2973*20%)))</f>
        <v>15600</v>
      </c>
      <c r="W2973" s="17"/>
      <c r="X2973" s="15"/>
      <c r="Y2973" s="18" t="str">
        <f aca="false">VLOOKUP(F2973,'[1]Goa Member''s Details Revised'!$C$2:$AO$7385,12,0)</f>
        <v>Last Communication Till 2008</v>
      </c>
    </row>
    <row r="2974" customFormat="false" ht="15" hidden="false" customHeight="false" outlineLevel="0" collapsed="false">
      <c r="B2974" s="14" t="n">
        <v>2973</v>
      </c>
      <c r="C2974" s="15"/>
      <c r="D2974" s="15" t="s">
        <v>8036</v>
      </c>
      <c r="E2974" s="15" t="s">
        <v>25</v>
      </c>
      <c r="F2974" s="15" t="s">
        <v>8037</v>
      </c>
      <c r="G2974" s="15"/>
      <c r="H2974" s="16" t="str">
        <f aca="false">VLOOKUP(F2974,'[1]Goa Member''s Details Revised'!$C$2:$AO$7385,2,0)</f>
        <v>PURCHASER</v>
      </c>
      <c r="I2974" s="15" t="n">
        <v>4</v>
      </c>
      <c r="J2974" s="15" t="s">
        <v>815</v>
      </c>
      <c r="K2974" s="15" t="n">
        <v>1985</v>
      </c>
      <c r="L2974" s="16" t="str">
        <f aca="false">VLOOKUP(F2974,'[1]Goa Member''s Details Revised'!$C$2:$AO$7385,9,0)</f>
        <v>Never</v>
      </c>
      <c r="M2974" s="15" t="s">
        <v>8038</v>
      </c>
      <c r="N2974" s="17" t="n">
        <f aca="false">VLOOKUP(F2974,'[1]Goa Member''s Details Revised'!$C$2:$AO$7385,5,0)</f>
        <v>23500</v>
      </c>
      <c r="O2974" s="17" t="n">
        <f aca="false">VLOOKUP(F2974,'[1]Goa Member''s Details Revised'!$C$2:$AO$7385,5,0)</f>
        <v>23500</v>
      </c>
      <c r="P2974" s="17" t="n">
        <v>23500</v>
      </c>
      <c r="Q2974" s="17" t="str">
        <f aca="false">VLOOKUP(F2974,'[1]Goa Member''s Details Revised'!$C$2:$AO$7385,8,0)</f>
        <v>I.R.M</v>
      </c>
      <c r="R2974" s="17" t="n">
        <f aca="false">+O2974-P2974</f>
        <v>0</v>
      </c>
      <c r="S2974" s="15" t="e">
        <f aca="false">+#REF!-K2974</f>
        <v>#REF!</v>
      </c>
      <c r="T2974" s="17" t="n">
        <f aca="false">IF(Q2974="regular",((P2974-(P2974/99)*S2974)),(P2974-(P2974*20%)))</f>
        <v>18800</v>
      </c>
      <c r="U2974" s="17" t="e">
        <f aca="false">((P2974-(P2974/99)*S2974))</f>
        <v>#REF!</v>
      </c>
      <c r="V2974" s="17" t="n">
        <f aca="false">IF(Q2974="regular",0,(P2974-(O2974*20%)))</f>
        <v>18800</v>
      </c>
      <c r="W2974" s="17"/>
      <c r="X2974" s="15"/>
      <c r="Y2974" s="18" t="str">
        <f aca="false">VLOOKUP(F2974,'[1]Goa Member''s Details Revised'!$C$2:$AO$7385,12,0)</f>
        <v>send last reminder on 14/10/2021</v>
      </c>
    </row>
    <row r="2975" customFormat="false" ht="15" hidden="false" customHeight="false" outlineLevel="0" collapsed="false">
      <c r="B2975" s="14" t="n">
        <v>2974</v>
      </c>
      <c r="C2975" s="15"/>
      <c r="D2975" s="15" t="s">
        <v>8039</v>
      </c>
      <c r="E2975" s="15" t="s">
        <v>25</v>
      </c>
      <c r="F2975" s="15" t="s">
        <v>8040</v>
      </c>
      <c r="G2975" s="15"/>
      <c r="H2975" s="16" t="str">
        <f aca="false">VLOOKUP(F2975,'[1]Goa Member''s Details Revised'!$C$2:$AO$7385,2,0)</f>
        <v>Purchaser</v>
      </c>
      <c r="I2975" s="15" t="n">
        <v>4</v>
      </c>
      <c r="J2975" s="15" t="s">
        <v>815</v>
      </c>
      <c r="K2975" s="15" t="n">
        <v>1985</v>
      </c>
      <c r="L2975" s="16" t="str">
        <f aca="false">VLOOKUP(F2975,'[1]Goa Member''s Details Revised'!$C$2:$AO$7385,9,0)</f>
        <v>Never</v>
      </c>
      <c r="M2975" s="15" t="s">
        <v>8041</v>
      </c>
      <c r="N2975" s="17" t="n">
        <f aca="false">VLOOKUP(F2975,'[1]Goa Member''s Details Revised'!$C$2:$AO$7385,5,0)</f>
        <v>23500</v>
      </c>
      <c r="O2975" s="17" t="n">
        <f aca="false">VLOOKUP(F2975,'[1]Goa Member''s Details Revised'!$C$2:$AO$7385,5,0)</f>
        <v>23500</v>
      </c>
      <c r="P2975" s="17" t="n">
        <v>23500</v>
      </c>
      <c r="Q2975" s="17" t="str">
        <f aca="false">VLOOKUP(F2975,'[1]Goa Member''s Details Revised'!$C$2:$AO$7385,8,0)</f>
        <v>I.R.M</v>
      </c>
      <c r="R2975" s="17" t="n">
        <f aca="false">+O2975-P2975</f>
        <v>0</v>
      </c>
      <c r="S2975" s="15" t="e">
        <f aca="false">+#REF!-K2975</f>
        <v>#REF!</v>
      </c>
      <c r="T2975" s="17" t="n">
        <f aca="false">IF(Q2975="regular",((P2975-(P2975/99)*S2975)),(P2975-(P2975*20%)))</f>
        <v>18800</v>
      </c>
      <c r="U2975" s="17" t="e">
        <f aca="false">((P2975-(P2975/99)*S2975))</f>
        <v>#REF!</v>
      </c>
      <c r="V2975" s="17" t="n">
        <f aca="false">IF(Q2975="regular",0,(P2975-(O2975*20%)))</f>
        <v>18800</v>
      </c>
      <c r="W2975" s="17"/>
      <c r="X2975" s="15"/>
      <c r="Y2975" s="18" t="str">
        <f aca="false">VLOOKUP(F2975,'[1]Goa Member''s Details Revised'!$C$2:$AO$7385,12,0)</f>
        <v>no reminder, last communication 05</v>
      </c>
    </row>
    <row r="2976" customFormat="false" ht="15" hidden="false" customHeight="false" outlineLevel="0" collapsed="false">
      <c r="B2976" s="14" t="n">
        <v>2975</v>
      </c>
      <c r="C2976" s="15"/>
      <c r="D2976" s="15" t="s">
        <v>8042</v>
      </c>
      <c r="E2976" s="15" t="s">
        <v>25</v>
      </c>
      <c r="F2976" s="15" t="s">
        <v>8043</v>
      </c>
      <c r="G2976" s="15"/>
      <c r="H2976" s="16" t="str">
        <f aca="false">VLOOKUP(F2976,'[1]Goa Member''s Details Revised'!$C$2:$AO$7385,2,0)</f>
        <v>PURCHASER</v>
      </c>
      <c r="I2976" s="15" t="n">
        <v>30</v>
      </c>
      <c r="J2976" s="15" t="s">
        <v>1102</v>
      </c>
      <c r="K2976" s="15" t="n">
        <v>1985</v>
      </c>
      <c r="L2976" s="16" t="str">
        <f aca="false">VLOOKUP(F2976,'[1]Goa Member''s Details Revised'!$C$2:$AO$7385,9,0)</f>
        <v>Never</v>
      </c>
      <c r="M2976" s="15" t="s">
        <v>8044</v>
      </c>
      <c r="N2976" s="17" t="n">
        <f aca="false">VLOOKUP(F2976,'[1]Goa Member''s Details Revised'!$C$2:$AO$7385,5,0)</f>
        <v>10500</v>
      </c>
      <c r="O2976" s="17" t="n">
        <f aca="false">VLOOKUP(F2976,'[1]Goa Member''s Details Revised'!$C$2:$AO$7385,5,0)</f>
        <v>10500</v>
      </c>
      <c r="P2976" s="17" t="n">
        <v>10500</v>
      </c>
      <c r="Q2976" s="17" t="str">
        <f aca="false">VLOOKUP(F2976,'[1]Goa Member''s Details Revised'!$C$2:$AO$7385,8,0)</f>
        <v>I.R.M (Legal)</v>
      </c>
      <c r="R2976" s="17" t="n">
        <f aca="false">+O2976-P2976</f>
        <v>0</v>
      </c>
      <c r="S2976" s="15" t="e">
        <f aca="false">+#REF!-K2976</f>
        <v>#REF!</v>
      </c>
      <c r="T2976" s="17" t="n">
        <f aca="false">IF(Q2976="regular",((P2976-(P2976/99)*S2976)),(P2976-(P2976*20%)))</f>
        <v>8400</v>
      </c>
      <c r="U2976" s="17" t="e">
        <f aca="false">((P2976-(P2976/99)*S2976))</f>
        <v>#REF!</v>
      </c>
      <c r="V2976" s="17" t="n">
        <f aca="false">IF(Q2976="regular",0,(P2976-(O2976*20%)))</f>
        <v>8400</v>
      </c>
      <c r="W2976" s="17"/>
      <c r="X2976" s="15"/>
      <c r="Y2976" s="18" t="str">
        <f aca="false">VLOOKUP(F2976,'[1]Goa Member''s Details Revised'!$C$2:$AO$7385,12,0)</f>
        <v>Last Communication Till 2008 (Member File Legal paper)</v>
      </c>
    </row>
    <row r="2977" customFormat="false" ht="30" hidden="false" customHeight="false" outlineLevel="0" collapsed="false">
      <c r="B2977" s="14" t="n">
        <v>2976</v>
      </c>
      <c r="C2977" s="15"/>
      <c r="D2977" s="15" t="s">
        <v>8045</v>
      </c>
      <c r="E2977" s="15" t="s">
        <v>25</v>
      </c>
      <c r="F2977" s="15" t="s">
        <v>8046</v>
      </c>
      <c r="G2977" s="15"/>
      <c r="H2977" s="16" t="str">
        <f aca="false">VLOOKUP(F2977,'[1]Goa Member''s Details Revised'!$C$2:$AO$7385,2,0)</f>
        <v>Purchaser</v>
      </c>
      <c r="I2977" s="15" t="n">
        <v>30</v>
      </c>
      <c r="J2977" s="15" t="s">
        <v>1102</v>
      </c>
      <c r="K2977" s="15" t="n">
        <v>1985</v>
      </c>
      <c r="L2977" s="16" t="n">
        <f aca="false">VLOOKUP(F2977,'[1]Goa Member''s Details Revised'!$C$2:$AO$7385,9,0)</f>
        <v>2018</v>
      </c>
      <c r="M2977" s="15" t="s">
        <v>8047</v>
      </c>
      <c r="N2977" s="17" t="n">
        <f aca="false">VLOOKUP(F2977,'[1]Goa Member''s Details Revised'!$C$2:$AO$7385,5,0)</f>
        <v>19500</v>
      </c>
      <c r="O2977" s="17" t="n">
        <f aca="false">VLOOKUP(F2977,'[1]Goa Member''s Details Revised'!$C$2:$AO$7385,5,0)</f>
        <v>19500</v>
      </c>
      <c r="P2977" s="17" t="n">
        <v>19500</v>
      </c>
      <c r="Q2977" s="17" t="str">
        <f aca="false">VLOOKUP(F2977,'[1]Goa Member''s Details Revised'!$C$2:$AO$7385,8,0)</f>
        <v>R.M</v>
      </c>
      <c r="R2977" s="17" t="n">
        <f aca="false">+O2977-P2977</f>
        <v>0</v>
      </c>
      <c r="S2977" s="15" t="e">
        <f aca="false">+#REF!-K2977</f>
        <v>#REF!</v>
      </c>
      <c r="T2977" s="17" t="n">
        <f aca="false">IF(Q2977="regular",((P2977-(P2977/99)*S2977)),(P2977-(P2977*20%)))</f>
        <v>15600</v>
      </c>
      <c r="U2977" s="17" t="e">
        <f aca="false">((P2977-(P2977/99)*S2977))</f>
        <v>#REF!</v>
      </c>
      <c r="V2977" s="17" t="n">
        <f aca="false">IF(Q2977="regular",0,(P2977-(O2977*20%)))</f>
        <v>15600</v>
      </c>
      <c r="W2977" s="17"/>
      <c r="X2977" s="15"/>
      <c r="Y2977" s="18" t="str">
        <f aca="false">VLOOKUP(F2977,'[1]Goa Member''s Details Revised'!$C$2:$AO$7385,12,0)</f>
        <v>reply by mail on last communication 29/06/2022 for surrender membership</v>
      </c>
    </row>
    <row r="2978" customFormat="false" ht="15" hidden="false" customHeight="false" outlineLevel="0" collapsed="false">
      <c r="B2978" s="14" t="n">
        <v>2977</v>
      </c>
      <c r="C2978" s="15"/>
      <c r="D2978" s="15" t="s">
        <v>8048</v>
      </c>
      <c r="E2978" s="15" t="s">
        <v>25</v>
      </c>
      <c r="F2978" s="15" t="s">
        <v>8049</v>
      </c>
      <c r="G2978" s="15"/>
      <c r="H2978" s="16" t="str">
        <f aca="false">VLOOKUP(F2978,'[1]Goa Member''s Details Revised'!$C$2:$AO$7385,2,0)</f>
        <v>PURCHASER</v>
      </c>
      <c r="I2978" s="15" t="n">
        <v>27</v>
      </c>
      <c r="J2978" s="15" t="s">
        <v>1102</v>
      </c>
      <c r="K2978" s="15" t="n">
        <v>1985</v>
      </c>
      <c r="L2978" s="16" t="n">
        <f aca="false">VLOOKUP(F2978,'[1]Goa Member''s Details Revised'!$C$2:$AO$7385,9,0)</f>
        <v>2009</v>
      </c>
      <c r="M2978" s="15" t="s">
        <v>8050</v>
      </c>
      <c r="N2978" s="17" t="n">
        <f aca="false">VLOOKUP(F2978,'[1]Goa Member''s Details Revised'!$C$2:$AO$7385,5,0)</f>
        <v>15500</v>
      </c>
      <c r="O2978" s="17" t="n">
        <f aca="false">VLOOKUP(F2978,'[1]Goa Member''s Details Revised'!$C$2:$AO$7385,5,0)</f>
        <v>15500</v>
      </c>
      <c r="P2978" s="17" t="n">
        <v>15500</v>
      </c>
      <c r="Q2978" s="17" t="str">
        <f aca="false">VLOOKUP(F2978,'[1]Goa Member''s Details Revised'!$C$2:$AO$7385,8,0)</f>
        <v>R.M</v>
      </c>
      <c r="R2978" s="17" t="n">
        <f aca="false">+O2978-P2978</f>
        <v>0</v>
      </c>
      <c r="S2978" s="15" t="e">
        <f aca="false">+#REF!-K2978</f>
        <v>#REF!</v>
      </c>
      <c r="T2978" s="17" t="n">
        <f aca="false">IF(Q2978="regular",((P2978-(P2978/99)*S2978)),(P2978-(P2978*20%)))</f>
        <v>12400</v>
      </c>
      <c r="U2978" s="17" t="e">
        <f aca="false">((P2978-(P2978/99)*S2978))</f>
        <v>#REF!</v>
      </c>
      <c r="V2978" s="17" t="n">
        <f aca="false">IF(Q2978="regular",0,(P2978-(O2978*20%)))</f>
        <v>12400</v>
      </c>
      <c r="W2978" s="17"/>
      <c r="X2978" s="15"/>
      <c r="Y2978" s="18" t="str">
        <f aca="false">VLOOKUP(F2978,'[1]Goa Member''s Details Revised'!$C$2:$AO$7385,12,0)</f>
        <v>no reminder send so last cummunication 2009</v>
      </c>
    </row>
    <row r="2979" customFormat="false" ht="30" hidden="false" customHeight="false" outlineLevel="0" collapsed="false">
      <c r="B2979" s="14" t="n">
        <v>2978</v>
      </c>
      <c r="C2979" s="15"/>
      <c r="D2979" s="15" t="s">
        <v>8051</v>
      </c>
      <c r="E2979" s="15" t="s">
        <v>25</v>
      </c>
      <c r="F2979" s="15" t="s">
        <v>8052</v>
      </c>
      <c r="G2979" s="15"/>
      <c r="H2979" s="16" t="str">
        <f aca="false">VLOOKUP(F2979,'[1]Goa Member''s Details Revised'!$C$2:$AO$7385,2,0)</f>
        <v>PURCHASER</v>
      </c>
      <c r="I2979" s="15" t="n">
        <v>30</v>
      </c>
      <c r="J2979" s="15" t="s">
        <v>1102</v>
      </c>
      <c r="K2979" s="15" t="n">
        <v>1985</v>
      </c>
      <c r="L2979" s="16" t="str">
        <f aca="false">VLOOKUP(F2979,'[1]Goa Member''s Details Revised'!$C$2:$AO$7385,9,0)</f>
        <v>Never</v>
      </c>
      <c r="M2979" s="15" t="s">
        <v>8053</v>
      </c>
      <c r="N2979" s="17" t="n">
        <f aca="false">VLOOKUP(F2979,'[1]Goa Member''s Details Revised'!$C$2:$AO$7385,5,0)</f>
        <v>23500</v>
      </c>
      <c r="O2979" s="17" t="n">
        <f aca="false">VLOOKUP(F2979,'[1]Goa Member''s Details Revised'!$C$2:$AO$7385,5,0)</f>
        <v>23500</v>
      </c>
      <c r="P2979" s="17" t="n">
        <v>23500</v>
      </c>
      <c r="Q2979" s="17" t="str">
        <f aca="false">VLOOKUP(F2979,'[1]Goa Member''s Details Revised'!$C$2:$AO$7385,8,0)</f>
        <v>I.R.M</v>
      </c>
      <c r="R2979" s="17" t="n">
        <f aca="false">+O2979-P2979</f>
        <v>0</v>
      </c>
      <c r="S2979" s="15" t="e">
        <f aca="false">+#REF!-K2979</f>
        <v>#REF!</v>
      </c>
      <c r="T2979" s="17" t="n">
        <f aca="false">IF(Q2979="regular",((P2979-(P2979/99)*S2979)),(P2979-(P2979*20%)))</f>
        <v>18800</v>
      </c>
      <c r="U2979" s="17" t="e">
        <f aca="false">((P2979-(P2979/99)*S2979))</f>
        <v>#REF!</v>
      </c>
      <c r="V2979" s="17" t="n">
        <f aca="false">IF(Q2979="regular",0,(P2979-(O2979*20%)))</f>
        <v>18800</v>
      </c>
      <c r="W2979" s="17"/>
      <c r="X2979" s="15"/>
      <c r="Y2979" s="18" t="str">
        <f aca="false">VLOOKUP(F2979,'[1]Goa Member''s Details Revised'!$C$2:$AO$7385,12,0)</f>
        <v>we send last reminder in 2012.then we did not receive any reply</v>
      </c>
    </row>
    <row r="2980" customFormat="false" ht="30" hidden="false" customHeight="false" outlineLevel="0" collapsed="false">
      <c r="B2980" s="14" t="n">
        <v>2979</v>
      </c>
      <c r="C2980" s="15"/>
      <c r="D2980" s="15" t="s">
        <v>8054</v>
      </c>
      <c r="E2980" s="15" t="s">
        <v>25</v>
      </c>
      <c r="F2980" s="15" t="s">
        <v>8055</v>
      </c>
      <c r="G2980" s="15"/>
      <c r="H2980" s="16" t="str">
        <f aca="false">VLOOKUP(F2980,'[1]Goa Member''s Details Revised'!$C$2:$AO$7385,2,0)</f>
        <v>PURCHASER</v>
      </c>
      <c r="I2980" s="15" t="n">
        <v>28</v>
      </c>
      <c r="J2980" s="15" t="s">
        <v>1102</v>
      </c>
      <c r="K2980" s="15" t="n">
        <v>1985</v>
      </c>
      <c r="L2980" s="16" t="str">
        <f aca="false">VLOOKUP(F2980,'[1]Goa Member''s Details Revised'!$C$2:$AO$7385,9,0)</f>
        <v>Never</v>
      </c>
      <c r="M2980" s="15" t="s">
        <v>8056</v>
      </c>
      <c r="N2980" s="17" t="n">
        <f aca="false">VLOOKUP(F2980,'[1]Goa Member''s Details Revised'!$C$2:$AO$7385,5,0)</f>
        <v>23500</v>
      </c>
      <c r="O2980" s="17" t="n">
        <f aca="false">VLOOKUP(F2980,'[1]Goa Member''s Details Revised'!$C$2:$AO$7385,5,0)</f>
        <v>23500</v>
      </c>
      <c r="P2980" s="17" t="n">
        <v>23500</v>
      </c>
      <c r="Q2980" s="17" t="str">
        <f aca="false">VLOOKUP(F2980,'[1]Goa Member''s Details Revised'!$C$2:$AO$7385,8,0)</f>
        <v>I.R.M</v>
      </c>
      <c r="R2980" s="17" t="n">
        <f aca="false">+O2980-P2980</f>
        <v>0</v>
      </c>
      <c r="S2980" s="15" t="e">
        <f aca="false">+#REF!-K2980</f>
        <v>#REF!</v>
      </c>
      <c r="T2980" s="17" t="n">
        <f aca="false">IF(Q2980="regular",((P2980-(P2980/99)*S2980)),(P2980-(P2980*20%)))</f>
        <v>18800</v>
      </c>
      <c r="U2980" s="17" t="e">
        <f aca="false">((P2980-(P2980/99)*S2980))</f>
        <v>#REF!</v>
      </c>
      <c r="V2980" s="17" t="n">
        <f aca="false">IF(Q2980="regular",0,(P2980-(O2980*20%)))</f>
        <v>18800</v>
      </c>
      <c r="W2980" s="17"/>
      <c r="X2980" s="15"/>
      <c r="Y2980" s="18" t="str">
        <f aca="false">VLOOKUP(F2980,'[1]Goa Member''s Details Revised'!$C$2:$AO$7385,12,0)</f>
        <v>we send last reminder in 2012.then we did not receive any reply</v>
      </c>
    </row>
    <row r="2981" customFormat="false" ht="15" hidden="false" customHeight="false" outlineLevel="0" collapsed="false">
      <c r="B2981" s="14" t="n">
        <v>2980</v>
      </c>
      <c r="C2981" s="15"/>
      <c r="D2981" s="15" t="s">
        <v>8057</v>
      </c>
      <c r="E2981" s="15" t="s">
        <v>25</v>
      </c>
      <c r="F2981" s="15" t="s">
        <v>8058</v>
      </c>
      <c r="G2981" s="15"/>
      <c r="H2981" s="16" t="str">
        <f aca="false">VLOOKUP(F2981,'[1]Goa Member''s Details Revised'!$C$2:$AO$7385,2,0)</f>
        <v>PURCHASER</v>
      </c>
      <c r="I2981" s="15" t="n">
        <v>29</v>
      </c>
      <c r="J2981" s="15" t="s">
        <v>1102</v>
      </c>
      <c r="K2981" s="15" t="n">
        <v>1985</v>
      </c>
      <c r="L2981" s="16" t="str">
        <f aca="false">VLOOKUP(F2981,'[1]Goa Member''s Details Revised'!$C$2:$AO$7385,9,0)</f>
        <v>Never</v>
      </c>
      <c r="M2981" s="15" t="s">
        <v>8059</v>
      </c>
      <c r="N2981" s="17" t="n">
        <f aca="false">VLOOKUP(F2981,'[1]Goa Member''s Details Revised'!$C$2:$AO$7385,5,0)</f>
        <v>19500</v>
      </c>
      <c r="O2981" s="17" t="n">
        <f aca="false">VLOOKUP(F2981,'[1]Goa Member''s Details Revised'!$C$2:$AO$7385,5,0)</f>
        <v>19500</v>
      </c>
      <c r="P2981" s="17" t="n">
        <v>19500</v>
      </c>
      <c r="Q2981" s="17" t="str">
        <f aca="false">VLOOKUP(F2981,'[1]Goa Member''s Details Revised'!$C$2:$AO$7385,8,0)</f>
        <v>I.R.M</v>
      </c>
      <c r="R2981" s="17" t="n">
        <f aca="false">+O2981-P2981</f>
        <v>0</v>
      </c>
      <c r="S2981" s="15" t="e">
        <f aca="false">+#REF!-K2981</f>
        <v>#REF!</v>
      </c>
      <c r="T2981" s="17" t="n">
        <f aca="false">IF(Q2981="regular",((P2981-(P2981/99)*S2981)),(P2981-(P2981*20%)))</f>
        <v>15600</v>
      </c>
      <c r="U2981" s="17" t="e">
        <f aca="false">((P2981-(P2981/99)*S2981))</f>
        <v>#REF!</v>
      </c>
      <c r="V2981" s="17" t="n">
        <f aca="false">IF(Q2981="regular",0,(P2981-(O2981*20%)))</f>
        <v>15600</v>
      </c>
      <c r="W2981" s="17"/>
      <c r="X2981" s="15"/>
      <c r="Y2981" s="18" t="str">
        <f aca="false">VLOOKUP(F2981,'[1]Goa Member''s Details Revised'!$C$2:$AO$7385,12,0)</f>
        <v>conversartion by mail so Last Communication Till 2012</v>
      </c>
    </row>
    <row r="2982" customFormat="false" ht="15" hidden="false" customHeight="false" outlineLevel="0" collapsed="false">
      <c r="B2982" s="14" t="n">
        <v>2981</v>
      </c>
      <c r="C2982" s="15"/>
      <c r="D2982" s="15" t="s">
        <v>8060</v>
      </c>
      <c r="E2982" s="15" t="s">
        <v>25</v>
      </c>
      <c r="F2982" s="15" t="s">
        <v>8061</v>
      </c>
      <c r="G2982" s="15"/>
      <c r="H2982" s="16" t="str">
        <f aca="false">VLOOKUP(F2982,'[1]Goa Member''s Details Revised'!$C$2:$AO$7385,2,0)</f>
        <v>PURCHASER</v>
      </c>
      <c r="I2982" s="15" t="n">
        <v>21</v>
      </c>
      <c r="J2982" s="15" t="s">
        <v>1102</v>
      </c>
      <c r="K2982" s="15" t="n">
        <v>1985</v>
      </c>
      <c r="L2982" s="16" t="str">
        <f aca="false">VLOOKUP(F2982,'[1]Goa Member''s Details Revised'!$C$2:$AO$7385,9,0)</f>
        <v>Never</v>
      </c>
      <c r="M2982" s="15" t="s">
        <v>8062</v>
      </c>
      <c r="N2982" s="17" t="n">
        <f aca="false">VLOOKUP(F2982,'[1]Goa Member''s Details Revised'!$C$2:$AO$7385,5,0)</f>
        <v>10500</v>
      </c>
      <c r="O2982" s="17" t="n">
        <f aca="false">VLOOKUP(F2982,'[1]Goa Member''s Details Revised'!$C$2:$AO$7385,5,0)</f>
        <v>10500</v>
      </c>
      <c r="P2982" s="17" t="n">
        <v>10500</v>
      </c>
      <c r="Q2982" s="17" t="str">
        <f aca="false">VLOOKUP(F2982,'[1]Goa Member''s Details Revised'!$C$2:$AO$7385,8,0)</f>
        <v>I.R.M</v>
      </c>
      <c r="R2982" s="17" t="n">
        <f aca="false">+O2982-P2982</f>
        <v>0</v>
      </c>
      <c r="S2982" s="15" t="e">
        <f aca="false">+#REF!-K2982</f>
        <v>#REF!</v>
      </c>
      <c r="T2982" s="17" t="n">
        <f aca="false">IF(Q2982="regular",((P2982-(P2982/99)*S2982)),(P2982-(P2982*20%)))</f>
        <v>8400</v>
      </c>
      <c r="U2982" s="17" t="e">
        <f aca="false">((P2982-(P2982/99)*S2982))</f>
        <v>#REF!</v>
      </c>
      <c r="V2982" s="17" t="n">
        <f aca="false">IF(Q2982="regular",0,(P2982-(O2982*20%)))</f>
        <v>8400</v>
      </c>
      <c r="W2982" s="17"/>
      <c r="X2982" s="15"/>
      <c r="Y2982" s="18" t="str">
        <f aca="false">VLOOKUP(F2982,'[1]Goa Member''s Details Revised'!$C$2:$AO$7385,12,0)</f>
        <v>No reminder so  Last Communication Till 2008</v>
      </c>
    </row>
    <row r="2983" customFormat="false" ht="15" hidden="false" customHeight="false" outlineLevel="0" collapsed="false">
      <c r="B2983" s="14" t="n">
        <v>2982</v>
      </c>
      <c r="C2983" s="15"/>
      <c r="D2983" s="15" t="s">
        <v>8063</v>
      </c>
      <c r="E2983" s="15" t="s">
        <v>25</v>
      </c>
      <c r="F2983" s="15" t="s">
        <v>8064</v>
      </c>
      <c r="G2983" s="15"/>
      <c r="H2983" s="16" t="str">
        <f aca="false">VLOOKUP(F2983,'[1]Goa Member''s Details Revised'!$C$2:$AO$7385,2,0)</f>
        <v>PURCHASER</v>
      </c>
      <c r="I2983" s="15" t="n">
        <v>21</v>
      </c>
      <c r="J2983" s="15" t="s">
        <v>1102</v>
      </c>
      <c r="K2983" s="15" t="n">
        <v>1985</v>
      </c>
      <c r="L2983" s="16" t="n">
        <f aca="false">VLOOKUP(F2983,'[1]Goa Member''s Details Revised'!$C$2:$AO$7385,9,0)</f>
        <v>2010</v>
      </c>
      <c r="M2983" s="15" t="s">
        <v>8065</v>
      </c>
      <c r="N2983" s="17" t="n">
        <f aca="false">VLOOKUP(F2983,'[1]Goa Member''s Details Revised'!$C$2:$AO$7385,5,0)</f>
        <v>23500</v>
      </c>
      <c r="O2983" s="17" t="n">
        <f aca="false">VLOOKUP(F2983,'[1]Goa Member''s Details Revised'!$C$2:$AO$7385,5,0)</f>
        <v>23500</v>
      </c>
      <c r="P2983" s="17" t="n">
        <v>23500</v>
      </c>
      <c r="Q2983" s="17" t="str">
        <f aca="false">VLOOKUP(F2983,'[1]Goa Member''s Details Revised'!$C$2:$AO$7385,8,0)</f>
        <v>R.M</v>
      </c>
      <c r="R2983" s="17" t="n">
        <f aca="false">+O2983-P2983</f>
        <v>0</v>
      </c>
      <c r="S2983" s="15" t="e">
        <f aca="false">+#REF!-K2983</f>
        <v>#REF!</v>
      </c>
      <c r="T2983" s="17" t="n">
        <f aca="false">IF(Q2983="regular",((P2983-(P2983/99)*S2983)),(P2983-(P2983*20%)))</f>
        <v>18800</v>
      </c>
      <c r="U2983" s="17" t="e">
        <f aca="false">((P2983-(P2983/99)*S2983))</f>
        <v>#REF!</v>
      </c>
      <c r="V2983" s="17" t="n">
        <f aca="false">IF(Q2983="regular",0,(P2983-(O2983*20%)))</f>
        <v>18800</v>
      </c>
      <c r="W2983" s="17"/>
      <c r="X2983" s="15"/>
      <c r="Y2983" s="18" t="str">
        <f aca="false">VLOOKUP(F2983,'[1]Goa Member''s Details Revised'!$C$2:$AO$7385,12,0)</f>
        <v>we reply to his mail so Last Communication Till 2017</v>
      </c>
    </row>
    <row r="2984" customFormat="false" ht="15" hidden="false" customHeight="false" outlineLevel="0" collapsed="false">
      <c r="B2984" s="14" t="n">
        <v>2983</v>
      </c>
      <c r="C2984" s="15"/>
      <c r="D2984" s="15" t="s">
        <v>8066</v>
      </c>
      <c r="E2984" s="15" t="s">
        <v>25</v>
      </c>
      <c r="F2984" s="15" t="s">
        <v>8067</v>
      </c>
      <c r="G2984" s="15"/>
      <c r="H2984" s="16" t="str">
        <f aca="false">VLOOKUP(F2984,'[1]Goa Member''s Details Revised'!$C$2:$AO$7385,2,0)</f>
        <v>PURCHASER</v>
      </c>
      <c r="I2984" s="15" t="n">
        <v>23</v>
      </c>
      <c r="J2984" s="15" t="s">
        <v>1102</v>
      </c>
      <c r="K2984" s="15" t="n">
        <v>1985</v>
      </c>
      <c r="L2984" s="16" t="str">
        <f aca="false">VLOOKUP(F2984,'[1]Goa Member''s Details Revised'!$C$2:$AO$7385,9,0)</f>
        <v>Never</v>
      </c>
      <c r="M2984" s="15" t="s">
        <v>8068</v>
      </c>
      <c r="N2984" s="17" t="n">
        <f aca="false">VLOOKUP(F2984,'[1]Goa Member''s Details Revised'!$C$2:$AO$7385,5,0)</f>
        <v>10500</v>
      </c>
      <c r="O2984" s="17" t="n">
        <f aca="false">VLOOKUP(F2984,'[1]Goa Member''s Details Revised'!$C$2:$AO$7385,5,0)</f>
        <v>10500</v>
      </c>
      <c r="P2984" s="17" t="n">
        <v>10500</v>
      </c>
      <c r="Q2984" s="17" t="str">
        <f aca="false">VLOOKUP(F2984,'[1]Goa Member''s Details Revised'!$C$2:$AO$7385,8,0)</f>
        <v>I.R.M</v>
      </c>
      <c r="R2984" s="17" t="n">
        <f aca="false">+O2984-P2984</f>
        <v>0</v>
      </c>
      <c r="S2984" s="15" t="e">
        <f aca="false">+#REF!-K2984</f>
        <v>#REF!</v>
      </c>
      <c r="T2984" s="17" t="n">
        <f aca="false">IF(Q2984="regular",((P2984-(P2984/99)*S2984)),(P2984-(P2984*20%)))</f>
        <v>8400</v>
      </c>
      <c r="U2984" s="17" t="e">
        <f aca="false">((P2984-(P2984/99)*S2984))</f>
        <v>#REF!</v>
      </c>
      <c r="V2984" s="17" t="n">
        <f aca="false">IF(Q2984="regular",0,(P2984-(O2984*20%)))</f>
        <v>8400</v>
      </c>
      <c r="W2984" s="17"/>
      <c r="X2984" s="15"/>
      <c r="Y2984" s="18" t="str">
        <f aca="false">VLOOKUP(F2984,'[1]Goa Member''s Details Revised'!$C$2:$AO$7385,12,0)</f>
        <v>Last Communication Till 2000</v>
      </c>
    </row>
    <row r="2985" customFormat="false" ht="15" hidden="false" customHeight="false" outlineLevel="0" collapsed="false">
      <c r="B2985" s="14" t="n">
        <v>2984</v>
      </c>
      <c r="C2985" s="15"/>
      <c r="D2985" s="15" t="s">
        <v>8069</v>
      </c>
      <c r="E2985" s="15" t="s">
        <v>25</v>
      </c>
      <c r="F2985" s="15" t="s">
        <v>8070</v>
      </c>
      <c r="G2985" s="15"/>
      <c r="H2985" s="16" t="str">
        <f aca="false">VLOOKUP(F2985,'[1]Goa Member''s Details Revised'!$C$2:$AO$7385,2,0)</f>
        <v>PURCHASER</v>
      </c>
      <c r="I2985" s="15" t="n">
        <v>30</v>
      </c>
      <c r="J2985" s="15" t="s">
        <v>1102</v>
      </c>
      <c r="K2985" s="15" t="n">
        <v>1985</v>
      </c>
      <c r="L2985" s="16" t="str">
        <f aca="false">VLOOKUP(F2985,'[1]Goa Member''s Details Revised'!$C$2:$AO$7385,9,0)</f>
        <v>Never</v>
      </c>
      <c r="M2985" s="15" t="s">
        <v>8071</v>
      </c>
      <c r="N2985" s="17" t="n">
        <f aca="false">VLOOKUP(F2985,'[1]Goa Member''s Details Revised'!$C$2:$AO$7385,5,0)</f>
        <v>15500</v>
      </c>
      <c r="O2985" s="17" t="n">
        <f aca="false">VLOOKUP(F2985,'[1]Goa Member''s Details Revised'!$C$2:$AO$7385,5,0)</f>
        <v>15500</v>
      </c>
      <c r="P2985" s="17" t="n">
        <v>15500</v>
      </c>
      <c r="Q2985" s="17" t="str">
        <f aca="false">VLOOKUP(F2985,'[1]Goa Member''s Details Revised'!$C$2:$AO$7385,8,0)</f>
        <v>I.R.M</v>
      </c>
      <c r="R2985" s="17" t="n">
        <f aca="false">+O2985-P2985</f>
        <v>0</v>
      </c>
      <c r="S2985" s="15" t="e">
        <f aca="false">+#REF!-K2985</f>
        <v>#REF!</v>
      </c>
      <c r="T2985" s="17" t="n">
        <f aca="false">IF(Q2985="regular",((P2985-(P2985/99)*S2985)),(P2985-(P2985*20%)))</f>
        <v>12400</v>
      </c>
      <c r="U2985" s="17" t="e">
        <f aca="false">((P2985-(P2985/99)*S2985))</f>
        <v>#REF!</v>
      </c>
      <c r="V2985" s="17" t="n">
        <f aca="false">IF(Q2985="regular",0,(P2985-(O2985*20%)))</f>
        <v>12400</v>
      </c>
      <c r="W2985" s="17"/>
      <c r="X2985" s="15"/>
      <c r="Y2985" s="18" t="str">
        <f aca="false">VLOOKUP(F2985,'[1]Goa Member''s Details Revised'!$C$2:$AO$7385,12,0)</f>
        <v>ast Communication Till 1996</v>
      </c>
    </row>
    <row r="2986" customFormat="false" ht="30" hidden="false" customHeight="false" outlineLevel="0" collapsed="false">
      <c r="B2986" s="14" t="n">
        <v>2985</v>
      </c>
      <c r="C2986" s="15"/>
      <c r="D2986" s="15" t="s">
        <v>8072</v>
      </c>
      <c r="E2986" s="15" t="s">
        <v>25</v>
      </c>
      <c r="F2986" s="15" t="s">
        <v>8073</v>
      </c>
      <c r="G2986" s="15"/>
      <c r="H2986" s="16" t="str">
        <f aca="false">VLOOKUP(F2986,'[1]Goa Member''s Details Revised'!$C$2:$AO$7385,2,0)</f>
        <v>PURCHASER</v>
      </c>
      <c r="I2986" s="15" t="n">
        <v>25</v>
      </c>
      <c r="J2986" s="15" t="s">
        <v>1102</v>
      </c>
      <c r="K2986" s="15" t="n">
        <v>1985</v>
      </c>
      <c r="L2986" s="16" t="str">
        <f aca="false">VLOOKUP(F2986,'[1]Goa Member''s Details Revised'!$C$2:$AO$7385,9,0)</f>
        <v>Never</v>
      </c>
      <c r="M2986" s="15" t="s">
        <v>8074</v>
      </c>
      <c r="N2986" s="17" t="n">
        <f aca="false">VLOOKUP(F2986,'[1]Goa Member''s Details Revised'!$C$2:$AO$7385,5,0)</f>
        <v>15500</v>
      </c>
      <c r="O2986" s="17" t="n">
        <f aca="false">VLOOKUP(F2986,'[1]Goa Member''s Details Revised'!$C$2:$AO$7385,5,0)</f>
        <v>15500</v>
      </c>
      <c r="P2986" s="17" t="n">
        <v>15500</v>
      </c>
      <c r="Q2986" s="17" t="str">
        <f aca="false">VLOOKUP(F2986,'[1]Goa Member''s Details Revised'!$C$2:$AO$7385,8,0)</f>
        <v>I.R.M</v>
      </c>
      <c r="R2986" s="17" t="n">
        <f aca="false">+O2986-P2986</f>
        <v>0</v>
      </c>
      <c r="S2986" s="15" t="e">
        <f aca="false">+#REF!-K2986</f>
        <v>#REF!</v>
      </c>
      <c r="T2986" s="17" t="n">
        <f aca="false">IF(Q2986="regular",((P2986-(P2986/99)*S2986)),(P2986-(P2986*20%)))</f>
        <v>12400</v>
      </c>
      <c r="U2986" s="17" t="e">
        <f aca="false">((P2986-(P2986/99)*S2986))</f>
        <v>#REF!</v>
      </c>
      <c r="V2986" s="17" t="n">
        <f aca="false">IF(Q2986="regular",0,(P2986-(O2986*20%)))</f>
        <v>12400</v>
      </c>
      <c r="W2986" s="17"/>
      <c r="X2986" s="15"/>
      <c r="Y2986" s="18" t="str">
        <f aca="false">VLOOKUP(F2986,'[1]Goa Member''s Details Revised'!$C$2:$AO$7385,12,0)</f>
        <v>we send last reminder in 2012.then we did not receive any reply</v>
      </c>
    </row>
    <row r="2987" customFormat="false" ht="45" hidden="false" customHeight="false" outlineLevel="0" collapsed="false">
      <c r="B2987" s="14" t="n">
        <v>2986</v>
      </c>
      <c r="C2987" s="15"/>
      <c r="D2987" s="15" t="s">
        <v>8075</v>
      </c>
      <c r="E2987" s="15" t="s">
        <v>25</v>
      </c>
      <c r="F2987" s="15" t="s">
        <v>8076</v>
      </c>
      <c r="G2987" s="15"/>
      <c r="H2987" s="16" t="str">
        <f aca="false">VLOOKUP(F2987,'[1]Goa Member''s Details Revised'!$C$2:$AO$7385,2,0)</f>
        <v>Purchaser</v>
      </c>
      <c r="I2987" s="15" t="n">
        <v>23</v>
      </c>
      <c r="J2987" s="15" t="s">
        <v>1102</v>
      </c>
      <c r="K2987" s="15" t="n">
        <v>1985</v>
      </c>
      <c r="L2987" s="16" t="n">
        <f aca="false">VLOOKUP(F2987,'[1]Goa Member''s Details Revised'!$C$2:$AO$7385,9,0)</f>
        <v>2011</v>
      </c>
      <c r="M2987" s="15" t="s">
        <v>8077</v>
      </c>
      <c r="N2987" s="17" t="n">
        <f aca="false">VLOOKUP(F2987,'[1]Goa Member''s Details Revised'!$C$2:$AO$7385,5,0)</f>
        <v>19500</v>
      </c>
      <c r="O2987" s="17" t="n">
        <f aca="false">VLOOKUP(F2987,'[1]Goa Member''s Details Revised'!$C$2:$AO$7385,5,0)</f>
        <v>19500</v>
      </c>
      <c r="P2987" s="17" t="n">
        <v>19500</v>
      </c>
      <c r="Q2987" s="17" t="str">
        <f aca="false">VLOOKUP(F2987,'[1]Goa Member''s Details Revised'!$C$2:$AO$7385,8,0)</f>
        <v>R.M</v>
      </c>
      <c r="R2987" s="17" t="n">
        <f aca="false">+O2987-P2987</f>
        <v>0</v>
      </c>
      <c r="S2987" s="15" t="e">
        <f aca="false">+#REF!-K2987</f>
        <v>#REF!</v>
      </c>
      <c r="T2987" s="17" t="n">
        <f aca="false">IF(Q2987="regular",((P2987-(P2987/99)*S2987)),(P2987-(P2987*20%)))</f>
        <v>15600</v>
      </c>
      <c r="U2987" s="17" t="e">
        <f aca="false">((P2987-(P2987/99)*S2987))</f>
        <v>#REF!</v>
      </c>
      <c r="V2987" s="17" t="n">
        <f aca="false">IF(Q2987="regular",0,(P2987-(O2987*20%)))</f>
        <v>15600</v>
      </c>
      <c r="W2987" s="17"/>
      <c r="X2987" s="15"/>
      <c r="Y2987" s="18" t="str">
        <f aca="false">VLOOKUP(F2987,'[1]Goa Member''s Details Revised'!$C$2:$AO$7385,12,0)</f>
        <v>no reminder send so Last Communication  2011
membership transferred from Mex Exports P Ltd to Satish Chander Verma</v>
      </c>
    </row>
    <row r="2988" customFormat="false" ht="15" hidden="false" customHeight="false" outlineLevel="0" collapsed="false">
      <c r="B2988" s="14" t="n">
        <v>2987</v>
      </c>
      <c r="C2988" s="15"/>
      <c r="D2988" s="15" t="s">
        <v>8078</v>
      </c>
      <c r="E2988" s="15" t="s">
        <v>25</v>
      </c>
      <c r="F2988" s="15" t="s">
        <v>8079</v>
      </c>
      <c r="G2988" s="15"/>
      <c r="H2988" s="16" t="str">
        <f aca="false">VLOOKUP(F2988,'[1]Goa Member''s Details Revised'!$C$2:$AO$7385,2,0)</f>
        <v>Purchaser</v>
      </c>
      <c r="I2988" s="15" t="n">
        <v>30</v>
      </c>
      <c r="J2988" s="15" t="s">
        <v>1102</v>
      </c>
      <c r="K2988" s="15" t="n">
        <v>1985</v>
      </c>
      <c r="L2988" s="16" t="n">
        <f aca="false">VLOOKUP(F2988,'[1]Goa Member''s Details Revised'!$C$2:$AO$7385,9,0)</f>
        <v>2013</v>
      </c>
      <c r="M2988" s="15" t="s">
        <v>8080</v>
      </c>
      <c r="N2988" s="17" t="n">
        <f aca="false">VLOOKUP(F2988,'[1]Goa Member''s Details Revised'!$C$2:$AO$7385,5,0)</f>
        <v>8500</v>
      </c>
      <c r="O2988" s="17" t="n">
        <f aca="false">VLOOKUP(F2988,'[1]Goa Member''s Details Revised'!$C$2:$AO$7385,5,0)</f>
        <v>8500</v>
      </c>
      <c r="P2988" s="17" t="n">
        <v>8500</v>
      </c>
      <c r="Q2988" s="17" t="str">
        <f aca="false">VLOOKUP(F2988,'[1]Goa Member''s Details Revised'!$C$2:$AO$7385,8,0)</f>
        <v>R.M</v>
      </c>
      <c r="R2988" s="17" t="n">
        <f aca="false">+O2988-P2988</f>
        <v>0</v>
      </c>
      <c r="S2988" s="15" t="e">
        <f aca="false">+#REF!-K2988</f>
        <v>#REF!</v>
      </c>
      <c r="T2988" s="17" t="n">
        <f aca="false">IF(Q2988="regular",((P2988-(P2988/99)*S2988)),(P2988-(P2988*20%)))</f>
        <v>6800</v>
      </c>
      <c r="U2988" s="17" t="e">
        <f aca="false">((P2988-(P2988/99)*S2988))</f>
        <v>#REF!</v>
      </c>
      <c r="V2988" s="17" t="n">
        <f aca="false">IF(Q2988="regular",0,(P2988-(O2988*20%)))</f>
        <v>6800</v>
      </c>
      <c r="W2988" s="17"/>
      <c r="X2988" s="15"/>
      <c r="Y2988" s="18" t="str">
        <f aca="false">VLOOKUP(F2988,'[1]Goa Member''s Details Revised'!$C$2:$AO$7385,12,0)</f>
        <v>last  reminder send on 02/9/2022</v>
      </c>
    </row>
    <row r="2989" customFormat="false" ht="15" hidden="false" customHeight="false" outlineLevel="0" collapsed="false">
      <c r="B2989" s="14" t="n">
        <v>2988</v>
      </c>
      <c r="C2989" s="15"/>
      <c r="D2989" s="15" t="s">
        <v>8081</v>
      </c>
      <c r="E2989" s="15" t="s">
        <v>25</v>
      </c>
      <c r="F2989" s="15" t="s">
        <v>8082</v>
      </c>
      <c r="G2989" s="15"/>
      <c r="H2989" s="16" t="str">
        <f aca="false">VLOOKUP(F2989,'[1]Goa Member''s Details Revised'!$C$2:$AO$7385,2,0)</f>
        <v>Purchaser</v>
      </c>
      <c r="I2989" s="15" t="n">
        <v>30</v>
      </c>
      <c r="J2989" s="15" t="s">
        <v>1102</v>
      </c>
      <c r="K2989" s="15" t="n">
        <v>1985</v>
      </c>
      <c r="L2989" s="16" t="str">
        <f aca="false">VLOOKUP(F2989,'[1]Goa Member''s Details Revised'!$C$2:$AO$7385,9,0)</f>
        <v>Never</v>
      </c>
      <c r="M2989" s="15" t="s">
        <v>8083</v>
      </c>
      <c r="N2989" s="17" t="n">
        <f aca="false">VLOOKUP(F2989,'[1]Goa Member''s Details Revised'!$C$2:$AO$7385,5,0)</f>
        <v>15500</v>
      </c>
      <c r="O2989" s="17" t="n">
        <f aca="false">VLOOKUP(F2989,'[1]Goa Member''s Details Revised'!$C$2:$AO$7385,5,0)</f>
        <v>15500</v>
      </c>
      <c r="P2989" s="17" t="n">
        <v>15500</v>
      </c>
      <c r="Q2989" s="17" t="str">
        <f aca="false">VLOOKUP(F2989,'[1]Goa Member''s Details Revised'!$C$2:$AO$7385,8,0)</f>
        <v>I.R.M</v>
      </c>
      <c r="R2989" s="17" t="n">
        <f aca="false">+O2989-P2989</f>
        <v>0</v>
      </c>
      <c r="S2989" s="15" t="e">
        <f aca="false">+#REF!-K2989</f>
        <v>#REF!</v>
      </c>
      <c r="T2989" s="17" t="n">
        <f aca="false">IF(Q2989="regular",((P2989-(P2989/99)*S2989)),(P2989-(P2989*20%)))</f>
        <v>12400</v>
      </c>
      <c r="U2989" s="17" t="e">
        <f aca="false">((P2989-(P2989/99)*S2989))</f>
        <v>#REF!</v>
      </c>
      <c r="V2989" s="17" t="n">
        <f aca="false">IF(Q2989="regular",0,(P2989-(O2989*20%)))</f>
        <v>12400</v>
      </c>
      <c r="W2989" s="17"/>
      <c r="X2989" s="15"/>
      <c r="Y2989" s="18" t="str">
        <f aca="false">VLOOKUP(F2989,'[1]Goa Member''s Details Revised'!$C$2:$AO$7385,12,0)</f>
        <v>last communication 00</v>
      </c>
    </row>
    <row r="2990" customFormat="false" ht="30" hidden="false" customHeight="false" outlineLevel="0" collapsed="false">
      <c r="B2990" s="14" t="n">
        <v>2989</v>
      </c>
      <c r="C2990" s="15"/>
      <c r="D2990" s="15" t="s">
        <v>8084</v>
      </c>
      <c r="E2990" s="15" t="s">
        <v>25</v>
      </c>
      <c r="F2990" s="15" t="s">
        <v>8085</v>
      </c>
      <c r="G2990" s="15"/>
      <c r="H2990" s="16" t="str">
        <f aca="false">VLOOKUP(F2990,'[1]Goa Member''s Details Revised'!$C$2:$AO$7385,2,0)</f>
        <v>PURCHASER</v>
      </c>
      <c r="I2990" s="15" t="n">
        <v>27</v>
      </c>
      <c r="J2990" s="15" t="s">
        <v>1102</v>
      </c>
      <c r="K2990" s="15" t="n">
        <v>1985</v>
      </c>
      <c r="L2990" s="16" t="str">
        <f aca="false">VLOOKUP(F2990,'[1]Goa Member''s Details Revised'!$C$2:$AO$7385,9,0)</f>
        <v>Never</v>
      </c>
      <c r="M2990" s="15" t="s">
        <v>8086</v>
      </c>
      <c r="N2990" s="17" t="n">
        <f aca="false">VLOOKUP(F2990,'[1]Goa Member''s Details Revised'!$C$2:$AO$7385,5,0)</f>
        <v>15500</v>
      </c>
      <c r="O2990" s="17" t="n">
        <f aca="false">VLOOKUP(F2990,'[1]Goa Member''s Details Revised'!$C$2:$AO$7385,5,0)</f>
        <v>15500</v>
      </c>
      <c r="P2990" s="17" t="n">
        <v>15500</v>
      </c>
      <c r="Q2990" s="17" t="str">
        <f aca="false">VLOOKUP(F2990,'[1]Goa Member''s Details Revised'!$C$2:$AO$7385,8,0)</f>
        <v>I.R.M</v>
      </c>
      <c r="R2990" s="17" t="n">
        <f aca="false">+O2990-P2990</f>
        <v>0</v>
      </c>
      <c r="S2990" s="15" t="e">
        <f aca="false">+#REF!-K2990</f>
        <v>#REF!</v>
      </c>
      <c r="T2990" s="17" t="n">
        <f aca="false">IF(Q2990="regular",((P2990-(P2990/99)*S2990)),(P2990-(P2990*20%)))</f>
        <v>12400</v>
      </c>
      <c r="U2990" s="17" t="e">
        <f aca="false">((P2990-(P2990/99)*S2990))</f>
        <v>#REF!</v>
      </c>
      <c r="V2990" s="17" t="n">
        <f aca="false">IF(Q2990="regular",0,(P2990-(O2990*20%)))</f>
        <v>12400</v>
      </c>
      <c r="W2990" s="17"/>
      <c r="X2990" s="15"/>
      <c r="Y2990" s="18" t="str">
        <f aca="false">VLOOKUP(F2990,'[1]Goa Member''s Details Revised'!$C$2:$AO$7385,12,0)</f>
        <v>we send last reminder in 2012.then we did not receive any reply</v>
      </c>
    </row>
    <row r="2991" customFormat="false" ht="15" hidden="false" customHeight="false" outlineLevel="0" collapsed="false">
      <c r="B2991" s="14" t="n">
        <v>2990</v>
      </c>
      <c r="C2991" s="15"/>
      <c r="D2991" s="15" t="s">
        <v>8087</v>
      </c>
      <c r="E2991" s="15" t="s">
        <v>25</v>
      </c>
      <c r="F2991" s="15" t="s">
        <v>8088</v>
      </c>
      <c r="G2991" s="15"/>
      <c r="H2991" s="16" t="str">
        <f aca="false">VLOOKUP(F2991,'[1]Goa Member''s Details Revised'!$C$2:$AO$7385,2,0)</f>
        <v>PURCHASER</v>
      </c>
      <c r="I2991" s="15" t="n">
        <v>28</v>
      </c>
      <c r="J2991" s="15" t="s">
        <v>1102</v>
      </c>
      <c r="K2991" s="15" t="n">
        <v>1985</v>
      </c>
      <c r="L2991" s="16" t="str">
        <f aca="false">VLOOKUP(F2991,'[1]Goa Member''s Details Revised'!$C$2:$AO$7385,9,0)</f>
        <v>Never</v>
      </c>
      <c r="M2991" s="15" t="s">
        <v>8089</v>
      </c>
      <c r="N2991" s="17" t="n">
        <f aca="false">VLOOKUP(F2991,'[1]Goa Member''s Details Revised'!$C$2:$AO$7385,5,0)</f>
        <v>19500</v>
      </c>
      <c r="O2991" s="17" t="n">
        <f aca="false">VLOOKUP(F2991,'[1]Goa Member''s Details Revised'!$C$2:$AO$7385,5,0)</f>
        <v>19500</v>
      </c>
      <c r="P2991" s="17" t="n">
        <v>19500</v>
      </c>
      <c r="Q2991" s="17" t="str">
        <f aca="false">VLOOKUP(F2991,'[1]Goa Member''s Details Revised'!$C$2:$AO$7385,8,0)</f>
        <v>I.R.M</v>
      </c>
      <c r="R2991" s="17" t="n">
        <f aca="false">+O2991-P2991</f>
        <v>0</v>
      </c>
      <c r="S2991" s="15" t="e">
        <f aca="false">+#REF!-K2991</f>
        <v>#REF!</v>
      </c>
      <c r="T2991" s="17" t="n">
        <f aca="false">IF(Q2991="regular",((P2991-(P2991/99)*S2991)),(P2991-(P2991*20%)))</f>
        <v>15600</v>
      </c>
      <c r="U2991" s="17" t="e">
        <f aca="false">((P2991-(P2991/99)*S2991))</f>
        <v>#REF!</v>
      </c>
      <c r="V2991" s="17" t="n">
        <f aca="false">IF(Q2991="regular",0,(P2991-(O2991*20%)))</f>
        <v>15600</v>
      </c>
      <c r="W2991" s="17"/>
      <c r="X2991" s="15"/>
      <c r="Y2991" s="18" t="str">
        <f aca="false">VLOOKUP(F2991,'[1]Goa Member''s Details Revised'!$C$2:$AO$7385,12,0)</f>
        <v>Last Communication Till 1990</v>
      </c>
    </row>
    <row r="2992" customFormat="false" ht="15" hidden="false" customHeight="false" outlineLevel="0" collapsed="false">
      <c r="B2992" s="14" t="n">
        <v>2991</v>
      </c>
      <c r="C2992" s="15"/>
      <c r="D2992" s="15" t="s">
        <v>8090</v>
      </c>
      <c r="E2992" s="15" t="s">
        <v>25</v>
      </c>
      <c r="F2992" s="15" t="s">
        <v>8091</v>
      </c>
      <c r="G2992" s="15"/>
      <c r="H2992" s="16" t="str">
        <f aca="false">VLOOKUP(F2992,'[1]Goa Member''s Details Revised'!$C$2:$AO$7385,2,0)</f>
        <v>Purchaser</v>
      </c>
      <c r="I2992" s="15" t="n">
        <v>29</v>
      </c>
      <c r="J2992" s="15" t="s">
        <v>1102</v>
      </c>
      <c r="K2992" s="15" t="n">
        <v>1985</v>
      </c>
      <c r="L2992" s="16" t="str">
        <f aca="false">VLOOKUP(F2992,'[1]Goa Member''s Details Revised'!$C$2:$AO$7385,9,0)</f>
        <v>Never</v>
      </c>
      <c r="M2992" s="15" t="s">
        <v>8092</v>
      </c>
      <c r="N2992" s="17" t="n">
        <f aca="false">VLOOKUP(F2992,'[1]Goa Member''s Details Revised'!$C$2:$AO$7385,5,0)</f>
        <v>19500</v>
      </c>
      <c r="O2992" s="17" t="n">
        <f aca="false">VLOOKUP(F2992,'[1]Goa Member''s Details Revised'!$C$2:$AO$7385,5,0)</f>
        <v>19500</v>
      </c>
      <c r="P2992" s="17" t="n">
        <v>19500</v>
      </c>
      <c r="Q2992" s="17" t="str">
        <f aca="false">VLOOKUP(F2992,'[1]Goa Member''s Details Revised'!$C$2:$AO$7385,8,0)</f>
        <v>I.R.M</v>
      </c>
      <c r="R2992" s="17" t="n">
        <f aca="false">+O2992-P2992</f>
        <v>0</v>
      </c>
      <c r="S2992" s="15" t="e">
        <f aca="false">+#REF!-K2992</f>
        <v>#REF!</v>
      </c>
      <c r="T2992" s="17" t="n">
        <f aca="false">IF(Q2992="regular",((P2992-(P2992/99)*S2992)),(P2992-(P2992*20%)))</f>
        <v>15600</v>
      </c>
      <c r="U2992" s="17" t="e">
        <f aca="false">((P2992-(P2992/99)*S2992))</f>
        <v>#REF!</v>
      </c>
      <c r="V2992" s="17" t="n">
        <f aca="false">IF(Q2992="regular",0,(P2992-(O2992*20%)))</f>
        <v>15600</v>
      </c>
      <c r="W2992" s="17"/>
      <c r="X2992" s="15"/>
      <c r="Y2992" s="18" t="str">
        <f aca="false">VLOOKUP(F2992,'[1]Goa Member''s Details Revised'!$C$2:$AO$7385,12,0)</f>
        <v>no reminder send so Last Communication  2000</v>
      </c>
    </row>
    <row r="2993" customFormat="false" ht="15" hidden="false" customHeight="false" outlineLevel="0" collapsed="false">
      <c r="B2993" s="14" t="n">
        <v>2992</v>
      </c>
      <c r="C2993" s="15"/>
      <c r="D2993" s="15" t="s">
        <v>8093</v>
      </c>
      <c r="E2993" s="15" t="s">
        <v>25</v>
      </c>
      <c r="F2993" s="15" t="s">
        <v>8094</v>
      </c>
      <c r="G2993" s="15"/>
      <c r="H2993" s="16" t="str">
        <f aca="false">VLOOKUP(F2993,'[1]Goa Member''s Details Revised'!$C$2:$AO$7385,2,0)</f>
        <v>Purchaser</v>
      </c>
      <c r="I2993" s="15" t="n">
        <v>27</v>
      </c>
      <c r="J2993" s="15" t="s">
        <v>1102</v>
      </c>
      <c r="K2993" s="15" t="n">
        <v>1985</v>
      </c>
      <c r="L2993" s="16" t="str">
        <f aca="false">VLOOKUP(F2993,'[1]Goa Member''s Details Revised'!$C$2:$AO$7385,9,0)</f>
        <v>Never</v>
      </c>
      <c r="M2993" s="15" t="s">
        <v>8095</v>
      </c>
      <c r="N2993" s="17" t="n">
        <f aca="false">VLOOKUP(F2993,'[1]Goa Member''s Details Revised'!$C$2:$AO$7385,5,0)</f>
        <v>10500</v>
      </c>
      <c r="O2993" s="17" t="n">
        <f aca="false">VLOOKUP(F2993,'[1]Goa Member''s Details Revised'!$C$2:$AO$7385,5,0)</f>
        <v>10500</v>
      </c>
      <c r="P2993" s="17" t="n">
        <v>10500</v>
      </c>
      <c r="Q2993" s="17" t="str">
        <f aca="false">VLOOKUP(F2993,'[1]Goa Member''s Details Revised'!$C$2:$AO$7385,8,0)</f>
        <v>I.R.M</v>
      </c>
      <c r="R2993" s="17" t="n">
        <f aca="false">+O2993-P2993</f>
        <v>0</v>
      </c>
      <c r="S2993" s="15" t="e">
        <f aca="false">+#REF!-K2993</f>
        <v>#REF!</v>
      </c>
      <c r="T2993" s="17" t="n">
        <f aca="false">IF(Q2993="regular",((P2993-(P2993/99)*S2993)),(P2993-(P2993*20%)))</f>
        <v>8400</v>
      </c>
      <c r="U2993" s="17" t="e">
        <f aca="false">((P2993-(P2993/99)*S2993))</f>
        <v>#REF!</v>
      </c>
      <c r="V2993" s="17" t="n">
        <f aca="false">IF(Q2993="regular",0,(P2993-(O2993*20%)))</f>
        <v>8400</v>
      </c>
      <c r="W2993" s="17"/>
      <c r="X2993" s="15"/>
      <c r="Y2993" s="18" t="str">
        <f aca="false">VLOOKUP(F2993,'[1]Goa Member''s Details Revised'!$C$2:$AO$7385,12,0)</f>
        <v>no reminder send so last cummunication 2012</v>
      </c>
    </row>
    <row r="2994" customFormat="false" ht="15" hidden="false" customHeight="false" outlineLevel="0" collapsed="false">
      <c r="B2994" s="14" t="n">
        <v>2993</v>
      </c>
      <c r="C2994" s="15"/>
      <c r="D2994" s="15" t="s">
        <v>8096</v>
      </c>
      <c r="E2994" s="15" t="s">
        <v>25</v>
      </c>
      <c r="F2994" s="15" t="s">
        <v>8097</v>
      </c>
      <c r="G2994" s="15"/>
      <c r="H2994" s="16" t="str">
        <f aca="false">VLOOKUP(F2994,'[1]Goa Member''s Details Revised'!$C$2:$AO$7385,2,0)</f>
        <v>PURCHASER</v>
      </c>
      <c r="I2994" s="15" t="n">
        <v>28</v>
      </c>
      <c r="J2994" s="15" t="s">
        <v>1102</v>
      </c>
      <c r="K2994" s="15" t="n">
        <v>1985</v>
      </c>
      <c r="L2994" s="16" t="str">
        <f aca="false">VLOOKUP(F2994,'[1]Goa Member''s Details Revised'!$C$2:$AO$7385,9,0)</f>
        <v>Never</v>
      </c>
      <c r="M2994" s="15" t="s">
        <v>8098</v>
      </c>
      <c r="N2994" s="17" t="n">
        <f aca="false">VLOOKUP(F2994,'[1]Goa Member''s Details Revised'!$C$2:$AO$7385,5,0)</f>
        <v>23500</v>
      </c>
      <c r="O2994" s="17" t="n">
        <f aca="false">VLOOKUP(F2994,'[1]Goa Member''s Details Revised'!$C$2:$AO$7385,5,0)</f>
        <v>23500</v>
      </c>
      <c r="P2994" s="17" t="n">
        <v>23500</v>
      </c>
      <c r="Q2994" s="17" t="str">
        <f aca="false">VLOOKUP(F2994,'[1]Goa Member''s Details Revised'!$C$2:$AO$7385,8,0)</f>
        <v>I.R.M</v>
      </c>
      <c r="R2994" s="17" t="n">
        <f aca="false">+O2994-P2994</f>
        <v>0</v>
      </c>
      <c r="S2994" s="15" t="e">
        <f aca="false">+#REF!-K2994</f>
        <v>#REF!</v>
      </c>
      <c r="T2994" s="17" t="n">
        <f aca="false">IF(Q2994="regular",((P2994-(P2994/99)*S2994)),(P2994-(P2994*20%)))</f>
        <v>18800</v>
      </c>
      <c r="U2994" s="17" t="e">
        <f aca="false">((P2994-(P2994/99)*S2994))</f>
        <v>#REF!</v>
      </c>
      <c r="V2994" s="17" t="n">
        <f aca="false">IF(Q2994="regular",0,(P2994-(O2994*20%)))</f>
        <v>18800</v>
      </c>
      <c r="W2994" s="17"/>
      <c r="X2994" s="15"/>
      <c r="Y2994" s="18" t="str">
        <f aca="false">VLOOKUP(F2994,'[1]Goa Member''s Details Revised'!$C$2:$AO$7385,12,0)</f>
        <v>No communcation after 1996</v>
      </c>
    </row>
    <row r="2995" customFormat="false" ht="15" hidden="false" customHeight="false" outlineLevel="0" collapsed="false">
      <c r="B2995" s="14" t="n">
        <v>2994</v>
      </c>
      <c r="C2995" s="15"/>
      <c r="D2995" s="15" t="s">
        <v>8099</v>
      </c>
      <c r="E2995" s="15" t="s">
        <v>25</v>
      </c>
      <c r="F2995" s="15" t="s">
        <v>8100</v>
      </c>
      <c r="G2995" s="15"/>
      <c r="H2995" s="16" t="str">
        <f aca="false">VLOOKUP(F2995,'[1]Goa Member''s Details Revised'!$C$2:$AO$7385,2,0)</f>
        <v>Purchaser</v>
      </c>
      <c r="I2995" s="15" t="n">
        <v>30</v>
      </c>
      <c r="J2995" s="15" t="s">
        <v>1102</v>
      </c>
      <c r="K2995" s="15" t="n">
        <v>1985</v>
      </c>
      <c r="L2995" s="16" t="str">
        <f aca="false">VLOOKUP(F2995,'[1]Goa Member''s Details Revised'!$C$2:$AO$7385,9,0)</f>
        <v>Never</v>
      </c>
      <c r="M2995" s="15" t="s">
        <v>8101</v>
      </c>
      <c r="N2995" s="17" t="n">
        <f aca="false">VLOOKUP(F2995,'[1]Goa Member''s Details Revised'!$C$2:$AO$7385,5,0)</f>
        <v>23500</v>
      </c>
      <c r="O2995" s="17" t="n">
        <f aca="false">VLOOKUP(F2995,'[1]Goa Member''s Details Revised'!$C$2:$AO$7385,5,0)</f>
        <v>23500</v>
      </c>
      <c r="P2995" s="17" t="n">
        <v>23500</v>
      </c>
      <c r="Q2995" s="17" t="str">
        <f aca="false">VLOOKUP(F2995,'[1]Goa Member''s Details Revised'!$C$2:$AO$7385,8,0)</f>
        <v>I.R.M</v>
      </c>
      <c r="R2995" s="17" t="n">
        <f aca="false">+O2995-P2995</f>
        <v>0</v>
      </c>
      <c r="S2995" s="15" t="e">
        <f aca="false">+#REF!-K2995</f>
        <v>#REF!</v>
      </c>
      <c r="T2995" s="17" t="n">
        <f aca="false">IF(Q2995="regular",((P2995-(P2995/99)*S2995)),(P2995-(P2995*20%)))</f>
        <v>18800</v>
      </c>
      <c r="U2995" s="17" t="e">
        <f aca="false">((P2995-(P2995/99)*S2995))</f>
        <v>#REF!</v>
      </c>
      <c r="V2995" s="17" t="n">
        <f aca="false">IF(Q2995="regular",0,(P2995-(O2995*20%)))</f>
        <v>18800</v>
      </c>
      <c r="W2995" s="17"/>
      <c r="X2995" s="15"/>
      <c r="Y2995" s="18" t="str">
        <f aca="false">VLOOKUP(F2995,'[1]Goa Member''s Details Revised'!$C$2:$AO$7385,12,0)</f>
        <v>not send any reminder so last communication 2000</v>
      </c>
    </row>
    <row r="2996" customFormat="false" ht="30" hidden="false" customHeight="false" outlineLevel="0" collapsed="false">
      <c r="B2996" s="14" t="n">
        <v>2995</v>
      </c>
      <c r="C2996" s="15"/>
      <c r="D2996" s="15" t="s">
        <v>8102</v>
      </c>
      <c r="E2996" s="15" t="s">
        <v>25</v>
      </c>
      <c r="F2996" s="15" t="s">
        <v>8103</v>
      </c>
      <c r="G2996" s="15"/>
      <c r="H2996" s="16" t="str">
        <f aca="false">VLOOKUP(F2996,'[1]Goa Member''s Details Revised'!$C$2:$AO$7385,2,0)</f>
        <v>Purchaser</v>
      </c>
      <c r="I2996" s="15" t="n">
        <v>30</v>
      </c>
      <c r="J2996" s="15" t="s">
        <v>1102</v>
      </c>
      <c r="K2996" s="15" t="n">
        <v>1985</v>
      </c>
      <c r="L2996" s="16" t="str">
        <f aca="false">VLOOKUP(F2996,'[1]Goa Member''s Details Revised'!$C$2:$AO$7385,9,0)</f>
        <v>Never</v>
      </c>
      <c r="M2996" s="15" t="s">
        <v>8104</v>
      </c>
      <c r="N2996" s="17" t="n">
        <f aca="false">VLOOKUP(F2996,'[1]Goa Member''s Details Revised'!$C$2:$AO$7385,5,0)</f>
        <v>23500</v>
      </c>
      <c r="O2996" s="17" t="n">
        <f aca="false">VLOOKUP(F2996,'[1]Goa Member''s Details Revised'!$C$2:$AO$7385,5,0)</f>
        <v>23500</v>
      </c>
      <c r="P2996" s="17" t="n">
        <v>23500</v>
      </c>
      <c r="Q2996" s="17" t="str">
        <f aca="false">VLOOKUP(F2996,'[1]Goa Member''s Details Revised'!$C$2:$AO$7385,8,0)</f>
        <v>I.R.M</v>
      </c>
      <c r="R2996" s="17" t="n">
        <f aca="false">+O2996-P2996</f>
        <v>0</v>
      </c>
      <c r="S2996" s="15" t="e">
        <f aca="false">+#REF!-K2996</f>
        <v>#REF!</v>
      </c>
      <c r="T2996" s="17" t="n">
        <f aca="false">IF(Q2996="regular",((P2996-(P2996/99)*S2996)),(P2996-(P2996*20%)))</f>
        <v>18800</v>
      </c>
      <c r="U2996" s="17" t="e">
        <f aca="false">((P2996-(P2996/99)*S2996))</f>
        <v>#REF!</v>
      </c>
      <c r="V2996" s="17" t="n">
        <f aca="false">IF(Q2996="regular",0,(P2996-(O2996*20%)))</f>
        <v>18800</v>
      </c>
      <c r="W2996" s="17"/>
      <c r="X2996" s="15"/>
      <c r="Y2996" s="18" t="str">
        <f aca="false">VLOOKUP(F2996,'[1]Goa Member''s Details Revised'!$C$2:$AO$7385,12,0)</f>
        <v>we send last reminder in 2012.then we did not receive any reply</v>
      </c>
    </row>
    <row r="2997" customFormat="false" ht="15" hidden="false" customHeight="false" outlineLevel="0" collapsed="false">
      <c r="B2997" s="14" t="n">
        <v>2996</v>
      </c>
      <c r="C2997" s="15"/>
      <c r="D2997" s="15" t="s">
        <v>8105</v>
      </c>
      <c r="E2997" s="15" t="s">
        <v>25</v>
      </c>
      <c r="F2997" s="15" t="s">
        <v>8106</v>
      </c>
      <c r="G2997" s="15"/>
      <c r="H2997" s="16" t="str">
        <f aca="false">VLOOKUP(F2997,'[1]Goa Member''s Details Revised'!$C$2:$AO$7385,2,0)</f>
        <v>Purchaser</v>
      </c>
      <c r="I2997" s="15" t="n">
        <v>30</v>
      </c>
      <c r="J2997" s="15" t="s">
        <v>1102</v>
      </c>
      <c r="K2997" s="15" t="n">
        <v>1985</v>
      </c>
      <c r="L2997" s="16" t="str">
        <f aca="false">VLOOKUP(F2997,'[1]Goa Member''s Details Revised'!$C$2:$AO$7385,9,0)</f>
        <v>Never</v>
      </c>
      <c r="M2997" s="15" t="s">
        <v>8107</v>
      </c>
      <c r="N2997" s="17" t="n">
        <f aca="false">VLOOKUP(F2997,'[1]Goa Member''s Details Revised'!$C$2:$AO$7385,5,0)</f>
        <v>23500</v>
      </c>
      <c r="O2997" s="17" t="n">
        <f aca="false">VLOOKUP(F2997,'[1]Goa Member''s Details Revised'!$C$2:$AO$7385,5,0)</f>
        <v>23500</v>
      </c>
      <c r="P2997" s="17" t="n">
        <v>23500</v>
      </c>
      <c r="Q2997" s="17" t="str">
        <f aca="false">VLOOKUP(F2997,'[1]Goa Member''s Details Revised'!$C$2:$AO$7385,8,0)</f>
        <v>I.R.M</v>
      </c>
      <c r="R2997" s="17" t="n">
        <f aca="false">+O2997-P2997</f>
        <v>0</v>
      </c>
      <c r="S2997" s="15" t="e">
        <f aca="false">+#REF!-K2997</f>
        <v>#REF!</v>
      </c>
      <c r="T2997" s="17" t="n">
        <f aca="false">IF(Q2997="regular",((P2997-(P2997/99)*S2997)),(P2997-(P2997*20%)))</f>
        <v>18800</v>
      </c>
      <c r="U2997" s="17" t="e">
        <f aca="false">((P2997-(P2997/99)*S2997))</f>
        <v>#REF!</v>
      </c>
      <c r="V2997" s="17" t="n">
        <f aca="false">IF(Q2997="regular",0,(P2997-(O2997*20%)))</f>
        <v>18800</v>
      </c>
      <c r="W2997" s="17"/>
      <c r="X2997" s="15"/>
      <c r="Y2997" s="18" t="str">
        <f aca="false">VLOOKUP(F2997,'[1]Goa Member''s Details Revised'!$C$2:$AO$7385,12,0)</f>
        <v>no reminder so last communication 1993</v>
      </c>
    </row>
    <row r="2998" customFormat="false" ht="15" hidden="false" customHeight="false" outlineLevel="0" collapsed="false">
      <c r="B2998" s="14" t="n">
        <v>2997</v>
      </c>
      <c r="C2998" s="15"/>
      <c r="D2998" s="15" t="s">
        <v>8108</v>
      </c>
      <c r="E2998" s="15" t="s">
        <v>25</v>
      </c>
      <c r="F2998" s="15" t="s">
        <v>8109</v>
      </c>
      <c r="G2998" s="15"/>
      <c r="H2998" s="16" t="str">
        <f aca="false">VLOOKUP(F2998,'[1]Goa Member''s Details Revised'!$C$2:$AO$7385,2,0)</f>
        <v>Purchaser</v>
      </c>
      <c r="I2998" s="15" t="n">
        <v>30</v>
      </c>
      <c r="J2998" s="15" t="s">
        <v>1102</v>
      </c>
      <c r="K2998" s="15" t="n">
        <v>1985</v>
      </c>
      <c r="L2998" s="16" t="str">
        <f aca="false">VLOOKUP(F2998,'[1]Goa Member''s Details Revised'!$C$2:$AO$7385,9,0)</f>
        <v>Never</v>
      </c>
      <c r="M2998" s="15" t="s">
        <v>8110</v>
      </c>
      <c r="N2998" s="17" t="n">
        <f aca="false">VLOOKUP(F2998,'[1]Goa Member''s Details Revised'!$C$2:$AO$7385,5,0)</f>
        <v>23500</v>
      </c>
      <c r="O2998" s="17" t="n">
        <f aca="false">VLOOKUP(F2998,'[1]Goa Member''s Details Revised'!$C$2:$AO$7385,5,0)</f>
        <v>23500</v>
      </c>
      <c r="P2998" s="17" t="n">
        <v>23500</v>
      </c>
      <c r="Q2998" s="17" t="str">
        <f aca="false">VLOOKUP(F2998,'[1]Goa Member''s Details Revised'!$C$2:$AO$7385,8,0)</f>
        <v>I.R.M</v>
      </c>
      <c r="R2998" s="17" t="n">
        <f aca="false">+O2998-P2998</f>
        <v>0</v>
      </c>
      <c r="S2998" s="15" t="e">
        <f aca="false">+#REF!-K2998</f>
        <v>#REF!</v>
      </c>
      <c r="T2998" s="17" t="n">
        <f aca="false">IF(Q2998="regular",((P2998-(P2998/99)*S2998)),(P2998-(P2998*20%)))</f>
        <v>18800</v>
      </c>
      <c r="U2998" s="17" t="e">
        <f aca="false">((P2998-(P2998/99)*S2998))</f>
        <v>#REF!</v>
      </c>
      <c r="V2998" s="17" t="n">
        <f aca="false">IF(Q2998="regular",0,(P2998-(O2998*20%)))</f>
        <v>18800</v>
      </c>
      <c r="W2998" s="17"/>
      <c r="X2998" s="15"/>
      <c r="Y2998" s="18" t="str">
        <f aca="false">VLOOKUP(F2998,'[1]Goa Member''s Details Revised'!$C$2:$AO$7385,12,0)</f>
        <v>not send any reminder so last communication 2009</v>
      </c>
    </row>
    <row r="2999" customFormat="false" ht="15" hidden="false" customHeight="false" outlineLevel="0" collapsed="false">
      <c r="B2999" s="14" t="n">
        <v>2998</v>
      </c>
      <c r="C2999" s="15"/>
      <c r="D2999" s="15" t="s">
        <v>8111</v>
      </c>
      <c r="E2999" s="15" t="s">
        <v>25</v>
      </c>
      <c r="F2999" s="15" t="s">
        <v>8112</v>
      </c>
      <c r="G2999" s="15"/>
      <c r="H2999" s="16" t="str">
        <f aca="false">VLOOKUP(F2999,'[1]Goa Member''s Details Revised'!$C$2:$AO$7385,2,0)</f>
        <v>Purchaser</v>
      </c>
      <c r="I2999" s="15" t="n">
        <v>30</v>
      </c>
      <c r="J2999" s="15" t="s">
        <v>1102</v>
      </c>
      <c r="K2999" s="15" t="n">
        <v>1985</v>
      </c>
      <c r="L2999" s="16" t="str">
        <f aca="false">VLOOKUP(F2999,'[1]Goa Member''s Details Revised'!$C$2:$AO$7385,9,0)</f>
        <v>Never</v>
      </c>
      <c r="M2999" s="15" t="s">
        <v>8113</v>
      </c>
      <c r="N2999" s="17" t="n">
        <f aca="false">VLOOKUP(F2999,'[1]Goa Member''s Details Revised'!$C$2:$AO$7385,5,0)</f>
        <v>10500</v>
      </c>
      <c r="O2999" s="17" t="n">
        <f aca="false">VLOOKUP(F2999,'[1]Goa Member''s Details Revised'!$C$2:$AO$7385,5,0)</f>
        <v>10500</v>
      </c>
      <c r="P2999" s="17" t="n">
        <v>10500</v>
      </c>
      <c r="Q2999" s="17" t="str">
        <f aca="false">VLOOKUP(F2999,'[1]Goa Member''s Details Revised'!$C$2:$AO$7385,8,0)</f>
        <v>I.R.M</v>
      </c>
      <c r="R2999" s="17" t="n">
        <f aca="false">+O2999-P2999</f>
        <v>0</v>
      </c>
      <c r="S2999" s="15" t="e">
        <f aca="false">+#REF!-K2999</f>
        <v>#REF!</v>
      </c>
      <c r="T2999" s="17" t="n">
        <f aca="false">IF(Q2999="regular",((P2999-(P2999/99)*S2999)),(P2999-(P2999*20%)))</f>
        <v>8400</v>
      </c>
      <c r="U2999" s="17" t="e">
        <f aca="false">((P2999-(P2999/99)*S2999))</f>
        <v>#REF!</v>
      </c>
      <c r="V2999" s="17" t="n">
        <f aca="false">IF(Q2999="regular",0,(P2999-(O2999*20%)))</f>
        <v>8400</v>
      </c>
      <c r="W2999" s="17"/>
      <c r="X2999" s="15"/>
      <c r="Y2999" s="18" t="str">
        <f aca="false">VLOOKUP(F2999,'[1]Goa Member''s Details Revised'!$C$2:$AO$7385,12,0)</f>
        <v>last communication 99</v>
      </c>
    </row>
    <row r="3000" customFormat="false" ht="15" hidden="false" customHeight="false" outlineLevel="0" collapsed="false">
      <c r="B3000" s="14" t="n">
        <v>2999</v>
      </c>
      <c r="C3000" s="15"/>
      <c r="D3000" s="15" t="s">
        <v>8114</v>
      </c>
      <c r="E3000" s="15" t="s">
        <v>25</v>
      </c>
      <c r="F3000" s="15" t="s">
        <v>8115</v>
      </c>
      <c r="G3000" s="15"/>
      <c r="H3000" s="16" t="str">
        <f aca="false">VLOOKUP(F3000,'[1]Goa Member''s Details Revised'!$C$2:$AO$7385,2,0)</f>
        <v>PURCHASER</v>
      </c>
      <c r="I3000" s="15" t="n">
        <v>30</v>
      </c>
      <c r="J3000" s="15" t="s">
        <v>1102</v>
      </c>
      <c r="K3000" s="15" t="n">
        <v>1985</v>
      </c>
      <c r="L3000" s="16" t="str">
        <f aca="false">VLOOKUP(F3000,'[1]Goa Member''s Details Revised'!$C$2:$AO$7385,9,0)</f>
        <v>Never</v>
      </c>
      <c r="M3000" s="15" t="s">
        <v>8116</v>
      </c>
      <c r="N3000" s="17" t="n">
        <f aca="false">VLOOKUP(F3000,'[1]Goa Member''s Details Revised'!$C$2:$AO$7385,5,0)</f>
        <v>15500</v>
      </c>
      <c r="O3000" s="17" t="n">
        <f aca="false">VLOOKUP(F3000,'[1]Goa Member''s Details Revised'!$C$2:$AO$7385,5,0)</f>
        <v>15500</v>
      </c>
      <c r="P3000" s="17" t="n">
        <v>15500</v>
      </c>
      <c r="Q3000" s="17" t="str">
        <f aca="false">VLOOKUP(F3000,'[1]Goa Member''s Details Revised'!$C$2:$AO$7385,8,0)</f>
        <v>I.R.M</v>
      </c>
      <c r="R3000" s="17" t="n">
        <f aca="false">+O3000-P3000</f>
        <v>0</v>
      </c>
      <c r="S3000" s="15" t="e">
        <f aca="false">+#REF!-K3000</f>
        <v>#REF!</v>
      </c>
      <c r="T3000" s="17" t="n">
        <f aca="false">IF(Q3000="regular",((P3000-(P3000/99)*S3000)),(P3000-(P3000*20%)))</f>
        <v>12400</v>
      </c>
      <c r="U3000" s="17" t="e">
        <f aca="false">((P3000-(P3000/99)*S3000))</f>
        <v>#REF!</v>
      </c>
      <c r="V3000" s="17" t="n">
        <f aca="false">IF(Q3000="regular",0,(P3000-(O3000*20%)))</f>
        <v>12400</v>
      </c>
      <c r="W3000" s="17"/>
      <c r="X3000" s="15"/>
      <c r="Y3000" s="18" t="str">
        <f aca="false">VLOOKUP(F3000,'[1]Goa Member''s Details Revised'!$C$2:$AO$7385,12,0)</f>
        <v>Last Communication 1993</v>
      </c>
    </row>
    <row r="3001" customFormat="false" ht="30" hidden="false" customHeight="false" outlineLevel="0" collapsed="false">
      <c r="B3001" s="14" t="n">
        <v>3000</v>
      </c>
      <c r="C3001" s="15"/>
      <c r="D3001" s="15" t="s">
        <v>8117</v>
      </c>
      <c r="E3001" s="15" t="s">
        <v>25</v>
      </c>
      <c r="F3001" s="15" t="s">
        <v>8118</v>
      </c>
      <c r="G3001" s="15"/>
      <c r="H3001" s="16" t="str">
        <f aca="false">VLOOKUP(F3001,'[1]Goa Member''s Details Revised'!$C$2:$AO$7385,2,0)</f>
        <v>PURCHASER</v>
      </c>
      <c r="I3001" s="15" t="n">
        <v>30</v>
      </c>
      <c r="J3001" s="15" t="s">
        <v>1102</v>
      </c>
      <c r="K3001" s="15" t="n">
        <v>1985</v>
      </c>
      <c r="L3001" s="16" t="n">
        <f aca="false">VLOOKUP(F3001,'[1]Goa Member''s Details Revised'!$C$2:$AO$7385,9,0)</f>
        <v>2010</v>
      </c>
      <c r="M3001" s="15" t="s">
        <v>8119</v>
      </c>
      <c r="N3001" s="17" t="n">
        <f aca="false">VLOOKUP(F3001,'[1]Goa Member''s Details Revised'!$C$2:$AO$7385,5,0)</f>
        <v>23500</v>
      </c>
      <c r="O3001" s="17" t="n">
        <f aca="false">VLOOKUP(F3001,'[1]Goa Member''s Details Revised'!$C$2:$AO$7385,5,0)</f>
        <v>23500</v>
      </c>
      <c r="P3001" s="17" t="n">
        <v>23500</v>
      </c>
      <c r="Q3001" s="17" t="str">
        <f aca="false">VLOOKUP(F3001,'[1]Goa Member''s Details Revised'!$C$2:$AO$7385,8,0)</f>
        <v>R.M</v>
      </c>
      <c r="R3001" s="17" t="n">
        <f aca="false">+O3001-P3001</f>
        <v>0</v>
      </c>
      <c r="S3001" s="15" t="e">
        <f aca="false">+#REF!-K3001</f>
        <v>#REF!</v>
      </c>
      <c r="T3001" s="17" t="n">
        <f aca="false">IF(Q3001="regular",((P3001-(P3001/99)*S3001)),(P3001-(P3001*20%)))</f>
        <v>18800</v>
      </c>
      <c r="U3001" s="17" t="e">
        <f aca="false">((P3001-(P3001/99)*S3001))</f>
        <v>#REF!</v>
      </c>
      <c r="V3001" s="17" t="n">
        <f aca="false">IF(Q3001="regular",0,(P3001-(O3001*20%)))</f>
        <v>18800</v>
      </c>
      <c r="W3001" s="17"/>
      <c r="X3001" s="15"/>
      <c r="Y3001" s="18" t="str">
        <f aca="false">VLOOKUP(F3001,'[1]Goa Member''s Details Revised'!$C$2:$AO$7385,12,0)</f>
        <v>last communication on 2011 then we did not send any reminder.</v>
      </c>
    </row>
    <row r="3002" customFormat="false" ht="30" hidden="false" customHeight="false" outlineLevel="0" collapsed="false">
      <c r="B3002" s="14" t="n">
        <v>3001</v>
      </c>
      <c r="C3002" s="15"/>
      <c r="D3002" s="15" t="s">
        <v>8120</v>
      </c>
      <c r="E3002" s="15" t="s">
        <v>25</v>
      </c>
      <c r="F3002" s="15" t="s">
        <v>8121</v>
      </c>
      <c r="G3002" s="15"/>
      <c r="H3002" s="16" t="str">
        <f aca="false">VLOOKUP(F3002,'[1]Goa Member''s Details Revised'!$C$2:$AO$7385,2,0)</f>
        <v>PURCHASER</v>
      </c>
      <c r="I3002" s="15" t="n">
        <v>30</v>
      </c>
      <c r="J3002" s="15" t="s">
        <v>1102</v>
      </c>
      <c r="K3002" s="15" t="n">
        <v>1985</v>
      </c>
      <c r="L3002" s="16" t="str">
        <f aca="false">VLOOKUP(F3002,'[1]Goa Member''s Details Revised'!$C$2:$AO$7385,9,0)</f>
        <v>Never</v>
      </c>
      <c r="M3002" s="15" t="s">
        <v>8122</v>
      </c>
      <c r="N3002" s="17" t="n">
        <f aca="false">VLOOKUP(F3002,'[1]Goa Member''s Details Revised'!$C$2:$AO$7385,5,0)</f>
        <v>19500</v>
      </c>
      <c r="O3002" s="17" t="n">
        <f aca="false">VLOOKUP(F3002,'[1]Goa Member''s Details Revised'!$C$2:$AO$7385,5,0)</f>
        <v>19500</v>
      </c>
      <c r="P3002" s="17" t="n">
        <v>19500</v>
      </c>
      <c r="Q3002" s="17" t="str">
        <f aca="false">VLOOKUP(F3002,'[1]Goa Member''s Details Revised'!$C$2:$AO$7385,8,0)</f>
        <v>I.R.M</v>
      </c>
      <c r="R3002" s="17" t="n">
        <f aca="false">+O3002-P3002</f>
        <v>0</v>
      </c>
      <c r="S3002" s="15" t="e">
        <f aca="false">+#REF!-K3002</f>
        <v>#REF!</v>
      </c>
      <c r="T3002" s="17" t="n">
        <f aca="false">IF(Q3002="regular",((P3002-(P3002/99)*S3002)),(P3002-(P3002*20%)))</f>
        <v>15600</v>
      </c>
      <c r="U3002" s="17" t="e">
        <f aca="false">((P3002-(P3002/99)*S3002))</f>
        <v>#REF!</v>
      </c>
      <c r="V3002" s="17" t="n">
        <f aca="false">IF(Q3002="regular",0,(P3002-(O3002*20%)))</f>
        <v>15600</v>
      </c>
      <c r="W3002" s="17"/>
      <c r="X3002" s="15"/>
      <c r="Y3002" s="18" t="str">
        <f aca="false">VLOOKUP(F3002,'[1]Goa Member''s Details Revised'!$C$2:$AO$7385,12,0)</f>
        <v>we send last reminder in 2012.then we did not receive any reply</v>
      </c>
    </row>
    <row r="3003" customFormat="false" ht="30" hidden="false" customHeight="false" outlineLevel="0" collapsed="false">
      <c r="B3003" s="14" t="n">
        <v>3002</v>
      </c>
      <c r="C3003" s="15"/>
      <c r="D3003" s="15" t="s">
        <v>8123</v>
      </c>
      <c r="E3003" s="15" t="s">
        <v>25</v>
      </c>
      <c r="F3003" s="15" t="s">
        <v>8124</v>
      </c>
      <c r="G3003" s="15"/>
      <c r="H3003" s="16" t="str">
        <f aca="false">VLOOKUP(F3003,'[1]Goa Member''s Details Revised'!$C$2:$AO$7385,2,0)</f>
        <v>PURCHASER</v>
      </c>
      <c r="I3003" s="15" t="n">
        <v>30</v>
      </c>
      <c r="J3003" s="15" t="s">
        <v>1102</v>
      </c>
      <c r="K3003" s="15" t="n">
        <v>1985</v>
      </c>
      <c r="L3003" s="16" t="str">
        <f aca="false">VLOOKUP(F3003,'[1]Goa Member''s Details Revised'!$C$2:$AO$7385,9,0)</f>
        <v>Never</v>
      </c>
      <c r="M3003" s="15" t="s">
        <v>8122</v>
      </c>
      <c r="N3003" s="17" t="n">
        <f aca="false">VLOOKUP(F3003,'[1]Goa Member''s Details Revised'!$C$2:$AO$7385,5,0)</f>
        <v>19500</v>
      </c>
      <c r="O3003" s="17" t="n">
        <f aca="false">VLOOKUP(F3003,'[1]Goa Member''s Details Revised'!$C$2:$AO$7385,5,0)</f>
        <v>19500</v>
      </c>
      <c r="P3003" s="17" t="n">
        <v>19500</v>
      </c>
      <c r="Q3003" s="17" t="str">
        <f aca="false">VLOOKUP(F3003,'[1]Goa Member''s Details Revised'!$C$2:$AO$7385,8,0)</f>
        <v>I.R.M</v>
      </c>
      <c r="R3003" s="17" t="n">
        <f aca="false">+O3003-P3003</f>
        <v>0</v>
      </c>
      <c r="S3003" s="15" t="e">
        <f aca="false">+#REF!-K3003</f>
        <v>#REF!</v>
      </c>
      <c r="T3003" s="17" t="n">
        <f aca="false">IF(Q3003="regular",((P3003-(P3003/99)*S3003)),(P3003-(P3003*20%)))</f>
        <v>15600</v>
      </c>
      <c r="U3003" s="17" t="e">
        <f aca="false">((P3003-(P3003/99)*S3003))</f>
        <v>#REF!</v>
      </c>
      <c r="V3003" s="17" t="n">
        <f aca="false">IF(Q3003="regular",0,(P3003-(O3003*20%)))</f>
        <v>15600</v>
      </c>
      <c r="W3003" s="17"/>
      <c r="X3003" s="15"/>
      <c r="Y3003" s="18" t="str">
        <f aca="false">VLOOKUP(F3003,'[1]Goa Member''s Details Revised'!$C$2:$AO$7385,12,0)</f>
        <v>we send last reminder in 2012.then we did not receive any reply</v>
      </c>
    </row>
    <row r="3004" customFormat="false" ht="15" hidden="false" customHeight="false" outlineLevel="0" collapsed="false">
      <c r="B3004" s="14" t="n">
        <v>3003</v>
      </c>
      <c r="C3004" s="15"/>
      <c r="D3004" s="15" t="s">
        <v>8125</v>
      </c>
      <c r="E3004" s="15" t="s">
        <v>25</v>
      </c>
      <c r="F3004" s="15" t="s">
        <v>8126</v>
      </c>
      <c r="G3004" s="15"/>
      <c r="H3004" s="16" t="str">
        <f aca="false">VLOOKUP(F3004,'[1]Goa Member''s Details Revised'!$C$2:$AO$7385,2,0)</f>
        <v>PURCHASER</v>
      </c>
      <c r="I3004" s="15" t="n">
        <v>30</v>
      </c>
      <c r="J3004" s="15" t="s">
        <v>1102</v>
      </c>
      <c r="K3004" s="15" t="n">
        <v>1985</v>
      </c>
      <c r="L3004" s="16" t="str">
        <f aca="false">VLOOKUP(F3004,'[1]Goa Member''s Details Revised'!$C$2:$AO$7385,9,0)</f>
        <v>Never</v>
      </c>
      <c r="M3004" s="15" t="s">
        <v>8127</v>
      </c>
      <c r="N3004" s="17" t="n">
        <f aca="false">VLOOKUP(F3004,'[1]Goa Member''s Details Revised'!$C$2:$AO$7385,5,0)</f>
        <v>19500</v>
      </c>
      <c r="O3004" s="17" t="n">
        <f aca="false">VLOOKUP(F3004,'[1]Goa Member''s Details Revised'!$C$2:$AO$7385,5,0)</f>
        <v>19500</v>
      </c>
      <c r="P3004" s="17" t="n">
        <v>19500</v>
      </c>
      <c r="Q3004" s="17" t="str">
        <f aca="false">VLOOKUP(F3004,'[1]Goa Member''s Details Revised'!$C$2:$AO$7385,8,0)</f>
        <v>I.R.M</v>
      </c>
      <c r="R3004" s="17" t="n">
        <f aca="false">+O3004-P3004</f>
        <v>0</v>
      </c>
      <c r="S3004" s="15" t="e">
        <f aca="false">+#REF!-K3004</f>
        <v>#REF!</v>
      </c>
      <c r="T3004" s="17" t="n">
        <f aca="false">IF(Q3004="regular",((P3004-(P3004/99)*S3004)),(P3004-(P3004*20%)))</f>
        <v>15600</v>
      </c>
      <c r="U3004" s="17" t="e">
        <f aca="false">((P3004-(P3004/99)*S3004))</f>
        <v>#REF!</v>
      </c>
      <c r="V3004" s="17" t="n">
        <f aca="false">IF(Q3004="regular",0,(P3004-(O3004*20%)))</f>
        <v>15600</v>
      </c>
      <c r="W3004" s="17"/>
      <c r="X3004" s="15"/>
      <c r="Y3004" s="18" t="str">
        <f aca="false">VLOOKUP(F3004,'[1]Goa Member''s Details Revised'!$C$2:$AO$7385,12,0)</f>
        <v>reply of his visiting on last Communication  2021</v>
      </c>
    </row>
    <row r="3005" customFormat="false" ht="30" hidden="false" customHeight="false" outlineLevel="0" collapsed="false">
      <c r="B3005" s="14" t="n">
        <v>3004</v>
      </c>
      <c r="C3005" s="15"/>
      <c r="D3005" s="15" t="s">
        <v>8128</v>
      </c>
      <c r="E3005" s="15" t="s">
        <v>25</v>
      </c>
      <c r="F3005" s="15" t="s">
        <v>8129</v>
      </c>
      <c r="G3005" s="15"/>
      <c r="H3005" s="16" t="str">
        <f aca="false">VLOOKUP(F3005,'[1]Goa Member''s Details Revised'!$C$2:$AO$7385,2,0)</f>
        <v>Purchaser</v>
      </c>
      <c r="I3005" s="15" t="n">
        <v>30</v>
      </c>
      <c r="J3005" s="15" t="s">
        <v>1102</v>
      </c>
      <c r="K3005" s="15" t="n">
        <v>1985</v>
      </c>
      <c r="L3005" s="16" t="str">
        <f aca="false">VLOOKUP(F3005,'[1]Goa Member''s Details Revised'!$C$2:$AO$7385,9,0)</f>
        <v>Never</v>
      </c>
      <c r="M3005" s="15" t="s">
        <v>8130</v>
      </c>
      <c r="N3005" s="17" t="n">
        <f aca="false">VLOOKUP(F3005,'[1]Goa Member''s Details Revised'!$C$2:$AO$7385,5,0)</f>
        <v>10500</v>
      </c>
      <c r="O3005" s="17" t="n">
        <f aca="false">VLOOKUP(F3005,'[1]Goa Member''s Details Revised'!$C$2:$AO$7385,5,0)</f>
        <v>10500</v>
      </c>
      <c r="P3005" s="17" t="n">
        <v>10500</v>
      </c>
      <c r="Q3005" s="17" t="str">
        <f aca="false">VLOOKUP(F3005,'[1]Goa Member''s Details Revised'!$C$2:$AO$7385,8,0)</f>
        <v>I.R.M</v>
      </c>
      <c r="R3005" s="17" t="n">
        <f aca="false">+O3005-P3005</f>
        <v>0</v>
      </c>
      <c r="S3005" s="15" t="e">
        <f aca="false">+#REF!-K3005</f>
        <v>#REF!</v>
      </c>
      <c r="T3005" s="17" t="n">
        <f aca="false">IF(Q3005="regular",((P3005-(P3005/99)*S3005)),(P3005-(P3005*20%)))</f>
        <v>8400</v>
      </c>
      <c r="U3005" s="17" t="e">
        <f aca="false">((P3005-(P3005/99)*S3005))</f>
        <v>#REF!</v>
      </c>
      <c r="V3005" s="17" t="n">
        <f aca="false">IF(Q3005="regular",0,(P3005-(O3005*20%)))</f>
        <v>8400</v>
      </c>
      <c r="W3005" s="17"/>
      <c r="X3005" s="15"/>
      <c r="Y3005" s="18" t="str">
        <f aca="false">VLOOKUP(F3005,'[1]Goa Member''s Details Revised'!$C$2:$AO$7385,12,0)</f>
        <v>we send last reminder in 2012.then we did not receive any reply</v>
      </c>
    </row>
    <row r="3006" customFormat="false" ht="30" hidden="false" customHeight="false" outlineLevel="0" collapsed="false">
      <c r="B3006" s="14" t="n">
        <v>3005</v>
      </c>
      <c r="C3006" s="15"/>
      <c r="D3006" s="15" t="s">
        <v>8131</v>
      </c>
      <c r="E3006" s="15" t="s">
        <v>25</v>
      </c>
      <c r="F3006" s="15" t="s">
        <v>8132</v>
      </c>
      <c r="G3006" s="15"/>
      <c r="H3006" s="16" t="str">
        <f aca="false">VLOOKUP(F3006,'[1]Goa Member''s Details Revised'!$C$2:$AO$7385,2,0)</f>
        <v>Purchaser</v>
      </c>
      <c r="I3006" s="15" t="n">
        <v>28</v>
      </c>
      <c r="J3006" s="15" t="s">
        <v>1102</v>
      </c>
      <c r="K3006" s="15" t="n">
        <v>1985</v>
      </c>
      <c r="L3006" s="16" t="str">
        <f aca="false">VLOOKUP(F3006,'[1]Goa Member''s Details Revised'!$C$2:$AO$7385,9,0)</f>
        <v>Never</v>
      </c>
      <c r="M3006" s="15" t="s">
        <v>8133</v>
      </c>
      <c r="N3006" s="17" t="n">
        <f aca="false">VLOOKUP(F3006,'[1]Goa Member''s Details Revised'!$C$2:$AO$7385,5,0)</f>
        <v>23500</v>
      </c>
      <c r="O3006" s="17" t="n">
        <f aca="false">VLOOKUP(F3006,'[1]Goa Member''s Details Revised'!$C$2:$AO$7385,5,0)</f>
        <v>23500</v>
      </c>
      <c r="P3006" s="17" t="n">
        <f aca="false">VLOOKUP(F3006,'[1]Goa Member''s Details Revised'!$C$2:$AO$7385,6,0)</f>
        <v>23500</v>
      </c>
      <c r="Q3006" s="17" t="str">
        <f aca="false">VLOOKUP(F3006,'[1]Goa Member''s Details Revised'!$C$2:$AO$7385,8,0)</f>
        <v>I.R.M</v>
      </c>
      <c r="R3006" s="17" t="n">
        <f aca="false">+O3006-P3006</f>
        <v>0</v>
      </c>
      <c r="S3006" s="15" t="e">
        <f aca="false">+#REF!-K3006</f>
        <v>#REF!</v>
      </c>
      <c r="T3006" s="17" t="n">
        <f aca="false">IF(Q3006="regular",((P3006-(P3006/99)*S3006)),(P3006-(P3006*20%)))</f>
        <v>18800</v>
      </c>
      <c r="U3006" s="17" t="e">
        <f aca="false">((P3006-(P3006/99)*S3006))</f>
        <v>#REF!</v>
      </c>
      <c r="V3006" s="17" t="n">
        <f aca="false">IF(Q3006="regular",0,(P3006-(O3006*20%)))</f>
        <v>18800</v>
      </c>
      <c r="W3006" s="17"/>
      <c r="X3006" s="15"/>
      <c r="Y3006" s="18" t="str">
        <f aca="false">VLOOKUP(F3006,'[1]Goa Member''s Details Revised'!$C$2:$AO$7385,12,0)</f>
        <v>we send last reminder in 2012.then we did not receive any reply... membership transferred from Kodaikanal to Goa</v>
      </c>
    </row>
    <row r="3007" customFormat="false" ht="30" hidden="false" customHeight="false" outlineLevel="0" collapsed="false">
      <c r="B3007" s="14" t="n">
        <v>3006</v>
      </c>
      <c r="C3007" s="15"/>
      <c r="D3007" s="15" t="s">
        <v>8134</v>
      </c>
      <c r="E3007" s="15" t="s">
        <v>25</v>
      </c>
      <c r="F3007" s="15" t="s">
        <v>8135</v>
      </c>
      <c r="G3007" s="15"/>
      <c r="H3007" s="16" t="str">
        <f aca="false">VLOOKUP(F3007,'[1]Goa Member''s Details Revised'!$C$2:$AO$7385,2,0)</f>
        <v>PURCHASER</v>
      </c>
      <c r="I3007" s="15" t="n">
        <v>28</v>
      </c>
      <c r="J3007" s="15" t="s">
        <v>1102</v>
      </c>
      <c r="K3007" s="15" t="n">
        <v>1985</v>
      </c>
      <c r="L3007" s="16" t="str">
        <f aca="false">VLOOKUP(F3007,'[1]Goa Member''s Details Revised'!$C$2:$AO$7385,9,0)</f>
        <v>Never</v>
      </c>
      <c r="M3007" s="15" t="s">
        <v>8136</v>
      </c>
      <c r="N3007" s="17" t="n">
        <f aca="false">VLOOKUP(F3007,'[1]Goa Member''s Details Revised'!$C$2:$AO$7385,5,0)</f>
        <v>10500</v>
      </c>
      <c r="O3007" s="17" t="n">
        <f aca="false">VLOOKUP(F3007,'[1]Goa Member''s Details Revised'!$C$2:$AO$7385,5,0)</f>
        <v>10500</v>
      </c>
      <c r="P3007" s="17" t="n">
        <v>10500</v>
      </c>
      <c r="Q3007" s="17" t="str">
        <f aca="false">VLOOKUP(F3007,'[1]Goa Member''s Details Revised'!$C$2:$AO$7385,8,0)</f>
        <v>I.R.M</v>
      </c>
      <c r="R3007" s="17" t="n">
        <f aca="false">+O3007-P3007</f>
        <v>0</v>
      </c>
      <c r="S3007" s="15" t="e">
        <f aca="false">+#REF!-K3007</f>
        <v>#REF!</v>
      </c>
      <c r="T3007" s="17" t="n">
        <f aca="false">IF(Q3007="regular",((P3007-(P3007/99)*S3007)),(P3007-(P3007*20%)))</f>
        <v>8400</v>
      </c>
      <c r="U3007" s="17" t="e">
        <f aca="false">((P3007-(P3007/99)*S3007))</f>
        <v>#REF!</v>
      </c>
      <c r="V3007" s="17" t="n">
        <f aca="false">IF(Q3007="regular",0,(P3007-(O3007*20%)))</f>
        <v>8400</v>
      </c>
      <c r="W3007" s="17"/>
      <c r="X3007" s="15"/>
      <c r="Y3007" s="18" t="str">
        <f aca="false">VLOOKUP(F3007,'[1]Goa Member''s Details Revised'!$C$2:$AO$7385,12,0)</f>
        <v>we send last reminder in 2012.then we did not receive any reply</v>
      </c>
    </row>
    <row r="3008" customFormat="false" ht="30" hidden="false" customHeight="false" outlineLevel="0" collapsed="false">
      <c r="B3008" s="14" t="n">
        <v>3007</v>
      </c>
      <c r="C3008" s="15"/>
      <c r="D3008" s="15" t="s">
        <v>8137</v>
      </c>
      <c r="E3008" s="15" t="s">
        <v>25</v>
      </c>
      <c r="F3008" s="15" t="s">
        <v>8138</v>
      </c>
      <c r="G3008" s="15"/>
      <c r="H3008" s="16" t="str">
        <f aca="false">VLOOKUP(F3008,'[1]Goa Member''s Details Revised'!$C$2:$AO$7385,2,0)</f>
        <v>PURCHASER</v>
      </c>
      <c r="I3008" s="15" t="n">
        <v>30</v>
      </c>
      <c r="J3008" s="15" t="s">
        <v>1102</v>
      </c>
      <c r="K3008" s="15" t="n">
        <v>1985</v>
      </c>
      <c r="L3008" s="16" t="str">
        <f aca="false">VLOOKUP(F3008,'[1]Goa Member''s Details Revised'!$C$2:$AO$7385,9,0)</f>
        <v>No</v>
      </c>
      <c r="M3008" s="15" t="s">
        <v>8139</v>
      </c>
      <c r="N3008" s="17" t="n">
        <f aca="false">VLOOKUP(F3008,'[1]Goa Member''s Details Revised'!$C$2:$AO$7385,5,0)</f>
        <v>19500</v>
      </c>
      <c r="O3008" s="17" t="n">
        <f aca="false">VLOOKUP(F3008,'[1]Goa Member''s Details Revised'!$C$2:$AO$7385,5,0)</f>
        <v>19500</v>
      </c>
      <c r="P3008" s="17" t="n">
        <v>19500</v>
      </c>
      <c r="Q3008" s="17" t="str">
        <f aca="false">VLOOKUP(F3008,'[1]Goa Member''s Details Revised'!$C$2:$AO$7385,8,0)</f>
        <v>Legal Document</v>
      </c>
      <c r="R3008" s="17" t="n">
        <f aca="false">+O3008-P3008</f>
        <v>0</v>
      </c>
      <c r="S3008" s="15" t="e">
        <f aca="false">+#REF!-K3008</f>
        <v>#REF!</v>
      </c>
      <c r="T3008" s="17" t="n">
        <f aca="false">IF(Q3008="regular",((P3008-(P3008/99)*S3008)),(P3008-(P3008*20%)))</f>
        <v>15600</v>
      </c>
      <c r="U3008" s="17" t="e">
        <f aca="false">((P3008-(P3008/99)*S3008))</f>
        <v>#REF!</v>
      </c>
      <c r="V3008" s="17" t="n">
        <f aca="false">IF(Q3008="regular",0,(P3008-(O3008*20%)))</f>
        <v>15600</v>
      </c>
      <c r="W3008" s="17"/>
      <c r="X3008" s="15"/>
      <c r="Y3008" s="18" t="str">
        <f aca="false">VLOOKUP(F3008,'[1]Goa Member''s Details Revised'!$C$2:$AO$7385,12,0)</f>
        <v>Last Communication Till 2013, (SOME LEGAL DOCUMENT IS IN FILE)</v>
      </c>
    </row>
    <row r="3009" customFormat="false" ht="15" hidden="false" customHeight="false" outlineLevel="0" collapsed="false">
      <c r="B3009" s="14" t="n">
        <v>3008</v>
      </c>
      <c r="C3009" s="15"/>
      <c r="D3009" s="15" t="s">
        <v>8140</v>
      </c>
      <c r="E3009" s="15" t="s">
        <v>25</v>
      </c>
      <c r="F3009" s="15" t="s">
        <v>8141</v>
      </c>
      <c r="G3009" s="15"/>
      <c r="H3009" s="16" t="str">
        <f aca="false">VLOOKUP(F3009,'[1]Goa Member''s Details Revised'!$C$2:$AO$7385,2,0)</f>
        <v>Purchaser</v>
      </c>
      <c r="I3009" s="15" t="n">
        <v>30</v>
      </c>
      <c r="J3009" s="15" t="s">
        <v>1102</v>
      </c>
      <c r="K3009" s="15" t="n">
        <v>1985</v>
      </c>
      <c r="L3009" s="16" t="n">
        <f aca="false">VLOOKUP(F3009,'[1]Goa Member''s Details Revised'!$C$2:$AO$7385,9,0)</f>
        <v>2011</v>
      </c>
      <c r="M3009" s="15" t="s">
        <v>8142</v>
      </c>
      <c r="N3009" s="17" t="n">
        <f aca="false">VLOOKUP(F3009,'[1]Goa Member''s Details Revised'!$C$2:$AO$7385,5,0)</f>
        <v>19500</v>
      </c>
      <c r="O3009" s="17" t="n">
        <f aca="false">VLOOKUP(F3009,'[1]Goa Member''s Details Revised'!$C$2:$AO$7385,5,0)</f>
        <v>19500</v>
      </c>
      <c r="P3009" s="17" t="n">
        <v>19500</v>
      </c>
      <c r="Q3009" s="17" t="str">
        <f aca="false">VLOOKUP(F3009,'[1]Goa Member''s Details Revised'!$C$2:$AO$7385,8,0)</f>
        <v>R.M</v>
      </c>
      <c r="R3009" s="17" t="n">
        <f aca="false">+O3009-P3009</f>
        <v>0</v>
      </c>
      <c r="S3009" s="15" t="e">
        <f aca="false">+#REF!-K3009</f>
        <v>#REF!</v>
      </c>
      <c r="T3009" s="17" t="n">
        <f aca="false">IF(Q3009="regular",((P3009-(P3009/99)*S3009)),(P3009-(P3009*20%)))</f>
        <v>15600</v>
      </c>
      <c r="U3009" s="17" t="e">
        <f aca="false">((P3009-(P3009/99)*S3009))</f>
        <v>#REF!</v>
      </c>
      <c r="V3009" s="17" t="n">
        <f aca="false">IF(Q3009="regular",0,(P3009-(O3009*20%)))</f>
        <v>15600</v>
      </c>
      <c r="W3009" s="17"/>
      <c r="X3009" s="15"/>
      <c r="Y3009" s="18" t="str">
        <f aca="false">VLOOKUP(F3009,'[1]Goa Member''s Details Revised'!$C$2:$AO$7385,12,0)</f>
        <v>telephonic reply by mail on 04/06/2015</v>
      </c>
    </row>
    <row r="3010" customFormat="false" ht="15" hidden="false" customHeight="false" outlineLevel="0" collapsed="false">
      <c r="B3010" s="14" t="n">
        <v>3009</v>
      </c>
      <c r="C3010" s="15"/>
      <c r="D3010" s="15" t="s">
        <v>8143</v>
      </c>
      <c r="E3010" s="15" t="s">
        <v>25</v>
      </c>
      <c r="F3010" s="15" t="s">
        <v>8144</v>
      </c>
      <c r="G3010" s="15"/>
      <c r="H3010" s="16" t="str">
        <f aca="false">VLOOKUP(F3010,'[1]Goa Member''s Details Revised'!$C$2:$AO$7385,2,0)</f>
        <v>PURCHASER</v>
      </c>
      <c r="I3010" s="15" t="n">
        <v>5</v>
      </c>
      <c r="J3010" s="15" t="s">
        <v>815</v>
      </c>
      <c r="K3010" s="15" t="n">
        <v>1985</v>
      </c>
      <c r="L3010" s="16" t="str">
        <f aca="false">VLOOKUP(F3010,'[1]Goa Member''s Details Revised'!$C$2:$AO$7385,9,0)</f>
        <v>Never</v>
      </c>
      <c r="M3010" s="15" t="s">
        <v>8145</v>
      </c>
      <c r="N3010" s="17" t="n">
        <f aca="false">VLOOKUP(F3010,'[1]Goa Member''s Details Revised'!$C$2:$AO$7385,5,0)</f>
        <v>19500</v>
      </c>
      <c r="O3010" s="17" t="n">
        <f aca="false">VLOOKUP(F3010,'[1]Goa Member''s Details Revised'!$C$2:$AO$7385,5,0)</f>
        <v>19500</v>
      </c>
      <c r="P3010" s="17" t="n">
        <v>19500</v>
      </c>
      <c r="Q3010" s="17" t="str">
        <f aca="false">VLOOKUP(F3010,'[1]Goa Member''s Details Revised'!$C$2:$AO$7385,8,0)</f>
        <v>I.R.M</v>
      </c>
      <c r="R3010" s="17" t="n">
        <f aca="false">+O3010-P3010</f>
        <v>0</v>
      </c>
      <c r="S3010" s="15" t="e">
        <f aca="false">+#REF!-K3010</f>
        <v>#REF!</v>
      </c>
      <c r="T3010" s="17" t="n">
        <f aca="false">IF(Q3010="regular",((P3010-(P3010/99)*S3010)),(P3010-(P3010*20%)))</f>
        <v>15600</v>
      </c>
      <c r="U3010" s="17" t="e">
        <f aca="false">((P3010-(P3010/99)*S3010))</f>
        <v>#REF!</v>
      </c>
      <c r="V3010" s="17" t="n">
        <f aca="false">IF(Q3010="regular",0,(P3010-(O3010*20%)))</f>
        <v>15600</v>
      </c>
      <c r="W3010" s="17"/>
      <c r="X3010" s="15"/>
      <c r="Y3010" s="18" t="str">
        <f aca="false">VLOOKUP(F3010,'[1]Goa Member''s Details Revised'!$C$2:$AO$7385,12,0)</f>
        <v>reply to mail so  Last Communication Till 2012</v>
      </c>
    </row>
    <row r="3011" customFormat="false" ht="15" hidden="false" customHeight="false" outlineLevel="0" collapsed="false">
      <c r="B3011" s="14" t="n">
        <v>3010</v>
      </c>
      <c r="C3011" s="15"/>
      <c r="D3011" s="15" t="s">
        <v>8146</v>
      </c>
      <c r="E3011" s="15" t="s">
        <v>25</v>
      </c>
      <c r="F3011" s="15" t="s">
        <v>8147</v>
      </c>
      <c r="G3011" s="15"/>
      <c r="H3011" s="16" t="str">
        <f aca="false">VLOOKUP(F3011,'[1]Goa Member''s Details Revised'!$C$2:$AO$7385,2,0)</f>
        <v>PURCHASER</v>
      </c>
      <c r="I3011" s="15" t="n">
        <v>30</v>
      </c>
      <c r="J3011" s="15" t="s">
        <v>1102</v>
      </c>
      <c r="K3011" s="15" t="n">
        <v>1985</v>
      </c>
      <c r="L3011" s="16" t="n">
        <f aca="false">VLOOKUP(F3011,'[1]Goa Member''s Details Revised'!$C$2:$AO$7385,9,0)</f>
        <v>2011</v>
      </c>
      <c r="M3011" s="15" t="s">
        <v>8148</v>
      </c>
      <c r="N3011" s="17" t="n">
        <f aca="false">VLOOKUP(F3011,'[1]Goa Member''s Details Revised'!$C$2:$AO$7385,5,0)</f>
        <v>15500</v>
      </c>
      <c r="O3011" s="17" t="n">
        <f aca="false">VLOOKUP(F3011,'[1]Goa Member''s Details Revised'!$C$2:$AO$7385,5,0)</f>
        <v>15500</v>
      </c>
      <c r="P3011" s="17" t="n">
        <v>15500</v>
      </c>
      <c r="Q3011" s="17" t="str">
        <f aca="false">VLOOKUP(F3011,'[1]Goa Member''s Details Revised'!$C$2:$AO$7385,8,0)</f>
        <v>R.M</v>
      </c>
      <c r="R3011" s="17" t="n">
        <f aca="false">+O3011-P3011</f>
        <v>0</v>
      </c>
      <c r="S3011" s="15" t="e">
        <f aca="false">+#REF!-K3011</f>
        <v>#REF!</v>
      </c>
      <c r="T3011" s="17" t="n">
        <f aca="false">IF(Q3011="regular",((P3011-(P3011/99)*S3011)),(P3011-(P3011*20%)))</f>
        <v>12400</v>
      </c>
      <c r="U3011" s="17" t="e">
        <f aca="false">((P3011-(P3011/99)*S3011))</f>
        <v>#REF!</v>
      </c>
      <c r="V3011" s="17" t="n">
        <f aca="false">IF(Q3011="regular",0,(P3011-(O3011*20%)))</f>
        <v>12400</v>
      </c>
      <c r="W3011" s="17"/>
      <c r="X3011" s="15"/>
      <c r="Y3011" s="18" t="str">
        <f aca="false">VLOOKUP(F3011,'[1]Goa Member''s Details Revised'!$C$2:$AO$7385,12,0)</f>
        <v>send performa invoice so Last Communication  2012</v>
      </c>
    </row>
    <row r="3012" customFormat="false" ht="30" hidden="false" customHeight="false" outlineLevel="0" collapsed="false">
      <c r="B3012" s="14" t="n">
        <v>3011</v>
      </c>
      <c r="C3012" s="15"/>
      <c r="D3012" s="15" t="s">
        <v>8149</v>
      </c>
      <c r="E3012" s="15" t="s">
        <v>25</v>
      </c>
      <c r="F3012" s="15" t="s">
        <v>8150</v>
      </c>
      <c r="G3012" s="15"/>
      <c r="H3012" s="16" t="str">
        <f aca="false">VLOOKUP(F3012,'[1]Goa Member''s Details Revised'!$C$2:$AO$7385,2,0)</f>
        <v>PURCHASER</v>
      </c>
      <c r="I3012" s="15" t="n">
        <v>15</v>
      </c>
      <c r="J3012" s="15" t="s">
        <v>815</v>
      </c>
      <c r="K3012" s="15" t="n">
        <v>1985</v>
      </c>
      <c r="L3012" s="16" t="str">
        <f aca="false">VLOOKUP(F3012,'[1]Goa Member''s Details Revised'!$C$2:$AO$7385,9,0)</f>
        <v>Never</v>
      </c>
      <c r="M3012" s="15" t="s">
        <v>8151</v>
      </c>
      <c r="N3012" s="17" t="n">
        <f aca="false">VLOOKUP(F3012,'[1]Goa Member''s Details Revised'!$C$2:$AO$7385,5,0)</f>
        <v>23500</v>
      </c>
      <c r="O3012" s="17" t="n">
        <f aca="false">VLOOKUP(F3012,'[1]Goa Member''s Details Revised'!$C$2:$AO$7385,5,0)</f>
        <v>23500</v>
      </c>
      <c r="P3012" s="17" t="n">
        <v>23500</v>
      </c>
      <c r="Q3012" s="17" t="str">
        <f aca="false">VLOOKUP(F3012,'[1]Goa Member''s Details Revised'!$C$2:$AO$7385,8,0)</f>
        <v>I.R.M</v>
      </c>
      <c r="R3012" s="17" t="n">
        <f aca="false">+O3012-P3012</f>
        <v>0</v>
      </c>
      <c r="S3012" s="15" t="e">
        <f aca="false">+#REF!-K3012</f>
        <v>#REF!</v>
      </c>
      <c r="T3012" s="17" t="n">
        <f aca="false">IF(Q3012="regular",((P3012-(P3012/99)*S3012)),(P3012-(P3012*20%)))</f>
        <v>18800</v>
      </c>
      <c r="U3012" s="17" t="e">
        <f aca="false">((P3012-(P3012/99)*S3012))</f>
        <v>#REF!</v>
      </c>
      <c r="V3012" s="17" t="n">
        <f aca="false">IF(Q3012="regular",0,(P3012-(O3012*20%)))</f>
        <v>18800</v>
      </c>
      <c r="W3012" s="17"/>
      <c r="X3012" s="15"/>
      <c r="Y3012" s="18" t="str">
        <f aca="false">VLOOKUP(F3012,'[1]Goa Member''s Details Revised'!$C$2:$AO$7385,12,0)</f>
        <v>no reminder has been send to memeberb so Last Communication Till 2001</v>
      </c>
    </row>
    <row r="3013" customFormat="false" ht="30" hidden="false" customHeight="false" outlineLevel="0" collapsed="false">
      <c r="B3013" s="14" t="n">
        <v>3012</v>
      </c>
      <c r="C3013" s="15"/>
      <c r="D3013" s="15" t="s">
        <v>8152</v>
      </c>
      <c r="E3013" s="15" t="s">
        <v>25</v>
      </c>
      <c r="F3013" s="15" t="s">
        <v>8153</v>
      </c>
      <c r="G3013" s="15"/>
      <c r="H3013" s="16" t="str">
        <f aca="false">VLOOKUP(F3013,'[1]Goa Member''s Details Revised'!$C$2:$AO$7385,2,0)</f>
        <v>Purchaser</v>
      </c>
      <c r="I3013" s="15" t="n">
        <v>15</v>
      </c>
      <c r="J3013" s="15" t="s">
        <v>815</v>
      </c>
      <c r="K3013" s="15" t="n">
        <v>1985</v>
      </c>
      <c r="L3013" s="16" t="str">
        <f aca="false">VLOOKUP(F3013,'[1]Goa Member''s Details Revised'!$C$2:$AO$7385,9,0)</f>
        <v>Never</v>
      </c>
      <c r="M3013" s="15" t="s">
        <v>8154</v>
      </c>
      <c r="N3013" s="17" t="n">
        <f aca="false">VLOOKUP(F3013,'[1]Goa Member''s Details Revised'!$C$2:$AO$7385,5,0)</f>
        <v>17280</v>
      </c>
      <c r="O3013" s="17" t="n">
        <f aca="false">VLOOKUP(F3013,'[1]Goa Member''s Details Revised'!$C$2:$AO$7385,5,0)</f>
        <v>17280</v>
      </c>
      <c r="P3013" s="17" t="n">
        <v>17280</v>
      </c>
      <c r="Q3013" s="17" t="str">
        <f aca="false">VLOOKUP(F3013,'[1]Goa Member''s Details Revised'!$C$2:$AO$7385,8,0)</f>
        <v>I.R.M</v>
      </c>
      <c r="R3013" s="17" t="n">
        <f aca="false">+O3013-P3013</f>
        <v>0</v>
      </c>
      <c r="S3013" s="15" t="e">
        <f aca="false">+#REF!-K3013</f>
        <v>#REF!</v>
      </c>
      <c r="T3013" s="17" t="n">
        <f aca="false">IF(Q3013="regular",((P3013-(P3013/99)*S3013)),(P3013-(P3013*20%)))</f>
        <v>13824</v>
      </c>
      <c r="U3013" s="17" t="e">
        <f aca="false">((P3013-(P3013/99)*S3013))</f>
        <v>#REF!</v>
      </c>
      <c r="V3013" s="17" t="n">
        <f aca="false">IF(Q3013="regular",0,(P3013-(O3013*20%)))</f>
        <v>13824</v>
      </c>
      <c r="W3013" s="17"/>
      <c r="X3013" s="15"/>
      <c r="Y3013" s="18" t="str">
        <f aca="false">VLOOKUP(F3013,'[1]Goa Member''s Details Revised'!$C$2:$AO$7385,12,0)</f>
        <v>we send last reminder in 2012.then we did not receive any reply</v>
      </c>
    </row>
    <row r="3014" customFormat="false" ht="30" hidden="false" customHeight="false" outlineLevel="0" collapsed="false">
      <c r="B3014" s="14" t="n">
        <v>3013</v>
      </c>
      <c r="C3014" s="15"/>
      <c r="D3014" s="15" t="s">
        <v>8155</v>
      </c>
      <c r="E3014" s="15" t="s">
        <v>25</v>
      </c>
      <c r="F3014" s="15" t="s">
        <v>8156</v>
      </c>
      <c r="G3014" s="15"/>
      <c r="H3014" s="16" t="str">
        <f aca="false">VLOOKUP(F3014,'[1]Goa Member''s Details Revised'!$C$2:$AO$7385,2,0)</f>
        <v>PURCHASER</v>
      </c>
      <c r="I3014" s="15" t="n">
        <v>9</v>
      </c>
      <c r="J3014" s="15" t="s">
        <v>815</v>
      </c>
      <c r="K3014" s="15" t="n">
        <v>1985</v>
      </c>
      <c r="L3014" s="16" t="str">
        <f aca="false">VLOOKUP(F3014,'[1]Goa Member''s Details Revised'!$C$2:$AO$7385,9,0)</f>
        <v>Never</v>
      </c>
      <c r="M3014" s="15" t="s">
        <v>8157</v>
      </c>
      <c r="N3014" s="17" t="n">
        <f aca="false">VLOOKUP(F3014,'[1]Goa Member''s Details Revised'!$C$2:$AO$7385,5,0)</f>
        <v>13000</v>
      </c>
      <c r="O3014" s="17" t="n">
        <f aca="false">VLOOKUP(F3014,'[1]Goa Member''s Details Revised'!$C$2:$AO$7385,5,0)</f>
        <v>13000</v>
      </c>
      <c r="P3014" s="17" t="n">
        <f aca="false">VLOOKUP(F3014,'[1]Goa Member''s Details Revised'!$C$2:$AO$7385,6,0)</f>
        <v>13000</v>
      </c>
      <c r="Q3014" s="17" t="str">
        <f aca="false">VLOOKUP(F3014,'[1]Goa Member''s Details Revised'!$C$2:$AO$7385,8,0)</f>
        <v>I.R.M</v>
      </c>
      <c r="R3014" s="17" t="n">
        <f aca="false">+O3014-P3014</f>
        <v>0</v>
      </c>
      <c r="S3014" s="15" t="e">
        <f aca="false">+#REF!-K3014</f>
        <v>#REF!</v>
      </c>
      <c r="T3014" s="17" t="n">
        <f aca="false">IF(Q3014="regular",((P3014-(P3014/99)*S3014)),(P3014-(P3014*20%)))</f>
        <v>10400</v>
      </c>
      <c r="U3014" s="17" t="e">
        <f aca="false">((P3014-(P3014/99)*S3014))</f>
        <v>#REF!</v>
      </c>
      <c r="V3014" s="17" t="n">
        <f aca="false">IF(Q3014="regular",0,(P3014-(O3014*20%)))</f>
        <v>10400</v>
      </c>
      <c r="W3014" s="17"/>
      <c r="X3014" s="15"/>
      <c r="Y3014" s="18" t="str">
        <f aca="false">VLOOKUP(F3014,'[1]Goa Member''s Details Revised'!$C$2:$AO$7385,12,0)</f>
        <v>we send last reminder in 2012.then we did not receive any reply</v>
      </c>
    </row>
    <row r="3015" customFormat="false" ht="15" hidden="false" customHeight="false" outlineLevel="0" collapsed="false">
      <c r="B3015" s="14" t="n">
        <v>3014</v>
      </c>
      <c r="C3015" s="15"/>
      <c r="D3015" s="15" t="s">
        <v>8158</v>
      </c>
      <c r="E3015" s="15" t="s">
        <v>25</v>
      </c>
      <c r="F3015" s="15" t="s">
        <v>8159</v>
      </c>
      <c r="G3015" s="15"/>
      <c r="H3015" s="16" t="str">
        <f aca="false">VLOOKUP(F3015,'[1]Goa Member''s Details Revised'!$C$2:$AO$7385,2,0)</f>
        <v>PURCHASER</v>
      </c>
      <c r="I3015" s="15" t="n">
        <v>3</v>
      </c>
      <c r="J3015" s="15" t="s">
        <v>815</v>
      </c>
      <c r="K3015" s="15" t="n">
        <v>1985</v>
      </c>
      <c r="L3015" s="16" t="str">
        <f aca="false">VLOOKUP(F3015,'[1]Goa Member''s Details Revised'!$C$2:$AO$7385,9,0)</f>
        <v>Never</v>
      </c>
      <c r="M3015" s="15" t="s">
        <v>8160</v>
      </c>
      <c r="N3015" s="17" t="n">
        <f aca="false">VLOOKUP(F3015,'[1]Goa Member''s Details Revised'!$C$2:$AO$7385,5,0)</f>
        <v>15500</v>
      </c>
      <c r="O3015" s="17" t="n">
        <f aca="false">VLOOKUP(F3015,'[1]Goa Member''s Details Revised'!$C$2:$AO$7385,5,0)</f>
        <v>15500</v>
      </c>
      <c r="P3015" s="17" t="n">
        <v>15500</v>
      </c>
      <c r="Q3015" s="17" t="str">
        <f aca="false">VLOOKUP(F3015,'[1]Goa Member''s Details Revised'!$C$2:$AO$7385,8,0)</f>
        <v>I.R.M</v>
      </c>
      <c r="R3015" s="17" t="n">
        <f aca="false">+O3015-P3015</f>
        <v>0</v>
      </c>
      <c r="S3015" s="15" t="e">
        <f aca="false">+#REF!-K3015</f>
        <v>#REF!</v>
      </c>
      <c r="T3015" s="17" t="n">
        <f aca="false">IF(Q3015="regular",((P3015-(P3015/99)*S3015)),(P3015-(P3015*20%)))</f>
        <v>12400</v>
      </c>
      <c r="U3015" s="17" t="e">
        <f aca="false">((P3015-(P3015/99)*S3015))</f>
        <v>#REF!</v>
      </c>
      <c r="V3015" s="17" t="n">
        <f aca="false">IF(Q3015="regular",0,(P3015-(O3015*20%)))</f>
        <v>12400</v>
      </c>
      <c r="W3015" s="17"/>
      <c r="X3015" s="15"/>
      <c r="Y3015" s="18" t="str">
        <f aca="false">VLOOKUP(F3015,'[1]Goa Member''s Details Revised'!$C$2:$AO$7385,12,0)</f>
        <v>Last Communication Till 1990</v>
      </c>
    </row>
    <row r="3016" customFormat="false" ht="30" hidden="false" customHeight="false" outlineLevel="0" collapsed="false">
      <c r="B3016" s="14" t="n">
        <v>3015</v>
      </c>
      <c r="C3016" s="15"/>
      <c r="D3016" s="15" t="s">
        <v>8161</v>
      </c>
      <c r="E3016" s="15" t="s">
        <v>25</v>
      </c>
      <c r="F3016" s="15" t="s">
        <v>8162</v>
      </c>
      <c r="G3016" s="15"/>
      <c r="H3016" s="16" t="str">
        <f aca="false">VLOOKUP(F3016,'[1]Goa Member''s Details Revised'!$C$2:$AO$7385,2,0)</f>
        <v>Purchaser</v>
      </c>
      <c r="I3016" s="15" t="n">
        <v>10</v>
      </c>
      <c r="J3016" s="15" t="s">
        <v>815</v>
      </c>
      <c r="K3016" s="15" t="n">
        <v>1985</v>
      </c>
      <c r="L3016" s="16" t="n">
        <f aca="false">VLOOKUP(F3016,'[1]Goa Member''s Details Revised'!$C$2:$AO$7385,9,0)</f>
        <v>2007</v>
      </c>
      <c r="M3016" s="15" t="s">
        <v>8163</v>
      </c>
      <c r="N3016" s="17" t="n">
        <f aca="false">VLOOKUP(F3016,'[1]Goa Member''s Details Revised'!$C$2:$AO$7385,5,0)</f>
        <v>18500</v>
      </c>
      <c r="O3016" s="17" t="n">
        <f aca="false">VLOOKUP(F3016,'[1]Goa Member''s Details Revised'!$C$2:$AO$7385,5,0)</f>
        <v>18500</v>
      </c>
      <c r="P3016" s="17" t="n">
        <f aca="false">VLOOKUP(F3016,'[1]Goa Member''s Details Revised'!$C$2:$AO$7385,6,0)</f>
        <v>27100</v>
      </c>
      <c r="Q3016" s="17" t="str">
        <f aca="false">VLOOKUP(F3016,'[1]Goa Member''s Details Revised'!$C$2:$AO$7385,8,0)</f>
        <v>R.M (Excess Amt Recd Rs 8600/-)</v>
      </c>
      <c r="R3016" s="17" t="n">
        <f aca="false">+O3016-P3016</f>
        <v>-8600</v>
      </c>
      <c r="S3016" s="15" t="e">
        <f aca="false">+#REF!-K3016</f>
        <v>#REF!</v>
      </c>
      <c r="T3016" s="17" t="n">
        <f aca="false">IF(Q3016="regular",((P3016-(P3016/99)*S3016)),(P3016-(P3016*20%)))</f>
        <v>21680</v>
      </c>
      <c r="U3016" s="17" t="e">
        <f aca="false">((P3016-(P3016/99)*S3016))</f>
        <v>#REF!</v>
      </c>
      <c r="V3016" s="17" t="n">
        <f aca="false">IF(Q3016="regular",0,(P3016-(O3016*20%)))</f>
        <v>23400</v>
      </c>
      <c r="W3016" s="17"/>
      <c r="X3016" s="15"/>
      <c r="Y3016" s="18" t="str">
        <f aca="false">VLOOKUP(F3016,'[1]Goa Member''s Details Revised'!$C$2:$AO$7385,12,0)</f>
        <v>last communication 07 (Membership Rimes Records Axcess Amount Recd Rs 8600/-)</v>
      </c>
    </row>
    <row r="3017" customFormat="false" ht="15" hidden="false" customHeight="false" outlineLevel="0" collapsed="false">
      <c r="B3017" s="14" t="n">
        <v>3016</v>
      </c>
      <c r="C3017" s="15"/>
      <c r="D3017" s="15" t="s">
        <v>8164</v>
      </c>
      <c r="E3017" s="15" t="s">
        <v>25</v>
      </c>
      <c r="F3017" s="15" t="s">
        <v>8165</v>
      </c>
      <c r="G3017" s="15"/>
      <c r="H3017" s="16" t="str">
        <f aca="false">VLOOKUP(F3017,'[1]Goa Member''s Details Revised'!$C$2:$AO$7385,2,0)</f>
        <v>Purchaser</v>
      </c>
      <c r="I3017" s="15" t="n">
        <v>14</v>
      </c>
      <c r="J3017" s="15" t="s">
        <v>1102</v>
      </c>
      <c r="K3017" s="15" t="n">
        <v>1985</v>
      </c>
      <c r="L3017" s="16" t="str">
        <f aca="false">VLOOKUP(F3017,'[1]Goa Member''s Details Revised'!$C$2:$AO$7385,9,0)</f>
        <v>Never</v>
      </c>
      <c r="M3017" s="15" t="s">
        <v>8166</v>
      </c>
      <c r="N3017" s="17" t="n">
        <f aca="false">VLOOKUP(F3017,'[1]Goa Member''s Details Revised'!$C$2:$AO$7385,5,0)</f>
        <v>1000</v>
      </c>
      <c r="O3017" s="17" t="n">
        <f aca="false">VLOOKUP(F3017,'[1]Goa Member''s Details Revised'!$C$2:$AO$7385,5,0)</f>
        <v>1000</v>
      </c>
      <c r="P3017" s="17" t="n">
        <v>1000</v>
      </c>
      <c r="Q3017" s="17" t="str">
        <f aca="false">VLOOKUP(F3017,'[1]Goa Member''s Details Revised'!$C$2:$AO$7385,8,0)</f>
        <v>I.R.M</v>
      </c>
      <c r="R3017" s="17" t="n">
        <f aca="false">+O3017-P3017</f>
        <v>0</v>
      </c>
      <c r="S3017" s="15" t="e">
        <f aca="false">+#REF!-K3017</f>
        <v>#REF!</v>
      </c>
      <c r="T3017" s="17" t="n">
        <f aca="false">IF(Q3017="regular",((P3017-(P3017/99)*S3017)),(P3017-(P3017*20%)))</f>
        <v>800</v>
      </c>
      <c r="U3017" s="17" t="e">
        <f aca="false">((P3017-(P3017/99)*S3017))</f>
        <v>#REF!</v>
      </c>
      <c r="V3017" s="17" t="n">
        <f aca="false">IF(Q3017="regular",0,(P3017-(O3017*20%)))</f>
        <v>800</v>
      </c>
      <c r="W3017" s="17"/>
      <c r="X3017" s="15"/>
      <c r="Y3017" s="18" t="str">
        <f aca="false">VLOOKUP(F3017,'[1]Goa Member''s Details Revised'!$C$2:$AO$7385,12,0)</f>
        <v>no communication till date</v>
      </c>
    </row>
    <row r="3018" customFormat="false" ht="15" hidden="false" customHeight="false" outlineLevel="0" collapsed="false">
      <c r="B3018" s="14" t="n">
        <v>3017</v>
      </c>
      <c r="C3018" s="15"/>
      <c r="D3018" s="15" t="s">
        <v>8167</v>
      </c>
      <c r="E3018" s="15" t="s">
        <v>25</v>
      </c>
      <c r="F3018" s="15" t="s">
        <v>8168</v>
      </c>
      <c r="G3018" s="15"/>
      <c r="H3018" s="16" t="str">
        <f aca="false">VLOOKUP(F3018,'[1]Goa Member''s Details Revised'!$C$2:$AO$7385,2,0)</f>
        <v>PURCHASER</v>
      </c>
      <c r="I3018" s="15" t="n">
        <v>14</v>
      </c>
      <c r="J3018" s="15" t="s">
        <v>1102</v>
      </c>
      <c r="K3018" s="15" t="n">
        <v>1985</v>
      </c>
      <c r="L3018" s="16" t="n">
        <f aca="false">VLOOKUP(F3018,'[1]Goa Member''s Details Revised'!$C$2:$AO$7385,9,0)</f>
        <v>2010</v>
      </c>
      <c r="M3018" s="15" t="s">
        <v>8169</v>
      </c>
      <c r="N3018" s="17" t="n">
        <f aca="false">VLOOKUP(F3018,'[1]Goa Member''s Details Revised'!$C$2:$AO$7385,5,0)</f>
        <v>6000</v>
      </c>
      <c r="O3018" s="17" t="n">
        <f aca="false">VLOOKUP(F3018,'[1]Goa Member''s Details Revised'!$C$2:$AO$7385,5,0)</f>
        <v>6000</v>
      </c>
      <c r="P3018" s="17" t="n">
        <v>6000</v>
      </c>
      <c r="Q3018" s="17" t="str">
        <f aca="false">VLOOKUP(F3018,'[1]Goa Member''s Details Revised'!$C$2:$AO$7385,8,0)</f>
        <v>R.M</v>
      </c>
      <c r="R3018" s="17" t="n">
        <f aca="false">+O3018-P3018</f>
        <v>0</v>
      </c>
      <c r="S3018" s="15" t="e">
        <f aca="false">+#REF!-K3018</f>
        <v>#REF!</v>
      </c>
      <c r="T3018" s="17" t="n">
        <f aca="false">IF(Q3018="regular",((P3018-(P3018/99)*S3018)),(P3018-(P3018*20%)))</f>
        <v>4800</v>
      </c>
      <c r="U3018" s="17" t="e">
        <f aca="false">((P3018-(P3018/99)*S3018))</f>
        <v>#REF!</v>
      </c>
      <c r="V3018" s="17" t="n">
        <f aca="false">IF(Q3018="regular",0,(P3018-(O3018*20%)))</f>
        <v>4800</v>
      </c>
      <c r="W3018" s="17"/>
      <c r="X3018" s="15"/>
      <c r="Y3018" s="18" t="str">
        <f aca="false">VLOOKUP(F3018,'[1]Goa Member''s Details Revised'!$C$2:$AO$7385,12,0)</f>
        <v>send performa invoice on  Last Communication 2012</v>
      </c>
    </row>
    <row r="3019" customFormat="false" ht="15" hidden="false" customHeight="false" outlineLevel="0" collapsed="false">
      <c r="B3019" s="14" t="n">
        <v>3018</v>
      </c>
      <c r="C3019" s="15"/>
      <c r="D3019" s="15" t="s">
        <v>8170</v>
      </c>
      <c r="E3019" s="15" t="s">
        <v>25</v>
      </c>
      <c r="F3019" s="15" t="s">
        <v>8171</v>
      </c>
      <c r="G3019" s="15"/>
      <c r="H3019" s="16" t="str">
        <f aca="false">VLOOKUP(F3019,'[1]Goa Member''s Details Revised'!$C$2:$AO$7385,2,0)</f>
        <v>Purchaser</v>
      </c>
      <c r="I3019" s="15" t="n">
        <v>12</v>
      </c>
      <c r="J3019" s="15" t="s">
        <v>1102</v>
      </c>
      <c r="K3019" s="15" t="n">
        <v>1985</v>
      </c>
      <c r="L3019" s="16" t="str">
        <f aca="false">VLOOKUP(F3019,'[1]Goa Member''s Details Revised'!$C$2:$AO$7385,9,0)</f>
        <v>Never</v>
      </c>
      <c r="M3019" s="15" t="s">
        <v>8172</v>
      </c>
      <c r="N3019" s="17" t="n">
        <f aca="false">VLOOKUP(F3019,'[1]Goa Member''s Details Revised'!$C$2:$AO$7385,5,0)</f>
        <v>1000</v>
      </c>
      <c r="O3019" s="17" t="n">
        <f aca="false">VLOOKUP(F3019,'[1]Goa Member''s Details Revised'!$C$2:$AO$7385,5,0)</f>
        <v>1000</v>
      </c>
      <c r="P3019" s="17" t="n">
        <v>1000</v>
      </c>
      <c r="Q3019" s="17" t="str">
        <f aca="false">VLOOKUP(F3019,'[1]Goa Member''s Details Revised'!$C$2:$AO$7385,8,0)</f>
        <v>I.R.M</v>
      </c>
      <c r="R3019" s="17" t="n">
        <f aca="false">+O3019-P3019</f>
        <v>0</v>
      </c>
      <c r="S3019" s="15" t="e">
        <f aca="false">+#REF!-K3019</f>
        <v>#REF!</v>
      </c>
      <c r="T3019" s="17" t="n">
        <f aca="false">IF(Q3019="regular",((P3019-(P3019/99)*S3019)),(P3019-(P3019*20%)))</f>
        <v>800</v>
      </c>
      <c r="U3019" s="17" t="e">
        <f aca="false">((P3019-(P3019/99)*S3019))</f>
        <v>#REF!</v>
      </c>
      <c r="V3019" s="17" t="n">
        <f aca="false">IF(Q3019="regular",0,(P3019-(O3019*20%)))</f>
        <v>800</v>
      </c>
      <c r="W3019" s="17"/>
      <c r="X3019" s="15"/>
      <c r="Y3019" s="18" t="str">
        <f aca="false">VLOOKUP(F3019,'[1]Goa Member''s Details Revised'!$C$2:$AO$7385,12,0)</f>
        <v>no communication till date</v>
      </c>
    </row>
    <row r="3020" customFormat="false" ht="15" hidden="false" customHeight="false" outlineLevel="0" collapsed="false">
      <c r="B3020" s="14" t="n">
        <v>3019</v>
      </c>
      <c r="C3020" s="15"/>
      <c r="D3020" s="15" t="s">
        <v>8173</v>
      </c>
      <c r="E3020" s="15" t="s">
        <v>25</v>
      </c>
      <c r="F3020" s="15" t="s">
        <v>8174</v>
      </c>
      <c r="G3020" s="15"/>
      <c r="H3020" s="16" t="str">
        <f aca="false">VLOOKUP(F3020,'[1]Goa Member''s Details Revised'!$C$2:$AO$7385,2,0)</f>
        <v>Purchaser</v>
      </c>
      <c r="I3020" s="15" t="n">
        <v>5</v>
      </c>
      <c r="J3020" s="15" t="s">
        <v>1102</v>
      </c>
      <c r="K3020" s="15" t="n">
        <v>1985</v>
      </c>
      <c r="L3020" s="16" t="str">
        <f aca="false">VLOOKUP(F3020,'[1]Goa Member''s Details Revised'!$C$2:$AO$7385,9,0)</f>
        <v>Never</v>
      </c>
      <c r="M3020" s="15" t="s">
        <v>8175</v>
      </c>
      <c r="N3020" s="17" t="n">
        <f aca="false">VLOOKUP(F3020,'[1]Goa Member''s Details Revised'!$C$2:$AO$7385,5,0)</f>
        <v>10000</v>
      </c>
      <c r="O3020" s="17" t="n">
        <f aca="false">VLOOKUP(F3020,'[1]Goa Member''s Details Revised'!$C$2:$AO$7385,5,0)</f>
        <v>10000</v>
      </c>
      <c r="P3020" s="17" t="n">
        <v>10000</v>
      </c>
      <c r="Q3020" s="17" t="str">
        <f aca="false">VLOOKUP(F3020,'[1]Goa Member''s Details Revised'!$C$2:$AO$7385,8,0)</f>
        <v>I.R.M</v>
      </c>
      <c r="R3020" s="17" t="n">
        <f aca="false">+O3020-P3020</f>
        <v>0</v>
      </c>
      <c r="S3020" s="15" t="e">
        <f aca="false">+#REF!-K3020</f>
        <v>#REF!</v>
      </c>
      <c r="T3020" s="17" t="n">
        <f aca="false">IF(Q3020="regular",((P3020-(P3020/99)*S3020)),(P3020-(P3020*20%)))</f>
        <v>8000</v>
      </c>
      <c r="U3020" s="17" t="e">
        <f aca="false">((P3020-(P3020/99)*S3020))</f>
        <v>#REF!</v>
      </c>
      <c r="V3020" s="17" t="n">
        <f aca="false">IF(Q3020="regular",0,(P3020-(O3020*20%)))</f>
        <v>8000</v>
      </c>
      <c r="W3020" s="17"/>
      <c r="X3020" s="15"/>
      <c r="Y3020" s="18" t="str">
        <f aca="false">VLOOKUP(F3020,'[1]Goa Member''s Details Revised'!$C$2:$AO$7385,12,0)</f>
        <v>1988no communication till date</v>
      </c>
    </row>
    <row r="3021" customFormat="false" ht="15" hidden="false" customHeight="false" outlineLevel="0" collapsed="false">
      <c r="B3021" s="14" t="n">
        <v>3020</v>
      </c>
      <c r="C3021" s="15"/>
      <c r="D3021" s="15" t="s">
        <v>8176</v>
      </c>
      <c r="E3021" s="15" t="s">
        <v>25</v>
      </c>
      <c r="F3021" s="15" t="s">
        <v>8177</v>
      </c>
      <c r="G3021" s="15"/>
      <c r="H3021" s="16" t="str">
        <f aca="false">VLOOKUP(F3021,'[1]Goa Member''s Details Revised'!$C$2:$AO$7385,2,0)</f>
        <v>Purchaser</v>
      </c>
      <c r="I3021" s="15" t="n">
        <v>14</v>
      </c>
      <c r="J3021" s="15" t="s">
        <v>1102</v>
      </c>
      <c r="K3021" s="15" t="n">
        <v>1985</v>
      </c>
      <c r="L3021" s="16" t="str">
        <f aca="false">VLOOKUP(F3021,'[1]Goa Member''s Details Revised'!$C$2:$AO$7385,9,0)</f>
        <v>Never</v>
      </c>
      <c r="M3021" s="15" t="s">
        <v>8178</v>
      </c>
      <c r="N3021" s="17" t="n">
        <f aca="false">VLOOKUP(F3021,'[1]Goa Member''s Details Revised'!$C$2:$AO$7385,5,0)</f>
        <v>1000</v>
      </c>
      <c r="O3021" s="17" t="n">
        <f aca="false">VLOOKUP(F3021,'[1]Goa Member''s Details Revised'!$C$2:$AO$7385,5,0)</f>
        <v>1000</v>
      </c>
      <c r="P3021" s="17" t="n">
        <v>1000</v>
      </c>
      <c r="Q3021" s="17" t="str">
        <f aca="false">VLOOKUP(F3021,'[1]Goa Member''s Details Revised'!$C$2:$AO$7385,8,0)</f>
        <v>I.R.M</v>
      </c>
      <c r="R3021" s="17" t="n">
        <f aca="false">+O3021-P3021</f>
        <v>0</v>
      </c>
      <c r="S3021" s="15" t="e">
        <f aca="false">+#REF!-K3021</f>
        <v>#REF!</v>
      </c>
      <c r="T3021" s="17" t="n">
        <f aca="false">IF(Q3021="regular",((P3021-(P3021/99)*S3021)),(P3021-(P3021*20%)))</f>
        <v>800</v>
      </c>
      <c r="U3021" s="17" t="e">
        <f aca="false">((P3021-(P3021/99)*S3021))</f>
        <v>#REF!</v>
      </c>
      <c r="V3021" s="17" t="n">
        <f aca="false">IF(Q3021="regular",0,(P3021-(O3021*20%)))</f>
        <v>800</v>
      </c>
      <c r="W3021" s="17"/>
      <c r="X3021" s="15"/>
      <c r="Y3021" s="18" t="str">
        <f aca="false">VLOOKUP(F3021,'[1]Goa Member''s Details Revised'!$C$2:$AO$7385,12,0)</f>
        <v>last communication 99</v>
      </c>
    </row>
    <row r="3022" customFormat="false" ht="30" hidden="false" customHeight="false" outlineLevel="0" collapsed="false">
      <c r="B3022" s="14" t="n">
        <v>3021</v>
      </c>
      <c r="C3022" s="15"/>
      <c r="D3022" s="15" t="s">
        <v>8179</v>
      </c>
      <c r="E3022" s="15" t="s">
        <v>25</v>
      </c>
      <c r="F3022" s="15" t="s">
        <v>8180</v>
      </c>
      <c r="G3022" s="15"/>
      <c r="H3022" s="16" t="str">
        <f aca="false">VLOOKUP(F3022,'[1]Goa Member''s Details Revised'!$C$2:$AO$7385,2,0)</f>
        <v>PURCHASER</v>
      </c>
      <c r="I3022" s="15" t="n">
        <v>1</v>
      </c>
      <c r="J3022" s="15" t="s">
        <v>815</v>
      </c>
      <c r="K3022" s="15" t="n">
        <v>1985</v>
      </c>
      <c r="L3022" s="16" t="str">
        <f aca="false">VLOOKUP(F3022,'[1]Goa Member''s Details Revised'!$C$2:$AO$7385,9,0)</f>
        <v>Never</v>
      </c>
      <c r="M3022" s="15" t="s">
        <v>8181</v>
      </c>
      <c r="N3022" s="17" t="n">
        <f aca="false">VLOOKUP(F3022,'[1]Goa Member''s Details Revised'!$C$2:$AO$7385,5,0)</f>
        <v>19500</v>
      </c>
      <c r="O3022" s="17" t="n">
        <f aca="false">VLOOKUP(F3022,'[1]Goa Member''s Details Revised'!$C$2:$AO$7385,5,0)</f>
        <v>19500</v>
      </c>
      <c r="P3022" s="17" t="n">
        <v>19500</v>
      </c>
      <c r="Q3022" s="17" t="str">
        <f aca="false">VLOOKUP(F3022,'[1]Goa Member''s Details Revised'!$C$2:$AO$7385,8,0)</f>
        <v>I.R.M</v>
      </c>
      <c r="R3022" s="17" t="n">
        <f aca="false">+O3022-P3022</f>
        <v>0</v>
      </c>
      <c r="S3022" s="15" t="e">
        <f aca="false">+#REF!-K3022</f>
        <v>#REF!</v>
      </c>
      <c r="T3022" s="17" t="n">
        <f aca="false">IF(Q3022="regular",((P3022-(P3022/99)*S3022)),(P3022-(P3022*20%)))</f>
        <v>15600</v>
      </c>
      <c r="U3022" s="17" t="e">
        <f aca="false">((P3022-(P3022/99)*S3022))</f>
        <v>#REF!</v>
      </c>
      <c r="V3022" s="17" t="n">
        <f aca="false">IF(Q3022="regular",0,(P3022-(O3022*20%)))</f>
        <v>15600</v>
      </c>
      <c r="W3022" s="17"/>
      <c r="X3022" s="15"/>
      <c r="Y3022" s="18" t="str">
        <f aca="false">VLOOKUP(F3022,'[1]Goa Member''s Details Revised'!$C$2:$AO$7385,12,0)</f>
        <v>we send last reminder in 2013.then we did not receive any reply</v>
      </c>
    </row>
    <row r="3023" customFormat="false" ht="15" hidden="false" customHeight="false" outlineLevel="0" collapsed="false">
      <c r="B3023" s="14" t="n">
        <v>3022</v>
      </c>
      <c r="C3023" s="15"/>
      <c r="D3023" s="15" t="s">
        <v>8182</v>
      </c>
      <c r="E3023" s="15" t="s">
        <v>25</v>
      </c>
      <c r="F3023" s="15" t="s">
        <v>8183</v>
      </c>
      <c r="G3023" s="15"/>
      <c r="H3023" s="16" t="str">
        <f aca="false">VLOOKUP(F3023,'[1]Goa Member''s Details Revised'!$C$2:$AO$7385,2,0)</f>
        <v>Purchaser</v>
      </c>
      <c r="I3023" s="15" t="n">
        <v>7</v>
      </c>
      <c r="J3023" s="15" t="s">
        <v>815</v>
      </c>
      <c r="K3023" s="15" t="n">
        <v>1985</v>
      </c>
      <c r="L3023" s="16" t="str">
        <f aca="false">VLOOKUP(F3023,'[1]Goa Member''s Details Revised'!$C$2:$AO$7385,9,0)</f>
        <v>Never</v>
      </c>
      <c r="M3023" s="15" t="s">
        <v>8184</v>
      </c>
      <c r="N3023" s="17" t="n">
        <f aca="false">VLOOKUP(F3023,'[1]Goa Member''s Details Revised'!$C$2:$AO$7385,5,0)</f>
        <v>23500</v>
      </c>
      <c r="O3023" s="17" t="n">
        <f aca="false">VLOOKUP(F3023,'[1]Goa Member''s Details Revised'!$C$2:$AO$7385,5,0)</f>
        <v>23500</v>
      </c>
      <c r="P3023" s="17" t="n">
        <v>23500</v>
      </c>
      <c r="Q3023" s="17" t="str">
        <f aca="false">VLOOKUP(F3023,'[1]Goa Member''s Details Revised'!$C$2:$AO$7385,8,0)</f>
        <v>I.R.M</v>
      </c>
      <c r="R3023" s="17" t="n">
        <f aca="false">+O3023-P3023</f>
        <v>0</v>
      </c>
      <c r="S3023" s="15" t="e">
        <f aca="false">+#REF!-K3023</f>
        <v>#REF!</v>
      </c>
      <c r="T3023" s="17" t="n">
        <f aca="false">IF(Q3023="regular",((P3023-(P3023/99)*S3023)),(P3023-(P3023*20%)))</f>
        <v>18800</v>
      </c>
      <c r="U3023" s="17" t="e">
        <f aca="false">((P3023-(P3023/99)*S3023))</f>
        <v>#REF!</v>
      </c>
      <c r="V3023" s="17" t="n">
        <f aca="false">IF(Q3023="regular",0,(P3023-(O3023*20%)))</f>
        <v>18800</v>
      </c>
      <c r="W3023" s="17"/>
      <c r="X3023" s="15"/>
      <c r="Y3023" s="18" t="str">
        <f aca="false">VLOOKUP(F3023,'[1]Goa Member''s Details Revised'!$C$2:$AO$7385,12,0)</f>
        <v>not send any reminder so last communication 07</v>
      </c>
    </row>
    <row r="3024" customFormat="false" ht="15" hidden="false" customHeight="false" outlineLevel="0" collapsed="false">
      <c r="B3024" s="14" t="n">
        <v>3023</v>
      </c>
      <c r="C3024" s="15"/>
      <c r="D3024" s="15" t="s">
        <v>8185</v>
      </c>
      <c r="E3024" s="15" t="s">
        <v>25</v>
      </c>
      <c r="F3024" s="15" t="s">
        <v>8186</v>
      </c>
      <c r="G3024" s="15"/>
      <c r="H3024" s="16" t="str">
        <f aca="false">VLOOKUP(F3024,'[1]Goa Member''s Details Revised'!$C$2:$AO$7385,2,0)</f>
        <v>PURCHASER</v>
      </c>
      <c r="I3024" s="15" t="n">
        <v>1</v>
      </c>
      <c r="J3024" s="15" t="s">
        <v>815</v>
      </c>
      <c r="K3024" s="15" t="n">
        <v>1985</v>
      </c>
      <c r="L3024" s="16" t="n">
        <f aca="false">VLOOKUP(F3024,'[1]Goa Member''s Details Revised'!$C$2:$AO$7385,9,0)</f>
        <v>2022</v>
      </c>
      <c r="M3024" s="15" t="s">
        <v>8187</v>
      </c>
      <c r="N3024" s="17" t="n">
        <f aca="false">VLOOKUP(F3024,'[1]Goa Member''s Details Revised'!$C$2:$AO$7385,5,0)</f>
        <v>16000</v>
      </c>
      <c r="O3024" s="17" t="n">
        <f aca="false">VLOOKUP(F3024,'[1]Goa Member''s Details Revised'!$C$2:$AO$7385,5,0)</f>
        <v>16000</v>
      </c>
      <c r="P3024" s="17" t="n">
        <v>16000</v>
      </c>
      <c r="Q3024" s="17" t="str">
        <f aca="false">VLOOKUP(F3024,'[1]Goa Member''s Details Revised'!$C$2:$AO$7385,8,0)</f>
        <v>R.M</v>
      </c>
      <c r="R3024" s="17" t="n">
        <f aca="false">+O3024-P3024</f>
        <v>0</v>
      </c>
      <c r="S3024" s="15" t="e">
        <f aca="false">+#REF!-K3024</f>
        <v>#REF!</v>
      </c>
      <c r="T3024" s="17" t="n">
        <f aca="false">IF(Q3024="regular",((P3024-(P3024/99)*S3024)),(P3024-(P3024*20%)))</f>
        <v>12800</v>
      </c>
      <c r="U3024" s="17" t="e">
        <f aca="false">((P3024-(P3024/99)*S3024))</f>
        <v>#REF!</v>
      </c>
      <c r="V3024" s="17" t="n">
        <f aca="false">IF(Q3024="regular",0,(P3024-(O3024*20%)))</f>
        <v>12800</v>
      </c>
      <c r="W3024" s="17"/>
      <c r="X3024" s="15"/>
      <c r="Y3024" s="18" t="str">
        <f aca="false">VLOOKUP(F3024,'[1]Goa Member''s Details Revised'!$C$2:$AO$7385,12,0)</f>
        <v>they are regular member.</v>
      </c>
    </row>
    <row r="3025" customFormat="false" ht="15" hidden="false" customHeight="false" outlineLevel="0" collapsed="false">
      <c r="B3025" s="14" t="n">
        <v>3024</v>
      </c>
      <c r="C3025" s="15"/>
      <c r="D3025" s="15" t="s">
        <v>8188</v>
      </c>
      <c r="E3025" s="15" t="s">
        <v>25</v>
      </c>
      <c r="F3025" s="15" t="s">
        <v>8189</v>
      </c>
      <c r="G3025" s="15"/>
      <c r="H3025" s="16" t="str">
        <f aca="false">VLOOKUP(F3025,'[1]Goa Member''s Details Revised'!$C$2:$AO$7385,2,0)</f>
        <v>PURCHASER</v>
      </c>
      <c r="I3025" s="15" t="n">
        <v>1</v>
      </c>
      <c r="J3025" s="15" t="s">
        <v>815</v>
      </c>
      <c r="K3025" s="15" t="n">
        <v>1985</v>
      </c>
      <c r="L3025" s="16" t="str">
        <f aca="false">VLOOKUP(F3025,'[1]Goa Member''s Details Revised'!$C$2:$AO$7385,9,0)</f>
        <v>Never</v>
      </c>
      <c r="M3025" s="15" t="s">
        <v>8190</v>
      </c>
      <c r="N3025" s="17" t="n">
        <f aca="false">VLOOKUP(F3025,'[1]Goa Member''s Details Revised'!$C$2:$AO$7385,5,0)</f>
        <v>16000</v>
      </c>
      <c r="O3025" s="17" t="n">
        <f aca="false">VLOOKUP(F3025,'[1]Goa Member''s Details Revised'!$C$2:$AO$7385,5,0)</f>
        <v>16000</v>
      </c>
      <c r="P3025" s="17" t="n">
        <v>16000</v>
      </c>
      <c r="Q3025" s="17" t="str">
        <f aca="false">VLOOKUP(F3025,'[1]Goa Member''s Details Revised'!$C$2:$AO$7385,8,0)</f>
        <v>I.R.M</v>
      </c>
      <c r="R3025" s="17" t="n">
        <f aca="false">+O3025-P3025</f>
        <v>0</v>
      </c>
      <c r="S3025" s="15" t="e">
        <f aca="false">+#REF!-K3025</f>
        <v>#REF!</v>
      </c>
      <c r="T3025" s="17" t="n">
        <f aca="false">IF(Q3025="regular",((P3025-(P3025/99)*S3025)),(P3025-(P3025*20%)))</f>
        <v>12800</v>
      </c>
      <c r="U3025" s="17" t="e">
        <f aca="false">((P3025-(P3025/99)*S3025))</f>
        <v>#REF!</v>
      </c>
      <c r="V3025" s="17" t="n">
        <f aca="false">IF(Q3025="regular",0,(P3025-(O3025*20%)))</f>
        <v>12800</v>
      </c>
      <c r="W3025" s="17"/>
      <c r="X3025" s="15"/>
      <c r="Y3025" s="18" t="str">
        <f aca="false">VLOOKUP(F3025,'[1]Goa Member''s Details Revised'!$C$2:$AO$7385,12,0)</f>
        <v>last conversation on 1996</v>
      </c>
    </row>
    <row r="3026" customFormat="false" ht="15" hidden="false" customHeight="false" outlineLevel="0" collapsed="false">
      <c r="B3026" s="14" t="n">
        <v>3025</v>
      </c>
      <c r="C3026" s="15"/>
      <c r="D3026" s="15" t="s">
        <v>8191</v>
      </c>
      <c r="E3026" s="15" t="s">
        <v>25</v>
      </c>
      <c r="F3026" s="15" t="s">
        <v>8192</v>
      </c>
      <c r="G3026" s="15"/>
      <c r="H3026" s="16" t="str">
        <f aca="false">VLOOKUP(F3026,'[1]Goa Member''s Details Revised'!$C$2:$AO$7385,2,0)</f>
        <v>PURCHASER</v>
      </c>
      <c r="I3026" s="15" t="n">
        <v>9</v>
      </c>
      <c r="J3026" s="15" t="s">
        <v>815</v>
      </c>
      <c r="K3026" s="15" t="n">
        <v>1985</v>
      </c>
      <c r="L3026" s="16" t="str">
        <f aca="false">VLOOKUP(F3026,'[1]Goa Member''s Details Revised'!$C$2:$AO$7385,9,0)</f>
        <v>Never</v>
      </c>
      <c r="M3026" s="15" t="s">
        <v>8193</v>
      </c>
      <c r="N3026" s="17" t="n">
        <f aca="false">VLOOKUP(F3026,'[1]Goa Member''s Details Revised'!$C$2:$AO$7385,5,0)</f>
        <v>13500</v>
      </c>
      <c r="O3026" s="17" t="n">
        <f aca="false">VLOOKUP(F3026,'[1]Goa Member''s Details Revised'!$C$2:$AO$7385,5,0)</f>
        <v>13500</v>
      </c>
      <c r="P3026" s="17" t="n">
        <v>13500</v>
      </c>
      <c r="Q3026" s="17" t="str">
        <f aca="false">VLOOKUP(F3026,'[1]Goa Member''s Details Revised'!$C$2:$AO$7385,8,0)</f>
        <v>I.R.M</v>
      </c>
      <c r="R3026" s="17" t="n">
        <f aca="false">+O3026-P3026</f>
        <v>0</v>
      </c>
      <c r="S3026" s="15" t="e">
        <f aca="false">+#REF!-K3026</f>
        <v>#REF!</v>
      </c>
      <c r="T3026" s="17" t="n">
        <f aca="false">IF(Q3026="regular",((P3026-(P3026/99)*S3026)),(P3026-(P3026*20%)))</f>
        <v>10800</v>
      </c>
      <c r="U3026" s="17" t="e">
        <f aca="false">((P3026-(P3026/99)*S3026))</f>
        <v>#REF!</v>
      </c>
      <c r="V3026" s="17" t="n">
        <f aca="false">IF(Q3026="regular",0,(P3026-(O3026*20%)))</f>
        <v>10800</v>
      </c>
      <c r="W3026" s="17"/>
      <c r="X3026" s="15"/>
      <c r="Y3026" s="18" t="str">
        <f aca="false">VLOOKUP(F3026,'[1]Goa Member''s Details Revised'!$C$2:$AO$7385,12,0)</f>
        <v> Last Communication Till 1990</v>
      </c>
    </row>
    <row r="3027" customFormat="false" ht="15" hidden="false" customHeight="false" outlineLevel="0" collapsed="false">
      <c r="B3027" s="14" t="n">
        <v>3026</v>
      </c>
      <c r="C3027" s="15"/>
      <c r="D3027" s="15" t="s">
        <v>8194</v>
      </c>
      <c r="E3027" s="15" t="s">
        <v>25</v>
      </c>
      <c r="F3027" s="15" t="s">
        <v>8195</v>
      </c>
      <c r="G3027" s="15"/>
      <c r="H3027" s="16" t="str">
        <f aca="false">VLOOKUP(F3027,'[1]Goa Member''s Details Revised'!$C$2:$AO$7385,2,0)</f>
        <v>PURCHASER</v>
      </c>
      <c r="I3027" s="15" t="n">
        <v>16</v>
      </c>
      <c r="J3027" s="15" t="s">
        <v>815</v>
      </c>
      <c r="K3027" s="15" t="n">
        <v>1985</v>
      </c>
      <c r="L3027" s="16" t="n">
        <f aca="false">VLOOKUP(F3027,'[1]Goa Member''s Details Revised'!$C$2:$AO$7385,9,0)</f>
        <v>2010</v>
      </c>
      <c r="M3027" s="15" t="s">
        <v>8196</v>
      </c>
      <c r="N3027" s="17" t="n">
        <f aca="false">VLOOKUP(F3027,'[1]Goa Member''s Details Revised'!$C$2:$AO$7385,5,0)</f>
        <v>15750</v>
      </c>
      <c r="O3027" s="17" t="n">
        <f aca="false">VLOOKUP(F3027,'[1]Goa Member''s Details Revised'!$C$2:$AO$7385,5,0)</f>
        <v>15750</v>
      </c>
      <c r="P3027" s="17" t="n">
        <v>15750</v>
      </c>
      <c r="Q3027" s="17" t="str">
        <f aca="false">VLOOKUP(F3027,'[1]Goa Member''s Details Revised'!$C$2:$AO$7385,8,0)</f>
        <v>R.M</v>
      </c>
      <c r="R3027" s="17" t="n">
        <f aca="false">+O3027-P3027</f>
        <v>0</v>
      </c>
      <c r="S3027" s="15" t="e">
        <f aca="false">+#REF!-K3027</f>
        <v>#REF!</v>
      </c>
      <c r="T3027" s="17" t="n">
        <f aca="false">IF(Q3027="regular",((P3027-(P3027/99)*S3027)),(P3027-(P3027*20%)))</f>
        <v>12600</v>
      </c>
      <c r="U3027" s="17" t="e">
        <f aca="false">((P3027-(P3027/99)*S3027))</f>
        <v>#REF!</v>
      </c>
      <c r="V3027" s="17" t="n">
        <f aca="false">IF(Q3027="regular",0,(P3027-(O3027*20%)))</f>
        <v>12600</v>
      </c>
      <c r="W3027" s="17"/>
      <c r="X3027" s="15"/>
      <c r="Y3027" s="18" t="str">
        <f aca="false">VLOOKUP(F3027,'[1]Goa Member''s Details Revised'!$C$2:$AO$7385,12,0)</f>
        <v>send performainvoice so  Last Communication 2011</v>
      </c>
    </row>
    <row r="3028" customFormat="false" ht="30" hidden="false" customHeight="false" outlineLevel="0" collapsed="false">
      <c r="B3028" s="14" t="n">
        <v>3027</v>
      </c>
      <c r="C3028" s="15"/>
      <c r="D3028" s="15" t="s">
        <v>8197</v>
      </c>
      <c r="E3028" s="15" t="s">
        <v>25</v>
      </c>
      <c r="F3028" s="15" t="s">
        <v>8198</v>
      </c>
      <c r="G3028" s="15"/>
      <c r="H3028" s="16" t="str">
        <f aca="false">VLOOKUP(F3028,'[1]Goa Member''s Details Revised'!$C$2:$AO$7385,2,0)</f>
        <v>Purchaser</v>
      </c>
      <c r="I3028" s="15" t="n">
        <v>8</v>
      </c>
      <c r="J3028" s="15" t="s">
        <v>815</v>
      </c>
      <c r="K3028" s="15" t="n">
        <v>1985</v>
      </c>
      <c r="L3028" s="16" t="n">
        <f aca="false">VLOOKUP(F3028,'[1]Goa Member''s Details Revised'!$C$2:$AO$7385,9,0)</f>
        <v>2007</v>
      </c>
      <c r="M3028" s="15" t="s">
        <v>8199</v>
      </c>
      <c r="N3028" s="17" t="n">
        <f aca="false">VLOOKUP(F3028,'[1]Goa Member''s Details Revised'!$C$2:$AO$7385,5,0)</f>
        <v>15500</v>
      </c>
      <c r="O3028" s="17" t="n">
        <f aca="false">VLOOKUP(F3028,'[1]Goa Member''s Details Revised'!$C$2:$AO$7385,5,0)</f>
        <v>15500</v>
      </c>
      <c r="P3028" s="17" t="n">
        <f aca="false">VLOOKUP(F3028,'[1]Goa Member''s Details Revised'!$C$2:$AO$7385,6,0)</f>
        <v>15500</v>
      </c>
      <c r="Q3028" s="17" t="str">
        <f aca="false">VLOOKUP(F3028,'[1]Goa Member''s Details Revised'!$C$2:$AO$7385,8,0)</f>
        <v>R.M</v>
      </c>
      <c r="R3028" s="17" t="n">
        <f aca="false">+O3028-P3028</f>
        <v>0</v>
      </c>
      <c r="S3028" s="15" t="e">
        <f aca="false">+#REF!-K3028</f>
        <v>#REF!</v>
      </c>
      <c r="T3028" s="17" t="n">
        <f aca="false">IF(Q3028="regular",((P3028-(P3028/99)*S3028)),(P3028-(P3028*20%)))</f>
        <v>12400</v>
      </c>
      <c r="U3028" s="17" t="e">
        <f aca="false">((P3028-(P3028/99)*S3028))</f>
        <v>#REF!</v>
      </c>
      <c r="V3028" s="17" t="n">
        <f aca="false">IF(Q3028="regular",0,(P3028-(O3028*20%)))</f>
        <v>12400</v>
      </c>
      <c r="W3028" s="17"/>
      <c r="X3028" s="15"/>
      <c r="Y3028" s="18" t="str">
        <f aca="false">VLOOKUP(F3028,'[1]Goa Member''s Details Revised'!$C$2:$AO$7385,12,0)</f>
        <v>last communication 17, membership transferred from Kodaikanal to Goa in 94</v>
      </c>
    </row>
    <row r="3029" customFormat="false" ht="30" hidden="false" customHeight="false" outlineLevel="0" collapsed="false">
      <c r="B3029" s="14" t="n">
        <v>3028</v>
      </c>
      <c r="C3029" s="15"/>
      <c r="D3029" s="15" t="s">
        <v>8200</v>
      </c>
      <c r="E3029" s="15" t="s">
        <v>25</v>
      </c>
      <c r="F3029" s="15" t="s">
        <v>8201</v>
      </c>
      <c r="G3029" s="15"/>
      <c r="H3029" s="16" t="str">
        <f aca="false">VLOOKUP(F3029,'[1]Goa Member''s Details Revised'!$C$2:$AO$7385,2,0)</f>
        <v>Purchaser</v>
      </c>
      <c r="I3029" s="15" t="n">
        <v>8</v>
      </c>
      <c r="J3029" s="15" t="s">
        <v>815</v>
      </c>
      <c r="K3029" s="15" t="n">
        <v>1985</v>
      </c>
      <c r="L3029" s="16" t="str">
        <f aca="false">VLOOKUP(F3029,'[1]Goa Member''s Details Revised'!$C$2:$AO$7385,9,0)</f>
        <v>Never</v>
      </c>
      <c r="M3029" s="15" t="s">
        <v>8202</v>
      </c>
      <c r="N3029" s="17" t="n">
        <f aca="false">VLOOKUP(F3029,'[1]Goa Member''s Details Revised'!$C$2:$AO$7385,5,0)</f>
        <v>15500</v>
      </c>
      <c r="O3029" s="17" t="n">
        <f aca="false">VLOOKUP(F3029,'[1]Goa Member''s Details Revised'!$C$2:$AO$7385,5,0)</f>
        <v>15500</v>
      </c>
      <c r="P3029" s="17" t="n">
        <f aca="false">VLOOKUP(F3029,'[1]Goa Member''s Details Revised'!$C$2:$AO$7385,6,0)</f>
        <v>15500</v>
      </c>
      <c r="Q3029" s="17" t="str">
        <f aca="false">VLOOKUP(F3029,'[1]Goa Member''s Details Revised'!$C$2:$AO$7385,8,0)</f>
        <v>I.R.M</v>
      </c>
      <c r="R3029" s="17" t="n">
        <f aca="false">+O3029-P3029</f>
        <v>0</v>
      </c>
      <c r="S3029" s="15" t="e">
        <f aca="false">+#REF!-K3029</f>
        <v>#REF!</v>
      </c>
      <c r="T3029" s="17" t="n">
        <f aca="false">IF(Q3029="regular",((P3029-(P3029/99)*S3029)),(P3029-(P3029*20%)))</f>
        <v>12400</v>
      </c>
      <c r="U3029" s="17" t="e">
        <f aca="false">((P3029-(P3029/99)*S3029))</f>
        <v>#REF!</v>
      </c>
      <c r="V3029" s="17" t="n">
        <f aca="false">IF(Q3029="regular",0,(P3029-(O3029*20%)))</f>
        <v>12400</v>
      </c>
      <c r="W3029" s="17"/>
      <c r="X3029" s="15"/>
      <c r="Y3029" s="18" t="str">
        <f aca="false">VLOOKUP(F3029,'[1]Goa Member''s Details Revised'!$C$2:$AO$7385,12,0)</f>
        <v>we send last reminder in 2012.then we did not receive any reply... membership transferred from Kodaikanal to Goa</v>
      </c>
    </row>
    <row r="3030" customFormat="false" ht="15" hidden="false" customHeight="false" outlineLevel="0" collapsed="false">
      <c r="B3030" s="14" t="n">
        <v>3029</v>
      </c>
      <c r="C3030" s="15"/>
      <c r="D3030" s="15" t="s">
        <v>8203</v>
      </c>
      <c r="E3030" s="15" t="s">
        <v>25</v>
      </c>
      <c r="F3030" s="15" t="s">
        <v>8204</v>
      </c>
      <c r="G3030" s="15"/>
      <c r="H3030" s="16" t="str">
        <f aca="false">VLOOKUP(F3030,'[1]Goa Member''s Details Revised'!$C$2:$AO$7385,2,0)</f>
        <v>Purchaser</v>
      </c>
      <c r="I3030" s="15" t="n">
        <v>19</v>
      </c>
      <c r="J3030" s="15" t="s">
        <v>815</v>
      </c>
      <c r="K3030" s="15" t="n">
        <v>1985</v>
      </c>
      <c r="L3030" s="16" t="n">
        <f aca="false">VLOOKUP(F3030,'[1]Goa Member''s Details Revised'!$C$2:$AO$7385,9,0)</f>
        <v>2008</v>
      </c>
      <c r="M3030" s="15" t="s">
        <v>8205</v>
      </c>
      <c r="N3030" s="17" t="n">
        <f aca="false">VLOOKUP(F3030,'[1]Goa Member''s Details Revised'!$C$2:$AO$7385,5,0)</f>
        <v>19500</v>
      </c>
      <c r="O3030" s="17" t="n">
        <f aca="false">VLOOKUP(F3030,'[1]Goa Member''s Details Revised'!$C$2:$AO$7385,5,0)</f>
        <v>19500</v>
      </c>
      <c r="P3030" s="17" t="n">
        <v>19500</v>
      </c>
      <c r="Q3030" s="17" t="str">
        <f aca="false">VLOOKUP(F3030,'[1]Goa Member''s Details Revised'!$C$2:$AO$7385,8,0)</f>
        <v>R.M</v>
      </c>
      <c r="R3030" s="17" t="n">
        <f aca="false">+O3030-P3030</f>
        <v>0</v>
      </c>
      <c r="S3030" s="15" t="e">
        <f aca="false">+#REF!-K3030</f>
        <v>#REF!</v>
      </c>
      <c r="T3030" s="17" t="n">
        <f aca="false">IF(Q3030="regular",((P3030-(P3030/99)*S3030)),(P3030-(P3030*20%)))</f>
        <v>15600</v>
      </c>
      <c r="U3030" s="17" t="e">
        <f aca="false">((P3030-(P3030/99)*S3030))</f>
        <v>#REF!</v>
      </c>
      <c r="V3030" s="17" t="n">
        <f aca="false">IF(Q3030="regular",0,(P3030-(O3030*20%)))</f>
        <v>15600</v>
      </c>
      <c r="W3030" s="17"/>
      <c r="X3030" s="15"/>
      <c r="Y3030" s="18" t="str">
        <f aca="false">VLOOKUP(F3030,'[1]Goa Member''s Details Revised'!$C$2:$AO$7385,12,0)</f>
        <v>Send performa invoice so last communication 2009</v>
      </c>
    </row>
    <row r="3031" customFormat="false" ht="30" hidden="false" customHeight="false" outlineLevel="0" collapsed="false">
      <c r="B3031" s="14" t="n">
        <v>3030</v>
      </c>
      <c r="C3031" s="15"/>
      <c r="D3031" s="15" t="s">
        <v>8206</v>
      </c>
      <c r="E3031" s="15" t="s">
        <v>25</v>
      </c>
      <c r="F3031" s="15" t="s">
        <v>8207</v>
      </c>
      <c r="G3031" s="15"/>
      <c r="H3031" s="16" t="str">
        <f aca="false">VLOOKUP(F3031,'[1]Goa Member''s Details Revised'!$C$2:$AO$7385,2,0)</f>
        <v>PURCHASER</v>
      </c>
      <c r="I3031" s="15" t="n">
        <v>22</v>
      </c>
      <c r="J3031" s="15" t="s">
        <v>815</v>
      </c>
      <c r="K3031" s="15" t="n">
        <v>1985</v>
      </c>
      <c r="L3031" s="16" t="n">
        <f aca="false">VLOOKUP(F3031,'[1]Goa Member''s Details Revised'!$C$2:$AO$7385,9,0)</f>
        <v>2011</v>
      </c>
      <c r="M3031" s="15" t="s">
        <v>8208</v>
      </c>
      <c r="N3031" s="17" t="n">
        <f aca="false">VLOOKUP(F3031,'[1]Goa Member''s Details Revised'!$C$2:$AO$7385,5,0)</f>
        <v>16650</v>
      </c>
      <c r="O3031" s="17" t="n">
        <f aca="false">VLOOKUP(F3031,'[1]Goa Member''s Details Revised'!$C$2:$AO$7385,5,0)</f>
        <v>16650</v>
      </c>
      <c r="P3031" s="17" t="n">
        <v>16650</v>
      </c>
      <c r="Q3031" s="17" t="str">
        <f aca="false">VLOOKUP(F3031,'[1]Goa Member''s Details Revised'!$C$2:$AO$7385,8,0)</f>
        <v>R.M</v>
      </c>
      <c r="R3031" s="17" t="n">
        <f aca="false">+O3031-P3031</f>
        <v>0</v>
      </c>
      <c r="S3031" s="15" t="e">
        <f aca="false">+#REF!-K3031</f>
        <v>#REF!</v>
      </c>
      <c r="T3031" s="17" t="n">
        <f aca="false">IF(Q3031="regular",((P3031-(P3031/99)*S3031)),(P3031-(P3031*20%)))</f>
        <v>13320</v>
      </c>
      <c r="U3031" s="17" t="e">
        <f aca="false">((P3031-(P3031/99)*S3031))</f>
        <v>#REF!</v>
      </c>
      <c r="V3031" s="17" t="n">
        <f aca="false">IF(Q3031="regular",0,(P3031-(O3031*20%)))</f>
        <v>13320</v>
      </c>
      <c r="W3031" s="17"/>
      <c r="X3031" s="15"/>
      <c r="Y3031" s="18" t="str">
        <f aca="false">VLOOKUP(F3031,'[1]Goa Member''s Details Revised'!$C$2:$AO$7385,12,0)</f>
        <v>we send last reminder in 2012.then we did not receive any reply</v>
      </c>
    </row>
    <row r="3032" customFormat="false" ht="15" hidden="false" customHeight="false" outlineLevel="0" collapsed="false">
      <c r="B3032" s="14" t="n">
        <v>3031</v>
      </c>
      <c r="C3032" s="15"/>
      <c r="D3032" s="15" t="s">
        <v>8209</v>
      </c>
      <c r="E3032" s="15" t="s">
        <v>25</v>
      </c>
      <c r="F3032" s="15" t="s">
        <v>8210</v>
      </c>
      <c r="G3032" s="15"/>
      <c r="H3032" s="16" t="str">
        <f aca="false">VLOOKUP(F3032,'[1]Goa Member''s Details Revised'!$C$2:$AO$7385,2,0)</f>
        <v>PURCHASER</v>
      </c>
      <c r="I3032" s="15" t="n">
        <v>30</v>
      </c>
      <c r="J3032" s="15" t="s">
        <v>1102</v>
      </c>
      <c r="K3032" s="15" t="n">
        <v>1985</v>
      </c>
      <c r="L3032" s="16" t="str">
        <f aca="false">VLOOKUP(F3032,'[1]Goa Member''s Details Revised'!$C$2:$AO$7385,9,0)</f>
        <v>Never</v>
      </c>
      <c r="M3032" s="15" t="s">
        <v>8211</v>
      </c>
      <c r="N3032" s="17" t="n">
        <f aca="false">VLOOKUP(F3032,'[1]Goa Member''s Details Revised'!$C$2:$AO$7385,5,0)</f>
        <v>10500</v>
      </c>
      <c r="O3032" s="17" t="n">
        <f aca="false">VLOOKUP(F3032,'[1]Goa Member''s Details Revised'!$C$2:$AO$7385,5,0)</f>
        <v>10500</v>
      </c>
      <c r="P3032" s="17" t="n">
        <v>10500</v>
      </c>
      <c r="Q3032" s="17" t="str">
        <f aca="false">VLOOKUP(F3032,'[1]Goa Member''s Details Revised'!$C$2:$AO$7385,8,0)</f>
        <v>I.R.M</v>
      </c>
      <c r="R3032" s="17" t="n">
        <f aca="false">+O3032-P3032</f>
        <v>0</v>
      </c>
      <c r="S3032" s="15" t="e">
        <f aca="false">+#REF!-K3032</f>
        <v>#REF!</v>
      </c>
      <c r="T3032" s="17" t="n">
        <f aca="false">IF(Q3032="regular",((P3032-(P3032/99)*S3032)),(P3032-(P3032*20%)))</f>
        <v>8400</v>
      </c>
      <c r="U3032" s="17" t="e">
        <f aca="false">((P3032-(P3032/99)*S3032))</f>
        <v>#REF!</v>
      </c>
      <c r="V3032" s="17" t="n">
        <f aca="false">IF(Q3032="regular",0,(P3032-(O3032*20%)))</f>
        <v>8400</v>
      </c>
      <c r="W3032" s="17"/>
      <c r="X3032" s="15"/>
      <c r="Y3032" s="18" t="str">
        <f aca="false">VLOOKUP(F3032,'[1]Goa Member''s Details Revised'!$C$2:$AO$7385,12,0)</f>
        <v>no reminder send so Last Communication Till 2003</v>
      </c>
    </row>
    <row r="3033" customFormat="false" ht="30" hidden="false" customHeight="false" outlineLevel="0" collapsed="false">
      <c r="B3033" s="14" t="n">
        <v>3032</v>
      </c>
      <c r="C3033" s="15"/>
      <c r="D3033" s="15" t="s">
        <v>8212</v>
      </c>
      <c r="E3033" s="15" t="s">
        <v>25</v>
      </c>
      <c r="F3033" s="15" t="s">
        <v>8213</v>
      </c>
      <c r="G3033" s="15"/>
      <c r="H3033" s="16" t="str">
        <f aca="false">VLOOKUP(F3033,'[1]Goa Member''s Details Revised'!$C$2:$AO$7385,2,0)</f>
        <v>PURCHASER</v>
      </c>
      <c r="I3033" s="15" t="n">
        <v>21</v>
      </c>
      <c r="J3033" s="15" t="s">
        <v>815</v>
      </c>
      <c r="K3033" s="15" t="n">
        <v>1985</v>
      </c>
      <c r="L3033" s="16" t="str">
        <f aca="false">VLOOKUP(F3033,'[1]Goa Member''s Details Revised'!$C$2:$AO$7385,9,0)</f>
        <v>Never</v>
      </c>
      <c r="M3033" s="15" t="s">
        <v>8214</v>
      </c>
      <c r="N3033" s="17" t="n">
        <f aca="false">VLOOKUP(F3033,'[1]Goa Member''s Details Revised'!$C$2:$AO$7385,5,0)</f>
        <v>20250</v>
      </c>
      <c r="O3033" s="17" t="n">
        <f aca="false">VLOOKUP(F3033,'[1]Goa Member''s Details Revised'!$C$2:$AO$7385,5,0)</f>
        <v>20250</v>
      </c>
      <c r="P3033" s="17" t="n">
        <v>20250</v>
      </c>
      <c r="Q3033" s="17" t="str">
        <f aca="false">VLOOKUP(F3033,'[1]Goa Member''s Details Revised'!$C$2:$AO$7385,8,0)</f>
        <v>I.R.M</v>
      </c>
      <c r="R3033" s="17" t="n">
        <f aca="false">+O3033-P3033</f>
        <v>0</v>
      </c>
      <c r="S3033" s="15" t="e">
        <f aca="false">+#REF!-K3033</f>
        <v>#REF!</v>
      </c>
      <c r="T3033" s="17" t="n">
        <f aca="false">IF(Q3033="regular",((P3033-(P3033/99)*S3033)),(P3033-(P3033*20%)))</f>
        <v>16200</v>
      </c>
      <c r="U3033" s="17" t="e">
        <f aca="false">((P3033-(P3033/99)*S3033))</f>
        <v>#REF!</v>
      </c>
      <c r="V3033" s="17" t="n">
        <f aca="false">IF(Q3033="regular",0,(P3033-(O3033*20%)))</f>
        <v>16200</v>
      </c>
      <c r="W3033" s="17"/>
      <c r="X3033" s="15"/>
      <c r="Y3033" s="18" t="str">
        <f aca="false">VLOOKUP(F3033,'[1]Goa Member''s Details Revised'!$C$2:$AO$7385,12,0)</f>
        <v>Last Communication Till 2006, Membership Transferred From Gyan Prakash To Aditya Kumar Kansal On 10-07-2002</v>
      </c>
    </row>
    <row r="3034" customFormat="false" ht="15" hidden="false" customHeight="false" outlineLevel="0" collapsed="false">
      <c r="B3034" s="14" t="n">
        <v>3033</v>
      </c>
      <c r="C3034" s="15"/>
      <c r="D3034" s="15" t="s">
        <v>8215</v>
      </c>
      <c r="E3034" s="15" t="s">
        <v>25</v>
      </c>
      <c r="F3034" s="15" t="s">
        <v>8216</v>
      </c>
      <c r="G3034" s="15"/>
      <c r="H3034" s="16" t="str">
        <f aca="false">VLOOKUP(F3034,'[1]Goa Member''s Details Revised'!$C$2:$AO$7385,2,0)</f>
        <v>Purchaser</v>
      </c>
      <c r="I3034" s="15" t="n">
        <v>15</v>
      </c>
      <c r="J3034" s="15" t="s">
        <v>815</v>
      </c>
      <c r="K3034" s="15" t="n">
        <v>1985</v>
      </c>
      <c r="L3034" s="16" t="str">
        <f aca="false">VLOOKUP(F3034,'[1]Goa Member''s Details Revised'!$C$2:$AO$7385,9,0)</f>
        <v>Never</v>
      </c>
      <c r="M3034" s="15" t="s">
        <v>8217</v>
      </c>
      <c r="N3034" s="17" t="n">
        <f aca="false">VLOOKUP(F3034,'[1]Goa Member''s Details Revised'!$C$2:$AO$7385,5,0)</f>
        <v>19500</v>
      </c>
      <c r="O3034" s="17" t="n">
        <f aca="false">VLOOKUP(F3034,'[1]Goa Member''s Details Revised'!$C$2:$AO$7385,5,0)</f>
        <v>19500</v>
      </c>
      <c r="P3034" s="17" t="n">
        <v>19500</v>
      </c>
      <c r="Q3034" s="17" t="str">
        <f aca="false">VLOOKUP(F3034,'[1]Goa Member''s Details Revised'!$C$2:$AO$7385,8,0)</f>
        <v>I.R.M</v>
      </c>
      <c r="R3034" s="17" t="n">
        <f aca="false">+O3034-P3034</f>
        <v>0</v>
      </c>
      <c r="S3034" s="15" t="e">
        <f aca="false">+#REF!-K3034</f>
        <v>#REF!</v>
      </c>
      <c r="T3034" s="17" t="n">
        <f aca="false">IF(Q3034="regular",((P3034-(P3034/99)*S3034)),(P3034-(P3034*20%)))</f>
        <v>15600</v>
      </c>
      <c r="U3034" s="17" t="e">
        <f aca="false">((P3034-(P3034/99)*S3034))</f>
        <v>#REF!</v>
      </c>
      <c r="V3034" s="17" t="n">
        <f aca="false">IF(Q3034="regular",0,(P3034-(O3034*20%)))</f>
        <v>15600</v>
      </c>
      <c r="W3034" s="17"/>
      <c r="X3034" s="15"/>
      <c r="Y3034" s="18" t="str">
        <f aca="false">VLOOKUP(F3034,'[1]Goa Member''s Details Revised'!$C$2:$AO$7385,12,0)</f>
        <v>last communication 01/05/2013</v>
      </c>
    </row>
    <row r="3035" customFormat="false" ht="30" hidden="false" customHeight="false" outlineLevel="0" collapsed="false">
      <c r="B3035" s="14" t="n">
        <v>3034</v>
      </c>
      <c r="C3035" s="15"/>
      <c r="D3035" s="15" t="s">
        <v>8218</v>
      </c>
      <c r="E3035" s="15" t="s">
        <v>25</v>
      </c>
      <c r="F3035" s="15" t="s">
        <v>8219</v>
      </c>
      <c r="G3035" s="15"/>
      <c r="H3035" s="16" t="str">
        <f aca="false">VLOOKUP(F3035,'[1]Goa Member''s Details Revised'!$C$2:$AO$7385,2,0)</f>
        <v>PURCHASER</v>
      </c>
      <c r="I3035" s="15" t="n">
        <v>9</v>
      </c>
      <c r="J3035" s="15" t="s">
        <v>815</v>
      </c>
      <c r="K3035" s="15" t="n">
        <v>1985</v>
      </c>
      <c r="L3035" s="16" t="str">
        <f aca="false">VLOOKUP(F3035,'[1]Goa Member''s Details Revised'!$C$2:$AO$7385,9,0)</f>
        <v>Never</v>
      </c>
      <c r="M3035" s="15" t="s">
        <v>8220</v>
      </c>
      <c r="N3035" s="17" t="n">
        <f aca="false">VLOOKUP(F3035,'[1]Goa Member''s Details Revised'!$C$2:$AO$7385,5,0)</f>
        <v>10500</v>
      </c>
      <c r="O3035" s="17" t="n">
        <f aca="false">VLOOKUP(F3035,'[1]Goa Member''s Details Revised'!$C$2:$AO$7385,5,0)</f>
        <v>10500</v>
      </c>
      <c r="P3035" s="17" t="n">
        <v>10500</v>
      </c>
      <c r="Q3035" s="17" t="str">
        <f aca="false">VLOOKUP(F3035,'[1]Goa Member''s Details Revised'!$C$2:$AO$7385,8,0)</f>
        <v>I.R.M</v>
      </c>
      <c r="R3035" s="17" t="n">
        <f aca="false">+O3035-P3035</f>
        <v>0</v>
      </c>
      <c r="S3035" s="15" t="e">
        <f aca="false">+#REF!-K3035</f>
        <v>#REF!</v>
      </c>
      <c r="T3035" s="17" t="n">
        <f aca="false">IF(Q3035="regular",((P3035-(P3035/99)*S3035)),(P3035-(P3035*20%)))</f>
        <v>8400</v>
      </c>
      <c r="U3035" s="17" t="e">
        <f aca="false">((P3035-(P3035/99)*S3035))</f>
        <v>#REF!</v>
      </c>
      <c r="V3035" s="17" t="n">
        <f aca="false">IF(Q3035="regular",0,(P3035-(O3035*20%)))</f>
        <v>8400</v>
      </c>
      <c r="W3035" s="17"/>
      <c r="X3035" s="15"/>
      <c r="Y3035" s="18" t="str">
        <f aca="false">VLOOKUP(F3035,'[1]Goa Member''s Details Revised'!$C$2:$AO$7385,12,0)</f>
        <v>we send last reminder in 2012.then we did not receive any reply</v>
      </c>
    </row>
    <row r="3036" customFormat="false" ht="15" hidden="false" customHeight="false" outlineLevel="0" collapsed="false">
      <c r="B3036" s="14" t="n">
        <v>3035</v>
      </c>
      <c r="C3036" s="15"/>
      <c r="D3036" s="15" t="s">
        <v>8221</v>
      </c>
      <c r="E3036" s="15" t="s">
        <v>25</v>
      </c>
      <c r="F3036" s="15" t="s">
        <v>8222</v>
      </c>
      <c r="G3036" s="15"/>
      <c r="H3036" s="16" t="str">
        <f aca="false">VLOOKUP(F3036,'[1]Goa Member''s Details Revised'!$C$2:$AO$7385,2,0)</f>
        <v>Purchaser</v>
      </c>
      <c r="I3036" s="15" t="n">
        <v>12</v>
      </c>
      <c r="J3036" s="15" t="s">
        <v>322</v>
      </c>
      <c r="K3036" s="15" t="n">
        <v>1986</v>
      </c>
      <c r="L3036" s="16" t="str">
        <f aca="false">VLOOKUP(F3036,'[1]Goa Member''s Details Revised'!$C$2:$AO$7385,9,0)</f>
        <v>Never</v>
      </c>
      <c r="M3036" s="15" t="s">
        <v>8223</v>
      </c>
      <c r="N3036" s="17" t="n">
        <f aca="false">VLOOKUP(F3036,'[1]Goa Member''s Details Revised'!$C$2:$AO$7385,5,0)</f>
        <v>20250</v>
      </c>
      <c r="O3036" s="17" t="n">
        <f aca="false">VLOOKUP(F3036,'[1]Goa Member''s Details Revised'!$C$2:$AO$7385,5,0)</f>
        <v>20250</v>
      </c>
      <c r="P3036" s="17" t="n">
        <v>20250</v>
      </c>
      <c r="Q3036" s="17" t="str">
        <f aca="false">VLOOKUP(F3036,'[1]Goa Member''s Details Revised'!$C$2:$AO$7385,8,0)</f>
        <v>I.R.M</v>
      </c>
      <c r="R3036" s="17" t="n">
        <f aca="false">+O3036-P3036</f>
        <v>0</v>
      </c>
      <c r="S3036" s="15" t="e">
        <f aca="false">+#REF!-K3036</f>
        <v>#REF!</v>
      </c>
      <c r="T3036" s="17" t="n">
        <f aca="false">IF(Q3036="regular",((P3036-(P3036/99)*S3036)),(P3036-(P3036*20%)))</f>
        <v>16200</v>
      </c>
      <c r="U3036" s="17" t="e">
        <f aca="false">((P3036-(P3036/99)*S3036))</f>
        <v>#REF!</v>
      </c>
      <c r="V3036" s="17" t="n">
        <f aca="false">IF(Q3036="regular",0,(P3036-(O3036*20%)))</f>
        <v>16200</v>
      </c>
      <c r="W3036" s="17"/>
      <c r="X3036" s="15"/>
      <c r="Y3036" s="18" t="str">
        <f aca="false">VLOOKUP(F3036,'[1]Goa Member''s Details Revised'!$C$2:$AO$7385,12,0)</f>
        <v>no reminder send so Last Communication  2000</v>
      </c>
    </row>
    <row r="3037" customFormat="false" ht="15" hidden="false" customHeight="false" outlineLevel="0" collapsed="false">
      <c r="B3037" s="14" t="n">
        <v>3036</v>
      </c>
      <c r="C3037" s="15"/>
      <c r="D3037" s="15" t="s">
        <v>8224</v>
      </c>
      <c r="E3037" s="15" t="s">
        <v>25</v>
      </c>
      <c r="F3037" s="15" t="s">
        <v>8225</v>
      </c>
      <c r="G3037" s="15"/>
      <c r="H3037" s="16" t="str">
        <f aca="false">VLOOKUP(F3037,'[1]Goa Member''s Details Revised'!$C$2:$AO$7385,2,0)</f>
        <v>PURCHASER</v>
      </c>
      <c r="I3037" s="15" t="n">
        <v>4</v>
      </c>
      <c r="J3037" s="15" t="s">
        <v>337</v>
      </c>
      <c r="K3037" s="15" t="n">
        <v>1986</v>
      </c>
      <c r="L3037" s="16" t="str">
        <f aca="false">VLOOKUP(F3037,'[1]Goa Member''s Details Revised'!$C$2:$AO$7385,9,0)</f>
        <v>Never</v>
      </c>
      <c r="M3037" s="15" t="s">
        <v>8226</v>
      </c>
      <c r="N3037" s="17" t="n">
        <f aca="false">VLOOKUP(F3037,'[1]Goa Member''s Details Revised'!$C$2:$AO$7385,5,0)</f>
        <v>20250</v>
      </c>
      <c r="O3037" s="17" t="n">
        <f aca="false">VLOOKUP(F3037,'[1]Goa Member''s Details Revised'!$C$2:$AO$7385,5,0)</f>
        <v>20250</v>
      </c>
      <c r="P3037" s="17" t="n">
        <v>20250</v>
      </c>
      <c r="Q3037" s="17" t="str">
        <f aca="false">VLOOKUP(F3037,'[1]Goa Member''s Details Revised'!$C$2:$AO$7385,8,0)</f>
        <v>I.R.M</v>
      </c>
      <c r="R3037" s="17" t="n">
        <f aca="false">+O3037-P3037</f>
        <v>0</v>
      </c>
      <c r="S3037" s="15" t="e">
        <f aca="false">+#REF!-K3037</f>
        <v>#REF!</v>
      </c>
      <c r="T3037" s="17" t="n">
        <f aca="false">IF(Q3037="regular",((P3037-(P3037/99)*S3037)),(P3037-(P3037*20%)))</f>
        <v>16200</v>
      </c>
      <c r="U3037" s="17" t="e">
        <f aca="false">((P3037-(P3037/99)*S3037))</f>
        <v>#REF!</v>
      </c>
      <c r="V3037" s="17" t="n">
        <f aca="false">IF(Q3037="regular",0,(P3037-(O3037*20%)))</f>
        <v>16200</v>
      </c>
      <c r="W3037" s="17"/>
      <c r="X3037" s="15"/>
      <c r="Y3037" s="18" t="str">
        <f aca="false">VLOOKUP(F3037,'[1]Goa Member''s Details Revised'!$C$2:$AO$7385,12,0)</f>
        <v>last communication in 2019</v>
      </c>
    </row>
    <row r="3038" customFormat="false" ht="15" hidden="false" customHeight="false" outlineLevel="0" collapsed="false">
      <c r="B3038" s="14" t="n">
        <v>3037</v>
      </c>
      <c r="C3038" s="15"/>
      <c r="D3038" s="15" t="s">
        <v>8227</v>
      </c>
      <c r="E3038" s="15" t="s">
        <v>25</v>
      </c>
      <c r="F3038" s="15" t="s">
        <v>8228</v>
      </c>
      <c r="G3038" s="15"/>
      <c r="H3038" s="16" t="str">
        <f aca="false">VLOOKUP(F3038,'[1]Goa Member''s Details Revised'!$C$2:$AO$7385,2,0)</f>
        <v>PURCHASER</v>
      </c>
      <c r="I3038" s="15" t="n">
        <v>13</v>
      </c>
      <c r="J3038" s="15" t="s">
        <v>337</v>
      </c>
      <c r="K3038" s="15" t="n">
        <v>1986</v>
      </c>
      <c r="L3038" s="16" t="str">
        <f aca="false">VLOOKUP(F3038,'[1]Goa Member''s Details Revised'!$C$2:$AO$7385,9,0)</f>
        <v>Never</v>
      </c>
      <c r="M3038" s="15" t="s">
        <v>8229</v>
      </c>
      <c r="N3038" s="17" t="n">
        <f aca="false">VLOOKUP(F3038,'[1]Goa Member''s Details Revised'!$C$2:$AO$7385,5,0)</f>
        <v>15500</v>
      </c>
      <c r="O3038" s="17" t="n">
        <f aca="false">VLOOKUP(F3038,'[1]Goa Member''s Details Revised'!$C$2:$AO$7385,5,0)</f>
        <v>15500</v>
      </c>
      <c r="P3038" s="17" t="n">
        <v>15500</v>
      </c>
      <c r="Q3038" s="17" t="str">
        <f aca="false">VLOOKUP(F3038,'[1]Goa Member''s Details Revised'!$C$2:$AO$7385,8,0)</f>
        <v>I.R.M</v>
      </c>
      <c r="R3038" s="17" t="n">
        <f aca="false">+O3038-P3038</f>
        <v>0</v>
      </c>
      <c r="S3038" s="15" t="e">
        <f aca="false">+#REF!-K3038</f>
        <v>#REF!</v>
      </c>
      <c r="T3038" s="17" t="n">
        <f aca="false">IF(Q3038="regular",((P3038-(P3038/99)*S3038)),(P3038-(P3038*20%)))</f>
        <v>12400</v>
      </c>
      <c r="U3038" s="17" t="e">
        <f aca="false">((P3038-(P3038/99)*S3038))</f>
        <v>#REF!</v>
      </c>
      <c r="V3038" s="17" t="n">
        <f aca="false">IF(Q3038="regular",0,(P3038-(O3038*20%)))</f>
        <v>12400</v>
      </c>
      <c r="W3038" s="17"/>
      <c r="X3038" s="15"/>
      <c r="Y3038" s="18" t="str">
        <f aca="false">VLOOKUP(F3038,'[1]Goa Member''s Details Revised'!$C$2:$AO$7385,12,0)</f>
        <v>Letter Not Sent, Last Communication Till 2005</v>
      </c>
    </row>
    <row r="3039" customFormat="false" ht="30" hidden="false" customHeight="false" outlineLevel="0" collapsed="false">
      <c r="B3039" s="14" t="n">
        <v>3038</v>
      </c>
      <c r="C3039" s="15"/>
      <c r="D3039" s="15" t="s">
        <v>8230</v>
      </c>
      <c r="E3039" s="15" t="s">
        <v>25</v>
      </c>
      <c r="F3039" s="15" t="s">
        <v>8231</v>
      </c>
      <c r="G3039" s="15"/>
      <c r="H3039" s="16" t="str">
        <f aca="false">VLOOKUP(F3039,'[1]Goa Member''s Details Revised'!$C$2:$AO$7385,2,0)</f>
        <v>PURCHASER</v>
      </c>
      <c r="I3039" s="15" t="n">
        <v>20</v>
      </c>
      <c r="J3039" s="15" t="s">
        <v>337</v>
      </c>
      <c r="K3039" s="15" t="n">
        <v>1986</v>
      </c>
      <c r="L3039" s="16" t="str">
        <f aca="false">VLOOKUP(F3039,'[1]Goa Member''s Details Revised'!$C$2:$AO$7385,9,0)</f>
        <v>Never</v>
      </c>
      <c r="M3039" s="15" t="s">
        <v>8232</v>
      </c>
      <c r="N3039" s="17" t="n">
        <f aca="false">VLOOKUP(F3039,'[1]Goa Member''s Details Revised'!$C$2:$AO$7385,5,0)</f>
        <v>16500</v>
      </c>
      <c r="O3039" s="17" t="n">
        <f aca="false">VLOOKUP(F3039,'[1]Goa Member''s Details Revised'!$C$2:$AO$7385,5,0)</f>
        <v>16500</v>
      </c>
      <c r="P3039" s="17" t="n">
        <v>16500</v>
      </c>
      <c r="Q3039" s="17" t="str">
        <f aca="false">VLOOKUP(F3039,'[1]Goa Member''s Details Revised'!$C$2:$AO$7385,8,0)</f>
        <v>I.R.M</v>
      </c>
      <c r="R3039" s="17" t="n">
        <f aca="false">+O3039-P3039</f>
        <v>0</v>
      </c>
      <c r="S3039" s="15" t="e">
        <f aca="false">+#REF!-K3039</f>
        <v>#REF!</v>
      </c>
      <c r="T3039" s="17" t="n">
        <f aca="false">IF(Q3039="regular",((P3039-(P3039/99)*S3039)),(P3039-(P3039*20%)))</f>
        <v>13200</v>
      </c>
      <c r="U3039" s="17" t="e">
        <f aca="false">((P3039-(P3039/99)*S3039))</f>
        <v>#REF!</v>
      </c>
      <c r="V3039" s="17" t="n">
        <f aca="false">IF(Q3039="regular",0,(P3039-(O3039*20%)))</f>
        <v>13200</v>
      </c>
      <c r="W3039" s="17"/>
      <c r="X3039" s="15"/>
      <c r="Y3039" s="18" t="str">
        <f aca="false">VLOOKUP(F3039,'[1]Goa Member''s Details Revised'!$C$2:$AO$7385,12,0)</f>
        <v>we send last reminder in 2012.then we did not receive any reply</v>
      </c>
    </row>
    <row r="3040" customFormat="false" ht="15" hidden="false" customHeight="false" outlineLevel="0" collapsed="false">
      <c r="B3040" s="14" t="n">
        <v>3039</v>
      </c>
      <c r="C3040" s="15"/>
      <c r="D3040" s="15" t="s">
        <v>8233</v>
      </c>
      <c r="E3040" s="15" t="s">
        <v>25</v>
      </c>
      <c r="F3040" s="15" t="s">
        <v>8234</v>
      </c>
      <c r="G3040" s="15"/>
      <c r="H3040" s="16" t="str">
        <f aca="false">VLOOKUP(F3040,'[1]Goa Member''s Details Revised'!$C$2:$AO$7385,2,0)</f>
        <v>PURCHASER</v>
      </c>
      <c r="I3040" s="15" t="n">
        <v>22</v>
      </c>
      <c r="J3040" s="15" t="s">
        <v>322</v>
      </c>
      <c r="K3040" s="15" t="n">
        <v>1986</v>
      </c>
      <c r="L3040" s="16" t="str">
        <f aca="false">VLOOKUP(F3040,'[1]Goa Member''s Details Revised'!$C$2:$AO$7385,9,0)</f>
        <v>Never</v>
      </c>
      <c r="M3040" s="15" t="s">
        <v>8235</v>
      </c>
      <c r="N3040" s="17" t="n">
        <f aca="false">VLOOKUP(F3040,'[1]Goa Member''s Details Revised'!$C$2:$AO$7385,5,0)</f>
        <v>12150</v>
      </c>
      <c r="O3040" s="17" t="n">
        <f aca="false">VLOOKUP(F3040,'[1]Goa Member''s Details Revised'!$C$2:$AO$7385,5,0)</f>
        <v>12150</v>
      </c>
      <c r="P3040" s="17" t="n">
        <v>12150</v>
      </c>
      <c r="Q3040" s="17" t="str">
        <f aca="false">VLOOKUP(F3040,'[1]Goa Member''s Details Revised'!$C$2:$AO$7385,8,0)</f>
        <v>I.R.M</v>
      </c>
      <c r="R3040" s="17" t="n">
        <f aca="false">+O3040-P3040</f>
        <v>0</v>
      </c>
      <c r="S3040" s="15" t="e">
        <f aca="false">+#REF!-K3040</f>
        <v>#REF!</v>
      </c>
      <c r="T3040" s="17" t="n">
        <f aca="false">IF(Q3040="regular",((P3040-(P3040/99)*S3040)),(P3040-(P3040*20%)))</f>
        <v>9720</v>
      </c>
      <c r="U3040" s="17" t="e">
        <f aca="false">((P3040-(P3040/99)*S3040))</f>
        <v>#REF!</v>
      </c>
      <c r="V3040" s="17" t="n">
        <f aca="false">IF(Q3040="regular",0,(P3040-(O3040*20%)))</f>
        <v>9720</v>
      </c>
      <c r="W3040" s="17"/>
      <c r="X3040" s="15"/>
      <c r="Y3040" s="18" t="str">
        <f aca="false">VLOOKUP(F3040,'[1]Goa Member''s Details Revised'!$C$2:$AO$7385,12,0)</f>
        <v>no reminder send so last cummunication 2011</v>
      </c>
    </row>
    <row r="3041" customFormat="false" ht="15" hidden="false" customHeight="false" outlineLevel="0" collapsed="false">
      <c r="B3041" s="14" t="n">
        <v>3040</v>
      </c>
      <c r="C3041" s="15"/>
      <c r="D3041" s="15" t="s">
        <v>8236</v>
      </c>
      <c r="E3041" s="15" t="s">
        <v>25</v>
      </c>
      <c r="F3041" s="15" t="s">
        <v>8237</v>
      </c>
      <c r="G3041" s="15"/>
      <c r="H3041" s="16" t="str">
        <f aca="false">VLOOKUP(F3041,'[1]Goa Member''s Details Revised'!$C$2:$AO$7385,2,0)</f>
        <v>Purchaser</v>
      </c>
      <c r="I3041" s="15" t="n">
        <v>7</v>
      </c>
      <c r="J3041" s="15" t="s">
        <v>322</v>
      </c>
      <c r="K3041" s="15" t="n">
        <v>1986</v>
      </c>
      <c r="L3041" s="16" t="str">
        <f aca="false">VLOOKUP(F3041,'[1]Goa Member''s Details Revised'!$C$2:$AO$7385,9,0)</f>
        <v>Never</v>
      </c>
      <c r="M3041" s="15" t="s">
        <v>8238</v>
      </c>
      <c r="N3041" s="17" t="n">
        <f aca="false">VLOOKUP(F3041,'[1]Goa Member''s Details Revised'!$C$2:$AO$7385,5,0)</f>
        <v>19750</v>
      </c>
      <c r="O3041" s="17" t="n">
        <f aca="false">VLOOKUP(F3041,'[1]Goa Member''s Details Revised'!$C$2:$AO$7385,5,0)</f>
        <v>19750</v>
      </c>
      <c r="P3041" s="17" t="n">
        <v>19750</v>
      </c>
      <c r="Q3041" s="17" t="str">
        <f aca="false">VLOOKUP(F3041,'[1]Goa Member''s Details Revised'!$C$2:$AO$7385,8,0)</f>
        <v>I.R.M</v>
      </c>
      <c r="R3041" s="17" t="n">
        <f aca="false">+O3041-P3041</f>
        <v>0</v>
      </c>
      <c r="S3041" s="15" t="e">
        <f aca="false">+#REF!-K3041</f>
        <v>#REF!</v>
      </c>
      <c r="T3041" s="17" t="n">
        <f aca="false">IF(Q3041="regular",((P3041-(P3041/99)*S3041)),(P3041-(P3041*20%)))</f>
        <v>15800</v>
      </c>
      <c r="U3041" s="17" t="e">
        <f aca="false">((P3041-(P3041/99)*S3041))</f>
        <v>#REF!</v>
      </c>
      <c r="V3041" s="17" t="n">
        <f aca="false">IF(Q3041="regular",0,(P3041-(O3041*20%)))</f>
        <v>15800</v>
      </c>
      <c r="W3041" s="17"/>
      <c r="X3041" s="15"/>
      <c r="Y3041" s="18" t="str">
        <f aca="false">VLOOKUP(F3041,'[1]Goa Member''s Details Revised'!$C$2:$AO$7385,12,0)</f>
        <v>no reminder send so Last Communication  2000</v>
      </c>
    </row>
    <row r="3042" customFormat="false" ht="45" hidden="false" customHeight="false" outlineLevel="0" collapsed="false">
      <c r="B3042" s="14" t="n">
        <v>3041</v>
      </c>
      <c r="C3042" s="15"/>
      <c r="D3042" s="15" t="s">
        <v>8239</v>
      </c>
      <c r="E3042" s="15" t="s">
        <v>25</v>
      </c>
      <c r="F3042" s="15" t="s">
        <v>8240</v>
      </c>
      <c r="G3042" s="15"/>
      <c r="H3042" s="16" t="str">
        <f aca="false">VLOOKUP(F3042,'[1]Goa Member''s Details Revised'!$C$2:$AO$7385,2,0)</f>
        <v>PURCHASER</v>
      </c>
      <c r="I3042" s="15" t="n">
        <v>2</v>
      </c>
      <c r="J3042" s="15" t="s">
        <v>322</v>
      </c>
      <c r="K3042" s="15" t="n">
        <v>1986</v>
      </c>
      <c r="L3042" s="16" t="str">
        <f aca="false">VLOOKUP(F3042,'[1]Goa Member''s Details Revised'!$C$2:$AO$7385,9,0)</f>
        <v>Never</v>
      </c>
      <c r="M3042" s="15" t="s">
        <v>8241</v>
      </c>
      <c r="N3042" s="17" t="n">
        <f aca="false">VLOOKUP(F3042,'[1]Goa Member''s Details Revised'!$C$2:$AO$7385,5,0)</f>
        <v>16150</v>
      </c>
      <c r="O3042" s="17" t="n">
        <f aca="false">VLOOKUP(F3042,'[1]Goa Member''s Details Revised'!$C$2:$AO$7385,5,0)</f>
        <v>16150</v>
      </c>
      <c r="P3042" s="17" t="n">
        <v>16150</v>
      </c>
      <c r="Q3042" s="17" t="str">
        <f aca="false">VLOOKUP(F3042,'[1]Goa Member''s Details Revised'!$C$2:$AO$7385,8,0)</f>
        <v>I.R.M</v>
      </c>
      <c r="R3042" s="17" t="n">
        <f aca="false">+O3042-P3042</f>
        <v>0</v>
      </c>
      <c r="S3042" s="15" t="e">
        <f aca="false">+#REF!-K3042</f>
        <v>#REF!</v>
      </c>
      <c r="T3042" s="17" t="n">
        <f aca="false">IF(Q3042="regular",((P3042-(P3042/99)*S3042)),(P3042-(P3042*20%)))</f>
        <v>12920</v>
      </c>
      <c r="U3042" s="17" t="e">
        <f aca="false">((P3042-(P3042/99)*S3042))</f>
        <v>#REF!</v>
      </c>
      <c r="V3042" s="17" t="n">
        <f aca="false">IF(Q3042="regular",0,(P3042-(O3042*20%)))</f>
        <v>12920</v>
      </c>
      <c r="W3042" s="17"/>
      <c r="X3042" s="15"/>
      <c r="Y3042" s="18" t="str">
        <f aca="false">VLOOKUP(F3042,'[1]Goa Member''s Details Revised'!$C$2:$AO$7385,12,0)</f>
        <v>no reminder send so last cummunication 2013, (Membership Transferred From 1st Applicant To 2nd Applicant) (Transferred Document Is Not Completed) (1st Applicant Was Death)</v>
      </c>
    </row>
    <row r="3043" customFormat="false" ht="15" hidden="false" customHeight="false" outlineLevel="0" collapsed="false">
      <c r="B3043" s="14" t="n">
        <v>3042</v>
      </c>
      <c r="C3043" s="15"/>
      <c r="D3043" s="15" t="s">
        <v>8242</v>
      </c>
      <c r="E3043" s="15" t="s">
        <v>25</v>
      </c>
      <c r="F3043" s="15" t="s">
        <v>8243</v>
      </c>
      <c r="G3043" s="15"/>
      <c r="H3043" s="16" t="str">
        <f aca="false">VLOOKUP(F3043,'[1]Goa Member''s Details Revised'!$C$2:$AO$7385,2,0)</f>
        <v>Purchaser</v>
      </c>
      <c r="I3043" s="15" t="n">
        <v>21</v>
      </c>
      <c r="J3043" s="15" t="s">
        <v>322</v>
      </c>
      <c r="K3043" s="15" t="n">
        <v>1986</v>
      </c>
      <c r="L3043" s="16" t="n">
        <f aca="false">VLOOKUP(F3043,'[1]Goa Member''s Details Revised'!$C$2:$AO$7385,9,0)</f>
        <v>2022</v>
      </c>
      <c r="M3043" s="15" t="s">
        <v>8244</v>
      </c>
      <c r="N3043" s="17" t="n">
        <f aca="false">VLOOKUP(F3043,'[1]Goa Member''s Details Revised'!$C$2:$AO$7385,5,0)</f>
        <v>26050</v>
      </c>
      <c r="O3043" s="17" t="n">
        <f aca="false">VLOOKUP(F3043,'[1]Goa Member''s Details Revised'!$C$2:$AO$7385,5,0)</f>
        <v>26050</v>
      </c>
      <c r="P3043" s="17" t="n">
        <f aca="false">VLOOKUP(F3043,'[1]Goa Member''s Details Revised'!$C$2:$AO$7385,6,0)</f>
        <v>26050</v>
      </c>
      <c r="Q3043" s="17" t="str">
        <f aca="false">VLOOKUP(F3043,'[1]Goa Member''s Details Revised'!$C$2:$AO$7385,8,0)</f>
        <v>R.M</v>
      </c>
      <c r="R3043" s="17" t="n">
        <f aca="false">+O3043-P3043</f>
        <v>0</v>
      </c>
      <c r="S3043" s="15" t="e">
        <f aca="false">+#REF!-K3043</f>
        <v>#REF!</v>
      </c>
      <c r="T3043" s="17" t="n">
        <f aca="false">IF(Q3043="regular",((P3043-(P3043/99)*S3043)),(P3043-(P3043*20%)))</f>
        <v>20840</v>
      </c>
      <c r="U3043" s="17" t="e">
        <f aca="false">((P3043-(P3043/99)*S3043))</f>
        <v>#REF!</v>
      </c>
      <c r="V3043" s="17" t="n">
        <f aca="false">IF(Q3043="regular",0,(P3043-(O3043*20%)))</f>
        <v>20840</v>
      </c>
      <c r="W3043" s="17"/>
      <c r="X3043" s="15"/>
      <c r="Y3043" s="18" t="str">
        <f aca="false">VLOOKUP(F3043,'[1]Goa Member''s Details Revised'!$C$2:$AO$7385,12,0)</f>
        <v>they are regular member</v>
      </c>
    </row>
    <row r="3044" customFormat="false" ht="15" hidden="false" customHeight="false" outlineLevel="0" collapsed="false">
      <c r="B3044" s="14" t="n">
        <v>3043</v>
      </c>
      <c r="C3044" s="15"/>
      <c r="D3044" s="15" t="s">
        <v>8245</v>
      </c>
      <c r="E3044" s="15" t="s">
        <v>25</v>
      </c>
      <c r="F3044" s="15" t="s">
        <v>8246</v>
      </c>
      <c r="G3044" s="15"/>
      <c r="H3044" s="16" t="str">
        <f aca="false">VLOOKUP(F3044,'[1]Goa Member''s Details Revised'!$C$2:$AO$7385,2,0)</f>
        <v>PURCHASER</v>
      </c>
      <c r="I3044" s="15" t="n">
        <v>30</v>
      </c>
      <c r="J3044" s="15" t="s">
        <v>255</v>
      </c>
      <c r="K3044" s="15" t="n">
        <v>1986</v>
      </c>
      <c r="L3044" s="16" t="n">
        <f aca="false">VLOOKUP(F3044,'[1]Goa Member''s Details Revised'!$C$2:$AO$7385,9,0)</f>
        <v>2009</v>
      </c>
      <c r="M3044" s="15" t="s">
        <v>8247</v>
      </c>
      <c r="N3044" s="17" t="n">
        <f aca="false">VLOOKUP(F3044,'[1]Goa Member''s Details Revised'!$C$2:$AO$7385,5,0)</f>
        <v>16150</v>
      </c>
      <c r="O3044" s="17" t="n">
        <f aca="false">VLOOKUP(F3044,'[1]Goa Member''s Details Revised'!$C$2:$AO$7385,5,0)</f>
        <v>16150</v>
      </c>
      <c r="P3044" s="17" t="n">
        <v>16150</v>
      </c>
      <c r="Q3044" s="17" t="str">
        <f aca="false">VLOOKUP(F3044,'[1]Goa Member''s Details Revised'!$C$2:$AO$7385,8,0)</f>
        <v>R.M</v>
      </c>
      <c r="R3044" s="17" t="n">
        <f aca="false">+O3044-P3044</f>
        <v>0</v>
      </c>
      <c r="S3044" s="15" t="e">
        <f aca="false">+#REF!-K3044</f>
        <v>#REF!</v>
      </c>
      <c r="T3044" s="17" t="n">
        <f aca="false">IF(Q3044="regular",((P3044-(P3044/99)*S3044)),(P3044-(P3044*20%)))</f>
        <v>12920</v>
      </c>
      <c r="U3044" s="17" t="e">
        <f aca="false">((P3044-(P3044/99)*S3044))</f>
        <v>#REF!</v>
      </c>
      <c r="V3044" s="17" t="n">
        <f aca="false">IF(Q3044="regular",0,(P3044-(O3044*20%)))</f>
        <v>12920</v>
      </c>
      <c r="W3044" s="17"/>
      <c r="X3044" s="15"/>
      <c r="Y3044" s="18" t="str">
        <f aca="false">VLOOKUP(F3044,'[1]Goa Member''s Details Revised'!$C$2:$AO$7385,12,0)</f>
        <v>Last Communication Till 2009</v>
      </c>
    </row>
    <row r="3045" customFormat="false" ht="15" hidden="false" customHeight="false" outlineLevel="0" collapsed="false">
      <c r="B3045" s="14" t="n">
        <v>3044</v>
      </c>
      <c r="C3045" s="15"/>
      <c r="D3045" s="15" t="s">
        <v>8248</v>
      </c>
      <c r="E3045" s="15" t="s">
        <v>25</v>
      </c>
      <c r="F3045" s="15" t="s">
        <v>8249</v>
      </c>
      <c r="G3045" s="15"/>
      <c r="H3045" s="16" t="str">
        <f aca="false">VLOOKUP(F3045,'[1]Goa Member''s Details Revised'!$C$2:$AO$7385,2,0)</f>
        <v>PURCHASER</v>
      </c>
      <c r="I3045" s="15" t="n">
        <v>1</v>
      </c>
      <c r="J3045" s="15" t="s">
        <v>337</v>
      </c>
      <c r="K3045" s="15" t="n">
        <v>1986</v>
      </c>
      <c r="L3045" s="16" t="n">
        <f aca="false">VLOOKUP(F3045,'[1]Goa Member''s Details Revised'!$C$2:$AO$7385,9,0)</f>
        <v>2007</v>
      </c>
      <c r="M3045" s="15" t="s">
        <v>8250</v>
      </c>
      <c r="N3045" s="17" t="n">
        <f aca="false">VLOOKUP(F3045,'[1]Goa Member''s Details Revised'!$C$2:$AO$7385,5,0)</f>
        <v>21500</v>
      </c>
      <c r="O3045" s="17" t="n">
        <f aca="false">VLOOKUP(F3045,'[1]Goa Member''s Details Revised'!$C$2:$AO$7385,5,0)</f>
        <v>21500</v>
      </c>
      <c r="P3045" s="17" t="n">
        <v>21500</v>
      </c>
      <c r="Q3045" s="17" t="str">
        <f aca="false">VLOOKUP(F3045,'[1]Goa Member''s Details Revised'!$C$2:$AO$7385,8,0)</f>
        <v>R.M</v>
      </c>
      <c r="R3045" s="17" t="n">
        <f aca="false">+O3045-P3045</f>
        <v>0</v>
      </c>
      <c r="S3045" s="15" t="e">
        <f aca="false">+#REF!-K3045</f>
        <v>#REF!</v>
      </c>
      <c r="T3045" s="17" t="n">
        <f aca="false">IF(Q3045="regular",((P3045-(P3045/99)*S3045)),(P3045-(P3045*20%)))</f>
        <v>17200</v>
      </c>
      <c r="U3045" s="17" t="e">
        <f aca="false">((P3045-(P3045/99)*S3045))</f>
        <v>#REF!</v>
      </c>
      <c r="V3045" s="17" t="n">
        <f aca="false">IF(Q3045="regular",0,(P3045-(O3045*20%)))</f>
        <v>17200</v>
      </c>
      <c r="W3045" s="17"/>
      <c r="X3045" s="15"/>
      <c r="Y3045" s="18" t="str">
        <f aca="false">VLOOKUP(F3045,'[1]Goa Member''s Details Revised'!$C$2:$AO$7385,12,0)</f>
        <v>No reminder so Last Communication Till 2008</v>
      </c>
    </row>
    <row r="3046" customFormat="false" ht="45" hidden="false" customHeight="false" outlineLevel="0" collapsed="false">
      <c r="B3046" s="14" t="n">
        <v>3045</v>
      </c>
      <c r="C3046" s="15"/>
      <c r="D3046" s="15" t="s">
        <v>8251</v>
      </c>
      <c r="E3046" s="15" t="s">
        <v>25</v>
      </c>
      <c r="F3046" s="15" t="s">
        <v>8252</v>
      </c>
      <c r="G3046" s="15"/>
      <c r="H3046" s="16" t="str">
        <f aca="false">VLOOKUP(F3046,'[1]Goa Member''s Details Revised'!$C$2:$AO$7385,2,0)</f>
        <v>PURCHASER</v>
      </c>
      <c r="I3046" s="15" t="n">
        <v>7</v>
      </c>
      <c r="J3046" s="15" t="s">
        <v>322</v>
      </c>
      <c r="K3046" s="15" t="n">
        <v>1986</v>
      </c>
      <c r="L3046" s="16" t="str">
        <f aca="false">VLOOKUP(F3046,'[1]Goa Member''s Details Revised'!$C$2:$AO$7385,9,0)</f>
        <v>Never</v>
      </c>
      <c r="M3046" s="15" t="s">
        <v>8253</v>
      </c>
      <c r="N3046" s="17" t="n">
        <f aca="false">VLOOKUP(F3046,'[1]Goa Member''s Details Revised'!$C$2:$AO$7385,5,0)</f>
        <v>16150</v>
      </c>
      <c r="O3046" s="17" t="n">
        <f aca="false">VLOOKUP(F3046,'[1]Goa Member''s Details Revised'!$C$2:$AO$7385,5,0)</f>
        <v>16150</v>
      </c>
      <c r="P3046" s="17" t="n">
        <v>16150</v>
      </c>
      <c r="Q3046" s="17" t="str">
        <f aca="false">VLOOKUP(F3046,'[1]Goa Member''s Details Revised'!$C$2:$AO$7385,8,0)</f>
        <v>I.R.M</v>
      </c>
      <c r="R3046" s="17" t="n">
        <f aca="false">+O3046-P3046</f>
        <v>0</v>
      </c>
      <c r="S3046" s="15" t="e">
        <f aca="false">+#REF!-K3046</f>
        <v>#REF!</v>
      </c>
      <c r="T3046" s="17" t="n">
        <f aca="false">IF(Q3046="regular",((P3046-(P3046/99)*S3046)),(P3046-(P3046*20%)))</f>
        <v>12920</v>
      </c>
      <c r="U3046" s="17" t="e">
        <f aca="false">((P3046-(P3046/99)*S3046))</f>
        <v>#REF!</v>
      </c>
      <c r="V3046" s="17" t="n">
        <f aca="false">IF(Q3046="regular",0,(P3046-(O3046*20%)))</f>
        <v>12920</v>
      </c>
      <c r="W3046" s="17"/>
      <c r="X3046" s="15"/>
      <c r="Y3046" s="18" t="str">
        <f aca="false">VLOOKUP(F3046,'[1]Goa Member''s Details Revised'!$C$2:$AO$7385,12,0)</f>
        <v>Last Communication Till 1996
Membership Has From Ved Prakash To Gurmeet Kaur Kanwal On 1994</v>
      </c>
    </row>
    <row r="3047" customFormat="false" ht="30" hidden="false" customHeight="false" outlineLevel="0" collapsed="false">
      <c r="B3047" s="14" t="n">
        <v>3046</v>
      </c>
      <c r="C3047" s="15"/>
      <c r="D3047" s="15" t="s">
        <v>8254</v>
      </c>
      <c r="E3047" s="15" t="s">
        <v>25</v>
      </c>
      <c r="F3047" s="15" t="s">
        <v>8255</v>
      </c>
      <c r="G3047" s="15"/>
      <c r="H3047" s="16" t="str">
        <f aca="false">VLOOKUP(F3047,'[1]Goa Member''s Details Revised'!$C$2:$AO$7385,2,0)</f>
        <v>Purchaser</v>
      </c>
      <c r="I3047" s="15" t="n">
        <v>4</v>
      </c>
      <c r="J3047" s="15" t="s">
        <v>337</v>
      </c>
      <c r="K3047" s="15" t="n">
        <v>1986</v>
      </c>
      <c r="L3047" s="16" t="str">
        <f aca="false">VLOOKUP(F3047,'[1]Goa Member''s Details Revised'!$C$2:$AO$7385,9,0)</f>
        <v>Never</v>
      </c>
      <c r="M3047" s="15" t="s">
        <v>8256</v>
      </c>
      <c r="N3047" s="17" t="n">
        <f aca="false">VLOOKUP(F3047,'[1]Goa Member''s Details Revised'!$C$2:$AO$7385,5,0)</f>
        <v>10500</v>
      </c>
      <c r="O3047" s="17" t="n">
        <f aca="false">VLOOKUP(F3047,'[1]Goa Member''s Details Revised'!$C$2:$AO$7385,5,0)</f>
        <v>10500</v>
      </c>
      <c r="P3047" s="17" t="n">
        <v>10500</v>
      </c>
      <c r="Q3047" s="17" t="str">
        <f aca="false">VLOOKUP(F3047,'[1]Goa Member''s Details Revised'!$C$2:$AO$7385,8,0)</f>
        <v>I.R.M</v>
      </c>
      <c r="R3047" s="17" t="n">
        <f aca="false">+O3047-P3047</f>
        <v>0</v>
      </c>
      <c r="S3047" s="15" t="e">
        <f aca="false">+#REF!-K3047</f>
        <v>#REF!</v>
      </c>
      <c r="T3047" s="17" t="n">
        <f aca="false">IF(Q3047="regular",((P3047-(P3047/99)*S3047)),(P3047-(P3047*20%)))</f>
        <v>8400</v>
      </c>
      <c r="U3047" s="17" t="e">
        <f aca="false">((P3047-(P3047/99)*S3047))</f>
        <v>#REF!</v>
      </c>
      <c r="V3047" s="17" t="n">
        <f aca="false">IF(Q3047="regular",0,(P3047-(O3047*20%)))</f>
        <v>8400</v>
      </c>
      <c r="W3047" s="17"/>
      <c r="X3047" s="15"/>
      <c r="Y3047" s="18" t="str">
        <f aca="false">VLOOKUP(F3047,'[1]Goa Member''s Details Revised'!$C$2:$AO$7385,12,0)</f>
        <v>we send last reminder in 2012.then we did not receive any reply</v>
      </c>
    </row>
    <row r="3048" customFormat="false" ht="30" hidden="false" customHeight="false" outlineLevel="0" collapsed="false">
      <c r="B3048" s="14" t="n">
        <v>3047</v>
      </c>
      <c r="C3048" s="15"/>
      <c r="D3048" s="15" t="s">
        <v>8257</v>
      </c>
      <c r="E3048" s="15" t="s">
        <v>25</v>
      </c>
      <c r="F3048" s="15" t="s">
        <v>8258</v>
      </c>
      <c r="G3048" s="15"/>
      <c r="H3048" s="16" t="str">
        <f aca="false">VLOOKUP(F3048,'[1]Goa Member''s Details Revised'!$C$2:$AO$7385,2,0)</f>
        <v>PURCHASER</v>
      </c>
      <c r="I3048" s="15" t="n">
        <v>17</v>
      </c>
      <c r="J3048" s="15" t="s">
        <v>322</v>
      </c>
      <c r="K3048" s="15" t="n">
        <v>1986</v>
      </c>
      <c r="L3048" s="16" t="str">
        <f aca="false">VLOOKUP(F3048,'[1]Goa Member''s Details Revised'!$C$2:$AO$7385,9,0)</f>
        <v>Never</v>
      </c>
      <c r="M3048" s="15" t="s">
        <v>8259</v>
      </c>
      <c r="N3048" s="17" t="n">
        <f aca="false">VLOOKUP(F3048,'[1]Goa Member''s Details Revised'!$C$2:$AO$7385,5,0)</f>
        <v>16150</v>
      </c>
      <c r="O3048" s="17" t="n">
        <f aca="false">VLOOKUP(F3048,'[1]Goa Member''s Details Revised'!$C$2:$AO$7385,5,0)</f>
        <v>16150</v>
      </c>
      <c r="P3048" s="17" t="n">
        <v>16150</v>
      </c>
      <c r="Q3048" s="17" t="str">
        <f aca="false">VLOOKUP(F3048,'[1]Goa Member''s Details Revised'!$C$2:$AO$7385,8,0)</f>
        <v>I.R.M</v>
      </c>
      <c r="R3048" s="17" t="n">
        <f aca="false">+O3048-P3048</f>
        <v>0</v>
      </c>
      <c r="S3048" s="15" t="e">
        <f aca="false">+#REF!-K3048</f>
        <v>#REF!</v>
      </c>
      <c r="T3048" s="17" t="n">
        <f aca="false">IF(Q3048="regular",((P3048-(P3048/99)*S3048)),(P3048-(P3048*20%)))</f>
        <v>12920</v>
      </c>
      <c r="U3048" s="17" t="e">
        <f aca="false">((P3048-(P3048/99)*S3048))</f>
        <v>#REF!</v>
      </c>
      <c r="V3048" s="17" t="n">
        <f aca="false">IF(Q3048="regular",0,(P3048-(O3048*20%)))</f>
        <v>12920</v>
      </c>
      <c r="W3048" s="17"/>
      <c r="X3048" s="15"/>
      <c r="Y3048" s="18" t="str">
        <f aca="false">VLOOKUP(F3048,'[1]Goa Member''s Details Revised'!$C$2:$AO$7385,12,0)</f>
        <v>we send last reminder in 2013.then we did not receive any reply</v>
      </c>
    </row>
    <row r="3049" customFormat="false" ht="15" hidden="false" customHeight="false" outlineLevel="0" collapsed="false">
      <c r="B3049" s="14" t="n">
        <v>3048</v>
      </c>
      <c r="C3049" s="15"/>
      <c r="D3049" s="15" t="s">
        <v>8260</v>
      </c>
      <c r="E3049" s="15" t="s">
        <v>25</v>
      </c>
      <c r="F3049" s="15" t="s">
        <v>8261</v>
      </c>
      <c r="G3049" s="15"/>
      <c r="H3049" s="16" t="str">
        <f aca="false">VLOOKUP(F3049,'[1]Goa Member''s Details Revised'!$C$2:$AO$7385,2,0)</f>
        <v>PURCHASER</v>
      </c>
      <c r="I3049" s="15" t="n">
        <v>29</v>
      </c>
      <c r="J3049" s="15" t="s">
        <v>322</v>
      </c>
      <c r="K3049" s="15" t="n">
        <v>1986</v>
      </c>
      <c r="L3049" s="16" t="n">
        <f aca="false">VLOOKUP(F3049,'[1]Goa Member''s Details Revised'!$C$2:$AO$7385,9,0)</f>
        <v>2008</v>
      </c>
      <c r="M3049" s="15" t="s">
        <v>8262</v>
      </c>
      <c r="N3049" s="17" t="n">
        <f aca="false">VLOOKUP(F3049,'[1]Goa Member''s Details Revised'!$C$2:$AO$7385,5,0)</f>
        <v>25150</v>
      </c>
      <c r="O3049" s="17" t="n">
        <f aca="false">VLOOKUP(F3049,'[1]Goa Member''s Details Revised'!$C$2:$AO$7385,5,0)</f>
        <v>25150</v>
      </c>
      <c r="P3049" s="17" t="n">
        <v>25150</v>
      </c>
      <c r="Q3049" s="17" t="str">
        <f aca="false">VLOOKUP(F3049,'[1]Goa Member''s Details Revised'!$C$2:$AO$7385,8,0)</f>
        <v>R.M</v>
      </c>
      <c r="R3049" s="17" t="n">
        <f aca="false">+O3049-P3049</f>
        <v>0</v>
      </c>
      <c r="S3049" s="15" t="e">
        <f aca="false">+#REF!-K3049</f>
        <v>#REF!</v>
      </c>
      <c r="T3049" s="17" t="n">
        <f aca="false">IF(Q3049="regular",((P3049-(P3049/99)*S3049)),(P3049-(P3049*20%)))</f>
        <v>20120</v>
      </c>
      <c r="U3049" s="17" t="e">
        <f aca="false">((P3049-(P3049/99)*S3049))</f>
        <v>#REF!</v>
      </c>
      <c r="V3049" s="17" t="n">
        <f aca="false">IF(Q3049="regular",0,(P3049-(O3049*20%)))</f>
        <v>20120</v>
      </c>
      <c r="W3049" s="17"/>
      <c r="X3049" s="15"/>
      <c r="Y3049" s="18" t="str">
        <f aca="false">VLOOKUP(F3049,'[1]Goa Member''s Details Revised'!$C$2:$AO$7385,12,0)</f>
        <v>Last Communication Till 2010(send performa invoice)</v>
      </c>
    </row>
    <row r="3050" customFormat="false" ht="15" hidden="false" customHeight="false" outlineLevel="0" collapsed="false">
      <c r="B3050" s="14" t="n">
        <v>3049</v>
      </c>
      <c r="C3050" s="15"/>
      <c r="D3050" s="15" t="s">
        <v>8263</v>
      </c>
      <c r="E3050" s="15" t="s">
        <v>25</v>
      </c>
      <c r="F3050" s="15" t="s">
        <v>8264</v>
      </c>
      <c r="G3050" s="15"/>
      <c r="H3050" s="16" t="str">
        <f aca="false">VLOOKUP(F3050,'[1]Goa Member''s Details Revised'!$C$2:$AO$7385,2,0)</f>
        <v>Purchaser</v>
      </c>
      <c r="I3050" s="15" t="n">
        <v>30</v>
      </c>
      <c r="J3050" s="15" t="s">
        <v>322</v>
      </c>
      <c r="K3050" s="15" t="n">
        <v>1986</v>
      </c>
      <c r="L3050" s="16" t="str">
        <f aca="false">VLOOKUP(F3050,'[1]Goa Member''s Details Revised'!$C$2:$AO$7385,9,0)</f>
        <v>Never</v>
      </c>
      <c r="M3050" s="15" t="s">
        <v>8265</v>
      </c>
      <c r="N3050" s="17" t="n">
        <f aca="false">VLOOKUP(F3050,'[1]Goa Member''s Details Revised'!$C$2:$AO$7385,5,0)</f>
        <v>17500</v>
      </c>
      <c r="O3050" s="17" t="n">
        <f aca="false">VLOOKUP(F3050,'[1]Goa Member''s Details Revised'!$C$2:$AO$7385,5,0)</f>
        <v>17500</v>
      </c>
      <c r="P3050" s="17" t="n">
        <v>17500</v>
      </c>
      <c r="Q3050" s="17" t="str">
        <f aca="false">VLOOKUP(F3050,'[1]Goa Member''s Details Revised'!$C$2:$AO$7385,8,0)</f>
        <v>I.R.M</v>
      </c>
      <c r="R3050" s="17" t="n">
        <f aca="false">+O3050-P3050</f>
        <v>0</v>
      </c>
      <c r="S3050" s="15" t="e">
        <f aca="false">+#REF!-K3050</f>
        <v>#REF!</v>
      </c>
      <c r="T3050" s="17" t="n">
        <f aca="false">IF(Q3050="regular",((P3050-(P3050/99)*S3050)),(P3050-(P3050*20%)))</f>
        <v>14000</v>
      </c>
      <c r="U3050" s="17" t="e">
        <f aca="false">((P3050-(P3050/99)*S3050))</f>
        <v>#REF!</v>
      </c>
      <c r="V3050" s="17" t="n">
        <f aca="false">IF(Q3050="regular",0,(P3050-(O3050*20%)))</f>
        <v>14000</v>
      </c>
      <c r="W3050" s="17"/>
      <c r="X3050" s="15"/>
      <c r="Y3050" s="18" t="str">
        <f aca="false">VLOOKUP(F3050,'[1]Goa Member''s Details Revised'!$C$2:$AO$7385,12,0)</f>
        <v>last communication 99</v>
      </c>
    </row>
    <row r="3051" customFormat="false" ht="15" hidden="false" customHeight="false" outlineLevel="0" collapsed="false">
      <c r="B3051" s="14" t="n">
        <v>3050</v>
      </c>
      <c r="C3051" s="15"/>
      <c r="D3051" s="15" t="s">
        <v>8266</v>
      </c>
      <c r="E3051" s="15" t="s">
        <v>25</v>
      </c>
      <c r="F3051" s="15" t="s">
        <v>8267</v>
      </c>
      <c r="G3051" s="15"/>
      <c r="H3051" s="16" t="str">
        <f aca="false">VLOOKUP(F3051,'[1]Goa Member''s Details Revised'!$C$2:$AO$7385,2,0)</f>
        <v>Purchaser</v>
      </c>
      <c r="I3051" s="15" t="n">
        <v>12</v>
      </c>
      <c r="J3051" s="15" t="s">
        <v>322</v>
      </c>
      <c r="K3051" s="15" t="n">
        <v>1986</v>
      </c>
      <c r="L3051" s="16" t="str">
        <f aca="false">VLOOKUP(F3051,'[1]Goa Member''s Details Revised'!$C$2:$AO$7385,9,0)</f>
        <v>Never</v>
      </c>
      <c r="M3051" s="15" t="s">
        <v>8268</v>
      </c>
      <c r="N3051" s="17" t="n">
        <f aca="false">VLOOKUP(F3051,'[1]Goa Member''s Details Revised'!$C$2:$AO$7385,5,0)</f>
        <v>16150</v>
      </c>
      <c r="O3051" s="17" t="n">
        <f aca="false">VLOOKUP(F3051,'[1]Goa Member''s Details Revised'!$C$2:$AO$7385,5,0)</f>
        <v>16150</v>
      </c>
      <c r="P3051" s="17" t="n">
        <v>16150</v>
      </c>
      <c r="Q3051" s="17" t="str">
        <f aca="false">VLOOKUP(F3051,'[1]Goa Member''s Details Revised'!$C$2:$AO$7385,8,0)</f>
        <v>I.R.M</v>
      </c>
      <c r="R3051" s="17" t="n">
        <f aca="false">+O3051-P3051</f>
        <v>0</v>
      </c>
      <c r="S3051" s="15" t="e">
        <f aca="false">+#REF!-K3051</f>
        <v>#REF!</v>
      </c>
      <c r="T3051" s="17" t="n">
        <f aca="false">IF(Q3051="regular",((P3051-(P3051/99)*S3051)),(P3051-(P3051*20%)))</f>
        <v>12920</v>
      </c>
      <c r="U3051" s="17" t="e">
        <f aca="false">((P3051-(P3051/99)*S3051))</f>
        <v>#REF!</v>
      </c>
      <c r="V3051" s="17" t="n">
        <f aca="false">IF(Q3051="regular",0,(P3051-(O3051*20%)))</f>
        <v>12920</v>
      </c>
      <c r="W3051" s="17"/>
      <c r="X3051" s="15"/>
      <c r="Y3051" s="18" t="str">
        <f aca="false">VLOOKUP(F3051,'[1]Goa Member''s Details Revised'!$C$2:$AO$7385,12,0)</f>
        <v> last communication 94</v>
      </c>
    </row>
    <row r="3052" customFormat="false" ht="30" hidden="false" customHeight="false" outlineLevel="0" collapsed="false">
      <c r="B3052" s="14" t="n">
        <v>3051</v>
      </c>
      <c r="C3052" s="15"/>
      <c r="D3052" s="15" t="s">
        <v>8269</v>
      </c>
      <c r="E3052" s="15" t="s">
        <v>25</v>
      </c>
      <c r="F3052" s="15" t="s">
        <v>8270</v>
      </c>
      <c r="G3052" s="15"/>
      <c r="H3052" s="16" t="str">
        <f aca="false">VLOOKUP(F3052,'[1]Goa Member''s Details Revised'!$C$2:$AO$7385,2,0)</f>
        <v>Purchaser</v>
      </c>
      <c r="I3052" s="15" t="n">
        <v>8</v>
      </c>
      <c r="J3052" s="15" t="s">
        <v>322</v>
      </c>
      <c r="K3052" s="15" t="n">
        <v>1986</v>
      </c>
      <c r="L3052" s="16" t="str">
        <f aca="false">VLOOKUP(F3052,'[1]Goa Member''s Details Revised'!$C$2:$AO$7385,9,0)</f>
        <v>Never</v>
      </c>
      <c r="M3052" s="15" t="s">
        <v>8271</v>
      </c>
      <c r="N3052" s="17" t="n">
        <f aca="false">VLOOKUP(F3052,'[1]Goa Member''s Details Revised'!$C$2:$AO$7385,5,0)</f>
        <v>19750</v>
      </c>
      <c r="O3052" s="17" t="n">
        <f aca="false">VLOOKUP(F3052,'[1]Goa Member''s Details Revised'!$C$2:$AO$7385,5,0)</f>
        <v>19750</v>
      </c>
      <c r="P3052" s="17" t="n">
        <v>19750</v>
      </c>
      <c r="Q3052" s="17" t="str">
        <f aca="false">VLOOKUP(F3052,'[1]Goa Member''s Details Revised'!$C$2:$AO$7385,8,0)</f>
        <v>I.R.M</v>
      </c>
      <c r="R3052" s="17" t="n">
        <f aca="false">+O3052-P3052</f>
        <v>0</v>
      </c>
      <c r="S3052" s="15" t="e">
        <f aca="false">+#REF!-K3052</f>
        <v>#REF!</v>
      </c>
      <c r="T3052" s="17" t="n">
        <f aca="false">IF(Q3052="regular",((P3052-(P3052/99)*S3052)),(P3052-(P3052*20%)))</f>
        <v>15800</v>
      </c>
      <c r="U3052" s="17" t="e">
        <f aca="false">((P3052-(P3052/99)*S3052))</f>
        <v>#REF!</v>
      </c>
      <c r="V3052" s="17" t="n">
        <f aca="false">IF(Q3052="regular",0,(P3052-(O3052*20%)))</f>
        <v>15800</v>
      </c>
      <c r="W3052" s="17"/>
      <c r="X3052" s="15"/>
      <c r="Y3052" s="18" t="str">
        <f aca="false">VLOOKUP(F3052,'[1]Goa Member''s Details Revised'!$C$2:$AO$7385,12,0)</f>
        <v>we send last reminder in 2012.then we did not receive any reply</v>
      </c>
    </row>
    <row r="3053" customFormat="false" ht="30" hidden="false" customHeight="false" outlineLevel="0" collapsed="false">
      <c r="B3053" s="14" t="n">
        <v>3052</v>
      </c>
      <c r="C3053" s="15"/>
      <c r="D3053" s="15" t="s">
        <v>8272</v>
      </c>
      <c r="E3053" s="15" t="s">
        <v>25</v>
      </c>
      <c r="F3053" s="15" t="s">
        <v>8273</v>
      </c>
      <c r="G3053" s="15"/>
      <c r="H3053" s="16" t="str">
        <f aca="false">VLOOKUP(F3053,'[1]Goa Member''s Details Revised'!$C$2:$AO$7385,2,0)</f>
        <v>PURCHASER</v>
      </c>
      <c r="I3053" s="15" t="n">
        <v>23</v>
      </c>
      <c r="J3053" s="15" t="s">
        <v>322</v>
      </c>
      <c r="K3053" s="15" t="n">
        <v>1986</v>
      </c>
      <c r="L3053" s="16" t="n">
        <f aca="false">VLOOKUP(F3053,'[1]Goa Member''s Details Revised'!$C$2:$AO$7385,9,0)</f>
        <v>2008</v>
      </c>
      <c r="M3053" s="15" t="s">
        <v>8274</v>
      </c>
      <c r="N3053" s="17" t="n">
        <f aca="false">VLOOKUP(F3053,'[1]Goa Member''s Details Revised'!$C$2:$AO$7385,5,0)</f>
        <v>25150</v>
      </c>
      <c r="O3053" s="17" t="n">
        <f aca="false">VLOOKUP(F3053,'[1]Goa Member''s Details Revised'!$C$2:$AO$7385,5,0)</f>
        <v>25150</v>
      </c>
      <c r="P3053" s="17" t="n">
        <v>25150</v>
      </c>
      <c r="Q3053" s="17" t="str">
        <f aca="false">VLOOKUP(F3053,'[1]Goa Member''s Details Revised'!$C$2:$AO$7385,8,0)</f>
        <v>R.M</v>
      </c>
      <c r="R3053" s="17" t="n">
        <f aca="false">+O3053-P3053</f>
        <v>0</v>
      </c>
      <c r="S3053" s="15" t="e">
        <f aca="false">+#REF!-K3053</f>
        <v>#REF!</v>
      </c>
      <c r="T3053" s="17" t="n">
        <f aca="false">IF(Q3053="regular",((P3053-(P3053/99)*S3053)),(P3053-(P3053*20%)))</f>
        <v>20120</v>
      </c>
      <c r="U3053" s="17" t="e">
        <f aca="false">((P3053-(P3053/99)*S3053))</f>
        <v>#REF!</v>
      </c>
      <c r="V3053" s="17" t="n">
        <f aca="false">IF(Q3053="regular",0,(P3053-(O3053*20%)))</f>
        <v>20120</v>
      </c>
      <c r="W3053" s="17"/>
      <c r="X3053" s="15"/>
      <c r="Y3053" s="18" t="str">
        <f aca="false">VLOOKUP(F3053,'[1]Goa Member''s Details Revised'!$C$2:$AO$7385,12,0)</f>
        <v>Last Communication Till 2010 and they request for surrender membership</v>
      </c>
    </row>
    <row r="3054" customFormat="false" ht="30" hidden="false" customHeight="false" outlineLevel="0" collapsed="false">
      <c r="B3054" s="14" t="n">
        <v>3053</v>
      </c>
      <c r="C3054" s="15"/>
      <c r="D3054" s="15" t="s">
        <v>8275</v>
      </c>
      <c r="E3054" s="15" t="s">
        <v>25</v>
      </c>
      <c r="F3054" s="15" t="s">
        <v>8276</v>
      </c>
      <c r="G3054" s="15"/>
      <c r="H3054" s="16" t="str">
        <f aca="false">VLOOKUP(F3054,'[1]Goa Member''s Details Revised'!$C$2:$AO$7385,2,0)</f>
        <v>PURCHASER</v>
      </c>
      <c r="I3054" s="15" t="n">
        <v>8</v>
      </c>
      <c r="J3054" s="15" t="s">
        <v>322</v>
      </c>
      <c r="K3054" s="15" t="n">
        <v>1986</v>
      </c>
      <c r="L3054" s="16" t="str">
        <f aca="false">VLOOKUP(F3054,'[1]Goa Member''s Details Revised'!$C$2:$AO$7385,9,0)</f>
        <v>Never</v>
      </c>
      <c r="M3054" s="15" t="s">
        <v>8277</v>
      </c>
      <c r="N3054" s="17" t="n">
        <f aca="false">VLOOKUP(F3054,'[1]Goa Member''s Details Revised'!$C$2:$AO$7385,5,0)</f>
        <v>16150</v>
      </c>
      <c r="O3054" s="17" t="n">
        <f aca="false">VLOOKUP(F3054,'[1]Goa Member''s Details Revised'!$C$2:$AO$7385,5,0)</f>
        <v>16150</v>
      </c>
      <c r="P3054" s="17" t="n">
        <v>16150</v>
      </c>
      <c r="Q3054" s="17" t="str">
        <f aca="false">VLOOKUP(F3054,'[1]Goa Member''s Details Revised'!$C$2:$AO$7385,8,0)</f>
        <v>I.R.M</v>
      </c>
      <c r="R3054" s="17" t="n">
        <f aca="false">+O3054-P3054</f>
        <v>0</v>
      </c>
      <c r="S3054" s="15" t="e">
        <f aca="false">+#REF!-K3054</f>
        <v>#REF!</v>
      </c>
      <c r="T3054" s="17" t="n">
        <f aca="false">IF(Q3054="regular",((P3054-(P3054/99)*S3054)),(P3054-(P3054*20%)))</f>
        <v>12920</v>
      </c>
      <c r="U3054" s="17" t="e">
        <f aca="false">((P3054-(P3054/99)*S3054))</f>
        <v>#REF!</v>
      </c>
      <c r="V3054" s="17" t="n">
        <f aca="false">IF(Q3054="regular",0,(P3054-(O3054*20%)))</f>
        <v>12920</v>
      </c>
      <c r="W3054" s="17"/>
      <c r="X3054" s="15"/>
      <c r="Y3054" s="18" t="str">
        <f aca="false">VLOOKUP(F3054,'[1]Goa Member''s Details Revised'!$C$2:$AO$7385,12,0)</f>
        <v>we send last reminder in 2012.then we did not receive any reply, Total 2 Membership Of GOA:- 584 &amp; 703</v>
      </c>
    </row>
    <row r="3055" customFormat="false" ht="30" hidden="false" customHeight="false" outlineLevel="0" collapsed="false">
      <c r="B3055" s="14" t="n">
        <v>3054</v>
      </c>
      <c r="C3055" s="15"/>
      <c r="D3055" s="15" t="s">
        <v>8278</v>
      </c>
      <c r="E3055" s="15" t="s">
        <v>25</v>
      </c>
      <c r="F3055" s="15" t="s">
        <v>8279</v>
      </c>
      <c r="G3055" s="15"/>
      <c r="H3055" s="16" t="str">
        <f aca="false">VLOOKUP(F3055,'[1]Goa Member''s Details Revised'!$C$2:$AO$7385,2,0)</f>
        <v>Purchaser</v>
      </c>
      <c r="I3055" s="15" t="n">
        <v>12</v>
      </c>
      <c r="J3055" s="15" t="s">
        <v>337</v>
      </c>
      <c r="K3055" s="15" t="n">
        <v>1986</v>
      </c>
      <c r="L3055" s="16" t="str">
        <f aca="false">VLOOKUP(F3055,'[1]Goa Member''s Details Revised'!$C$2:$AO$7385,9,0)</f>
        <v>Never</v>
      </c>
      <c r="M3055" s="15" t="s">
        <v>8280</v>
      </c>
      <c r="N3055" s="17" t="n">
        <f aca="false">VLOOKUP(F3055,'[1]Goa Member''s Details Revised'!$C$2:$AO$7385,5,0)</f>
        <v>18000</v>
      </c>
      <c r="O3055" s="17" t="n">
        <f aca="false">VLOOKUP(F3055,'[1]Goa Member''s Details Revised'!$C$2:$AO$7385,5,0)</f>
        <v>18000</v>
      </c>
      <c r="P3055" s="17" t="n">
        <v>18000</v>
      </c>
      <c r="Q3055" s="17" t="str">
        <f aca="false">VLOOKUP(F3055,'[1]Goa Member''s Details Revised'!$C$2:$AO$7385,8,0)</f>
        <v>I.R.M</v>
      </c>
      <c r="R3055" s="17" t="n">
        <f aca="false">+O3055-P3055</f>
        <v>0</v>
      </c>
      <c r="S3055" s="15" t="e">
        <f aca="false">+#REF!-K3055</f>
        <v>#REF!</v>
      </c>
      <c r="T3055" s="17" t="n">
        <f aca="false">IF(Q3055="regular",((P3055-(P3055/99)*S3055)),(P3055-(P3055*20%)))</f>
        <v>14400</v>
      </c>
      <c r="U3055" s="17" t="e">
        <f aca="false">((P3055-(P3055/99)*S3055))</f>
        <v>#REF!</v>
      </c>
      <c r="V3055" s="17" t="n">
        <f aca="false">IF(Q3055="regular",0,(P3055-(O3055*20%)))</f>
        <v>14400</v>
      </c>
      <c r="W3055" s="17"/>
      <c r="X3055" s="15"/>
      <c r="Y3055" s="18" t="str">
        <f aca="false">VLOOKUP(F3055,'[1]Goa Member''s Details Revised'!$C$2:$AO$7385,12,0)</f>
        <v>no reminder, last communication 00,total 2 membership of Goa:- 343 and 342</v>
      </c>
    </row>
    <row r="3056" customFormat="false" ht="15" hidden="false" customHeight="false" outlineLevel="0" collapsed="false">
      <c r="B3056" s="14" t="n">
        <v>3055</v>
      </c>
      <c r="C3056" s="15"/>
      <c r="D3056" s="15" t="s">
        <v>8281</v>
      </c>
      <c r="E3056" s="15" t="s">
        <v>25</v>
      </c>
      <c r="F3056" s="15" t="s">
        <v>8282</v>
      </c>
      <c r="G3056" s="15"/>
      <c r="H3056" s="16" t="str">
        <f aca="false">VLOOKUP(F3056,'[1]Goa Member''s Details Revised'!$C$2:$AO$7385,2,0)</f>
        <v>PURCHASER</v>
      </c>
      <c r="I3056" s="15" t="n">
        <v>12</v>
      </c>
      <c r="J3056" s="15" t="s">
        <v>337</v>
      </c>
      <c r="K3056" s="15" t="n">
        <v>1986</v>
      </c>
      <c r="L3056" s="16" t="str">
        <f aca="false">VLOOKUP(F3056,'[1]Goa Member''s Details Revised'!$C$2:$AO$7385,9,0)</f>
        <v>Never</v>
      </c>
      <c r="M3056" s="15" t="s">
        <v>8280</v>
      </c>
      <c r="N3056" s="17" t="n">
        <f aca="false">VLOOKUP(F3056,'[1]Goa Member''s Details Revised'!$C$2:$AO$7385,5,0)</f>
        <v>18000</v>
      </c>
      <c r="O3056" s="17" t="n">
        <f aca="false">VLOOKUP(F3056,'[1]Goa Member''s Details Revised'!$C$2:$AO$7385,5,0)</f>
        <v>18000</v>
      </c>
      <c r="P3056" s="17" t="n">
        <v>18000</v>
      </c>
      <c r="Q3056" s="17" t="str">
        <f aca="false">VLOOKUP(F3056,'[1]Goa Member''s Details Revised'!$C$2:$AO$7385,8,0)</f>
        <v>I.R.M</v>
      </c>
      <c r="R3056" s="17" t="n">
        <f aca="false">+O3056-P3056</f>
        <v>0</v>
      </c>
      <c r="S3056" s="15" t="e">
        <f aca="false">+#REF!-K3056</f>
        <v>#REF!</v>
      </c>
      <c r="T3056" s="17" t="n">
        <f aca="false">IF(Q3056="regular",((P3056-(P3056/99)*S3056)),(P3056-(P3056*20%)))</f>
        <v>14400</v>
      </c>
      <c r="U3056" s="17" t="e">
        <f aca="false">((P3056-(P3056/99)*S3056))</f>
        <v>#REF!</v>
      </c>
      <c r="V3056" s="17" t="n">
        <f aca="false">IF(Q3056="regular",0,(P3056-(O3056*20%)))</f>
        <v>14400</v>
      </c>
      <c r="W3056" s="17"/>
      <c r="X3056" s="15"/>
      <c r="Y3056" s="18" t="str">
        <f aca="false">VLOOKUP(F3056,'[1]Goa Member''s Details Revised'!$C$2:$AO$7385,12,0)</f>
        <v>Last Communication Till 1987</v>
      </c>
    </row>
    <row r="3057" customFormat="false" ht="15" hidden="false" customHeight="false" outlineLevel="0" collapsed="false">
      <c r="B3057" s="14" t="n">
        <v>3056</v>
      </c>
      <c r="C3057" s="15"/>
      <c r="D3057" s="15" t="s">
        <v>8283</v>
      </c>
      <c r="E3057" s="15" t="s">
        <v>25</v>
      </c>
      <c r="F3057" s="15" t="s">
        <v>8284</v>
      </c>
      <c r="G3057" s="15"/>
      <c r="H3057" s="16" t="str">
        <f aca="false">VLOOKUP(F3057,'[1]Goa Member''s Details Revised'!$C$2:$AO$7385,2,0)</f>
        <v>PURCHASER</v>
      </c>
      <c r="I3057" s="15" t="n">
        <v>12</v>
      </c>
      <c r="J3057" s="15" t="s">
        <v>337</v>
      </c>
      <c r="K3057" s="15" t="n">
        <v>1986</v>
      </c>
      <c r="L3057" s="16" t="str">
        <f aca="false">VLOOKUP(F3057,'[1]Goa Member''s Details Revised'!$C$2:$AO$7385,9,0)</f>
        <v>Never</v>
      </c>
      <c r="M3057" s="15" t="s">
        <v>8285</v>
      </c>
      <c r="N3057" s="17" t="n">
        <f aca="false">VLOOKUP(F3057,'[1]Goa Member''s Details Revised'!$C$2:$AO$7385,5,0)</f>
        <v>18000</v>
      </c>
      <c r="O3057" s="17" t="n">
        <f aca="false">VLOOKUP(F3057,'[1]Goa Member''s Details Revised'!$C$2:$AO$7385,5,0)</f>
        <v>18000</v>
      </c>
      <c r="P3057" s="17" t="n">
        <v>18000</v>
      </c>
      <c r="Q3057" s="17" t="str">
        <f aca="false">VLOOKUP(F3057,'[1]Goa Member''s Details Revised'!$C$2:$AO$7385,8,0)</f>
        <v>I.R.M</v>
      </c>
      <c r="R3057" s="17" t="n">
        <f aca="false">+O3057-P3057</f>
        <v>0</v>
      </c>
      <c r="S3057" s="15" t="e">
        <f aca="false">+#REF!-K3057</f>
        <v>#REF!</v>
      </c>
      <c r="T3057" s="17" t="n">
        <f aca="false">IF(Q3057="regular",((P3057-(P3057/99)*S3057)),(P3057-(P3057*20%)))</f>
        <v>14400</v>
      </c>
      <c r="U3057" s="17" t="e">
        <f aca="false">((P3057-(P3057/99)*S3057))</f>
        <v>#REF!</v>
      </c>
      <c r="V3057" s="17" t="n">
        <f aca="false">IF(Q3057="regular",0,(P3057-(O3057*20%)))</f>
        <v>14400</v>
      </c>
      <c r="W3057" s="17"/>
      <c r="X3057" s="15"/>
      <c r="Y3057" s="18" t="str">
        <f aca="false">VLOOKUP(F3057,'[1]Goa Member''s Details Revised'!$C$2:$AO$7385,12,0)</f>
        <v>Last Communication Till 1991</v>
      </c>
    </row>
    <row r="3058" customFormat="false" ht="30" hidden="false" customHeight="false" outlineLevel="0" collapsed="false">
      <c r="B3058" s="14" t="n">
        <v>3057</v>
      </c>
      <c r="C3058" s="15"/>
      <c r="D3058" s="15" t="s">
        <v>8286</v>
      </c>
      <c r="E3058" s="15" t="s">
        <v>25</v>
      </c>
      <c r="F3058" s="15" t="s">
        <v>8287</v>
      </c>
      <c r="G3058" s="15"/>
      <c r="H3058" s="16" t="str">
        <f aca="false">VLOOKUP(F3058,'[1]Goa Member''s Details Revised'!$C$2:$AO$7385,2,0)</f>
        <v>Purchaser</v>
      </c>
      <c r="I3058" s="15" t="n">
        <v>12</v>
      </c>
      <c r="J3058" s="15" t="s">
        <v>337</v>
      </c>
      <c r="K3058" s="15" t="n">
        <v>1986</v>
      </c>
      <c r="L3058" s="16" t="str">
        <f aca="false">VLOOKUP(F3058,'[1]Goa Member''s Details Revised'!$C$2:$AO$7385,9,0)</f>
        <v>Never</v>
      </c>
      <c r="M3058" s="15" t="s">
        <v>8288</v>
      </c>
      <c r="N3058" s="17" t="n">
        <f aca="false">VLOOKUP(F3058,'[1]Goa Member''s Details Revised'!$C$2:$AO$7385,5,0)</f>
        <v>18000</v>
      </c>
      <c r="O3058" s="17" t="n">
        <f aca="false">VLOOKUP(F3058,'[1]Goa Member''s Details Revised'!$C$2:$AO$7385,5,0)</f>
        <v>18000</v>
      </c>
      <c r="P3058" s="17" t="n">
        <v>18000</v>
      </c>
      <c r="Q3058" s="17" t="str">
        <f aca="false">VLOOKUP(F3058,'[1]Goa Member''s Details Revised'!$C$2:$AO$7385,8,0)</f>
        <v>I.R.M</v>
      </c>
      <c r="R3058" s="17" t="n">
        <f aca="false">+O3058-P3058</f>
        <v>0</v>
      </c>
      <c r="S3058" s="15" t="e">
        <f aca="false">+#REF!-K3058</f>
        <v>#REF!</v>
      </c>
      <c r="T3058" s="17" t="n">
        <f aca="false">IF(Q3058="regular",((P3058-(P3058/99)*S3058)),(P3058-(P3058*20%)))</f>
        <v>14400</v>
      </c>
      <c r="U3058" s="17" t="e">
        <f aca="false">((P3058-(P3058/99)*S3058))</f>
        <v>#REF!</v>
      </c>
      <c r="V3058" s="17" t="n">
        <f aca="false">IF(Q3058="regular",0,(P3058-(O3058*20%)))</f>
        <v>14400</v>
      </c>
      <c r="W3058" s="17"/>
      <c r="X3058" s="15"/>
      <c r="Y3058" s="18" t="str">
        <f aca="false">VLOOKUP(F3058,'[1]Goa Member''s Details Revised'!$C$2:$AO$7385,12,0)</f>
        <v>no communication till date,total 2 membership of Goa:- 343 and 342</v>
      </c>
    </row>
    <row r="3059" customFormat="false" ht="15" hidden="false" customHeight="false" outlineLevel="0" collapsed="false">
      <c r="B3059" s="14" t="n">
        <v>3058</v>
      </c>
      <c r="C3059" s="15"/>
      <c r="D3059" s="15" t="s">
        <v>8289</v>
      </c>
      <c r="E3059" s="15" t="s">
        <v>25</v>
      </c>
      <c r="F3059" s="15" t="s">
        <v>8290</v>
      </c>
      <c r="G3059" s="15"/>
      <c r="H3059" s="16" t="str">
        <f aca="false">VLOOKUP(F3059,'[1]Goa Member''s Details Revised'!$C$2:$AO$7385,2,0)</f>
        <v>PURCHASER</v>
      </c>
      <c r="I3059" s="15" t="n">
        <v>12</v>
      </c>
      <c r="J3059" s="15" t="s">
        <v>337</v>
      </c>
      <c r="K3059" s="15" t="n">
        <v>1986</v>
      </c>
      <c r="L3059" s="16" t="str">
        <f aca="false">VLOOKUP(F3059,'[1]Goa Member''s Details Revised'!$C$2:$AO$7385,9,0)</f>
        <v>Never</v>
      </c>
      <c r="M3059" s="15" t="s">
        <v>8291</v>
      </c>
      <c r="N3059" s="17" t="n">
        <f aca="false">VLOOKUP(F3059,'[1]Goa Member''s Details Revised'!$C$2:$AO$7385,5,0)</f>
        <v>18000</v>
      </c>
      <c r="O3059" s="17" t="n">
        <f aca="false">VLOOKUP(F3059,'[1]Goa Member''s Details Revised'!$C$2:$AO$7385,5,0)</f>
        <v>18000</v>
      </c>
      <c r="P3059" s="17" t="n">
        <v>18000</v>
      </c>
      <c r="Q3059" s="17" t="str">
        <f aca="false">VLOOKUP(F3059,'[1]Goa Member''s Details Revised'!$C$2:$AO$7385,8,0)</f>
        <v>I.R.M</v>
      </c>
      <c r="R3059" s="17" t="n">
        <f aca="false">+O3059-P3059</f>
        <v>0</v>
      </c>
      <c r="S3059" s="15" t="e">
        <f aca="false">+#REF!-K3059</f>
        <v>#REF!</v>
      </c>
      <c r="T3059" s="17" t="n">
        <f aca="false">IF(Q3059="regular",((P3059-(P3059/99)*S3059)),(P3059-(P3059*20%)))</f>
        <v>14400</v>
      </c>
      <c r="U3059" s="17" t="e">
        <f aca="false">((P3059-(P3059/99)*S3059))</f>
        <v>#REF!</v>
      </c>
      <c r="V3059" s="17" t="n">
        <f aca="false">IF(Q3059="regular",0,(P3059-(O3059*20%)))</f>
        <v>14400</v>
      </c>
      <c r="W3059" s="17"/>
      <c r="X3059" s="15"/>
      <c r="Y3059" s="18" t="str">
        <f aca="false">VLOOKUP(F3059,'[1]Goa Member''s Details Revised'!$C$2:$AO$7385,12,0)</f>
        <v>No Communication 1989</v>
      </c>
    </row>
    <row r="3060" customFormat="false" ht="15" hidden="false" customHeight="false" outlineLevel="0" collapsed="false">
      <c r="B3060" s="14" t="n">
        <v>3059</v>
      </c>
      <c r="C3060" s="15"/>
      <c r="D3060" s="15" t="s">
        <v>8292</v>
      </c>
      <c r="E3060" s="15" t="s">
        <v>25</v>
      </c>
      <c r="F3060" s="15" t="s">
        <v>8293</v>
      </c>
      <c r="G3060" s="15"/>
      <c r="H3060" s="16" t="str">
        <f aca="false">VLOOKUP(F3060,'[1]Goa Member''s Details Revised'!$C$2:$AO$7385,2,0)</f>
        <v>PURCHASER</v>
      </c>
      <c r="I3060" s="15" t="n">
        <v>12</v>
      </c>
      <c r="J3060" s="15" t="s">
        <v>337</v>
      </c>
      <c r="K3060" s="15" t="n">
        <v>1986</v>
      </c>
      <c r="L3060" s="16" t="str">
        <f aca="false">VLOOKUP(F3060,'[1]Goa Member''s Details Revised'!$C$2:$AO$7385,9,0)</f>
        <v>Never</v>
      </c>
      <c r="M3060" s="15" t="s">
        <v>8285</v>
      </c>
      <c r="N3060" s="17" t="n">
        <f aca="false">VLOOKUP(F3060,'[1]Goa Member''s Details Revised'!$C$2:$AO$7385,5,0)</f>
        <v>18000</v>
      </c>
      <c r="O3060" s="17" t="n">
        <f aca="false">VLOOKUP(F3060,'[1]Goa Member''s Details Revised'!$C$2:$AO$7385,5,0)</f>
        <v>18000</v>
      </c>
      <c r="P3060" s="17" t="n">
        <v>18000</v>
      </c>
      <c r="Q3060" s="17" t="str">
        <f aca="false">VLOOKUP(F3060,'[1]Goa Member''s Details Revised'!$C$2:$AO$7385,8,0)</f>
        <v>I.R.M</v>
      </c>
      <c r="R3060" s="17" t="n">
        <f aca="false">+O3060-P3060</f>
        <v>0</v>
      </c>
      <c r="S3060" s="15" t="e">
        <f aca="false">+#REF!-K3060</f>
        <v>#REF!</v>
      </c>
      <c r="T3060" s="17" t="n">
        <f aca="false">IF(Q3060="regular",((P3060-(P3060/99)*S3060)),(P3060-(P3060*20%)))</f>
        <v>14400</v>
      </c>
      <c r="U3060" s="17" t="e">
        <f aca="false">((P3060-(P3060/99)*S3060))</f>
        <v>#REF!</v>
      </c>
      <c r="V3060" s="17" t="n">
        <f aca="false">IF(Q3060="regular",0,(P3060-(O3060*20%)))</f>
        <v>14400</v>
      </c>
      <c r="W3060" s="17"/>
      <c r="X3060" s="15"/>
      <c r="Y3060" s="18" t="str">
        <f aca="false">VLOOKUP(F3060,'[1]Goa Member''s Details Revised'!$C$2:$AO$7385,12,0)</f>
        <v>No communcation after 1990</v>
      </c>
    </row>
    <row r="3061" customFormat="false" ht="15" hidden="false" customHeight="false" outlineLevel="0" collapsed="false">
      <c r="B3061" s="14" t="n">
        <v>3060</v>
      </c>
      <c r="C3061" s="15"/>
      <c r="D3061" s="15" t="s">
        <v>8294</v>
      </c>
      <c r="E3061" s="15" t="s">
        <v>25</v>
      </c>
      <c r="F3061" s="15" t="s">
        <v>8295</v>
      </c>
      <c r="G3061" s="15"/>
      <c r="H3061" s="16" t="str">
        <f aca="false">VLOOKUP(F3061,'[1]Goa Member''s Details Revised'!$C$2:$AO$7385,2,0)</f>
        <v>PURCHASER</v>
      </c>
      <c r="I3061" s="15" t="n">
        <v>26</v>
      </c>
      <c r="J3061" s="15" t="s">
        <v>337</v>
      </c>
      <c r="K3061" s="15" t="n">
        <v>1986</v>
      </c>
      <c r="L3061" s="16" t="str">
        <f aca="false">VLOOKUP(F3061,'[1]Goa Member''s Details Revised'!$C$2:$AO$7385,9,0)</f>
        <v>Never</v>
      </c>
      <c r="M3061" s="15" t="s">
        <v>8296</v>
      </c>
      <c r="N3061" s="17" t="n">
        <f aca="false">VLOOKUP(F3061,'[1]Goa Member''s Details Revised'!$C$2:$AO$7385,5,0)</f>
        <v>16650</v>
      </c>
      <c r="O3061" s="17" t="n">
        <f aca="false">VLOOKUP(F3061,'[1]Goa Member''s Details Revised'!$C$2:$AO$7385,5,0)</f>
        <v>16650</v>
      </c>
      <c r="P3061" s="17" t="n">
        <v>16650</v>
      </c>
      <c r="Q3061" s="17" t="str">
        <f aca="false">VLOOKUP(F3061,'[1]Goa Member''s Details Revised'!$C$2:$AO$7385,8,0)</f>
        <v>I.R.M</v>
      </c>
      <c r="R3061" s="17" t="n">
        <f aca="false">+O3061-P3061</f>
        <v>0</v>
      </c>
      <c r="S3061" s="15" t="e">
        <f aca="false">+#REF!-K3061</f>
        <v>#REF!</v>
      </c>
      <c r="T3061" s="17" t="n">
        <f aca="false">IF(Q3061="regular",((P3061-(P3061/99)*S3061)),(P3061-(P3061*20%)))</f>
        <v>13320</v>
      </c>
      <c r="U3061" s="17" t="e">
        <f aca="false">((P3061-(P3061/99)*S3061))</f>
        <v>#REF!</v>
      </c>
      <c r="V3061" s="17" t="n">
        <f aca="false">IF(Q3061="regular",0,(P3061-(O3061*20%)))</f>
        <v>13320</v>
      </c>
      <c r="W3061" s="17"/>
      <c r="X3061" s="15"/>
      <c r="Y3061" s="18" t="str">
        <f aca="false">VLOOKUP(F3061,'[1]Goa Member''s Details Revised'!$C$2:$AO$7385,12,0)</f>
        <v>Last Communication Till 1992</v>
      </c>
    </row>
    <row r="3062" customFormat="false" ht="30" hidden="false" customHeight="false" outlineLevel="0" collapsed="false">
      <c r="B3062" s="14" t="n">
        <v>3061</v>
      </c>
      <c r="C3062" s="15"/>
      <c r="D3062" s="15" t="s">
        <v>8297</v>
      </c>
      <c r="E3062" s="15" t="s">
        <v>25</v>
      </c>
      <c r="F3062" s="15" t="s">
        <v>8298</v>
      </c>
      <c r="G3062" s="15"/>
      <c r="H3062" s="16" t="str">
        <f aca="false">VLOOKUP(F3062,'[1]Goa Member''s Details Revised'!$C$2:$AO$7385,2,0)</f>
        <v>PURCHASER</v>
      </c>
      <c r="I3062" s="15" t="n">
        <v>11</v>
      </c>
      <c r="J3062" s="15" t="s">
        <v>834</v>
      </c>
      <c r="K3062" s="15" t="n">
        <v>1985</v>
      </c>
      <c r="L3062" s="16" t="str">
        <f aca="false">VLOOKUP(F3062,'[1]Goa Member''s Details Revised'!$C$2:$AO$7385,9,0)</f>
        <v>Never</v>
      </c>
      <c r="M3062" s="15" t="s">
        <v>8299</v>
      </c>
      <c r="N3062" s="17" t="n">
        <f aca="false">VLOOKUP(F3062,'[1]Goa Member''s Details Revised'!$C$2:$AO$7385,5,0)</f>
        <v>16150</v>
      </c>
      <c r="O3062" s="17" t="n">
        <f aca="false">VLOOKUP(F3062,'[1]Goa Member''s Details Revised'!$C$2:$AO$7385,5,0)</f>
        <v>16150</v>
      </c>
      <c r="P3062" s="17" t="n">
        <v>16150</v>
      </c>
      <c r="Q3062" s="17" t="str">
        <f aca="false">VLOOKUP(F3062,'[1]Goa Member''s Details Revised'!$C$2:$AO$7385,8,0)</f>
        <v>I.R.M</v>
      </c>
      <c r="R3062" s="17" t="n">
        <f aca="false">+O3062-P3062</f>
        <v>0</v>
      </c>
      <c r="S3062" s="15" t="e">
        <f aca="false">+#REF!-K3062</f>
        <v>#REF!</v>
      </c>
      <c r="T3062" s="17" t="n">
        <f aca="false">IF(Q3062="regular",((P3062-(P3062/99)*S3062)),(P3062-(P3062*20%)))</f>
        <v>12920</v>
      </c>
      <c r="U3062" s="17" t="e">
        <f aca="false">((P3062-(P3062/99)*S3062))</f>
        <v>#REF!</v>
      </c>
      <c r="V3062" s="17" t="n">
        <f aca="false">IF(Q3062="regular",0,(P3062-(O3062*20%)))</f>
        <v>12920</v>
      </c>
      <c r="W3062" s="17"/>
      <c r="X3062" s="15"/>
      <c r="Y3062" s="18" t="str">
        <f aca="false">VLOOKUP(F3062,'[1]Goa Member''s Details Revised'!$C$2:$AO$7385,12,0)</f>
        <v>we send last reminder in 2012.then we did not receive any reply</v>
      </c>
    </row>
    <row r="3063" customFormat="false" ht="15" hidden="false" customHeight="false" outlineLevel="0" collapsed="false">
      <c r="B3063" s="14" t="n">
        <v>3062</v>
      </c>
      <c r="C3063" s="15"/>
      <c r="D3063" s="15" t="s">
        <v>8300</v>
      </c>
      <c r="E3063" s="15" t="s">
        <v>25</v>
      </c>
      <c r="F3063" s="15" t="s">
        <v>8301</v>
      </c>
      <c r="G3063" s="15"/>
      <c r="H3063" s="16" t="str">
        <f aca="false">VLOOKUP(F3063,'[1]Goa Member''s Details Revised'!$C$2:$AO$7385,2,0)</f>
        <v>Purchaser</v>
      </c>
      <c r="I3063" s="15" t="n">
        <v>25</v>
      </c>
      <c r="J3063" s="15" t="s">
        <v>322</v>
      </c>
      <c r="K3063" s="15" t="n">
        <v>1986</v>
      </c>
      <c r="L3063" s="16" t="str">
        <f aca="false">VLOOKUP(F3063,'[1]Goa Member''s Details Revised'!$C$2:$AO$7385,9,0)</f>
        <v>Never</v>
      </c>
      <c r="M3063" s="15" t="s">
        <v>8302</v>
      </c>
      <c r="N3063" s="17" t="n">
        <f aca="false">VLOOKUP(F3063,'[1]Goa Member''s Details Revised'!$C$2:$AO$7385,5,0)</f>
        <v>17500</v>
      </c>
      <c r="O3063" s="17" t="n">
        <f aca="false">VLOOKUP(F3063,'[1]Goa Member''s Details Revised'!$C$2:$AO$7385,5,0)</f>
        <v>17500</v>
      </c>
      <c r="P3063" s="17" t="n">
        <v>17500</v>
      </c>
      <c r="Q3063" s="17" t="str">
        <f aca="false">VLOOKUP(F3063,'[1]Goa Member''s Details Revised'!$C$2:$AO$7385,8,0)</f>
        <v>I.R.M</v>
      </c>
      <c r="R3063" s="17" t="n">
        <f aca="false">+O3063-P3063</f>
        <v>0</v>
      </c>
      <c r="S3063" s="15" t="e">
        <f aca="false">+#REF!-K3063</f>
        <v>#REF!</v>
      </c>
      <c r="T3063" s="17" t="n">
        <f aca="false">IF(Q3063="regular",((P3063-(P3063/99)*S3063)),(P3063-(P3063*20%)))</f>
        <v>14000</v>
      </c>
      <c r="U3063" s="17" t="e">
        <f aca="false">((P3063-(P3063/99)*S3063))</f>
        <v>#REF!</v>
      </c>
      <c r="V3063" s="17" t="n">
        <f aca="false">IF(Q3063="regular",0,(P3063-(O3063*20%)))</f>
        <v>14000</v>
      </c>
      <c r="W3063" s="17"/>
      <c r="X3063" s="15"/>
      <c r="Y3063" s="18" t="str">
        <f aca="false">VLOOKUP(F3063,'[1]Goa Member''s Details Revised'!$C$2:$AO$7385,12,0)</f>
        <v>Last communication 1994</v>
      </c>
    </row>
    <row r="3064" customFormat="false" ht="15" hidden="false" customHeight="false" outlineLevel="0" collapsed="false">
      <c r="B3064" s="14" t="n">
        <v>3063</v>
      </c>
      <c r="C3064" s="15"/>
      <c r="D3064" s="15" t="s">
        <v>8303</v>
      </c>
      <c r="E3064" s="15" t="s">
        <v>25</v>
      </c>
      <c r="F3064" s="15" t="s">
        <v>8304</v>
      </c>
      <c r="G3064" s="15"/>
      <c r="H3064" s="16" t="str">
        <f aca="false">VLOOKUP(F3064,'[1]Goa Member''s Details Revised'!$C$2:$AO$7385,2,0)</f>
        <v>Purchaser</v>
      </c>
      <c r="I3064" s="15" t="n">
        <v>8</v>
      </c>
      <c r="J3064" s="15" t="s">
        <v>322</v>
      </c>
      <c r="K3064" s="15" t="n">
        <v>1986</v>
      </c>
      <c r="L3064" s="16" t="str">
        <f aca="false">VLOOKUP(F3064,'[1]Goa Member''s Details Revised'!$C$2:$AO$7385,9,0)</f>
        <v>Never</v>
      </c>
      <c r="M3064" s="15" t="s">
        <v>8305</v>
      </c>
      <c r="N3064" s="17" t="n">
        <f aca="false">VLOOKUP(F3064,'[1]Goa Member''s Details Revised'!$C$2:$AO$7385,5,0)</f>
        <v>16150</v>
      </c>
      <c r="O3064" s="17" t="n">
        <f aca="false">VLOOKUP(F3064,'[1]Goa Member''s Details Revised'!$C$2:$AO$7385,5,0)</f>
        <v>16150</v>
      </c>
      <c r="P3064" s="17" t="n">
        <v>16150</v>
      </c>
      <c r="Q3064" s="17" t="str">
        <f aca="false">VLOOKUP(F3064,'[1]Goa Member''s Details Revised'!$C$2:$AO$7385,8,0)</f>
        <v>I.R.M</v>
      </c>
      <c r="R3064" s="17" t="n">
        <f aca="false">+O3064-P3064</f>
        <v>0</v>
      </c>
      <c r="S3064" s="15" t="e">
        <f aca="false">+#REF!-K3064</f>
        <v>#REF!</v>
      </c>
      <c r="T3064" s="17" t="n">
        <f aca="false">IF(Q3064="regular",((P3064-(P3064/99)*S3064)),(P3064-(P3064*20%)))</f>
        <v>12920</v>
      </c>
      <c r="U3064" s="17" t="e">
        <f aca="false">((P3064-(P3064/99)*S3064))</f>
        <v>#REF!</v>
      </c>
      <c r="V3064" s="17" t="n">
        <f aca="false">IF(Q3064="regular",0,(P3064-(O3064*20%)))</f>
        <v>12920</v>
      </c>
      <c r="W3064" s="17"/>
      <c r="X3064" s="15"/>
      <c r="Y3064" s="18" t="str">
        <f aca="false">VLOOKUP(F3064,'[1]Goa Member''s Details Revised'!$C$2:$AO$7385,12,0)</f>
        <v>last communication 92</v>
      </c>
    </row>
    <row r="3065" customFormat="false" ht="15" hidden="false" customHeight="false" outlineLevel="0" collapsed="false">
      <c r="B3065" s="14" t="n">
        <v>3064</v>
      </c>
      <c r="C3065" s="15"/>
      <c r="D3065" s="15" t="s">
        <v>8306</v>
      </c>
      <c r="E3065" s="15" t="s">
        <v>25</v>
      </c>
      <c r="F3065" s="15" t="s">
        <v>8307</v>
      </c>
      <c r="G3065" s="15"/>
      <c r="H3065" s="16" t="str">
        <f aca="false">VLOOKUP(F3065,'[1]Goa Member''s Details Revised'!$C$2:$AO$7385,2,0)</f>
        <v>PURCHASER</v>
      </c>
      <c r="I3065" s="15" t="n">
        <v>7</v>
      </c>
      <c r="J3065" s="15" t="s">
        <v>322</v>
      </c>
      <c r="K3065" s="15" t="n">
        <v>1986</v>
      </c>
      <c r="L3065" s="16" t="n">
        <f aca="false">VLOOKUP(F3065,'[1]Goa Member''s Details Revised'!$C$2:$AO$7385,9,0)</f>
        <v>2022</v>
      </c>
      <c r="M3065" s="15" t="s">
        <v>8308</v>
      </c>
      <c r="N3065" s="17" t="n">
        <f aca="false">VLOOKUP(F3065,'[1]Goa Member''s Details Revised'!$C$2:$AO$7385,5,0)</f>
        <v>11650</v>
      </c>
      <c r="O3065" s="17" t="n">
        <f aca="false">VLOOKUP(F3065,'[1]Goa Member''s Details Revised'!$C$2:$AO$7385,5,0)</f>
        <v>11650</v>
      </c>
      <c r="P3065" s="17" t="n">
        <v>11650</v>
      </c>
      <c r="Q3065" s="17" t="str">
        <f aca="false">VLOOKUP(F3065,'[1]Goa Member''s Details Revised'!$C$2:$AO$7385,8,0)</f>
        <v>R.M</v>
      </c>
      <c r="R3065" s="17" t="n">
        <f aca="false">+O3065-P3065</f>
        <v>0</v>
      </c>
      <c r="S3065" s="15" t="e">
        <f aca="false">+#REF!-K3065</f>
        <v>#REF!</v>
      </c>
      <c r="T3065" s="17" t="n">
        <f aca="false">IF(Q3065="regular",((P3065-(P3065/99)*S3065)),(P3065-(P3065*20%)))</f>
        <v>9320</v>
      </c>
      <c r="U3065" s="17" t="e">
        <f aca="false">((P3065-(P3065/99)*S3065))</f>
        <v>#REF!</v>
      </c>
      <c r="V3065" s="17" t="n">
        <f aca="false">IF(Q3065="regular",0,(P3065-(O3065*20%)))</f>
        <v>9320</v>
      </c>
      <c r="W3065" s="17"/>
      <c r="X3065" s="15"/>
      <c r="Y3065" s="18" t="str">
        <f aca="false">VLOOKUP(F3065,'[1]Goa Member''s Details Revised'!$C$2:$AO$7385,12,0)</f>
        <v>They are regular member</v>
      </c>
    </row>
    <row r="3066" customFormat="false" ht="15" hidden="false" customHeight="false" outlineLevel="0" collapsed="false">
      <c r="B3066" s="14" t="n">
        <v>3065</v>
      </c>
      <c r="C3066" s="15"/>
      <c r="D3066" s="15" t="s">
        <v>8309</v>
      </c>
      <c r="E3066" s="15" t="s">
        <v>25</v>
      </c>
      <c r="F3066" s="15" t="s">
        <v>8310</v>
      </c>
      <c r="G3066" s="15"/>
      <c r="H3066" s="16" t="str">
        <f aca="false">VLOOKUP(F3066,'[1]Goa Member''s Details Revised'!$C$2:$AO$7385,2,0)</f>
        <v>PURCHASER</v>
      </c>
      <c r="I3066" s="15" t="n">
        <v>1</v>
      </c>
      <c r="J3066" s="15" t="s">
        <v>322</v>
      </c>
      <c r="K3066" s="15" t="n">
        <v>1986</v>
      </c>
      <c r="L3066" s="16" t="str">
        <f aca="false">VLOOKUP(F3066,'[1]Goa Member''s Details Revised'!$C$2:$AO$7385,9,0)</f>
        <v>Never</v>
      </c>
      <c r="M3066" s="15" t="s">
        <v>3549</v>
      </c>
      <c r="N3066" s="17" t="n">
        <f aca="false">VLOOKUP(F3066,'[1]Goa Member''s Details Revised'!$C$2:$AO$7385,5,0)</f>
        <v>15250</v>
      </c>
      <c r="O3066" s="17" t="n">
        <f aca="false">VLOOKUP(F3066,'[1]Goa Member''s Details Revised'!$C$2:$AO$7385,5,0)</f>
        <v>15250</v>
      </c>
      <c r="P3066" s="17" t="n">
        <v>15250</v>
      </c>
      <c r="Q3066" s="17" t="str">
        <f aca="false">VLOOKUP(F3066,'[1]Goa Member''s Details Revised'!$C$2:$AO$7385,8,0)</f>
        <v>I.R.M</v>
      </c>
      <c r="R3066" s="17" t="n">
        <f aca="false">+O3066-P3066</f>
        <v>0</v>
      </c>
      <c r="S3066" s="15" t="e">
        <f aca="false">+#REF!-K3066</f>
        <v>#REF!</v>
      </c>
      <c r="T3066" s="17" t="n">
        <f aca="false">IF(Q3066="regular",((P3066-(P3066/99)*S3066)),(P3066-(P3066*20%)))</f>
        <v>12200</v>
      </c>
      <c r="U3066" s="17" t="e">
        <f aca="false">((P3066-(P3066/99)*S3066))</f>
        <v>#REF!</v>
      </c>
      <c r="V3066" s="17" t="n">
        <f aca="false">IF(Q3066="regular",0,(P3066-(O3066*20%)))</f>
        <v>12200</v>
      </c>
      <c r="W3066" s="17"/>
      <c r="X3066" s="15"/>
      <c r="Y3066" s="18" t="str">
        <f aca="false">VLOOKUP(F3066,'[1]Goa Member''s Details Revised'!$C$2:$AO$7385,12,0)</f>
        <v>no reminder send so Last Communication in 2018</v>
      </c>
    </row>
    <row r="3067" customFormat="false" ht="15" hidden="false" customHeight="false" outlineLevel="0" collapsed="false">
      <c r="B3067" s="14" t="n">
        <v>3066</v>
      </c>
      <c r="C3067" s="15"/>
      <c r="D3067" s="15" t="s">
        <v>8311</v>
      </c>
      <c r="E3067" s="15" t="s">
        <v>25</v>
      </c>
      <c r="F3067" s="15" t="s">
        <v>8312</v>
      </c>
      <c r="G3067" s="15"/>
      <c r="H3067" s="16" t="str">
        <f aca="false">VLOOKUP(F3067,'[1]Goa Member''s Details Revised'!$C$2:$AO$7385,2,0)</f>
        <v>PURCHASER</v>
      </c>
      <c r="I3067" s="15" t="n">
        <v>13</v>
      </c>
      <c r="J3067" s="15" t="s">
        <v>322</v>
      </c>
      <c r="K3067" s="15" t="n">
        <v>1986</v>
      </c>
      <c r="L3067" s="16" t="str">
        <f aca="false">VLOOKUP(F3067,'[1]Goa Member''s Details Revised'!$C$2:$AO$7385,9,0)</f>
        <v>Never</v>
      </c>
      <c r="M3067" s="15" t="s">
        <v>8313</v>
      </c>
      <c r="N3067" s="17" t="n">
        <f aca="false">VLOOKUP(F3067,'[1]Goa Member''s Details Revised'!$C$2:$AO$7385,5,0)</f>
        <v>16150</v>
      </c>
      <c r="O3067" s="17" t="n">
        <f aca="false">VLOOKUP(F3067,'[1]Goa Member''s Details Revised'!$C$2:$AO$7385,5,0)</f>
        <v>16150</v>
      </c>
      <c r="P3067" s="17" t="n">
        <v>16150</v>
      </c>
      <c r="Q3067" s="17" t="str">
        <f aca="false">VLOOKUP(F3067,'[1]Goa Member''s Details Revised'!$C$2:$AO$7385,8,0)</f>
        <v>I.R.M</v>
      </c>
      <c r="R3067" s="17" t="n">
        <f aca="false">+O3067-P3067</f>
        <v>0</v>
      </c>
      <c r="S3067" s="15" t="e">
        <f aca="false">+#REF!-K3067</f>
        <v>#REF!</v>
      </c>
      <c r="T3067" s="17" t="n">
        <f aca="false">IF(Q3067="regular",((P3067-(P3067/99)*S3067)),(P3067-(P3067*20%)))</f>
        <v>12920</v>
      </c>
      <c r="U3067" s="17" t="e">
        <f aca="false">((P3067-(P3067/99)*S3067))</f>
        <v>#REF!</v>
      </c>
      <c r="V3067" s="17" t="n">
        <f aca="false">IF(Q3067="regular",0,(P3067-(O3067*20%)))</f>
        <v>12920</v>
      </c>
      <c r="W3067" s="17"/>
      <c r="X3067" s="15"/>
      <c r="Y3067" s="18" t="str">
        <f aca="false">VLOOKUP(F3067,'[1]Goa Member''s Details Revised'!$C$2:$AO$7385,12,0)</f>
        <v>No Reminder send so Last Communication 2006</v>
      </c>
    </row>
    <row r="3068" customFormat="false" ht="15" hidden="false" customHeight="false" outlineLevel="0" collapsed="false">
      <c r="B3068" s="14" t="n">
        <v>3067</v>
      </c>
      <c r="C3068" s="15"/>
      <c r="D3068" s="15" t="s">
        <v>8314</v>
      </c>
      <c r="E3068" s="15" t="s">
        <v>25</v>
      </c>
      <c r="F3068" s="15" t="s">
        <v>8315</v>
      </c>
      <c r="G3068" s="15"/>
      <c r="H3068" s="16" t="str">
        <f aca="false">VLOOKUP(F3068,'[1]Goa Member''s Details Revised'!$C$2:$AO$7385,2,0)</f>
        <v>PURCHASER</v>
      </c>
      <c r="I3068" s="15" t="n">
        <v>20</v>
      </c>
      <c r="J3068" s="15" t="s">
        <v>322</v>
      </c>
      <c r="K3068" s="15" t="n">
        <v>1986</v>
      </c>
      <c r="L3068" s="16" t="str">
        <f aca="false">VLOOKUP(F3068,'[1]Goa Member''s Details Revised'!$C$2:$AO$7385,9,0)</f>
        <v>Never</v>
      </c>
      <c r="M3068" s="15" t="s">
        <v>8316</v>
      </c>
      <c r="N3068" s="17" t="n">
        <f aca="false">VLOOKUP(F3068,'[1]Goa Member''s Details Revised'!$C$2:$AO$7385,5,0)</f>
        <v>11650</v>
      </c>
      <c r="O3068" s="17" t="n">
        <f aca="false">VLOOKUP(F3068,'[1]Goa Member''s Details Revised'!$C$2:$AO$7385,5,0)</f>
        <v>11650</v>
      </c>
      <c r="P3068" s="17" t="n">
        <v>11650</v>
      </c>
      <c r="Q3068" s="17" t="str">
        <f aca="false">VLOOKUP(F3068,'[1]Goa Member''s Details Revised'!$C$2:$AO$7385,8,0)</f>
        <v>I.R.M</v>
      </c>
      <c r="R3068" s="17" t="n">
        <f aca="false">+O3068-P3068</f>
        <v>0</v>
      </c>
      <c r="S3068" s="15" t="e">
        <f aca="false">+#REF!-K3068</f>
        <v>#REF!</v>
      </c>
      <c r="T3068" s="17" t="n">
        <f aca="false">IF(Q3068="regular",((P3068-(P3068/99)*S3068)),(P3068-(P3068*20%)))</f>
        <v>9320</v>
      </c>
      <c r="U3068" s="17" t="e">
        <f aca="false">((P3068-(P3068/99)*S3068))</f>
        <v>#REF!</v>
      </c>
      <c r="V3068" s="17" t="n">
        <f aca="false">IF(Q3068="regular",0,(P3068-(O3068*20%)))</f>
        <v>9320</v>
      </c>
      <c r="W3068" s="17"/>
      <c r="X3068" s="15"/>
      <c r="Y3068" s="18" t="str">
        <f aca="false">VLOOKUP(F3068,'[1]Goa Member''s Details Revised'!$C$2:$AO$7385,12,0)</f>
        <v> last communication Till 1991</v>
      </c>
    </row>
    <row r="3069" customFormat="false" ht="15" hidden="false" customHeight="false" outlineLevel="0" collapsed="false">
      <c r="B3069" s="14" t="n">
        <v>3068</v>
      </c>
      <c r="C3069" s="15"/>
      <c r="D3069" s="15" t="s">
        <v>8317</v>
      </c>
      <c r="E3069" s="15" t="s">
        <v>25</v>
      </c>
      <c r="F3069" s="15" t="s">
        <v>8318</v>
      </c>
      <c r="G3069" s="15"/>
      <c r="H3069" s="16" t="str">
        <f aca="false">VLOOKUP(F3069,'[1]Goa Member''s Details Revised'!$C$2:$AO$7385,2,0)</f>
        <v>PURCHASER</v>
      </c>
      <c r="I3069" s="15" t="n">
        <v>27</v>
      </c>
      <c r="J3069" s="15" t="s">
        <v>322</v>
      </c>
      <c r="K3069" s="15" t="n">
        <v>1986</v>
      </c>
      <c r="L3069" s="16" t="str">
        <f aca="false">VLOOKUP(F3069,'[1]Goa Member''s Details Revised'!$C$2:$AO$7385,9,0)</f>
        <v>Never</v>
      </c>
      <c r="M3069" s="15" t="s">
        <v>8319</v>
      </c>
      <c r="N3069" s="17" t="n">
        <f aca="false">VLOOKUP(F3069,'[1]Goa Member''s Details Revised'!$C$2:$AO$7385,5,0)</f>
        <v>13900</v>
      </c>
      <c r="O3069" s="17" t="n">
        <f aca="false">VLOOKUP(F3069,'[1]Goa Member''s Details Revised'!$C$2:$AO$7385,5,0)</f>
        <v>13900</v>
      </c>
      <c r="P3069" s="17" t="n">
        <v>13900</v>
      </c>
      <c r="Q3069" s="17" t="str">
        <f aca="false">VLOOKUP(F3069,'[1]Goa Member''s Details Revised'!$C$2:$AO$7385,8,0)</f>
        <v>I.R.M</v>
      </c>
      <c r="R3069" s="17" t="n">
        <f aca="false">+O3069-P3069</f>
        <v>0</v>
      </c>
      <c r="S3069" s="15" t="e">
        <f aca="false">+#REF!-K3069</f>
        <v>#REF!</v>
      </c>
      <c r="T3069" s="17" t="n">
        <f aca="false">IF(Q3069="regular",((P3069-(P3069/99)*S3069)),(P3069-(P3069*20%)))</f>
        <v>11120</v>
      </c>
      <c r="U3069" s="17" t="e">
        <f aca="false">((P3069-(P3069/99)*S3069))</f>
        <v>#REF!</v>
      </c>
      <c r="V3069" s="17" t="n">
        <f aca="false">IF(Q3069="regular",0,(P3069-(O3069*20%)))</f>
        <v>11120</v>
      </c>
      <c r="W3069" s="17"/>
      <c r="X3069" s="15"/>
      <c r="Y3069" s="18" t="str">
        <f aca="false">VLOOKUP(F3069,'[1]Goa Member''s Details Revised'!$C$2:$AO$7385,12,0)</f>
        <v>no reminder so Last Communication Till 2009</v>
      </c>
    </row>
    <row r="3070" customFormat="false" ht="30" hidden="false" customHeight="false" outlineLevel="0" collapsed="false">
      <c r="B3070" s="14" t="n">
        <v>3069</v>
      </c>
      <c r="C3070" s="15"/>
      <c r="D3070" s="15" t="s">
        <v>8320</v>
      </c>
      <c r="E3070" s="15" t="s">
        <v>25</v>
      </c>
      <c r="F3070" s="15" t="s">
        <v>8321</v>
      </c>
      <c r="G3070" s="15"/>
      <c r="H3070" s="16" t="str">
        <f aca="false">VLOOKUP(F3070,'[1]Goa Member''s Details Revised'!$C$2:$AO$7385,2,0)</f>
        <v>PURCHASER</v>
      </c>
      <c r="I3070" s="15" t="n">
        <v>18</v>
      </c>
      <c r="J3070" s="15" t="s">
        <v>337</v>
      </c>
      <c r="K3070" s="15" t="n">
        <v>1986</v>
      </c>
      <c r="L3070" s="16" t="str">
        <f aca="false">VLOOKUP(F3070,'[1]Goa Member''s Details Revised'!$C$2:$AO$7385,9,0)</f>
        <v>Never</v>
      </c>
      <c r="M3070" s="15" t="s">
        <v>8322</v>
      </c>
      <c r="N3070" s="17" t="n">
        <f aca="false">VLOOKUP(F3070,'[1]Goa Member''s Details Revised'!$C$2:$AO$7385,5,0)</f>
        <v>19500</v>
      </c>
      <c r="O3070" s="17" t="n">
        <f aca="false">VLOOKUP(F3070,'[1]Goa Member''s Details Revised'!$C$2:$AO$7385,5,0)</f>
        <v>19500</v>
      </c>
      <c r="P3070" s="17" t="n">
        <v>19500</v>
      </c>
      <c r="Q3070" s="17" t="str">
        <f aca="false">VLOOKUP(F3070,'[1]Goa Member''s Details Revised'!$C$2:$AO$7385,8,0)</f>
        <v>I.R.M</v>
      </c>
      <c r="R3070" s="17" t="n">
        <f aca="false">+O3070-P3070</f>
        <v>0</v>
      </c>
      <c r="S3070" s="15" t="e">
        <f aca="false">+#REF!-K3070</f>
        <v>#REF!</v>
      </c>
      <c r="T3070" s="17" t="n">
        <f aca="false">IF(Q3070="regular",((P3070-(P3070/99)*S3070)),(P3070-(P3070*20%)))</f>
        <v>15600</v>
      </c>
      <c r="U3070" s="17" t="e">
        <f aca="false">((P3070-(P3070/99)*S3070))</f>
        <v>#REF!</v>
      </c>
      <c r="V3070" s="17" t="n">
        <f aca="false">IF(Q3070="regular",0,(P3070-(O3070*20%)))</f>
        <v>15600</v>
      </c>
      <c r="W3070" s="17"/>
      <c r="X3070" s="15"/>
      <c r="Y3070" s="18" t="str">
        <f aca="false">VLOOKUP(F3070,'[1]Goa Member''s Details Revised'!$C$2:$AO$7385,12,0)</f>
        <v>we send last reminder in 2012.then we did not receive any reply</v>
      </c>
    </row>
    <row r="3071" customFormat="false" ht="15" hidden="false" customHeight="false" outlineLevel="0" collapsed="false">
      <c r="B3071" s="14" t="n">
        <v>3070</v>
      </c>
      <c r="C3071" s="15"/>
      <c r="D3071" s="15" t="s">
        <v>8323</v>
      </c>
      <c r="E3071" s="15" t="s">
        <v>25</v>
      </c>
      <c r="F3071" s="15" t="s">
        <v>8324</v>
      </c>
      <c r="G3071" s="15"/>
      <c r="H3071" s="16" t="str">
        <f aca="false">VLOOKUP(F3071,'[1]Goa Member''s Details Revised'!$C$2:$AO$7385,2,0)</f>
        <v>PURCHASER</v>
      </c>
      <c r="I3071" s="15" t="n">
        <v>16</v>
      </c>
      <c r="J3071" s="15" t="s">
        <v>322</v>
      </c>
      <c r="K3071" s="15" t="n">
        <v>1986</v>
      </c>
      <c r="L3071" s="16" t="str">
        <f aca="false">VLOOKUP(F3071,'[1]Goa Member''s Details Revised'!$C$2:$AO$7385,9,0)</f>
        <v>Never</v>
      </c>
      <c r="M3071" s="15" t="s">
        <v>8325</v>
      </c>
      <c r="N3071" s="17" t="n">
        <f aca="false">VLOOKUP(F3071,'[1]Goa Member''s Details Revised'!$C$2:$AO$7385,5,0)</f>
        <v>25150</v>
      </c>
      <c r="O3071" s="17" t="n">
        <f aca="false">VLOOKUP(F3071,'[1]Goa Member''s Details Revised'!$C$2:$AO$7385,5,0)</f>
        <v>25150</v>
      </c>
      <c r="P3071" s="17" t="n">
        <v>25150</v>
      </c>
      <c r="Q3071" s="17" t="str">
        <f aca="false">VLOOKUP(F3071,'[1]Goa Member''s Details Revised'!$C$2:$AO$7385,8,0)</f>
        <v>I.R.M</v>
      </c>
      <c r="R3071" s="17" t="n">
        <f aca="false">+O3071-P3071</f>
        <v>0</v>
      </c>
      <c r="S3071" s="15" t="e">
        <f aca="false">+#REF!-K3071</f>
        <v>#REF!</v>
      </c>
      <c r="T3071" s="17" t="n">
        <f aca="false">IF(Q3071="regular",((P3071-(P3071/99)*S3071)),(P3071-(P3071*20%)))</f>
        <v>20120</v>
      </c>
      <c r="U3071" s="17" t="e">
        <f aca="false">((P3071-(P3071/99)*S3071))</f>
        <v>#REF!</v>
      </c>
      <c r="V3071" s="17" t="n">
        <f aca="false">IF(Q3071="regular",0,(P3071-(O3071*20%)))</f>
        <v>20120</v>
      </c>
      <c r="W3071" s="17"/>
      <c r="X3071" s="15"/>
      <c r="Y3071" s="18" t="str">
        <f aca="false">VLOOKUP(F3071,'[1]Goa Member''s Details Revised'!$C$2:$AO$7385,12,0)</f>
        <v>No Communication after 2007</v>
      </c>
    </row>
    <row r="3072" customFormat="false" ht="15" hidden="false" customHeight="false" outlineLevel="0" collapsed="false">
      <c r="B3072" s="14" t="n">
        <v>3071</v>
      </c>
      <c r="C3072" s="15"/>
      <c r="D3072" s="15" t="s">
        <v>8326</v>
      </c>
      <c r="E3072" s="15" t="s">
        <v>25</v>
      </c>
      <c r="F3072" s="15" t="s">
        <v>8327</v>
      </c>
      <c r="G3072" s="15"/>
      <c r="H3072" s="16" t="str">
        <f aca="false">VLOOKUP(F3072,'[1]Goa Member''s Details Revised'!$C$2:$AO$7385,2,0)</f>
        <v>Purchaser</v>
      </c>
      <c r="I3072" s="15" t="n">
        <v>30</v>
      </c>
      <c r="J3072" s="15" t="s">
        <v>322</v>
      </c>
      <c r="K3072" s="15" t="n">
        <v>1986</v>
      </c>
      <c r="L3072" s="16" t="n">
        <f aca="false">VLOOKUP(F3072,'[1]Goa Member''s Details Revised'!$C$2:$AO$7385,9,0)</f>
        <v>2012</v>
      </c>
      <c r="M3072" s="15" t="s">
        <v>8328</v>
      </c>
      <c r="N3072" s="17" t="n">
        <f aca="false">VLOOKUP(F3072,'[1]Goa Member''s Details Revised'!$C$2:$AO$7385,5,0)</f>
        <v>16150</v>
      </c>
      <c r="O3072" s="17" t="n">
        <f aca="false">VLOOKUP(F3072,'[1]Goa Member''s Details Revised'!$C$2:$AO$7385,5,0)</f>
        <v>16150</v>
      </c>
      <c r="P3072" s="17" t="n">
        <v>16150</v>
      </c>
      <c r="Q3072" s="17" t="str">
        <f aca="false">VLOOKUP(F3072,'[1]Goa Member''s Details Revised'!$C$2:$AO$7385,8,0)</f>
        <v>R.M</v>
      </c>
      <c r="R3072" s="17" t="n">
        <f aca="false">+O3072-P3072</f>
        <v>0</v>
      </c>
      <c r="S3072" s="15" t="e">
        <f aca="false">+#REF!-K3072</f>
        <v>#REF!</v>
      </c>
      <c r="T3072" s="17" t="n">
        <f aca="false">IF(Q3072="regular",((P3072-(P3072/99)*S3072)),(P3072-(P3072*20%)))</f>
        <v>12920</v>
      </c>
      <c r="U3072" s="17" t="e">
        <f aca="false">((P3072-(P3072/99)*S3072))</f>
        <v>#REF!</v>
      </c>
      <c r="V3072" s="17" t="n">
        <f aca="false">IF(Q3072="regular",0,(P3072-(O3072*20%)))</f>
        <v>12920</v>
      </c>
      <c r="W3072" s="17"/>
      <c r="X3072" s="15"/>
      <c r="Y3072" s="18" t="str">
        <f aca="false">VLOOKUP(F3072,'[1]Goa Member''s Details Revised'!$C$2:$AO$7385,12,0)</f>
        <v>No reminder So last communication 14</v>
      </c>
    </row>
    <row r="3073" customFormat="false" ht="15" hidden="false" customHeight="false" outlineLevel="0" collapsed="false">
      <c r="B3073" s="14" t="n">
        <v>3072</v>
      </c>
      <c r="C3073" s="15"/>
      <c r="D3073" s="15" t="s">
        <v>8329</v>
      </c>
      <c r="E3073" s="15" t="s">
        <v>25</v>
      </c>
      <c r="F3073" s="15" t="s">
        <v>8330</v>
      </c>
      <c r="G3073" s="15"/>
      <c r="H3073" s="16" t="str">
        <f aca="false">VLOOKUP(F3073,'[1]Goa Member''s Details Revised'!$C$2:$AO$7385,2,0)</f>
        <v>PURCHASER</v>
      </c>
      <c r="I3073" s="15" t="n">
        <v>27</v>
      </c>
      <c r="J3073" s="15" t="s">
        <v>322</v>
      </c>
      <c r="K3073" s="15" t="n">
        <v>1986</v>
      </c>
      <c r="L3073" s="16" t="n">
        <f aca="false">VLOOKUP(F3073,'[1]Goa Member''s Details Revised'!$C$2:$AO$7385,9,0)</f>
        <v>2012</v>
      </c>
      <c r="M3073" s="15" t="s">
        <v>8331</v>
      </c>
      <c r="N3073" s="17" t="n">
        <f aca="false">VLOOKUP(F3073,'[1]Goa Member''s Details Revised'!$C$2:$AO$7385,5,0)</f>
        <v>25150</v>
      </c>
      <c r="O3073" s="17" t="n">
        <f aca="false">VLOOKUP(F3073,'[1]Goa Member''s Details Revised'!$C$2:$AO$7385,5,0)</f>
        <v>25150</v>
      </c>
      <c r="P3073" s="17" t="n">
        <v>25150</v>
      </c>
      <c r="Q3073" s="17" t="str">
        <f aca="false">VLOOKUP(F3073,'[1]Goa Member''s Details Revised'!$C$2:$AO$7385,8,0)</f>
        <v>Cancelled</v>
      </c>
      <c r="R3073" s="17" t="n">
        <f aca="false">+O3073-P3073</f>
        <v>0</v>
      </c>
      <c r="S3073" s="15" t="e">
        <f aca="false">+#REF!-K3073</f>
        <v>#REF!</v>
      </c>
      <c r="T3073" s="17" t="n">
        <f aca="false">IF(Q3073="regular",((P3073-(P3073/99)*S3073)),(P3073-(P3073*20%)))</f>
        <v>20120</v>
      </c>
      <c r="U3073" s="17" t="e">
        <f aca="false">((P3073-(P3073/99)*S3073))</f>
        <v>#REF!</v>
      </c>
      <c r="V3073" s="17" t="n">
        <f aca="false">IF(Q3073="regular",0,(P3073-(O3073*20%)))</f>
        <v>20120</v>
      </c>
      <c r="W3073" s="17"/>
      <c r="X3073" s="15"/>
      <c r="Y3073" s="18" t="str">
        <f aca="false">VLOOKUP(F3073,'[1]Goa Member''s Details Revised'!$C$2:$AO$7385,12,0)</f>
        <v>Cancelled </v>
      </c>
    </row>
    <row r="3074" customFormat="false" ht="15" hidden="false" customHeight="false" outlineLevel="0" collapsed="false">
      <c r="B3074" s="14" t="n">
        <v>3073</v>
      </c>
      <c r="C3074" s="15"/>
      <c r="D3074" s="15" t="s">
        <v>8332</v>
      </c>
      <c r="E3074" s="15" t="s">
        <v>25</v>
      </c>
      <c r="F3074" s="15" t="s">
        <v>8333</v>
      </c>
      <c r="G3074" s="15"/>
      <c r="H3074" s="16" t="str">
        <f aca="false">VLOOKUP(F3074,'[1]Goa Member''s Details Revised'!$C$2:$AO$7385,2,0)</f>
        <v>Purchaser</v>
      </c>
      <c r="I3074" s="15" t="n">
        <v>3</v>
      </c>
      <c r="J3074" s="15" t="s">
        <v>322</v>
      </c>
      <c r="K3074" s="15" t="n">
        <v>1986</v>
      </c>
      <c r="L3074" s="16" t="n">
        <f aca="false">VLOOKUP(F3074,'[1]Goa Member''s Details Revised'!$C$2:$AO$7385,9,0)</f>
        <v>2007</v>
      </c>
      <c r="M3074" s="15" t="s">
        <v>8334</v>
      </c>
      <c r="N3074" s="17" t="n">
        <f aca="false">VLOOKUP(F3074,'[1]Goa Member''s Details Revised'!$C$2:$AO$7385,5,0)</f>
        <v>19750</v>
      </c>
      <c r="O3074" s="17" t="n">
        <f aca="false">VLOOKUP(F3074,'[1]Goa Member''s Details Revised'!$C$2:$AO$7385,5,0)</f>
        <v>19750</v>
      </c>
      <c r="P3074" s="17" t="n">
        <v>19750</v>
      </c>
      <c r="Q3074" s="17" t="str">
        <f aca="false">VLOOKUP(F3074,'[1]Goa Member''s Details Revised'!$C$2:$AO$7385,8,0)</f>
        <v>I.R.M</v>
      </c>
      <c r="R3074" s="17" t="n">
        <f aca="false">+O3074-P3074</f>
        <v>0</v>
      </c>
      <c r="S3074" s="15" t="e">
        <f aca="false">+#REF!-K3074</f>
        <v>#REF!</v>
      </c>
      <c r="T3074" s="17" t="n">
        <f aca="false">IF(Q3074="regular",((P3074-(P3074/99)*S3074)),(P3074-(P3074*20%)))</f>
        <v>15800</v>
      </c>
      <c r="U3074" s="17" t="e">
        <f aca="false">((P3074-(P3074/99)*S3074))</f>
        <v>#REF!</v>
      </c>
      <c r="V3074" s="17" t="n">
        <f aca="false">IF(Q3074="regular",0,(P3074-(O3074*20%)))</f>
        <v>15800</v>
      </c>
      <c r="W3074" s="17"/>
      <c r="X3074" s="15"/>
      <c r="Y3074" s="18" t="str">
        <f aca="false">VLOOKUP(F3074,'[1]Goa Member''s Details Revised'!$C$2:$AO$7385,12,0)</f>
        <v>no reminder send so Last Communication  2011</v>
      </c>
    </row>
    <row r="3075" customFormat="false" ht="15" hidden="false" customHeight="false" outlineLevel="0" collapsed="false">
      <c r="B3075" s="14" t="n">
        <v>3074</v>
      </c>
      <c r="C3075" s="15"/>
      <c r="D3075" s="15" t="s">
        <v>8335</v>
      </c>
      <c r="E3075" s="15" t="s">
        <v>25</v>
      </c>
      <c r="F3075" s="15" t="s">
        <v>8336</v>
      </c>
      <c r="G3075" s="15"/>
      <c r="H3075" s="16" t="str">
        <f aca="false">VLOOKUP(F3075,'[1]Goa Member''s Details Revised'!$C$2:$AO$7385,2,0)</f>
        <v>PURCHASER</v>
      </c>
      <c r="I3075" s="15" t="n">
        <v>6</v>
      </c>
      <c r="J3075" s="15" t="s">
        <v>322</v>
      </c>
      <c r="K3075" s="15" t="n">
        <v>1986</v>
      </c>
      <c r="L3075" s="16" t="str">
        <f aca="false">VLOOKUP(F3075,'[1]Goa Member''s Details Revised'!$C$2:$AO$7385,9,0)</f>
        <v>Never</v>
      </c>
      <c r="M3075" s="15" t="s">
        <v>8337</v>
      </c>
      <c r="N3075" s="17" t="n">
        <f aca="false">VLOOKUP(F3075,'[1]Goa Member''s Details Revised'!$C$2:$AO$7385,5,0)</f>
        <v>11650</v>
      </c>
      <c r="O3075" s="17" t="n">
        <f aca="false">VLOOKUP(F3075,'[1]Goa Member''s Details Revised'!$C$2:$AO$7385,5,0)</f>
        <v>11650</v>
      </c>
      <c r="P3075" s="17" t="n">
        <v>11650</v>
      </c>
      <c r="Q3075" s="17" t="str">
        <f aca="false">VLOOKUP(F3075,'[1]Goa Member''s Details Revised'!$C$2:$AO$7385,8,0)</f>
        <v>I.R.M</v>
      </c>
      <c r="R3075" s="17" t="n">
        <f aca="false">+O3075-P3075</f>
        <v>0</v>
      </c>
      <c r="S3075" s="15" t="e">
        <f aca="false">+#REF!-K3075</f>
        <v>#REF!</v>
      </c>
      <c r="T3075" s="17" t="n">
        <f aca="false">IF(Q3075="regular",((P3075-(P3075/99)*S3075)),(P3075-(P3075*20%)))</f>
        <v>9320</v>
      </c>
      <c r="U3075" s="17" t="e">
        <f aca="false">((P3075-(P3075/99)*S3075))</f>
        <v>#REF!</v>
      </c>
      <c r="V3075" s="17" t="n">
        <f aca="false">IF(Q3075="regular",0,(P3075-(O3075*20%)))</f>
        <v>9320</v>
      </c>
      <c r="W3075" s="17"/>
      <c r="X3075" s="15"/>
      <c r="Y3075" s="18" t="str">
        <f aca="false">VLOOKUP(F3075,'[1]Goa Member''s Details Revised'!$C$2:$AO$7385,12,0)</f>
        <v> Last Communication Till 1999</v>
      </c>
    </row>
    <row r="3076" customFormat="false" ht="15" hidden="false" customHeight="false" outlineLevel="0" collapsed="false">
      <c r="B3076" s="14" t="n">
        <v>3075</v>
      </c>
      <c r="C3076" s="15"/>
      <c r="D3076" s="15" t="s">
        <v>8338</v>
      </c>
      <c r="E3076" s="15" t="s">
        <v>25</v>
      </c>
      <c r="F3076" s="15" t="s">
        <v>8339</v>
      </c>
      <c r="G3076" s="15"/>
      <c r="H3076" s="16" t="str">
        <f aca="false">VLOOKUP(F3076,'[1]Goa Member''s Details Revised'!$C$2:$AO$7385,2,0)</f>
        <v>Purchaser</v>
      </c>
      <c r="I3076" s="15" t="n">
        <v>9</v>
      </c>
      <c r="J3076" s="15" t="s">
        <v>322</v>
      </c>
      <c r="K3076" s="15" t="n">
        <v>1986</v>
      </c>
      <c r="L3076" s="16" t="str">
        <f aca="false">VLOOKUP(F3076,'[1]Goa Member''s Details Revised'!$C$2:$AO$7385,9,0)</f>
        <v>Never</v>
      </c>
      <c r="M3076" s="15" t="s">
        <v>8340</v>
      </c>
      <c r="N3076" s="17" t="n">
        <f aca="false">VLOOKUP(F3076,'[1]Goa Member''s Details Revised'!$C$2:$AO$7385,5,0)</f>
        <v>16150</v>
      </c>
      <c r="O3076" s="17" t="n">
        <f aca="false">VLOOKUP(F3076,'[1]Goa Member''s Details Revised'!$C$2:$AO$7385,5,0)</f>
        <v>16150</v>
      </c>
      <c r="P3076" s="17" t="n">
        <v>16150</v>
      </c>
      <c r="Q3076" s="17" t="str">
        <f aca="false">VLOOKUP(F3076,'[1]Goa Member''s Details Revised'!$C$2:$AO$7385,8,0)</f>
        <v>I.R.M</v>
      </c>
      <c r="R3076" s="17" t="n">
        <f aca="false">+O3076-P3076</f>
        <v>0</v>
      </c>
      <c r="S3076" s="15" t="e">
        <f aca="false">+#REF!-K3076</f>
        <v>#REF!</v>
      </c>
      <c r="T3076" s="17" t="n">
        <f aca="false">IF(Q3076="regular",((P3076-(P3076/99)*S3076)),(P3076-(P3076*20%)))</f>
        <v>12920</v>
      </c>
      <c r="U3076" s="17" t="e">
        <f aca="false">((P3076-(P3076/99)*S3076))</f>
        <v>#REF!</v>
      </c>
      <c r="V3076" s="17" t="n">
        <f aca="false">IF(Q3076="regular",0,(P3076-(O3076*20%)))</f>
        <v>12920</v>
      </c>
      <c r="W3076" s="17"/>
      <c r="X3076" s="15"/>
      <c r="Y3076" s="18" t="str">
        <f aca="false">VLOOKUP(F3076,'[1]Goa Member''s Details Revised'!$C$2:$AO$7385,12,0)</f>
        <v>No reminder send so last communication 05</v>
      </c>
    </row>
    <row r="3077" customFormat="false" ht="15" hidden="false" customHeight="false" outlineLevel="0" collapsed="false">
      <c r="B3077" s="14" t="n">
        <v>3076</v>
      </c>
      <c r="C3077" s="15"/>
      <c r="D3077" s="15" t="s">
        <v>8341</v>
      </c>
      <c r="E3077" s="15" t="s">
        <v>25</v>
      </c>
      <c r="F3077" s="15" t="s">
        <v>8342</v>
      </c>
      <c r="G3077" s="15"/>
      <c r="H3077" s="16" t="str">
        <f aca="false">VLOOKUP(F3077,'[1]Goa Member''s Details Revised'!$C$2:$AO$7385,2,0)</f>
        <v>PURCHASER</v>
      </c>
      <c r="I3077" s="15" t="n">
        <v>13</v>
      </c>
      <c r="J3077" s="15" t="s">
        <v>322</v>
      </c>
      <c r="K3077" s="15" t="n">
        <v>1986</v>
      </c>
      <c r="L3077" s="16" t="str">
        <f aca="false">VLOOKUP(F3077,'[1]Goa Member''s Details Revised'!$C$2:$AO$7385,9,0)</f>
        <v>Never</v>
      </c>
      <c r="M3077" s="15" t="s">
        <v>8343</v>
      </c>
      <c r="N3077" s="17" t="n">
        <f aca="false">VLOOKUP(F3077,'[1]Goa Member''s Details Revised'!$C$2:$AO$7385,5,0)</f>
        <v>25150</v>
      </c>
      <c r="O3077" s="17" t="n">
        <f aca="false">VLOOKUP(F3077,'[1]Goa Member''s Details Revised'!$C$2:$AO$7385,5,0)</f>
        <v>25150</v>
      </c>
      <c r="P3077" s="17" t="n">
        <v>25150</v>
      </c>
      <c r="Q3077" s="17" t="str">
        <f aca="false">VLOOKUP(F3077,'[1]Goa Member''s Details Revised'!$C$2:$AO$7385,8,0)</f>
        <v>I.R.M</v>
      </c>
      <c r="R3077" s="17" t="n">
        <f aca="false">+O3077-P3077</f>
        <v>0</v>
      </c>
      <c r="S3077" s="15" t="e">
        <f aca="false">+#REF!-K3077</f>
        <v>#REF!</v>
      </c>
      <c r="T3077" s="17" t="n">
        <f aca="false">IF(Q3077="regular",((P3077-(P3077/99)*S3077)),(P3077-(P3077*20%)))</f>
        <v>20120</v>
      </c>
      <c r="U3077" s="17" t="e">
        <f aca="false">((P3077-(P3077/99)*S3077))</f>
        <v>#REF!</v>
      </c>
      <c r="V3077" s="17" t="n">
        <f aca="false">IF(Q3077="regular",0,(P3077-(O3077*20%)))</f>
        <v>20120</v>
      </c>
      <c r="W3077" s="17"/>
      <c r="X3077" s="15"/>
      <c r="Y3077" s="18" t="str">
        <f aca="false">VLOOKUP(F3077,'[1]Goa Member''s Details Revised'!$C$2:$AO$7385,12,0)</f>
        <v>not send any remimder so Last Communication Till 2006</v>
      </c>
    </row>
    <row r="3078" customFormat="false" ht="15" hidden="false" customHeight="false" outlineLevel="0" collapsed="false">
      <c r="B3078" s="14" t="n">
        <v>3077</v>
      </c>
      <c r="C3078" s="15"/>
      <c r="D3078" s="15" t="s">
        <v>8344</v>
      </c>
      <c r="E3078" s="15" t="s">
        <v>25</v>
      </c>
      <c r="F3078" s="15" t="s">
        <v>8345</v>
      </c>
      <c r="G3078" s="15"/>
      <c r="H3078" s="16" t="str">
        <f aca="false">VLOOKUP(F3078,'[1]Goa Member''s Details Revised'!$C$2:$AO$7385,2,0)</f>
        <v>PURCHASER</v>
      </c>
      <c r="I3078" s="15" t="n">
        <v>21</v>
      </c>
      <c r="J3078" s="15" t="s">
        <v>322</v>
      </c>
      <c r="K3078" s="15" t="n">
        <v>1986</v>
      </c>
      <c r="L3078" s="16" t="str">
        <f aca="false">VLOOKUP(F3078,'[1]Goa Member''s Details Revised'!$C$2:$AO$7385,9,0)</f>
        <v>Never</v>
      </c>
      <c r="M3078" s="15" t="s">
        <v>8346</v>
      </c>
      <c r="N3078" s="17" t="n">
        <f aca="false">VLOOKUP(F3078,'[1]Goa Member''s Details Revised'!$C$2:$AO$7385,5,0)</f>
        <v>25150</v>
      </c>
      <c r="O3078" s="17" t="n">
        <f aca="false">VLOOKUP(F3078,'[1]Goa Member''s Details Revised'!$C$2:$AO$7385,5,0)</f>
        <v>25150</v>
      </c>
      <c r="P3078" s="17" t="n">
        <v>25150</v>
      </c>
      <c r="Q3078" s="17" t="str">
        <f aca="false">VLOOKUP(F3078,'[1]Goa Member''s Details Revised'!$C$2:$AO$7385,8,0)</f>
        <v>I.R.M</v>
      </c>
      <c r="R3078" s="17" t="n">
        <f aca="false">+O3078-P3078</f>
        <v>0</v>
      </c>
      <c r="S3078" s="15" t="e">
        <f aca="false">+#REF!-K3078</f>
        <v>#REF!</v>
      </c>
      <c r="T3078" s="17" t="n">
        <f aca="false">IF(Q3078="regular",((P3078-(P3078/99)*S3078)),(P3078-(P3078*20%)))</f>
        <v>20120</v>
      </c>
      <c r="U3078" s="17" t="e">
        <f aca="false">((P3078-(P3078/99)*S3078))</f>
        <v>#REF!</v>
      </c>
      <c r="V3078" s="17" t="n">
        <f aca="false">IF(Q3078="regular",0,(P3078-(O3078*20%)))</f>
        <v>20120</v>
      </c>
      <c r="W3078" s="17"/>
      <c r="X3078" s="15"/>
      <c r="Y3078" s="18" t="str">
        <f aca="false">VLOOKUP(F3078,'[1]Goa Member''s Details Revised'!$C$2:$AO$7385,12,0)</f>
        <v>No communcation after 1999</v>
      </c>
    </row>
    <row r="3079" customFormat="false" ht="15" hidden="false" customHeight="false" outlineLevel="0" collapsed="false">
      <c r="B3079" s="14" t="n">
        <v>3078</v>
      </c>
      <c r="C3079" s="15"/>
      <c r="D3079" s="15" t="s">
        <v>8347</v>
      </c>
      <c r="E3079" s="15" t="s">
        <v>25</v>
      </c>
      <c r="F3079" s="15" t="s">
        <v>8348</v>
      </c>
      <c r="G3079" s="15"/>
      <c r="H3079" s="16" t="str">
        <f aca="false">VLOOKUP(F3079,'[1]Goa Member''s Details Revised'!$C$2:$AO$7385,2,0)</f>
        <v>PURCHASER</v>
      </c>
      <c r="I3079" s="15" t="n">
        <v>20</v>
      </c>
      <c r="J3079" s="15" t="s">
        <v>322</v>
      </c>
      <c r="K3079" s="15" t="n">
        <v>1986</v>
      </c>
      <c r="L3079" s="16" t="str">
        <f aca="false">VLOOKUP(F3079,'[1]Goa Member''s Details Revised'!$C$2:$AO$7385,9,0)</f>
        <v>Never</v>
      </c>
      <c r="M3079" s="15" t="s">
        <v>8349</v>
      </c>
      <c r="N3079" s="17" t="n">
        <f aca="false">VLOOKUP(F3079,'[1]Goa Member''s Details Revised'!$C$2:$AO$7385,5,0)</f>
        <v>25150</v>
      </c>
      <c r="O3079" s="17" t="n">
        <f aca="false">VLOOKUP(F3079,'[1]Goa Member''s Details Revised'!$C$2:$AO$7385,5,0)</f>
        <v>25150</v>
      </c>
      <c r="P3079" s="17" t="n">
        <v>25150</v>
      </c>
      <c r="Q3079" s="17" t="str">
        <f aca="false">VLOOKUP(F3079,'[1]Goa Member''s Details Revised'!$C$2:$AO$7385,8,0)</f>
        <v>I.R.M</v>
      </c>
      <c r="R3079" s="17" t="n">
        <f aca="false">+O3079-P3079</f>
        <v>0</v>
      </c>
      <c r="S3079" s="15" t="e">
        <f aca="false">+#REF!-K3079</f>
        <v>#REF!</v>
      </c>
      <c r="T3079" s="17" t="n">
        <f aca="false">IF(Q3079="regular",((P3079-(P3079/99)*S3079)),(P3079-(P3079*20%)))</f>
        <v>20120</v>
      </c>
      <c r="U3079" s="17" t="e">
        <f aca="false">((P3079-(P3079/99)*S3079))</f>
        <v>#REF!</v>
      </c>
      <c r="V3079" s="17" t="n">
        <f aca="false">IF(Q3079="regular",0,(P3079-(O3079*20%)))</f>
        <v>20120</v>
      </c>
      <c r="W3079" s="17"/>
      <c r="X3079" s="15"/>
      <c r="Y3079" s="18" t="str">
        <f aca="false">VLOOKUP(F3079,'[1]Goa Member''s Details Revised'!$C$2:$AO$7385,12,0)</f>
        <v>no reminder,Last Communication Till 2005</v>
      </c>
    </row>
    <row r="3080" customFormat="false" ht="30" hidden="false" customHeight="false" outlineLevel="0" collapsed="false">
      <c r="B3080" s="14" t="n">
        <v>3079</v>
      </c>
      <c r="C3080" s="15"/>
      <c r="D3080" s="15" t="s">
        <v>8350</v>
      </c>
      <c r="E3080" s="15" t="s">
        <v>25</v>
      </c>
      <c r="F3080" s="15" t="s">
        <v>8351</v>
      </c>
      <c r="G3080" s="15"/>
      <c r="H3080" s="16" t="str">
        <f aca="false">VLOOKUP(F3080,'[1]Goa Member''s Details Revised'!$C$2:$AO$7385,2,0)</f>
        <v>PURCHASER</v>
      </c>
      <c r="I3080" s="15" t="n">
        <v>5</v>
      </c>
      <c r="J3080" s="15" t="s">
        <v>322</v>
      </c>
      <c r="K3080" s="15" t="n">
        <v>1986</v>
      </c>
      <c r="L3080" s="16" t="n">
        <f aca="false">VLOOKUP(F3080,'[1]Goa Member''s Details Revised'!$C$2:$AO$7385,9,0)</f>
        <v>2013</v>
      </c>
      <c r="M3080" s="15" t="s">
        <v>8352</v>
      </c>
      <c r="N3080" s="17" t="n">
        <f aca="false">VLOOKUP(F3080,'[1]Goa Member''s Details Revised'!$C$2:$AO$7385,5,0)</f>
        <v>16150</v>
      </c>
      <c r="O3080" s="17" t="n">
        <f aca="false">VLOOKUP(F3080,'[1]Goa Member''s Details Revised'!$C$2:$AO$7385,5,0)</f>
        <v>16150</v>
      </c>
      <c r="P3080" s="17" t="n">
        <v>16150</v>
      </c>
      <c r="Q3080" s="17" t="str">
        <f aca="false">VLOOKUP(F3080,'[1]Goa Member''s Details Revised'!$C$2:$AO$7385,8,0)</f>
        <v>R.M</v>
      </c>
      <c r="R3080" s="17" t="n">
        <f aca="false">+O3080-P3080</f>
        <v>0</v>
      </c>
      <c r="S3080" s="15" t="e">
        <f aca="false">+#REF!-K3080</f>
        <v>#REF!</v>
      </c>
      <c r="T3080" s="17" t="n">
        <f aca="false">IF(Q3080="regular",((P3080-(P3080/99)*S3080)),(P3080-(P3080*20%)))</f>
        <v>12920</v>
      </c>
      <c r="U3080" s="17" t="e">
        <f aca="false">((P3080-(P3080/99)*S3080))</f>
        <v>#REF!</v>
      </c>
      <c r="V3080" s="17" t="n">
        <f aca="false">IF(Q3080="regular",0,(P3080-(O3080*20%)))</f>
        <v>12920</v>
      </c>
      <c r="W3080" s="17"/>
      <c r="X3080" s="15"/>
      <c r="Y3080" s="18" t="str">
        <f aca="false">VLOOKUP(F3080,'[1]Goa Member''s Details Revised'!$C$2:$AO$7385,12,0)</f>
        <v>Last Communication 13/09/22
Total 2 Membership Of GOA:- 882 &amp; 885</v>
      </c>
    </row>
    <row r="3081" customFormat="false" ht="30" hidden="false" customHeight="false" outlineLevel="0" collapsed="false">
      <c r="B3081" s="14" t="n">
        <v>3080</v>
      </c>
      <c r="C3081" s="15"/>
      <c r="D3081" s="15" t="s">
        <v>8353</v>
      </c>
      <c r="E3081" s="15" t="s">
        <v>25</v>
      </c>
      <c r="F3081" s="15" t="s">
        <v>8354</v>
      </c>
      <c r="G3081" s="15"/>
      <c r="H3081" s="16" t="str">
        <f aca="false">VLOOKUP(F3081,'[1]Goa Member''s Details Revised'!$C$2:$AO$7385,2,0)</f>
        <v>PURCHASER</v>
      </c>
      <c r="I3081" s="15" t="n">
        <v>5</v>
      </c>
      <c r="J3081" s="15" t="s">
        <v>322</v>
      </c>
      <c r="K3081" s="15" t="n">
        <v>1986</v>
      </c>
      <c r="L3081" s="16" t="n">
        <f aca="false">VLOOKUP(F3081,'[1]Goa Member''s Details Revised'!$C$2:$AO$7385,9,0)</f>
        <v>2013</v>
      </c>
      <c r="M3081" s="15" t="s">
        <v>8355</v>
      </c>
      <c r="N3081" s="17" t="n">
        <f aca="false">VLOOKUP(F3081,'[1]Goa Member''s Details Revised'!$C$2:$AO$7385,5,0)</f>
        <v>16150</v>
      </c>
      <c r="O3081" s="17" t="n">
        <f aca="false">VLOOKUP(F3081,'[1]Goa Member''s Details Revised'!$C$2:$AO$7385,5,0)</f>
        <v>16150</v>
      </c>
      <c r="P3081" s="17" t="n">
        <v>16150</v>
      </c>
      <c r="Q3081" s="17" t="str">
        <f aca="false">VLOOKUP(F3081,'[1]Goa Member''s Details Revised'!$C$2:$AO$7385,8,0)</f>
        <v>R.M</v>
      </c>
      <c r="R3081" s="17" t="n">
        <f aca="false">+O3081-P3081</f>
        <v>0</v>
      </c>
      <c r="S3081" s="15" t="e">
        <f aca="false">+#REF!-K3081</f>
        <v>#REF!</v>
      </c>
      <c r="T3081" s="17" t="n">
        <f aca="false">IF(Q3081="regular",((P3081-(P3081/99)*S3081)),(P3081-(P3081*20%)))</f>
        <v>12920</v>
      </c>
      <c r="U3081" s="17" t="e">
        <f aca="false">((P3081-(P3081/99)*S3081))</f>
        <v>#REF!</v>
      </c>
      <c r="V3081" s="17" t="n">
        <f aca="false">IF(Q3081="regular",0,(P3081-(O3081*20%)))</f>
        <v>12920</v>
      </c>
      <c r="W3081" s="17"/>
      <c r="X3081" s="15"/>
      <c r="Y3081" s="18" t="str">
        <f aca="false">VLOOKUP(F3081,'[1]Goa Member''s Details Revised'!$C$2:$AO$7385,12,0)</f>
        <v>we send reminder on 13/09/2022
Total 2 Membership Of GOA:- 882 &amp; 885</v>
      </c>
    </row>
    <row r="3082" customFormat="false" ht="15" hidden="false" customHeight="false" outlineLevel="0" collapsed="false">
      <c r="B3082" s="14" t="n">
        <v>3081</v>
      </c>
      <c r="C3082" s="15"/>
      <c r="D3082" s="15" t="s">
        <v>8356</v>
      </c>
      <c r="E3082" s="15" t="s">
        <v>25</v>
      </c>
      <c r="F3082" s="15" t="s">
        <v>8357</v>
      </c>
      <c r="G3082" s="15"/>
      <c r="H3082" s="16" t="str">
        <f aca="false">VLOOKUP(F3082,'[1]Goa Member''s Details Revised'!$C$2:$AO$7385,2,0)</f>
        <v>Purchaser</v>
      </c>
      <c r="I3082" s="15" t="n">
        <v>7</v>
      </c>
      <c r="J3082" s="15" t="s">
        <v>34</v>
      </c>
      <c r="K3082" s="15" t="n">
        <v>1988</v>
      </c>
      <c r="L3082" s="16" t="str">
        <f aca="false">VLOOKUP(F3082,'[1]Goa Member''s Details Revised'!$C$2:$AO$7385,9,0)</f>
        <v>Never</v>
      </c>
      <c r="M3082" s="15" t="s">
        <v>8358</v>
      </c>
      <c r="N3082" s="17" t="n">
        <f aca="false">VLOOKUP(F3082,'[1]Goa Member''s Details Revised'!$C$2:$AO$7385,5,0)</f>
        <v>16150</v>
      </c>
      <c r="O3082" s="17" t="n">
        <f aca="false">VLOOKUP(F3082,'[1]Goa Member''s Details Revised'!$C$2:$AO$7385,5,0)</f>
        <v>16150</v>
      </c>
      <c r="P3082" s="17" t="n">
        <f aca="false">VLOOKUP(F3082,'[1]Goa Member''s Details Revised'!$C$2:$AO$7385,6,0)</f>
        <v>16150</v>
      </c>
      <c r="Q3082" s="17" t="str">
        <f aca="false">VLOOKUP(F3082,'[1]Goa Member''s Details Revised'!$C$2:$AO$7385,8,0)</f>
        <v>I.R.M</v>
      </c>
      <c r="R3082" s="17" t="n">
        <f aca="false">+O3082-P3082</f>
        <v>0</v>
      </c>
      <c r="S3082" s="15" t="e">
        <f aca="false">+#REF!-K3082</f>
        <v>#REF!</v>
      </c>
      <c r="T3082" s="17" t="n">
        <f aca="false">IF(Q3082="regular",((P3082-(P3082/99)*S3082)),(P3082-(P3082*20%)))</f>
        <v>12920</v>
      </c>
      <c r="U3082" s="17" t="e">
        <f aca="false">((P3082-(P3082/99)*S3082))</f>
        <v>#REF!</v>
      </c>
      <c r="V3082" s="17" t="n">
        <f aca="false">IF(Q3082="regular",0,(P3082-(O3082*20%)))</f>
        <v>12920</v>
      </c>
      <c r="W3082" s="17"/>
      <c r="X3082" s="15"/>
      <c r="Y3082" s="18" t="str">
        <f aca="false">VLOOKUP(F3082,'[1]Goa Member''s Details Revised'!$C$2:$AO$7385,12,0)</f>
        <v>no reminder so last communication 2007</v>
      </c>
    </row>
    <row r="3083" customFormat="false" ht="30" hidden="false" customHeight="false" outlineLevel="0" collapsed="false">
      <c r="B3083" s="14" t="n">
        <v>3082</v>
      </c>
      <c r="C3083" s="15"/>
      <c r="D3083" s="15" t="s">
        <v>8359</v>
      </c>
      <c r="E3083" s="15" t="s">
        <v>25</v>
      </c>
      <c r="F3083" s="15" t="s">
        <v>8360</v>
      </c>
      <c r="G3083" s="15"/>
      <c r="H3083" s="16" t="str">
        <f aca="false">VLOOKUP(F3083,'[1]Goa Member''s Details Revised'!$C$2:$AO$7385,2,0)</f>
        <v>Purchaser</v>
      </c>
      <c r="I3083" s="15" t="n">
        <v>20</v>
      </c>
      <c r="J3083" s="15" t="s">
        <v>337</v>
      </c>
      <c r="K3083" s="15" t="n">
        <v>1986</v>
      </c>
      <c r="L3083" s="16" t="str">
        <f aca="false">VLOOKUP(F3083,'[1]Goa Member''s Details Revised'!$C$2:$AO$7385,9,0)</f>
        <v>Never</v>
      </c>
      <c r="M3083" s="15" t="s">
        <v>8361</v>
      </c>
      <c r="N3083" s="17" t="n">
        <f aca="false">VLOOKUP(F3083,'[1]Goa Member''s Details Revised'!$C$2:$AO$7385,5,0)</f>
        <v>18900</v>
      </c>
      <c r="O3083" s="17" t="n">
        <f aca="false">VLOOKUP(F3083,'[1]Goa Member''s Details Revised'!$C$2:$AO$7385,5,0)</f>
        <v>18900</v>
      </c>
      <c r="P3083" s="17" t="n">
        <f aca="false">VLOOKUP(F3083,'[1]Goa Member''s Details Revised'!$C$2:$AO$7385,6,0)</f>
        <v>18900</v>
      </c>
      <c r="Q3083" s="17" t="str">
        <f aca="false">VLOOKUP(F3083,'[1]Goa Member''s Details Revised'!$C$2:$AO$7385,8,0)</f>
        <v>I.R.M</v>
      </c>
      <c r="R3083" s="17" t="n">
        <f aca="false">+O3083-P3083</f>
        <v>0</v>
      </c>
      <c r="S3083" s="15" t="e">
        <f aca="false">+#REF!-K3083</f>
        <v>#REF!</v>
      </c>
      <c r="T3083" s="17" t="n">
        <f aca="false">IF(Q3083="regular",((P3083-(P3083/99)*S3083)),(P3083-(P3083*20%)))</f>
        <v>15120</v>
      </c>
      <c r="U3083" s="17" t="e">
        <f aca="false">((P3083-(P3083/99)*S3083))</f>
        <v>#REF!</v>
      </c>
      <c r="V3083" s="17" t="n">
        <f aca="false">IF(Q3083="regular",0,(P3083-(O3083*20%)))</f>
        <v>15120</v>
      </c>
      <c r="W3083" s="17"/>
      <c r="X3083" s="15"/>
      <c r="Y3083" s="18" t="str">
        <f aca="false">VLOOKUP(F3083,'[1]Goa Member''s Details Revised'!$C$2:$AO$7385,12,0)</f>
        <v>not send any reminder so last communication 13 membership transferred from Delhi to Goa in 90 </v>
      </c>
    </row>
    <row r="3084" customFormat="false" ht="15" hidden="false" customHeight="false" outlineLevel="0" collapsed="false">
      <c r="B3084" s="14" t="n">
        <v>3083</v>
      </c>
      <c r="C3084" s="15"/>
      <c r="D3084" s="15" t="s">
        <v>8362</v>
      </c>
      <c r="E3084" s="15" t="s">
        <v>25</v>
      </c>
      <c r="F3084" s="15" t="s">
        <v>8363</v>
      </c>
      <c r="G3084" s="15"/>
      <c r="H3084" s="16" t="str">
        <f aca="false">VLOOKUP(F3084,'[1]Goa Member''s Details Revised'!$C$2:$AO$7385,2,0)</f>
        <v>PURCHASER</v>
      </c>
      <c r="I3084" s="15" t="n">
        <v>20</v>
      </c>
      <c r="J3084" s="15" t="s">
        <v>322</v>
      </c>
      <c r="K3084" s="15" t="n">
        <v>1986</v>
      </c>
      <c r="L3084" s="16" t="n">
        <f aca="false">VLOOKUP(F3084,'[1]Goa Member''s Details Revised'!$C$2:$AO$7385,9,0)</f>
        <v>2012</v>
      </c>
      <c r="M3084" s="15" t="s">
        <v>8364</v>
      </c>
      <c r="N3084" s="17" t="n">
        <f aca="false">VLOOKUP(F3084,'[1]Goa Member''s Details Revised'!$C$2:$AO$7385,5,0)</f>
        <v>16650</v>
      </c>
      <c r="O3084" s="17" t="n">
        <f aca="false">VLOOKUP(F3084,'[1]Goa Member''s Details Revised'!$C$2:$AO$7385,5,0)</f>
        <v>16650</v>
      </c>
      <c r="P3084" s="17" t="n">
        <v>16650</v>
      </c>
      <c r="Q3084" s="17" t="str">
        <f aca="false">VLOOKUP(F3084,'[1]Goa Member''s Details Revised'!$C$2:$AO$7385,8,0)</f>
        <v>R.M</v>
      </c>
      <c r="R3084" s="17" t="n">
        <f aca="false">+O3084-P3084</f>
        <v>0</v>
      </c>
      <c r="S3084" s="15" t="e">
        <f aca="false">+#REF!-K3084</f>
        <v>#REF!</v>
      </c>
      <c r="T3084" s="17" t="n">
        <f aca="false">IF(Q3084="regular",((P3084-(P3084/99)*S3084)),(P3084-(P3084*20%)))</f>
        <v>13320</v>
      </c>
      <c r="U3084" s="17" t="e">
        <f aca="false">((P3084-(P3084/99)*S3084))</f>
        <v>#REF!</v>
      </c>
      <c r="V3084" s="17" t="n">
        <f aca="false">IF(Q3084="regular",0,(P3084-(O3084*20%)))</f>
        <v>13320</v>
      </c>
      <c r="W3084" s="17"/>
      <c r="X3084" s="15"/>
      <c r="Y3084" s="18" t="str">
        <f aca="false">VLOOKUP(F3084,'[1]Goa Member''s Details Revised'!$C$2:$AO$7385,12,0)</f>
        <v>reminder send on 01/11/2022</v>
      </c>
    </row>
    <row r="3085" customFormat="false" ht="15" hidden="false" customHeight="false" outlineLevel="0" collapsed="false">
      <c r="B3085" s="14" t="n">
        <v>3084</v>
      </c>
      <c r="C3085" s="15"/>
      <c r="D3085" s="15" t="s">
        <v>8365</v>
      </c>
      <c r="E3085" s="15" t="s">
        <v>25</v>
      </c>
      <c r="F3085" s="15" t="s">
        <v>8366</v>
      </c>
      <c r="G3085" s="15"/>
      <c r="H3085" s="16" t="str">
        <f aca="false">VLOOKUP(F3085,'[1]Goa Member''s Details Revised'!$C$2:$AO$7385,2,0)</f>
        <v>PURCHASER</v>
      </c>
      <c r="I3085" s="15" t="n">
        <v>1</v>
      </c>
      <c r="J3085" s="15" t="s">
        <v>337</v>
      </c>
      <c r="K3085" s="15" t="n">
        <v>1986</v>
      </c>
      <c r="L3085" s="16" t="n">
        <f aca="false">VLOOKUP(F3085,'[1]Goa Member''s Details Revised'!$C$2:$AO$7385,9,0)</f>
        <v>2008</v>
      </c>
      <c r="M3085" s="15" t="s">
        <v>8367</v>
      </c>
      <c r="N3085" s="17" t="n">
        <f aca="false">VLOOKUP(F3085,'[1]Goa Member''s Details Revised'!$C$2:$AO$7385,5,0)</f>
        <v>19800</v>
      </c>
      <c r="O3085" s="17" t="n">
        <f aca="false">VLOOKUP(F3085,'[1]Goa Member''s Details Revised'!$C$2:$AO$7385,5,0)</f>
        <v>19800</v>
      </c>
      <c r="P3085" s="17" t="n">
        <v>19800</v>
      </c>
      <c r="Q3085" s="17" t="str">
        <f aca="false">VLOOKUP(F3085,'[1]Goa Member''s Details Revised'!$C$2:$AO$7385,8,0)</f>
        <v>R.M</v>
      </c>
      <c r="R3085" s="17" t="n">
        <f aca="false">+O3085-P3085</f>
        <v>0</v>
      </c>
      <c r="S3085" s="15" t="e">
        <f aca="false">+#REF!-K3085</f>
        <v>#REF!</v>
      </c>
      <c r="T3085" s="17" t="n">
        <f aca="false">IF(Q3085="regular",((P3085-(P3085/99)*S3085)),(P3085-(P3085*20%)))</f>
        <v>15840</v>
      </c>
      <c r="U3085" s="17" t="e">
        <f aca="false">((P3085-(P3085/99)*S3085))</f>
        <v>#REF!</v>
      </c>
      <c r="V3085" s="17" t="n">
        <f aca="false">IF(Q3085="regular",0,(P3085-(O3085*20%)))</f>
        <v>15840</v>
      </c>
      <c r="W3085" s="17"/>
      <c r="X3085" s="15"/>
      <c r="Y3085" s="18" t="str">
        <f aca="false">VLOOKUP(F3085,'[1]Goa Member''s Details Revised'!$C$2:$AO$7385,12,0)</f>
        <v>No reminder send on Last 2010</v>
      </c>
    </row>
    <row r="3086" customFormat="false" ht="15" hidden="false" customHeight="false" outlineLevel="0" collapsed="false">
      <c r="B3086" s="14" t="n">
        <v>3085</v>
      </c>
      <c r="C3086" s="15"/>
      <c r="D3086" s="15" t="s">
        <v>8368</v>
      </c>
      <c r="E3086" s="15" t="s">
        <v>25</v>
      </c>
      <c r="F3086" s="15" t="s">
        <v>8369</v>
      </c>
      <c r="G3086" s="15"/>
      <c r="H3086" s="16" t="str">
        <f aca="false">VLOOKUP(F3086,'[1]Goa Member''s Details Revised'!$C$2:$AO$7385,2,0)</f>
        <v>Purchaser</v>
      </c>
      <c r="I3086" s="15" t="n">
        <v>20</v>
      </c>
      <c r="J3086" s="15" t="s">
        <v>322</v>
      </c>
      <c r="K3086" s="15" t="n">
        <v>1986</v>
      </c>
      <c r="L3086" s="16" t="str">
        <f aca="false">VLOOKUP(F3086,'[1]Goa Member''s Details Revised'!$C$2:$AO$7385,9,0)</f>
        <v>Never</v>
      </c>
      <c r="M3086" s="15" t="s">
        <v>8370</v>
      </c>
      <c r="N3086" s="17" t="n">
        <f aca="false">VLOOKUP(F3086,'[1]Goa Member''s Details Revised'!$C$2:$AO$7385,5,0)</f>
        <v>19750</v>
      </c>
      <c r="O3086" s="17" t="n">
        <f aca="false">VLOOKUP(F3086,'[1]Goa Member''s Details Revised'!$C$2:$AO$7385,5,0)</f>
        <v>19750</v>
      </c>
      <c r="P3086" s="17" t="n">
        <v>19750</v>
      </c>
      <c r="Q3086" s="17" t="str">
        <f aca="false">VLOOKUP(F3086,'[1]Goa Member''s Details Revised'!$C$2:$AO$7385,8,0)</f>
        <v>I.R.M</v>
      </c>
      <c r="R3086" s="17" t="n">
        <f aca="false">+O3086-P3086</f>
        <v>0</v>
      </c>
      <c r="S3086" s="15" t="e">
        <f aca="false">+#REF!-K3086</f>
        <v>#REF!</v>
      </c>
      <c r="T3086" s="17" t="n">
        <f aca="false">IF(Q3086="regular",((P3086-(P3086/99)*S3086)),(P3086-(P3086*20%)))</f>
        <v>15800</v>
      </c>
      <c r="U3086" s="17" t="e">
        <f aca="false">((P3086-(P3086/99)*S3086))</f>
        <v>#REF!</v>
      </c>
      <c r="V3086" s="17" t="n">
        <f aca="false">IF(Q3086="regular",0,(P3086-(O3086*20%)))</f>
        <v>15800</v>
      </c>
      <c r="W3086" s="17"/>
      <c r="X3086" s="15"/>
      <c r="Y3086" s="18" t="str">
        <f aca="false">VLOOKUP(F3086,'[1]Goa Member''s Details Revised'!$C$2:$AO$7385,12,0)</f>
        <v>last reply to his mail on 2013</v>
      </c>
    </row>
    <row r="3087" customFormat="false" ht="30" hidden="false" customHeight="false" outlineLevel="0" collapsed="false">
      <c r="B3087" s="14" t="n">
        <v>3086</v>
      </c>
      <c r="C3087" s="15"/>
      <c r="D3087" s="15" t="s">
        <v>8371</v>
      </c>
      <c r="E3087" s="15" t="s">
        <v>25</v>
      </c>
      <c r="F3087" s="15" t="s">
        <v>8372</v>
      </c>
      <c r="G3087" s="15"/>
      <c r="H3087" s="16" t="str">
        <f aca="false">VLOOKUP(F3087,'[1]Goa Member''s Details Revised'!$C$2:$AO$7385,2,0)</f>
        <v>PURCHASER</v>
      </c>
      <c r="I3087" s="15" t="n">
        <v>23</v>
      </c>
      <c r="J3087" s="15" t="s">
        <v>322</v>
      </c>
      <c r="K3087" s="15" t="n">
        <v>1986</v>
      </c>
      <c r="L3087" s="16" t="str">
        <f aca="false">VLOOKUP(F3087,'[1]Goa Member''s Details Revised'!$C$2:$AO$7385,9,0)</f>
        <v>Never</v>
      </c>
      <c r="M3087" s="15" t="s">
        <v>8373</v>
      </c>
      <c r="N3087" s="17" t="n">
        <f aca="false">VLOOKUP(F3087,'[1]Goa Member''s Details Revised'!$C$2:$AO$7385,5,0)</f>
        <v>16150</v>
      </c>
      <c r="O3087" s="17" t="n">
        <f aca="false">VLOOKUP(F3087,'[1]Goa Member''s Details Revised'!$C$2:$AO$7385,5,0)</f>
        <v>16150</v>
      </c>
      <c r="P3087" s="17" t="n">
        <v>16150</v>
      </c>
      <c r="Q3087" s="17" t="str">
        <f aca="false">VLOOKUP(F3087,'[1]Goa Member''s Details Revised'!$C$2:$AO$7385,8,0)</f>
        <v>I.R.M</v>
      </c>
      <c r="R3087" s="17" t="n">
        <f aca="false">+O3087-P3087</f>
        <v>0</v>
      </c>
      <c r="S3087" s="15" t="e">
        <f aca="false">+#REF!-K3087</f>
        <v>#REF!</v>
      </c>
      <c r="T3087" s="17" t="n">
        <f aca="false">IF(Q3087="regular",((P3087-(P3087/99)*S3087)),(P3087-(P3087*20%)))</f>
        <v>12920</v>
      </c>
      <c r="U3087" s="17" t="e">
        <f aca="false">((P3087-(P3087/99)*S3087))</f>
        <v>#REF!</v>
      </c>
      <c r="V3087" s="17" t="n">
        <f aca="false">IF(Q3087="regular",0,(P3087-(O3087*20%)))</f>
        <v>12920</v>
      </c>
      <c r="W3087" s="17"/>
      <c r="X3087" s="15"/>
      <c r="Y3087" s="18" t="str">
        <f aca="false">VLOOKUP(F3087,'[1]Goa Member''s Details Revised'!$C$2:$AO$7385,12,0)</f>
        <v>we send last reminder in 2012.then we did not receive any reply</v>
      </c>
    </row>
    <row r="3088" customFormat="false" ht="30" hidden="false" customHeight="false" outlineLevel="0" collapsed="false">
      <c r="B3088" s="14" t="n">
        <v>3087</v>
      </c>
      <c r="C3088" s="15"/>
      <c r="D3088" s="15" t="s">
        <v>8374</v>
      </c>
      <c r="E3088" s="15" t="s">
        <v>25</v>
      </c>
      <c r="F3088" s="15" t="s">
        <v>8375</v>
      </c>
      <c r="G3088" s="15"/>
      <c r="H3088" s="16" t="str">
        <f aca="false">VLOOKUP(F3088,'[1]Goa Member''s Details Revised'!$C$2:$AO$7385,2,0)</f>
        <v>PURCHASER</v>
      </c>
      <c r="I3088" s="15" t="n">
        <v>6</v>
      </c>
      <c r="J3088" s="15" t="s">
        <v>337</v>
      </c>
      <c r="K3088" s="15" t="n">
        <v>1986</v>
      </c>
      <c r="L3088" s="16" t="str">
        <f aca="false">VLOOKUP(F3088,'[1]Goa Member''s Details Revised'!$C$2:$AO$7385,9,0)</f>
        <v>Never</v>
      </c>
      <c r="M3088" s="15" t="s">
        <v>8376</v>
      </c>
      <c r="N3088" s="17" t="n">
        <f aca="false">VLOOKUP(F3088,'[1]Goa Member''s Details Revised'!$C$2:$AO$7385,5,0)</f>
        <v>16150</v>
      </c>
      <c r="O3088" s="17" t="n">
        <f aca="false">VLOOKUP(F3088,'[1]Goa Member''s Details Revised'!$C$2:$AO$7385,5,0)</f>
        <v>16150</v>
      </c>
      <c r="P3088" s="17" t="n">
        <v>16150</v>
      </c>
      <c r="Q3088" s="17" t="str">
        <f aca="false">VLOOKUP(F3088,'[1]Goa Member''s Details Revised'!$C$2:$AO$7385,8,0)</f>
        <v>I.R.M</v>
      </c>
      <c r="R3088" s="17" t="n">
        <f aca="false">+O3088-P3088</f>
        <v>0</v>
      </c>
      <c r="S3088" s="15" t="e">
        <f aca="false">+#REF!-K3088</f>
        <v>#REF!</v>
      </c>
      <c r="T3088" s="17" t="n">
        <f aca="false">IF(Q3088="regular",((P3088-(P3088/99)*S3088)),(P3088-(P3088*20%)))</f>
        <v>12920</v>
      </c>
      <c r="U3088" s="17" t="e">
        <f aca="false">((P3088-(P3088/99)*S3088))</f>
        <v>#REF!</v>
      </c>
      <c r="V3088" s="17" t="n">
        <f aca="false">IF(Q3088="regular",0,(P3088-(O3088*20%)))</f>
        <v>12920</v>
      </c>
      <c r="W3088" s="17"/>
      <c r="X3088" s="15"/>
      <c r="Y3088" s="18" t="str">
        <f aca="false">VLOOKUP(F3088,'[1]Goa Member''s Details Revised'!$C$2:$AO$7385,12,0)</f>
        <v>we send last reminder in 2012.then we did not receive any reply</v>
      </c>
    </row>
    <row r="3089" customFormat="false" ht="15" hidden="false" customHeight="false" outlineLevel="0" collapsed="false">
      <c r="B3089" s="14" t="n">
        <v>3088</v>
      </c>
      <c r="C3089" s="15"/>
      <c r="D3089" s="15" t="s">
        <v>8377</v>
      </c>
      <c r="E3089" s="15" t="s">
        <v>25</v>
      </c>
      <c r="F3089" s="15" t="s">
        <v>8378</v>
      </c>
      <c r="G3089" s="15"/>
      <c r="H3089" s="16" t="str">
        <f aca="false">VLOOKUP(F3089,'[1]Goa Member''s Details Revised'!$C$2:$AO$7385,2,0)</f>
        <v>PURCHASER</v>
      </c>
      <c r="I3089" s="15" t="n">
        <v>27</v>
      </c>
      <c r="J3089" s="15" t="s">
        <v>322</v>
      </c>
      <c r="K3089" s="15" t="n">
        <v>1986</v>
      </c>
      <c r="L3089" s="16" t="str">
        <f aca="false">VLOOKUP(F3089,'[1]Goa Member''s Details Revised'!$C$2:$AO$7385,9,0)</f>
        <v>Never</v>
      </c>
      <c r="M3089" s="15" t="s">
        <v>8379</v>
      </c>
      <c r="N3089" s="17" t="n">
        <f aca="false">VLOOKUP(F3089,'[1]Goa Member''s Details Revised'!$C$2:$AO$7385,5,0)</f>
        <v>19750</v>
      </c>
      <c r="O3089" s="17" t="n">
        <f aca="false">VLOOKUP(F3089,'[1]Goa Member''s Details Revised'!$C$2:$AO$7385,5,0)</f>
        <v>19750</v>
      </c>
      <c r="P3089" s="17" t="n">
        <v>19750</v>
      </c>
      <c r="Q3089" s="17" t="str">
        <f aca="false">VLOOKUP(F3089,'[1]Goa Member''s Details Revised'!$C$2:$AO$7385,8,0)</f>
        <v>I.R.M</v>
      </c>
      <c r="R3089" s="17" t="n">
        <f aca="false">+O3089-P3089</f>
        <v>0</v>
      </c>
      <c r="S3089" s="15" t="e">
        <f aca="false">+#REF!-K3089</f>
        <v>#REF!</v>
      </c>
      <c r="T3089" s="17" t="n">
        <f aca="false">IF(Q3089="regular",((P3089-(P3089/99)*S3089)),(P3089-(P3089*20%)))</f>
        <v>15800</v>
      </c>
      <c r="U3089" s="17" t="e">
        <f aca="false">((P3089-(P3089/99)*S3089))</f>
        <v>#REF!</v>
      </c>
      <c r="V3089" s="17" t="n">
        <f aca="false">IF(Q3089="regular",0,(P3089-(O3089*20%)))</f>
        <v>15800</v>
      </c>
      <c r="W3089" s="17"/>
      <c r="X3089" s="15"/>
      <c r="Y3089" s="18" t="str">
        <f aca="false">VLOOKUP(F3089,'[1]Goa Member''s Details Revised'!$C$2:$AO$7385,12,0)</f>
        <v>no reminder send so Last Communication  2000</v>
      </c>
    </row>
    <row r="3090" customFormat="false" ht="30" hidden="false" customHeight="false" outlineLevel="0" collapsed="false">
      <c r="B3090" s="14" t="n">
        <v>3089</v>
      </c>
      <c r="C3090" s="15"/>
      <c r="D3090" s="15" t="s">
        <v>8380</v>
      </c>
      <c r="E3090" s="15" t="s">
        <v>25</v>
      </c>
      <c r="F3090" s="15" t="s">
        <v>8381</v>
      </c>
      <c r="G3090" s="15"/>
      <c r="H3090" s="16" t="str">
        <f aca="false">VLOOKUP(F3090,'[1]Goa Member''s Details Revised'!$C$2:$AO$7385,2,0)</f>
        <v>PURCHASER</v>
      </c>
      <c r="I3090" s="15" t="n">
        <v>20</v>
      </c>
      <c r="J3090" s="15" t="s">
        <v>322</v>
      </c>
      <c r="K3090" s="15" t="n">
        <v>1986</v>
      </c>
      <c r="L3090" s="16" t="str">
        <f aca="false">VLOOKUP(F3090,'[1]Goa Member''s Details Revised'!$C$2:$AO$7385,9,0)</f>
        <v>Never</v>
      </c>
      <c r="M3090" s="15" t="s">
        <v>8382</v>
      </c>
      <c r="N3090" s="17" t="n">
        <f aca="false">VLOOKUP(F3090,'[1]Goa Member''s Details Revised'!$C$2:$AO$7385,5,0)</f>
        <v>25150</v>
      </c>
      <c r="O3090" s="17" t="n">
        <f aca="false">VLOOKUP(F3090,'[1]Goa Member''s Details Revised'!$C$2:$AO$7385,5,0)</f>
        <v>25150</v>
      </c>
      <c r="P3090" s="17" t="n">
        <v>25150</v>
      </c>
      <c r="Q3090" s="17" t="str">
        <f aca="false">VLOOKUP(F3090,'[1]Goa Member''s Details Revised'!$C$2:$AO$7385,8,0)</f>
        <v>I.R.M</v>
      </c>
      <c r="R3090" s="17" t="n">
        <f aca="false">+O3090-P3090</f>
        <v>0</v>
      </c>
      <c r="S3090" s="15" t="e">
        <f aca="false">+#REF!-K3090</f>
        <v>#REF!</v>
      </c>
      <c r="T3090" s="17" t="n">
        <f aca="false">IF(Q3090="regular",((P3090-(P3090/99)*S3090)),(P3090-(P3090*20%)))</f>
        <v>20120</v>
      </c>
      <c r="U3090" s="17" t="e">
        <f aca="false">((P3090-(P3090/99)*S3090))</f>
        <v>#REF!</v>
      </c>
      <c r="V3090" s="17" t="n">
        <f aca="false">IF(Q3090="regular",0,(P3090-(O3090*20%)))</f>
        <v>20120</v>
      </c>
      <c r="W3090" s="17"/>
      <c r="X3090" s="15"/>
      <c r="Y3090" s="18" t="str">
        <f aca="false">VLOOKUP(F3090,'[1]Goa Member''s Details Revised'!$C$2:$AO$7385,12,0)</f>
        <v>we send last reminder in 2012.then we did not receive any reply</v>
      </c>
    </row>
    <row r="3091" customFormat="false" ht="15" hidden="false" customHeight="false" outlineLevel="0" collapsed="false">
      <c r="B3091" s="14" t="n">
        <v>3090</v>
      </c>
      <c r="C3091" s="15"/>
      <c r="D3091" s="15" t="s">
        <v>8383</v>
      </c>
      <c r="E3091" s="15" t="s">
        <v>25</v>
      </c>
      <c r="F3091" s="15" t="s">
        <v>8384</v>
      </c>
      <c r="G3091" s="15"/>
      <c r="H3091" s="16" t="str">
        <f aca="false">VLOOKUP(F3091,'[1]Goa Member''s Details Revised'!$C$2:$AO$7385,2,0)</f>
        <v>PURCHASER</v>
      </c>
      <c r="I3091" s="15" t="n">
        <v>22</v>
      </c>
      <c r="J3091" s="15" t="s">
        <v>337</v>
      </c>
      <c r="K3091" s="15" t="n">
        <v>1986</v>
      </c>
      <c r="L3091" s="16" t="str">
        <f aca="false">VLOOKUP(F3091,'[1]Goa Member''s Details Revised'!$C$2:$AO$7385,9,0)</f>
        <v>Never</v>
      </c>
      <c r="M3091" s="15" t="s">
        <v>8385</v>
      </c>
      <c r="N3091" s="17" t="n">
        <f aca="false">VLOOKUP(F3091,'[1]Goa Member''s Details Revised'!$C$2:$AO$7385,5,0)</f>
        <v>16150</v>
      </c>
      <c r="O3091" s="17" t="n">
        <f aca="false">VLOOKUP(F3091,'[1]Goa Member''s Details Revised'!$C$2:$AO$7385,5,0)</f>
        <v>16150</v>
      </c>
      <c r="P3091" s="17" t="n">
        <v>16150</v>
      </c>
      <c r="Q3091" s="17" t="str">
        <f aca="false">VLOOKUP(F3091,'[1]Goa Member''s Details Revised'!$C$2:$AO$7385,8,0)</f>
        <v>I.R.M</v>
      </c>
      <c r="R3091" s="17" t="n">
        <f aca="false">+O3091-P3091</f>
        <v>0</v>
      </c>
      <c r="S3091" s="15" t="e">
        <f aca="false">+#REF!-K3091</f>
        <v>#REF!</v>
      </c>
      <c r="T3091" s="17" t="n">
        <f aca="false">IF(Q3091="regular",((P3091-(P3091/99)*S3091)),(P3091-(P3091*20%)))</f>
        <v>12920</v>
      </c>
      <c r="U3091" s="17" t="e">
        <f aca="false">((P3091-(P3091/99)*S3091))</f>
        <v>#REF!</v>
      </c>
      <c r="V3091" s="17" t="n">
        <f aca="false">IF(Q3091="regular",0,(P3091-(O3091*20%)))</f>
        <v>12920</v>
      </c>
      <c r="W3091" s="17"/>
      <c r="X3091" s="15"/>
      <c r="Y3091" s="18" t="str">
        <f aca="false">VLOOKUP(F3091,'[1]Goa Member''s Details Revised'!$C$2:$AO$7385,12,0)</f>
        <v>Last Communication Till 1999</v>
      </c>
    </row>
    <row r="3092" customFormat="false" ht="30" hidden="false" customHeight="false" outlineLevel="0" collapsed="false">
      <c r="B3092" s="14" t="n">
        <v>3091</v>
      </c>
      <c r="C3092" s="15"/>
      <c r="D3092" s="15" t="s">
        <v>8386</v>
      </c>
      <c r="E3092" s="15" t="s">
        <v>25</v>
      </c>
      <c r="F3092" s="15" t="s">
        <v>8387</v>
      </c>
      <c r="G3092" s="15"/>
      <c r="H3092" s="16" t="str">
        <f aca="false">VLOOKUP(F3092,'[1]Goa Member''s Details Revised'!$C$2:$AO$7385,2,0)</f>
        <v>PURCHASER</v>
      </c>
      <c r="I3092" s="15" t="n">
        <v>2</v>
      </c>
      <c r="J3092" s="15" t="s">
        <v>337</v>
      </c>
      <c r="K3092" s="15" t="n">
        <v>1986</v>
      </c>
      <c r="L3092" s="16" t="str">
        <f aca="false">VLOOKUP(F3092,'[1]Goa Member''s Details Revised'!$C$2:$AO$7385,9,0)</f>
        <v>Never</v>
      </c>
      <c r="M3092" s="15" t="s">
        <v>8388</v>
      </c>
      <c r="N3092" s="17" t="n">
        <f aca="false">VLOOKUP(F3092,'[1]Goa Member''s Details Revised'!$C$2:$AO$7385,5,0)</f>
        <v>16150</v>
      </c>
      <c r="O3092" s="17" t="n">
        <f aca="false">VLOOKUP(F3092,'[1]Goa Member''s Details Revised'!$C$2:$AO$7385,5,0)</f>
        <v>16150</v>
      </c>
      <c r="P3092" s="17" t="n">
        <v>16150</v>
      </c>
      <c r="Q3092" s="17" t="str">
        <f aca="false">VLOOKUP(F3092,'[1]Goa Member''s Details Revised'!$C$2:$AO$7385,8,0)</f>
        <v>I.R.M</v>
      </c>
      <c r="R3092" s="17" t="n">
        <f aca="false">+O3092-P3092</f>
        <v>0</v>
      </c>
      <c r="S3092" s="15" t="e">
        <f aca="false">+#REF!-K3092</f>
        <v>#REF!</v>
      </c>
      <c r="T3092" s="17" t="n">
        <f aca="false">IF(Q3092="regular",((P3092-(P3092/99)*S3092)),(P3092-(P3092*20%)))</f>
        <v>12920</v>
      </c>
      <c r="U3092" s="17" t="e">
        <f aca="false">((P3092-(P3092/99)*S3092))</f>
        <v>#REF!</v>
      </c>
      <c r="V3092" s="17" t="n">
        <f aca="false">IF(Q3092="regular",0,(P3092-(O3092*20%)))</f>
        <v>12920</v>
      </c>
      <c r="W3092" s="17"/>
      <c r="X3092" s="15"/>
      <c r="Y3092" s="18" t="str">
        <f aca="false">VLOOKUP(F3092,'[1]Goa Member''s Details Revised'!$C$2:$AO$7385,12,0)</f>
        <v>we send last reminder in 2012.then we did not receive any reply</v>
      </c>
    </row>
    <row r="3093" customFormat="false" ht="30" hidden="false" customHeight="false" outlineLevel="0" collapsed="false">
      <c r="B3093" s="14" t="n">
        <v>3092</v>
      </c>
      <c r="C3093" s="15"/>
      <c r="D3093" s="15" t="s">
        <v>8389</v>
      </c>
      <c r="E3093" s="15" t="s">
        <v>25</v>
      </c>
      <c r="F3093" s="15" t="s">
        <v>8390</v>
      </c>
      <c r="G3093" s="15"/>
      <c r="H3093" s="16" t="str">
        <f aca="false">VLOOKUP(F3093,'[1]Goa Member''s Details Revised'!$C$2:$AO$7385,2,0)</f>
        <v>PURCHASER</v>
      </c>
      <c r="I3093" s="15" t="n">
        <v>30</v>
      </c>
      <c r="J3093" s="15" t="s">
        <v>322</v>
      </c>
      <c r="K3093" s="15" t="n">
        <v>1986</v>
      </c>
      <c r="L3093" s="16" t="str">
        <f aca="false">VLOOKUP(F3093,'[1]Goa Member''s Details Revised'!$C$2:$AO$7385,9,0)</f>
        <v>Never</v>
      </c>
      <c r="M3093" s="15" t="s">
        <v>8391</v>
      </c>
      <c r="N3093" s="17" t="n">
        <f aca="false">VLOOKUP(F3093,'[1]Goa Member''s Details Revised'!$C$2:$AO$7385,5,0)</f>
        <v>25150</v>
      </c>
      <c r="O3093" s="17" t="n">
        <f aca="false">VLOOKUP(F3093,'[1]Goa Member''s Details Revised'!$C$2:$AO$7385,5,0)</f>
        <v>25150</v>
      </c>
      <c r="P3093" s="17" t="n">
        <v>25150</v>
      </c>
      <c r="Q3093" s="17" t="str">
        <f aca="false">VLOOKUP(F3093,'[1]Goa Member''s Details Revised'!$C$2:$AO$7385,8,0)</f>
        <v>I.R.M</v>
      </c>
      <c r="R3093" s="17" t="n">
        <f aca="false">+O3093-P3093</f>
        <v>0</v>
      </c>
      <c r="S3093" s="15" t="e">
        <f aca="false">+#REF!-K3093</f>
        <v>#REF!</v>
      </c>
      <c r="T3093" s="17" t="n">
        <f aca="false">IF(Q3093="regular",((P3093-(P3093/99)*S3093)),(P3093-(P3093*20%)))</f>
        <v>20120</v>
      </c>
      <c r="U3093" s="17" t="e">
        <f aca="false">((P3093-(P3093/99)*S3093))</f>
        <v>#REF!</v>
      </c>
      <c r="V3093" s="17" t="n">
        <f aca="false">IF(Q3093="regular",0,(P3093-(O3093*20%)))</f>
        <v>20120</v>
      </c>
      <c r="W3093" s="17"/>
      <c r="X3093" s="15"/>
      <c r="Y3093" s="18" t="str">
        <f aca="false">VLOOKUP(F3093,'[1]Goa Member''s Details Revised'!$C$2:$AO$7385,12,0)</f>
        <v>we send last reminder in 2012.then we did not receive any reply</v>
      </c>
    </row>
    <row r="3094" customFormat="false" ht="15" hidden="false" customHeight="false" outlineLevel="0" collapsed="false">
      <c r="B3094" s="14" t="n">
        <v>3093</v>
      </c>
      <c r="C3094" s="15"/>
      <c r="D3094" s="15" t="s">
        <v>8392</v>
      </c>
      <c r="E3094" s="15" t="s">
        <v>25</v>
      </c>
      <c r="F3094" s="15" t="s">
        <v>8393</v>
      </c>
      <c r="G3094" s="15"/>
      <c r="H3094" s="16" t="str">
        <f aca="false">VLOOKUP(F3094,'[1]Goa Member''s Details Revised'!$C$2:$AO$7385,2,0)</f>
        <v>PURCHASER</v>
      </c>
      <c r="I3094" s="15" t="n">
        <v>4</v>
      </c>
      <c r="J3094" s="15" t="s">
        <v>322</v>
      </c>
      <c r="K3094" s="15" t="n">
        <v>1986</v>
      </c>
      <c r="L3094" s="16" t="str">
        <f aca="false">VLOOKUP(F3094,'[1]Goa Member''s Details Revised'!$C$2:$AO$7385,9,0)</f>
        <v>Never</v>
      </c>
      <c r="M3094" s="15" t="s">
        <v>8394</v>
      </c>
      <c r="N3094" s="17" t="n">
        <f aca="false">VLOOKUP(F3094,'[1]Goa Member''s Details Revised'!$C$2:$AO$7385,5,0)</f>
        <v>12150</v>
      </c>
      <c r="O3094" s="17" t="n">
        <f aca="false">VLOOKUP(F3094,'[1]Goa Member''s Details Revised'!$C$2:$AO$7385,5,0)</f>
        <v>12150</v>
      </c>
      <c r="P3094" s="17" t="n">
        <v>12150</v>
      </c>
      <c r="Q3094" s="17" t="str">
        <f aca="false">VLOOKUP(F3094,'[1]Goa Member''s Details Revised'!$C$2:$AO$7385,8,0)</f>
        <v>I.R.M</v>
      </c>
      <c r="R3094" s="17" t="n">
        <f aca="false">+O3094-P3094</f>
        <v>0</v>
      </c>
      <c r="S3094" s="15" t="e">
        <f aca="false">+#REF!-K3094</f>
        <v>#REF!</v>
      </c>
      <c r="T3094" s="17" t="n">
        <f aca="false">IF(Q3094="regular",((P3094-(P3094/99)*S3094)),(P3094-(P3094*20%)))</f>
        <v>9720</v>
      </c>
      <c r="U3094" s="17" t="e">
        <f aca="false">((P3094-(P3094/99)*S3094))</f>
        <v>#REF!</v>
      </c>
      <c r="V3094" s="17" t="n">
        <f aca="false">IF(Q3094="regular",0,(P3094-(O3094*20%)))</f>
        <v>9720</v>
      </c>
      <c r="W3094" s="17"/>
      <c r="X3094" s="15"/>
      <c r="Y3094" s="18" t="str">
        <f aca="false">VLOOKUP(F3094,'[1]Goa Member''s Details Revised'!$C$2:$AO$7385,12,0)</f>
        <v>last communication Till 1999</v>
      </c>
    </row>
    <row r="3095" customFormat="false" ht="15" hidden="false" customHeight="false" outlineLevel="0" collapsed="false">
      <c r="B3095" s="14" t="n">
        <v>3094</v>
      </c>
      <c r="C3095" s="15"/>
      <c r="D3095" s="15" t="s">
        <v>8395</v>
      </c>
      <c r="E3095" s="15" t="s">
        <v>25</v>
      </c>
      <c r="F3095" s="15" t="s">
        <v>8396</v>
      </c>
      <c r="G3095" s="15"/>
      <c r="H3095" s="16" t="str">
        <f aca="false">VLOOKUP(F3095,'[1]Goa Member''s Details Revised'!$C$2:$AO$7385,2,0)</f>
        <v>Purchaser</v>
      </c>
      <c r="I3095" s="15" t="n">
        <v>6</v>
      </c>
      <c r="J3095" s="15" t="s">
        <v>322</v>
      </c>
      <c r="K3095" s="15" t="n">
        <v>1986</v>
      </c>
      <c r="L3095" s="16" t="str">
        <f aca="false">VLOOKUP(F3095,'[1]Goa Member''s Details Revised'!$C$2:$AO$7385,9,0)</f>
        <v>Never</v>
      </c>
      <c r="M3095" s="15" t="s">
        <v>8397</v>
      </c>
      <c r="N3095" s="17" t="n">
        <f aca="false">VLOOKUP(F3095,'[1]Goa Member''s Details Revised'!$C$2:$AO$7385,5,0)</f>
        <v>20250</v>
      </c>
      <c r="O3095" s="17" t="n">
        <f aca="false">VLOOKUP(F3095,'[1]Goa Member''s Details Revised'!$C$2:$AO$7385,5,0)</f>
        <v>20250</v>
      </c>
      <c r="P3095" s="17" t="n">
        <v>20250</v>
      </c>
      <c r="Q3095" s="17" t="str">
        <f aca="false">VLOOKUP(F3095,'[1]Goa Member''s Details Revised'!$C$2:$AO$7385,8,0)</f>
        <v>I.R.M</v>
      </c>
      <c r="R3095" s="17" t="n">
        <f aca="false">+O3095-P3095</f>
        <v>0</v>
      </c>
      <c r="S3095" s="15" t="e">
        <f aca="false">+#REF!-K3095</f>
        <v>#REF!</v>
      </c>
      <c r="T3095" s="17" t="n">
        <f aca="false">IF(Q3095="regular",((P3095-(P3095/99)*S3095)),(P3095-(P3095*20%)))</f>
        <v>16200</v>
      </c>
      <c r="U3095" s="17" t="e">
        <f aca="false">((P3095-(P3095/99)*S3095))</f>
        <v>#REF!</v>
      </c>
      <c r="V3095" s="17" t="n">
        <f aca="false">IF(Q3095="regular",0,(P3095-(O3095*20%)))</f>
        <v>16200</v>
      </c>
      <c r="W3095" s="17"/>
      <c r="X3095" s="15"/>
      <c r="Y3095" s="18" t="str">
        <f aca="false">VLOOKUP(F3095,'[1]Goa Member''s Details Revised'!$C$2:$AO$7385,12,0)</f>
        <v>no reminder send and last communicaton 2011</v>
      </c>
    </row>
    <row r="3096" customFormat="false" ht="45" hidden="false" customHeight="false" outlineLevel="0" collapsed="false">
      <c r="B3096" s="14" t="n">
        <v>3095</v>
      </c>
      <c r="C3096" s="15"/>
      <c r="D3096" s="15" t="s">
        <v>8398</v>
      </c>
      <c r="E3096" s="15" t="s">
        <v>25</v>
      </c>
      <c r="F3096" s="15" t="s">
        <v>8399</v>
      </c>
      <c r="G3096" s="15"/>
      <c r="H3096" s="16" t="str">
        <f aca="false">VLOOKUP(F3096,'[1]Goa Member''s Details Revised'!$C$2:$AO$7385,2,0)</f>
        <v>PURCHASER</v>
      </c>
      <c r="I3096" s="15" t="n">
        <v>5</v>
      </c>
      <c r="J3096" s="15" t="s">
        <v>27</v>
      </c>
      <c r="K3096" s="15" t="n">
        <v>1985</v>
      </c>
      <c r="L3096" s="16" t="n">
        <f aca="false">VLOOKUP(F3096,'[1]Goa Member''s Details Revised'!$C$2:$AO$7385,9,0)</f>
        <v>2008</v>
      </c>
      <c r="M3096" s="15" t="s">
        <v>8400</v>
      </c>
      <c r="N3096" s="17" t="n">
        <f aca="false">VLOOKUP(F3096,'[1]Goa Member''s Details Revised'!$C$2:$AO$7385,5,0)</f>
        <v>22560</v>
      </c>
      <c r="O3096" s="17" t="n">
        <f aca="false">VLOOKUP(F3096,'[1]Goa Member''s Details Revised'!$C$2:$AO$7385,5,0)</f>
        <v>22560</v>
      </c>
      <c r="P3096" s="17" t="n">
        <v>22560</v>
      </c>
      <c r="Q3096" s="17" t="str">
        <f aca="false">VLOOKUP(F3096,'[1]Goa Member''s Details Revised'!$C$2:$AO$7385,8,0)</f>
        <v>R.M</v>
      </c>
      <c r="R3096" s="17" t="n">
        <f aca="false">+O3096-P3096</f>
        <v>0</v>
      </c>
      <c r="S3096" s="15" t="e">
        <f aca="false">+#REF!-K3096</f>
        <v>#REF!</v>
      </c>
      <c r="T3096" s="17" t="n">
        <f aca="false">IF(Q3096="regular",((P3096-(P3096/99)*S3096)),(P3096-(P3096*20%)))</f>
        <v>18048</v>
      </c>
      <c r="U3096" s="17" t="e">
        <f aca="false">((P3096-(P3096/99)*S3096))</f>
        <v>#REF!</v>
      </c>
      <c r="V3096" s="17" t="n">
        <f aca="false">IF(Q3096="regular",0,(P3096-(O3096*20%)))</f>
        <v>18048</v>
      </c>
      <c r="W3096" s="17"/>
      <c r="X3096" s="15"/>
      <c r="Y3096" s="18" t="str">
        <f aca="false">VLOOKUP(F3096,'[1]Goa Member''s Details Revised'!$C$2:$AO$7385,12,0)</f>
        <v>Last Communication Till 2010
(Membership transferred From Praveen Khurana To V.K. Garg On 02-06-1993)</v>
      </c>
    </row>
    <row r="3097" customFormat="false" ht="45" hidden="false" customHeight="false" outlineLevel="0" collapsed="false">
      <c r="B3097" s="14" t="n">
        <v>3096</v>
      </c>
      <c r="C3097" s="15"/>
      <c r="D3097" s="15" t="s">
        <v>8401</v>
      </c>
      <c r="E3097" s="15" t="s">
        <v>25</v>
      </c>
      <c r="F3097" s="15" t="s">
        <v>8402</v>
      </c>
      <c r="G3097" s="15"/>
      <c r="H3097" s="16" t="str">
        <f aca="false">VLOOKUP(F3097,'[1]Goa Member''s Details Revised'!$C$2:$AO$7385,2,0)</f>
        <v>PURCHASER</v>
      </c>
      <c r="I3097" s="15" t="n">
        <v>28</v>
      </c>
      <c r="J3097" s="15" t="s">
        <v>322</v>
      </c>
      <c r="K3097" s="15" t="n">
        <v>1986</v>
      </c>
      <c r="L3097" s="16" t="str">
        <f aca="false">VLOOKUP(F3097,'[1]Goa Member''s Details Revised'!$C$2:$AO$7385,9,0)</f>
        <v>Never</v>
      </c>
      <c r="M3097" s="15" t="s">
        <v>3549</v>
      </c>
      <c r="N3097" s="17" t="n">
        <f aca="false">VLOOKUP(F3097,'[1]Goa Member''s Details Revised'!$C$2:$AO$7385,5,0)</f>
        <v>16150</v>
      </c>
      <c r="O3097" s="17" t="n">
        <f aca="false">VLOOKUP(F3097,'[1]Goa Member''s Details Revised'!$C$2:$AO$7385,5,0)</f>
        <v>16150</v>
      </c>
      <c r="P3097" s="17" t="n">
        <v>16150</v>
      </c>
      <c r="Q3097" s="17" t="str">
        <f aca="false">VLOOKUP(F3097,'[1]Goa Member''s Details Revised'!$C$2:$AO$7385,8,0)</f>
        <v>I.R.M</v>
      </c>
      <c r="R3097" s="17" t="n">
        <f aca="false">+O3097-P3097</f>
        <v>0</v>
      </c>
      <c r="S3097" s="15" t="e">
        <f aca="false">+#REF!-K3097</f>
        <v>#REF!</v>
      </c>
      <c r="T3097" s="17" t="n">
        <f aca="false">IF(Q3097="regular",((P3097-(P3097/99)*S3097)),(P3097-(P3097*20%)))</f>
        <v>12920</v>
      </c>
      <c r="U3097" s="17" t="e">
        <f aca="false">((P3097-(P3097/99)*S3097))</f>
        <v>#REF!</v>
      </c>
      <c r="V3097" s="17" t="n">
        <f aca="false">IF(Q3097="regular",0,(P3097-(O3097*20%)))</f>
        <v>12920</v>
      </c>
      <c r="W3097" s="17"/>
      <c r="X3097" s="15"/>
      <c r="Y3097" s="18" t="str">
        <f aca="false">VLOOKUP(F3097,'[1]Goa Member''s Details Revised'!$C$2:$AO$7385,12,0)</f>
        <v>No reminder,Last Communication 2005
Membership Transferred From Abhizar Alibhoy To Dalmia Resorts </v>
      </c>
    </row>
    <row r="3098" customFormat="false" ht="30" hidden="false" customHeight="false" outlineLevel="0" collapsed="false">
      <c r="B3098" s="14" t="n">
        <v>3097</v>
      </c>
      <c r="C3098" s="15"/>
      <c r="D3098" s="15" t="s">
        <v>8403</v>
      </c>
      <c r="E3098" s="15" t="s">
        <v>25</v>
      </c>
      <c r="F3098" s="15" t="s">
        <v>8404</v>
      </c>
      <c r="G3098" s="15"/>
      <c r="H3098" s="16" t="str">
        <f aca="false">VLOOKUP(F3098,'[1]Goa Member''s Details Revised'!$C$2:$AO$7385,2,0)</f>
        <v>PURCHASER</v>
      </c>
      <c r="I3098" s="15" t="n">
        <v>12</v>
      </c>
      <c r="J3098" s="15" t="s">
        <v>214</v>
      </c>
      <c r="K3098" s="15" t="n">
        <v>1987</v>
      </c>
      <c r="L3098" s="16" t="str">
        <f aca="false">VLOOKUP(F3098,'[1]Goa Member''s Details Revised'!$C$2:$AO$7385,9,0)</f>
        <v>Never</v>
      </c>
      <c r="M3098" s="15" t="s">
        <v>8405</v>
      </c>
      <c r="N3098" s="17" t="n">
        <f aca="false">VLOOKUP(F3098,'[1]Goa Member''s Details Revised'!$C$2:$AO$7385,5,0)</f>
        <v>16150</v>
      </c>
      <c r="O3098" s="17" t="n">
        <f aca="false">VLOOKUP(F3098,'[1]Goa Member''s Details Revised'!$C$2:$AO$7385,5,0)</f>
        <v>16150</v>
      </c>
      <c r="P3098" s="17" t="n">
        <v>16150</v>
      </c>
      <c r="Q3098" s="17" t="str">
        <f aca="false">VLOOKUP(F3098,'[1]Goa Member''s Details Revised'!$C$2:$AO$7385,8,0)</f>
        <v>I.R.M</v>
      </c>
      <c r="R3098" s="17" t="n">
        <f aca="false">+O3098-P3098</f>
        <v>0</v>
      </c>
      <c r="S3098" s="15" t="e">
        <f aca="false">+#REF!-K3098</f>
        <v>#REF!</v>
      </c>
      <c r="T3098" s="17" t="n">
        <f aca="false">IF(Q3098="regular",((P3098-(P3098/99)*S3098)),(P3098-(P3098*20%)))</f>
        <v>12920</v>
      </c>
      <c r="U3098" s="17" t="e">
        <f aca="false">((P3098-(P3098/99)*S3098))</f>
        <v>#REF!</v>
      </c>
      <c r="V3098" s="17" t="n">
        <f aca="false">IF(Q3098="regular",0,(P3098-(O3098*20%)))</f>
        <v>12920</v>
      </c>
      <c r="W3098" s="17"/>
      <c r="X3098" s="15"/>
      <c r="Y3098" s="18" t="str">
        <f aca="false">VLOOKUP(F3098,'[1]Goa Member''s Details Revised'!$C$2:$AO$7385,12,0)</f>
        <v>we send last reminder in 2012.then we did not receive any reply</v>
      </c>
    </row>
    <row r="3099" customFormat="false" ht="30" hidden="false" customHeight="false" outlineLevel="0" collapsed="false">
      <c r="B3099" s="14" t="n">
        <v>3098</v>
      </c>
      <c r="C3099" s="15"/>
      <c r="D3099" s="15" t="s">
        <v>8406</v>
      </c>
      <c r="E3099" s="15" t="s">
        <v>25</v>
      </c>
      <c r="F3099" s="15" t="s">
        <v>8407</v>
      </c>
      <c r="G3099" s="15"/>
      <c r="H3099" s="16" t="str">
        <f aca="false">VLOOKUP(F3099,'[1]Goa Member''s Details Revised'!$C$2:$AO$7385,2,0)</f>
        <v>PURCHASER</v>
      </c>
      <c r="I3099" s="15" t="n">
        <v>27</v>
      </c>
      <c r="J3099" s="15" t="s">
        <v>322</v>
      </c>
      <c r="K3099" s="15" t="n">
        <v>1986</v>
      </c>
      <c r="L3099" s="16" t="str">
        <f aca="false">VLOOKUP(F3099,'[1]Goa Member''s Details Revised'!$C$2:$AO$7385,9,0)</f>
        <v>Never</v>
      </c>
      <c r="M3099" s="15" t="s">
        <v>8408</v>
      </c>
      <c r="N3099" s="17" t="n">
        <f aca="false">VLOOKUP(F3099,'[1]Goa Member''s Details Revised'!$C$2:$AO$7385,5,0)</f>
        <v>19750</v>
      </c>
      <c r="O3099" s="17" t="n">
        <f aca="false">VLOOKUP(F3099,'[1]Goa Member''s Details Revised'!$C$2:$AO$7385,5,0)</f>
        <v>19750</v>
      </c>
      <c r="P3099" s="17" t="n">
        <v>19750</v>
      </c>
      <c r="Q3099" s="17" t="str">
        <f aca="false">VLOOKUP(F3099,'[1]Goa Member''s Details Revised'!$C$2:$AO$7385,8,0)</f>
        <v>I.R.M</v>
      </c>
      <c r="R3099" s="17" t="n">
        <f aca="false">+O3099-P3099</f>
        <v>0</v>
      </c>
      <c r="S3099" s="15" t="e">
        <f aca="false">+#REF!-K3099</f>
        <v>#REF!</v>
      </c>
      <c r="T3099" s="17" t="n">
        <f aca="false">IF(Q3099="regular",((P3099-(P3099/99)*S3099)),(P3099-(P3099*20%)))</f>
        <v>15800</v>
      </c>
      <c r="U3099" s="17" t="e">
        <f aca="false">((P3099-(P3099/99)*S3099))</f>
        <v>#REF!</v>
      </c>
      <c r="V3099" s="17" t="n">
        <f aca="false">IF(Q3099="regular",0,(P3099-(O3099*20%)))</f>
        <v>15800</v>
      </c>
      <c r="W3099" s="17"/>
      <c r="X3099" s="15"/>
      <c r="Y3099" s="18" t="str">
        <f aca="false">VLOOKUP(F3099,'[1]Goa Member''s Details Revised'!$C$2:$AO$7385,12,0)</f>
        <v>we send last reminder in 2012.then we did not receive any reply</v>
      </c>
    </row>
    <row r="3100" customFormat="false" ht="15" hidden="false" customHeight="false" outlineLevel="0" collapsed="false">
      <c r="B3100" s="14" t="n">
        <v>3099</v>
      </c>
      <c r="C3100" s="15"/>
      <c r="D3100" s="15" t="s">
        <v>8409</v>
      </c>
      <c r="E3100" s="15" t="s">
        <v>25</v>
      </c>
      <c r="F3100" s="15" t="s">
        <v>8410</v>
      </c>
      <c r="G3100" s="15"/>
      <c r="H3100" s="16" t="str">
        <f aca="false">VLOOKUP(F3100,'[1]Goa Member''s Details Revised'!$C$2:$AO$7385,2,0)</f>
        <v>PURCHASER</v>
      </c>
      <c r="I3100" s="15" t="n">
        <v>4</v>
      </c>
      <c r="J3100" s="15" t="s">
        <v>337</v>
      </c>
      <c r="K3100" s="15" t="n">
        <v>1986</v>
      </c>
      <c r="L3100" s="16" t="str">
        <f aca="false">VLOOKUP(F3100,'[1]Goa Member''s Details Revised'!$C$2:$AO$7385,9,0)</f>
        <v>Never</v>
      </c>
      <c r="M3100" s="15" t="s">
        <v>8411</v>
      </c>
      <c r="N3100" s="17" t="n">
        <f aca="false">VLOOKUP(F3100,'[1]Goa Member''s Details Revised'!$C$2:$AO$7385,5,0)</f>
        <v>16150</v>
      </c>
      <c r="O3100" s="17" t="n">
        <f aca="false">VLOOKUP(F3100,'[1]Goa Member''s Details Revised'!$C$2:$AO$7385,5,0)</f>
        <v>16150</v>
      </c>
      <c r="P3100" s="17" t="n">
        <v>16150</v>
      </c>
      <c r="Q3100" s="17" t="str">
        <f aca="false">VLOOKUP(F3100,'[1]Goa Member''s Details Revised'!$C$2:$AO$7385,8,0)</f>
        <v>I.R.M</v>
      </c>
      <c r="R3100" s="17" t="n">
        <f aca="false">+O3100-P3100</f>
        <v>0</v>
      </c>
      <c r="S3100" s="15" t="e">
        <f aca="false">+#REF!-K3100</f>
        <v>#REF!</v>
      </c>
      <c r="T3100" s="17" t="n">
        <f aca="false">IF(Q3100="regular",((P3100-(P3100/99)*S3100)),(P3100-(P3100*20%)))</f>
        <v>12920</v>
      </c>
      <c r="U3100" s="17" t="e">
        <f aca="false">((P3100-(P3100/99)*S3100))</f>
        <v>#REF!</v>
      </c>
      <c r="V3100" s="17" t="n">
        <f aca="false">IF(Q3100="regular",0,(P3100-(O3100*20%)))</f>
        <v>12920</v>
      </c>
      <c r="W3100" s="17"/>
      <c r="X3100" s="15"/>
      <c r="Y3100" s="18" t="str">
        <f aca="false">VLOOKUP(F3100,'[1]Goa Member''s Details Revised'!$C$2:$AO$7385,12,0)</f>
        <v>no reminder send so last cummunication 2013</v>
      </c>
    </row>
    <row r="3101" customFormat="false" ht="30" hidden="false" customHeight="false" outlineLevel="0" collapsed="false">
      <c r="B3101" s="14" t="n">
        <v>3100</v>
      </c>
      <c r="C3101" s="15"/>
      <c r="D3101" s="15" t="s">
        <v>8412</v>
      </c>
      <c r="E3101" s="15" t="s">
        <v>25</v>
      </c>
      <c r="F3101" s="15" t="s">
        <v>8413</v>
      </c>
      <c r="G3101" s="15"/>
      <c r="H3101" s="16" t="str">
        <f aca="false">VLOOKUP(F3101,'[1]Goa Member''s Details Revised'!$C$2:$AO$7385,2,0)</f>
        <v>PURCHASER</v>
      </c>
      <c r="I3101" s="15" t="n">
        <v>19</v>
      </c>
      <c r="J3101" s="15" t="s">
        <v>322</v>
      </c>
      <c r="K3101" s="15" t="n">
        <v>1986</v>
      </c>
      <c r="L3101" s="16" t="str">
        <f aca="false">VLOOKUP(F3101,'[1]Goa Member''s Details Revised'!$C$2:$AO$7385,9,0)</f>
        <v>Never</v>
      </c>
      <c r="M3101" s="15" t="s">
        <v>8414</v>
      </c>
      <c r="N3101" s="17" t="n">
        <f aca="false">VLOOKUP(F3101,'[1]Goa Member''s Details Revised'!$C$2:$AO$7385,5,0)</f>
        <v>25150</v>
      </c>
      <c r="O3101" s="17" t="n">
        <f aca="false">VLOOKUP(F3101,'[1]Goa Member''s Details Revised'!$C$2:$AO$7385,5,0)</f>
        <v>25150</v>
      </c>
      <c r="P3101" s="17" t="n">
        <v>25150</v>
      </c>
      <c r="Q3101" s="17" t="str">
        <f aca="false">VLOOKUP(F3101,'[1]Goa Member''s Details Revised'!$C$2:$AO$7385,8,0)</f>
        <v>I.R.M</v>
      </c>
      <c r="R3101" s="17" t="n">
        <f aca="false">+O3101-P3101</f>
        <v>0</v>
      </c>
      <c r="S3101" s="15" t="e">
        <f aca="false">+#REF!-K3101</f>
        <v>#REF!</v>
      </c>
      <c r="T3101" s="17" t="n">
        <f aca="false">IF(Q3101="regular",((P3101-(P3101/99)*S3101)),(P3101-(P3101*20%)))</f>
        <v>20120</v>
      </c>
      <c r="U3101" s="17" t="e">
        <f aca="false">((P3101-(P3101/99)*S3101))</f>
        <v>#REF!</v>
      </c>
      <c r="V3101" s="17" t="n">
        <f aca="false">IF(Q3101="regular",0,(P3101-(O3101*20%)))</f>
        <v>20120</v>
      </c>
      <c r="W3101" s="17"/>
      <c r="X3101" s="15"/>
      <c r="Y3101" s="18" t="str">
        <f aca="false">VLOOKUP(F3101,'[1]Goa Member''s Details Revised'!$C$2:$AO$7385,12,0)</f>
        <v>we send last reminder in 2012.then we did not receive any reply</v>
      </c>
    </row>
    <row r="3102" customFormat="false" ht="30" hidden="false" customHeight="false" outlineLevel="0" collapsed="false">
      <c r="B3102" s="14" t="n">
        <v>3101</v>
      </c>
      <c r="C3102" s="15"/>
      <c r="D3102" s="15" t="s">
        <v>8415</v>
      </c>
      <c r="E3102" s="15" t="s">
        <v>25</v>
      </c>
      <c r="F3102" s="15" t="s">
        <v>8416</v>
      </c>
      <c r="G3102" s="15"/>
      <c r="H3102" s="16" t="str">
        <f aca="false">VLOOKUP(F3102,'[1]Goa Member''s Details Revised'!$C$2:$AO$7385,2,0)</f>
        <v>PURCHASER</v>
      </c>
      <c r="I3102" s="15" t="n">
        <v>29</v>
      </c>
      <c r="J3102" s="15" t="s">
        <v>322</v>
      </c>
      <c r="K3102" s="15" t="n">
        <v>1986</v>
      </c>
      <c r="L3102" s="16" t="str">
        <f aca="false">VLOOKUP(F3102,'[1]Goa Member''s Details Revised'!$C$2:$AO$7385,9,0)</f>
        <v>Never</v>
      </c>
      <c r="M3102" s="15" t="s">
        <v>8417</v>
      </c>
      <c r="N3102" s="17" t="n">
        <f aca="false">VLOOKUP(F3102,'[1]Goa Member''s Details Revised'!$C$2:$AO$7385,5,0)</f>
        <v>16150</v>
      </c>
      <c r="O3102" s="17" t="n">
        <f aca="false">VLOOKUP(F3102,'[1]Goa Member''s Details Revised'!$C$2:$AO$7385,5,0)</f>
        <v>16150</v>
      </c>
      <c r="P3102" s="17" t="n">
        <v>16150</v>
      </c>
      <c r="Q3102" s="17" t="str">
        <f aca="false">VLOOKUP(F3102,'[1]Goa Member''s Details Revised'!$C$2:$AO$7385,8,0)</f>
        <v>I.R.M</v>
      </c>
      <c r="R3102" s="17" t="n">
        <f aca="false">+O3102-P3102</f>
        <v>0</v>
      </c>
      <c r="S3102" s="15" t="e">
        <f aca="false">+#REF!-K3102</f>
        <v>#REF!</v>
      </c>
      <c r="T3102" s="17" t="n">
        <f aca="false">IF(Q3102="regular",((P3102-(P3102/99)*S3102)),(P3102-(P3102*20%)))</f>
        <v>12920</v>
      </c>
      <c r="U3102" s="17" t="e">
        <f aca="false">((P3102-(P3102/99)*S3102))</f>
        <v>#REF!</v>
      </c>
      <c r="V3102" s="17" t="n">
        <f aca="false">IF(Q3102="regular",0,(P3102-(O3102*20%)))</f>
        <v>12920</v>
      </c>
      <c r="W3102" s="17"/>
      <c r="X3102" s="15"/>
      <c r="Y3102" s="18" t="str">
        <f aca="false">VLOOKUP(F3102,'[1]Goa Member''s Details Revised'!$C$2:$AO$7385,12,0)</f>
        <v>we send last reminder in 2012.then we did not receive any reply</v>
      </c>
    </row>
    <row r="3103" customFormat="false" ht="15" hidden="false" customHeight="false" outlineLevel="0" collapsed="false">
      <c r="B3103" s="14" t="n">
        <v>3102</v>
      </c>
      <c r="C3103" s="15"/>
      <c r="D3103" s="15" t="s">
        <v>8418</v>
      </c>
      <c r="E3103" s="15" t="s">
        <v>25</v>
      </c>
      <c r="F3103" s="15" t="s">
        <v>8419</v>
      </c>
      <c r="G3103" s="15"/>
      <c r="H3103" s="16" t="str">
        <f aca="false">VLOOKUP(F3103,'[1]Goa Member''s Details Revised'!$C$2:$AO$7385,2,0)</f>
        <v>Purchaser</v>
      </c>
      <c r="I3103" s="15" t="n">
        <v>3</v>
      </c>
      <c r="J3103" s="15" t="s">
        <v>337</v>
      </c>
      <c r="K3103" s="15" t="n">
        <v>1986</v>
      </c>
      <c r="L3103" s="16" t="n">
        <f aca="false">VLOOKUP(F3103,'[1]Goa Member''s Details Revised'!$C$2:$AO$7385,9,0)</f>
        <v>2010</v>
      </c>
      <c r="M3103" s="15" t="s">
        <v>8420</v>
      </c>
      <c r="N3103" s="17" t="n">
        <f aca="false">VLOOKUP(F3103,'[1]Goa Member''s Details Revised'!$C$2:$AO$7385,5,0)</f>
        <v>25150</v>
      </c>
      <c r="O3103" s="17" t="n">
        <f aca="false">VLOOKUP(F3103,'[1]Goa Member''s Details Revised'!$C$2:$AO$7385,5,0)</f>
        <v>25150</v>
      </c>
      <c r="P3103" s="17" t="n">
        <v>25150</v>
      </c>
      <c r="Q3103" s="17" t="str">
        <f aca="false">VLOOKUP(F3103,'[1]Goa Member''s Details Revised'!$C$2:$AO$7385,8,0)</f>
        <v>R.M</v>
      </c>
      <c r="R3103" s="17" t="n">
        <f aca="false">+O3103-P3103</f>
        <v>0</v>
      </c>
      <c r="S3103" s="15" t="e">
        <f aca="false">+#REF!-K3103</f>
        <v>#REF!</v>
      </c>
      <c r="T3103" s="17" t="n">
        <f aca="false">IF(Q3103="regular",((P3103-(P3103/99)*S3103)),(P3103-(P3103*20%)))</f>
        <v>20120</v>
      </c>
      <c r="U3103" s="17" t="e">
        <f aca="false">((P3103-(P3103/99)*S3103))</f>
        <v>#REF!</v>
      </c>
      <c r="V3103" s="17" t="n">
        <f aca="false">IF(Q3103="regular",0,(P3103-(O3103*20%)))</f>
        <v>20120</v>
      </c>
      <c r="W3103" s="17"/>
      <c r="X3103" s="15"/>
      <c r="Y3103" s="18" t="str">
        <f aca="false">VLOOKUP(F3103,'[1]Goa Member''s Details Revised'!$C$2:$AO$7385,12,0)</f>
        <v> last we semd perfma invoice in 2011</v>
      </c>
    </row>
    <row r="3104" customFormat="false" ht="30" hidden="false" customHeight="false" outlineLevel="0" collapsed="false">
      <c r="B3104" s="14" t="n">
        <v>3103</v>
      </c>
      <c r="C3104" s="15"/>
      <c r="D3104" s="15" t="s">
        <v>8421</v>
      </c>
      <c r="E3104" s="15" t="s">
        <v>25</v>
      </c>
      <c r="F3104" s="15" t="s">
        <v>8422</v>
      </c>
      <c r="G3104" s="15"/>
      <c r="H3104" s="16" t="str">
        <f aca="false">VLOOKUP(F3104,'[1]Goa Member''s Details Revised'!$C$2:$AO$7385,2,0)</f>
        <v>Purchaser</v>
      </c>
      <c r="I3104" s="15" t="n">
        <v>5</v>
      </c>
      <c r="J3104" s="15" t="s">
        <v>337</v>
      </c>
      <c r="K3104" s="15" t="n">
        <v>1986</v>
      </c>
      <c r="L3104" s="16" t="n">
        <f aca="false">VLOOKUP(F3104,'[1]Goa Member''s Details Revised'!$C$2:$AO$7385,9,0)</f>
        <v>2010</v>
      </c>
      <c r="M3104" s="15" t="s">
        <v>8423</v>
      </c>
      <c r="N3104" s="17" t="n">
        <f aca="false">VLOOKUP(F3104,'[1]Goa Member''s Details Revised'!$C$2:$AO$7385,5,0)</f>
        <v>19750</v>
      </c>
      <c r="O3104" s="17" t="n">
        <f aca="false">VLOOKUP(F3104,'[1]Goa Member''s Details Revised'!$C$2:$AO$7385,5,0)</f>
        <v>19750</v>
      </c>
      <c r="P3104" s="17" t="n">
        <v>19750</v>
      </c>
      <c r="Q3104" s="17" t="str">
        <f aca="false">VLOOKUP(F3104,'[1]Goa Member''s Details Revised'!$C$2:$AO$7385,8,0)</f>
        <v>R.M</v>
      </c>
      <c r="R3104" s="17" t="n">
        <f aca="false">+O3104-P3104</f>
        <v>0</v>
      </c>
      <c r="S3104" s="15" t="e">
        <f aca="false">+#REF!-K3104</f>
        <v>#REF!</v>
      </c>
      <c r="T3104" s="17" t="n">
        <f aca="false">IF(Q3104="regular",((P3104-(P3104/99)*S3104)),(P3104-(P3104*20%)))</f>
        <v>15800</v>
      </c>
      <c r="U3104" s="17" t="e">
        <f aca="false">((P3104-(P3104/99)*S3104))</f>
        <v>#REF!</v>
      </c>
      <c r="V3104" s="17" t="n">
        <f aca="false">IF(Q3104="regular",0,(P3104-(O3104*20%)))</f>
        <v>15800</v>
      </c>
      <c r="W3104" s="17"/>
      <c r="X3104" s="15"/>
      <c r="Y3104" s="18" t="str">
        <f aca="false">VLOOKUP(F3104,'[1]Goa Member''s Details Revised'!$C$2:$AO$7385,12,0)</f>
        <v>we send last reminder in 2012.then we did not receive any reply</v>
      </c>
    </row>
    <row r="3105" customFormat="false" ht="30" hidden="false" customHeight="false" outlineLevel="0" collapsed="false">
      <c r="B3105" s="14" t="n">
        <v>3104</v>
      </c>
      <c r="C3105" s="15"/>
      <c r="D3105" s="15" t="s">
        <v>8424</v>
      </c>
      <c r="E3105" s="15" t="s">
        <v>25</v>
      </c>
      <c r="F3105" s="15" t="s">
        <v>8425</v>
      </c>
      <c r="G3105" s="15"/>
      <c r="H3105" s="16" t="str">
        <f aca="false">VLOOKUP(F3105,'[1]Goa Member''s Details Revised'!$C$2:$AO$7385,2,0)</f>
        <v>Purchaser</v>
      </c>
      <c r="I3105" s="15" t="n">
        <v>20</v>
      </c>
      <c r="J3105" s="15" t="s">
        <v>322</v>
      </c>
      <c r="K3105" s="15" t="n">
        <v>1986</v>
      </c>
      <c r="L3105" s="16" t="n">
        <f aca="false">VLOOKUP(F3105,'[1]Goa Member''s Details Revised'!$C$2:$AO$7385,9,0)</f>
        <v>2010</v>
      </c>
      <c r="M3105" s="15" t="s">
        <v>7476</v>
      </c>
      <c r="N3105" s="17" t="n">
        <f aca="false">VLOOKUP(F3105,'[1]Goa Member''s Details Revised'!$C$2:$AO$7385,5,0)</f>
        <v>25650</v>
      </c>
      <c r="O3105" s="17" t="n">
        <f aca="false">VLOOKUP(F3105,'[1]Goa Member''s Details Revised'!$C$2:$AO$7385,5,0)</f>
        <v>25650</v>
      </c>
      <c r="P3105" s="17" t="n">
        <f aca="false">VLOOKUP(F3105,'[1]Goa Member''s Details Revised'!$C$2:$AO$7385,6,0)</f>
        <v>25650</v>
      </c>
      <c r="Q3105" s="17" t="str">
        <f aca="false">VLOOKUP(F3105,'[1]Goa Member''s Details Revised'!$C$2:$AO$7385,8,0)</f>
        <v>R.M</v>
      </c>
      <c r="R3105" s="17" t="n">
        <f aca="false">+O3105-P3105</f>
        <v>0</v>
      </c>
      <c r="S3105" s="15" t="e">
        <f aca="false">+#REF!-K3105</f>
        <v>#REF!</v>
      </c>
      <c r="T3105" s="17" t="n">
        <f aca="false">IF(Q3105="regular",((P3105-(P3105/99)*S3105)),(P3105-(P3105*20%)))</f>
        <v>20520</v>
      </c>
      <c r="U3105" s="17" t="e">
        <f aca="false">((P3105-(P3105/99)*S3105))</f>
        <v>#REF!</v>
      </c>
      <c r="V3105" s="17" t="n">
        <f aca="false">IF(Q3105="regular",0,(P3105-(O3105*20%)))</f>
        <v>20520</v>
      </c>
      <c r="W3105" s="17"/>
      <c r="X3105" s="15"/>
      <c r="Y3105" s="18" t="str">
        <f aca="false">VLOOKUP(F3105,'[1]Goa Member''s Details Revised'!$C$2:$AO$7385,12,0)</f>
        <v>we send last reminder in 2012.then we did not receive any reply... membership transferred from Kodaikanal to Goa</v>
      </c>
    </row>
    <row r="3106" customFormat="false" ht="30" hidden="false" customHeight="false" outlineLevel="0" collapsed="false">
      <c r="B3106" s="14" t="n">
        <v>3105</v>
      </c>
      <c r="C3106" s="15"/>
      <c r="D3106" s="15" t="s">
        <v>8426</v>
      </c>
      <c r="E3106" s="15" t="s">
        <v>25</v>
      </c>
      <c r="F3106" s="15" t="s">
        <v>8427</v>
      </c>
      <c r="G3106" s="15"/>
      <c r="H3106" s="16" t="str">
        <f aca="false">VLOOKUP(F3106,'[1]Goa Member''s Details Revised'!$C$2:$AO$7385,2,0)</f>
        <v>PURCHASER</v>
      </c>
      <c r="I3106" s="15" t="n">
        <v>10</v>
      </c>
      <c r="J3106" s="15" t="s">
        <v>322</v>
      </c>
      <c r="K3106" s="15" t="n">
        <v>1986</v>
      </c>
      <c r="L3106" s="16" t="str">
        <f aca="false">VLOOKUP(F3106,'[1]Goa Member''s Details Revised'!$C$2:$AO$7385,9,0)</f>
        <v>Never</v>
      </c>
      <c r="M3106" s="15" t="s">
        <v>8428</v>
      </c>
      <c r="N3106" s="17" t="n">
        <f aca="false">VLOOKUP(F3106,'[1]Goa Member''s Details Revised'!$C$2:$AO$7385,5,0)</f>
        <v>20250</v>
      </c>
      <c r="O3106" s="17" t="n">
        <f aca="false">VLOOKUP(F3106,'[1]Goa Member''s Details Revised'!$C$2:$AO$7385,5,0)</f>
        <v>20250</v>
      </c>
      <c r="P3106" s="17" t="n">
        <v>20250</v>
      </c>
      <c r="Q3106" s="17" t="str">
        <f aca="false">VLOOKUP(F3106,'[1]Goa Member''s Details Revised'!$C$2:$AO$7385,8,0)</f>
        <v>I.R.M</v>
      </c>
      <c r="R3106" s="17" t="n">
        <f aca="false">+O3106-P3106</f>
        <v>0</v>
      </c>
      <c r="S3106" s="15" t="e">
        <f aca="false">+#REF!-K3106</f>
        <v>#REF!</v>
      </c>
      <c r="T3106" s="17" t="n">
        <f aca="false">IF(Q3106="regular",((P3106-(P3106/99)*S3106)),(P3106-(P3106*20%)))</f>
        <v>16200</v>
      </c>
      <c r="U3106" s="17" t="e">
        <f aca="false">((P3106-(P3106/99)*S3106))</f>
        <v>#REF!</v>
      </c>
      <c r="V3106" s="17" t="n">
        <f aca="false">IF(Q3106="regular",0,(P3106-(O3106*20%)))</f>
        <v>16200</v>
      </c>
      <c r="W3106" s="17"/>
      <c r="X3106" s="15"/>
      <c r="Y3106" s="18" t="str">
        <f aca="false">VLOOKUP(F3106,'[1]Goa Member''s Details Revised'!$C$2:$AO$7385,12,0)</f>
        <v>we send last reminder in 2012.then we did not receive any reply</v>
      </c>
    </row>
    <row r="3107" customFormat="false" ht="15" hidden="false" customHeight="false" outlineLevel="0" collapsed="false">
      <c r="B3107" s="14" t="n">
        <v>3106</v>
      </c>
      <c r="C3107" s="15"/>
      <c r="D3107" s="15" t="s">
        <v>8429</v>
      </c>
      <c r="E3107" s="15" t="s">
        <v>25</v>
      </c>
      <c r="F3107" s="15" t="s">
        <v>8430</v>
      </c>
      <c r="G3107" s="15"/>
      <c r="H3107" s="16" t="str">
        <f aca="false">VLOOKUP(F3107,'[1]Goa Member''s Details Revised'!$C$2:$AO$7385,2,0)</f>
        <v>PURCHASER</v>
      </c>
      <c r="I3107" s="15" t="n">
        <v>6</v>
      </c>
      <c r="J3107" s="15" t="s">
        <v>322</v>
      </c>
      <c r="K3107" s="15" t="n">
        <v>1986</v>
      </c>
      <c r="L3107" s="16" t="n">
        <f aca="false">VLOOKUP(F3107,'[1]Goa Member''s Details Revised'!$C$2:$AO$7385,9,0)</f>
        <v>2009</v>
      </c>
      <c r="M3107" s="15" t="s">
        <v>8431</v>
      </c>
      <c r="N3107" s="17" t="n">
        <f aca="false">VLOOKUP(F3107,'[1]Goa Member''s Details Revised'!$C$2:$AO$7385,5,0)</f>
        <v>20250</v>
      </c>
      <c r="O3107" s="17" t="n">
        <f aca="false">VLOOKUP(F3107,'[1]Goa Member''s Details Revised'!$C$2:$AO$7385,5,0)</f>
        <v>20250</v>
      </c>
      <c r="P3107" s="17" t="n">
        <v>20250</v>
      </c>
      <c r="Q3107" s="17" t="str">
        <f aca="false">VLOOKUP(F3107,'[1]Goa Member''s Details Revised'!$C$2:$AO$7385,8,0)</f>
        <v>R.M</v>
      </c>
      <c r="R3107" s="17" t="n">
        <f aca="false">+O3107-P3107</f>
        <v>0</v>
      </c>
      <c r="S3107" s="15" t="e">
        <f aca="false">+#REF!-K3107</f>
        <v>#REF!</v>
      </c>
      <c r="T3107" s="17" t="n">
        <f aca="false">IF(Q3107="regular",((P3107-(P3107/99)*S3107)),(P3107-(P3107*20%)))</f>
        <v>16200</v>
      </c>
      <c r="U3107" s="17" t="e">
        <f aca="false">((P3107-(P3107/99)*S3107))</f>
        <v>#REF!</v>
      </c>
      <c r="V3107" s="17" t="n">
        <f aca="false">IF(Q3107="regular",0,(P3107-(O3107*20%)))</f>
        <v>16200</v>
      </c>
      <c r="W3107" s="17"/>
      <c r="X3107" s="15"/>
      <c r="Y3107" s="18" t="str">
        <f aca="false">VLOOKUP(F3107,'[1]Goa Member''s Details Revised'!$C$2:$AO$7385,12,0)</f>
        <v>last Communication on 13/3/2020</v>
      </c>
    </row>
    <row r="3108" customFormat="false" ht="15" hidden="false" customHeight="false" outlineLevel="0" collapsed="false">
      <c r="B3108" s="14" t="n">
        <v>3107</v>
      </c>
      <c r="C3108" s="15"/>
      <c r="D3108" s="15" t="s">
        <v>8432</v>
      </c>
      <c r="E3108" s="15" t="s">
        <v>25</v>
      </c>
      <c r="F3108" s="15" t="s">
        <v>8433</v>
      </c>
      <c r="G3108" s="15"/>
      <c r="H3108" s="16" t="str">
        <f aca="false">VLOOKUP(F3108,'[1]Goa Member''s Details Revised'!$C$2:$AO$7385,2,0)</f>
        <v>PURCHASER</v>
      </c>
      <c r="I3108" s="15" t="n">
        <v>20</v>
      </c>
      <c r="J3108" s="15" t="s">
        <v>322</v>
      </c>
      <c r="K3108" s="15" t="n">
        <v>1986</v>
      </c>
      <c r="L3108" s="16" t="str">
        <f aca="false">VLOOKUP(F3108,'[1]Goa Member''s Details Revised'!$C$2:$AO$7385,9,0)</f>
        <v>Never</v>
      </c>
      <c r="M3108" s="15" t="s">
        <v>8434</v>
      </c>
      <c r="N3108" s="17" t="n">
        <f aca="false">VLOOKUP(F3108,'[1]Goa Member''s Details Revised'!$C$2:$AO$7385,5,0)</f>
        <v>14400</v>
      </c>
      <c r="O3108" s="17" t="n">
        <f aca="false">VLOOKUP(F3108,'[1]Goa Member''s Details Revised'!$C$2:$AO$7385,5,0)</f>
        <v>14400</v>
      </c>
      <c r="P3108" s="17" t="n">
        <v>14400</v>
      </c>
      <c r="Q3108" s="17" t="str">
        <f aca="false">VLOOKUP(F3108,'[1]Goa Member''s Details Revised'!$C$2:$AO$7385,8,0)</f>
        <v>I.R.M</v>
      </c>
      <c r="R3108" s="17" t="n">
        <f aca="false">+O3108-P3108</f>
        <v>0</v>
      </c>
      <c r="S3108" s="15" t="e">
        <f aca="false">+#REF!-K3108</f>
        <v>#REF!</v>
      </c>
      <c r="T3108" s="17" t="n">
        <f aca="false">IF(Q3108="regular",((P3108-(P3108/99)*S3108)),(P3108-(P3108*20%)))</f>
        <v>11520</v>
      </c>
      <c r="U3108" s="17" t="e">
        <f aca="false">((P3108-(P3108/99)*S3108))</f>
        <v>#REF!</v>
      </c>
      <c r="V3108" s="17" t="n">
        <f aca="false">IF(Q3108="regular",0,(P3108-(O3108*20%)))</f>
        <v>11520</v>
      </c>
      <c r="W3108" s="17"/>
      <c r="X3108" s="15"/>
      <c r="Y3108" s="18" t="str">
        <f aca="false">VLOOKUP(F3108,'[1]Goa Member''s Details Revised'!$C$2:$AO$7385,12,0)</f>
        <v>no reminder so Last Communication Till 2009</v>
      </c>
    </row>
    <row r="3109" customFormat="false" ht="45" hidden="false" customHeight="false" outlineLevel="0" collapsed="false">
      <c r="B3109" s="14" t="n">
        <v>3108</v>
      </c>
      <c r="C3109" s="15"/>
      <c r="D3109" s="15" t="s">
        <v>8435</v>
      </c>
      <c r="E3109" s="15" t="s">
        <v>25</v>
      </c>
      <c r="F3109" s="15" t="s">
        <v>8436</v>
      </c>
      <c r="G3109" s="15"/>
      <c r="H3109" s="16" t="str">
        <f aca="false">VLOOKUP(F3109,'[1]Goa Member''s Details Revised'!$C$2:$AO$7385,2,0)</f>
        <v>PURCHASER</v>
      </c>
      <c r="I3109" s="15" t="n">
        <v>3</v>
      </c>
      <c r="J3109" s="15" t="s">
        <v>322</v>
      </c>
      <c r="K3109" s="15" t="n">
        <v>1986</v>
      </c>
      <c r="L3109" s="16" t="str">
        <f aca="false">VLOOKUP(F3109,'[1]Goa Member''s Details Revised'!$C$2:$AO$7385,9,0)</f>
        <v>Never</v>
      </c>
      <c r="M3109" s="15" t="s">
        <v>8437</v>
      </c>
      <c r="N3109" s="17" t="n">
        <f aca="false">VLOOKUP(F3109,'[1]Goa Member''s Details Revised'!$C$2:$AO$7385,5,0)</f>
        <v>25150</v>
      </c>
      <c r="O3109" s="17" t="n">
        <f aca="false">VLOOKUP(F3109,'[1]Goa Member''s Details Revised'!$C$2:$AO$7385,5,0)</f>
        <v>25150</v>
      </c>
      <c r="P3109" s="17" t="n">
        <v>25150</v>
      </c>
      <c r="Q3109" s="17" t="str">
        <f aca="false">VLOOKUP(F3109,'[1]Goa Member''s Details Revised'!$C$2:$AO$7385,8,0)</f>
        <v>I.R.M</v>
      </c>
      <c r="R3109" s="17" t="n">
        <f aca="false">+O3109-P3109</f>
        <v>0</v>
      </c>
      <c r="S3109" s="15" t="e">
        <f aca="false">+#REF!-K3109</f>
        <v>#REF!</v>
      </c>
      <c r="T3109" s="17" t="n">
        <f aca="false">IF(Q3109="regular",((P3109-(P3109/99)*S3109)),(P3109-(P3109*20%)))</f>
        <v>20120</v>
      </c>
      <c r="U3109" s="17" t="e">
        <f aca="false">((P3109-(P3109/99)*S3109))</f>
        <v>#REF!</v>
      </c>
      <c r="V3109" s="17" t="n">
        <f aca="false">IF(Q3109="regular",0,(P3109-(O3109*20%)))</f>
        <v>20120</v>
      </c>
      <c r="W3109" s="17"/>
      <c r="X3109" s="15"/>
      <c r="Y3109" s="18" t="str">
        <f aca="false">VLOOKUP(F3109,'[1]Goa Member''s Details Revised'!$C$2:$AO$7385,12,0)</f>
        <v>Communication Till 2012
Membership Has Been Transferred From Vipan Pasricha To Pratap On 23-04-2012</v>
      </c>
    </row>
    <row r="3110" customFormat="false" ht="15" hidden="false" customHeight="false" outlineLevel="0" collapsed="false">
      <c r="B3110" s="14" t="n">
        <v>3109</v>
      </c>
      <c r="C3110" s="15"/>
      <c r="D3110" s="15" t="s">
        <v>8438</v>
      </c>
      <c r="E3110" s="15" t="s">
        <v>25</v>
      </c>
      <c r="F3110" s="15" t="s">
        <v>8439</v>
      </c>
      <c r="G3110" s="15"/>
      <c r="H3110" s="16" t="str">
        <f aca="false">VLOOKUP(F3110,'[1]Goa Member''s Details Revised'!$C$2:$AO$7385,2,0)</f>
        <v>PURCHASER</v>
      </c>
      <c r="I3110" s="15" t="n">
        <v>26</v>
      </c>
      <c r="J3110" s="15" t="s">
        <v>27</v>
      </c>
      <c r="K3110" s="15" t="n">
        <v>1985</v>
      </c>
      <c r="L3110" s="16" t="str">
        <f aca="false">VLOOKUP(F3110,'[1]Goa Member''s Details Revised'!$C$2:$AO$7385,9,0)</f>
        <v>Never</v>
      </c>
      <c r="M3110" s="15" t="s">
        <v>8440</v>
      </c>
      <c r="N3110" s="17" t="n">
        <f aca="false">VLOOKUP(F3110,'[1]Goa Member''s Details Revised'!$C$2:$AO$7385,5,0)</f>
        <v>19750</v>
      </c>
      <c r="O3110" s="17" t="n">
        <f aca="false">VLOOKUP(F3110,'[1]Goa Member''s Details Revised'!$C$2:$AO$7385,5,0)</f>
        <v>19750</v>
      </c>
      <c r="P3110" s="17" t="n">
        <v>19750</v>
      </c>
      <c r="Q3110" s="17" t="str">
        <f aca="false">VLOOKUP(F3110,'[1]Goa Member''s Details Revised'!$C$2:$AO$7385,8,0)</f>
        <v>I.R.M</v>
      </c>
      <c r="R3110" s="17" t="n">
        <f aca="false">+O3110-P3110</f>
        <v>0</v>
      </c>
      <c r="S3110" s="15" t="e">
        <f aca="false">+#REF!-K3110</f>
        <v>#REF!</v>
      </c>
      <c r="T3110" s="17" t="n">
        <f aca="false">IF(Q3110="regular",((P3110-(P3110/99)*S3110)),(P3110-(P3110*20%)))</f>
        <v>15800</v>
      </c>
      <c r="U3110" s="17" t="e">
        <f aca="false">((P3110-(P3110/99)*S3110))</f>
        <v>#REF!</v>
      </c>
      <c r="V3110" s="17" t="n">
        <f aca="false">IF(Q3110="regular",0,(P3110-(O3110*20%)))</f>
        <v>15800</v>
      </c>
      <c r="W3110" s="17"/>
      <c r="X3110" s="15"/>
      <c r="Y3110" s="18" t="str">
        <f aca="false">VLOOKUP(F3110,'[1]Goa Member''s Details Revised'!$C$2:$AO$7385,12,0)</f>
        <v>No reminder send Last Communication Till 2010</v>
      </c>
    </row>
    <row r="3111" customFormat="false" ht="15" hidden="false" customHeight="false" outlineLevel="0" collapsed="false">
      <c r="B3111" s="14" t="n">
        <v>3110</v>
      </c>
      <c r="C3111" s="15"/>
      <c r="D3111" s="15" t="s">
        <v>8441</v>
      </c>
      <c r="E3111" s="15" t="s">
        <v>25</v>
      </c>
      <c r="F3111" s="15" t="s">
        <v>8442</v>
      </c>
      <c r="G3111" s="15"/>
      <c r="H3111" s="16" t="str">
        <f aca="false">VLOOKUP(F3111,'[1]Goa Member''s Details Revised'!$C$2:$AO$7385,2,0)</f>
        <v>PURCHASER</v>
      </c>
      <c r="I3111" s="15" t="n">
        <v>10</v>
      </c>
      <c r="J3111" s="15" t="s">
        <v>322</v>
      </c>
      <c r="K3111" s="15" t="n">
        <v>1986</v>
      </c>
      <c r="L3111" s="16" t="str">
        <f aca="false">VLOOKUP(F3111,'[1]Goa Member''s Details Revised'!$C$2:$AO$7385,9,0)</f>
        <v>Never</v>
      </c>
      <c r="M3111" s="15" t="s">
        <v>8443</v>
      </c>
      <c r="N3111" s="17" t="n">
        <f aca="false">VLOOKUP(F3111,'[1]Goa Member''s Details Revised'!$C$2:$AO$7385,5,0)</f>
        <v>16150</v>
      </c>
      <c r="O3111" s="17" t="n">
        <f aca="false">VLOOKUP(F3111,'[1]Goa Member''s Details Revised'!$C$2:$AO$7385,5,0)</f>
        <v>16150</v>
      </c>
      <c r="P3111" s="17" t="n">
        <v>16150</v>
      </c>
      <c r="Q3111" s="17" t="str">
        <f aca="false">VLOOKUP(F3111,'[1]Goa Member''s Details Revised'!$C$2:$AO$7385,8,0)</f>
        <v>I.R.M</v>
      </c>
      <c r="R3111" s="17" t="n">
        <f aca="false">+O3111-P3111</f>
        <v>0</v>
      </c>
      <c r="S3111" s="15" t="e">
        <f aca="false">+#REF!-K3111</f>
        <v>#REF!</v>
      </c>
      <c r="T3111" s="17" t="n">
        <f aca="false">IF(Q3111="regular",((P3111-(P3111/99)*S3111)),(P3111-(P3111*20%)))</f>
        <v>12920</v>
      </c>
      <c r="U3111" s="17" t="e">
        <f aca="false">((P3111-(P3111/99)*S3111))</f>
        <v>#REF!</v>
      </c>
      <c r="V3111" s="17" t="n">
        <f aca="false">IF(Q3111="regular",0,(P3111-(O3111*20%)))</f>
        <v>12920</v>
      </c>
      <c r="W3111" s="17"/>
      <c r="X3111" s="15"/>
      <c r="Y3111" s="18" t="str">
        <f aca="false">VLOOKUP(F3111,'[1]Goa Member''s Details Revised'!$C$2:$AO$7385,12,0)</f>
        <v>No reminder send so Last Communication Till 2001</v>
      </c>
    </row>
    <row r="3112" customFormat="false" ht="15" hidden="false" customHeight="false" outlineLevel="0" collapsed="false">
      <c r="B3112" s="14" t="n">
        <v>3111</v>
      </c>
      <c r="C3112" s="15"/>
      <c r="D3112" s="15" t="s">
        <v>8444</v>
      </c>
      <c r="E3112" s="15" t="s">
        <v>25</v>
      </c>
      <c r="F3112" s="15" t="s">
        <v>8445</v>
      </c>
      <c r="G3112" s="15"/>
      <c r="H3112" s="16" t="str">
        <f aca="false">VLOOKUP(F3112,'[1]Goa Member''s Details Revised'!$C$2:$AO$7385,2,0)</f>
        <v>PURCHASER</v>
      </c>
      <c r="I3112" s="15" t="n">
        <v>26</v>
      </c>
      <c r="J3112" s="15" t="s">
        <v>27</v>
      </c>
      <c r="K3112" s="15" t="n">
        <v>1986</v>
      </c>
      <c r="L3112" s="16" t="n">
        <f aca="false">VLOOKUP(F3112,'[1]Goa Member''s Details Revised'!$C$2:$AO$7385,9,0)</f>
        <v>2022</v>
      </c>
      <c r="M3112" s="15" t="s">
        <v>8446</v>
      </c>
      <c r="N3112" s="17" t="n">
        <f aca="false">VLOOKUP(F3112,'[1]Goa Member''s Details Revised'!$C$2:$AO$7385,5,0)</f>
        <v>19750</v>
      </c>
      <c r="O3112" s="17" t="n">
        <f aca="false">VLOOKUP(F3112,'[1]Goa Member''s Details Revised'!$C$2:$AO$7385,5,0)</f>
        <v>19750</v>
      </c>
      <c r="P3112" s="17" t="n">
        <v>19750</v>
      </c>
      <c r="Q3112" s="17" t="str">
        <f aca="false">VLOOKUP(F3112,'[1]Goa Member''s Details Revised'!$C$2:$AO$7385,8,0)</f>
        <v>R.M</v>
      </c>
      <c r="R3112" s="17" t="n">
        <f aca="false">+O3112-P3112</f>
        <v>0</v>
      </c>
      <c r="S3112" s="15" t="e">
        <f aca="false">+#REF!-K3112</f>
        <v>#REF!</v>
      </c>
      <c r="T3112" s="17" t="n">
        <f aca="false">IF(Q3112="regular",((P3112-(P3112/99)*S3112)),(P3112-(P3112*20%)))</f>
        <v>15800</v>
      </c>
      <c r="U3112" s="17" t="e">
        <f aca="false">((P3112-(P3112/99)*S3112))</f>
        <v>#REF!</v>
      </c>
      <c r="V3112" s="17" t="n">
        <f aca="false">IF(Q3112="regular",0,(P3112-(O3112*20%)))</f>
        <v>15800</v>
      </c>
      <c r="W3112" s="17"/>
      <c r="X3112" s="15"/>
      <c r="Y3112" s="18" t="str">
        <f aca="false">VLOOKUP(F3112,'[1]Goa Member''s Details Revised'!$C$2:$AO$7385,12,0)</f>
        <v>they are regular member</v>
      </c>
    </row>
    <row r="3113" customFormat="false" ht="15" hidden="false" customHeight="false" outlineLevel="0" collapsed="false">
      <c r="B3113" s="14" t="n">
        <v>3112</v>
      </c>
      <c r="C3113" s="15"/>
      <c r="D3113" s="15" t="s">
        <v>8447</v>
      </c>
      <c r="E3113" s="15" t="s">
        <v>25</v>
      </c>
      <c r="F3113" s="15" t="s">
        <v>8448</v>
      </c>
      <c r="G3113" s="15"/>
      <c r="H3113" s="16" t="str">
        <f aca="false">VLOOKUP(F3113,'[1]Goa Member''s Details Revised'!$C$2:$AO$7385,2,0)</f>
        <v>PURCHASER</v>
      </c>
      <c r="I3113" s="15" t="n">
        <v>15</v>
      </c>
      <c r="J3113" s="15" t="s">
        <v>322</v>
      </c>
      <c r="K3113" s="15" t="n">
        <v>1986</v>
      </c>
      <c r="L3113" s="16" t="n">
        <f aca="false">VLOOKUP(F3113,'[1]Goa Member''s Details Revised'!$C$2:$AO$7385,9,0)</f>
        <v>2022</v>
      </c>
      <c r="M3113" s="15" t="s">
        <v>8449</v>
      </c>
      <c r="N3113" s="17" t="n">
        <f aca="false">VLOOKUP(F3113,'[1]Goa Member''s Details Revised'!$C$2:$AO$7385,5,0)</f>
        <v>16150</v>
      </c>
      <c r="O3113" s="17" t="n">
        <f aca="false">VLOOKUP(F3113,'[1]Goa Member''s Details Revised'!$C$2:$AO$7385,5,0)</f>
        <v>16150</v>
      </c>
      <c r="P3113" s="17" t="n">
        <v>16150</v>
      </c>
      <c r="Q3113" s="17" t="str">
        <f aca="false">VLOOKUP(F3113,'[1]Goa Member''s Details Revised'!$C$2:$AO$7385,8,0)</f>
        <v>R.M</v>
      </c>
      <c r="R3113" s="17" t="n">
        <f aca="false">+O3113-P3113</f>
        <v>0</v>
      </c>
      <c r="S3113" s="15" t="e">
        <f aca="false">+#REF!-K3113</f>
        <v>#REF!</v>
      </c>
      <c r="T3113" s="17" t="n">
        <f aca="false">IF(Q3113="regular",((P3113-(P3113/99)*S3113)),(P3113-(P3113*20%)))</f>
        <v>12920</v>
      </c>
      <c r="U3113" s="17" t="e">
        <f aca="false">((P3113-(P3113/99)*S3113))</f>
        <v>#REF!</v>
      </c>
      <c r="V3113" s="17" t="n">
        <f aca="false">IF(Q3113="regular",0,(P3113-(O3113*20%)))</f>
        <v>12920</v>
      </c>
      <c r="W3113" s="17"/>
      <c r="X3113" s="15"/>
      <c r="Y3113" s="18" t="str">
        <f aca="false">VLOOKUP(F3113,'[1]Goa Member''s Details Revised'!$C$2:$AO$7385,12,0)</f>
        <v>They are regular member</v>
      </c>
    </row>
    <row r="3114" customFormat="false" ht="15" hidden="false" customHeight="false" outlineLevel="0" collapsed="false">
      <c r="B3114" s="14" t="n">
        <v>3113</v>
      </c>
      <c r="C3114" s="15"/>
      <c r="D3114" s="15" t="s">
        <v>8450</v>
      </c>
      <c r="E3114" s="15" t="s">
        <v>25</v>
      </c>
      <c r="F3114" s="15" t="s">
        <v>8451</v>
      </c>
      <c r="G3114" s="15"/>
      <c r="H3114" s="16" t="str">
        <f aca="false">VLOOKUP(F3114,'[1]Goa Member''s Details Revised'!$C$2:$AO$7385,2,0)</f>
        <v>Purchaser</v>
      </c>
      <c r="I3114" s="15" t="n">
        <v>1</v>
      </c>
      <c r="J3114" s="15" t="s">
        <v>322</v>
      </c>
      <c r="K3114" s="15" t="n">
        <v>1986</v>
      </c>
      <c r="L3114" s="16" t="str">
        <f aca="false">VLOOKUP(F3114,'[1]Goa Member''s Details Revised'!$C$2:$AO$7385,9,0)</f>
        <v>Never</v>
      </c>
      <c r="M3114" s="15" t="s">
        <v>8452</v>
      </c>
      <c r="N3114" s="17" t="n">
        <f aca="false">VLOOKUP(F3114,'[1]Goa Member''s Details Revised'!$C$2:$AO$7385,5,0)</f>
        <v>16150</v>
      </c>
      <c r="O3114" s="17" t="n">
        <f aca="false">VLOOKUP(F3114,'[1]Goa Member''s Details Revised'!$C$2:$AO$7385,5,0)</f>
        <v>16150</v>
      </c>
      <c r="P3114" s="17" t="n">
        <v>16150</v>
      </c>
      <c r="Q3114" s="17" t="str">
        <f aca="false">VLOOKUP(F3114,'[1]Goa Member''s Details Revised'!$C$2:$AO$7385,8,0)</f>
        <v>I.R.M</v>
      </c>
      <c r="R3114" s="17" t="n">
        <f aca="false">+O3114-P3114</f>
        <v>0</v>
      </c>
      <c r="S3114" s="15" t="e">
        <f aca="false">+#REF!-K3114</f>
        <v>#REF!</v>
      </c>
      <c r="T3114" s="17" t="n">
        <f aca="false">IF(Q3114="regular",((P3114-(P3114/99)*S3114)),(P3114-(P3114*20%)))</f>
        <v>12920</v>
      </c>
      <c r="U3114" s="17" t="e">
        <f aca="false">((P3114-(P3114/99)*S3114))</f>
        <v>#REF!</v>
      </c>
      <c r="V3114" s="17" t="n">
        <f aca="false">IF(Q3114="regular",0,(P3114-(O3114*20%)))</f>
        <v>12920</v>
      </c>
      <c r="W3114" s="17"/>
      <c r="X3114" s="15"/>
      <c r="Y3114" s="18" t="str">
        <f aca="false">VLOOKUP(F3114,'[1]Goa Member''s Details Revised'!$C$2:$AO$7385,12,0)</f>
        <v>last communication 95</v>
      </c>
    </row>
    <row r="3115" customFormat="false" ht="15" hidden="false" customHeight="false" outlineLevel="0" collapsed="false">
      <c r="B3115" s="14" t="n">
        <v>3114</v>
      </c>
      <c r="C3115" s="15"/>
      <c r="D3115" s="15" t="s">
        <v>8453</v>
      </c>
      <c r="E3115" s="15" t="s">
        <v>25</v>
      </c>
      <c r="F3115" s="15" t="s">
        <v>8454</v>
      </c>
      <c r="G3115" s="15"/>
      <c r="H3115" s="16" t="str">
        <f aca="false">VLOOKUP(F3115,'[1]Goa Member''s Details Revised'!$C$2:$AO$7385,2,0)</f>
        <v>Purchaser</v>
      </c>
      <c r="I3115" s="15" t="n">
        <v>7</v>
      </c>
      <c r="J3115" s="15" t="s">
        <v>337</v>
      </c>
      <c r="K3115" s="15" t="n">
        <v>1986</v>
      </c>
      <c r="L3115" s="16" t="n">
        <f aca="false">VLOOKUP(F3115,'[1]Goa Member''s Details Revised'!$C$2:$AO$7385,9,0)</f>
        <v>2007</v>
      </c>
      <c r="M3115" s="15" t="s">
        <v>8455</v>
      </c>
      <c r="N3115" s="17" t="n">
        <f aca="false">VLOOKUP(F3115,'[1]Goa Member''s Details Revised'!$C$2:$AO$7385,5,0)</f>
        <v>19250</v>
      </c>
      <c r="O3115" s="17" t="n">
        <f aca="false">VLOOKUP(F3115,'[1]Goa Member''s Details Revised'!$C$2:$AO$7385,5,0)</f>
        <v>19250</v>
      </c>
      <c r="P3115" s="17" t="n">
        <v>19250</v>
      </c>
      <c r="Q3115" s="17" t="str">
        <f aca="false">VLOOKUP(F3115,'[1]Goa Member''s Details Revised'!$C$2:$AO$7385,8,0)</f>
        <v>R.M</v>
      </c>
      <c r="R3115" s="17" t="n">
        <f aca="false">+O3115-P3115</f>
        <v>0</v>
      </c>
      <c r="S3115" s="15" t="e">
        <f aca="false">+#REF!-K3115</f>
        <v>#REF!</v>
      </c>
      <c r="T3115" s="17" t="n">
        <f aca="false">IF(Q3115="regular",((P3115-(P3115/99)*S3115)),(P3115-(P3115*20%)))</f>
        <v>15400</v>
      </c>
      <c r="U3115" s="17" t="e">
        <f aca="false">((P3115-(P3115/99)*S3115))</f>
        <v>#REF!</v>
      </c>
      <c r="V3115" s="17" t="n">
        <f aca="false">IF(Q3115="regular",0,(P3115-(O3115*20%)))</f>
        <v>15400</v>
      </c>
      <c r="W3115" s="17"/>
      <c r="X3115" s="15"/>
      <c r="Y3115" s="18" t="str">
        <f aca="false">VLOOKUP(F3115,'[1]Goa Member''s Details Revised'!$C$2:$AO$7385,12,0)</f>
        <v>reply to his mail on 17/06/2022 last communication</v>
      </c>
    </row>
    <row r="3116" customFormat="false" ht="45" hidden="false" customHeight="false" outlineLevel="0" collapsed="false">
      <c r="B3116" s="14" t="n">
        <v>3115</v>
      </c>
      <c r="C3116" s="15"/>
      <c r="D3116" s="15" t="s">
        <v>8456</v>
      </c>
      <c r="E3116" s="15" t="s">
        <v>25</v>
      </c>
      <c r="F3116" s="15" t="s">
        <v>8457</v>
      </c>
      <c r="G3116" s="15"/>
      <c r="H3116" s="16" t="str">
        <f aca="false">VLOOKUP(F3116,'[1]Goa Member''s Details Revised'!$C$2:$AO$7385,2,0)</f>
        <v>PURCHASER</v>
      </c>
      <c r="I3116" s="15" t="n">
        <v>25</v>
      </c>
      <c r="J3116" s="15" t="s">
        <v>27</v>
      </c>
      <c r="K3116" s="15" t="n">
        <v>1985</v>
      </c>
      <c r="L3116" s="16" t="str">
        <f aca="false">VLOOKUP(F3116,'[1]Goa Member''s Details Revised'!$C$2:$AO$7385,9,0)</f>
        <v>Never</v>
      </c>
      <c r="M3116" s="15" t="s">
        <v>8458</v>
      </c>
      <c r="N3116" s="17" t="n">
        <f aca="false">VLOOKUP(F3116,'[1]Goa Member''s Details Revised'!$C$2:$AO$7385,5,0)</f>
        <v>15200</v>
      </c>
      <c r="O3116" s="17" t="n">
        <f aca="false">VLOOKUP(F3116,'[1]Goa Member''s Details Revised'!$C$2:$AO$7385,5,0)</f>
        <v>15200</v>
      </c>
      <c r="P3116" s="17" t="n">
        <v>15200</v>
      </c>
      <c r="Q3116" s="17" t="str">
        <f aca="false">VLOOKUP(F3116,'[1]Goa Member''s Details Revised'!$C$2:$AO$7385,8,0)</f>
        <v>I.R.M</v>
      </c>
      <c r="R3116" s="17" t="n">
        <f aca="false">+O3116-P3116</f>
        <v>0</v>
      </c>
      <c r="S3116" s="15" t="e">
        <f aca="false">+#REF!-K3116</f>
        <v>#REF!</v>
      </c>
      <c r="T3116" s="17" t="n">
        <f aca="false">IF(Q3116="regular",((P3116-(P3116/99)*S3116)),(P3116-(P3116*20%)))</f>
        <v>12160</v>
      </c>
      <c r="U3116" s="17" t="e">
        <f aca="false">((P3116-(P3116/99)*S3116))</f>
        <v>#REF!</v>
      </c>
      <c r="V3116" s="17" t="n">
        <f aca="false">IF(Q3116="regular",0,(P3116-(O3116*20%)))</f>
        <v>12160</v>
      </c>
      <c r="W3116" s="17"/>
      <c r="X3116" s="15"/>
      <c r="Y3116" s="18" t="str">
        <f aca="false">VLOOKUP(F3116,'[1]Goa Member''s Details Revised'!$C$2:$AO$7385,12,0)</f>
        <v>last cnversartion on  2012, Membership Transferred From Om Prakash Taneja To Nikhil Taneja
Total 2 Membership Of GOA:- 542 &amp; 3651</v>
      </c>
    </row>
    <row r="3117" customFormat="false" ht="15" hidden="false" customHeight="false" outlineLevel="0" collapsed="false">
      <c r="B3117" s="14" t="n">
        <v>3116</v>
      </c>
      <c r="C3117" s="15"/>
      <c r="D3117" s="15" t="s">
        <v>8459</v>
      </c>
      <c r="E3117" s="15" t="s">
        <v>25</v>
      </c>
      <c r="F3117" s="15" t="s">
        <v>8460</v>
      </c>
      <c r="G3117" s="15"/>
      <c r="H3117" s="16" t="str">
        <f aca="false">VLOOKUP(F3117,'[1]Goa Member''s Details Revised'!$C$2:$AO$7385,2,0)</f>
        <v>PURCHASER</v>
      </c>
      <c r="I3117" s="15" t="n">
        <v>30</v>
      </c>
      <c r="J3117" s="15" t="s">
        <v>322</v>
      </c>
      <c r="K3117" s="15" t="n">
        <v>1986</v>
      </c>
      <c r="L3117" s="16" t="n">
        <f aca="false">VLOOKUP(F3117,'[1]Goa Member''s Details Revised'!$C$2:$AO$7385,9,0)</f>
        <v>2011</v>
      </c>
      <c r="M3117" s="15" t="s">
        <v>8461</v>
      </c>
      <c r="N3117" s="17" t="n">
        <f aca="false">VLOOKUP(F3117,'[1]Goa Member''s Details Revised'!$C$2:$AO$7385,5,0)</f>
        <v>25650</v>
      </c>
      <c r="O3117" s="17" t="n">
        <f aca="false">VLOOKUP(F3117,'[1]Goa Member''s Details Revised'!$C$2:$AO$7385,5,0)</f>
        <v>25650</v>
      </c>
      <c r="P3117" s="17" t="n">
        <v>23650</v>
      </c>
      <c r="Q3117" s="17" t="str">
        <f aca="false">VLOOKUP(F3117,'[1]Goa Member''s Details Revised'!$C$2:$AO$7385,8,0)</f>
        <v>R.M</v>
      </c>
      <c r="R3117" s="17" t="n">
        <f aca="false">+O3117-P3117</f>
        <v>2000</v>
      </c>
      <c r="S3117" s="15" t="e">
        <f aca="false">+#REF!-K3117</f>
        <v>#REF!</v>
      </c>
      <c r="T3117" s="17" t="n">
        <f aca="false">IF(Q3117="regular",((P3117-(P3117/99)*S3117)),(P3117-(P3117*20%)))</f>
        <v>18920</v>
      </c>
      <c r="U3117" s="17" t="e">
        <f aca="false">((P3117-(P3117/99)*S3117))</f>
        <v>#REF!</v>
      </c>
      <c r="V3117" s="17" t="n">
        <f aca="false">IF(Q3117="regular",0,(P3117-(O3117*20%)))</f>
        <v>18520</v>
      </c>
      <c r="W3117" s="17"/>
      <c r="X3117" s="15"/>
      <c r="Y3117" s="18" t="str">
        <f aca="false">VLOOKUP(F3117,'[1]Goa Member''s Details Revised'!$C$2:$AO$7385,12,0)</f>
        <v>no reminder send and last comm..2011</v>
      </c>
    </row>
    <row r="3118" customFormat="false" ht="15" hidden="false" customHeight="false" outlineLevel="0" collapsed="false">
      <c r="B3118" s="14" t="n">
        <v>3117</v>
      </c>
      <c r="C3118" s="15"/>
      <c r="D3118" s="15" t="s">
        <v>8462</v>
      </c>
      <c r="E3118" s="15" t="s">
        <v>25</v>
      </c>
      <c r="F3118" s="15" t="s">
        <v>8463</v>
      </c>
      <c r="G3118" s="15"/>
      <c r="H3118" s="16" t="str">
        <f aca="false">VLOOKUP(F3118,'[1]Goa Member''s Details Revised'!$C$2:$AO$7385,2,0)</f>
        <v>PURCHASER</v>
      </c>
      <c r="I3118" s="15" t="n">
        <v>25</v>
      </c>
      <c r="J3118" s="15" t="s">
        <v>404</v>
      </c>
      <c r="K3118" s="15" t="n">
        <v>1986</v>
      </c>
      <c r="L3118" s="16" t="n">
        <f aca="false">VLOOKUP(F3118,'[1]Goa Member''s Details Revised'!$C$2:$AO$7385,9,0)</f>
        <v>2009</v>
      </c>
      <c r="M3118" s="15" t="s">
        <v>8464</v>
      </c>
      <c r="N3118" s="17" t="n">
        <f aca="false">VLOOKUP(F3118,'[1]Goa Member''s Details Revised'!$C$2:$AO$7385,5,0)</f>
        <v>13150</v>
      </c>
      <c r="O3118" s="17" t="n">
        <f aca="false">VLOOKUP(F3118,'[1]Goa Member''s Details Revised'!$C$2:$AO$7385,5,0)</f>
        <v>13150</v>
      </c>
      <c r="P3118" s="17" t="n">
        <v>13150</v>
      </c>
      <c r="Q3118" s="17" t="str">
        <f aca="false">VLOOKUP(F3118,'[1]Goa Member''s Details Revised'!$C$2:$AO$7385,8,0)</f>
        <v>R.M</v>
      </c>
      <c r="R3118" s="17" t="n">
        <f aca="false">+O3118-P3118</f>
        <v>0</v>
      </c>
      <c r="S3118" s="15" t="e">
        <f aca="false">+#REF!-K3118</f>
        <v>#REF!</v>
      </c>
      <c r="T3118" s="17" t="n">
        <f aca="false">IF(Q3118="regular",((P3118-(P3118/99)*S3118)),(P3118-(P3118*20%)))</f>
        <v>10520</v>
      </c>
      <c r="U3118" s="17" t="e">
        <f aca="false">((P3118-(P3118/99)*S3118))</f>
        <v>#REF!</v>
      </c>
      <c r="V3118" s="17" t="n">
        <f aca="false">IF(Q3118="regular",0,(P3118-(O3118*20%)))</f>
        <v>10520</v>
      </c>
      <c r="W3118" s="17"/>
      <c r="X3118" s="15"/>
      <c r="Y3118" s="18" t="str">
        <f aca="false">VLOOKUP(F3118,'[1]Goa Member''s Details Revised'!$C$2:$AO$7385,12,0)</f>
        <v>reply mail so Last Communication Till 2015</v>
      </c>
    </row>
    <row r="3119" customFormat="false" ht="30" hidden="false" customHeight="false" outlineLevel="0" collapsed="false">
      <c r="B3119" s="14" t="n">
        <v>3118</v>
      </c>
      <c r="C3119" s="15"/>
      <c r="D3119" s="15" t="s">
        <v>8465</v>
      </c>
      <c r="E3119" s="15" t="s">
        <v>25</v>
      </c>
      <c r="F3119" s="15" t="s">
        <v>8466</v>
      </c>
      <c r="G3119" s="15"/>
      <c r="H3119" s="16" t="str">
        <f aca="false">VLOOKUP(F3119,'[1]Goa Member''s Details Revised'!$C$2:$AO$7385,2,0)</f>
        <v>Purchaser</v>
      </c>
      <c r="I3119" s="15" t="n">
        <v>27</v>
      </c>
      <c r="J3119" s="15" t="s">
        <v>322</v>
      </c>
      <c r="K3119" s="15" t="n">
        <v>1986</v>
      </c>
      <c r="L3119" s="16" t="n">
        <f aca="false">VLOOKUP(F3119,'[1]Goa Member''s Details Revised'!$C$2:$AO$7385,9,0)</f>
        <v>2010</v>
      </c>
      <c r="M3119" s="15" t="s">
        <v>8467</v>
      </c>
      <c r="N3119" s="17" t="n">
        <f aca="false">VLOOKUP(F3119,'[1]Goa Member''s Details Revised'!$C$2:$AO$7385,5,0)</f>
        <v>16650</v>
      </c>
      <c r="O3119" s="17" t="n">
        <f aca="false">VLOOKUP(F3119,'[1]Goa Member''s Details Revised'!$C$2:$AO$7385,5,0)</f>
        <v>16650</v>
      </c>
      <c r="P3119" s="17" t="n">
        <f aca="false">VLOOKUP(F3119,'[1]Goa Member''s Details Revised'!$C$2:$AO$7385,6,0)</f>
        <v>16650</v>
      </c>
      <c r="Q3119" s="17" t="str">
        <f aca="false">VLOOKUP(F3119,'[1]Goa Member''s Details Revised'!$C$2:$AO$7385,8,0)</f>
        <v>R.M</v>
      </c>
      <c r="R3119" s="17" t="n">
        <f aca="false">+O3119-P3119</f>
        <v>0</v>
      </c>
      <c r="S3119" s="15" t="e">
        <f aca="false">+#REF!-K3119</f>
        <v>#REF!</v>
      </c>
      <c r="T3119" s="17" t="n">
        <f aca="false">IF(Q3119="regular",((P3119-(P3119/99)*S3119)),(P3119-(P3119*20%)))</f>
        <v>13320</v>
      </c>
      <c r="U3119" s="17" t="e">
        <f aca="false">((P3119-(P3119/99)*S3119))</f>
        <v>#REF!</v>
      </c>
      <c r="V3119" s="17" t="n">
        <f aca="false">IF(Q3119="regular",0,(P3119-(O3119*20%)))</f>
        <v>13320</v>
      </c>
      <c r="W3119" s="17"/>
      <c r="X3119" s="15"/>
      <c r="Y3119" s="18" t="str">
        <f aca="false">VLOOKUP(F3119,'[1]Goa Member''s Details Revised'!$C$2:$AO$7385,12,0)</f>
        <v>send perform invoice so last communication 11 membership transferred from Kodaikanal to Goa in 90</v>
      </c>
    </row>
    <row r="3120" customFormat="false" ht="30" hidden="false" customHeight="false" outlineLevel="0" collapsed="false">
      <c r="B3120" s="14" t="n">
        <v>3119</v>
      </c>
      <c r="C3120" s="15"/>
      <c r="D3120" s="15" t="s">
        <v>8468</v>
      </c>
      <c r="E3120" s="15" t="s">
        <v>25</v>
      </c>
      <c r="F3120" s="15" t="s">
        <v>8469</v>
      </c>
      <c r="G3120" s="15"/>
      <c r="H3120" s="16" t="str">
        <f aca="false">VLOOKUP(F3120,'[1]Goa Member''s Details Revised'!$C$2:$AO$7385,2,0)</f>
        <v>PURCHASER</v>
      </c>
      <c r="I3120" s="15" t="n">
        <v>7</v>
      </c>
      <c r="J3120" s="15" t="s">
        <v>322</v>
      </c>
      <c r="K3120" s="15" t="n">
        <v>1986</v>
      </c>
      <c r="L3120" s="16" t="str">
        <f aca="false">VLOOKUP(F3120,'[1]Goa Member''s Details Revised'!$C$2:$AO$7385,9,0)</f>
        <v>Never</v>
      </c>
      <c r="M3120" s="15" t="s">
        <v>8470</v>
      </c>
      <c r="N3120" s="17" t="n">
        <f aca="false">VLOOKUP(F3120,'[1]Goa Member''s Details Revised'!$C$2:$AO$7385,5,0)</f>
        <v>16150</v>
      </c>
      <c r="O3120" s="17" t="n">
        <f aca="false">VLOOKUP(F3120,'[1]Goa Member''s Details Revised'!$C$2:$AO$7385,5,0)</f>
        <v>16150</v>
      </c>
      <c r="P3120" s="17" t="n">
        <v>16150</v>
      </c>
      <c r="Q3120" s="17" t="str">
        <f aca="false">VLOOKUP(F3120,'[1]Goa Member''s Details Revised'!$C$2:$AO$7385,8,0)</f>
        <v>I.R.M</v>
      </c>
      <c r="R3120" s="17" t="n">
        <f aca="false">+O3120-P3120</f>
        <v>0</v>
      </c>
      <c r="S3120" s="15" t="e">
        <f aca="false">+#REF!-K3120</f>
        <v>#REF!</v>
      </c>
      <c r="T3120" s="17" t="n">
        <f aca="false">IF(Q3120="regular",((P3120-(P3120/99)*S3120)),(P3120-(P3120*20%)))</f>
        <v>12920</v>
      </c>
      <c r="U3120" s="17" t="e">
        <f aca="false">((P3120-(P3120/99)*S3120))</f>
        <v>#REF!</v>
      </c>
      <c r="V3120" s="17" t="n">
        <f aca="false">IF(Q3120="regular",0,(P3120-(O3120*20%)))</f>
        <v>12920</v>
      </c>
      <c r="W3120" s="17"/>
      <c r="X3120" s="15"/>
      <c r="Y3120" s="18" t="str">
        <f aca="false">VLOOKUP(F3120,'[1]Goa Member''s Details Revised'!$C$2:$AO$7385,12,0)</f>
        <v>we send last reminder in 2013.then we did not receive any reply</v>
      </c>
    </row>
    <row r="3121" customFormat="false" ht="30" hidden="false" customHeight="false" outlineLevel="0" collapsed="false">
      <c r="B3121" s="14" t="n">
        <v>3120</v>
      </c>
      <c r="C3121" s="15"/>
      <c r="D3121" s="15" t="s">
        <v>8471</v>
      </c>
      <c r="E3121" s="15" t="s">
        <v>25</v>
      </c>
      <c r="F3121" s="15" t="s">
        <v>8472</v>
      </c>
      <c r="G3121" s="15"/>
      <c r="H3121" s="16" t="str">
        <f aca="false">VLOOKUP(F3121,'[1]Goa Member''s Details Revised'!$C$2:$AO$7385,2,0)</f>
        <v>Purchaser</v>
      </c>
      <c r="I3121" s="15" t="n">
        <v>1</v>
      </c>
      <c r="J3121" s="15" t="s">
        <v>322</v>
      </c>
      <c r="K3121" s="15" t="n">
        <v>1986</v>
      </c>
      <c r="L3121" s="16" t="str">
        <f aca="false">VLOOKUP(F3121,'[1]Goa Member''s Details Revised'!$C$2:$AO$7385,9,0)</f>
        <v>Never</v>
      </c>
      <c r="M3121" s="15" t="s">
        <v>8473</v>
      </c>
      <c r="N3121" s="17" t="n">
        <f aca="false">VLOOKUP(F3121,'[1]Goa Member''s Details Revised'!$C$2:$AO$7385,5,0)</f>
        <v>26250</v>
      </c>
      <c r="O3121" s="17" t="n">
        <f aca="false">VLOOKUP(F3121,'[1]Goa Member''s Details Revised'!$C$2:$AO$7385,5,0)</f>
        <v>26250</v>
      </c>
      <c r="P3121" s="17" t="n">
        <f aca="false">VLOOKUP(F3121,'[1]Goa Member''s Details Revised'!$C$2:$AO$7385,6,0)</f>
        <v>26250</v>
      </c>
      <c r="Q3121" s="17" t="str">
        <f aca="false">VLOOKUP(F3121,'[1]Goa Member''s Details Revised'!$C$2:$AO$7385,8,0)</f>
        <v>I.R.M</v>
      </c>
      <c r="R3121" s="17" t="n">
        <f aca="false">+O3121-P3121</f>
        <v>0</v>
      </c>
      <c r="S3121" s="15" t="e">
        <f aca="false">+#REF!-K3121</f>
        <v>#REF!</v>
      </c>
      <c r="T3121" s="17" t="n">
        <f aca="false">IF(Q3121="regular",((P3121-(P3121/99)*S3121)),(P3121-(P3121*20%)))</f>
        <v>21000</v>
      </c>
      <c r="U3121" s="17" t="e">
        <f aca="false">((P3121-(P3121/99)*S3121))</f>
        <v>#REF!</v>
      </c>
      <c r="V3121" s="17" t="n">
        <f aca="false">IF(Q3121="regular",0,(P3121-(O3121*20%)))</f>
        <v>21000</v>
      </c>
      <c r="W3121" s="17"/>
      <c r="X3121" s="15"/>
      <c r="Y3121" s="18" t="str">
        <f aca="false">VLOOKUP(F3121,'[1]Goa Member''s Details Revised'!$C$2:$AO$7385,12,0)</f>
        <v>we send last reminder in 2012.then we did not receive any reply... membership transferred from Delhi to Goa in 90 </v>
      </c>
    </row>
    <row r="3122" customFormat="false" ht="30" hidden="false" customHeight="false" outlineLevel="0" collapsed="false">
      <c r="B3122" s="14" t="n">
        <v>3121</v>
      </c>
      <c r="C3122" s="15"/>
      <c r="D3122" s="15" t="s">
        <v>8474</v>
      </c>
      <c r="E3122" s="15" t="s">
        <v>25</v>
      </c>
      <c r="F3122" s="15" t="s">
        <v>8475</v>
      </c>
      <c r="G3122" s="15"/>
      <c r="H3122" s="16" t="str">
        <f aca="false">VLOOKUP(F3122,'[1]Goa Member''s Details Revised'!$C$2:$AO$7385,2,0)</f>
        <v>PURCHASER</v>
      </c>
      <c r="I3122" s="15" t="n">
        <v>6</v>
      </c>
      <c r="J3122" s="15" t="s">
        <v>322</v>
      </c>
      <c r="K3122" s="15" t="n">
        <v>1986</v>
      </c>
      <c r="L3122" s="16" t="n">
        <f aca="false">VLOOKUP(F3122,'[1]Goa Member''s Details Revised'!$C$2:$AO$7385,9,0)</f>
        <v>2011</v>
      </c>
      <c r="M3122" s="15" t="s">
        <v>8476</v>
      </c>
      <c r="N3122" s="17" t="n">
        <f aca="false">VLOOKUP(F3122,'[1]Goa Member''s Details Revised'!$C$2:$AO$7385,5,0)</f>
        <v>12150</v>
      </c>
      <c r="O3122" s="17" t="n">
        <f aca="false">VLOOKUP(F3122,'[1]Goa Member''s Details Revised'!$C$2:$AO$7385,5,0)</f>
        <v>12150</v>
      </c>
      <c r="P3122" s="17" t="n">
        <v>12150</v>
      </c>
      <c r="Q3122" s="17" t="str">
        <f aca="false">VLOOKUP(F3122,'[1]Goa Member''s Details Revised'!$C$2:$AO$7385,8,0)</f>
        <v>R.M</v>
      </c>
      <c r="R3122" s="17" t="n">
        <f aca="false">+O3122-P3122</f>
        <v>0</v>
      </c>
      <c r="S3122" s="15" t="e">
        <f aca="false">+#REF!-K3122</f>
        <v>#REF!</v>
      </c>
      <c r="T3122" s="17" t="n">
        <f aca="false">IF(Q3122="regular",((P3122-(P3122/99)*S3122)),(P3122-(P3122*20%)))</f>
        <v>9720</v>
      </c>
      <c r="U3122" s="17" t="e">
        <f aca="false">((P3122-(P3122/99)*S3122))</f>
        <v>#REF!</v>
      </c>
      <c r="V3122" s="17" t="n">
        <f aca="false">IF(Q3122="regular",0,(P3122-(O3122*20%)))</f>
        <v>9720</v>
      </c>
      <c r="W3122" s="17"/>
      <c r="X3122" s="15"/>
      <c r="Y3122" s="18" t="str">
        <f aca="false">VLOOKUP(F3122,'[1]Goa Member''s Details Revised'!$C$2:$AO$7385,12,0)</f>
        <v>they argument for membership cheat so last communication 26/02/2020</v>
      </c>
    </row>
    <row r="3123" customFormat="false" ht="15" hidden="false" customHeight="false" outlineLevel="0" collapsed="false">
      <c r="B3123" s="14" t="n">
        <v>3122</v>
      </c>
      <c r="C3123" s="15"/>
      <c r="D3123" s="15" t="s">
        <v>8477</v>
      </c>
      <c r="E3123" s="15" t="s">
        <v>25</v>
      </c>
      <c r="F3123" s="15" t="s">
        <v>8478</v>
      </c>
      <c r="G3123" s="15"/>
      <c r="H3123" s="16" t="str">
        <f aca="false">VLOOKUP(F3123,'[1]Goa Member''s Details Revised'!$C$2:$AO$7385,2,0)</f>
        <v>PURCHASER</v>
      </c>
      <c r="I3123" s="15" t="n">
        <v>3</v>
      </c>
      <c r="J3123" s="15" t="s">
        <v>322</v>
      </c>
      <c r="K3123" s="15" t="n">
        <v>1986</v>
      </c>
      <c r="L3123" s="16" t="str">
        <f aca="false">VLOOKUP(F3123,'[1]Goa Member''s Details Revised'!$C$2:$AO$7385,9,0)</f>
        <v>Never</v>
      </c>
      <c r="M3123" s="15" t="s">
        <v>8479</v>
      </c>
      <c r="N3123" s="17" t="n">
        <f aca="false">VLOOKUP(F3123,'[1]Goa Member''s Details Revised'!$C$2:$AO$7385,5,0)</f>
        <v>19750</v>
      </c>
      <c r="O3123" s="17" t="n">
        <f aca="false">VLOOKUP(F3123,'[1]Goa Member''s Details Revised'!$C$2:$AO$7385,5,0)</f>
        <v>19750</v>
      </c>
      <c r="P3123" s="17" t="n">
        <v>19750</v>
      </c>
      <c r="Q3123" s="17" t="str">
        <f aca="false">VLOOKUP(F3123,'[1]Goa Member''s Details Revised'!$C$2:$AO$7385,8,0)</f>
        <v>I.R.M</v>
      </c>
      <c r="R3123" s="17" t="n">
        <f aca="false">+O3123-P3123</f>
        <v>0</v>
      </c>
      <c r="S3123" s="15" t="e">
        <f aca="false">+#REF!-K3123</f>
        <v>#REF!</v>
      </c>
      <c r="T3123" s="17" t="n">
        <f aca="false">IF(Q3123="regular",((P3123-(P3123/99)*S3123)),(P3123-(P3123*20%)))</f>
        <v>15800</v>
      </c>
      <c r="U3123" s="17" t="e">
        <f aca="false">((P3123-(P3123/99)*S3123))</f>
        <v>#REF!</v>
      </c>
      <c r="V3123" s="17" t="n">
        <f aca="false">IF(Q3123="regular",0,(P3123-(O3123*20%)))</f>
        <v>15800</v>
      </c>
      <c r="W3123" s="17"/>
      <c r="X3123" s="15"/>
      <c r="Y3123" s="18" t="str">
        <f aca="false">VLOOKUP(F3123,'[1]Goa Member''s Details Revised'!$C$2:$AO$7385,12,0)</f>
        <v>no Reminder so Last Communication Till 2000</v>
      </c>
    </row>
    <row r="3124" customFormat="false" ht="30" hidden="false" customHeight="false" outlineLevel="0" collapsed="false">
      <c r="B3124" s="14" t="n">
        <v>3123</v>
      </c>
      <c r="C3124" s="15"/>
      <c r="D3124" s="15" t="s">
        <v>8480</v>
      </c>
      <c r="E3124" s="15" t="s">
        <v>25</v>
      </c>
      <c r="F3124" s="15" t="s">
        <v>8481</v>
      </c>
      <c r="G3124" s="15"/>
      <c r="H3124" s="16" t="str">
        <f aca="false">VLOOKUP(F3124,'[1]Goa Member''s Details Revised'!$C$2:$AO$7385,2,0)</f>
        <v>Purchaser</v>
      </c>
      <c r="I3124" s="15" t="n">
        <v>3</v>
      </c>
      <c r="J3124" s="15" t="s">
        <v>322</v>
      </c>
      <c r="K3124" s="15" t="n">
        <v>1986</v>
      </c>
      <c r="L3124" s="16" t="str">
        <f aca="false">VLOOKUP(F3124,'[1]Goa Member''s Details Revised'!$C$2:$AO$7385,9,0)</f>
        <v>Never</v>
      </c>
      <c r="M3124" s="15" t="s">
        <v>8479</v>
      </c>
      <c r="N3124" s="17" t="n">
        <f aca="false">VLOOKUP(F3124,'[1]Goa Member''s Details Revised'!$C$2:$AO$7385,5,0)</f>
        <v>19750</v>
      </c>
      <c r="O3124" s="17" t="n">
        <f aca="false">VLOOKUP(F3124,'[1]Goa Member''s Details Revised'!$C$2:$AO$7385,5,0)</f>
        <v>19750</v>
      </c>
      <c r="P3124" s="17" t="n">
        <v>19750</v>
      </c>
      <c r="Q3124" s="17" t="str">
        <f aca="false">VLOOKUP(F3124,'[1]Goa Member''s Details Revised'!$C$2:$AO$7385,8,0)</f>
        <v>I.R.M</v>
      </c>
      <c r="R3124" s="17" t="n">
        <f aca="false">+O3124-P3124</f>
        <v>0</v>
      </c>
      <c r="S3124" s="15" t="e">
        <f aca="false">+#REF!-K3124</f>
        <v>#REF!</v>
      </c>
      <c r="T3124" s="17" t="n">
        <f aca="false">IF(Q3124="regular",((P3124-(P3124/99)*S3124)),(P3124-(P3124*20%)))</f>
        <v>15800</v>
      </c>
      <c r="U3124" s="17" t="e">
        <f aca="false">((P3124-(P3124/99)*S3124))</f>
        <v>#REF!</v>
      </c>
      <c r="V3124" s="17" t="n">
        <f aca="false">IF(Q3124="regular",0,(P3124-(O3124*20%)))</f>
        <v>15800</v>
      </c>
      <c r="W3124" s="17"/>
      <c r="X3124" s="15"/>
      <c r="Y3124" s="18" t="str">
        <f aca="false">VLOOKUP(F3124,'[1]Goa Member''s Details Revised'!$C$2:$AO$7385,12,0)</f>
        <v>no reminder send so last communication 06
total 2 membership of Goa:- 454 and 971</v>
      </c>
    </row>
    <row r="3125" customFormat="false" ht="30" hidden="false" customHeight="false" outlineLevel="0" collapsed="false">
      <c r="B3125" s="14" t="n">
        <v>3124</v>
      </c>
      <c r="C3125" s="15"/>
      <c r="D3125" s="15" t="s">
        <v>8482</v>
      </c>
      <c r="E3125" s="15" t="s">
        <v>25</v>
      </c>
      <c r="F3125" s="15" t="s">
        <v>8483</v>
      </c>
      <c r="G3125" s="15"/>
      <c r="H3125" s="16" t="str">
        <f aca="false">VLOOKUP(F3125,'[1]Goa Member''s Details Revised'!$C$2:$AO$7385,2,0)</f>
        <v>PURCHASER</v>
      </c>
      <c r="I3125" s="15" t="n">
        <v>20</v>
      </c>
      <c r="J3125" s="15" t="s">
        <v>337</v>
      </c>
      <c r="K3125" s="15" t="n">
        <v>1986</v>
      </c>
      <c r="L3125" s="16" t="n">
        <f aca="false">VLOOKUP(F3125,'[1]Goa Member''s Details Revised'!$C$2:$AO$7385,9,0)</f>
        <v>2007</v>
      </c>
      <c r="M3125" s="15" t="s">
        <v>8484</v>
      </c>
      <c r="N3125" s="17" t="n">
        <f aca="false">VLOOKUP(F3125,'[1]Goa Member''s Details Revised'!$C$2:$AO$7385,5,0)</f>
        <v>25650</v>
      </c>
      <c r="O3125" s="17" t="n">
        <f aca="false">VLOOKUP(F3125,'[1]Goa Member''s Details Revised'!$C$2:$AO$7385,5,0)</f>
        <v>25650</v>
      </c>
      <c r="P3125" s="17" t="n">
        <v>25650</v>
      </c>
      <c r="Q3125" s="17" t="str">
        <f aca="false">VLOOKUP(F3125,'[1]Goa Member''s Details Revised'!$C$2:$AO$7385,8,0)</f>
        <v>R.M</v>
      </c>
      <c r="R3125" s="17" t="n">
        <f aca="false">+O3125-P3125</f>
        <v>0</v>
      </c>
      <c r="S3125" s="15" t="e">
        <f aca="false">+#REF!-K3125</f>
        <v>#REF!</v>
      </c>
      <c r="T3125" s="17" t="n">
        <f aca="false">IF(Q3125="regular",((P3125-(P3125/99)*S3125)),(P3125-(P3125*20%)))</f>
        <v>20520</v>
      </c>
      <c r="U3125" s="17" t="e">
        <f aca="false">((P3125-(P3125/99)*S3125))</f>
        <v>#REF!</v>
      </c>
      <c r="V3125" s="17" t="n">
        <f aca="false">IF(Q3125="regular",0,(P3125-(O3125*20%)))</f>
        <v>20520</v>
      </c>
      <c r="W3125" s="17"/>
      <c r="X3125" s="15"/>
      <c r="Y3125" s="18" t="str">
        <f aca="false">VLOOKUP(F3125,'[1]Goa Member''s Details Revised'!$C$2:$AO$7385,12,0)</f>
        <v>we never send any reminder so the last Communication Till 2010</v>
      </c>
    </row>
    <row r="3126" customFormat="false" ht="30" hidden="false" customHeight="false" outlineLevel="0" collapsed="false">
      <c r="B3126" s="14" t="n">
        <v>3125</v>
      </c>
      <c r="C3126" s="15"/>
      <c r="D3126" s="15" t="s">
        <v>8485</v>
      </c>
      <c r="E3126" s="15" t="s">
        <v>25</v>
      </c>
      <c r="F3126" s="15" t="s">
        <v>8486</v>
      </c>
      <c r="G3126" s="15"/>
      <c r="H3126" s="16" t="str">
        <f aca="false">VLOOKUP(F3126,'[1]Goa Member''s Details Revised'!$C$2:$AO$7385,2,0)</f>
        <v>PURCHASER</v>
      </c>
      <c r="I3126" s="15" t="n">
        <v>22</v>
      </c>
      <c r="J3126" s="15" t="s">
        <v>176</v>
      </c>
      <c r="K3126" s="15" t="n">
        <v>1986</v>
      </c>
      <c r="L3126" s="16" t="n">
        <f aca="false">VLOOKUP(F3126,'[1]Goa Member''s Details Revised'!$C$2:$AO$7385,9,0)</f>
        <v>2009</v>
      </c>
      <c r="M3126" s="15" t="s">
        <v>8487</v>
      </c>
      <c r="N3126" s="17" t="n">
        <f aca="false">VLOOKUP(F3126,'[1]Goa Member''s Details Revised'!$C$2:$AO$7385,5,0)</f>
        <v>20812</v>
      </c>
      <c r="O3126" s="17" t="n">
        <f aca="false">VLOOKUP(F3126,'[1]Goa Member''s Details Revised'!$C$2:$AO$7385,5,0)</f>
        <v>20812</v>
      </c>
      <c r="P3126" s="17" t="n">
        <v>20812</v>
      </c>
      <c r="Q3126" s="17" t="str">
        <f aca="false">VLOOKUP(F3126,'[1]Goa Member''s Details Revised'!$C$2:$AO$7385,8,0)</f>
        <v>R.M</v>
      </c>
      <c r="R3126" s="17" t="n">
        <f aca="false">+O3126-P3126</f>
        <v>0</v>
      </c>
      <c r="S3126" s="15" t="e">
        <f aca="false">+#REF!-K3126</f>
        <v>#REF!</v>
      </c>
      <c r="T3126" s="17" t="n">
        <f aca="false">IF(Q3126="regular",((P3126-(P3126/99)*S3126)),(P3126-(P3126*20%)))</f>
        <v>16649.6</v>
      </c>
      <c r="U3126" s="17" t="e">
        <f aca="false">((P3126-(P3126/99)*S3126))</f>
        <v>#REF!</v>
      </c>
      <c r="V3126" s="17" t="n">
        <f aca="false">IF(Q3126="regular",0,(P3126-(O3126*20%)))</f>
        <v>16649.6</v>
      </c>
      <c r="W3126" s="17"/>
      <c r="X3126" s="15"/>
      <c r="Y3126" s="18" t="str">
        <f aca="false">VLOOKUP(F3126,'[1]Goa Member''s Details Revised'!$C$2:$AO$7385,12,0)</f>
        <v>last  Communication  2016, Total 3 Membership Of GOA:-154,310 &amp; 479</v>
      </c>
    </row>
    <row r="3127" customFormat="false" ht="15" hidden="false" customHeight="false" outlineLevel="0" collapsed="false">
      <c r="B3127" s="14" t="n">
        <v>3126</v>
      </c>
      <c r="C3127" s="15"/>
      <c r="D3127" s="15" t="s">
        <v>8488</v>
      </c>
      <c r="E3127" s="15" t="s">
        <v>25</v>
      </c>
      <c r="F3127" s="15" t="s">
        <v>8489</v>
      </c>
      <c r="G3127" s="15"/>
      <c r="H3127" s="16" t="str">
        <f aca="false">VLOOKUP(F3127,'[1]Goa Member''s Details Revised'!$C$2:$AO$7385,2,0)</f>
        <v>PURCHASER</v>
      </c>
      <c r="I3127" s="15" t="n">
        <v>22</v>
      </c>
      <c r="J3127" s="15" t="s">
        <v>176</v>
      </c>
      <c r="K3127" s="15" t="n">
        <v>1986</v>
      </c>
      <c r="L3127" s="16" t="n">
        <f aca="false">VLOOKUP(F3127,'[1]Goa Member''s Details Revised'!$C$2:$AO$7385,9,0)</f>
        <v>2009</v>
      </c>
      <c r="M3127" s="15" t="s">
        <v>8487</v>
      </c>
      <c r="N3127" s="17" t="n">
        <f aca="false">VLOOKUP(F3127,'[1]Goa Member''s Details Revised'!$C$2:$AO$7385,5,0)</f>
        <v>20813</v>
      </c>
      <c r="O3127" s="17" t="n">
        <f aca="false">VLOOKUP(F3127,'[1]Goa Member''s Details Revised'!$C$2:$AO$7385,5,0)</f>
        <v>20813</v>
      </c>
      <c r="P3127" s="17" t="n">
        <v>20813</v>
      </c>
      <c r="Q3127" s="17" t="str">
        <f aca="false">VLOOKUP(F3127,'[1]Goa Member''s Details Revised'!$C$2:$AO$7385,8,0)</f>
        <v>R.M</v>
      </c>
      <c r="R3127" s="17" t="n">
        <f aca="false">+O3127-P3127</f>
        <v>0</v>
      </c>
      <c r="S3127" s="15" t="e">
        <f aca="false">+#REF!-K3127</f>
        <v>#REF!</v>
      </c>
      <c r="T3127" s="17" t="n">
        <f aca="false">IF(Q3127="regular",((P3127-(P3127/99)*S3127)),(P3127-(P3127*20%)))</f>
        <v>16650.4</v>
      </c>
      <c r="U3127" s="17" t="e">
        <f aca="false">((P3127-(P3127/99)*S3127))</f>
        <v>#REF!</v>
      </c>
      <c r="V3127" s="17" t="n">
        <f aca="false">IF(Q3127="regular",0,(P3127-(O3127*20%)))</f>
        <v>16650.4</v>
      </c>
      <c r="W3127" s="17"/>
      <c r="X3127" s="15"/>
      <c r="Y3127" s="18" t="str">
        <f aca="false">VLOOKUP(F3127,'[1]Goa Member''s Details Revised'!$C$2:$AO$7385,12,0)</f>
        <v>no reminder, Last Communication Till 2009</v>
      </c>
    </row>
    <row r="3128" customFormat="false" ht="30" hidden="false" customHeight="false" outlineLevel="0" collapsed="false">
      <c r="B3128" s="14" t="n">
        <v>3127</v>
      </c>
      <c r="C3128" s="15"/>
      <c r="D3128" s="15" t="s">
        <v>8490</v>
      </c>
      <c r="E3128" s="15" t="s">
        <v>25</v>
      </c>
      <c r="F3128" s="15" t="s">
        <v>8491</v>
      </c>
      <c r="G3128" s="15"/>
      <c r="H3128" s="16" t="str">
        <f aca="false">VLOOKUP(F3128,'[1]Goa Member''s Details Revised'!$C$2:$AO$7385,2,0)</f>
        <v>PURCHASER</v>
      </c>
      <c r="I3128" s="15" t="n">
        <v>22</v>
      </c>
      <c r="J3128" s="15" t="s">
        <v>176</v>
      </c>
      <c r="K3128" s="15" t="n">
        <v>1986</v>
      </c>
      <c r="L3128" s="16" t="n">
        <f aca="false">VLOOKUP(F3128,'[1]Goa Member''s Details Revised'!$C$2:$AO$7385,9,0)</f>
        <v>2009</v>
      </c>
      <c r="M3128" s="15" t="s">
        <v>8487</v>
      </c>
      <c r="N3128" s="17" t="n">
        <f aca="false">VLOOKUP(F3128,'[1]Goa Member''s Details Revised'!$C$2:$AO$7385,5,0)</f>
        <v>20813</v>
      </c>
      <c r="O3128" s="17" t="n">
        <f aca="false">VLOOKUP(F3128,'[1]Goa Member''s Details Revised'!$C$2:$AO$7385,5,0)</f>
        <v>20813</v>
      </c>
      <c r="P3128" s="17" t="n">
        <v>20813</v>
      </c>
      <c r="Q3128" s="17" t="str">
        <f aca="false">VLOOKUP(F3128,'[1]Goa Member''s Details Revised'!$C$2:$AO$7385,8,0)</f>
        <v>R.M</v>
      </c>
      <c r="R3128" s="17" t="n">
        <f aca="false">+O3128-P3128</f>
        <v>0</v>
      </c>
      <c r="S3128" s="15" t="e">
        <f aca="false">+#REF!-K3128</f>
        <v>#REF!</v>
      </c>
      <c r="T3128" s="17" t="n">
        <f aca="false">IF(Q3128="regular",((P3128-(P3128/99)*S3128)),(P3128-(P3128*20%)))</f>
        <v>16650.4</v>
      </c>
      <c r="U3128" s="17" t="e">
        <f aca="false">((P3128-(P3128/99)*S3128))</f>
        <v>#REF!</v>
      </c>
      <c r="V3128" s="17" t="n">
        <f aca="false">IF(Q3128="regular",0,(P3128-(O3128*20%)))</f>
        <v>16650.4</v>
      </c>
      <c r="W3128" s="17"/>
      <c r="X3128" s="15"/>
      <c r="Y3128" s="18" t="str">
        <f aca="false">VLOOKUP(F3128,'[1]Goa Member''s Details Revised'!$C$2:$AO$7385,12,0)</f>
        <v>no reminder so Last Communication Till 2009
Total 3 Membership Of GOA:- 154, 479 &amp; 310</v>
      </c>
    </row>
    <row r="3129" customFormat="false" ht="15" hidden="false" customHeight="false" outlineLevel="0" collapsed="false">
      <c r="B3129" s="14" t="n">
        <v>3128</v>
      </c>
      <c r="C3129" s="15"/>
      <c r="D3129" s="15" t="s">
        <v>8492</v>
      </c>
      <c r="E3129" s="15" t="s">
        <v>25</v>
      </c>
      <c r="F3129" s="15" t="s">
        <v>8493</v>
      </c>
      <c r="G3129" s="15"/>
      <c r="H3129" s="16" t="str">
        <f aca="false">VLOOKUP(F3129,'[1]Goa Member''s Details Revised'!$C$2:$AO$7385,2,0)</f>
        <v>PURCHASER</v>
      </c>
      <c r="I3129" s="15" t="n">
        <v>30</v>
      </c>
      <c r="J3129" s="15" t="s">
        <v>255</v>
      </c>
      <c r="K3129" s="15" t="n">
        <v>1986</v>
      </c>
      <c r="L3129" s="16" t="n">
        <f aca="false">VLOOKUP(F3129,'[1]Goa Member''s Details Revised'!$C$2:$AO$7385,9,0)</f>
        <v>2007</v>
      </c>
      <c r="M3129" s="15" t="s">
        <v>8494</v>
      </c>
      <c r="N3129" s="17" t="n">
        <f aca="false">VLOOKUP(F3129,'[1]Goa Member''s Details Revised'!$C$2:$AO$7385,5,0)</f>
        <v>25650</v>
      </c>
      <c r="O3129" s="17" t="n">
        <f aca="false">VLOOKUP(F3129,'[1]Goa Member''s Details Revised'!$C$2:$AO$7385,5,0)</f>
        <v>25650</v>
      </c>
      <c r="P3129" s="17" t="n">
        <v>25650</v>
      </c>
      <c r="Q3129" s="17" t="str">
        <f aca="false">VLOOKUP(F3129,'[1]Goa Member''s Details Revised'!$C$2:$AO$7385,8,0)</f>
        <v>R.M</v>
      </c>
      <c r="R3129" s="17" t="n">
        <f aca="false">+O3129-P3129</f>
        <v>0</v>
      </c>
      <c r="S3129" s="15" t="e">
        <f aca="false">+#REF!-K3129</f>
        <v>#REF!</v>
      </c>
      <c r="T3129" s="17" t="n">
        <f aca="false">IF(Q3129="regular",((P3129-(P3129/99)*S3129)),(P3129-(P3129*20%)))</f>
        <v>20520</v>
      </c>
      <c r="U3129" s="17" t="e">
        <f aca="false">((P3129-(P3129/99)*S3129))</f>
        <v>#REF!</v>
      </c>
      <c r="V3129" s="17" t="n">
        <f aca="false">IF(Q3129="regular",0,(P3129-(O3129*20%)))</f>
        <v>20520</v>
      </c>
      <c r="W3129" s="17"/>
      <c r="X3129" s="15"/>
      <c r="Y3129" s="18" t="str">
        <f aca="false">VLOOKUP(F3129,'[1]Goa Member''s Details Revised'!$C$2:$AO$7385,12,0)</f>
        <v>no reminders or other communication after 2007</v>
      </c>
    </row>
    <row r="3130" customFormat="false" ht="15" hidden="false" customHeight="false" outlineLevel="0" collapsed="false">
      <c r="B3130" s="14" t="n">
        <v>3129</v>
      </c>
      <c r="C3130" s="15"/>
      <c r="D3130" s="15" t="s">
        <v>8495</v>
      </c>
      <c r="E3130" s="15" t="s">
        <v>25</v>
      </c>
      <c r="F3130" s="15" t="s">
        <v>8496</v>
      </c>
      <c r="G3130" s="15"/>
      <c r="H3130" s="16" t="str">
        <f aca="false">VLOOKUP(F3130,'[1]Goa Member''s Details Revised'!$C$2:$AO$7385,2,0)</f>
        <v>Purchaser</v>
      </c>
      <c r="I3130" s="15" t="n">
        <v>3</v>
      </c>
      <c r="J3130" s="15" t="s">
        <v>337</v>
      </c>
      <c r="K3130" s="15" t="n">
        <v>1986</v>
      </c>
      <c r="L3130" s="16" t="n">
        <f aca="false">VLOOKUP(F3130,'[1]Goa Member''s Details Revised'!$C$2:$AO$7385,9,0)</f>
        <v>2008</v>
      </c>
      <c r="M3130" s="15" t="s">
        <v>8497</v>
      </c>
      <c r="N3130" s="17" t="n">
        <f aca="false">VLOOKUP(F3130,'[1]Goa Member''s Details Revised'!$C$2:$AO$7385,5,0)</f>
        <v>25650</v>
      </c>
      <c r="O3130" s="17" t="n">
        <f aca="false">VLOOKUP(F3130,'[1]Goa Member''s Details Revised'!$C$2:$AO$7385,5,0)</f>
        <v>25650</v>
      </c>
      <c r="P3130" s="17" t="n">
        <v>25650</v>
      </c>
      <c r="Q3130" s="17" t="str">
        <f aca="false">VLOOKUP(F3130,'[1]Goa Member''s Details Revised'!$C$2:$AO$7385,8,0)</f>
        <v>R.M</v>
      </c>
      <c r="R3130" s="17" t="n">
        <f aca="false">+O3130-P3130</f>
        <v>0</v>
      </c>
      <c r="S3130" s="15" t="e">
        <f aca="false">+#REF!-K3130</f>
        <v>#REF!</v>
      </c>
      <c r="T3130" s="17" t="n">
        <f aca="false">IF(Q3130="regular",((P3130-(P3130/99)*S3130)),(P3130-(P3130*20%)))</f>
        <v>20520</v>
      </c>
      <c r="U3130" s="17" t="e">
        <f aca="false">((P3130-(P3130/99)*S3130))</f>
        <v>#REF!</v>
      </c>
      <c r="V3130" s="17" t="n">
        <f aca="false">IF(Q3130="regular",0,(P3130-(O3130*20%)))</f>
        <v>20520</v>
      </c>
      <c r="W3130" s="17"/>
      <c r="X3130" s="15"/>
      <c r="Y3130" s="18" t="str">
        <f aca="false">VLOOKUP(F3130,'[1]Goa Member''s Details Revised'!$C$2:$AO$7385,12,0)</f>
        <v>last communication 12 reply to his mail</v>
      </c>
    </row>
    <row r="3131" customFormat="false" ht="45" hidden="false" customHeight="false" outlineLevel="0" collapsed="false">
      <c r="B3131" s="14" t="n">
        <v>3130</v>
      </c>
      <c r="C3131" s="15"/>
      <c r="D3131" s="15" t="s">
        <v>8498</v>
      </c>
      <c r="E3131" s="15" t="s">
        <v>25</v>
      </c>
      <c r="F3131" s="15" t="s">
        <v>8499</v>
      </c>
      <c r="G3131" s="15"/>
      <c r="H3131" s="16" t="str">
        <f aca="false">VLOOKUP(F3131,'[1]Goa Member''s Details Revised'!$C$2:$AO$7385,2,0)</f>
        <v>PURCHASER</v>
      </c>
      <c r="I3131" s="15" t="n">
        <v>30</v>
      </c>
      <c r="J3131" s="15" t="s">
        <v>322</v>
      </c>
      <c r="K3131" s="15" t="n">
        <v>1986</v>
      </c>
      <c r="L3131" s="16" t="str">
        <f aca="false">VLOOKUP(F3131,'[1]Goa Member''s Details Revised'!$C$2:$AO$7385,9,0)</f>
        <v>Never</v>
      </c>
      <c r="M3131" s="15" t="s">
        <v>8500</v>
      </c>
      <c r="N3131" s="17" t="n">
        <f aca="false">VLOOKUP(F3131,'[1]Goa Member''s Details Revised'!$C$2:$AO$7385,5,0)</f>
        <v>17112</v>
      </c>
      <c r="O3131" s="17" t="n">
        <f aca="false">VLOOKUP(F3131,'[1]Goa Member''s Details Revised'!$C$2:$AO$7385,5,0)</f>
        <v>17112</v>
      </c>
      <c r="P3131" s="17" t="n">
        <v>17112</v>
      </c>
      <c r="Q3131" s="17" t="str">
        <f aca="false">VLOOKUP(F3131,'[1]Goa Member''s Details Revised'!$C$2:$AO$7385,8,0)</f>
        <v>I.R.M</v>
      </c>
      <c r="R3131" s="17" t="n">
        <f aca="false">+O3131-P3131</f>
        <v>0</v>
      </c>
      <c r="S3131" s="15" t="e">
        <f aca="false">+#REF!-K3131</f>
        <v>#REF!</v>
      </c>
      <c r="T3131" s="17" t="n">
        <f aca="false">IF(Q3131="regular",((P3131-(P3131/99)*S3131)),(P3131-(P3131*20%)))</f>
        <v>13689.6</v>
      </c>
      <c r="U3131" s="17" t="e">
        <f aca="false">((P3131-(P3131/99)*S3131))</f>
        <v>#REF!</v>
      </c>
      <c r="V3131" s="17" t="n">
        <f aca="false">IF(Q3131="regular",0,(P3131-(O3131*20%)))</f>
        <v>13689.6</v>
      </c>
      <c r="W3131" s="17"/>
      <c r="X3131" s="15"/>
      <c r="Y3131" s="18" t="str">
        <f aca="false">VLOOKUP(F3131,'[1]Goa Member''s Details Revised'!$C$2:$AO$7385,12,0)</f>
        <v>we send last reminder in 2012.then we did not receive any reply
Mmbership Transferred From Abha Luther To Paul Tonk</v>
      </c>
    </row>
    <row r="3132" customFormat="false" ht="15" hidden="false" customHeight="false" outlineLevel="0" collapsed="false">
      <c r="B3132" s="14" t="n">
        <v>3131</v>
      </c>
      <c r="C3132" s="15"/>
      <c r="D3132" s="15" t="s">
        <v>8501</v>
      </c>
      <c r="E3132" s="15" t="s">
        <v>25</v>
      </c>
      <c r="F3132" s="15" t="s">
        <v>8502</v>
      </c>
      <c r="G3132" s="15"/>
      <c r="H3132" s="16" t="str">
        <f aca="false">VLOOKUP(F3132,'[1]Goa Member''s Details Revised'!$C$2:$AO$7385,2,0)</f>
        <v>PURCHASER</v>
      </c>
      <c r="I3132" s="15" t="n">
        <v>31</v>
      </c>
      <c r="J3132" s="15" t="s">
        <v>322</v>
      </c>
      <c r="K3132" s="15" t="n">
        <v>1986</v>
      </c>
      <c r="L3132" s="16" t="str">
        <f aca="false">VLOOKUP(F3132,'[1]Goa Member''s Details Revised'!$C$2:$AO$7385,9,0)</f>
        <v>Never</v>
      </c>
      <c r="M3132" s="15" t="s">
        <v>8503</v>
      </c>
      <c r="N3132" s="17" t="n">
        <f aca="false">VLOOKUP(F3132,'[1]Goa Member''s Details Revised'!$C$2:$AO$7385,5,0)</f>
        <v>17112</v>
      </c>
      <c r="O3132" s="17" t="n">
        <f aca="false">VLOOKUP(F3132,'[1]Goa Member''s Details Revised'!$C$2:$AO$7385,5,0)</f>
        <v>17112</v>
      </c>
      <c r="P3132" s="17" t="n">
        <v>17112</v>
      </c>
      <c r="Q3132" s="17" t="str">
        <f aca="false">VLOOKUP(F3132,'[1]Goa Member''s Details Revised'!$C$2:$AO$7385,8,0)</f>
        <v>I.R.M</v>
      </c>
      <c r="R3132" s="17" t="n">
        <f aca="false">+O3132-P3132</f>
        <v>0</v>
      </c>
      <c r="S3132" s="15" t="e">
        <f aca="false">+#REF!-K3132</f>
        <v>#REF!</v>
      </c>
      <c r="T3132" s="17" t="n">
        <f aca="false">IF(Q3132="regular",((P3132-(P3132/99)*S3132)),(P3132-(P3132*20%)))</f>
        <v>13689.6</v>
      </c>
      <c r="U3132" s="17" t="e">
        <f aca="false">((P3132-(P3132/99)*S3132))</f>
        <v>#REF!</v>
      </c>
      <c r="V3132" s="17" t="n">
        <f aca="false">IF(Q3132="regular",0,(P3132-(O3132*20%)))</f>
        <v>13689.6</v>
      </c>
      <c r="W3132" s="17"/>
      <c r="X3132" s="15"/>
      <c r="Y3132" s="18" t="str">
        <f aca="false">VLOOKUP(F3132,'[1]Goa Member''s Details Revised'!$C$2:$AO$7385,12,0)</f>
        <v>no reminde so last communicatio 2022</v>
      </c>
    </row>
    <row r="3133" customFormat="false" ht="30" hidden="false" customHeight="false" outlineLevel="0" collapsed="false">
      <c r="B3133" s="14" t="n">
        <v>3132</v>
      </c>
      <c r="C3133" s="15"/>
      <c r="D3133" s="15" t="s">
        <v>8504</v>
      </c>
      <c r="E3133" s="15" t="s">
        <v>25</v>
      </c>
      <c r="F3133" s="15" t="s">
        <v>8505</v>
      </c>
      <c r="G3133" s="15"/>
      <c r="H3133" s="16" t="str">
        <f aca="false">VLOOKUP(F3133,'[1]Goa Member''s Details Revised'!$C$2:$AO$7385,2,0)</f>
        <v>Purchaser</v>
      </c>
      <c r="I3133" s="15" t="n">
        <v>31</v>
      </c>
      <c r="J3133" s="15" t="s">
        <v>214</v>
      </c>
      <c r="K3133" s="15" t="n">
        <v>1986</v>
      </c>
      <c r="L3133" s="16" t="n">
        <f aca="false">VLOOKUP(F3133,'[1]Goa Member''s Details Revised'!$C$2:$AO$7385,9,0)</f>
        <v>2008</v>
      </c>
      <c r="M3133" s="15" t="s">
        <v>8506</v>
      </c>
      <c r="N3133" s="17" t="n">
        <f aca="false">VLOOKUP(F3133,'[1]Goa Member''s Details Revised'!$C$2:$AO$7385,5,0)</f>
        <v>20813</v>
      </c>
      <c r="O3133" s="17" t="n">
        <f aca="false">VLOOKUP(F3133,'[1]Goa Member''s Details Revised'!$C$2:$AO$7385,5,0)</f>
        <v>20813</v>
      </c>
      <c r="P3133" s="17" t="n">
        <v>20813</v>
      </c>
      <c r="Q3133" s="17" t="str">
        <f aca="false">VLOOKUP(F3133,'[1]Goa Member''s Details Revised'!$C$2:$AO$7385,8,0)</f>
        <v>R.M</v>
      </c>
      <c r="R3133" s="17" t="n">
        <f aca="false">+O3133-P3133</f>
        <v>0</v>
      </c>
      <c r="S3133" s="15" t="e">
        <f aca="false">+#REF!-K3133</f>
        <v>#REF!</v>
      </c>
      <c r="T3133" s="17" t="n">
        <f aca="false">IF(Q3133="regular",((P3133-(P3133/99)*S3133)),(P3133-(P3133*20%)))</f>
        <v>16650.4</v>
      </c>
      <c r="U3133" s="17" t="e">
        <f aca="false">((P3133-(P3133/99)*S3133))</f>
        <v>#REF!</v>
      </c>
      <c r="V3133" s="17" t="n">
        <f aca="false">IF(Q3133="regular",0,(P3133-(O3133*20%)))</f>
        <v>16650.4</v>
      </c>
      <c r="W3133" s="17"/>
      <c r="X3133" s="15"/>
      <c r="Y3133" s="18" t="str">
        <f aca="false">VLOOKUP(F3133,'[1]Goa Member''s Details Revised'!$C$2:$AO$7385,12,0)</f>
        <v> last communication 08
name has been changed from Rehan Akhtar to Aseem Kumar</v>
      </c>
    </row>
    <row r="3134" customFormat="false" ht="45" hidden="false" customHeight="false" outlineLevel="0" collapsed="false">
      <c r="B3134" s="14" t="n">
        <v>3133</v>
      </c>
      <c r="C3134" s="15"/>
      <c r="D3134" s="15" t="s">
        <v>8507</v>
      </c>
      <c r="E3134" s="15" t="s">
        <v>25</v>
      </c>
      <c r="F3134" s="15" t="s">
        <v>8508</v>
      </c>
      <c r="G3134" s="15"/>
      <c r="H3134" s="16" t="str">
        <f aca="false">VLOOKUP(F3134,'[1]Goa Member''s Details Revised'!$C$2:$AO$7385,2,0)</f>
        <v>PURCHASER</v>
      </c>
      <c r="I3134" s="15" t="n">
        <v>31</v>
      </c>
      <c r="J3134" s="15" t="s">
        <v>214</v>
      </c>
      <c r="K3134" s="15" t="n">
        <v>1986</v>
      </c>
      <c r="L3134" s="16" t="str">
        <f aca="false">VLOOKUP(F3134,'[1]Goa Member''s Details Revised'!$C$2:$AO$7385,9,0)</f>
        <v>Never</v>
      </c>
      <c r="M3134" s="15" t="s">
        <v>8509</v>
      </c>
      <c r="N3134" s="17" t="n">
        <f aca="false">VLOOKUP(F3134,'[1]Goa Member''s Details Revised'!$C$2:$AO$7385,5,0)</f>
        <v>26362</v>
      </c>
      <c r="O3134" s="17" t="n">
        <f aca="false">VLOOKUP(F3134,'[1]Goa Member''s Details Revised'!$C$2:$AO$7385,5,0)</f>
        <v>26362</v>
      </c>
      <c r="P3134" s="17" t="n">
        <v>26362</v>
      </c>
      <c r="Q3134" s="17" t="str">
        <f aca="false">VLOOKUP(F3134,'[1]Goa Member''s Details Revised'!$C$2:$AO$7385,8,0)</f>
        <v>I.R.M</v>
      </c>
      <c r="R3134" s="17" t="n">
        <f aca="false">+O3134-P3134</f>
        <v>0</v>
      </c>
      <c r="S3134" s="15" t="e">
        <f aca="false">+#REF!-K3134</f>
        <v>#REF!</v>
      </c>
      <c r="T3134" s="17" t="n">
        <f aca="false">IF(Q3134="regular",((P3134-(P3134/99)*S3134)),(P3134-(P3134*20%)))</f>
        <v>21089.6</v>
      </c>
      <c r="U3134" s="17" t="e">
        <f aca="false">((P3134-(P3134/99)*S3134))</f>
        <v>#REF!</v>
      </c>
      <c r="V3134" s="17" t="n">
        <f aca="false">IF(Q3134="regular",0,(P3134-(O3134*20%)))</f>
        <v>21089.6</v>
      </c>
      <c r="W3134" s="17"/>
      <c r="X3134" s="15"/>
      <c r="Y3134" s="18" t="str">
        <f aca="false">VLOOKUP(F3134,'[1]Goa Member''s Details Revised'!$C$2:$AO$7385,12,0)</f>
        <v>,we send last conversation in 2012 nd we did not reply to his mail and they have Total 2 Membership Of GOA:- 56 &amp; 67 Membership Transferred From Kamla Lal To Rupa Lal</v>
      </c>
    </row>
    <row r="3135" customFormat="false" ht="30" hidden="false" customHeight="false" outlineLevel="0" collapsed="false">
      <c r="B3135" s="14" t="n">
        <v>3134</v>
      </c>
      <c r="C3135" s="15"/>
      <c r="D3135" s="15" t="s">
        <v>8510</v>
      </c>
      <c r="E3135" s="15" t="s">
        <v>25</v>
      </c>
      <c r="F3135" s="15" t="s">
        <v>8511</v>
      </c>
      <c r="G3135" s="15"/>
      <c r="H3135" s="16" t="str">
        <f aca="false">VLOOKUP(F3135,'[1]Goa Member''s Details Revised'!$C$2:$AO$7385,2,0)</f>
        <v>PURCHASER</v>
      </c>
      <c r="I3135" s="15" t="n">
        <v>31</v>
      </c>
      <c r="J3135" s="15" t="s">
        <v>214</v>
      </c>
      <c r="K3135" s="15" t="n">
        <v>1986</v>
      </c>
      <c r="L3135" s="16" t="str">
        <f aca="false">VLOOKUP(F3135,'[1]Goa Member''s Details Revised'!$C$2:$AO$7385,9,0)</f>
        <v>Never</v>
      </c>
      <c r="M3135" s="15" t="s">
        <v>8512</v>
      </c>
      <c r="N3135" s="17" t="n">
        <f aca="false">VLOOKUP(F3135,'[1]Goa Member''s Details Revised'!$C$2:$AO$7385,5,0)</f>
        <v>26362</v>
      </c>
      <c r="O3135" s="17" t="n">
        <f aca="false">VLOOKUP(F3135,'[1]Goa Member''s Details Revised'!$C$2:$AO$7385,5,0)</f>
        <v>26362</v>
      </c>
      <c r="P3135" s="17" t="n">
        <v>26362</v>
      </c>
      <c r="Q3135" s="17" t="str">
        <f aca="false">VLOOKUP(F3135,'[1]Goa Member''s Details Revised'!$C$2:$AO$7385,8,0)</f>
        <v>I.R.M</v>
      </c>
      <c r="R3135" s="17" t="n">
        <f aca="false">+O3135-P3135</f>
        <v>0</v>
      </c>
      <c r="S3135" s="15" t="e">
        <f aca="false">+#REF!-K3135</f>
        <v>#REF!</v>
      </c>
      <c r="T3135" s="17" t="n">
        <f aca="false">IF(Q3135="regular",((P3135-(P3135/99)*S3135)),(P3135-(P3135*20%)))</f>
        <v>21089.6</v>
      </c>
      <c r="U3135" s="17" t="e">
        <f aca="false">((P3135-(P3135/99)*S3135))</f>
        <v>#REF!</v>
      </c>
      <c r="V3135" s="17" t="n">
        <f aca="false">IF(Q3135="regular",0,(P3135-(O3135*20%)))</f>
        <v>21089.6</v>
      </c>
      <c r="W3135" s="17"/>
      <c r="X3135" s="15"/>
      <c r="Y3135" s="18" t="str">
        <f aca="false">VLOOKUP(F3135,'[1]Goa Member''s Details Revised'!$C$2:$AO$7385,12,0)</f>
        <v>we send last reminder in 2012.then we did not receive any replynd they  2 Membership Of GOA:- 56 &amp; 67</v>
      </c>
    </row>
    <row r="3136" customFormat="false" ht="30" hidden="false" customHeight="false" outlineLevel="0" collapsed="false">
      <c r="B3136" s="14" t="n">
        <v>3135</v>
      </c>
      <c r="C3136" s="15"/>
      <c r="D3136" s="15" t="s">
        <v>8513</v>
      </c>
      <c r="E3136" s="15" t="s">
        <v>25</v>
      </c>
      <c r="F3136" s="15" t="s">
        <v>8514</v>
      </c>
      <c r="G3136" s="15"/>
      <c r="H3136" s="16" t="str">
        <f aca="false">VLOOKUP(F3136,'[1]Goa Member''s Details Revised'!$C$2:$AO$7385,2,0)</f>
        <v>PURCHASER</v>
      </c>
      <c r="I3136" s="15" t="n">
        <v>28</v>
      </c>
      <c r="J3136" s="15" t="s">
        <v>322</v>
      </c>
      <c r="K3136" s="15" t="n">
        <v>1986</v>
      </c>
      <c r="L3136" s="16" t="str">
        <f aca="false">VLOOKUP(F3136,'[1]Goa Member''s Details Revised'!$C$2:$AO$7385,9,0)</f>
        <v>Never</v>
      </c>
      <c r="M3136" s="15" t="s">
        <v>8515</v>
      </c>
      <c r="N3136" s="17" t="n">
        <f aca="false">VLOOKUP(F3136,'[1]Goa Member''s Details Revised'!$C$2:$AO$7385,5,0)</f>
        <v>23500</v>
      </c>
      <c r="O3136" s="17" t="n">
        <f aca="false">VLOOKUP(F3136,'[1]Goa Member''s Details Revised'!$C$2:$AO$7385,5,0)</f>
        <v>23500</v>
      </c>
      <c r="P3136" s="17" t="n">
        <v>23500</v>
      </c>
      <c r="Q3136" s="17" t="str">
        <f aca="false">VLOOKUP(F3136,'[1]Goa Member''s Details Revised'!$C$2:$AO$7385,8,0)</f>
        <v>I.R.M</v>
      </c>
      <c r="R3136" s="17" t="n">
        <f aca="false">+O3136-P3136</f>
        <v>0</v>
      </c>
      <c r="S3136" s="15" t="e">
        <f aca="false">+#REF!-K3136</f>
        <v>#REF!</v>
      </c>
      <c r="T3136" s="17" t="n">
        <f aca="false">IF(Q3136="regular",((P3136-(P3136/99)*S3136)),(P3136-(P3136*20%)))</f>
        <v>18800</v>
      </c>
      <c r="U3136" s="17" t="e">
        <f aca="false">((P3136-(P3136/99)*S3136))</f>
        <v>#REF!</v>
      </c>
      <c r="V3136" s="17" t="n">
        <f aca="false">IF(Q3136="regular",0,(P3136-(O3136*20%)))</f>
        <v>18800</v>
      </c>
      <c r="W3136" s="17"/>
      <c r="X3136" s="15"/>
      <c r="Y3136" s="18" t="str">
        <f aca="false">VLOOKUP(F3136,'[1]Goa Member''s Details Revised'!$C$2:$AO$7385,12,0)</f>
        <v>we send last reminder in 2012.then we did not receive any reply</v>
      </c>
    </row>
    <row r="3137" customFormat="false" ht="15" hidden="false" customHeight="false" outlineLevel="0" collapsed="false">
      <c r="B3137" s="14" t="n">
        <v>3136</v>
      </c>
      <c r="C3137" s="15"/>
      <c r="D3137" s="15" t="s">
        <v>8516</v>
      </c>
      <c r="E3137" s="15" t="s">
        <v>25</v>
      </c>
      <c r="F3137" s="15" t="s">
        <v>8517</v>
      </c>
      <c r="G3137" s="15"/>
      <c r="H3137" s="16" t="str">
        <f aca="false">VLOOKUP(F3137,'[1]Goa Member''s Details Revised'!$C$2:$AO$7385,2,0)</f>
        <v>PURCHASER</v>
      </c>
      <c r="I3137" s="15" t="n">
        <v>2</v>
      </c>
      <c r="J3137" s="15" t="s">
        <v>322</v>
      </c>
      <c r="K3137" s="15" t="n">
        <v>1986</v>
      </c>
      <c r="L3137" s="16" t="n">
        <f aca="false">VLOOKUP(F3137,'[1]Goa Member''s Details Revised'!$C$2:$AO$7385,9,0)</f>
        <v>2021</v>
      </c>
      <c r="M3137" s="15" t="s">
        <v>8518</v>
      </c>
      <c r="N3137" s="17" t="n">
        <f aca="false">VLOOKUP(F3137,'[1]Goa Member''s Details Revised'!$C$2:$AO$7385,5,0)</f>
        <v>28500</v>
      </c>
      <c r="O3137" s="17" t="n">
        <f aca="false">VLOOKUP(F3137,'[1]Goa Member''s Details Revised'!$C$2:$AO$7385,5,0)</f>
        <v>28500</v>
      </c>
      <c r="P3137" s="17" t="n">
        <v>28500</v>
      </c>
      <c r="Q3137" s="17" t="str">
        <f aca="false">VLOOKUP(F3137,'[1]Goa Member''s Details Revised'!$C$2:$AO$7385,8,0)</f>
        <v>R.M</v>
      </c>
      <c r="R3137" s="17" t="n">
        <f aca="false">+O3137-P3137</f>
        <v>0</v>
      </c>
      <c r="S3137" s="15" t="e">
        <f aca="false">+#REF!-K3137</f>
        <v>#REF!</v>
      </c>
      <c r="T3137" s="17" t="n">
        <f aca="false">IF(Q3137="regular",((P3137-(P3137/99)*S3137)),(P3137-(P3137*20%)))</f>
        <v>22800</v>
      </c>
      <c r="U3137" s="17" t="e">
        <f aca="false">((P3137-(P3137/99)*S3137))</f>
        <v>#REF!</v>
      </c>
      <c r="V3137" s="17" t="n">
        <f aca="false">IF(Q3137="regular",0,(P3137-(O3137*20%)))</f>
        <v>22800</v>
      </c>
      <c r="W3137" s="17"/>
      <c r="X3137" s="15"/>
      <c r="Y3137" s="18" t="str">
        <f aca="false">VLOOKUP(F3137,'[1]Goa Member''s Details Revised'!$C$2:$AO$7385,12,0)</f>
        <v>they are regular member.</v>
      </c>
    </row>
    <row r="3138" customFormat="false" ht="30" hidden="false" customHeight="false" outlineLevel="0" collapsed="false">
      <c r="B3138" s="14" t="n">
        <v>3137</v>
      </c>
      <c r="C3138" s="15"/>
      <c r="D3138" s="15" t="s">
        <v>8519</v>
      </c>
      <c r="E3138" s="15" t="s">
        <v>25</v>
      </c>
      <c r="F3138" s="15" t="s">
        <v>8520</v>
      </c>
      <c r="G3138" s="15"/>
      <c r="H3138" s="16" t="str">
        <f aca="false">VLOOKUP(F3138,'[1]Goa Member''s Details Revised'!$C$2:$AO$7385,2,0)</f>
        <v>PURCHASER</v>
      </c>
      <c r="I3138" s="15" t="n">
        <v>17</v>
      </c>
      <c r="J3138" s="15" t="s">
        <v>322</v>
      </c>
      <c r="K3138" s="15" t="n">
        <v>1986</v>
      </c>
      <c r="L3138" s="16" t="str">
        <f aca="false">VLOOKUP(F3138,'[1]Goa Member''s Details Revised'!$C$2:$AO$7385,9,0)</f>
        <v>Never</v>
      </c>
      <c r="M3138" s="15" t="s">
        <v>8521</v>
      </c>
      <c r="N3138" s="17" t="n">
        <f aca="false">VLOOKUP(F3138,'[1]Goa Member''s Details Revised'!$C$2:$AO$7385,5,0)</f>
        <v>22250</v>
      </c>
      <c r="O3138" s="17" t="n">
        <f aca="false">VLOOKUP(F3138,'[1]Goa Member''s Details Revised'!$C$2:$AO$7385,5,0)</f>
        <v>22250</v>
      </c>
      <c r="P3138" s="17" t="n">
        <v>22250</v>
      </c>
      <c r="Q3138" s="17" t="str">
        <f aca="false">VLOOKUP(F3138,'[1]Goa Member''s Details Revised'!$C$2:$AO$7385,8,0)</f>
        <v>Legal Document</v>
      </c>
      <c r="R3138" s="17" t="n">
        <f aca="false">+O3138-P3138</f>
        <v>0</v>
      </c>
      <c r="S3138" s="15" t="e">
        <f aca="false">+#REF!-K3138</f>
        <v>#REF!</v>
      </c>
      <c r="T3138" s="17" t="n">
        <f aca="false">IF(Q3138="regular",((P3138-(P3138/99)*S3138)),(P3138-(P3138*20%)))</f>
        <v>17800</v>
      </c>
      <c r="U3138" s="17" t="e">
        <f aca="false">((P3138-(P3138/99)*S3138))</f>
        <v>#REF!</v>
      </c>
      <c r="V3138" s="17" t="n">
        <f aca="false">IF(Q3138="regular",0,(P3138-(O3138*20%)))</f>
        <v>17800</v>
      </c>
      <c r="W3138" s="17"/>
      <c r="X3138" s="15"/>
      <c r="Y3138" s="18" t="str">
        <f aca="false">VLOOKUP(F3138,'[1]Goa Member''s Details Revised'!$C$2:$AO$7385,12,0)</f>
        <v>Last Communication Till 2012, Total 2 Membership Of GOA:- 516 &amp; 1569, (Some LEGAL DOCUMENT Is In File)</v>
      </c>
    </row>
    <row r="3139" customFormat="false" ht="15" hidden="false" customHeight="false" outlineLevel="0" collapsed="false">
      <c r="B3139" s="14" t="n">
        <v>3138</v>
      </c>
      <c r="C3139" s="15"/>
      <c r="D3139" s="15" t="s">
        <v>8522</v>
      </c>
      <c r="E3139" s="15" t="s">
        <v>25</v>
      </c>
      <c r="F3139" s="15" t="s">
        <v>8523</v>
      </c>
      <c r="G3139" s="15"/>
      <c r="H3139" s="16" t="str">
        <f aca="false">VLOOKUP(F3139,'[1]Goa Member''s Details Revised'!$C$2:$AO$7385,2,0)</f>
        <v>Purchaser</v>
      </c>
      <c r="I3139" s="15" t="n">
        <v>28</v>
      </c>
      <c r="J3139" s="15" t="s">
        <v>322</v>
      </c>
      <c r="K3139" s="15" t="n">
        <v>1986</v>
      </c>
      <c r="L3139" s="16" t="str">
        <f aca="false">VLOOKUP(F3139,'[1]Goa Member''s Details Revised'!$C$2:$AO$7385,9,0)</f>
        <v>Never</v>
      </c>
      <c r="M3139" s="15" t="s">
        <v>8524</v>
      </c>
      <c r="N3139" s="17" t="n">
        <f aca="false">VLOOKUP(F3139,'[1]Goa Member''s Details Revised'!$C$2:$AO$7385,5,0)</f>
        <v>28500</v>
      </c>
      <c r="O3139" s="17" t="n">
        <f aca="false">VLOOKUP(F3139,'[1]Goa Member''s Details Revised'!$C$2:$AO$7385,5,0)</f>
        <v>28500</v>
      </c>
      <c r="P3139" s="17" t="n">
        <v>28500</v>
      </c>
      <c r="Q3139" s="17" t="str">
        <f aca="false">VLOOKUP(F3139,'[1]Goa Member''s Details Revised'!$C$2:$AO$7385,8,0)</f>
        <v>I.R.M</v>
      </c>
      <c r="R3139" s="17" t="n">
        <f aca="false">+O3139-P3139</f>
        <v>0</v>
      </c>
      <c r="S3139" s="15" t="e">
        <f aca="false">+#REF!-K3139</f>
        <v>#REF!</v>
      </c>
      <c r="T3139" s="17" t="n">
        <f aca="false">IF(Q3139="regular",((P3139-(P3139/99)*S3139)),(P3139-(P3139*20%)))</f>
        <v>22800</v>
      </c>
      <c r="U3139" s="17" t="e">
        <f aca="false">((P3139-(P3139/99)*S3139))</f>
        <v>#REF!</v>
      </c>
      <c r="V3139" s="17" t="n">
        <f aca="false">IF(Q3139="regular",0,(P3139-(O3139*20%)))</f>
        <v>22800</v>
      </c>
      <c r="W3139" s="17"/>
      <c r="X3139" s="15"/>
      <c r="Y3139" s="18" t="str">
        <f aca="false">VLOOKUP(F3139,'[1]Goa Member''s Details Revised'!$C$2:$AO$7385,12,0)</f>
        <v>no reminder so last communication 1995</v>
      </c>
    </row>
    <row r="3140" customFormat="false" ht="15" hidden="false" customHeight="false" outlineLevel="0" collapsed="false">
      <c r="B3140" s="14" t="n">
        <v>3139</v>
      </c>
      <c r="C3140" s="15"/>
      <c r="D3140" s="15" t="s">
        <v>8525</v>
      </c>
      <c r="E3140" s="15" t="s">
        <v>25</v>
      </c>
      <c r="F3140" s="15" t="s">
        <v>8526</v>
      </c>
      <c r="G3140" s="15"/>
      <c r="H3140" s="16" t="str">
        <f aca="false">VLOOKUP(F3140,'[1]Goa Member''s Details Revised'!$C$2:$AO$7385,2,0)</f>
        <v>PURCHASER</v>
      </c>
      <c r="I3140" s="15" t="n">
        <v>3</v>
      </c>
      <c r="J3140" s="15" t="s">
        <v>337</v>
      </c>
      <c r="K3140" s="15" t="n">
        <v>1986</v>
      </c>
      <c r="L3140" s="16" t="str">
        <f aca="false">VLOOKUP(F3140,'[1]Goa Member''s Details Revised'!$C$2:$AO$7385,9,0)</f>
        <v>Never</v>
      </c>
      <c r="M3140" s="15" t="s">
        <v>8527</v>
      </c>
      <c r="N3140" s="17" t="n">
        <f aca="false">VLOOKUP(F3140,'[1]Goa Member''s Details Revised'!$C$2:$AO$7385,5,0)</f>
        <v>18500</v>
      </c>
      <c r="O3140" s="17" t="n">
        <f aca="false">VLOOKUP(F3140,'[1]Goa Member''s Details Revised'!$C$2:$AO$7385,5,0)</f>
        <v>18500</v>
      </c>
      <c r="P3140" s="17" t="n">
        <v>18500</v>
      </c>
      <c r="Q3140" s="17" t="str">
        <f aca="false">VLOOKUP(F3140,'[1]Goa Member''s Details Revised'!$C$2:$AO$7385,8,0)</f>
        <v>I.R.M</v>
      </c>
      <c r="R3140" s="17" t="n">
        <f aca="false">+O3140-P3140</f>
        <v>0</v>
      </c>
      <c r="S3140" s="15" t="e">
        <f aca="false">+#REF!-K3140</f>
        <v>#REF!</v>
      </c>
      <c r="T3140" s="17" t="n">
        <f aca="false">IF(Q3140="regular",((P3140-(P3140/99)*S3140)),(P3140-(P3140*20%)))</f>
        <v>14800</v>
      </c>
      <c r="U3140" s="17" t="e">
        <f aca="false">((P3140-(P3140/99)*S3140))</f>
        <v>#REF!</v>
      </c>
      <c r="V3140" s="17" t="n">
        <f aca="false">IF(Q3140="regular",0,(P3140-(O3140*20%)))</f>
        <v>14800</v>
      </c>
      <c r="W3140" s="17"/>
      <c r="X3140" s="15"/>
      <c r="Y3140" s="18" t="str">
        <f aca="false">VLOOKUP(F3140,'[1]Goa Member''s Details Revised'!$C$2:$AO$7385,12,0)</f>
        <v>Last Communication 1990</v>
      </c>
    </row>
    <row r="3141" customFormat="false" ht="15" hidden="false" customHeight="false" outlineLevel="0" collapsed="false">
      <c r="B3141" s="14" t="n">
        <v>3140</v>
      </c>
      <c r="C3141" s="15"/>
      <c r="D3141" s="15" t="s">
        <v>8528</v>
      </c>
      <c r="E3141" s="15" t="s">
        <v>25</v>
      </c>
      <c r="F3141" s="15" t="s">
        <v>8529</v>
      </c>
      <c r="G3141" s="15"/>
      <c r="H3141" s="16" t="str">
        <f aca="false">VLOOKUP(F3141,'[1]Goa Member''s Details Revised'!$C$2:$AO$7385,2,0)</f>
        <v>Purchaser</v>
      </c>
      <c r="I3141" s="15" t="n">
        <v>3</v>
      </c>
      <c r="J3141" s="15" t="s">
        <v>337</v>
      </c>
      <c r="K3141" s="15" t="n">
        <v>1986</v>
      </c>
      <c r="L3141" s="16" t="str">
        <f aca="false">VLOOKUP(F3141,'[1]Goa Member''s Details Revised'!$C$2:$AO$7385,9,0)</f>
        <v>Never</v>
      </c>
      <c r="M3141" s="15" t="s">
        <v>8530</v>
      </c>
      <c r="N3141" s="17" t="n">
        <f aca="false">VLOOKUP(F3141,'[1]Goa Member''s Details Revised'!$C$2:$AO$7385,5,0)</f>
        <v>26362</v>
      </c>
      <c r="O3141" s="17" t="n">
        <f aca="false">VLOOKUP(F3141,'[1]Goa Member''s Details Revised'!$C$2:$AO$7385,5,0)</f>
        <v>26362</v>
      </c>
      <c r="P3141" s="17" t="n">
        <v>26362</v>
      </c>
      <c r="Q3141" s="17" t="str">
        <f aca="false">VLOOKUP(F3141,'[1]Goa Member''s Details Revised'!$C$2:$AO$7385,8,0)</f>
        <v>I.R.M</v>
      </c>
      <c r="R3141" s="17" t="n">
        <f aca="false">+O3141-P3141</f>
        <v>0</v>
      </c>
      <c r="S3141" s="15" t="e">
        <f aca="false">+#REF!-K3141</f>
        <v>#REF!</v>
      </c>
      <c r="T3141" s="17" t="n">
        <f aca="false">IF(Q3141="regular",((P3141-(P3141/99)*S3141)),(P3141-(P3141*20%)))</f>
        <v>21089.6</v>
      </c>
      <c r="U3141" s="17" t="e">
        <f aca="false">((P3141-(P3141/99)*S3141))</f>
        <v>#REF!</v>
      </c>
      <c r="V3141" s="17" t="n">
        <f aca="false">IF(Q3141="regular",0,(P3141-(O3141*20%)))</f>
        <v>21089.6</v>
      </c>
      <c r="W3141" s="17"/>
      <c r="X3141" s="15"/>
      <c r="Y3141" s="18" t="str">
        <f aca="false">VLOOKUP(F3141,'[1]Goa Member''s Details Revised'!$C$2:$AO$7385,12,0)</f>
        <v>last communication 13</v>
      </c>
    </row>
    <row r="3142" customFormat="false" ht="45" hidden="false" customHeight="false" outlineLevel="0" collapsed="false">
      <c r="B3142" s="14" t="n">
        <v>3141</v>
      </c>
      <c r="C3142" s="15"/>
      <c r="D3142" s="15" t="s">
        <v>8531</v>
      </c>
      <c r="E3142" s="15" t="s">
        <v>25</v>
      </c>
      <c r="F3142" s="15" t="s">
        <v>8532</v>
      </c>
      <c r="G3142" s="15"/>
      <c r="H3142" s="16" t="str">
        <f aca="false">VLOOKUP(F3142,'[1]Goa Member''s Details Revised'!$C$2:$AO$7385,2,0)</f>
        <v>PURCHASER</v>
      </c>
      <c r="I3142" s="15" t="n">
        <v>10</v>
      </c>
      <c r="J3142" s="15" t="s">
        <v>337</v>
      </c>
      <c r="K3142" s="15" t="n">
        <v>1986</v>
      </c>
      <c r="L3142" s="16" t="n">
        <f aca="false">VLOOKUP(F3142,'[1]Goa Member''s Details Revised'!$C$2:$AO$7385,9,0)</f>
        <v>2013</v>
      </c>
      <c r="M3142" s="15" t="s">
        <v>3549</v>
      </c>
      <c r="N3142" s="17" t="n">
        <f aca="false">VLOOKUP(F3142,'[1]Goa Member''s Details Revised'!$C$2:$AO$7385,5,0)</f>
        <v>13500</v>
      </c>
      <c r="O3142" s="17" t="n">
        <f aca="false">VLOOKUP(F3142,'[1]Goa Member''s Details Revised'!$C$2:$AO$7385,5,0)</f>
        <v>13500</v>
      </c>
      <c r="P3142" s="17" t="n">
        <v>13500</v>
      </c>
      <c r="Q3142" s="17" t="str">
        <f aca="false">VLOOKUP(F3142,'[1]Goa Member''s Details Revised'!$C$2:$AO$7385,8,0)</f>
        <v>R.M</v>
      </c>
      <c r="R3142" s="17" t="n">
        <f aca="false">+O3142-P3142</f>
        <v>0</v>
      </c>
      <c r="S3142" s="15" t="e">
        <f aca="false">+#REF!-K3142</f>
        <v>#REF!</v>
      </c>
      <c r="T3142" s="17" t="n">
        <f aca="false">IF(Q3142="regular",((P3142-(P3142/99)*S3142)),(P3142-(P3142*20%)))</f>
        <v>10800</v>
      </c>
      <c r="U3142" s="17" t="e">
        <f aca="false">((P3142-(P3142/99)*S3142))</f>
        <v>#REF!</v>
      </c>
      <c r="V3142" s="17" t="n">
        <f aca="false">IF(Q3142="regular",0,(P3142-(O3142*20%)))</f>
        <v>10800</v>
      </c>
      <c r="W3142" s="17"/>
      <c r="X3142" s="15"/>
      <c r="Y3142" s="18" t="str">
        <f aca="false">VLOOKUP(F3142,'[1]Goa Member''s Details Revised'!$C$2:$AO$7385,12,0)</f>
        <v>Last Communication Till 2013, AMC Recived Only 2013 Againest Booking 2013, Check &amp; Correction Needed
Membership Transferred From Krishna Sharma To DRI In 1989</v>
      </c>
    </row>
    <row r="3143" customFormat="false" ht="15" hidden="false" customHeight="false" outlineLevel="0" collapsed="false">
      <c r="B3143" s="14" t="n">
        <v>3142</v>
      </c>
      <c r="C3143" s="15"/>
      <c r="D3143" s="15" t="s">
        <v>8533</v>
      </c>
      <c r="E3143" s="15" t="s">
        <v>25</v>
      </c>
      <c r="F3143" s="15" t="s">
        <v>8534</v>
      </c>
      <c r="G3143" s="15"/>
      <c r="H3143" s="16" t="str">
        <f aca="false">VLOOKUP(F3143,'[1]Goa Member''s Details Revised'!$C$2:$AO$7385,2,0)</f>
        <v>PURCHASER</v>
      </c>
      <c r="I3143" s="15" t="n">
        <v>25</v>
      </c>
      <c r="J3143" s="15" t="s">
        <v>337</v>
      </c>
      <c r="K3143" s="15" t="n">
        <v>1986</v>
      </c>
      <c r="L3143" s="16" t="str">
        <f aca="false">VLOOKUP(F3143,'[1]Goa Member''s Details Revised'!$C$2:$AO$7385,9,0)</f>
        <v>Never</v>
      </c>
      <c r="M3143" s="15" t="s">
        <v>8535</v>
      </c>
      <c r="N3143" s="17" t="n">
        <f aca="false">VLOOKUP(F3143,'[1]Goa Member''s Details Revised'!$C$2:$AO$7385,5,0)</f>
        <v>18500</v>
      </c>
      <c r="O3143" s="17" t="n">
        <f aca="false">VLOOKUP(F3143,'[1]Goa Member''s Details Revised'!$C$2:$AO$7385,5,0)</f>
        <v>18500</v>
      </c>
      <c r="P3143" s="17" t="n">
        <v>18500</v>
      </c>
      <c r="Q3143" s="17" t="str">
        <f aca="false">VLOOKUP(F3143,'[1]Goa Member''s Details Revised'!$C$2:$AO$7385,8,0)</f>
        <v>I.R.M</v>
      </c>
      <c r="R3143" s="17" t="n">
        <f aca="false">+O3143-P3143</f>
        <v>0</v>
      </c>
      <c r="S3143" s="15" t="e">
        <f aca="false">+#REF!-K3143</f>
        <v>#REF!</v>
      </c>
      <c r="T3143" s="17" t="n">
        <f aca="false">IF(Q3143="regular",((P3143-(P3143/99)*S3143)),(P3143-(P3143*20%)))</f>
        <v>14800</v>
      </c>
      <c r="U3143" s="17" t="e">
        <f aca="false">((P3143-(P3143/99)*S3143))</f>
        <v>#REF!</v>
      </c>
      <c r="V3143" s="17" t="n">
        <f aca="false">IF(Q3143="regular",0,(P3143-(O3143*20%)))</f>
        <v>14800</v>
      </c>
      <c r="W3143" s="17"/>
      <c r="X3143" s="15"/>
      <c r="Y3143" s="18" t="str">
        <f aca="false">VLOOKUP(F3143,'[1]Goa Member''s Details Revised'!$C$2:$AO$7385,12,0)</f>
        <v>send performa invoice so Last Communication  2011</v>
      </c>
    </row>
    <row r="3144" customFormat="false" ht="15" hidden="false" customHeight="false" outlineLevel="0" collapsed="false">
      <c r="B3144" s="14" t="n">
        <v>3143</v>
      </c>
      <c r="C3144" s="15"/>
      <c r="D3144" s="15" t="s">
        <v>8536</v>
      </c>
      <c r="E3144" s="15" t="s">
        <v>25</v>
      </c>
      <c r="F3144" s="15" t="s">
        <v>8537</v>
      </c>
      <c r="G3144" s="15"/>
      <c r="H3144" s="16" t="str">
        <f aca="false">VLOOKUP(F3144,'[1]Goa Member''s Details Revised'!$C$2:$AO$7385,2,0)</f>
        <v>Purchaser</v>
      </c>
      <c r="I3144" s="15" t="n">
        <v>7</v>
      </c>
      <c r="J3144" s="15" t="s">
        <v>404</v>
      </c>
      <c r="K3144" s="15" t="n">
        <v>1986</v>
      </c>
      <c r="L3144" s="16" t="str">
        <f aca="false">VLOOKUP(F3144,'[1]Goa Member''s Details Revised'!$C$2:$AO$7385,9,0)</f>
        <v>Never</v>
      </c>
      <c r="M3144" s="15" t="s">
        <v>8538</v>
      </c>
      <c r="N3144" s="17" t="n">
        <f aca="false">VLOOKUP(F3144,'[1]Goa Member''s Details Revised'!$C$2:$AO$7385,5,0)</f>
        <v>10500</v>
      </c>
      <c r="O3144" s="17" t="n">
        <f aca="false">VLOOKUP(F3144,'[1]Goa Member''s Details Revised'!$C$2:$AO$7385,5,0)</f>
        <v>10500</v>
      </c>
      <c r="P3144" s="17" t="n">
        <f aca="false">VLOOKUP(F3144,'[1]Goa Member''s Details Revised'!$C$2:$AO$7385,6,0)</f>
        <v>10500</v>
      </c>
      <c r="Q3144" s="17" t="str">
        <f aca="false">VLOOKUP(F3144,'[1]Goa Member''s Details Revised'!$C$2:$AO$7385,8,0)</f>
        <v>I.R.M</v>
      </c>
      <c r="R3144" s="17" t="n">
        <f aca="false">+O3144-P3144</f>
        <v>0</v>
      </c>
      <c r="S3144" s="15" t="e">
        <f aca="false">+#REF!-K3144</f>
        <v>#REF!</v>
      </c>
      <c r="T3144" s="17" t="n">
        <f aca="false">IF(Q3144="regular",((P3144-(P3144/99)*S3144)),(P3144-(P3144*20%)))</f>
        <v>8400</v>
      </c>
      <c r="U3144" s="17" t="e">
        <f aca="false">((P3144-(P3144/99)*S3144))</f>
        <v>#REF!</v>
      </c>
      <c r="V3144" s="17" t="n">
        <f aca="false">IF(Q3144="regular",0,(P3144-(O3144*20%)))</f>
        <v>8400</v>
      </c>
      <c r="W3144" s="17"/>
      <c r="X3144" s="15"/>
      <c r="Y3144" s="18" t="str">
        <f aca="false">VLOOKUP(F3144,'[1]Goa Member''s Details Revised'!$C$2:$AO$7385,12,0)</f>
        <v>no reminders so last communication 2011</v>
      </c>
    </row>
    <row r="3145" customFormat="false" ht="30" hidden="false" customHeight="false" outlineLevel="0" collapsed="false">
      <c r="B3145" s="14" t="n">
        <v>3144</v>
      </c>
      <c r="C3145" s="15"/>
      <c r="D3145" s="15" t="s">
        <v>8539</v>
      </c>
      <c r="E3145" s="15" t="s">
        <v>25</v>
      </c>
      <c r="F3145" s="15" t="s">
        <v>8540</v>
      </c>
      <c r="G3145" s="15"/>
      <c r="H3145" s="16" t="str">
        <f aca="false">VLOOKUP(F3145,'[1]Goa Member''s Details Revised'!$C$2:$AO$7385,2,0)</f>
        <v>PURCHASER</v>
      </c>
      <c r="I3145" s="15" t="n">
        <v>8</v>
      </c>
      <c r="J3145" s="15" t="s">
        <v>404</v>
      </c>
      <c r="K3145" s="15" t="n">
        <v>1986</v>
      </c>
      <c r="L3145" s="16" t="n">
        <f aca="false">VLOOKUP(F3145,'[1]Goa Member''s Details Revised'!$C$2:$AO$7385,9,0)</f>
        <v>2007</v>
      </c>
      <c r="M3145" s="15" t="s">
        <v>8541</v>
      </c>
      <c r="N3145" s="17" t="n">
        <f aca="false">VLOOKUP(F3145,'[1]Goa Member''s Details Revised'!$C$2:$AO$7385,5,0)</f>
        <v>28500</v>
      </c>
      <c r="O3145" s="17" t="n">
        <f aca="false">VLOOKUP(F3145,'[1]Goa Member''s Details Revised'!$C$2:$AO$7385,5,0)</f>
        <v>28500</v>
      </c>
      <c r="P3145" s="17" t="n">
        <v>28500</v>
      </c>
      <c r="Q3145" s="17" t="str">
        <f aca="false">VLOOKUP(F3145,'[1]Goa Member''s Details Revised'!$C$2:$AO$7385,8,0)</f>
        <v>R.M</v>
      </c>
      <c r="R3145" s="17" t="n">
        <f aca="false">+O3145-P3145</f>
        <v>0</v>
      </c>
      <c r="S3145" s="15" t="e">
        <f aca="false">+#REF!-K3145</f>
        <v>#REF!</v>
      </c>
      <c r="T3145" s="17" t="n">
        <f aca="false">IF(Q3145="regular",((P3145-(P3145/99)*S3145)),(P3145-(P3145*20%)))</f>
        <v>22800</v>
      </c>
      <c r="U3145" s="17" t="e">
        <f aca="false">((P3145-(P3145/99)*S3145))</f>
        <v>#REF!</v>
      </c>
      <c r="V3145" s="17" t="n">
        <f aca="false">IF(Q3145="regular",0,(P3145-(O3145*20%)))</f>
        <v>22800</v>
      </c>
      <c r="W3145" s="17"/>
      <c r="X3145" s="15"/>
      <c r="Y3145" s="18" t="str">
        <f aca="false">VLOOKUP(F3145,'[1]Goa Member''s Details Revised'!$C$2:$AO$7385,12,0)</f>
        <v>Last Communication Till 2010 and we didn ,t send any reminder to member.</v>
      </c>
    </row>
    <row r="3146" customFormat="false" ht="15" hidden="false" customHeight="false" outlineLevel="0" collapsed="false">
      <c r="B3146" s="14" t="n">
        <v>3145</v>
      </c>
      <c r="C3146" s="15"/>
      <c r="D3146" s="15" t="s">
        <v>8542</v>
      </c>
      <c r="E3146" s="15" t="s">
        <v>25</v>
      </c>
      <c r="F3146" s="15" t="s">
        <v>8543</v>
      </c>
      <c r="G3146" s="15"/>
      <c r="H3146" s="16" t="str">
        <f aca="false">VLOOKUP(F3146,'[1]Goa Member''s Details Revised'!$C$2:$AO$7385,2,0)</f>
        <v>Purchaser</v>
      </c>
      <c r="I3146" s="15" t="n">
        <v>16</v>
      </c>
      <c r="J3146" s="15" t="s">
        <v>404</v>
      </c>
      <c r="K3146" s="15" t="n">
        <v>1986</v>
      </c>
      <c r="L3146" s="16" t="str">
        <f aca="false">VLOOKUP(F3146,'[1]Goa Member''s Details Revised'!$C$2:$AO$7385,9,0)</f>
        <v>Never</v>
      </c>
      <c r="M3146" s="15" t="s">
        <v>8544</v>
      </c>
      <c r="N3146" s="17" t="n">
        <f aca="false">VLOOKUP(F3146,'[1]Goa Member''s Details Revised'!$C$2:$AO$7385,5,0)</f>
        <v>28500</v>
      </c>
      <c r="O3146" s="17" t="n">
        <f aca="false">VLOOKUP(F3146,'[1]Goa Member''s Details Revised'!$C$2:$AO$7385,5,0)</f>
        <v>28500</v>
      </c>
      <c r="P3146" s="17" t="n">
        <v>28500</v>
      </c>
      <c r="Q3146" s="17" t="str">
        <f aca="false">VLOOKUP(F3146,'[1]Goa Member''s Details Revised'!$C$2:$AO$7385,8,0)</f>
        <v>I.R.M</v>
      </c>
      <c r="R3146" s="17" t="n">
        <f aca="false">+O3146-P3146</f>
        <v>0</v>
      </c>
      <c r="S3146" s="15" t="e">
        <f aca="false">+#REF!-K3146</f>
        <v>#REF!</v>
      </c>
      <c r="T3146" s="17" t="n">
        <f aca="false">IF(Q3146="regular",((P3146-(P3146/99)*S3146)),(P3146-(P3146*20%)))</f>
        <v>22800</v>
      </c>
      <c r="U3146" s="17" t="e">
        <f aca="false">((P3146-(P3146/99)*S3146))</f>
        <v>#REF!</v>
      </c>
      <c r="V3146" s="17" t="n">
        <f aca="false">IF(Q3146="regular",0,(P3146-(O3146*20%)))</f>
        <v>22800</v>
      </c>
      <c r="W3146" s="17"/>
      <c r="X3146" s="15"/>
      <c r="Y3146" s="18" t="str">
        <f aca="false">VLOOKUP(F3146,'[1]Goa Member''s Details Revised'!$C$2:$AO$7385,12,0)</f>
        <v>last communication 1991</v>
      </c>
    </row>
    <row r="3147" customFormat="false" ht="15" hidden="false" customHeight="false" outlineLevel="0" collapsed="false">
      <c r="B3147" s="14" t="n">
        <v>3146</v>
      </c>
      <c r="C3147" s="15"/>
      <c r="D3147" s="15" t="s">
        <v>8545</v>
      </c>
      <c r="E3147" s="15" t="s">
        <v>25</v>
      </c>
      <c r="F3147" s="15" t="s">
        <v>8546</v>
      </c>
      <c r="G3147" s="15"/>
      <c r="H3147" s="16" t="str">
        <f aca="false">VLOOKUP(F3147,'[1]Goa Member''s Details Revised'!$C$2:$AO$7385,2,0)</f>
        <v>PURCHASER</v>
      </c>
      <c r="I3147" s="15" t="n">
        <v>20</v>
      </c>
      <c r="J3147" s="15" t="s">
        <v>404</v>
      </c>
      <c r="K3147" s="15" t="n">
        <v>1986</v>
      </c>
      <c r="L3147" s="16" t="str">
        <f aca="false">VLOOKUP(F3147,'[1]Goa Member''s Details Revised'!$C$2:$AO$7385,9,0)</f>
        <v>Never</v>
      </c>
      <c r="M3147" s="15" t="s">
        <v>8547</v>
      </c>
      <c r="N3147" s="17" t="n">
        <f aca="false">VLOOKUP(F3147,'[1]Goa Member''s Details Revised'!$C$2:$AO$7385,5,0)</f>
        <v>22500</v>
      </c>
      <c r="O3147" s="17" t="n">
        <f aca="false">VLOOKUP(F3147,'[1]Goa Member''s Details Revised'!$C$2:$AO$7385,5,0)</f>
        <v>22500</v>
      </c>
      <c r="P3147" s="17" t="n">
        <v>22500</v>
      </c>
      <c r="Q3147" s="17" t="str">
        <f aca="false">VLOOKUP(F3147,'[1]Goa Member''s Details Revised'!$C$2:$AO$7385,8,0)</f>
        <v>I.R.M</v>
      </c>
      <c r="R3147" s="17" t="n">
        <f aca="false">+O3147-P3147</f>
        <v>0</v>
      </c>
      <c r="S3147" s="15" t="e">
        <f aca="false">+#REF!-K3147</f>
        <v>#REF!</v>
      </c>
      <c r="T3147" s="17" t="n">
        <f aca="false">IF(Q3147="regular",((P3147-(P3147/99)*S3147)),(P3147-(P3147*20%)))</f>
        <v>18000</v>
      </c>
      <c r="U3147" s="17" t="e">
        <f aca="false">((P3147-(P3147/99)*S3147))</f>
        <v>#REF!</v>
      </c>
      <c r="V3147" s="17" t="n">
        <f aca="false">IF(Q3147="regular",0,(P3147-(O3147*20%)))</f>
        <v>18000</v>
      </c>
      <c r="W3147" s="17"/>
      <c r="X3147" s="15"/>
      <c r="Y3147" s="18" t="str">
        <f aca="false">VLOOKUP(F3147,'[1]Goa Member''s Details Revised'!$C$2:$AO$7385,12,0)</f>
        <v>not send any reminder last comm.. 2010</v>
      </c>
    </row>
    <row r="3148" customFormat="false" ht="30" hidden="false" customHeight="false" outlineLevel="0" collapsed="false">
      <c r="B3148" s="14" t="n">
        <v>3147</v>
      </c>
      <c r="C3148" s="15"/>
      <c r="D3148" s="15" t="s">
        <v>8548</v>
      </c>
      <c r="E3148" s="15" t="s">
        <v>25</v>
      </c>
      <c r="F3148" s="15" t="s">
        <v>8549</v>
      </c>
      <c r="G3148" s="15"/>
      <c r="H3148" s="16" t="str">
        <f aca="false">VLOOKUP(F3148,'[1]Goa Member''s Details Revised'!$C$2:$AO$7385,2,0)</f>
        <v>Purchaser</v>
      </c>
      <c r="I3148" s="15" t="n">
        <v>20</v>
      </c>
      <c r="J3148" s="15" t="s">
        <v>404</v>
      </c>
      <c r="K3148" s="15" t="n">
        <v>1986</v>
      </c>
      <c r="L3148" s="16" t="str">
        <f aca="false">VLOOKUP(F3148,'[1]Goa Member''s Details Revised'!$C$2:$AO$7385,9,0)</f>
        <v>Never</v>
      </c>
      <c r="M3148" s="15" t="s">
        <v>8550</v>
      </c>
      <c r="N3148" s="17" t="n">
        <f aca="false">VLOOKUP(F3148,'[1]Goa Member''s Details Revised'!$C$2:$AO$7385,5,0)</f>
        <v>22500</v>
      </c>
      <c r="O3148" s="17" t="n">
        <f aca="false">VLOOKUP(F3148,'[1]Goa Member''s Details Revised'!$C$2:$AO$7385,5,0)</f>
        <v>22500</v>
      </c>
      <c r="P3148" s="17" t="n">
        <v>22500</v>
      </c>
      <c r="Q3148" s="17" t="str">
        <f aca="false">VLOOKUP(F3148,'[1]Goa Member''s Details Revised'!$C$2:$AO$7385,8,0)</f>
        <v>I.R.M</v>
      </c>
      <c r="R3148" s="17" t="n">
        <f aca="false">+O3148-P3148</f>
        <v>0</v>
      </c>
      <c r="S3148" s="15" t="e">
        <f aca="false">+#REF!-K3148</f>
        <v>#REF!</v>
      </c>
      <c r="T3148" s="17" t="n">
        <f aca="false">IF(Q3148="regular",((P3148-(P3148/99)*S3148)),(P3148-(P3148*20%)))</f>
        <v>18000</v>
      </c>
      <c r="U3148" s="17" t="e">
        <f aca="false">((P3148-(P3148/99)*S3148))</f>
        <v>#REF!</v>
      </c>
      <c r="V3148" s="17" t="n">
        <f aca="false">IF(Q3148="regular",0,(P3148-(O3148*20%)))</f>
        <v>18000</v>
      </c>
      <c r="W3148" s="17"/>
      <c r="X3148" s="15"/>
      <c r="Y3148" s="18" t="str">
        <f aca="false">VLOOKUP(F3148,'[1]Goa Member''s Details Revised'!$C$2:$AO$7385,12,0)</f>
        <v>no reminder send so Last Communication  2001
total 2 membership of Goa:- 600 and 537</v>
      </c>
    </row>
    <row r="3149" customFormat="false" ht="30" hidden="false" customHeight="false" outlineLevel="0" collapsed="false">
      <c r="B3149" s="14" t="n">
        <v>3148</v>
      </c>
      <c r="C3149" s="15"/>
      <c r="D3149" s="15" t="s">
        <v>8551</v>
      </c>
      <c r="E3149" s="15" t="s">
        <v>25</v>
      </c>
      <c r="F3149" s="15" t="s">
        <v>8552</v>
      </c>
      <c r="G3149" s="15"/>
      <c r="H3149" s="16" t="str">
        <f aca="false">VLOOKUP(F3149,'[1]Goa Member''s Details Revised'!$C$2:$AO$7385,2,0)</f>
        <v>PURCHASER</v>
      </c>
      <c r="I3149" s="15" t="n">
        <v>22</v>
      </c>
      <c r="J3149" s="15" t="s">
        <v>404</v>
      </c>
      <c r="K3149" s="15" t="n">
        <v>1986</v>
      </c>
      <c r="L3149" s="16" t="str">
        <f aca="false">VLOOKUP(F3149,'[1]Goa Member''s Details Revised'!$C$2:$AO$7385,9,0)</f>
        <v>Never</v>
      </c>
      <c r="M3149" s="15" t="s">
        <v>8553</v>
      </c>
      <c r="N3149" s="17" t="n">
        <f aca="false">VLOOKUP(F3149,'[1]Goa Member''s Details Revised'!$C$2:$AO$7385,5,0)</f>
        <v>18500</v>
      </c>
      <c r="O3149" s="17" t="n">
        <f aca="false">VLOOKUP(F3149,'[1]Goa Member''s Details Revised'!$C$2:$AO$7385,5,0)</f>
        <v>18500</v>
      </c>
      <c r="P3149" s="17" t="n">
        <v>18500</v>
      </c>
      <c r="Q3149" s="17" t="str">
        <f aca="false">VLOOKUP(F3149,'[1]Goa Member''s Details Revised'!$C$2:$AO$7385,8,0)</f>
        <v>I.R.M</v>
      </c>
      <c r="R3149" s="17" t="n">
        <f aca="false">+O3149-P3149</f>
        <v>0</v>
      </c>
      <c r="S3149" s="15" t="e">
        <f aca="false">+#REF!-K3149</f>
        <v>#REF!</v>
      </c>
      <c r="T3149" s="17" t="n">
        <f aca="false">IF(Q3149="regular",((P3149-(P3149/99)*S3149)),(P3149-(P3149*20%)))</f>
        <v>14800</v>
      </c>
      <c r="U3149" s="17" t="e">
        <f aca="false">((P3149-(P3149/99)*S3149))</f>
        <v>#REF!</v>
      </c>
      <c r="V3149" s="17" t="n">
        <f aca="false">IF(Q3149="regular",0,(P3149-(O3149*20%)))</f>
        <v>14800</v>
      </c>
      <c r="W3149" s="17"/>
      <c r="X3149" s="15"/>
      <c r="Y3149" s="18" t="str">
        <f aca="false">VLOOKUP(F3149,'[1]Goa Member''s Details Revised'!$C$2:$AO$7385,12,0)</f>
        <v>we send last reminder in 2012.then we did not receive any reply</v>
      </c>
    </row>
    <row r="3150" customFormat="false" ht="15" hidden="false" customHeight="false" outlineLevel="0" collapsed="false">
      <c r="B3150" s="14" t="n">
        <v>3149</v>
      </c>
      <c r="C3150" s="15"/>
      <c r="D3150" s="15" t="s">
        <v>8554</v>
      </c>
      <c r="E3150" s="15" t="s">
        <v>25</v>
      </c>
      <c r="F3150" s="15" t="s">
        <v>8555</v>
      </c>
      <c r="G3150" s="15"/>
      <c r="H3150" s="16" t="str">
        <f aca="false">VLOOKUP(F3150,'[1]Goa Member''s Details Revised'!$C$2:$AO$7385,2,0)</f>
        <v>PURCHASER</v>
      </c>
      <c r="I3150" s="15" t="n">
        <v>31</v>
      </c>
      <c r="J3150" s="15" t="s">
        <v>404</v>
      </c>
      <c r="K3150" s="15" t="n">
        <v>1986</v>
      </c>
      <c r="L3150" s="16" t="str">
        <f aca="false">VLOOKUP(F3150,'[1]Goa Member''s Details Revised'!$C$2:$AO$7385,9,0)</f>
        <v>Never</v>
      </c>
      <c r="M3150" s="15" t="s">
        <v>8556</v>
      </c>
      <c r="N3150" s="17" t="n">
        <f aca="false">VLOOKUP(F3150,'[1]Goa Member''s Details Revised'!$C$2:$AO$7385,5,0)</f>
        <v>22500</v>
      </c>
      <c r="O3150" s="17" t="n">
        <f aca="false">VLOOKUP(F3150,'[1]Goa Member''s Details Revised'!$C$2:$AO$7385,5,0)</f>
        <v>22500</v>
      </c>
      <c r="P3150" s="17" t="n">
        <v>22500</v>
      </c>
      <c r="Q3150" s="17" t="str">
        <f aca="false">VLOOKUP(F3150,'[1]Goa Member''s Details Revised'!$C$2:$AO$7385,8,0)</f>
        <v>I.R.M</v>
      </c>
      <c r="R3150" s="17" t="n">
        <f aca="false">+O3150-P3150</f>
        <v>0</v>
      </c>
      <c r="S3150" s="15" t="e">
        <f aca="false">+#REF!-K3150</f>
        <v>#REF!</v>
      </c>
      <c r="T3150" s="17" t="n">
        <f aca="false">IF(Q3150="regular",((P3150-(P3150/99)*S3150)),(P3150-(P3150*20%)))</f>
        <v>18000</v>
      </c>
      <c r="U3150" s="17" t="e">
        <f aca="false">((P3150-(P3150/99)*S3150))</f>
        <v>#REF!</v>
      </c>
      <c r="V3150" s="17" t="n">
        <f aca="false">IF(Q3150="regular",0,(P3150-(O3150*20%)))</f>
        <v>18000</v>
      </c>
      <c r="W3150" s="17"/>
      <c r="X3150" s="15"/>
      <c r="Y3150" s="18" t="str">
        <f aca="false">VLOOKUP(F3150,'[1]Goa Member''s Details Revised'!$C$2:$AO$7385,12,0)</f>
        <v>Last Communication Till 2021</v>
      </c>
    </row>
    <row r="3151" customFormat="false" ht="15" hidden="false" customHeight="false" outlineLevel="0" collapsed="false">
      <c r="B3151" s="14" t="n">
        <v>3150</v>
      </c>
      <c r="C3151" s="15"/>
      <c r="D3151" s="15" t="s">
        <v>8557</v>
      </c>
      <c r="E3151" s="15" t="s">
        <v>25</v>
      </c>
      <c r="F3151" s="15" t="s">
        <v>8558</v>
      </c>
      <c r="G3151" s="15"/>
      <c r="H3151" s="16" t="str">
        <f aca="false">VLOOKUP(F3151,'[1]Goa Member''s Details Revised'!$C$2:$AO$7385,2,0)</f>
        <v>Purchaser</v>
      </c>
      <c r="I3151" s="15" t="n">
        <v>11</v>
      </c>
      <c r="J3151" s="15" t="s">
        <v>651</v>
      </c>
      <c r="K3151" s="15" t="n">
        <v>1986</v>
      </c>
      <c r="L3151" s="16" t="n">
        <f aca="false">VLOOKUP(F3151,'[1]Goa Member''s Details Revised'!$C$2:$AO$7385,9,0)</f>
        <v>2009</v>
      </c>
      <c r="M3151" s="15" t="s">
        <v>8559</v>
      </c>
      <c r="N3151" s="17" t="n">
        <f aca="false">VLOOKUP(F3151,'[1]Goa Member''s Details Revised'!$C$2:$AO$7385,5,0)</f>
        <v>22500</v>
      </c>
      <c r="O3151" s="17" t="n">
        <f aca="false">VLOOKUP(F3151,'[1]Goa Member''s Details Revised'!$C$2:$AO$7385,5,0)</f>
        <v>22500</v>
      </c>
      <c r="P3151" s="17" t="n">
        <v>22500</v>
      </c>
      <c r="Q3151" s="17" t="str">
        <f aca="false">VLOOKUP(F3151,'[1]Goa Member''s Details Revised'!$C$2:$AO$7385,8,0)</f>
        <v>R.M</v>
      </c>
      <c r="R3151" s="17" t="n">
        <f aca="false">+O3151-P3151</f>
        <v>0</v>
      </c>
      <c r="S3151" s="15" t="e">
        <f aca="false">+#REF!-K3151</f>
        <v>#REF!</v>
      </c>
      <c r="T3151" s="17" t="n">
        <f aca="false">IF(Q3151="regular",((P3151-(P3151/99)*S3151)),(P3151-(P3151*20%)))</f>
        <v>18000</v>
      </c>
      <c r="U3151" s="17" t="e">
        <f aca="false">((P3151-(P3151/99)*S3151))</f>
        <v>#REF!</v>
      </c>
      <c r="V3151" s="17" t="n">
        <f aca="false">IF(Q3151="regular",0,(P3151-(O3151*20%)))</f>
        <v>18000</v>
      </c>
      <c r="W3151" s="17"/>
      <c r="X3151" s="15"/>
      <c r="Y3151" s="18" t="str">
        <f aca="false">VLOOKUP(F3151,'[1]Goa Member''s Details Revised'!$C$2:$AO$7385,12,0)</f>
        <v>Send performa invoice so last communication 12</v>
      </c>
    </row>
    <row r="3152" customFormat="false" ht="30" hidden="false" customHeight="false" outlineLevel="0" collapsed="false">
      <c r="B3152" s="14" t="n">
        <v>3151</v>
      </c>
      <c r="C3152" s="15"/>
      <c r="D3152" s="15" t="s">
        <v>8560</v>
      </c>
      <c r="E3152" s="15" t="s">
        <v>25</v>
      </c>
      <c r="F3152" s="15" t="s">
        <v>8561</v>
      </c>
      <c r="G3152" s="15"/>
      <c r="H3152" s="16" t="str">
        <f aca="false">VLOOKUP(F3152,'[1]Goa Member''s Details Revised'!$C$2:$AO$7385,2,0)</f>
        <v>PURCHASER</v>
      </c>
      <c r="I3152" s="15" t="n">
        <v>18</v>
      </c>
      <c r="J3152" s="15" t="s">
        <v>651</v>
      </c>
      <c r="K3152" s="15" t="n">
        <v>1986</v>
      </c>
      <c r="L3152" s="16" t="str">
        <f aca="false">VLOOKUP(F3152,'[1]Goa Member''s Details Revised'!$C$2:$AO$7385,9,0)</f>
        <v>Never</v>
      </c>
      <c r="M3152" s="15" t="s">
        <v>8562</v>
      </c>
      <c r="N3152" s="17" t="n">
        <f aca="false">VLOOKUP(F3152,'[1]Goa Member''s Details Revised'!$C$2:$AO$7385,5,0)</f>
        <v>22500</v>
      </c>
      <c r="O3152" s="17" t="n">
        <f aca="false">VLOOKUP(F3152,'[1]Goa Member''s Details Revised'!$C$2:$AO$7385,5,0)</f>
        <v>22500</v>
      </c>
      <c r="P3152" s="17" t="n">
        <v>22500</v>
      </c>
      <c r="Q3152" s="17" t="str">
        <f aca="false">VLOOKUP(F3152,'[1]Goa Member''s Details Revised'!$C$2:$AO$7385,8,0)</f>
        <v>I.R.M</v>
      </c>
      <c r="R3152" s="17" t="n">
        <f aca="false">+O3152-P3152</f>
        <v>0</v>
      </c>
      <c r="S3152" s="15" t="e">
        <f aca="false">+#REF!-K3152</f>
        <v>#REF!</v>
      </c>
      <c r="T3152" s="17" t="n">
        <f aca="false">IF(Q3152="regular",((P3152-(P3152/99)*S3152)),(P3152-(P3152*20%)))</f>
        <v>18000</v>
      </c>
      <c r="U3152" s="17" t="e">
        <f aca="false">((P3152-(P3152/99)*S3152))</f>
        <v>#REF!</v>
      </c>
      <c r="V3152" s="17" t="n">
        <f aca="false">IF(Q3152="regular",0,(P3152-(O3152*20%)))</f>
        <v>18000</v>
      </c>
      <c r="W3152" s="17"/>
      <c r="X3152" s="15"/>
      <c r="Y3152" s="18" t="str">
        <f aca="false">VLOOKUP(F3152,'[1]Goa Member''s Details Revised'!$C$2:$AO$7385,12,0)</f>
        <v>we send last reminder in 2012.then we did not receive any reply</v>
      </c>
    </row>
    <row r="3153" customFormat="false" ht="15" hidden="false" customHeight="false" outlineLevel="0" collapsed="false">
      <c r="B3153" s="14" t="n">
        <v>3152</v>
      </c>
      <c r="C3153" s="15"/>
      <c r="D3153" s="15" t="s">
        <v>8563</v>
      </c>
      <c r="E3153" s="15" t="s">
        <v>25</v>
      </c>
      <c r="F3153" s="15" t="s">
        <v>8564</v>
      </c>
      <c r="G3153" s="15"/>
      <c r="H3153" s="16" t="str">
        <f aca="false">VLOOKUP(F3153,'[1]Goa Member''s Details Revised'!$C$2:$AO$7385,2,0)</f>
        <v>Purchaser</v>
      </c>
      <c r="I3153" s="15" t="n">
        <v>26</v>
      </c>
      <c r="J3153" s="15" t="s">
        <v>651</v>
      </c>
      <c r="K3153" s="15" t="n">
        <v>1986</v>
      </c>
      <c r="L3153" s="16" t="str">
        <f aca="false">VLOOKUP(F3153,'[1]Goa Member''s Details Revised'!$C$2:$AO$7385,9,0)</f>
        <v>Never</v>
      </c>
      <c r="M3153" s="15" t="s">
        <v>8565</v>
      </c>
      <c r="N3153" s="17" t="n">
        <f aca="false">VLOOKUP(F3153,'[1]Goa Member''s Details Revised'!$C$2:$AO$7385,5,0)</f>
        <v>18500</v>
      </c>
      <c r="O3153" s="17" t="n">
        <f aca="false">VLOOKUP(F3153,'[1]Goa Member''s Details Revised'!$C$2:$AO$7385,5,0)</f>
        <v>18500</v>
      </c>
      <c r="P3153" s="17" t="n">
        <v>18500</v>
      </c>
      <c r="Q3153" s="17" t="str">
        <f aca="false">VLOOKUP(F3153,'[1]Goa Member''s Details Revised'!$C$2:$AO$7385,8,0)</f>
        <v>I.R.M</v>
      </c>
      <c r="R3153" s="17" t="n">
        <f aca="false">+O3153-P3153</f>
        <v>0</v>
      </c>
      <c r="S3153" s="15" t="e">
        <f aca="false">+#REF!-K3153</f>
        <v>#REF!</v>
      </c>
      <c r="T3153" s="17" t="n">
        <f aca="false">IF(Q3153="regular",((P3153-(P3153/99)*S3153)),(P3153-(P3153*20%)))</f>
        <v>14800</v>
      </c>
      <c r="U3153" s="17" t="e">
        <f aca="false">((P3153-(P3153/99)*S3153))</f>
        <v>#REF!</v>
      </c>
      <c r="V3153" s="17" t="n">
        <f aca="false">IF(Q3153="regular",0,(P3153-(O3153*20%)))</f>
        <v>14800</v>
      </c>
      <c r="W3153" s="17"/>
      <c r="X3153" s="15"/>
      <c r="Y3153" s="18" t="str">
        <f aca="false">VLOOKUP(F3153,'[1]Goa Member''s Details Revised'!$C$2:$AO$7385,12,0)</f>
        <v>no reminder send and last communicaton 2007</v>
      </c>
    </row>
    <row r="3154" customFormat="false" ht="15" hidden="false" customHeight="false" outlineLevel="0" collapsed="false">
      <c r="B3154" s="14" t="n">
        <v>3153</v>
      </c>
      <c r="C3154" s="15"/>
      <c r="D3154" s="15" t="s">
        <v>8566</v>
      </c>
      <c r="E3154" s="15" t="s">
        <v>25</v>
      </c>
      <c r="F3154" s="15" t="s">
        <v>8567</v>
      </c>
      <c r="G3154" s="15"/>
      <c r="H3154" s="16" t="str">
        <f aca="false">VLOOKUP(F3154,'[1]Goa Member''s Details Revised'!$C$2:$AO$7385,2,0)</f>
        <v>Purchaser</v>
      </c>
      <c r="I3154" s="15" t="n">
        <v>3</v>
      </c>
      <c r="J3154" s="15" t="s">
        <v>1102</v>
      </c>
      <c r="K3154" s="15" t="n">
        <v>1986</v>
      </c>
      <c r="L3154" s="16" t="str">
        <f aca="false">VLOOKUP(F3154,'[1]Goa Member''s Details Revised'!$C$2:$AO$7385,9,0)</f>
        <v>Never</v>
      </c>
      <c r="M3154" s="15" t="s">
        <v>8568</v>
      </c>
      <c r="N3154" s="17" t="n">
        <f aca="false">VLOOKUP(F3154,'[1]Goa Member''s Details Revised'!$C$2:$AO$7385,5,0)</f>
        <v>18500</v>
      </c>
      <c r="O3154" s="17" t="n">
        <f aca="false">VLOOKUP(F3154,'[1]Goa Member''s Details Revised'!$C$2:$AO$7385,5,0)</f>
        <v>18500</v>
      </c>
      <c r="P3154" s="17" t="n">
        <v>18500</v>
      </c>
      <c r="Q3154" s="17" t="str">
        <f aca="false">VLOOKUP(F3154,'[1]Goa Member''s Details Revised'!$C$2:$AO$7385,8,0)</f>
        <v>I.R.M</v>
      </c>
      <c r="R3154" s="17" t="n">
        <f aca="false">+O3154-P3154</f>
        <v>0</v>
      </c>
      <c r="S3154" s="15" t="e">
        <f aca="false">+#REF!-K3154</f>
        <v>#REF!</v>
      </c>
      <c r="T3154" s="17" t="n">
        <f aca="false">IF(Q3154="regular",((P3154-(P3154/99)*S3154)),(P3154-(P3154*20%)))</f>
        <v>14800</v>
      </c>
      <c r="U3154" s="17" t="e">
        <f aca="false">((P3154-(P3154/99)*S3154))</f>
        <v>#REF!</v>
      </c>
      <c r="V3154" s="17" t="n">
        <f aca="false">IF(Q3154="regular",0,(P3154-(O3154*20%)))</f>
        <v>14800</v>
      </c>
      <c r="W3154" s="17"/>
      <c r="X3154" s="15"/>
      <c r="Y3154" s="18" t="str">
        <f aca="false">VLOOKUP(F3154,'[1]Goa Member''s Details Revised'!$C$2:$AO$7385,12,0)</f>
        <v>no reminder send and last communicaton 2006</v>
      </c>
    </row>
    <row r="3155" customFormat="false" ht="45" hidden="false" customHeight="false" outlineLevel="0" collapsed="false">
      <c r="B3155" s="14" t="n">
        <v>3154</v>
      </c>
      <c r="C3155" s="15"/>
      <c r="D3155" s="15" t="s">
        <v>8569</v>
      </c>
      <c r="E3155" s="15" t="s">
        <v>25</v>
      </c>
      <c r="F3155" s="15" t="s">
        <v>8570</v>
      </c>
      <c r="G3155" s="15"/>
      <c r="H3155" s="16" t="str">
        <f aca="false">VLOOKUP(F3155,'[1]Goa Member''s Details Revised'!$C$2:$AO$7385,2,0)</f>
        <v>Purchaser</v>
      </c>
      <c r="I3155" s="15" t="n">
        <v>5</v>
      </c>
      <c r="J3155" s="15" t="s">
        <v>1102</v>
      </c>
      <c r="K3155" s="15" t="n">
        <v>1985</v>
      </c>
      <c r="L3155" s="16" t="str">
        <f aca="false">VLOOKUP(F3155,'[1]Goa Member''s Details Revised'!$C$2:$AO$7385,9,0)</f>
        <v>Never</v>
      </c>
      <c r="M3155" s="15" t="s">
        <v>8571</v>
      </c>
      <c r="N3155" s="17" t="n">
        <f aca="false">VLOOKUP(F3155,'[1]Goa Member''s Details Revised'!$C$2:$AO$7385,5,0)</f>
        <v>18500</v>
      </c>
      <c r="O3155" s="17" t="n">
        <f aca="false">VLOOKUP(F3155,'[1]Goa Member''s Details Revised'!$C$2:$AO$7385,5,0)</f>
        <v>18500</v>
      </c>
      <c r="P3155" s="17" t="n">
        <v>18500</v>
      </c>
      <c r="Q3155" s="17" t="str">
        <f aca="false">VLOOKUP(F3155,'[1]Goa Member''s Details Revised'!$C$2:$AO$7385,8,0)</f>
        <v>I.R.M</v>
      </c>
      <c r="R3155" s="17" t="n">
        <f aca="false">+O3155-P3155</f>
        <v>0</v>
      </c>
      <c r="S3155" s="15" t="e">
        <f aca="false">+#REF!-K3155</f>
        <v>#REF!</v>
      </c>
      <c r="T3155" s="17" t="n">
        <f aca="false">IF(Q3155="regular",((P3155-(P3155/99)*S3155)),(P3155-(P3155*20%)))</f>
        <v>14800</v>
      </c>
      <c r="U3155" s="17" t="e">
        <f aca="false">((P3155-(P3155/99)*S3155))</f>
        <v>#REF!</v>
      </c>
      <c r="V3155" s="17" t="n">
        <f aca="false">IF(Q3155="regular",0,(P3155-(O3155*20%)))</f>
        <v>14800</v>
      </c>
      <c r="W3155" s="17"/>
      <c r="X3155" s="15"/>
      <c r="Y3155" s="18" t="str">
        <f aca="false">VLOOKUP(F3155,'[1]Goa Member''s Details Revised'!$C$2:$AO$7385,12,0)</f>
        <v>we send reply to his telephonic coversation so last communication 19/02/2021
total 2 membership of Goa:- 945 and 627</v>
      </c>
    </row>
    <row r="3156" customFormat="false" ht="15" hidden="false" customHeight="false" outlineLevel="0" collapsed="false">
      <c r="B3156" s="14" t="n">
        <v>3155</v>
      </c>
      <c r="C3156" s="15"/>
      <c r="D3156" s="15" t="s">
        <v>8572</v>
      </c>
      <c r="E3156" s="15" t="s">
        <v>25</v>
      </c>
      <c r="F3156" s="15" t="s">
        <v>8573</v>
      </c>
      <c r="G3156" s="15"/>
      <c r="H3156" s="16" t="str">
        <f aca="false">VLOOKUP(F3156,'[1]Goa Member''s Details Revised'!$C$2:$AO$7385,2,0)</f>
        <v>Purchaser</v>
      </c>
      <c r="I3156" s="15" t="n">
        <v>20</v>
      </c>
      <c r="J3156" s="15" t="s">
        <v>834</v>
      </c>
      <c r="K3156" s="15" t="n">
        <v>1986</v>
      </c>
      <c r="L3156" s="16" t="str">
        <f aca="false">VLOOKUP(F3156,'[1]Goa Member''s Details Revised'!$C$2:$AO$7385,9,0)</f>
        <v>Never</v>
      </c>
      <c r="M3156" s="15" t="s">
        <v>8574</v>
      </c>
      <c r="N3156" s="17" t="n">
        <f aca="false">VLOOKUP(F3156,'[1]Goa Member''s Details Revised'!$C$2:$AO$7385,5,0)</f>
        <v>22500</v>
      </c>
      <c r="O3156" s="17" t="n">
        <f aca="false">VLOOKUP(F3156,'[1]Goa Member''s Details Revised'!$C$2:$AO$7385,5,0)</f>
        <v>22500</v>
      </c>
      <c r="P3156" s="17" t="n">
        <v>22500</v>
      </c>
      <c r="Q3156" s="17" t="str">
        <f aca="false">VLOOKUP(F3156,'[1]Goa Member''s Details Revised'!$C$2:$AO$7385,8,0)</f>
        <v>I.R.M</v>
      </c>
      <c r="R3156" s="17" t="n">
        <f aca="false">+O3156-P3156</f>
        <v>0</v>
      </c>
      <c r="S3156" s="15" t="e">
        <f aca="false">+#REF!-K3156</f>
        <v>#REF!</v>
      </c>
      <c r="T3156" s="17" t="n">
        <f aca="false">IF(Q3156="regular",((P3156-(P3156/99)*S3156)),(P3156-(P3156*20%)))</f>
        <v>18000</v>
      </c>
      <c r="U3156" s="17" t="e">
        <f aca="false">((P3156-(P3156/99)*S3156))</f>
        <v>#REF!</v>
      </c>
      <c r="V3156" s="17" t="n">
        <f aca="false">IF(Q3156="regular",0,(P3156-(O3156*20%)))</f>
        <v>18000</v>
      </c>
      <c r="W3156" s="17"/>
      <c r="X3156" s="15"/>
      <c r="Y3156" s="18" t="str">
        <f aca="false">VLOOKUP(F3156,'[1]Goa Member''s Details Revised'!$C$2:$AO$7385,12,0)</f>
        <v>reply of his telelphonic query on 19/10/2021</v>
      </c>
    </row>
    <row r="3157" customFormat="false" ht="30" hidden="false" customHeight="false" outlineLevel="0" collapsed="false">
      <c r="B3157" s="14" t="n">
        <v>3156</v>
      </c>
      <c r="C3157" s="15"/>
      <c r="D3157" s="15" t="s">
        <v>8575</v>
      </c>
      <c r="E3157" s="15" t="s">
        <v>25</v>
      </c>
      <c r="F3157" s="15" t="s">
        <v>8576</v>
      </c>
      <c r="G3157" s="15"/>
      <c r="H3157" s="16" t="str">
        <f aca="false">VLOOKUP(F3157,'[1]Goa Member''s Details Revised'!$C$2:$AO$7385,2,0)</f>
        <v>Purchaser</v>
      </c>
      <c r="I3157" s="15" t="n">
        <v>4</v>
      </c>
      <c r="J3157" s="15" t="s">
        <v>815</v>
      </c>
      <c r="K3157" s="15" t="n">
        <v>1986</v>
      </c>
      <c r="L3157" s="16" t="str">
        <f aca="false">VLOOKUP(F3157,'[1]Goa Member''s Details Revised'!$C$2:$AO$7385,9,0)</f>
        <v>Never</v>
      </c>
      <c r="M3157" s="15" t="s">
        <v>8577</v>
      </c>
      <c r="N3157" s="17" t="n">
        <f aca="false">VLOOKUP(F3157,'[1]Goa Member''s Details Revised'!$C$2:$AO$7385,5,0)</f>
        <v>28500</v>
      </c>
      <c r="O3157" s="17" t="n">
        <f aca="false">VLOOKUP(F3157,'[1]Goa Member''s Details Revised'!$C$2:$AO$7385,5,0)</f>
        <v>28500</v>
      </c>
      <c r="P3157" s="17" t="n">
        <v>28500</v>
      </c>
      <c r="Q3157" s="17" t="str">
        <f aca="false">VLOOKUP(F3157,'[1]Goa Member''s Details Revised'!$C$2:$AO$7385,8,0)</f>
        <v>I.R.M</v>
      </c>
      <c r="R3157" s="17" t="n">
        <f aca="false">+O3157-P3157</f>
        <v>0</v>
      </c>
      <c r="S3157" s="15" t="e">
        <f aca="false">+#REF!-K3157</f>
        <v>#REF!</v>
      </c>
      <c r="T3157" s="17" t="n">
        <f aca="false">IF(Q3157="regular",((P3157-(P3157/99)*S3157)),(P3157-(P3157*20%)))</f>
        <v>22800</v>
      </c>
      <c r="U3157" s="17" t="e">
        <f aca="false">((P3157-(P3157/99)*S3157))</f>
        <v>#REF!</v>
      </c>
      <c r="V3157" s="17" t="n">
        <f aca="false">IF(Q3157="regular",0,(P3157-(O3157*20%)))</f>
        <v>22800</v>
      </c>
      <c r="W3157" s="17"/>
      <c r="X3157" s="15"/>
      <c r="Y3157" s="18" t="str">
        <f aca="false">VLOOKUP(F3157,'[1]Goa Member''s Details Revised'!$C$2:$AO$7385,12,0)</f>
        <v>we send last reminder in 2012.then we did not receive any reply</v>
      </c>
    </row>
    <row r="3158" customFormat="false" ht="15" hidden="false" customHeight="false" outlineLevel="0" collapsed="false">
      <c r="B3158" s="14" t="n">
        <v>3157</v>
      </c>
      <c r="C3158" s="15"/>
      <c r="D3158" s="15" t="s">
        <v>8578</v>
      </c>
      <c r="E3158" s="15" t="s">
        <v>25</v>
      </c>
      <c r="F3158" s="15" t="s">
        <v>8579</v>
      </c>
      <c r="G3158" s="15"/>
      <c r="H3158" s="16" t="str">
        <f aca="false">VLOOKUP(F3158,'[1]Goa Member''s Details Revised'!$C$2:$AO$7385,2,0)</f>
        <v>Purchaser</v>
      </c>
      <c r="I3158" s="15" t="n">
        <v>14</v>
      </c>
      <c r="J3158" s="15" t="s">
        <v>834</v>
      </c>
      <c r="K3158" s="15" t="n">
        <v>1986</v>
      </c>
      <c r="L3158" s="16" t="str">
        <f aca="false">VLOOKUP(F3158,'[1]Goa Member''s Details Revised'!$C$2:$AO$7385,9,0)</f>
        <v>Never</v>
      </c>
      <c r="M3158" s="15" t="s">
        <v>8580</v>
      </c>
      <c r="N3158" s="17" t="n">
        <f aca="false">VLOOKUP(F3158,'[1]Goa Member''s Details Revised'!$C$2:$AO$7385,5,0)</f>
        <v>18500</v>
      </c>
      <c r="O3158" s="17" t="n">
        <f aca="false">VLOOKUP(F3158,'[1]Goa Member''s Details Revised'!$C$2:$AO$7385,5,0)</f>
        <v>18500</v>
      </c>
      <c r="P3158" s="17" t="n">
        <v>18500</v>
      </c>
      <c r="Q3158" s="17" t="str">
        <f aca="false">VLOOKUP(F3158,'[1]Goa Member''s Details Revised'!$C$2:$AO$7385,8,0)</f>
        <v>I.R.M</v>
      </c>
      <c r="R3158" s="17" t="n">
        <f aca="false">+O3158-P3158</f>
        <v>0</v>
      </c>
      <c r="S3158" s="15" t="e">
        <f aca="false">+#REF!-K3158</f>
        <v>#REF!</v>
      </c>
      <c r="T3158" s="17" t="n">
        <f aca="false">IF(Q3158="regular",((P3158-(P3158/99)*S3158)),(P3158-(P3158*20%)))</f>
        <v>14800</v>
      </c>
      <c r="U3158" s="17" t="e">
        <f aca="false">((P3158-(P3158/99)*S3158))</f>
        <v>#REF!</v>
      </c>
      <c r="V3158" s="17" t="n">
        <f aca="false">IF(Q3158="regular",0,(P3158-(O3158*20%)))</f>
        <v>14800</v>
      </c>
      <c r="W3158" s="17"/>
      <c r="X3158" s="15"/>
      <c r="Y3158" s="18" t="str">
        <f aca="false">VLOOKUP(F3158,'[1]Goa Member''s Details Revised'!$C$2:$AO$7385,12,0)</f>
        <v>no reminder send and last communicaton 2007</v>
      </c>
    </row>
    <row r="3159" customFormat="false" ht="15" hidden="false" customHeight="false" outlineLevel="0" collapsed="false">
      <c r="B3159" s="14" t="n">
        <v>3158</v>
      </c>
      <c r="C3159" s="15"/>
      <c r="D3159" s="15" t="s">
        <v>8581</v>
      </c>
      <c r="E3159" s="15" t="s">
        <v>25</v>
      </c>
      <c r="F3159" s="15" t="s">
        <v>8582</v>
      </c>
      <c r="G3159" s="15"/>
      <c r="H3159" s="16" t="str">
        <f aca="false">VLOOKUP(F3159,'[1]Goa Member''s Details Revised'!$C$2:$AO$7385,2,0)</f>
        <v>Purchaser</v>
      </c>
      <c r="I3159" s="15" t="n">
        <v>4</v>
      </c>
      <c r="J3159" s="15" t="s">
        <v>1102</v>
      </c>
      <c r="K3159" s="15" t="n">
        <v>1987</v>
      </c>
      <c r="L3159" s="16" t="str">
        <f aca="false">VLOOKUP(F3159,'[1]Goa Member''s Details Revised'!$C$2:$AO$7385,9,0)</f>
        <v>Never</v>
      </c>
      <c r="M3159" s="15" t="s">
        <v>8583</v>
      </c>
      <c r="N3159" s="17" t="n">
        <f aca="false">VLOOKUP(F3159,'[1]Goa Member''s Details Revised'!$C$2:$AO$7385,5,0)</f>
        <v>13500</v>
      </c>
      <c r="O3159" s="17" t="n">
        <f aca="false">VLOOKUP(F3159,'[1]Goa Member''s Details Revised'!$C$2:$AO$7385,5,0)</f>
        <v>13500</v>
      </c>
      <c r="P3159" s="17" t="n">
        <v>13500</v>
      </c>
      <c r="Q3159" s="17" t="str">
        <f aca="false">VLOOKUP(F3159,'[1]Goa Member''s Details Revised'!$C$2:$AO$7385,8,0)</f>
        <v>I.R.M</v>
      </c>
      <c r="R3159" s="17" t="n">
        <f aca="false">+O3159-P3159</f>
        <v>0</v>
      </c>
      <c r="S3159" s="15" t="e">
        <f aca="false">+#REF!-K3159</f>
        <v>#REF!</v>
      </c>
      <c r="T3159" s="17" t="n">
        <f aca="false">IF(Q3159="regular",((P3159-(P3159/99)*S3159)),(P3159-(P3159*20%)))</f>
        <v>10800</v>
      </c>
      <c r="U3159" s="17" t="e">
        <f aca="false">((P3159-(P3159/99)*S3159))</f>
        <v>#REF!</v>
      </c>
      <c r="V3159" s="17" t="n">
        <f aca="false">IF(Q3159="regular",0,(P3159-(O3159*20%)))</f>
        <v>10800</v>
      </c>
      <c r="W3159" s="17"/>
      <c r="X3159" s="15"/>
      <c r="Y3159" s="18" t="str">
        <f aca="false">VLOOKUP(F3159,'[1]Goa Member''s Details Revised'!$C$2:$AO$7385,12,0)</f>
        <v> last communication 00</v>
      </c>
    </row>
    <row r="3160" customFormat="false" ht="15" hidden="false" customHeight="false" outlineLevel="0" collapsed="false">
      <c r="B3160" s="14" t="n">
        <v>3159</v>
      </c>
      <c r="C3160" s="15"/>
      <c r="D3160" s="15" t="s">
        <v>8584</v>
      </c>
      <c r="E3160" s="15" t="s">
        <v>25</v>
      </c>
      <c r="F3160" s="15" t="s">
        <v>8585</v>
      </c>
      <c r="G3160" s="15"/>
      <c r="H3160" s="16" t="str">
        <f aca="false">VLOOKUP(F3160,'[1]Goa Member''s Details Revised'!$C$2:$AO$7385,2,0)</f>
        <v>Purchaser</v>
      </c>
      <c r="I3160" s="15" t="n">
        <v>17</v>
      </c>
      <c r="J3160" s="15" t="s">
        <v>337</v>
      </c>
      <c r="K3160" s="15" t="n">
        <v>1987</v>
      </c>
      <c r="L3160" s="16" t="n">
        <f aca="false">VLOOKUP(F3160,'[1]Goa Member''s Details Revised'!$C$2:$AO$7385,9,0)</f>
        <v>2012</v>
      </c>
      <c r="M3160" s="15" t="s">
        <v>8586</v>
      </c>
      <c r="N3160" s="17" t="n">
        <f aca="false">VLOOKUP(F3160,'[1]Goa Member''s Details Revised'!$C$2:$AO$7385,5,0)</f>
        <v>22500</v>
      </c>
      <c r="O3160" s="17" t="n">
        <f aca="false">VLOOKUP(F3160,'[1]Goa Member''s Details Revised'!$C$2:$AO$7385,5,0)</f>
        <v>22500</v>
      </c>
      <c r="P3160" s="17" t="n">
        <v>22500</v>
      </c>
      <c r="Q3160" s="17" t="str">
        <f aca="false">VLOOKUP(F3160,'[1]Goa Member''s Details Revised'!$C$2:$AO$7385,8,0)</f>
        <v>R.M</v>
      </c>
      <c r="R3160" s="17" t="n">
        <f aca="false">+O3160-P3160</f>
        <v>0</v>
      </c>
      <c r="S3160" s="15" t="e">
        <f aca="false">+#REF!-K3160</f>
        <v>#REF!</v>
      </c>
      <c r="T3160" s="17" t="n">
        <f aca="false">IF(Q3160="regular",((P3160-(P3160/99)*S3160)),(P3160-(P3160*20%)))</f>
        <v>18000</v>
      </c>
      <c r="U3160" s="17" t="e">
        <f aca="false">((P3160-(P3160/99)*S3160))</f>
        <v>#REF!</v>
      </c>
      <c r="V3160" s="17" t="n">
        <f aca="false">IF(Q3160="regular",0,(P3160-(O3160*20%)))</f>
        <v>18000</v>
      </c>
      <c r="W3160" s="17"/>
      <c r="X3160" s="15"/>
      <c r="Y3160" s="18" t="str">
        <f aca="false">VLOOKUP(F3160,'[1]Goa Member''s Details Revised'!$C$2:$AO$7385,12,0)</f>
        <v>no reminder send and last communicaton 2012</v>
      </c>
    </row>
    <row r="3161" customFormat="false" ht="15" hidden="false" customHeight="false" outlineLevel="0" collapsed="false">
      <c r="B3161" s="14" t="n">
        <v>3160</v>
      </c>
      <c r="C3161" s="15"/>
      <c r="D3161" s="15" t="s">
        <v>8587</v>
      </c>
      <c r="E3161" s="15" t="s">
        <v>25</v>
      </c>
      <c r="F3161" s="15" t="s">
        <v>8588</v>
      </c>
      <c r="G3161" s="15"/>
      <c r="H3161" s="16" t="str">
        <f aca="false">VLOOKUP(F3161,'[1]Goa Member''s Details Revised'!$C$2:$AO$7385,2,0)</f>
        <v>Purchaser</v>
      </c>
      <c r="I3161" s="15" t="n">
        <v>7</v>
      </c>
      <c r="J3161" s="15" t="s">
        <v>404</v>
      </c>
      <c r="K3161" s="15" t="n">
        <v>1987</v>
      </c>
      <c r="L3161" s="16" t="str">
        <f aca="false">VLOOKUP(F3161,'[1]Goa Member''s Details Revised'!$C$2:$AO$7385,9,0)</f>
        <v>Never</v>
      </c>
      <c r="M3161" s="15" t="s">
        <v>8589</v>
      </c>
      <c r="N3161" s="17" t="n">
        <f aca="false">VLOOKUP(F3161,'[1]Goa Member''s Details Revised'!$C$2:$AO$7385,5,0)</f>
        <v>18500</v>
      </c>
      <c r="O3161" s="17" t="n">
        <f aca="false">VLOOKUP(F3161,'[1]Goa Member''s Details Revised'!$C$2:$AO$7385,5,0)</f>
        <v>18500</v>
      </c>
      <c r="P3161" s="17" t="n">
        <v>18500</v>
      </c>
      <c r="Q3161" s="17" t="str">
        <f aca="false">VLOOKUP(F3161,'[1]Goa Member''s Details Revised'!$C$2:$AO$7385,8,0)</f>
        <v>I.R.M</v>
      </c>
      <c r="R3161" s="17" t="n">
        <f aca="false">+O3161-P3161</f>
        <v>0</v>
      </c>
      <c r="S3161" s="15" t="e">
        <f aca="false">+#REF!-K3161</f>
        <v>#REF!</v>
      </c>
      <c r="T3161" s="17" t="n">
        <f aca="false">IF(Q3161="regular",((P3161-(P3161/99)*S3161)),(P3161-(P3161*20%)))</f>
        <v>14800</v>
      </c>
      <c r="U3161" s="17" t="e">
        <f aca="false">((P3161-(P3161/99)*S3161))</f>
        <v>#REF!</v>
      </c>
      <c r="V3161" s="17" t="n">
        <f aca="false">IF(Q3161="regular",0,(P3161-(O3161*20%)))</f>
        <v>14800</v>
      </c>
      <c r="W3161" s="17"/>
      <c r="X3161" s="15"/>
      <c r="Y3161" s="18" t="str">
        <f aca="false">VLOOKUP(F3161,'[1]Goa Member''s Details Revised'!$C$2:$AO$7385,12,0)</f>
        <v>no reminder Last Communication Till 2000</v>
      </c>
    </row>
    <row r="3162" customFormat="false" ht="15" hidden="false" customHeight="false" outlineLevel="0" collapsed="false">
      <c r="B3162" s="14" t="n">
        <v>3161</v>
      </c>
      <c r="C3162" s="15"/>
      <c r="D3162" s="15" t="s">
        <v>8590</v>
      </c>
      <c r="E3162" s="15" t="s">
        <v>25</v>
      </c>
      <c r="F3162" s="15" t="s">
        <v>8591</v>
      </c>
      <c r="G3162" s="15"/>
      <c r="H3162" s="16" t="str">
        <f aca="false">VLOOKUP(F3162,'[1]Goa Member''s Details Revised'!$C$2:$AO$7385,2,0)</f>
        <v>Purchaser</v>
      </c>
      <c r="I3162" s="15" t="n">
        <v>11</v>
      </c>
      <c r="J3162" s="15" t="s">
        <v>404</v>
      </c>
      <c r="K3162" s="15" t="n">
        <v>1987</v>
      </c>
      <c r="L3162" s="16" t="str">
        <f aca="false">VLOOKUP(F3162,'[1]Goa Member''s Details Revised'!$C$2:$AO$7385,9,0)</f>
        <v>Never</v>
      </c>
      <c r="M3162" s="15" t="s">
        <v>8592</v>
      </c>
      <c r="N3162" s="17" t="n">
        <f aca="false">VLOOKUP(F3162,'[1]Goa Member''s Details Revised'!$C$2:$AO$7385,5,0)</f>
        <v>13500</v>
      </c>
      <c r="O3162" s="17" t="n">
        <f aca="false">VLOOKUP(F3162,'[1]Goa Member''s Details Revised'!$C$2:$AO$7385,5,0)</f>
        <v>13500</v>
      </c>
      <c r="P3162" s="17" t="n">
        <v>13500</v>
      </c>
      <c r="Q3162" s="17" t="str">
        <f aca="false">VLOOKUP(F3162,'[1]Goa Member''s Details Revised'!$C$2:$AO$7385,8,0)</f>
        <v>I.R.M</v>
      </c>
      <c r="R3162" s="17" t="n">
        <f aca="false">+O3162-P3162</f>
        <v>0</v>
      </c>
      <c r="S3162" s="15" t="e">
        <f aca="false">+#REF!-K3162</f>
        <v>#REF!</v>
      </c>
      <c r="T3162" s="17" t="n">
        <f aca="false">IF(Q3162="regular",((P3162-(P3162/99)*S3162)),(P3162-(P3162*20%)))</f>
        <v>10800</v>
      </c>
      <c r="U3162" s="17" t="e">
        <f aca="false">((P3162-(P3162/99)*S3162))</f>
        <v>#REF!</v>
      </c>
      <c r="V3162" s="17" t="n">
        <f aca="false">IF(Q3162="regular",0,(P3162-(O3162*20%)))</f>
        <v>10800</v>
      </c>
      <c r="W3162" s="17"/>
      <c r="X3162" s="15"/>
      <c r="Y3162" s="18" t="str">
        <f aca="false">VLOOKUP(F3162,'[1]Goa Member''s Details Revised'!$C$2:$AO$7385,12,0)</f>
        <v>Last Communication Till 1999</v>
      </c>
    </row>
    <row r="3163" customFormat="false" ht="15" hidden="false" customHeight="false" outlineLevel="0" collapsed="false">
      <c r="B3163" s="14" t="n">
        <v>3162</v>
      </c>
      <c r="C3163" s="15"/>
      <c r="D3163" s="15" t="s">
        <v>8593</v>
      </c>
      <c r="E3163" s="15" t="s">
        <v>25</v>
      </c>
      <c r="F3163" s="15" t="s">
        <v>8594</v>
      </c>
      <c r="G3163" s="15"/>
      <c r="H3163" s="16" t="str">
        <f aca="false">VLOOKUP(F3163,'[1]Goa Member''s Details Revised'!$C$2:$AO$7385,2,0)</f>
        <v>Purchaser</v>
      </c>
      <c r="I3163" s="15" t="n">
        <v>14</v>
      </c>
      <c r="J3163" s="15" t="s">
        <v>404</v>
      </c>
      <c r="K3163" s="15" t="n">
        <v>1987</v>
      </c>
      <c r="L3163" s="16" t="str">
        <f aca="false">VLOOKUP(F3163,'[1]Goa Member''s Details Revised'!$C$2:$AO$7385,9,0)</f>
        <v>Never</v>
      </c>
      <c r="M3163" s="15" t="s">
        <v>8595</v>
      </c>
      <c r="N3163" s="17" t="n">
        <f aca="false">VLOOKUP(F3163,'[1]Goa Member''s Details Revised'!$C$2:$AO$7385,5,0)</f>
        <v>13500</v>
      </c>
      <c r="O3163" s="17" t="n">
        <f aca="false">VLOOKUP(F3163,'[1]Goa Member''s Details Revised'!$C$2:$AO$7385,5,0)</f>
        <v>13500</v>
      </c>
      <c r="P3163" s="17" t="n">
        <v>13500</v>
      </c>
      <c r="Q3163" s="17" t="str">
        <f aca="false">VLOOKUP(F3163,'[1]Goa Member''s Details Revised'!$C$2:$AO$7385,8,0)</f>
        <v>I.R.M</v>
      </c>
      <c r="R3163" s="17" t="n">
        <f aca="false">+O3163-P3163</f>
        <v>0</v>
      </c>
      <c r="S3163" s="15" t="e">
        <f aca="false">+#REF!-K3163</f>
        <v>#REF!</v>
      </c>
      <c r="T3163" s="17" t="n">
        <f aca="false">IF(Q3163="regular",((P3163-(P3163/99)*S3163)),(P3163-(P3163*20%)))</f>
        <v>10800</v>
      </c>
      <c r="U3163" s="17" t="e">
        <f aca="false">((P3163-(P3163/99)*S3163))</f>
        <v>#REF!</v>
      </c>
      <c r="V3163" s="17" t="n">
        <f aca="false">IF(Q3163="regular",0,(P3163-(O3163*20%)))</f>
        <v>10800</v>
      </c>
      <c r="W3163" s="17"/>
      <c r="X3163" s="15"/>
      <c r="Y3163" s="18" t="str">
        <f aca="false">VLOOKUP(F3163,'[1]Goa Member''s Details Revised'!$C$2:$AO$7385,12,0)</f>
        <v>Last Communication Till 2001</v>
      </c>
    </row>
    <row r="3164" customFormat="false" ht="15" hidden="false" customHeight="false" outlineLevel="0" collapsed="false">
      <c r="B3164" s="14" t="n">
        <v>3163</v>
      </c>
      <c r="C3164" s="15"/>
      <c r="D3164" s="15" t="s">
        <v>8596</v>
      </c>
      <c r="E3164" s="15" t="s">
        <v>25</v>
      </c>
      <c r="F3164" s="15" t="s">
        <v>8597</v>
      </c>
      <c r="G3164" s="15"/>
      <c r="H3164" s="16" t="str">
        <f aca="false">VLOOKUP(F3164,'[1]Goa Member''s Details Revised'!$C$2:$AO$7385,2,0)</f>
        <v>Purchaser</v>
      </c>
      <c r="I3164" s="15" t="n">
        <v>19</v>
      </c>
      <c r="J3164" s="15" t="s">
        <v>651</v>
      </c>
      <c r="K3164" s="15" t="n">
        <v>1987</v>
      </c>
      <c r="L3164" s="16" t="str">
        <f aca="false">VLOOKUP(F3164,'[1]Goa Member''s Details Revised'!$C$2:$AO$7385,9,0)</f>
        <v>Never</v>
      </c>
      <c r="M3164" s="15" t="s">
        <v>8598</v>
      </c>
      <c r="N3164" s="17" t="n">
        <f aca="false">VLOOKUP(F3164,'[1]Goa Member''s Details Revised'!$C$2:$AO$7385,5,0)</f>
        <v>28500</v>
      </c>
      <c r="O3164" s="17" t="n">
        <f aca="false">VLOOKUP(F3164,'[1]Goa Member''s Details Revised'!$C$2:$AO$7385,5,0)</f>
        <v>28500</v>
      </c>
      <c r="P3164" s="17" t="n">
        <v>28500</v>
      </c>
      <c r="Q3164" s="17" t="str">
        <f aca="false">VLOOKUP(F3164,'[1]Goa Member''s Details Revised'!$C$2:$AO$7385,8,0)</f>
        <v>I.R.M</v>
      </c>
      <c r="R3164" s="17" t="n">
        <f aca="false">+O3164-P3164</f>
        <v>0</v>
      </c>
      <c r="S3164" s="15" t="e">
        <f aca="false">+#REF!-K3164</f>
        <v>#REF!</v>
      </c>
      <c r="T3164" s="17" t="n">
        <f aca="false">IF(Q3164="regular",((P3164-(P3164/99)*S3164)),(P3164-(P3164*20%)))</f>
        <v>22800</v>
      </c>
      <c r="U3164" s="17" t="e">
        <f aca="false">((P3164-(P3164/99)*S3164))</f>
        <v>#REF!</v>
      </c>
      <c r="V3164" s="17" t="n">
        <f aca="false">IF(Q3164="regular",0,(P3164-(O3164*20%)))</f>
        <v>22800</v>
      </c>
      <c r="W3164" s="17"/>
      <c r="X3164" s="15"/>
      <c r="Y3164" s="18" t="str">
        <f aca="false">VLOOKUP(F3164,'[1]Goa Member''s Details Revised'!$C$2:$AO$7385,12,0)</f>
        <v>no reminder send and last communicaton 2005</v>
      </c>
    </row>
    <row r="3165" customFormat="false" ht="15" hidden="false" customHeight="false" outlineLevel="0" collapsed="false">
      <c r="B3165" s="14" t="n">
        <v>3164</v>
      </c>
      <c r="C3165" s="15"/>
      <c r="D3165" s="15" t="s">
        <v>8599</v>
      </c>
      <c r="E3165" s="15" t="s">
        <v>25</v>
      </c>
      <c r="F3165" s="15" t="s">
        <v>8600</v>
      </c>
      <c r="G3165" s="15"/>
      <c r="H3165" s="16" t="str">
        <f aca="false">VLOOKUP(F3165,'[1]Goa Member''s Details Revised'!$C$2:$AO$7385,2,0)</f>
        <v>Purchaser</v>
      </c>
      <c r="I3165" s="15" t="n">
        <v>19</v>
      </c>
      <c r="J3165" s="15" t="s">
        <v>651</v>
      </c>
      <c r="K3165" s="15" t="n">
        <v>1987</v>
      </c>
      <c r="L3165" s="16" t="str">
        <f aca="false">VLOOKUP(F3165,'[1]Goa Member''s Details Revised'!$C$2:$AO$7385,9,0)</f>
        <v>Never</v>
      </c>
      <c r="M3165" s="15" t="s">
        <v>8601</v>
      </c>
      <c r="N3165" s="17" t="n">
        <f aca="false">VLOOKUP(F3165,'[1]Goa Member''s Details Revised'!$C$2:$AO$7385,5,0)</f>
        <v>28500</v>
      </c>
      <c r="O3165" s="17" t="n">
        <f aca="false">VLOOKUP(F3165,'[1]Goa Member''s Details Revised'!$C$2:$AO$7385,5,0)</f>
        <v>28500</v>
      </c>
      <c r="P3165" s="17" t="n">
        <v>28500</v>
      </c>
      <c r="Q3165" s="17" t="str">
        <f aca="false">VLOOKUP(F3165,'[1]Goa Member''s Details Revised'!$C$2:$AO$7385,8,0)</f>
        <v>I.R.M</v>
      </c>
      <c r="R3165" s="17" t="n">
        <f aca="false">+O3165-P3165</f>
        <v>0</v>
      </c>
      <c r="S3165" s="15" t="e">
        <f aca="false">+#REF!-K3165</f>
        <v>#REF!</v>
      </c>
      <c r="T3165" s="17" t="n">
        <f aca="false">IF(Q3165="regular",((P3165-(P3165/99)*S3165)),(P3165-(P3165*20%)))</f>
        <v>22800</v>
      </c>
      <c r="U3165" s="17" t="e">
        <f aca="false">((P3165-(P3165/99)*S3165))</f>
        <v>#REF!</v>
      </c>
      <c r="V3165" s="17" t="n">
        <f aca="false">IF(Q3165="regular",0,(P3165-(O3165*20%)))</f>
        <v>22800</v>
      </c>
      <c r="W3165" s="17"/>
      <c r="X3165" s="15"/>
      <c r="Y3165" s="18" t="str">
        <f aca="false">VLOOKUP(F3165,'[1]Goa Member''s Details Revised'!$C$2:$AO$7385,12,0)</f>
        <v>no reminder send and last communicaton 2005</v>
      </c>
    </row>
    <row r="3166" customFormat="false" ht="15" hidden="false" customHeight="false" outlineLevel="0" collapsed="false">
      <c r="B3166" s="14" t="n">
        <v>3165</v>
      </c>
      <c r="C3166" s="15"/>
      <c r="D3166" s="15" t="s">
        <v>8602</v>
      </c>
      <c r="E3166" s="15" t="s">
        <v>25</v>
      </c>
      <c r="F3166" s="15" t="s">
        <v>8603</v>
      </c>
      <c r="G3166" s="15"/>
      <c r="H3166" s="16" t="str">
        <f aca="false">VLOOKUP(F3166,'[1]Goa Member''s Details Revised'!$C$2:$AO$7385,2,0)</f>
        <v>Purchaser</v>
      </c>
      <c r="I3166" s="15" t="n">
        <v>12</v>
      </c>
      <c r="J3166" s="15" t="s">
        <v>651</v>
      </c>
      <c r="K3166" s="15" t="n">
        <v>1987</v>
      </c>
      <c r="L3166" s="16" t="str">
        <f aca="false">VLOOKUP(F3166,'[1]Goa Member''s Details Revised'!$C$2:$AO$7385,9,0)</f>
        <v>Never</v>
      </c>
      <c r="M3166" s="15" t="s">
        <v>8604</v>
      </c>
      <c r="N3166" s="17" t="n">
        <f aca="false">VLOOKUP(F3166,'[1]Goa Member''s Details Revised'!$C$2:$AO$7385,5,0)</f>
        <v>28500</v>
      </c>
      <c r="O3166" s="17" t="n">
        <f aca="false">VLOOKUP(F3166,'[1]Goa Member''s Details Revised'!$C$2:$AO$7385,5,0)</f>
        <v>28500</v>
      </c>
      <c r="P3166" s="17" t="n">
        <v>28500</v>
      </c>
      <c r="Q3166" s="17" t="str">
        <f aca="false">VLOOKUP(F3166,'[1]Goa Member''s Details Revised'!$C$2:$AO$7385,8,0)</f>
        <v>I.R.M</v>
      </c>
      <c r="R3166" s="17" t="n">
        <f aca="false">+O3166-P3166</f>
        <v>0</v>
      </c>
      <c r="S3166" s="15" t="e">
        <f aca="false">+#REF!-K3166</f>
        <v>#REF!</v>
      </c>
      <c r="T3166" s="17" t="n">
        <f aca="false">IF(Q3166="regular",((P3166-(P3166/99)*S3166)),(P3166-(P3166*20%)))</f>
        <v>22800</v>
      </c>
      <c r="U3166" s="17" t="e">
        <f aca="false">((P3166-(P3166/99)*S3166))</f>
        <v>#REF!</v>
      </c>
      <c r="V3166" s="17" t="n">
        <f aca="false">IF(Q3166="regular",0,(P3166-(O3166*20%)))</f>
        <v>22800</v>
      </c>
      <c r="W3166" s="17"/>
      <c r="X3166" s="15"/>
      <c r="Y3166" s="18" t="str">
        <f aca="false">VLOOKUP(F3166,'[1]Goa Member''s Details Revised'!$C$2:$AO$7385,12,0)</f>
        <v> Last Communication Till 2000</v>
      </c>
    </row>
    <row r="3167" customFormat="false" ht="30" hidden="false" customHeight="false" outlineLevel="0" collapsed="false">
      <c r="B3167" s="14" t="n">
        <v>3166</v>
      </c>
      <c r="C3167" s="15"/>
      <c r="D3167" s="15" t="s">
        <v>8605</v>
      </c>
      <c r="E3167" s="15" t="s">
        <v>25</v>
      </c>
      <c r="F3167" s="15" t="s">
        <v>8606</v>
      </c>
      <c r="G3167" s="15"/>
      <c r="H3167" s="16" t="str">
        <f aca="false">VLOOKUP(F3167,'[1]Goa Member''s Details Revised'!$C$2:$AO$7385,2,0)</f>
        <v>Purchaser</v>
      </c>
      <c r="I3167" s="15" t="n">
        <v>1</v>
      </c>
      <c r="J3167" s="15" t="s">
        <v>651</v>
      </c>
      <c r="K3167" s="15" t="n">
        <v>1987</v>
      </c>
      <c r="L3167" s="16" t="str">
        <f aca="false">VLOOKUP(F3167,'[1]Goa Member''s Details Revised'!$C$2:$AO$7385,9,0)</f>
        <v>Never</v>
      </c>
      <c r="M3167" s="15" t="s">
        <v>8607</v>
      </c>
      <c r="N3167" s="17" t="n">
        <f aca="false">VLOOKUP(F3167,'[1]Goa Member''s Details Revised'!$C$2:$AO$7385,5,0)</f>
        <v>22500</v>
      </c>
      <c r="O3167" s="17" t="n">
        <f aca="false">VLOOKUP(F3167,'[1]Goa Member''s Details Revised'!$C$2:$AO$7385,5,0)</f>
        <v>22500</v>
      </c>
      <c r="P3167" s="17" t="n">
        <v>22500</v>
      </c>
      <c r="Q3167" s="17" t="str">
        <f aca="false">VLOOKUP(F3167,'[1]Goa Member''s Details Revised'!$C$2:$AO$7385,8,0)</f>
        <v>I.R.M</v>
      </c>
      <c r="R3167" s="17" t="n">
        <f aca="false">+O3167-P3167</f>
        <v>0</v>
      </c>
      <c r="S3167" s="15" t="e">
        <f aca="false">+#REF!-K3167</f>
        <v>#REF!</v>
      </c>
      <c r="T3167" s="17" t="n">
        <f aca="false">IF(Q3167="regular",((P3167-(P3167/99)*S3167)),(P3167-(P3167*20%)))</f>
        <v>18000</v>
      </c>
      <c r="U3167" s="17" t="e">
        <f aca="false">((P3167-(P3167/99)*S3167))</f>
        <v>#REF!</v>
      </c>
      <c r="V3167" s="17" t="n">
        <f aca="false">IF(Q3167="regular",0,(P3167-(O3167*20%)))</f>
        <v>18000</v>
      </c>
      <c r="W3167" s="17"/>
      <c r="X3167" s="15"/>
      <c r="Y3167" s="18" t="str">
        <f aca="false">VLOOKUP(F3167,'[1]Goa Member''s Details Revised'!$C$2:$AO$7385,12,0)</f>
        <v>we send last reminder in 2012.then we did not receive any reply</v>
      </c>
    </row>
    <row r="3168" customFormat="false" ht="30" hidden="false" customHeight="false" outlineLevel="0" collapsed="false">
      <c r="B3168" s="14" t="n">
        <v>3167</v>
      </c>
      <c r="C3168" s="15"/>
      <c r="D3168" s="15" t="s">
        <v>8608</v>
      </c>
      <c r="E3168" s="15" t="s">
        <v>25</v>
      </c>
      <c r="F3168" s="15" t="s">
        <v>8609</v>
      </c>
      <c r="G3168" s="15"/>
      <c r="H3168" s="16" t="str">
        <f aca="false">VLOOKUP(F3168,'[1]Goa Member''s Details Revised'!$C$2:$AO$7385,2,0)</f>
        <v>Purchaser</v>
      </c>
      <c r="I3168" s="15" t="n">
        <v>3</v>
      </c>
      <c r="J3168" s="15" t="s">
        <v>1102</v>
      </c>
      <c r="K3168" s="15" t="n">
        <v>1987</v>
      </c>
      <c r="L3168" s="16" t="str">
        <f aca="false">VLOOKUP(F3168,'[1]Goa Member''s Details Revised'!$C$2:$AO$7385,9,0)</f>
        <v>Never</v>
      </c>
      <c r="M3168" s="15" t="s">
        <v>8610</v>
      </c>
      <c r="N3168" s="17" t="n">
        <f aca="false">VLOOKUP(F3168,'[1]Goa Member''s Details Revised'!$C$2:$AO$7385,5,0)</f>
        <v>22500</v>
      </c>
      <c r="O3168" s="17" t="n">
        <f aca="false">VLOOKUP(F3168,'[1]Goa Member''s Details Revised'!$C$2:$AO$7385,5,0)</f>
        <v>22500</v>
      </c>
      <c r="P3168" s="17" t="n">
        <v>22500</v>
      </c>
      <c r="Q3168" s="17" t="str">
        <f aca="false">VLOOKUP(F3168,'[1]Goa Member''s Details Revised'!$C$2:$AO$7385,8,0)</f>
        <v>I.R.M</v>
      </c>
      <c r="R3168" s="17" t="n">
        <f aca="false">+O3168-P3168</f>
        <v>0</v>
      </c>
      <c r="S3168" s="15" t="e">
        <f aca="false">+#REF!-K3168</f>
        <v>#REF!</v>
      </c>
      <c r="T3168" s="17" t="n">
        <f aca="false">IF(Q3168="regular",((P3168-(P3168/99)*S3168)),(P3168-(P3168*20%)))</f>
        <v>18000</v>
      </c>
      <c r="U3168" s="17" t="e">
        <f aca="false">((P3168-(P3168/99)*S3168))</f>
        <v>#REF!</v>
      </c>
      <c r="V3168" s="17" t="n">
        <f aca="false">IF(Q3168="regular",0,(P3168-(O3168*20%)))</f>
        <v>18000</v>
      </c>
      <c r="W3168" s="17"/>
      <c r="X3168" s="15"/>
      <c r="Y3168" s="18" t="str">
        <f aca="false">VLOOKUP(F3168,'[1]Goa Member''s Details Revised'!$C$2:$AO$7385,12,0)</f>
        <v>last communication on 24/8/22 reg for surrender option detalis mention in files</v>
      </c>
    </row>
    <row r="3169" customFormat="false" ht="30" hidden="false" customHeight="false" outlineLevel="0" collapsed="false">
      <c r="B3169" s="14" t="n">
        <v>3168</v>
      </c>
      <c r="C3169" s="15"/>
      <c r="D3169" s="15" t="s">
        <v>8611</v>
      </c>
      <c r="E3169" s="15" t="s">
        <v>25</v>
      </c>
      <c r="F3169" s="15" t="s">
        <v>8612</v>
      </c>
      <c r="G3169" s="15"/>
      <c r="H3169" s="16" t="str">
        <f aca="false">VLOOKUP(F3169,'[1]Goa Member''s Details Revised'!$C$2:$AO$7385,2,0)</f>
        <v>Purchaser</v>
      </c>
      <c r="I3169" s="15" t="n">
        <v>2</v>
      </c>
      <c r="J3169" s="15" t="s">
        <v>1102</v>
      </c>
      <c r="K3169" s="15" t="n">
        <v>1987</v>
      </c>
      <c r="L3169" s="16" t="str">
        <f aca="false">VLOOKUP(F3169,'[1]Goa Member''s Details Revised'!$C$2:$AO$7385,9,0)</f>
        <v>Never</v>
      </c>
      <c r="M3169" s="15" t="s">
        <v>8613</v>
      </c>
      <c r="N3169" s="17" t="n">
        <f aca="false">VLOOKUP(F3169,'[1]Goa Member''s Details Revised'!$C$2:$AO$7385,5,0)</f>
        <v>13500</v>
      </c>
      <c r="O3169" s="17" t="n">
        <f aca="false">VLOOKUP(F3169,'[1]Goa Member''s Details Revised'!$C$2:$AO$7385,5,0)</f>
        <v>13500</v>
      </c>
      <c r="P3169" s="17" t="n">
        <v>13500</v>
      </c>
      <c r="Q3169" s="17" t="str">
        <f aca="false">VLOOKUP(F3169,'[1]Goa Member''s Details Revised'!$C$2:$AO$7385,8,0)</f>
        <v>I.R.M</v>
      </c>
      <c r="R3169" s="17" t="n">
        <f aca="false">+O3169-P3169</f>
        <v>0</v>
      </c>
      <c r="S3169" s="15" t="e">
        <f aca="false">+#REF!-K3169</f>
        <v>#REF!</v>
      </c>
      <c r="T3169" s="17" t="n">
        <f aca="false">IF(Q3169="regular",((P3169-(P3169/99)*S3169)),(P3169-(P3169*20%)))</f>
        <v>10800</v>
      </c>
      <c r="U3169" s="17" t="e">
        <f aca="false">((P3169-(P3169/99)*S3169))</f>
        <v>#REF!</v>
      </c>
      <c r="V3169" s="17" t="n">
        <f aca="false">IF(Q3169="regular",0,(P3169-(O3169*20%)))</f>
        <v>10800</v>
      </c>
      <c r="W3169" s="17"/>
      <c r="X3169" s="15"/>
      <c r="Y3169" s="18" t="str">
        <f aca="false">VLOOKUP(F3169,'[1]Goa Member''s Details Revised'!$C$2:$AO$7385,12,0)</f>
        <v>we send last reminder in 2012.then we did not receive any reply</v>
      </c>
    </row>
    <row r="3170" customFormat="false" ht="60" hidden="false" customHeight="false" outlineLevel="0" collapsed="false">
      <c r="B3170" s="14" t="n">
        <v>3169</v>
      </c>
      <c r="C3170" s="15"/>
      <c r="D3170" s="15" t="s">
        <v>8614</v>
      </c>
      <c r="E3170" s="15" t="s">
        <v>25</v>
      </c>
      <c r="F3170" s="15" t="s">
        <v>8615</v>
      </c>
      <c r="G3170" s="15"/>
      <c r="H3170" s="16" t="str">
        <f aca="false">VLOOKUP(F3170,'[1]Goa Member''s Details Revised'!$C$2:$AO$7385,2,0)</f>
        <v>Purchaser</v>
      </c>
      <c r="I3170" s="15" t="n">
        <v>18</v>
      </c>
      <c r="J3170" s="15" t="s">
        <v>1102</v>
      </c>
      <c r="K3170" s="15" t="n">
        <v>1987</v>
      </c>
      <c r="L3170" s="16" t="n">
        <f aca="false">VLOOKUP(F3170,'[1]Goa Member''s Details Revised'!$C$2:$AO$7385,9,0)</f>
        <v>2008</v>
      </c>
      <c r="M3170" s="15" t="s">
        <v>8616</v>
      </c>
      <c r="N3170" s="17" t="n">
        <f aca="false">VLOOKUP(F3170,'[1]Goa Member''s Details Revised'!$C$2:$AO$7385,5,0)</f>
        <v>22000</v>
      </c>
      <c r="O3170" s="17" t="n">
        <f aca="false">VLOOKUP(F3170,'[1]Goa Member''s Details Revised'!$C$2:$AO$7385,5,0)</f>
        <v>22000</v>
      </c>
      <c r="P3170" s="17" t="n">
        <v>22000</v>
      </c>
      <c r="Q3170" s="17" t="str">
        <f aca="false">VLOOKUP(F3170,'[1]Goa Member''s Details Revised'!$C$2:$AO$7385,8,0)</f>
        <v>R.M</v>
      </c>
      <c r="R3170" s="17" t="n">
        <f aca="false">+O3170-P3170</f>
        <v>0</v>
      </c>
      <c r="S3170" s="15" t="e">
        <f aca="false">+#REF!-K3170</f>
        <v>#REF!</v>
      </c>
      <c r="T3170" s="17" t="n">
        <f aca="false">IF(Q3170="regular",((P3170-(P3170/99)*S3170)),(P3170-(P3170*20%)))</f>
        <v>17600</v>
      </c>
      <c r="U3170" s="17" t="e">
        <f aca="false">((P3170-(P3170/99)*S3170))</f>
        <v>#REF!</v>
      </c>
      <c r="V3170" s="17" t="n">
        <f aca="false">IF(Q3170="regular",0,(P3170-(O3170*20%)))</f>
        <v>17600</v>
      </c>
      <c r="W3170" s="17"/>
      <c r="X3170" s="15"/>
      <c r="Y3170" s="18" t="str">
        <f aca="false">VLOOKUP(F3170,'[1]Goa Member''s Details Revised'!$C$2:$AO$7385,12,0)</f>
        <v>last we send performa in voice on communication 2011
total 2 membership of Goa:- 1015 and 1016
membership has been transferred from J.P Bhargava to Sandeeo Bhargava</v>
      </c>
    </row>
    <row r="3171" customFormat="false" ht="60" hidden="false" customHeight="false" outlineLevel="0" collapsed="false">
      <c r="B3171" s="14" t="n">
        <v>3170</v>
      </c>
      <c r="C3171" s="15"/>
      <c r="D3171" s="15" t="s">
        <v>8617</v>
      </c>
      <c r="E3171" s="15" t="s">
        <v>25</v>
      </c>
      <c r="F3171" s="15" t="s">
        <v>8618</v>
      </c>
      <c r="G3171" s="15"/>
      <c r="H3171" s="16" t="str">
        <f aca="false">VLOOKUP(F3171,'[1]Goa Member''s Details Revised'!$C$2:$AO$7385,2,0)</f>
        <v>Purchaser</v>
      </c>
      <c r="I3171" s="15" t="n">
        <v>18</v>
      </c>
      <c r="J3171" s="15" t="s">
        <v>1102</v>
      </c>
      <c r="K3171" s="15" t="n">
        <v>1987</v>
      </c>
      <c r="L3171" s="16" t="n">
        <f aca="false">VLOOKUP(F3171,'[1]Goa Member''s Details Revised'!$C$2:$AO$7385,9,0)</f>
        <v>2008</v>
      </c>
      <c r="M3171" s="15" t="s">
        <v>8616</v>
      </c>
      <c r="N3171" s="17" t="n">
        <f aca="false">VLOOKUP(F3171,'[1]Goa Member''s Details Revised'!$C$2:$AO$7385,5,0)</f>
        <v>22000</v>
      </c>
      <c r="O3171" s="17" t="n">
        <f aca="false">VLOOKUP(F3171,'[1]Goa Member''s Details Revised'!$C$2:$AO$7385,5,0)</f>
        <v>22000</v>
      </c>
      <c r="P3171" s="17" t="n">
        <v>22000</v>
      </c>
      <c r="Q3171" s="17" t="str">
        <f aca="false">VLOOKUP(F3171,'[1]Goa Member''s Details Revised'!$C$2:$AO$7385,8,0)</f>
        <v>R.M</v>
      </c>
      <c r="R3171" s="17" t="n">
        <f aca="false">+O3171-P3171</f>
        <v>0</v>
      </c>
      <c r="S3171" s="15" t="e">
        <f aca="false">+#REF!-K3171</f>
        <v>#REF!</v>
      </c>
      <c r="T3171" s="17" t="n">
        <f aca="false">IF(Q3171="regular",((P3171-(P3171/99)*S3171)),(P3171-(P3171*20%)))</f>
        <v>17600</v>
      </c>
      <c r="U3171" s="17" t="e">
        <f aca="false">((P3171-(P3171/99)*S3171))</f>
        <v>#REF!</v>
      </c>
      <c r="V3171" s="17" t="n">
        <f aca="false">IF(Q3171="regular",0,(P3171-(O3171*20%)))</f>
        <v>17600</v>
      </c>
      <c r="W3171" s="17"/>
      <c r="X3171" s="15"/>
      <c r="Y3171" s="18" t="str">
        <f aca="false">VLOOKUP(F3171,'[1]Goa Member''s Details Revised'!$C$2:$AO$7385,12,0)</f>
        <v>last we send performa in voice on communication 2011
total 2 membership of Goa:- 1015 and 1016
membership has been transferred from J.P Bhargava to Sandeeo Bhargava</v>
      </c>
    </row>
    <row r="3172" customFormat="false" ht="15" hidden="false" customHeight="false" outlineLevel="0" collapsed="false">
      <c r="B3172" s="14" t="n">
        <v>3171</v>
      </c>
      <c r="C3172" s="15"/>
      <c r="D3172" s="15" t="s">
        <v>8619</v>
      </c>
      <c r="E3172" s="15" t="s">
        <v>25</v>
      </c>
      <c r="F3172" s="15" t="s">
        <v>8620</v>
      </c>
      <c r="G3172" s="15"/>
      <c r="H3172" s="16" t="str">
        <f aca="false">VLOOKUP(F3172,'[1]Goa Member''s Details Revised'!$C$2:$AO$7385,2,0)</f>
        <v>Purchaser</v>
      </c>
      <c r="I3172" s="15" t="n">
        <v>18</v>
      </c>
      <c r="J3172" s="15" t="s">
        <v>1102</v>
      </c>
      <c r="K3172" s="15" t="n">
        <v>1987</v>
      </c>
      <c r="L3172" s="16" t="str">
        <f aca="false">VLOOKUP(F3172,'[1]Goa Member''s Details Revised'!$C$2:$AO$7385,9,0)</f>
        <v>Never</v>
      </c>
      <c r="M3172" s="15" t="s">
        <v>8621</v>
      </c>
      <c r="N3172" s="17" t="n">
        <f aca="false">VLOOKUP(F3172,'[1]Goa Member''s Details Revised'!$C$2:$AO$7385,5,0)</f>
        <v>21500</v>
      </c>
      <c r="O3172" s="17" t="n">
        <f aca="false">VLOOKUP(F3172,'[1]Goa Member''s Details Revised'!$C$2:$AO$7385,5,0)</f>
        <v>21500</v>
      </c>
      <c r="P3172" s="17" t="n">
        <v>21500</v>
      </c>
      <c r="Q3172" s="17" t="str">
        <f aca="false">VLOOKUP(F3172,'[1]Goa Member''s Details Revised'!$C$2:$AO$7385,8,0)</f>
        <v>I.R.M</v>
      </c>
      <c r="R3172" s="17" t="n">
        <f aca="false">+O3172-P3172</f>
        <v>0</v>
      </c>
      <c r="S3172" s="15" t="e">
        <f aca="false">+#REF!-K3172</f>
        <v>#REF!</v>
      </c>
      <c r="T3172" s="17" t="n">
        <f aca="false">IF(Q3172="regular",((P3172-(P3172/99)*S3172)),(P3172-(P3172*20%)))</f>
        <v>17200</v>
      </c>
      <c r="U3172" s="17" t="e">
        <f aca="false">((P3172-(P3172/99)*S3172))</f>
        <v>#REF!</v>
      </c>
      <c r="V3172" s="17" t="n">
        <f aca="false">IF(Q3172="regular",0,(P3172-(O3172*20%)))</f>
        <v>17200</v>
      </c>
      <c r="W3172" s="17"/>
      <c r="X3172" s="15"/>
      <c r="Y3172" s="18" t="str">
        <f aca="false">VLOOKUP(F3172,'[1]Goa Member''s Details Revised'!$C$2:$AO$7385,12,0)</f>
        <v>1991 no communication till date</v>
      </c>
    </row>
    <row r="3173" customFormat="false" ht="15" hidden="false" customHeight="false" outlineLevel="0" collapsed="false">
      <c r="B3173" s="14" t="n">
        <v>3172</v>
      </c>
      <c r="C3173" s="15"/>
      <c r="D3173" s="15" t="s">
        <v>8622</v>
      </c>
      <c r="E3173" s="15" t="s">
        <v>25</v>
      </c>
      <c r="F3173" s="15" t="s">
        <v>8623</v>
      </c>
      <c r="G3173" s="15"/>
      <c r="H3173" s="16" t="str">
        <f aca="false">VLOOKUP(F3173,'[1]Goa Member''s Details Revised'!$C$2:$AO$7385,2,0)</f>
        <v>Purchaser</v>
      </c>
      <c r="I3173" s="15" t="n">
        <v>18</v>
      </c>
      <c r="J3173" s="15" t="s">
        <v>1102</v>
      </c>
      <c r="K3173" s="15" t="n">
        <v>1987</v>
      </c>
      <c r="L3173" s="16" t="str">
        <f aca="false">VLOOKUP(F3173,'[1]Goa Member''s Details Revised'!$C$2:$AO$7385,9,0)</f>
        <v>Never</v>
      </c>
      <c r="M3173" s="15" t="s">
        <v>8624</v>
      </c>
      <c r="N3173" s="17" t="n">
        <f aca="false">VLOOKUP(F3173,'[1]Goa Member''s Details Revised'!$C$2:$AO$7385,5,0)</f>
        <v>28000</v>
      </c>
      <c r="O3173" s="17" t="n">
        <f aca="false">VLOOKUP(F3173,'[1]Goa Member''s Details Revised'!$C$2:$AO$7385,5,0)</f>
        <v>28000</v>
      </c>
      <c r="P3173" s="17" t="n">
        <v>28000</v>
      </c>
      <c r="Q3173" s="17" t="str">
        <f aca="false">VLOOKUP(F3173,'[1]Goa Member''s Details Revised'!$C$2:$AO$7385,8,0)</f>
        <v>I.R.M</v>
      </c>
      <c r="R3173" s="17" t="n">
        <f aca="false">+O3173-P3173</f>
        <v>0</v>
      </c>
      <c r="S3173" s="15" t="e">
        <f aca="false">+#REF!-K3173</f>
        <v>#REF!</v>
      </c>
      <c r="T3173" s="17" t="n">
        <f aca="false">IF(Q3173="regular",((P3173-(P3173/99)*S3173)),(P3173-(P3173*20%)))</f>
        <v>22400</v>
      </c>
      <c r="U3173" s="17" t="e">
        <f aca="false">((P3173-(P3173/99)*S3173))</f>
        <v>#REF!</v>
      </c>
      <c r="V3173" s="17" t="n">
        <f aca="false">IF(Q3173="regular",0,(P3173-(O3173*20%)))</f>
        <v>22400</v>
      </c>
      <c r="W3173" s="17"/>
      <c r="X3173" s="15"/>
      <c r="Y3173" s="18" t="str">
        <f aca="false">VLOOKUP(F3173,'[1]Goa Member''s Details Revised'!$C$2:$AO$7385,12,0)</f>
        <v>1996 no communication till date</v>
      </c>
    </row>
    <row r="3174" customFormat="false" ht="15" hidden="false" customHeight="false" outlineLevel="0" collapsed="false">
      <c r="B3174" s="14" t="n">
        <v>3173</v>
      </c>
      <c r="C3174" s="15"/>
      <c r="D3174" s="15" t="s">
        <v>8625</v>
      </c>
      <c r="E3174" s="15" t="s">
        <v>25</v>
      </c>
      <c r="F3174" s="15" t="s">
        <v>8626</v>
      </c>
      <c r="G3174" s="15"/>
      <c r="H3174" s="16" t="str">
        <f aca="false">VLOOKUP(F3174,'[1]Goa Member''s Details Revised'!$C$2:$AO$7385,2,0)</f>
        <v>Purchaser</v>
      </c>
      <c r="I3174" s="15" t="n">
        <v>19</v>
      </c>
      <c r="J3174" s="15" t="s">
        <v>1102</v>
      </c>
      <c r="K3174" s="15" t="n">
        <v>1987</v>
      </c>
      <c r="L3174" s="16" t="str">
        <f aca="false">VLOOKUP(F3174,'[1]Goa Member''s Details Revised'!$C$2:$AO$7385,9,0)</f>
        <v>Never</v>
      </c>
      <c r="M3174" s="15" t="s">
        <v>8627</v>
      </c>
      <c r="N3174" s="17" t="n">
        <f aca="false">VLOOKUP(F3174,'[1]Goa Member''s Details Revised'!$C$2:$AO$7385,5,0)</f>
        <v>13000</v>
      </c>
      <c r="O3174" s="17" t="n">
        <f aca="false">VLOOKUP(F3174,'[1]Goa Member''s Details Revised'!$C$2:$AO$7385,5,0)</f>
        <v>13000</v>
      </c>
      <c r="P3174" s="17" t="n">
        <v>13000</v>
      </c>
      <c r="Q3174" s="17" t="str">
        <f aca="false">VLOOKUP(F3174,'[1]Goa Member''s Details Revised'!$C$2:$AO$7385,8,0)</f>
        <v>I.R.M</v>
      </c>
      <c r="R3174" s="17" t="n">
        <f aca="false">+O3174-P3174</f>
        <v>0</v>
      </c>
      <c r="S3174" s="15" t="e">
        <f aca="false">+#REF!-K3174</f>
        <v>#REF!</v>
      </c>
      <c r="T3174" s="17" t="n">
        <f aca="false">IF(Q3174="regular",((P3174-(P3174/99)*S3174)),(P3174-(P3174*20%)))</f>
        <v>10400</v>
      </c>
      <c r="U3174" s="17" t="e">
        <f aca="false">((P3174-(P3174/99)*S3174))</f>
        <v>#REF!</v>
      </c>
      <c r="V3174" s="17" t="n">
        <f aca="false">IF(Q3174="regular",0,(P3174-(O3174*20%)))</f>
        <v>10400</v>
      </c>
      <c r="W3174" s="17"/>
      <c r="X3174" s="15"/>
      <c r="Y3174" s="18" t="str">
        <f aca="false">VLOOKUP(F3174,'[1]Goa Member''s Details Revised'!$C$2:$AO$7385,12,0)</f>
        <v>no reminder, Last Communication Till 2007, </v>
      </c>
    </row>
    <row r="3175" customFormat="false" ht="30" hidden="false" customHeight="false" outlineLevel="0" collapsed="false">
      <c r="B3175" s="14" t="n">
        <v>3174</v>
      </c>
      <c r="C3175" s="15"/>
      <c r="D3175" s="15" t="s">
        <v>8628</v>
      </c>
      <c r="E3175" s="15" t="s">
        <v>25</v>
      </c>
      <c r="F3175" s="15" t="s">
        <v>8629</v>
      </c>
      <c r="G3175" s="15"/>
      <c r="H3175" s="16" t="str">
        <f aca="false">VLOOKUP(F3175,'[1]Goa Member''s Details Revised'!$C$2:$AO$7385,2,0)</f>
        <v>Purchaser</v>
      </c>
      <c r="I3175" s="15" t="n">
        <v>20</v>
      </c>
      <c r="J3175" s="15" t="s">
        <v>1102</v>
      </c>
      <c r="K3175" s="15" t="n">
        <v>1987</v>
      </c>
      <c r="L3175" s="16" t="str">
        <f aca="false">VLOOKUP(F3175,'[1]Goa Member''s Details Revised'!$C$2:$AO$7385,9,0)</f>
        <v>Never</v>
      </c>
      <c r="M3175" s="15" t="s">
        <v>8630</v>
      </c>
      <c r="N3175" s="17" t="n">
        <f aca="false">VLOOKUP(F3175,'[1]Goa Member''s Details Revised'!$C$2:$AO$7385,5,0)</f>
        <v>18000</v>
      </c>
      <c r="O3175" s="17" t="n">
        <f aca="false">VLOOKUP(F3175,'[1]Goa Member''s Details Revised'!$C$2:$AO$7385,5,0)</f>
        <v>18000</v>
      </c>
      <c r="P3175" s="17" t="n">
        <f aca="false">VLOOKUP(F3175,'[1]Goa Member''s Details Revised'!$C$2:$AO$7385,6,0)</f>
        <v>18000</v>
      </c>
      <c r="Q3175" s="17" t="str">
        <f aca="false">VLOOKUP(F3175,'[1]Goa Member''s Details Revised'!$C$2:$AO$7385,8,0)</f>
        <v>I.R.M</v>
      </c>
      <c r="R3175" s="17" t="n">
        <f aca="false">+O3175-P3175</f>
        <v>0</v>
      </c>
      <c r="S3175" s="15" t="e">
        <f aca="false">+#REF!-K3175</f>
        <v>#REF!</v>
      </c>
      <c r="T3175" s="17" t="n">
        <f aca="false">IF(Q3175="regular",((P3175-(P3175/99)*S3175)),(P3175-(P3175*20%)))</f>
        <v>14400</v>
      </c>
      <c r="U3175" s="17" t="e">
        <f aca="false">((P3175-(P3175/99)*S3175))</f>
        <v>#REF!</v>
      </c>
      <c r="V3175" s="17" t="n">
        <f aca="false">IF(Q3175="regular",0,(P3175-(O3175*20%)))</f>
        <v>14400</v>
      </c>
      <c r="W3175" s="17"/>
      <c r="X3175" s="15"/>
      <c r="Y3175" s="18" t="str">
        <f aca="false">VLOOKUP(F3175,'[1]Goa Member''s Details Revised'!$C$2:$AO$7385,12,0)</f>
        <v>we send last reminder in 2012.then we did not receive any reply</v>
      </c>
    </row>
    <row r="3176" customFormat="false" ht="15" hidden="false" customHeight="false" outlineLevel="0" collapsed="false">
      <c r="B3176" s="14" t="n">
        <v>3175</v>
      </c>
      <c r="C3176" s="15"/>
      <c r="D3176" s="15" t="s">
        <v>8631</v>
      </c>
      <c r="E3176" s="15" t="s">
        <v>25</v>
      </c>
      <c r="F3176" s="15" t="s">
        <v>8632</v>
      </c>
      <c r="G3176" s="15"/>
      <c r="H3176" s="16" t="str">
        <f aca="false">VLOOKUP(F3176,'[1]Goa Member''s Details Revised'!$C$2:$AO$7385,2,0)</f>
        <v>PURCHASER</v>
      </c>
      <c r="I3176" s="15" t="n">
        <v>4</v>
      </c>
      <c r="J3176" s="15" t="s">
        <v>815</v>
      </c>
      <c r="K3176" s="15" t="n">
        <v>1987</v>
      </c>
      <c r="L3176" s="16" t="str">
        <f aca="false">VLOOKUP(F3176,'[1]Goa Member''s Details Revised'!$C$2:$AO$7385,9,0)</f>
        <v>Never</v>
      </c>
      <c r="M3176" s="15" t="s">
        <v>8633</v>
      </c>
      <c r="N3176" s="17" t="n">
        <f aca="false">VLOOKUP(F3176,'[1]Goa Member''s Details Revised'!$C$2:$AO$7385,5,0)</f>
        <v>13400</v>
      </c>
      <c r="O3176" s="17" t="n">
        <f aca="false">VLOOKUP(F3176,'[1]Goa Member''s Details Revised'!$C$2:$AO$7385,5,0)</f>
        <v>13400</v>
      </c>
      <c r="P3176" s="17" t="n">
        <f aca="false">VLOOKUP(F3176,'[1]Goa Member''s Details Revised'!$C$2:$AO$7385,6,0)</f>
        <v>13400</v>
      </c>
      <c r="Q3176" s="17" t="str">
        <f aca="false">VLOOKUP(F3176,'[1]Goa Member''s Details Revised'!$C$2:$AO$7385,8,0)</f>
        <v>I.R.M</v>
      </c>
      <c r="R3176" s="17" t="n">
        <f aca="false">+O3176-P3176</f>
        <v>0</v>
      </c>
      <c r="S3176" s="15" t="e">
        <f aca="false">+#REF!-K3176</f>
        <v>#REF!</v>
      </c>
      <c r="T3176" s="17" t="n">
        <f aca="false">IF(Q3176="regular",((P3176-(P3176/99)*S3176)),(P3176-(P3176*20%)))</f>
        <v>10720</v>
      </c>
      <c r="U3176" s="17" t="e">
        <f aca="false">((P3176-(P3176/99)*S3176))</f>
        <v>#REF!</v>
      </c>
      <c r="V3176" s="17" t="n">
        <f aca="false">IF(Q3176="regular",0,(P3176-(O3176*20%)))</f>
        <v>10720</v>
      </c>
      <c r="W3176" s="17"/>
      <c r="X3176" s="15"/>
      <c r="Y3176" s="18" t="str">
        <f aca="false">VLOOKUP(F3176,'[1]Goa Member''s Details Revised'!$C$2:$AO$7385,12,0)</f>
        <v>Last Communication Till 1999, (GSV:-13,000/-) (CSV:-13,400/-)</v>
      </c>
    </row>
    <row r="3177" customFormat="false" ht="15" hidden="false" customHeight="false" outlineLevel="0" collapsed="false">
      <c r="B3177" s="14" t="n">
        <v>3176</v>
      </c>
      <c r="C3177" s="15"/>
      <c r="D3177" s="15" t="s">
        <v>8634</v>
      </c>
      <c r="E3177" s="15" t="s">
        <v>25</v>
      </c>
      <c r="F3177" s="15" t="s">
        <v>8635</v>
      </c>
      <c r="G3177" s="15"/>
      <c r="H3177" s="16" t="str">
        <f aca="false">VLOOKUP(F3177,'[1]Goa Member''s Details Revised'!$C$2:$AO$7385,2,0)</f>
        <v>PURCHASER</v>
      </c>
      <c r="I3177" s="15" t="n">
        <v>30</v>
      </c>
      <c r="J3177" s="15" t="s">
        <v>1102</v>
      </c>
      <c r="K3177" s="15" t="n">
        <v>1987</v>
      </c>
      <c r="L3177" s="16" t="n">
        <f aca="false">VLOOKUP(F3177,'[1]Goa Member''s Details Revised'!$C$2:$AO$7385,9,0)</f>
        <v>2007</v>
      </c>
      <c r="M3177" s="15" t="s">
        <v>8636</v>
      </c>
      <c r="N3177" s="17" t="n">
        <f aca="false">VLOOKUP(F3177,'[1]Goa Member''s Details Revised'!$C$2:$AO$7385,5,0)</f>
        <v>28500</v>
      </c>
      <c r="O3177" s="17" t="n">
        <f aca="false">VLOOKUP(F3177,'[1]Goa Member''s Details Revised'!$C$2:$AO$7385,5,0)</f>
        <v>28500</v>
      </c>
      <c r="P3177" s="17" t="n">
        <v>28500</v>
      </c>
      <c r="Q3177" s="17" t="str">
        <f aca="false">VLOOKUP(F3177,'[1]Goa Member''s Details Revised'!$C$2:$AO$7385,8,0)</f>
        <v>R.M</v>
      </c>
      <c r="R3177" s="17" t="n">
        <f aca="false">+O3177-P3177</f>
        <v>0</v>
      </c>
      <c r="S3177" s="15" t="e">
        <f aca="false">+#REF!-K3177</f>
        <v>#REF!</v>
      </c>
      <c r="T3177" s="17" t="n">
        <f aca="false">IF(Q3177="regular",((P3177-(P3177/99)*S3177)),(P3177-(P3177*20%)))</f>
        <v>22800</v>
      </c>
      <c r="U3177" s="17" t="e">
        <f aca="false">((P3177-(P3177/99)*S3177))</f>
        <v>#REF!</v>
      </c>
      <c r="V3177" s="17" t="n">
        <f aca="false">IF(Q3177="regular",0,(P3177-(O3177*20%)))</f>
        <v>22800</v>
      </c>
      <c r="W3177" s="17"/>
      <c r="X3177" s="15"/>
      <c r="Y3177" s="18" t="str">
        <f aca="false">VLOOKUP(F3177,'[1]Goa Member''s Details Revised'!$C$2:$AO$7385,12,0)</f>
        <v>no reminder send so last comm…2009</v>
      </c>
    </row>
    <row r="3178" customFormat="false" ht="75" hidden="false" customHeight="false" outlineLevel="0" collapsed="false">
      <c r="B3178" s="14" t="n">
        <v>3177</v>
      </c>
      <c r="C3178" s="15"/>
      <c r="D3178" s="15" t="s">
        <v>8637</v>
      </c>
      <c r="E3178" s="15" t="s">
        <v>25</v>
      </c>
      <c r="F3178" s="15" t="s">
        <v>8638</v>
      </c>
      <c r="G3178" s="15"/>
      <c r="H3178" s="16" t="str">
        <f aca="false">VLOOKUP(F3178,'[1]Goa Member''s Details Revised'!$C$2:$AO$7385,2,0)</f>
        <v>PURCHASER</v>
      </c>
      <c r="I3178" s="15" t="n">
        <v>6</v>
      </c>
      <c r="J3178" s="15" t="s">
        <v>815</v>
      </c>
      <c r="K3178" s="15" t="n">
        <v>1987</v>
      </c>
      <c r="L3178" s="16" t="str">
        <f aca="false">VLOOKUP(F3178,'[1]Goa Member''s Details Revised'!$C$2:$AO$7385,9,0)</f>
        <v>Never</v>
      </c>
      <c r="M3178" s="15" t="s">
        <v>8639</v>
      </c>
      <c r="N3178" s="17" t="n">
        <f aca="false">VLOOKUP(F3178,'[1]Goa Member''s Details Revised'!$C$2:$AO$7385,5,0)</f>
        <v>28500</v>
      </c>
      <c r="O3178" s="17" t="n">
        <f aca="false">VLOOKUP(F3178,'[1]Goa Member''s Details Revised'!$C$2:$AO$7385,5,0)</f>
        <v>28500</v>
      </c>
      <c r="P3178" s="17" t="n">
        <v>28500</v>
      </c>
      <c r="Q3178" s="17" t="str">
        <f aca="false">VLOOKUP(F3178,'[1]Goa Member''s Details Revised'!$C$2:$AO$7385,8,0)</f>
        <v>I.R.M</v>
      </c>
      <c r="R3178" s="17" t="n">
        <f aca="false">+O3178-P3178</f>
        <v>0</v>
      </c>
      <c r="S3178" s="15" t="e">
        <f aca="false">+#REF!-K3178</f>
        <v>#REF!</v>
      </c>
      <c r="T3178" s="17" t="n">
        <f aca="false">IF(Q3178="regular",((P3178-(P3178/99)*S3178)),(P3178-(P3178*20%)))</f>
        <v>22800</v>
      </c>
      <c r="U3178" s="17" t="e">
        <f aca="false">((P3178-(P3178/99)*S3178))</f>
        <v>#REF!</v>
      </c>
      <c r="V3178" s="17" t="n">
        <f aca="false">IF(Q3178="regular",0,(P3178-(O3178*20%)))</f>
        <v>22800</v>
      </c>
      <c r="W3178" s="17"/>
      <c r="X3178" s="15"/>
      <c r="Y3178" s="18" t="str">
        <f aca="false">VLOOKUP(F3178,'[1]Goa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79" customFormat="false" ht="75" hidden="false" customHeight="false" outlineLevel="0" collapsed="false">
      <c r="B3179" s="14" t="n">
        <v>3178</v>
      </c>
      <c r="C3179" s="15"/>
      <c r="D3179" s="15" t="s">
        <v>8640</v>
      </c>
      <c r="E3179" s="15" t="s">
        <v>25</v>
      </c>
      <c r="F3179" s="15" t="s">
        <v>8641</v>
      </c>
      <c r="G3179" s="15"/>
      <c r="H3179" s="16" t="str">
        <f aca="false">VLOOKUP(F3179,'[1]Goa Member''s Details Revised'!$C$2:$AO$7385,2,0)</f>
        <v>PURCHASER</v>
      </c>
      <c r="I3179" s="15" t="n">
        <v>6</v>
      </c>
      <c r="J3179" s="15" t="s">
        <v>815</v>
      </c>
      <c r="K3179" s="15" t="n">
        <v>1987</v>
      </c>
      <c r="L3179" s="16" t="str">
        <f aca="false">VLOOKUP(F3179,'[1]Goa Member''s Details Revised'!$C$2:$AO$7385,9,0)</f>
        <v>Never</v>
      </c>
      <c r="M3179" s="15" t="s">
        <v>8639</v>
      </c>
      <c r="N3179" s="17" t="n">
        <f aca="false">VLOOKUP(F3179,'[1]Goa Member''s Details Revised'!$C$2:$AO$7385,5,0)</f>
        <v>28500</v>
      </c>
      <c r="O3179" s="17" t="n">
        <f aca="false">VLOOKUP(F3179,'[1]Goa Member''s Details Revised'!$C$2:$AO$7385,5,0)</f>
        <v>28500</v>
      </c>
      <c r="P3179" s="17" t="n">
        <v>28500</v>
      </c>
      <c r="Q3179" s="17" t="str">
        <f aca="false">VLOOKUP(F3179,'[1]Goa Member''s Details Revised'!$C$2:$AO$7385,8,0)</f>
        <v>I.R.M</v>
      </c>
      <c r="R3179" s="17" t="n">
        <f aca="false">+O3179-P3179</f>
        <v>0</v>
      </c>
      <c r="S3179" s="15" t="e">
        <f aca="false">+#REF!-K3179</f>
        <v>#REF!</v>
      </c>
      <c r="T3179" s="17" t="n">
        <f aca="false">IF(Q3179="regular",((P3179-(P3179/99)*S3179)),(P3179-(P3179*20%)))</f>
        <v>22800</v>
      </c>
      <c r="U3179" s="17" t="e">
        <f aca="false">((P3179-(P3179/99)*S3179))</f>
        <v>#REF!</v>
      </c>
      <c r="V3179" s="17" t="n">
        <f aca="false">IF(Q3179="regular",0,(P3179-(O3179*20%)))</f>
        <v>22800</v>
      </c>
      <c r="W3179" s="17"/>
      <c r="X3179" s="15"/>
      <c r="Y3179" s="18" t="str">
        <f aca="false">VLOOKUP(F3179,'[1]Goa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0" customFormat="false" ht="75" hidden="false" customHeight="false" outlineLevel="0" collapsed="false">
      <c r="B3180" s="14" t="n">
        <v>3179</v>
      </c>
      <c r="C3180" s="15"/>
      <c r="D3180" s="15" t="s">
        <v>8642</v>
      </c>
      <c r="E3180" s="15" t="s">
        <v>25</v>
      </c>
      <c r="F3180" s="15" t="s">
        <v>8643</v>
      </c>
      <c r="G3180" s="15"/>
      <c r="H3180" s="16" t="str">
        <f aca="false">VLOOKUP(F3180,'[1]Goa Member''s Details Revised'!$C$2:$AO$7385,2,0)</f>
        <v>PURCHASER</v>
      </c>
      <c r="I3180" s="15" t="n">
        <v>6</v>
      </c>
      <c r="J3180" s="15" t="s">
        <v>815</v>
      </c>
      <c r="K3180" s="15" t="n">
        <v>1987</v>
      </c>
      <c r="L3180" s="16" t="str">
        <f aca="false">VLOOKUP(F3180,'[1]Goa Member''s Details Revised'!$C$2:$AO$7385,9,0)</f>
        <v>Never</v>
      </c>
      <c r="M3180" s="15" t="s">
        <v>8639</v>
      </c>
      <c r="N3180" s="17" t="n">
        <f aca="false">VLOOKUP(F3180,'[1]Goa Member''s Details Revised'!$C$2:$AO$7385,5,0)</f>
        <v>28500</v>
      </c>
      <c r="O3180" s="17" t="n">
        <f aca="false">VLOOKUP(F3180,'[1]Goa Member''s Details Revised'!$C$2:$AO$7385,5,0)</f>
        <v>28500</v>
      </c>
      <c r="P3180" s="17" t="n">
        <v>28500</v>
      </c>
      <c r="Q3180" s="17" t="str">
        <f aca="false">VLOOKUP(F3180,'[1]Goa Member''s Details Revised'!$C$2:$AO$7385,8,0)</f>
        <v>I.R.M</v>
      </c>
      <c r="R3180" s="17" t="n">
        <f aca="false">+O3180-P3180</f>
        <v>0</v>
      </c>
      <c r="S3180" s="15" t="e">
        <f aca="false">+#REF!-K3180</f>
        <v>#REF!</v>
      </c>
      <c r="T3180" s="17" t="n">
        <f aca="false">IF(Q3180="regular",((P3180-(P3180/99)*S3180)),(P3180-(P3180*20%)))</f>
        <v>22800</v>
      </c>
      <c r="U3180" s="17" t="e">
        <f aca="false">((P3180-(P3180/99)*S3180))</f>
        <v>#REF!</v>
      </c>
      <c r="V3180" s="17" t="n">
        <f aca="false">IF(Q3180="regular",0,(P3180-(O3180*20%)))</f>
        <v>22800</v>
      </c>
      <c r="W3180" s="17"/>
      <c r="X3180" s="15"/>
      <c r="Y3180" s="18" t="str">
        <f aca="false">VLOOKUP(F3180,'[1]Goa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1" customFormat="false" ht="45" hidden="false" customHeight="false" outlineLevel="0" collapsed="false">
      <c r="B3181" s="14" t="n">
        <v>3180</v>
      </c>
      <c r="C3181" s="15"/>
      <c r="D3181" s="15" t="s">
        <v>8644</v>
      </c>
      <c r="E3181" s="15" t="s">
        <v>25</v>
      </c>
      <c r="F3181" s="15" t="s">
        <v>8645</v>
      </c>
      <c r="G3181" s="15"/>
      <c r="H3181" s="16" t="str">
        <f aca="false">VLOOKUP(F3181,'[1]Goa Member''s Details Revised'!$C$2:$AO$7385,2,0)</f>
        <v>PURCHASER</v>
      </c>
      <c r="I3181" s="15" t="n">
        <v>5</v>
      </c>
      <c r="J3181" s="15" t="s">
        <v>815</v>
      </c>
      <c r="K3181" s="15" t="n">
        <v>1987</v>
      </c>
      <c r="L3181" s="16" t="n">
        <f aca="false">VLOOKUP(F3181,'[1]Goa Member''s Details Revised'!$C$2:$AO$7385,9,0)</f>
        <v>2009</v>
      </c>
      <c r="M3181" s="15" t="s">
        <v>8646</v>
      </c>
      <c r="N3181" s="17" t="n">
        <f aca="false">VLOOKUP(F3181,'[1]Goa Member''s Details Revised'!$C$2:$AO$7385,5,0)</f>
        <v>28500</v>
      </c>
      <c r="O3181" s="17" t="n">
        <f aca="false">VLOOKUP(F3181,'[1]Goa Member''s Details Revised'!$C$2:$AO$7385,5,0)</f>
        <v>28500</v>
      </c>
      <c r="P3181" s="17" t="n">
        <v>28500</v>
      </c>
      <c r="Q3181" s="17" t="str">
        <f aca="false">VLOOKUP(F3181,'[1]Goa Member''s Details Revised'!$C$2:$AO$7385,8,0)</f>
        <v>R.M</v>
      </c>
      <c r="R3181" s="17" t="n">
        <f aca="false">+O3181-P3181</f>
        <v>0</v>
      </c>
      <c r="S3181" s="15" t="e">
        <f aca="false">+#REF!-K3181</f>
        <v>#REF!</v>
      </c>
      <c r="T3181" s="17" t="n">
        <f aca="false">IF(Q3181="regular",((P3181-(P3181/99)*S3181)),(P3181-(P3181*20%)))</f>
        <v>22800</v>
      </c>
      <c r="U3181" s="17" t="e">
        <f aca="false">((P3181-(P3181/99)*S3181))</f>
        <v>#REF!</v>
      </c>
      <c r="V3181" s="17" t="n">
        <f aca="false">IF(Q3181="regular",0,(P3181-(O3181*20%)))</f>
        <v>22800</v>
      </c>
      <c r="W3181" s="17"/>
      <c r="X3181" s="15"/>
      <c r="Y3181" s="18" t="str">
        <f aca="false">VLOOKUP(F3181,'[1]Goa Member''s Details Revised'!$C$2:$AO$7385,12,0)</f>
        <v>performa invoice so Last Communication Till 2010
Total 2 Membership Of GOA:- 1071 &amp; 1072
Membership Transferred From Indu Bhaskar To Vibhu Bhaskar</v>
      </c>
    </row>
    <row r="3182" customFormat="false" ht="45" hidden="false" customHeight="false" outlineLevel="0" collapsed="false">
      <c r="B3182" s="14" t="n">
        <v>3181</v>
      </c>
      <c r="C3182" s="15"/>
      <c r="D3182" s="15" t="s">
        <v>8647</v>
      </c>
      <c r="E3182" s="15" t="s">
        <v>25</v>
      </c>
      <c r="F3182" s="15" t="s">
        <v>8648</v>
      </c>
      <c r="G3182" s="15"/>
      <c r="H3182" s="16" t="str">
        <f aca="false">VLOOKUP(F3182,'[1]Goa Member''s Details Revised'!$C$2:$AO$7385,2,0)</f>
        <v>PURCHASER</v>
      </c>
      <c r="I3182" s="15" t="n">
        <v>5</v>
      </c>
      <c r="J3182" s="15" t="s">
        <v>815</v>
      </c>
      <c r="K3182" s="15" t="n">
        <v>1987</v>
      </c>
      <c r="L3182" s="16" t="n">
        <f aca="false">VLOOKUP(F3182,'[1]Goa Member''s Details Revised'!$C$2:$AO$7385,9,0)</f>
        <v>2011</v>
      </c>
      <c r="M3182" s="15" t="s">
        <v>8649</v>
      </c>
      <c r="N3182" s="17" t="n">
        <f aca="false">VLOOKUP(F3182,'[1]Goa Member''s Details Revised'!$C$2:$AO$7385,5,0)</f>
        <v>28500</v>
      </c>
      <c r="O3182" s="17" t="n">
        <f aca="false">VLOOKUP(F3182,'[1]Goa Member''s Details Revised'!$C$2:$AO$7385,5,0)</f>
        <v>28500</v>
      </c>
      <c r="P3182" s="17" t="n">
        <v>28500</v>
      </c>
      <c r="Q3182" s="17" t="str">
        <f aca="false">VLOOKUP(F3182,'[1]Goa Member''s Details Revised'!$C$2:$AO$7385,8,0)</f>
        <v>R.M</v>
      </c>
      <c r="R3182" s="17" t="n">
        <f aca="false">+O3182-P3182</f>
        <v>0</v>
      </c>
      <c r="S3182" s="15" t="e">
        <f aca="false">+#REF!-K3182</f>
        <v>#REF!</v>
      </c>
      <c r="T3182" s="17" t="n">
        <f aca="false">IF(Q3182="regular",((P3182-(P3182/99)*S3182)),(P3182-(P3182*20%)))</f>
        <v>22800</v>
      </c>
      <c r="U3182" s="17" t="e">
        <f aca="false">((P3182-(P3182/99)*S3182))</f>
        <v>#REF!</v>
      </c>
      <c r="V3182" s="17" t="n">
        <f aca="false">IF(Q3182="regular",0,(P3182-(O3182*20%)))</f>
        <v>22800</v>
      </c>
      <c r="W3182" s="17"/>
      <c r="X3182" s="15"/>
      <c r="Y3182" s="18" t="str">
        <f aca="false">VLOOKUP(F3182,'[1]Goa Member''s Details Revised'!$C$2:$AO$7385,12,0)</f>
        <v>no reminder,Last Communication Till 2012
Total 2 Membership Of GOA:- 1071 &amp; 1072
Membership Transferred From Indu Bhaskar To Vibhu Bhaskar</v>
      </c>
    </row>
    <row r="3183" customFormat="false" ht="15" hidden="false" customHeight="false" outlineLevel="0" collapsed="false">
      <c r="B3183" s="14" t="n">
        <v>3182</v>
      </c>
      <c r="C3183" s="15"/>
      <c r="D3183" s="15" t="s">
        <v>8650</v>
      </c>
      <c r="E3183" s="15" t="s">
        <v>25</v>
      </c>
      <c r="F3183" s="15" t="s">
        <v>8651</v>
      </c>
      <c r="G3183" s="15"/>
      <c r="H3183" s="16" t="str">
        <f aca="false">VLOOKUP(F3183,'[1]Goa Member''s Details Revised'!$C$2:$AO$7385,2,0)</f>
        <v>Purchaser</v>
      </c>
      <c r="I3183" s="15" t="n">
        <v>10</v>
      </c>
      <c r="J3183" s="15" t="s">
        <v>815</v>
      </c>
      <c r="K3183" s="15" t="n">
        <v>1987</v>
      </c>
      <c r="L3183" s="16" t="n">
        <f aca="false">VLOOKUP(F3183,'[1]Goa Member''s Details Revised'!$C$2:$AO$7385,9,0)</f>
        <v>2020</v>
      </c>
      <c r="M3183" s="15" t="s">
        <v>4582</v>
      </c>
      <c r="N3183" s="17" t="n">
        <f aca="false">VLOOKUP(F3183,'[1]Goa Member''s Details Revised'!$C$2:$AO$7385,5,0)</f>
        <v>22500</v>
      </c>
      <c r="O3183" s="17" t="n">
        <f aca="false">VLOOKUP(F3183,'[1]Goa Member''s Details Revised'!$C$2:$AO$7385,5,0)</f>
        <v>22500</v>
      </c>
      <c r="P3183" s="17" t="n">
        <v>22500</v>
      </c>
      <c r="Q3183" s="17" t="str">
        <f aca="false">VLOOKUP(F3183,'[1]Goa Member''s Details Revised'!$C$2:$AO$7385,8,0)</f>
        <v>R.M</v>
      </c>
      <c r="R3183" s="17" t="n">
        <f aca="false">+O3183-P3183</f>
        <v>0</v>
      </c>
      <c r="S3183" s="15" t="e">
        <f aca="false">+#REF!-K3183</f>
        <v>#REF!</v>
      </c>
      <c r="T3183" s="17" t="n">
        <f aca="false">IF(Q3183="regular",((P3183-(P3183/99)*S3183)),(P3183-(P3183*20%)))</f>
        <v>18000</v>
      </c>
      <c r="U3183" s="17" t="e">
        <f aca="false">((P3183-(P3183/99)*S3183))</f>
        <v>#REF!</v>
      </c>
      <c r="V3183" s="17" t="n">
        <f aca="false">IF(Q3183="regular",0,(P3183-(O3183*20%)))</f>
        <v>18000</v>
      </c>
      <c r="W3183" s="17"/>
      <c r="X3183" s="15"/>
      <c r="Y3183" s="18" t="str">
        <f aca="false">VLOOKUP(F3183,'[1]Goa Member''s Details Revised'!$C$2:$AO$7385,12,0)</f>
        <v>They are regular member</v>
      </c>
    </row>
    <row r="3184" customFormat="false" ht="15" hidden="false" customHeight="false" outlineLevel="0" collapsed="false">
      <c r="B3184" s="14" t="n">
        <v>3183</v>
      </c>
      <c r="C3184" s="15"/>
      <c r="D3184" s="15" t="s">
        <v>8652</v>
      </c>
      <c r="E3184" s="15" t="s">
        <v>25</v>
      </c>
      <c r="F3184" s="15" t="s">
        <v>8653</v>
      </c>
      <c r="G3184" s="15"/>
      <c r="H3184" s="16" t="str">
        <f aca="false">VLOOKUP(F3184,'[1]Goa Member''s Details Revised'!$C$2:$AO$7385,2,0)</f>
        <v>PURCHASER</v>
      </c>
      <c r="I3184" s="15" t="n">
        <v>12</v>
      </c>
      <c r="J3184" s="15" t="s">
        <v>815</v>
      </c>
      <c r="K3184" s="15" t="n">
        <v>1987</v>
      </c>
      <c r="L3184" s="16" t="n">
        <f aca="false">VLOOKUP(F3184,'[1]Goa Member''s Details Revised'!$C$2:$AO$7385,9,0)</f>
        <v>2016</v>
      </c>
      <c r="M3184" s="21" t="s">
        <v>8654</v>
      </c>
      <c r="N3184" s="17" t="n">
        <f aca="false">VLOOKUP(F3184,'[1]Goa Member''s Details Revised'!$C$2:$AO$7385,5,0)</f>
        <v>28500</v>
      </c>
      <c r="O3184" s="17" t="n">
        <f aca="false">VLOOKUP(F3184,'[1]Goa Member''s Details Revised'!$C$2:$AO$7385,5,0)</f>
        <v>28500</v>
      </c>
      <c r="P3184" s="17" t="n">
        <v>28500</v>
      </c>
      <c r="Q3184" s="17" t="str">
        <f aca="false">VLOOKUP(F3184,'[1]Goa Member''s Details Revised'!$C$2:$AO$7385,8,0)</f>
        <v>Cancelled</v>
      </c>
      <c r="R3184" s="17" t="n">
        <f aca="false">+O3184-P3184</f>
        <v>0</v>
      </c>
      <c r="S3184" s="15" t="e">
        <f aca="false">+#REF!-K3184</f>
        <v>#REF!</v>
      </c>
      <c r="T3184" s="17" t="n">
        <f aca="false">IF(Q3184="regular",((P3184-(P3184/99)*S3184)),(P3184-(P3184*20%)))</f>
        <v>22800</v>
      </c>
      <c r="U3184" s="17" t="e">
        <f aca="false">((P3184-(P3184/99)*S3184))</f>
        <v>#REF!</v>
      </c>
      <c r="V3184" s="17" t="n">
        <f aca="false">IF(Q3184="regular",0,(P3184-(O3184*20%)))</f>
        <v>22800</v>
      </c>
      <c r="W3184" s="17"/>
      <c r="X3184" s="15"/>
      <c r="Y3184" s="18" t="str">
        <f aca="false">VLOOKUP(F3184,'[1]Goa Member''s Details Revised'!$C$2:$AO$7385,12,0)</f>
        <v>Letter Not Sent, Last Communication Till 2017</v>
      </c>
    </row>
    <row r="3185" customFormat="false" ht="30" hidden="false" customHeight="false" outlineLevel="0" collapsed="false">
      <c r="B3185" s="14" t="n">
        <v>3184</v>
      </c>
      <c r="C3185" s="15"/>
      <c r="D3185" s="15" t="s">
        <v>8655</v>
      </c>
      <c r="E3185" s="15" t="s">
        <v>25</v>
      </c>
      <c r="F3185" s="15" t="s">
        <v>8656</v>
      </c>
      <c r="G3185" s="15"/>
      <c r="H3185" s="16" t="str">
        <f aca="false">VLOOKUP(F3185,'[1]Goa Member''s Details Revised'!$C$2:$AO$7385,2,0)</f>
        <v>PURCHASER</v>
      </c>
      <c r="I3185" s="15" t="n">
        <v>13</v>
      </c>
      <c r="J3185" s="15" t="s">
        <v>815</v>
      </c>
      <c r="K3185" s="15" t="n">
        <v>1987</v>
      </c>
      <c r="L3185" s="16" t="str">
        <f aca="false">VLOOKUP(F3185,'[1]Goa Member''s Details Revised'!$C$2:$AO$7385,9,0)</f>
        <v>Never</v>
      </c>
      <c r="M3185" s="15" t="s">
        <v>8657</v>
      </c>
      <c r="N3185" s="17" t="n">
        <f aca="false">VLOOKUP(F3185,'[1]Goa Member''s Details Revised'!$C$2:$AO$7385,5,0)</f>
        <v>29700</v>
      </c>
      <c r="O3185" s="17" t="n">
        <f aca="false">VLOOKUP(F3185,'[1]Goa Member''s Details Revised'!$C$2:$AO$7385,5,0)</f>
        <v>29700</v>
      </c>
      <c r="P3185" s="17" t="n">
        <f aca="false">VLOOKUP(F3185,'[1]Goa Member''s Details Revised'!$C$2:$AO$7385,6,0)</f>
        <v>29700</v>
      </c>
      <c r="Q3185" s="17" t="str">
        <f aca="false">VLOOKUP(F3185,'[1]Goa Member''s Details Revised'!$C$2:$AO$7385,8,0)</f>
        <v>I.R.M</v>
      </c>
      <c r="R3185" s="17" t="n">
        <f aca="false">+O3185-P3185</f>
        <v>0</v>
      </c>
      <c r="S3185" s="15" t="e">
        <f aca="false">+#REF!-K3185</f>
        <v>#REF!</v>
      </c>
      <c r="T3185" s="17" t="n">
        <f aca="false">IF(Q3185="regular",((P3185-(P3185/99)*S3185)),(P3185-(P3185*20%)))</f>
        <v>23760</v>
      </c>
      <c r="U3185" s="17" t="e">
        <f aca="false">((P3185-(P3185/99)*S3185))</f>
        <v>#REF!</v>
      </c>
      <c r="V3185" s="17" t="n">
        <f aca="false">IF(Q3185="regular",0,(P3185-(O3185*20%)))</f>
        <v>23760</v>
      </c>
      <c r="W3185" s="17"/>
      <c r="X3185" s="15"/>
      <c r="Y3185" s="18" t="str">
        <f aca="false">VLOOKUP(F3185,'[1]Goa Member''s Details Revised'!$C$2:$AO$7385,12,0)</f>
        <v> no reminder send soLast Communication Till 2001, (GSV:- 28,500/-) (CSV:- 29,700/-)</v>
      </c>
    </row>
    <row r="3186" customFormat="false" ht="15" hidden="false" customHeight="false" outlineLevel="0" collapsed="false">
      <c r="B3186" s="14" t="n">
        <v>3185</v>
      </c>
      <c r="C3186" s="15"/>
      <c r="D3186" s="15" t="s">
        <v>8658</v>
      </c>
      <c r="E3186" s="15" t="s">
        <v>25</v>
      </c>
      <c r="F3186" s="15" t="s">
        <v>8659</v>
      </c>
      <c r="G3186" s="15"/>
      <c r="H3186" s="16" t="str">
        <f aca="false">VLOOKUP(F3186,'[1]Goa Member''s Details Revised'!$C$2:$AO$7385,2,0)</f>
        <v>Purchaser</v>
      </c>
      <c r="I3186" s="15" t="n">
        <v>20</v>
      </c>
      <c r="J3186" s="15" t="s">
        <v>815</v>
      </c>
      <c r="K3186" s="15" t="n">
        <v>1987</v>
      </c>
      <c r="L3186" s="16" t="n">
        <f aca="false">VLOOKUP(F3186,'[1]Goa Member''s Details Revised'!$C$2:$AO$7385,9,0)</f>
        <v>2008</v>
      </c>
      <c r="M3186" s="15" t="s">
        <v>8660</v>
      </c>
      <c r="N3186" s="17" t="n">
        <f aca="false">VLOOKUP(F3186,'[1]Goa Member''s Details Revised'!$C$2:$AO$7385,5,0)</f>
        <v>22000</v>
      </c>
      <c r="O3186" s="17" t="n">
        <f aca="false">VLOOKUP(F3186,'[1]Goa Member''s Details Revised'!$C$2:$AO$7385,5,0)</f>
        <v>22000</v>
      </c>
      <c r="P3186" s="17" t="n">
        <f aca="false">VLOOKUP(F3186,'[1]Goa Member''s Details Revised'!$C$2:$AO$7385,6,0)</f>
        <v>22000</v>
      </c>
      <c r="Q3186" s="17" t="str">
        <f aca="false">VLOOKUP(F3186,'[1]Goa Member''s Details Revised'!$C$2:$AO$7385,8,0)</f>
        <v>R.M</v>
      </c>
      <c r="R3186" s="17" t="n">
        <f aca="false">+O3186-P3186</f>
        <v>0</v>
      </c>
      <c r="S3186" s="15" t="e">
        <f aca="false">+#REF!-K3186</f>
        <v>#REF!</v>
      </c>
      <c r="T3186" s="17" t="n">
        <f aca="false">IF(Q3186="regular",((P3186-(P3186/99)*S3186)),(P3186-(P3186*20%)))</f>
        <v>17600</v>
      </c>
      <c r="U3186" s="17" t="e">
        <f aca="false">((P3186-(P3186/99)*S3186))</f>
        <v>#REF!</v>
      </c>
      <c r="V3186" s="17" t="n">
        <f aca="false">IF(Q3186="regular",0,(P3186-(O3186*20%)))</f>
        <v>17600</v>
      </c>
      <c r="W3186" s="17"/>
      <c r="X3186" s="15"/>
      <c r="Y3186" s="18" t="str">
        <f aca="false">VLOOKUP(F3186,'[1]Goa Member''s Details Revised'!$C$2:$AO$7385,12,0)</f>
        <v>no reminder so last communication 07</v>
      </c>
    </row>
    <row r="3187" customFormat="false" ht="15" hidden="false" customHeight="false" outlineLevel="0" collapsed="false">
      <c r="B3187" s="14" t="n">
        <v>3186</v>
      </c>
      <c r="C3187" s="15"/>
      <c r="D3187" s="15" t="s">
        <v>8661</v>
      </c>
      <c r="E3187" s="15" t="s">
        <v>25</v>
      </c>
      <c r="F3187" s="15" t="s">
        <v>8662</v>
      </c>
      <c r="G3187" s="15"/>
      <c r="H3187" s="16" t="str">
        <f aca="false">VLOOKUP(F3187,'[1]Goa Member''s Details Revised'!$C$2:$AO$7385,2,0)</f>
        <v>Purchaser</v>
      </c>
      <c r="I3187" s="15" t="n">
        <v>15</v>
      </c>
      <c r="J3187" s="15" t="s">
        <v>815</v>
      </c>
      <c r="K3187" s="15" t="n">
        <v>1987</v>
      </c>
      <c r="L3187" s="16" t="str">
        <f aca="false">VLOOKUP(F3187,'[1]Goa Member''s Details Revised'!$C$2:$AO$7385,9,0)</f>
        <v>Never</v>
      </c>
      <c r="M3187" s="15" t="s">
        <v>8663</v>
      </c>
      <c r="N3187" s="17" t="n">
        <f aca="false">VLOOKUP(F3187,'[1]Goa Member''s Details Revised'!$C$2:$AO$7385,5,0)</f>
        <v>23500</v>
      </c>
      <c r="O3187" s="17" t="n">
        <f aca="false">VLOOKUP(F3187,'[1]Goa Member''s Details Revised'!$C$2:$AO$7385,5,0)</f>
        <v>23500</v>
      </c>
      <c r="P3187" s="17" t="n">
        <f aca="false">VLOOKUP(F3187,'[1]Goa Member''s Details Revised'!$C$2:$AO$7385,6,0)</f>
        <v>23500</v>
      </c>
      <c r="Q3187" s="17" t="str">
        <f aca="false">VLOOKUP(F3187,'[1]Goa Member''s Details Revised'!$C$2:$AO$7385,8,0)</f>
        <v>I.R.M</v>
      </c>
      <c r="R3187" s="17" t="n">
        <f aca="false">+O3187-P3187</f>
        <v>0</v>
      </c>
      <c r="S3187" s="15" t="e">
        <f aca="false">+#REF!-K3187</f>
        <v>#REF!</v>
      </c>
      <c r="T3187" s="17" t="n">
        <f aca="false">IF(Q3187="regular",((P3187-(P3187/99)*S3187)),(P3187-(P3187*20%)))</f>
        <v>18800</v>
      </c>
      <c r="U3187" s="17" t="e">
        <f aca="false">((P3187-(P3187/99)*S3187))</f>
        <v>#REF!</v>
      </c>
      <c r="V3187" s="17" t="n">
        <f aca="false">IF(Q3187="regular",0,(P3187-(O3187*20%)))</f>
        <v>18800</v>
      </c>
      <c r="W3187" s="17"/>
      <c r="X3187" s="15"/>
      <c r="Y3187" s="18" t="str">
        <f aca="false">VLOOKUP(F3187,'[1]Goa Member''s Details Revised'!$C$2:$AO$7385,12,0)</f>
        <v>no communication till date</v>
      </c>
    </row>
    <row r="3188" customFormat="false" ht="30" hidden="false" customHeight="false" outlineLevel="0" collapsed="false">
      <c r="B3188" s="14" t="n">
        <v>3187</v>
      </c>
      <c r="C3188" s="15"/>
      <c r="D3188" s="15" t="s">
        <v>8664</v>
      </c>
      <c r="E3188" s="15" t="s">
        <v>25</v>
      </c>
      <c r="F3188" s="15" t="s">
        <v>8665</v>
      </c>
      <c r="G3188" s="15"/>
      <c r="H3188" s="16" t="str">
        <f aca="false">VLOOKUP(F3188,'[1]Goa Member''s Details Revised'!$C$2:$AO$7385,2,0)</f>
        <v>PURCHASER</v>
      </c>
      <c r="I3188" s="15" t="n">
        <v>21</v>
      </c>
      <c r="J3188" s="15" t="s">
        <v>815</v>
      </c>
      <c r="K3188" s="15" t="n">
        <v>1987</v>
      </c>
      <c r="L3188" s="16" t="str">
        <f aca="false">VLOOKUP(F3188,'[1]Goa Member''s Details Revised'!$C$2:$AO$7385,9,0)</f>
        <v>Never</v>
      </c>
      <c r="M3188" s="15" t="s">
        <v>8639</v>
      </c>
      <c r="N3188" s="17" t="n">
        <f aca="false">VLOOKUP(F3188,'[1]Goa Member''s Details Revised'!$C$2:$AO$7385,5,0)</f>
        <v>28500</v>
      </c>
      <c r="O3188" s="17" t="n">
        <f aca="false">VLOOKUP(F3188,'[1]Goa Member''s Details Revised'!$C$2:$AO$7385,5,0)</f>
        <v>28500</v>
      </c>
      <c r="P3188" s="17" t="n">
        <v>28500</v>
      </c>
      <c r="Q3188" s="17" t="str">
        <f aca="false">VLOOKUP(F3188,'[1]Goa Member''s Details Revised'!$C$2:$AO$7385,8,0)</f>
        <v>I.R.M</v>
      </c>
      <c r="R3188" s="17" t="n">
        <f aca="false">+O3188-P3188</f>
        <v>0</v>
      </c>
      <c r="S3188" s="15" t="e">
        <f aca="false">+#REF!-K3188</f>
        <v>#REF!</v>
      </c>
      <c r="T3188" s="17" t="n">
        <f aca="false">IF(Q3188="regular",((P3188-(P3188/99)*S3188)),(P3188-(P3188*20%)))</f>
        <v>22800</v>
      </c>
      <c r="U3188" s="17" t="e">
        <f aca="false">((P3188-(P3188/99)*S3188))</f>
        <v>#REF!</v>
      </c>
      <c r="V3188" s="17" t="n">
        <f aca="false">IF(Q3188="regular",0,(P3188-(O3188*20%)))</f>
        <v>22800</v>
      </c>
      <c r="W3188" s="17"/>
      <c r="X3188" s="15"/>
      <c r="Y3188" s="18" t="str">
        <f aca="false">VLOOKUP(F3188,'[1]Goa Member''s Details Revised'!$C$2:$AO$7385,12,0)</f>
        <v>we reply for his visit in 02/11/2016 Last Communication  3 Membership Of GOA:- 1075,1076 &amp; 1077</v>
      </c>
    </row>
    <row r="3189" customFormat="false" ht="30" hidden="false" customHeight="false" outlineLevel="0" collapsed="false">
      <c r="B3189" s="14" t="n">
        <v>3188</v>
      </c>
      <c r="C3189" s="15"/>
      <c r="D3189" s="15" t="s">
        <v>8666</v>
      </c>
      <c r="E3189" s="15" t="s">
        <v>25</v>
      </c>
      <c r="F3189" s="15" t="s">
        <v>8667</v>
      </c>
      <c r="G3189" s="15"/>
      <c r="H3189" s="16" t="str">
        <f aca="false">VLOOKUP(F3189,'[1]Goa Member''s Details Revised'!$C$2:$AO$7385,2,0)</f>
        <v>PURCHASER</v>
      </c>
      <c r="I3189" s="15" t="n">
        <v>21</v>
      </c>
      <c r="J3189" s="15" t="s">
        <v>815</v>
      </c>
      <c r="K3189" s="15" t="n">
        <v>1987</v>
      </c>
      <c r="L3189" s="16" t="str">
        <f aca="false">VLOOKUP(F3189,'[1]Goa Member''s Details Revised'!$C$2:$AO$7385,9,0)</f>
        <v>Never</v>
      </c>
      <c r="M3189" s="15" t="s">
        <v>8639</v>
      </c>
      <c r="N3189" s="17" t="n">
        <f aca="false">VLOOKUP(F3189,'[1]Goa Member''s Details Revised'!$C$2:$AO$7385,5,0)</f>
        <v>28500</v>
      </c>
      <c r="O3189" s="17" t="n">
        <f aca="false">VLOOKUP(F3189,'[1]Goa Member''s Details Revised'!$C$2:$AO$7385,5,0)</f>
        <v>28500</v>
      </c>
      <c r="P3189" s="17" t="n">
        <v>28500</v>
      </c>
      <c r="Q3189" s="17" t="str">
        <f aca="false">VLOOKUP(F3189,'[1]Goa Member''s Details Revised'!$C$2:$AO$7385,8,0)</f>
        <v>I.R.M</v>
      </c>
      <c r="R3189" s="17" t="n">
        <f aca="false">+O3189-P3189</f>
        <v>0</v>
      </c>
      <c r="S3189" s="15" t="e">
        <f aca="false">+#REF!-K3189</f>
        <v>#REF!</v>
      </c>
      <c r="T3189" s="17" t="n">
        <f aca="false">IF(Q3189="regular",((P3189-(P3189/99)*S3189)),(P3189-(P3189*20%)))</f>
        <v>22800</v>
      </c>
      <c r="U3189" s="17" t="e">
        <f aca="false">((P3189-(P3189/99)*S3189))</f>
        <v>#REF!</v>
      </c>
      <c r="V3189" s="17" t="n">
        <f aca="false">IF(Q3189="regular",0,(P3189-(O3189*20%)))</f>
        <v>22800</v>
      </c>
      <c r="W3189" s="17"/>
      <c r="X3189" s="15"/>
      <c r="Y3189" s="18" t="str">
        <f aca="false">VLOOKUP(F3189,'[1]Goa Member''s Details Revised'!$C$2:$AO$7385,12,0)</f>
        <v>we reply for his visit in 02/11/2016 Last Communication  3 Membership Of GOA:- 1075,1076 &amp; 1077</v>
      </c>
    </row>
    <row r="3190" customFormat="false" ht="30" hidden="false" customHeight="false" outlineLevel="0" collapsed="false">
      <c r="B3190" s="14" t="n">
        <v>3189</v>
      </c>
      <c r="C3190" s="15"/>
      <c r="D3190" s="15" t="s">
        <v>8668</v>
      </c>
      <c r="E3190" s="15" t="s">
        <v>25</v>
      </c>
      <c r="F3190" s="15" t="s">
        <v>8669</v>
      </c>
      <c r="G3190" s="15"/>
      <c r="H3190" s="16" t="str">
        <f aca="false">VLOOKUP(F3190,'[1]Goa Member''s Details Revised'!$C$2:$AO$7385,2,0)</f>
        <v>PURCHASER</v>
      </c>
      <c r="I3190" s="15" t="n">
        <v>21</v>
      </c>
      <c r="J3190" s="15" t="s">
        <v>815</v>
      </c>
      <c r="K3190" s="15" t="n">
        <v>1987</v>
      </c>
      <c r="L3190" s="16" t="str">
        <f aca="false">VLOOKUP(F3190,'[1]Goa Member''s Details Revised'!$C$2:$AO$7385,9,0)</f>
        <v>Never</v>
      </c>
      <c r="M3190" s="15" t="s">
        <v>8639</v>
      </c>
      <c r="N3190" s="17" t="n">
        <f aca="false">VLOOKUP(F3190,'[1]Goa Member''s Details Revised'!$C$2:$AO$7385,5,0)</f>
        <v>28500</v>
      </c>
      <c r="O3190" s="17" t="n">
        <f aca="false">VLOOKUP(F3190,'[1]Goa Member''s Details Revised'!$C$2:$AO$7385,5,0)</f>
        <v>28500</v>
      </c>
      <c r="P3190" s="17" t="n">
        <v>28500</v>
      </c>
      <c r="Q3190" s="17" t="str">
        <f aca="false">VLOOKUP(F3190,'[1]Goa Member''s Details Revised'!$C$2:$AO$7385,8,0)</f>
        <v>I.R.M</v>
      </c>
      <c r="R3190" s="17" t="n">
        <f aca="false">+O3190-P3190</f>
        <v>0</v>
      </c>
      <c r="S3190" s="15" t="e">
        <f aca="false">+#REF!-K3190</f>
        <v>#REF!</v>
      </c>
      <c r="T3190" s="17" t="n">
        <f aca="false">IF(Q3190="regular",((P3190-(P3190/99)*S3190)),(P3190-(P3190*20%)))</f>
        <v>22800</v>
      </c>
      <c r="U3190" s="17" t="e">
        <f aca="false">((P3190-(P3190/99)*S3190))</f>
        <v>#REF!</v>
      </c>
      <c r="V3190" s="17" t="n">
        <f aca="false">IF(Q3190="regular",0,(P3190-(O3190*20%)))</f>
        <v>22800</v>
      </c>
      <c r="W3190" s="17"/>
      <c r="X3190" s="15"/>
      <c r="Y3190" s="18" t="str">
        <f aca="false">VLOOKUP(F3190,'[1]Goa Member''s Details Revised'!$C$2:$AO$7385,12,0)</f>
        <v>we reply for his visit in 02/11/2016 Last Communication  3 Membership Of GOA:- 1075,1076 &amp; 1077</v>
      </c>
    </row>
    <row r="3191" customFormat="false" ht="15" hidden="false" customHeight="false" outlineLevel="0" collapsed="false">
      <c r="B3191" s="14" t="n">
        <v>3190</v>
      </c>
      <c r="C3191" s="15"/>
      <c r="D3191" s="15" t="s">
        <v>8670</v>
      </c>
      <c r="E3191" s="15" t="s">
        <v>25</v>
      </c>
      <c r="F3191" s="15" t="s">
        <v>8671</v>
      </c>
      <c r="G3191" s="15"/>
      <c r="H3191" s="16" t="str">
        <f aca="false">VLOOKUP(F3191,'[1]Goa Member''s Details Revised'!$C$2:$AO$7385,2,0)</f>
        <v>PURCHASER</v>
      </c>
      <c r="I3191" s="15" t="n">
        <v>5</v>
      </c>
      <c r="J3191" s="15" t="s">
        <v>834</v>
      </c>
      <c r="K3191" s="15" t="n">
        <v>1987</v>
      </c>
      <c r="L3191" s="16" t="str">
        <f aca="false">VLOOKUP(F3191,'[1]Goa Member''s Details Revised'!$C$2:$AO$7385,9,0)</f>
        <v>Never</v>
      </c>
      <c r="M3191" s="15" t="s">
        <v>8672</v>
      </c>
      <c r="N3191" s="17" t="n">
        <f aca="false">VLOOKUP(F3191,'[1]Goa Member''s Details Revised'!$C$2:$AO$7385,5,0)</f>
        <v>28500</v>
      </c>
      <c r="O3191" s="17" t="n">
        <f aca="false">VLOOKUP(F3191,'[1]Goa Member''s Details Revised'!$C$2:$AO$7385,5,0)</f>
        <v>28500</v>
      </c>
      <c r="P3191" s="17" t="n">
        <v>28500</v>
      </c>
      <c r="Q3191" s="17" t="str">
        <f aca="false">VLOOKUP(F3191,'[1]Goa Member''s Details Revised'!$C$2:$AO$7385,8,0)</f>
        <v>I.R.M</v>
      </c>
      <c r="R3191" s="17" t="n">
        <f aca="false">+O3191-P3191</f>
        <v>0</v>
      </c>
      <c r="S3191" s="15" t="e">
        <f aca="false">+#REF!-K3191</f>
        <v>#REF!</v>
      </c>
      <c r="T3191" s="17" t="n">
        <f aca="false">IF(Q3191="regular",((P3191-(P3191/99)*S3191)),(P3191-(P3191*20%)))</f>
        <v>22800</v>
      </c>
      <c r="U3191" s="17" t="e">
        <f aca="false">((P3191-(P3191/99)*S3191))</f>
        <v>#REF!</v>
      </c>
      <c r="V3191" s="17" t="n">
        <f aca="false">IF(Q3191="regular",0,(P3191-(O3191*20%)))</f>
        <v>22800</v>
      </c>
      <c r="W3191" s="17"/>
      <c r="X3191" s="15"/>
      <c r="Y3191" s="18" t="str">
        <f aca="false">VLOOKUP(F3191,'[1]Goa Member''s Details Revised'!$C$2:$AO$7385,12,0)</f>
        <v>Last Communication Till 1991</v>
      </c>
    </row>
    <row r="3192" customFormat="false" ht="30" hidden="false" customHeight="false" outlineLevel="0" collapsed="false">
      <c r="B3192" s="14" t="n">
        <v>3191</v>
      </c>
      <c r="C3192" s="15"/>
      <c r="D3192" s="15" t="s">
        <v>8673</v>
      </c>
      <c r="E3192" s="15" t="s">
        <v>25</v>
      </c>
      <c r="F3192" s="15" t="s">
        <v>8674</v>
      </c>
      <c r="G3192" s="15"/>
      <c r="H3192" s="16" t="str">
        <f aca="false">VLOOKUP(F3192,'[1]Goa Member''s Details Revised'!$C$2:$AO$7385,2,0)</f>
        <v>PURCHASER</v>
      </c>
      <c r="I3192" s="15" t="n">
        <v>6</v>
      </c>
      <c r="J3192" s="15" t="s">
        <v>834</v>
      </c>
      <c r="K3192" s="15" t="n">
        <v>1987</v>
      </c>
      <c r="L3192" s="16" t="str">
        <f aca="false">VLOOKUP(F3192,'[1]Goa Member''s Details Revised'!$C$2:$AO$7385,9,0)</f>
        <v>Never</v>
      </c>
      <c r="M3192" s="15" t="s">
        <v>8675</v>
      </c>
      <c r="N3192" s="17" t="n">
        <f aca="false">VLOOKUP(F3192,'[1]Goa Member''s Details Revised'!$C$2:$AO$7385,5,0)</f>
        <v>29700</v>
      </c>
      <c r="O3192" s="17" t="n">
        <f aca="false">VLOOKUP(F3192,'[1]Goa Member''s Details Revised'!$C$2:$AO$7385,5,0)</f>
        <v>29700</v>
      </c>
      <c r="P3192" s="17" t="n">
        <f aca="false">VLOOKUP(F3192,'[1]Goa Member''s Details Revised'!$C$2:$AO$7385,6,0)</f>
        <v>29700</v>
      </c>
      <c r="Q3192" s="17" t="str">
        <f aca="false">VLOOKUP(F3192,'[1]Goa Member''s Details Revised'!$C$2:$AO$7385,8,0)</f>
        <v>I.R.M</v>
      </c>
      <c r="R3192" s="17" t="n">
        <f aca="false">+O3192-P3192</f>
        <v>0</v>
      </c>
      <c r="S3192" s="15" t="e">
        <f aca="false">+#REF!-K3192</f>
        <v>#REF!</v>
      </c>
      <c r="T3192" s="17" t="n">
        <f aca="false">IF(Q3192="regular",((P3192-(P3192/99)*S3192)),(P3192-(P3192*20%)))</f>
        <v>23760</v>
      </c>
      <c r="U3192" s="17" t="e">
        <f aca="false">((P3192-(P3192/99)*S3192))</f>
        <v>#REF!</v>
      </c>
      <c r="V3192" s="17" t="n">
        <f aca="false">IF(Q3192="regular",0,(P3192-(O3192*20%)))</f>
        <v>23760</v>
      </c>
      <c r="W3192" s="17"/>
      <c r="X3192" s="15"/>
      <c r="Y3192" s="18" t="str">
        <f aca="false">VLOOKUP(F3192,'[1]Goa Member''s Details Revised'!$C$2:$AO$7385,12,0)</f>
        <v> no reminder,Last Communication Till 2010 (GSV:- 28,500/-) (CSV:- 29,700/-)</v>
      </c>
    </row>
    <row r="3193" customFormat="false" ht="15" hidden="false" customHeight="false" outlineLevel="0" collapsed="false">
      <c r="B3193" s="14" t="n">
        <v>3192</v>
      </c>
      <c r="C3193" s="15"/>
      <c r="D3193" s="15" t="s">
        <v>8676</v>
      </c>
      <c r="E3193" s="15" t="s">
        <v>25</v>
      </c>
      <c r="F3193" s="15" t="s">
        <v>8677</v>
      </c>
      <c r="G3193" s="15"/>
      <c r="H3193" s="16" t="str">
        <f aca="false">VLOOKUP(F3193,'[1]Goa Member''s Details Revised'!$C$2:$AO$7385,2,0)</f>
        <v>Purchaser</v>
      </c>
      <c r="I3193" s="15" t="n">
        <v>5</v>
      </c>
      <c r="J3193" s="15" t="s">
        <v>834</v>
      </c>
      <c r="K3193" s="15" t="n">
        <v>1987</v>
      </c>
      <c r="L3193" s="16" t="str">
        <f aca="false">VLOOKUP(F3193,'[1]Goa Member''s Details Revised'!$C$2:$AO$7385,9,0)</f>
        <v>Never</v>
      </c>
      <c r="M3193" s="15" t="s">
        <v>8678</v>
      </c>
      <c r="N3193" s="17" t="n">
        <f aca="false">VLOOKUP(F3193,'[1]Goa Member''s Details Revised'!$C$2:$AO$7385,5,0)</f>
        <v>22500</v>
      </c>
      <c r="O3193" s="17" t="n">
        <f aca="false">VLOOKUP(F3193,'[1]Goa Member''s Details Revised'!$C$2:$AO$7385,5,0)</f>
        <v>22500</v>
      </c>
      <c r="P3193" s="17" t="n">
        <f aca="false">VLOOKUP(F3193,'[1]Goa Member''s Details Revised'!$C$2:$AO$7385,6,0)</f>
        <v>22500</v>
      </c>
      <c r="Q3193" s="17" t="str">
        <f aca="false">VLOOKUP(F3193,'[1]Goa Member''s Details Revised'!$C$2:$AO$7385,8,0)</f>
        <v>I.R.M</v>
      </c>
      <c r="R3193" s="17" t="n">
        <f aca="false">+O3193-P3193</f>
        <v>0</v>
      </c>
      <c r="S3193" s="15" t="e">
        <f aca="false">+#REF!-K3193</f>
        <v>#REF!</v>
      </c>
      <c r="T3193" s="17" t="n">
        <f aca="false">IF(Q3193="regular",((P3193-(P3193/99)*S3193)),(P3193-(P3193*20%)))</f>
        <v>18000</v>
      </c>
      <c r="U3193" s="17" t="e">
        <f aca="false">((P3193-(P3193/99)*S3193))</f>
        <v>#REF!</v>
      </c>
      <c r="V3193" s="17" t="n">
        <f aca="false">IF(Q3193="regular",0,(P3193-(O3193*20%)))</f>
        <v>18000</v>
      </c>
      <c r="W3193" s="17"/>
      <c r="X3193" s="15"/>
      <c r="Y3193" s="18" t="str">
        <f aca="false">VLOOKUP(F3193,'[1]Goa Member''s Details Revised'!$C$2:$AO$7385,12,0)</f>
        <v> last communication 00</v>
      </c>
    </row>
    <row r="3194" customFormat="false" ht="15" hidden="false" customHeight="false" outlineLevel="0" collapsed="false">
      <c r="B3194" s="14" t="n">
        <v>3193</v>
      </c>
      <c r="C3194" s="15"/>
      <c r="D3194" s="15" t="s">
        <v>8679</v>
      </c>
      <c r="E3194" s="15" t="s">
        <v>25</v>
      </c>
      <c r="F3194" s="15" t="s">
        <v>8680</v>
      </c>
      <c r="G3194" s="15"/>
      <c r="H3194" s="16" t="str">
        <f aca="false">VLOOKUP(F3194,'[1]Goa Member''s Details Revised'!$C$2:$AO$7385,2,0)</f>
        <v>Purchaser</v>
      </c>
      <c r="I3194" s="15" t="n">
        <v>10</v>
      </c>
      <c r="J3194" s="15" t="s">
        <v>834</v>
      </c>
      <c r="K3194" s="15" t="n">
        <v>1987</v>
      </c>
      <c r="L3194" s="16" t="str">
        <f aca="false">VLOOKUP(F3194,'[1]Goa Member''s Details Revised'!$C$2:$AO$7385,9,0)</f>
        <v>Never</v>
      </c>
      <c r="M3194" s="15" t="s">
        <v>8681</v>
      </c>
      <c r="N3194" s="17" t="n">
        <f aca="false">VLOOKUP(F3194,'[1]Goa Member''s Details Revised'!$C$2:$AO$7385,5,0)</f>
        <v>18500</v>
      </c>
      <c r="O3194" s="17" t="n">
        <f aca="false">VLOOKUP(F3194,'[1]Goa Member''s Details Revised'!$C$2:$AO$7385,5,0)</f>
        <v>18500</v>
      </c>
      <c r="P3194" s="17" t="n">
        <v>18500</v>
      </c>
      <c r="Q3194" s="17" t="str">
        <f aca="false">VLOOKUP(F3194,'[1]Goa Member''s Details Revised'!$C$2:$AO$7385,8,0)</f>
        <v>I.R.M</v>
      </c>
      <c r="R3194" s="17" t="n">
        <f aca="false">+O3194-P3194</f>
        <v>0</v>
      </c>
      <c r="S3194" s="15" t="e">
        <f aca="false">+#REF!-K3194</f>
        <v>#REF!</v>
      </c>
      <c r="T3194" s="17" t="n">
        <f aca="false">IF(Q3194="regular",((P3194-(P3194/99)*S3194)),(P3194-(P3194*20%)))</f>
        <v>14800</v>
      </c>
      <c r="U3194" s="17" t="e">
        <f aca="false">((P3194-(P3194/99)*S3194))</f>
        <v>#REF!</v>
      </c>
      <c r="V3194" s="17" t="n">
        <f aca="false">IF(Q3194="regular",0,(P3194-(O3194*20%)))</f>
        <v>14800</v>
      </c>
      <c r="W3194" s="17"/>
      <c r="X3194" s="15"/>
      <c r="Y3194" s="18" t="str">
        <f aca="false">VLOOKUP(F3194,'[1]Goa Member''s Details Revised'!$C$2:$AO$7385,12,0)</f>
        <v>no reminder so last communication 2005</v>
      </c>
    </row>
    <row r="3195" customFormat="false" ht="15" hidden="false" customHeight="false" outlineLevel="0" collapsed="false">
      <c r="B3195" s="14" t="n">
        <v>3194</v>
      </c>
      <c r="C3195" s="15"/>
      <c r="D3195" s="15" t="s">
        <v>8682</v>
      </c>
      <c r="E3195" s="15" t="s">
        <v>25</v>
      </c>
      <c r="F3195" s="15" t="s">
        <v>8683</v>
      </c>
      <c r="G3195" s="15"/>
      <c r="H3195" s="16" t="str">
        <f aca="false">VLOOKUP(F3195,'[1]Goa Member''s Details Revised'!$C$2:$AO$7385,2,0)</f>
        <v>Purchaser</v>
      </c>
      <c r="I3195" s="15" t="n">
        <v>13</v>
      </c>
      <c r="J3195" s="15" t="s">
        <v>834</v>
      </c>
      <c r="K3195" s="15" t="n">
        <v>1987</v>
      </c>
      <c r="L3195" s="16" t="n">
        <f aca="false">VLOOKUP(F3195,'[1]Goa Member''s Details Revised'!$C$2:$AO$7385,9,0)</f>
        <v>2007</v>
      </c>
      <c r="M3195" s="15" t="s">
        <v>8684</v>
      </c>
      <c r="N3195" s="17" t="n">
        <f aca="false">VLOOKUP(F3195,'[1]Goa Member''s Details Revised'!$C$2:$AO$7385,5,0)</f>
        <v>23500</v>
      </c>
      <c r="O3195" s="17" t="n">
        <f aca="false">VLOOKUP(F3195,'[1]Goa Member''s Details Revised'!$C$2:$AO$7385,5,0)</f>
        <v>23500</v>
      </c>
      <c r="P3195" s="17" t="n">
        <f aca="false">VLOOKUP(F3195,'[1]Goa Member''s Details Revised'!$C$2:$AO$7385,6,0)</f>
        <v>23500</v>
      </c>
      <c r="Q3195" s="17" t="str">
        <f aca="false">VLOOKUP(F3195,'[1]Goa Member''s Details Revised'!$C$2:$AO$7385,8,0)</f>
        <v>R.M</v>
      </c>
      <c r="R3195" s="17" t="n">
        <f aca="false">+O3195-P3195</f>
        <v>0</v>
      </c>
      <c r="S3195" s="15" t="e">
        <f aca="false">+#REF!-K3195</f>
        <v>#REF!</v>
      </c>
      <c r="T3195" s="17" t="n">
        <f aca="false">IF(Q3195="regular",((P3195-(P3195/99)*S3195)),(P3195-(P3195*20%)))</f>
        <v>18800</v>
      </c>
      <c r="U3195" s="17" t="e">
        <f aca="false">((P3195-(P3195/99)*S3195))</f>
        <v>#REF!</v>
      </c>
      <c r="V3195" s="17" t="n">
        <f aca="false">IF(Q3195="regular",0,(P3195-(O3195*20%)))</f>
        <v>18800</v>
      </c>
      <c r="W3195" s="17"/>
      <c r="X3195" s="15"/>
      <c r="Y3195" s="18" t="str">
        <f aca="false">VLOOKUP(F3195,'[1]Goa Member''s Details Revised'!$C$2:$AO$7385,12,0)</f>
        <v>no reminder so last communication 2011</v>
      </c>
    </row>
    <row r="3196" customFormat="false" ht="30" hidden="false" customHeight="false" outlineLevel="0" collapsed="false">
      <c r="B3196" s="14" t="n">
        <v>3195</v>
      </c>
      <c r="C3196" s="15"/>
      <c r="D3196" s="15" t="s">
        <v>8685</v>
      </c>
      <c r="E3196" s="15" t="s">
        <v>25</v>
      </c>
      <c r="F3196" s="15" t="s">
        <v>8686</v>
      </c>
      <c r="G3196" s="15"/>
      <c r="H3196" s="16" t="str">
        <f aca="false">VLOOKUP(F3196,'[1]Goa Member''s Details Revised'!$C$2:$AO$7385,2,0)</f>
        <v>PURCHASER</v>
      </c>
      <c r="I3196" s="15" t="n">
        <v>29</v>
      </c>
      <c r="J3196" s="15" t="s">
        <v>834</v>
      </c>
      <c r="K3196" s="15" t="n">
        <v>1987</v>
      </c>
      <c r="L3196" s="16" t="n">
        <f aca="false">VLOOKUP(F3196,'[1]Goa Member''s Details Revised'!$C$2:$AO$7385,9,0)</f>
        <v>2010</v>
      </c>
      <c r="M3196" s="15" t="s">
        <v>8687</v>
      </c>
      <c r="N3196" s="17" t="n">
        <f aca="false">VLOOKUP(F3196,'[1]Goa Member''s Details Revised'!$C$2:$AO$7385,5,0)</f>
        <v>23500</v>
      </c>
      <c r="O3196" s="17" t="n">
        <f aca="false">VLOOKUP(F3196,'[1]Goa Member''s Details Revised'!$C$2:$AO$7385,5,0)</f>
        <v>23500</v>
      </c>
      <c r="P3196" s="17" t="n">
        <f aca="false">VLOOKUP(F3196,'[1]Goa Member''s Details Revised'!$C$2:$AO$7385,6,0)</f>
        <v>23500</v>
      </c>
      <c r="Q3196" s="17" t="str">
        <f aca="false">VLOOKUP(F3196,'[1]Goa Member''s Details Revised'!$C$2:$AO$7385,8,0)</f>
        <v>R.M</v>
      </c>
      <c r="R3196" s="17" t="n">
        <f aca="false">+O3196-P3196</f>
        <v>0</v>
      </c>
      <c r="S3196" s="15" t="e">
        <f aca="false">+#REF!-K3196</f>
        <v>#REF!</v>
      </c>
      <c r="T3196" s="17" t="n">
        <f aca="false">IF(Q3196="regular",((P3196-(P3196/99)*S3196)),(P3196-(P3196*20%)))</f>
        <v>18800</v>
      </c>
      <c r="U3196" s="17" t="e">
        <f aca="false">((P3196-(P3196/99)*S3196))</f>
        <v>#REF!</v>
      </c>
      <c r="V3196" s="17" t="n">
        <f aca="false">IF(Q3196="regular",0,(P3196-(O3196*20%)))</f>
        <v>18800</v>
      </c>
      <c r="W3196" s="17"/>
      <c r="X3196" s="15"/>
      <c r="Y3196" s="18" t="str">
        <f aca="false">VLOOKUP(F3196,'[1]Goa Member''s Details Revised'!$C$2:$AO$7385,12,0)</f>
        <v>no reminder send Last Communication Till 2010, (GSV:- 22,500/-) (CSV:- 23,500/-)</v>
      </c>
    </row>
    <row r="3197" customFormat="false" ht="15" hidden="false" customHeight="false" outlineLevel="0" collapsed="false">
      <c r="B3197" s="14" t="n">
        <v>3196</v>
      </c>
      <c r="C3197" s="15"/>
      <c r="D3197" s="15" t="s">
        <v>8688</v>
      </c>
      <c r="E3197" s="15" t="s">
        <v>25</v>
      </c>
      <c r="F3197" s="15" t="s">
        <v>8689</v>
      </c>
      <c r="G3197" s="15"/>
      <c r="H3197" s="16" t="str">
        <f aca="false">VLOOKUP(F3197,'[1]Goa Member''s Details Revised'!$C$2:$AO$7385,2,0)</f>
        <v>PURCHASER</v>
      </c>
      <c r="I3197" s="15" t="n">
        <v>3</v>
      </c>
      <c r="J3197" s="15" t="s">
        <v>27</v>
      </c>
      <c r="K3197" s="15" t="n">
        <v>1987</v>
      </c>
      <c r="L3197" s="16" t="str">
        <f aca="false">VLOOKUP(F3197,'[1]Goa Member''s Details Revised'!$C$2:$AO$7385,9,0)</f>
        <v>Never</v>
      </c>
      <c r="M3197" s="15" t="s">
        <v>8690</v>
      </c>
      <c r="N3197" s="17" t="n">
        <f aca="false">VLOOKUP(F3197,'[1]Goa Member''s Details Revised'!$C$2:$AO$7385,5,0)</f>
        <v>22500</v>
      </c>
      <c r="O3197" s="17" t="n">
        <f aca="false">VLOOKUP(F3197,'[1]Goa Member''s Details Revised'!$C$2:$AO$7385,5,0)</f>
        <v>22500</v>
      </c>
      <c r="P3197" s="17" t="n">
        <v>22500</v>
      </c>
      <c r="Q3197" s="17" t="str">
        <f aca="false">VLOOKUP(F3197,'[1]Goa Member''s Details Revised'!$C$2:$AO$7385,8,0)</f>
        <v>I.R.M</v>
      </c>
      <c r="R3197" s="17" t="n">
        <f aca="false">+O3197-P3197</f>
        <v>0</v>
      </c>
      <c r="S3197" s="15" t="e">
        <f aca="false">+#REF!-K3197</f>
        <v>#REF!</v>
      </c>
      <c r="T3197" s="17" t="n">
        <f aca="false">IF(Q3197="regular",((P3197-(P3197/99)*S3197)),(P3197-(P3197*20%)))</f>
        <v>18000</v>
      </c>
      <c r="U3197" s="17" t="e">
        <f aca="false">((P3197-(P3197/99)*S3197))</f>
        <v>#REF!</v>
      </c>
      <c r="V3197" s="17" t="n">
        <f aca="false">IF(Q3197="regular",0,(P3197-(O3197*20%)))</f>
        <v>18000</v>
      </c>
      <c r="W3197" s="17"/>
      <c r="X3197" s="15"/>
      <c r="Y3197" s="18" t="str">
        <f aca="false">VLOOKUP(F3197,'[1]Goa Member''s Details Revised'!$C$2:$AO$7385,12,0)</f>
        <v>1992 No Communication Till Date</v>
      </c>
    </row>
    <row r="3198" customFormat="false" ht="30" hidden="false" customHeight="false" outlineLevel="0" collapsed="false">
      <c r="B3198" s="14" t="n">
        <v>3197</v>
      </c>
      <c r="C3198" s="15"/>
      <c r="D3198" s="15" t="s">
        <v>8691</v>
      </c>
      <c r="E3198" s="15" t="s">
        <v>25</v>
      </c>
      <c r="F3198" s="15" t="s">
        <v>8692</v>
      </c>
      <c r="G3198" s="15"/>
      <c r="H3198" s="16" t="str">
        <f aca="false">VLOOKUP(F3198,'[1]Goa Member''s Details Revised'!$C$2:$AO$7385,2,0)</f>
        <v>PURCHASER</v>
      </c>
      <c r="I3198" s="15" t="n">
        <v>4</v>
      </c>
      <c r="J3198" s="15" t="s">
        <v>27</v>
      </c>
      <c r="K3198" s="15" t="n">
        <v>1987</v>
      </c>
      <c r="L3198" s="16" t="str">
        <f aca="false">VLOOKUP(F3198,'[1]Goa Member''s Details Revised'!$C$2:$AO$7385,9,0)</f>
        <v>Never</v>
      </c>
      <c r="M3198" s="15" t="s">
        <v>8693</v>
      </c>
      <c r="N3198" s="17" t="n">
        <f aca="false">VLOOKUP(F3198,'[1]Goa Member''s Details Revised'!$C$2:$AO$7385,5,0)</f>
        <v>23500</v>
      </c>
      <c r="O3198" s="17" t="n">
        <f aca="false">VLOOKUP(F3198,'[1]Goa Member''s Details Revised'!$C$2:$AO$7385,5,0)</f>
        <v>23500</v>
      </c>
      <c r="P3198" s="17" t="n">
        <f aca="false">VLOOKUP(F3198,'[1]Goa Member''s Details Revised'!$C$2:$AO$7385,6,0)</f>
        <v>23500</v>
      </c>
      <c r="Q3198" s="17" t="str">
        <f aca="false">VLOOKUP(F3198,'[1]Goa Member''s Details Revised'!$C$2:$AO$7385,8,0)</f>
        <v>I.R.M</v>
      </c>
      <c r="R3198" s="17" t="n">
        <f aca="false">+O3198-P3198</f>
        <v>0</v>
      </c>
      <c r="S3198" s="15" t="e">
        <f aca="false">+#REF!-K3198</f>
        <v>#REF!</v>
      </c>
      <c r="T3198" s="17" t="n">
        <f aca="false">IF(Q3198="regular",((P3198-(P3198/99)*S3198)),(P3198-(P3198*20%)))</f>
        <v>18800</v>
      </c>
      <c r="U3198" s="17" t="e">
        <f aca="false">((P3198-(P3198/99)*S3198))</f>
        <v>#REF!</v>
      </c>
      <c r="V3198" s="17" t="n">
        <f aca="false">IF(Q3198="regular",0,(P3198-(O3198*20%)))</f>
        <v>18800</v>
      </c>
      <c r="W3198" s="17"/>
      <c r="X3198" s="15"/>
      <c r="Y3198" s="18" t="str">
        <f aca="false">VLOOKUP(F3198,'[1]Goa Member''s Details Revised'!$C$2:$AO$7385,12,0)</f>
        <v>no reminders send Last Communication Till 2002, (GSV:- 22,500/-) (CSV:- 23,500/-)</v>
      </c>
    </row>
    <row r="3199" customFormat="false" ht="15" hidden="false" customHeight="false" outlineLevel="0" collapsed="false">
      <c r="B3199" s="14" t="n">
        <v>3198</v>
      </c>
      <c r="C3199" s="15"/>
      <c r="D3199" s="15" t="s">
        <v>8694</v>
      </c>
      <c r="E3199" s="15" t="s">
        <v>25</v>
      </c>
      <c r="F3199" s="15" t="s">
        <v>8695</v>
      </c>
      <c r="G3199" s="15"/>
      <c r="H3199" s="16" t="str">
        <f aca="false">VLOOKUP(F3199,'[1]Goa Member''s Details Revised'!$C$2:$AO$7385,2,0)</f>
        <v>Purchaser</v>
      </c>
      <c r="I3199" s="15" t="n">
        <v>7</v>
      </c>
      <c r="J3199" s="15" t="s">
        <v>27</v>
      </c>
      <c r="K3199" s="15" t="n">
        <v>1987</v>
      </c>
      <c r="L3199" s="16" t="n">
        <f aca="false">VLOOKUP(F3199,'[1]Goa Member''s Details Revised'!$C$2:$AO$7385,9,0)</f>
        <v>2010</v>
      </c>
      <c r="M3199" s="15" t="s">
        <v>8696</v>
      </c>
      <c r="N3199" s="17" t="n">
        <f aca="false">VLOOKUP(F3199,'[1]Goa Member''s Details Revised'!$C$2:$AO$7385,5,0)</f>
        <v>28500</v>
      </c>
      <c r="O3199" s="17" t="n">
        <f aca="false">VLOOKUP(F3199,'[1]Goa Member''s Details Revised'!$C$2:$AO$7385,5,0)</f>
        <v>28500</v>
      </c>
      <c r="P3199" s="17" t="n">
        <v>28500</v>
      </c>
      <c r="Q3199" s="17" t="str">
        <f aca="false">VLOOKUP(F3199,'[1]Goa Member''s Details Revised'!$C$2:$AO$7385,8,0)</f>
        <v>R.M</v>
      </c>
      <c r="R3199" s="17" t="n">
        <f aca="false">+O3199-P3199</f>
        <v>0</v>
      </c>
      <c r="S3199" s="15" t="e">
        <f aca="false">+#REF!-K3199</f>
        <v>#REF!</v>
      </c>
      <c r="T3199" s="17" t="n">
        <f aca="false">IF(Q3199="regular",((P3199-(P3199/99)*S3199)),(P3199-(P3199*20%)))</f>
        <v>22800</v>
      </c>
      <c r="U3199" s="17" t="e">
        <f aca="false">((P3199-(P3199/99)*S3199))</f>
        <v>#REF!</v>
      </c>
      <c r="V3199" s="17" t="n">
        <f aca="false">IF(Q3199="regular",0,(P3199-(O3199*20%)))</f>
        <v>22800</v>
      </c>
      <c r="W3199" s="17"/>
      <c r="X3199" s="15"/>
      <c r="Y3199" s="18" t="str">
        <f aca="false">VLOOKUP(F3199,'[1]Goa Member''s Details Revised'!$C$2:$AO$7385,12,0)</f>
        <v>no reminder so last communication 2010</v>
      </c>
    </row>
    <row r="3200" customFormat="false" ht="30" hidden="false" customHeight="false" outlineLevel="0" collapsed="false">
      <c r="B3200" s="14" t="n">
        <v>3199</v>
      </c>
      <c r="C3200" s="15"/>
      <c r="D3200" s="15" t="s">
        <v>8697</v>
      </c>
      <c r="E3200" s="15" t="s">
        <v>25</v>
      </c>
      <c r="F3200" s="15" t="s">
        <v>8698</v>
      </c>
      <c r="G3200" s="15"/>
      <c r="H3200" s="16" t="str">
        <f aca="false">VLOOKUP(F3200,'[1]Goa Member''s Details Revised'!$C$2:$AO$7385,2,0)</f>
        <v>Purchaser</v>
      </c>
      <c r="I3200" s="15" t="n">
        <v>11</v>
      </c>
      <c r="J3200" s="15" t="s">
        <v>27</v>
      </c>
      <c r="K3200" s="15" t="n">
        <v>1987</v>
      </c>
      <c r="L3200" s="16" t="n">
        <f aca="false">VLOOKUP(F3200,'[1]Goa Member''s Details Revised'!$C$2:$AO$7385,9,0)</f>
        <v>2013</v>
      </c>
      <c r="M3200" s="15" t="s">
        <v>8699</v>
      </c>
      <c r="N3200" s="17" t="n">
        <f aca="false">VLOOKUP(F3200,'[1]Goa Member''s Details Revised'!$C$2:$AO$7385,5,0)</f>
        <v>19300</v>
      </c>
      <c r="O3200" s="17" t="n">
        <f aca="false">VLOOKUP(F3200,'[1]Goa Member''s Details Revised'!$C$2:$AO$7385,5,0)</f>
        <v>19300</v>
      </c>
      <c r="P3200" s="17" t="n">
        <f aca="false">VLOOKUP(F3200,'[1]Goa Member''s Details Revised'!$C$2:$AO$7385,6,0)</f>
        <v>19300</v>
      </c>
      <c r="Q3200" s="17" t="str">
        <f aca="false">VLOOKUP(F3200,'[1]Goa Member''s Details Revised'!$C$2:$AO$7385,8,0)</f>
        <v>R.M</v>
      </c>
      <c r="R3200" s="17" t="n">
        <f aca="false">+O3200-P3200</f>
        <v>0</v>
      </c>
      <c r="S3200" s="15" t="e">
        <f aca="false">+#REF!-K3200</f>
        <v>#REF!</v>
      </c>
      <c r="T3200" s="17" t="n">
        <f aca="false">IF(Q3200="regular",((P3200-(P3200/99)*S3200)),(P3200-(P3200*20%)))</f>
        <v>15440</v>
      </c>
      <c r="U3200" s="17" t="e">
        <f aca="false">((P3200-(P3200/99)*S3200))</f>
        <v>#REF!</v>
      </c>
      <c r="V3200" s="17" t="n">
        <f aca="false">IF(Q3200="regular",0,(P3200-(O3200*20%)))</f>
        <v>15440</v>
      </c>
      <c r="W3200" s="17"/>
      <c r="X3200" s="15"/>
      <c r="Y3200" s="18" t="str">
        <f aca="false">VLOOKUP(F3200,'[1]Goa Member''s Details Revised'!$C$2:$AO$7385,12,0)</f>
        <v>we send last communication 17/9/2022 total 2 membership of Goa:- 1104 and 1105</v>
      </c>
    </row>
    <row r="3201" customFormat="false" ht="30" hidden="false" customHeight="false" outlineLevel="0" collapsed="false">
      <c r="B3201" s="14" t="n">
        <v>3200</v>
      </c>
      <c r="C3201" s="15"/>
      <c r="D3201" s="15" t="s">
        <v>8700</v>
      </c>
      <c r="E3201" s="15" t="s">
        <v>25</v>
      </c>
      <c r="F3201" s="15" t="s">
        <v>8701</v>
      </c>
      <c r="G3201" s="15"/>
      <c r="H3201" s="16" t="str">
        <f aca="false">VLOOKUP(F3201,'[1]Goa Member''s Details Revised'!$C$2:$AO$7385,2,0)</f>
        <v>Purchaser</v>
      </c>
      <c r="I3201" s="15" t="n">
        <v>11</v>
      </c>
      <c r="J3201" s="15" t="s">
        <v>27</v>
      </c>
      <c r="K3201" s="15" t="n">
        <v>1987</v>
      </c>
      <c r="L3201" s="16" t="n">
        <f aca="false">VLOOKUP(F3201,'[1]Goa Member''s Details Revised'!$C$2:$AO$7385,9,0)</f>
        <v>2013</v>
      </c>
      <c r="M3201" s="15" t="s">
        <v>8702</v>
      </c>
      <c r="N3201" s="17" t="n">
        <f aca="false">VLOOKUP(F3201,'[1]Goa Member''s Details Revised'!$C$2:$AO$7385,5,0)</f>
        <v>19300</v>
      </c>
      <c r="O3201" s="17" t="n">
        <f aca="false">VLOOKUP(F3201,'[1]Goa Member''s Details Revised'!$C$2:$AO$7385,5,0)</f>
        <v>19300</v>
      </c>
      <c r="P3201" s="17" t="n">
        <f aca="false">VLOOKUP(F3201,'[1]Goa Member''s Details Revised'!$C$2:$AO$7385,6,0)</f>
        <v>19300</v>
      </c>
      <c r="Q3201" s="17" t="str">
        <f aca="false">VLOOKUP(F3201,'[1]Goa Member''s Details Revised'!$C$2:$AO$7385,8,0)</f>
        <v>R.M</v>
      </c>
      <c r="R3201" s="17" t="n">
        <f aca="false">+O3201-P3201</f>
        <v>0</v>
      </c>
      <c r="S3201" s="15" t="e">
        <f aca="false">+#REF!-K3201</f>
        <v>#REF!</v>
      </c>
      <c r="T3201" s="17" t="n">
        <f aca="false">IF(Q3201="regular",((P3201-(P3201/99)*S3201)),(P3201-(P3201*20%)))</f>
        <v>15440</v>
      </c>
      <c r="U3201" s="17" t="e">
        <f aca="false">((P3201-(P3201/99)*S3201))</f>
        <v>#REF!</v>
      </c>
      <c r="V3201" s="17" t="n">
        <f aca="false">IF(Q3201="regular",0,(P3201-(O3201*20%)))</f>
        <v>15440</v>
      </c>
      <c r="W3201" s="17"/>
      <c r="X3201" s="15"/>
      <c r="Y3201" s="18" t="str">
        <f aca="false">VLOOKUP(F3201,'[1]Goa Member''s Details Revised'!$C$2:$AO$7385,12,0)</f>
        <v>we send last communication 17/9/2022 total 2 membership of Goa:- 1104 and 1105</v>
      </c>
    </row>
    <row r="3202" customFormat="false" ht="15" hidden="false" customHeight="false" outlineLevel="0" collapsed="false">
      <c r="B3202" s="14" t="n">
        <v>3201</v>
      </c>
      <c r="C3202" s="15"/>
      <c r="D3202" s="15" t="s">
        <v>8703</v>
      </c>
      <c r="E3202" s="15" t="s">
        <v>25</v>
      </c>
      <c r="F3202" s="15" t="s">
        <v>8704</v>
      </c>
      <c r="G3202" s="15"/>
      <c r="H3202" s="16" t="str">
        <f aca="false">VLOOKUP(F3202,'[1]Goa Member''s Details Revised'!$C$2:$AO$7385,2,0)</f>
        <v>Purchaser</v>
      </c>
      <c r="I3202" s="15" t="n">
        <v>11</v>
      </c>
      <c r="J3202" s="15" t="s">
        <v>27</v>
      </c>
      <c r="K3202" s="15" t="n">
        <v>1987</v>
      </c>
      <c r="L3202" s="16" t="str">
        <f aca="false">VLOOKUP(F3202,'[1]Goa Member''s Details Revised'!$C$2:$AO$7385,9,0)</f>
        <v>Never</v>
      </c>
      <c r="M3202" s="15" t="s">
        <v>8705</v>
      </c>
      <c r="N3202" s="17" t="n">
        <f aca="false">VLOOKUP(F3202,'[1]Goa Member''s Details Revised'!$C$2:$AO$7385,5,0)</f>
        <v>29700</v>
      </c>
      <c r="O3202" s="17" t="n">
        <f aca="false">VLOOKUP(F3202,'[1]Goa Member''s Details Revised'!$C$2:$AO$7385,5,0)</f>
        <v>29700</v>
      </c>
      <c r="P3202" s="17" t="n">
        <f aca="false">VLOOKUP(F3202,'[1]Goa Member''s Details Revised'!$C$2:$AO$7385,6,0)</f>
        <v>29700</v>
      </c>
      <c r="Q3202" s="17" t="str">
        <f aca="false">VLOOKUP(F3202,'[1]Goa Member''s Details Revised'!$C$2:$AO$7385,8,0)</f>
        <v>I.R.M</v>
      </c>
      <c r="R3202" s="17" t="n">
        <f aca="false">+O3202-P3202</f>
        <v>0</v>
      </c>
      <c r="S3202" s="15" t="e">
        <f aca="false">+#REF!-K3202</f>
        <v>#REF!</v>
      </c>
      <c r="T3202" s="17" t="n">
        <f aca="false">IF(Q3202="regular",((P3202-(P3202/99)*S3202)),(P3202-(P3202*20%)))</f>
        <v>23760</v>
      </c>
      <c r="U3202" s="17" t="e">
        <f aca="false">((P3202-(P3202/99)*S3202))</f>
        <v>#REF!</v>
      </c>
      <c r="V3202" s="17" t="n">
        <f aca="false">IF(Q3202="regular",0,(P3202-(O3202*20%)))</f>
        <v>23760</v>
      </c>
      <c r="W3202" s="17"/>
      <c r="X3202" s="15"/>
      <c r="Y3202" s="18" t="str">
        <f aca="false">VLOOKUP(F3202,'[1]Goa Member''s Details Revised'!$C$2:$AO$7385,12,0)</f>
        <v>no reminder so last communication 2010</v>
      </c>
    </row>
    <row r="3203" customFormat="false" ht="15" hidden="false" customHeight="false" outlineLevel="0" collapsed="false">
      <c r="B3203" s="14" t="n">
        <v>3202</v>
      </c>
      <c r="C3203" s="15"/>
      <c r="D3203" s="15" t="s">
        <v>8706</v>
      </c>
      <c r="E3203" s="15" t="s">
        <v>25</v>
      </c>
      <c r="F3203" s="15" t="s">
        <v>8707</v>
      </c>
      <c r="G3203" s="15"/>
      <c r="H3203" s="16" t="str">
        <f aca="false">VLOOKUP(F3203,'[1]Goa Member''s Details Revised'!$C$2:$AO$7385,2,0)</f>
        <v>Purchaser</v>
      </c>
      <c r="I3203" s="15" t="n">
        <v>15</v>
      </c>
      <c r="J3203" s="15" t="s">
        <v>27</v>
      </c>
      <c r="K3203" s="15" t="n">
        <v>1987</v>
      </c>
      <c r="L3203" s="16" t="n">
        <f aca="false">VLOOKUP(F3203,'[1]Goa Member''s Details Revised'!$C$2:$AO$7385,9,0)</f>
        <v>2009</v>
      </c>
      <c r="M3203" s="15" t="s">
        <v>8708</v>
      </c>
      <c r="N3203" s="17" t="n">
        <f aca="false">VLOOKUP(F3203,'[1]Goa Member''s Details Revised'!$C$2:$AO$7385,5,0)</f>
        <v>22500</v>
      </c>
      <c r="O3203" s="17" t="n">
        <f aca="false">VLOOKUP(F3203,'[1]Goa Member''s Details Revised'!$C$2:$AO$7385,5,0)</f>
        <v>22500</v>
      </c>
      <c r="P3203" s="17" t="n">
        <v>22500</v>
      </c>
      <c r="Q3203" s="17" t="str">
        <f aca="false">VLOOKUP(F3203,'[1]Goa Member''s Details Revised'!$C$2:$AO$7385,8,0)</f>
        <v>R.M</v>
      </c>
      <c r="R3203" s="17" t="n">
        <f aca="false">+O3203-P3203</f>
        <v>0</v>
      </c>
      <c r="S3203" s="15" t="e">
        <f aca="false">+#REF!-K3203</f>
        <v>#REF!</v>
      </c>
      <c r="T3203" s="17" t="n">
        <f aca="false">IF(Q3203="regular",((P3203-(P3203/99)*S3203)),(P3203-(P3203*20%)))</f>
        <v>18000</v>
      </c>
      <c r="U3203" s="17" t="e">
        <f aca="false">((P3203-(P3203/99)*S3203))</f>
        <v>#REF!</v>
      </c>
      <c r="V3203" s="17" t="n">
        <f aca="false">IF(Q3203="regular",0,(P3203-(O3203*20%)))</f>
        <v>18000</v>
      </c>
      <c r="W3203" s="17"/>
      <c r="X3203" s="15"/>
      <c r="Y3203" s="18" t="str">
        <f aca="false">VLOOKUP(F3203,'[1]Goa Member''s Details Revised'!$C$2:$AO$7385,12,0)</f>
        <v>no reminder so last communication 2010</v>
      </c>
    </row>
    <row r="3204" customFormat="false" ht="15" hidden="false" customHeight="false" outlineLevel="0" collapsed="false">
      <c r="B3204" s="14" t="n">
        <v>3203</v>
      </c>
      <c r="C3204" s="15"/>
      <c r="D3204" s="15" t="s">
        <v>8709</v>
      </c>
      <c r="E3204" s="15" t="s">
        <v>25</v>
      </c>
      <c r="F3204" s="15" t="s">
        <v>8710</v>
      </c>
      <c r="G3204" s="15"/>
      <c r="H3204" s="16" t="str">
        <f aca="false">VLOOKUP(F3204,'[1]Goa Member''s Details Revised'!$C$2:$AO$7385,2,0)</f>
        <v>Purchaser</v>
      </c>
      <c r="I3204" s="15" t="n">
        <v>17</v>
      </c>
      <c r="J3204" s="15" t="s">
        <v>27</v>
      </c>
      <c r="K3204" s="15" t="n">
        <v>1987</v>
      </c>
      <c r="L3204" s="16" t="str">
        <f aca="false">VLOOKUP(F3204,'[1]Goa Member''s Details Revised'!$C$2:$AO$7385,9,0)</f>
        <v>Never</v>
      </c>
      <c r="M3204" s="15" t="s">
        <v>8711</v>
      </c>
      <c r="N3204" s="17" t="n">
        <f aca="false">VLOOKUP(F3204,'[1]Goa Member''s Details Revised'!$C$2:$AO$7385,5,0)</f>
        <v>29700</v>
      </c>
      <c r="O3204" s="17" t="n">
        <f aca="false">VLOOKUP(F3204,'[1]Goa Member''s Details Revised'!$C$2:$AO$7385,5,0)</f>
        <v>29700</v>
      </c>
      <c r="P3204" s="17" t="n">
        <f aca="false">VLOOKUP(F3204,'[1]Goa Member''s Details Revised'!$C$2:$AO$7385,6,0)</f>
        <v>29700</v>
      </c>
      <c r="Q3204" s="17" t="str">
        <f aca="false">VLOOKUP(F3204,'[1]Goa Member''s Details Revised'!$C$2:$AO$7385,8,0)</f>
        <v>I.R.M</v>
      </c>
      <c r="R3204" s="17" t="n">
        <f aca="false">+O3204-P3204</f>
        <v>0</v>
      </c>
      <c r="S3204" s="15" t="e">
        <f aca="false">+#REF!-K3204</f>
        <v>#REF!</v>
      </c>
      <c r="T3204" s="17" t="n">
        <f aca="false">IF(Q3204="regular",((P3204-(P3204/99)*S3204)),(P3204-(P3204*20%)))</f>
        <v>23760</v>
      </c>
      <c r="U3204" s="17" t="e">
        <f aca="false">((P3204-(P3204/99)*S3204))</f>
        <v>#REF!</v>
      </c>
      <c r="V3204" s="17" t="n">
        <f aca="false">IF(Q3204="regular",0,(P3204-(O3204*20%)))</f>
        <v>23760</v>
      </c>
      <c r="W3204" s="17"/>
      <c r="X3204" s="15"/>
      <c r="Y3204" s="18" t="str">
        <f aca="false">VLOOKUP(F3204,'[1]Goa Member''s Details Revised'!$C$2:$AO$7385,12,0)</f>
        <v>no reminder so last communication 2002</v>
      </c>
    </row>
    <row r="3205" customFormat="false" ht="15" hidden="false" customHeight="false" outlineLevel="0" collapsed="false">
      <c r="B3205" s="14" t="n">
        <v>3204</v>
      </c>
      <c r="C3205" s="15"/>
      <c r="D3205" s="15" t="s">
        <v>8712</v>
      </c>
      <c r="E3205" s="15" t="s">
        <v>25</v>
      </c>
      <c r="F3205" s="15" t="s">
        <v>8713</v>
      </c>
      <c r="G3205" s="15"/>
      <c r="H3205" s="16" t="str">
        <f aca="false">VLOOKUP(F3205,'[1]Goa Member''s Details Revised'!$C$2:$AO$7385,2,0)</f>
        <v>Purchaser</v>
      </c>
      <c r="I3205" s="15" t="n">
        <v>18</v>
      </c>
      <c r="J3205" s="15" t="s">
        <v>27</v>
      </c>
      <c r="K3205" s="15" t="n">
        <v>1987</v>
      </c>
      <c r="L3205" s="16" t="str">
        <f aca="false">VLOOKUP(F3205,'[1]Goa Member''s Details Revised'!$C$2:$AO$7385,9,0)</f>
        <v>Never</v>
      </c>
      <c r="M3205" s="15" t="s">
        <v>8714</v>
      </c>
      <c r="N3205" s="17" t="n">
        <f aca="false">VLOOKUP(F3205,'[1]Goa Member''s Details Revised'!$C$2:$AO$7385,5,0)</f>
        <v>22500</v>
      </c>
      <c r="O3205" s="17" t="n">
        <f aca="false">VLOOKUP(F3205,'[1]Goa Member''s Details Revised'!$C$2:$AO$7385,5,0)</f>
        <v>22500</v>
      </c>
      <c r="P3205" s="17" t="n">
        <v>22500</v>
      </c>
      <c r="Q3205" s="17" t="str">
        <f aca="false">VLOOKUP(F3205,'[1]Goa Member''s Details Revised'!$C$2:$AO$7385,8,0)</f>
        <v>I.R.M</v>
      </c>
      <c r="R3205" s="17" t="n">
        <f aca="false">+O3205-P3205</f>
        <v>0</v>
      </c>
      <c r="S3205" s="15" t="e">
        <f aca="false">+#REF!-K3205</f>
        <v>#REF!</v>
      </c>
      <c r="T3205" s="17" t="n">
        <f aca="false">IF(Q3205="regular",((P3205-(P3205/99)*S3205)),(P3205-(P3205*20%)))</f>
        <v>18000</v>
      </c>
      <c r="U3205" s="17" t="e">
        <f aca="false">((P3205-(P3205/99)*S3205))</f>
        <v>#REF!</v>
      </c>
      <c r="V3205" s="17" t="n">
        <f aca="false">IF(Q3205="regular",0,(P3205-(O3205*20%)))</f>
        <v>18000</v>
      </c>
      <c r="W3205" s="17"/>
      <c r="X3205" s="15"/>
      <c r="Y3205" s="18" t="str">
        <f aca="false">VLOOKUP(F3205,'[1]Goa Member''s Details Revised'!$C$2:$AO$7385,12,0)</f>
        <v>1992no communication till date</v>
      </c>
    </row>
    <row r="3206" customFormat="false" ht="30" hidden="false" customHeight="false" outlineLevel="0" collapsed="false">
      <c r="B3206" s="14" t="n">
        <v>3205</v>
      </c>
      <c r="C3206" s="15"/>
      <c r="D3206" s="15" t="s">
        <v>8715</v>
      </c>
      <c r="E3206" s="15" t="s">
        <v>25</v>
      </c>
      <c r="F3206" s="15" t="s">
        <v>8716</v>
      </c>
      <c r="G3206" s="15"/>
      <c r="H3206" s="16" t="str">
        <f aca="false">VLOOKUP(F3206,'[1]Goa Member''s Details Revised'!$C$2:$AO$7385,2,0)</f>
        <v>Purchaser</v>
      </c>
      <c r="I3206" s="15" t="n">
        <v>16</v>
      </c>
      <c r="J3206" s="15" t="s">
        <v>27</v>
      </c>
      <c r="K3206" s="15" t="n">
        <v>1987</v>
      </c>
      <c r="L3206" s="16" t="n">
        <f aca="false">VLOOKUP(F3206,'[1]Goa Member''s Details Revised'!$C$2:$AO$7385,9,0)</f>
        <v>2010</v>
      </c>
      <c r="M3206" s="15" t="s">
        <v>8717</v>
      </c>
      <c r="N3206" s="17" t="n">
        <f aca="false">VLOOKUP(F3206,'[1]Goa Member''s Details Revised'!$C$2:$AO$7385,5,0)</f>
        <v>18500</v>
      </c>
      <c r="O3206" s="17" t="n">
        <f aca="false">VLOOKUP(F3206,'[1]Goa Member''s Details Revised'!$C$2:$AO$7385,5,0)</f>
        <v>18500</v>
      </c>
      <c r="P3206" s="17" t="n">
        <f aca="false">VLOOKUP(F3206,'[1]Goa Member''s Details Revised'!$C$2:$AO$7385,6,0)</f>
        <v>18500</v>
      </c>
      <c r="Q3206" s="17" t="str">
        <f aca="false">VLOOKUP(F3206,'[1]Goa Member''s Details Revised'!$C$2:$AO$7385,8,0)</f>
        <v>I.R.M</v>
      </c>
      <c r="R3206" s="17" t="n">
        <f aca="false">+O3206-P3206</f>
        <v>0</v>
      </c>
      <c r="S3206" s="15" t="e">
        <f aca="false">+#REF!-K3206</f>
        <v>#REF!</v>
      </c>
      <c r="T3206" s="17" t="n">
        <f aca="false">IF(Q3206="regular",((P3206-(P3206/99)*S3206)),(P3206-(P3206*20%)))</f>
        <v>14800</v>
      </c>
      <c r="U3206" s="17" t="e">
        <f aca="false">((P3206-(P3206/99)*S3206))</f>
        <v>#REF!</v>
      </c>
      <c r="V3206" s="17" t="n">
        <f aca="false">IF(Q3206="regular",0,(P3206-(O3206*20%)))</f>
        <v>14800</v>
      </c>
      <c r="W3206" s="17"/>
      <c r="X3206" s="15"/>
      <c r="Y3206" s="18" t="str">
        <f aca="false">VLOOKUP(F3206,'[1]Goa Member''s Details Revised'!$C$2:$AO$7385,12,0)</f>
        <v>we send last reminder in 2012.then we did not receive any reply</v>
      </c>
    </row>
    <row r="3207" customFormat="false" ht="15" hidden="false" customHeight="false" outlineLevel="0" collapsed="false">
      <c r="B3207" s="14" t="n">
        <v>3206</v>
      </c>
      <c r="C3207" s="15"/>
      <c r="D3207" s="15" t="s">
        <v>8718</v>
      </c>
      <c r="E3207" s="15" t="s">
        <v>25</v>
      </c>
      <c r="F3207" s="15" t="s">
        <v>8719</v>
      </c>
      <c r="G3207" s="15"/>
      <c r="H3207" s="16" t="str">
        <f aca="false">VLOOKUP(F3207,'[1]Goa Member''s Details Revised'!$C$2:$AO$7385,2,0)</f>
        <v>Purchaser</v>
      </c>
      <c r="I3207" s="15" t="n">
        <v>18</v>
      </c>
      <c r="J3207" s="15" t="s">
        <v>27</v>
      </c>
      <c r="K3207" s="15" t="n">
        <v>1987</v>
      </c>
      <c r="L3207" s="16" t="str">
        <f aca="false">VLOOKUP(F3207,'[1]Goa Member''s Details Revised'!$C$2:$AO$7385,9,0)</f>
        <v>Never</v>
      </c>
      <c r="M3207" s="15" t="s">
        <v>8720</v>
      </c>
      <c r="N3207" s="17" t="n">
        <f aca="false">VLOOKUP(F3207,'[1]Goa Member''s Details Revised'!$C$2:$AO$7385,5,0)</f>
        <v>29700</v>
      </c>
      <c r="O3207" s="17" t="n">
        <f aca="false">VLOOKUP(F3207,'[1]Goa Member''s Details Revised'!$C$2:$AO$7385,5,0)</f>
        <v>29700</v>
      </c>
      <c r="P3207" s="17" t="n">
        <f aca="false">VLOOKUP(F3207,'[1]Goa Member''s Details Revised'!$C$2:$AO$7385,6,0)</f>
        <v>29700</v>
      </c>
      <c r="Q3207" s="17" t="str">
        <f aca="false">VLOOKUP(F3207,'[1]Goa Member''s Details Revised'!$C$2:$AO$7385,8,0)</f>
        <v>I.R.M</v>
      </c>
      <c r="R3207" s="17" t="n">
        <f aca="false">+O3207-P3207</f>
        <v>0</v>
      </c>
      <c r="S3207" s="15" t="e">
        <f aca="false">+#REF!-K3207</f>
        <v>#REF!</v>
      </c>
      <c r="T3207" s="17" t="n">
        <f aca="false">IF(Q3207="regular",((P3207-(P3207/99)*S3207)),(P3207-(P3207*20%)))</f>
        <v>23760</v>
      </c>
      <c r="U3207" s="17" t="e">
        <f aca="false">((P3207-(P3207/99)*S3207))</f>
        <v>#REF!</v>
      </c>
      <c r="V3207" s="17" t="n">
        <f aca="false">IF(Q3207="regular",0,(P3207-(O3207*20%)))</f>
        <v>23760</v>
      </c>
      <c r="W3207" s="17"/>
      <c r="X3207" s="15"/>
      <c r="Y3207" s="18" t="str">
        <f aca="false">VLOOKUP(F3207,'[1]Goa Member''s Details Revised'!$C$2:$AO$7385,12,0)</f>
        <v>1990 no communication till date</v>
      </c>
    </row>
    <row r="3208" customFormat="false" ht="15" hidden="false" customHeight="false" outlineLevel="0" collapsed="false">
      <c r="B3208" s="14" t="n">
        <v>3207</v>
      </c>
      <c r="C3208" s="15"/>
      <c r="D3208" s="15" t="s">
        <v>8721</v>
      </c>
      <c r="E3208" s="15" t="s">
        <v>25</v>
      </c>
      <c r="F3208" s="15" t="s">
        <v>8722</v>
      </c>
      <c r="G3208" s="15"/>
      <c r="H3208" s="16" t="str">
        <f aca="false">VLOOKUP(F3208,'[1]Goa Member''s Details Revised'!$C$2:$AO$7385,2,0)</f>
        <v>Purchaser</v>
      </c>
      <c r="I3208" s="15" t="n">
        <v>18</v>
      </c>
      <c r="J3208" s="15" t="s">
        <v>27</v>
      </c>
      <c r="K3208" s="15" t="n">
        <v>1987</v>
      </c>
      <c r="L3208" s="16" t="str">
        <f aca="false">VLOOKUP(F3208,'[1]Goa Member''s Details Revised'!$C$2:$AO$7385,9,0)</f>
        <v>Never</v>
      </c>
      <c r="M3208" s="15" t="s">
        <v>8723</v>
      </c>
      <c r="N3208" s="17" t="n">
        <f aca="false">VLOOKUP(F3208,'[1]Goa Member''s Details Revised'!$C$2:$AO$7385,5,0)</f>
        <v>29700</v>
      </c>
      <c r="O3208" s="17" t="n">
        <f aca="false">VLOOKUP(F3208,'[1]Goa Member''s Details Revised'!$C$2:$AO$7385,5,0)</f>
        <v>29700</v>
      </c>
      <c r="P3208" s="17" t="n">
        <f aca="false">VLOOKUP(F3208,'[1]Goa Member''s Details Revised'!$C$2:$AO$7385,6,0)</f>
        <v>29700</v>
      </c>
      <c r="Q3208" s="17" t="str">
        <f aca="false">VLOOKUP(F3208,'[1]Goa Member''s Details Revised'!$C$2:$AO$7385,8,0)</f>
        <v>I.R.M</v>
      </c>
      <c r="R3208" s="17" t="n">
        <f aca="false">+O3208-P3208</f>
        <v>0</v>
      </c>
      <c r="S3208" s="15" t="e">
        <f aca="false">+#REF!-K3208</f>
        <v>#REF!</v>
      </c>
      <c r="T3208" s="17" t="n">
        <f aca="false">IF(Q3208="regular",((P3208-(P3208/99)*S3208)),(P3208-(P3208*20%)))</f>
        <v>23760</v>
      </c>
      <c r="U3208" s="17" t="e">
        <f aca="false">((P3208-(P3208/99)*S3208))</f>
        <v>#REF!</v>
      </c>
      <c r="V3208" s="17" t="n">
        <f aca="false">IF(Q3208="regular",0,(P3208-(O3208*20%)))</f>
        <v>23760</v>
      </c>
      <c r="W3208" s="17"/>
      <c r="X3208" s="15"/>
      <c r="Y3208" s="18" t="str">
        <f aca="false">VLOOKUP(F3208,'[1]Goa Member''s Details Revised'!$C$2:$AO$7385,12,0)</f>
        <v>Reply to his mail on last communicatio 26/04/2017</v>
      </c>
    </row>
    <row r="3209" customFormat="false" ht="15" hidden="false" customHeight="false" outlineLevel="0" collapsed="false">
      <c r="B3209" s="14" t="n">
        <v>3208</v>
      </c>
      <c r="C3209" s="15"/>
      <c r="D3209" s="15" t="s">
        <v>8724</v>
      </c>
      <c r="E3209" s="15" t="s">
        <v>25</v>
      </c>
      <c r="F3209" s="15" t="s">
        <v>8725</v>
      </c>
      <c r="G3209" s="15"/>
      <c r="H3209" s="16" t="str">
        <f aca="false">VLOOKUP(F3209,'[1]Goa Member''s Details Revised'!$C$2:$AO$7385,2,0)</f>
        <v>Purchaser</v>
      </c>
      <c r="I3209" s="15" t="n">
        <v>20</v>
      </c>
      <c r="J3209" s="15" t="s">
        <v>27</v>
      </c>
      <c r="K3209" s="15" t="n">
        <v>1987</v>
      </c>
      <c r="L3209" s="16" t="n">
        <f aca="false">VLOOKUP(F3209,'[1]Goa Member''s Details Revised'!$C$2:$AO$7385,9,0)</f>
        <v>2008</v>
      </c>
      <c r="M3209" s="15" t="s">
        <v>8726</v>
      </c>
      <c r="N3209" s="17" t="n">
        <f aca="false">VLOOKUP(F3209,'[1]Goa Member''s Details Revised'!$C$2:$AO$7385,5,0)</f>
        <v>29700</v>
      </c>
      <c r="O3209" s="17" t="n">
        <f aca="false">VLOOKUP(F3209,'[1]Goa Member''s Details Revised'!$C$2:$AO$7385,5,0)</f>
        <v>29700</v>
      </c>
      <c r="P3209" s="17" t="n">
        <f aca="false">VLOOKUP(F3209,'[1]Goa Member''s Details Revised'!$C$2:$AO$7385,6,0)</f>
        <v>29700</v>
      </c>
      <c r="Q3209" s="17" t="str">
        <f aca="false">VLOOKUP(F3209,'[1]Goa Member''s Details Revised'!$C$2:$AO$7385,8,0)</f>
        <v>R.M</v>
      </c>
      <c r="R3209" s="17" t="n">
        <f aca="false">+O3209-P3209</f>
        <v>0</v>
      </c>
      <c r="S3209" s="15" t="e">
        <f aca="false">+#REF!-K3209</f>
        <v>#REF!</v>
      </c>
      <c r="T3209" s="17" t="n">
        <f aca="false">IF(Q3209="regular",((P3209-(P3209/99)*S3209)),(P3209-(P3209*20%)))</f>
        <v>23760</v>
      </c>
      <c r="U3209" s="17" t="e">
        <f aca="false">((P3209-(P3209/99)*S3209))</f>
        <v>#REF!</v>
      </c>
      <c r="V3209" s="17" t="n">
        <f aca="false">IF(Q3209="regular",0,(P3209-(O3209*20%)))</f>
        <v>23760</v>
      </c>
      <c r="W3209" s="17"/>
      <c r="X3209" s="15"/>
      <c r="Y3209" s="18" t="str">
        <f aca="false">VLOOKUP(F3209,'[1]Goa Member''s Details Revised'!$C$2:$AO$7385,12,0)</f>
        <v>no reminder so last communication 2009</v>
      </c>
    </row>
    <row r="3210" customFormat="false" ht="15" hidden="false" customHeight="false" outlineLevel="0" collapsed="false">
      <c r="B3210" s="14" t="n">
        <v>3209</v>
      </c>
      <c r="C3210" s="15"/>
      <c r="D3210" s="15" t="s">
        <v>8727</v>
      </c>
      <c r="E3210" s="15" t="s">
        <v>25</v>
      </c>
      <c r="F3210" s="15" t="s">
        <v>8728</v>
      </c>
      <c r="G3210" s="15"/>
      <c r="H3210" s="16" t="str">
        <f aca="false">VLOOKUP(F3210,'[1]Goa Member''s Details Revised'!$C$2:$AO$7385,2,0)</f>
        <v>Purchaser</v>
      </c>
      <c r="I3210" s="15" t="n">
        <v>22</v>
      </c>
      <c r="J3210" s="15" t="s">
        <v>27</v>
      </c>
      <c r="K3210" s="15" t="n">
        <v>1987</v>
      </c>
      <c r="L3210" s="16" t="n">
        <f aca="false">VLOOKUP(F3210,'[1]Goa Member''s Details Revised'!$C$2:$AO$7385,9,0)</f>
        <v>2007</v>
      </c>
      <c r="M3210" s="15" t="s">
        <v>8729</v>
      </c>
      <c r="N3210" s="17" t="n">
        <f aca="false">VLOOKUP(F3210,'[1]Goa Member''s Details Revised'!$C$2:$AO$7385,5,0)</f>
        <v>29700</v>
      </c>
      <c r="O3210" s="17" t="n">
        <f aca="false">VLOOKUP(F3210,'[1]Goa Member''s Details Revised'!$C$2:$AO$7385,5,0)</f>
        <v>29700</v>
      </c>
      <c r="P3210" s="17" t="n">
        <f aca="false">VLOOKUP(F3210,'[1]Goa Member''s Details Revised'!$C$2:$AO$7385,6,0)</f>
        <v>29700</v>
      </c>
      <c r="Q3210" s="17" t="str">
        <f aca="false">VLOOKUP(F3210,'[1]Goa Member''s Details Revised'!$C$2:$AO$7385,8,0)</f>
        <v>R.M</v>
      </c>
      <c r="R3210" s="17" t="n">
        <f aca="false">+O3210-P3210</f>
        <v>0</v>
      </c>
      <c r="S3210" s="15" t="e">
        <f aca="false">+#REF!-K3210</f>
        <v>#REF!</v>
      </c>
      <c r="T3210" s="17" t="n">
        <f aca="false">IF(Q3210="regular",((P3210-(P3210/99)*S3210)),(P3210-(P3210*20%)))</f>
        <v>23760</v>
      </c>
      <c r="U3210" s="17" t="e">
        <f aca="false">((P3210-(P3210/99)*S3210))</f>
        <v>#REF!</v>
      </c>
      <c r="V3210" s="17" t="n">
        <f aca="false">IF(Q3210="regular",0,(P3210-(O3210*20%)))</f>
        <v>23760</v>
      </c>
      <c r="W3210" s="17"/>
      <c r="X3210" s="15"/>
      <c r="Y3210" s="18" t="str">
        <f aca="false">VLOOKUP(F3210,'[1]Goa Member''s Details Revised'!$C$2:$AO$7385,12,0)</f>
        <v>no reminder so last communication 2013</v>
      </c>
    </row>
    <row r="3211" customFormat="false" ht="15" hidden="false" customHeight="false" outlineLevel="0" collapsed="false">
      <c r="B3211" s="14" t="n">
        <v>3210</v>
      </c>
      <c r="C3211" s="15"/>
      <c r="D3211" s="15" t="s">
        <v>8730</v>
      </c>
      <c r="E3211" s="15" t="s">
        <v>25</v>
      </c>
      <c r="F3211" s="15" t="s">
        <v>8731</v>
      </c>
      <c r="G3211" s="15"/>
      <c r="H3211" s="16" t="str">
        <f aca="false">VLOOKUP(F3211,'[1]Goa Member''s Details Revised'!$C$2:$AO$7385,2,0)</f>
        <v>Purchaser</v>
      </c>
      <c r="I3211" s="15" t="n">
        <v>20</v>
      </c>
      <c r="J3211" s="15" t="s">
        <v>27</v>
      </c>
      <c r="K3211" s="15" t="n">
        <v>1987</v>
      </c>
      <c r="L3211" s="16" t="n">
        <f aca="false">VLOOKUP(F3211,'[1]Goa Member''s Details Revised'!$C$2:$AO$7385,9,0)</f>
        <v>2008</v>
      </c>
      <c r="M3211" s="15" t="s">
        <v>8726</v>
      </c>
      <c r="N3211" s="17" t="n">
        <f aca="false">VLOOKUP(F3211,'[1]Goa Member''s Details Revised'!$C$2:$AO$7385,5,0)</f>
        <v>29700</v>
      </c>
      <c r="O3211" s="17" t="n">
        <f aca="false">VLOOKUP(F3211,'[1]Goa Member''s Details Revised'!$C$2:$AO$7385,5,0)</f>
        <v>29700</v>
      </c>
      <c r="P3211" s="17" t="n">
        <f aca="false">VLOOKUP(F3211,'[1]Goa Member''s Details Revised'!$C$2:$AO$7385,6,0)</f>
        <v>29700</v>
      </c>
      <c r="Q3211" s="17" t="str">
        <f aca="false">VLOOKUP(F3211,'[1]Goa Member''s Details Revised'!$C$2:$AO$7385,8,0)</f>
        <v>I.R.M</v>
      </c>
      <c r="R3211" s="17" t="n">
        <f aca="false">+O3211-P3211</f>
        <v>0</v>
      </c>
      <c r="S3211" s="15" t="e">
        <f aca="false">+#REF!-K3211</f>
        <v>#REF!</v>
      </c>
      <c r="T3211" s="17" t="n">
        <f aca="false">IF(Q3211="regular",((P3211-(P3211/99)*S3211)),(P3211-(P3211*20%)))</f>
        <v>23760</v>
      </c>
      <c r="U3211" s="17" t="e">
        <f aca="false">((P3211-(P3211/99)*S3211))</f>
        <v>#REF!</v>
      </c>
      <c r="V3211" s="17" t="n">
        <f aca="false">IF(Q3211="regular",0,(P3211-(O3211*20%)))</f>
        <v>23760</v>
      </c>
      <c r="W3211" s="17"/>
      <c r="X3211" s="15"/>
      <c r="Y3211" s="18" t="str">
        <f aca="false">VLOOKUP(F3211,'[1]Goa Member''s Details Revised'!$C$2:$AO$7385,12,0)</f>
        <v>no reminder so last communication 2009</v>
      </c>
    </row>
    <row r="3212" customFormat="false" ht="30" hidden="false" customHeight="false" outlineLevel="0" collapsed="false">
      <c r="B3212" s="14" t="n">
        <v>3211</v>
      </c>
      <c r="C3212" s="15"/>
      <c r="D3212" s="15" t="s">
        <v>8732</v>
      </c>
      <c r="E3212" s="15" t="s">
        <v>25</v>
      </c>
      <c r="F3212" s="15" t="s">
        <v>8733</v>
      </c>
      <c r="G3212" s="15"/>
      <c r="H3212" s="16" t="str">
        <f aca="false">VLOOKUP(F3212,'[1]Goa Member''s Details Revised'!$C$2:$AO$7385,2,0)</f>
        <v>Purchaser</v>
      </c>
      <c r="I3212" s="15" t="n">
        <v>24</v>
      </c>
      <c r="J3212" s="15" t="s">
        <v>27</v>
      </c>
      <c r="K3212" s="15" t="n">
        <v>1987</v>
      </c>
      <c r="L3212" s="16" t="str">
        <f aca="false">VLOOKUP(F3212,'[1]Goa Member''s Details Revised'!$C$2:$AO$7385,9,0)</f>
        <v>Never</v>
      </c>
      <c r="M3212" s="15" t="s">
        <v>8734</v>
      </c>
      <c r="N3212" s="17" t="n">
        <f aca="false">VLOOKUP(F3212,'[1]Goa Member''s Details Revised'!$C$2:$AO$7385,5,0)</f>
        <v>29700</v>
      </c>
      <c r="O3212" s="17" t="n">
        <f aca="false">VLOOKUP(F3212,'[1]Goa Member''s Details Revised'!$C$2:$AO$7385,5,0)</f>
        <v>29700</v>
      </c>
      <c r="P3212" s="17" t="n">
        <f aca="false">VLOOKUP(F3212,'[1]Goa Member''s Details Revised'!$C$2:$AO$7385,6,0)</f>
        <v>29700</v>
      </c>
      <c r="Q3212" s="17" t="str">
        <f aca="false">VLOOKUP(F3212,'[1]Goa Member''s Details Revised'!$C$2:$AO$7385,8,0)</f>
        <v>I.R.M</v>
      </c>
      <c r="R3212" s="17" t="n">
        <f aca="false">+O3212-P3212</f>
        <v>0</v>
      </c>
      <c r="S3212" s="15" t="e">
        <f aca="false">+#REF!-K3212</f>
        <v>#REF!</v>
      </c>
      <c r="T3212" s="17" t="n">
        <f aca="false">IF(Q3212="regular",((P3212-(P3212/99)*S3212)),(P3212-(P3212*20%)))</f>
        <v>23760</v>
      </c>
      <c r="U3212" s="17" t="e">
        <f aca="false">((P3212-(P3212/99)*S3212))</f>
        <v>#REF!</v>
      </c>
      <c r="V3212" s="17" t="n">
        <f aca="false">IF(Q3212="regular",0,(P3212-(O3212*20%)))</f>
        <v>23760</v>
      </c>
      <c r="W3212" s="17"/>
      <c r="X3212" s="15"/>
      <c r="Y3212" s="18" t="str">
        <f aca="false">VLOOKUP(F3212,'[1]Goa Member''s Details Revised'!$C$2:$AO$7385,12,0)</f>
        <v>No reminders send ,last communication 10 memberships 1140,1141,1142</v>
      </c>
    </row>
    <row r="3213" customFormat="false" ht="30" hidden="false" customHeight="false" outlineLevel="0" collapsed="false">
      <c r="B3213" s="14" t="n">
        <v>3212</v>
      </c>
      <c r="C3213" s="15"/>
      <c r="D3213" s="15" t="s">
        <v>8735</v>
      </c>
      <c r="E3213" s="15" t="s">
        <v>25</v>
      </c>
      <c r="F3213" s="15" t="s">
        <v>8736</v>
      </c>
      <c r="G3213" s="15"/>
      <c r="H3213" s="16" t="str">
        <f aca="false">VLOOKUP(F3213,'[1]Goa Member''s Details Revised'!$C$2:$AO$7385,2,0)</f>
        <v>Purchaser</v>
      </c>
      <c r="I3213" s="15" t="n">
        <v>24</v>
      </c>
      <c r="J3213" s="15" t="s">
        <v>27</v>
      </c>
      <c r="K3213" s="15" t="n">
        <v>1987</v>
      </c>
      <c r="L3213" s="16" t="str">
        <f aca="false">VLOOKUP(F3213,'[1]Goa Member''s Details Revised'!$C$2:$AO$7385,9,0)</f>
        <v>Never</v>
      </c>
      <c r="M3213" s="15" t="s">
        <v>8734</v>
      </c>
      <c r="N3213" s="17" t="n">
        <f aca="false">VLOOKUP(F3213,'[1]Goa Member''s Details Revised'!$C$2:$AO$7385,5,0)</f>
        <v>28500</v>
      </c>
      <c r="O3213" s="17" t="n">
        <f aca="false">VLOOKUP(F3213,'[1]Goa Member''s Details Revised'!$C$2:$AO$7385,5,0)</f>
        <v>28500</v>
      </c>
      <c r="P3213" s="17" t="n">
        <f aca="false">VLOOKUP(F3213,'[1]Goa Member''s Details Revised'!$C$2:$AO$7385,6,0)</f>
        <v>29700</v>
      </c>
      <c r="Q3213" s="17" t="str">
        <f aca="false">VLOOKUP(F3213,'[1]Goa Member''s Details Revised'!$C$2:$AO$7385,8,0)</f>
        <v>I.R.M</v>
      </c>
      <c r="R3213" s="17" t="n">
        <f aca="false">+O3213-P3213</f>
        <v>-1200</v>
      </c>
      <c r="S3213" s="15" t="e">
        <f aca="false">+#REF!-K3213</f>
        <v>#REF!</v>
      </c>
      <c r="T3213" s="17" t="n">
        <f aca="false">IF(Q3213="regular",((P3213-(P3213/99)*S3213)),(P3213-(P3213*20%)))</f>
        <v>23760</v>
      </c>
      <c r="U3213" s="17" t="e">
        <f aca="false">((P3213-(P3213/99)*S3213))</f>
        <v>#REF!</v>
      </c>
      <c r="V3213" s="17" t="n">
        <f aca="false">IF(Q3213="regular",0,(P3213-(O3213*20%)))</f>
        <v>24000</v>
      </c>
      <c r="W3213" s="17"/>
      <c r="X3213" s="15"/>
      <c r="Y3213" s="18" t="str">
        <f aca="false">VLOOKUP(F3213,'[1]Goa Member''s Details Revised'!$C$2:$AO$7385,12,0)</f>
        <v>No reminders send ,last communication 10 memberships 1140,1141,1142</v>
      </c>
    </row>
    <row r="3214" customFormat="false" ht="30" hidden="false" customHeight="false" outlineLevel="0" collapsed="false">
      <c r="B3214" s="14" t="n">
        <v>3213</v>
      </c>
      <c r="C3214" s="15"/>
      <c r="D3214" s="15" t="s">
        <v>8737</v>
      </c>
      <c r="E3214" s="15" t="s">
        <v>25</v>
      </c>
      <c r="F3214" s="15" t="s">
        <v>8738</v>
      </c>
      <c r="G3214" s="15"/>
      <c r="H3214" s="16" t="str">
        <f aca="false">VLOOKUP(F3214,'[1]Goa Member''s Details Revised'!$C$2:$AO$7385,2,0)</f>
        <v>Purchaser</v>
      </c>
      <c r="I3214" s="15" t="n">
        <v>24</v>
      </c>
      <c r="J3214" s="15" t="s">
        <v>27</v>
      </c>
      <c r="K3214" s="15" t="n">
        <v>1987</v>
      </c>
      <c r="L3214" s="16" t="str">
        <f aca="false">VLOOKUP(F3214,'[1]Goa Member''s Details Revised'!$C$2:$AO$7385,9,0)</f>
        <v>Never</v>
      </c>
      <c r="M3214" s="15" t="s">
        <v>8734</v>
      </c>
      <c r="N3214" s="17" t="n">
        <f aca="false">VLOOKUP(F3214,'[1]Goa Member''s Details Revised'!$C$2:$AO$7385,5,0)</f>
        <v>29700</v>
      </c>
      <c r="O3214" s="17" t="n">
        <f aca="false">VLOOKUP(F3214,'[1]Goa Member''s Details Revised'!$C$2:$AO$7385,5,0)</f>
        <v>29700</v>
      </c>
      <c r="P3214" s="17" t="n">
        <f aca="false">VLOOKUP(F3214,'[1]Goa Member''s Details Revised'!$C$2:$AO$7385,6,0)</f>
        <v>29700</v>
      </c>
      <c r="Q3214" s="17" t="str">
        <f aca="false">VLOOKUP(F3214,'[1]Goa Member''s Details Revised'!$C$2:$AO$7385,8,0)</f>
        <v>I.R.M</v>
      </c>
      <c r="R3214" s="17" t="n">
        <f aca="false">+O3214-P3214</f>
        <v>0</v>
      </c>
      <c r="S3214" s="15" t="e">
        <f aca="false">+#REF!-K3214</f>
        <v>#REF!</v>
      </c>
      <c r="T3214" s="17" t="n">
        <f aca="false">IF(Q3214="regular",((P3214-(P3214/99)*S3214)),(P3214-(P3214*20%)))</f>
        <v>23760</v>
      </c>
      <c r="U3214" s="17" t="e">
        <f aca="false">((P3214-(P3214/99)*S3214))</f>
        <v>#REF!</v>
      </c>
      <c r="V3214" s="17" t="n">
        <f aca="false">IF(Q3214="regular",0,(P3214-(O3214*20%)))</f>
        <v>23760</v>
      </c>
      <c r="W3214" s="17"/>
      <c r="X3214" s="15"/>
      <c r="Y3214" s="18" t="str">
        <f aca="false">VLOOKUP(F3214,'[1]Goa Member''s Details Revised'!$C$2:$AO$7385,12,0)</f>
        <v>No reminders send ,last communication 10 memberships 1140,1141,1142</v>
      </c>
    </row>
    <row r="3215" customFormat="false" ht="15" hidden="false" customHeight="false" outlineLevel="0" collapsed="false">
      <c r="B3215" s="14" t="n">
        <v>3214</v>
      </c>
      <c r="C3215" s="15"/>
      <c r="D3215" s="15" t="s">
        <v>8739</v>
      </c>
      <c r="E3215" s="15" t="s">
        <v>25</v>
      </c>
      <c r="F3215" s="15" t="s">
        <v>8740</v>
      </c>
      <c r="G3215" s="15"/>
      <c r="H3215" s="16" t="str">
        <f aca="false">VLOOKUP(F3215,'[1]Goa Member''s Details Revised'!$C$2:$AO$7385,2,0)</f>
        <v>PURCHASER</v>
      </c>
      <c r="I3215" s="15" t="n">
        <v>26</v>
      </c>
      <c r="J3215" s="15" t="s">
        <v>27</v>
      </c>
      <c r="K3215" s="15" t="n">
        <v>1987</v>
      </c>
      <c r="L3215" s="16" t="n">
        <f aca="false">VLOOKUP(F3215,'[1]Goa Member''s Details Revised'!$C$2:$AO$7385,9,0)</f>
        <v>2022</v>
      </c>
      <c r="M3215" s="15" t="s">
        <v>8741</v>
      </c>
      <c r="N3215" s="17" t="n">
        <f aca="false">VLOOKUP(F3215,'[1]Goa Member''s Details Revised'!$C$2:$AO$7385,5,0)</f>
        <v>19300</v>
      </c>
      <c r="O3215" s="17" t="n">
        <f aca="false">VLOOKUP(F3215,'[1]Goa Member''s Details Revised'!$C$2:$AO$7385,5,0)</f>
        <v>19300</v>
      </c>
      <c r="P3215" s="17" t="n">
        <f aca="false">VLOOKUP(F3215,'[1]Goa Member''s Details Revised'!$C$2:$AO$7385,6,0)</f>
        <v>19300</v>
      </c>
      <c r="Q3215" s="17" t="str">
        <f aca="false">VLOOKUP(F3215,'[1]Goa Member''s Details Revised'!$C$2:$AO$7385,8,0)</f>
        <v>R.M</v>
      </c>
      <c r="R3215" s="17" t="n">
        <f aca="false">+O3215-P3215</f>
        <v>0</v>
      </c>
      <c r="S3215" s="15" t="e">
        <f aca="false">+#REF!-K3215</f>
        <v>#REF!</v>
      </c>
      <c r="T3215" s="17" t="n">
        <f aca="false">IF(Q3215="regular",((P3215-(P3215/99)*S3215)),(P3215-(P3215*20%)))</f>
        <v>15440</v>
      </c>
      <c r="U3215" s="17" t="e">
        <f aca="false">((P3215-(P3215/99)*S3215))</f>
        <v>#REF!</v>
      </c>
      <c r="V3215" s="17" t="n">
        <f aca="false">IF(Q3215="regular",0,(P3215-(O3215*20%)))</f>
        <v>15440</v>
      </c>
      <c r="W3215" s="17"/>
      <c r="X3215" s="15"/>
      <c r="Y3215" s="18" t="str">
        <f aca="false">VLOOKUP(F3215,'[1]Goa Member''s Details Revised'!$C$2:$AO$7385,12,0)</f>
        <v>They are regular member  (GSV:- 18,500/-) (CSV:- 19,300/-)</v>
      </c>
    </row>
    <row r="3216" customFormat="false" ht="15" hidden="false" customHeight="false" outlineLevel="0" collapsed="false">
      <c r="B3216" s="14" t="n">
        <v>3215</v>
      </c>
      <c r="C3216" s="15"/>
      <c r="D3216" s="15" t="s">
        <v>8742</v>
      </c>
      <c r="E3216" s="15" t="s">
        <v>25</v>
      </c>
      <c r="F3216" s="15" t="s">
        <v>8743</v>
      </c>
      <c r="G3216" s="15"/>
      <c r="H3216" s="16" t="str">
        <f aca="false">VLOOKUP(F3216,'[1]Goa Member''s Details Revised'!$C$2:$AO$7385,2,0)</f>
        <v>Purchaser</v>
      </c>
      <c r="I3216" s="15" t="n">
        <v>29</v>
      </c>
      <c r="J3216" s="15" t="s">
        <v>27</v>
      </c>
      <c r="K3216" s="15" t="n">
        <v>1987</v>
      </c>
      <c r="L3216" s="16" t="str">
        <f aca="false">VLOOKUP(F3216,'[1]Goa Member''s Details Revised'!$C$2:$AO$7385,9,0)</f>
        <v>Never</v>
      </c>
      <c r="M3216" s="15" t="s">
        <v>8744</v>
      </c>
      <c r="N3216" s="17" t="n">
        <f aca="false">VLOOKUP(F3216,'[1]Goa Member''s Details Revised'!$C$2:$AO$7385,5,0)</f>
        <v>23500</v>
      </c>
      <c r="O3216" s="17" t="n">
        <f aca="false">VLOOKUP(F3216,'[1]Goa Member''s Details Revised'!$C$2:$AO$7385,5,0)</f>
        <v>23500</v>
      </c>
      <c r="P3216" s="17" t="n">
        <f aca="false">VLOOKUP(F3216,'[1]Goa Member''s Details Revised'!$C$2:$AO$7385,6,0)</f>
        <v>23500</v>
      </c>
      <c r="Q3216" s="17" t="str">
        <f aca="false">VLOOKUP(F3216,'[1]Goa Member''s Details Revised'!$C$2:$AO$7385,8,0)</f>
        <v>I.R.M</v>
      </c>
      <c r="R3216" s="17" t="n">
        <f aca="false">+O3216-P3216</f>
        <v>0</v>
      </c>
      <c r="S3216" s="15" t="e">
        <f aca="false">+#REF!-K3216</f>
        <v>#REF!</v>
      </c>
      <c r="T3216" s="17" t="n">
        <f aca="false">IF(Q3216="regular",((P3216-(P3216/99)*S3216)),(P3216-(P3216*20%)))</f>
        <v>18800</v>
      </c>
      <c r="U3216" s="17" t="e">
        <f aca="false">((P3216-(P3216/99)*S3216))</f>
        <v>#REF!</v>
      </c>
      <c r="V3216" s="17" t="n">
        <f aca="false">IF(Q3216="regular",0,(P3216-(O3216*20%)))</f>
        <v>18800</v>
      </c>
      <c r="W3216" s="17"/>
      <c r="X3216" s="15"/>
      <c r="Y3216" s="18" t="str">
        <f aca="false">VLOOKUP(F3216,'[1]Goa Member''s Details Revised'!$C$2:$AO$7385,12,0)</f>
        <v>no reminder so last communication 2008</v>
      </c>
    </row>
    <row r="3217" customFormat="false" ht="30" hidden="false" customHeight="false" outlineLevel="0" collapsed="false">
      <c r="B3217" s="14" t="n">
        <v>3216</v>
      </c>
      <c r="C3217" s="15"/>
      <c r="D3217" s="15" t="s">
        <v>8745</v>
      </c>
      <c r="E3217" s="15" t="s">
        <v>25</v>
      </c>
      <c r="F3217" s="15" t="s">
        <v>8746</v>
      </c>
      <c r="G3217" s="15"/>
      <c r="H3217" s="16" t="str">
        <f aca="false">VLOOKUP(F3217,'[1]Goa Member''s Details Revised'!$C$2:$AO$7385,2,0)</f>
        <v>PURCHASER</v>
      </c>
      <c r="I3217" s="15" t="n">
        <v>4</v>
      </c>
      <c r="J3217" s="15" t="s">
        <v>34</v>
      </c>
      <c r="K3217" s="15" t="n">
        <v>1988</v>
      </c>
      <c r="L3217" s="16" t="str">
        <f aca="false">VLOOKUP(F3217,'[1]Goa Member''s Details Revised'!$C$2:$AO$7385,9,0)</f>
        <v>Never</v>
      </c>
      <c r="M3217" s="15" t="s">
        <v>8747</v>
      </c>
      <c r="N3217" s="17" t="n">
        <f aca="false">VLOOKUP(F3217,'[1]Goa Member''s Details Revised'!$C$2:$AO$7385,5,0)</f>
        <v>19300</v>
      </c>
      <c r="O3217" s="17" t="n">
        <f aca="false">VLOOKUP(F3217,'[1]Goa Member''s Details Revised'!$C$2:$AO$7385,5,0)</f>
        <v>19300</v>
      </c>
      <c r="P3217" s="17" t="n">
        <f aca="false">VLOOKUP(F3217,'[1]Goa Member''s Details Revised'!$C$2:$AO$7385,6,0)</f>
        <v>19300</v>
      </c>
      <c r="Q3217" s="17" t="str">
        <f aca="false">VLOOKUP(F3217,'[1]Goa Member''s Details Revised'!$C$2:$AO$7385,8,0)</f>
        <v>I.R.M</v>
      </c>
      <c r="R3217" s="17" t="n">
        <f aca="false">+O3217-P3217</f>
        <v>0</v>
      </c>
      <c r="S3217" s="15" t="e">
        <f aca="false">+#REF!-K3217</f>
        <v>#REF!</v>
      </c>
      <c r="T3217" s="17" t="n">
        <f aca="false">IF(Q3217="regular",((P3217-(P3217/99)*S3217)),(P3217-(P3217*20%)))</f>
        <v>15440</v>
      </c>
      <c r="U3217" s="17" t="e">
        <f aca="false">((P3217-(P3217/99)*S3217))</f>
        <v>#REF!</v>
      </c>
      <c r="V3217" s="17" t="n">
        <f aca="false">IF(Q3217="regular",0,(P3217-(O3217*20%)))</f>
        <v>15440</v>
      </c>
      <c r="W3217" s="17"/>
      <c r="X3217" s="15"/>
      <c r="Y3217" s="18" t="str">
        <f aca="false">VLOOKUP(F3217,'[1]Goa Member''s Details Revised'!$C$2:$AO$7385,12,0)</f>
        <v>not send any reminder Last Communication Till  2006, (GSV:- 18,500/-) (CSV:- 19,300/-)</v>
      </c>
    </row>
    <row r="3218" customFormat="false" ht="15" hidden="false" customHeight="false" outlineLevel="0" collapsed="false">
      <c r="B3218" s="14" t="n">
        <v>3217</v>
      </c>
      <c r="C3218" s="15"/>
      <c r="D3218" s="15" t="s">
        <v>8748</v>
      </c>
      <c r="E3218" s="15" t="s">
        <v>25</v>
      </c>
      <c r="F3218" s="15" t="s">
        <v>8749</v>
      </c>
      <c r="G3218" s="15"/>
      <c r="H3218" s="16" t="str">
        <f aca="false">VLOOKUP(F3218,'[1]Goa Member''s Details Revised'!$C$2:$AO$7385,2,0)</f>
        <v>PURCHASER</v>
      </c>
      <c r="I3218" s="15" t="n">
        <v>5</v>
      </c>
      <c r="J3218" s="15" t="s">
        <v>34</v>
      </c>
      <c r="K3218" s="15" t="n">
        <v>1988</v>
      </c>
      <c r="L3218" s="16" t="str">
        <f aca="false">VLOOKUP(F3218,'[1]Goa Member''s Details Revised'!$C$2:$AO$7385,9,0)</f>
        <v>Never</v>
      </c>
      <c r="M3218" s="15" t="s">
        <v>8750</v>
      </c>
      <c r="N3218" s="17" t="n">
        <f aca="false">VLOOKUP(F3218,'[1]Goa Member''s Details Revised'!$C$2:$AO$7385,5,0)</f>
        <v>22500</v>
      </c>
      <c r="O3218" s="17" t="n">
        <f aca="false">VLOOKUP(F3218,'[1]Goa Member''s Details Revised'!$C$2:$AO$7385,5,0)</f>
        <v>22500</v>
      </c>
      <c r="P3218" s="17" t="n">
        <v>22500</v>
      </c>
      <c r="Q3218" s="17" t="str">
        <f aca="false">VLOOKUP(F3218,'[1]Goa Member''s Details Revised'!$C$2:$AO$7385,8,0)</f>
        <v>I.R.M</v>
      </c>
      <c r="R3218" s="17" t="n">
        <f aca="false">+O3218-P3218</f>
        <v>0</v>
      </c>
      <c r="S3218" s="15" t="e">
        <f aca="false">+#REF!-K3218</f>
        <v>#REF!</v>
      </c>
      <c r="T3218" s="17" t="n">
        <f aca="false">IF(Q3218="regular",((P3218-(P3218/99)*S3218)),(P3218-(P3218*20%)))</f>
        <v>18000</v>
      </c>
      <c r="U3218" s="17" t="e">
        <f aca="false">((P3218-(P3218/99)*S3218))</f>
        <v>#REF!</v>
      </c>
      <c r="V3218" s="17" t="n">
        <f aca="false">IF(Q3218="regular",0,(P3218-(O3218*20%)))</f>
        <v>18000</v>
      </c>
      <c r="W3218" s="17"/>
      <c r="X3218" s="15"/>
      <c r="Y3218" s="18" t="str">
        <f aca="false">VLOOKUP(F3218,'[1]Goa Member''s Details Revised'!$C$2:$AO$7385,12,0)</f>
        <v>no reminder so last communication 2013</v>
      </c>
    </row>
    <row r="3219" customFormat="false" ht="30" hidden="false" customHeight="false" outlineLevel="0" collapsed="false">
      <c r="B3219" s="14" t="n">
        <v>3218</v>
      </c>
      <c r="C3219" s="15"/>
      <c r="D3219" s="15" t="s">
        <v>8751</v>
      </c>
      <c r="E3219" s="15" t="s">
        <v>25</v>
      </c>
      <c r="F3219" s="15" t="s">
        <v>8752</v>
      </c>
      <c r="G3219" s="15"/>
      <c r="H3219" s="16" t="str">
        <f aca="false">VLOOKUP(F3219,'[1]Goa Member''s Details Revised'!$C$2:$AO$7385,2,0)</f>
        <v>PURCHASER</v>
      </c>
      <c r="I3219" s="15" t="n">
        <v>6</v>
      </c>
      <c r="J3219" s="15" t="s">
        <v>34</v>
      </c>
      <c r="K3219" s="15" t="n">
        <v>1988</v>
      </c>
      <c r="L3219" s="16" t="str">
        <f aca="false">VLOOKUP(F3219,'[1]Goa Member''s Details Revised'!$C$2:$AO$7385,9,0)</f>
        <v>Never</v>
      </c>
      <c r="M3219" s="15" t="s">
        <v>8753</v>
      </c>
      <c r="N3219" s="17" t="n">
        <f aca="false">VLOOKUP(F3219,'[1]Goa Member''s Details Revised'!$C$2:$AO$7385,5,0)</f>
        <v>29700</v>
      </c>
      <c r="O3219" s="17" t="n">
        <f aca="false">VLOOKUP(F3219,'[1]Goa Member''s Details Revised'!$C$2:$AO$7385,5,0)</f>
        <v>29700</v>
      </c>
      <c r="P3219" s="17" t="n">
        <f aca="false">VLOOKUP(F3219,'[1]Goa Member''s Details Revised'!$C$2:$AO$7385,6,0)</f>
        <v>29700</v>
      </c>
      <c r="Q3219" s="17" t="str">
        <f aca="false">VLOOKUP(F3219,'[1]Goa Member''s Details Revised'!$C$2:$AO$7385,8,0)</f>
        <v>I.R.M</v>
      </c>
      <c r="R3219" s="17" t="n">
        <f aca="false">+O3219-P3219</f>
        <v>0</v>
      </c>
      <c r="S3219" s="15" t="e">
        <f aca="false">+#REF!-K3219</f>
        <v>#REF!</v>
      </c>
      <c r="T3219" s="17" t="n">
        <f aca="false">IF(Q3219="regular",((P3219-(P3219/99)*S3219)),(P3219-(P3219*20%)))</f>
        <v>23760</v>
      </c>
      <c r="U3219" s="17" t="e">
        <f aca="false">((P3219-(P3219/99)*S3219))</f>
        <v>#REF!</v>
      </c>
      <c r="V3219" s="17" t="n">
        <f aca="false">IF(Q3219="regular",0,(P3219-(O3219*20%)))</f>
        <v>23760</v>
      </c>
      <c r="W3219" s="17"/>
      <c r="X3219" s="15"/>
      <c r="Y3219" s="18" t="str">
        <f aca="false">VLOOKUP(F3219,'[1]Goa Member''s Details Revised'!$C$2:$AO$7385,12,0)</f>
        <v>not send any reminder Last Communication Till 2002, (GSV:- 28,500/-) (CSV:- 29,700/-)</v>
      </c>
    </row>
    <row r="3220" customFormat="false" ht="15" hidden="false" customHeight="false" outlineLevel="0" collapsed="false">
      <c r="B3220" s="14" t="n">
        <v>3219</v>
      </c>
      <c r="C3220" s="15"/>
      <c r="D3220" s="15" t="s">
        <v>8754</v>
      </c>
      <c r="E3220" s="15" t="s">
        <v>25</v>
      </c>
      <c r="F3220" s="15" t="s">
        <v>8755</v>
      </c>
      <c r="G3220" s="15"/>
      <c r="H3220" s="16" t="str">
        <f aca="false">VLOOKUP(F3220,'[1]Goa Member''s Details Revised'!$C$2:$AO$7385,2,0)</f>
        <v>PURCHASER</v>
      </c>
      <c r="I3220" s="15" t="n">
        <v>6</v>
      </c>
      <c r="J3220" s="15" t="s">
        <v>34</v>
      </c>
      <c r="K3220" s="15" t="n">
        <v>1988</v>
      </c>
      <c r="L3220" s="16" t="str">
        <f aca="false">VLOOKUP(F3220,'[1]Goa Member''s Details Revised'!$C$2:$AO$7385,9,0)</f>
        <v>Never</v>
      </c>
      <c r="M3220" s="15" t="s">
        <v>8756</v>
      </c>
      <c r="N3220" s="17" t="n">
        <f aca="false">VLOOKUP(F3220,'[1]Goa Member''s Details Revised'!$C$2:$AO$7385,5,0)</f>
        <v>22500</v>
      </c>
      <c r="O3220" s="17" t="n">
        <f aca="false">VLOOKUP(F3220,'[1]Goa Member''s Details Revised'!$C$2:$AO$7385,5,0)</f>
        <v>22500</v>
      </c>
      <c r="P3220" s="17" t="n">
        <f aca="false">VLOOKUP(F3220,'[1]Goa Member''s Details Revised'!$C$2:$AO$7385,6,0)</f>
        <v>23500</v>
      </c>
      <c r="Q3220" s="17" t="str">
        <f aca="false">VLOOKUP(F3220,'[1]Goa Member''s Details Revised'!$C$2:$AO$7385,8,0)</f>
        <v>I.R.M</v>
      </c>
      <c r="R3220" s="17" t="n">
        <f aca="false">+O3220-P3220</f>
        <v>-1000</v>
      </c>
      <c r="S3220" s="15" t="e">
        <f aca="false">+#REF!-K3220</f>
        <v>#REF!</v>
      </c>
      <c r="T3220" s="17" t="n">
        <f aca="false">IF(Q3220="regular",((P3220-(P3220/99)*S3220)),(P3220-(P3220*20%)))</f>
        <v>18800</v>
      </c>
      <c r="U3220" s="17" t="e">
        <f aca="false">((P3220-(P3220/99)*S3220))</f>
        <v>#REF!</v>
      </c>
      <c r="V3220" s="17" t="n">
        <f aca="false">IF(Q3220="regular",0,(P3220-(O3220*20%)))</f>
        <v>19000</v>
      </c>
      <c r="W3220" s="17"/>
      <c r="X3220" s="15"/>
      <c r="Y3220" s="18" t="str">
        <f aca="false">VLOOKUP(F3220,'[1]Goa Member''s Details Revised'!$C$2:$AO$7385,12,0)</f>
        <v>no reminder so last communication 2012</v>
      </c>
    </row>
    <row r="3221" customFormat="false" ht="15" hidden="false" customHeight="false" outlineLevel="0" collapsed="false">
      <c r="B3221" s="14" t="n">
        <v>3220</v>
      </c>
      <c r="C3221" s="15"/>
      <c r="D3221" s="15" t="s">
        <v>8757</v>
      </c>
      <c r="E3221" s="15" t="s">
        <v>25</v>
      </c>
      <c r="F3221" s="15" t="s">
        <v>8758</v>
      </c>
      <c r="G3221" s="15"/>
      <c r="H3221" s="16" t="str">
        <f aca="false">VLOOKUP(F3221,'[1]Goa Member''s Details Revised'!$C$2:$AO$7385,2,0)</f>
        <v>Purchaser</v>
      </c>
      <c r="I3221" s="15" t="n">
        <v>11</v>
      </c>
      <c r="J3221" s="15" t="s">
        <v>34</v>
      </c>
      <c r="K3221" s="15" t="n">
        <v>1988</v>
      </c>
      <c r="L3221" s="16" t="str">
        <f aca="false">VLOOKUP(F3221,'[1]Goa Member''s Details Revised'!$C$2:$AO$7385,9,0)</f>
        <v>Never</v>
      </c>
      <c r="M3221" s="15" t="s">
        <v>8759</v>
      </c>
      <c r="N3221" s="17" t="n">
        <f aca="false">VLOOKUP(F3221,'[1]Goa Member''s Details Revised'!$C$2:$AO$7385,5,0)</f>
        <v>18500</v>
      </c>
      <c r="O3221" s="17" t="n">
        <f aca="false">VLOOKUP(F3221,'[1]Goa Member''s Details Revised'!$C$2:$AO$7385,5,0)</f>
        <v>18500</v>
      </c>
      <c r="P3221" s="17" t="n">
        <v>18500</v>
      </c>
      <c r="Q3221" s="17" t="str">
        <f aca="false">VLOOKUP(F3221,'[1]Goa Member''s Details Revised'!$C$2:$AO$7385,8,0)</f>
        <v>I.R.M</v>
      </c>
      <c r="R3221" s="17" t="n">
        <f aca="false">+O3221-P3221</f>
        <v>0</v>
      </c>
      <c r="S3221" s="15" t="e">
        <f aca="false">+#REF!-K3221</f>
        <v>#REF!</v>
      </c>
      <c r="T3221" s="17" t="n">
        <f aca="false">IF(Q3221="regular",((P3221-(P3221/99)*S3221)),(P3221-(P3221*20%)))</f>
        <v>14800</v>
      </c>
      <c r="U3221" s="17" t="e">
        <f aca="false">((P3221-(P3221/99)*S3221))</f>
        <v>#REF!</v>
      </c>
      <c r="V3221" s="17" t="n">
        <f aca="false">IF(Q3221="regular",0,(P3221-(O3221*20%)))</f>
        <v>14800</v>
      </c>
      <c r="W3221" s="17"/>
      <c r="X3221" s="15"/>
      <c r="Y3221" s="18" t="str">
        <f aca="false">VLOOKUP(F3221,'[1]Goa Member''s Details Revised'!$C$2:$AO$7385,12,0)</f>
        <v>last communication 99</v>
      </c>
    </row>
    <row r="3222" customFormat="false" ht="15" hidden="false" customHeight="false" outlineLevel="0" collapsed="false">
      <c r="B3222" s="14" t="n">
        <v>3221</v>
      </c>
      <c r="C3222" s="15"/>
      <c r="D3222" s="15" t="s">
        <v>8760</v>
      </c>
      <c r="E3222" s="15" t="s">
        <v>25</v>
      </c>
      <c r="F3222" s="15" t="s">
        <v>8761</v>
      </c>
      <c r="G3222" s="15"/>
      <c r="H3222" s="16" t="str">
        <f aca="false">VLOOKUP(F3222,'[1]Goa Member''s Details Revised'!$C$2:$AO$7385,2,0)</f>
        <v>Purchaser</v>
      </c>
      <c r="I3222" s="15" t="n">
        <v>7</v>
      </c>
      <c r="J3222" s="15" t="s">
        <v>34</v>
      </c>
      <c r="K3222" s="15" t="n">
        <v>1988</v>
      </c>
      <c r="L3222" s="16" t="str">
        <f aca="false">VLOOKUP(F3222,'[1]Goa Member''s Details Revised'!$C$2:$AO$7385,9,0)</f>
        <v>Never</v>
      </c>
      <c r="M3222" s="15" t="s">
        <v>8762</v>
      </c>
      <c r="N3222" s="17" t="n">
        <f aca="false">VLOOKUP(F3222,'[1]Goa Member''s Details Revised'!$C$2:$AO$7385,5,0)</f>
        <v>28500</v>
      </c>
      <c r="O3222" s="17" t="n">
        <f aca="false">VLOOKUP(F3222,'[1]Goa Member''s Details Revised'!$C$2:$AO$7385,5,0)</f>
        <v>28500</v>
      </c>
      <c r="P3222" s="17" t="n">
        <v>28500</v>
      </c>
      <c r="Q3222" s="17" t="str">
        <f aca="false">VLOOKUP(F3222,'[1]Goa Member''s Details Revised'!$C$2:$AO$7385,8,0)</f>
        <v>I.R.M</v>
      </c>
      <c r="R3222" s="17" t="n">
        <f aca="false">+O3222-P3222</f>
        <v>0</v>
      </c>
      <c r="S3222" s="15" t="e">
        <f aca="false">+#REF!-K3222</f>
        <v>#REF!</v>
      </c>
      <c r="T3222" s="17" t="n">
        <f aca="false">IF(Q3222="regular",((P3222-(P3222/99)*S3222)),(P3222-(P3222*20%)))</f>
        <v>22800</v>
      </c>
      <c r="U3222" s="17" t="e">
        <f aca="false">((P3222-(P3222/99)*S3222))</f>
        <v>#REF!</v>
      </c>
      <c r="V3222" s="17" t="n">
        <f aca="false">IF(Q3222="regular",0,(P3222-(O3222*20%)))</f>
        <v>22800</v>
      </c>
      <c r="W3222" s="17"/>
      <c r="X3222" s="15"/>
      <c r="Y3222" s="18" t="str">
        <f aca="false">VLOOKUP(F3222,'[1]Goa Member''s Details Revised'!$C$2:$AO$7385,12,0)</f>
        <v>last communication 07</v>
      </c>
    </row>
    <row r="3223" customFormat="false" ht="15" hidden="false" customHeight="false" outlineLevel="0" collapsed="false">
      <c r="B3223" s="14" t="n">
        <v>3222</v>
      </c>
      <c r="C3223" s="15"/>
      <c r="D3223" s="15" t="s">
        <v>8763</v>
      </c>
      <c r="E3223" s="15" t="s">
        <v>25</v>
      </c>
      <c r="F3223" s="15" t="s">
        <v>8764</v>
      </c>
      <c r="G3223" s="15"/>
      <c r="H3223" s="16" t="str">
        <f aca="false">VLOOKUP(F3223,'[1]Goa Member''s Details Revised'!$C$2:$AO$7385,2,0)</f>
        <v>PURCHASER</v>
      </c>
      <c r="I3223" s="15" t="n">
        <v>7</v>
      </c>
      <c r="J3223" s="15" t="s">
        <v>34</v>
      </c>
      <c r="K3223" s="15" t="n">
        <v>1988</v>
      </c>
      <c r="L3223" s="16" t="str">
        <f aca="false">VLOOKUP(F3223,'[1]Goa Member''s Details Revised'!$C$2:$AO$7385,9,0)</f>
        <v>Never</v>
      </c>
      <c r="M3223" s="15" t="s">
        <v>8765</v>
      </c>
      <c r="N3223" s="17" t="n">
        <f aca="false">VLOOKUP(F3223,'[1]Goa Member''s Details Revised'!$C$2:$AO$7385,5,0)</f>
        <v>23500</v>
      </c>
      <c r="O3223" s="17" t="n">
        <f aca="false">VLOOKUP(F3223,'[1]Goa Member''s Details Revised'!$C$2:$AO$7385,5,0)</f>
        <v>23500</v>
      </c>
      <c r="P3223" s="17" t="n">
        <f aca="false">VLOOKUP(F3223,'[1]Goa Member''s Details Revised'!$C$2:$AO$7385,6,0)</f>
        <v>23500</v>
      </c>
      <c r="Q3223" s="17" t="str">
        <f aca="false">VLOOKUP(F3223,'[1]Goa Member''s Details Revised'!$C$2:$AO$7385,8,0)</f>
        <v>I.R.M</v>
      </c>
      <c r="R3223" s="17" t="n">
        <f aca="false">+O3223-P3223</f>
        <v>0</v>
      </c>
      <c r="S3223" s="15" t="e">
        <f aca="false">+#REF!-K3223</f>
        <v>#REF!</v>
      </c>
      <c r="T3223" s="17" t="n">
        <f aca="false">IF(Q3223="regular",((P3223-(P3223/99)*S3223)),(P3223-(P3223*20%)))</f>
        <v>18800</v>
      </c>
      <c r="U3223" s="17" t="e">
        <f aca="false">((P3223-(P3223/99)*S3223))</f>
        <v>#REF!</v>
      </c>
      <c r="V3223" s="17" t="n">
        <f aca="false">IF(Q3223="regular",0,(P3223-(O3223*20%)))</f>
        <v>18800</v>
      </c>
      <c r="W3223" s="17"/>
      <c r="X3223" s="15"/>
      <c r="Y3223" s="18" t="str">
        <f aca="false">VLOOKUP(F3223,'[1]Goa Member''s Details Revised'!$C$2:$AO$7385,12,0)</f>
        <v>Last Communication Till 1991, (GSV:- 22,500/-) (CSV:- 23,500/-)</v>
      </c>
    </row>
    <row r="3224" customFormat="false" ht="30" hidden="false" customHeight="false" outlineLevel="0" collapsed="false">
      <c r="B3224" s="14" t="n">
        <v>3223</v>
      </c>
      <c r="C3224" s="15"/>
      <c r="D3224" s="15" t="s">
        <v>8766</v>
      </c>
      <c r="E3224" s="15" t="s">
        <v>25</v>
      </c>
      <c r="F3224" s="15" t="s">
        <v>8767</v>
      </c>
      <c r="G3224" s="15"/>
      <c r="H3224" s="16" t="str">
        <f aca="false">VLOOKUP(F3224,'[1]Goa Member''s Details Revised'!$C$2:$AO$7385,2,0)</f>
        <v>PURCHASER</v>
      </c>
      <c r="I3224" s="15" t="n">
        <v>8</v>
      </c>
      <c r="J3224" s="15" t="s">
        <v>34</v>
      </c>
      <c r="K3224" s="15" t="n">
        <v>1988</v>
      </c>
      <c r="L3224" s="16" t="str">
        <f aca="false">VLOOKUP(F3224,'[1]Goa Member''s Details Revised'!$C$2:$AO$7385,9,0)</f>
        <v>Never</v>
      </c>
      <c r="M3224" s="15" t="s">
        <v>8768</v>
      </c>
      <c r="N3224" s="17" t="n">
        <f aca="false">VLOOKUP(F3224,'[1]Goa Member''s Details Revised'!$C$2:$AO$7385,5,0)</f>
        <v>28500</v>
      </c>
      <c r="O3224" s="17" t="n">
        <f aca="false">VLOOKUP(F3224,'[1]Goa Member''s Details Revised'!$C$2:$AO$7385,5,0)</f>
        <v>28500</v>
      </c>
      <c r="P3224" s="17" t="n">
        <v>28500</v>
      </c>
      <c r="Q3224" s="17" t="str">
        <f aca="false">VLOOKUP(F3224,'[1]Goa Member''s Details Revised'!$C$2:$AO$7385,8,0)</f>
        <v>I.R.M</v>
      </c>
      <c r="R3224" s="17" t="n">
        <f aca="false">+O3224-P3224</f>
        <v>0</v>
      </c>
      <c r="S3224" s="15" t="e">
        <f aca="false">+#REF!-K3224</f>
        <v>#REF!</v>
      </c>
      <c r="T3224" s="17" t="n">
        <f aca="false">IF(Q3224="regular",((P3224-(P3224/99)*S3224)),(P3224-(P3224*20%)))</f>
        <v>22800</v>
      </c>
      <c r="U3224" s="17" t="e">
        <f aca="false">((P3224-(P3224/99)*S3224))</f>
        <v>#REF!</v>
      </c>
      <c r="V3224" s="17" t="n">
        <f aca="false">IF(Q3224="regular",0,(P3224-(O3224*20%)))</f>
        <v>22800</v>
      </c>
      <c r="W3224" s="17"/>
      <c r="X3224" s="15"/>
      <c r="Y3224" s="18" t="str">
        <f aca="false">VLOOKUP(F3224,'[1]Goa Member''s Details Revised'!$C$2:$AO$7385,12,0)</f>
        <v>No reminder on Last Communication Till 2012
Total 2 Membership Of GOA:- 1184 &amp; 1185</v>
      </c>
    </row>
    <row r="3225" customFormat="false" ht="30" hidden="false" customHeight="false" outlineLevel="0" collapsed="false">
      <c r="B3225" s="14" t="n">
        <v>3224</v>
      </c>
      <c r="C3225" s="15"/>
      <c r="D3225" s="15" t="s">
        <v>8769</v>
      </c>
      <c r="E3225" s="15" t="s">
        <v>25</v>
      </c>
      <c r="F3225" s="15" t="s">
        <v>8770</v>
      </c>
      <c r="G3225" s="15"/>
      <c r="H3225" s="16" t="str">
        <f aca="false">VLOOKUP(F3225,'[1]Goa Member''s Details Revised'!$C$2:$AO$7385,2,0)</f>
        <v>PURCHASER</v>
      </c>
      <c r="I3225" s="15" t="n">
        <v>8</v>
      </c>
      <c r="J3225" s="15" t="s">
        <v>34</v>
      </c>
      <c r="K3225" s="15" t="n">
        <v>1988</v>
      </c>
      <c r="L3225" s="16" t="str">
        <f aca="false">VLOOKUP(F3225,'[1]Goa Member''s Details Revised'!$C$2:$AO$7385,9,0)</f>
        <v>Never</v>
      </c>
      <c r="M3225" s="15" t="s">
        <v>8768</v>
      </c>
      <c r="N3225" s="17" t="n">
        <f aca="false">VLOOKUP(F3225,'[1]Goa Member''s Details Revised'!$C$2:$AO$7385,5,0)</f>
        <v>18500</v>
      </c>
      <c r="O3225" s="17" t="n">
        <f aca="false">VLOOKUP(F3225,'[1]Goa Member''s Details Revised'!$C$2:$AO$7385,5,0)</f>
        <v>18500</v>
      </c>
      <c r="P3225" s="17" t="n">
        <v>18500</v>
      </c>
      <c r="Q3225" s="17" t="str">
        <f aca="false">VLOOKUP(F3225,'[1]Goa Member''s Details Revised'!$C$2:$AO$7385,8,0)</f>
        <v>I.R.M</v>
      </c>
      <c r="R3225" s="17" t="n">
        <f aca="false">+O3225-P3225</f>
        <v>0</v>
      </c>
      <c r="S3225" s="15" t="e">
        <f aca="false">+#REF!-K3225</f>
        <v>#REF!</v>
      </c>
      <c r="T3225" s="17" t="n">
        <f aca="false">IF(Q3225="regular",((P3225-(P3225/99)*S3225)),(P3225-(P3225*20%)))</f>
        <v>14800</v>
      </c>
      <c r="U3225" s="17" t="e">
        <f aca="false">((P3225-(P3225/99)*S3225))</f>
        <v>#REF!</v>
      </c>
      <c r="V3225" s="17" t="n">
        <f aca="false">IF(Q3225="regular",0,(P3225-(O3225*20%)))</f>
        <v>14800</v>
      </c>
      <c r="W3225" s="17"/>
      <c r="X3225" s="15"/>
      <c r="Y3225" s="18" t="str">
        <f aca="false">VLOOKUP(F3225,'[1]Goa Member''s Details Revised'!$C$2:$AO$7385,12,0)</f>
        <v>No reminder on Last Communication Till 2012
Total 2 Membership Of GOA:- 1184 &amp; 1185</v>
      </c>
    </row>
    <row r="3226" customFormat="false" ht="15" hidden="false" customHeight="false" outlineLevel="0" collapsed="false">
      <c r="B3226" s="14" t="n">
        <v>3225</v>
      </c>
      <c r="C3226" s="15"/>
      <c r="D3226" s="15" t="s">
        <v>8771</v>
      </c>
      <c r="E3226" s="15" t="s">
        <v>25</v>
      </c>
      <c r="F3226" s="15" t="s">
        <v>8772</v>
      </c>
      <c r="G3226" s="15"/>
      <c r="H3226" s="16" t="str">
        <f aca="false">VLOOKUP(F3226,'[1]Goa Member''s Details Revised'!$C$2:$AO$7385,2,0)</f>
        <v>Purchaser</v>
      </c>
      <c r="I3226" s="15" t="n">
        <v>11</v>
      </c>
      <c r="J3226" s="15" t="s">
        <v>34</v>
      </c>
      <c r="K3226" s="15" t="n">
        <v>1988</v>
      </c>
      <c r="L3226" s="16" t="str">
        <f aca="false">VLOOKUP(F3226,'[1]Goa Member''s Details Revised'!$C$2:$AO$7385,9,0)</f>
        <v>Never</v>
      </c>
      <c r="M3226" s="15" t="s">
        <v>8773</v>
      </c>
      <c r="N3226" s="17" t="n">
        <f aca="false">VLOOKUP(F3226,'[1]Goa Member''s Details Revised'!$C$2:$AO$7385,5,0)</f>
        <v>18500</v>
      </c>
      <c r="O3226" s="17" t="n">
        <f aca="false">VLOOKUP(F3226,'[1]Goa Member''s Details Revised'!$C$2:$AO$7385,5,0)</f>
        <v>18500</v>
      </c>
      <c r="P3226" s="17" t="n">
        <v>18500</v>
      </c>
      <c r="Q3226" s="17" t="str">
        <f aca="false">VLOOKUP(F3226,'[1]Goa Member''s Details Revised'!$C$2:$AO$7385,8,0)</f>
        <v>I.R.M</v>
      </c>
      <c r="R3226" s="17" t="n">
        <f aca="false">+O3226-P3226</f>
        <v>0</v>
      </c>
      <c r="S3226" s="15" t="e">
        <f aca="false">+#REF!-K3226</f>
        <v>#REF!</v>
      </c>
      <c r="T3226" s="17" t="n">
        <f aca="false">IF(Q3226="regular",((P3226-(P3226/99)*S3226)),(P3226-(P3226*20%)))</f>
        <v>14800</v>
      </c>
      <c r="U3226" s="17" t="e">
        <f aca="false">((P3226-(P3226/99)*S3226))</f>
        <v>#REF!</v>
      </c>
      <c r="V3226" s="17" t="n">
        <f aca="false">IF(Q3226="regular",0,(P3226-(O3226*20%)))</f>
        <v>14800</v>
      </c>
      <c r="W3226" s="17"/>
      <c r="X3226" s="15"/>
      <c r="Y3226" s="18" t="str">
        <f aca="false">VLOOKUP(F3226,'[1]Goa Member''s Details Revised'!$C$2:$AO$7385,12,0)</f>
        <v>last communication 00</v>
      </c>
    </row>
    <row r="3227" customFormat="false" ht="30" hidden="false" customHeight="false" outlineLevel="0" collapsed="false">
      <c r="B3227" s="14" t="n">
        <v>3226</v>
      </c>
      <c r="C3227" s="15"/>
      <c r="D3227" s="15" t="s">
        <v>8774</v>
      </c>
      <c r="E3227" s="15" t="s">
        <v>25</v>
      </c>
      <c r="F3227" s="15" t="s">
        <v>8775</v>
      </c>
      <c r="G3227" s="15"/>
      <c r="H3227" s="16" t="str">
        <f aca="false">VLOOKUP(F3227,'[1]Goa Member''s Details Revised'!$C$2:$AO$7385,2,0)</f>
        <v>PURCHASER</v>
      </c>
      <c r="I3227" s="15" t="n">
        <v>11</v>
      </c>
      <c r="J3227" s="15" t="s">
        <v>34</v>
      </c>
      <c r="K3227" s="15" t="n">
        <v>1988</v>
      </c>
      <c r="L3227" s="16" t="str">
        <f aca="false">VLOOKUP(F3227,'[1]Goa Member''s Details Revised'!$C$2:$AO$7385,9,0)</f>
        <v>Never</v>
      </c>
      <c r="M3227" s="15" t="s">
        <v>8776</v>
      </c>
      <c r="N3227" s="17" t="n">
        <f aca="false">VLOOKUP(F3227,'[1]Goa Member''s Details Revised'!$C$2:$AO$7385,5,0)</f>
        <v>23500</v>
      </c>
      <c r="O3227" s="17" t="n">
        <f aca="false">VLOOKUP(F3227,'[1]Goa Member''s Details Revised'!$C$2:$AO$7385,5,0)</f>
        <v>23500</v>
      </c>
      <c r="P3227" s="17" t="n">
        <f aca="false">VLOOKUP(F3227,'[1]Goa Member''s Details Revised'!$C$2:$AO$7385,6,0)</f>
        <v>23500</v>
      </c>
      <c r="Q3227" s="17" t="str">
        <f aca="false">VLOOKUP(F3227,'[1]Goa Member''s Details Revised'!$C$2:$AO$7385,8,0)</f>
        <v>I.R.M</v>
      </c>
      <c r="R3227" s="17" t="n">
        <f aca="false">+O3227-P3227</f>
        <v>0</v>
      </c>
      <c r="S3227" s="15" t="e">
        <f aca="false">+#REF!-K3227</f>
        <v>#REF!</v>
      </c>
      <c r="T3227" s="17" t="n">
        <f aca="false">IF(Q3227="regular",((P3227-(P3227/99)*S3227)),(P3227-(P3227*20%)))</f>
        <v>18800</v>
      </c>
      <c r="U3227" s="17" t="e">
        <f aca="false">((P3227-(P3227/99)*S3227))</f>
        <v>#REF!</v>
      </c>
      <c r="V3227" s="17" t="n">
        <f aca="false">IF(Q3227="regular",0,(P3227-(O3227*20%)))</f>
        <v>18800</v>
      </c>
      <c r="W3227" s="17"/>
      <c r="X3227" s="15"/>
      <c r="Y3227" s="18" t="str">
        <f aca="false">VLOOKUP(F3227,'[1]Goa Member''s Details Revised'!$C$2:$AO$7385,12,0)</f>
        <v>not send any reminder so  Last Communication Till 2005, (GSV:- 22,500/-) (CSV:- 23,500/-)</v>
      </c>
    </row>
    <row r="3228" customFormat="false" ht="15" hidden="false" customHeight="false" outlineLevel="0" collapsed="false">
      <c r="B3228" s="14" t="n">
        <v>3227</v>
      </c>
      <c r="C3228" s="15"/>
      <c r="D3228" s="15" t="s">
        <v>8777</v>
      </c>
      <c r="E3228" s="15" t="s">
        <v>25</v>
      </c>
      <c r="F3228" s="15" t="s">
        <v>8778</v>
      </c>
      <c r="G3228" s="15"/>
      <c r="H3228" s="16" t="str">
        <f aca="false">VLOOKUP(F3228,'[1]Goa Member''s Details Revised'!$C$2:$AO$7385,2,0)</f>
        <v>PURCHASER</v>
      </c>
      <c r="I3228" s="15" t="n">
        <v>12</v>
      </c>
      <c r="J3228" s="15" t="s">
        <v>34</v>
      </c>
      <c r="K3228" s="15" t="n">
        <v>1988</v>
      </c>
      <c r="L3228" s="16" t="n">
        <f aca="false">VLOOKUP(F3228,'[1]Goa Member''s Details Revised'!$C$2:$AO$7385,9,0)</f>
        <v>2008</v>
      </c>
      <c r="M3228" s="15" t="s">
        <v>8779</v>
      </c>
      <c r="N3228" s="17" t="n">
        <f aca="false">VLOOKUP(F3228,'[1]Goa Member''s Details Revised'!$C$2:$AO$7385,5,0)</f>
        <v>28500</v>
      </c>
      <c r="O3228" s="17" t="n">
        <f aca="false">VLOOKUP(F3228,'[1]Goa Member''s Details Revised'!$C$2:$AO$7385,5,0)</f>
        <v>28500</v>
      </c>
      <c r="P3228" s="17" t="n">
        <v>28500</v>
      </c>
      <c r="Q3228" s="17" t="str">
        <f aca="false">VLOOKUP(F3228,'[1]Goa Member''s Details Revised'!$C$2:$AO$7385,8,0)</f>
        <v>R.M</v>
      </c>
      <c r="R3228" s="17" t="n">
        <f aca="false">+O3228-P3228</f>
        <v>0</v>
      </c>
      <c r="S3228" s="15" t="e">
        <f aca="false">+#REF!-K3228</f>
        <v>#REF!</v>
      </c>
      <c r="T3228" s="17" t="n">
        <f aca="false">IF(Q3228="regular",((P3228-(P3228/99)*S3228)),(P3228-(P3228*20%)))</f>
        <v>22800</v>
      </c>
      <c r="U3228" s="17" t="e">
        <f aca="false">((P3228-(P3228/99)*S3228))</f>
        <v>#REF!</v>
      </c>
      <c r="V3228" s="17" t="n">
        <f aca="false">IF(Q3228="regular",0,(P3228-(O3228*20%)))</f>
        <v>22800</v>
      </c>
      <c r="W3228" s="17"/>
      <c r="X3228" s="15"/>
      <c r="Y3228" s="18" t="str">
        <f aca="false">VLOOKUP(F3228,'[1]Goa Member''s Details Revised'!$C$2:$AO$7385,12,0)</f>
        <v>not send any reminder so Last Communication Till 2010</v>
      </c>
    </row>
    <row r="3229" customFormat="false" ht="15" hidden="false" customHeight="false" outlineLevel="0" collapsed="false">
      <c r="B3229" s="14" t="n">
        <v>3228</v>
      </c>
      <c r="C3229" s="15"/>
      <c r="D3229" s="15" t="s">
        <v>8780</v>
      </c>
      <c r="E3229" s="15" t="s">
        <v>25</v>
      </c>
      <c r="F3229" s="15" t="s">
        <v>8781</v>
      </c>
      <c r="G3229" s="15"/>
      <c r="H3229" s="16" t="str">
        <f aca="false">VLOOKUP(F3229,'[1]Goa Member''s Details Revised'!$C$2:$AO$7385,2,0)</f>
        <v>PURCHASER</v>
      </c>
      <c r="I3229" s="15" t="n">
        <v>14</v>
      </c>
      <c r="J3229" s="15" t="s">
        <v>34</v>
      </c>
      <c r="K3229" s="15" t="n">
        <v>1988</v>
      </c>
      <c r="L3229" s="16" t="str">
        <f aca="false">VLOOKUP(F3229,'[1]Goa Member''s Details Revised'!$C$2:$AO$7385,9,0)</f>
        <v>Never</v>
      </c>
      <c r="M3229" s="15" t="s">
        <v>8782</v>
      </c>
      <c r="N3229" s="17" t="n">
        <f aca="false">VLOOKUP(F3229,'[1]Goa Member''s Details Revised'!$C$2:$AO$7385,5,0)</f>
        <v>18500</v>
      </c>
      <c r="O3229" s="17" t="n">
        <f aca="false">VLOOKUP(F3229,'[1]Goa Member''s Details Revised'!$C$2:$AO$7385,5,0)</f>
        <v>18500</v>
      </c>
      <c r="P3229" s="17" t="n">
        <f aca="false">VLOOKUP(F3229,'[1]Goa Member''s Details Revised'!$C$2:$AO$7385,6,0)</f>
        <v>19300</v>
      </c>
      <c r="Q3229" s="17" t="str">
        <f aca="false">VLOOKUP(F3229,'[1]Goa Member''s Details Revised'!$C$2:$AO$7385,8,0)</f>
        <v>I.R.M</v>
      </c>
      <c r="R3229" s="17" t="n">
        <f aca="false">+O3229-P3229</f>
        <v>-800</v>
      </c>
      <c r="S3229" s="15" t="e">
        <f aca="false">+#REF!-K3229</f>
        <v>#REF!</v>
      </c>
      <c r="T3229" s="17" t="n">
        <f aca="false">IF(Q3229="regular",((P3229-(P3229/99)*S3229)),(P3229-(P3229*20%)))</f>
        <v>15440</v>
      </c>
      <c r="U3229" s="17" t="e">
        <f aca="false">((P3229-(P3229/99)*S3229))</f>
        <v>#REF!</v>
      </c>
      <c r="V3229" s="17" t="n">
        <f aca="false">IF(Q3229="regular",0,(P3229-(O3229*20%)))</f>
        <v>15600</v>
      </c>
      <c r="W3229" s="17"/>
      <c r="X3229" s="15"/>
      <c r="Y3229" s="18" t="str">
        <f aca="false">VLOOKUP(F3229,'[1]Goa Member''s Details Revised'!$C$2:$AO$7385,12,0)</f>
        <v>Last Communication Till 1995, </v>
      </c>
    </row>
    <row r="3230" customFormat="false" ht="45" hidden="false" customHeight="false" outlineLevel="0" collapsed="false">
      <c r="B3230" s="14" t="n">
        <v>3229</v>
      </c>
      <c r="C3230" s="15"/>
      <c r="D3230" s="15" t="s">
        <v>8783</v>
      </c>
      <c r="E3230" s="15" t="s">
        <v>25</v>
      </c>
      <c r="F3230" s="15" t="s">
        <v>8784</v>
      </c>
      <c r="G3230" s="15"/>
      <c r="H3230" s="16" t="str">
        <f aca="false">VLOOKUP(F3230,'[1]Goa Member''s Details Revised'!$C$2:$AO$7385,2,0)</f>
        <v>PURCHASER</v>
      </c>
      <c r="I3230" s="15" t="n">
        <v>14</v>
      </c>
      <c r="J3230" s="15" t="s">
        <v>34</v>
      </c>
      <c r="K3230" s="15" t="n">
        <v>1988</v>
      </c>
      <c r="L3230" s="16" t="n">
        <f aca="false">VLOOKUP(F3230,'[1]Goa Member''s Details Revised'!$C$2:$AO$7385,9,0)</f>
        <v>2017</v>
      </c>
      <c r="M3230" s="15" t="s">
        <v>8785</v>
      </c>
      <c r="N3230" s="17" t="n">
        <f aca="false">VLOOKUP(F3230,'[1]Goa Member''s Details Revised'!$C$2:$AO$7385,5,0)</f>
        <v>22500</v>
      </c>
      <c r="O3230" s="17" t="n">
        <f aca="false">VLOOKUP(F3230,'[1]Goa Member''s Details Revised'!$C$2:$AO$7385,5,0)</f>
        <v>22500</v>
      </c>
      <c r="P3230" s="17" t="n">
        <f aca="false">VLOOKUP(F3230,'[1]Goa Member''s Details Revised'!$C$2:$AO$7385,6,0)</f>
        <v>23500</v>
      </c>
      <c r="Q3230" s="17" t="str">
        <f aca="false">VLOOKUP(F3230,'[1]Goa Member''s Details Revised'!$C$2:$AO$7385,8,0)</f>
        <v>R.M</v>
      </c>
      <c r="R3230" s="17" t="n">
        <f aca="false">+O3230-P3230</f>
        <v>-1000</v>
      </c>
      <c r="S3230" s="15" t="e">
        <f aca="false">+#REF!-K3230</f>
        <v>#REF!</v>
      </c>
      <c r="T3230" s="17" t="n">
        <f aca="false">IF(Q3230="regular",((P3230-(P3230/99)*S3230)),(P3230-(P3230*20%)))</f>
        <v>18800</v>
      </c>
      <c r="U3230" s="17" t="e">
        <f aca="false">((P3230-(P3230/99)*S3230))</f>
        <v>#REF!</v>
      </c>
      <c r="V3230" s="17" t="n">
        <f aca="false">IF(Q3230="regular",0,(P3230-(O3230*20%)))</f>
        <v>19000</v>
      </c>
      <c r="W3230" s="17"/>
      <c r="X3230" s="15"/>
      <c r="Y3230" s="18" t="str">
        <f aca="false">VLOOKUP(F3230,'[1]Goa Member''s Details Revised'!$C$2:$AO$7385,12,0)</f>
        <v>they are regular member we also send reminder and last Communication by Tel. on 9/8/2022, (GSV:- 22,500/-) (CSV:- 23,500/-)</v>
      </c>
    </row>
    <row r="3231" customFormat="false" ht="30" hidden="false" customHeight="false" outlineLevel="0" collapsed="false">
      <c r="B3231" s="14" t="n">
        <v>3230</v>
      </c>
      <c r="C3231" s="15"/>
      <c r="D3231" s="15" t="s">
        <v>8786</v>
      </c>
      <c r="E3231" s="15" t="s">
        <v>25</v>
      </c>
      <c r="F3231" s="15" t="s">
        <v>8787</v>
      </c>
      <c r="G3231" s="15"/>
      <c r="H3231" s="16" t="str">
        <f aca="false">VLOOKUP(F3231,'[1]Goa Member''s Details Revised'!$C$2:$AO$7385,2,0)</f>
        <v>PURCHASER</v>
      </c>
      <c r="I3231" s="15" t="n">
        <v>14</v>
      </c>
      <c r="J3231" s="15" t="s">
        <v>34</v>
      </c>
      <c r="K3231" s="15" t="n">
        <v>1988</v>
      </c>
      <c r="L3231" s="16" t="str">
        <f aca="false">VLOOKUP(F3231,'[1]Goa Member''s Details Revised'!$C$2:$AO$7385,9,0)</f>
        <v>Never</v>
      </c>
      <c r="M3231" s="15" t="s">
        <v>8788</v>
      </c>
      <c r="N3231" s="17" t="n">
        <f aca="false">VLOOKUP(F3231,'[1]Goa Member''s Details Revised'!$C$2:$AO$7385,5,0)</f>
        <v>19300</v>
      </c>
      <c r="O3231" s="17" t="n">
        <f aca="false">VLOOKUP(F3231,'[1]Goa Member''s Details Revised'!$C$2:$AO$7385,5,0)</f>
        <v>19300</v>
      </c>
      <c r="P3231" s="17" t="n">
        <f aca="false">VLOOKUP(F3231,'[1]Goa Member''s Details Revised'!$C$2:$AO$7385,6,0)</f>
        <v>19300</v>
      </c>
      <c r="Q3231" s="17" t="str">
        <f aca="false">VLOOKUP(F3231,'[1]Goa Member''s Details Revised'!$C$2:$AO$7385,8,0)</f>
        <v>I.R.M</v>
      </c>
      <c r="R3231" s="17" t="n">
        <f aca="false">+O3231-P3231</f>
        <v>0</v>
      </c>
      <c r="S3231" s="15" t="e">
        <f aca="false">+#REF!-K3231</f>
        <v>#REF!</v>
      </c>
      <c r="T3231" s="17" t="n">
        <f aca="false">IF(Q3231="regular",((P3231-(P3231/99)*S3231)),(P3231-(P3231*20%)))</f>
        <v>15440</v>
      </c>
      <c r="U3231" s="17" t="e">
        <f aca="false">((P3231-(P3231/99)*S3231))</f>
        <v>#REF!</v>
      </c>
      <c r="V3231" s="17" t="n">
        <f aca="false">IF(Q3231="regular",0,(P3231-(O3231*20%)))</f>
        <v>15440</v>
      </c>
      <c r="W3231" s="17"/>
      <c r="X3231" s="15"/>
      <c r="Y3231" s="18" t="str">
        <f aca="false">VLOOKUP(F3231,'[1]Goa Member''s Details Revised'!$C$2:$AO$7385,12,0)</f>
        <v>Letter Sent, Last Communication Till 2013, (GSV:- 18,500/-) (CSV:- 19,300/-)</v>
      </c>
    </row>
    <row r="3232" customFormat="false" ht="45" hidden="false" customHeight="false" outlineLevel="0" collapsed="false">
      <c r="B3232" s="14" t="n">
        <v>3231</v>
      </c>
      <c r="C3232" s="15"/>
      <c r="D3232" s="15" t="s">
        <v>8789</v>
      </c>
      <c r="E3232" s="15" t="s">
        <v>25</v>
      </c>
      <c r="F3232" s="15" t="s">
        <v>8790</v>
      </c>
      <c r="G3232" s="15"/>
      <c r="H3232" s="16" t="str">
        <f aca="false">VLOOKUP(F3232,'[1]Goa Member''s Details Revised'!$C$2:$AO$7385,2,0)</f>
        <v>PURCHASER</v>
      </c>
      <c r="I3232" s="15" t="n">
        <v>14</v>
      </c>
      <c r="J3232" s="15" t="s">
        <v>34</v>
      </c>
      <c r="K3232" s="15" t="n">
        <v>1988</v>
      </c>
      <c r="L3232" s="16" t="n">
        <f aca="false">VLOOKUP(F3232,'[1]Goa Member''s Details Revised'!$C$2:$AO$7385,9,0)</f>
        <v>2010</v>
      </c>
      <c r="M3232" s="15" t="s">
        <v>8791</v>
      </c>
      <c r="N3232" s="17" t="n">
        <f aca="false">VLOOKUP(F3232,'[1]Goa Member''s Details Revised'!$C$2:$AO$7385,5,0)</f>
        <v>22500</v>
      </c>
      <c r="O3232" s="17" t="n">
        <f aca="false">VLOOKUP(F3232,'[1]Goa Member''s Details Revised'!$C$2:$AO$7385,5,0)</f>
        <v>22500</v>
      </c>
      <c r="P3232" s="17" t="n">
        <v>22500</v>
      </c>
      <c r="Q3232" s="17" t="str">
        <f aca="false">VLOOKUP(F3232,'[1]Goa Member''s Details Revised'!$C$2:$AO$7385,8,0)</f>
        <v>R.M</v>
      </c>
      <c r="R3232" s="17" t="n">
        <f aca="false">+O3232-P3232</f>
        <v>0</v>
      </c>
      <c r="S3232" s="15" t="e">
        <f aca="false">+#REF!-K3232</f>
        <v>#REF!</v>
      </c>
      <c r="T3232" s="17" t="n">
        <f aca="false">IF(Q3232="regular",((P3232-(P3232/99)*S3232)),(P3232-(P3232*20%)))</f>
        <v>18000</v>
      </c>
      <c r="U3232" s="17" t="e">
        <f aca="false">((P3232-(P3232/99)*S3232))</f>
        <v>#REF!</v>
      </c>
      <c r="V3232" s="17" t="n">
        <f aca="false">IF(Q3232="regular",0,(P3232-(O3232*20%)))</f>
        <v>18000</v>
      </c>
      <c r="W3232" s="17"/>
      <c r="X3232" s="15"/>
      <c r="Y3232" s="18" t="str">
        <f aca="false">VLOOKUP(F3232,'[1]Goa Member''s Details Revised'!$C$2:$AO$7385,12,0)</f>
        <v>not send any reminder so Last Communication Till 2011,
Membership Transfer From Surjeet Mukherjee To Rohini Mukherjee On 12-09-2006</v>
      </c>
    </row>
    <row r="3233" customFormat="false" ht="15" hidden="false" customHeight="false" outlineLevel="0" collapsed="false">
      <c r="B3233" s="14" t="n">
        <v>3232</v>
      </c>
      <c r="C3233" s="15"/>
      <c r="D3233" s="15" t="s">
        <v>8792</v>
      </c>
      <c r="E3233" s="15" t="s">
        <v>25</v>
      </c>
      <c r="F3233" s="15" t="s">
        <v>8793</v>
      </c>
      <c r="G3233" s="15"/>
      <c r="H3233" s="16" t="str">
        <f aca="false">VLOOKUP(F3233,'[1]Goa Member''s Details Revised'!$C$2:$AO$7385,2,0)</f>
        <v>PURCHASER</v>
      </c>
      <c r="I3233" s="15" t="n">
        <v>14</v>
      </c>
      <c r="J3233" s="15" t="s">
        <v>34</v>
      </c>
      <c r="K3233" s="15" t="n">
        <v>1988</v>
      </c>
      <c r="L3233" s="16" t="n">
        <f aca="false">VLOOKUP(F3233,'[1]Goa Member''s Details Revised'!$C$2:$AO$7385,9,0)</f>
        <v>2009</v>
      </c>
      <c r="M3233" s="15" t="s">
        <v>8794</v>
      </c>
      <c r="N3233" s="17" t="n">
        <f aca="false">VLOOKUP(F3233,'[1]Goa Member''s Details Revised'!$C$2:$AO$7385,5,0)</f>
        <v>22500</v>
      </c>
      <c r="O3233" s="17" t="n">
        <f aca="false">VLOOKUP(F3233,'[1]Goa Member''s Details Revised'!$C$2:$AO$7385,5,0)</f>
        <v>22500</v>
      </c>
      <c r="P3233" s="17" t="n">
        <v>22500</v>
      </c>
      <c r="Q3233" s="17" t="str">
        <f aca="false">VLOOKUP(F3233,'[1]Goa Member''s Details Revised'!$C$2:$AO$7385,8,0)</f>
        <v>R.M</v>
      </c>
      <c r="R3233" s="17" t="n">
        <f aca="false">+O3233-P3233</f>
        <v>0</v>
      </c>
      <c r="S3233" s="15" t="e">
        <f aca="false">+#REF!-K3233</f>
        <v>#REF!</v>
      </c>
      <c r="T3233" s="17" t="n">
        <f aca="false">IF(Q3233="regular",((P3233-(P3233/99)*S3233)),(P3233-(P3233*20%)))</f>
        <v>18000</v>
      </c>
      <c r="U3233" s="17" t="e">
        <f aca="false">((P3233-(P3233/99)*S3233))</f>
        <v>#REF!</v>
      </c>
      <c r="V3233" s="17" t="n">
        <f aca="false">IF(Q3233="regular",0,(P3233-(O3233*20%)))</f>
        <v>18000</v>
      </c>
      <c r="W3233" s="17"/>
      <c r="X3233" s="15"/>
      <c r="Y3233" s="18" t="str">
        <f aca="false">VLOOKUP(F3233,'[1]Goa Member''s Details Revised'!$C$2:$AO$7385,12,0)</f>
        <v>Letter Undelivered, Last Communication Till 2010</v>
      </c>
    </row>
    <row r="3234" customFormat="false" ht="60" hidden="false" customHeight="false" outlineLevel="0" collapsed="false">
      <c r="B3234" s="14" t="n">
        <v>3233</v>
      </c>
      <c r="C3234" s="15"/>
      <c r="D3234" s="15" t="s">
        <v>8795</v>
      </c>
      <c r="E3234" s="15" t="s">
        <v>25</v>
      </c>
      <c r="F3234" s="15" t="s">
        <v>8796</v>
      </c>
      <c r="G3234" s="15"/>
      <c r="H3234" s="16" t="str">
        <f aca="false">VLOOKUP(F3234,'[1]Goa Member''s Details Revised'!$C$2:$AO$7385,2,0)</f>
        <v>PURCHASER</v>
      </c>
      <c r="I3234" s="15" t="n">
        <v>14</v>
      </c>
      <c r="J3234" s="15" t="s">
        <v>34</v>
      </c>
      <c r="K3234" s="15" t="n">
        <v>1988</v>
      </c>
      <c r="L3234" s="16" t="n">
        <f aca="false">VLOOKUP(F3234,'[1]Goa Member''s Details Revised'!$C$2:$AO$7385,9,0)</f>
        <v>2022</v>
      </c>
      <c r="M3234" s="15" t="s">
        <v>8797</v>
      </c>
      <c r="N3234" s="17" t="n">
        <f aca="false">VLOOKUP(F3234,'[1]Goa Member''s Details Revised'!$C$2:$AO$7385,5,0)</f>
        <v>23500</v>
      </c>
      <c r="O3234" s="17" t="n">
        <f aca="false">VLOOKUP(F3234,'[1]Goa Member''s Details Revised'!$C$2:$AO$7385,5,0)</f>
        <v>23500</v>
      </c>
      <c r="P3234" s="17" t="n">
        <f aca="false">VLOOKUP(F3234,'[1]Goa Member''s Details Revised'!$C$2:$AO$7385,6,0)</f>
        <v>29700</v>
      </c>
      <c r="Q3234" s="17" t="str">
        <f aca="false">VLOOKUP(F3234,'[1]Goa Member''s Details Revised'!$C$2:$AO$7385,8,0)</f>
        <v>R.M</v>
      </c>
      <c r="R3234" s="17" t="n">
        <f aca="false">+O3234-P3234</f>
        <v>-6200</v>
      </c>
      <c r="S3234" s="15" t="e">
        <f aca="false">+#REF!-K3234</f>
        <v>#REF!</v>
      </c>
      <c r="T3234" s="17" t="n">
        <f aca="false">IF(Q3234="regular",((P3234-(P3234/99)*S3234)),(P3234-(P3234*20%)))</f>
        <v>23760</v>
      </c>
      <c r="U3234" s="17" t="e">
        <f aca="false">((P3234-(P3234/99)*S3234))</f>
        <v>#REF!</v>
      </c>
      <c r="V3234" s="17" t="n">
        <f aca="false">IF(Q3234="regular",0,(P3234-(O3234*20%)))</f>
        <v>25000</v>
      </c>
      <c r="W3234" s="17"/>
      <c r="X3234" s="15"/>
      <c r="Y3234" s="18" t="str">
        <f aca="false">VLOOKUP(F3234,'[1]Goa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5" customFormat="false" ht="60" hidden="false" customHeight="false" outlineLevel="0" collapsed="false">
      <c r="B3235" s="14" t="n">
        <v>3234</v>
      </c>
      <c r="C3235" s="15"/>
      <c r="D3235" s="15" t="s">
        <v>8798</v>
      </c>
      <c r="E3235" s="15" t="s">
        <v>25</v>
      </c>
      <c r="F3235" s="15" t="s">
        <v>8799</v>
      </c>
      <c r="G3235" s="15"/>
      <c r="H3235" s="16" t="str">
        <f aca="false">VLOOKUP(F3235,'[1]Goa Member''s Details Revised'!$C$2:$AO$7385,2,0)</f>
        <v>PURCHASER</v>
      </c>
      <c r="I3235" s="15" t="n">
        <v>14</v>
      </c>
      <c r="J3235" s="15" t="s">
        <v>34</v>
      </c>
      <c r="K3235" s="15" t="n">
        <v>1988</v>
      </c>
      <c r="L3235" s="16" t="n">
        <f aca="false">VLOOKUP(F3235,'[1]Goa Member''s Details Revised'!$C$2:$AO$7385,9,0)</f>
        <v>2022</v>
      </c>
      <c r="M3235" s="15" t="s">
        <v>8797</v>
      </c>
      <c r="N3235" s="17" t="n">
        <f aca="false">VLOOKUP(F3235,'[1]Goa Member''s Details Revised'!$C$2:$AO$7385,5,0)</f>
        <v>23500</v>
      </c>
      <c r="O3235" s="17" t="n">
        <f aca="false">VLOOKUP(F3235,'[1]Goa Member''s Details Revised'!$C$2:$AO$7385,5,0)</f>
        <v>23500</v>
      </c>
      <c r="P3235" s="17" t="n">
        <f aca="false">VLOOKUP(F3235,'[1]Goa Member''s Details Revised'!$C$2:$AO$7385,6,0)</f>
        <v>26000</v>
      </c>
      <c r="Q3235" s="17" t="str">
        <f aca="false">VLOOKUP(F3235,'[1]Goa Member''s Details Revised'!$C$2:$AO$7385,8,0)</f>
        <v>R.M</v>
      </c>
      <c r="R3235" s="17" t="n">
        <f aca="false">+O3235-P3235</f>
        <v>-2500</v>
      </c>
      <c r="S3235" s="15" t="e">
        <f aca="false">+#REF!-K3235</f>
        <v>#REF!</v>
      </c>
      <c r="T3235" s="17" t="n">
        <f aca="false">IF(Q3235="regular",((P3235-(P3235/99)*S3235)),(P3235-(P3235*20%)))</f>
        <v>20800</v>
      </c>
      <c r="U3235" s="17" t="e">
        <f aca="false">((P3235-(P3235/99)*S3235))</f>
        <v>#REF!</v>
      </c>
      <c r="V3235" s="17" t="n">
        <f aca="false">IF(Q3235="regular",0,(P3235-(O3235*20%)))</f>
        <v>21300</v>
      </c>
      <c r="W3235" s="17"/>
      <c r="X3235" s="15"/>
      <c r="Y3235" s="18" t="str">
        <f aca="false">VLOOKUP(F3235,'[1]Goa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6" customFormat="false" ht="60" hidden="false" customHeight="false" outlineLevel="0" collapsed="false">
      <c r="B3236" s="14" t="n">
        <v>3235</v>
      </c>
      <c r="C3236" s="15"/>
      <c r="D3236" s="15" t="s">
        <v>8800</v>
      </c>
      <c r="E3236" s="15" t="s">
        <v>25</v>
      </c>
      <c r="F3236" s="15" t="s">
        <v>8801</v>
      </c>
      <c r="G3236" s="15"/>
      <c r="H3236" s="16" t="str">
        <f aca="false">VLOOKUP(F3236,'[1]Goa Member''s Details Revised'!$C$2:$AO$7385,2,0)</f>
        <v>PURCHASER</v>
      </c>
      <c r="I3236" s="15" t="n">
        <v>14</v>
      </c>
      <c r="J3236" s="15" t="s">
        <v>34</v>
      </c>
      <c r="K3236" s="15" t="n">
        <v>1988</v>
      </c>
      <c r="L3236" s="16" t="n">
        <f aca="false">VLOOKUP(F3236,'[1]Goa Member''s Details Revised'!$C$2:$AO$7385,9,0)</f>
        <v>2022</v>
      </c>
      <c r="M3236" s="15" t="s">
        <v>8797</v>
      </c>
      <c r="N3236" s="17" t="n">
        <f aca="false">VLOOKUP(F3236,'[1]Goa Member''s Details Revised'!$C$2:$AO$7385,5,0)</f>
        <v>23500</v>
      </c>
      <c r="O3236" s="17" t="n">
        <f aca="false">VLOOKUP(F3236,'[1]Goa Member''s Details Revised'!$C$2:$AO$7385,5,0)</f>
        <v>23500</v>
      </c>
      <c r="P3236" s="17" t="n">
        <f aca="false">VLOOKUP(F3236,'[1]Goa Member''s Details Revised'!$C$2:$AO$7385,6,0)</f>
        <v>23500</v>
      </c>
      <c r="Q3236" s="17" t="str">
        <f aca="false">VLOOKUP(F3236,'[1]Goa Member''s Details Revised'!$C$2:$AO$7385,8,0)</f>
        <v>R.M</v>
      </c>
      <c r="R3236" s="17" t="n">
        <f aca="false">+O3236-P3236</f>
        <v>0</v>
      </c>
      <c r="S3236" s="15" t="e">
        <f aca="false">+#REF!-K3236</f>
        <v>#REF!</v>
      </c>
      <c r="T3236" s="17" t="n">
        <f aca="false">IF(Q3236="regular",((P3236-(P3236/99)*S3236)),(P3236-(P3236*20%)))</f>
        <v>18800</v>
      </c>
      <c r="U3236" s="17" t="e">
        <f aca="false">((P3236-(P3236/99)*S3236))</f>
        <v>#REF!</v>
      </c>
      <c r="V3236" s="17" t="n">
        <f aca="false">IF(Q3236="regular",0,(P3236-(O3236*20%)))</f>
        <v>18800</v>
      </c>
      <c r="W3236" s="17"/>
      <c r="X3236" s="15"/>
      <c r="Y3236" s="18" t="str">
        <f aca="false">VLOOKUP(F3236,'[1]Goa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7" customFormat="false" ht="30" hidden="false" customHeight="false" outlineLevel="0" collapsed="false">
      <c r="B3237" s="14" t="n">
        <v>3236</v>
      </c>
      <c r="C3237" s="15"/>
      <c r="D3237" s="15" t="s">
        <v>8802</v>
      </c>
      <c r="E3237" s="15" t="s">
        <v>25</v>
      </c>
      <c r="F3237" s="15" t="s">
        <v>8803</v>
      </c>
      <c r="G3237" s="15"/>
      <c r="H3237" s="16" t="str">
        <f aca="false">VLOOKUP(F3237,'[1]Goa Member''s Details Revised'!$C$2:$AO$7385,2,0)</f>
        <v>PURCHASER</v>
      </c>
      <c r="I3237" s="15" t="n">
        <v>15</v>
      </c>
      <c r="J3237" s="15" t="s">
        <v>34</v>
      </c>
      <c r="K3237" s="15" t="n">
        <v>1988</v>
      </c>
      <c r="L3237" s="16" t="n">
        <f aca="false">VLOOKUP(F3237,'[1]Goa Member''s Details Revised'!$C$2:$AO$7385,9,0)</f>
        <v>2007</v>
      </c>
      <c r="M3237" s="15" t="s">
        <v>8804</v>
      </c>
      <c r="N3237" s="17" t="n">
        <f aca="false">VLOOKUP(F3237,'[1]Goa Member''s Details Revised'!$C$2:$AO$7385,5,0)</f>
        <v>19300</v>
      </c>
      <c r="O3237" s="17" t="n">
        <f aca="false">VLOOKUP(F3237,'[1]Goa Member''s Details Revised'!$C$2:$AO$7385,5,0)</f>
        <v>19300</v>
      </c>
      <c r="P3237" s="17" t="n">
        <f aca="false">VLOOKUP(F3237,'[1]Goa Member''s Details Revised'!$C$2:$AO$7385,6,0)</f>
        <v>19300</v>
      </c>
      <c r="Q3237" s="17" t="str">
        <f aca="false">VLOOKUP(F3237,'[1]Goa Member''s Details Revised'!$C$2:$AO$7385,8,0)</f>
        <v>R.M</v>
      </c>
      <c r="R3237" s="17" t="n">
        <f aca="false">+O3237-P3237</f>
        <v>0</v>
      </c>
      <c r="S3237" s="15" t="e">
        <f aca="false">+#REF!-K3237</f>
        <v>#REF!</v>
      </c>
      <c r="T3237" s="17" t="n">
        <f aca="false">IF(Q3237="regular",((P3237-(P3237/99)*S3237)),(P3237-(P3237*20%)))</f>
        <v>15440</v>
      </c>
      <c r="U3237" s="17" t="e">
        <f aca="false">((P3237-(P3237/99)*S3237))</f>
        <v>#REF!</v>
      </c>
      <c r="V3237" s="17" t="n">
        <f aca="false">IF(Q3237="regular",0,(P3237-(O3237*20%)))</f>
        <v>15440</v>
      </c>
      <c r="W3237" s="17"/>
      <c r="X3237" s="15"/>
      <c r="Y3237" s="18" t="str">
        <f aca="false">VLOOKUP(F3237,'[1]Goa Member''s Details Revised'!$C$2:$AO$7385,12,0)</f>
        <v>not send any reminder so Last Communication Till 2009, (GSV:- 18,500/-) (CSV:- 19,300/-)</v>
      </c>
    </row>
    <row r="3238" customFormat="false" ht="30" hidden="false" customHeight="false" outlineLevel="0" collapsed="false">
      <c r="B3238" s="14" t="n">
        <v>3237</v>
      </c>
      <c r="C3238" s="15"/>
      <c r="D3238" s="15" t="s">
        <v>8805</v>
      </c>
      <c r="E3238" s="15" t="s">
        <v>25</v>
      </c>
      <c r="F3238" s="15" t="s">
        <v>8806</v>
      </c>
      <c r="G3238" s="15"/>
      <c r="H3238" s="16" t="str">
        <f aca="false">VLOOKUP(F3238,'[1]Goa Member''s Details Revised'!$C$2:$AO$7385,2,0)</f>
        <v>PURCHASER</v>
      </c>
      <c r="I3238" s="15" t="n">
        <v>16</v>
      </c>
      <c r="J3238" s="15" t="s">
        <v>34</v>
      </c>
      <c r="K3238" s="15" t="n">
        <v>1988</v>
      </c>
      <c r="L3238" s="16" t="str">
        <f aca="false">VLOOKUP(F3238,'[1]Goa Member''s Details Revised'!$C$2:$AO$7385,9,0)</f>
        <v>Never</v>
      </c>
      <c r="M3238" s="15" t="s">
        <v>8807</v>
      </c>
      <c r="N3238" s="17" t="n">
        <f aca="false">VLOOKUP(F3238,'[1]Goa Member''s Details Revised'!$C$2:$AO$7385,5,0)</f>
        <v>28500</v>
      </c>
      <c r="O3238" s="17" t="n">
        <f aca="false">VLOOKUP(F3238,'[1]Goa Member''s Details Revised'!$C$2:$AO$7385,5,0)</f>
        <v>28500</v>
      </c>
      <c r="P3238" s="17" t="n">
        <v>28500</v>
      </c>
      <c r="Q3238" s="17" t="str">
        <f aca="false">VLOOKUP(F3238,'[1]Goa Member''s Details Revised'!$C$2:$AO$7385,8,0)</f>
        <v>I.R.M</v>
      </c>
      <c r="R3238" s="17" t="n">
        <f aca="false">+O3238-P3238</f>
        <v>0</v>
      </c>
      <c r="S3238" s="15" t="e">
        <f aca="false">+#REF!-K3238</f>
        <v>#REF!</v>
      </c>
      <c r="T3238" s="17" t="n">
        <f aca="false">IF(Q3238="regular",((P3238-(P3238/99)*S3238)),(P3238-(P3238*20%)))</f>
        <v>22800</v>
      </c>
      <c r="U3238" s="17" t="e">
        <f aca="false">((P3238-(P3238/99)*S3238))</f>
        <v>#REF!</v>
      </c>
      <c r="V3238" s="17" t="n">
        <f aca="false">IF(Q3238="regular",0,(P3238-(O3238*20%)))</f>
        <v>22800</v>
      </c>
      <c r="W3238" s="17"/>
      <c r="X3238" s="15"/>
      <c r="Y3238" s="18" t="str">
        <f aca="false">VLOOKUP(F3238,'[1]Goa Member''s Details Revised'!$C$2:$AO$7385,12,0)</f>
        <v>we send last reminder in 2012.then we did not receive any reply</v>
      </c>
    </row>
    <row r="3239" customFormat="false" ht="15" hidden="false" customHeight="false" outlineLevel="0" collapsed="false">
      <c r="B3239" s="14" t="n">
        <v>3238</v>
      </c>
      <c r="C3239" s="15"/>
      <c r="D3239" s="15" t="s">
        <v>8808</v>
      </c>
      <c r="E3239" s="15" t="s">
        <v>25</v>
      </c>
      <c r="F3239" s="15" t="s">
        <v>8809</v>
      </c>
      <c r="G3239" s="15"/>
      <c r="H3239" s="16" t="str">
        <f aca="false">VLOOKUP(F3239,'[1]Goa Member''s Details Revised'!$C$2:$AO$7385,2,0)</f>
        <v>PURCHASER</v>
      </c>
      <c r="I3239" s="15" t="n">
        <v>14</v>
      </c>
      <c r="J3239" s="15" t="s">
        <v>34</v>
      </c>
      <c r="K3239" s="15" t="n">
        <v>1988</v>
      </c>
      <c r="L3239" s="16" t="str">
        <f aca="false">VLOOKUP(F3239,'[1]Goa Member''s Details Revised'!$C$2:$AO$7385,9,0)</f>
        <v>Never</v>
      </c>
      <c r="M3239" s="15" t="s">
        <v>8810</v>
      </c>
      <c r="N3239" s="17" t="n">
        <f aca="false">VLOOKUP(F3239,'[1]Goa Member''s Details Revised'!$C$2:$AO$7385,5,0)</f>
        <v>22500</v>
      </c>
      <c r="O3239" s="17" t="n">
        <f aca="false">VLOOKUP(F3239,'[1]Goa Member''s Details Revised'!$C$2:$AO$7385,5,0)</f>
        <v>22500</v>
      </c>
      <c r="P3239" s="17" t="n">
        <v>22500</v>
      </c>
      <c r="Q3239" s="17" t="str">
        <f aca="false">VLOOKUP(F3239,'[1]Goa Member''s Details Revised'!$C$2:$AO$7385,8,0)</f>
        <v>I.R.M</v>
      </c>
      <c r="R3239" s="17" t="n">
        <f aca="false">+O3239-P3239</f>
        <v>0</v>
      </c>
      <c r="S3239" s="15" t="e">
        <f aca="false">+#REF!-K3239</f>
        <v>#REF!</v>
      </c>
      <c r="T3239" s="17" t="n">
        <f aca="false">IF(Q3239="regular",((P3239-(P3239/99)*S3239)),(P3239-(P3239*20%)))</f>
        <v>18000</v>
      </c>
      <c r="U3239" s="17" t="e">
        <f aca="false">((P3239-(P3239/99)*S3239))</f>
        <v>#REF!</v>
      </c>
      <c r="V3239" s="17" t="n">
        <f aca="false">IF(Q3239="regular",0,(P3239-(O3239*20%)))</f>
        <v>18000</v>
      </c>
      <c r="W3239" s="17"/>
      <c r="X3239" s="15"/>
      <c r="Y3239" s="18" t="str">
        <f aca="false">VLOOKUP(F3239,'[1]Goa Member''s Details Revised'!$C$2:$AO$7385,12,0)</f>
        <v>Last Communication Till 2000</v>
      </c>
    </row>
    <row r="3240" customFormat="false" ht="45" hidden="false" customHeight="false" outlineLevel="0" collapsed="false">
      <c r="B3240" s="14" t="n">
        <v>3239</v>
      </c>
      <c r="C3240" s="15"/>
      <c r="D3240" s="15" t="s">
        <v>8811</v>
      </c>
      <c r="E3240" s="15" t="s">
        <v>25</v>
      </c>
      <c r="F3240" s="15" t="s">
        <v>8812</v>
      </c>
      <c r="G3240" s="15"/>
      <c r="H3240" s="16" t="str">
        <f aca="false">VLOOKUP(F3240,'[1]Goa Member''s Details Revised'!$C$2:$AO$7385,2,0)</f>
        <v>PURCHASER</v>
      </c>
      <c r="I3240" s="15" t="n">
        <v>17</v>
      </c>
      <c r="J3240" s="15" t="s">
        <v>34</v>
      </c>
      <c r="K3240" s="15" t="n">
        <v>1988</v>
      </c>
      <c r="L3240" s="16" t="n">
        <f aca="false">VLOOKUP(F3240,'[1]Goa Member''s Details Revised'!$C$2:$AO$7385,9,0)</f>
        <v>2010</v>
      </c>
      <c r="M3240" s="15" t="s">
        <v>8813</v>
      </c>
      <c r="N3240" s="17" t="n">
        <f aca="false">VLOOKUP(F3240,'[1]Goa Member''s Details Revised'!$C$2:$AO$7385,5,0)</f>
        <v>18500</v>
      </c>
      <c r="O3240" s="17" t="n">
        <f aca="false">VLOOKUP(F3240,'[1]Goa Member''s Details Revised'!$C$2:$AO$7385,5,0)</f>
        <v>18500</v>
      </c>
      <c r="P3240" s="17" t="n">
        <v>18500</v>
      </c>
      <c r="Q3240" s="17" t="str">
        <f aca="false">VLOOKUP(F3240,'[1]Goa Member''s Details Revised'!$C$2:$AO$7385,8,0)</f>
        <v>R.M</v>
      </c>
      <c r="R3240" s="17" t="n">
        <f aca="false">+O3240-P3240</f>
        <v>0</v>
      </c>
      <c r="S3240" s="15" t="e">
        <f aca="false">+#REF!-K3240</f>
        <v>#REF!</v>
      </c>
      <c r="T3240" s="17" t="n">
        <f aca="false">IF(Q3240="regular",((P3240-(P3240/99)*S3240)),(P3240-(P3240*20%)))</f>
        <v>14800</v>
      </c>
      <c r="U3240" s="17" t="e">
        <f aca="false">((P3240-(P3240/99)*S3240))</f>
        <v>#REF!</v>
      </c>
      <c r="V3240" s="17" t="n">
        <f aca="false">IF(Q3240="regular",0,(P3240-(O3240*20%)))</f>
        <v>14800</v>
      </c>
      <c r="W3240" s="17"/>
      <c r="X3240" s="15"/>
      <c r="Y3240" s="18" t="str">
        <f aca="false">VLOOKUP(F3240,'[1]Goa Member''s Details Revised'!$C$2:$AO$7385,12,0)</f>
        <v>not send any reminder so Last Communication Till 2010 Membership Transferred From Late Maj Gen Surender Prakash Makhar To Chander Mohini On 20-01-2004 </v>
      </c>
    </row>
    <row r="3241" customFormat="false" ht="75" hidden="false" customHeight="false" outlineLevel="0" collapsed="false">
      <c r="B3241" s="14" t="n">
        <v>3240</v>
      </c>
      <c r="C3241" s="15"/>
      <c r="D3241" s="15" t="s">
        <v>8814</v>
      </c>
      <c r="E3241" s="15" t="s">
        <v>25</v>
      </c>
      <c r="F3241" s="15" t="s">
        <v>8815</v>
      </c>
      <c r="G3241" s="15"/>
      <c r="H3241" s="16" t="str">
        <f aca="false">VLOOKUP(F3241,'[1]Goa Member''s Details Revised'!$C$2:$AO$7385,2,0)</f>
        <v>PURCHASER</v>
      </c>
      <c r="I3241" s="15" t="n">
        <v>19</v>
      </c>
      <c r="J3241" s="15" t="s">
        <v>34</v>
      </c>
      <c r="K3241" s="15" t="n">
        <v>1988</v>
      </c>
      <c r="L3241" s="16" t="str">
        <f aca="false">VLOOKUP(F3241,'[1]Goa Member''s Details Revised'!$C$2:$AO$7385,9,0)</f>
        <v>Never</v>
      </c>
      <c r="M3241" s="15" t="s">
        <v>8816</v>
      </c>
      <c r="N3241" s="17" t="n">
        <f aca="false">VLOOKUP(F3241,'[1]Goa Member''s Details Revised'!$C$2:$AO$7385,5,0)</f>
        <v>23500</v>
      </c>
      <c r="O3241" s="17" t="n">
        <f aca="false">VLOOKUP(F3241,'[1]Goa Member''s Details Revised'!$C$2:$AO$7385,5,0)</f>
        <v>23500</v>
      </c>
      <c r="P3241" s="17" t="n">
        <f aca="false">VLOOKUP(F3241,'[1]Goa Member''s Details Revised'!$C$2:$AO$7385,6,0)</f>
        <v>23500</v>
      </c>
      <c r="Q3241" s="17" t="str">
        <f aca="false">VLOOKUP(F3241,'[1]Goa Member''s Details Revised'!$C$2:$AO$7385,8,0)</f>
        <v>I.R.M</v>
      </c>
      <c r="R3241" s="17" t="n">
        <f aca="false">+O3241-P3241</f>
        <v>0</v>
      </c>
      <c r="S3241" s="15" t="e">
        <f aca="false">+#REF!-K3241</f>
        <v>#REF!</v>
      </c>
      <c r="T3241" s="17" t="n">
        <f aca="false">IF(Q3241="regular",((P3241-(P3241/99)*S3241)),(P3241-(P3241*20%)))</f>
        <v>18800</v>
      </c>
      <c r="U3241" s="17" t="e">
        <f aca="false">((P3241-(P3241/99)*S3241))</f>
        <v>#REF!</v>
      </c>
      <c r="V3241" s="17" t="n">
        <f aca="false">IF(Q3241="regular",0,(P3241-(O3241*20%)))</f>
        <v>18800</v>
      </c>
      <c r="W3241" s="17"/>
      <c r="X3241" s="15"/>
      <c r="Y3241" s="18" t="str">
        <f aca="false">VLOOKUP(F3241,'[1]Goa Member''s Details Revised'!$C$2:$AO$7385,12,0)</f>
        <v>we send Last reminder so last Communication Till 2012, Membershi Transferred From K.R. Sharma To Padma Sharma, (According To Letter 19-04-2000)
Total 2 Membership Of GOA:- 1197 &amp; 1198, (GSV:- 22,500/-) (CSV:- 23,500/-)</v>
      </c>
    </row>
    <row r="3242" customFormat="false" ht="75" hidden="false" customHeight="false" outlineLevel="0" collapsed="false">
      <c r="B3242" s="14" t="n">
        <v>3241</v>
      </c>
      <c r="C3242" s="15"/>
      <c r="D3242" s="15" t="s">
        <v>8817</v>
      </c>
      <c r="E3242" s="15" t="s">
        <v>25</v>
      </c>
      <c r="F3242" s="15" t="s">
        <v>8818</v>
      </c>
      <c r="G3242" s="15"/>
      <c r="H3242" s="16" t="str">
        <f aca="false">VLOOKUP(F3242,'[1]Goa Member''s Details Revised'!$C$2:$AO$7385,2,0)</f>
        <v>PURCHASER</v>
      </c>
      <c r="I3242" s="15" t="n">
        <v>19</v>
      </c>
      <c r="J3242" s="15" t="s">
        <v>34</v>
      </c>
      <c r="K3242" s="15" t="n">
        <v>1988</v>
      </c>
      <c r="L3242" s="16" t="str">
        <f aca="false">VLOOKUP(F3242,'[1]Goa Member''s Details Revised'!$C$2:$AO$7385,9,0)</f>
        <v>Never</v>
      </c>
      <c r="M3242" s="15" t="s">
        <v>8816</v>
      </c>
      <c r="N3242" s="17" t="n">
        <f aca="false">VLOOKUP(F3242,'[1]Goa Member''s Details Revised'!$C$2:$AO$7385,5,0)</f>
        <v>19300</v>
      </c>
      <c r="O3242" s="17" t="n">
        <f aca="false">VLOOKUP(F3242,'[1]Goa Member''s Details Revised'!$C$2:$AO$7385,5,0)</f>
        <v>19300</v>
      </c>
      <c r="P3242" s="17" t="n">
        <f aca="false">VLOOKUP(F3242,'[1]Goa Member''s Details Revised'!$C$2:$AO$7385,6,0)</f>
        <v>19300</v>
      </c>
      <c r="Q3242" s="17" t="str">
        <f aca="false">VLOOKUP(F3242,'[1]Goa Member''s Details Revised'!$C$2:$AO$7385,8,0)</f>
        <v>I.R.M</v>
      </c>
      <c r="R3242" s="17" t="n">
        <f aca="false">+O3242-P3242</f>
        <v>0</v>
      </c>
      <c r="S3242" s="15" t="e">
        <f aca="false">+#REF!-K3242</f>
        <v>#REF!</v>
      </c>
      <c r="T3242" s="17" t="n">
        <f aca="false">IF(Q3242="regular",((P3242-(P3242/99)*S3242)),(P3242-(P3242*20%)))</f>
        <v>15440</v>
      </c>
      <c r="U3242" s="17" t="e">
        <f aca="false">((P3242-(P3242/99)*S3242))</f>
        <v>#REF!</v>
      </c>
      <c r="V3242" s="17" t="n">
        <f aca="false">IF(Q3242="regular",0,(P3242-(O3242*20%)))</f>
        <v>15440</v>
      </c>
      <c r="W3242" s="17"/>
      <c r="X3242" s="15"/>
      <c r="Y3242" s="18" t="str">
        <f aca="false">VLOOKUP(F3242,'[1]Goa Member''s Details Revised'!$C$2:$AO$7385,12,0)</f>
        <v>we send reminder on  Last Communication Till 2012, Membershi Transferred From K.R. Sharma To Padma Sharma, (According To Letter 19-04-2000)
Total 2 Membership Of GOA:- 1197 &amp; 1198, (GSV:- 18,500/-) (CSV:- 19,300/-)</v>
      </c>
    </row>
    <row r="3243" customFormat="false" ht="60" hidden="false" customHeight="false" outlineLevel="0" collapsed="false">
      <c r="B3243" s="14" t="n">
        <v>3242</v>
      </c>
      <c r="C3243" s="15"/>
      <c r="D3243" s="15" t="s">
        <v>8819</v>
      </c>
      <c r="E3243" s="15" t="s">
        <v>25</v>
      </c>
      <c r="F3243" s="15" t="s">
        <v>8820</v>
      </c>
      <c r="G3243" s="15"/>
      <c r="H3243" s="16" t="str">
        <f aca="false">VLOOKUP(F3243,'[1]Goa Member''s Details Revised'!$C$2:$AO$7385,2,0)</f>
        <v>PURCHASER</v>
      </c>
      <c r="I3243" s="15" t="n">
        <v>15</v>
      </c>
      <c r="J3243" s="15" t="s">
        <v>34</v>
      </c>
      <c r="K3243" s="15" t="n">
        <v>1988</v>
      </c>
      <c r="L3243" s="16" t="n">
        <f aca="false">VLOOKUP(F3243,'[1]Goa Member''s Details Revised'!$C$2:$AO$7385,9,0)</f>
        <v>2009</v>
      </c>
      <c r="M3243" s="15" t="s">
        <v>8821</v>
      </c>
      <c r="N3243" s="17" t="n">
        <f aca="false">VLOOKUP(F3243,'[1]Goa Member''s Details Revised'!$C$2:$AO$7385,5,0)</f>
        <v>28500</v>
      </c>
      <c r="O3243" s="17" t="n">
        <f aca="false">VLOOKUP(F3243,'[1]Goa Member''s Details Revised'!$C$2:$AO$7385,5,0)</f>
        <v>28500</v>
      </c>
      <c r="P3243" s="17" t="n">
        <f aca="false">VLOOKUP(F3243,'[1]Goa Member''s Details Revised'!$C$2:$AO$7385,6,0)</f>
        <v>29700</v>
      </c>
      <c r="Q3243" s="17" t="str">
        <f aca="false">VLOOKUP(F3243,'[1]Goa Member''s Details Revised'!$C$2:$AO$7385,8,0)</f>
        <v>R.M</v>
      </c>
      <c r="R3243" s="17" t="n">
        <f aca="false">+O3243-P3243</f>
        <v>-1200</v>
      </c>
      <c r="S3243" s="15" t="e">
        <f aca="false">+#REF!-K3243</f>
        <v>#REF!</v>
      </c>
      <c r="T3243" s="17" t="n">
        <f aca="false">IF(Q3243="regular",((P3243-(P3243/99)*S3243)),(P3243-(P3243*20%)))</f>
        <v>23760</v>
      </c>
      <c r="U3243" s="17" t="e">
        <f aca="false">((P3243-(P3243/99)*S3243))</f>
        <v>#REF!</v>
      </c>
      <c r="V3243" s="17" t="n">
        <f aca="false">IF(Q3243="regular",0,(P3243-(O3243*20%)))</f>
        <v>24000</v>
      </c>
      <c r="W3243" s="17"/>
      <c r="X3243" s="15"/>
      <c r="Y3243" s="18" t="str">
        <f aca="false">VLOOKUP(F3243,'[1]Goa Member''s Details Revised'!$C$2:$AO$7385,12,0)</f>
        <v>send prforma invoice so Last Communication Till 2012, (GSV:- 28,500/-) (CSV:- 29,700/-)
Membership Transferred From Madan Lal Dewan To Rajiv Tondon</v>
      </c>
    </row>
    <row r="3244" customFormat="false" ht="45" hidden="false" customHeight="false" outlineLevel="0" collapsed="false">
      <c r="B3244" s="14" t="n">
        <v>3243</v>
      </c>
      <c r="C3244" s="15"/>
      <c r="D3244" s="15" t="s">
        <v>8822</v>
      </c>
      <c r="E3244" s="15" t="s">
        <v>25</v>
      </c>
      <c r="F3244" s="15" t="s">
        <v>8823</v>
      </c>
      <c r="G3244" s="15"/>
      <c r="H3244" s="16" t="str">
        <f aca="false">VLOOKUP(F3244,'[1]Goa Member''s Details Revised'!$C$2:$AO$7385,2,0)</f>
        <v>PURCHASER</v>
      </c>
      <c r="I3244" s="15" t="n">
        <v>20</v>
      </c>
      <c r="J3244" s="15" t="s">
        <v>34</v>
      </c>
      <c r="K3244" s="15" t="n">
        <v>1988</v>
      </c>
      <c r="L3244" s="16" t="n">
        <f aca="false">VLOOKUP(F3244,'[1]Goa Member''s Details Revised'!$C$2:$AO$7385,9,0)</f>
        <v>2008</v>
      </c>
      <c r="M3244" s="15" t="s">
        <v>8035</v>
      </c>
      <c r="N3244" s="17" t="n">
        <f aca="false">VLOOKUP(F3244,'[1]Goa Member''s Details Revised'!$C$2:$AO$7385,5,0)</f>
        <v>18500</v>
      </c>
      <c r="O3244" s="17" t="n">
        <f aca="false">VLOOKUP(F3244,'[1]Goa Member''s Details Revised'!$C$2:$AO$7385,5,0)</f>
        <v>18500</v>
      </c>
      <c r="P3244" s="17" t="n">
        <f aca="false">VLOOKUP(F3244,'[1]Goa Member''s Details Revised'!$C$2:$AO$7385,6,0)</f>
        <v>19300</v>
      </c>
      <c r="Q3244" s="17" t="str">
        <f aca="false">VLOOKUP(F3244,'[1]Goa Member''s Details Revised'!$C$2:$AO$7385,8,0)</f>
        <v>R.M</v>
      </c>
      <c r="R3244" s="17" t="n">
        <f aca="false">+O3244-P3244</f>
        <v>-800</v>
      </c>
      <c r="S3244" s="15" t="e">
        <f aca="false">+#REF!-K3244</f>
        <v>#REF!</v>
      </c>
      <c r="T3244" s="17" t="n">
        <f aca="false">IF(Q3244="regular",((P3244-(P3244/99)*S3244)),(P3244-(P3244*20%)))</f>
        <v>15440</v>
      </c>
      <c r="U3244" s="17" t="e">
        <f aca="false">((P3244-(P3244/99)*S3244))</f>
        <v>#REF!</v>
      </c>
      <c r="V3244" s="17" t="n">
        <f aca="false">IF(Q3244="regular",0,(P3244-(O3244*20%)))</f>
        <v>15600</v>
      </c>
      <c r="W3244" s="17"/>
      <c r="X3244" s="15"/>
      <c r="Y3244" s="18" t="str">
        <f aca="false">VLOOKUP(F3244,'[1]Goa Member''s Details Revised'!$C$2:$AO$7385,12,0)</f>
        <v>not send any reminder so Last Communication Till 2009, (GSV:- 18,500/-) (CSV:- 19,300/-)
Total 2 Membership Of GOA:- 1200 &amp; 1201</v>
      </c>
    </row>
    <row r="3245" customFormat="false" ht="45" hidden="false" customHeight="false" outlineLevel="0" collapsed="false">
      <c r="B3245" s="14" t="n">
        <v>3244</v>
      </c>
      <c r="C3245" s="15"/>
      <c r="D3245" s="15" t="s">
        <v>8824</v>
      </c>
      <c r="E3245" s="15" t="s">
        <v>25</v>
      </c>
      <c r="F3245" s="15" t="s">
        <v>8825</v>
      </c>
      <c r="G3245" s="15"/>
      <c r="H3245" s="16" t="str">
        <f aca="false">VLOOKUP(F3245,'[1]Goa Member''s Details Revised'!$C$2:$AO$7385,2,0)</f>
        <v>PURCHASER</v>
      </c>
      <c r="I3245" s="15" t="n">
        <v>20</v>
      </c>
      <c r="J3245" s="15" t="s">
        <v>34</v>
      </c>
      <c r="K3245" s="15" t="n">
        <v>1988</v>
      </c>
      <c r="L3245" s="16" t="n">
        <f aca="false">VLOOKUP(F3245,'[1]Goa Member''s Details Revised'!$C$2:$AO$7385,9,0)</f>
        <v>2008</v>
      </c>
      <c r="M3245" s="15" t="s">
        <v>8035</v>
      </c>
      <c r="N3245" s="17" t="n">
        <f aca="false">VLOOKUP(F3245,'[1]Goa Member''s Details Revised'!$C$2:$AO$7385,5,0)</f>
        <v>18500</v>
      </c>
      <c r="O3245" s="17" t="n">
        <f aca="false">VLOOKUP(F3245,'[1]Goa Member''s Details Revised'!$C$2:$AO$7385,5,0)</f>
        <v>18500</v>
      </c>
      <c r="P3245" s="17" t="n">
        <f aca="false">VLOOKUP(F3245,'[1]Goa Member''s Details Revised'!$C$2:$AO$7385,6,0)</f>
        <v>19300</v>
      </c>
      <c r="Q3245" s="17" t="str">
        <f aca="false">VLOOKUP(F3245,'[1]Goa Member''s Details Revised'!$C$2:$AO$7385,8,0)</f>
        <v>R.M</v>
      </c>
      <c r="R3245" s="17" t="n">
        <f aca="false">+O3245-P3245</f>
        <v>-800</v>
      </c>
      <c r="S3245" s="15" t="e">
        <f aca="false">+#REF!-K3245</f>
        <v>#REF!</v>
      </c>
      <c r="T3245" s="17" t="n">
        <f aca="false">IF(Q3245="regular",((P3245-(P3245/99)*S3245)),(P3245-(P3245*20%)))</f>
        <v>15440</v>
      </c>
      <c r="U3245" s="17" t="e">
        <f aca="false">((P3245-(P3245/99)*S3245))</f>
        <v>#REF!</v>
      </c>
      <c r="V3245" s="17" t="n">
        <f aca="false">IF(Q3245="regular",0,(P3245-(O3245*20%)))</f>
        <v>15600</v>
      </c>
      <c r="W3245" s="17"/>
      <c r="X3245" s="15"/>
      <c r="Y3245" s="18" t="str">
        <f aca="false">VLOOKUP(F3245,'[1]Goa Member''s Details Revised'!$C$2:$AO$7385,12,0)</f>
        <v>not send any reminder so Last Communication Till 2009, (GSV:- 18,500/-) (CSV:- 19,300/-)
Total 2 Membership Of GOA:- 1200 &amp; 1201</v>
      </c>
    </row>
    <row r="3246" customFormat="false" ht="15" hidden="false" customHeight="false" outlineLevel="0" collapsed="false">
      <c r="B3246" s="14" t="n">
        <v>3245</v>
      </c>
      <c r="C3246" s="15"/>
      <c r="D3246" s="15" t="s">
        <v>8826</v>
      </c>
      <c r="E3246" s="15" t="s">
        <v>25</v>
      </c>
      <c r="F3246" s="15" t="s">
        <v>8827</v>
      </c>
      <c r="G3246" s="15"/>
      <c r="H3246" s="16" t="str">
        <f aca="false">VLOOKUP(F3246,'[1]Goa Member''s Details Revised'!$C$2:$AO$7385,2,0)</f>
        <v>PURCHASER</v>
      </c>
      <c r="I3246" s="15" t="n">
        <v>22</v>
      </c>
      <c r="J3246" s="15" t="s">
        <v>34</v>
      </c>
      <c r="K3246" s="15" t="n">
        <v>1988</v>
      </c>
      <c r="L3246" s="16" t="str">
        <f aca="false">VLOOKUP(F3246,'[1]Goa Member''s Details Revised'!$C$2:$AO$7385,9,0)</f>
        <v>Never</v>
      </c>
      <c r="M3246" s="15" t="s">
        <v>8828</v>
      </c>
      <c r="N3246" s="17" t="n">
        <f aca="false">VLOOKUP(F3246,'[1]Goa Member''s Details Revised'!$C$2:$AO$7385,5,0)</f>
        <v>18500</v>
      </c>
      <c r="O3246" s="17" t="n">
        <f aca="false">VLOOKUP(F3246,'[1]Goa Member''s Details Revised'!$C$2:$AO$7385,5,0)</f>
        <v>18500</v>
      </c>
      <c r="P3246" s="17" t="n">
        <v>18500</v>
      </c>
      <c r="Q3246" s="17" t="str">
        <f aca="false">VLOOKUP(F3246,'[1]Goa Member''s Details Revised'!$C$2:$AO$7385,8,0)</f>
        <v>I.R.M </v>
      </c>
      <c r="R3246" s="17" t="n">
        <f aca="false">+O3246-P3246</f>
        <v>0</v>
      </c>
      <c r="S3246" s="15" t="e">
        <f aca="false">+#REF!-K3246</f>
        <v>#REF!</v>
      </c>
      <c r="T3246" s="17" t="n">
        <f aca="false">IF(Q3246="regular",((P3246-(P3246/99)*S3246)),(P3246-(P3246*20%)))</f>
        <v>14800</v>
      </c>
      <c r="U3246" s="17" t="e">
        <f aca="false">((P3246-(P3246/99)*S3246))</f>
        <v>#REF!</v>
      </c>
      <c r="V3246" s="17" t="n">
        <f aca="false">IF(Q3246="regular",0,(P3246-(O3246*20%)))</f>
        <v>14800</v>
      </c>
      <c r="W3246" s="17"/>
      <c r="X3246" s="15"/>
      <c r="Y3246" s="18" t="str">
        <f aca="false">VLOOKUP(F3246,'[1]Goa Member''s Details Revised'!$C$2:$AO$7385,12,0)</f>
        <v>Last Communication Till 1994</v>
      </c>
    </row>
    <row r="3247" customFormat="false" ht="30" hidden="false" customHeight="false" outlineLevel="0" collapsed="false">
      <c r="B3247" s="14" t="n">
        <v>3246</v>
      </c>
      <c r="C3247" s="15"/>
      <c r="D3247" s="15" t="s">
        <v>8829</v>
      </c>
      <c r="E3247" s="15" t="s">
        <v>25</v>
      </c>
      <c r="F3247" s="15" t="s">
        <v>8830</v>
      </c>
      <c r="G3247" s="15"/>
      <c r="H3247" s="16" t="str">
        <f aca="false">VLOOKUP(F3247,'[1]Goa Member''s Details Revised'!$C$2:$AO$7385,2,0)</f>
        <v>PURCHASER</v>
      </c>
      <c r="I3247" s="15" t="n">
        <v>21</v>
      </c>
      <c r="J3247" s="15" t="s">
        <v>34</v>
      </c>
      <c r="K3247" s="15" t="n">
        <v>1988</v>
      </c>
      <c r="L3247" s="16" t="str">
        <f aca="false">VLOOKUP(F3247,'[1]Goa Member''s Details Revised'!$C$2:$AO$7385,9,0)</f>
        <v>Never</v>
      </c>
      <c r="M3247" s="15" t="s">
        <v>8831</v>
      </c>
      <c r="N3247" s="17" t="n">
        <f aca="false">VLOOKUP(F3247,'[1]Goa Member''s Details Revised'!$C$2:$AO$7385,5,0)</f>
        <v>28500</v>
      </c>
      <c r="O3247" s="17" t="n">
        <f aca="false">VLOOKUP(F3247,'[1]Goa Member''s Details Revised'!$C$2:$AO$7385,5,0)</f>
        <v>28500</v>
      </c>
      <c r="P3247" s="17" t="n">
        <f aca="false">VLOOKUP(F3247,'[1]Goa Member''s Details Revised'!$C$2:$AO$7385,6,0)</f>
        <v>29700</v>
      </c>
      <c r="Q3247" s="17" t="str">
        <f aca="false">VLOOKUP(F3247,'[1]Goa Member''s Details Revised'!$C$2:$AO$7385,8,0)</f>
        <v>I.R.M </v>
      </c>
      <c r="R3247" s="17" t="n">
        <f aca="false">+O3247-P3247</f>
        <v>-1200</v>
      </c>
      <c r="S3247" s="15" t="e">
        <f aca="false">+#REF!-K3247</f>
        <v>#REF!</v>
      </c>
      <c r="T3247" s="17" t="n">
        <f aca="false">IF(Q3247="regular",((P3247-(P3247/99)*S3247)),(P3247-(P3247*20%)))</f>
        <v>23760</v>
      </c>
      <c r="U3247" s="17" t="e">
        <f aca="false">((P3247-(P3247/99)*S3247))</f>
        <v>#REF!</v>
      </c>
      <c r="V3247" s="17" t="n">
        <f aca="false">IF(Q3247="regular",0,(P3247-(O3247*20%)))</f>
        <v>24000</v>
      </c>
      <c r="W3247" s="17"/>
      <c r="X3247" s="15"/>
      <c r="Y3247" s="18" t="str">
        <f aca="false">VLOOKUP(F3247,'[1]Goa Member''s Details Revised'!$C$2:$AO$7385,12,0)</f>
        <v>not send any reminder so Last Communication Till 2012, (GSV:- 28,500/-) (CSV:- 29,500/-)</v>
      </c>
    </row>
    <row r="3248" customFormat="false" ht="15" hidden="false" customHeight="false" outlineLevel="0" collapsed="false">
      <c r="B3248" s="14" t="n">
        <v>3247</v>
      </c>
      <c r="C3248" s="15"/>
      <c r="D3248" s="15" t="s">
        <v>8832</v>
      </c>
      <c r="E3248" s="15" t="s">
        <v>25</v>
      </c>
      <c r="F3248" s="15" t="s">
        <v>8833</v>
      </c>
      <c r="G3248" s="15"/>
      <c r="H3248" s="16" t="str">
        <f aca="false">VLOOKUP(F3248,'[1]Goa Member''s Details Revised'!$C$2:$AO$7385,2,0)</f>
        <v>PURCHASER</v>
      </c>
      <c r="I3248" s="15" t="n">
        <v>19</v>
      </c>
      <c r="J3248" s="15" t="s">
        <v>34</v>
      </c>
      <c r="K3248" s="15" t="n">
        <v>1988</v>
      </c>
      <c r="L3248" s="16" t="str">
        <f aca="false">VLOOKUP(F3248,'[1]Goa Member''s Details Revised'!$C$2:$AO$7385,9,0)</f>
        <v>Never</v>
      </c>
      <c r="M3248" s="15" t="s">
        <v>8834</v>
      </c>
      <c r="N3248" s="17" t="n">
        <f aca="false">VLOOKUP(F3248,'[1]Goa Member''s Details Revised'!$C$2:$AO$7385,5,0)</f>
        <v>22500</v>
      </c>
      <c r="O3248" s="17" t="n">
        <f aca="false">VLOOKUP(F3248,'[1]Goa Member''s Details Revised'!$C$2:$AO$7385,5,0)</f>
        <v>22500</v>
      </c>
      <c r="P3248" s="17" t="n">
        <f aca="false">VLOOKUP(F3248,'[1]Goa Member''s Details Revised'!$C$2:$AO$7385,6,0)</f>
        <v>23500</v>
      </c>
      <c r="Q3248" s="17" t="str">
        <f aca="false">VLOOKUP(F3248,'[1]Goa Member''s Details Revised'!$C$2:$AO$7385,8,0)</f>
        <v>I.R.M </v>
      </c>
      <c r="R3248" s="17" t="n">
        <f aca="false">+O3248-P3248</f>
        <v>-1000</v>
      </c>
      <c r="S3248" s="15" t="e">
        <f aca="false">+#REF!-K3248</f>
        <v>#REF!</v>
      </c>
      <c r="T3248" s="17" t="n">
        <f aca="false">IF(Q3248="regular",((P3248-(P3248/99)*S3248)),(P3248-(P3248*20%)))</f>
        <v>18800</v>
      </c>
      <c r="U3248" s="17" t="e">
        <f aca="false">((P3248-(P3248/99)*S3248))</f>
        <v>#REF!</v>
      </c>
      <c r="V3248" s="17" t="n">
        <f aca="false">IF(Q3248="regular",0,(P3248-(O3248*20%)))</f>
        <v>19000</v>
      </c>
      <c r="W3248" s="17"/>
      <c r="X3248" s="15"/>
      <c r="Y3248" s="18" t="str">
        <f aca="false">VLOOKUP(F3248,'[1]Goa Member''s Details Revised'!$C$2:$AO$7385,12,0)</f>
        <v>Last Communication Till 1998, </v>
      </c>
    </row>
    <row r="3249" customFormat="false" ht="15" hidden="false" customHeight="false" outlineLevel="0" collapsed="false">
      <c r="B3249" s="14" t="n">
        <v>3248</v>
      </c>
      <c r="C3249" s="15"/>
      <c r="D3249" s="15" t="s">
        <v>8835</v>
      </c>
      <c r="E3249" s="15" t="s">
        <v>25</v>
      </c>
      <c r="F3249" s="15" t="s">
        <v>8836</v>
      </c>
      <c r="G3249" s="15"/>
      <c r="H3249" s="16" t="str">
        <f aca="false">VLOOKUP(F3249,'[1]Goa Member''s Details Revised'!$C$2:$AO$7385,2,0)</f>
        <v>PURCHASER</v>
      </c>
      <c r="I3249" s="15" t="n">
        <v>19</v>
      </c>
      <c r="J3249" s="15" t="s">
        <v>34</v>
      </c>
      <c r="K3249" s="15" t="n">
        <v>1988</v>
      </c>
      <c r="L3249" s="16" t="str">
        <f aca="false">VLOOKUP(F3249,'[1]Goa Member''s Details Revised'!$C$2:$AO$7385,9,0)</f>
        <v>Never</v>
      </c>
      <c r="M3249" s="15" t="s">
        <v>8837</v>
      </c>
      <c r="N3249" s="17" t="n">
        <f aca="false">VLOOKUP(F3249,'[1]Goa Member''s Details Revised'!$C$2:$AO$7385,5,0)</f>
        <v>22500</v>
      </c>
      <c r="O3249" s="17" t="n">
        <f aca="false">VLOOKUP(F3249,'[1]Goa Member''s Details Revised'!$C$2:$AO$7385,5,0)</f>
        <v>22500</v>
      </c>
      <c r="P3249" s="17" t="n">
        <f aca="false">VLOOKUP(F3249,'[1]Goa Member''s Details Revised'!$C$2:$AO$7385,6,0)</f>
        <v>23500</v>
      </c>
      <c r="Q3249" s="17" t="str">
        <f aca="false">VLOOKUP(F3249,'[1]Goa Member''s Details Revised'!$C$2:$AO$7385,8,0)</f>
        <v>I.R.M </v>
      </c>
      <c r="R3249" s="17" t="n">
        <f aca="false">+O3249-P3249</f>
        <v>-1000</v>
      </c>
      <c r="S3249" s="15" t="e">
        <f aca="false">+#REF!-K3249</f>
        <v>#REF!</v>
      </c>
      <c r="T3249" s="17" t="n">
        <f aca="false">IF(Q3249="regular",((P3249-(P3249/99)*S3249)),(P3249-(P3249*20%)))</f>
        <v>18800</v>
      </c>
      <c r="U3249" s="17" t="e">
        <f aca="false">((P3249-(P3249/99)*S3249))</f>
        <v>#REF!</v>
      </c>
      <c r="V3249" s="17" t="n">
        <f aca="false">IF(Q3249="regular",0,(P3249-(O3249*20%)))</f>
        <v>19000</v>
      </c>
      <c r="W3249" s="17"/>
      <c r="X3249" s="15"/>
      <c r="Y3249" s="18" t="str">
        <f aca="false">VLOOKUP(F3249,'[1]Goa Member''s Details Revised'!$C$2:$AO$7385,12,0)</f>
        <v> Last Communication Till 2003, (GSV:- 22,500/-) (CSV:- 23,500/-) </v>
      </c>
    </row>
    <row r="3250" customFormat="false" ht="15" hidden="false" customHeight="false" outlineLevel="0" collapsed="false">
      <c r="B3250" s="14" t="n">
        <v>3249</v>
      </c>
      <c r="C3250" s="15"/>
      <c r="D3250" s="15" t="s">
        <v>8838</v>
      </c>
      <c r="E3250" s="15" t="s">
        <v>25</v>
      </c>
      <c r="F3250" s="15" t="s">
        <v>8839</v>
      </c>
      <c r="G3250" s="15"/>
      <c r="H3250" s="16" t="str">
        <f aca="false">VLOOKUP(F3250,'[1]Goa Member''s Details Revised'!$C$2:$AO$7385,2,0)</f>
        <v>PURCHASER</v>
      </c>
      <c r="I3250" s="15" t="n">
        <v>27</v>
      </c>
      <c r="J3250" s="15" t="s">
        <v>34</v>
      </c>
      <c r="K3250" s="15" t="n">
        <v>1988</v>
      </c>
      <c r="L3250" s="16" t="n">
        <f aca="false">VLOOKUP(F3250,'[1]Goa Member''s Details Revised'!$C$2:$AO$7385,9,0)</f>
        <v>2011</v>
      </c>
      <c r="M3250" s="15" t="s">
        <v>8840</v>
      </c>
      <c r="N3250" s="17" t="n">
        <f aca="false">VLOOKUP(F3250,'[1]Goa Member''s Details Revised'!$C$2:$AO$7385,5,0)</f>
        <v>18500</v>
      </c>
      <c r="O3250" s="17" t="n">
        <f aca="false">VLOOKUP(F3250,'[1]Goa Member''s Details Revised'!$C$2:$AO$7385,5,0)</f>
        <v>18500</v>
      </c>
      <c r="P3250" s="17" t="n">
        <v>18500</v>
      </c>
      <c r="Q3250" s="17" t="str">
        <f aca="false">VLOOKUP(F3250,'[1]Goa Member''s Details Revised'!$C$2:$AO$7385,8,0)</f>
        <v>R.M</v>
      </c>
      <c r="R3250" s="17" t="n">
        <f aca="false">+O3250-P3250</f>
        <v>0</v>
      </c>
      <c r="S3250" s="15" t="e">
        <f aca="false">+#REF!-K3250</f>
        <v>#REF!</v>
      </c>
      <c r="T3250" s="17" t="n">
        <f aca="false">IF(Q3250="regular",((P3250-(P3250/99)*S3250)),(P3250-(P3250*20%)))</f>
        <v>14800</v>
      </c>
      <c r="U3250" s="17" t="e">
        <f aca="false">((P3250-(P3250/99)*S3250))</f>
        <v>#REF!</v>
      </c>
      <c r="V3250" s="17" t="n">
        <f aca="false">IF(Q3250="regular",0,(P3250-(O3250*20%)))</f>
        <v>14800</v>
      </c>
      <c r="W3250" s="17"/>
      <c r="X3250" s="15"/>
      <c r="Y3250" s="18" t="str">
        <f aca="false">VLOOKUP(F3250,'[1]Goa Member''s Details Revised'!$C$2:$AO$7385,12,0)</f>
        <v>not send any reminder so Last Communication Till 2012</v>
      </c>
    </row>
    <row r="3251" customFormat="false" ht="15" hidden="false" customHeight="false" outlineLevel="0" collapsed="false">
      <c r="B3251" s="14" t="n">
        <v>3250</v>
      </c>
      <c r="C3251" s="15"/>
      <c r="D3251" s="15" t="s">
        <v>8841</v>
      </c>
      <c r="E3251" s="15" t="s">
        <v>25</v>
      </c>
      <c r="F3251" s="15" t="s">
        <v>8842</v>
      </c>
      <c r="G3251" s="15"/>
      <c r="H3251" s="16" t="str">
        <f aca="false">VLOOKUP(F3251,'[1]Goa Member''s Details Revised'!$C$2:$AO$7385,2,0)</f>
        <v>Purchaser</v>
      </c>
      <c r="I3251" s="15" t="n">
        <v>27</v>
      </c>
      <c r="J3251" s="15" t="s">
        <v>34</v>
      </c>
      <c r="K3251" s="15" t="n">
        <v>1988</v>
      </c>
      <c r="L3251" s="16" t="str">
        <f aca="false">VLOOKUP(F3251,'[1]Goa Member''s Details Revised'!$C$2:$AO$7385,9,0)</f>
        <v>Never</v>
      </c>
      <c r="M3251" s="15" t="s">
        <v>8843</v>
      </c>
      <c r="N3251" s="17" t="n">
        <f aca="false">VLOOKUP(F3251,'[1]Goa Member''s Details Revised'!$C$2:$AO$7385,5,0)</f>
        <v>28500</v>
      </c>
      <c r="O3251" s="17" t="n">
        <f aca="false">VLOOKUP(F3251,'[1]Goa Member''s Details Revised'!$C$2:$AO$7385,5,0)</f>
        <v>28500</v>
      </c>
      <c r="P3251" s="17" t="n">
        <v>28500</v>
      </c>
      <c r="Q3251" s="17" t="str">
        <f aca="false">VLOOKUP(F3251,'[1]Goa Member''s Details Revised'!$C$2:$AO$7385,8,0)</f>
        <v>I.R.M</v>
      </c>
      <c r="R3251" s="17" t="n">
        <f aca="false">+O3251-P3251</f>
        <v>0</v>
      </c>
      <c r="S3251" s="15" t="e">
        <f aca="false">+#REF!-K3251</f>
        <v>#REF!</v>
      </c>
      <c r="T3251" s="17" t="n">
        <f aca="false">IF(Q3251="regular",((P3251-(P3251/99)*S3251)),(P3251-(P3251*20%)))</f>
        <v>22800</v>
      </c>
      <c r="U3251" s="17" t="e">
        <f aca="false">((P3251-(P3251/99)*S3251))</f>
        <v>#REF!</v>
      </c>
      <c r="V3251" s="17" t="n">
        <f aca="false">IF(Q3251="regular",0,(P3251-(O3251*20%)))</f>
        <v>22800</v>
      </c>
      <c r="W3251" s="17"/>
      <c r="X3251" s="15"/>
      <c r="Y3251" s="18" t="str">
        <f aca="false">VLOOKUP(F3251,'[1]Goa Member''s Details Revised'!$C$2:$AO$7385,12,0)</f>
        <v>not send reminder so last communication 10</v>
      </c>
    </row>
    <row r="3252" customFormat="false" ht="30" hidden="false" customHeight="false" outlineLevel="0" collapsed="false">
      <c r="B3252" s="14" t="n">
        <v>3251</v>
      </c>
      <c r="C3252" s="15"/>
      <c r="D3252" s="15" t="s">
        <v>8844</v>
      </c>
      <c r="E3252" s="15" t="s">
        <v>25</v>
      </c>
      <c r="F3252" s="15" t="s">
        <v>8845</v>
      </c>
      <c r="G3252" s="15"/>
      <c r="H3252" s="16" t="str">
        <f aca="false">VLOOKUP(F3252,'[1]Goa Member''s Details Revised'!$C$2:$AO$7385,2,0)</f>
        <v>PURCHASER</v>
      </c>
      <c r="I3252" s="15" t="n">
        <v>30</v>
      </c>
      <c r="J3252" s="15" t="s">
        <v>34</v>
      </c>
      <c r="K3252" s="15" t="n">
        <v>1988</v>
      </c>
      <c r="L3252" s="16" t="str">
        <f aca="false">VLOOKUP(F3252,'[1]Goa Member''s Details Revised'!$C$2:$AO$7385,9,0)</f>
        <v>Never</v>
      </c>
      <c r="M3252" s="15" t="s">
        <v>8846</v>
      </c>
      <c r="N3252" s="17" t="n">
        <f aca="false">VLOOKUP(F3252,'[1]Goa Member''s Details Revised'!$C$2:$AO$7385,5,0)</f>
        <v>28500</v>
      </c>
      <c r="O3252" s="17" t="n">
        <f aca="false">VLOOKUP(F3252,'[1]Goa Member''s Details Revised'!$C$2:$AO$7385,5,0)</f>
        <v>28500</v>
      </c>
      <c r="P3252" s="17" t="n">
        <f aca="false">VLOOKUP(F3252,'[1]Goa Member''s Details Revised'!$C$2:$AO$7385,6,0)</f>
        <v>29700</v>
      </c>
      <c r="Q3252" s="17" t="str">
        <f aca="false">VLOOKUP(F3252,'[1]Goa Member''s Details Revised'!$C$2:$AO$7385,8,0)</f>
        <v>I.R.M</v>
      </c>
      <c r="R3252" s="17" t="n">
        <f aca="false">+O3252-P3252</f>
        <v>-1200</v>
      </c>
      <c r="S3252" s="15" t="e">
        <f aca="false">+#REF!-K3252</f>
        <v>#REF!</v>
      </c>
      <c r="T3252" s="17" t="n">
        <f aca="false">IF(Q3252="regular",((P3252-(P3252/99)*S3252)),(P3252-(P3252*20%)))</f>
        <v>23760</v>
      </c>
      <c r="U3252" s="17" t="e">
        <f aca="false">((P3252-(P3252/99)*S3252))</f>
        <v>#REF!</v>
      </c>
      <c r="V3252" s="17" t="n">
        <f aca="false">IF(Q3252="regular",0,(P3252-(O3252*20%)))</f>
        <v>24000</v>
      </c>
      <c r="W3252" s="17"/>
      <c r="X3252" s="15"/>
      <c r="Y3252" s="18" t="str">
        <f aca="false">VLOOKUP(F3252,'[1]Goa Member''s Details Revised'!$C$2:$AO$7385,12,0)</f>
        <v>we send last reminder in 2012.then we did not receive any reply </v>
      </c>
    </row>
    <row r="3253" customFormat="false" ht="15" hidden="false" customHeight="false" outlineLevel="0" collapsed="false">
      <c r="B3253" s="14" t="n">
        <v>3252</v>
      </c>
      <c r="C3253" s="15"/>
      <c r="D3253" s="15" t="s">
        <v>8847</v>
      </c>
      <c r="E3253" s="15" t="s">
        <v>25</v>
      </c>
      <c r="F3253" s="15" t="s">
        <v>8848</v>
      </c>
      <c r="G3253" s="15"/>
      <c r="H3253" s="16" t="str">
        <f aca="false">VLOOKUP(F3253,'[1]Goa Member''s Details Revised'!$C$2:$AO$7385,2,0)</f>
        <v>PURCHASER</v>
      </c>
      <c r="I3253" s="15" t="n">
        <v>30</v>
      </c>
      <c r="J3253" s="15" t="s">
        <v>34</v>
      </c>
      <c r="K3253" s="15" t="n">
        <v>1988</v>
      </c>
      <c r="L3253" s="16" t="n">
        <f aca="false">VLOOKUP(F3253,'[1]Goa Member''s Details Revised'!$C$2:$AO$7385,9,0)</f>
        <v>2008</v>
      </c>
      <c r="M3253" s="15" t="s">
        <v>8849</v>
      </c>
      <c r="N3253" s="17" t="n">
        <f aca="false">VLOOKUP(F3253,'[1]Goa Member''s Details Revised'!$C$2:$AO$7385,5,0)</f>
        <v>22500</v>
      </c>
      <c r="O3253" s="17" t="n">
        <f aca="false">VLOOKUP(F3253,'[1]Goa Member''s Details Revised'!$C$2:$AO$7385,5,0)</f>
        <v>22500</v>
      </c>
      <c r="P3253" s="17" t="n">
        <v>22500</v>
      </c>
      <c r="Q3253" s="17" t="str">
        <f aca="false">VLOOKUP(F3253,'[1]Goa Member''s Details Revised'!$C$2:$AO$7385,8,0)</f>
        <v>R.M</v>
      </c>
      <c r="R3253" s="17" t="n">
        <f aca="false">+O3253-P3253</f>
        <v>0</v>
      </c>
      <c r="S3253" s="15" t="e">
        <f aca="false">+#REF!-K3253</f>
        <v>#REF!</v>
      </c>
      <c r="T3253" s="17" t="n">
        <f aca="false">IF(Q3253="regular",((P3253-(P3253/99)*S3253)),(P3253-(P3253*20%)))</f>
        <v>18000</v>
      </c>
      <c r="U3253" s="17" t="e">
        <f aca="false">((P3253-(P3253/99)*S3253))</f>
        <v>#REF!</v>
      </c>
      <c r="V3253" s="17" t="n">
        <f aca="false">IF(Q3253="regular",0,(P3253-(O3253*20%)))</f>
        <v>18000</v>
      </c>
      <c r="W3253" s="17"/>
      <c r="X3253" s="15"/>
      <c r="Y3253" s="18" t="str">
        <f aca="false">VLOOKUP(F3253,'[1]Goa Member''s Details Revised'!$C$2:$AO$7385,12,0)</f>
        <v>not send any reminder sdo Last Communication Till 2009</v>
      </c>
    </row>
    <row r="3254" customFormat="false" ht="15" hidden="false" customHeight="false" outlineLevel="0" collapsed="false">
      <c r="B3254" s="14" t="n">
        <v>3253</v>
      </c>
      <c r="C3254" s="15"/>
      <c r="D3254" s="15" t="s">
        <v>8850</v>
      </c>
      <c r="E3254" s="15" t="s">
        <v>25</v>
      </c>
      <c r="F3254" s="15" t="s">
        <v>8851</v>
      </c>
      <c r="G3254" s="15"/>
      <c r="H3254" s="16" t="str">
        <f aca="false">VLOOKUP(F3254,'[1]Goa Member''s Details Revised'!$C$2:$AO$7385,2,0)</f>
        <v>PURCHASER</v>
      </c>
      <c r="I3254" s="15" t="n">
        <v>3</v>
      </c>
      <c r="J3254" s="15" t="s">
        <v>176</v>
      </c>
      <c r="K3254" s="15" t="n">
        <v>1988</v>
      </c>
      <c r="L3254" s="16" t="str">
        <f aca="false">VLOOKUP(F3254,'[1]Goa Member''s Details Revised'!$C$2:$AO$7385,9,0)</f>
        <v>Never</v>
      </c>
      <c r="M3254" s="15" t="s">
        <v>8852</v>
      </c>
      <c r="N3254" s="17" t="n">
        <f aca="false">VLOOKUP(F3254,'[1]Goa Member''s Details Revised'!$C$2:$AO$7385,5,0)</f>
        <v>22500</v>
      </c>
      <c r="O3254" s="17" t="n">
        <f aca="false">VLOOKUP(F3254,'[1]Goa Member''s Details Revised'!$C$2:$AO$7385,5,0)</f>
        <v>22500</v>
      </c>
      <c r="P3254" s="17" t="n">
        <f aca="false">VLOOKUP(F3254,'[1]Goa Member''s Details Revised'!$C$2:$AO$7385,6,0)</f>
        <v>23500</v>
      </c>
      <c r="Q3254" s="17" t="str">
        <f aca="false">VLOOKUP(F3254,'[1]Goa Member''s Details Revised'!$C$2:$AO$7385,8,0)</f>
        <v>I.R.M</v>
      </c>
      <c r="R3254" s="17" t="n">
        <f aca="false">+O3254-P3254</f>
        <v>-1000</v>
      </c>
      <c r="S3254" s="15" t="e">
        <f aca="false">+#REF!-K3254</f>
        <v>#REF!</v>
      </c>
      <c r="T3254" s="17" t="n">
        <f aca="false">IF(Q3254="regular",((P3254-(P3254/99)*S3254)),(P3254-(P3254*20%)))</f>
        <v>18800</v>
      </c>
      <c r="U3254" s="17" t="e">
        <f aca="false">((P3254-(P3254/99)*S3254))</f>
        <v>#REF!</v>
      </c>
      <c r="V3254" s="17" t="n">
        <f aca="false">IF(Q3254="regular",0,(P3254-(O3254*20%)))</f>
        <v>19000</v>
      </c>
      <c r="W3254" s="17"/>
      <c r="X3254" s="15"/>
      <c r="Y3254" s="18" t="str">
        <f aca="false">VLOOKUP(F3254,'[1]Goa Member''s Details Revised'!$C$2:$AO$7385,12,0)</f>
        <v>Last Communication Till 2003, (GSV:- 22,500/-) (CSV:- 23,500/-)</v>
      </c>
    </row>
    <row r="3255" customFormat="false" ht="15" hidden="false" customHeight="false" outlineLevel="0" collapsed="false">
      <c r="B3255" s="14" t="n">
        <v>3254</v>
      </c>
      <c r="C3255" s="15"/>
      <c r="D3255" s="15" t="s">
        <v>8853</v>
      </c>
      <c r="E3255" s="15" t="s">
        <v>25</v>
      </c>
      <c r="F3255" s="15" t="s">
        <v>8854</v>
      </c>
      <c r="G3255" s="15"/>
      <c r="H3255" s="16" t="str">
        <f aca="false">VLOOKUP(F3255,'[1]Goa Member''s Details Revised'!$C$2:$AO$7385,2,0)</f>
        <v>PURCHASER</v>
      </c>
      <c r="I3255" s="15" t="n">
        <v>5</v>
      </c>
      <c r="J3255" s="15" t="s">
        <v>176</v>
      </c>
      <c r="K3255" s="15" t="n">
        <v>1988</v>
      </c>
      <c r="L3255" s="16" t="str">
        <f aca="false">VLOOKUP(F3255,'[1]Goa Member''s Details Revised'!$C$2:$AO$7385,9,0)</f>
        <v>Never</v>
      </c>
      <c r="M3255" s="15" t="s">
        <v>8855</v>
      </c>
      <c r="N3255" s="17" t="n">
        <f aca="false">VLOOKUP(F3255,'[1]Goa Member''s Details Revised'!$C$2:$AO$7385,5,0)</f>
        <v>28500</v>
      </c>
      <c r="O3255" s="17" t="n">
        <f aca="false">VLOOKUP(F3255,'[1]Goa Member''s Details Revised'!$C$2:$AO$7385,5,0)</f>
        <v>28500</v>
      </c>
      <c r="P3255" s="17" t="n">
        <v>28500</v>
      </c>
      <c r="Q3255" s="17" t="str">
        <f aca="false">VLOOKUP(F3255,'[1]Goa Member''s Details Revised'!$C$2:$AO$7385,8,0)</f>
        <v>I.R.M</v>
      </c>
      <c r="R3255" s="17" t="n">
        <f aca="false">+O3255-P3255</f>
        <v>0</v>
      </c>
      <c r="S3255" s="15" t="e">
        <f aca="false">+#REF!-K3255</f>
        <v>#REF!</v>
      </c>
      <c r="T3255" s="17" t="n">
        <f aca="false">IF(Q3255="regular",((P3255-(P3255/99)*S3255)),(P3255-(P3255*20%)))</f>
        <v>22800</v>
      </c>
      <c r="U3255" s="17" t="e">
        <f aca="false">((P3255-(P3255/99)*S3255))</f>
        <v>#REF!</v>
      </c>
      <c r="V3255" s="17" t="n">
        <f aca="false">IF(Q3255="regular",0,(P3255-(O3255*20%)))</f>
        <v>22800</v>
      </c>
      <c r="W3255" s="17"/>
      <c r="X3255" s="15"/>
      <c r="Y3255" s="18" t="str">
        <f aca="false">VLOOKUP(F3255,'[1]Goa Member''s Details Revised'!$C$2:$AO$7385,12,0)</f>
        <v>Last Communication Till 2003</v>
      </c>
    </row>
    <row r="3256" customFormat="false" ht="15" hidden="false" customHeight="false" outlineLevel="0" collapsed="false">
      <c r="B3256" s="14" t="n">
        <v>3255</v>
      </c>
      <c r="C3256" s="15"/>
      <c r="D3256" s="15" t="s">
        <v>8856</v>
      </c>
      <c r="E3256" s="15" t="s">
        <v>25</v>
      </c>
      <c r="F3256" s="15" t="s">
        <v>8857</v>
      </c>
      <c r="G3256" s="15"/>
      <c r="H3256" s="16" t="str">
        <f aca="false">VLOOKUP(F3256,'[1]Goa Member''s Details Revised'!$C$2:$AO$7385,2,0)</f>
        <v>PURCHASER</v>
      </c>
      <c r="I3256" s="15" t="n">
        <v>8</v>
      </c>
      <c r="J3256" s="15" t="s">
        <v>176</v>
      </c>
      <c r="K3256" s="15" t="n">
        <v>1988</v>
      </c>
      <c r="L3256" s="16" t="str">
        <f aca="false">VLOOKUP(F3256,'[1]Goa Member''s Details Revised'!$C$2:$AO$7385,9,0)</f>
        <v>Never</v>
      </c>
      <c r="M3256" s="15" t="s">
        <v>8858</v>
      </c>
      <c r="N3256" s="17" t="n">
        <f aca="false">VLOOKUP(F3256,'[1]Goa Member''s Details Revised'!$C$2:$AO$7385,5,0)</f>
        <v>22500</v>
      </c>
      <c r="O3256" s="17" t="n">
        <f aca="false">VLOOKUP(F3256,'[1]Goa Member''s Details Revised'!$C$2:$AO$7385,5,0)</f>
        <v>22500</v>
      </c>
      <c r="P3256" s="17" t="n">
        <f aca="false">VLOOKUP(F3256,'[1]Goa Member''s Details Revised'!$C$2:$AO$7385,6,0)</f>
        <v>23500</v>
      </c>
      <c r="Q3256" s="17" t="str">
        <f aca="false">VLOOKUP(F3256,'[1]Goa Member''s Details Revised'!$C$2:$AO$7385,8,0)</f>
        <v>I.R.M</v>
      </c>
      <c r="R3256" s="17" t="n">
        <f aca="false">+O3256-P3256</f>
        <v>-1000</v>
      </c>
      <c r="S3256" s="15" t="e">
        <f aca="false">+#REF!-K3256</f>
        <v>#REF!</v>
      </c>
      <c r="T3256" s="17" t="n">
        <f aca="false">IF(Q3256="regular",((P3256-(P3256/99)*S3256)),(P3256-(P3256*20%)))</f>
        <v>18800</v>
      </c>
      <c r="U3256" s="17" t="e">
        <f aca="false">((P3256-(P3256/99)*S3256))</f>
        <v>#REF!</v>
      </c>
      <c r="V3256" s="17" t="n">
        <f aca="false">IF(Q3256="regular",0,(P3256-(O3256*20%)))</f>
        <v>19000</v>
      </c>
      <c r="W3256" s="17"/>
      <c r="X3256" s="15"/>
      <c r="Y3256" s="18" t="str">
        <f aca="false">VLOOKUP(F3256,'[1]Goa Member''s Details Revised'!$C$2:$AO$7385,12,0)</f>
        <v>Last Communication Till 2003, (GSV:- 22,500/-) (CSV:- 23,500/-)</v>
      </c>
    </row>
    <row r="3257" customFormat="false" ht="30" hidden="false" customHeight="false" outlineLevel="0" collapsed="false">
      <c r="B3257" s="14" t="n">
        <v>3256</v>
      </c>
      <c r="C3257" s="15"/>
      <c r="D3257" s="15" t="s">
        <v>8859</v>
      </c>
      <c r="E3257" s="15" t="s">
        <v>25</v>
      </c>
      <c r="F3257" s="15" t="s">
        <v>8860</v>
      </c>
      <c r="G3257" s="15"/>
      <c r="H3257" s="16" t="str">
        <f aca="false">VLOOKUP(F3257,'[1]Goa Member''s Details Revised'!$C$2:$AO$7385,2,0)</f>
        <v>PURCHASER</v>
      </c>
      <c r="I3257" s="15" t="n">
        <v>8</v>
      </c>
      <c r="J3257" s="15" t="s">
        <v>176</v>
      </c>
      <c r="K3257" s="15" t="n">
        <v>1988</v>
      </c>
      <c r="L3257" s="16" t="str">
        <f aca="false">VLOOKUP(F3257,'[1]Goa Member''s Details Revised'!$C$2:$AO$7385,9,0)</f>
        <v>Never</v>
      </c>
      <c r="M3257" s="15" t="s">
        <v>8861</v>
      </c>
      <c r="N3257" s="17" t="n">
        <f aca="false">VLOOKUP(F3257,'[1]Goa Member''s Details Revised'!$C$2:$AO$7385,5,0)</f>
        <v>22500</v>
      </c>
      <c r="O3257" s="17" t="n">
        <f aca="false">VLOOKUP(F3257,'[1]Goa Member''s Details Revised'!$C$2:$AO$7385,5,0)</f>
        <v>22500</v>
      </c>
      <c r="P3257" s="17" t="n">
        <v>22500</v>
      </c>
      <c r="Q3257" s="17" t="str">
        <f aca="false">VLOOKUP(F3257,'[1]Goa Member''s Details Revised'!$C$2:$AO$7385,8,0)</f>
        <v>I.R.M</v>
      </c>
      <c r="R3257" s="17" t="n">
        <f aca="false">+O3257-P3257</f>
        <v>0</v>
      </c>
      <c r="S3257" s="15" t="e">
        <f aca="false">+#REF!-K3257</f>
        <v>#REF!</v>
      </c>
      <c r="T3257" s="17" t="n">
        <f aca="false">IF(Q3257="regular",((P3257-(P3257/99)*S3257)),(P3257-(P3257*20%)))</f>
        <v>18000</v>
      </c>
      <c r="U3257" s="17" t="e">
        <f aca="false">((P3257-(P3257/99)*S3257))</f>
        <v>#REF!</v>
      </c>
      <c r="V3257" s="17" t="n">
        <f aca="false">IF(Q3257="regular",0,(P3257-(O3257*20%)))</f>
        <v>18000</v>
      </c>
      <c r="W3257" s="17"/>
      <c r="X3257" s="15"/>
      <c r="Y3257" s="18" t="str">
        <f aca="false">VLOOKUP(F3257,'[1]Goa Member''s Details Revised'!$C$2:$AO$7385,12,0)</f>
        <v>we send last reminder in 2012.then we did not receive any reply </v>
      </c>
    </row>
    <row r="3258" customFormat="false" ht="45" hidden="false" customHeight="false" outlineLevel="0" collapsed="false">
      <c r="B3258" s="14" t="n">
        <v>3257</v>
      </c>
      <c r="C3258" s="15"/>
      <c r="D3258" s="15" t="s">
        <v>8862</v>
      </c>
      <c r="E3258" s="15" t="s">
        <v>25</v>
      </c>
      <c r="F3258" s="15" t="s">
        <v>8863</v>
      </c>
      <c r="G3258" s="15"/>
      <c r="H3258" s="16" t="str">
        <f aca="false">VLOOKUP(F3258,'[1]Goa Member''s Details Revised'!$C$2:$AO$7385,2,0)</f>
        <v>PURCHASER</v>
      </c>
      <c r="I3258" s="15" t="n">
        <v>9</v>
      </c>
      <c r="J3258" s="15" t="s">
        <v>176</v>
      </c>
      <c r="K3258" s="15" t="n">
        <v>1988</v>
      </c>
      <c r="L3258" s="16" t="n">
        <f aca="false">VLOOKUP(F3258,'[1]Goa Member''s Details Revised'!$C$2:$AO$7385,9,0)</f>
        <v>2008</v>
      </c>
      <c r="M3258" s="15" t="s">
        <v>8864</v>
      </c>
      <c r="N3258" s="17" t="n">
        <f aca="false">VLOOKUP(F3258,'[1]Goa Member''s Details Revised'!$C$2:$AO$7385,5,0)</f>
        <v>18500</v>
      </c>
      <c r="O3258" s="17" t="n">
        <f aca="false">VLOOKUP(F3258,'[1]Goa Member''s Details Revised'!$C$2:$AO$7385,5,0)</f>
        <v>18500</v>
      </c>
      <c r="P3258" s="17" t="n">
        <f aca="false">VLOOKUP(F3258,'[1]Goa Member''s Details Revised'!$C$2:$AO$7385,6,0)</f>
        <v>19300</v>
      </c>
      <c r="Q3258" s="17" t="str">
        <f aca="false">VLOOKUP(F3258,'[1]Goa Member''s Details Revised'!$C$2:$AO$7385,8,0)</f>
        <v>R.M</v>
      </c>
      <c r="R3258" s="17" t="n">
        <f aca="false">+O3258-P3258</f>
        <v>-800</v>
      </c>
      <c r="S3258" s="15" t="e">
        <f aca="false">+#REF!-K3258</f>
        <v>#REF!</v>
      </c>
      <c r="T3258" s="17" t="n">
        <f aca="false">IF(Q3258="regular",((P3258-(P3258/99)*S3258)),(P3258-(P3258*20%)))</f>
        <v>15440</v>
      </c>
      <c r="U3258" s="17" t="e">
        <f aca="false">((P3258-(P3258/99)*S3258))</f>
        <v>#REF!</v>
      </c>
      <c r="V3258" s="17" t="n">
        <f aca="false">IF(Q3258="regular",0,(P3258-(O3258*20%)))</f>
        <v>15600</v>
      </c>
      <c r="W3258" s="17"/>
      <c r="X3258" s="15"/>
      <c r="Y3258" s="18" t="str">
        <f aca="false">VLOOKUP(F3258,'[1]Goa Member''s Details Revised'!$C$2:$AO$7385,12,0)</f>
        <v>Last send performa invoice so Communication Till 2011, (GSV:- 18,500/-) (CSV:- 19,300/-)
Total 2 Membership Of GOA:- 1318 &amp; 1319</v>
      </c>
    </row>
    <row r="3259" customFormat="false" ht="45" hidden="false" customHeight="false" outlineLevel="0" collapsed="false">
      <c r="B3259" s="14" t="n">
        <v>3258</v>
      </c>
      <c r="C3259" s="15"/>
      <c r="D3259" s="15" t="s">
        <v>8865</v>
      </c>
      <c r="E3259" s="15" t="s">
        <v>25</v>
      </c>
      <c r="F3259" s="15" t="s">
        <v>8866</v>
      </c>
      <c r="G3259" s="15"/>
      <c r="H3259" s="16" t="str">
        <f aca="false">VLOOKUP(F3259,'[1]Goa Member''s Details Revised'!$C$2:$AO$7385,2,0)</f>
        <v>PURCHASER</v>
      </c>
      <c r="I3259" s="15" t="n">
        <v>9</v>
      </c>
      <c r="J3259" s="15" t="s">
        <v>176</v>
      </c>
      <c r="K3259" s="15" t="n">
        <v>1988</v>
      </c>
      <c r="L3259" s="16" t="n">
        <f aca="false">VLOOKUP(F3259,'[1]Goa Member''s Details Revised'!$C$2:$AO$7385,9,0)</f>
        <v>2008</v>
      </c>
      <c r="M3259" s="15" t="s">
        <v>8867</v>
      </c>
      <c r="N3259" s="17" t="n">
        <f aca="false">VLOOKUP(F3259,'[1]Goa Member''s Details Revised'!$C$2:$AO$7385,5,0)</f>
        <v>18500</v>
      </c>
      <c r="O3259" s="17" t="n">
        <f aca="false">VLOOKUP(F3259,'[1]Goa Member''s Details Revised'!$C$2:$AO$7385,5,0)</f>
        <v>18500</v>
      </c>
      <c r="P3259" s="17" t="n">
        <f aca="false">VLOOKUP(F3259,'[1]Goa Member''s Details Revised'!$C$2:$AO$7385,6,0)</f>
        <v>19300</v>
      </c>
      <c r="Q3259" s="17" t="str">
        <f aca="false">VLOOKUP(F3259,'[1]Goa Member''s Details Revised'!$C$2:$AO$7385,8,0)</f>
        <v>R.M</v>
      </c>
      <c r="R3259" s="17" t="n">
        <f aca="false">+O3259-P3259</f>
        <v>-800</v>
      </c>
      <c r="S3259" s="15" t="e">
        <f aca="false">+#REF!-K3259</f>
        <v>#REF!</v>
      </c>
      <c r="T3259" s="17" t="n">
        <f aca="false">IF(Q3259="regular",((P3259-(P3259/99)*S3259)),(P3259-(P3259*20%)))</f>
        <v>15440</v>
      </c>
      <c r="U3259" s="17" t="e">
        <f aca="false">((P3259-(P3259/99)*S3259))</f>
        <v>#REF!</v>
      </c>
      <c r="V3259" s="17" t="n">
        <f aca="false">IF(Q3259="regular",0,(P3259-(O3259*20%)))</f>
        <v>15600</v>
      </c>
      <c r="W3259" s="17"/>
      <c r="X3259" s="15"/>
      <c r="Y3259" s="18" t="str">
        <f aca="false">VLOOKUP(F3259,'[1]Goa Member''s Details Revised'!$C$2:$AO$7385,12,0)</f>
        <v>Last send performa invoice so Communication Till 2011, (GSV:- 18,500/-) (CSV:- 19,300/-)
Total 2 Membership Of GOA:- 1318 &amp; 1319</v>
      </c>
    </row>
    <row r="3260" customFormat="false" ht="15" hidden="false" customHeight="false" outlineLevel="0" collapsed="false">
      <c r="B3260" s="14" t="n">
        <v>3259</v>
      </c>
      <c r="C3260" s="15"/>
      <c r="D3260" s="15" t="s">
        <v>8868</v>
      </c>
      <c r="E3260" s="15" t="s">
        <v>25</v>
      </c>
      <c r="F3260" s="15" t="s">
        <v>8869</v>
      </c>
      <c r="G3260" s="15"/>
      <c r="H3260" s="16" t="str">
        <f aca="false">VLOOKUP(F3260,'[1]Goa Member''s Details Revised'!$C$2:$AO$7385,2,0)</f>
        <v>PURCHASER</v>
      </c>
      <c r="I3260" s="15" t="n">
        <v>12</v>
      </c>
      <c r="J3260" s="15" t="s">
        <v>176</v>
      </c>
      <c r="K3260" s="15" t="n">
        <v>1988</v>
      </c>
      <c r="L3260" s="16" t="str">
        <f aca="false">VLOOKUP(F3260,'[1]Goa Member''s Details Revised'!$C$2:$AO$7385,9,0)</f>
        <v>Never</v>
      </c>
      <c r="M3260" s="15" t="s">
        <v>8870</v>
      </c>
      <c r="N3260" s="17" t="n">
        <f aca="false">VLOOKUP(F3260,'[1]Goa Member''s Details Revised'!$C$2:$AO$7385,5,0)</f>
        <v>28500</v>
      </c>
      <c r="O3260" s="17" t="n">
        <f aca="false">VLOOKUP(F3260,'[1]Goa Member''s Details Revised'!$C$2:$AO$7385,5,0)</f>
        <v>28500</v>
      </c>
      <c r="P3260" s="17" t="n">
        <f aca="false">VLOOKUP(F3260,'[1]Goa Member''s Details Revised'!$C$2:$AO$7385,6,0)</f>
        <v>29700</v>
      </c>
      <c r="Q3260" s="17" t="str">
        <f aca="false">VLOOKUP(F3260,'[1]Goa Member''s Details Revised'!$C$2:$AO$7385,8,0)</f>
        <v>I.R.M</v>
      </c>
      <c r="R3260" s="17" t="n">
        <f aca="false">+O3260-P3260</f>
        <v>-1200</v>
      </c>
      <c r="S3260" s="15" t="e">
        <f aca="false">+#REF!-K3260</f>
        <v>#REF!</v>
      </c>
      <c r="T3260" s="17" t="n">
        <f aca="false">IF(Q3260="regular",((P3260-(P3260/99)*S3260)),(P3260-(P3260*20%)))</f>
        <v>23760</v>
      </c>
      <c r="U3260" s="17" t="e">
        <f aca="false">((P3260-(P3260/99)*S3260))</f>
        <v>#REF!</v>
      </c>
      <c r="V3260" s="17" t="n">
        <f aca="false">IF(Q3260="regular",0,(P3260-(O3260*20%)))</f>
        <v>24000</v>
      </c>
      <c r="W3260" s="17"/>
      <c r="X3260" s="15"/>
      <c r="Y3260" s="18" t="str">
        <f aca="false">VLOOKUP(F3260,'[1]Goa Member''s Details Revised'!$C$2:$AO$7385,12,0)</f>
        <v>Last Communication Till 2003, (GSV:- 28,500/-) (CSV:- 29,700/-)</v>
      </c>
    </row>
    <row r="3261" customFormat="false" ht="30" hidden="false" customHeight="false" outlineLevel="0" collapsed="false">
      <c r="B3261" s="14" t="n">
        <v>3260</v>
      </c>
      <c r="C3261" s="15"/>
      <c r="D3261" s="15" t="s">
        <v>8871</v>
      </c>
      <c r="E3261" s="15" t="s">
        <v>25</v>
      </c>
      <c r="F3261" s="15" t="s">
        <v>8872</v>
      </c>
      <c r="G3261" s="15"/>
      <c r="H3261" s="16" t="str">
        <f aca="false">VLOOKUP(F3261,'[1]Goa Member''s Details Revised'!$C$2:$AO$7385,2,0)</f>
        <v>PURCHASER</v>
      </c>
      <c r="I3261" s="15" t="n">
        <v>15</v>
      </c>
      <c r="J3261" s="15" t="s">
        <v>176</v>
      </c>
      <c r="K3261" s="15" t="n">
        <v>1988</v>
      </c>
      <c r="L3261" s="16" t="n">
        <f aca="false">VLOOKUP(F3261,'[1]Goa Member''s Details Revised'!$C$2:$AO$7385,9,0)</f>
        <v>2009</v>
      </c>
      <c r="M3261" s="15" t="s">
        <v>8873</v>
      </c>
      <c r="N3261" s="17" t="n">
        <f aca="false">VLOOKUP(F3261,'[1]Goa Member''s Details Revised'!$C$2:$AO$7385,5,0)</f>
        <v>23500</v>
      </c>
      <c r="O3261" s="17" t="n">
        <f aca="false">VLOOKUP(F3261,'[1]Goa Member''s Details Revised'!$C$2:$AO$7385,5,0)</f>
        <v>23500</v>
      </c>
      <c r="P3261" s="17" t="n">
        <f aca="false">VLOOKUP(F3261,'[1]Goa Member''s Details Revised'!$C$2:$AO$7385,6,0)</f>
        <v>23500</v>
      </c>
      <c r="Q3261" s="17" t="str">
        <f aca="false">VLOOKUP(F3261,'[1]Goa Member''s Details Revised'!$C$2:$AO$7385,8,0)</f>
        <v>R.M.</v>
      </c>
      <c r="R3261" s="17" t="n">
        <f aca="false">+O3261-P3261</f>
        <v>0</v>
      </c>
      <c r="S3261" s="15" t="e">
        <f aca="false">+#REF!-K3261</f>
        <v>#REF!</v>
      </c>
      <c r="T3261" s="17" t="n">
        <f aca="false">IF(Q3261="regular",((P3261-(P3261/99)*S3261)),(P3261-(P3261*20%)))</f>
        <v>18800</v>
      </c>
      <c r="U3261" s="17" t="e">
        <f aca="false">((P3261-(P3261/99)*S3261))</f>
        <v>#REF!</v>
      </c>
      <c r="V3261" s="17" t="n">
        <f aca="false">IF(Q3261="regular",0,(P3261-(O3261*20%)))</f>
        <v>18800</v>
      </c>
      <c r="W3261" s="17"/>
      <c r="X3261" s="15"/>
      <c r="Y3261" s="18" t="str">
        <f aca="false">VLOOKUP(F3261,'[1]Goa Member''s Details Revised'!$C$2:$AO$7385,12,0)</f>
        <v>not send any reminder so Last Communication Till 2010, (GSV:- 22,500/-) (CSV:- 23,500/-)</v>
      </c>
    </row>
    <row r="3262" customFormat="false" ht="15" hidden="false" customHeight="false" outlineLevel="0" collapsed="false">
      <c r="B3262" s="14" t="n">
        <v>3261</v>
      </c>
      <c r="C3262" s="15"/>
      <c r="D3262" s="15" t="s">
        <v>8874</v>
      </c>
      <c r="E3262" s="15" t="s">
        <v>25</v>
      </c>
      <c r="F3262" s="15" t="s">
        <v>8875</v>
      </c>
      <c r="G3262" s="15"/>
      <c r="H3262" s="16" t="str">
        <f aca="false">VLOOKUP(F3262,'[1]Goa Member''s Details Revised'!$C$2:$AO$7385,2,0)</f>
        <v>PURCHASER</v>
      </c>
      <c r="I3262" s="15" t="n">
        <v>15</v>
      </c>
      <c r="J3262" s="15" t="s">
        <v>176</v>
      </c>
      <c r="K3262" s="15" t="n">
        <v>1988</v>
      </c>
      <c r="L3262" s="16" t="str">
        <f aca="false">VLOOKUP(F3262,'[1]Goa Member''s Details Revised'!$C$2:$AO$7385,9,0)</f>
        <v>Never</v>
      </c>
      <c r="M3262" s="15" t="s">
        <v>8876</v>
      </c>
      <c r="N3262" s="17" t="n">
        <f aca="false">VLOOKUP(F3262,'[1]Goa Member''s Details Revised'!$C$2:$AO$7385,5,0)</f>
        <v>28500</v>
      </c>
      <c r="O3262" s="17" t="n">
        <f aca="false">VLOOKUP(F3262,'[1]Goa Member''s Details Revised'!$C$2:$AO$7385,5,0)</f>
        <v>28500</v>
      </c>
      <c r="P3262" s="17" t="n">
        <v>28500</v>
      </c>
      <c r="Q3262" s="17" t="str">
        <f aca="false">VLOOKUP(F3262,'[1]Goa Member''s Details Revised'!$C$2:$AO$7385,8,0)</f>
        <v>I.R.M </v>
      </c>
      <c r="R3262" s="17" t="n">
        <f aca="false">+O3262-P3262</f>
        <v>0</v>
      </c>
      <c r="S3262" s="15" t="e">
        <f aca="false">+#REF!-K3262</f>
        <v>#REF!</v>
      </c>
      <c r="T3262" s="17" t="n">
        <f aca="false">IF(Q3262="regular",((P3262-(P3262/99)*S3262)),(P3262-(P3262*20%)))</f>
        <v>22800</v>
      </c>
      <c r="U3262" s="17" t="e">
        <f aca="false">((P3262-(P3262/99)*S3262))</f>
        <v>#REF!</v>
      </c>
      <c r="V3262" s="17" t="n">
        <f aca="false">IF(Q3262="regular",0,(P3262-(O3262*20%)))</f>
        <v>22800</v>
      </c>
      <c r="W3262" s="17"/>
      <c r="X3262" s="15"/>
      <c r="Y3262" s="18" t="str">
        <f aca="false">VLOOKUP(F3262,'[1]Goa Member''s Details Revised'!$C$2:$AO$7385,12,0)</f>
        <v>Last Communication Till 2005</v>
      </c>
    </row>
    <row r="3263" customFormat="false" ht="30" hidden="false" customHeight="false" outlineLevel="0" collapsed="false">
      <c r="B3263" s="14" t="n">
        <v>3262</v>
      </c>
      <c r="C3263" s="15"/>
      <c r="D3263" s="15" t="s">
        <v>8877</v>
      </c>
      <c r="E3263" s="15" t="s">
        <v>25</v>
      </c>
      <c r="F3263" s="15" t="s">
        <v>8878</v>
      </c>
      <c r="G3263" s="15"/>
      <c r="H3263" s="16" t="str">
        <f aca="false">VLOOKUP(F3263,'[1]Goa Member''s Details Revised'!$C$2:$AO$7385,2,0)</f>
        <v>PURCHASER</v>
      </c>
      <c r="I3263" s="15" t="n">
        <v>16</v>
      </c>
      <c r="J3263" s="15" t="s">
        <v>176</v>
      </c>
      <c r="K3263" s="15" t="n">
        <v>1988</v>
      </c>
      <c r="L3263" s="16" t="n">
        <f aca="false">VLOOKUP(F3263,'[1]Goa Member''s Details Revised'!$C$2:$AO$7385,9,0)</f>
        <v>2009</v>
      </c>
      <c r="M3263" s="15" t="s">
        <v>8879</v>
      </c>
      <c r="N3263" s="17" t="n">
        <f aca="false">VLOOKUP(F3263,'[1]Goa Member''s Details Revised'!$C$2:$AO$7385,5,0)</f>
        <v>29700</v>
      </c>
      <c r="O3263" s="17" t="n">
        <f aca="false">VLOOKUP(F3263,'[1]Goa Member''s Details Revised'!$C$2:$AO$7385,5,0)</f>
        <v>29700</v>
      </c>
      <c r="P3263" s="17" t="n">
        <f aca="false">VLOOKUP(F3263,'[1]Goa Member''s Details Revised'!$C$2:$AO$7385,6,0)</f>
        <v>29700</v>
      </c>
      <c r="Q3263" s="17" t="str">
        <f aca="false">VLOOKUP(F3263,'[1]Goa Member''s Details Revised'!$C$2:$AO$7385,8,0)</f>
        <v>R.M.</v>
      </c>
      <c r="R3263" s="17" t="n">
        <f aca="false">+O3263-P3263</f>
        <v>0</v>
      </c>
      <c r="S3263" s="15" t="e">
        <f aca="false">+#REF!-K3263</f>
        <v>#REF!</v>
      </c>
      <c r="T3263" s="17" t="n">
        <f aca="false">IF(Q3263="regular",((P3263-(P3263/99)*S3263)),(P3263-(P3263*20%)))</f>
        <v>23760</v>
      </c>
      <c r="U3263" s="17" t="e">
        <f aca="false">((P3263-(P3263/99)*S3263))</f>
        <v>#REF!</v>
      </c>
      <c r="V3263" s="17" t="n">
        <f aca="false">IF(Q3263="regular",0,(P3263-(O3263*20%)))</f>
        <v>23760</v>
      </c>
      <c r="W3263" s="17"/>
      <c r="X3263" s="15"/>
      <c r="Y3263" s="18" t="str">
        <f aca="false">VLOOKUP(F3263,'[1]Goa Member''s Details Revised'!$C$2:$AO$7385,12,0)</f>
        <v>not send any reminder so Last Communication Till 2009, (GSV:- 28,500/-) (CSV:- 29,700/-)</v>
      </c>
    </row>
    <row r="3264" customFormat="false" ht="15" hidden="false" customHeight="false" outlineLevel="0" collapsed="false">
      <c r="B3264" s="14" t="n">
        <v>3263</v>
      </c>
      <c r="C3264" s="15"/>
      <c r="D3264" s="15" t="s">
        <v>8880</v>
      </c>
      <c r="E3264" s="15" t="s">
        <v>25</v>
      </c>
      <c r="F3264" s="15" t="s">
        <v>8881</v>
      </c>
      <c r="G3264" s="15"/>
      <c r="H3264" s="16" t="str">
        <f aca="false">VLOOKUP(F3264,'[1]Goa Member''s Details Revised'!$C$2:$AO$7385,2,0)</f>
        <v>PURCHASER</v>
      </c>
      <c r="I3264" s="15" t="n">
        <v>15</v>
      </c>
      <c r="J3264" s="15" t="s">
        <v>176</v>
      </c>
      <c r="K3264" s="15" t="n">
        <v>1988</v>
      </c>
      <c r="L3264" s="16" t="str">
        <f aca="false">VLOOKUP(F3264,'[1]Goa Member''s Details Revised'!$C$2:$AO$7385,9,0)</f>
        <v>Never</v>
      </c>
      <c r="M3264" s="15" t="s">
        <v>8882</v>
      </c>
      <c r="N3264" s="17" t="n">
        <f aca="false">VLOOKUP(F3264,'[1]Goa Member''s Details Revised'!$C$2:$AO$7385,5,0)</f>
        <v>19300</v>
      </c>
      <c r="O3264" s="17" t="n">
        <f aca="false">VLOOKUP(F3264,'[1]Goa Member''s Details Revised'!$C$2:$AO$7385,5,0)</f>
        <v>19300</v>
      </c>
      <c r="P3264" s="17" t="n">
        <f aca="false">VLOOKUP(F3264,'[1]Goa Member''s Details Revised'!$C$2:$AO$7385,6,0)</f>
        <v>19300</v>
      </c>
      <c r="Q3264" s="17" t="str">
        <f aca="false">VLOOKUP(F3264,'[1]Goa Member''s Details Revised'!$C$2:$AO$7385,8,0)</f>
        <v>I.R.M </v>
      </c>
      <c r="R3264" s="17" t="n">
        <f aca="false">+O3264-P3264</f>
        <v>0</v>
      </c>
      <c r="S3264" s="15" t="e">
        <f aca="false">+#REF!-K3264</f>
        <v>#REF!</v>
      </c>
      <c r="T3264" s="17" t="n">
        <f aca="false">IF(Q3264="regular",((P3264-(P3264/99)*S3264)),(P3264-(P3264*20%)))</f>
        <v>15440</v>
      </c>
      <c r="U3264" s="17" t="e">
        <f aca="false">((P3264-(P3264/99)*S3264))</f>
        <v>#REF!</v>
      </c>
      <c r="V3264" s="17" t="n">
        <f aca="false">IF(Q3264="regular",0,(P3264-(O3264*20%)))</f>
        <v>15440</v>
      </c>
      <c r="W3264" s="17"/>
      <c r="X3264" s="15"/>
      <c r="Y3264" s="18" t="str">
        <f aca="false">VLOOKUP(F3264,'[1]Goa Member''s Details Revised'!$C$2:$AO$7385,12,0)</f>
        <v>Last Communication Till 2000, (GSV:- 18,500/-) (CSV:- 19,300/-)</v>
      </c>
    </row>
    <row r="3265" customFormat="false" ht="15" hidden="false" customHeight="false" outlineLevel="0" collapsed="false">
      <c r="B3265" s="14" t="n">
        <v>3264</v>
      </c>
      <c r="C3265" s="15"/>
      <c r="D3265" s="15" t="s">
        <v>8883</v>
      </c>
      <c r="E3265" s="15" t="s">
        <v>25</v>
      </c>
      <c r="F3265" s="15" t="s">
        <v>8884</v>
      </c>
      <c r="G3265" s="15"/>
      <c r="H3265" s="16" t="str">
        <f aca="false">VLOOKUP(F3265,'[1]Goa Member''s Details Revised'!$C$2:$AO$7385,2,0)</f>
        <v>PURCHASER</v>
      </c>
      <c r="I3265" s="15" t="n">
        <v>14</v>
      </c>
      <c r="J3265" s="15" t="s">
        <v>176</v>
      </c>
      <c r="K3265" s="15" t="n">
        <v>1988</v>
      </c>
      <c r="L3265" s="16" t="str">
        <f aca="false">VLOOKUP(F3265,'[1]Goa Member''s Details Revised'!$C$2:$AO$7385,9,0)</f>
        <v>Never</v>
      </c>
      <c r="M3265" s="15" t="s">
        <v>8885</v>
      </c>
      <c r="N3265" s="17" t="n">
        <f aca="false">VLOOKUP(F3265,'[1]Goa Member''s Details Revised'!$C$2:$AO$7385,5,0)</f>
        <v>23500</v>
      </c>
      <c r="O3265" s="17" t="n">
        <f aca="false">VLOOKUP(F3265,'[1]Goa Member''s Details Revised'!$C$2:$AO$7385,5,0)</f>
        <v>23500</v>
      </c>
      <c r="P3265" s="17" t="n">
        <f aca="false">VLOOKUP(F3265,'[1]Goa Member''s Details Revised'!$C$2:$AO$7385,6,0)</f>
        <v>23500</v>
      </c>
      <c r="Q3265" s="17" t="str">
        <f aca="false">VLOOKUP(F3265,'[1]Goa Member''s Details Revised'!$C$2:$AO$7385,8,0)</f>
        <v>I.R.M </v>
      </c>
      <c r="R3265" s="17" t="n">
        <f aca="false">+O3265-P3265</f>
        <v>0</v>
      </c>
      <c r="S3265" s="15" t="e">
        <f aca="false">+#REF!-K3265</f>
        <v>#REF!</v>
      </c>
      <c r="T3265" s="17" t="n">
        <f aca="false">IF(Q3265="regular",((P3265-(P3265/99)*S3265)),(P3265-(P3265*20%)))</f>
        <v>18800</v>
      </c>
      <c r="U3265" s="17" t="e">
        <f aca="false">((P3265-(P3265/99)*S3265))</f>
        <v>#REF!</v>
      </c>
      <c r="V3265" s="17" t="n">
        <f aca="false">IF(Q3265="regular",0,(P3265-(O3265*20%)))</f>
        <v>18800</v>
      </c>
      <c r="W3265" s="17"/>
      <c r="X3265" s="15"/>
      <c r="Y3265" s="18" t="str">
        <f aca="false">VLOOKUP(F3265,'[1]Goa Member''s Details Revised'!$C$2:$AO$7385,12,0)</f>
        <v>Last Communication Till 1990, (GSV:- 22,500/-) (CSV:- 23,500/-)</v>
      </c>
    </row>
    <row r="3266" customFormat="false" ht="30" hidden="false" customHeight="false" outlineLevel="0" collapsed="false">
      <c r="B3266" s="14" t="n">
        <v>3265</v>
      </c>
      <c r="C3266" s="15"/>
      <c r="D3266" s="15" t="s">
        <v>8886</v>
      </c>
      <c r="E3266" s="15" t="s">
        <v>25</v>
      </c>
      <c r="F3266" s="15" t="s">
        <v>8887</v>
      </c>
      <c r="G3266" s="15"/>
      <c r="H3266" s="16" t="str">
        <f aca="false">VLOOKUP(F3266,'[1]Goa Member''s Details Revised'!$C$2:$AO$7385,2,0)</f>
        <v>PURCHASER</v>
      </c>
      <c r="I3266" s="15" t="n">
        <v>24</v>
      </c>
      <c r="J3266" s="15" t="s">
        <v>176</v>
      </c>
      <c r="K3266" s="15" t="n">
        <v>1988</v>
      </c>
      <c r="L3266" s="16" t="str">
        <f aca="false">VLOOKUP(F3266,'[1]Goa Member''s Details Revised'!$C$2:$AO$7385,9,0)</f>
        <v>Never</v>
      </c>
      <c r="M3266" s="15" t="s">
        <v>8888</v>
      </c>
      <c r="N3266" s="17" t="n">
        <f aca="false">VLOOKUP(F3266,'[1]Goa Member''s Details Revised'!$C$2:$AO$7385,5,0)</f>
        <v>28500</v>
      </c>
      <c r="O3266" s="17" t="n">
        <f aca="false">VLOOKUP(F3266,'[1]Goa Member''s Details Revised'!$C$2:$AO$7385,5,0)</f>
        <v>28500</v>
      </c>
      <c r="P3266" s="17" t="n">
        <v>28500</v>
      </c>
      <c r="Q3266" s="17" t="str">
        <f aca="false">VLOOKUP(F3266,'[1]Goa Member''s Details Revised'!$C$2:$AO$7385,8,0)</f>
        <v>I.R.M </v>
      </c>
      <c r="R3266" s="17" t="n">
        <f aca="false">+O3266-P3266</f>
        <v>0</v>
      </c>
      <c r="S3266" s="15" t="e">
        <f aca="false">+#REF!-K3266</f>
        <v>#REF!</v>
      </c>
      <c r="T3266" s="17" t="n">
        <f aca="false">IF(Q3266="regular",((P3266-(P3266/99)*S3266)),(P3266-(P3266*20%)))</f>
        <v>22800</v>
      </c>
      <c r="U3266" s="17" t="e">
        <f aca="false">((P3266-(P3266/99)*S3266))</f>
        <v>#REF!</v>
      </c>
      <c r="V3266" s="17" t="n">
        <f aca="false">IF(Q3266="regular",0,(P3266-(O3266*20%)))</f>
        <v>22800</v>
      </c>
      <c r="W3266" s="17"/>
      <c r="X3266" s="15"/>
      <c r="Y3266" s="18" t="str">
        <f aca="false">VLOOKUP(F3266,'[1]Goa Member''s Details Revised'!$C$2:$AO$7385,12,0)</f>
        <v>not send any reminder so Last Communication Till 2009
Total 2 Membership Of GOA:- 1237 &amp; 30180</v>
      </c>
    </row>
    <row r="3267" customFormat="false" ht="15" hidden="false" customHeight="false" outlineLevel="0" collapsed="false">
      <c r="B3267" s="14" t="n">
        <v>3266</v>
      </c>
      <c r="C3267" s="15"/>
      <c r="D3267" s="15" t="s">
        <v>8889</v>
      </c>
      <c r="E3267" s="15" t="s">
        <v>25</v>
      </c>
      <c r="F3267" s="15" t="s">
        <v>8890</v>
      </c>
      <c r="G3267" s="15"/>
      <c r="H3267" s="16" t="str">
        <f aca="false">VLOOKUP(F3267,'[1]Goa Member''s Details Revised'!$C$2:$AO$7385,2,0)</f>
        <v>PURCHASER</v>
      </c>
      <c r="I3267" s="15" t="n">
        <v>25</v>
      </c>
      <c r="J3267" s="15" t="s">
        <v>176</v>
      </c>
      <c r="K3267" s="15" t="n">
        <v>1988</v>
      </c>
      <c r="L3267" s="16" t="str">
        <f aca="false">VLOOKUP(F3267,'[1]Goa Member''s Details Revised'!$C$2:$AO$7385,9,0)</f>
        <v>Never</v>
      </c>
      <c r="M3267" s="15" t="s">
        <v>8891</v>
      </c>
      <c r="N3267" s="17" t="n">
        <f aca="false">VLOOKUP(F3267,'[1]Goa Member''s Details Revised'!$C$2:$AO$7385,5,0)</f>
        <v>19300</v>
      </c>
      <c r="O3267" s="17" t="n">
        <f aca="false">VLOOKUP(F3267,'[1]Goa Member''s Details Revised'!$C$2:$AO$7385,5,0)</f>
        <v>19300</v>
      </c>
      <c r="P3267" s="17" t="n">
        <f aca="false">VLOOKUP(F3267,'[1]Goa Member''s Details Revised'!$C$2:$AO$7385,6,0)</f>
        <v>19300</v>
      </c>
      <c r="Q3267" s="17" t="str">
        <f aca="false">VLOOKUP(F3267,'[1]Goa Member''s Details Revised'!$C$2:$AO$7385,8,0)</f>
        <v>I.R.M </v>
      </c>
      <c r="R3267" s="17" t="n">
        <f aca="false">+O3267-P3267</f>
        <v>0</v>
      </c>
      <c r="S3267" s="15" t="e">
        <f aca="false">+#REF!-K3267</f>
        <v>#REF!</v>
      </c>
      <c r="T3267" s="17" t="n">
        <f aca="false">IF(Q3267="regular",((P3267-(P3267/99)*S3267)),(P3267-(P3267*20%)))</f>
        <v>15440</v>
      </c>
      <c r="U3267" s="17" t="e">
        <f aca="false">((P3267-(P3267/99)*S3267))</f>
        <v>#REF!</v>
      </c>
      <c r="V3267" s="17" t="n">
        <f aca="false">IF(Q3267="regular",0,(P3267-(O3267*20%)))</f>
        <v>15440</v>
      </c>
      <c r="W3267" s="17"/>
      <c r="X3267" s="15"/>
      <c r="Y3267" s="18" t="str">
        <f aca="false">VLOOKUP(F3267,'[1]Goa Member''s Details Revised'!$C$2:$AO$7385,12,0)</f>
        <v>Last Communication Till 2000, (GSV:- 18,500/-) (CSV:- 19,300/-)</v>
      </c>
    </row>
    <row r="3268" customFormat="false" ht="15" hidden="false" customHeight="false" outlineLevel="0" collapsed="false">
      <c r="B3268" s="14" t="n">
        <v>3267</v>
      </c>
      <c r="C3268" s="15"/>
      <c r="D3268" s="15" t="s">
        <v>8892</v>
      </c>
      <c r="E3268" s="15" t="s">
        <v>25</v>
      </c>
      <c r="F3268" s="15" t="s">
        <v>8893</v>
      </c>
      <c r="G3268" s="15"/>
      <c r="H3268" s="16" t="str">
        <f aca="false">VLOOKUP(F3268,'[1]Goa Member''s Details Revised'!$C$2:$AO$7385,2,0)</f>
        <v>PURCHASER</v>
      </c>
      <c r="I3268" s="15" t="n">
        <v>25</v>
      </c>
      <c r="J3268" s="15" t="s">
        <v>176</v>
      </c>
      <c r="K3268" s="15" t="n">
        <v>1988</v>
      </c>
      <c r="L3268" s="16" t="n">
        <f aca="false">VLOOKUP(F3268,'[1]Goa Member''s Details Revised'!$C$2:$AO$7385,9,0)</f>
        <v>2014</v>
      </c>
      <c r="M3268" s="15" t="s">
        <v>8894</v>
      </c>
      <c r="N3268" s="17" t="n">
        <f aca="false">VLOOKUP(F3268,'[1]Goa Member''s Details Revised'!$C$2:$AO$7385,5,0)</f>
        <v>22500</v>
      </c>
      <c r="O3268" s="17" t="n">
        <f aca="false">VLOOKUP(F3268,'[1]Goa Member''s Details Revised'!$C$2:$AO$7385,5,0)</f>
        <v>22500</v>
      </c>
      <c r="P3268" s="17" t="n">
        <v>22500</v>
      </c>
      <c r="Q3268" s="17" t="str">
        <f aca="false">VLOOKUP(F3268,'[1]Goa Member''s Details Revised'!$C$2:$AO$7385,8,0)</f>
        <v>R.M</v>
      </c>
      <c r="R3268" s="17" t="n">
        <f aca="false">+O3268-P3268</f>
        <v>0</v>
      </c>
      <c r="S3268" s="15" t="e">
        <f aca="false">+#REF!-K3268</f>
        <v>#REF!</v>
      </c>
      <c r="T3268" s="17" t="n">
        <f aca="false">IF(Q3268="regular",((P3268-(P3268/99)*S3268)),(P3268-(P3268*20%)))</f>
        <v>18000</v>
      </c>
      <c r="U3268" s="17" t="e">
        <f aca="false">((P3268-(P3268/99)*S3268))</f>
        <v>#REF!</v>
      </c>
      <c r="V3268" s="17" t="n">
        <f aca="false">IF(Q3268="regular",0,(P3268-(O3268*20%)))</f>
        <v>18000</v>
      </c>
      <c r="W3268" s="17"/>
      <c r="X3268" s="15"/>
      <c r="Y3268" s="18" t="str">
        <f aca="false">VLOOKUP(F3268,'[1]Goa Member''s Details Revised'!$C$2:$AO$7385,12,0)</f>
        <v>we send reminder  for his pending Amc on 21/07/2022</v>
      </c>
    </row>
    <row r="3269" customFormat="false" ht="15" hidden="false" customHeight="false" outlineLevel="0" collapsed="false">
      <c r="B3269" s="14" t="n">
        <v>3268</v>
      </c>
      <c r="C3269" s="15"/>
      <c r="D3269" s="15" t="s">
        <v>8895</v>
      </c>
      <c r="E3269" s="15" t="s">
        <v>25</v>
      </c>
      <c r="F3269" s="15" t="s">
        <v>8896</v>
      </c>
      <c r="G3269" s="15"/>
      <c r="H3269" s="16" t="str">
        <f aca="false">VLOOKUP(F3269,'[1]Goa Member''s Details Revised'!$C$2:$AO$7385,2,0)</f>
        <v>PURCHASER</v>
      </c>
      <c r="I3269" s="15" t="n">
        <v>26</v>
      </c>
      <c r="J3269" s="15" t="s">
        <v>176</v>
      </c>
      <c r="K3269" s="15" t="n">
        <v>1988</v>
      </c>
      <c r="L3269" s="16" t="str">
        <f aca="false">VLOOKUP(F3269,'[1]Goa Member''s Details Revised'!$C$2:$AO$7385,9,0)</f>
        <v>Never</v>
      </c>
      <c r="M3269" s="15" t="s">
        <v>8897</v>
      </c>
      <c r="N3269" s="17" t="n">
        <f aca="false">VLOOKUP(F3269,'[1]Goa Member''s Details Revised'!$C$2:$AO$7385,5,0)</f>
        <v>19300</v>
      </c>
      <c r="O3269" s="17" t="n">
        <f aca="false">VLOOKUP(F3269,'[1]Goa Member''s Details Revised'!$C$2:$AO$7385,5,0)</f>
        <v>19300</v>
      </c>
      <c r="P3269" s="17" t="n">
        <f aca="false">VLOOKUP(F3269,'[1]Goa Member''s Details Revised'!$C$2:$AO$7385,6,0)</f>
        <v>19300</v>
      </c>
      <c r="Q3269" s="17" t="str">
        <f aca="false">VLOOKUP(F3269,'[1]Goa Member''s Details Revised'!$C$2:$AO$7385,8,0)</f>
        <v>I.R.M </v>
      </c>
      <c r="R3269" s="17" t="n">
        <f aca="false">+O3269-P3269</f>
        <v>0</v>
      </c>
      <c r="S3269" s="15" t="e">
        <f aca="false">+#REF!-K3269</f>
        <v>#REF!</v>
      </c>
      <c r="T3269" s="17" t="n">
        <f aca="false">IF(Q3269="regular",((P3269-(P3269/99)*S3269)),(P3269-(P3269*20%)))</f>
        <v>15440</v>
      </c>
      <c r="U3269" s="17" t="e">
        <f aca="false">((P3269-(P3269/99)*S3269))</f>
        <v>#REF!</v>
      </c>
      <c r="V3269" s="17" t="n">
        <f aca="false">IF(Q3269="regular",0,(P3269-(O3269*20%)))</f>
        <v>15440</v>
      </c>
      <c r="W3269" s="17"/>
      <c r="X3269" s="15"/>
      <c r="Y3269" s="18" t="str">
        <f aca="false">VLOOKUP(F3269,'[1]Goa Member''s Details Revised'!$C$2:$AO$7385,12,0)</f>
        <v>Last Communication Till 2000, (GSV:- 18,500/-) (CSV:- 19,300/-)</v>
      </c>
    </row>
    <row r="3270" customFormat="false" ht="30" hidden="false" customHeight="false" outlineLevel="0" collapsed="false">
      <c r="B3270" s="14" t="n">
        <v>3269</v>
      </c>
      <c r="C3270" s="15"/>
      <c r="D3270" s="15" t="s">
        <v>8898</v>
      </c>
      <c r="E3270" s="15" t="s">
        <v>25</v>
      </c>
      <c r="F3270" s="15" t="s">
        <v>8899</v>
      </c>
      <c r="G3270" s="15"/>
      <c r="H3270" s="16" t="str">
        <f aca="false">VLOOKUP(F3270,'[1]Goa Member''s Details Revised'!$C$2:$AO$7385,2,0)</f>
        <v>PURCHASER</v>
      </c>
      <c r="I3270" s="15" t="n">
        <v>15</v>
      </c>
      <c r="J3270" s="15" t="s">
        <v>176</v>
      </c>
      <c r="K3270" s="15" t="n">
        <v>1988</v>
      </c>
      <c r="L3270" s="16" t="str">
        <f aca="false">VLOOKUP(F3270,'[1]Goa Member''s Details Revised'!$C$2:$AO$7385,9,0)</f>
        <v>Never</v>
      </c>
      <c r="M3270" s="15" t="s">
        <v>8900</v>
      </c>
      <c r="N3270" s="17" t="n">
        <f aca="false">VLOOKUP(F3270,'[1]Goa Member''s Details Revised'!$C$2:$AO$7385,5,0)</f>
        <v>22500</v>
      </c>
      <c r="O3270" s="17" t="n">
        <f aca="false">VLOOKUP(F3270,'[1]Goa Member''s Details Revised'!$C$2:$AO$7385,5,0)</f>
        <v>22500</v>
      </c>
      <c r="P3270" s="17" t="n">
        <f aca="false">VLOOKUP(F3270,'[1]Goa Member''s Details Revised'!$C$2:$AO$7385,6,0)</f>
        <v>23500</v>
      </c>
      <c r="Q3270" s="17" t="str">
        <f aca="false">VLOOKUP(F3270,'[1]Goa Member''s Details Revised'!$C$2:$AO$7385,8,0)</f>
        <v>I.R.M</v>
      </c>
      <c r="R3270" s="17" t="n">
        <f aca="false">+O3270-P3270</f>
        <v>-1000</v>
      </c>
      <c r="S3270" s="15" t="e">
        <f aca="false">+#REF!-K3270</f>
        <v>#REF!</v>
      </c>
      <c r="T3270" s="17" t="n">
        <f aca="false">IF(Q3270="regular",((P3270-(P3270/99)*S3270)),(P3270-(P3270*20%)))</f>
        <v>18800</v>
      </c>
      <c r="U3270" s="17" t="e">
        <f aca="false">((P3270-(P3270/99)*S3270))</f>
        <v>#REF!</v>
      </c>
      <c r="V3270" s="17" t="n">
        <f aca="false">IF(Q3270="regular",0,(P3270-(O3270*20%)))</f>
        <v>19000</v>
      </c>
      <c r="W3270" s="17"/>
      <c r="X3270" s="15"/>
      <c r="Y3270" s="18" t="str">
        <f aca="false">VLOOKUP(F3270,'[1]Goa Member''s Details Revised'!$C$2:$AO$7385,12,0)</f>
        <v>not send reminder so last communication 2001, (GSV:- 22,500/-) (CSV:- 23,500/-)</v>
      </c>
    </row>
    <row r="3271" customFormat="false" ht="45" hidden="false" customHeight="false" outlineLevel="0" collapsed="false">
      <c r="B3271" s="14" t="n">
        <v>3270</v>
      </c>
      <c r="C3271" s="15"/>
      <c r="D3271" s="15" t="s">
        <v>8901</v>
      </c>
      <c r="E3271" s="15" t="s">
        <v>25</v>
      </c>
      <c r="F3271" s="15" t="s">
        <v>8902</v>
      </c>
      <c r="G3271" s="15"/>
      <c r="H3271" s="16" t="str">
        <f aca="false">VLOOKUP(F3271,'[1]Goa Member''s Details Revised'!$C$2:$AO$7385,2,0)</f>
        <v>PURCHASER</v>
      </c>
      <c r="I3271" s="15" t="n">
        <v>29</v>
      </c>
      <c r="J3271" s="15" t="s">
        <v>176</v>
      </c>
      <c r="K3271" s="15" t="n">
        <v>1988</v>
      </c>
      <c r="L3271" s="16" t="n">
        <f aca="false">VLOOKUP(F3271,'[1]Goa Member''s Details Revised'!$C$2:$AO$7385,9,0)</f>
        <v>2011</v>
      </c>
      <c r="M3271" s="15" t="s">
        <v>8903</v>
      </c>
      <c r="N3271" s="17" t="n">
        <f aca="false">VLOOKUP(F3271,'[1]Goa Member''s Details Revised'!$C$2:$AO$7385,5,0)</f>
        <v>18500</v>
      </c>
      <c r="O3271" s="17" t="n">
        <f aca="false">VLOOKUP(F3271,'[1]Goa Member''s Details Revised'!$C$2:$AO$7385,5,0)</f>
        <v>18500</v>
      </c>
      <c r="P3271" s="17" t="n">
        <f aca="false">VLOOKUP(F3271,'[1]Goa Member''s Details Revised'!$C$2:$AO$7385,6,0)</f>
        <v>19300</v>
      </c>
      <c r="Q3271" s="17" t="str">
        <f aca="false">VLOOKUP(F3271,'[1]Goa Member''s Details Revised'!$C$2:$AO$7385,8,0)</f>
        <v>R.M</v>
      </c>
      <c r="R3271" s="17" t="n">
        <f aca="false">+O3271-P3271</f>
        <v>-800</v>
      </c>
      <c r="S3271" s="15" t="e">
        <f aca="false">+#REF!-K3271</f>
        <v>#REF!</v>
      </c>
      <c r="T3271" s="17" t="n">
        <f aca="false">IF(Q3271="regular",((P3271-(P3271/99)*S3271)),(P3271-(P3271*20%)))</f>
        <v>15440</v>
      </c>
      <c r="U3271" s="17" t="e">
        <f aca="false">((P3271-(P3271/99)*S3271))</f>
        <v>#REF!</v>
      </c>
      <c r="V3271" s="17" t="n">
        <f aca="false">IF(Q3271="regular",0,(P3271-(O3271*20%)))</f>
        <v>15600</v>
      </c>
      <c r="W3271" s="17"/>
      <c r="X3271" s="15"/>
      <c r="Y3271" s="18" t="str">
        <f aca="false">VLOOKUP(F3271,'[1]Goa Member''s Details Revised'!$C$2:$AO$7385,12,0)</f>
        <v>send perform invoice so Last Communication Till 2011(GSV:- 18,500/-) (CSV:- 19,300/-)
Total 2 Membership Of GOA:-  1460 &amp; 1461</v>
      </c>
    </row>
    <row r="3272" customFormat="false" ht="45" hidden="false" customHeight="false" outlineLevel="0" collapsed="false">
      <c r="B3272" s="14" t="n">
        <v>3271</v>
      </c>
      <c r="C3272" s="15"/>
      <c r="D3272" s="15" t="s">
        <v>8904</v>
      </c>
      <c r="E3272" s="15" t="s">
        <v>25</v>
      </c>
      <c r="F3272" s="15" t="s">
        <v>8905</v>
      </c>
      <c r="G3272" s="15"/>
      <c r="H3272" s="16" t="str">
        <f aca="false">VLOOKUP(F3272,'[1]Goa Member''s Details Revised'!$C$2:$AO$7385,2,0)</f>
        <v>PURCHASER</v>
      </c>
      <c r="I3272" s="15" t="n">
        <v>29</v>
      </c>
      <c r="J3272" s="15" t="s">
        <v>176</v>
      </c>
      <c r="K3272" s="15" t="n">
        <v>1988</v>
      </c>
      <c r="L3272" s="16" t="n">
        <f aca="false">VLOOKUP(F3272,'[1]Goa Member''s Details Revised'!$C$2:$AO$7385,9,0)</f>
        <v>2011</v>
      </c>
      <c r="M3272" s="15" t="s">
        <v>8903</v>
      </c>
      <c r="N3272" s="17" t="n">
        <f aca="false">VLOOKUP(F3272,'[1]Goa Member''s Details Revised'!$C$2:$AO$7385,5,0)</f>
        <v>18500</v>
      </c>
      <c r="O3272" s="17" t="n">
        <f aca="false">VLOOKUP(F3272,'[1]Goa Member''s Details Revised'!$C$2:$AO$7385,5,0)</f>
        <v>18500</v>
      </c>
      <c r="P3272" s="17" t="n">
        <f aca="false">VLOOKUP(F3272,'[1]Goa Member''s Details Revised'!$C$2:$AO$7385,6,0)</f>
        <v>19300</v>
      </c>
      <c r="Q3272" s="17" t="str">
        <f aca="false">VLOOKUP(F3272,'[1]Goa Member''s Details Revised'!$C$2:$AO$7385,8,0)</f>
        <v>R.M</v>
      </c>
      <c r="R3272" s="17" t="n">
        <f aca="false">+O3272-P3272</f>
        <v>-800</v>
      </c>
      <c r="S3272" s="15" t="e">
        <f aca="false">+#REF!-K3272</f>
        <v>#REF!</v>
      </c>
      <c r="T3272" s="17" t="n">
        <f aca="false">IF(Q3272="regular",((P3272-(P3272/99)*S3272)),(P3272-(P3272*20%)))</f>
        <v>15440</v>
      </c>
      <c r="U3272" s="17" t="e">
        <f aca="false">((P3272-(P3272/99)*S3272))</f>
        <v>#REF!</v>
      </c>
      <c r="V3272" s="17" t="n">
        <f aca="false">IF(Q3272="regular",0,(P3272-(O3272*20%)))</f>
        <v>15600</v>
      </c>
      <c r="W3272" s="17"/>
      <c r="X3272" s="15"/>
      <c r="Y3272" s="18" t="str">
        <f aca="false">VLOOKUP(F3272,'[1]Goa Member''s Details Revised'!$C$2:$AO$7385,12,0)</f>
        <v>send perform invoice so Last Communication Till 2011(GSV:- 18,500/-) (CSV:- 19,300/-)
Total 2 Membership Of GOA:-  1460 &amp; 1461</v>
      </c>
    </row>
    <row r="3273" customFormat="false" ht="15" hidden="false" customHeight="false" outlineLevel="0" collapsed="false">
      <c r="B3273" s="14" t="n">
        <v>3272</v>
      </c>
      <c r="C3273" s="15"/>
      <c r="D3273" s="15" t="s">
        <v>8906</v>
      </c>
      <c r="E3273" s="15" t="s">
        <v>25</v>
      </c>
      <c r="F3273" s="15" t="s">
        <v>8907</v>
      </c>
      <c r="G3273" s="15"/>
      <c r="H3273" s="16" t="str">
        <f aca="false">VLOOKUP(F3273,'[1]Goa Member''s Details Revised'!$C$2:$AO$7385,2,0)</f>
        <v>PURCHASER</v>
      </c>
      <c r="I3273" s="15" t="n">
        <v>2</v>
      </c>
      <c r="J3273" s="15" t="s">
        <v>214</v>
      </c>
      <c r="K3273" s="15" t="n">
        <v>1988</v>
      </c>
      <c r="L3273" s="16" t="str">
        <f aca="false">VLOOKUP(F3273,'[1]Goa Member''s Details Revised'!$C$2:$AO$7385,9,0)</f>
        <v>Never</v>
      </c>
      <c r="M3273" s="15" t="s">
        <v>8908</v>
      </c>
      <c r="N3273" s="17" t="n">
        <f aca="false">VLOOKUP(F3273,'[1]Goa Member''s Details Revised'!$C$2:$AO$7385,5,0)</f>
        <v>18500</v>
      </c>
      <c r="O3273" s="17" t="n">
        <f aca="false">VLOOKUP(F3273,'[1]Goa Member''s Details Revised'!$C$2:$AO$7385,5,0)</f>
        <v>18500</v>
      </c>
      <c r="P3273" s="17" t="n">
        <f aca="false">VLOOKUP(F3273,'[1]Goa Member''s Details Revised'!$C$2:$AO$7385,6,0)</f>
        <v>19300</v>
      </c>
      <c r="Q3273" s="17" t="str">
        <f aca="false">VLOOKUP(F3273,'[1]Goa Member''s Details Revised'!$C$2:$AO$7385,8,0)</f>
        <v>I.R.M</v>
      </c>
      <c r="R3273" s="17" t="n">
        <f aca="false">+O3273-P3273</f>
        <v>-800</v>
      </c>
      <c r="S3273" s="15" t="e">
        <f aca="false">+#REF!-K3273</f>
        <v>#REF!</v>
      </c>
      <c r="T3273" s="17" t="n">
        <f aca="false">IF(Q3273="regular",((P3273-(P3273/99)*S3273)),(P3273-(P3273*20%)))</f>
        <v>15440</v>
      </c>
      <c r="U3273" s="17" t="e">
        <f aca="false">((P3273-(P3273/99)*S3273))</f>
        <v>#REF!</v>
      </c>
      <c r="V3273" s="17" t="n">
        <f aca="false">IF(Q3273="regular",0,(P3273-(O3273*20%)))</f>
        <v>15600</v>
      </c>
      <c r="W3273" s="17"/>
      <c r="X3273" s="15"/>
      <c r="Y3273" s="18" t="str">
        <f aca="false">VLOOKUP(F3273,'[1]Goa Member''s Details Revised'!$C$2:$AO$7385,12,0)</f>
        <v>Last Communication Till 1996, (GSV:- 18,500/-)  (CSV:- 19,300/-)</v>
      </c>
    </row>
    <row r="3274" customFormat="false" ht="30" hidden="false" customHeight="false" outlineLevel="0" collapsed="false">
      <c r="B3274" s="14" t="n">
        <v>3273</v>
      </c>
      <c r="C3274" s="15"/>
      <c r="D3274" s="15" t="s">
        <v>8909</v>
      </c>
      <c r="E3274" s="15" t="s">
        <v>25</v>
      </c>
      <c r="F3274" s="15" t="s">
        <v>8910</v>
      </c>
      <c r="G3274" s="15"/>
      <c r="H3274" s="16" t="str">
        <f aca="false">VLOOKUP(F3274,'[1]Goa Member''s Details Revised'!$C$2:$AO$7385,2,0)</f>
        <v>PURCHASER</v>
      </c>
      <c r="I3274" s="15" t="n">
        <v>14</v>
      </c>
      <c r="J3274" s="15" t="s">
        <v>214</v>
      </c>
      <c r="K3274" s="15" t="n">
        <v>1988</v>
      </c>
      <c r="L3274" s="16" t="str">
        <f aca="false">VLOOKUP(F3274,'[1]Goa Member''s Details Revised'!$C$2:$AO$7385,9,0)</f>
        <v>Never</v>
      </c>
      <c r="M3274" s="15" t="s">
        <v>8911</v>
      </c>
      <c r="N3274" s="17" t="n">
        <f aca="false">VLOOKUP(F3274,'[1]Goa Member''s Details Revised'!$C$2:$AO$7385,5,0)</f>
        <v>18500</v>
      </c>
      <c r="O3274" s="17" t="n">
        <f aca="false">VLOOKUP(F3274,'[1]Goa Member''s Details Revised'!$C$2:$AO$7385,5,0)</f>
        <v>18500</v>
      </c>
      <c r="P3274" s="17" t="n">
        <f aca="false">VLOOKUP(F3274,'[1]Goa Member''s Details Revised'!$C$2:$AO$7385,6,0)</f>
        <v>19300</v>
      </c>
      <c r="Q3274" s="17" t="str">
        <f aca="false">VLOOKUP(F3274,'[1]Goa Member''s Details Revised'!$C$2:$AO$7385,8,0)</f>
        <v>I.R.M</v>
      </c>
      <c r="R3274" s="17" t="n">
        <f aca="false">+O3274-P3274</f>
        <v>-800</v>
      </c>
      <c r="S3274" s="15" t="e">
        <f aca="false">+#REF!-K3274</f>
        <v>#REF!</v>
      </c>
      <c r="T3274" s="17" t="n">
        <f aca="false">IF(Q3274="regular",((P3274-(P3274/99)*S3274)),(P3274-(P3274*20%)))</f>
        <v>15440</v>
      </c>
      <c r="U3274" s="17" t="e">
        <f aca="false">((P3274-(P3274/99)*S3274))</f>
        <v>#REF!</v>
      </c>
      <c r="V3274" s="17" t="n">
        <f aca="false">IF(Q3274="regular",0,(P3274-(O3274*20%)))</f>
        <v>15600</v>
      </c>
      <c r="W3274" s="17"/>
      <c r="X3274" s="15"/>
      <c r="Y3274" s="18" t="str">
        <f aca="false">VLOOKUP(F3274,'[1]Goa Member''s Details Revised'!$C$2:$AO$7385,12,0)</f>
        <v>we send last reminder in 2013.then we did not receive any reply ,Total 2 Membership Of GOA:-  1465 &amp;1466</v>
      </c>
    </row>
    <row r="3275" customFormat="false" ht="30" hidden="false" customHeight="false" outlineLevel="0" collapsed="false">
      <c r="B3275" s="14" t="n">
        <v>3274</v>
      </c>
      <c r="C3275" s="15"/>
      <c r="D3275" s="15" t="s">
        <v>8912</v>
      </c>
      <c r="E3275" s="15" t="s">
        <v>25</v>
      </c>
      <c r="F3275" s="15" t="s">
        <v>8913</v>
      </c>
      <c r="G3275" s="15"/>
      <c r="H3275" s="16" t="str">
        <f aca="false">VLOOKUP(F3275,'[1]Goa Member''s Details Revised'!$C$2:$AO$7385,2,0)</f>
        <v>PURCHASER</v>
      </c>
      <c r="I3275" s="15" t="n">
        <v>14</v>
      </c>
      <c r="J3275" s="15" t="s">
        <v>214</v>
      </c>
      <c r="K3275" s="15" t="n">
        <v>1988</v>
      </c>
      <c r="L3275" s="16" t="str">
        <f aca="false">VLOOKUP(F3275,'[1]Goa Member''s Details Revised'!$C$2:$AO$7385,9,0)</f>
        <v>Never</v>
      </c>
      <c r="M3275" s="15" t="s">
        <v>8911</v>
      </c>
      <c r="N3275" s="17" t="n">
        <f aca="false">VLOOKUP(F3275,'[1]Goa Member''s Details Revised'!$C$2:$AO$7385,5,0)</f>
        <v>18500</v>
      </c>
      <c r="O3275" s="17" t="n">
        <f aca="false">VLOOKUP(F3275,'[1]Goa Member''s Details Revised'!$C$2:$AO$7385,5,0)</f>
        <v>18500</v>
      </c>
      <c r="P3275" s="17" t="n">
        <f aca="false">VLOOKUP(F3275,'[1]Goa Member''s Details Revised'!$C$2:$AO$7385,6,0)</f>
        <v>19300</v>
      </c>
      <c r="Q3275" s="17" t="str">
        <f aca="false">VLOOKUP(F3275,'[1]Goa Member''s Details Revised'!$C$2:$AO$7385,8,0)</f>
        <v>I.R.M</v>
      </c>
      <c r="R3275" s="17" t="n">
        <f aca="false">+O3275-P3275</f>
        <v>-800</v>
      </c>
      <c r="S3275" s="15" t="e">
        <f aca="false">+#REF!-K3275</f>
        <v>#REF!</v>
      </c>
      <c r="T3275" s="17" t="n">
        <f aca="false">IF(Q3275="regular",((P3275-(P3275/99)*S3275)),(P3275-(P3275*20%)))</f>
        <v>15440</v>
      </c>
      <c r="U3275" s="17" t="e">
        <f aca="false">((P3275-(P3275/99)*S3275))</f>
        <v>#REF!</v>
      </c>
      <c r="V3275" s="17" t="n">
        <f aca="false">IF(Q3275="regular",0,(P3275-(O3275*20%)))</f>
        <v>15600</v>
      </c>
      <c r="W3275" s="17"/>
      <c r="X3275" s="15"/>
      <c r="Y3275" s="18" t="str">
        <f aca="false">VLOOKUP(F3275,'[1]Goa Member''s Details Revised'!$C$2:$AO$7385,12,0)</f>
        <v>we send last reminder in 2013.then we did not receive any reply ,Total 2 Membership Of GOA:-  1465 &amp;1466</v>
      </c>
    </row>
    <row r="3276" customFormat="false" ht="30" hidden="false" customHeight="false" outlineLevel="0" collapsed="false">
      <c r="B3276" s="14" t="n">
        <v>3275</v>
      </c>
      <c r="C3276" s="15"/>
      <c r="D3276" s="15" t="s">
        <v>8914</v>
      </c>
      <c r="E3276" s="15" t="s">
        <v>25</v>
      </c>
      <c r="F3276" s="15" t="s">
        <v>8915</v>
      </c>
      <c r="G3276" s="15"/>
      <c r="H3276" s="16" t="str">
        <f aca="false">VLOOKUP(F3276,'[1]Goa Member''s Details Revised'!$C$2:$AO$7385,2,0)</f>
        <v>PURCHASER</v>
      </c>
      <c r="I3276" s="15" t="n">
        <v>24</v>
      </c>
      <c r="J3276" s="15" t="s">
        <v>176</v>
      </c>
      <c r="K3276" s="15" t="n">
        <v>1988</v>
      </c>
      <c r="L3276" s="16" t="str">
        <f aca="false">VLOOKUP(F3276,'[1]Goa Member''s Details Revised'!$C$2:$AO$7385,9,0)</f>
        <v>Never</v>
      </c>
      <c r="M3276" s="15" t="s">
        <v>8916</v>
      </c>
      <c r="N3276" s="17" t="n">
        <f aca="false">VLOOKUP(F3276,'[1]Goa Member''s Details Revised'!$C$2:$AO$7385,5,0)</f>
        <v>22500</v>
      </c>
      <c r="O3276" s="17" t="n">
        <f aca="false">VLOOKUP(F3276,'[1]Goa Member''s Details Revised'!$C$2:$AO$7385,5,0)</f>
        <v>22500</v>
      </c>
      <c r="P3276" s="17" t="n">
        <v>22500</v>
      </c>
      <c r="Q3276" s="17" t="str">
        <f aca="false">VLOOKUP(F3276,'[1]Goa Member''s Details Revised'!$C$2:$AO$7385,8,0)</f>
        <v>I.R.M</v>
      </c>
      <c r="R3276" s="17" t="n">
        <f aca="false">+O3276-P3276</f>
        <v>0</v>
      </c>
      <c r="S3276" s="15" t="e">
        <f aca="false">+#REF!-K3276</f>
        <v>#REF!</v>
      </c>
      <c r="T3276" s="17" t="n">
        <f aca="false">IF(Q3276="regular",((P3276-(P3276/99)*S3276)),(P3276-(P3276*20%)))</f>
        <v>18000</v>
      </c>
      <c r="U3276" s="17" t="e">
        <f aca="false">((P3276-(P3276/99)*S3276))</f>
        <v>#REF!</v>
      </c>
      <c r="V3276" s="17" t="n">
        <f aca="false">IF(Q3276="regular",0,(P3276-(O3276*20%)))</f>
        <v>18000</v>
      </c>
      <c r="W3276" s="17"/>
      <c r="X3276" s="15"/>
      <c r="Y3276" s="18" t="str">
        <f aca="false">VLOOKUP(F3276,'[1]Goa Member''s Details Revised'!$C$2:$AO$7385,12,0)</f>
        <v>we send last reminder in 2013.then we did not receive any reply </v>
      </c>
    </row>
    <row r="3277" customFormat="false" ht="15" hidden="false" customHeight="false" outlineLevel="0" collapsed="false">
      <c r="B3277" s="14" t="n">
        <v>3276</v>
      </c>
      <c r="C3277" s="15"/>
      <c r="D3277" s="15" t="s">
        <v>8917</v>
      </c>
      <c r="E3277" s="15" t="s">
        <v>25</v>
      </c>
      <c r="F3277" s="15" t="s">
        <v>8918</v>
      </c>
      <c r="G3277" s="15"/>
      <c r="H3277" s="16" t="str">
        <f aca="false">VLOOKUP(F3277,'[1]Goa Member''s Details Revised'!$C$2:$AO$7385,2,0)</f>
        <v>PURCHASER</v>
      </c>
      <c r="I3277" s="15" t="n">
        <v>15</v>
      </c>
      <c r="J3277" s="15" t="s">
        <v>214</v>
      </c>
      <c r="K3277" s="15" t="n">
        <v>1988</v>
      </c>
      <c r="L3277" s="16" t="str">
        <f aca="false">VLOOKUP(F3277,'[1]Goa Member''s Details Revised'!$C$2:$AO$7385,9,0)</f>
        <v>Never</v>
      </c>
      <c r="M3277" s="15" t="s">
        <v>8919</v>
      </c>
      <c r="N3277" s="17" t="n">
        <f aca="false">VLOOKUP(F3277,'[1]Goa Member''s Details Revised'!$C$2:$AO$7385,5,0)</f>
        <v>18500</v>
      </c>
      <c r="O3277" s="17" t="n">
        <f aca="false">VLOOKUP(F3277,'[1]Goa Member''s Details Revised'!$C$2:$AO$7385,5,0)</f>
        <v>18500</v>
      </c>
      <c r="P3277" s="17" t="n">
        <f aca="false">VLOOKUP(F3277,'[1]Goa Member''s Details Revised'!$C$2:$AO$7385,6,0)</f>
        <v>19300</v>
      </c>
      <c r="Q3277" s="17" t="str">
        <f aca="false">VLOOKUP(F3277,'[1]Goa Member''s Details Revised'!$C$2:$AO$7385,8,0)</f>
        <v>I.R.M</v>
      </c>
      <c r="R3277" s="17" t="n">
        <f aca="false">+O3277-P3277</f>
        <v>-800</v>
      </c>
      <c r="S3277" s="15" t="e">
        <f aca="false">+#REF!-K3277</f>
        <v>#REF!</v>
      </c>
      <c r="T3277" s="17" t="n">
        <f aca="false">IF(Q3277="regular",((P3277-(P3277/99)*S3277)),(P3277-(P3277*20%)))</f>
        <v>15440</v>
      </c>
      <c r="U3277" s="17" t="e">
        <f aca="false">((P3277-(P3277/99)*S3277))</f>
        <v>#REF!</v>
      </c>
      <c r="V3277" s="17" t="n">
        <f aca="false">IF(Q3277="regular",0,(P3277-(O3277*20%)))</f>
        <v>15600</v>
      </c>
      <c r="W3277" s="17"/>
      <c r="X3277" s="15"/>
      <c r="Y3277" s="18" t="str">
        <f aca="false">VLOOKUP(F3277,'[1]Goa Member''s Details Revised'!$C$2:$AO$7385,12,0)</f>
        <v>Last Communication Till 2007, (GSV:- 18,500/-) (CSV:- 19,300/-)</v>
      </c>
    </row>
    <row r="3278" customFormat="false" ht="30" hidden="false" customHeight="false" outlineLevel="0" collapsed="false">
      <c r="B3278" s="14" t="n">
        <v>3277</v>
      </c>
      <c r="C3278" s="15"/>
      <c r="D3278" s="15" t="s">
        <v>8920</v>
      </c>
      <c r="E3278" s="15" t="s">
        <v>25</v>
      </c>
      <c r="F3278" s="15" t="s">
        <v>8921</v>
      </c>
      <c r="G3278" s="15"/>
      <c r="H3278" s="16" t="str">
        <f aca="false">VLOOKUP(F3278,'[1]Goa Member''s Details Revised'!$C$2:$AO$7385,2,0)</f>
        <v>PURCHASER</v>
      </c>
      <c r="I3278" s="15" t="n">
        <v>16</v>
      </c>
      <c r="J3278" s="15" t="s">
        <v>214</v>
      </c>
      <c r="K3278" s="15" t="n">
        <v>1988</v>
      </c>
      <c r="L3278" s="16" t="str">
        <f aca="false">VLOOKUP(F3278,'[1]Goa Member''s Details Revised'!$C$2:$AO$7385,9,0)</f>
        <v>Never</v>
      </c>
      <c r="M3278" s="15" t="s">
        <v>8922</v>
      </c>
      <c r="N3278" s="17" t="n">
        <f aca="false">VLOOKUP(F3278,'[1]Goa Member''s Details Revised'!$C$2:$AO$7385,5,0)</f>
        <v>28500</v>
      </c>
      <c r="O3278" s="17" t="n">
        <f aca="false">VLOOKUP(F3278,'[1]Goa Member''s Details Revised'!$C$2:$AO$7385,5,0)</f>
        <v>28500</v>
      </c>
      <c r="P3278" s="17" t="n">
        <v>28500</v>
      </c>
      <c r="Q3278" s="17" t="str">
        <f aca="false">VLOOKUP(F3278,'[1]Goa Member''s Details Revised'!$C$2:$AO$7385,8,0)</f>
        <v>I.R.M</v>
      </c>
      <c r="R3278" s="17" t="n">
        <f aca="false">+O3278-P3278</f>
        <v>0</v>
      </c>
      <c r="S3278" s="15" t="e">
        <f aca="false">+#REF!-K3278</f>
        <v>#REF!</v>
      </c>
      <c r="T3278" s="17" t="n">
        <f aca="false">IF(Q3278="regular",((P3278-(P3278/99)*S3278)),(P3278-(P3278*20%)))</f>
        <v>22800</v>
      </c>
      <c r="U3278" s="17" t="e">
        <f aca="false">((P3278-(P3278/99)*S3278))</f>
        <v>#REF!</v>
      </c>
      <c r="V3278" s="17" t="n">
        <f aca="false">IF(Q3278="regular",0,(P3278-(O3278*20%)))</f>
        <v>22800</v>
      </c>
      <c r="W3278" s="17"/>
      <c r="X3278" s="15"/>
      <c r="Y3278" s="18" t="str">
        <f aca="false">VLOOKUP(F3278,'[1]Goa Member''s Details Revised'!$C$2:$AO$7385,12,0)</f>
        <v>we send last reminder in 2013.then we did not receive any reply </v>
      </c>
    </row>
    <row r="3279" customFormat="false" ht="15" hidden="false" customHeight="false" outlineLevel="0" collapsed="false">
      <c r="B3279" s="14" t="n">
        <v>3278</v>
      </c>
      <c r="C3279" s="15"/>
      <c r="D3279" s="15" t="s">
        <v>8923</v>
      </c>
      <c r="E3279" s="15" t="s">
        <v>25</v>
      </c>
      <c r="F3279" s="15" t="s">
        <v>8924</v>
      </c>
      <c r="G3279" s="15"/>
      <c r="H3279" s="16" t="str">
        <f aca="false">VLOOKUP(F3279,'[1]Goa Member''s Details Revised'!$C$2:$AO$7385,2,0)</f>
        <v>Purchaser</v>
      </c>
      <c r="I3279" s="15" t="n">
        <v>22</v>
      </c>
      <c r="J3279" s="15" t="s">
        <v>214</v>
      </c>
      <c r="K3279" s="15" t="n">
        <v>1988</v>
      </c>
      <c r="L3279" s="16" t="n">
        <f aca="false">VLOOKUP(F3279,'[1]Goa Member''s Details Revised'!$C$2:$AO$7385,9,0)</f>
        <v>2008</v>
      </c>
      <c r="M3279" s="15" t="s">
        <v>8925</v>
      </c>
      <c r="N3279" s="17" t="n">
        <f aca="false">VLOOKUP(F3279,'[1]Goa Member''s Details Revised'!$C$2:$AO$7385,5,0)</f>
        <v>28500</v>
      </c>
      <c r="O3279" s="17" t="n">
        <f aca="false">VLOOKUP(F3279,'[1]Goa Member''s Details Revised'!$C$2:$AO$7385,5,0)</f>
        <v>28500</v>
      </c>
      <c r="P3279" s="17" t="n">
        <v>28500</v>
      </c>
      <c r="Q3279" s="17" t="str">
        <f aca="false">VLOOKUP(F3279,'[1]Goa Member''s Details Revised'!$C$2:$AO$7385,8,0)</f>
        <v>I.R.M</v>
      </c>
      <c r="R3279" s="17" t="n">
        <f aca="false">+O3279-P3279</f>
        <v>0</v>
      </c>
      <c r="S3279" s="15" t="e">
        <f aca="false">+#REF!-K3279</f>
        <v>#REF!</v>
      </c>
      <c r="T3279" s="17" t="n">
        <f aca="false">IF(Q3279="regular",((P3279-(P3279/99)*S3279)),(P3279-(P3279*20%)))</f>
        <v>22800</v>
      </c>
      <c r="U3279" s="17" t="e">
        <f aca="false">((P3279-(P3279/99)*S3279))</f>
        <v>#REF!</v>
      </c>
      <c r="V3279" s="17" t="n">
        <f aca="false">IF(Q3279="regular",0,(P3279-(O3279*20%)))</f>
        <v>22800</v>
      </c>
      <c r="W3279" s="17"/>
      <c r="X3279" s="15"/>
      <c r="Y3279" s="18" t="str">
        <f aca="false">VLOOKUP(F3279,'[1]Goa Member''s Details Revised'!$C$2:$AO$7385,12,0)</f>
        <v>not send reminder so last communication 09</v>
      </c>
    </row>
    <row r="3280" customFormat="false" ht="15" hidden="false" customHeight="false" outlineLevel="0" collapsed="false">
      <c r="B3280" s="14" t="n">
        <v>3279</v>
      </c>
      <c r="C3280" s="15"/>
      <c r="D3280" s="15" t="s">
        <v>8926</v>
      </c>
      <c r="E3280" s="15" t="s">
        <v>25</v>
      </c>
      <c r="F3280" s="15" t="s">
        <v>8927</v>
      </c>
      <c r="G3280" s="15"/>
      <c r="H3280" s="16" t="str">
        <f aca="false">VLOOKUP(F3280,'[1]Goa Member''s Details Revised'!$C$2:$AO$7385,2,0)</f>
        <v>Purchaser</v>
      </c>
      <c r="I3280" s="15" t="n">
        <v>24</v>
      </c>
      <c r="J3280" s="15" t="s">
        <v>214</v>
      </c>
      <c r="K3280" s="15" t="n">
        <v>1988</v>
      </c>
      <c r="L3280" s="16" t="str">
        <f aca="false">VLOOKUP(F3280,'[1]Goa Member''s Details Revised'!$C$2:$AO$7385,9,0)</f>
        <v>Never</v>
      </c>
      <c r="M3280" s="15" t="s">
        <v>8928</v>
      </c>
      <c r="N3280" s="17" t="n">
        <f aca="false">VLOOKUP(F3280,'[1]Goa Member''s Details Revised'!$C$2:$AO$7385,5,0)</f>
        <v>18500</v>
      </c>
      <c r="O3280" s="17" t="n">
        <f aca="false">VLOOKUP(F3280,'[1]Goa Member''s Details Revised'!$C$2:$AO$7385,5,0)</f>
        <v>18500</v>
      </c>
      <c r="P3280" s="17" t="n">
        <v>18500</v>
      </c>
      <c r="Q3280" s="17" t="str">
        <f aca="false">VLOOKUP(F3280,'[1]Goa Member''s Details Revised'!$C$2:$AO$7385,8,0)</f>
        <v>I.R.M</v>
      </c>
      <c r="R3280" s="17" t="n">
        <f aca="false">+O3280-P3280</f>
        <v>0</v>
      </c>
      <c r="S3280" s="15" t="e">
        <f aca="false">+#REF!-K3280</f>
        <v>#REF!</v>
      </c>
      <c r="T3280" s="17" t="n">
        <f aca="false">IF(Q3280="regular",((P3280-(P3280/99)*S3280)),(P3280-(P3280*20%)))</f>
        <v>14800</v>
      </c>
      <c r="U3280" s="17" t="e">
        <f aca="false">((P3280-(P3280/99)*S3280))</f>
        <v>#REF!</v>
      </c>
      <c r="V3280" s="17" t="n">
        <f aca="false">IF(Q3280="regular",0,(P3280-(O3280*20%)))</f>
        <v>14800</v>
      </c>
      <c r="W3280" s="17"/>
      <c r="X3280" s="15"/>
      <c r="Y3280" s="18" t="str">
        <f aca="false">VLOOKUP(F3280,'[1]Goa Member''s Details Revised'!$C$2:$AO$7385,12,0)</f>
        <v>not send reminder so last communication 2004</v>
      </c>
    </row>
    <row r="3281" customFormat="false" ht="15" hidden="false" customHeight="false" outlineLevel="0" collapsed="false">
      <c r="B3281" s="14" t="n">
        <v>3280</v>
      </c>
      <c r="C3281" s="15"/>
      <c r="D3281" s="15" t="s">
        <v>8929</v>
      </c>
      <c r="E3281" s="15" t="s">
        <v>25</v>
      </c>
      <c r="F3281" s="15" t="s">
        <v>8930</v>
      </c>
      <c r="G3281" s="15"/>
      <c r="H3281" s="16" t="str">
        <f aca="false">VLOOKUP(F3281,'[1]Goa Member''s Details Revised'!$C$2:$AO$7385,2,0)</f>
        <v>Purchaser</v>
      </c>
      <c r="I3281" s="15" t="n">
        <v>28</v>
      </c>
      <c r="J3281" s="15" t="s">
        <v>214</v>
      </c>
      <c r="K3281" s="15" t="n">
        <v>1988</v>
      </c>
      <c r="L3281" s="16" t="n">
        <f aca="false">VLOOKUP(F3281,'[1]Goa Member''s Details Revised'!$C$2:$AO$7385,9,0)</f>
        <v>2011</v>
      </c>
      <c r="M3281" s="15" t="s">
        <v>8931</v>
      </c>
      <c r="N3281" s="17" t="n">
        <f aca="false">VLOOKUP(F3281,'[1]Goa Member''s Details Revised'!$C$2:$AO$7385,5,0)</f>
        <v>22500</v>
      </c>
      <c r="O3281" s="17" t="n">
        <f aca="false">VLOOKUP(F3281,'[1]Goa Member''s Details Revised'!$C$2:$AO$7385,5,0)</f>
        <v>22500</v>
      </c>
      <c r="P3281" s="17" t="n">
        <v>22500</v>
      </c>
      <c r="Q3281" s="17" t="str">
        <f aca="false">VLOOKUP(F3281,'[1]Goa Member''s Details Revised'!$C$2:$AO$7385,8,0)</f>
        <v>R.M</v>
      </c>
      <c r="R3281" s="17" t="n">
        <f aca="false">+O3281-P3281</f>
        <v>0</v>
      </c>
      <c r="S3281" s="15" t="e">
        <f aca="false">+#REF!-K3281</f>
        <v>#REF!</v>
      </c>
      <c r="T3281" s="17" t="n">
        <f aca="false">IF(Q3281="regular",((P3281-(P3281/99)*S3281)),(P3281-(P3281*20%)))</f>
        <v>18000</v>
      </c>
      <c r="U3281" s="17" t="e">
        <f aca="false">((P3281-(P3281/99)*S3281))</f>
        <v>#REF!</v>
      </c>
      <c r="V3281" s="17" t="n">
        <f aca="false">IF(Q3281="regular",0,(P3281-(O3281*20%)))</f>
        <v>18000</v>
      </c>
      <c r="W3281" s="17"/>
      <c r="X3281" s="15"/>
      <c r="Y3281" s="18" t="str">
        <f aca="false">VLOOKUP(F3281,'[1]Goa Member''s Details Revised'!$C$2:$AO$7385,12,0)</f>
        <v>not send reminder so last communication 11</v>
      </c>
    </row>
    <row r="3282" customFormat="false" ht="15" hidden="false" customHeight="false" outlineLevel="0" collapsed="false">
      <c r="B3282" s="14" t="n">
        <v>3281</v>
      </c>
      <c r="C3282" s="15"/>
      <c r="D3282" s="15" t="s">
        <v>8932</v>
      </c>
      <c r="E3282" s="15" t="s">
        <v>25</v>
      </c>
      <c r="F3282" s="15" t="s">
        <v>8933</v>
      </c>
      <c r="G3282" s="15"/>
      <c r="H3282" s="16" t="str">
        <f aca="false">VLOOKUP(F3282,'[1]Goa Member''s Details Revised'!$C$2:$AO$7385,2,0)</f>
        <v>Purchaser</v>
      </c>
      <c r="I3282" s="15" t="n">
        <v>30</v>
      </c>
      <c r="J3282" s="15" t="s">
        <v>214</v>
      </c>
      <c r="K3282" s="15" t="n">
        <v>1988</v>
      </c>
      <c r="L3282" s="16" t="str">
        <f aca="false">VLOOKUP(F3282,'[1]Goa Member''s Details Revised'!$C$2:$AO$7385,9,0)</f>
        <v>Never</v>
      </c>
      <c r="M3282" s="15" t="s">
        <v>8934</v>
      </c>
      <c r="N3282" s="17" t="n">
        <f aca="false">VLOOKUP(F3282,'[1]Goa Member''s Details Revised'!$C$2:$AO$7385,5,0)</f>
        <v>19300</v>
      </c>
      <c r="O3282" s="17" t="n">
        <f aca="false">VLOOKUP(F3282,'[1]Goa Member''s Details Revised'!$C$2:$AO$7385,5,0)</f>
        <v>19300</v>
      </c>
      <c r="P3282" s="17" t="n">
        <f aca="false">VLOOKUP(F3282,'[1]Goa Member''s Details Revised'!$C$2:$AO$7385,6,0)</f>
        <v>19300</v>
      </c>
      <c r="Q3282" s="17" t="str">
        <f aca="false">VLOOKUP(F3282,'[1]Goa Member''s Details Revised'!$C$2:$AO$7385,8,0)</f>
        <v>I.R.M</v>
      </c>
      <c r="R3282" s="17" t="n">
        <f aca="false">+O3282-P3282</f>
        <v>0</v>
      </c>
      <c r="S3282" s="15" t="e">
        <f aca="false">+#REF!-K3282</f>
        <v>#REF!</v>
      </c>
      <c r="T3282" s="17" t="n">
        <f aca="false">IF(Q3282="regular",((P3282-(P3282/99)*S3282)),(P3282-(P3282*20%)))</f>
        <v>15440</v>
      </c>
      <c r="U3282" s="17" t="e">
        <f aca="false">((P3282-(P3282/99)*S3282))</f>
        <v>#REF!</v>
      </c>
      <c r="V3282" s="17" t="n">
        <f aca="false">IF(Q3282="regular",0,(P3282-(O3282*20%)))</f>
        <v>15440</v>
      </c>
      <c r="W3282" s="17"/>
      <c r="X3282" s="15"/>
      <c r="Y3282" s="18" t="str">
        <f aca="false">VLOOKUP(F3282,'[1]Goa Member''s Details Revised'!$C$2:$AO$7385,12,0)</f>
        <v>Letter not sent,no communication till date</v>
      </c>
    </row>
    <row r="3283" customFormat="false" ht="15" hidden="false" customHeight="false" outlineLevel="0" collapsed="false">
      <c r="B3283" s="14" t="n">
        <v>3282</v>
      </c>
      <c r="C3283" s="15"/>
      <c r="D3283" s="15" t="s">
        <v>8935</v>
      </c>
      <c r="E3283" s="15" t="s">
        <v>25</v>
      </c>
      <c r="F3283" s="15" t="s">
        <v>8936</v>
      </c>
      <c r="G3283" s="15"/>
      <c r="H3283" s="16" t="str">
        <f aca="false">VLOOKUP(F3283,'[1]Goa Member''s Details Revised'!$C$2:$AO$7385,2,0)</f>
        <v>Purchaser</v>
      </c>
      <c r="I3283" s="15" t="n">
        <v>4</v>
      </c>
      <c r="J3283" s="15" t="s">
        <v>255</v>
      </c>
      <c r="K3283" s="15" t="n">
        <v>1988</v>
      </c>
      <c r="L3283" s="16" t="str">
        <f aca="false">VLOOKUP(F3283,'[1]Goa Member''s Details Revised'!$C$2:$AO$7385,9,0)</f>
        <v>Never</v>
      </c>
      <c r="M3283" s="15" t="s">
        <v>8937</v>
      </c>
      <c r="N3283" s="17" t="n">
        <f aca="false">VLOOKUP(F3283,'[1]Goa Member''s Details Revised'!$C$2:$AO$7385,5,0)</f>
        <v>18500</v>
      </c>
      <c r="O3283" s="17" t="n">
        <f aca="false">VLOOKUP(F3283,'[1]Goa Member''s Details Revised'!$C$2:$AO$7385,5,0)</f>
        <v>18500</v>
      </c>
      <c r="P3283" s="17" t="n">
        <v>18500</v>
      </c>
      <c r="Q3283" s="17" t="str">
        <f aca="false">VLOOKUP(F3283,'[1]Goa Member''s Details Revised'!$C$2:$AO$7385,8,0)</f>
        <v>I.R.M</v>
      </c>
      <c r="R3283" s="17" t="n">
        <f aca="false">+O3283-P3283</f>
        <v>0</v>
      </c>
      <c r="S3283" s="15" t="e">
        <f aca="false">+#REF!-K3283</f>
        <v>#REF!</v>
      </c>
      <c r="T3283" s="17" t="n">
        <f aca="false">IF(Q3283="regular",((P3283-(P3283/99)*S3283)),(P3283-(P3283*20%)))</f>
        <v>14800</v>
      </c>
      <c r="U3283" s="17" t="e">
        <f aca="false">((P3283-(P3283/99)*S3283))</f>
        <v>#REF!</v>
      </c>
      <c r="V3283" s="17" t="n">
        <f aca="false">IF(Q3283="regular",0,(P3283-(O3283*20%)))</f>
        <v>14800</v>
      </c>
      <c r="W3283" s="17"/>
      <c r="X3283" s="15"/>
      <c r="Y3283" s="18" t="str">
        <f aca="false">VLOOKUP(F3283,'[1]Goa Member''s Details Revised'!$C$2:$AO$7385,12,0)</f>
        <v>last communication 00</v>
      </c>
    </row>
    <row r="3284" customFormat="false" ht="15" hidden="false" customHeight="false" outlineLevel="0" collapsed="false">
      <c r="B3284" s="14" t="n">
        <v>3283</v>
      </c>
      <c r="C3284" s="15"/>
      <c r="D3284" s="15" t="s">
        <v>8938</v>
      </c>
      <c r="E3284" s="15" t="s">
        <v>25</v>
      </c>
      <c r="F3284" s="15" t="s">
        <v>8939</v>
      </c>
      <c r="G3284" s="15"/>
      <c r="H3284" s="16" t="str">
        <f aca="false">VLOOKUP(F3284,'[1]Goa Member''s Details Revised'!$C$2:$AO$7385,2,0)</f>
        <v>Purchaser</v>
      </c>
      <c r="I3284" s="15" t="n">
        <v>14</v>
      </c>
      <c r="J3284" s="15" t="s">
        <v>255</v>
      </c>
      <c r="K3284" s="15" t="n">
        <v>1988</v>
      </c>
      <c r="L3284" s="16" t="str">
        <f aca="false">VLOOKUP(F3284,'[1]Goa Member''s Details Revised'!$C$2:$AO$7385,9,0)</f>
        <v>Never</v>
      </c>
      <c r="M3284" s="15" t="s">
        <v>8940</v>
      </c>
      <c r="N3284" s="17" t="n">
        <f aca="false">VLOOKUP(F3284,'[1]Goa Member''s Details Revised'!$C$2:$AO$7385,5,0)</f>
        <v>23500</v>
      </c>
      <c r="O3284" s="17" t="n">
        <f aca="false">VLOOKUP(F3284,'[1]Goa Member''s Details Revised'!$C$2:$AO$7385,5,0)</f>
        <v>23500</v>
      </c>
      <c r="P3284" s="17" t="n">
        <f aca="false">VLOOKUP(F3284,'[1]Goa Member''s Details Revised'!$C$2:$AO$7385,6,0)</f>
        <v>23500</v>
      </c>
      <c r="Q3284" s="17" t="str">
        <f aca="false">VLOOKUP(F3284,'[1]Goa Member''s Details Revised'!$C$2:$AO$7385,8,0)</f>
        <v>I.R.M</v>
      </c>
      <c r="R3284" s="17" t="n">
        <f aca="false">+O3284-P3284</f>
        <v>0</v>
      </c>
      <c r="S3284" s="15" t="e">
        <f aca="false">+#REF!-K3284</f>
        <v>#REF!</v>
      </c>
      <c r="T3284" s="17" t="n">
        <f aca="false">IF(Q3284="regular",((P3284-(P3284/99)*S3284)),(P3284-(P3284*20%)))</f>
        <v>18800</v>
      </c>
      <c r="U3284" s="17" t="e">
        <f aca="false">((P3284-(P3284/99)*S3284))</f>
        <v>#REF!</v>
      </c>
      <c r="V3284" s="17" t="n">
        <f aca="false">IF(Q3284="regular",0,(P3284-(O3284*20%)))</f>
        <v>18800</v>
      </c>
      <c r="W3284" s="17"/>
      <c r="X3284" s="15"/>
      <c r="Y3284" s="18" t="str">
        <f aca="false">VLOOKUP(F3284,'[1]Goa Member''s Details Revised'!$C$2:$AO$7385,12,0)</f>
        <v>no communication till date</v>
      </c>
    </row>
    <row r="3285" customFormat="false" ht="30" hidden="false" customHeight="false" outlineLevel="0" collapsed="false">
      <c r="B3285" s="14" t="n">
        <v>3284</v>
      </c>
      <c r="C3285" s="15"/>
      <c r="D3285" s="15" t="s">
        <v>8941</v>
      </c>
      <c r="E3285" s="15" t="s">
        <v>25</v>
      </c>
      <c r="F3285" s="15" t="s">
        <v>8942</v>
      </c>
      <c r="G3285" s="15"/>
      <c r="H3285" s="16" t="str">
        <f aca="false">VLOOKUP(F3285,'[1]Goa Member''s Details Revised'!$C$2:$AO$7385,2,0)</f>
        <v>Purchaser</v>
      </c>
      <c r="I3285" s="15" t="n">
        <v>18</v>
      </c>
      <c r="J3285" s="15" t="s">
        <v>255</v>
      </c>
      <c r="K3285" s="15" t="n">
        <v>1988</v>
      </c>
      <c r="L3285" s="16" t="n">
        <f aca="false">VLOOKUP(F3285,'[1]Goa Member''s Details Revised'!$C$2:$AO$7385,9,0)</f>
        <v>2016</v>
      </c>
      <c r="M3285" s="15" t="s">
        <v>8943</v>
      </c>
      <c r="N3285" s="17" t="n">
        <f aca="false">VLOOKUP(F3285,'[1]Goa Member''s Details Revised'!$C$2:$AO$7385,5,0)</f>
        <v>28500</v>
      </c>
      <c r="O3285" s="17" t="n">
        <f aca="false">VLOOKUP(F3285,'[1]Goa Member''s Details Revised'!$C$2:$AO$7385,5,0)</f>
        <v>28500</v>
      </c>
      <c r="P3285" s="17" t="n">
        <v>28500</v>
      </c>
      <c r="Q3285" s="17" t="str">
        <f aca="false">VLOOKUP(F3285,'[1]Goa Member''s Details Revised'!$C$2:$AO$7385,8,0)</f>
        <v>R.M</v>
      </c>
      <c r="R3285" s="17" t="n">
        <f aca="false">+O3285-P3285</f>
        <v>0</v>
      </c>
      <c r="S3285" s="15" t="e">
        <f aca="false">+#REF!-K3285</f>
        <v>#REF!</v>
      </c>
      <c r="T3285" s="17" t="n">
        <f aca="false">IF(Q3285="regular",((P3285-(P3285/99)*S3285)),(P3285-(P3285*20%)))</f>
        <v>22800</v>
      </c>
      <c r="U3285" s="17" t="e">
        <f aca="false">((P3285-(P3285/99)*S3285))</f>
        <v>#REF!</v>
      </c>
      <c r="V3285" s="17" t="n">
        <f aca="false">IF(Q3285="regular",0,(P3285-(O3285*20%)))</f>
        <v>22800</v>
      </c>
      <c r="W3285" s="17"/>
      <c r="X3285" s="15"/>
      <c r="Y3285" s="18" t="str">
        <f aca="false">VLOOKUP(F3285,'[1]Goa Member''s Details Revised'!$C$2:$AO$7385,12,0)</f>
        <v>last reminder on 30/6/2022 total 2 membership of Goa:- 1489 amd 1490</v>
      </c>
    </row>
    <row r="3286" customFormat="false" ht="30" hidden="false" customHeight="false" outlineLevel="0" collapsed="false">
      <c r="B3286" s="14" t="n">
        <v>3285</v>
      </c>
      <c r="C3286" s="15"/>
      <c r="D3286" s="15" t="s">
        <v>8944</v>
      </c>
      <c r="E3286" s="15" t="s">
        <v>25</v>
      </c>
      <c r="F3286" s="15" t="s">
        <v>8945</v>
      </c>
      <c r="G3286" s="15"/>
      <c r="H3286" s="16" t="str">
        <f aca="false">VLOOKUP(F3286,'[1]Goa Member''s Details Revised'!$C$2:$AO$7385,2,0)</f>
        <v>Purchaser</v>
      </c>
      <c r="I3286" s="15" t="n">
        <v>18</v>
      </c>
      <c r="J3286" s="15" t="s">
        <v>255</v>
      </c>
      <c r="K3286" s="15" t="n">
        <v>1988</v>
      </c>
      <c r="L3286" s="16" t="n">
        <f aca="false">VLOOKUP(F3286,'[1]Goa Member''s Details Revised'!$C$2:$AO$7385,9,0)</f>
        <v>2016</v>
      </c>
      <c r="M3286" s="15" t="s">
        <v>8946</v>
      </c>
      <c r="N3286" s="17" t="n">
        <f aca="false">VLOOKUP(F3286,'[1]Goa Member''s Details Revised'!$C$2:$AO$7385,5,0)</f>
        <v>28500</v>
      </c>
      <c r="O3286" s="17" t="n">
        <f aca="false">VLOOKUP(F3286,'[1]Goa Member''s Details Revised'!$C$2:$AO$7385,5,0)</f>
        <v>28500</v>
      </c>
      <c r="P3286" s="17" t="n">
        <v>28500</v>
      </c>
      <c r="Q3286" s="17" t="str">
        <f aca="false">VLOOKUP(F3286,'[1]Goa Member''s Details Revised'!$C$2:$AO$7385,8,0)</f>
        <v>R.M</v>
      </c>
      <c r="R3286" s="17" t="n">
        <f aca="false">+O3286-P3286</f>
        <v>0</v>
      </c>
      <c r="S3286" s="15" t="e">
        <f aca="false">+#REF!-K3286</f>
        <v>#REF!</v>
      </c>
      <c r="T3286" s="17" t="n">
        <f aca="false">IF(Q3286="regular",((P3286-(P3286/99)*S3286)),(P3286-(P3286*20%)))</f>
        <v>22800</v>
      </c>
      <c r="U3286" s="17" t="e">
        <f aca="false">((P3286-(P3286/99)*S3286))</f>
        <v>#REF!</v>
      </c>
      <c r="V3286" s="17" t="n">
        <f aca="false">IF(Q3286="regular",0,(P3286-(O3286*20%)))</f>
        <v>22800</v>
      </c>
      <c r="W3286" s="17"/>
      <c r="X3286" s="15"/>
      <c r="Y3286" s="18" t="str">
        <f aca="false">VLOOKUP(F3286,'[1]Goa Member''s Details Revised'!$C$2:$AO$7385,12,0)</f>
        <v>last reminder on 30/6/2022 total 2 membership of Goa:- 1489 amd 1490</v>
      </c>
    </row>
    <row r="3287" customFormat="false" ht="15" hidden="false" customHeight="false" outlineLevel="0" collapsed="false">
      <c r="B3287" s="14" t="n">
        <v>3286</v>
      </c>
      <c r="C3287" s="15"/>
      <c r="D3287" s="15" t="s">
        <v>8947</v>
      </c>
      <c r="E3287" s="15" t="s">
        <v>25</v>
      </c>
      <c r="F3287" s="15" t="s">
        <v>8948</v>
      </c>
      <c r="G3287" s="15"/>
      <c r="H3287" s="16" t="str">
        <f aca="false">VLOOKUP(F3287,'[1]Goa Member''s Details Revised'!$C$2:$AO$7385,2,0)</f>
        <v>Purchaser</v>
      </c>
      <c r="I3287" s="15" t="n">
        <v>19</v>
      </c>
      <c r="J3287" s="15" t="s">
        <v>255</v>
      </c>
      <c r="K3287" s="15" t="n">
        <v>1988</v>
      </c>
      <c r="L3287" s="16" t="str">
        <f aca="false">VLOOKUP(F3287,'[1]Goa Member''s Details Revised'!$C$2:$AO$7385,9,0)</f>
        <v>Never</v>
      </c>
      <c r="M3287" s="15" t="s">
        <v>8949</v>
      </c>
      <c r="N3287" s="17" t="n">
        <f aca="false">VLOOKUP(F3287,'[1]Goa Member''s Details Revised'!$C$2:$AO$7385,5,0)</f>
        <v>17500</v>
      </c>
      <c r="O3287" s="17" t="n">
        <f aca="false">VLOOKUP(F3287,'[1]Goa Member''s Details Revised'!$C$2:$AO$7385,5,0)</f>
        <v>17500</v>
      </c>
      <c r="P3287" s="17" t="n">
        <v>17500</v>
      </c>
      <c r="Q3287" s="17" t="n">
        <f aca="false">VLOOKUP(F3287,'[1]Goa Member''s Details Revised'!$C$2:$AO$7385,8,0)</f>
        <v>0</v>
      </c>
      <c r="R3287" s="17" t="n">
        <f aca="false">+O3287-P3287</f>
        <v>0</v>
      </c>
      <c r="S3287" s="15" t="e">
        <f aca="false">+#REF!-K3287</f>
        <v>#REF!</v>
      </c>
      <c r="T3287" s="17" t="n">
        <f aca="false">IF(Q3287="regular",((P3287-(P3287/99)*S3287)),(P3287-(P3287*20%)))</f>
        <v>14000</v>
      </c>
      <c r="U3287" s="17" t="e">
        <f aca="false">((P3287-(P3287/99)*S3287))</f>
        <v>#REF!</v>
      </c>
      <c r="V3287" s="17" t="n">
        <f aca="false">IF(Q3287="regular",0,(P3287-(O3287*20%)))</f>
        <v>14000</v>
      </c>
      <c r="W3287" s="17"/>
      <c r="X3287" s="15"/>
      <c r="Y3287" s="18" t="str">
        <f aca="false">VLOOKUP(F3287,'[1]Goa Member''s Details Revised'!$C$2:$AO$7385,12,0)</f>
        <v>no communication till date</v>
      </c>
    </row>
    <row r="3288" customFormat="false" ht="15" hidden="false" customHeight="false" outlineLevel="0" collapsed="false">
      <c r="B3288" s="14" t="n">
        <v>3287</v>
      </c>
      <c r="C3288" s="15"/>
      <c r="D3288" s="15" t="s">
        <v>8950</v>
      </c>
      <c r="E3288" s="15" t="s">
        <v>25</v>
      </c>
      <c r="F3288" s="15" t="s">
        <v>8951</v>
      </c>
      <c r="G3288" s="15"/>
      <c r="H3288" s="16" t="str">
        <f aca="false">VLOOKUP(F3288,'[1]Goa Member''s Details Revised'!$C$2:$AO$7385,2,0)</f>
        <v>Purchaser</v>
      </c>
      <c r="I3288" s="15" t="n">
        <v>21</v>
      </c>
      <c r="J3288" s="15" t="s">
        <v>255</v>
      </c>
      <c r="K3288" s="15" t="n">
        <v>1988</v>
      </c>
      <c r="L3288" s="16" t="str">
        <f aca="false">VLOOKUP(F3288,'[1]Goa Member''s Details Revised'!$C$2:$AO$7385,9,0)</f>
        <v>Never</v>
      </c>
      <c r="M3288" s="15" t="s">
        <v>8952</v>
      </c>
      <c r="N3288" s="17" t="n">
        <f aca="false">VLOOKUP(F3288,'[1]Goa Member''s Details Revised'!$C$2:$AO$7385,5,0)</f>
        <v>28500</v>
      </c>
      <c r="O3288" s="17" t="n">
        <f aca="false">VLOOKUP(F3288,'[1]Goa Member''s Details Revised'!$C$2:$AO$7385,5,0)</f>
        <v>28500</v>
      </c>
      <c r="P3288" s="17" t="n">
        <v>28500</v>
      </c>
      <c r="Q3288" s="17" t="str">
        <f aca="false">VLOOKUP(F3288,'[1]Goa Member''s Details Revised'!$C$2:$AO$7385,8,0)</f>
        <v>I.R.M</v>
      </c>
      <c r="R3288" s="17" t="n">
        <f aca="false">+O3288-P3288</f>
        <v>0</v>
      </c>
      <c r="S3288" s="15" t="e">
        <f aca="false">+#REF!-K3288</f>
        <v>#REF!</v>
      </c>
      <c r="T3288" s="17" t="n">
        <f aca="false">IF(Q3288="regular",((P3288-(P3288/99)*S3288)),(P3288-(P3288*20%)))</f>
        <v>22800</v>
      </c>
      <c r="U3288" s="17" t="e">
        <f aca="false">((P3288-(P3288/99)*S3288))</f>
        <v>#REF!</v>
      </c>
      <c r="V3288" s="17" t="n">
        <f aca="false">IF(Q3288="regular",0,(P3288-(O3288*20%)))</f>
        <v>22800</v>
      </c>
      <c r="W3288" s="17"/>
      <c r="X3288" s="15"/>
      <c r="Y3288" s="18" t="str">
        <f aca="false">VLOOKUP(F3288,'[1]Goa Member''s Details Revised'!$C$2:$AO$7385,12,0)</f>
        <v>not send reminder so last communication 2009</v>
      </c>
    </row>
    <row r="3289" customFormat="false" ht="15" hidden="false" customHeight="false" outlineLevel="0" collapsed="false">
      <c r="B3289" s="14" t="n">
        <v>3288</v>
      </c>
      <c r="C3289" s="15"/>
      <c r="D3289" s="15" t="s">
        <v>8953</v>
      </c>
      <c r="E3289" s="15" t="s">
        <v>25</v>
      </c>
      <c r="F3289" s="15" t="s">
        <v>8954</v>
      </c>
      <c r="G3289" s="15"/>
      <c r="H3289" s="16" t="str">
        <f aca="false">VLOOKUP(F3289,'[1]Goa Member''s Details Revised'!$C$2:$AO$7385,2,0)</f>
        <v>Purchaser</v>
      </c>
      <c r="I3289" s="15" t="n">
        <v>28</v>
      </c>
      <c r="J3289" s="15" t="s">
        <v>255</v>
      </c>
      <c r="K3289" s="15" t="n">
        <v>1988</v>
      </c>
      <c r="L3289" s="16" t="str">
        <f aca="false">VLOOKUP(F3289,'[1]Goa Member''s Details Revised'!$C$2:$AO$7385,9,0)</f>
        <v>Never</v>
      </c>
      <c r="M3289" s="15" t="s">
        <v>8955</v>
      </c>
      <c r="N3289" s="17" t="n">
        <f aca="false">VLOOKUP(F3289,'[1]Goa Member''s Details Revised'!$C$2:$AO$7385,5,0)</f>
        <v>28500</v>
      </c>
      <c r="O3289" s="17" t="n">
        <f aca="false">VLOOKUP(F3289,'[1]Goa Member''s Details Revised'!$C$2:$AO$7385,5,0)</f>
        <v>28500</v>
      </c>
      <c r="P3289" s="17" t="n">
        <v>28500</v>
      </c>
      <c r="Q3289" s="17" t="str">
        <f aca="false">VLOOKUP(F3289,'[1]Goa Member''s Details Revised'!$C$2:$AO$7385,8,0)</f>
        <v>I.R.M</v>
      </c>
      <c r="R3289" s="17" t="n">
        <f aca="false">+O3289-P3289</f>
        <v>0</v>
      </c>
      <c r="S3289" s="15" t="e">
        <f aca="false">+#REF!-K3289</f>
        <v>#REF!</v>
      </c>
      <c r="T3289" s="17" t="n">
        <f aca="false">IF(Q3289="regular",((P3289-(P3289/99)*S3289)),(P3289-(P3289*20%)))</f>
        <v>22800</v>
      </c>
      <c r="U3289" s="17" t="e">
        <f aca="false">((P3289-(P3289/99)*S3289))</f>
        <v>#REF!</v>
      </c>
      <c r="V3289" s="17" t="n">
        <f aca="false">IF(Q3289="regular",0,(P3289-(O3289*20%)))</f>
        <v>22800</v>
      </c>
      <c r="W3289" s="17"/>
      <c r="X3289" s="15"/>
      <c r="Y3289" s="18" t="str">
        <f aca="false">VLOOKUP(F3289,'[1]Goa Member''s Details Revised'!$C$2:$AO$7385,12,0)</f>
        <v>not send reminder so last communication 2007</v>
      </c>
    </row>
    <row r="3290" customFormat="false" ht="15" hidden="false" customHeight="false" outlineLevel="0" collapsed="false">
      <c r="B3290" s="14" t="n">
        <v>3289</v>
      </c>
      <c r="C3290" s="15"/>
      <c r="D3290" s="15" t="s">
        <v>8956</v>
      </c>
      <c r="E3290" s="15" t="s">
        <v>25</v>
      </c>
      <c r="F3290" s="15" t="s">
        <v>8957</v>
      </c>
      <c r="G3290" s="15"/>
      <c r="H3290" s="16" t="str">
        <f aca="false">VLOOKUP(F3290,'[1]Goa Member''s Details Revised'!$C$2:$AO$7385,2,0)</f>
        <v>Purchaser</v>
      </c>
      <c r="I3290" s="15" t="n">
        <v>28</v>
      </c>
      <c r="J3290" s="15" t="s">
        <v>255</v>
      </c>
      <c r="K3290" s="15" t="n">
        <v>1988</v>
      </c>
      <c r="L3290" s="16" t="n">
        <f aca="false">VLOOKUP(F3290,'[1]Goa Member''s Details Revised'!$C$2:$AO$7385,9,0)</f>
        <v>2007</v>
      </c>
      <c r="M3290" s="15" t="s">
        <v>8955</v>
      </c>
      <c r="N3290" s="17" t="n">
        <f aca="false">VLOOKUP(F3290,'[1]Goa Member''s Details Revised'!$C$2:$AO$7385,5,0)</f>
        <v>28500</v>
      </c>
      <c r="O3290" s="17" t="n">
        <f aca="false">VLOOKUP(F3290,'[1]Goa Member''s Details Revised'!$C$2:$AO$7385,5,0)</f>
        <v>28500</v>
      </c>
      <c r="P3290" s="17" t="n">
        <v>28500</v>
      </c>
      <c r="Q3290" s="17" t="str">
        <f aca="false">VLOOKUP(F3290,'[1]Goa Member''s Details Revised'!$C$2:$AO$7385,8,0)</f>
        <v>R.M</v>
      </c>
      <c r="R3290" s="17" t="n">
        <f aca="false">+O3290-P3290</f>
        <v>0</v>
      </c>
      <c r="S3290" s="15" t="e">
        <f aca="false">+#REF!-K3290</f>
        <v>#REF!</v>
      </c>
      <c r="T3290" s="17" t="n">
        <f aca="false">IF(Q3290="regular",((P3290-(P3290/99)*S3290)),(P3290-(P3290*20%)))</f>
        <v>22800</v>
      </c>
      <c r="U3290" s="17" t="e">
        <f aca="false">((P3290-(P3290/99)*S3290))</f>
        <v>#REF!</v>
      </c>
      <c r="V3290" s="17" t="n">
        <f aca="false">IF(Q3290="regular",0,(P3290-(O3290*20%)))</f>
        <v>22800</v>
      </c>
      <c r="W3290" s="17"/>
      <c r="X3290" s="15"/>
      <c r="Y3290" s="18" t="str">
        <f aca="false">VLOOKUP(F3290,'[1]Goa Member''s Details Revised'!$C$2:$AO$7385,12,0)</f>
        <v>not send reminder so last communication 2007</v>
      </c>
    </row>
    <row r="3291" customFormat="false" ht="30" hidden="false" customHeight="false" outlineLevel="0" collapsed="false">
      <c r="B3291" s="14" t="n">
        <v>3290</v>
      </c>
      <c r="C3291" s="15"/>
      <c r="D3291" s="15" t="s">
        <v>8958</v>
      </c>
      <c r="E3291" s="15" t="s">
        <v>25</v>
      </c>
      <c r="F3291" s="15" t="s">
        <v>8959</v>
      </c>
      <c r="G3291" s="15"/>
      <c r="H3291" s="16" t="str">
        <f aca="false">VLOOKUP(F3291,'[1]Goa Member''s Details Revised'!$C$2:$AO$7385,2,0)</f>
        <v>Purchaser</v>
      </c>
      <c r="I3291" s="15" t="n">
        <v>28</v>
      </c>
      <c r="J3291" s="15" t="s">
        <v>255</v>
      </c>
      <c r="K3291" s="15" t="n">
        <v>1988</v>
      </c>
      <c r="L3291" s="16" t="str">
        <f aca="false">VLOOKUP(F3291,'[1]Goa Member''s Details Revised'!$C$2:$AO$7385,9,0)</f>
        <v>Never</v>
      </c>
      <c r="M3291" s="15" t="s">
        <v>8960</v>
      </c>
      <c r="N3291" s="17" t="n">
        <f aca="false">VLOOKUP(F3291,'[1]Goa Member''s Details Revised'!$C$2:$AO$7385,5,0)</f>
        <v>23500</v>
      </c>
      <c r="O3291" s="17" t="n">
        <f aca="false">VLOOKUP(F3291,'[1]Goa Member''s Details Revised'!$C$2:$AO$7385,5,0)</f>
        <v>23500</v>
      </c>
      <c r="P3291" s="17" t="n">
        <f aca="false">VLOOKUP(F3291,'[1]Goa Member''s Details Revised'!$C$2:$AO$7385,6,0)</f>
        <v>0</v>
      </c>
      <c r="Q3291" s="17" t="str">
        <f aca="false">VLOOKUP(F3291,'[1]Goa Member''s Details Revised'!$C$2:$AO$7385,8,0)</f>
        <v>I.R.M</v>
      </c>
      <c r="R3291" s="17" t="n">
        <f aca="false">+O3291-P3291</f>
        <v>23500</v>
      </c>
      <c r="S3291" s="15" t="e">
        <f aca="false">+#REF!-K3291</f>
        <v>#REF!</v>
      </c>
      <c r="T3291" s="17" t="n">
        <f aca="false">IF(Q3291="regular",((P3291-(P3291/99)*S3291)),(P3291-(P3291*20%)))</f>
        <v>0</v>
      </c>
      <c r="U3291" s="17" t="e">
        <f aca="false">((P3291-(P3291/99)*S3291))</f>
        <v>#REF!</v>
      </c>
      <c r="V3291" s="17" t="n">
        <f aca="false">IF(Q3291="regular",0,(P3291-(O3291*20%)))</f>
        <v>-4700</v>
      </c>
      <c r="W3291" s="17"/>
      <c r="X3291" s="15"/>
      <c r="Y3291" s="18" t="str">
        <f aca="false">VLOOKUP(F3291,'[1]Goa Member''s Details Revised'!$C$2:$AO$7385,12,0)</f>
        <v>not send reminder so last communication 2001
total 2 membership of Goa:-  1500 and 1502</v>
      </c>
    </row>
    <row r="3292" customFormat="false" ht="30" hidden="false" customHeight="false" outlineLevel="0" collapsed="false">
      <c r="B3292" s="14" t="n">
        <v>3291</v>
      </c>
      <c r="C3292" s="15"/>
      <c r="D3292" s="15" t="s">
        <v>8961</v>
      </c>
      <c r="E3292" s="15" t="s">
        <v>25</v>
      </c>
      <c r="F3292" s="15" t="s">
        <v>8962</v>
      </c>
      <c r="G3292" s="15"/>
      <c r="H3292" s="16" t="str">
        <f aca="false">VLOOKUP(F3292,'[1]Goa Member''s Details Revised'!$C$2:$AO$7385,2,0)</f>
        <v>Purchaser</v>
      </c>
      <c r="I3292" s="15" t="n">
        <v>28</v>
      </c>
      <c r="J3292" s="15" t="s">
        <v>255</v>
      </c>
      <c r="K3292" s="15" t="n">
        <v>1988</v>
      </c>
      <c r="L3292" s="16" t="str">
        <f aca="false">VLOOKUP(F3292,'[1]Goa Member''s Details Revised'!$C$2:$AO$7385,9,0)</f>
        <v>Never</v>
      </c>
      <c r="M3292" s="15" t="s">
        <v>8960</v>
      </c>
      <c r="N3292" s="17" t="n">
        <f aca="false">VLOOKUP(F3292,'[1]Goa Member''s Details Revised'!$C$2:$AO$7385,5,0)</f>
        <v>23500</v>
      </c>
      <c r="O3292" s="17" t="n">
        <f aca="false">VLOOKUP(F3292,'[1]Goa Member''s Details Revised'!$C$2:$AO$7385,5,0)</f>
        <v>23500</v>
      </c>
      <c r="P3292" s="17" t="n">
        <f aca="false">VLOOKUP(F3292,'[1]Goa Member''s Details Revised'!$C$2:$AO$7385,6,0)</f>
        <v>0</v>
      </c>
      <c r="Q3292" s="17" t="str">
        <f aca="false">VLOOKUP(F3292,'[1]Goa Member''s Details Revised'!$C$2:$AO$7385,8,0)</f>
        <v>I.R.M</v>
      </c>
      <c r="R3292" s="17" t="n">
        <f aca="false">+O3292-P3292</f>
        <v>23500</v>
      </c>
      <c r="S3292" s="15" t="e">
        <f aca="false">+#REF!-K3292</f>
        <v>#REF!</v>
      </c>
      <c r="T3292" s="17" t="n">
        <f aca="false">IF(Q3292="regular",((P3292-(P3292/99)*S3292)),(P3292-(P3292*20%)))</f>
        <v>0</v>
      </c>
      <c r="U3292" s="17" t="e">
        <f aca="false">((P3292-(P3292/99)*S3292))</f>
        <v>#REF!</v>
      </c>
      <c r="V3292" s="17" t="n">
        <f aca="false">IF(Q3292="regular",0,(P3292-(O3292*20%)))</f>
        <v>-4700</v>
      </c>
      <c r="W3292" s="17"/>
      <c r="X3292" s="15"/>
      <c r="Y3292" s="18" t="str">
        <f aca="false">VLOOKUP(F3292,'[1]Goa Member''s Details Revised'!$C$2:$AO$7385,12,0)</f>
        <v>not send reminder so last communication 2001
total 2 membership of Goa:-  1500 and 1502</v>
      </c>
    </row>
    <row r="3293" customFormat="false" ht="15" hidden="false" customHeight="false" outlineLevel="0" collapsed="false">
      <c r="B3293" s="14" t="n">
        <v>3292</v>
      </c>
      <c r="C3293" s="15"/>
      <c r="D3293" s="15" t="s">
        <v>8963</v>
      </c>
      <c r="E3293" s="15" t="s">
        <v>25</v>
      </c>
      <c r="F3293" s="15" t="s">
        <v>8964</v>
      </c>
      <c r="G3293" s="15"/>
      <c r="H3293" s="16" t="str">
        <f aca="false">VLOOKUP(F3293,'[1]Goa Member''s Details Revised'!$C$2:$AO$7385,2,0)</f>
        <v>Purchaser</v>
      </c>
      <c r="I3293" s="15" t="n">
        <v>30</v>
      </c>
      <c r="J3293" s="15" t="s">
        <v>255</v>
      </c>
      <c r="K3293" s="15" t="n">
        <v>1988</v>
      </c>
      <c r="L3293" s="16" t="n">
        <f aca="false">VLOOKUP(F3293,'[1]Goa Member''s Details Revised'!$C$2:$AO$7385,9,0)</f>
        <v>2008</v>
      </c>
      <c r="M3293" s="15" t="s">
        <v>8965</v>
      </c>
      <c r="N3293" s="17" t="n">
        <f aca="false">VLOOKUP(F3293,'[1]Goa Member''s Details Revised'!$C$2:$AO$7385,5,0)</f>
        <v>29700</v>
      </c>
      <c r="O3293" s="17" t="n">
        <f aca="false">VLOOKUP(F3293,'[1]Goa Member''s Details Revised'!$C$2:$AO$7385,5,0)</f>
        <v>29700</v>
      </c>
      <c r="P3293" s="17" t="n">
        <f aca="false">VLOOKUP(F3293,'[1]Goa Member''s Details Revised'!$C$2:$AO$7385,6,0)</f>
        <v>29700</v>
      </c>
      <c r="Q3293" s="17" t="str">
        <f aca="false">VLOOKUP(F3293,'[1]Goa Member''s Details Revised'!$C$2:$AO$7385,8,0)</f>
        <v>R.M</v>
      </c>
      <c r="R3293" s="17" t="n">
        <f aca="false">+O3293-P3293</f>
        <v>0</v>
      </c>
      <c r="S3293" s="15" t="e">
        <f aca="false">+#REF!-K3293</f>
        <v>#REF!</v>
      </c>
      <c r="T3293" s="17" t="n">
        <f aca="false">IF(Q3293="regular",((P3293-(P3293/99)*S3293)),(P3293-(P3293*20%)))</f>
        <v>23760</v>
      </c>
      <c r="U3293" s="17" t="e">
        <f aca="false">((P3293-(P3293/99)*S3293))</f>
        <v>#REF!</v>
      </c>
      <c r="V3293" s="17" t="n">
        <f aca="false">IF(Q3293="regular",0,(P3293-(O3293*20%)))</f>
        <v>23760</v>
      </c>
      <c r="W3293" s="17"/>
      <c r="X3293" s="15"/>
      <c r="Y3293" s="18" t="str">
        <f aca="false">VLOOKUP(F3293,'[1]Goa Member''s Details Revised'!$C$2:$AO$7385,12,0)</f>
        <v>reply to his telephonic query on 10/5/2018</v>
      </c>
    </row>
    <row r="3294" customFormat="false" ht="30" hidden="false" customHeight="false" outlineLevel="0" collapsed="false">
      <c r="B3294" s="14" t="n">
        <v>3293</v>
      </c>
      <c r="C3294" s="15"/>
      <c r="D3294" s="15" t="s">
        <v>8966</v>
      </c>
      <c r="E3294" s="15" t="s">
        <v>25</v>
      </c>
      <c r="F3294" s="15" t="s">
        <v>8967</v>
      </c>
      <c r="G3294" s="15"/>
      <c r="H3294" s="16" t="str">
        <f aca="false">VLOOKUP(F3294,'[1]Goa Member''s Details Revised'!$C$2:$AO$7385,2,0)</f>
        <v>Purchaser</v>
      </c>
      <c r="I3294" s="15" t="n">
        <v>28</v>
      </c>
      <c r="J3294" s="15" t="s">
        <v>255</v>
      </c>
      <c r="K3294" s="15" t="n">
        <v>1988</v>
      </c>
      <c r="L3294" s="16" t="str">
        <f aca="false">VLOOKUP(F3294,'[1]Goa Member''s Details Revised'!$C$2:$AO$7385,9,0)</f>
        <v>Never</v>
      </c>
      <c r="M3294" s="15" t="s">
        <v>8968</v>
      </c>
      <c r="N3294" s="17" t="n">
        <f aca="false">VLOOKUP(F3294,'[1]Goa Member''s Details Revised'!$C$2:$AO$7385,5,0)</f>
        <v>19300</v>
      </c>
      <c r="O3294" s="17" t="n">
        <f aca="false">VLOOKUP(F3294,'[1]Goa Member''s Details Revised'!$C$2:$AO$7385,5,0)</f>
        <v>19300</v>
      </c>
      <c r="P3294" s="17" t="n">
        <f aca="false">VLOOKUP(F3294,'[1]Goa Member''s Details Revised'!$C$2:$AO$7385,6,0)</f>
        <v>19300</v>
      </c>
      <c r="Q3294" s="17" t="str">
        <f aca="false">VLOOKUP(F3294,'[1]Goa Member''s Details Revised'!$C$2:$AO$7385,8,0)</f>
        <v>I.R.M</v>
      </c>
      <c r="R3294" s="17" t="n">
        <f aca="false">+O3294-P3294</f>
        <v>0</v>
      </c>
      <c r="S3294" s="15" t="e">
        <f aca="false">+#REF!-K3294</f>
        <v>#REF!</v>
      </c>
      <c r="T3294" s="17" t="n">
        <f aca="false">IF(Q3294="regular",((P3294-(P3294/99)*S3294)),(P3294-(P3294*20%)))</f>
        <v>15440</v>
      </c>
      <c r="U3294" s="17" t="e">
        <f aca="false">((P3294-(P3294/99)*S3294))</f>
        <v>#REF!</v>
      </c>
      <c r="V3294" s="17" t="n">
        <f aca="false">IF(Q3294="regular",0,(P3294-(O3294*20%)))</f>
        <v>15440</v>
      </c>
      <c r="W3294" s="17"/>
      <c r="X3294" s="15"/>
      <c r="Y3294" s="18" t="str">
        <f aca="false">VLOOKUP(F3294,'[1]Goa Member''s Details Revised'!$C$2:$AO$7385,12,0)</f>
        <v>we send last reminder in 2012.then we did not receive any reply </v>
      </c>
    </row>
    <row r="3295" customFormat="false" ht="15" hidden="false" customHeight="false" outlineLevel="0" collapsed="false">
      <c r="B3295" s="14" t="n">
        <v>3294</v>
      </c>
      <c r="C3295" s="15"/>
      <c r="D3295" s="15" t="s">
        <v>8969</v>
      </c>
      <c r="E3295" s="15" t="s">
        <v>25</v>
      </c>
      <c r="F3295" s="15" t="s">
        <v>8970</v>
      </c>
      <c r="G3295" s="15"/>
      <c r="H3295" s="16" t="str">
        <f aca="false">VLOOKUP(F3295,'[1]Goa Member''s Details Revised'!$C$2:$AO$7385,2,0)</f>
        <v>Purchaser</v>
      </c>
      <c r="I3295" s="15" t="n">
        <v>30</v>
      </c>
      <c r="J3295" s="15" t="s">
        <v>255</v>
      </c>
      <c r="K3295" s="15" t="n">
        <v>1988</v>
      </c>
      <c r="L3295" s="16" t="n">
        <f aca="false">VLOOKUP(F3295,'[1]Goa Member''s Details Revised'!$C$2:$AO$7385,9,0)</f>
        <v>2017</v>
      </c>
      <c r="M3295" s="15" t="s">
        <v>8971</v>
      </c>
      <c r="N3295" s="17" t="n">
        <f aca="false">VLOOKUP(F3295,'[1]Goa Member''s Details Revised'!$C$2:$AO$7385,5,0)</f>
        <v>28500</v>
      </c>
      <c r="O3295" s="17" t="n">
        <f aca="false">VLOOKUP(F3295,'[1]Goa Member''s Details Revised'!$C$2:$AO$7385,5,0)</f>
        <v>28500</v>
      </c>
      <c r="P3295" s="17" t="n">
        <v>28500</v>
      </c>
      <c r="Q3295" s="17" t="str">
        <f aca="false">VLOOKUP(F3295,'[1]Goa Member''s Details Revised'!$C$2:$AO$7385,8,0)</f>
        <v>R.M</v>
      </c>
      <c r="R3295" s="17" t="n">
        <f aca="false">+O3295-P3295</f>
        <v>0</v>
      </c>
      <c r="S3295" s="15" t="e">
        <f aca="false">+#REF!-K3295</f>
        <v>#REF!</v>
      </c>
      <c r="T3295" s="17" t="n">
        <f aca="false">IF(Q3295="regular",((P3295-(P3295/99)*S3295)),(P3295-(P3295*20%)))</f>
        <v>22800</v>
      </c>
      <c r="U3295" s="17" t="e">
        <f aca="false">((P3295-(P3295/99)*S3295))</f>
        <v>#REF!</v>
      </c>
      <c r="V3295" s="17" t="n">
        <f aca="false">IF(Q3295="regular",0,(P3295-(O3295*20%)))</f>
        <v>22800</v>
      </c>
      <c r="W3295" s="17"/>
      <c r="X3295" s="15"/>
      <c r="Y3295" s="18" t="str">
        <f aca="false">VLOOKUP(F3295,'[1]Goa Member''s Details Revised'!$C$2:$AO$7385,12,0)</f>
        <v>we send last reminder on 28/6/22 for his telephonic comm..</v>
      </c>
    </row>
    <row r="3296" customFormat="false" ht="15" hidden="false" customHeight="false" outlineLevel="0" collapsed="false">
      <c r="B3296" s="14" t="n">
        <v>3295</v>
      </c>
      <c r="C3296" s="15"/>
      <c r="D3296" s="15" t="s">
        <v>8972</v>
      </c>
      <c r="E3296" s="15" t="s">
        <v>25</v>
      </c>
      <c r="F3296" s="15" t="s">
        <v>8973</v>
      </c>
      <c r="G3296" s="15"/>
      <c r="H3296" s="16" t="str">
        <f aca="false">VLOOKUP(F3296,'[1]Goa Member''s Details Revised'!$C$2:$AO$7385,2,0)</f>
        <v>PURCHASER</v>
      </c>
      <c r="I3296" s="15" t="n">
        <v>3</v>
      </c>
      <c r="J3296" s="15" t="s">
        <v>322</v>
      </c>
      <c r="K3296" s="15" t="n">
        <v>1988</v>
      </c>
      <c r="L3296" s="16" t="str">
        <f aca="false">VLOOKUP(F3296,'[1]Goa Member''s Details Revised'!$C$2:$AO$7385,9,0)</f>
        <v>Never</v>
      </c>
      <c r="M3296" s="15" t="s">
        <v>8974</v>
      </c>
      <c r="N3296" s="17" t="n">
        <f aca="false">VLOOKUP(F3296,'[1]Goa Member''s Details Revised'!$C$2:$AO$7385,5,0)</f>
        <v>22500</v>
      </c>
      <c r="O3296" s="17" t="n">
        <f aca="false">VLOOKUP(F3296,'[1]Goa Member''s Details Revised'!$C$2:$AO$7385,5,0)</f>
        <v>22500</v>
      </c>
      <c r="P3296" s="17" t="n">
        <f aca="false">VLOOKUP(F3296,'[1]Goa Member''s Details Revised'!$C$2:$AO$7385,6,0)</f>
        <v>23500</v>
      </c>
      <c r="Q3296" s="17" t="str">
        <f aca="false">VLOOKUP(F3296,'[1]Goa Member''s Details Revised'!$C$2:$AO$7385,8,0)</f>
        <v>I.R.M</v>
      </c>
      <c r="R3296" s="17" t="n">
        <f aca="false">+O3296-P3296</f>
        <v>-1000</v>
      </c>
      <c r="S3296" s="15" t="e">
        <f aca="false">+#REF!-K3296</f>
        <v>#REF!</v>
      </c>
      <c r="T3296" s="17" t="n">
        <f aca="false">IF(Q3296="regular",((P3296-(P3296/99)*S3296)),(P3296-(P3296*20%)))</f>
        <v>18800</v>
      </c>
      <c r="U3296" s="17" t="e">
        <f aca="false">((P3296-(P3296/99)*S3296))</f>
        <v>#REF!</v>
      </c>
      <c r="V3296" s="17" t="n">
        <f aca="false">IF(Q3296="regular",0,(P3296-(O3296*20%)))</f>
        <v>19000</v>
      </c>
      <c r="W3296" s="17"/>
      <c r="X3296" s="15"/>
      <c r="Y3296" s="18" t="str">
        <f aca="false">VLOOKUP(F3296,'[1]Goa Member''s Details Revised'!$C$2:$AO$7385,12,0)</f>
        <v>last communication 99</v>
      </c>
    </row>
    <row r="3297" customFormat="false" ht="15" hidden="false" customHeight="false" outlineLevel="0" collapsed="false">
      <c r="B3297" s="14" t="n">
        <v>3296</v>
      </c>
      <c r="C3297" s="15"/>
      <c r="D3297" s="15" t="s">
        <v>8975</v>
      </c>
      <c r="E3297" s="15" t="s">
        <v>25</v>
      </c>
      <c r="F3297" s="15" t="s">
        <v>8976</v>
      </c>
      <c r="G3297" s="15"/>
      <c r="H3297" s="16" t="str">
        <f aca="false">VLOOKUP(F3297,'[1]Goa Member''s Details Revised'!$C$2:$AO$7385,2,0)</f>
        <v>Purchaser</v>
      </c>
      <c r="I3297" s="15" t="n">
        <v>9</v>
      </c>
      <c r="J3297" s="15" t="s">
        <v>322</v>
      </c>
      <c r="K3297" s="15" t="n">
        <v>1988</v>
      </c>
      <c r="L3297" s="16" t="n">
        <f aca="false">VLOOKUP(F3297,'[1]Goa Member''s Details Revised'!$C$2:$AO$7385,9,0)</f>
        <v>2008</v>
      </c>
      <c r="M3297" s="15" t="s">
        <v>8977</v>
      </c>
      <c r="N3297" s="17" t="n">
        <f aca="false">VLOOKUP(F3297,'[1]Goa Member''s Details Revised'!$C$2:$AO$7385,5,0)</f>
        <v>28500</v>
      </c>
      <c r="O3297" s="17" t="n">
        <f aca="false">VLOOKUP(F3297,'[1]Goa Member''s Details Revised'!$C$2:$AO$7385,5,0)</f>
        <v>28500</v>
      </c>
      <c r="P3297" s="17" t="n">
        <v>28500</v>
      </c>
      <c r="Q3297" s="17" t="str">
        <f aca="false">VLOOKUP(F3297,'[1]Goa Member''s Details Revised'!$C$2:$AO$7385,8,0)</f>
        <v>R.M</v>
      </c>
      <c r="R3297" s="17" t="n">
        <f aca="false">+O3297-P3297</f>
        <v>0</v>
      </c>
      <c r="S3297" s="15" t="e">
        <f aca="false">+#REF!-K3297</f>
        <v>#REF!</v>
      </c>
      <c r="T3297" s="17" t="n">
        <f aca="false">IF(Q3297="regular",((P3297-(P3297/99)*S3297)),(P3297-(P3297*20%)))</f>
        <v>22800</v>
      </c>
      <c r="U3297" s="17" t="e">
        <f aca="false">((P3297-(P3297/99)*S3297))</f>
        <v>#REF!</v>
      </c>
      <c r="V3297" s="17" t="n">
        <f aca="false">IF(Q3297="regular",0,(P3297-(O3297*20%)))</f>
        <v>22800</v>
      </c>
      <c r="W3297" s="17"/>
      <c r="X3297" s="15"/>
      <c r="Y3297" s="18" t="str">
        <f aca="false">VLOOKUP(F3297,'[1]Goa Member''s Details Revised'!$C$2:$AO$7385,12,0)</f>
        <v>not send reminder so last communication 10</v>
      </c>
    </row>
    <row r="3298" customFormat="false" ht="15" hidden="false" customHeight="false" outlineLevel="0" collapsed="false">
      <c r="B3298" s="14" t="n">
        <v>3297</v>
      </c>
      <c r="C3298" s="15"/>
      <c r="D3298" s="15" t="s">
        <v>8978</v>
      </c>
      <c r="E3298" s="15" t="s">
        <v>25</v>
      </c>
      <c r="F3298" s="15" t="s">
        <v>8979</v>
      </c>
      <c r="G3298" s="15"/>
      <c r="H3298" s="16" t="str">
        <f aca="false">VLOOKUP(F3298,'[1]Goa Member''s Details Revised'!$C$2:$AO$7385,2,0)</f>
        <v>Purchaser</v>
      </c>
      <c r="I3298" s="15" t="n">
        <v>11</v>
      </c>
      <c r="J3298" s="15" t="s">
        <v>322</v>
      </c>
      <c r="K3298" s="15" t="n">
        <v>1988</v>
      </c>
      <c r="L3298" s="16" t="n">
        <f aca="false">VLOOKUP(F3298,'[1]Goa Member''s Details Revised'!$C$2:$AO$7385,9,0)</f>
        <v>2022</v>
      </c>
      <c r="M3298" s="15" t="s">
        <v>8980</v>
      </c>
      <c r="N3298" s="17" t="n">
        <f aca="false">VLOOKUP(F3298,'[1]Goa Member''s Details Revised'!$C$2:$AO$7385,5,0)</f>
        <v>28500</v>
      </c>
      <c r="O3298" s="17" t="n">
        <f aca="false">VLOOKUP(F3298,'[1]Goa Member''s Details Revised'!$C$2:$AO$7385,5,0)</f>
        <v>28500</v>
      </c>
      <c r="P3298" s="17" t="n">
        <v>28500</v>
      </c>
      <c r="Q3298" s="17" t="str">
        <f aca="false">VLOOKUP(F3298,'[1]Goa Member''s Details Revised'!$C$2:$AO$7385,8,0)</f>
        <v>R.M</v>
      </c>
      <c r="R3298" s="17" t="n">
        <f aca="false">+O3298-P3298</f>
        <v>0</v>
      </c>
      <c r="S3298" s="15" t="e">
        <f aca="false">+#REF!-K3298</f>
        <v>#REF!</v>
      </c>
      <c r="T3298" s="17" t="n">
        <f aca="false">IF(Q3298="regular",((P3298-(P3298/99)*S3298)),(P3298-(P3298*20%)))</f>
        <v>22800</v>
      </c>
      <c r="U3298" s="17" t="e">
        <f aca="false">((P3298-(P3298/99)*S3298))</f>
        <v>#REF!</v>
      </c>
      <c r="V3298" s="17" t="n">
        <f aca="false">IF(Q3298="regular",0,(P3298-(O3298*20%)))</f>
        <v>22800</v>
      </c>
      <c r="W3298" s="17"/>
      <c r="X3298" s="15"/>
      <c r="Y3298" s="18" t="str">
        <f aca="false">VLOOKUP(F3298,'[1]Goa Member''s Details Revised'!$C$2:$AO$7385,12,0)</f>
        <v>they are regular member</v>
      </c>
    </row>
    <row r="3299" customFormat="false" ht="15" hidden="false" customHeight="false" outlineLevel="0" collapsed="false">
      <c r="B3299" s="14" t="n">
        <v>3298</v>
      </c>
      <c r="C3299" s="15"/>
      <c r="D3299" s="15" t="s">
        <v>8981</v>
      </c>
      <c r="E3299" s="15" t="s">
        <v>25</v>
      </c>
      <c r="F3299" s="15" t="s">
        <v>8982</v>
      </c>
      <c r="G3299" s="15"/>
      <c r="H3299" s="16" t="str">
        <f aca="false">VLOOKUP(F3299,'[1]Goa Member''s Details Revised'!$C$2:$AO$7385,2,0)</f>
        <v>Purchaser</v>
      </c>
      <c r="I3299" s="15" t="n">
        <v>11</v>
      </c>
      <c r="J3299" s="15" t="s">
        <v>322</v>
      </c>
      <c r="K3299" s="15" t="n">
        <v>1988</v>
      </c>
      <c r="L3299" s="16" t="n">
        <f aca="false">VLOOKUP(F3299,'[1]Goa Member''s Details Revised'!$C$2:$AO$7385,9,0)</f>
        <v>2012</v>
      </c>
      <c r="M3299" s="15" t="s">
        <v>8983</v>
      </c>
      <c r="N3299" s="17" t="n">
        <f aca="false">VLOOKUP(F3299,'[1]Goa Member''s Details Revised'!$C$2:$AO$7385,5,0)</f>
        <v>22500</v>
      </c>
      <c r="O3299" s="17" t="n">
        <f aca="false">VLOOKUP(F3299,'[1]Goa Member''s Details Revised'!$C$2:$AO$7385,5,0)</f>
        <v>22500</v>
      </c>
      <c r="P3299" s="17" t="n">
        <v>22500</v>
      </c>
      <c r="Q3299" s="17" t="str">
        <f aca="false">VLOOKUP(F3299,'[1]Goa Member''s Details Revised'!$C$2:$AO$7385,8,0)</f>
        <v>Cancelled</v>
      </c>
      <c r="R3299" s="17" t="n">
        <f aca="false">+O3299-P3299</f>
        <v>0</v>
      </c>
      <c r="S3299" s="15" t="e">
        <f aca="false">+#REF!-K3299</f>
        <v>#REF!</v>
      </c>
      <c r="T3299" s="17" t="n">
        <f aca="false">IF(Q3299="regular",((P3299-(P3299/99)*S3299)),(P3299-(P3299*20%)))</f>
        <v>18000</v>
      </c>
      <c r="U3299" s="17" t="e">
        <f aca="false">((P3299-(P3299/99)*S3299))</f>
        <v>#REF!</v>
      </c>
      <c r="V3299" s="17" t="n">
        <f aca="false">IF(Q3299="regular",0,(P3299-(O3299*20%)))</f>
        <v>18000</v>
      </c>
      <c r="W3299" s="17"/>
      <c r="X3299" s="15"/>
      <c r="Y3299" s="18" t="str">
        <f aca="false">VLOOKUP(F3299,'[1]Goa Member''s Details Revised'!$C$2:$AO$7385,12,0)</f>
        <v>cancelled 22/12/2022</v>
      </c>
    </row>
    <row r="3300" customFormat="false" ht="30" hidden="false" customHeight="false" outlineLevel="0" collapsed="false">
      <c r="B3300" s="14" t="n">
        <v>3299</v>
      </c>
      <c r="C3300" s="15"/>
      <c r="D3300" s="15" t="s">
        <v>8984</v>
      </c>
      <c r="E3300" s="15" t="s">
        <v>25</v>
      </c>
      <c r="F3300" s="15" t="s">
        <v>8985</v>
      </c>
      <c r="G3300" s="15"/>
      <c r="H3300" s="16" t="str">
        <f aca="false">VLOOKUP(F3300,'[1]Goa Member''s Details Revised'!$C$2:$AO$7385,2,0)</f>
        <v>Purchaser</v>
      </c>
      <c r="I3300" s="15" t="n">
        <v>17</v>
      </c>
      <c r="J3300" s="15" t="s">
        <v>322</v>
      </c>
      <c r="K3300" s="15" t="n">
        <v>1988</v>
      </c>
      <c r="L3300" s="16" t="n">
        <f aca="false">VLOOKUP(F3300,'[1]Goa Member''s Details Revised'!$C$2:$AO$7385,9,0)</f>
        <v>2008</v>
      </c>
      <c r="M3300" s="15" t="s">
        <v>8986</v>
      </c>
      <c r="N3300" s="17" t="n">
        <f aca="false">VLOOKUP(F3300,'[1]Goa Member''s Details Revised'!$C$2:$AO$7385,5,0)</f>
        <v>22500</v>
      </c>
      <c r="O3300" s="17" t="n">
        <f aca="false">VLOOKUP(F3300,'[1]Goa Member''s Details Revised'!$C$2:$AO$7385,5,0)</f>
        <v>22500</v>
      </c>
      <c r="P3300" s="17" t="n">
        <f aca="false">VLOOKUP(F3300,'[1]Goa Member''s Details Revised'!$C$2:$AO$7385,6,0)</f>
        <v>23500</v>
      </c>
      <c r="Q3300" s="17" t="str">
        <f aca="false">VLOOKUP(F3300,'[1]Goa Member''s Details Revised'!$C$2:$AO$7385,8,0)</f>
        <v>R. M</v>
      </c>
      <c r="R3300" s="17" t="n">
        <f aca="false">+O3300-P3300</f>
        <v>-1000</v>
      </c>
      <c r="S3300" s="15" t="e">
        <f aca="false">+#REF!-K3300</f>
        <v>#REF!</v>
      </c>
      <c r="T3300" s="17" t="n">
        <f aca="false">IF(Q3300="regular",((P3300-(P3300/99)*S3300)),(P3300-(P3300*20%)))</f>
        <v>18800</v>
      </c>
      <c r="U3300" s="17" t="e">
        <f aca="false">((P3300-(P3300/99)*S3300))</f>
        <v>#REF!</v>
      </c>
      <c r="V3300" s="17" t="n">
        <f aca="false">IF(Q3300="regular",0,(P3300-(O3300*20%)))</f>
        <v>19000</v>
      </c>
      <c r="W3300" s="17"/>
      <c r="X3300" s="15"/>
      <c r="Y3300" s="18" t="str">
        <f aca="false">VLOOKUP(F3300,'[1]Goa Member''s Details Revised'!$C$2:$AO$7385,12,0)</f>
        <v>we send last reminder in 2012.then we did not receive any reply </v>
      </c>
    </row>
    <row r="3301" customFormat="false" ht="15" hidden="false" customHeight="false" outlineLevel="0" collapsed="false">
      <c r="B3301" s="14" t="n">
        <v>3300</v>
      </c>
      <c r="C3301" s="15"/>
      <c r="D3301" s="15" t="s">
        <v>8987</v>
      </c>
      <c r="E3301" s="15" t="s">
        <v>25</v>
      </c>
      <c r="F3301" s="15" t="s">
        <v>8988</v>
      </c>
      <c r="G3301" s="15"/>
      <c r="H3301" s="16" t="str">
        <f aca="false">VLOOKUP(F3301,'[1]Goa Member''s Details Revised'!$C$2:$AO$7385,2,0)</f>
        <v>Purchaser</v>
      </c>
      <c r="I3301" s="15" t="n">
        <v>21</v>
      </c>
      <c r="J3301" s="15" t="s">
        <v>322</v>
      </c>
      <c r="K3301" s="15" t="n">
        <v>1988</v>
      </c>
      <c r="L3301" s="16" t="n">
        <f aca="false">VLOOKUP(F3301,'[1]Goa Member''s Details Revised'!$C$2:$AO$7385,9,0)</f>
        <v>2012</v>
      </c>
      <c r="M3301" s="15" t="s">
        <v>8989</v>
      </c>
      <c r="N3301" s="17" t="n">
        <f aca="false">VLOOKUP(F3301,'[1]Goa Member''s Details Revised'!$C$2:$AO$7385,5,0)</f>
        <v>22500</v>
      </c>
      <c r="O3301" s="17" t="n">
        <f aca="false">VLOOKUP(F3301,'[1]Goa Member''s Details Revised'!$C$2:$AO$7385,5,0)</f>
        <v>22500</v>
      </c>
      <c r="P3301" s="17" t="n">
        <v>22500</v>
      </c>
      <c r="Q3301" s="17" t="str">
        <f aca="false">VLOOKUP(F3301,'[1]Goa Member''s Details Revised'!$C$2:$AO$7385,8,0)</f>
        <v>Cancelled</v>
      </c>
      <c r="R3301" s="17" t="n">
        <f aca="false">+O3301-P3301</f>
        <v>0</v>
      </c>
      <c r="S3301" s="15" t="e">
        <f aca="false">+#REF!-K3301</f>
        <v>#REF!</v>
      </c>
      <c r="T3301" s="17" t="n">
        <f aca="false">IF(Q3301="regular",((P3301-(P3301/99)*S3301)),(P3301-(P3301*20%)))</f>
        <v>18000</v>
      </c>
      <c r="U3301" s="17" t="e">
        <f aca="false">((P3301-(P3301/99)*S3301))</f>
        <v>#REF!</v>
      </c>
      <c r="V3301" s="17" t="n">
        <f aca="false">IF(Q3301="regular",0,(P3301-(O3301*20%)))</f>
        <v>18000</v>
      </c>
      <c r="W3301" s="17"/>
      <c r="X3301" s="15"/>
      <c r="Y3301" s="18" t="str">
        <f aca="false">VLOOKUP(F3301,'[1]Goa Member''s Details Revised'!$C$2:$AO$7385,12,0)</f>
        <v>cancelled 22/12/2022</v>
      </c>
    </row>
    <row r="3302" customFormat="false" ht="30" hidden="false" customHeight="false" outlineLevel="0" collapsed="false">
      <c r="B3302" s="14" t="n">
        <v>3301</v>
      </c>
      <c r="C3302" s="15"/>
      <c r="D3302" s="15" t="s">
        <v>8990</v>
      </c>
      <c r="E3302" s="15" t="s">
        <v>25</v>
      </c>
      <c r="F3302" s="15" t="s">
        <v>8991</v>
      </c>
      <c r="G3302" s="15"/>
      <c r="H3302" s="16" t="str">
        <f aca="false">VLOOKUP(F3302,'[1]Goa Member''s Details Revised'!$C$2:$AO$7385,2,0)</f>
        <v>Purchaser</v>
      </c>
      <c r="I3302" s="15" t="n">
        <v>21</v>
      </c>
      <c r="J3302" s="15" t="s">
        <v>322</v>
      </c>
      <c r="K3302" s="15" t="n">
        <v>1988</v>
      </c>
      <c r="L3302" s="16" t="str">
        <f aca="false">VLOOKUP(F3302,'[1]Goa Member''s Details Revised'!$C$2:$AO$7385,9,0)</f>
        <v>Never</v>
      </c>
      <c r="M3302" s="15" t="s">
        <v>8992</v>
      </c>
      <c r="N3302" s="17" t="n">
        <f aca="false">VLOOKUP(F3302,'[1]Goa Member''s Details Revised'!$C$2:$AO$7385,5,0)</f>
        <v>30500</v>
      </c>
      <c r="O3302" s="17" t="n">
        <f aca="false">VLOOKUP(F3302,'[1]Goa Member''s Details Revised'!$C$2:$AO$7385,5,0)</f>
        <v>30500</v>
      </c>
      <c r="P3302" s="17" t="n">
        <f aca="false">VLOOKUP(F3302,'[1]Goa Member''s Details Revised'!$C$2:$AO$7385,6,0)</f>
        <v>31800</v>
      </c>
      <c r="Q3302" s="17" t="str">
        <f aca="false">VLOOKUP(F3302,'[1]Goa Member''s Details Revised'!$C$2:$AO$7385,8,0)</f>
        <v>I.R.M</v>
      </c>
      <c r="R3302" s="17" t="n">
        <f aca="false">+O3302-P3302</f>
        <v>-1300</v>
      </c>
      <c r="S3302" s="15" t="e">
        <f aca="false">+#REF!-K3302</f>
        <v>#REF!</v>
      </c>
      <c r="T3302" s="17" t="n">
        <f aca="false">IF(Q3302="regular",((P3302-(P3302/99)*S3302)),(P3302-(P3302*20%)))</f>
        <v>25440</v>
      </c>
      <c r="U3302" s="17" t="e">
        <f aca="false">((P3302-(P3302/99)*S3302))</f>
        <v>#REF!</v>
      </c>
      <c r="V3302" s="17" t="n">
        <f aca="false">IF(Q3302="regular",0,(P3302-(O3302*20%)))</f>
        <v>25700</v>
      </c>
      <c r="W3302" s="17"/>
      <c r="X3302" s="15"/>
      <c r="Y3302" s="18" t="str">
        <f aca="false">VLOOKUP(F3302,'[1]Goa Member''s Details Revised'!$C$2:$AO$7385,12,0)</f>
        <v>not send reminder so last communication 14
membership transferred from Pahalgam to Goa</v>
      </c>
    </row>
    <row r="3303" customFormat="false" ht="15" hidden="false" customHeight="false" outlineLevel="0" collapsed="false">
      <c r="B3303" s="14" t="n">
        <v>3302</v>
      </c>
      <c r="C3303" s="15"/>
      <c r="D3303" s="15" t="s">
        <v>8993</v>
      </c>
      <c r="E3303" s="15" t="s">
        <v>25</v>
      </c>
      <c r="F3303" s="15" t="s">
        <v>8994</v>
      </c>
      <c r="G3303" s="15"/>
      <c r="H3303" s="16" t="str">
        <f aca="false">VLOOKUP(F3303,'[1]Goa Member''s Details Revised'!$C$2:$AO$7385,2,0)</f>
        <v>Purchaser</v>
      </c>
      <c r="I3303" s="15" t="n">
        <v>24</v>
      </c>
      <c r="J3303" s="15" t="s">
        <v>322</v>
      </c>
      <c r="K3303" s="15" t="n">
        <v>1988</v>
      </c>
      <c r="L3303" s="16" t="str">
        <f aca="false">VLOOKUP(F3303,'[1]Goa Member''s Details Revised'!$C$2:$AO$7385,9,0)</f>
        <v>Never</v>
      </c>
      <c r="M3303" s="15" t="s">
        <v>8995</v>
      </c>
      <c r="N3303" s="17" t="n">
        <f aca="false">VLOOKUP(F3303,'[1]Goa Member''s Details Revised'!$C$2:$AO$7385,5,0)</f>
        <v>22500</v>
      </c>
      <c r="O3303" s="17" t="n">
        <f aca="false">VLOOKUP(F3303,'[1]Goa Member''s Details Revised'!$C$2:$AO$7385,5,0)</f>
        <v>22500</v>
      </c>
      <c r="P3303" s="17" t="n">
        <f aca="false">VLOOKUP(F3303,'[1]Goa Member''s Details Revised'!$C$2:$AO$7385,6,0)</f>
        <v>23500</v>
      </c>
      <c r="Q3303" s="17" t="str">
        <f aca="false">VLOOKUP(F3303,'[1]Goa Member''s Details Revised'!$C$2:$AO$7385,8,0)</f>
        <v>I.R.M</v>
      </c>
      <c r="R3303" s="17" t="n">
        <f aca="false">+O3303-P3303</f>
        <v>-1000</v>
      </c>
      <c r="S3303" s="15" t="e">
        <f aca="false">+#REF!-K3303</f>
        <v>#REF!</v>
      </c>
      <c r="T3303" s="17" t="n">
        <f aca="false">IF(Q3303="regular",((P3303-(P3303/99)*S3303)),(P3303-(P3303*20%)))</f>
        <v>18800</v>
      </c>
      <c r="U3303" s="17" t="e">
        <f aca="false">((P3303-(P3303/99)*S3303))</f>
        <v>#REF!</v>
      </c>
      <c r="V3303" s="17" t="n">
        <f aca="false">IF(Q3303="regular",0,(P3303-(O3303*20%)))</f>
        <v>19000</v>
      </c>
      <c r="W3303" s="17"/>
      <c r="X3303" s="15"/>
      <c r="Y3303" s="18" t="str">
        <f aca="false">VLOOKUP(F3303,'[1]Goa Member''s Details Revised'!$C$2:$AO$7385,12,0)</f>
        <v>last communication 12</v>
      </c>
    </row>
    <row r="3304" customFormat="false" ht="30" hidden="false" customHeight="false" outlineLevel="0" collapsed="false">
      <c r="B3304" s="14" t="n">
        <v>3303</v>
      </c>
      <c r="C3304" s="15"/>
      <c r="D3304" s="15" t="s">
        <v>8996</v>
      </c>
      <c r="E3304" s="15" t="s">
        <v>25</v>
      </c>
      <c r="F3304" s="15" t="s">
        <v>8997</v>
      </c>
      <c r="G3304" s="15"/>
      <c r="H3304" s="16" t="str">
        <f aca="false">VLOOKUP(F3304,'[1]Goa Member''s Details Revised'!$C$2:$AO$7385,2,0)</f>
        <v>PURCHASER</v>
      </c>
      <c r="I3304" s="15" t="n">
        <v>20</v>
      </c>
      <c r="J3304" s="15" t="s">
        <v>322</v>
      </c>
      <c r="K3304" s="15" t="n">
        <v>1988</v>
      </c>
      <c r="L3304" s="16" t="n">
        <f aca="false">VLOOKUP(F3304,'[1]Goa Member''s Details Revised'!$C$2:$AO$7385,9,0)</f>
        <v>2008</v>
      </c>
      <c r="M3304" s="15" t="s">
        <v>8998</v>
      </c>
      <c r="N3304" s="17" t="n">
        <f aca="false">VLOOKUP(F3304,'[1]Goa Member''s Details Revised'!$C$2:$AO$7385,5,0)</f>
        <v>23500</v>
      </c>
      <c r="O3304" s="17" t="n">
        <f aca="false">VLOOKUP(F3304,'[1]Goa Member''s Details Revised'!$C$2:$AO$7385,5,0)</f>
        <v>23500</v>
      </c>
      <c r="P3304" s="17" t="n">
        <f aca="false">VLOOKUP(F3304,'[1]Goa Member''s Details Revised'!$C$2:$AO$7385,6,0)</f>
        <v>23500</v>
      </c>
      <c r="Q3304" s="17" t="str">
        <f aca="false">VLOOKUP(F3304,'[1]Goa Member''s Details Revised'!$C$2:$AO$7385,8,0)</f>
        <v>R.M</v>
      </c>
      <c r="R3304" s="17" t="n">
        <f aca="false">+O3304-P3304</f>
        <v>0</v>
      </c>
      <c r="S3304" s="15" t="e">
        <f aca="false">+#REF!-K3304</f>
        <v>#REF!</v>
      </c>
      <c r="T3304" s="17" t="n">
        <f aca="false">IF(Q3304="regular",((P3304-(P3304/99)*S3304)),(P3304-(P3304*20%)))</f>
        <v>18800</v>
      </c>
      <c r="U3304" s="17" t="e">
        <f aca="false">((P3304-(P3304/99)*S3304))</f>
        <v>#REF!</v>
      </c>
      <c r="V3304" s="17" t="n">
        <f aca="false">IF(Q3304="regular",0,(P3304-(O3304*20%)))</f>
        <v>18800</v>
      </c>
      <c r="W3304" s="17"/>
      <c r="X3304" s="15"/>
      <c r="Y3304" s="18" t="str">
        <f aca="false">VLOOKUP(F3304,'[1]Goa Member''s Details Revised'!$C$2:$AO$7385,12,0)</f>
        <v>not send any reminder so last communication 08 total 2 membership of Goa:-  1600 &amp; 1601</v>
      </c>
    </row>
    <row r="3305" customFormat="false" ht="30" hidden="false" customHeight="false" outlineLevel="0" collapsed="false">
      <c r="B3305" s="14" t="n">
        <v>3304</v>
      </c>
      <c r="C3305" s="15"/>
      <c r="D3305" s="15" t="s">
        <v>8999</v>
      </c>
      <c r="E3305" s="15" t="s">
        <v>25</v>
      </c>
      <c r="F3305" s="15" t="s">
        <v>9000</v>
      </c>
      <c r="G3305" s="15"/>
      <c r="H3305" s="16" t="str">
        <f aca="false">VLOOKUP(F3305,'[1]Goa Member''s Details Revised'!$C$2:$AO$7385,2,0)</f>
        <v>Purchaser</v>
      </c>
      <c r="I3305" s="15" t="n">
        <v>24</v>
      </c>
      <c r="J3305" s="15" t="s">
        <v>322</v>
      </c>
      <c r="K3305" s="15" t="n">
        <v>1988</v>
      </c>
      <c r="L3305" s="16" t="str">
        <f aca="false">VLOOKUP(F3305,'[1]Goa Member''s Details Revised'!$C$2:$AO$7385,9,0)</f>
        <v>Never</v>
      </c>
      <c r="M3305" s="15" t="s">
        <v>8998</v>
      </c>
      <c r="N3305" s="17" t="n">
        <f aca="false">VLOOKUP(F3305,'[1]Goa Member''s Details Revised'!$C$2:$AO$7385,5,0)</f>
        <v>23500</v>
      </c>
      <c r="O3305" s="17" t="n">
        <f aca="false">VLOOKUP(F3305,'[1]Goa Member''s Details Revised'!$C$2:$AO$7385,5,0)</f>
        <v>23500</v>
      </c>
      <c r="P3305" s="17" t="n">
        <f aca="false">VLOOKUP(F3305,'[1]Goa Member''s Details Revised'!$C$2:$AO$7385,6,0)</f>
        <v>23500</v>
      </c>
      <c r="Q3305" s="17" t="str">
        <f aca="false">VLOOKUP(F3305,'[1]Goa Member''s Details Revised'!$C$2:$AO$7385,8,0)</f>
        <v>I.R.M</v>
      </c>
      <c r="R3305" s="17" t="n">
        <f aca="false">+O3305-P3305</f>
        <v>0</v>
      </c>
      <c r="S3305" s="15" t="e">
        <f aca="false">+#REF!-K3305</f>
        <v>#REF!</v>
      </c>
      <c r="T3305" s="17" t="n">
        <f aca="false">IF(Q3305="regular",((P3305-(P3305/99)*S3305)),(P3305-(P3305*20%)))</f>
        <v>18800</v>
      </c>
      <c r="U3305" s="17" t="e">
        <f aca="false">((P3305-(P3305/99)*S3305))</f>
        <v>#REF!</v>
      </c>
      <c r="V3305" s="17" t="n">
        <f aca="false">IF(Q3305="regular",0,(P3305-(O3305*20%)))</f>
        <v>18800</v>
      </c>
      <c r="W3305" s="17"/>
      <c r="X3305" s="15"/>
      <c r="Y3305" s="18" t="str">
        <f aca="false">VLOOKUP(F3305,'[1]Goa Member''s Details Revised'!$C$2:$AO$7385,12,0)</f>
        <v>not send any reminder so last communication 08 total 2 membership of Goa:-  1600 &amp; 1601</v>
      </c>
    </row>
    <row r="3306" customFormat="false" ht="15" hidden="false" customHeight="false" outlineLevel="0" collapsed="false">
      <c r="B3306" s="14" t="n">
        <v>3305</v>
      </c>
      <c r="C3306" s="15"/>
      <c r="D3306" s="15" t="s">
        <v>9001</v>
      </c>
      <c r="E3306" s="15" t="s">
        <v>25</v>
      </c>
      <c r="F3306" s="15" t="s">
        <v>9002</v>
      </c>
      <c r="G3306" s="15"/>
      <c r="H3306" s="16" t="str">
        <f aca="false">VLOOKUP(F3306,'[1]Goa Member''s Details Revised'!$C$2:$AO$7385,2,0)</f>
        <v>PURCHASER</v>
      </c>
      <c r="I3306" s="15" t="n">
        <v>26</v>
      </c>
      <c r="J3306" s="15" t="s">
        <v>322</v>
      </c>
      <c r="K3306" s="15" t="n">
        <v>1988</v>
      </c>
      <c r="L3306" s="16" t="str">
        <f aca="false">VLOOKUP(F3306,'[1]Goa Member''s Details Revised'!$C$2:$AO$7385,9,0)</f>
        <v>Never</v>
      </c>
      <c r="M3306" s="15" t="s">
        <v>9003</v>
      </c>
      <c r="N3306" s="17" t="n">
        <f aca="false">VLOOKUP(F3306,'[1]Goa Member''s Details Revised'!$C$2:$AO$7385,5,0)</f>
        <v>22500</v>
      </c>
      <c r="O3306" s="17" t="n">
        <f aca="false">VLOOKUP(F3306,'[1]Goa Member''s Details Revised'!$C$2:$AO$7385,5,0)</f>
        <v>22500</v>
      </c>
      <c r="P3306" s="17" t="n">
        <f aca="false">VLOOKUP(F3306,'[1]Goa Member''s Details Revised'!$C$2:$AO$7385,6,0)</f>
        <v>23500</v>
      </c>
      <c r="Q3306" s="17" t="str">
        <f aca="false">VLOOKUP(F3306,'[1]Goa Member''s Details Revised'!$C$2:$AO$7385,8,0)</f>
        <v>I.R.M</v>
      </c>
      <c r="R3306" s="17" t="n">
        <f aca="false">+O3306-P3306</f>
        <v>-1000</v>
      </c>
      <c r="S3306" s="15" t="e">
        <f aca="false">+#REF!-K3306</f>
        <v>#REF!</v>
      </c>
      <c r="T3306" s="17" t="n">
        <f aca="false">IF(Q3306="regular",((P3306-(P3306/99)*S3306)),(P3306-(P3306*20%)))</f>
        <v>18800</v>
      </c>
      <c r="U3306" s="17" t="e">
        <f aca="false">((P3306-(P3306/99)*S3306))</f>
        <v>#REF!</v>
      </c>
      <c r="V3306" s="17" t="n">
        <f aca="false">IF(Q3306="regular",0,(P3306-(O3306*20%)))</f>
        <v>19000</v>
      </c>
      <c r="W3306" s="17"/>
      <c r="X3306" s="15"/>
      <c r="Y3306" s="18" t="str">
        <f aca="false">VLOOKUP(F3306,'[1]Goa Member''s Details Revised'!$C$2:$AO$7385,12,0)</f>
        <v>not send reminder so last communication 12</v>
      </c>
    </row>
    <row r="3307" customFormat="false" ht="15" hidden="false" customHeight="false" outlineLevel="0" collapsed="false">
      <c r="B3307" s="14" t="n">
        <v>3306</v>
      </c>
      <c r="C3307" s="15"/>
      <c r="D3307" s="15" t="s">
        <v>9004</v>
      </c>
      <c r="E3307" s="15" t="s">
        <v>25</v>
      </c>
      <c r="F3307" s="15" t="s">
        <v>9005</v>
      </c>
      <c r="G3307" s="15"/>
      <c r="H3307" s="16" t="str">
        <f aca="false">VLOOKUP(F3307,'[1]Goa Member''s Details Revised'!$C$2:$AO$7385,2,0)</f>
        <v>PURCHASER</v>
      </c>
      <c r="I3307" s="15" t="n">
        <v>21</v>
      </c>
      <c r="J3307" s="15" t="s">
        <v>322</v>
      </c>
      <c r="K3307" s="15" t="n">
        <v>1988</v>
      </c>
      <c r="L3307" s="16" t="str">
        <f aca="false">VLOOKUP(F3307,'[1]Goa Member''s Details Revised'!$C$2:$AO$7385,9,0)</f>
        <v>Never</v>
      </c>
      <c r="M3307" s="15" t="s">
        <v>9006</v>
      </c>
      <c r="N3307" s="17" t="n">
        <f aca="false">VLOOKUP(F3307,'[1]Goa Member''s Details Revised'!$C$2:$AO$7385,5,0)</f>
        <v>28500</v>
      </c>
      <c r="O3307" s="17" t="n">
        <f aca="false">VLOOKUP(F3307,'[1]Goa Member''s Details Revised'!$C$2:$AO$7385,5,0)</f>
        <v>28500</v>
      </c>
      <c r="P3307" s="17" t="n">
        <v>28500</v>
      </c>
      <c r="Q3307" s="17" t="str">
        <f aca="false">VLOOKUP(F3307,'[1]Goa Member''s Details Revised'!$C$2:$AO$7385,8,0)</f>
        <v>I.R.M</v>
      </c>
      <c r="R3307" s="17" t="n">
        <f aca="false">+O3307-P3307</f>
        <v>0</v>
      </c>
      <c r="S3307" s="15" t="e">
        <f aca="false">+#REF!-K3307</f>
        <v>#REF!</v>
      </c>
      <c r="T3307" s="17" t="n">
        <f aca="false">IF(Q3307="regular",((P3307-(P3307/99)*S3307)),(P3307-(P3307*20%)))</f>
        <v>22800</v>
      </c>
      <c r="U3307" s="17" t="e">
        <f aca="false">((P3307-(P3307/99)*S3307))</f>
        <v>#REF!</v>
      </c>
      <c r="V3307" s="17" t="n">
        <f aca="false">IF(Q3307="regular",0,(P3307-(O3307*20%)))</f>
        <v>22800</v>
      </c>
      <c r="W3307" s="17"/>
      <c r="X3307" s="15"/>
      <c r="Y3307" s="18" t="str">
        <f aca="false">VLOOKUP(F3307,'[1]Goa Member''s Details Revised'!$C$2:$AO$7385,12,0)</f>
        <v>last communication 07</v>
      </c>
    </row>
    <row r="3308" customFormat="false" ht="15" hidden="false" customHeight="false" outlineLevel="0" collapsed="false">
      <c r="B3308" s="14" t="n">
        <v>3307</v>
      </c>
      <c r="C3308" s="15"/>
      <c r="D3308" s="15" t="s">
        <v>9007</v>
      </c>
      <c r="E3308" s="15" t="s">
        <v>25</v>
      </c>
      <c r="F3308" s="15" t="s">
        <v>9008</v>
      </c>
      <c r="G3308" s="15"/>
      <c r="H3308" s="16" t="str">
        <f aca="false">VLOOKUP(F3308,'[1]Goa Member''s Details Revised'!$C$2:$AO$7385,2,0)</f>
        <v>PURCHASER</v>
      </c>
      <c r="I3308" s="15" t="n">
        <v>26</v>
      </c>
      <c r="J3308" s="15" t="s">
        <v>322</v>
      </c>
      <c r="K3308" s="15" t="n">
        <v>1988</v>
      </c>
      <c r="L3308" s="16" t="n">
        <f aca="false">VLOOKUP(F3308,'[1]Goa Member''s Details Revised'!$C$2:$AO$7385,9,0)</f>
        <v>2008</v>
      </c>
      <c r="M3308" s="15" t="s">
        <v>9009</v>
      </c>
      <c r="N3308" s="17" t="n">
        <f aca="false">VLOOKUP(F3308,'[1]Goa Member''s Details Revised'!$C$2:$AO$7385,5,0)</f>
        <v>28500</v>
      </c>
      <c r="O3308" s="17" t="n">
        <f aca="false">VLOOKUP(F3308,'[1]Goa Member''s Details Revised'!$C$2:$AO$7385,5,0)</f>
        <v>28500</v>
      </c>
      <c r="P3308" s="17" t="n">
        <v>28500</v>
      </c>
      <c r="Q3308" s="17" t="str">
        <f aca="false">VLOOKUP(F3308,'[1]Goa Member''s Details Revised'!$C$2:$AO$7385,8,0)</f>
        <v>R.M</v>
      </c>
      <c r="R3308" s="17" t="n">
        <f aca="false">+O3308-P3308</f>
        <v>0</v>
      </c>
      <c r="S3308" s="15" t="e">
        <f aca="false">+#REF!-K3308</f>
        <v>#REF!</v>
      </c>
      <c r="T3308" s="17" t="n">
        <f aca="false">IF(Q3308="regular",((P3308-(P3308/99)*S3308)),(P3308-(P3308*20%)))</f>
        <v>22800</v>
      </c>
      <c r="U3308" s="17" t="e">
        <f aca="false">((P3308-(P3308/99)*S3308))</f>
        <v>#REF!</v>
      </c>
      <c r="V3308" s="17" t="n">
        <f aca="false">IF(Q3308="regular",0,(P3308-(O3308*20%)))</f>
        <v>22800</v>
      </c>
      <c r="W3308" s="17"/>
      <c r="X3308" s="15"/>
      <c r="Y3308" s="18" t="str">
        <f aca="false">VLOOKUP(F3308,'[1]Goa Member''s Details Revised'!$C$2:$AO$7385,12,0)</f>
        <v>No Reminder,,last communication 2009</v>
      </c>
    </row>
    <row r="3309" customFormat="false" ht="15" hidden="false" customHeight="false" outlineLevel="0" collapsed="false">
      <c r="B3309" s="14" t="n">
        <v>3308</v>
      </c>
      <c r="C3309" s="15"/>
      <c r="D3309" s="15" t="s">
        <v>9010</v>
      </c>
      <c r="E3309" s="15" t="s">
        <v>25</v>
      </c>
      <c r="F3309" s="15" t="s">
        <v>9011</v>
      </c>
      <c r="G3309" s="15"/>
      <c r="H3309" s="16" t="str">
        <f aca="false">VLOOKUP(F3309,'[1]Goa Member''s Details Revised'!$C$2:$AO$7385,2,0)</f>
        <v>PURCHASER</v>
      </c>
      <c r="I3309" s="15" t="n">
        <v>8</v>
      </c>
      <c r="J3309" s="15" t="s">
        <v>337</v>
      </c>
      <c r="K3309" s="15" t="n">
        <v>1988</v>
      </c>
      <c r="L3309" s="16" t="str">
        <f aca="false">VLOOKUP(F3309,'[1]Goa Member''s Details Revised'!$C$2:$AO$7385,9,0)</f>
        <v>Never</v>
      </c>
      <c r="M3309" s="21" t="s">
        <v>9012</v>
      </c>
      <c r="N3309" s="17" t="n">
        <f aca="false">VLOOKUP(F3309,'[1]Goa Member''s Details Revised'!$C$2:$AO$7385,5,0)</f>
        <v>23500</v>
      </c>
      <c r="O3309" s="17" t="n">
        <f aca="false">VLOOKUP(F3309,'[1]Goa Member''s Details Revised'!$C$2:$AO$7385,5,0)</f>
        <v>23500</v>
      </c>
      <c r="P3309" s="17" t="n">
        <f aca="false">VLOOKUP(F3309,'[1]Goa Member''s Details Revised'!$C$2:$AO$7385,6,0)</f>
        <v>23500</v>
      </c>
      <c r="Q3309" s="17" t="str">
        <f aca="false">VLOOKUP(F3309,'[1]Goa Member''s Details Revised'!$C$2:$AO$7385,8,0)</f>
        <v>Cancelled</v>
      </c>
      <c r="R3309" s="17" t="n">
        <f aca="false">+O3309-P3309</f>
        <v>0</v>
      </c>
      <c r="S3309" s="15" t="e">
        <f aca="false">+#REF!-K3309</f>
        <v>#REF!</v>
      </c>
      <c r="T3309" s="17" t="n">
        <f aca="false">IF(Q3309="regular",((P3309-(P3309/99)*S3309)),(P3309-(P3309*20%)))</f>
        <v>18800</v>
      </c>
      <c r="U3309" s="17" t="e">
        <f aca="false">((P3309-(P3309/99)*S3309))</f>
        <v>#REF!</v>
      </c>
      <c r="V3309" s="17" t="n">
        <f aca="false">IF(Q3309="regular",0,(P3309-(O3309*20%)))</f>
        <v>18800</v>
      </c>
      <c r="W3309" s="17"/>
      <c r="X3309" s="15"/>
      <c r="Y3309" s="18" t="str">
        <f aca="false">VLOOKUP(F3309,'[1]Goa Member''s Details Revised'!$C$2:$AO$7385,12,0)</f>
        <v>cancelled on 1/10/2022</v>
      </c>
    </row>
    <row r="3310" customFormat="false" ht="30" hidden="false" customHeight="false" outlineLevel="0" collapsed="false">
      <c r="B3310" s="14" t="n">
        <v>3309</v>
      </c>
      <c r="C3310" s="15"/>
      <c r="D3310" s="15" t="s">
        <v>9013</v>
      </c>
      <c r="E3310" s="15" t="s">
        <v>25</v>
      </c>
      <c r="F3310" s="15" t="s">
        <v>9014</v>
      </c>
      <c r="G3310" s="15"/>
      <c r="H3310" s="16" t="str">
        <f aca="false">VLOOKUP(F3310,'[1]Goa Member''s Details Revised'!$C$2:$AO$7385,2,0)</f>
        <v>PURCHASER</v>
      </c>
      <c r="I3310" s="15" t="n">
        <v>10</v>
      </c>
      <c r="J3310" s="15" t="s">
        <v>337</v>
      </c>
      <c r="K3310" s="15" t="n">
        <v>1988</v>
      </c>
      <c r="L3310" s="16" t="str">
        <f aca="false">VLOOKUP(F3310,'[1]Goa Member''s Details Revised'!$C$2:$AO$7385,9,0)</f>
        <v>Never</v>
      </c>
      <c r="M3310" s="15" t="s">
        <v>9015</v>
      </c>
      <c r="N3310" s="17" t="n">
        <f aca="false">VLOOKUP(F3310,'[1]Goa Member''s Details Revised'!$C$2:$AO$7385,5,0)</f>
        <v>23500</v>
      </c>
      <c r="O3310" s="17" t="n">
        <f aca="false">VLOOKUP(F3310,'[1]Goa Member''s Details Revised'!$C$2:$AO$7385,5,0)</f>
        <v>23500</v>
      </c>
      <c r="P3310" s="17" t="n">
        <f aca="false">VLOOKUP(F3310,'[1]Goa Member''s Details Revised'!$C$2:$AO$7385,6,0)</f>
        <v>23500</v>
      </c>
      <c r="Q3310" s="17" t="str">
        <f aca="false">VLOOKUP(F3310,'[1]Goa Member''s Details Revised'!$C$2:$AO$7385,8,0)</f>
        <v>I.R.M</v>
      </c>
      <c r="R3310" s="17" t="n">
        <f aca="false">+O3310-P3310</f>
        <v>0</v>
      </c>
      <c r="S3310" s="15" t="e">
        <f aca="false">+#REF!-K3310</f>
        <v>#REF!</v>
      </c>
      <c r="T3310" s="17" t="n">
        <f aca="false">IF(Q3310="regular",((P3310-(P3310/99)*S3310)),(P3310-(P3310*20%)))</f>
        <v>18800</v>
      </c>
      <c r="U3310" s="17" t="e">
        <f aca="false">((P3310-(P3310/99)*S3310))</f>
        <v>#REF!</v>
      </c>
      <c r="V3310" s="17" t="n">
        <f aca="false">IF(Q3310="regular",0,(P3310-(O3310*20%)))</f>
        <v>18800</v>
      </c>
      <c r="W3310" s="17"/>
      <c r="X3310" s="15"/>
      <c r="Y3310" s="18" t="str">
        <f aca="false">VLOOKUP(F3310,'[1]Goa Member''s Details Revised'!$C$2:$AO$7385,12,0)</f>
        <v>we send last reminder in 2012.then we did not receive any reply </v>
      </c>
    </row>
    <row r="3311" customFormat="false" ht="15" hidden="false" customHeight="false" outlineLevel="0" collapsed="false">
      <c r="B3311" s="14" t="n">
        <v>3310</v>
      </c>
      <c r="C3311" s="15"/>
      <c r="D3311" s="15" t="s">
        <v>9016</v>
      </c>
      <c r="E3311" s="15" t="s">
        <v>25</v>
      </c>
      <c r="F3311" s="15" t="s">
        <v>9017</v>
      </c>
      <c r="G3311" s="15"/>
      <c r="H3311" s="16" t="str">
        <f aca="false">VLOOKUP(F3311,'[1]Goa Member''s Details Revised'!$C$2:$AO$7385,2,0)</f>
        <v>PURCHASER</v>
      </c>
      <c r="I3311" s="15" t="n">
        <v>20</v>
      </c>
      <c r="J3311" s="15" t="s">
        <v>337</v>
      </c>
      <c r="K3311" s="15" t="n">
        <v>1988</v>
      </c>
      <c r="L3311" s="16" t="str">
        <f aca="false">VLOOKUP(F3311,'[1]Goa Member''s Details Revised'!$C$2:$AO$7385,9,0)</f>
        <v>Never</v>
      </c>
      <c r="M3311" s="15" t="s">
        <v>9018</v>
      </c>
      <c r="N3311" s="17" t="n">
        <f aca="false">VLOOKUP(F3311,'[1]Goa Member''s Details Revised'!$C$2:$AO$7385,5,0)</f>
        <v>22500</v>
      </c>
      <c r="O3311" s="17" t="n">
        <f aca="false">VLOOKUP(F3311,'[1]Goa Member''s Details Revised'!$C$2:$AO$7385,5,0)</f>
        <v>22500</v>
      </c>
      <c r="P3311" s="17" t="n">
        <v>22500</v>
      </c>
      <c r="Q3311" s="17" t="str">
        <f aca="false">VLOOKUP(F3311,'[1]Goa Member''s Details Revised'!$C$2:$AO$7385,8,0)</f>
        <v>I.R.M</v>
      </c>
      <c r="R3311" s="17" t="n">
        <f aca="false">+O3311-P3311</f>
        <v>0</v>
      </c>
      <c r="S3311" s="15" t="e">
        <f aca="false">+#REF!-K3311</f>
        <v>#REF!</v>
      </c>
      <c r="T3311" s="17" t="n">
        <f aca="false">IF(Q3311="regular",((P3311-(P3311/99)*S3311)),(P3311-(P3311*20%)))</f>
        <v>18000</v>
      </c>
      <c r="U3311" s="17" t="e">
        <f aca="false">((P3311-(P3311/99)*S3311))</f>
        <v>#REF!</v>
      </c>
      <c r="V3311" s="17" t="n">
        <f aca="false">IF(Q3311="regular",0,(P3311-(O3311*20%)))</f>
        <v>18000</v>
      </c>
      <c r="W3311" s="17"/>
      <c r="X3311" s="15"/>
      <c r="Y3311" s="18" t="str">
        <f aca="false">VLOOKUP(F3311,'[1]Goa Member''s Details Revised'!$C$2:$AO$7385,12,0)</f>
        <v>missing</v>
      </c>
    </row>
    <row r="3312" customFormat="false" ht="15" hidden="false" customHeight="false" outlineLevel="0" collapsed="false">
      <c r="B3312" s="14" t="n">
        <v>3311</v>
      </c>
      <c r="C3312" s="15"/>
      <c r="D3312" s="15" t="s">
        <v>9019</v>
      </c>
      <c r="E3312" s="15" t="s">
        <v>25</v>
      </c>
      <c r="F3312" s="15" t="s">
        <v>9020</v>
      </c>
      <c r="G3312" s="15"/>
      <c r="H3312" s="16" t="str">
        <f aca="false">VLOOKUP(F3312,'[1]Goa Member''s Details Revised'!$C$2:$AO$7385,2,0)</f>
        <v>PURCHASER</v>
      </c>
      <c r="I3312" s="15" t="n">
        <v>21</v>
      </c>
      <c r="J3312" s="15" t="s">
        <v>337</v>
      </c>
      <c r="K3312" s="15" t="n">
        <v>1988</v>
      </c>
      <c r="L3312" s="16" t="str">
        <f aca="false">VLOOKUP(F3312,'[1]Goa Member''s Details Revised'!$C$2:$AO$7385,9,0)</f>
        <v>Never</v>
      </c>
      <c r="M3312" s="15" t="s">
        <v>9021</v>
      </c>
      <c r="N3312" s="17" t="n">
        <f aca="false">VLOOKUP(F3312,'[1]Goa Member''s Details Revised'!$C$2:$AO$7385,5,0)</f>
        <v>22500</v>
      </c>
      <c r="O3312" s="17" t="n">
        <f aca="false">VLOOKUP(F3312,'[1]Goa Member''s Details Revised'!$C$2:$AO$7385,5,0)</f>
        <v>22500</v>
      </c>
      <c r="P3312" s="17" t="n">
        <v>22500</v>
      </c>
      <c r="Q3312" s="17" t="str">
        <f aca="false">VLOOKUP(F3312,'[1]Goa Member''s Details Revised'!$C$2:$AO$7385,8,0)</f>
        <v>I.R.M</v>
      </c>
      <c r="R3312" s="17" t="n">
        <f aca="false">+O3312-P3312</f>
        <v>0</v>
      </c>
      <c r="S3312" s="15" t="e">
        <f aca="false">+#REF!-K3312</f>
        <v>#REF!</v>
      </c>
      <c r="T3312" s="17" t="n">
        <f aca="false">IF(Q3312="regular",((P3312-(P3312/99)*S3312)),(P3312-(P3312*20%)))</f>
        <v>18000</v>
      </c>
      <c r="U3312" s="17" t="e">
        <f aca="false">((P3312-(P3312/99)*S3312))</f>
        <v>#REF!</v>
      </c>
      <c r="V3312" s="17" t="n">
        <f aca="false">IF(Q3312="regular",0,(P3312-(O3312*20%)))</f>
        <v>18000</v>
      </c>
      <c r="W3312" s="17"/>
      <c r="X3312" s="15"/>
      <c r="Y3312" s="18" t="str">
        <f aca="false">VLOOKUP(F3312,'[1]Goa Member''s Details Revised'!$C$2:$AO$7385,12,0)</f>
        <v>No Reminder,,last communication 2006</v>
      </c>
    </row>
    <row r="3313" customFormat="false" ht="30" hidden="false" customHeight="false" outlineLevel="0" collapsed="false">
      <c r="B3313" s="14" t="n">
        <v>3312</v>
      </c>
      <c r="C3313" s="15"/>
      <c r="D3313" s="15" t="s">
        <v>9022</v>
      </c>
      <c r="E3313" s="15" t="s">
        <v>25</v>
      </c>
      <c r="F3313" s="15" t="s">
        <v>9023</v>
      </c>
      <c r="G3313" s="15"/>
      <c r="H3313" s="16" t="str">
        <f aca="false">VLOOKUP(F3313,'[1]Goa Member''s Details Revised'!$C$2:$AO$7385,2,0)</f>
        <v>Purchaser</v>
      </c>
      <c r="I3313" s="15" t="n">
        <v>24</v>
      </c>
      <c r="J3313" s="15" t="s">
        <v>337</v>
      </c>
      <c r="K3313" s="15" t="n">
        <v>1988</v>
      </c>
      <c r="L3313" s="16" t="str">
        <f aca="false">VLOOKUP(F3313,'[1]Goa Member''s Details Revised'!$C$2:$AO$7385,9,0)</f>
        <v>Never</v>
      </c>
      <c r="M3313" s="15" t="s">
        <v>9024</v>
      </c>
      <c r="N3313" s="17" t="n">
        <f aca="false">VLOOKUP(F3313,'[1]Goa Member''s Details Revised'!$C$2:$AO$7385,5,0)</f>
        <v>28500</v>
      </c>
      <c r="O3313" s="17" t="n">
        <f aca="false">VLOOKUP(F3313,'[1]Goa Member''s Details Revised'!$C$2:$AO$7385,5,0)</f>
        <v>28500</v>
      </c>
      <c r="P3313" s="17" t="n">
        <v>28500</v>
      </c>
      <c r="Q3313" s="17" t="str">
        <f aca="false">VLOOKUP(F3313,'[1]Goa Member''s Details Revised'!$C$2:$AO$7385,8,0)</f>
        <v>I.R.M</v>
      </c>
      <c r="R3313" s="17" t="n">
        <f aca="false">+O3313-P3313</f>
        <v>0</v>
      </c>
      <c r="S3313" s="15" t="e">
        <f aca="false">+#REF!-K3313</f>
        <v>#REF!</v>
      </c>
      <c r="T3313" s="17" t="n">
        <f aca="false">IF(Q3313="regular",((P3313-(P3313/99)*S3313)),(P3313-(P3313*20%)))</f>
        <v>22800</v>
      </c>
      <c r="U3313" s="17" t="e">
        <f aca="false">((P3313-(P3313/99)*S3313))</f>
        <v>#REF!</v>
      </c>
      <c r="V3313" s="17" t="n">
        <f aca="false">IF(Q3313="regular",0,(P3313-(O3313*20%)))</f>
        <v>22800</v>
      </c>
      <c r="W3313" s="17"/>
      <c r="X3313" s="15"/>
      <c r="Y3313" s="18" t="str">
        <f aca="false">VLOOKUP(F3313,'[1]Goa Member''s Details Revised'!$C$2:$AO$7385,12,0)</f>
        <v>no reminders so last communication 07 total 3 memberships goa 1614,1637,1638</v>
      </c>
    </row>
    <row r="3314" customFormat="false" ht="45" hidden="false" customHeight="false" outlineLevel="0" collapsed="false">
      <c r="B3314" s="14" t="n">
        <v>3313</v>
      </c>
      <c r="C3314" s="15"/>
      <c r="D3314" s="15" t="s">
        <v>9025</v>
      </c>
      <c r="E3314" s="15" t="s">
        <v>25</v>
      </c>
      <c r="F3314" s="15" t="s">
        <v>9026</v>
      </c>
      <c r="G3314" s="15"/>
      <c r="H3314" s="16" t="str">
        <f aca="false">VLOOKUP(F3314,'[1]Goa Member''s Details Revised'!$C$2:$AO$7385,2,0)</f>
        <v>Purchaser</v>
      </c>
      <c r="I3314" s="15" t="n">
        <v>27</v>
      </c>
      <c r="J3314" s="15" t="s">
        <v>337</v>
      </c>
      <c r="K3314" s="15" t="n">
        <v>1988</v>
      </c>
      <c r="L3314" s="16" t="str">
        <f aca="false">VLOOKUP(F3314,'[1]Goa Member''s Details Revised'!$C$2:$AO$7385,9,0)</f>
        <v>Never</v>
      </c>
      <c r="M3314" s="15" t="s">
        <v>9024</v>
      </c>
      <c r="N3314" s="17" t="n">
        <f aca="false">VLOOKUP(F3314,'[1]Goa Member''s Details Revised'!$C$2:$AO$7385,5,0)</f>
        <v>28500</v>
      </c>
      <c r="O3314" s="17" t="n">
        <f aca="false">VLOOKUP(F3314,'[1]Goa Member''s Details Revised'!$C$2:$AO$7385,5,0)</f>
        <v>28500</v>
      </c>
      <c r="P3314" s="17" t="n">
        <v>28500</v>
      </c>
      <c r="Q3314" s="17" t="str">
        <f aca="false">VLOOKUP(F3314,'[1]Goa Member''s Details Revised'!$C$2:$AO$7385,8,0)</f>
        <v>I.R.M</v>
      </c>
      <c r="R3314" s="17" t="n">
        <f aca="false">+O3314-P3314</f>
        <v>0</v>
      </c>
      <c r="S3314" s="15" t="e">
        <f aca="false">+#REF!-K3314</f>
        <v>#REF!</v>
      </c>
      <c r="T3314" s="17" t="n">
        <f aca="false">IF(Q3314="regular",((P3314-(P3314/99)*S3314)),(P3314-(P3314*20%)))</f>
        <v>22800</v>
      </c>
      <c r="U3314" s="17" t="e">
        <f aca="false">((P3314-(P3314/99)*S3314))</f>
        <v>#REF!</v>
      </c>
      <c r="V3314" s="17" t="n">
        <f aca="false">IF(Q3314="regular",0,(P3314-(O3314*20%)))</f>
        <v>22800</v>
      </c>
      <c r="W3314" s="17"/>
      <c r="X3314" s="15"/>
      <c r="Y3314" s="18" t="str">
        <f aca="false">VLOOKUP(F3314,'[1]Goa Member''s Details Revised'!$C$2:$AO$7385,12,0)</f>
        <v>Letter not sent,membership transferred form pahalgam to goa, last communication 2011
total 3 membership of Goa:-  1637 and 1639,1614.</v>
      </c>
    </row>
    <row r="3315" customFormat="false" ht="45" hidden="false" customHeight="false" outlineLevel="0" collapsed="false">
      <c r="B3315" s="14" t="n">
        <v>3314</v>
      </c>
      <c r="C3315" s="15"/>
      <c r="D3315" s="15" t="s">
        <v>9027</v>
      </c>
      <c r="E3315" s="15" t="s">
        <v>25</v>
      </c>
      <c r="F3315" s="15" t="s">
        <v>9028</v>
      </c>
      <c r="G3315" s="15"/>
      <c r="H3315" s="16" t="str">
        <f aca="false">VLOOKUP(F3315,'[1]Goa Member''s Details Revised'!$C$2:$AO$7385,2,0)</f>
        <v>Purchaser</v>
      </c>
      <c r="I3315" s="15" t="n">
        <v>27</v>
      </c>
      <c r="J3315" s="15" t="s">
        <v>337</v>
      </c>
      <c r="K3315" s="15" t="n">
        <v>1988</v>
      </c>
      <c r="L3315" s="16" t="str">
        <f aca="false">VLOOKUP(F3315,'[1]Goa Member''s Details Revised'!$C$2:$AO$7385,9,0)</f>
        <v>Never</v>
      </c>
      <c r="M3315" s="15" t="s">
        <v>9024</v>
      </c>
      <c r="N3315" s="17" t="n">
        <f aca="false">VLOOKUP(F3315,'[1]Goa Member''s Details Revised'!$C$2:$AO$7385,5,0)</f>
        <v>28500</v>
      </c>
      <c r="O3315" s="17" t="n">
        <f aca="false">VLOOKUP(F3315,'[1]Goa Member''s Details Revised'!$C$2:$AO$7385,5,0)</f>
        <v>28500</v>
      </c>
      <c r="P3315" s="17" t="n">
        <v>28500</v>
      </c>
      <c r="Q3315" s="17" t="str">
        <f aca="false">VLOOKUP(F3315,'[1]Goa Member''s Details Revised'!$C$2:$AO$7385,8,0)</f>
        <v>I.R.M</v>
      </c>
      <c r="R3315" s="17" t="n">
        <f aca="false">+O3315-P3315</f>
        <v>0</v>
      </c>
      <c r="S3315" s="15" t="e">
        <f aca="false">+#REF!-K3315</f>
        <v>#REF!</v>
      </c>
      <c r="T3315" s="17" t="n">
        <f aca="false">IF(Q3315="regular",((P3315-(P3315/99)*S3315)),(P3315-(P3315*20%)))</f>
        <v>22800</v>
      </c>
      <c r="U3315" s="17" t="e">
        <f aca="false">((P3315-(P3315/99)*S3315))</f>
        <v>#REF!</v>
      </c>
      <c r="V3315" s="17" t="n">
        <f aca="false">IF(Q3315="regular",0,(P3315-(O3315*20%)))</f>
        <v>22800</v>
      </c>
      <c r="W3315" s="17"/>
      <c r="X3315" s="15"/>
      <c r="Y3315" s="18" t="str">
        <f aca="false">VLOOKUP(F3315,'[1]Goa Member''s Details Revised'!$C$2:$AO$7385,12,0)</f>
        <v>Letter not sent,membership transferred form pahalgam to goa, last communication 2011
total 3 membership of Goa:-  1637 and 1639,1614.</v>
      </c>
    </row>
    <row r="3316" customFormat="false" ht="15" hidden="false" customHeight="false" outlineLevel="0" collapsed="false">
      <c r="B3316" s="14" t="n">
        <v>3315</v>
      </c>
      <c r="C3316" s="15"/>
      <c r="D3316" s="15" t="s">
        <v>9029</v>
      </c>
      <c r="E3316" s="15" t="s">
        <v>25</v>
      </c>
      <c r="F3316" s="15" t="s">
        <v>9030</v>
      </c>
      <c r="G3316" s="15"/>
      <c r="H3316" s="16" t="str">
        <f aca="false">VLOOKUP(F3316,'[1]Goa Member''s Details Revised'!$C$2:$AO$7385,2,0)</f>
        <v>Purchaser</v>
      </c>
      <c r="I3316" s="15" t="n">
        <v>25</v>
      </c>
      <c r="J3316" s="15" t="s">
        <v>337</v>
      </c>
      <c r="K3316" s="15" t="n">
        <v>1988</v>
      </c>
      <c r="L3316" s="16" t="n">
        <f aca="false">VLOOKUP(F3316,'[1]Goa Member''s Details Revised'!$C$2:$AO$7385,9,0)</f>
        <v>2011</v>
      </c>
      <c r="M3316" s="15" t="s">
        <v>9031</v>
      </c>
      <c r="N3316" s="17" t="n">
        <f aca="false">VLOOKUP(F3316,'[1]Goa Member''s Details Revised'!$C$2:$AO$7385,5,0)</f>
        <v>18500</v>
      </c>
      <c r="O3316" s="17" t="n">
        <f aca="false">VLOOKUP(F3316,'[1]Goa Member''s Details Revised'!$C$2:$AO$7385,5,0)</f>
        <v>18500</v>
      </c>
      <c r="P3316" s="17" t="n">
        <v>18500</v>
      </c>
      <c r="Q3316" s="17" t="str">
        <f aca="false">VLOOKUP(F3316,'[1]Goa Member''s Details Revised'!$C$2:$AO$7385,8,0)</f>
        <v>R.M</v>
      </c>
      <c r="R3316" s="17" t="n">
        <f aca="false">+O3316-P3316</f>
        <v>0</v>
      </c>
      <c r="S3316" s="15" t="e">
        <f aca="false">+#REF!-K3316</f>
        <v>#REF!</v>
      </c>
      <c r="T3316" s="17" t="n">
        <f aca="false">IF(Q3316="regular",((P3316-(P3316/99)*S3316)),(P3316-(P3316*20%)))</f>
        <v>14800</v>
      </c>
      <c r="U3316" s="17" t="e">
        <f aca="false">((P3316-(P3316/99)*S3316))</f>
        <v>#REF!</v>
      </c>
      <c r="V3316" s="17" t="n">
        <f aca="false">IF(Q3316="regular",0,(P3316-(O3316*20%)))</f>
        <v>14800</v>
      </c>
      <c r="W3316" s="17"/>
      <c r="X3316" s="15"/>
      <c r="Y3316" s="18" t="str">
        <f aca="false">VLOOKUP(F3316,'[1]Goa Member''s Details Revised'!$C$2:$AO$7385,12,0)</f>
        <v>No Reminder,,last communication 2011</v>
      </c>
    </row>
    <row r="3317" customFormat="false" ht="15" hidden="false" customHeight="false" outlineLevel="0" collapsed="false">
      <c r="B3317" s="14" t="n">
        <v>3316</v>
      </c>
      <c r="C3317" s="15"/>
      <c r="D3317" s="15" t="s">
        <v>9032</v>
      </c>
      <c r="E3317" s="15" t="s">
        <v>25</v>
      </c>
      <c r="F3317" s="15" t="s">
        <v>9033</v>
      </c>
      <c r="G3317" s="15"/>
      <c r="H3317" s="16" t="str">
        <f aca="false">VLOOKUP(F3317,'[1]Goa Member''s Details Revised'!$C$2:$AO$7385,2,0)</f>
        <v>Purchaser</v>
      </c>
      <c r="I3317" s="15" t="n">
        <v>25</v>
      </c>
      <c r="J3317" s="15" t="s">
        <v>337</v>
      </c>
      <c r="K3317" s="15" t="n">
        <v>1988</v>
      </c>
      <c r="L3317" s="16" t="n">
        <f aca="false">VLOOKUP(F3317,'[1]Goa Member''s Details Revised'!$C$2:$AO$7385,9,0)</f>
        <v>2010</v>
      </c>
      <c r="M3317" s="15" t="s">
        <v>9034</v>
      </c>
      <c r="N3317" s="17" t="n">
        <f aca="false">VLOOKUP(F3317,'[1]Goa Member''s Details Revised'!$C$2:$AO$7385,5,0)</f>
        <v>18500</v>
      </c>
      <c r="O3317" s="17" t="n">
        <f aca="false">VLOOKUP(F3317,'[1]Goa Member''s Details Revised'!$C$2:$AO$7385,5,0)</f>
        <v>18500</v>
      </c>
      <c r="P3317" s="17" t="n">
        <v>18500</v>
      </c>
      <c r="Q3317" s="17" t="str">
        <f aca="false">VLOOKUP(F3317,'[1]Goa Member''s Details Revised'!$C$2:$AO$7385,8,0)</f>
        <v>R.M</v>
      </c>
      <c r="R3317" s="17" t="n">
        <f aca="false">+O3317-P3317</f>
        <v>0</v>
      </c>
      <c r="S3317" s="15" t="e">
        <f aca="false">+#REF!-K3317</f>
        <v>#REF!</v>
      </c>
      <c r="T3317" s="17" t="n">
        <f aca="false">IF(Q3317="regular",((P3317-(P3317/99)*S3317)),(P3317-(P3317*20%)))</f>
        <v>14800</v>
      </c>
      <c r="U3317" s="17" t="e">
        <f aca="false">((P3317-(P3317/99)*S3317))</f>
        <v>#REF!</v>
      </c>
      <c r="V3317" s="17" t="n">
        <f aca="false">IF(Q3317="regular",0,(P3317-(O3317*20%)))</f>
        <v>14800</v>
      </c>
      <c r="W3317" s="17"/>
      <c r="X3317" s="15"/>
      <c r="Y3317" s="18" t="str">
        <f aca="false">VLOOKUP(F3317,'[1]Goa Member''s Details Revised'!$C$2:$AO$7385,12,0)</f>
        <v>send perform invoice so Last Communication Till 2011</v>
      </c>
    </row>
    <row r="3318" customFormat="false" ht="15" hidden="false" customHeight="false" outlineLevel="0" collapsed="false">
      <c r="B3318" s="14" t="n">
        <v>3317</v>
      </c>
      <c r="C3318" s="15"/>
      <c r="D3318" s="15" t="s">
        <v>9035</v>
      </c>
      <c r="E3318" s="15" t="s">
        <v>25</v>
      </c>
      <c r="F3318" s="15" t="s">
        <v>9036</v>
      </c>
      <c r="G3318" s="15"/>
      <c r="H3318" s="16" t="str">
        <f aca="false">VLOOKUP(F3318,'[1]Goa Member''s Details Revised'!$C$2:$AO$7385,2,0)</f>
        <v>Purchaser</v>
      </c>
      <c r="I3318" s="15" t="n">
        <v>27</v>
      </c>
      <c r="J3318" s="15" t="s">
        <v>337</v>
      </c>
      <c r="K3318" s="15" t="n">
        <v>1988</v>
      </c>
      <c r="L3318" s="16" t="str">
        <f aca="false">VLOOKUP(F3318,'[1]Goa Member''s Details Revised'!$C$2:$AO$7385,9,0)</f>
        <v>Never</v>
      </c>
      <c r="M3318" s="15" t="s">
        <v>9037</v>
      </c>
      <c r="N3318" s="17" t="n">
        <f aca="false">VLOOKUP(F3318,'[1]Goa Member''s Details Revised'!$C$2:$AO$7385,5,0)</f>
        <v>28500</v>
      </c>
      <c r="O3318" s="17" t="n">
        <f aca="false">VLOOKUP(F3318,'[1]Goa Member''s Details Revised'!$C$2:$AO$7385,5,0)</f>
        <v>28500</v>
      </c>
      <c r="P3318" s="17" t="n">
        <v>28500</v>
      </c>
      <c r="Q3318" s="17" t="str">
        <f aca="false">VLOOKUP(F3318,'[1]Goa Member''s Details Revised'!$C$2:$AO$7385,8,0)</f>
        <v>R.M</v>
      </c>
      <c r="R3318" s="17" t="n">
        <f aca="false">+O3318-P3318</f>
        <v>0</v>
      </c>
      <c r="S3318" s="15" t="e">
        <f aca="false">+#REF!-K3318</f>
        <v>#REF!</v>
      </c>
      <c r="T3318" s="17" t="n">
        <f aca="false">IF(Q3318="regular",((P3318-(P3318/99)*S3318)),(P3318-(P3318*20%)))</f>
        <v>22800</v>
      </c>
      <c r="U3318" s="17" t="e">
        <f aca="false">((P3318-(P3318/99)*S3318))</f>
        <v>#REF!</v>
      </c>
      <c r="V3318" s="17" t="n">
        <f aca="false">IF(Q3318="regular",0,(P3318-(O3318*20%)))</f>
        <v>22800</v>
      </c>
      <c r="W3318" s="17"/>
      <c r="X3318" s="15"/>
      <c r="Y3318" s="18" t="str">
        <f aca="false">VLOOKUP(F3318,'[1]Goa Member''s Details Revised'!$C$2:$AO$7385,12,0)</f>
        <v>last communication 2014</v>
      </c>
    </row>
    <row r="3319" customFormat="false" ht="15" hidden="false" customHeight="false" outlineLevel="0" collapsed="false">
      <c r="B3319" s="14" t="n">
        <v>3318</v>
      </c>
      <c r="C3319" s="15"/>
      <c r="D3319" s="15" t="s">
        <v>9038</v>
      </c>
      <c r="E3319" s="15" t="s">
        <v>25</v>
      </c>
      <c r="F3319" s="15" t="s">
        <v>9039</v>
      </c>
      <c r="G3319" s="15"/>
      <c r="H3319" s="16" t="str">
        <f aca="false">VLOOKUP(F3319,'[1]Goa Member''s Details Revised'!$C$2:$AO$7385,2,0)</f>
        <v>Purchaser</v>
      </c>
      <c r="I3319" s="15" t="n">
        <v>27</v>
      </c>
      <c r="J3319" s="15" t="s">
        <v>337</v>
      </c>
      <c r="K3319" s="15" t="n">
        <v>1988</v>
      </c>
      <c r="L3319" s="16" t="str">
        <f aca="false">VLOOKUP(F3319,'[1]Goa Member''s Details Revised'!$C$2:$AO$7385,9,0)</f>
        <v>Never</v>
      </c>
      <c r="M3319" s="15" t="s">
        <v>9040</v>
      </c>
      <c r="N3319" s="17" t="n">
        <f aca="false">VLOOKUP(F3319,'[1]Goa Member''s Details Revised'!$C$2:$AO$7385,5,0)</f>
        <v>22500</v>
      </c>
      <c r="O3319" s="17" t="n">
        <f aca="false">VLOOKUP(F3319,'[1]Goa Member''s Details Revised'!$C$2:$AO$7385,5,0)</f>
        <v>22500</v>
      </c>
      <c r="P3319" s="17" t="n">
        <v>22500</v>
      </c>
      <c r="Q3319" s="17" t="str">
        <f aca="false">VLOOKUP(F3319,'[1]Goa Member''s Details Revised'!$C$2:$AO$7385,8,0)</f>
        <v>I.R.M</v>
      </c>
      <c r="R3319" s="17" t="n">
        <f aca="false">+O3319-P3319</f>
        <v>0</v>
      </c>
      <c r="S3319" s="15" t="e">
        <f aca="false">+#REF!-K3319</f>
        <v>#REF!</v>
      </c>
      <c r="T3319" s="17" t="n">
        <f aca="false">IF(Q3319="regular",((P3319-(P3319/99)*S3319)),(P3319-(P3319*20%)))</f>
        <v>18000</v>
      </c>
      <c r="U3319" s="17" t="e">
        <f aca="false">((P3319-(P3319/99)*S3319))</f>
        <v>#REF!</v>
      </c>
      <c r="V3319" s="17" t="n">
        <f aca="false">IF(Q3319="regular",0,(P3319-(O3319*20%)))</f>
        <v>18000</v>
      </c>
      <c r="W3319" s="17"/>
      <c r="X3319" s="15"/>
      <c r="Y3319" s="18" t="str">
        <f aca="false">VLOOKUP(F3319,'[1]Goa Member''s Details Revised'!$C$2:$AO$7385,12,0)</f>
        <v>last communication by telephonic reply in 2014</v>
      </c>
    </row>
    <row r="3320" customFormat="false" ht="30" hidden="false" customHeight="false" outlineLevel="0" collapsed="false">
      <c r="B3320" s="14" t="n">
        <v>3319</v>
      </c>
      <c r="C3320" s="15"/>
      <c r="D3320" s="15" t="s">
        <v>9041</v>
      </c>
      <c r="E3320" s="15" t="s">
        <v>25</v>
      </c>
      <c r="F3320" s="15" t="s">
        <v>9042</v>
      </c>
      <c r="G3320" s="15"/>
      <c r="H3320" s="16" t="str">
        <f aca="false">VLOOKUP(F3320,'[1]Goa Member''s Details Revised'!$C$2:$AO$7385,2,0)</f>
        <v>Purchaser</v>
      </c>
      <c r="I3320" s="15" t="n">
        <v>29</v>
      </c>
      <c r="J3320" s="15" t="s">
        <v>337</v>
      </c>
      <c r="K3320" s="15" t="n">
        <v>1988</v>
      </c>
      <c r="L3320" s="16" t="str">
        <f aca="false">VLOOKUP(F3320,'[1]Goa Member''s Details Revised'!$C$2:$AO$7385,9,0)</f>
        <v>Never</v>
      </c>
      <c r="M3320" s="15" t="s">
        <v>9043</v>
      </c>
      <c r="N3320" s="17" t="n">
        <f aca="false">VLOOKUP(F3320,'[1]Goa Member''s Details Revised'!$C$2:$AO$7385,5,0)</f>
        <v>27075</v>
      </c>
      <c r="O3320" s="17" t="n">
        <f aca="false">VLOOKUP(F3320,'[1]Goa Member''s Details Revised'!$C$2:$AO$7385,5,0)</f>
        <v>27075</v>
      </c>
      <c r="P3320" s="17" t="n">
        <v>27075</v>
      </c>
      <c r="Q3320" s="17" t="str">
        <f aca="false">VLOOKUP(F3320,'[1]Goa Member''s Details Revised'!$C$2:$AO$7385,8,0)</f>
        <v>I.R.M</v>
      </c>
      <c r="R3320" s="17" t="n">
        <f aca="false">+O3320-P3320</f>
        <v>0</v>
      </c>
      <c r="S3320" s="15" t="e">
        <f aca="false">+#REF!-K3320</f>
        <v>#REF!</v>
      </c>
      <c r="T3320" s="17" t="n">
        <f aca="false">IF(Q3320="regular",((P3320-(P3320/99)*S3320)),(P3320-(P3320*20%)))</f>
        <v>21660</v>
      </c>
      <c r="U3320" s="17" t="e">
        <f aca="false">((P3320-(P3320/99)*S3320))</f>
        <v>#REF!</v>
      </c>
      <c r="V3320" s="17" t="n">
        <f aca="false">IF(Q3320="regular",0,(P3320-(O3320*20%)))</f>
        <v>21660</v>
      </c>
      <c r="W3320" s="17"/>
      <c r="X3320" s="15"/>
      <c r="Y3320" s="18" t="str">
        <f aca="false">VLOOKUP(F3320,'[1]Goa Member''s Details Revised'!$C$2:$AO$7385,12,0)</f>
        <v>last communication 1991.. total 3 membership of Goa:-  1692, 1693 and 1694</v>
      </c>
    </row>
    <row r="3321" customFormat="false" ht="30" hidden="false" customHeight="false" outlineLevel="0" collapsed="false">
      <c r="B3321" s="14" t="n">
        <v>3320</v>
      </c>
      <c r="C3321" s="15"/>
      <c r="D3321" s="15" t="s">
        <v>9044</v>
      </c>
      <c r="E3321" s="15" t="s">
        <v>25</v>
      </c>
      <c r="F3321" s="15" t="s">
        <v>9045</v>
      </c>
      <c r="G3321" s="15"/>
      <c r="H3321" s="16" t="str">
        <f aca="false">VLOOKUP(F3321,'[1]Goa Member''s Details Revised'!$C$2:$AO$7385,2,0)</f>
        <v>Purchaser</v>
      </c>
      <c r="I3321" s="15" t="n">
        <v>29</v>
      </c>
      <c r="J3321" s="15" t="s">
        <v>337</v>
      </c>
      <c r="K3321" s="15" t="n">
        <v>1988</v>
      </c>
      <c r="L3321" s="16" t="str">
        <f aca="false">VLOOKUP(F3321,'[1]Goa Member''s Details Revised'!$C$2:$AO$7385,9,0)</f>
        <v>Never</v>
      </c>
      <c r="M3321" s="15" t="s">
        <v>9043</v>
      </c>
      <c r="N3321" s="17" t="n">
        <f aca="false">VLOOKUP(F3321,'[1]Goa Member''s Details Revised'!$C$2:$AO$7385,5,0)</f>
        <v>27075</v>
      </c>
      <c r="O3321" s="17" t="n">
        <f aca="false">VLOOKUP(F3321,'[1]Goa Member''s Details Revised'!$C$2:$AO$7385,5,0)</f>
        <v>27075</v>
      </c>
      <c r="P3321" s="17" t="n">
        <v>27075</v>
      </c>
      <c r="Q3321" s="17" t="str">
        <f aca="false">VLOOKUP(F3321,'[1]Goa Member''s Details Revised'!$C$2:$AO$7385,8,0)</f>
        <v>I.R.M</v>
      </c>
      <c r="R3321" s="17" t="n">
        <f aca="false">+O3321-P3321</f>
        <v>0</v>
      </c>
      <c r="S3321" s="15" t="e">
        <f aca="false">+#REF!-K3321</f>
        <v>#REF!</v>
      </c>
      <c r="T3321" s="17" t="n">
        <f aca="false">IF(Q3321="regular",((P3321-(P3321/99)*S3321)),(P3321-(P3321*20%)))</f>
        <v>21660</v>
      </c>
      <c r="U3321" s="17" t="e">
        <f aca="false">((P3321-(P3321/99)*S3321))</f>
        <v>#REF!</v>
      </c>
      <c r="V3321" s="17" t="n">
        <f aca="false">IF(Q3321="regular",0,(P3321-(O3321*20%)))</f>
        <v>21660</v>
      </c>
      <c r="W3321" s="17"/>
      <c r="X3321" s="15"/>
      <c r="Y3321" s="18" t="str">
        <f aca="false">VLOOKUP(F3321,'[1]Goa Member''s Details Revised'!$C$2:$AO$7385,12,0)</f>
        <v>we send last reminder in 2012.then we did not receive any reply total 3 membership of Goa:-  1692, 1693 and 1694</v>
      </c>
    </row>
    <row r="3322" customFormat="false" ht="30" hidden="false" customHeight="false" outlineLevel="0" collapsed="false">
      <c r="B3322" s="14" t="n">
        <v>3321</v>
      </c>
      <c r="C3322" s="15"/>
      <c r="D3322" s="15" t="s">
        <v>9046</v>
      </c>
      <c r="E3322" s="15" t="s">
        <v>25</v>
      </c>
      <c r="F3322" s="15" t="s">
        <v>9047</v>
      </c>
      <c r="G3322" s="15"/>
      <c r="H3322" s="16" t="str">
        <f aca="false">VLOOKUP(F3322,'[1]Goa Member''s Details Revised'!$C$2:$AO$7385,2,0)</f>
        <v>Purchaser</v>
      </c>
      <c r="I3322" s="15" t="n">
        <v>29</v>
      </c>
      <c r="J3322" s="15" t="s">
        <v>337</v>
      </c>
      <c r="K3322" s="15" t="n">
        <v>1988</v>
      </c>
      <c r="L3322" s="16" t="str">
        <f aca="false">VLOOKUP(F3322,'[1]Goa Member''s Details Revised'!$C$2:$AO$7385,9,0)</f>
        <v>Never</v>
      </c>
      <c r="M3322" s="15" t="s">
        <v>9043</v>
      </c>
      <c r="N3322" s="17" t="n">
        <f aca="false">VLOOKUP(F3322,'[1]Goa Member''s Details Revised'!$C$2:$AO$7385,5,0)</f>
        <v>27075</v>
      </c>
      <c r="O3322" s="17" t="n">
        <f aca="false">VLOOKUP(F3322,'[1]Goa Member''s Details Revised'!$C$2:$AO$7385,5,0)</f>
        <v>27075</v>
      </c>
      <c r="P3322" s="17" t="n">
        <v>27075</v>
      </c>
      <c r="Q3322" s="17" t="str">
        <f aca="false">VLOOKUP(F3322,'[1]Goa Member''s Details Revised'!$C$2:$AO$7385,8,0)</f>
        <v>I.R.M</v>
      </c>
      <c r="R3322" s="17" t="n">
        <f aca="false">+O3322-P3322</f>
        <v>0</v>
      </c>
      <c r="S3322" s="15" t="e">
        <f aca="false">+#REF!-K3322</f>
        <v>#REF!</v>
      </c>
      <c r="T3322" s="17" t="n">
        <f aca="false">IF(Q3322="regular",((P3322-(P3322/99)*S3322)),(P3322-(P3322*20%)))</f>
        <v>21660</v>
      </c>
      <c r="U3322" s="17" t="e">
        <f aca="false">((P3322-(P3322/99)*S3322))</f>
        <v>#REF!</v>
      </c>
      <c r="V3322" s="17" t="n">
        <f aca="false">IF(Q3322="regular",0,(P3322-(O3322*20%)))</f>
        <v>21660</v>
      </c>
      <c r="W3322" s="17"/>
      <c r="X3322" s="15"/>
      <c r="Y3322" s="18" t="str">
        <f aca="false">VLOOKUP(F3322,'[1]Goa Member''s Details Revised'!$C$2:$AO$7385,12,0)</f>
        <v>we send last reminder in 2012.then we did not receive any reply total 3 membership of Goa:-  1692, 1693 and 1694</v>
      </c>
    </row>
    <row r="3323" customFormat="false" ht="15" hidden="false" customHeight="false" outlineLevel="0" collapsed="false">
      <c r="B3323" s="14" t="n">
        <v>3322</v>
      </c>
      <c r="C3323" s="15"/>
      <c r="D3323" s="15" t="s">
        <v>9048</v>
      </c>
      <c r="E3323" s="15" t="s">
        <v>25</v>
      </c>
      <c r="F3323" s="15" t="s">
        <v>9049</v>
      </c>
      <c r="G3323" s="15"/>
      <c r="H3323" s="16" t="str">
        <f aca="false">VLOOKUP(F3323,'[1]Goa Member''s Details Revised'!$C$2:$AO$7385,2,0)</f>
        <v>Purchaser</v>
      </c>
      <c r="I3323" s="15" t="n">
        <v>29</v>
      </c>
      <c r="J3323" s="15" t="s">
        <v>337</v>
      </c>
      <c r="K3323" s="15" t="n">
        <v>1988</v>
      </c>
      <c r="L3323" s="16" t="str">
        <f aca="false">VLOOKUP(F3323,'[1]Goa Member''s Details Revised'!$C$2:$AO$7385,9,0)</f>
        <v>Never</v>
      </c>
      <c r="M3323" s="15" t="s">
        <v>28</v>
      </c>
      <c r="N3323" s="17" t="n">
        <f aca="false">VLOOKUP(F3323,'[1]Goa Member''s Details Revised'!$C$2:$AO$7385,5,0)</f>
        <v>23500</v>
      </c>
      <c r="O3323" s="17" t="n">
        <f aca="false">VLOOKUP(F3323,'[1]Goa Member''s Details Revised'!$C$2:$AO$7385,5,0)</f>
        <v>23500</v>
      </c>
      <c r="P3323" s="17" t="n">
        <f aca="false">VLOOKUP(F3323,'[1]Goa Member''s Details Revised'!$C$2:$AO$7385,6,0)</f>
        <v>23500</v>
      </c>
      <c r="Q3323" s="17" t="str">
        <f aca="false">VLOOKUP(F3323,'[1]Goa Member''s Details Revised'!$C$2:$AO$7385,8,0)</f>
        <v>I.R.M</v>
      </c>
      <c r="R3323" s="17" t="n">
        <f aca="false">+O3323-P3323</f>
        <v>0</v>
      </c>
      <c r="S3323" s="15" t="e">
        <f aca="false">+#REF!-K3323</f>
        <v>#REF!</v>
      </c>
      <c r="T3323" s="17" t="n">
        <f aca="false">IF(Q3323="regular",((P3323-(P3323/99)*S3323)),(P3323-(P3323*20%)))</f>
        <v>18800</v>
      </c>
      <c r="U3323" s="17" t="e">
        <f aca="false">((P3323-(P3323/99)*S3323))</f>
        <v>#REF!</v>
      </c>
      <c r="V3323" s="17" t="n">
        <f aca="false">IF(Q3323="regular",0,(P3323-(O3323*20%)))</f>
        <v>18800</v>
      </c>
      <c r="W3323" s="17"/>
      <c r="X3323" s="15"/>
      <c r="Y3323" s="18" t="str">
        <f aca="false">VLOOKUP(F3323,'[1]Goa Member''s Details Revised'!$C$2:$AO$7385,12,0)</f>
        <v>last communication 1995</v>
      </c>
    </row>
    <row r="3324" customFormat="false" ht="15" hidden="false" customHeight="false" outlineLevel="0" collapsed="false">
      <c r="B3324" s="14" t="n">
        <v>3323</v>
      </c>
      <c r="C3324" s="15"/>
      <c r="D3324" s="15" t="s">
        <v>9050</v>
      </c>
      <c r="E3324" s="15" t="s">
        <v>25</v>
      </c>
      <c r="F3324" s="15" t="s">
        <v>9051</v>
      </c>
      <c r="G3324" s="15"/>
      <c r="H3324" s="16" t="str">
        <f aca="false">VLOOKUP(F3324,'[1]Goa Member''s Details Revised'!$C$2:$AO$7385,2,0)</f>
        <v>Purchaser</v>
      </c>
      <c r="I3324" s="15" t="n">
        <v>29</v>
      </c>
      <c r="J3324" s="15" t="s">
        <v>337</v>
      </c>
      <c r="K3324" s="15" t="n">
        <v>1988</v>
      </c>
      <c r="L3324" s="16" t="str">
        <f aca="false">VLOOKUP(F3324,'[1]Goa Member''s Details Revised'!$C$2:$AO$7385,9,0)</f>
        <v>One time</v>
      </c>
      <c r="M3324" s="15" t="s">
        <v>9052</v>
      </c>
      <c r="N3324" s="17" t="n">
        <f aca="false">VLOOKUP(F3324,'[1]Goa Member''s Details Revised'!$C$2:$AO$7385,5,0)</f>
        <v>18500</v>
      </c>
      <c r="O3324" s="17" t="n">
        <f aca="false">VLOOKUP(F3324,'[1]Goa Member''s Details Revised'!$C$2:$AO$7385,5,0)</f>
        <v>18500</v>
      </c>
      <c r="P3324" s="17" t="n">
        <v>18500</v>
      </c>
      <c r="Q3324" s="17" t="str">
        <f aca="false">VLOOKUP(F3324,'[1]Goa Member''s Details Revised'!$C$2:$AO$7385,8,0)</f>
        <v>R.M</v>
      </c>
      <c r="R3324" s="17" t="n">
        <f aca="false">+O3324-P3324</f>
        <v>0</v>
      </c>
      <c r="S3324" s="15" t="e">
        <f aca="false">+#REF!-K3324</f>
        <v>#REF!</v>
      </c>
      <c r="T3324" s="17" t="n">
        <f aca="false">IF(Q3324="regular",((P3324-(P3324/99)*S3324)),(P3324-(P3324*20%)))</f>
        <v>14800</v>
      </c>
      <c r="U3324" s="17" t="e">
        <f aca="false">((P3324-(P3324/99)*S3324))</f>
        <v>#REF!</v>
      </c>
      <c r="V3324" s="17" t="n">
        <f aca="false">IF(Q3324="regular",0,(P3324-(O3324*20%)))</f>
        <v>14800</v>
      </c>
      <c r="W3324" s="17"/>
      <c r="X3324" s="15"/>
      <c r="Y3324" s="18" t="str">
        <f aca="false">VLOOKUP(F3324,'[1]Goa Member''s Details Revised'!$C$2:$AO$7385,12,0)</f>
        <v>Letter sent, last communication 2017</v>
      </c>
    </row>
    <row r="3325" customFormat="false" ht="15" hidden="false" customHeight="false" outlineLevel="0" collapsed="false">
      <c r="B3325" s="14" t="n">
        <v>3324</v>
      </c>
      <c r="C3325" s="15"/>
      <c r="D3325" s="15" t="s">
        <v>9053</v>
      </c>
      <c r="E3325" s="15" t="s">
        <v>25</v>
      </c>
      <c r="F3325" s="15" t="s">
        <v>9054</v>
      </c>
      <c r="G3325" s="15"/>
      <c r="H3325" s="16" t="str">
        <f aca="false">VLOOKUP(F3325,'[1]Goa Member''s Details Revised'!$C$2:$AO$7385,2,0)</f>
        <v>Purchaser</v>
      </c>
      <c r="I3325" s="15" t="n">
        <v>17</v>
      </c>
      <c r="J3325" s="15" t="s">
        <v>337</v>
      </c>
      <c r="K3325" s="15" t="n">
        <v>1988</v>
      </c>
      <c r="L3325" s="16" t="n">
        <f aca="false">VLOOKUP(F3325,'[1]Goa Member''s Details Revised'!$C$2:$AO$7385,9,0)</f>
        <v>2007</v>
      </c>
      <c r="M3325" s="15" t="s">
        <v>9055</v>
      </c>
      <c r="N3325" s="17" t="n">
        <f aca="false">VLOOKUP(F3325,'[1]Goa Member''s Details Revised'!$C$2:$AO$7385,5,0)</f>
        <v>23500</v>
      </c>
      <c r="O3325" s="17" t="n">
        <f aca="false">VLOOKUP(F3325,'[1]Goa Member''s Details Revised'!$C$2:$AO$7385,5,0)</f>
        <v>23500</v>
      </c>
      <c r="P3325" s="17" t="n">
        <f aca="false">VLOOKUP(F3325,'[1]Goa Member''s Details Revised'!$C$2:$AO$7385,6,0)</f>
        <v>23500</v>
      </c>
      <c r="Q3325" s="17" t="str">
        <f aca="false">VLOOKUP(F3325,'[1]Goa Member''s Details Revised'!$C$2:$AO$7385,8,0)</f>
        <v>R.M</v>
      </c>
      <c r="R3325" s="17" t="n">
        <f aca="false">+O3325-P3325</f>
        <v>0</v>
      </c>
      <c r="S3325" s="15" t="e">
        <f aca="false">+#REF!-K3325</f>
        <v>#REF!</v>
      </c>
      <c r="T3325" s="17" t="n">
        <f aca="false">IF(Q3325="regular",((P3325-(P3325/99)*S3325)),(P3325-(P3325*20%)))</f>
        <v>18800</v>
      </c>
      <c r="U3325" s="17" t="e">
        <f aca="false">((P3325-(P3325/99)*S3325))</f>
        <v>#REF!</v>
      </c>
      <c r="V3325" s="17" t="n">
        <f aca="false">IF(Q3325="regular",0,(P3325-(O3325*20%)))</f>
        <v>18800</v>
      </c>
      <c r="W3325" s="17"/>
      <c r="X3325" s="15"/>
      <c r="Y3325" s="18" t="str">
        <f aca="false">VLOOKUP(F3325,'[1]Goa Member''s Details Revised'!$C$2:$AO$7385,12,0)</f>
        <v>last communication 2008</v>
      </c>
    </row>
    <row r="3326" customFormat="false" ht="15" hidden="false" customHeight="false" outlineLevel="0" collapsed="false">
      <c r="B3326" s="14" t="n">
        <v>3325</v>
      </c>
      <c r="C3326" s="15"/>
      <c r="D3326" s="15" t="s">
        <v>9056</v>
      </c>
      <c r="E3326" s="15" t="s">
        <v>25</v>
      </c>
      <c r="F3326" s="15" t="s">
        <v>9057</v>
      </c>
      <c r="G3326" s="15"/>
      <c r="H3326" s="16" t="str">
        <f aca="false">VLOOKUP(F3326,'[1]Goa Member''s Details Revised'!$C$2:$AO$7385,2,0)</f>
        <v>Purchaser</v>
      </c>
      <c r="I3326" s="15" t="n">
        <v>2</v>
      </c>
      <c r="J3326" s="15" t="s">
        <v>404</v>
      </c>
      <c r="K3326" s="15" t="n">
        <v>1988</v>
      </c>
      <c r="L3326" s="16" t="str">
        <f aca="false">VLOOKUP(F3326,'[1]Goa Member''s Details Revised'!$C$2:$AO$7385,9,0)</f>
        <v>Never</v>
      </c>
      <c r="M3326" s="15" t="s">
        <v>9058</v>
      </c>
      <c r="N3326" s="17" t="n">
        <f aca="false">VLOOKUP(F3326,'[1]Goa Member''s Details Revised'!$C$2:$AO$7385,5,0)</f>
        <v>22500</v>
      </c>
      <c r="O3326" s="17" t="n">
        <f aca="false">VLOOKUP(F3326,'[1]Goa Member''s Details Revised'!$C$2:$AO$7385,5,0)</f>
        <v>22500</v>
      </c>
      <c r="P3326" s="17" t="n">
        <v>22500</v>
      </c>
      <c r="Q3326" s="17" t="str">
        <f aca="false">VLOOKUP(F3326,'[1]Goa Member''s Details Revised'!$C$2:$AO$7385,8,0)</f>
        <v>I.R.M</v>
      </c>
      <c r="R3326" s="17" t="n">
        <f aca="false">+O3326-P3326</f>
        <v>0</v>
      </c>
      <c r="S3326" s="15" t="e">
        <f aca="false">+#REF!-K3326</f>
        <v>#REF!</v>
      </c>
      <c r="T3326" s="17" t="n">
        <f aca="false">IF(Q3326="regular",((P3326-(P3326/99)*S3326)),(P3326-(P3326*20%)))</f>
        <v>18000</v>
      </c>
      <c r="U3326" s="17" t="e">
        <f aca="false">((P3326-(P3326/99)*S3326))</f>
        <v>#REF!</v>
      </c>
      <c r="V3326" s="17" t="n">
        <f aca="false">IF(Q3326="regular",0,(P3326-(O3326*20%)))</f>
        <v>18000</v>
      </c>
      <c r="W3326" s="17"/>
      <c r="X3326" s="15"/>
      <c r="Y3326" s="18" t="str">
        <f aca="false">VLOOKUP(F3326,'[1]Goa Member''s Details Revised'!$C$2:$AO$7385,12,0)</f>
        <v>last communication 1990</v>
      </c>
    </row>
    <row r="3327" customFormat="false" ht="15" hidden="false" customHeight="false" outlineLevel="0" collapsed="false">
      <c r="B3327" s="14" t="n">
        <v>3326</v>
      </c>
      <c r="C3327" s="15"/>
      <c r="D3327" s="15" t="s">
        <v>9059</v>
      </c>
      <c r="E3327" s="15" t="s">
        <v>25</v>
      </c>
      <c r="F3327" s="15" t="s">
        <v>9060</v>
      </c>
      <c r="G3327" s="15"/>
      <c r="H3327" s="16" t="str">
        <f aca="false">VLOOKUP(F3327,'[1]Goa Member''s Details Revised'!$C$2:$AO$7385,2,0)</f>
        <v>Purchaser</v>
      </c>
      <c r="I3327" s="15" t="n">
        <v>7</v>
      </c>
      <c r="J3327" s="15" t="s">
        <v>404</v>
      </c>
      <c r="K3327" s="15" t="n">
        <v>1988</v>
      </c>
      <c r="L3327" s="16" t="str">
        <f aca="false">VLOOKUP(F3327,'[1]Goa Member''s Details Revised'!$C$2:$AO$7385,9,0)</f>
        <v>Never</v>
      </c>
      <c r="M3327" s="15" t="s">
        <v>9061</v>
      </c>
      <c r="N3327" s="17" t="n">
        <f aca="false">VLOOKUP(F3327,'[1]Goa Member''s Details Revised'!$C$2:$AO$7385,5,0)</f>
        <v>23500</v>
      </c>
      <c r="O3327" s="17" t="n">
        <f aca="false">VLOOKUP(F3327,'[1]Goa Member''s Details Revised'!$C$2:$AO$7385,5,0)</f>
        <v>23500</v>
      </c>
      <c r="P3327" s="17" t="n">
        <f aca="false">VLOOKUP(F3327,'[1]Goa Member''s Details Revised'!$C$2:$AO$7385,6,0)</f>
        <v>23500</v>
      </c>
      <c r="Q3327" s="17" t="str">
        <f aca="false">VLOOKUP(F3327,'[1]Goa Member''s Details Revised'!$C$2:$AO$7385,8,0)</f>
        <v>I.R.M</v>
      </c>
      <c r="R3327" s="17" t="n">
        <f aca="false">+O3327-P3327</f>
        <v>0</v>
      </c>
      <c r="S3327" s="15" t="e">
        <f aca="false">+#REF!-K3327</f>
        <v>#REF!</v>
      </c>
      <c r="T3327" s="17" t="n">
        <f aca="false">IF(Q3327="regular",((P3327-(P3327/99)*S3327)),(P3327-(P3327*20%)))</f>
        <v>18800</v>
      </c>
      <c r="U3327" s="17" t="e">
        <f aca="false">((P3327-(P3327/99)*S3327))</f>
        <v>#REF!</v>
      </c>
      <c r="V3327" s="17" t="n">
        <f aca="false">IF(Q3327="regular",0,(P3327-(O3327*20%)))</f>
        <v>18800</v>
      </c>
      <c r="W3327" s="17"/>
      <c r="X3327" s="15"/>
      <c r="Y3327" s="18" t="str">
        <f aca="false">VLOOKUP(F3327,'[1]Goa Member''s Details Revised'!$C$2:$AO$7385,12,0)</f>
        <v>last communication 1998</v>
      </c>
    </row>
    <row r="3328" customFormat="false" ht="30" hidden="false" customHeight="false" outlineLevel="0" collapsed="false">
      <c r="B3328" s="14" t="n">
        <v>3327</v>
      </c>
      <c r="C3328" s="15"/>
      <c r="D3328" s="15" t="s">
        <v>9062</v>
      </c>
      <c r="E3328" s="15" t="s">
        <v>25</v>
      </c>
      <c r="F3328" s="15" t="s">
        <v>9063</v>
      </c>
      <c r="G3328" s="15"/>
      <c r="H3328" s="16" t="str">
        <f aca="false">VLOOKUP(F3328,'[1]Goa Member''s Details Revised'!$C$2:$AO$7385,2,0)</f>
        <v>Purchaser</v>
      </c>
      <c r="I3328" s="15" t="n">
        <v>6</v>
      </c>
      <c r="J3328" s="15" t="s">
        <v>404</v>
      </c>
      <c r="K3328" s="15" t="n">
        <v>1988</v>
      </c>
      <c r="L3328" s="16" t="str">
        <f aca="false">VLOOKUP(F3328,'[1]Goa Member''s Details Revised'!$C$2:$AO$7385,9,0)</f>
        <v>Never</v>
      </c>
      <c r="M3328" s="15" t="s">
        <v>9064</v>
      </c>
      <c r="N3328" s="17" t="n">
        <f aca="false">VLOOKUP(F3328,'[1]Goa Member''s Details Revised'!$C$2:$AO$7385,5,0)</f>
        <v>28500</v>
      </c>
      <c r="O3328" s="17" t="n">
        <f aca="false">VLOOKUP(F3328,'[1]Goa Member''s Details Revised'!$C$2:$AO$7385,5,0)</f>
        <v>28500</v>
      </c>
      <c r="P3328" s="17" t="n">
        <v>28500</v>
      </c>
      <c r="Q3328" s="17" t="str">
        <f aca="false">VLOOKUP(F3328,'[1]Goa Member''s Details Revised'!$C$2:$AO$7385,8,0)</f>
        <v>I.R.M</v>
      </c>
      <c r="R3328" s="17" t="n">
        <f aca="false">+O3328-P3328</f>
        <v>0</v>
      </c>
      <c r="S3328" s="15" t="e">
        <f aca="false">+#REF!-K3328</f>
        <v>#REF!</v>
      </c>
      <c r="T3328" s="17" t="n">
        <f aca="false">IF(Q3328="regular",((P3328-(P3328/99)*S3328)),(P3328-(P3328*20%)))</f>
        <v>22800</v>
      </c>
      <c r="U3328" s="17" t="e">
        <f aca="false">((P3328-(P3328/99)*S3328))</f>
        <v>#REF!</v>
      </c>
      <c r="V3328" s="17" t="n">
        <f aca="false">IF(Q3328="regular",0,(P3328-(O3328*20%)))</f>
        <v>22800</v>
      </c>
      <c r="W3328" s="17"/>
      <c r="X3328" s="15"/>
      <c r="Y3328" s="18" t="str">
        <f aca="false">VLOOKUP(F3328,'[1]Goa Member''s Details Revised'!$C$2:$AO$7385,12,0)</f>
        <v>we send last reminder in 2012.then we did not receive any reply </v>
      </c>
    </row>
    <row r="3329" customFormat="false" ht="30" hidden="false" customHeight="false" outlineLevel="0" collapsed="false">
      <c r="B3329" s="14" t="n">
        <v>3328</v>
      </c>
      <c r="C3329" s="15"/>
      <c r="D3329" s="15" t="s">
        <v>9065</v>
      </c>
      <c r="E3329" s="15" t="s">
        <v>25</v>
      </c>
      <c r="F3329" s="15" t="s">
        <v>9066</v>
      </c>
      <c r="G3329" s="15"/>
      <c r="H3329" s="16" t="str">
        <f aca="false">VLOOKUP(F3329,'[1]Goa Member''s Details Revised'!$C$2:$AO$7385,2,0)</f>
        <v>Purchaser</v>
      </c>
      <c r="I3329" s="15" t="n">
        <v>9</v>
      </c>
      <c r="J3329" s="15" t="s">
        <v>404</v>
      </c>
      <c r="K3329" s="15" t="n">
        <v>1988</v>
      </c>
      <c r="L3329" s="16" t="str">
        <f aca="false">VLOOKUP(F3329,'[1]Goa Member''s Details Revised'!$C$2:$AO$7385,9,0)</f>
        <v>Never</v>
      </c>
      <c r="M3329" s="15" t="s">
        <v>9067</v>
      </c>
      <c r="N3329" s="17" t="n">
        <f aca="false">VLOOKUP(F3329,'[1]Goa Member''s Details Revised'!$C$2:$AO$7385,5,0)</f>
        <v>28500</v>
      </c>
      <c r="O3329" s="17" t="n">
        <f aca="false">VLOOKUP(F3329,'[1]Goa Member''s Details Revised'!$C$2:$AO$7385,5,0)</f>
        <v>28500</v>
      </c>
      <c r="P3329" s="17" t="n">
        <v>28500</v>
      </c>
      <c r="Q3329" s="17" t="str">
        <f aca="false">VLOOKUP(F3329,'[1]Goa Member''s Details Revised'!$C$2:$AO$7385,8,0)</f>
        <v>I.R.M</v>
      </c>
      <c r="R3329" s="17" t="n">
        <f aca="false">+O3329-P3329</f>
        <v>0</v>
      </c>
      <c r="S3329" s="15" t="e">
        <f aca="false">+#REF!-K3329</f>
        <v>#REF!</v>
      </c>
      <c r="T3329" s="17" t="n">
        <f aca="false">IF(Q3329="regular",((P3329-(P3329/99)*S3329)),(P3329-(P3329*20%)))</f>
        <v>22800</v>
      </c>
      <c r="U3329" s="17" t="e">
        <f aca="false">((P3329-(P3329/99)*S3329))</f>
        <v>#REF!</v>
      </c>
      <c r="V3329" s="17" t="n">
        <f aca="false">IF(Q3329="regular",0,(P3329-(O3329*20%)))</f>
        <v>22800</v>
      </c>
      <c r="W3329" s="17"/>
      <c r="X3329" s="15"/>
      <c r="Y3329" s="18" t="str">
        <f aca="false">VLOOKUP(F3329,'[1]Goa Member''s Details Revised'!$C$2:$AO$7385,12,0)</f>
        <v>last communication 2013 Company name changed from Amit Alloys Pvt Ltd to R &amp; H Power Ltd in 1997</v>
      </c>
    </row>
    <row r="3330" customFormat="false" ht="30" hidden="false" customHeight="false" outlineLevel="0" collapsed="false">
      <c r="B3330" s="14" t="n">
        <v>3329</v>
      </c>
      <c r="C3330" s="15"/>
      <c r="D3330" s="15" t="s">
        <v>9068</v>
      </c>
      <c r="E3330" s="15" t="s">
        <v>25</v>
      </c>
      <c r="F3330" s="15" t="s">
        <v>9069</v>
      </c>
      <c r="G3330" s="15"/>
      <c r="H3330" s="16" t="str">
        <f aca="false">VLOOKUP(F3330,'[1]Goa Member''s Details Revised'!$C$2:$AO$7385,2,0)</f>
        <v>Purchaser</v>
      </c>
      <c r="I3330" s="15" t="n">
        <v>14</v>
      </c>
      <c r="J3330" s="15" t="s">
        <v>404</v>
      </c>
      <c r="K3330" s="15" t="n">
        <v>1988</v>
      </c>
      <c r="L3330" s="16" t="str">
        <f aca="false">VLOOKUP(F3330,'[1]Goa Member''s Details Revised'!$C$2:$AO$7385,9,0)</f>
        <v>Never</v>
      </c>
      <c r="M3330" s="15" t="s">
        <v>9070</v>
      </c>
      <c r="N3330" s="17" t="n">
        <f aca="false">VLOOKUP(F3330,'[1]Goa Member''s Details Revised'!$C$2:$AO$7385,5,0)</f>
        <v>18500</v>
      </c>
      <c r="O3330" s="17" t="n">
        <f aca="false">VLOOKUP(F3330,'[1]Goa Member''s Details Revised'!$C$2:$AO$7385,5,0)</f>
        <v>18500</v>
      </c>
      <c r="P3330" s="17" t="n">
        <v>18500</v>
      </c>
      <c r="Q3330" s="17" t="str">
        <f aca="false">VLOOKUP(F3330,'[1]Goa Member''s Details Revised'!$C$2:$AO$7385,8,0)</f>
        <v>I.R.M</v>
      </c>
      <c r="R3330" s="17" t="n">
        <f aca="false">+O3330-P3330</f>
        <v>0</v>
      </c>
      <c r="S3330" s="15" t="e">
        <f aca="false">+#REF!-K3330</f>
        <v>#REF!</v>
      </c>
      <c r="T3330" s="17" t="n">
        <f aca="false">IF(Q3330="regular",((P3330-(P3330/99)*S3330)),(P3330-(P3330*20%)))</f>
        <v>14800</v>
      </c>
      <c r="U3330" s="17" t="e">
        <f aca="false">((P3330-(P3330/99)*S3330))</f>
        <v>#REF!</v>
      </c>
      <c r="V3330" s="17" t="n">
        <f aca="false">IF(Q3330="regular",0,(P3330-(O3330*20%)))</f>
        <v>14800</v>
      </c>
      <c r="W3330" s="17"/>
      <c r="X3330" s="15"/>
      <c r="Y3330" s="18" t="str">
        <f aca="false">VLOOKUP(F3330,'[1]Goa Member''s Details Revised'!$C$2:$AO$7385,12,0)</f>
        <v>we send last reminder in 2012.then we did not receive any reply </v>
      </c>
    </row>
    <row r="3331" customFormat="false" ht="30" hidden="false" customHeight="false" outlineLevel="0" collapsed="false">
      <c r="B3331" s="14" t="n">
        <v>3330</v>
      </c>
      <c r="C3331" s="15"/>
      <c r="D3331" s="15" t="s">
        <v>9071</v>
      </c>
      <c r="E3331" s="15" t="s">
        <v>25</v>
      </c>
      <c r="F3331" s="15" t="s">
        <v>9072</v>
      </c>
      <c r="G3331" s="15"/>
      <c r="H3331" s="16" t="str">
        <f aca="false">VLOOKUP(F3331,'[1]Goa Member''s Details Revised'!$C$2:$AO$7385,2,0)</f>
        <v>Purchaser</v>
      </c>
      <c r="I3331" s="15" t="n">
        <v>15</v>
      </c>
      <c r="J3331" s="15" t="s">
        <v>404</v>
      </c>
      <c r="K3331" s="15" t="n">
        <v>1988</v>
      </c>
      <c r="L3331" s="16" t="str">
        <f aca="false">VLOOKUP(F3331,'[1]Goa Member''s Details Revised'!$C$2:$AO$7385,9,0)</f>
        <v>Never</v>
      </c>
      <c r="M3331" s="15" t="s">
        <v>9073</v>
      </c>
      <c r="N3331" s="17" t="n">
        <f aca="false">VLOOKUP(F3331,'[1]Goa Member''s Details Revised'!$C$2:$AO$7385,5,0)</f>
        <v>22500</v>
      </c>
      <c r="O3331" s="17" t="n">
        <f aca="false">VLOOKUP(F3331,'[1]Goa Member''s Details Revised'!$C$2:$AO$7385,5,0)</f>
        <v>22500</v>
      </c>
      <c r="P3331" s="17" t="n">
        <v>22500</v>
      </c>
      <c r="Q3331" s="17" t="str">
        <f aca="false">VLOOKUP(F3331,'[1]Goa Member''s Details Revised'!$C$2:$AO$7385,8,0)</f>
        <v>I.R.M</v>
      </c>
      <c r="R3331" s="17" t="n">
        <f aca="false">+O3331-P3331</f>
        <v>0</v>
      </c>
      <c r="S3331" s="15" t="e">
        <f aca="false">+#REF!-K3331</f>
        <v>#REF!</v>
      </c>
      <c r="T3331" s="17" t="n">
        <f aca="false">IF(Q3331="regular",((P3331-(P3331/99)*S3331)),(P3331-(P3331*20%)))</f>
        <v>18000</v>
      </c>
      <c r="U3331" s="17" t="e">
        <f aca="false">((P3331-(P3331/99)*S3331))</f>
        <v>#REF!</v>
      </c>
      <c r="V3331" s="17" t="n">
        <f aca="false">IF(Q3331="regular",0,(P3331-(O3331*20%)))</f>
        <v>18000</v>
      </c>
      <c r="W3331" s="17"/>
      <c r="X3331" s="15"/>
      <c r="Y3331" s="18" t="str">
        <f aca="false">VLOOKUP(F3331,'[1]Goa Member''s Details Revised'!$C$2:$AO$7385,12,0)</f>
        <v>we send last reminder in 2012.then we did not receive any reply </v>
      </c>
    </row>
    <row r="3332" customFormat="false" ht="15" hidden="false" customHeight="false" outlineLevel="0" collapsed="false">
      <c r="B3332" s="14" t="n">
        <v>3331</v>
      </c>
      <c r="C3332" s="15"/>
      <c r="D3332" s="15" t="s">
        <v>9074</v>
      </c>
      <c r="E3332" s="15" t="s">
        <v>25</v>
      </c>
      <c r="F3332" s="15" t="s">
        <v>9075</v>
      </c>
      <c r="G3332" s="15"/>
      <c r="H3332" s="16" t="str">
        <f aca="false">VLOOKUP(F3332,'[1]Goa Member''s Details Revised'!$C$2:$AO$7385,2,0)</f>
        <v>Purchaser</v>
      </c>
      <c r="I3332" s="15" t="n">
        <v>18</v>
      </c>
      <c r="J3332" s="15" t="s">
        <v>404</v>
      </c>
      <c r="K3332" s="15" t="n">
        <v>1988</v>
      </c>
      <c r="L3332" s="16" t="str">
        <f aca="false">VLOOKUP(F3332,'[1]Goa Member''s Details Revised'!$C$2:$AO$7385,9,0)</f>
        <v>Never</v>
      </c>
      <c r="M3332" s="15" t="s">
        <v>9076</v>
      </c>
      <c r="N3332" s="17" t="n">
        <f aca="false">VLOOKUP(F3332,'[1]Goa Member''s Details Revised'!$C$2:$AO$7385,5,0)</f>
        <v>28500</v>
      </c>
      <c r="O3332" s="17" t="n">
        <f aca="false">VLOOKUP(F3332,'[1]Goa Member''s Details Revised'!$C$2:$AO$7385,5,0)</f>
        <v>28500</v>
      </c>
      <c r="P3332" s="17" t="n">
        <v>28500</v>
      </c>
      <c r="Q3332" s="17" t="str">
        <f aca="false">VLOOKUP(F3332,'[1]Goa Member''s Details Revised'!$C$2:$AO$7385,8,0)</f>
        <v>I.R.M</v>
      </c>
      <c r="R3332" s="17" t="n">
        <f aca="false">+O3332-P3332</f>
        <v>0</v>
      </c>
      <c r="S3332" s="15" t="e">
        <f aca="false">+#REF!-K3332</f>
        <v>#REF!</v>
      </c>
      <c r="T3332" s="17" t="n">
        <f aca="false">IF(Q3332="regular",((P3332-(P3332/99)*S3332)),(P3332-(P3332*20%)))</f>
        <v>22800</v>
      </c>
      <c r="U3332" s="17" t="e">
        <f aca="false">((P3332-(P3332/99)*S3332))</f>
        <v>#REF!</v>
      </c>
      <c r="V3332" s="17" t="n">
        <f aca="false">IF(Q3332="regular",0,(P3332-(O3332*20%)))</f>
        <v>22800</v>
      </c>
      <c r="W3332" s="17"/>
      <c r="X3332" s="15"/>
      <c r="Y3332" s="18" t="str">
        <f aca="false">VLOOKUP(F3332,'[1]Goa Member''s Details Revised'!$C$2:$AO$7385,12,0)</f>
        <v>last communication 2002</v>
      </c>
    </row>
    <row r="3333" customFormat="false" ht="30" hidden="false" customHeight="false" outlineLevel="0" collapsed="false">
      <c r="B3333" s="14" t="n">
        <v>3332</v>
      </c>
      <c r="C3333" s="15"/>
      <c r="D3333" s="15" t="s">
        <v>9077</v>
      </c>
      <c r="E3333" s="15" t="s">
        <v>25</v>
      </c>
      <c r="F3333" s="15" t="s">
        <v>9078</v>
      </c>
      <c r="G3333" s="15"/>
      <c r="H3333" s="16" t="str">
        <f aca="false">VLOOKUP(F3333,'[1]Goa Member''s Details Revised'!$C$2:$AO$7385,2,0)</f>
        <v>Purchaser</v>
      </c>
      <c r="I3333" s="15" t="n">
        <v>18</v>
      </c>
      <c r="J3333" s="15" t="s">
        <v>404</v>
      </c>
      <c r="K3333" s="15" t="n">
        <v>1988</v>
      </c>
      <c r="L3333" s="16" t="str">
        <f aca="false">VLOOKUP(F3333,'[1]Goa Member''s Details Revised'!$C$2:$AO$7385,9,0)</f>
        <v>Never</v>
      </c>
      <c r="M3333" s="15" t="s">
        <v>9079</v>
      </c>
      <c r="N3333" s="17" t="n">
        <f aca="false">VLOOKUP(F3333,'[1]Goa Member''s Details Revised'!$C$2:$AO$7385,5,0)</f>
        <v>22500</v>
      </c>
      <c r="O3333" s="17" t="n">
        <f aca="false">VLOOKUP(F3333,'[1]Goa Member''s Details Revised'!$C$2:$AO$7385,5,0)</f>
        <v>22500</v>
      </c>
      <c r="P3333" s="17" t="n">
        <f aca="false">VLOOKUP(F3333,'[1]Goa Member''s Details Revised'!$C$2:$AO$7385,6,0)</f>
        <v>23400</v>
      </c>
      <c r="Q3333" s="17" t="str">
        <f aca="false">VLOOKUP(F3333,'[1]Goa Member''s Details Revised'!$C$2:$AO$7385,8,0)</f>
        <v>I.R.M</v>
      </c>
      <c r="R3333" s="17" t="n">
        <f aca="false">+O3333-P3333</f>
        <v>-900</v>
      </c>
      <c r="S3333" s="15" t="e">
        <f aca="false">+#REF!-K3333</f>
        <v>#REF!</v>
      </c>
      <c r="T3333" s="17" t="n">
        <f aca="false">IF(Q3333="regular",((P3333-(P3333/99)*S3333)),(P3333-(P3333*20%)))</f>
        <v>18720</v>
      </c>
      <c r="U3333" s="17" t="e">
        <f aca="false">((P3333-(P3333/99)*S3333))</f>
        <v>#REF!</v>
      </c>
      <c r="V3333" s="17" t="n">
        <f aca="false">IF(Q3333="regular",0,(P3333-(O3333*20%)))</f>
        <v>18900</v>
      </c>
      <c r="W3333" s="17"/>
      <c r="X3333" s="15"/>
      <c r="Y3333" s="18" t="str">
        <f aca="false">VLOOKUP(F3333,'[1]Goa Member''s Details Revised'!$C$2:$AO$7385,12,0)</f>
        <v>last communication 2007, application form is not in file,Membership transferrer Form Pahalgam to goa</v>
      </c>
    </row>
    <row r="3334" customFormat="false" ht="30" hidden="false" customHeight="false" outlineLevel="0" collapsed="false">
      <c r="B3334" s="14" t="n">
        <v>3333</v>
      </c>
      <c r="C3334" s="15"/>
      <c r="D3334" s="15" t="s">
        <v>9080</v>
      </c>
      <c r="E3334" s="15" t="s">
        <v>25</v>
      </c>
      <c r="F3334" s="15" t="s">
        <v>9081</v>
      </c>
      <c r="G3334" s="15"/>
      <c r="H3334" s="16" t="str">
        <f aca="false">VLOOKUP(F3334,'[1]Goa Member''s Details Revised'!$C$2:$AO$7385,2,0)</f>
        <v>Purchaser</v>
      </c>
      <c r="I3334" s="15" t="n">
        <v>20</v>
      </c>
      <c r="J3334" s="15" t="s">
        <v>404</v>
      </c>
      <c r="K3334" s="15" t="n">
        <v>1988</v>
      </c>
      <c r="L3334" s="16" t="str">
        <f aca="false">VLOOKUP(F3334,'[1]Goa Member''s Details Revised'!$C$2:$AO$7385,9,0)</f>
        <v>Never</v>
      </c>
      <c r="M3334" s="15" t="s">
        <v>9082</v>
      </c>
      <c r="N3334" s="17" t="n">
        <f aca="false">VLOOKUP(F3334,'[1]Goa Member''s Details Revised'!$C$2:$AO$7385,5,0)</f>
        <v>28500</v>
      </c>
      <c r="O3334" s="17" t="n">
        <f aca="false">VLOOKUP(F3334,'[1]Goa Member''s Details Revised'!$C$2:$AO$7385,5,0)</f>
        <v>28500</v>
      </c>
      <c r="P3334" s="17" t="n">
        <v>28500</v>
      </c>
      <c r="Q3334" s="17" t="str">
        <f aca="false">VLOOKUP(F3334,'[1]Goa Member''s Details Revised'!$C$2:$AO$7385,8,0)</f>
        <v>I.R.M</v>
      </c>
      <c r="R3334" s="17" t="n">
        <f aca="false">+O3334-P3334</f>
        <v>0</v>
      </c>
      <c r="S3334" s="15" t="e">
        <f aca="false">+#REF!-K3334</f>
        <v>#REF!</v>
      </c>
      <c r="T3334" s="17" t="n">
        <f aca="false">IF(Q3334="regular",((P3334-(P3334/99)*S3334)),(P3334-(P3334*20%)))</f>
        <v>22800</v>
      </c>
      <c r="U3334" s="17" t="e">
        <f aca="false">((P3334-(P3334/99)*S3334))</f>
        <v>#REF!</v>
      </c>
      <c r="V3334" s="17" t="n">
        <f aca="false">IF(Q3334="regular",0,(P3334-(O3334*20%)))</f>
        <v>22800</v>
      </c>
      <c r="W3334" s="17"/>
      <c r="X3334" s="15"/>
      <c r="Y3334" s="18" t="str">
        <f aca="false">VLOOKUP(F3334,'[1]Goa Member''s Details Revised'!$C$2:$AO$7385,12,0)</f>
        <v>we send last reminder in 2013.then we did not receive any reply </v>
      </c>
    </row>
    <row r="3335" customFormat="false" ht="30" hidden="false" customHeight="false" outlineLevel="0" collapsed="false">
      <c r="B3335" s="14" t="n">
        <v>3334</v>
      </c>
      <c r="C3335" s="15"/>
      <c r="D3335" s="15" t="s">
        <v>9083</v>
      </c>
      <c r="E3335" s="15" t="s">
        <v>25</v>
      </c>
      <c r="F3335" s="15" t="s">
        <v>9084</v>
      </c>
      <c r="G3335" s="15"/>
      <c r="H3335" s="16" t="str">
        <f aca="false">VLOOKUP(F3335,'[1]Goa Member''s Details Revised'!$C$2:$AO$7385,2,0)</f>
        <v>Purchaser</v>
      </c>
      <c r="I3335" s="15" t="n">
        <v>20</v>
      </c>
      <c r="J3335" s="15" t="s">
        <v>404</v>
      </c>
      <c r="K3335" s="15" t="n">
        <v>1988</v>
      </c>
      <c r="L3335" s="16" t="str">
        <f aca="false">VLOOKUP(F3335,'[1]Goa Member''s Details Revised'!$C$2:$AO$7385,9,0)</f>
        <v>Never</v>
      </c>
      <c r="M3335" s="15" t="s">
        <v>9085</v>
      </c>
      <c r="N3335" s="17" t="n">
        <f aca="false">VLOOKUP(F3335,'[1]Goa Member''s Details Revised'!$C$2:$AO$7385,5,0)</f>
        <v>18500</v>
      </c>
      <c r="O3335" s="17" t="n">
        <f aca="false">VLOOKUP(F3335,'[1]Goa Member''s Details Revised'!$C$2:$AO$7385,5,0)</f>
        <v>18500</v>
      </c>
      <c r="P3335" s="17" t="n">
        <f aca="false">VLOOKUP(F3335,'[1]Goa Member''s Details Revised'!$C$2:$AO$7385,6,0)</f>
        <v>19300</v>
      </c>
      <c r="Q3335" s="17" t="str">
        <f aca="false">VLOOKUP(F3335,'[1]Goa Member''s Details Revised'!$C$2:$AO$7385,8,0)</f>
        <v>I.R.M</v>
      </c>
      <c r="R3335" s="17" t="n">
        <f aca="false">+O3335-P3335</f>
        <v>-800</v>
      </c>
      <c r="S3335" s="15" t="e">
        <f aca="false">+#REF!-K3335</f>
        <v>#REF!</v>
      </c>
      <c r="T3335" s="17" t="n">
        <f aca="false">IF(Q3335="regular",((P3335-(P3335/99)*S3335)),(P3335-(P3335*20%)))</f>
        <v>15440</v>
      </c>
      <c r="U3335" s="17" t="e">
        <f aca="false">((P3335-(P3335/99)*S3335))</f>
        <v>#REF!</v>
      </c>
      <c r="V3335" s="17" t="n">
        <f aca="false">IF(Q3335="regular",0,(P3335-(O3335*20%)))</f>
        <v>15600</v>
      </c>
      <c r="W3335" s="17"/>
      <c r="X3335" s="15"/>
      <c r="Y3335" s="18" t="str">
        <f aca="false">VLOOKUP(F3335,'[1]Goa Member''s Details Revised'!$C$2:$AO$7385,12,0)</f>
        <v>we send last reminder in 2012.then we did not receive any reply </v>
      </c>
    </row>
    <row r="3336" customFormat="false" ht="15" hidden="false" customHeight="false" outlineLevel="0" collapsed="false">
      <c r="B3336" s="14" t="n">
        <v>3335</v>
      </c>
      <c r="C3336" s="15"/>
      <c r="D3336" s="15" t="s">
        <v>9086</v>
      </c>
      <c r="E3336" s="15" t="s">
        <v>25</v>
      </c>
      <c r="F3336" s="15" t="s">
        <v>9087</v>
      </c>
      <c r="G3336" s="15"/>
      <c r="H3336" s="16" t="str">
        <f aca="false">VLOOKUP(F3336,'[1]Goa Member''s Details Revised'!$C$2:$AO$7385,2,0)</f>
        <v>Purchaser</v>
      </c>
      <c r="I3336" s="15" t="n">
        <v>19</v>
      </c>
      <c r="J3336" s="15" t="s">
        <v>404</v>
      </c>
      <c r="K3336" s="15" t="n">
        <v>1988</v>
      </c>
      <c r="L3336" s="16" t="str">
        <f aca="false">VLOOKUP(F3336,'[1]Goa Member''s Details Revised'!$C$2:$AO$7385,9,0)</f>
        <v>Never</v>
      </c>
      <c r="M3336" s="15" t="s">
        <v>9088</v>
      </c>
      <c r="N3336" s="17" t="n">
        <f aca="false">VLOOKUP(F3336,'[1]Goa Member''s Details Revised'!$C$2:$AO$7385,5,0)</f>
        <v>22500</v>
      </c>
      <c r="O3336" s="17" t="n">
        <f aca="false">VLOOKUP(F3336,'[1]Goa Member''s Details Revised'!$C$2:$AO$7385,5,0)</f>
        <v>22500</v>
      </c>
      <c r="P3336" s="17" t="n">
        <f aca="false">VLOOKUP(F3336,'[1]Goa Member''s Details Revised'!$C$2:$AO$7385,6,0)</f>
        <v>23500</v>
      </c>
      <c r="Q3336" s="17" t="str">
        <f aca="false">VLOOKUP(F3336,'[1]Goa Member''s Details Revised'!$C$2:$AO$7385,8,0)</f>
        <v>I.R.M</v>
      </c>
      <c r="R3336" s="17" t="n">
        <f aca="false">+O3336-P3336</f>
        <v>-1000</v>
      </c>
      <c r="S3336" s="15" t="e">
        <f aca="false">+#REF!-K3336</f>
        <v>#REF!</v>
      </c>
      <c r="T3336" s="17" t="n">
        <f aca="false">IF(Q3336="regular",((P3336-(P3336/99)*S3336)),(P3336-(P3336*20%)))</f>
        <v>18800</v>
      </c>
      <c r="U3336" s="17" t="e">
        <f aca="false">((P3336-(P3336/99)*S3336))</f>
        <v>#REF!</v>
      </c>
      <c r="V3336" s="17" t="n">
        <f aca="false">IF(Q3336="regular",0,(P3336-(O3336*20%)))</f>
        <v>19000</v>
      </c>
      <c r="W3336" s="17"/>
      <c r="X3336" s="15"/>
      <c r="Y3336" s="18" t="str">
        <f aca="false">VLOOKUP(F3336,'[1]Goa Member''s Details Revised'!$C$2:$AO$7385,12,0)</f>
        <v>last communication 2008</v>
      </c>
    </row>
    <row r="3337" customFormat="false" ht="30" hidden="false" customHeight="false" outlineLevel="0" collapsed="false">
      <c r="B3337" s="14" t="n">
        <v>3336</v>
      </c>
      <c r="C3337" s="15"/>
      <c r="D3337" s="15" t="s">
        <v>9089</v>
      </c>
      <c r="E3337" s="15" t="s">
        <v>25</v>
      </c>
      <c r="F3337" s="15" t="s">
        <v>9090</v>
      </c>
      <c r="G3337" s="15"/>
      <c r="H3337" s="16" t="str">
        <f aca="false">VLOOKUP(F3337,'[1]Goa Member''s Details Revised'!$C$2:$AO$7385,2,0)</f>
        <v>Purchaser</v>
      </c>
      <c r="I3337" s="15" t="n">
        <v>26</v>
      </c>
      <c r="J3337" s="15" t="s">
        <v>404</v>
      </c>
      <c r="K3337" s="15" t="n">
        <v>1988</v>
      </c>
      <c r="L3337" s="16" t="str">
        <f aca="false">VLOOKUP(F3337,'[1]Goa Member''s Details Revised'!$C$2:$AO$7385,9,0)</f>
        <v>Never</v>
      </c>
      <c r="M3337" s="15" t="s">
        <v>9091</v>
      </c>
      <c r="N3337" s="17" t="n">
        <f aca="false">VLOOKUP(F3337,'[1]Goa Member''s Details Revised'!$C$2:$AO$7385,5,0)</f>
        <v>28500</v>
      </c>
      <c r="O3337" s="17" t="n">
        <f aca="false">VLOOKUP(F3337,'[1]Goa Member''s Details Revised'!$C$2:$AO$7385,5,0)</f>
        <v>28500</v>
      </c>
      <c r="P3337" s="17" t="n">
        <v>28500</v>
      </c>
      <c r="Q3337" s="17" t="str">
        <f aca="false">VLOOKUP(F3337,'[1]Goa Member''s Details Revised'!$C$2:$AO$7385,8,0)</f>
        <v>I.R.M</v>
      </c>
      <c r="R3337" s="17" t="n">
        <f aca="false">+O3337-P3337</f>
        <v>0</v>
      </c>
      <c r="S3337" s="15" t="e">
        <f aca="false">+#REF!-K3337</f>
        <v>#REF!</v>
      </c>
      <c r="T3337" s="17" t="n">
        <f aca="false">IF(Q3337="regular",((P3337-(P3337/99)*S3337)),(P3337-(P3337*20%)))</f>
        <v>22800</v>
      </c>
      <c r="U3337" s="17" t="e">
        <f aca="false">((P3337-(P3337/99)*S3337))</f>
        <v>#REF!</v>
      </c>
      <c r="V3337" s="17" t="n">
        <f aca="false">IF(Q3337="regular",0,(P3337-(O3337*20%)))</f>
        <v>22800</v>
      </c>
      <c r="W3337" s="17"/>
      <c r="X3337" s="15"/>
      <c r="Y3337" s="18" t="str">
        <f aca="false">VLOOKUP(F3337,'[1]Goa Member''s Details Revised'!$C$2:$AO$7385,12,0)</f>
        <v>we send last reminder in 2012.then we did not receive any reply </v>
      </c>
    </row>
    <row r="3338" customFormat="false" ht="30" hidden="false" customHeight="false" outlineLevel="0" collapsed="false">
      <c r="B3338" s="14" t="n">
        <v>3337</v>
      </c>
      <c r="C3338" s="15"/>
      <c r="D3338" s="15" t="s">
        <v>9092</v>
      </c>
      <c r="E3338" s="15" t="s">
        <v>25</v>
      </c>
      <c r="F3338" s="15" t="s">
        <v>9093</v>
      </c>
      <c r="G3338" s="15"/>
      <c r="H3338" s="16" t="str">
        <f aca="false">VLOOKUP(F3338,'[1]Goa Member''s Details Revised'!$C$2:$AO$7385,2,0)</f>
        <v>Purchaser</v>
      </c>
      <c r="I3338" s="15" t="n">
        <v>21</v>
      </c>
      <c r="J3338" s="15" t="s">
        <v>404</v>
      </c>
      <c r="K3338" s="15" t="n">
        <v>1988</v>
      </c>
      <c r="L3338" s="16" t="str">
        <f aca="false">VLOOKUP(F3338,'[1]Goa Member''s Details Revised'!$C$2:$AO$7385,9,0)</f>
        <v>Never</v>
      </c>
      <c r="M3338" s="15" t="s">
        <v>9094</v>
      </c>
      <c r="N3338" s="17" t="n">
        <f aca="false">VLOOKUP(F3338,'[1]Goa Member''s Details Revised'!$C$2:$AO$7385,5,0)</f>
        <v>28500</v>
      </c>
      <c r="O3338" s="17" t="n">
        <f aca="false">VLOOKUP(F3338,'[1]Goa Member''s Details Revised'!$C$2:$AO$7385,5,0)</f>
        <v>28500</v>
      </c>
      <c r="P3338" s="17" t="n">
        <v>28500</v>
      </c>
      <c r="Q3338" s="17" t="str">
        <f aca="false">VLOOKUP(F3338,'[1]Goa Member''s Details Revised'!$C$2:$AO$7385,8,0)</f>
        <v>I.R.M</v>
      </c>
      <c r="R3338" s="17" t="n">
        <f aca="false">+O3338-P3338</f>
        <v>0</v>
      </c>
      <c r="S3338" s="15" t="e">
        <f aca="false">+#REF!-K3338</f>
        <v>#REF!</v>
      </c>
      <c r="T3338" s="17" t="n">
        <f aca="false">IF(Q3338="regular",((P3338-(P3338/99)*S3338)),(P3338-(P3338*20%)))</f>
        <v>22800</v>
      </c>
      <c r="U3338" s="17" t="e">
        <f aca="false">((P3338-(P3338/99)*S3338))</f>
        <v>#REF!</v>
      </c>
      <c r="V3338" s="17" t="n">
        <f aca="false">IF(Q3338="regular",0,(P3338-(O3338*20%)))</f>
        <v>22800</v>
      </c>
      <c r="W3338" s="17"/>
      <c r="X3338" s="15"/>
      <c r="Y3338" s="18" t="str">
        <f aca="false">VLOOKUP(F3338,'[1]Goa Member''s Details Revised'!$C$2:$AO$7385,12,0)</f>
        <v>we send last reminder in 2012.then we did not receive any reply </v>
      </c>
    </row>
    <row r="3339" customFormat="false" ht="15" hidden="false" customHeight="false" outlineLevel="0" collapsed="false">
      <c r="B3339" s="14" t="n">
        <v>3338</v>
      </c>
      <c r="C3339" s="15"/>
      <c r="D3339" s="15" t="s">
        <v>9095</v>
      </c>
      <c r="E3339" s="15" t="s">
        <v>25</v>
      </c>
      <c r="F3339" s="15" t="s">
        <v>9096</v>
      </c>
      <c r="G3339" s="15"/>
      <c r="H3339" s="16" t="str">
        <f aca="false">VLOOKUP(F3339,'[1]Goa Member''s Details Revised'!$C$2:$AO$7385,2,0)</f>
        <v>Purchaser</v>
      </c>
      <c r="I3339" s="15" t="n">
        <v>30</v>
      </c>
      <c r="J3339" s="15" t="s">
        <v>404</v>
      </c>
      <c r="K3339" s="15" t="n">
        <v>1988</v>
      </c>
      <c r="L3339" s="16" t="n">
        <f aca="false">VLOOKUP(F3339,'[1]Goa Member''s Details Revised'!$C$2:$AO$7385,9,0)</f>
        <v>2012</v>
      </c>
      <c r="M3339" s="21" t="s">
        <v>9097</v>
      </c>
      <c r="N3339" s="17" t="n">
        <f aca="false">VLOOKUP(F3339,'[1]Goa Member''s Details Revised'!$C$2:$AO$7385,5,0)</f>
        <v>23500</v>
      </c>
      <c r="O3339" s="17" t="n">
        <f aca="false">VLOOKUP(F3339,'[1]Goa Member''s Details Revised'!$C$2:$AO$7385,5,0)</f>
        <v>23500</v>
      </c>
      <c r="P3339" s="17" t="n">
        <f aca="false">VLOOKUP(F3339,'[1]Goa Member''s Details Revised'!$C$2:$AO$7385,6,0)</f>
        <v>23500</v>
      </c>
      <c r="Q3339" s="17" t="str">
        <f aca="false">VLOOKUP(F3339,'[1]Goa Member''s Details Revised'!$C$2:$AO$7385,8,0)</f>
        <v>Cancelled</v>
      </c>
      <c r="R3339" s="17" t="n">
        <f aca="false">+O3339-P3339</f>
        <v>0</v>
      </c>
      <c r="S3339" s="15" t="e">
        <f aca="false">+#REF!-K3339</f>
        <v>#REF!</v>
      </c>
      <c r="T3339" s="17" t="n">
        <f aca="false">IF(Q3339="regular",((P3339-(P3339/99)*S3339)),(P3339-(P3339*20%)))</f>
        <v>18800</v>
      </c>
      <c r="U3339" s="17" t="e">
        <f aca="false">((P3339-(P3339/99)*S3339))</f>
        <v>#REF!</v>
      </c>
      <c r="V3339" s="17" t="n">
        <f aca="false">IF(Q3339="regular",0,(P3339-(O3339*20%)))</f>
        <v>18800</v>
      </c>
      <c r="W3339" s="17"/>
      <c r="X3339" s="15"/>
      <c r="Y3339" s="18" t="str">
        <f aca="false">VLOOKUP(F3339,'[1]Goa Member''s Details Revised'!$C$2:$AO$7385,12,0)</f>
        <v>cancelled on 4/11/2022</v>
      </c>
    </row>
    <row r="3340" customFormat="false" ht="30" hidden="false" customHeight="false" outlineLevel="0" collapsed="false">
      <c r="B3340" s="14" t="n">
        <v>3339</v>
      </c>
      <c r="C3340" s="15"/>
      <c r="D3340" s="15" t="s">
        <v>9098</v>
      </c>
      <c r="E3340" s="15" t="s">
        <v>25</v>
      </c>
      <c r="F3340" s="15" t="s">
        <v>9099</v>
      </c>
      <c r="G3340" s="15"/>
      <c r="H3340" s="16" t="str">
        <f aca="false">VLOOKUP(F3340,'[1]Goa Member''s Details Revised'!$C$2:$AO$7385,2,0)</f>
        <v>Purchaser</v>
      </c>
      <c r="I3340" s="15" t="n">
        <v>30</v>
      </c>
      <c r="J3340" s="15" t="s">
        <v>404</v>
      </c>
      <c r="K3340" s="15" t="n">
        <v>1988</v>
      </c>
      <c r="L3340" s="16" t="str">
        <f aca="false">VLOOKUP(F3340,'[1]Goa Member''s Details Revised'!$C$2:$AO$7385,9,0)</f>
        <v>Never</v>
      </c>
      <c r="M3340" s="15" t="s">
        <v>9100</v>
      </c>
      <c r="N3340" s="17" t="n">
        <f aca="false">VLOOKUP(F3340,'[1]Goa Member''s Details Revised'!$C$2:$AO$7385,5,0)</f>
        <v>22000</v>
      </c>
      <c r="O3340" s="17" t="n">
        <f aca="false">VLOOKUP(F3340,'[1]Goa Member''s Details Revised'!$C$2:$AO$7385,5,0)</f>
        <v>22000</v>
      </c>
      <c r="P3340" s="17" t="n">
        <v>22000</v>
      </c>
      <c r="Q3340" s="17" t="str">
        <f aca="false">VLOOKUP(F3340,'[1]Goa Member''s Details Revised'!$C$2:$AO$7385,8,0)</f>
        <v>I.R.M</v>
      </c>
      <c r="R3340" s="17" t="n">
        <f aca="false">+O3340-P3340</f>
        <v>0</v>
      </c>
      <c r="S3340" s="15" t="e">
        <f aca="false">+#REF!-K3340</f>
        <v>#REF!</v>
      </c>
      <c r="T3340" s="17" t="n">
        <f aca="false">IF(Q3340="regular",((P3340-(P3340/99)*S3340)),(P3340-(P3340*20%)))</f>
        <v>17600</v>
      </c>
      <c r="U3340" s="17" t="e">
        <f aca="false">((P3340-(P3340/99)*S3340))</f>
        <v>#REF!</v>
      </c>
      <c r="V3340" s="17" t="n">
        <f aca="false">IF(Q3340="regular",0,(P3340-(O3340*20%)))</f>
        <v>17600</v>
      </c>
      <c r="W3340" s="17"/>
      <c r="X3340" s="15"/>
      <c r="Y3340" s="18" t="str">
        <f aca="false">VLOOKUP(F3340,'[1]Goa Member''s Details Revised'!$C$2:$AO$7385,12,0)</f>
        <v>last communication 1991. total 4 membership of Goa:- 1759, 1760, 1761, 1762</v>
      </c>
    </row>
    <row r="3341" customFormat="false" ht="30" hidden="false" customHeight="false" outlineLevel="0" collapsed="false">
      <c r="B3341" s="14" t="n">
        <v>3340</v>
      </c>
      <c r="C3341" s="15"/>
      <c r="D3341" s="15" t="s">
        <v>9101</v>
      </c>
      <c r="E3341" s="15" t="s">
        <v>25</v>
      </c>
      <c r="F3341" s="15" t="s">
        <v>9102</v>
      </c>
      <c r="G3341" s="15"/>
      <c r="H3341" s="16" t="str">
        <f aca="false">VLOOKUP(F3341,'[1]Goa Member''s Details Revised'!$C$2:$AO$7385,2,0)</f>
        <v>Purchaser</v>
      </c>
      <c r="I3341" s="15" t="n">
        <v>30</v>
      </c>
      <c r="J3341" s="15" t="s">
        <v>404</v>
      </c>
      <c r="K3341" s="15" t="n">
        <v>1988</v>
      </c>
      <c r="L3341" s="16" t="str">
        <f aca="false">VLOOKUP(F3341,'[1]Goa Member''s Details Revised'!$C$2:$AO$7385,9,0)</f>
        <v>Never</v>
      </c>
      <c r="M3341" s="15" t="s">
        <v>9100</v>
      </c>
      <c r="N3341" s="17" t="n">
        <f aca="false">VLOOKUP(F3341,'[1]Goa Member''s Details Revised'!$C$2:$AO$7385,5,0)</f>
        <v>22000</v>
      </c>
      <c r="O3341" s="17" t="n">
        <f aca="false">VLOOKUP(F3341,'[1]Goa Member''s Details Revised'!$C$2:$AO$7385,5,0)</f>
        <v>22000</v>
      </c>
      <c r="P3341" s="17" t="n">
        <v>22000</v>
      </c>
      <c r="Q3341" s="17" t="str">
        <f aca="false">VLOOKUP(F3341,'[1]Goa Member''s Details Revised'!$C$2:$AO$7385,8,0)</f>
        <v>I.R.M</v>
      </c>
      <c r="R3341" s="17" t="n">
        <f aca="false">+O3341-P3341</f>
        <v>0</v>
      </c>
      <c r="S3341" s="15" t="e">
        <f aca="false">+#REF!-K3341</f>
        <v>#REF!</v>
      </c>
      <c r="T3341" s="17" t="n">
        <f aca="false">IF(Q3341="regular",((P3341-(P3341/99)*S3341)),(P3341-(P3341*20%)))</f>
        <v>17600</v>
      </c>
      <c r="U3341" s="17" t="e">
        <f aca="false">((P3341-(P3341/99)*S3341))</f>
        <v>#REF!</v>
      </c>
      <c r="V3341" s="17" t="n">
        <f aca="false">IF(Q3341="regular",0,(P3341-(O3341*20%)))</f>
        <v>17600</v>
      </c>
      <c r="W3341" s="17"/>
      <c r="X3341" s="15"/>
      <c r="Y3341" s="18" t="str">
        <f aca="false">VLOOKUP(F3341,'[1]Goa Member''s Details Revised'!$C$2:$AO$7385,12,0)</f>
        <v>last communication 1991. total 4 membership of Goa:- 1759, 1760, 1761, 1762</v>
      </c>
    </row>
    <row r="3342" customFormat="false" ht="30" hidden="false" customHeight="false" outlineLevel="0" collapsed="false">
      <c r="B3342" s="14" t="n">
        <v>3341</v>
      </c>
      <c r="C3342" s="15"/>
      <c r="D3342" s="15" t="s">
        <v>9103</v>
      </c>
      <c r="E3342" s="15" t="s">
        <v>25</v>
      </c>
      <c r="F3342" s="15" t="s">
        <v>9104</v>
      </c>
      <c r="G3342" s="15"/>
      <c r="H3342" s="16" t="str">
        <f aca="false">VLOOKUP(F3342,'[1]Goa Member''s Details Revised'!$C$2:$AO$7385,2,0)</f>
        <v>Purchaser</v>
      </c>
      <c r="I3342" s="15" t="n">
        <v>30</v>
      </c>
      <c r="J3342" s="15" t="s">
        <v>404</v>
      </c>
      <c r="K3342" s="15" t="n">
        <v>1988</v>
      </c>
      <c r="L3342" s="16" t="str">
        <f aca="false">VLOOKUP(F3342,'[1]Goa Member''s Details Revised'!$C$2:$AO$7385,9,0)</f>
        <v>Never</v>
      </c>
      <c r="M3342" s="15" t="s">
        <v>9100</v>
      </c>
      <c r="N3342" s="17" t="n">
        <f aca="false">VLOOKUP(F3342,'[1]Goa Member''s Details Revised'!$C$2:$AO$7385,5,0)</f>
        <v>28500</v>
      </c>
      <c r="O3342" s="17" t="n">
        <f aca="false">VLOOKUP(F3342,'[1]Goa Member''s Details Revised'!$C$2:$AO$7385,5,0)</f>
        <v>28500</v>
      </c>
      <c r="P3342" s="17" t="n">
        <v>28500</v>
      </c>
      <c r="Q3342" s="17" t="str">
        <f aca="false">VLOOKUP(F3342,'[1]Goa Member''s Details Revised'!$C$2:$AO$7385,8,0)</f>
        <v>I.R.M</v>
      </c>
      <c r="R3342" s="17" t="n">
        <f aca="false">+O3342-P3342</f>
        <v>0</v>
      </c>
      <c r="S3342" s="15" t="e">
        <f aca="false">+#REF!-K3342</f>
        <v>#REF!</v>
      </c>
      <c r="T3342" s="17" t="n">
        <f aca="false">IF(Q3342="regular",((P3342-(P3342/99)*S3342)),(P3342-(P3342*20%)))</f>
        <v>22800</v>
      </c>
      <c r="U3342" s="17" t="e">
        <f aca="false">((P3342-(P3342/99)*S3342))</f>
        <v>#REF!</v>
      </c>
      <c r="V3342" s="17" t="n">
        <f aca="false">IF(Q3342="regular",0,(P3342-(O3342*20%)))</f>
        <v>22800</v>
      </c>
      <c r="W3342" s="17"/>
      <c r="X3342" s="15"/>
      <c r="Y3342" s="18" t="str">
        <f aca="false">VLOOKUP(F3342,'[1]Goa Member''s Details Revised'!$C$2:$AO$7385,12,0)</f>
        <v>last communication 1991. total 4 membership of Goa:- 1759, 1760, 1761, 1762</v>
      </c>
    </row>
    <row r="3343" customFormat="false" ht="30" hidden="false" customHeight="false" outlineLevel="0" collapsed="false">
      <c r="B3343" s="14" t="n">
        <v>3342</v>
      </c>
      <c r="C3343" s="15"/>
      <c r="D3343" s="15" t="s">
        <v>9105</v>
      </c>
      <c r="E3343" s="15" t="s">
        <v>25</v>
      </c>
      <c r="F3343" s="15" t="s">
        <v>9106</v>
      </c>
      <c r="G3343" s="15"/>
      <c r="H3343" s="16" t="str">
        <f aca="false">VLOOKUP(F3343,'[1]Goa Member''s Details Revised'!$C$2:$AO$7385,2,0)</f>
        <v>Purchaser</v>
      </c>
      <c r="I3343" s="15" t="n">
        <v>30</v>
      </c>
      <c r="J3343" s="15" t="s">
        <v>404</v>
      </c>
      <c r="K3343" s="15" t="n">
        <v>1988</v>
      </c>
      <c r="L3343" s="16" t="str">
        <f aca="false">VLOOKUP(F3343,'[1]Goa Member''s Details Revised'!$C$2:$AO$7385,9,0)</f>
        <v>Never</v>
      </c>
      <c r="M3343" s="15" t="s">
        <v>9100</v>
      </c>
      <c r="N3343" s="17" t="n">
        <f aca="false">VLOOKUP(F3343,'[1]Goa Member''s Details Revised'!$C$2:$AO$7385,5,0)</f>
        <v>28500</v>
      </c>
      <c r="O3343" s="17" t="n">
        <f aca="false">VLOOKUP(F3343,'[1]Goa Member''s Details Revised'!$C$2:$AO$7385,5,0)</f>
        <v>28500</v>
      </c>
      <c r="P3343" s="17" t="n">
        <v>28500</v>
      </c>
      <c r="Q3343" s="17" t="str">
        <f aca="false">VLOOKUP(F3343,'[1]Goa Member''s Details Revised'!$C$2:$AO$7385,8,0)</f>
        <v>I.R.M</v>
      </c>
      <c r="R3343" s="17" t="n">
        <f aca="false">+O3343-P3343</f>
        <v>0</v>
      </c>
      <c r="S3343" s="15" t="e">
        <f aca="false">+#REF!-K3343</f>
        <v>#REF!</v>
      </c>
      <c r="T3343" s="17" t="n">
        <f aca="false">IF(Q3343="regular",((P3343-(P3343/99)*S3343)),(P3343-(P3343*20%)))</f>
        <v>22800</v>
      </c>
      <c r="U3343" s="17" t="e">
        <f aca="false">((P3343-(P3343/99)*S3343))</f>
        <v>#REF!</v>
      </c>
      <c r="V3343" s="17" t="n">
        <f aca="false">IF(Q3343="regular",0,(P3343-(O3343*20%)))</f>
        <v>22800</v>
      </c>
      <c r="W3343" s="17"/>
      <c r="X3343" s="15"/>
      <c r="Y3343" s="18" t="str">
        <f aca="false">VLOOKUP(F3343,'[1]Goa Member''s Details Revised'!$C$2:$AO$7385,12,0)</f>
        <v>last communication 1991. total 4 membership of Goa:- 1759, 1760, 1761, 1762</v>
      </c>
    </row>
    <row r="3344" customFormat="false" ht="15" hidden="false" customHeight="false" outlineLevel="0" collapsed="false">
      <c r="B3344" s="14" t="n">
        <v>3343</v>
      </c>
      <c r="C3344" s="15"/>
      <c r="D3344" s="15" t="s">
        <v>9107</v>
      </c>
      <c r="E3344" s="15" t="s">
        <v>25</v>
      </c>
      <c r="F3344" s="15" t="s">
        <v>9108</v>
      </c>
      <c r="G3344" s="15"/>
      <c r="H3344" s="16" t="str">
        <f aca="false">VLOOKUP(F3344,'[1]Goa Member''s Details Revised'!$C$2:$AO$7385,2,0)</f>
        <v>Purchaser</v>
      </c>
      <c r="I3344" s="15" t="n">
        <v>1</v>
      </c>
      <c r="J3344" s="15" t="s">
        <v>651</v>
      </c>
      <c r="K3344" s="15" t="n">
        <v>1988</v>
      </c>
      <c r="L3344" s="16" t="str">
        <f aca="false">VLOOKUP(F3344,'[1]Goa Member''s Details Revised'!$C$2:$AO$7385,9,0)</f>
        <v>Never</v>
      </c>
      <c r="M3344" s="15" t="s">
        <v>9109</v>
      </c>
      <c r="N3344" s="17" t="n">
        <f aca="false">VLOOKUP(F3344,'[1]Goa Member''s Details Revised'!$C$2:$AO$7385,5,0)</f>
        <v>19300</v>
      </c>
      <c r="O3344" s="17" t="n">
        <f aca="false">VLOOKUP(F3344,'[1]Goa Member''s Details Revised'!$C$2:$AO$7385,5,0)</f>
        <v>19300</v>
      </c>
      <c r="P3344" s="17" t="n">
        <f aca="false">VLOOKUP(F3344,'[1]Goa Member''s Details Revised'!$C$2:$AO$7385,6,0)</f>
        <v>19300</v>
      </c>
      <c r="Q3344" s="17" t="str">
        <f aca="false">VLOOKUP(F3344,'[1]Goa Member''s Details Revised'!$C$2:$AO$7385,8,0)</f>
        <v>I.R.M</v>
      </c>
      <c r="R3344" s="17" t="n">
        <f aca="false">+O3344-P3344</f>
        <v>0</v>
      </c>
      <c r="S3344" s="15" t="e">
        <f aca="false">+#REF!-K3344</f>
        <v>#REF!</v>
      </c>
      <c r="T3344" s="17" t="n">
        <f aca="false">IF(Q3344="regular",((P3344-(P3344/99)*S3344)),(P3344-(P3344*20%)))</f>
        <v>15440</v>
      </c>
      <c r="U3344" s="17" t="e">
        <f aca="false">((P3344-(P3344/99)*S3344))</f>
        <v>#REF!</v>
      </c>
      <c r="V3344" s="17" t="n">
        <f aca="false">IF(Q3344="regular",0,(P3344-(O3344*20%)))</f>
        <v>15440</v>
      </c>
      <c r="W3344" s="17"/>
      <c r="X3344" s="15"/>
      <c r="Y3344" s="18" t="str">
        <f aca="false">VLOOKUP(F3344,'[1]Goa Member''s Details Revised'!$C$2:$AO$7385,12,0)</f>
        <v>last communication 1999</v>
      </c>
    </row>
    <row r="3345" customFormat="false" ht="45" hidden="false" customHeight="false" outlineLevel="0" collapsed="false">
      <c r="B3345" s="14" t="n">
        <v>3344</v>
      </c>
      <c r="C3345" s="15"/>
      <c r="D3345" s="15" t="s">
        <v>9110</v>
      </c>
      <c r="E3345" s="15" t="s">
        <v>25</v>
      </c>
      <c r="F3345" s="15" t="s">
        <v>9111</v>
      </c>
      <c r="G3345" s="15"/>
      <c r="H3345" s="16" t="str">
        <f aca="false">VLOOKUP(F3345,'[1]Goa Member''s Details Revised'!$C$2:$AO$7385,2,0)</f>
        <v>Purchaser</v>
      </c>
      <c r="I3345" s="15" t="n">
        <v>8</v>
      </c>
      <c r="J3345" s="15" t="s">
        <v>651</v>
      </c>
      <c r="K3345" s="15" t="n">
        <v>1988</v>
      </c>
      <c r="L3345" s="16" t="str">
        <f aca="false">VLOOKUP(F3345,'[1]Goa Member''s Details Revised'!$C$2:$AO$7385,9,0)</f>
        <v>Never</v>
      </c>
      <c r="M3345" s="15" t="s">
        <v>9112</v>
      </c>
      <c r="N3345" s="17" t="n">
        <f aca="false">VLOOKUP(F3345,'[1]Goa Member''s Details Revised'!$C$2:$AO$7385,5,0)</f>
        <v>28500</v>
      </c>
      <c r="O3345" s="17" t="n">
        <f aca="false">VLOOKUP(F3345,'[1]Goa Member''s Details Revised'!$C$2:$AO$7385,5,0)</f>
        <v>28500</v>
      </c>
      <c r="P3345" s="17" t="n">
        <v>28500</v>
      </c>
      <c r="Q3345" s="17" t="str">
        <f aca="false">VLOOKUP(F3345,'[1]Goa Member''s Details Revised'!$C$2:$AO$7385,8,0)</f>
        <v>I.R.M</v>
      </c>
      <c r="R3345" s="17" t="n">
        <f aca="false">+O3345-P3345</f>
        <v>0</v>
      </c>
      <c r="S3345" s="15" t="e">
        <f aca="false">+#REF!-K3345</f>
        <v>#REF!</v>
      </c>
      <c r="T3345" s="17" t="n">
        <f aca="false">IF(Q3345="regular",((P3345-(P3345/99)*S3345)),(P3345-(P3345*20%)))</f>
        <v>22800</v>
      </c>
      <c r="U3345" s="17" t="e">
        <f aca="false">((P3345-(P3345/99)*S3345))</f>
        <v>#REF!</v>
      </c>
      <c r="V3345" s="17" t="n">
        <f aca="false">IF(Q3345="regular",0,(P3345-(O3345*20%)))</f>
        <v>22800</v>
      </c>
      <c r="W3345" s="17"/>
      <c r="X3345" s="15"/>
      <c r="Y3345" s="18" t="str">
        <f aca="false">VLOOKUP(F3345,'[1]Goa Member''s Details Revised'!$C$2:$AO$7385,12,0)</f>
        <v>no reminder so last communication 2005
membership transferred from Lt Asha Paschricha to J.S Paschricha in 1997</v>
      </c>
    </row>
    <row r="3346" customFormat="false" ht="15" hidden="false" customHeight="false" outlineLevel="0" collapsed="false">
      <c r="B3346" s="14" t="n">
        <v>3345</v>
      </c>
      <c r="C3346" s="15"/>
      <c r="D3346" s="15" t="s">
        <v>9113</v>
      </c>
      <c r="E3346" s="15" t="s">
        <v>25</v>
      </c>
      <c r="F3346" s="15" t="s">
        <v>9114</v>
      </c>
      <c r="G3346" s="15"/>
      <c r="H3346" s="16" t="str">
        <f aca="false">VLOOKUP(F3346,'[1]Goa Member''s Details Revised'!$C$2:$AO$7385,2,0)</f>
        <v>Purchaser</v>
      </c>
      <c r="I3346" s="15" t="n">
        <v>8</v>
      </c>
      <c r="J3346" s="15" t="s">
        <v>651</v>
      </c>
      <c r="K3346" s="15" t="n">
        <v>1988</v>
      </c>
      <c r="L3346" s="16" t="n">
        <f aca="false">VLOOKUP(F3346,'[1]Goa Member''s Details Revised'!$C$2:$AO$7385,9,0)</f>
        <v>2011</v>
      </c>
      <c r="M3346" s="15" t="s">
        <v>9115</v>
      </c>
      <c r="N3346" s="17" t="n">
        <f aca="false">VLOOKUP(F3346,'[1]Goa Member''s Details Revised'!$C$2:$AO$7385,5,0)</f>
        <v>18500</v>
      </c>
      <c r="O3346" s="17" t="n">
        <f aca="false">VLOOKUP(F3346,'[1]Goa Member''s Details Revised'!$C$2:$AO$7385,5,0)</f>
        <v>18500</v>
      </c>
      <c r="P3346" s="17" t="n">
        <v>18500</v>
      </c>
      <c r="Q3346" s="17" t="str">
        <f aca="false">VLOOKUP(F3346,'[1]Goa Member''s Details Revised'!$C$2:$AO$7385,8,0)</f>
        <v>R.M</v>
      </c>
      <c r="R3346" s="17" t="n">
        <f aca="false">+O3346-P3346</f>
        <v>0</v>
      </c>
      <c r="S3346" s="15" t="e">
        <f aca="false">+#REF!-K3346</f>
        <v>#REF!</v>
      </c>
      <c r="T3346" s="17" t="n">
        <f aca="false">IF(Q3346="regular",((P3346-(P3346/99)*S3346)),(P3346-(P3346*20%)))</f>
        <v>14800</v>
      </c>
      <c r="U3346" s="17" t="e">
        <f aca="false">((P3346-(P3346/99)*S3346))</f>
        <v>#REF!</v>
      </c>
      <c r="V3346" s="17" t="n">
        <f aca="false">IF(Q3346="regular",0,(P3346-(O3346*20%)))</f>
        <v>14800</v>
      </c>
      <c r="W3346" s="17"/>
      <c r="X3346" s="15"/>
      <c r="Y3346" s="18" t="str">
        <f aca="false">VLOOKUP(F3346,'[1]Goa Member''s Details Revised'!$C$2:$AO$7385,12,0)</f>
        <v>send perform invoice so Last Communication Till 2012</v>
      </c>
    </row>
    <row r="3347" customFormat="false" ht="15" hidden="false" customHeight="false" outlineLevel="0" collapsed="false">
      <c r="B3347" s="14" t="n">
        <v>3346</v>
      </c>
      <c r="C3347" s="15"/>
      <c r="D3347" s="15" t="s">
        <v>9116</v>
      </c>
      <c r="E3347" s="15" t="s">
        <v>25</v>
      </c>
      <c r="F3347" s="15" t="s">
        <v>9117</v>
      </c>
      <c r="G3347" s="15"/>
      <c r="H3347" s="16" t="str">
        <f aca="false">VLOOKUP(F3347,'[1]Goa Member''s Details Revised'!$C$2:$AO$7385,2,0)</f>
        <v>Purchaser</v>
      </c>
      <c r="I3347" s="15" t="n">
        <v>8</v>
      </c>
      <c r="J3347" s="15" t="s">
        <v>651</v>
      </c>
      <c r="K3347" s="15" t="n">
        <v>1988</v>
      </c>
      <c r="L3347" s="16" t="n">
        <f aca="false">VLOOKUP(F3347,'[1]Goa Member''s Details Revised'!$C$2:$AO$7385,9,0)</f>
        <v>2014</v>
      </c>
      <c r="M3347" s="21" t="s">
        <v>9118</v>
      </c>
      <c r="N3347" s="17" t="n">
        <f aca="false">VLOOKUP(F3347,'[1]Goa Member''s Details Revised'!$C$2:$AO$7385,5,0)</f>
        <v>22500</v>
      </c>
      <c r="O3347" s="17" t="n">
        <f aca="false">VLOOKUP(F3347,'[1]Goa Member''s Details Revised'!$C$2:$AO$7385,5,0)</f>
        <v>22500</v>
      </c>
      <c r="P3347" s="17" t="n">
        <v>22500</v>
      </c>
      <c r="Q3347" s="17" t="str">
        <f aca="false">VLOOKUP(F3347,'[1]Goa Member''s Details Revised'!$C$2:$AO$7385,8,0)</f>
        <v>Cancelled</v>
      </c>
      <c r="R3347" s="17" t="n">
        <f aca="false">+O3347-P3347</f>
        <v>0</v>
      </c>
      <c r="S3347" s="15" t="e">
        <f aca="false">+#REF!-K3347</f>
        <v>#REF!</v>
      </c>
      <c r="T3347" s="17" t="n">
        <f aca="false">IF(Q3347="regular",((P3347-(P3347/99)*S3347)),(P3347-(P3347*20%)))</f>
        <v>18000</v>
      </c>
      <c r="U3347" s="17" t="e">
        <f aca="false">((P3347-(P3347/99)*S3347))</f>
        <v>#REF!</v>
      </c>
      <c r="V3347" s="17" t="n">
        <f aca="false">IF(Q3347="regular",0,(P3347-(O3347*20%)))</f>
        <v>18000</v>
      </c>
      <c r="W3347" s="17"/>
      <c r="X3347" s="15"/>
      <c r="Y3347" s="18" t="str">
        <f aca="false">VLOOKUP(F3347,'[1]Goa Member''s Details Revised'!$C$2:$AO$7385,12,0)</f>
        <v>cancelled 24/8/2022</v>
      </c>
    </row>
    <row r="3348" customFormat="false" ht="15" hidden="false" customHeight="false" outlineLevel="0" collapsed="false">
      <c r="B3348" s="14" t="n">
        <v>3347</v>
      </c>
      <c r="C3348" s="15"/>
      <c r="D3348" s="15" t="s">
        <v>9119</v>
      </c>
      <c r="E3348" s="15" t="s">
        <v>25</v>
      </c>
      <c r="F3348" s="15" t="s">
        <v>9120</v>
      </c>
      <c r="G3348" s="15"/>
      <c r="H3348" s="16" t="str">
        <f aca="false">VLOOKUP(F3348,'[1]Goa Member''s Details Revised'!$C$2:$AO$7385,2,0)</f>
        <v>Purchaser</v>
      </c>
      <c r="I3348" s="15" t="n">
        <v>9</v>
      </c>
      <c r="J3348" s="15" t="s">
        <v>651</v>
      </c>
      <c r="K3348" s="15" t="n">
        <v>1988</v>
      </c>
      <c r="L3348" s="16" t="n">
        <f aca="false">VLOOKUP(F3348,'[1]Goa Member''s Details Revised'!$C$2:$AO$7385,9,0)</f>
        <v>2008</v>
      </c>
      <c r="M3348" s="15" t="s">
        <v>9121</v>
      </c>
      <c r="N3348" s="17" t="n">
        <f aca="false">VLOOKUP(F3348,'[1]Goa Member''s Details Revised'!$C$2:$AO$7385,5,0)</f>
        <v>22500</v>
      </c>
      <c r="O3348" s="17" t="n">
        <f aca="false">VLOOKUP(F3348,'[1]Goa Member''s Details Revised'!$C$2:$AO$7385,5,0)</f>
        <v>22500</v>
      </c>
      <c r="P3348" s="17" t="n">
        <f aca="false">VLOOKUP(F3348,'[1]Goa Member''s Details Revised'!$C$2:$AO$7385,6,0)</f>
        <v>23500</v>
      </c>
      <c r="Q3348" s="17" t="str">
        <f aca="false">VLOOKUP(F3348,'[1]Goa Member''s Details Revised'!$C$2:$AO$7385,8,0)</f>
        <v>R.M</v>
      </c>
      <c r="R3348" s="17" t="n">
        <f aca="false">+O3348-P3348</f>
        <v>-1000</v>
      </c>
      <c r="S3348" s="15" t="e">
        <f aca="false">+#REF!-K3348</f>
        <v>#REF!</v>
      </c>
      <c r="T3348" s="17" t="n">
        <f aca="false">IF(Q3348="regular",((P3348-(P3348/99)*S3348)),(P3348-(P3348*20%)))</f>
        <v>18800</v>
      </c>
      <c r="U3348" s="17" t="e">
        <f aca="false">((P3348-(P3348/99)*S3348))</f>
        <v>#REF!</v>
      </c>
      <c r="V3348" s="17" t="n">
        <f aca="false">IF(Q3348="regular",0,(P3348-(O3348*20%)))</f>
        <v>19000</v>
      </c>
      <c r="W3348" s="17"/>
      <c r="X3348" s="15"/>
      <c r="Y3348" s="18" t="str">
        <f aca="false">VLOOKUP(F3348,'[1]Goa Member''s Details Revised'!$C$2:$AO$7385,12,0)</f>
        <v>telephonoic reply so last communication 24/1/2019</v>
      </c>
    </row>
    <row r="3349" customFormat="false" ht="30" hidden="false" customHeight="false" outlineLevel="0" collapsed="false">
      <c r="B3349" s="14" t="n">
        <v>3348</v>
      </c>
      <c r="C3349" s="15"/>
      <c r="D3349" s="15" t="s">
        <v>9122</v>
      </c>
      <c r="E3349" s="15" t="s">
        <v>25</v>
      </c>
      <c r="F3349" s="15" t="s">
        <v>9123</v>
      </c>
      <c r="G3349" s="15"/>
      <c r="H3349" s="16" t="str">
        <f aca="false">VLOOKUP(F3349,'[1]Goa Member''s Details Revised'!$C$2:$AO$7385,2,0)</f>
        <v>Purchaser</v>
      </c>
      <c r="I3349" s="15" t="n">
        <v>12</v>
      </c>
      <c r="J3349" s="15" t="s">
        <v>651</v>
      </c>
      <c r="K3349" s="15" t="n">
        <v>1988</v>
      </c>
      <c r="L3349" s="16" t="str">
        <f aca="false">VLOOKUP(F3349,'[1]Goa Member''s Details Revised'!$C$2:$AO$7385,9,0)</f>
        <v>Never</v>
      </c>
      <c r="M3349" s="15" t="s">
        <v>9124</v>
      </c>
      <c r="N3349" s="17" t="n">
        <f aca="false">VLOOKUP(F3349,'[1]Goa Member''s Details Revised'!$C$2:$AO$7385,5,0)</f>
        <v>23500</v>
      </c>
      <c r="O3349" s="17" t="n">
        <f aca="false">VLOOKUP(F3349,'[1]Goa Member''s Details Revised'!$C$2:$AO$7385,5,0)</f>
        <v>23500</v>
      </c>
      <c r="P3349" s="17" t="n">
        <f aca="false">VLOOKUP(F3349,'[1]Goa Member''s Details Revised'!$C$2:$AO$7385,6,0)</f>
        <v>23500</v>
      </c>
      <c r="Q3349" s="17" t="str">
        <f aca="false">VLOOKUP(F3349,'[1]Goa Member''s Details Revised'!$C$2:$AO$7385,8,0)</f>
        <v>I.R.M</v>
      </c>
      <c r="R3349" s="17" t="n">
        <f aca="false">+O3349-P3349</f>
        <v>0</v>
      </c>
      <c r="S3349" s="15" t="e">
        <f aca="false">+#REF!-K3349</f>
        <v>#REF!</v>
      </c>
      <c r="T3349" s="17" t="n">
        <f aca="false">IF(Q3349="regular",((P3349-(P3349/99)*S3349)),(P3349-(P3349*20%)))</f>
        <v>18800</v>
      </c>
      <c r="U3349" s="17" t="e">
        <f aca="false">((P3349-(P3349/99)*S3349))</f>
        <v>#REF!</v>
      </c>
      <c r="V3349" s="17" t="n">
        <f aca="false">IF(Q3349="regular",0,(P3349-(O3349*20%)))</f>
        <v>18800</v>
      </c>
      <c r="W3349" s="17"/>
      <c r="X3349" s="15"/>
      <c r="Y3349" s="18" t="str">
        <f aca="false">VLOOKUP(F3349,'[1]Goa Member''s Details Revised'!$C$2:$AO$7385,12,0)</f>
        <v>we send last reminder in 2012.then we did not receive any reply </v>
      </c>
    </row>
    <row r="3350" customFormat="false" ht="15" hidden="false" customHeight="false" outlineLevel="0" collapsed="false">
      <c r="B3350" s="14" t="n">
        <v>3349</v>
      </c>
      <c r="C3350" s="15"/>
      <c r="D3350" s="15" t="s">
        <v>9125</v>
      </c>
      <c r="E3350" s="15" t="s">
        <v>25</v>
      </c>
      <c r="F3350" s="15" t="s">
        <v>9126</v>
      </c>
      <c r="G3350" s="15"/>
      <c r="H3350" s="16" t="str">
        <f aca="false">VLOOKUP(F3350,'[1]Goa Member''s Details Revised'!$C$2:$AO$7385,2,0)</f>
        <v>Purchaser</v>
      </c>
      <c r="I3350" s="15" t="n">
        <v>12</v>
      </c>
      <c r="J3350" s="15" t="s">
        <v>651</v>
      </c>
      <c r="K3350" s="15" t="n">
        <v>1988</v>
      </c>
      <c r="L3350" s="16" t="n">
        <f aca="false">VLOOKUP(F3350,'[1]Goa Member''s Details Revised'!$C$2:$AO$7385,9,0)</f>
        <v>2008</v>
      </c>
      <c r="M3350" s="15" t="s">
        <v>9127</v>
      </c>
      <c r="N3350" s="17" t="n">
        <f aca="false">VLOOKUP(F3350,'[1]Goa Member''s Details Revised'!$C$2:$AO$7385,5,0)</f>
        <v>13500</v>
      </c>
      <c r="O3350" s="17" t="n">
        <f aca="false">VLOOKUP(F3350,'[1]Goa Member''s Details Revised'!$C$2:$AO$7385,5,0)</f>
        <v>13500</v>
      </c>
      <c r="P3350" s="17" t="n">
        <v>13500</v>
      </c>
      <c r="Q3350" s="17" t="str">
        <f aca="false">VLOOKUP(F3350,'[1]Goa Member''s Details Revised'!$C$2:$AO$7385,8,0)</f>
        <v>R.M</v>
      </c>
      <c r="R3350" s="17" t="n">
        <f aca="false">+O3350-P3350</f>
        <v>0</v>
      </c>
      <c r="S3350" s="15" t="e">
        <f aca="false">+#REF!-K3350</f>
        <v>#REF!</v>
      </c>
      <c r="T3350" s="17" t="n">
        <f aca="false">IF(Q3350="regular",((P3350-(P3350/99)*S3350)),(P3350-(P3350*20%)))</f>
        <v>10800</v>
      </c>
      <c r="U3350" s="17" t="e">
        <f aca="false">((P3350-(P3350/99)*S3350))</f>
        <v>#REF!</v>
      </c>
      <c r="V3350" s="17" t="n">
        <f aca="false">IF(Q3350="regular",0,(P3350-(O3350*20%)))</f>
        <v>10800</v>
      </c>
      <c r="W3350" s="17"/>
      <c r="X3350" s="15"/>
      <c r="Y3350" s="18" t="str">
        <f aca="false">VLOOKUP(F3350,'[1]Goa Member''s Details Revised'!$C$2:$AO$7385,12,0)</f>
        <v>last communication 2011</v>
      </c>
    </row>
    <row r="3351" customFormat="false" ht="30" hidden="false" customHeight="false" outlineLevel="0" collapsed="false">
      <c r="B3351" s="14" t="n">
        <v>3350</v>
      </c>
      <c r="C3351" s="15"/>
      <c r="D3351" s="15" t="s">
        <v>9128</v>
      </c>
      <c r="E3351" s="15" t="s">
        <v>25</v>
      </c>
      <c r="F3351" s="15" t="s">
        <v>9129</v>
      </c>
      <c r="G3351" s="15"/>
      <c r="H3351" s="16" t="str">
        <f aca="false">VLOOKUP(F3351,'[1]Goa Member''s Details Revised'!$C$2:$AO$7385,2,0)</f>
        <v>Purchaser</v>
      </c>
      <c r="I3351" s="15" t="n">
        <v>9</v>
      </c>
      <c r="J3351" s="15" t="s">
        <v>651</v>
      </c>
      <c r="K3351" s="15" t="n">
        <v>1988</v>
      </c>
      <c r="L3351" s="16" t="str">
        <f aca="false">VLOOKUP(F3351,'[1]Goa Member''s Details Revised'!$C$2:$AO$7385,9,0)</f>
        <v>Never</v>
      </c>
      <c r="M3351" s="15" t="s">
        <v>9130</v>
      </c>
      <c r="N3351" s="17" t="n">
        <f aca="false">VLOOKUP(F3351,'[1]Goa Member''s Details Revised'!$C$2:$AO$7385,5,0)</f>
        <v>23500</v>
      </c>
      <c r="O3351" s="17" t="n">
        <f aca="false">VLOOKUP(F3351,'[1]Goa Member''s Details Revised'!$C$2:$AO$7385,5,0)</f>
        <v>23500</v>
      </c>
      <c r="P3351" s="17" t="n">
        <f aca="false">VLOOKUP(F3351,'[1]Goa Member''s Details Revised'!$C$2:$AO$7385,6,0)</f>
        <v>23500</v>
      </c>
      <c r="Q3351" s="17" t="str">
        <f aca="false">VLOOKUP(F3351,'[1]Goa Member''s Details Revised'!$C$2:$AO$7385,8,0)</f>
        <v>I.R.M</v>
      </c>
      <c r="R3351" s="17" t="n">
        <f aca="false">+O3351-P3351</f>
        <v>0</v>
      </c>
      <c r="S3351" s="15" t="e">
        <f aca="false">+#REF!-K3351</f>
        <v>#REF!</v>
      </c>
      <c r="T3351" s="17" t="n">
        <f aca="false">IF(Q3351="regular",((P3351-(P3351/99)*S3351)),(P3351-(P3351*20%)))</f>
        <v>18800</v>
      </c>
      <c r="U3351" s="17" t="e">
        <f aca="false">((P3351-(P3351/99)*S3351))</f>
        <v>#REF!</v>
      </c>
      <c r="V3351" s="17" t="n">
        <f aca="false">IF(Q3351="regular",0,(P3351-(O3351*20%)))</f>
        <v>18800</v>
      </c>
      <c r="W3351" s="17"/>
      <c r="X3351" s="15"/>
      <c r="Y3351" s="18" t="str">
        <f aca="false">VLOOKUP(F3351,'[1]Goa Member''s Details Revised'!$C$2:$AO$7385,12,0)</f>
        <v>we send last reminder in 2012.then we did not receive any reply </v>
      </c>
    </row>
    <row r="3352" customFormat="false" ht="15" hidden="false" customHeight="false" outlineLevel="0" collapsed="false">
      <c r="B3352" s="14" t="n">
        <v>3351</v>
      </c>
      <c r="C3352" s="15"/>
      <c r="D3352" s="15" t="s">
        <v>9131</v>
      </c>
      <c r="E3352" s="15" t="s">
        <v>25</v>
      </c>
      <c r="F3352" s="15" t="s">
        <v>9132</v>
      </c>
      <c r="G3352" s="15"/>
      <c r="H3352" s="16" t="str">
        <f aca="false">VLOOKUP(F3352,'[1]Goa Member''s Details Revised'!$C$2:$AO$7385,2,0)</f>
        <v>Purchaser</v>
      </c>
      <c r="I3352" s="15" t="n">
        <v>9</v>
      </c>
      <c r="J3352" s="15" t="s">
        <v>651</v>
      </c>
      <c r="K3352" s="15" t="n">
        <v>1988</v>
      </c>
      <c r="L3352" s="16" t="str">
        <f aca="false">VLOOKUP(F3352,'[1]Goa Member''s Details Revised'!$C$2:$AO$7385,9,0)</f>
        <v>Never</v>
      </c>
      <c r="M3352" s="15" t="s">
        <v>9133</v>
      </c>
      <c r="N3352" s="17" t="n">
        <f aca="false">VLOOKUP(F3352,'[1]Goa Member''s Details Revised'!$C$2:$AO$7385,5,0)</f>
        <v>20000</v>
      </c>
      <c r="O3352" s="17" t="n">
        <f aca="false">VLOOKUP(F3352,'[1]Goa Member''s Details Revised'!$C$2:$AO$7385,5,0)</f>
        <v>20000</v>
      </c>
      <c r="P3352" s="17" t="n">
        <f aca="false">VLOOKUP(F3352,'[1]Goa Member''s Details Revised'!$C$2:$AO$7385,6,0)</f>
        <v>20800</v>
      </c>
      <c r="Q3352" s="17" t="str">
        <f aca="false">VLOOKUP(F3352,'[1]Goa Member''s Details Revised'!$C$2:$AO$7385,8,0)</f>
        <v>I.R.M</v>
      </c>
      <c r="R3352" s="17" t="n">
        <f aca="false">+O3352-P3352</f>
        <v>-800</v>
      </c>
      <c r="S3352" s="15" t="e">
        <f aca="false">+#REF!-K3352</f>
        <v>#REF!</v>
      </c>
      <c r="T3352" s="17" t="n">
        <f aca="false">IF(Q3352="regular",((P3352-(P3352/99)*S3352)),(P3352-(P3352*20%)))</f>
        <v>16640</v>
      </c>
      <c r="U3352" s="17" t="e">
        <f aca="false">((P3352-(P3352/99)*S3352))</f>
        <v>#REF!</v>
      </c>
      <c r="V3352" s="17" t="n">
        <f aca="false">IF(Q3352="regular",0,(P3352-(O3352*20%)))</f>
        <v>16800</v>
      </c>
      <c r="W3352" s="17"/>
      <c r="X3352" s="15"/>
      <c r="Y3352" s="18" t="str">
        <f aca="false">VLOOKUP(F3352,'[1]Goa Member''s Details Revised'!$C$2:$AO$7385,12,0)</f>
        <v>no reminders so last communication 2003</v>
      </c>
    </row>
    <row r="3353" customFormat="false" ht="15" hidden="false" customHeight="false" outlineLevel="0" collapsed="false">
      <c r="B3353" s="14" t="n">
        <v>3352</v>
      </c>
      <c r="C3353" s="15"/>
      <c r="D3353" s="15" t="s">
        <v>9134</v>
      </c>
      <c r="E3353" s="15" t="s">
        <v>25</v>
      </c>
      <c r="F3353" s="15" t="s">
        <v>9135</v>
      </c>
      <c r="G3353" s="15"/>
      <c r="H3353" s="16" t="str">
        <f aca="false">VLOOKUP(F3353,'[1]Goa Member''s Details Revised'!$C$2:$AO$7385,2,0)</f>
        <v>Purchaser</v>
      </c>
      <c r="I3353" s="15" t="n">
        <v>17</v>
      </c>
      <c r="J3353" s="15" t="s">
        <v>651</v>
      </c>
      <c r="K3353" s="15" t="n">
        <v>1988</v>
      </c>
      <c r="L3353" s="16" t="n">
        <f aca="false">VLOOKUP(F3353,'[1]Goa Member''s Details Revised'!$C$2:$AO$7385,9,0)</f>
        <v>2010</v>
      </c>
      <c r="M3353" s="15" t="s">
        <v>9136</v>
      </c>
      <c r="N3353" s="17" t="n">
        <f aca="false">VLOOKUP(F3353,'[1]Goa Member''s Details Revised'!$C$2:$AO$7385,5,0)</f>
        <v>28500</v>
      </c>
      <c r="O3353" s="17" t="n">
        <f aca="false">VLOOKUP(F3353,'[1]Goa Member''s Details Revised'!$C$2:$AO$7385,5,0)</f>
        <v>28500</v>
      </c>
      <c r="P3353" s="17" t="n">
        <v>28500</v>
      </c>
      <c r="Q3353" s="17" t="str">
        <f aca="false">VLOOKUP(F3353,'[1]Goa Member''s Details Revised'!$C$2:$AO$7385,8,0)</f>
        <v>R.M</v>
      </c>
      <c r="R3353" s="17" t="n">
        <f aca="false">+O3353-P3353</f>
        <v>0</v>
      </c>
      <c r="S3353" s="15" t="e">
        <f aca="false">+#REF!-K3353</f>
        <v>#REF!</v>
      </c>
      <c r="T3353" s="17" t="n">
        <f aca="false">IF(Q3353="regular",((P3353-(P3353/99)*S3353)),(P3353-(P3353*20%)))</f>
        <v>22800</v>
      </c>
      <c r="U3353" s="17" t="e">
        <f aca="false">((P3353-(P3353/99)*S3353))</f>
        <v>#REF!</v>
      </c>
      <c r="V3353" s="17" t="n">
        <f aca="false">IF(Q3353="regular",0,(P3353-(O3353*20%)))</f>
        <v>22800</v>
      </c>
      <c r="W3353" s="17"/>
      <c r="X3353" s="15"/>
      <c r="Y3353" s="18" t="str">
        <f aca="false">VLOOKUP(F3353,'[1]Goa Member''s Details Revised'!$C$2:$AO$7385,12,0)</f>
        <v>last communication 2017</v>
      </c>
    </row>
    <row r="3354" customFormat="false" ht="30" hidden="false" customHeight="false" outlineLevel="0" collapsed="false">
      <c r="B3354" s="14" t="n">
        <v>3353</v>
      </c>
      <c r="C3354" s="15"/>
      <c r="D3354" s="15" t="s">
        <v>9137</v>
      </c>
      <c r="E3354" s="15" t="s">
        <v>25</v>
      </c>
      <c r="F3354" s="15" t="s">
        <v>9138</v>
      </c>
      <c r="G3354" s="15"/>
      <c r="H3354" s="16" t="str">
        <f aca="false">VLOOKUP(F3354,'[1]Goa Member''s Details Revised'!$C$2:$AO$7385,2,0)</f>
        <v>Purchaser</v>
      </c>
      <c r="I3354" s="15" t="n">
        <v>21</v>
      </c>
      <c r="J3354" s="15" t="s">
        <v>651</v>
      </c>
      <c r="K3354" s="15" t="n">
        <v>1988</v>
      </c>
      <c r="L3354" s="16" t="str">
        <f aca="false">VLOOKUP(F3354,'[1]Goa Member''s Details Revised'!$C$2:$AO$7385,9,0)</f>
        <v>Never</v>
      </c>
      <c r="M3354" s="15" t="s">
        <v>9139</v>
      </c>
      <c r="N3354" s="17" t="n">
        <f aca="false">VLOOKUP(F3354,'[1]Goa Member''s Details Revised'!$C$2:$AO$7385,5,0)</f>
        <v>28500</v>
      </c>
      <c r="O3354" s="17" t="n">
        <f aca="false">VLOOKUP(F3354,'[1]Goa Member''s Details Revised'!$C$2:$AO$7385,5,0)</f>
        <v>28500</v>
      </c>
      <c r="P3354" s="17" t="n">
        <f aca="false">VLOOKUP(F3354,'[1]Goa Member''s Details Revised'!$C$2:$AO$7385,6,0)</f>
        <v>28500</v>
      </c>
      <c r="Q3354" s="17" t="str">
        <f aca="false">VLOOKUP(F3354,'[1]Goa Member''s Details Revised'!$C$2:$AO$7385,8,0)</f>
        <v>I.R.M</v>
      </c>
      <c r="R3354" s="17" t="n">
        <f aca="false">+O3354-P3354</f>
        <v>0</v>
      </c>
      <c r="S3354" s="15" t="e">
        <f aca="false">+#REF!-K3354</f>
        <v>#REF!</v>
      </c>
      <c r="T3354" s="17" t="n">
        <f aca="false">IF(Q3354="regular",((P3354-(P3354/99)*S3354)),(P3354-(P3354*20%)))</f>
        <v>22800</v>
      </c>
      <c r="U3354" s="17" t="e">
        <f aca="false">((P3354-(P3354/99)*S3354))</f>
        <v>#REF!</v>
      </c>
      <c r="V3354" s="17" t="n">
        <f aca="false">IF(Q3354="regular",0,(P3354-(O3354*20%)))</f>
        <v>22800</v>
      </c>
      <c r="W3354" s="17"/>
      <c r="X3354" s="15"/>
      <c r="Y3354" s="18" t="str">
        <f aca="false">VLOOKUP(F3354,'[1]Goa Member''s Details Revised'!$C$2:$AO$7385,12,0)</f>
        <v>we send last reminder in 2012.then we did not receive any reply </v>
      </c>
    </row>
    <row r="3355" customFormat="false" ht="15" hidden="false" customHeight="false" outlineLevel="0" collapsed="false">
      <c r="B3355" s="14" t="n">
        <v>3354</v>
      </c>
      <c r="C3355" s="15"/>
      <c r="D3355" s="15" t="s">
        <v>9140</v>
      </c>
      <c r="E3355" s="15" t="s">
        <v>25</v>
      </c>
      <c r="F3355" s="15" t="s">
        <v>9141</v>
      </c>
      <c r="G3355" s="15"/>
      <c r="H3355" s="16" t="str">
        <f aca="false">VLOOKUP(F3355,'[1]Goa Member''s Details Revised'!$C$2:$AO$7385,2,0)</f>
        <v>Purchaser</v>
      </c>
      <c r="I3355" s="15" t="n">
        <v>23</v>
      </c>
      <c r="J3355" s="15" t="s">
        <v>651</v>
      </c>
      <c r="K3355" s="15" t="n">
        <v>1988</v>
      </c>
      <c r="L3355" s="16" t="str">
        <f aca="false">VLOOKUP(F3355,'[1]Goa Member''s Details Revised'!$C$2:$AO$7385,9,0)</f>
        <v>Never</v>
      </c>
      <c r="M3355" s="15" t="s">
        <v>9142</v>
      </c>
      <c r="N3355" s="17" t="n">
        <f aca="false">VLOOKUP(F3355,'[1]Goa Member''s Details Revised'!$C$2:$AO$7385,5,0)</f>
        <v>29700</v>
      </c>
      <c r="O3355" s="17" t="n">
        <f aca="false">VLOOKUP(F3355,'[1]Goa Member''s Details Revised'!$C$2:$AO$7385,5,0)</f>
        <v>29700</v>
      </c>
      <c r="P3355" s="17" t="n">
        <f aca="false">VLOOKUP(F3355,'[1]Goa Member''s Details Revised'!$C$2:$AO$7385,6,0)</f>
        <v>29700</v>
      </c>
      <c r="Q3355" s="17" t="str">
        <f aca="false">VLOOKUP(F3355,'[1]Goa Member''s Details Revised'!$C$2:$AO$7385,8,0)</f>
        <v>I.R.M</v>
      </c>
      <c r="R3355" s="17" t="n">
        <f aca="false">+O3355-P3355</f>
        <v>0</v>
      </c>
      <c r="S3355" s="15" t="e">
        <f aca="false">+#REF!-K3355</f>
        <v>#REF!</v>
      </c>
      <c r="T3355" s="17" t="n">
        <f aca="false">IF(Q3355="regular",((P3355-(P3355/99)*S3355)),(P3355-(P3355*20%)))</f>
        <v>23760</v>
      </c>
      <c r="U3355" s="17" t="e">
        <f aca="false">((P3355-(P3355/99)*S3355))</f>
        <v>#REF!</v>
      </c>
      <c r="V3355" s="17" t="n">
        <f aca="false">IF(Q3355="regular",0,(P3355-(O3355*20%)))</f>
        <v>23760</v>
      </c>
      <c r="W3355" s="17"/>
      <c r="X3355" s="15"/>
      <c r="Y3355" s="18" t="str">
        <f aca="false">VLOOKUP(F3355,'[1]Goa Member''s Details Revised'!$C$2:$AO$7385,12,0)</f>
        <v>no reminders so last communication 2012</v>
      </c>
    </row>
    <row r="3356" customFormat="false" ht="30" hidden="false" customHeight="false" outlineLevel="0" collapsed="false">
      <c r="B3356" s="14" t="n">
        <v>3355</v>
      </c>
      <c r="C3356" s="15"/>
      <c r="D3356" s="15" t="s">
        <v>9143</v>
      </c>
      <c r="E3356" s="15" t="s">
        <v>25</v>
      </c>
      <c r="F3356" s="15" t="s">
        <v>9144</v>
      </c>
      <c r="G3356" s="15"/>
      <c r="H3356" s="16" t="str">
        <f aca="false">VLOOKUP(F3356,'[1]Goa Member''s Details Revised'!$C$2:$AO$7385,2,0)</f>
        <v>Purchaser</v>
      </c>
      <c r="I3356" s="15" t="n">
        <v>23</v>
      </c>
      <c r="J3356" s="15" t="s">
        <v>651</v>
      </c>
      <c r="K3356" s="15" t="n">
        <v>1988</v>
      </c>
      <c r="L3356" s="16" t="str">
        <f aca="false">VLOOKUP(F3356,'[1]Goa Member''s Details Revised'!$C$2:$AO$7385,9,0)</f>
        <v>Never</v>
      </c>
      <c r="M3356" s="15" t="s">
        <v>9145</v>
      </c>
      <c r="N3356" s="17" t="n">
        <f aca="false">VLOOKUP(F3356,'[1]Goa Member''s Details Revised'!$C$2:$AO$7385,5,0)</f>
        <v>28500</v>
      </c>
      <c r="O3356" s="17" t="n">
        <f aca="false">VLOOKUP(F3356,'[1]Goa Member''s Details Revised'!$C$2:$AO$7385,5,0)</f>
        <v>28500</v>
      </c>
      <c r="P3356" s="17" t="n">
        <f aca="false">VLOOKUP(F3356,'[1]Goa Member''s Details Revised'!$C$2:$AO$7385,6,0)</f>
        <v>29700</v>
      </c>
      <c r="Q3356" s="17" t="str">
        <f aca="false">VLOOKUP(F3356,'[1]Goa Member''s Details Revised'!$C$2:$AO$7385,8,0)</f>
        <v>I.R.M</v>
      </c>
      <c r="R3356" s="17" t="n">
        <f aca="false">+O3356-P3356</f>
        <v>-1200</v>
      </c>
      <c r="S3356" s="15" t="e">
        <f aca="false">+#REF!-K3356</f>
        <v>#REF!</v>
      </c>
      <c r="T3356" s="17" t="n">
        <f aca="false">IF(Q3356="regular",((P3356-(P3356/99)*S3356)),(P3356-(P3356*20%)))</f>
        <v>23760</v>
      </c>
      <c r="U3356" s="17" t="e">
        <f aca="false">((P3356-(P3356/99)*S3356))</f>
        <v>#REF!</v>
      </c>
      <c r="V3356" s="17" t="n">
        <f aca="false">IF(Q3356="regular",0,(P3356-(O3356*20%)))</f>
        <v>24000</v>
      </c>
      <c r="W3356" s="17"/>
      <c r="X3356" s="15"/>
      <c r="Y3356" s="18" t="str">
        <f aca="false">VLOOKUP(F3356,'[1]Goa Member''s Details Revised'!$C$2:$AO$7385,12,0)</f>
        <v>we send last reminder in 2012.then we did not receive any reply </v>
      </c>
    </row>
    <row r="3357" customFormat="false" ht="30" hidden="false" customHeight="false" outlineLevel="0" collapsed="false">
      <c r="B3357" s="14" t="n">
        <v>3356</v>
      </c>
      <c r="C3357" s="15"/>
      <c r="D3357" s="15" t="s">
        <v>9146</v>
      </c>
      <c r="E3357" s="15" t="s">
        <v>25</v>
      </c>
      <c r="F3357" s="15" t="s">
        <v>9147</v>
      </c>
      <c r="G3357" s="15"/>
      <c r="H3357" s="16" t="str">
        <f aca="false">VLOOKUP(F3357,'[1]Goa Member''s Details Revised'!$C$2:$AO$7385,2,0)</f>
        <v>Purchaser</v>
      </c>
      <c r="I3357" s="15" t="n">
        <v>23</v>
      </c>
      <c r="J3357" s="15" t="s">
        <v>651</v>
      </c>
      <c r="K3357" s="15" t="n">
        <v>1988</v>
      </c>
      <c r="L3357" s="16" t="str">
        <f aca="false">VLOOKUP(F3357,'[1]Goa Member''s Details Revised'!$C$2:$AO$7385,9,0)</f>
        <v>Never</v>
      </c>
      <c r="M3357" s="15" t="s">
        <v>9148</v>
      </c>
      <c r="N3357" s="17" t="n">
        <f aca="false">VLOOKUP(F3357,'[1]Goa Member''s Details Revised'!$C$2:$AO$7385,5,0)</f>
        <v>28500</v>
      </c>
      <c r="O3357" s="17" t="n">
        <f aca="false">VLOOKUP(F3357,'[1]Goa Member''s Details Revised'!$C$2:$AO$7385,5,0)</f>
        <v>28500</v>
      </c>
      <c r="P3357" s="17" t="n">
        <f aca="false">VLOOKUP(F3357,'[1]Goa Member''s Details Revised'!$C$2:$AO$7385,6,0)</f>
        <v>29700</v>
      </c>
      <c r="Q3357" s="17" t="str">
        <f aca="false">VLOOKUP(F3357,'[1]Goa Member''s Details Revised'!$C$2:$AO$7385,8,0)</f>
        <v>I.R.M</v>
      </c>
      <c r="R3357" s="17" t="n">
        <f aca="false">+O3357-P3357</f>
        <v>-1200</v>
      </c>
      <c r="S3357" s="15" t="e">
        <f aca="false">+#REF!-K3357</f>
        <v>#REF!</v>
      </c>
      <c r="T3357" s="17" t="n">
        <f aca="false">IF(Q3357="regular",((P3357-(P3357/99)*S3357)),(P3357-(P3357*20%)))</f>
        <v>23760</v>
      </c>
      <c r="U3357" s="17" t="e">
        <f aca="false">((P3357-(P3357/99)*S3357))</f>
        <v>#REF!</v>
      </c>
      <c r="V3357" s="17" t="n">
        <f aca="false">IF(Q3357="regular",0,(P3357-(O3357*20%)))</f>
        <v>24000</v>
      </c>
      <c r="W3357" s="17"/>
      <c r="X3357" s="15"/>
      <c r="Y3357" s="18" t="str">
        <f aca="false">VLOOKUP(F3357,'[1]Goa Member''s Details Revised'!$C$2:$AO$7385,12,0)</f>
        <v>we send last reminder in 2012.then we did not receive any reply </v>
      </c>
    </row>
    <row r="3358" customFormat="false" ht="30" hidden="false" customHeight="false" outlineLevel="0" collapsed="false">
      <c r="B3358" s="14" t="n">
        <v>3357</v>
      </c>
      <c r="C3358" s="15"/>
      <c r="D3358" s="15" t="s">
        <v>9149</v>
      </c>
      <c r="E3358" s="15" t="s">
        <v>25</v>
      </c>
      <c r="F3358" s="15" t="s">
        <v>9150</v>
      </c>
      <c r="G3358" s="15"/>
      <c r="H3358" s="16" t="str">
        <f aca="false">VLOOKUP(F3358,'[1]Goa Member''s Details Revised'!$C$2:$AO$7385,2,0)</f>
        <v>Purchaser</v>
      </c>
      <c r="I3358" s="15" t="n">
        <v>24</v>
      </c>
      <c r="J3358" s="15" t="s">
        <v>651</v>
      </c>
      <c r="K3358" s="15" t="n">
        <v>1988</v>
      </c>
      <c r="L3358" s="16" t="str">
        <f aca="false">VLOOKUP(F3358,'[1]Goa Member''s Details Revised'!$C$2:$AO$7385,9,0)</f>
        <v>Never</v>
      </c>
      <c r="M3358" s="15" t="s">
        <v>9151</v>
      </c>
      <c r="N3358" s="17" t="n">
        <f aca="false">VLOOKUP(F3358,'[1]Goa Member''s Details Revised'!$C$2:$AO$7385,5,0)</f>
        <v>22500</v>
      </c>
      <c r="O3358" s="17" t="n">
        <f aca="false">VLOOKUP(F3358,'[1]Goa Member''s Details Revised'!$C$2:$AO$7385,5,0)</f>
        <v>22500</v>
      </c>
      <c r="P3358" s="17" t="n">
        <v>22500</v>
      </c>
      <c r="Q3358" s="17" t="str">
        <f aca="false">VLOOKUP(F3358,'[1]Goa Member''s Details Revised'!$C$2:$AO$7385,8,0)</f>
        <v>I.R.M</v>
      </c>
      <c r="R3358" s="17" t="n">
        <f aca="false">+O3358-P3358</f>
        <v>0</v>
      </c>
      <c r="S3358" s="15" t="e">
        <f aca="false">+#REF!-K3358</f>
        <v>#REF!</v>
      </c>
      <c r="T3358" s="17" t="n">
        <f aca="false">IF(Q3358="regular",((P3358-(P3358/99)*S3358)),(P3358-(P3358*20%)))</f>
        <v>18000</v>
      </c>
      <c r="U3358" s="17" t="e">
        <f aca="false">((P3358-(P3358/99)*S3358))</f>
        <v>#REF!</v>
      </c>
      <c r="V3358" s="17" t="n">
        <f aca="false">IF(Q3358="regular",0,(P3358-(O3358*20%)))</f>
        <v>18000</v>
      </c>
      <c r="W3358" s="17"/>
      <c r="X3358" s="15"/>
      <c r="Y3358" s="18" t="str">
        <f aca="false">VLOOKUP(F3358,'[1]Goa Member''s Details Revised'!$C$2:$AO$7385,12,0)</f>
        <v>last communication 1999 total 2 membership of Goa:- 1768 and 1769</v>
      </c>
    </row>
    <row r="3359" customFormat="false" ht="30" hidden="false" customHeight="false" outlineLevel="0" collapsed="false">
      <c r="B3359" s="14" t="n">
        <v>3358</v>
      </c>
      <c r="C3359" s="15"/>
      <c r="D3359" s="15" t="s">
        <v>9152</v>
      </c>
      <c r="E3359" s="15" t="s">
        <v>25</v>
      </c>
      <c r="F3359" s="15" t="s">
        <v>9153</v>
      </c>
      <c r="G3359" s="15"/>
      <c r="H3359" s="16" t="str">
        <f aca="false">VLOOKUP(F3359,'[1]Goa Member''s Details Revised'!$C$2:$AO$7385,2,0)</f>
        <v>Purchaser</v>
      </c>
      <c r="I3359" s="15" t="n">
        <v>24</v>
      </c>
      <c r="J3359" s="15" t="s">
        <v>651</v>
      </c>
      <c r="K3359" s="15" t="n">
        <v>1988</v>
      </c>
      <c r="L3359" s="16" t="str">
        <f aca="false">VLOOKUP(F3359,'[1]Goa Member''s Details Revised'!$C$2:$AO$7385,9,0)</f>
        <v>Never</v>
      </c>
      <c r="M3359" s="15" t="s">
        <v>9151</v>
      </c>
      <c r="N3359" s="17" t="n">
        <f aca="false">VLOOKUP(F3359,'[1]Goa Member''s Details Revised'!$C$2:$AO$7385,5,0)</f>
        <v>22500</v>
      </c>
      <c r="O3359" s="17" t="n">
        <f aca="false">VLOOKUP(F3359,'[1]Goa Member''s Details Revised'!$C$2:$AO$7385,5,0)</f>
        <v>22500</v>
      </c>
      <c r="P3359" s="17" t="n">
        <v>22500</v>
      </c>
      <c r="Q3359" s="17" t="str">
        <f aca="false">VLOOKUP(F3359,'[1]Goa Member''s Details Revised'!$C$2:$AO$7385,8,0)</f>
        <v>I.R.M</v>
      </c>
      <c r="R3359" s="17" t="n">
        <f aca="false">+O3359-P3359</f>
        <v>0</v>
      </c>
      <c r="S3359" s="15" t="e">
        <f aca="false">+#REF!-K3359</f>
        <v>#REF!</v>
      </c>
      <c r="T3359" s="17" t="n">
        <f aca="false">IF(Q3359="regular",((P3359-(P3359/99)*S3359)),(P3359-(P3359*20%)))</f>
        <v>18000</v>
      </c>
      <c r="U3359" s="17" t="e">
        <f aca="false">((P3359-(P3359/99)*S3359))</f>
        <v>#REF!</v>
      </c>
      <c r="V3359" s="17" t="n">
        <f aca="false">IF(Q3359="regular",0,(P3359-(O3359*20%)))</f>
        <v>18000</v>
      </c>
      <c r="W3359" s="17"/>
      <c r="X3359" s="15"/>
      <c r="Y3359" s="18" t="str">
        <f aca="false">VLOOKUP(F3359,'[1]Goa Member''s Details Revised'!$C$2:$AO$7385,12,0)</f>
        <v>last communication 1999 total 2 membership of Goa:- 1768 and 1769</v>
      </c>
    </row>
    <row r="3360" customFormat="false" ht="15" hidden="false" customHeight="false" outlineLevel="0" collapsed="false">
      <c r="B3360" s="14" t="n">
        <v>3359</v>
      </c>
      <c r="C3360" s="15"/>
      <c r="D3360" s="15" t="s">
        <v>9154</v>
      </c>
      <c r="E3360" s="15" t="s">
        <v>25</v>
      </c>
      <c r="F3360" s="15" t="s">
        <v>9155</v>
      </c>
      <c r="G3360" s="15"/>
      <c r="H3360" s="16" t="str">
        <f aca="false">VLOOKUP(F3360,'[1]Goa Member''s Details Revised'!$C$2:$AO$7385,2,0)</f>
        <v>Purchaser</v>
      </c>
      <c r="I3360" s="15" t="n">
        <v>26</v>
      </c>
      <c r="J3360" s="15" t="s">
        <v>651</v>
      </c>
      <c r="K3360" s="15" t="n">
        <v>1988</v>
      </c>
      <c r="L3360" s="16" t="str">
        <f aca="false">VLOOKUP(F3360,'[1]Goa Member''s Details Revised'!$C$2:$AO$7385,9,0)</f>
        <v>Never</v>
      </c>
      <c r="M3360" s="15" t="s">
        <v>9156</v>
      </c>
      <c r="N3360" s="17" t="n">
        <f aca="false">VLOOKUP(F3360,'[1]Goa Member''s Details Revised'!$C$2:$AO$7385,5,0)</f>
        <v>23500</v>
      </c>
      <c r="O3360" s="17" t="n">
        <f aca="false">VLOOKUP(F3360,'[1]Goa Member''s Details Revised'!$C$2:$AO$7385,5,0)</f>
        <v>23500</v>
      </c>
      <c r="P3360" s="17" t="n">
        <f aca="false">VLOOKUP(F3360,'[1]Goa Member''s Details Revised'!$C$2:$AO$7385,6,0)</f>
        <v>23500</v>
      </c>
      <c r="Q3360" s="17" t="str">
        <f aca="false">VLOOKUP(F3360,'[1]Goa Member''s Details Revised'!$C$2:$AO$7385,8,0)</f>
        <v>I.R.M</v>
      </c>
      <c r="R3360" s="17" t="n">
        <f aca="false">+O3360-P3360</f>
        <v>0</v>
      </c>
      <c r="S3360" s="15" t="e">
        <f aca="false">+#REF!-K3360</f>
        <v>#REF!</v>
      </c>
      <c r="T3360" s="17" t="n">
        <f aca="false">IF(Q3360="regular",((P3360-(P3360/99)*S3360)),(P3360-(P3360*20%)))</f>
        <v>18800</v>
      </c>
      <c r="U3360" s="17" t="e">
        <f aca="false">((P3360-(P3360/99)*S3360))</f>
        <v>#REF!</v>
      </c>
      <c r="V3360" s="17" t="n">
        <f aca="false">IF(Q3360="regular",0,(P3360-(O3360*20%)))</f>
        <v>18800</v>
      </c>
      <c r="W3360" s="17"/>
      <c r="X3360" s="15"/>
      <c r="Y3360" s="18" t="str">
        <f aca="false">VLOOKUP(F3360,'[1]Goa Member''s Details Revised'!$C$2:$AO$7385,12,0)</f>
        <v>last communication 2007</v>
      </c>
    </row>
    <row r="3361" customFormat="false" ht="15" hidden="false" customHeight="false" outlineLevel="0" collapsed="false">
      <c r="B3361" s="14" t="n">
        <v>3360</v>
      </c>
      <c r="C3361" s="15"/>
      <c r="D3361" s="15" t="s">
        <v>9157</v>
      </c>
      <c r="E3361" s="15" t="s">
        <v>25</v>
      </c>
      <c r="F3361" s="15" t="s">
        <v>9158</v>
      </c>
      <c r="G3361" s="15"/>
      <c r="H3361" s="16" t="str">
        <f aca="false">VLOOKUP(F3361,'[1]Goa Member''s Details Revised'!$C$2:$AO$7385,2,0)</f>
        <v>Purchaser</v>
      </c>
      <c r="I3361" s="15" t="n">
        <v>8</v>
      </c>
      <c r="J3361" s="15" t="s">
        <v>651</v>
      </c>
      <c r="K3361" s="15" t="n">
        <v>1988</v>
      </c>
      <c r="L3361" s="16" t="str">
        <f aca="false">VLOOKUP(F3361,'[1]Goa Member''s Details Revised'!$C$2:$AO$7385,9,0)</f>
        <v>Never</v>
      </c>
      <c r="M3361" s="15" t="s">
        <v>9159</v>
      </c>
      <c r="N3361" s="17" t="n">
        <f aca="false">VLOOKUP(F3361,'[1]Goa Member''s Details Revised'!$C$2:$AO$7385,5,0)</f>
        <v>23500</v>
      </c>
      <c r="O3361" s="17" t="n">
        <f aca="false">VLOOKUP(F3361,'[1]Goa Member''s Details Revised'!$C$2:$AO$7385,5,0)</f>
        <v>23500</v>
      </c>
      <c r="P3361" s="17" t="n">
        <f aca="false">VLOOKUP(F3361,'[1]Goa Member''s Details Revised'!$C$2:$AO$7385,6,0)</f>
        <v>23500</v>
      </c>
      <c r="Q3361" s="17" t="str">
        <f aca="false">VLOOKUP(F3361,'[1]Goa Member''s Details Revised'!$C$2:$AO$7385,8,0)</f>
        <v>I.R.M</v>
      </c>
      <c r="R3361" s="17" t="n">
        <f aca="false">+O3361-P3361</f>
        <v>0</v>
      </c>
      <c r="S3361" s="15" t="e">
        <f aca="false">+#REF!-K3361</f>
        <v>#REF!</v>
      </c>
      <c r="T3361" s="17" t="n">
        <f aca="false">IF(Q3361="regular",((P3361-(P3361/99)*S3361)),(P3361-(P3361*20%)))</f>
        <v>18800</v>
      </c>
      <c r="U3361" s="17" t="e">
        <f aca="false">((P3361-(P3361/99)*S3361))</f>
        <v>#REF!</v>
      </c>
      <c r="V3361" s="17" t="n">
        <f aca="false">IF(Q3361="regular",0,(P3361-(O3361*20%)))</f>
        <v>18800</v>
      </c>
      <c r="W3361" s="17"/>
      <c r="X3361" s="15"/>
      <c r="Y3361" s="18" t="str">
        <f aca="false">VLOOKUP(F3361,'[1]Goa Member''s Details Revised'!$C$2:$AO$7385,12,0)</f>
        <v>last communication 98</v>
      </c>
    </row>
    <row r="3362" customFormat="false" ht="30" hidden="false" customHeight="false" outlineLevel="0" collapsed="false">
      <c r="B3362" s="14" t="n">
        <v>3361</v>
      </c>
      <c r="C3362" s="15"/>
      <c r="D3362" s="15" t="s">
        <v>9160</v>
      </c>
      <c r="E3362" s="15" t="s">
        <v>25</v>
      </c>
      <c r="F3362" s="15" t="s">
        <v>9161</v>
      </c>
      <c r="G3362" s="15"/>
      <c r="H3362" s="16" t="str">
        <f aca="false">VLOOKUP(F3362,'[1]Goa Member''s Details Revised'!$C$2:$AO$7385,2,0)</f>
        <v>Purchaser</v>
      </c>
      <c r="I3362" s="15" t="n">
        <v>23</v>
      </c>
      <c r="J3362" s="15" t="s">
        <v>651</v>
      </c>
      <c r="K3362" s="15" t="n">
        <v>1988</v>
      </c>
      <c r="L3362" s="16" t="n">
        <f aca="false">VLOOKUP(F3362,'[1]Goa Member''s Details Revised'!$C$2:$AO$7385,9,0)</f>
        <v>2009</v>
      </c>
      <c r="M3362" s="15" t="s">
        <v>9162</v>
      </c>
      <c r="N3362" s="17" t="n">
        <f aca="false">VLOOKUP(F3362,'[1]Goa Member''s Details Revised'!$C$2:$AO$7385,5,0)</f>
        <v>18500</v>
      </c>
      <c r="O3362" s="17" t="n">
        <f aca="false">VLOOKUP(F3362,'[1]Goa Member''s Details Revised'!$C$2:$AO$7385,5,0)</f>
        <v>18500</v>
      </c>
      <c r="P3362" s="17" t="n">
        <v>18500</v>
      </c>
      <c r="Q3362" s="17" t="str">
        <f aca="false">VLOOKUP(F3362,'[1]Goa Member''s Details Revised'!$C$2:$AO$7385,8,0)</f>
        <v>R.M</v>
      </c>
      <c r="R3362" s="17" t="n">
        <f aca="false">+O3362-P3362</f>
        <v>0</v>
      </c>
      <c r="S3362" s="15" t="e">
        <f aca="false">+#REF!-K3362</f>
        <v>#REF!</v>
      </c>
      <c r="T3362" s="17" t="n">
        <f aca="false">IF(Q3362="regular",((P3362-(P3362/99)*S3362)),(P3362-(P3362*20%)))</f>
        <v>14800</v>
      </c>
      <c r="U3362" s="17" t="e">
        <f aca="false">((P3362-(P3362/99)*S3362))</f>
        <v>#REF!</v>
      </c>
      <c r="V3362" s="17" t="n">
        <f aca="false">IF(Q3362="regular",0,(P3362-(O3362*20%)))</f>
        <v>14800</v>
      </c>
      <c r="W3362" s="17"/>
      <c r="X3362" s="15"/>
      <c r="Y3362" s="18" t="str">
        <f aca="false">VLOOKUP(F3362,'[1]Goa Member''s Details Revised'!$C$2:$AO$7385,12,0)</f>
        <v>no reminder send so last communication 09 membership transferred from Vipin Kumar to Amita Rajendra Kumar in 96</v>
      </c>
    </row>
    <row r="3363" customFormat="false" ht="30" hidden="false" customHeight="false" outlineLevel="0" collapsed="false">
      <c r="B3363" s="14" t="n">
        <v>3362</v>
      </c>
      <c r="C3363" s="15"/>
      <c r="D3363" s="15" t="s">
        <v>9163</v>
      </c>
      <c r="E3363" s="15" t="s">
        <v>25</v>
      </c>
      <c r="F3363" s="15" t="s">
        <v>9164</v>
      </c>
      <c r="G3363" s="15"/>
      <c r="H3363" s="16" t="str">
        <f aca="false">VLOOKUP(F3363,'[1]Goa Member''s Details Revised'!$C$2:$AO$7385,2,0)</f>
        <v>Purchaser</v>
      </c>
      <c r="I3363" s="15" t="n">
        <v>23</v>
      </c>
      <c r="J3363" s="15" t="s">
        <v>651</v>
      </c>
      <c r="K3363" s="15" t="n">
        <v>1988</v>
      </c>
      <c r="L3363" s="16" t="str">
        <f aca="false">VLOOKUP(F3363,'[1]Goa Member''s Details Revised'!$C$2:$AO$7385,9,0)</f>
        <v>Never</v>
      </c>
      <c r="M3363" s="15" t="s">
        <v>9165</v>
      </c>
      <c r="N3363" s="17" t="n">
        <f aca="false">VLOOKUP(F3363,'[1]Goa Member''s Details Revised'!$C$2:$AO$7385,5,0)</f>
        <v>18500</v>
      </c>
      <c r="O3363" s="17" t="n">
        <f aca="false">VLOOKUP(F3363,'[1]Goa Member''s Details Revised'!$C$2:$AO$7385,5,0)</f>
        <v>18500</v>
      </c>
      <c r="P3363" s="17" t="n">
        <v>18500</v>
      </c>
      <c r="Q3363" s="17" t="str">
        <f aca="false">VLOOKUP(F3363,'[1]Goa Member''s Details Revised'!$C$2:$AO$7385,8,0)</f>
        <v>I.R.M</v>
      </c>
      <c r="R3363" s="17" t="n">
        <f aca="false">+O3363-P3363</f>
        <v>0</v>
      </c>
      <c r="S3363" s="15" t="e">
        <f aca="false">+#REF!-K3363</f>
        <v>#REF!</v>
      </c>
      <c r="T3363" s="17" t="n">
        <f aca="false">IF(Q3363="regular",((P3363-(P3363/99)*S3363)),(P3363-(P3363*20%)))</f>
        <v>14800</v>
      </c>
      <c r="U3363" s="17" t="e">
        <f aca="false">((P3363-(P3363/99)*S3363))</f>
        <v>#REF!</v>
      </c>
      <c r="V3363" s="17" t="n">
        <f aca="false">IF(Q3363="regular",0,(P3363-(O3363*20%)))</f>
        <v>14800</v>
      </c>
      <c r="W3363" s="17"/>
      <c r="X3363" s="15"/>
      <c r="Y3363" s="18" t="str">
        <f aca="false">VLOOKUP(F3363,'[1]Goa Member''s Details Revised'!$C$2:$AO$7385,12,0)</f>
        <v>no reminder send  so last communication 08 membership transferred from Pahalgam to Goa</v>
      </c>
    </row>
    <row r="3364" customFormat="false" ht="30" hidden="false" customHeight="false" outlineLevel="0" collapsed="false">
      <c r="B3364" s="14" t="n">
        <v>3363</v>
      </c>
      <c r="C3364" s="15"/>
      <c r="D3364" s="15" t="s">
        <v>9166</v>
      </c>
      <c r="E3364" s="15" t="s">
        <v>25</v>
      </c>
      <c r="F3364" s="15" t="s">
        <v>9167</v>
      </c>
      <c r="G3364" s="15"/>
      <c r="H3364" s="16" t="str">
        <f aca="false">VLOOKUP(F3364,'[1]Goa Member''s Details Revised'!$C$2:$AO$7385,2,0)</f>
        <v>Purchaser</v>
      </c>
      <c r="I3364" s="15" t="n">
        <v>29</v>
      </c>
      <c r="J3364" s="15" t="s">
        <v>651</v>
      </c>
      <c r="K3364" s="15" t="n">
        <v>1988</v>
      </c>
      <c r="L3364" s="16" t="str">
        <f aca="false">VLOOKUP(F3364,'[1]Goa Member''s Details Revised'!$C$2:$AO$7385,9,0)</f>
        <v>Never</v>
      </c>
      <c r="M3364" s="15" t="s">
        <v>9168</v>
      </c>
      <c r="N3364" s="17" t="n">
        <f aca="false">VLOOKUP(F3364,'[1]Goa Member''s Details Revised'!$C$2:$AO$7385,5,0)</f>
        <v>19300</v>
      </c>
      <c r="O3364" s="17" t="n">
        <f aca="false">VLOOKUP(F3364,'[1]Goa Member''s Details Revised'!$C$2:$AO$7385,5,0)</f>
        <v>19300</v>
      </c>
      <c r="P3364" s="17" t="n">
        <f aca="false">VLOOKUP(F3364,'[1]Goa Member''s Details Revised'!$C$2:$AO$7385,6,0)</f>
        <v>19300</v>
      </c>
      <c r="Q3364" s="17" t="str">
        <f aca="false">VLOOKUP(F3364,'[1]Goa Member''s Details Revised'!$C$2:$AO$7385,8,0)</f>
        <v>I.R.M</v>
      </c>
      <c r="R3364" s="17" t="n">
        <f aca="false">+O3364-P3364</f>
        <v>0</v>
      </c>
      <c r="S3364" s="15" t="e">
        <f aca="false">+#REF!-K3364</f>
        <v>#REF!</v>
      </c>
      <c r="T3364" s="17" t="n">
        <f aca="false">IF(Q3364="regular",((P3364-(P3364/99)*S3364)),(P3364-(P3364*20%)))</f>
        <v>15440</v>
      </c>
      <c r="U3364" s="17" t="e">
        <f aca="false">((P3364-(P3364/99)*S3364))</f>
        <v>#REF!</v>
      </c>
      <c r="V3364" s="17" t="n">
        <f aca="false">IF(Q3364="regular",0,(P3364-(O3364*20%)))</f>
        <v>15440</v>
      </c>
      <c r="W3364" s="17"/>
      <c r="X3364" s="15"/>
      <c r="Y3364" s="18" t="str">
        <f aca="false">VLOOKUP(F3364,'[1]Goa Member''s Details Revised'!$C$2:$AO$7385,12,0)</f>
        <v>no reminder so last communication 2005 total 4 membership of Goa:- 1828, 1829, 1830, 1831</v>
      </c>
    </row>
    <row r="3365" customFormat="false" ht="30" hidden="false" customHeight="false" outlineLevel="0" collapsed="false">
      <c r="B3365" s="14" t="n">
        <v>3364</v>
      </c>
      <c r="C3365" s="15"/>
      <c r="D3365" s="15" t="s">
        <v>9169</v>
      </c>
      <c r="E3365" s="15" t="s">
        <v>25</v>
      </c>
      <c r="F3365" s="15" t="s">
        <v>9170</v>
      </c>
      <c r="G3365" s="15"/>
      <c r="H3365" s="16" t="str">
        <f aca="false">VLOOKUP(F3365,'[1]Goa Member''s Details Revised'!$C$2:$AO$7385,2,0)</f>
        <v>Purchaser</v>
      </c>
      <c r="I3365" s="15" t="n">
        <v>29</v>
      </c>
      <c r="J3365" s="15" t="s">
        <v>651</v>
      </c>
      <c r="K3365" s="15" t="n">
        <v>1988</v>
      </c>
      <c r="L3365" s="16" t="str">
        <f aca="false">VLOOKUP(F3365,'[1]Goa Member''s Details Revised'!$C$2:$AO$7385,9,0)</f>
        <v>Never</v>
      </c>
      <c r="M3365" s="15" t="s">
        <v>9168</v>
      </c>
      <c r="N3365" s="17" t="n">
        <f aca="false">VLOOKUP(F3365,'[1]Goa Member''s Details Revised'!$C$2:$AO$7385,5,0)</f>
        <v>23500</v>
      </c>
      <c r="O3365" s="17" t="n">
        <f aca="false">VLOOKUP(F3365,'[1]Goa Member''s Details Revised'!$C$2:$AO$7385,5,0)</f>
        <v>23500</v>
      </c>
      <c r="P3365" s="17" t="n">
        <f aca="false">VLOOKUP(F3365,'[1]Goa Member''s Details Revised'!$C$2:$AO$7385,6,0)</f>
        <v>23500</v>
      </c>
      <c r="Q3365" s="17" t="str">
        <f aca="false">VLOOKUP(F3365,'[1]Goa Member''s Details Revised'!$C$2:$AO$7385,8,0)</f>
        <v>I.R.M</v>
      </c>
      <c r="R3365" s="17" t="n">
        <f aca="false">+O3365-P3365</f>
        <v>0</v>
      </c>
      <c r="S3365" s="15" t="e">
        <f aca="false">+#REF!-K3365</f>
        <v>#REF!</v>
      </c>
      <c r="T3365" s="17" t="n">
        <f aca="false">IF(Q3365="regular",((P3365-(P3365/99)*S3365)),(P3365-(P3365*20%)))</f>
        <v>18800</v>
      </c>
      <c r="U3365" s="17" t="e">
        <f aca="false">((P3365-(P3365/99)*S3365))</f>
        <v>#REF!</v>
      </c>
      <c r="V3365" s="17" t="n">
        <f aca="false">IF(Q3365="regular",0,(P3365-(O3365*20%)))</f>
        <v>18800</v>
      </c>
      <c r="W3365" s="17"/>
      <c r="X3365" s="15"/>
      <c r="Y3365" s="18" t="str">
        <f aca="false">VLOOKUP(F3365,'[1]Goa Member''s Details Revised'!$C$2:$AO$7385,12,0)</f>
        <v>no reminder so last communication 2005 total 4 membership of Goa:- 1828, 1829, 1830, 1831</v>
      </c>
    </row>
    <row r="3366" customFormat="false" ht="30" hidden="false" customHeight="false" outlineLevel="0" collapsed="false">
      <c r="B3366" s="14" t="n">
        <v>3365</v>
      </c>
      <c r="C3366" s="15"/>
      <c r="D3366" s="15" t="s">
        <v>9171</v>
      </c>
      <c r="E3366" s="15" t="s">
        <v>25</v>
      </c>
      <c r="F3366" s="15" t="s">
        <v>9172</v>
      </c>
      <c r="G3366" s="15"/>
      <c r="H3366" s="16" t="str">
        <f aca="false">VLOOKUP(F3366,'[1]Goa Member''s Details Revised'!$C$2:$AO$7385,2,0)</f>
        <v>Purchaser</v>
      </c>
      <c r="I3366" s="15" t="n">
        <v>29</v>
      </c>
      <c r="J3366" s="15" t="s">
        <v>651</v>
      </c>
      <c r="K3366" s="15" t="n">
        <v>1988</v>
      </c>
      <c r="L3366" s="16" t="str">
        <f aca="false">VLOOKUP(F3366,'[1]Goa Member''s Details Revised'!$C$2:$AO$7385,9,0)</f>
        <v>Never</v>
      </c>
      <c r="M3366" s="15" t="s">
        <v>9168</v>
      </c>
      <c r="N3366" s="17" t="n">
        <f aca="false">VLOOKUP(F3366,'[1]Goa Member''s Details Revised'!$C$2:$AO$7385,5,0)</f>
        <v>23500</v>
      </c>
      <c r="O3366" s="17" t="n">
        <f aca="false">VLOOKUP(F3366,'[1]Goa Member''s Details Revised'!$C$2:$AO$7385,5,0)</f>
        <v>23500</v>
      </c>
      <c r="P3366" s="17" t="n">
        <f aca="false">VLOOKUP(F3366,'[1]Goa Member''s Details Revised'!$C$2:$AO$7385,6,0)</f>
        <v>23500</v>
      </c>
      <c r="Q3366" s="17" t="str">
        <f aca="false">VLOOKUP(F3366,'[1]Goa Member''s Details Revised'!$C$2:$AO$7385,8,0)</f>
        <v>I.R.M</v>
      </c>
      <c r="R3366" s="17" t="n">
        <f aca="false">+O3366-P3366</f>
        <v>0</v>
      </c>
      <c r="S3366" s="15" t="e">
        <f aca="false">+#REF!-K3366</f>
        <v>#REF!</v>
      </c>
      <c r="T3366" s="17" t="n">
        <f aca="false">IF(Q3366="regular",((P3366-(P3366/99)*S3366)),(P3366-(P3366*20%)))</f>
        <v>18800</v>
      </c>
      <c r="U3366" s="17" t="e">
        <f aca="false">((P3366-(P3366/99)*S3366))</f>
        <v>#REF!</v>
      </c>
      <c r="V3366" s="17" t="n">
        <f aca="false">IF(Q3366="regular",0,(P3366-(O3366*20%)))</f>
        <v>18800</v>
      </c>
      <c r="W3366" s="17"/>
      <c r="X3366" s="15"/>
      <c r="Y3366" s="18" t="str">
        <f aca="false">VLOOKUP(F3366,'[1]Goa Member''s Details Revised'!$C$2:$AO$7385,12,0)</f>
        <v>no reminder so last communication 2005 total 4 membership of Goa:- 1828, 1829, 1830, 1831</v>
      </c>
    </row>
    <row r="3367" customFormat="false" ht="30" hidden="false" customHeight="false" outlineLevel="0" collapsed="false">
      <c r="B3367" s="14" t="n">
        <v>3366</v>
      </c>
      <c r="C3367" s="15"/>
      <c r="D3367" s="15" t="s">
        <v>9173</v>
      </c>
      <c r="E3367" s="15" t="s">
        <v>25</v>
      </c>
      <c r="F3367" s="15" t="s">
        <v>9174</v>
      </c>
      <c r="G3367" s="15"/>
      <c r="H3367" s="16" t="str">
        <f aca="false">VLOOKUP(F3367,'[1]Goa Member''s Details Revised'!$C$2:$AO$7385,2,0)</f>
        <v>Purchaser</v>
      </c>
      <c r="I3367" s="15" t="n">
        <v>29</v>
      </c>
      <c r="J3367" s="15" t="s">
        <v>651</v>
      </c>
      <c r="K3367" s="15" t="n">
        <v>1988</v>
      </c>
      <c r="L3367" s="16" t="str">
        <f aca="false">VLOOKUP(F3367,'[1]Goa Member''s Details Revised'!$C$2:$AO$7385,9,0)</f>
        <v>Never</v>
      </c>
      <c r="M3367" s="15" t="s">
        <v>9168</v>
      </c>
      <c r="N3367" s="17" t="n">
        <f aca="false">VLOOKUP(F3367,'[1]Goa Member''s Details Revised'!$C$2:$AO$7385,5,0)</f>
        <v>23500</v>
      </c>
      <c r="O3367" s="17" t="n">
        <f aca="false">VLOOKUP(F3367,'[1]Goa Member''s Details Revised'!$C$2:$AO$7385,5,0)</f>
        <v>23500</v>
      </c>
      <c r="P3367" s="17" t="n">
        <f aca="false">VLOOKUP(F3367,'[1]Goa Member''s Details Revised'!$C$2:$AO$7385,6,0)</f>
        <v>23500</v>
      </c>
      <c r="Q3367" s="17" t="str">
        <f aca="false">VLOOKUP(F3367,'[1]Goa Member''s Details Revised'!$C$2:$AO$7385,8,0)</f>
        <v>I.R.M</v>
      </c>
      <c r="R3367" s="17" t="n">
        <f aca="false">+O3367-P3367</f>
        <v>0</v>
      </c>
      <c r="S3367" s="15" t="e">
        <f aca="false">+#REF!-K3367</f>
        <v>#REF!</v>
      </c>
      <c r="T3367" s="17" t="n">
        <f aca="false">IF(Q3367="regular",((P3367-(P3367/99)*S3367)),(P3367-(P3367*20%)))</f>
        <v>18800</v>
      </c>
      <c r="U3367" s="17" t="e">
        <f aca="false">((P3367-(P3367/99)*S3367))</f>
        <v>#REF!</v>
      </c>
      <c r="V3367" s="17" t="n">
        <f aca="false">IF(Q3367="regular",0,(P3367-(O3367*20%)))</f>
        <v>18800</v>
      </c>
      <c r="W3367" s="17"/>
      <c r="X3367" s="15"/>
      <c r="Y3367" s="18" t="str">
        <f aca="false">VLOOKUP(F3367,'[1]Goa Member''s Details Revised'!$C$2:$AO$7385,12,0)</f>
        <v>no reminder so last communication 2005 total 4 membership of Goa:- 1828, 1829, 1830, 1831</v>
      </c>
    </row>
    <row r="3368" customFormat="false" ht="30" hidden="false" customHeight="false" outlineLevel="0" collapsed="false">
      <c r="B3368" s="14" t="n">
        <v>3367</v>
      </c>
      <c r="C3368" s="15"/>
      <c r="D3368" s="15" t="s">
        <v>9175</v>
      </c>
      <c r="E3368" s="15" t="s">
        <v>25</v>
      </c>
      <c r="F3368" s="15" t="s">
        <v>9176</v>
      </c>
      <c r="G3368" s="15"/>
      <c r="H3368" s="16" t="str">
        <f aca="false">VLOOKUP(F3368,'[1]Goa Member''s Details Revised'!$C$2:$AO$7385,2,0)</f>
        <v>Purchaser</v>
      </c>
      <c r="I3368" s="15" t="n">
        <v>29</v>
      </c>
      <c r="J3368" s="15" t="s">
        <v>651</v>
      </c>
      <c r="K3368" s="15" t="n">
        <v>1988</v>
      </c>
      <c r="L3368" s="16" t="str">
        <f aca="false">VLOOKUP(F3368,'[1]Goa Member''s Details Revised'!$C$2:$AO$7385,9,0)</f>
        <v>Never</v>
      </c>
      <c r="M3368" s="15" t="s">
        <v>9177</v>
      </c>
      <c r="N3368" s="17" t="n">
        <f aca="false">VLOOKUP(F3368,'[1]Goa Member''s Details Revised'!$C$2:$AO$7385,5,0)</f>
        <v>22500</v>
      </c>
      <c r="O3368" s="17" t="n">
        <f aca="false">VLOOKUP(F3368,'[1]Goa Member''s Details Revised'!$C$2:$AO$7385,5,0)</f>
        <v>22500</v>
      </c>
      <c r="P3368" s="17" t="n">
        <v>22500</v>
      </c>
      <c r="Q3368" s="17" t="str">
        <f aca="false">VLOOKUP(F3368,'[1]Goa Member''s Details Revised'!$C$2:$AO$7385,8,0)</f>
        <v>I.R.M</v>
      </c>
      <c r="R3368" s="17" t="n">
        <f aca="false">+O3368-P3368</f>
        <v>0</v>
      </c>
      <c r="S3368" s="15" t="e">
        <f aca="false">+#REF!-K3368</f>
        <v>#REF!</v>
      </c>
      <c r="T3368" s="17" t="n">
        <f aca="false">IF(Q3368="regular",((P3368-(P3368/99)*S3368)),(P3368-(P3368*20%)))</f>
        <v>18000</v>
      </c>
      <c r="U3368" s="17" t="e">
        <f aca="false">((P3368-(P3368/99)*S3368))</f>
        <v>#REF!</v>
      </c>
      <c r="V3368" s="17" t="n">
        <f aca="false">IF(Q3368="regular",0,(P3368-(O3368*20%)))</f>
        <v>18000</v>
      </c>
      <c r="W3368" s="17"/>
      <c r="X3368" s="15"/>
      <c r="Y3368" s="18" t="str">
        <f aca="false">VLOOKUP(F3368,'[1]Goa Member''s Details Revised'!$C$2:$AO$7385,12,0)</f>
        <v>we send last reminder in 2012.then we did not receive any reply  membership transferred from Pahalgam to Goa</v>
      </c>
    </row>
    <row r="3369" customFormat="false" ht="30" hidden="false" customHeight="false" outlineLevel="0" collapsed="false">
      <c r="B3369" s="14" t="n">
        <v>3368</v>
      </c>
      <c r="C3369" s="15"/>
      <c r="D3369" s="15" t="s">
        <v>9178</v>
      </c>
      <c r="E3369" s="15" t="s">
        <v>25</v>
      </c>
      <c r="F3369" s="15" t="s">
        <v>9179</v>
      </c>
      <c r="G3369" s="15"/>
      <c r="H3369" s="16" t="str">
        <f aca="false">VLOOKUP(F3369,'[1]Goa Member''s Details Revised'!$C$2:$AO$7385,2,0)</f>
        <v>Purchaser</v>
      </c>
      <c r="I3369" s="15" t="n">
        <v>27</v>
      </c>
      <c r="J3369" s="15" t="s">
        <v>651</v>
      </c>
      <c r="K3369" s="15" t="n">
        <v>1988</v>
      </c>
      <c r="L3369" s="16" t="str">
        <f aca="false">VLOOKUP(F3369,'[1]Goa Member''s Details Revised'!$C$2:$AO$7385,9,0)</f>
        <v>Never</v>
      </c>
      <c r="M3369" s="15" t="s">
        <v>9180</v>
      </c>
      <c r="N3369" s="17" t="n">
        <f aca="false">VLOOKUP(F3369,'[1]Goa Member''s Details Revised'!$C$2:$AO$7385,5,0)</f>
        <v>28500</v>
      </c>
      <c r="O3369" s="17" t="n">
        <f aca="false">VLOOKUP(F3369,'[1]Goa Member''s Details Revised'!$C$2:$AO$7385,5,0)</f>
        <v>28500</v>
      </c>
      <c r="P3369" s="17" t="n">
        <f aca="false">VLOOKUP(F3369,'[1]Goa Member''s Details Revised'!$C$2:$AO$7385,6,0)</f>
        <v>28500</v>
      </c>
      <c r="Q3369" s="17" t="str">
        <f aca="false">VLOOKUP(F3369,'[1]Goa Member''s Details Revised'!$C$2:$AO$7385,8,0)</f>
        <v>I.R.M</v>
      </c>
      <c r="R3369" s="17" t="n">
        <f aca="false">+O3369-P3369</f>
        <v>0</v>
      </c>
      <c r="S3369" s="15" t="e">
        <f aca="false">+#REF!-K3369</f>
        <v>#REF!</v>
      </c>
      <c r="T3369" s="17" t="n">
        <f aca="false">IF(Q3369="regular",((P3369-(P3369/99)*S3369)),(P3369-(P3369*20%)))</f>
        <v>22800</v>
      </c>
      <c r="U3369" s="17" t="e">
        <f aca="false">((P3369-(P3369/99)*S3369))</f>
        <v>#REF!</v>
      </c>
      <c r="V3369" s="17" t="n">
        <f aca="false">IF(Q3369="regular",0,(P3369-(O3369*20%)))</f>
        <v>22800</v>
      </c>
      <c r="W3369" s="17"/>
      <c r="X3369" s="15"/>
      <c r="Y3369" s="18" t="str">
        <f aca="false">VLOOKUP(F3369,'[1]Goa Member''s Details Revised'!$C$2:$AO$7385,12,0)</f>
        <v>last communication 99 total 2 membership of Goa:- 1911 and 1910</v>
      </c>
    </row>
    <row r="3370" customFormat="false" ht="30" hidden="false" customHeight="false" outlineLevel="0" collapsed="false">
      <c r="B3370" s="14" t="n">
        <v>3369</v>
      </c>
      <c r="C3370" s="15"/>
      <c r="D3370" s="15" t="s">
        <v>9181</v>
      </c>
      <c r="E3370" s="15" t="s">
        <v>25</v>
      </c>
      <c r="F3370" s="15" t="s">
        <v>9182</v>
      </c>
      <c r="G3370" s="15"/>
      <c r="H3370" s="16" t="str">
        <f aca="false">VLOOKUP(F3370,'[1]Goa Member''s Details Revised'!$C$2:$AO$7385,2,0)</f>
        <v>Purchaser</v>
      </c>
      <c r="I3370" s="15" t="n">
        <v>27</v>
      </c>
      <c r="J3370" s="15" t="s">
        <v>651</v>
      </c>
      <c r="K3370" s="15" t="n">
        <v>1988</v>
      </c>
      <c r="L3370" s="16" t="str">
        <f aca="false">VLOOKUP(F3370,'[1]Goa Member''s Details Revised'!$C$2:$AO$7385,9,0)</f>
        <v>Never</v>
      </c>
      <c r="M3370" s="15" t="s">
        <v>9180</v>
      </c>
      <c r="N3370" s="17" t="n">
        <f aca="false">VLOOKUP(F3370,'[1]Goa Member''s Details Revised'!$C$2:$AO$7385,5,0)</f>
        <v>28500</v>
      </c>
      <c r="O3370" s="17" t="n">
        <f aca="false">VLOOKUP(F3370,'[1]Goa Member''s Details Revised'!$C$2:$AO$7385,5,0)</f>
        <v>28500</v>
      </c>
      <c r="P3370" s="17" t="n">
        <f aca="false">VLOOKUP(F3370,'[1]Goa Member''s Details Revised'!$C$2:$AO$7385,6,0)</f>
        <v>28500</v>
      </c>
      <c r="Q3370" s="17" t="str">
        <f aca="false">VLOOKUP(F3370,'[1]Goa Member''s Details Revised'!$C$2:$AO$7385,8,0)</f>
        <v>I.R.M</v>
      </c>
      <c r="R3370" s="17" t="n">
        <f aca="false">+O3370-P3370</f>
        <v>0</v>
      </c>
      <c r="S3370" s="15" t="e">
        <f aca="false">+#REF!-K3370</f>
        <v>#REF!</v>
      </c>
      <c r="T3370" s="17" t="n">
        <f aca="false">IF(Q3370="regular",((P3370-(P3370/99)*S3370)),(P3370-(P3370*20%)))</f>
        <v>22800</v>
      </c>
      <c r="U3370" s="17" t="e">
        <f aca="false">((P3370-(P3370/99)*S3370))</f>
        <v>#REF!</v>
      </c>
      <c r="V3370" s="17" t="n">
        <f aca="false">IF(Q3370="regular",0,(P3370-(O3370*20%)))</f>
        <v>22800</v>
      </c>
      <c r="W3370" s="17"/>
      <c r="X3370" s="15"/>
      <c r="Y3370" s="18" t="str">
        <f aca="false">VLOOKUP(F3370,'[1]Goa Member''s Details Revised'!$C$2:$AO$7385,12,0)</f>
        <v>last communication 99 total 2 membership of Goa:- 1911 and 1910</v>
      </c>
    </row>
    <row r="3371" customFormat="false" ht="15" hidden="false" customHeight="false" outlineLevel="0" collapsed="false">
      <c r="B3371" s="14" t="n">
        <v>3370</v>
      </c>
      <c r="C3371" s="15"/>
      <c r="D3371" s="15" t="s">
        <v>9183</v>
      </c>
      <c r="E3371" s="15" t="s">
        <v>25</v>
      </c>
      <c r="F3371" s="15" t="s">
        <v>9184</v>
      </c>
      <c r="G3371" s="15"/>
      <c r="H3371" s="16" t="str">
        <f aca="false">VLOOKUP(F3371,'[1]Goa Member''s Details Revised'!$C$2:$AO$7385,2,0)</f>
        <v>Purchaser</v>
      </c>
      <c r="I3371" s="15" t="n">
        <v>6</v>
      </c>
      <c r="J3371" s="15" t="s">
        <v>1102</v>
      </c>
      <c r="K3371" s="15" t="n">
        <v>1988</v>
      </c>
      <c r="L3371" s="16" t="str">
        <f aca="false">VLOOKUP(F3371,'[1]Goa Member''s Details Revised'!$C$2:$AO$7385,9,0)</f>
        <v>Never</v>
      </c>
      <c r="M3371" s="15" t="s">
        <v>9185</v>
      </c>
      <c r="N3371" s="17" t="n">
        <f aca="false">VLOOKUP(F3371,'[1]Goa Member''s Details Revised'!$C$2:$AO$7385,5,0)</f>
        <v>22500</v>
      </c>
      <c r="O3371" s="17" t="n">
        <f aca="false">VLOOKUP(F3371,'[1]Goa Member''s Details Revised'!$C$2:$AO$7385,5,0)</f>
        <v>22500</v>
      </c>
      <c r="P3371" s="17" t="n">
        <f aca="false">VLOOKUP(F3371,'[1]Goa Member''s Details Revised'!$C$2:$AO$7385,6,0)</f>
        <v>23500</v>
      </c>
      <c r="Q3371" s="17" t="str">
        <f aca="false">VLOOKUP(F3371,'[1]Goa Member''s Details Revised'!$C$2:$AO$7385,8,0)</f>
        <v>I.R.M</v>
      </c>
      <c r="R3371" s="17" t="n">
        <f aca="false">+O3371-P3371</f>
        <v>-1000</v>
      </c>
      <c r="S3371" s="15" t="e">
        <f aca="false">+#REF!-K3371</f>
        <v>#REF!</v>
      </c>
      <c r="T3371" s="17" t="n">
        <f aca="false">IF(Q3371="regular",((P3371-(P3371/99)*S3371)),(P3371-(P3371*20%)))</f>
        <v>18800</v>
      </c>
      <c r="U3371" s="17" t="e">
        <f aca="false">((P3371-(P3371/99)*S3371))</f>
        <v>#REF!</v>
      </c>
      <c r="V3371" s="17" t="n">
        <f aca="false">IF(Q3371="regular",0,(P3371-(O3371*20%)))</f>
        <v>19000</v>
      </c>
      <c r="W3371" s="17"/>
      <c r="X3371" s="15"/>
      <c r="Y3371" s="18" t="str">
        <f aca="false">VLOOKUP(F3371,'[1]Goa Member''s Details Revised'!$C$2:$AO$7385,12,0)</f>
        <v>last communication 90</v>
      </c>
    </row>
    <row r="3372" customFormat="false" ht="15" hidden="false" customHeight="false" outlineLevel="0" collapsed="false">
      <c r="B3372" s="14" t="n">
        <v>3371</v>
      </c>
      <c r="C3372" s="15"/>
      <c r="D3372" s="15" t="s">
        <v>9186</v>
      </c>
      <c r="E3372" s="15" t="s">
        <v>25</v>
      </c>
      <c r="F3372" s="15" t="s">
        <v>9187</v>
      </c>
      <c r="G3372" s="15"/>
      <c r="H3372" s="16" t="str">
        <f aca="false">VLOOKUP(F3372,'[1]Goa Member''s Details Revised'!$C$2:$AO$7385,2,0)</f>
        <v>Purchaser</v>
      </c>
      <c r="I3372" s="15" t="n">
        <v>6</v>
      </c>
      <c r="J3372" s="15" t="s">
        <v>1102</v>
      </c>
      <c r="K3372" s="15" t="n">
        <v>1988</v>
      </c>
      <c r="L3372" s="16" t="str">
        <f aca="false">VLOOKUP(F3372,'[1]Goa Member''s Details Revised'!$C$2:$AO$7385,9,0)</f>
        <v>Never</v>
      </c>
      <c r="M3372" s="15" t="s">
        <v>9188</v>
      </c>
      <c r="N3372" s="17" t="n">
        <f aca="false">VLOOKUP(F3372,'[1]Goa Member''s Details Revised'!$C$2:$AO$7385,5,0)</f>
        <v>22500</v>
      </c>
      <c r="O3372" s="17" t="n">
        <f aca="false">VLOOKUP(F3372,'[1]Goa Member''s Details Revised'!$C$2:$AO$7385,5,0)</f>
        <v>22500</v>
      </c>
      <c r="P3372" s="17" t="n">
        <f aca="false">VLOOKUP(F3372,'[1]Goa Member''s Details Revised'!$C$2:$AO$7385,6,0)</f>
        <v>22500</v>
      </c>
      <c r="Q3372" s="17" t="str">
        <f aca="false">VLOOKUP(F3372,'[1]Goa Member''s Details Revised'!$C$2:$AO$7385,8,0)</f>
        <v>I.R.M</v>
      </c>
      <c r="R3372" s="17" t="n">
        <f aca="false">+O3372-P3372</f>
        <v>0</v>
      </c>
      <c r="S3372" s="15" t="e">
        <f aca="false">+#REF!-K3372</f>
        <v>#REF!</v>
      </c>
      <c r="T3372" s="17" t="n">
        <f aca="false">IF(Q3372="regular",((P3372-(P3372/99)*S3372)),(P3372-(P3372*20%)))</f>
        <v>18000</v>
      </c>
      <c r="U3372" s="17" t="e">
        <f aca="false">((P3372-(P3372/99)*S3372))</f>
        <v>#REF!</v>
      </c>
      <c r="V3372" s="17" t="n">
        <f aca="false">IF(Q3372="regular",0,(P3372-(O3372*20%)))</f>
        <v>18000</v>
      </c>
      <c r="W3372" s="17"/>
      <c r="X3372" s="15"/>
      <c r="Y3372" s="18" t="str">
        <f aca="false">VLOOKUP(F3372,'[1]Goa Member''s Details Revised'!$C$2:$AO$7385,12,0)</f>
        <v>last commu… 20/8/2021</v>
      </c>
    </row>
    <row r="3373" customFormat="false" ht="30" hidden="false" customHeight="false" outlineLevel="0" collapsed="false">
      <c r="B3373" s="14" t="n">
        <v>3372</v>
      </c>
      <c r="C3373" s="15"/>
      <c r="D3373" s="15" t="s">
        <v>9189</v>
      </c>
      <c r="E3373" s="15" t="s">
        <v>25</v>
      </c>
      <c r="F3373" s="15" t="s">
        <v>9190</v>
      </c>
      <c r="G3373" s="15"/>
      <c r="H3373" s="16" t="str">
        <f aca="false">VLOOKUP(F3373,'[1]Goa Member''s Details Revised'!$C$2:$AO$7385,2,0)</f>
        <v>Purchaser</v>
      </c>
      <c r="I3373" s="15" t="n">
        <v>3</v>
      </c>
      <c r="J3373" s="15" t="s">
        <v>1102</v>
      </c>
      <c r="K3373" s="15" t="n">
        <v>1988</v>
      </c>
      <c r="L3373" s="16" t="str">
        <f aca="false">VLOOKUP(F3373,'[1]Goa Member''s Details Revised'!$C$2:$AO$7385,9,0)</f>
        <v>Never</v>
      </c>
      <c r="M3373" s="15" t="s">
        <v>9180</v>
      </c>
      <c r="N3373" s="17" t="n">
        <f aca="false">VLOOKUP(F3373,'[1]Goa Member''s Details Revised'!$C$2:$AO$7385,5,0)</f>
        <v>18500</v>
      </c>
      <c r="O3373" s="17" t="n">
        <f aca="false">VLOOKUP(F3373,'[1]Goa Member''s Details Revised'!$C$2:$AO$7385,5,0)</f>
        <v>18500</v>
      </c>
      <c r="P3373" s="17" t="n">
        <f aca="false">VLOOKUP(F3373,'[1]Goa Member''s Details Revised'!$C$2:$AO$7385,6,0)</f>
        <v>18500</v>
      </c>
      <c r="Q3373" s="17" t="str">
        <f aca="false">VLOOKUP(F3373,'[1]Goa Member''s Details Revised'!$C$2:$AO$7385,8,0)</f>
        <v>I.R.M</v>
      </c>
      <c r="R3373" s="17" t="n">
        <f aca="false">+O3373-P3373</f>
        <v>0</v>
      </c>
      <c r="S3373" s="15" t="e">
        <f aca="false">+#REF!-K3373</f>
        <v>#REF!</v>
      </c>
      <c r="T3373" s="17" t="n">
        <f aca="false">IF(Q3373="regular",((P3373-(P3373/99)*S3373)),(P3373-(P3373*20%)))</f>
        <v>14800</v>
      </c>
      <c r="U3373" s="17" t="e">
        <f aca="false">((P3373-(P3373/99)*S3373))</f>
        <v>#REF!</v>
      </c>
      <c r="V3373" s="17" t="n">
        <f aca="false">IF(Q3373="regular",0,(P3373-(O3373*20%)))</f>
        <v>14800</v>
      </c>
      <c r="W3373" s="17"/>
      <c r="X3373" s="15"/>
      <c r="Y3373" s="18" t="str">
        <f aca="false">VLOOKUP(F3373,'[1]Goa Member''s Details Revised'!$C$2:$AO$7385,12,0)</f>
        <v>send reminder so last communication 13 total 3 membership of Goa:- 1914, 1915, 1916</v>
      </c>
    </row>
    <row r="3374" customFormat="false" ht="30" hidden="false" customHeight="false" outlineLevel="0" collapsed="false">
      <c r="B3374" s="14" t="n">
        <v>3373</v>
      </c>
      <c r="C3374" s="15"/>
      <c r="D3374" s="15" t="s">
        <v>9191</v>
      </c>
      <c r="E3374" s="15" t="s">
        <v>25</v>
      </c>
      <c r="F3374" s="15" t="s">
        <v>9192</v>
      </c>
      <c r="G3374" s="15"/>
      <c r="H3374" s="16" t="str">
        <f aca="false">VLOOKUP(F3374,'[1]Goa Member''s Details Revised'!$C$2:$AO$7385,2,0)</f>
        <v>Purchaser</v>
      </c>
      <c r="I3374" s="15" t="n">
        <v>3</v>
      </c>
      <c r="J3374" s="15" t="s">
        <v>1102</v>
      </c>
      <c r="K3374" s="15" t="n">
        <v>1988</v>
      </c>
      <c r="L3374" s="16" t="str">
        <f aca="false">VLOOKUP(F3374,'[1]Goa Member''s Details Revised'!$C$2:$AO$7385,9,0)</f>
        <v>Never</v>
      </c>
      <c r="M3374" s="15" t="s">
        <v>9180</v>
      </c>
      <c r="N3374" s="17" t="n">
        <f aca="false">VLOOKUP(F3374,'[1]Goa Member''s Details Revised'!$C$2:$AO$7385,5,0)</f>
        <v>18500</v>
      </c>
      <c r="O3374" s="17" t="n">
        <f aca="false">VLOOKUP(F3374,'[1]Goa Member''s Details Revised'!$C$2:$AO$7385,5,0)</f>
        <v>18500</v>
      </c>
      <c r="P3374" s="17" t="n">
        <f aca="false">VLOOKUP(F3374,'[1]Goa Member''s Details Revised'!$C$2:$AO$7385,6,0)</f>
        <v>18500</v>
      </c>
      <c r="Q3374" s="17" t="str">
        <f aca="false">VLOOKUP(F3374,'[1]Goa Member''s Details Revised'!$C$2:$AO$7385,8,0)</f>
        <v>I.R.M</v>
      </c>
      <c r="R3374" s="17" t="n">
        <f aca="false">+O3374-P3374</f>
        <v>0</v>
      </c>
      <c r="S3374" s="15" t="e">
        <f aca="false">+#REF!-K3374</f>
        <v>#REF!</v>
      </c>
      <c r="T3374" s="17" t="n">
        <f aca="false">IF(Q3374="regular",((P3374-(P3374/99)*S3374)),(P3374-(P3374*20%)))</f>
        <v>14800</v>
      </c>
      <c r="U3374" s="17" t="e">
        <f aca="false">((P3374-(P3374/99)*S3374))</f>
        <v>#REF!</v>
      </c>
      <c r="V3374" s="17" t="n">
        <f aca="false">IF(Q3374="regular",0,(P3374-(O3374*20%)))</f>
        <v>14800</v>
      </c>
      <c r="W3374" s="17"/>
      <c r="X3374" s="15"/>
      <c r="Y3374" s="18" t="str">
        <f aca="false">VLOOKUP(F3374,'[1]Goa Member''s Details Revised'!$C$2:$AO$7385,12,0)</f>
        <v>send reminder so last communication 13 total 3 membership of Goa:- 1914, 1915, 1916</v>
      </c>
    </row>
    <row r="3375" customFormat="false" ht="30" hidden="false" customHeight="false" outlineLevel="0" collapsed="false">
      <c r="B3375" s="14" t="n">
        <v>3374</v>
      </c>
      <c r="C3375" s="15"/>
      <c r="D3375" s="15" t="s">
        <v>9193</v>
      </c>
      <c r="E3375" s="15" t="s">
        <v>25</v>
      </c>
      <c r="F3375" s="15" t="s">
        <v>9194</v>
      </c>
      <c r="G3375" s="15"/>
      <c r="H3375" s="16" t="str">
        <f aca="false">VLOOKUP(F3375,'[1]Goa Member''s Details Revised'!$C$2:$AO$7385,2,0)</f>
        <v>Purchaser</v>
      </c>
      <c r="I3375" s="15" t="n">
        <v>3</v>
      </c>
      <c r="J3375" s="15" t="s">
        <v>1102</v>
      </c>
      <c r="K3375" s="15" t="n">
        <v>1988</v>
      </c>
      <c r="L3375" s="16" t="str">
        <f aca="false">VLOOKUP(F3375,'[1]Goa Member''s Details Revised'!$C$2:$AO$7385,9,0)</f>
        <v>Never</v>
      </c>
      <c r="M3375" s="15" t="s">
        <v>9180</v>
      </c>
      <c r="N3375" s="17" t="n">
        <f aca="false">VLOOKUP(F3375,'[1]Goa Member''s Details Revised'!$C$2:$AO$7385,5,0)</f>
        <v>18500</v>
      </c>
      <c r="O3375" s="17" t="n">
        <f aca="false">VLOOKUP(F3375,'[1]Goa Member''s Details Revised'!$C$2:$AO$7385,5,0)</f>
        <v>18500</v>
      </c>
      <c r="P3375" s="17" t="n">
        <f aca="false">VLOOKUP(F3375,'[1]Goa Member''s Details Revised'!$C$2:$AO$7385,6,0)</f>
        <v>18500</v>
      </c>
      <c r="Q3375" s="17" t="str">
        <f aca="false">VLOOKUP(F3375,'[1]Goa Member''s Details Revised'!$C$2:$AO$7385,8,0)</f>
        <v>I.R.M</v>
      </c>
      <c r="R3375" s="17" t="n">
        <f aca="false">+O3375-P3375</f>
        <v>0</v>
      </c>
      <c r="S3375" s="15" t="e">
        <f aca="false">+#REF!-K3375</f>
        <v>#REF!</v>
      </c>
      <c r="T3375" s="17" t="n">
        <f aca="false">IF(Q3375="regular",((P3375-(P3375/99)*S3375)),(P3375-(P3375*20%)))</f>
        <v>14800</v>
      </c>
      <c r="U3375" s="17" t="e">
        <f aca="false">((P3375-(P3375/99)*S3375))</f>
        <v>#REF!</v>
      </c>
      <c r="V3375" s="17" t="n">
        <f aca="false">IF(Q3375="regular",0,(P3375-(O3375*20%)))</f>
        <v>14800</v>
      </c>
      <c r="W3375" s="17"/>
      <c r="X3375" s="15"/>
      <c r="Y3375" s="18" t="str">
        <f aca="false">VLOOKUP(F3375,'[1]Goa Member''s Details Revised'!$C$2:$AO$7385,12,0)</f>
        <v>send reminder so last communication 13 total 3 membership of Goa:- 1914, 1915, 1916</v>
      </c>
    </row>
    <row r="3376" customFormat="false" ht="15" hidden="false" customHeight="false" outlineLevel="0" collapsed="false">
      <c r="B3376" s="14" t="n">
        <v>3375</v>
      </c>
      <c r="C3376" s="15"/>
      <c r="D3376" s="15" t="s">
        <v>9195</v>
      </c>
      <c r="E3376" s="15" t="s">
        <v>25</v>
      </c>
      <c r="F3376" s="15" t="s">
        <v>9196</v>
      </c>
      <c r="G3376" s="15"/>
      <c r="H3376" s="16" t="str">
        <f aca="false">VLOOKUP(F3376,'[1]Goa Member''s Details Revised'!$C$2:$AO$7385,2,0)</f>
        <v>Purchaser</v>
      </c>
      <c r="I3376" s="15" t="n">
        <v>13</v>
      </c>
      <c r="J3376" s="15" t="s">
        <v>1102</v>
      </c>
      <c r="K3376" s="15" t="n">
        <v>1988</v>
      </c>
      <c r="L3376" s="16" t="n">
        <f aca="false">VLOOKUP(F3376,'[1]Goa Member''s Details Revised'!$C$2:$AO$7385,9,0)</f>
        <v>2010</v>
      </c>
      <c r="M3376" s="15" t="s">
        <v>9197</v>
      </c>
      <c r="N3376" s="17" t="n">
        <f aca="false">VLOOKUP(F3376,'[1]Goa Member''s Details Revised'!$C$2:$AO$7385,5,0)</f>
        <v>18500</v>
      </c>
      <c r="O3376" s="17" t="n">
        <f aca="false">VLOOKUP(F3376,'[1]Goa Member''s Details Revised'!$C$2:$AO$7385,5,0)</f>
        <v>18500</v>
      </c>
      <c r="P3376" s="17" t="n">
        <f aca="false">VLOOKUP(F3376,'[1]Goa Member''s Details Revised'!$C$2:$AO$7385,6,0)</f>
        <v>19300</v>
      </c>
      <c r="Q3376" s="17" t="str">
        <f aca="false">VLOOKUP(F3376,'[1]Goa Member''s Details Revised'!$C$2:$AO$7385,8,0)</f>
        <v>R.M</v>
      </c>
      <c r="R3376" s="17" t="n">
        <f aca="false">+O3376-P3376</f>
        <v>-800</v>
      </c>
      <c r="S3376" s="15" t="e">
        <f aca="false">+#REF!-K3376</f>
        <v>#REF!</v>
      </c>
      <c r="T3376" s="17" t="n">
        <f aca="false">IF(Q3376="regular",((P3376-(P3376/99)*S3376)),(P3376-(P3376*20%)))</f>
        <v>15440</v>
      </c>
      <c r="U3376" s="17" t="e">
        <f aca="false">((P3376-(P3376/99)*S3376))</f>
        <v>#REF!</v>
      </c>
      <c r="V3376" s="17" t="n">
        <f aca="false">IF(Q3376="regular",0,(P3376-(O3376*20%)))</f>
        <v>15600</v>
      </c>
      <c r="W3376" s="17"/>
      <c r="X3376" s="15"/>
      <c r="Y3376" s="18" t="str">
        <f aca="false">VLOOKUP(F3376,'[1]Goa Member''s Details Revised'!$C$2:$AO$7385,12,0)</f>
        <v>send perform invoice so Last Communication Till 2011</v>
      </c>
    </row>
    <row r="3377" customFormat="false" ht="30" hidden="false" customHeight="false" outlineLevel="0" collapsed="false">
      <c r="B3377" s="14" t="n">
        <v>3376</v>
      </c>
      <c r="C3377" s="15"/>
      <c r="D3377" s="15" t="s">
        <v>9198</v>
      </c>
      <c r="E3377" s="15" t="s">
        <v>25</v>
      </c>
      <c r="F3377" s="15" t="s">
        <v>9199</v>
      </c>
      <c r="G3377" s="15"/>
      <c r="H3377" s="16" t="str">
        <f aca="false">VLOOKUP(F3377,'[1]Goa Member''s Details Revised'!$C$2:$AO$7385,2,0)</f>
        <v>Purchaser</v>
      </c>
      <c r="I3377" s="15" t="n">
        <v>10</v>
      </c>
      <c r="J3377" s="15" t="s">
        <v>1102</v>
      </c>
      <c r="K3377" s="15" t="n">
        <v>1988</v>
      </c>
      <c r="L3377" s="16" t="str">
        <f aca="false">VLOOKUP(F3377,'[1]Goa Member''s Details Revised'!$C$2:$AO$7385,9,0)</f>
        <v>Never</v>
      </c>
      <c r="M3377" s="15" t="s">
        <v>9200</v>
      </c>
      <c r="N3377" s="17" t="n">
        <f aca="false">VLOOKUP(F3377,'[1]Goa Member''s Details Revised'!$C$2:$AO$7385,5,0)</f>
        <v>28500</v>
      </c>
      <c r="O3377" s="17" t="n">
        <f aca="false">VLOOKUP(F3377,'[1]Goa Member''s Details Revised'!$C$2:$AO$7385,5,0)</f>
        <v>28500</v>
      </c>
      <c r="P3377" s="17" t="n">
        <f aca="false">VLOOKUP(F3377,'[1]Goa Member''s Details Revised'!$C$2:$AO$7385,6,0)</f>
        <v>29700</v>
      </c>
      <c r="Q3377" s="17" t="str">
        <f aca="false">VLOOKUP(F3377,'[1]Goa Member''s Details Revised'!$C$2:$AO$7385,8,0)</f>
        <v>I.R.M</v>
      </c>
      <c r="R3377" s="17" t="n">
        <f aca="false">+O3377-P3377</f>
        <v>-1200</v>
      </c>
      <c r="S3377" s="15" t="e">
        <f aca="false">+#REF!-K3377</f>
        <v>#REF!</v>
      </c>
      <c r="T3377" s="17" t="n">
        <f aca="false">IF(Q3377="regular",((P3377-(P3377/99)*S3377)),(P3377-(P3377*20%)))</f>
        <v>23760</v>
      </c>
      <c r="U3377" s="17" t="e">
        <f aca="false">((P3377-(P3377/99)*S3377))</f>
        <v>#REF!</v>
      </c>
      <c r="V3377" s="17" t="n">
        <f aca="false">IF(Q3377="regular",0,(P3377-(O3377*20%)))</f>
        <v>24000</v>
      </c>
      <c r="W3377" s="17"/>
      <c r="X3377" s="15"/>
      <c r="Y3377" s="18" t="str">
        <f aca="false">VLOOKUP(F3377,'[1]Goa Member''s Details Revised'!$C$2:$AO$7385,12,0)</f>
        <v>we send last reminder in 2012.then we did not receive any reply </v>
      </c>
    </row>
    <row r="3378" customFormat="false" ht="15" hidden="false" customHeight="false" outlineLevel="0" collapsed="false">
      <c r="B3378" s="14" t="n">
        <v>3377</v>
      </c>
      <c r="C3378" s="15"/>
      <c r="D3378" s="15" t="s">
        <v>9201</v>
      </c>
      <c r="E3378" s="15" t="s">
        <v>25</v>
      </c>
      <c r="F3378" s="15" t="s">
        <v>9202</v>
      </c>
      <c r="G3378" s="15"/>
      <c r="H3378" s="16" t="str">
        <f aca="false">VLOOKUP(F3378,'[1]Goa Member''s Details Revised'!$C$2:$AO$7385,2,0)</f>
        <v>Purchaser</v>
      </c>
      <c r="I3378" s="15" t="n">
        <v>10</v>
      </c>
      <c r="J3378" s="15" t="s">
        <v>1102</v>
      </c>
      <c r="K3378" s="15" t="n">
        <v>1988</v>
      </c>
      <c r="L3378" s="16" t="n">
        <f aca="false">VLOOKUP(F3378,'[1]Goa Member''s Details Revised'!$C$2:$AO$7385,9,0)</f>
        <v>2007</v>
      </c>
      <c r="M3378" s="15" t="s">
        <v>2453</v>
      </c>
      <c r="N3378" s="17" t="n">
        <f aca="false">VLOOKUP(F3378,'[1]Goa Member''s Details Revised'!$C$2:$AO$7385,5,0)</f>
        <v>22500</v>
      </c>
      <c r="O3378" s="17" t="n">
        <f aca="false">VLOOKUP(F3378,'[1]Goa Member''s Details Revised'!$C$2:$AO$7385,5,0)</f>
        <v>22500</v>
      </c>
      <c r="P3378" s="17" t="n">
        <f aca="false">VLOOKUP(F3378,'[1]Goa Member''s Details Revised'!$C$2:$AO$7385,6,0)</f>
        <v>23500</v>
      </c>
      <c r="Q3378" s="17" t="str">
        <f aca="false">VLOOKUP(F3378,'[1]Goa Member''s Details Revised'!$C$2:$AO$7385,8,0)</f>
        <v>R.M</v>
      </c>
      <c r="R3378" s="17" t="n">
        <f aca="false">+O3378-P3378</f>
        <v>-1000</v>
      </c>
      <c r="S3378" s="15" t="e">
        <f aca="false">+#REF!-K3378</f>
        <v>#REF!</v>
      </c>
      <c r="T3378" s="17" t="n">
        <f aca="false">IF(Q3378="regular",((P3378-(P3378/99)*S3378)),(P3378-(P3378*20%)))</f>
        <v>18800</v>
      </c>
      <c r="U3378" s="17" t="e">
        <f aca="false">((P3378-(P3378/99)*S3378))</f>
        <v>#REF!</v>
      </c>
      <c r="V3378" s="17" t="n">
        <f aca="false">IF(Q3378="regular",0,(P3378-(O3378*20%)))</f>
        <v>19000</v>
      </c>
      <c r="W3378" s="17"/>
      <c r="X3378" s="15"/>
      <c r="Y3378" s="18" t="str">
        <f aca="false">VLOOKUP(F3378,'[1]Goa Member''s Details Revised'!$C$2:$AO$7385,12,0)</f>
        <v>last communication 07</v>
      </c>
    </row>
    <row r="3379" customFormat="false" ht="30" hidden="false" customHeight="false" outlineLevel="0" collapsed="false">
      <c r="B3379" s="14" t="n">
        <v>3378</v>
      </c>
      <c r="C3379" s="15"/>
      <c r="D3379" s="15" t="s">
        <v>9203</v>
      </c>
      <c r="E3379" s="15" t="s">
        <v>25</v>
      </c>
      <c r="F3379" s="15" t="s">
        <v>9204</v>
      </c>
      <c r="G3379" s="15"/>
      <c r="H3379" s="16" t="str">
        <f aca="false">VLOOKUP(F3379,'[1]Goa Member''s Details Revised'!$C$2:$AO$7385,2,0)</f>
        <v>Purchaser</v>
      </c>
      <c r="I3379" s="15" t="n">
        <v>15</v>
      </c>
      <c r="J3379" s="15" t="s">
        <v>1102</v>
      </c>
      <c r="K3379" s="15" t="n">
        <v>1988</v>
      </c>
      <c r="L3379" s="16" t="str">
        <f aca="false">VLOOKUP(F3379,'[1]Goa Member''s Details Revised'!$C$2:$AO$7385,9,0)</f>
        <v>Never</v>
      </c>
      <c r="M3379" s="15" t="s">
        <v>8394</v>
      </c>
      <c r="N3379" s="17" t="n">
        <f aca="false">VLOOKUP(F3379,'[1]Goa Member''s Details Revised'!$C$2:$AO$7385,5,0)</f>
        <v>18500</v>
      </c>
      <c r="O3379" s="17" t="n">
        <f aca="false">VLOOKUP(F3379,'[1]Goa Member''s Details Revised'!$C$2:$AO$7385,5,0)</f>
        <v>18500</v>
      </c>
      <c r="P3379" s="17" t="n">
        <f aca="false">VLOOKUP(F3379,'[1]Goa Member''s Details Revised'!$C$2:$AO$7385,6,0)</f>
        <v>18500</v>
      </c>
      <c r="Q3379" s="17" t="str">
        <f aca="false">VLOOKUP(F3379,'[1]Goa Member''s Details Revised'!$C$2:$AO$7385,8,0)</f>
        <v>I.R.M</v>
      </c>
      <c r="R3379" s="17" t="n">
        <f aca="false">+O3379-P3379</f>
        <v>0</v>
      </c>
      <c r="S3379" s="15" t="e">
        <f aca="false">+#REF!-K3379</f>
        <v>#REF!</v>
      </c>
      <c r="T3379" s="17" t="n">
        <f aca="false">IF(Q3379="regular",((P3379-(P3379/99)*S3379)),(P3379-(P3379*20%)))</f>
        <v>14800</v>
      </c>
      <c r="U3379" s="17" t="e">
        <f aca="false">((P3379-(P3379/99)*S3379))</f>
        <v>#REF!</v>
      </c>
      <c r="V3379" s="17" t="n">
        <f aca="false">IF(Q3379="regular",0,(P3379-(O3379*20%)))</f>
        <v>14800</v>
      </c>
      <c r="W3379" s="17"/>
      <c r="X3379" s="15"/>
      <c r="Y3379" s="18" t="str">
        <f aca="false">VLOOKUP(F3379,'[1]Goa Member''s Details Revised'!$C$2:$AO$7385,12,0)</f>
        <v>we send last reminder in 2012.then we did not receive any reply </v>
      </c>
    </row>
    <row r="3380" customFormat="false" ht="15" hidden="false" customHeight="false" outlineLevel="0" collapsed="false">
      <c r="B3380" s="14" t="n">
        <v>3379</v>
      </c>
      <c r="C3380" s="15"/>
      <c r="D3380" s="15" t="s">
        <v>9205</v>
      </c>
      <c r="E3380" s="15" t="s">
        <v>25</v>
      </c>
      <c r="F3380" s="15" t="s">
        <v>9206</v>
      </c>
      <c r="G3380" s="15"/>
      <c r="H3380" s="16" t="str">
        <f aca="false">VLOOKUP(F3380,'[1]Goa Member''s Details Revised'!$C$2:$AO$7385,2,0)</f>
        <v>Purchaser</v>
      </c>
      <c r="I3380" s="15" t="n">
        <v>16</v>
      </c>
      <c r="J3380" s="15" t="s">
        <v>1102</v>
      </c>
      <c r="K3380" s="15" t="n">
        <v>1988</v>
      </c>
      <c r="L3380" s="16" t="str">
        <f aca="false">VLOOKUP(F3380,'[1]Goa Member''s Details Revised'!$C$2:$AO$7385,9,0)</f>
        <v>Never</v>
      </c>
      <c r="M3380" s="15" t="s">
        <v>9207</v>
      </c>
      <c r="N3380" s="17" t="n">
        <f aca="false">VLOOKUP(F3380,'[1]Goa Member''s Details Revised'!$C$2:$AO$7385,5,0)</f>
        <v>22500</v>
      </c>
      <c r="O3380" s="17" t="n">
        <f aca="false">VLOOKUP(F3380,'[1]Goa Member''s Details Revised'!$C$2:$AO$7385,5,0)</f>
        <v>22500</v>
      </c>
      <c r="P3380" s="17" t="n">
        <f aca="false">VLOOKUP(F3380,'[1]Goa Member''s Details Revised'!$C$2:$AO$7385,6,0)</f>
        <v>22500</v>
      </c>
      <c r="Q3380" s="17" t="str">
        <f aca="false">VLOOKUP(F3380,'[1]Goa Member''s Details Revised'!$C$2:$AO$7385,8,0)</f>
        <v>I.R.M</v>
      </c>
      <c r="R3380" s="17" t="n">
        <f aca="false">+O3380-P3380</f>
        <v>0</v>
      </c>
      <c r="S3380" s="15" t="e">
        <f aca="false">+#REF!-K3380</f>
        <v>#REF!</v>
      </c>
      <c r="T3380" s="17" t="n">
        <f aca="false">IF(Q3380="regular",((P3380-(P3380/99)*S3380)),(P3380-(P3380*20%)))</f>
        <v>18000</v>
      </c>
      <c r="U3380" s="17" t="e">
        <f aca="false">((P3380-(P3380/99)*S3380))</f>
        <v>#REF!</v>
      </c>
      <c r="V3380" s="17" t="n">
        <f aca="false">IF(Q3380="regular",0,(P3380-(O3380*20%)))</f>
        <v>18000</v>
      </c>
      <c r="W3380" s="17"/>
      <c r="X3380" s="15"/>
      <c r="Y3380" s="18" t="str">
        <f aca="false">VLOOKUP(F3380,'[1]Goa Member''s Details Revised'!$C$2:$AO$7385,12,0)</f>
        <v>reply to mail so communication 11</v>
      </c>
    </row>
    <row r="3381" customFormat="false" ht="15" hidden="false" customHeight="false" outlineLevel="0" collapsed="false">
      <c r="B3381" s="14" t="n">
        <v>3380</v>
      </c>
      <c r="C3381" s="15"/>
      <c r="D3381" s="15" t="s">
        <v>9208</v>
      </c>
      <c r="E3381" s="15" t="s">
        <v>25</v>
      </c>
      <c r="F3381" s="15" t="s">
        <v>9209</v>
      </c>
      <c r="G3381" s="15"/>
      <c r="H3381" s="16" t="str">
        <f aca="false">VLOOKUP(F3381,'[1]Goa Member''s Details Revised'!$C$2:$AO$7385,2,0)</f>
        <v>Purchaser</v>
      </c>
      <c r="I3381" s="15" t="n">
        <v>15</v>
      </c>
      <c r="J3381" s="15" t="s">
        <v>1102</v>
      </c>
      <c r="K3381" s="15" t="n">
        <v>1988</v>
      </c>
      <c r="L3381" s="16" t="n">
        <f aca="false">VLOOKUP(F3381,'[1]Goa Member''s Details Revised'!$C$2:$AO$7385,9,0)</f>
        <v>2007</v>
      </c>
      <c r="M3381" s="15" t="s">
        <v>9210</v>
      </c>
      <c r="N3381" s="17" t="n">
        <f aca="false">VLOOKUP(F3381,'[1]Goa Member''s Details Revised'!$C$2:$AO$7385,5,0)</f>
        <v>28500</v>
      </c>
      <c r="O3381" s="17" t="n">
        <f aca="false">VLOOKUP(F3381,'[1]Goa Member''s Details Revised'!$C$2:$AO$7385,5,0)</f>
        <v>28500</v>
      </c>
      <c r="P3381" s="17" t="n">
        <f aca="false">VLOOKUP(F3381,'[1]Goa Member''s Details Revised'!$C$2:$AO$7385,6,0)</f>
        <v>28500</v>
      </c>
      <c r="Q3381" s="17" t="str">
        <f aca="false">VLOOKUP(F3381,'[1]Goa Member''s Details Revised'!$C$2:$AO$7385,8,0)</f>
        <v>R.M</v>
      </c>
      <c r="R3381" s="17" t="n">
        <f aca="false">+O3381-P3381</f>
        <v>0</v>
      </c>
      <c r="S3381" s="15" t="e">
        <f aca="false">+#REF!-K3381</f>
        <v>#REF!</v>
      </c>
      <c r="T3381" s="17" t="n">
        <f aca="false">IF(Q3381="regular",((P3381-(P3381/99)*S3381)),(P3381-(P3381*20%)))</f>
        <v>22800</v>
      </c>
      <c r="U3381" s="17" t="e">
        <f aca="false">((P3381-(P3381/99)*S3381))</f>
        <v>#REF!</v>
      </c>
      <c r="V3381" s="17" t="n">
        <f aca="false">IF(Q3381="regular",0,(P3381-(O3381*20%)))</f>
        <v>22800</v>
      </c>
      <c r="W3381" s="17"/>
      <c r="X3381" s="15"/>
      <c r="Y3381" s="18" t="str">
        <f aca="false">VLOOKUP(F3381,'[1]Goa Member''s Details Revised'!$C$2:$AO$7385,12,0)</f>
        <v>no reminder send so last communication 10</v>
      </c>
    </row>
    <row r="3382" customFormat="false" ht="15" hidden="false" customHeight="false" outlineLevel="0" collapsed="false">
      <c r="B3382" s="14" t="n">
        <v>3381</v>
      </c>
      <c r="C3382" s="15"/>
      <c r="D3382" s="15" t="s">
        <v>9211</v>
      </c>
      <c r="E3382" s="15" t="s">
        <v>25</v>
      </c>
      <c r="F3382" s="15" t="s">
        <v>9212</v>
      </c>
      <c r="G3382" s="15"/>
      <c r="H3382" s="16" t="str">
        <f aca="false">VLOOKUP(F3382,'[1]Goa Member''s Details Revised'!$C$2:$AO$7385,2,0)</f>
        <v>Purchaser</v>
      </c>
      <c r="I3382" s="15" t="n">
        <v>21</v>
      </c>
      <c r="J3382" s="15" t="s">
        <v>1102</v>
      </c>
      <c r="K3382" s="15" t="n">
        <v>1988</v>
      </c>
      <c r="L3382" s="16" t="str">
        <f aca="false">VLOOKUP(F3382,'[1]Goa Member''s Details Revised'!$C$2:$AO$7385,9,0)</f>
        <v>Never</v>
      </c>
      <c r="M3382" s="15" t="s">
        <v>9213</v>
      </c>
      <c r="N3382" s="17" t="n">
        <f aca="false">VLOOKUP(F3382,'[1]Goa Member''s Details Revised'!$C$2:$AO$7385,5,0)</f>
        <v>22500</v>
      </c>
      <c r="O3382" s="17" t="n">
        <f aca="false">VLOOKUP(F3382,'[1]Goa Member''s Details Revised'!$C$2:$AO$7385,5,0)</f>
        <v>22500</v>
      </c>
      <c r="P3382" s="17" t="n">
        <f aca="false">VLOOKUP(F3382,'[1]Goa Member''s Details Revised'!$C$2:$AO$7385,6,0)</f>
        <v>23500</v>
      </c>
      <c r="Q3382" s="17" t="str">
        <f aca="false">VLOOKUP(F3382,'[1]Goa Member''s Details Revised'!$C$2:$AO$7385,8,0)</f>
        <v>I.R.M</v>
      </c>
      <c r="R3382" s="17" t="n">
        <f aca="false">+O3382-P3382</f>
        <v>-1000</v>
      </c>
      <c r="S3382" s="15" t="e">
        <f aca="false">+#REF!-K3382</f>
        <v>#REF!</v>
      </c>
      <c r="T3382" s="17" t="n">
        <f aca="false">IF(Q3382="regular",((P3382-(P3382/99)*S3382)),(P3382-(P3382*20%)))</f>
        <v>18800</v>
      </c>
      <c r="U3382" s="17" t="e">
        <f aca="false">((P3382-(P3382/99)*S3382))</f>
        <v>#REF!</v>
      </c>
      <c r="V3382" s="17" t="n">
        <f aca="false">IF(Q3382="regular",0,(P3382-(O3382*20%)))</f>
        <v>19000</v>
      </c>
      <c r="W3382" s="17"/>
      <c r="X3382" s="15"/>
      <c r="Y3382" s="18" t="str">
        <f aca="false">VLOOKUP(F3382,'[1]Goa Member''s Details Revised'!$C$2:$AO$7385,12,0)</f>
        <v>no reminders so last communication 2007</v>
      </c>
    </row>
    <row r="3383" customFormat="false" ht="15" hidden="false" customHeight="false" outlineLevel="0" collapsed="false">
      <c r="B3383" s="14" t="n">
        <v>3382</v>
      </c>
      <c r="C3383" s="15"/>
      <c r="D3383" s="15" t="s">
        <v>9214</v>
      </c>
      <c r="E3383" s="15" t="s">
        <v>25</v>
      </c>
      <c r="F3383" s="15" t="s">
        <v>9215</v>
      </c>
      <c r="G3383" s="15"/>
      <c r="H3383" s="16" t="str">
        <f aca="false">VLOOKUP(F3383,'[1]Goa Member''s Details Revised'!$C$2:$AO$7385,2,0)</f>
        <v>Purchaser</v>
      </c>
      <c r="I3383" s="15" t="n">
        <v>23</v>
      </c>
      <c r="J3383" s="15" t="s">
        <v>1102</v>
      </c>
      <c r="K3383" s="15" t="n">
        <v>1988</v>
      </c>
      <c r="L3383" s="16" t="n">
        <f aca="false">VLOOKUP(F3383,'[1]Goa Member''s Details Revised'!$C$2:$AO$7385,9,0)</f>
        <v>2007</v>
      </c>
      <c r="M3383" s="15" t="s">
        <v>9216</v>
      </c>
      <c r="N3383" s="17" t="n">
        <f aca="false">VLOOKUP(F3383,'[1]Goa Member''s Details Revised'!$C$2:$AO$7385,5,0)</f>
        <v>29700</v>
      </c>
      <c r="O3383" s="17" t="n">
        <f aca="false">VLOOKUP(F3383,'[1]Goa Member''s Details Revised'!$C$2:$AO$7385,5,0)</f>
        <v>29700</v>
      </c>
      <c r="P3383" s="17" t="n">
        <f aca="false">VLOOKUP(F3383,'[1]Goa Member''s Details Revised'!$C$2:$AO$7385,6,0)</f>
        <v>29700</v>
      </c>
      <c r="Q3383" s="17" t="str">
        <f aca="false">VLOOKUP(F3383,'[1]Goa Member''s Details Revised'!$C$2:$AO$7385,8,0)</f>
        <v>R.M</v>
      </c>
      <c r="R3383" s="17" t="n">
        <f aca="false">+O3383-P3383</f>
        <v>0</v>
      </c>
      <c r="S3383" s="15" t="e">
        <f aca="false">+#REF!-K3383</f>
        <v>#REF!</v>
      </c>
      <c r="T3383" s="17" t="n">
        <f aca="false">IF(Q3383="regular",((P3383-(P3383/99)*S3383)),(P3383-(P3383*20%)))</f>
        <v>23760</v>
      </c>
      <c r="U3383" s="17" t="e">
        <f aca="false">((P3383-(P3383/99)*S3383))</f>
        <v>#REF!</v>
      </c>
      <c r="V3383" s="17" t="n">
        <f aca="false">IF(Q3383="regular",0,(P3383-(O3383*20%)))</f>
        <v>23760</v>
      </c>
      <c r="W3383" s="17"/>
      <c r="X3383" s="15"/>
      <c r="Y3383" s="18" t="str">
        <f aca="false">VLOOKUP(F3383,'[1]Goa Member''s Details Revised'!$C$2:$AO$7385,12,0)</f>
        <v>last communication 17/05/2016</v>
      </c>
    </row>
    <row r="3384" customFormat="false" ht="15" hidden="false" customHeight="false" outlineLevel="0" collapsed="false">
      <c r="B3384" s="14" t="n">
        <v>3383</v>
      </c>
      <c r="C3384" s="15"/>
      <c r="D3384" s="15" t="s">
        <v>9217</v>
      </c>
      <c r="E3384" s="15" t="s">
        <v>25</v>
      </c>
      <c r="F3384" s="15" t="s">
        <v>9218</v>
      </c>
      <c r="G3384" s="15"/>
      <c r="H3384" s="16" t="str">
        <f aca="false">VLOOKUP(F3384,'[1]Goa Member''s Details Revised'!$C$2:$AO$7385,2,0)</f>
        <v>Purchaser</v>
      </c>
      <c r="I3384" s="15" t="n">
        <v>23</v>
      </c>
      <c r="J3384" s="15" t="s">
        <v>1102</v>
      </c>
      <c r="K3384" s="15" t="n">
        <v>1988</v>
      </c>
      <c r="L3384" s="16" t="str">
        <f aca="false">VLOOKUP(F3384,'[1]Goa Member''s Details Revised'!$C$2:$AO$7385,9,0)</f>
        <v>Never</v>
      </c>
      <c r="M3384" s="15" t="s">
        <v>9219</v>
      </c>
      <c r="N3384" s="17" t="n">
        <f aca="false">VLOOKUP(F3384,'[1]Goa Member''s Details Revised'!$C$2:$AO$7385,5,0)</f>
        <v>29700</v>
      </c>
      <c r="O3384" s="17" t="n">
        <f aca="false">VLOOKUP(F3384,'[1]Goa Member''s Details Revised'!$C$2:$AO$7385,5,0)</f>
        <v>29700</v>
      </c>
      <c r="P3384" s="17" t="n">
        <f aca="false">VLOOKUP(F3384,'[1]Goa Member''s Details Revised'!$C$2:$AO$7385,6,0)</f>
        <v>29700</v>
      </c>
      <c r="Q3384" s="17" t="str">
        <f aca="false">VLOOKUP(F3384,'[1]Goa Member''s Details Revised'!$C$2:$AO$7385,8,0)</f>
        <v>I.R.M</v>
      </c>
      <c r="R3384" s="17" t="n">
        <f aca="false">+O3384-P3384</f>
        <v>0</v>
      </c>
      <c r="S3384" s="15" t="e">
        <f aca="false">+#REF!-K3384</f>
        <v>#REF!</v>
      </c>
      <c r="T3384" s="17" t="n">
        <f aca="false">IF(Q3384="regular",((P3384-(P3384/99)*S3384)),(P3384-(P3384*20%)))</f>
        <v>23760</v>
      </c>
      <c r="U3384" s="17" t="e">
        <f aca="false">((P3384-(P3384/99)*S3384))</f>
        <v>#REF!</v>
      </c>
      <c r="V3384" s="17" t="n">
        <f aca="false">IF(Q3384="regular",0,(P3384-(O3384*20%)))</f>
        <v>23760</v>
      </c>
      <c r="W3384" s="17"/>
      <c r="X3384" s="15"/>
      <c r="Y3384" s="18" t="str">
        <f aca="false">VLOOKUP(F3384,'[1]Goa Member''s Details Revised'!$C$2:$AO$7385,12,0)</f>
        <v>last communication 17/05/2016</v>
      </c>
    </row>
    <row r="3385" customFormat="false" ht="15" hidden="false" customHeight="false" outlineLevel="0" collapsed="false">
      <c r="B3385" s="14" t="n">
        <v>3384</v>
      </c>
      <c r="C3385" s="15"/>
      <c r="D3385" s="15" t="s">
        <v>9220</v>
      </c>
      <c r="E3385" s="15" t="s">
        <v>25</v>
      </c>
      <c r="F3385" s="15" t="s">
        <v>9221</v>
      </c>
      <c r="G3385" s="15"/>
      <c r="H3385" s="16" t="str">
        <f aca="false">VLOOKUP(F3385,'[1]Goa Member''s Details Revised'!$C$2:$AO$7385,2,0)</f>
        <v>Purchaser</v>
      </c>
      <c r="I3385" s="15" t="n">
        <v>23</v>
      </c>
      <c r="J3385" s="15" t="s">
        <v>1102</v>
      </c>
      <c r="K3385" s="15" t="n">
        <v>1988</v>
      </c>
      <c r="L3385" s="16" t="str">
        <f aca="false">VLOOKUP(F3385,'[1]Goa Member''s Details Revised'!$C$2:$AO$7385,9,0)</f>
        <v>Never</v>
      </c>
      <c r="M3385" s="15" t="s">
        <v>9222</v>
      </c>
      <c r="N3385" s="17" t="n">
        <f aca="false">VLOOKUP(F3385,'[1]Goa Member''s Details Revised'!$C$2:$AO$7385,5,0)</f>
        <v>29700</v>
      </c>
      <c r="O3385" s="17" t="n">
        <f aca="false">VLOOKUP(F3385,'[1]Goa Member''s Details Revised'!$C$2:$AO$7385,5,0)</f>
        <v>29700</v>
      </c>
      <c r="P3385" s="17" t="n">
        <f aca="false">VLOOKUP(F3385,'[1]Goa Member''s Details Revised'!$C$2:$AO$7385,6,0)</f>
        <v>29700</v>
      </c>
      <c r="Q3385" s="17" t="str">
        <f aca="false">VLOOKUP(F3385,'[1]Goa Member''s Details Revised'!$C$2:$AO$7385,8,0)</f>
        <v>I.R.M</v>
      </c>
      <c r="R3385" s="17" t="n">
        <f aca="false">+O3385-P3385</f>
        <v>0</v>
      </c>
      <c r="S3385" s="15" t="e">
        <f aca="false">+#REF!-K3385</f>
        <v>#REF!</v>
      </c>
      <c r="T3385" s="17" t="n">
        <f aca="false">IF(Q3385="regular",((P3385-(P3385/99)*S3385)),(P3385-(P3385*20%)))</f>
        <v>23760</v>
      </c>
      <c r="U3385" s="17" t="e">
        <f aca="false">((P3385-(P3385/99)*S3385))</f>
        <v>#REF!</v>
      </c>
      <c r="V3385" s="17" t="n">
        <f aca="false">IF(Q3385="regular",0,(P3385-(O3385*20%)))</f>
        <v>23760</v>
      </c>
      <c r="W3385" s="17"/>
      <c r="X3385" s="15"/>
      <c r="Y3385" s="18" t="str">
        <f aca="false">VLOOKUP(F3385,'[1]Goa Member''s Details Revised'!$C$2:$AO$7385,12,0)</f>
        <v>last communication 17/05/2016</v>
      </c>
    </row>
    <row r="3386" customFormat="false" ht="15" hidden="false" customHeight="false" outlineLevel="0" collapsed="false">
      <c r="B3386" s="14" t="n">
        <v>3385</v>
      </c>
      <c r="C3386" s="15"/>
      <c r="D3386" s="15" t="s">
        <v>9223</v>
      </c>
      <c r="E3386" s="15" t="s">
        <v>25</v>
      </c>
      <c r="F3386" s="15" t="s">
        <v>9224</v>
      </c>
      <c r="G3386" s="15"/>
      <c r="H3386" s="16" t="str">
        <f aca="false">VLOOKUP(F3386,'[1]Goa Member''s Details Revised'!$C$2:$AO$7385,2,0)</f>
        <v>Purchaser</v>
      </c>
      <c r="I3386" s="15" t="n">
        <v>22</v>
      </c>
      <c r="J3386" s="15" t="s">
        <v>1102</v>
      </c>
      <c r="K3386" s="15" t="n">
        <v>1988</v>
      </c>
      <c r="L3386" s="16" t="str">
        <f aca="false">VLOOKUP(F3386,'[1]Goa Member''s Details Revised'!$C$2:$AO$7385,9,0)</f>
        <v>Never</v>
      </c>
      <c r="M3386" s="15" t="s">
        <v>9225</v>
      </c>
      <c r="N3386" s="17" t="n">
        <f aca="false">VLOOKUP(F3386,'[1]Goa Member''s Details Revised'!$C$2:$AO$7385,5,0)</f>
        <v>28500</v>
      </c>
      <c r="O3386" s="17" t="n">
        <f aca="false">VLOOKUP(F3386,'[1]Goa Member''s Details Revised'!$C$2:$AO$7385,5,0)</f>
        <v>28500</v>
      </c>
      <c r="P3386" s="17" t="n">
        <v>28500</v>
      </c>
      <c r="Q3386" s="17" t="str">
        <f aca="false">VLOOKUP(F3386,'[1]Goa Member''s Details Revised'!$C$2:$AO$7385,8,0)</f>
        <v>R.M</v>
      </c>
      <c r="R3386" s="17" t="n">
        <f aca="false">+O3386-P3386</f>
        <v>0</v>
      </c>
      <c r="S3386" s="15" t="e">
        <f aca="false">+#REF!-K3386</f>
        <v>#REF!</v>
      </c>
      <c r="T3386" s="17" t="n">
        <f aca="false">IF(Q3386="regular",((P3386-(P3386/99)*S3386)),(P3386-(P3386*20%)))</f>
        <v>22800</v>
      </c>
      <c r="U3386" s="17" t="e">
        <f aca="false">((P3386-(P3386/99)*S3386))</f>
        <v>#REF!</v>
      </c>
      <c r="V3386" s="17" t="n">
        <f aca="false">IF(Q3386="regular",0,(P3386-(O3386*20%)))</f>
        <v>22800</v>
      </c>
      <c r="W3386" s="17"/>
      <c r="X3386" s="15"/>
      <c r="Y3386" s="18" t="str">
        <f aca="false">VLOOKUP(F3386,'[1]Goa Member''s Details Revised'!$C$2:$AO$7385,12,0)</f>
        <v>last communication 17/05/2016</v>
      </c>
    </row>
    <row r="3387" customFormat="false" ht="45" hidden="false" customHeight="false" outlineLevel="0" collapsed="false">
      <c r="B3387" s="14" t="n">
        <v>3386</v>
      </c>
      <c r="C3387" s="15"/>
      <c r="D3387" s="15" t="s">
        <v>9226</v>
      </c>
      <c r="E3387" s="15" t="s">
        <v>25</v>
      </c>
      <c r="F3387" s="15" t="s">
        <v>9227</v>
      </c>
      <c r="G3387" s="15"/>
      <c r="H3387" s="16" t="str">
        <f aca="false">VLOOKUP(F3387,'[1]Goa Member''s Details Revised'!$C$2:$AO$7385,2,0)</f>
        <v>Purchaser</v>
      </c>
      <c r="I3387" s="15" t="n">
        <v>24</v>
      </c>
      <c r="J3387" s="15" t="s">
        <v>1102</v>
      </c>
      <c r="K3387" s="15" t="n">
        <v>1988</v>
      </c>
      <c r="L3387" s="16" t="str">
        <f aca="false">VLOOKUP(F3387,'[1]Goa Member''s Details Revised'!$C$2:$AO$7385,9,0)</f>
        <v>Never</v>
      </c>
      <c r="M3387" s="15" t="s">
        <v>9228</v>
      </c>
      <c r="N3387" s="17" t="n">
        <f aca="false">VLOOKUP(F3387,'[1]Goa Member''s Details Revised'!$C$2:$AO$7385,5,0)</f>
        <v>22500</v>
      </c>
      <c r="O3387" s="17" t="n">
        <f aca="false">VLOOKUP(F3387,'[1]Goa Member''s Details Revised'!$C$2:$AO$7385,5,0)</f>
        <v>22500</v>
      </c>
      <c r="P3387" s="17" t="n">
        <f aca="false">VLOOKUP(F3387,'[1]Goa Member''s Details Revised'!$C$2:$AO$7385,6,0)</f>
        <v>23400</v>
      </c>
      <c r="Q3387" s="17" t="str">
        <f aca="false">VLOOKUP(F3387,'[1]Goa Member''s Details Revised'!$C$2:$AO$7385,8,0)</f>
        <v>I.R.M</v>
      </c>
      <c r="R3387" s="17" t="n">
        <f aca="false">+O3387-P3387</f>
        <v>-900</v>
      </c>
      <c r="S3387" s="15" t="e">
        <f aca="false">+#REF!-K3387</f>
        <v>#REF!</v>
      </c>
      <c r="T3387" s="17" t="n">
        <f aca="false">IF(Q3387="regular",((P3387-(P3387/99)*S3387)),(P3387-(P3387*20%)))</f>
        <v>18720</v>
      </c>
      <c r="U3387" s="17" t="e">
        <f aca="false">((P3387-(P3387/99)*S3387))</f>
        <v>#REF!</v>
      </c>
      <c r="V3387" s="17" t="n">
        <f aca="false">IF(Q3387="regular",0,(P3387-(O3387*20%)))</f>
        <v>18900</v>
      </c>
      <c r="W3387" s="17"/>
      <c r="X3387" s="15"/>
      <c r="Y3387" s="18" t="str">
        <f aca="false">VLOOKUP(F3387,'[1]Goa Member''s Details Revised'!$C$2:$AO$7385,12,0)</f>
        <v>last communication 08 membership transferred from Late Mohinder Singh Bhasin to Sukhvinder Kaur in 200 
membership transferred from Pahalgam to Goa in 93</v>
      </c>
    </row>
    <row r="3388" customFormat="false" ht="15" hidden="false" customHeight="false" outlineLevel="0" collapsed="false">
      <c r="B3388" s="14" t="n">
        <v>3387</v>
      </c>
      <c r="C3388" s="15"/>
      <c r="D3388" s="15" t="s">
        <v>9229</v>
      </c>
      <c r="E3388" s="15" t="s">
        <v>25</v>
      </c>
      <c r="F3388" s="15" t="s">
        <v>9230</v>
      </c>
      <c r="G3388" s="15"/>
      <c r="H3388" s="16" t="str">
        <f aca="false">VLOOKUP(F3388,'[1]Goa Member''s Details Revised'!$C$2:$AO$7385,2,0)</f>
        <v>Purchaser</v>
      </c>
      <c r="I3388" s="15" t="n">
        <v>21</v>
      </c>
      <c r="J3388" s="15" t="s">
        <v>1102</v>
      </c>
      <c r="K3388" s="15" t="n">
        <v>1988</v>
      </c>
      <c r="L3388" s="16" t="str">
        <f aca="false">VLOOKUP(F3388,'[1]Goa Member''s Details Revised'!$C$2:$AO$7385,9,0)</f>
        <v>Never</v>
      </c>
      <c r="M3388" s="15" t="s">
        <v>9231</v>
      </c>
      <c r="N3388" s="17" t="n">
        <f aca="false">VLOOKUP(F3388,'[1]Goa Member''s Details Revised'!$C$2:$AO$7385,5,0)</f>
        <v>28500</v>
      </c>
      <c r="O3388" s="17" t="n">
        <f aca="false">VLOOKUP(F3388,'[1]Goa Member''s Details Revised'!$C$2:$AO$7385,5,0)</f>
        <v>28500</v>
      </c>
      <c r="P3388" s="17" t="n">
        <f aca="false">VLOOKUP(F3388,'[1]Goa Member''s Details Revised'!$C$2:$AO$7385,6,0)</f>
        <v>29700</v>
      </c>
      <c r="Q3388" s="17" t="str">
        <f aca="false">VLOOKUP(F3388,'[1]Goa Member''s Details Revised'!$C$2:$AO$7385,8,0)</f>
        <v>I.R.M</v>
      </c>
      <c r="R3388" s="17" t="n">
        <f aca="false">+O3388-P3388</f>
        <v>-1200</v>
      </c>
      <c r="S3388" s="15" t="e">
        <f aca="false">+#REF!-K3388</f>
        <v>#REF!</v>
      </c>
      <c r="T3388" s="17" t="n">
        <f aca="false">IF(Q3388="regular",((P3388-(P3388/99)*S3388)),(P3388-(P3388*20%)))</f>
        <v>23760</v>
      </c>
      <c r="U3388" s="17" t="e">
        <f aca="false">((P3388-(P3388/99)*S3388))</f>
        <v>#REF!</v>
      </c>
      <c r="V3388" s="17" t="n">
        <f aca="false">IF(Q3388="regular",0,(P3388-(O3388*20%)))</f>
        <v>24000</v>
      </c>
      <c r="W3388" s="17"/>
      <c r="X3388" s="15"/>
      <c r="Y3388" s="18" t="str">
        <f aca="false">VLOOKUP(F3388,'[1]Goa Member''s Details Revised'!$C$2:$AO$7385,12,0)</f>
        <v>last communication 07</v>
      </c>
    </row>
    <row r="3389" customFormat="false" ht="15" hidden="false" customHeight="false" outlineLevel="0" collapsed="false">
      <c r="B3389" s="14" t="n">
        <v>3388</v>
      </c>
      <c r="C3389" s="15"/>
      <c r="D3389" s="15" t="s">
        <v>9232</v>
      </c>
      <c r="E3389" s="15" t="s">
        <v>25</v>
      </c>
      <c r="F3389" s="15" t="s">
        <v>9233</v>
      </c>
      <c r="G3389" s="15"/>
      <c r="H3389" s="16" t="str">
        <f aca="false">VLOOKUP(F3389,'[1]Goa Member''s Details Revised'!$C$2:$AO$7385,2,0)</f>
        <v>Purchaser</v>
      </c>
      <c r="I3389" s="15" t="n">
        <v>27</v>
      </c>
      <c r="J3389" s="15" t="s">
        <v>1102</v>
      </c>
      <c r="K3389" s="15" t="n">
        <v>1988</v>
      </c>
      <c r="L3389" s="16" t="n">
        <f aca="false">VLOOKUP(F3389,'[1]Goa Member''s Details Revised'!$C$2:$AO$7385,9,0)</f>
        <v>2008</v>
      </c>
      <c r="M3389" s="15" t="s">
        <v>9234</v>
      </c>
      <c r="N3389" s="17" t="n">
        <f aca="false">VLOOKUP(F3389,'[1]Goa Member''s Details Revised'!$C$2:$AO$7385,5,0)</f>
        <v>28500</v>
      </c>
      <c r="O3389" s="17" t="n">
        <f aca="false">VLOOKUP(F3389,'[1]Goa Member''s Details Revised'!$C$2:$AO$7385,5,0)</f>
        <v>28500</v>
      </c>
      <c r="P3389" s="17" t="n">
        <v>28500</v>
      </c>
      <c r="Q3389" s="17" t="str">
        <f aca="false">VLOOKUP(F3389,'[1]Goa Member''s Details Revised'!$C$2:$AO$7385,8,0)</f>
        <v>R.M</v>
      </c>
      <c r="R3389" s="17" t="n">
        <f aca="false">+O3389-P3389</f>
        <v>0</v>
      </c>
      <c r="S3389" s="15" t="e">
        <f aca="false">+#REF!-K3389</f>
        <v>#REF!</v>
      </c>
      <c r="T3389" s="17" t="n">
        <f aca="false">IF(Q3389="regular",((P3389-(P3389/99)*S3389)),(P3389-(P3389*20%)))</f>
        <v>22800</v>
      </c>
      <c r="U3389" s="17" t="e">
        <f aca="false">((P3389-(P3389/99)*S3389))</f>
        <v>#REF!</v>
      </c>
      <c r="V3389" s="17" t="n">
        <f aca="false">IF(Q3389="regular",0,(P3389-(O3389*20%)))</f>
        <v>22800</v>
      </c>
      <c r="W3389" s="17"/>
      <c r="X3389" s="15"/>
      <c r="Y3389" s="18" t="str">
        <f aca="false">VLOOKUP(F3389,'[1]Goa Member''s Details Revised'!$C$2:$AO$7385,12,0)</f>
        <v>send perform invoice so Last Communication Till 2012</v>
      </c>
    </row>
    <row r="3390" customFormat="false" ht="15" hidden="false" customHeight="false" outlineLevel="0" collapsed="false">
      <c r="B3390" s="14" t="n">
        <v>3389</v>
      </c>
      <c r="C3390" s="15"/>
      <c r="D3390" s="15" t="s">
        <v>9235</v>
      </c>
      <c r="E3390" s="15" t="s">
        <v>25</v>
      </c>
      <c r="F3390" s="15" t="s">
        <v>9236</v>
      </c>
      <c r="G3390" s="15"/>
      <c r="H3390" s="16" t="str">
        <f aca="false">VLOOKUP(F3390,'[1]Goa Member''s Details Revised'!$C$2:$AO$7385,2,0)</f>
        <v>Purchaser</v>
      </c>
      <c r="I3390" s="15" t="n">
        <v>7</v>
      </c>
      <c r="J3390" s="15" t="s">
        <v>815</v>
      </c>
      <c r="K3390" s="15" t="n">
        <v>1988</v>
      </c>
      <c r="L3390" s="16" t="str">
        <f aca="false">VLOOKUP(F3390,'[1]Goa Member''s Details Revised'!$C$2:$AO$7385,9,0)</f>
        <v>Never</v>
      </c>
      <c r="M3390" s="15" t="s">
        <v>9237</v>
      </c>
      <c r="N3390" s="17" t="n">
        <f aca="false">VLOOKUP(F3390,'[1]Goa Member''s Details Revised'!$C$2:$AO$7385,5,0)</f>
        <v>13500</v>
      </c>
      <c r="O3390" s="17" t="n">
        <f aca="false">VLOOKUP(F3390,'[1]Goa Member''s Details Revised'!$C$2:$AO$7385,5,0)</f>
        <v>13500</v>
      </c>
      <c r="P3390" s="17" t="n">
        <f aca="false">VLOOKUP(F3390,'[1]Goa Member''s Details Revised'!$C$2:$AO$7385,6,0)</f>
        <v>13900</v>
      </c>
      <c r="Q3390" s="17" t="str">
        <f aca="false">VLOOKUP(F3390,'[1]Goa Member''s Details Revised'!$C$2:$AO$7385,8,0)</f>
        <v>I.R.M</v>
      </c>
      <c r="R3390" s="17" t="n">
        <f aca="false">+O3390-P3390</f>
        <v>-400</v>
      </c>
      <c r="S3390" s="15" t="e">
        <f aca="false">+#REF!-K3390</f>
        <v>#REF!</v>
      </c>
      <c r="T3390" s="17" t="n">
        <f aca="false">IF(Q3390="regular",((P3390-(P3390/99)*S3390)),(P3390-(P3390*20%)))</f>
        <v>11120</v>
      </c>
      <c r="U3390" s="17" t="e">
        <f aca="false">((P3390-(P3390/99)*S3390))</f>
        <v>#REF!</v>
      </c>
      <c r="V3390" s="17" t="n">
        <f aca="false">IF(Q3390="regular",0,(P3390-(O3390*20%)))</f>
        <v>11200</v>
      </c>
      <c r="W3390" s="17"/>
      <c r="X3390" s="15"/>
      <c r="Y3390" s="18" t="str">
        <f aca="false">VLOOKUP(F3390,'[1]Goa Member''s Details Revised'!$C$2:$AO$7385,12,0)</f>
        <v>last communication 91</v>
      </c>
    </row>
    <row r="3391" customFormat="false" ht="30" hidden="false" customHeight="false" outlineLevel="0" collapsed="false">
      <c r="B3391" s="14" t="n">
        <v>3390</v>
      </c>
      <c r="C3391" s="15"/>
      <c r="D3391" s="15" t="s">
        <v>9238</v>
      </c>
      <c r="E3391" s="15" t="s">
        <v>25</v>
      </c>
      <c r="F3391" s="15" t="s">
        <v>9239</v>
      </c>
      <c r="G3391" s="15"/>
      <c r="H3391" s="16" t="str">
        <f aca="false">VLOOKUP(F3391,'[1]Goa Member''s Details Revised'!$C$2:$AO$7385,2,0)</f>
        <v>Purchaser</v>
      </c>
      <c r="I3391" s="15" t="n">
        <v>10</v>
      </c>
      <c r="J3391" s="15" t="s">
        <v>815</v>
      </c>
      <c r="K3391" s="15" t="n">
        <v>1988</v>
      </c>
      <c r="L3391" s="16" t="str">
        <f aca="false">VLOOKUP(F3391,'[1]Goa Member''s Details Revised'!$C$2:$AO$7385,9,0)</f>
        <v>Never</v>
      </c>
      <c r="M3391" s="15" t="s">
        <v>9240</v>
      </c>
      <c r="N3391" s="17" t="n">
        <f aca="false">VLOOKUP(F3391,'[1]Goa Member''s Details Revised'!$C$2:$AO$7385,5,0)</f>
        <v>18500</v>
      </c>
      <c r="O3391" s="17" t="n">
        <f aca="false">VLOOKUP(F3391,'[1]Goa Member''s Details Revised'!$C$2:$AO$7385,5,0)</f>
        <v>18500</v>
      </c>
      <c r="P3391" s="17" t="n">
        <f aca="false">VLOOKUP(F3391,'[1]Goa Member''s Details Revised'!$C$2:$AO$7385,6,0)</f>
        <v>19300</v>
      </c>
      <c r="Q3391" s="17" t="str">
        <f aca="false">VLOOKUP(F3391,'[1]Goa Member''s Details Revised'!$C$2:$AO$7385,8,0)</f>
        <v>I.R.M</v>
      </c>
      <c r="R3391" s="17" t="n">
        <f aca="false">+O3391-P3391</f>
        <v>-800</v>
      </c>
      <c r="S3391" s="15" t="e">
        <f aca="false">+#REF!-K3391</f>
        <v>#REF!</v>
      </c>
      <c r="T3391" s="17" t="n">
        <f aca="false">IF(Q3391="regular",((P3391-(P3391/99)*S3391)),(P3391-(P3391*20%)))</f>
        <v>15440</v>
      </c>
      <c r="U3391" s="17" t="e">
        <f aca="false">((P3391-(P3391/99)*S3391))</f>
        <v>#REF!</v>
      </c>
      <c r="V3391" s="17" t="n">
        <f aca="false">IF(Q3391="regular",0,(P3391-(O3391*20%)))</f>
        <v>15600</v>
      </c>
      <c r="W3391" s="17"/>
      <c r="X3391" s="15"/>
      <c r="Y3391" s="18" t="str">
        <f aca="false">VLOOKUP(F3391,'[1]Goa Member''s Details Revised'!$C$2:$AO$7385,12,0)</f>
        <v>we send last reminder in 2012.then we did not receive any reply </v>
      </c>
    </row>
    <row r="3392" customFormat="false" ht="30" hidden="false" customHeight="false" outlineLevel="0" collapsed="false">
      <c r="B3392" s="14" t="n">
        <v>3391</v>
      </c>
      <c r="C3392" s="15"/>
      <c r="D3392" s="15" t="s">
        <v>9241</v>
      </c>
      <c r="E3392" s="15" t="s">
        <v>25</v>
      </c>
      <c r="F3392" s="15" t="s">
        <v>9242</v>
      </c>
      <c r="G3392" s="15"/>
      <c r="H3392" s="16" t="str">
        <f aca="false">VLOOKUP(F3392,'[1]Goa Member''s Details Revised'!$C$2:$AO$7385,2,0)</f>
        <v>Purchaser</v>
      </c>
      <c r="I3392" s="15" t="n">
        <v>11</v>
      </c>
      <c r="J3392" s="15" t="s">
        <v>815</v>
      </c>
      <c r="K3392" s="15" t="n">
        <v>1988</v>
      </c>
      <c r="L3392" s="16" t="str">
        <f aca="false">VLOOKUP(F3392,'[1]Goa Member''s Details Revised'!$C$2:$AO$7385,9,0)</f>
        <v>Never</v>
      </c>
      <c r="M3392" s="15" t="s">
        <v>9243</v>
      </c>
      <c r="N3392" s="17" t="n">
        <f aca="false">VLOOKUP(F3392,'[1]Goa Member''s Details Revised'!$C$2:$AO$7385,5,0)</f>
        <v>22500</v>
      </c>
      <c r="O3392" s="17" t="n">
        <f aca="false">VLOOKUP(F3392,'[1]Goa Member''s Details Revised'!$C$2:$AO$7385,5,0)</f>
        <v>22500</v>
      </c>
      <c r="P3392" s="17" t="n">
        <f aca="false">VLOOKUP(F3392,'[1]Goa Member''s Details Revised'!$C$2:$AO$7385,6,0)</f>
        <v>23500</v>
      </c>
      <c r="Q3392" s="17" t="str">
        <f aca="false">VLOOKUP(F3392,'[1]Goa Member''s Details Revised'!$C$2:$AO$7385,8,0)</f>
        <v>I.R.M</v>
      </c>
      <c r="R3392" s="17" t="n">
        <f aca="false">+O3392-P3392</f>
        <v>-1000</v>
      </c>
      <c r="S3392" s="15" t="e">
        <f aca="false">+#REF!-K3392</f>
        <v>#REF!</v>
      </c>
      <c r="T3392" s="17" t="n">
        <f aca="false">IF(Q3392="regular",((P3392-(P3392/99)*S3392)),(P3392-(P3392*20%)))</f>
        <v>18800</v>
      </c>
      <c r="U3392" s="17" t="e">
        <f aca="false">((P3392-(P3392/99)*S3392))</f>
        <v>#REF!</v>
      </c>
      <c r="V3392" s="17" t="n">
        <f aca="false">IF(Q3392="regular",0,(P3392-(O3392*20%)))</f>
        <v>19000</v>
      </c>
      <c r="W3392" s="17"/>
      <c r="X3392" s="15"/>
      <c r="Y3392" s="18" t="str">
        <f aca="false">VLOOKUP(F3392,'[1]Goa Member''s Details Revised'!$C$2:$AO$7385,12,0)</f>
        <v>last communication 92 &amp; total  2 membership of Goa:- 2046 and 2047</v>
      </c>
    </row>
    <row r="3393" customFormat="false" ht="30" hidden="false" customHeight="false" outlineLevel="0" collapsed="false">
      <c r="B3393" s="14" t="n">
        <v>3392</v>
      </c>
      <c r="C3393" s="15"/>
      <c r="D3393" s="15" t="s">
        <v>9244</v>
      </c>
      <c r="E3393" s="15" t="s">
        <v>25</v>
      </c>
      <c r="F3393" s="15" t="s">
        <v>9245</v>
      </c>
      <c r="G3393" s="15"/>
      <c r="H3393" s="16" t="str">
        <f aca="false">VLOOKUP(F3393,'[1]Goa Member''s Details Revised'!$C$2:$AO$7385,2,0)</f>
        <v>Purchaser</v>
      </c>
      <c r="I3393" s="15" t="n">
        <v>11</v>
      </c>
      <c r="J3393" s="15" t="s">
        <v>815</v>
      </c>
      <c r="K3393" s="15" t="n">
        <v>1988</v>
      </c>
      <c r="L3393" s="16" t="str">
        <f aca="false">VLOOKUP(F3393,'[1]Goa Member''s Details Revised'!$C$2:$AO$7385,9,0)</f>
        <v>Never</v>
      </c>
      <c r="M3393" s="15" t="s">
        <v>9243</v>
      </c>
      <c r="N3393" s="17" t="n">
        <f aca="false">VLOOKUP(F3393,'[1]Goa Member''s Details Revised'!$C$2:$AO$7385,5,0)</f>
        <v>22500</v>
      </c>
      <c r="O3393" s="17" t="n">
        <f aca="false">VLOOKUP(F3393,'[1]Goa Member''s Details Revised'!$C$2:$AO$7385,5,0)</f>
        <v>22500</v>
      </c>
      <c r="P3393" s="17" t="n">
        <f aca="false">VLOOKUP(F3393,'[1]Goa Member''s Details Revised'!$C$2:$AO$7385,6,0)</f>
        <v>23500</v>
      </c>
      <c r="Q3393" s="17" t="str">
        <f aca="false">VLOOKUP(F3393,'[1]Goa Member''s Details Revised'!$C$2:$AO$7385,8,0)</f>
        <v>I.R.M</v>
      </c>
      <c r="R3393" s="17" t="n">
        <f aca="false">+O3393-P3393</f>
        <v>-1000</v>
      </c>
      <c r="S3393" s="15" t="e">
        <f aca="false">+#REF!-K3393</f>
        <v>#REF!</v>
      </c>
      <c r="T3393" s="17" t="n">
        <f aca="false">IF(Q3393="regular",((P3393-(P3393/99)*S3393)),(P3393-(P3393*20%)))</f>
        <v>18800</v>
      </c>
      <c r="U3393" s="17" t="e">
        <f aca="false">((P3393-(P3393/99)*S3393))</f>
        <v>#REF!</v>
      </c>
      <c r="V3393" s="17" t="n">
        <f aca="false">IF(Q3393="regular",0,(P3393-(O3393*20%)))</f>
        <v>19000</v>
      </c>
      <c r="W3393" s="17"/>
      <c r="X3393" s="15"/>
      <c r="Y3393" s="18" t="str">
        <f aca="false">VLOOKUP(F3393,'[1]Goa Member''s Details Revised'!$C$2:$AO$7385,12,0)</f>
        <v>last communication 92 &amp; total  2 membership of Goa:- 2046 and 2047</v>
      </c>
    </row>
    <row r="3394" customFormat="false" ht="15" hidden="false" customHeight="false" outlineLevel="0" collapsed="false">
      <c r="B3394" s="14" t="n">
        <v>3393</v>
      </c>
      <c r="C3394" s="15"/>
      <c r="D3394" s="15" t="s">
        <v>9246</v>
      </c>
      <c r="E3394" s="15" t="s">
        <v>25</v>
      </c>
      <c r="F3394" s="15" t="s">
        <v>9247</v>
      </c>
      <c r="G3394" s="15"/>
      <c r="H3394" s="16" t="str">
        <f aca="false">VLOOKUP(F3394,'[1]Goa Member''s Details Revised'!$C$2:$AO$7385,2,0)</f>
        <v>Purchaser</v>
      </c>
      <c r="I3394" s="15" t="n">
        <v>18</v>
      </c>
      <c r="J3394" s="15" t="s">
        <v>815</v>
      </c>
      <c r="K3394" s="15" t="n">
        <v>1988</v>
      </c>
      <c r="L3394" s="16" t="n">
        <f aca="false">VLOOKUP(F3394,'[1]Goa Member''s Details Revised'!$C$2:$AO$7385,9,0)</f>
        <v>2010</v>
      </c>
      <c r="M3394" s="15" t="s">
        <v>9248</v>
      </c>
      <c r="N3394" s="17" t="n">
        <f aca="false">VLOOKUP(F3394,'[1]Goa Member''s Details Revised'!$C$2:$AO$7385,5,0)</f>
        <v>18500</v>
      </c>
      <c r="O3394" s="17" t="n">
        <f aca="false">VLOOKUP(F3394,'[1]Goa Member''s Details Revised'!$C$2:$AO$7385,5,0)</f>
        <v>18500</v>
      </c>
      <c r="P3394" s="17" t="n">
        <v>18500</v>
      </c>
      <c r="Q3394" s="17" t="str">
        <f aca="false">VLOOKUP(F3394,'[1]Goa Member''s Details Revised'!$C$2:$AO$7385,8,0)</f>
        <v>R.M</v>
      </c>
      <c r="R3394" s="17" t="n">
        <f aca="false">+O3394-P3394</f>
        <v>0</v>
      </c>
      <c r="S3394" s="15" t="e">
        <f aca="false">+#REF!-K3394</f>
        <v>#REF!</v>
      </c>
      <c r="T3394" s="17" t="n">
        <f aca="false">IF(Q3394="regular",((P3394-(P3394/99)*S3394)),(P3394-(P3394*20%)))</f>
        <v>14800</v>
      </c>
      <c r="U3394" s="17" t="e">
        <f aca="false">((P3394-(P3394/99)*S3394))</f>
        <v>#REF!</v>
      </c>
      <c r="V3394" s="17" t="n">
        <f aca="false">IF(Q3394="regular",0,(P3394-(O3394*20%)))</f>
        <v>14800</v>
      </c>
      <c r="W3394" s="17"/>
      <c r="X3394" s="15"/>
      <c r="Y3394" s="18" t="str">
        <f aca="false">VLOOKUP(F3394,'[1]Goa Member''s Details Revised'!$C$2:$AO$7385,12,0)</f>
        <v>send perform invoice so Last Communication Till 2012</v>
      </c>
    </row>
    <row r="3395" customFormat="false" ht="15" hidden="false" customHeight="false" outlineLevel="0" collapsed="false">
      <c r="B3395" s="14" t="n">
        <v>3394</v>
      </c>
      <c r="C3395" s="15"/>
      <c r="D3395" s="15" t="s">
        <v>9249</v>
      </c>
      <c r="E3395" s="15" t="s">
        <v>25</v>
      </c>
      <c r="F3395" s="15" t="s">
        <v>9250</v>
      </c>
      <c r="G3395" s="15"/>
      <c r="H3395" s="16" t="str">
        <f aca="false">VLOOKUP(F3395,'[1]Goa Member''s Details Revised'!$C$2:$AO$7385,2,0)</f>
        <v>Purchaser</v>
      </c>
      <c r="I3395" s="15" t="n">
        <v>24</v>
      </c>
      <c r="J3395" s="15" t="s">
        <v>815</v>
      </c>
      <c r="K3395" s="15" t="n">
        <v>1988</v>
      </c>
      <c r="L3395" s="16" t="n">
        <f aca="false">VLOOKUP(F3395,'[1]Goa Member''s Details Revised'!$C$2:$AO$7385,9,0)</f>
        <v>2022</v>
      </c>
      <c r="M3395" s="15" t="s">
        <v>9251</v>
      </c>
      <c r="N3395" s="17" t="n">
        <f aca="false">VLOOKUP(F3395,'[1]Goa Member''s Details Revised'!$C$2:$AO$7385,5,0)</f>
        <v>28500</v>
      </c>
      <c r="O3395" s="17" t="n">
        <f aca="false">VLOOKUP(F3395,'[1]Goa Member''s Details Revised'!$C$2:$AO$7385,5,0)</f>
        <v>28500</v>
      </c>
      <c r="P3395" s="17" t="n">
        <v>28500</v>
      </c>
      <c r="Q3395" s="17" t="str">
        <f aca="false">VLOOKUP(F3395,'[1]Goa Member''s Details Revised'!$C$2:$AO$7385,8,0)</f>
        <v>R.M</v>
      </c>
      <c r="R3395" s="17" t="n">
        <f aca="false">+O3395-P3395</f>
        <v>0</v>
      </c>
      <c r="S3395" s="15" t="e">
        <f aca="false">+#REF!-K3395</f>
        <v>#REF!</v>
      </c>
      <c r="T3395" s="17" t="n">
        <f aca="false">IF(Q3395="regular",((P3395-(P3395/99)*S3395)),(P3395-(P3395*20%)))</f>
        <v>22800</v>
      </c>
      <c r="U3395" s="17" t="e">
        <f aca="false">((P3395-(P3395/99)*S3395))</f>
        <v>#REF!</v>
      </c>
      <c r="V3395" s="17" t="n">
        <f aca="false">IF(Q3395="regular",0,(P3395-(O3395*20%)))</f>
        <v>22800</v>
      </c>
      <c r="W3395" s="17"/>
      <c r="X3395" s="15"/>
      <c r="Y3395" s="18" t="str">
        <f aca="false">VLOOKUP(F3395,'[1]Goa Member''s Details Revised'!$C$2:$AO$7385,12,0)</f>
        <v>they are regular member</v>
      </c>
    </row>
    <row r="3396" customFormat="false" ht="15" hidden="false" customHeight="false" outlineLevel="0" collapsed="false">
      <c r="B3396" s="14" t="n">
        <v>3395</v>
      </c>
      <c r="C3396" s="15"/>
      <c r="D3396" s="15" t="s">
        <v>9252</v>
      </c>
      <c r="E3396" s="15" t="s">
        <v>25</v>
      </c>
      <c r="F3396" s="15" t="s">
        <v>9253</v>
      </c>
      <c r="G3396" s="15"/>
      <c r="H3396" s="16" t="str">
        <f aca="false">VLOOKUP(F3396,'[1]Goa Member''s Details Revised'!$C$2:$AO$7385,2,0)</f>
        <v>Purchaser</v>
      </c>
      <c r="I3396" s="15" t="n">
        <v>21</v>
      </c>
      <c r="J3396" s="15" t="s">
        <v>34</v>
      </c>
      <c r="K3396" s="15" t="n">
        <v>1989</v>
      </c>
      <c r="L3396" s="16" t="n">
        <f aca="false">VLOOKUP(F3396,'[1]Goa Member''s Details Revised'!$C$2:$AO$7385,9,0)</f>
        <v>2008</v>
      </c>
      <c r="M3396" s="15" t="s">
        <v>9254</v>
      </c>
      <c r="N3396" s="17" t="n">
        <f aca="false">VLOOKUP(F3396,'[1]Goa Member''s Details Revised'!$C$2:$AO$7385,5,0)</f>
        <v>22500</v>
      </c>
      <c r="O3396" s="17" t="n">
        <f aca="false">VLOOKUP(F3396,'[1]Goa Member''s Details Revised'!$C$2:$AO$7385,5,0)</f>
        <v>22500</v>
      </c>
      <c r="P3396" s="17" t="n">
        <f aca="false">VLOOKUP(F3396,'[1]Goa Member''s Details Revised'!$C$2:$AO$7385,6,0)</f>
        <v>23500</v>
      </c>
      <c r="Q3396" s="17" t="str">
        <f aca="false">VLOOKUP(F3396,'[1]Goa Member''s Details Revised'!$C$2:$AO$7385,8,0)</f>
        <v>R.M</v>
      </c>
      <c r="R3396" s="17" t="n">
        <f aca="false">+O3396-P3396</f>
        <v>-1000</v>
      </c>
      <c r="S3396" s="15" t="e">
        <f aca="false">+#REF!-K3396</f>
        <v>#REF!</v>
      </c>
      <c r="T3396" s="17" t="n">
        <f aca="false">IF(Q3396="regular",((P3396-(P3396/99)*S3396)),(P3396-(P3396*20%)))</f>
        <v>18800</v>
      </c>
      <c r="U3396" s="17" t="e">
        <f aca="false">((P3396-(P3396/99)*S3396))</f>
        <v>#REF!</v>
      </c>
      <c r="V3396" s="17" t="n">
        <f aca="false">IF(Q3396="regular",0,(P3396-(O3396*20%)))</f>
        <v>19000</v>
      </c>
      <c r="W3396" s="17"/>
      <c r="X3396" s="15"/>
      <c r="Y3396" s="18" t="str">
        <f aca="false">VLOOKUP(F3396,'[1]Goa Member''s Details Revised'!$C$2:$AO$7385,12,0)</f>
        <v>no reminders so last communication 2008</v>
      </c>
    </row>
    <row r="3397" customFormat="false" ht="15" hidden="false" customHeight="false" outlineLevel="0" collapsed="false">
      <c r="B3397" s="14" t="n">
        <v>3396</v>
      </c>
      <c r="C3397" s="15"/>
      <c r="D3397" s="15" t="s">
        <v>9255</v>
      </c>
      <c r="E3397" s="15" t="s">
        <v>25</v>
      </c>
      <c r="F3397" s="15" t="s">
        <v>9256</v>
      </c>
      <c r="G3397" s="15"/>
      <c r="H3397" s="16" t="str">
        <f aca="false">VLOOKUP(F3397,'[1]Goa Member''s Details Revised'!$C$2:$AO$7385,2,0)</f>
        <v>Purchaser</v>
      </c>
      <c r="I3397" s="15" t="n">
        <v>25</v>
      </c>
      <c r="J3397" s="15" t="s">
        <v>815</v>
      </c>
      <c r="K3397" s="15" t="n">
        <v>1988</v>
      </c>
      <c r="L3397" s="16" t="n">
        <f aca="false">VLOOKUP(F3397,'[1]Goa Member''s Details Revised'!$C$2:$AO$7385,9,0)</f>
        <v>2010</v>
      </c>
      <c r="M3397" s="15" t="s">
        <v>9257</v>
      </c>
      <c r="N3397" s="17" t="n">
        <f aca="false">VLOOKUP(F3397,'[1]Goa Member''s Details Revised'!$C$2:$AO$7385,5,0)</f>
        <v>20000</v>
      </c>
      <c r="O3397" s="17" t="n">
        <f aca="false">VLOOKUP(F3397,'[1]Goa Member''s Details Revised'!$C$2:$AO$7385,5,0)</f>
        <v>20000</v>
      </c>
      <c r="P3397" s="17" t="n">
        <f aca="false">VLOOKUP(F3397,'[1]Goa Member''s Details Revised'!$C$2:$AO$7385,6,0)</f>
        <v>20800</v>
      </c>
      <c r="Q3397" s="17" t="str">
        <f aca="false">VLOOKUP(F3397,'[1]Goa Member''s Details Revised'!$C$2:$AO$7385,8,0)</f>
        <v>R.M</v>
      </c>
      <c r="R3397" s="17" t="n">
        <f aca="false">+O3397-P3397</f>
        <v>-800</v>
      </c>
      <c r="S3397" s="15" t="e">
        <f aca="false">+#REF!-K3397</f>
        <v>#REF!</v>
      </c>
      <c r="T3397" s="17" t="n">
        <f aca="false">IF(Q3397="regular",((P3397-(P3397/99)*S3397)),(P3397-(P3397*20%)))</f>
        <v>16640</v>
      </c>
      <c r="U3397" s="17" t="e">
        <f aca="false">((P3397-(P3397/99)*S3397))</f>
        <v>#REF!</v>
      </c>
      <c r="V3397" s="17" t="n">
        <f aca="false">IF(Q3397="regular",0,(P3397-(O3397*20%)))</f>
        <v>16800</v>
      </c>
      <c r="W3397" s="17"/>
      <c r="X3397" s="15"/>
      <c r="Y3397" s="18" t="str">
        <f aca="false">VLOOKUP(F3397,'[1]Goa Member''s Details Revised'!$C$2:$AO$7385,12,0)</f>
        <v>no reminders so last communication 2015</v>
      </c>
    </row>
    <row r="3398" customFormat="false" ht="30" hidden="false" customHeight="false" outlineLevel="0" collapsed="false">
      <c r="B3398" s="14" t="n">
        <v>3397</v>
      </c>
      <c r="C3398" s="15"/>
      <c r="D3398" s="15" t="s">
        <v>9258</v>
      </c>
      <c r="E3398" s="15" t="s">
        <v>25</v>
      </c>
      <c r="F3398" s="15" t="s">
        <v>9259</v>
      </c>
      <c r="G3398" s="15"/>
      <c r="H3398" s="16" t="str">
        <f aca="false">VLOOKUP(F3398,'[1]Goa Member''s Details Revised'!$C$2:$AO$7385,2,0)</f>
        <v>Purchaser</v>
      </c>
      <c r="I3398" s="15" t="n">
        <v>27</v>
      </c>
      <c r="J3398" s="15" t="s">
        <v>815</v>
      </c>
      <c r="K3398" s="15" t="n">
        <v>1988</v>
      </c>
      <c r="L3398" s="16" t="str">
        <f aca="false">VLOOKUP(F3398,'[1]Goa Member''s Details Revised'!$C$2:$AO$7385,9,0)</f>
        <v>Never</v>
      </c>
      <c r="M3398" s="15" t="s">
        <v>9260</v>
      </c>
      <c r="N3398" s="17" t="n">
        <f aca="false">VLOOKUP(F3398,'[1]Goa Member''s Details Revised'!$C$2:$AO$7385,5,0)</f>
        <v>22500</v>
      </c>
      <c r="O3398" s="17" t="n">
        <f aca="false">VLOOKUP(F3398,'[1]Goa Member''s Details Revised'!$C$2:$AO$7385,5,0)</f>
        <v>22500</v>
      </c>
      <c r="P3398" s="17" t="n">
        <f aca="false">VLOOKUP(F3398,'[1]Goa Member''s Details Revised'!$C$2:$AO$7385,6,0)</f>
        <v>22500</v>
      </c>
      <c r="Q3398" s="17" t="str">
        <f aca="false">VLOOKUP(F3398,'[1]Goa Member''s Details Revised'!$C$2:$AO$7385,8,0)</f>
        <v>I.R.M</v>
      </c>
      <c r="R3398" s="17" t="n">
        <f aca="false">+O3398-P3398</f>
        <v>0</v>
      </c>
      <c r="S3398" s="15" t="e">
        <f aca="false">+#REF!-K3398</f>
        <v>#REF!</v>
      </c>
      <c r="T3398" s="17" t="n">
        <f aca="false">IF(Q3398="regular",((P3398-(P3398/99)*S3398)),(P3398-(P3398*20%)))</f>
        <v>18000</v>
      </c>
      <c r="U3398" s="17" t="e">
        <f aca="false">((P3398-(P3398/99)*S3398))</f>
        <v>#REF!</v>
      </c>
      <c r="V3398" s="17" t="n">
        <f aca="false">IF(Q3398="regular",0,(P3398-(O3398*20%)))</f>
        <v>18000</v>
      </c>
      <c r="W3398" s="17"/>
      <c r="X3398" s="15"/>
      <c r="Y3398" s="18" t="str">
        <f aca="false">VLOOKUP(F3398,'[1]Goa Member''s Details Revised'!$C$2:$AO$7385,12,0)</f>
        <v>we send last reminder in 2012.then we did not receive any reply </v>
      </c>
    </row>
    <row r="3399" customFormat="false" ht="15" hidden="false" customHeight="false" outlineLevel="0" collapsed="false">
      <c r="B3399" s="14" t="n">
        <v>3398</v>
      </c>
      <c r="C3399" s="15"/>
      <c r="D3399" s="15" t="s">
        <v>9261</v>
      </c>
      <c r="E3399" s="15" t="s">
        <v>25</v>
      </c>
      <c r="F3399" s="15" t="s">
        <v>9262</v>
      </c>
      <c r="G3399" s="15"/>
      <c r="H3399" s="16" t="str">
        <f aca="false">VLOOKUP(F3399,'[1]Goa Member''s Details Revised'!$C$2:$AO$7385,2,0)</f>
        <v>Purchaser</v>
      </c>
      <c r="I3399" s="15" t="n">
        <v>1</v>
      </c>
      <c r="J3399" s="15" t="s">
        <v>834</v>
      </c>
      <c r="K3399" s="15" t="n">
        <v>1988</v>
      </c>
      <c r="L3399" s="16" t="n">
        <f aca="false">VLOOKUP(F3399,'[1]Goa Member''s Details Revised'!$C$2:$AO$7385,9,0)</f>
        <v>2022</v>
      </c>
      <c r="M3399" s="15" t="s">
        <v>9263</v>
      </c>
      <c r="N3399" s="17" t="n">
        <f aca="false">VLOOKUP(F3399,'[1]Goa Member''s Details Revised'!$C$2:$AO$7385,5,0)</f>
        <v>22500</v>
      </c>
      <c r="O3399" s="17" t="n">
        <f aca="false">VLOOKUP(F3399,'[1]Goa Member''s Details Revised'!$C$2:$AO$7385,5,0)</f>
        <v>22500</v>
      </c>
      <c r="P3399" s="17" t="n">
        <f aca="false">VLOOKUP(F3399,'[1]Goa Member''s Details Revised'!$C$2:$AO$7385,6,0)</f>
        <v>0</v>
      </c>
      <c r="Q3399" s="17" t="str">
        <f aca="false">VLOOKUP(F3399,'[1]Goa Member''s Details Revised'!$C$2:$AO$7385,8,0)</f>
        <v>R.M</v>
      </c>
      <c r="R3399" s="17" t="n">
        <f aca="false">+O3399-P3399</f>
        <v>22500</v>
      </c>
      <c r="S3399" s="15" t="e">
        <f aca="false">+#REF!-K3399</f>
        <v>#REF!</v>
      </c>
      <c r="T3399" s="17" t="n">
        <f aca="false">IF(Q3399="regular",((P3399-(P3399/99)*S3399)),(P3399-(P3399*20%)))</f>
        <v>0</v>
      </c>
      <c r="U3399" s="17" t="e">
        <f aca="false">((P3399-(P3399/99)*S3399))</f>
        <v>#REF!</v>
      </c>
      <c r="V3399" s="17" t="n">
        <f aca="false">IF(Q3399="regular",0,(P3399-(O3399*20%)))</f>
        <v>-4500</v>
      </c>
      <c r="W3399" s="17"/>
      <c r="X3399" s="15"/>
      <c r="Y3399" s="18" t="str">
        <f aca="false">VLOOKUP(F3399,'[1]Goa Member''s Details Revised'!$C$2:$AO$7385,12,0)</f>
        <v>they are regular member</v>
      </c>
    </row>
    <row r="3400" customFormat="false" ht="15" hidden="false" customHeight="false" outlineLevel="0" collapsed="false">
      <c r="B3400" s="14" t="n">
        <v>3399</v>
      </c>
      <c r="C3400" s="15"/>
      <c r="D3400" s="15" t="s">
        <v>9264</v>
      </c>
      <c r="E3400" s="15" t="s">
        <v>25</v>
      </c>
      <c r="F3400" s="15" t="s">
        <v>9265</v>
      </c>
      <c r="G3400" s="15"/>
      <c r="H3400" s="16" t="str">
        <f aca="false">VLOOKUP(F3400,'[1]Goa Member''s Details Revised'!$C$2:$AO$7385,2,0)</f>
        <v>Purchaser</v>
      </c>
      <c r="I3400" s="15" t="n">
        <v>9</v>
      </c>
      <c r="J3400" s="15" t="s">
        <v>815</v>
      </c>
      <c r="K3400" s="15" t="n">
        <v>1988</v>
      </c>
      <c r="L3400" s="16" t="str">
        <f aca="false">VLOOKUP(F3400,'[1]Goa Member''s Details Revised'!$C$2:$AO$7385,9,0)</f>
        <v>Never</v>
      </c>
      <c r="M3400" s="15" t="s">
        <v>9266</v>
      </c>
      <c r="N3400" s="17" t="n">
        <f aca="false">VLOOKUP(F3400,'[1]Goa Member''s Details Revised'!$C$2:$AO$7385,5,0)</f>
        <v>29700</v>
      </c>
      <c r="O3400" s="17" t="n">
        <f aca="false">VLOOKUP(F3400,'[1]Goa Member''s Details Revised'!$C$2:$AO$7385,5,0)</f>
        <v>29700</v>
      </c>
      <c r="P3400" s="17" t="n">
        <f aca="false">VLOOKUP(F3400,'[1]Goa Member''s Details Revised'!$C$2:$AO$7385,6,0)</f>
        <v>29700</v>
      </c>
      <c r="Q3400" s="17" t="str">
        <f aca="false">VLOOKUP(F3400,'[1]Goa Member''s Details Revised'!$C$2:$AO$7385,8,0)</f>
        <v>I.R.M</v>
      </c>
      <c r="R3400" s="17" t="n">
        <f aca="false">+O3400-P3400</f>
        <v>0</v>
      </c>
      <c r="S3400" s="15" t="e">
        <f aca="false">+#REF!-K3400</f>
        <v>#REF!</v>
      </c>
      <c r="T3400" s="17" t="n">
        <f aca="false">IF(Q3400="regular",((P3400-(P3400/99)*S3400)),(P3400-(P3400*20%)))</f>
        <v>23760</v>
      </c>
      <c r="U3400" s="17" t="e">
        <f aca="false">((P3400-(P3400/99)*S3400))</f>
        <v>#REF!</v>
      </c>
      <c r="V3400" s="17" t="n">
        <f aca="false">IF(Q3400="regular",0,(P3400-(O3400*20%)))</f>
        <v>23760</v>
      </c>
      <c r="W3400" s="17"/>
      <c r="X3400" s="15"/>
      <c r="Y3400" s="18" t="str">
        <f aca="false">VLOOKUP(F3400,'[1]Goa Member''s Details Revised'!$C$2:$AO$7385,12,0)</f>
        <v>no reminder ,,last communication 05</v>
      </c>
    </row>
    <row r="3401" customFormat="false" ht="15" hidden="false" customHeight="false" outlineLevel="0" collapsed="false">
      <c r="B3401" s="14" t="n">
        <v>3400</v>
      </c>
      <c r="C3401" s="15"/>
      <c r="D3401" s="15" t="s">
        <v>9267</v>
      </c>
      <c r="E3401" s="15" t="s">
        <v>25</v>
      </c>
      <c r="F3401" s="15" t="s">
        <v>9268</v>
      </c>
      <c r="G3401" s="15"/>
      <c r="H3401" s="16" t="str">
        <f aca="false">VLOOKUP(F3401,'[1]Goa Member''s Details Revised'!$C$2:$AO$7385,2,0)</f>
        <v>Purchaser</v>
      </c>
      <c r="I3401" s="15" t="n">
        <v>4</v>
      </c>
      <c r="J3401" s="15" t="s">
        <v>834</v>
      </c>
      <c r="K3401" s="15" t="n">
        <v>1988</v>
      </c>
      <c r="L3401" s="16" t="str">
        <f aca="false">VLOOKUP(F3401,'[1]Goa Member''s Details Revised'!$C$2:$AO$7385,9,0)</f>
        <v>Never</v>
      </c>
      <c r="M3401" s="15" t="s">
        <v>9269</v>
      </c>
      <c r="N3401" s="17" t="n">
        <f aca="false">VLOOKUP(F3401,'[1]Goa Member''s Details Revised'!$C$2:$AO$7385,5,0)</f>
        <v>23500</v>
      </c>
      <c r="O3401" s="17" t="n">
        <f aca="false">VLOOKUP(F3401,'[1]Goa Member''s Details Revised'!$C$2:$AO$7385,5,0)</f>
        <v>23500</v>
      </c>
      <c r="P3401" s="17" t="n">
        <f aca="false">VLOOKUP(F3401,'[1]Goa Member''s Details Revised'!$C$2:$AO$7385,6,0)</f>
        <v>23500</v>
      </c>
      <c r="Q3401" s="17" t="str">
        <f aca="false">VLOOKUP(F3401,'[1]Goa Member''s Details Revised'!$C$2:$AO$7385,8,0)</f>
        <v>I.R.M</v>
      </c>
      <c r="R3401" s="17" t="n">
        <f aca="false">+O3401-P3401</f>
        <v>0</v>
      </c>
      <c r="S3401" s="15" t="e">
        <f aca="false">+#REF!-K3401</f>
        <v>#REF!</v>
      </c>
      <c r="T3401" s="17" t="n">
        <f aca="false">IF(Q3401="regular",((P3401-(P3401/99)*S3401)),(P3401-(P3401*20%)))</f>
        <v>18800</v>
      </c>
      <c r="U3401" s="17" t="e">
        <f aca="false">((P3401-(P3401/99)*S3401))</f>
        <v>#REF!</v>
      </c>
      <c r="V3401" s="17" t="n">
        <f aca="false">IF(Q3401="regular",0,(P3401-(O3401*20%)))</f>
        <v>18800</v>
      </c>
      <c r="W3401" s="17"/>
      <c r="X3401" s="15"/>
      <c r="Y3401" s="18" t="str">
        <f aca="false">VLOOKUP(F3401,'[1]Goa Member''s Details Revised'!$C$2:$AO$7385,12,0)</f>
        <v>last communication 00</v>
      </c>
    </row>
    <row r="3402" customFormat="false" ht="30" hidden="false" customHeight="false" outlineLevel="0" collapsed="false">
      <c r="B3402" s="14" t="n">
        <v>3401</v>
      </c>
      <c r="C3402" s="15"/>
      <c r="D3402" s="15" t="s">
        <v>9270</v>
      </c>
      <c r="E3402" s="15" t="s">
        <v>25</v>
      </c>
      <c r="F3402" s="15" t="s">
        <v>9271</v>
      </c>
      <c r="G3402" s="15"/>
      <c r="H3402" s="16" t="str">
        <f aca="false">VLOOKUP(F3402,'[1]Goa Member''s Details Revised'!$C$2:$AO$7385,2,0)</f>
        <v>PURCHASER</v>
      </c>
      <c r="I3402" s="15" t="n">
        <v>15</v>
      </c>
      <c r="J3402" s="15" t="s">
        <v>176</v>
      </c>
      <c r="K3402" s="15" t="n">
        <v>1988</v>
      </c>
      <c r="L3402" s="16" t="str">
        <f aca="false">VLOOKUP(F3402,'[1]Goa Member''s Details Revised'!$C$2:$AO$7385,9,0)</f>
        <v>Never</v>
      </c>
      <c r="M3402" s="15" t="s">
        <v>9272</v>
      </c>
      <c r="N3402" s="17" t="n">
        <f aca="false">VLOOKUP(F3402,'[1]Goa Member''s Details Revised'!$C$2:$AO$7385,5,0)</f>
        <v>18200</v>
      </c>
      <c r="O3402" s="17" t="n">
        <f aca="false">VLOOKUP(F3402,'[1]Goa Member''s Details Revised'!$C$2:$AO$7385,5,0)</f>
        <v>18200</v>
      </c>
      <c r="P3402" s="17" t="n">
        <f aca="false">VLOOKUP(F3402,'[1]Goa Member''s Details Revised'!$C$2:$AO$7385,6,0)</f>
        <v>18200</v>
      </c>
      <c r="Q3402" s="17" t="str">
        <f aca="false">VLOOKUP(F3402,'[1]Goa Member''s Details Revised'!$C$2:$AO$7385,8,0)</f>
        <v>I.R.M</v>
      </c>
      <c r="R3402" s="17" t="n">
        <f aca="false">+O3402-P3402</f>
        <v>0</v>
      </c>
      <c r="S3402" s="15" t="e">
        <f aca="false">+#REF!-K3402</f>
        <v>#REF!</v>
      </c>
      <c r="T3402" s="17" t="n">
        <f aca="false">IF(Q3402="regular",((P3402-(P3402/99)*S3402)),(P3402-(P3402*20%)))</f>
        <v>14560</v>
      </c>
      <c r="U3402" s="17" t="e">
        <f aca="false">((P3402-(P3402/99)*S3402))</f>
        <v>#REF!</v>
      </c>
      <c r="V3402" s="17" t="n">
        <f aca="false">IF(Q3402="regular",0,(P3402-(O3402*20%)))</f>
        <v>14560</v>
      </c>
      <c r="W3402" s="17"/>
      <c r="X3402" s="15"/>
      <c r="Y3402" s="18" t="str">
        <f aca="false">VLOOKUP(F3402,'[1]Goa Member''s Details Revised'!$C$2:$AO$7385,12,0)</f>
        <v>Last Communication Till 1995,  Transferred From PAHALGAM To GOA</v>
      </c>
    </row>
    <row r="3403" customFormat="false" ht="30" hidden="false" customHeight="false" outlineLevel="0" collapsed="false">
      <c r="B3403" s="14" t="n">
        <v>3402</v>
      </c>
      <c r="C3403" s="15"/>
      <c r="D3403" s="15" t="s">
        <v>9273</v>
      </c>
      <c r="E3403" s="15" t="s">
        <v>25</v>
      </c>
      <c r="F3403" s="15" t="s">
        <v>9274</v>
      </c>
      <c r="G3403" s="15"/>
      <c r="H3403" s="16" t="str">
        <f aca="false">VLOOKUP(F3403,'[1]Goa Member''s Details Revised'!$C$2:$AO$7385,2,0)</f>
        <v>PURCHASER</v>
      </c>
      <c r="I3403" s="15" t="n">
        <v>7</v>
      </c>
      <c r="J3403" s="15" t="s">
        <v>214</v>
      </c>
      <c r="K3403" s="15" t="n">
        <v>1988</v>
      </c>
      <c r="L3403" s="16" t="str">
        <f aca="false">VLOOKUP(F3403,'[1]Goa Member''s Details Revised'!$C$2:$AO$7385,9,0)</f>
        <v>Never</v>
      </c>
      <c r="M3403" s="15" t="s">
        <v>9275</v>
      </c>
      <c r="N3403" s="17" t="n">
        <f aca="false">VLOOKUP(F3403,'[1]Goa Member''s Details Revised'!$C$2:$AO$7385,5,0)</f>
        <v>13900</v>
      </c>
      <c r="O3403" s="17" t="n">
        <f aca="false">VLOOKUP(F3403,'[1]Goa Member''s Details Revised'!$C$2:$AO$7385,5,0)</f>
        <v>13900</v>
      </c>
      <c r="P3403" s="17" t="n">
        <f aca="false">VLOOKUP(F3403,'[1]Goa Member''s Details Revised'!$C$2:$AO$7385,6,0)</f>
        <v>12500</v>
      </c>
      <c r="Q3403" s="17" t="str">
        <f aca="false">VLOOKUP(F3403,'[1]Goa Member''s Details Revised'!$C$2:$AO$7385,8,0)</f>
        <v>I.R.M</v>
      </c>
      <c r="R3403" s="17" t="n">
        <f aca="false">+O3403-P3403</f>
        <v>1400</v>
      </c>
      <c r="S3403" s="15" t="e">
        <f aca="false">+#REF!-K3403</f>
        <v>#REF!</v>
      </c>
      <c r="T3403" s="17" t="n">
        <f aca="false">IF(Q3403="regular",((P3403-(P3403/99)*S3403)),(P3403-(P3403*20%)))</f>
        <v>10000</v>
      </c>
      <c r="U3403" s="17" t="e">
        <f aca="false">((P3403-(P3403/99)*S3403))</f>
        <v>#REF!</v>
      </c>
      <c r="V3403" s="17" t="n">
        <f aca="false">IF(Q3403="regular",0,(P3403-(O3403*20%)))</f>
        <v>9720</v>
      </c>
      <c r="W3403" s="17"/>
      <c r="X3403" s="15"/>
      <c r="Y3403" s="18" t="str">
        <f aca="false">VLOOKUP(F3403,'[1]Goa Member''s Details Revised'!$C$2:$AO$7385,12,0)</f>
        <v>last communication 12 membership transferred from Pahalgam to Goa</v>
      </c>
    </row>
    <row r="3404" customFormat="false" ht="15" hidden="false" customHeight="false" outlineLevel="0" collapsed="false">
      <c r="B3404" s="14" t="n">
        <v>3403</v>
      </c>
      <c r="C3404" s="15"/>
      <c r="D3404" s="15" t="s">
        <v>9276</v>
      </c>
      <c r="E3404" s="15" t="s">
        <v>25</v>
      </c>
      <c r="F3404" s="15" t="s">
        <v>9277</v>
      </c>
      <c r="G3404" s="15"/>
      <c r="H3404" s="16" t="str">
        <f aca="false">VLOOKUP(F3404,'[1]Goa Member''s Details Revised'!$C$2:$AO$7385,2,0)</f>
        <v>Purchaser</v>
      </c>
      <c r="I3404" s="15" t="n">
        <v>18</v>
      </c>
      <c r="J3404" s="15" t="s">
        <v>1102</v>
      </c>
      <c r="K3404" s="15" t="n">
        <v>1987</v>
      </c>
      <c r="L3404" s="16" t="str">
        <f aca="false">VLOOKUP(F3404,'[1]Goa Member''s Details Revised'!$C$2:$AO$7385,9,0)</f>
        <v>Never</v>
      </c>
      <c r="M3404" s="15" t="s">
        <v>9278</v>
      </c>
      <c r="N3404" s="17" t="n">
        <f aca="false">VLOOKUP(F3404,'[1]Goa Member''s Details Revised'!$C$2:$AO$7385,5,0)</f>
        <v>23000</v>
      </c>
      <c r="O3404" s="17" t="n">
        <f aca="false">VLOOKUP(F3404,'[1]Goa Member''s Details Revised'!$C$2:$AO$7385,5,0)</f>
        <v>23000</v>
      </c>
      <c r="P3404" s="17" t="n">
        <f aca="false">VLOOKUP(F3404,'[1]Goa Member''s Details Revised'!$C$2:$AO$7385,6,0)</f>
        <v>23000</v>
      </c>
      <c r="Q3404" s="17" t="str">
        <f aca="false">VLOOKUP(F3404,'[1]Goa Member''s Details Revised'!$C$2:$AO$7385,8,0)</f>
        <v>I.R.M</v>
      </c>
      <c r="R3404" s="17" t="n">
        <f aca="false">+O3404-P3404</f>
        <v>0</v>
      </c>
      <c r="S3404" s="15" t="e">
        <f aca="false">+#REF!-K3404</f>
        <v>#REF!</v>
      </c>
      <c r="T3404" s="17" t="n">
        <f aca="false">IF(Q3404="regular",((P3404-(P3404/99)*S3404)),(P3404-(P3404*20%)))</f>
        <v>18400</v>
      </c>
      <c r="U3404" s="17" t="e">
        <f aca="false">((P3404-(P3404/99)*S3404))</f>
        <v>#REF!</v>
      </c>
      <c r="V3404" s="17" t="n">
        <f aca="false">IF(Q3404="regular",0,(P3404-(O3404*20%)))</f>
        <v>18400</v>
      </c>
      <c r="W3404" s="17"/>
      <c r="X3404" s="15"/>
      <c r="Y3404" s="18" t="str">
        <f aca="false">VLOOKUP(F3404,'[1]Goa Member''s Details Revised'!$C$2:$AO$7385,12,0)</f>
        <v>no reminder send and last communicaton 2005</v>
      </c>
    </row>
    <row r="3405" customFormat="false" ht="15" hidden="false" customHeight="false" outlineLevel="0" collapsed="false">
      <c r="B3405" s="14" t="n">
        <v>3404</v>
      </c>
      <c r="C3405" s="15"/>
      <c r="D3405" s="15" t="s">
        <v>9279</v>
      </c>
      <c r="E3405" s="15" t="s">
        <v>25</v>
      </c>
      <c r="F3405" s="15" t="s">
        <v>9280</v>
      </c>
      <c r="G3405" s="15"/>
      <c r="H3405" s="16" t="str">
        <f aca="false">VLOOKUP(F3405,'[1]Goa Member''s Details Revised'!$C$2:$AO$7385,2,0)</f>
        <v>Purchaser</v>
      </c>
      <c r="I3405" s="15" t="n">
        <v>20</v>
      </c>
      <c r="J3405" s="15" t="s">
        <v>1102</v>
      </c>
      <c r="K3405" s="15" t="n">
        <v>1987</v>
      </c>
      <c r="L3405" s="16" t="n">
        <f aca="false">VLOOKUP(F3405,'[1]Goa Member''s Details Revised'!$C$2:$AO$7385,9,0)</f>
        <v>2011</v>
      </c>
      <c r="M3405" s="15" t="s">
        <v>9281</v>
      </c>
      <c r="N3405" s="17" t="n">
        <f aca="false">VLOOKUP(F3405,'[1]Goa Member''s Details Revised'!$C$2:$AO$7385,5,0)</f>
        <v>18000</v>
      </c>
      <c r="O3405" s="17" t="n">
        <f aca="false">VLOOKUP(F3405,'[1]Goa Member''s Details Revised'!$C$2:$AO$7385,5,0)</f>
        <v>18000</v>
      </c>
      <c r="P3405" s="17" t="n">
        <v>18000</v>
      </c>
      <c r="Q3405" s="17" t="str">
        <f aca="false">VLOOKUP(F3405,'[1]Goa Member''s Details Revised'!$C$2:$AO$7385,8,0)</f>
        <v>R.M</v>
      </c>
      <c r="R3405" s="17" t="n">
        <f aca="false">+O3405-P3405</f>
        <v>0</v>
      </c>
      <c r="S3405" s="15" t="e">
        <f aca="false">+#REF!-K3405</f>
        <v>#REF!</v>
      </c>
      <c r="T3405" s="17" t="n">
        <f aca="false">IF(Q3405="regular",((P3405-(P3405/99)*S3405)),(P3405-(P3405*20%)))</f>
        <v>14400</v>
      </c>
      <c r="U3405" s="17" t="e">
        <f aca="false">((P3405-(P3405/99)*S3405))</f>
        <v>#REF!</v>
      </c>
      <c r="V3405" s="17" t="n">
        <f aca="false">IF(Q3405="regular",0,(P3405-(O3405*20%)))</f>
        <v>14400</v>
      </c>
      <c r="W3405" s="17"/>
      <c r="X3405" s="15"/>
      <c r="Y3405" s="18" t="str">
        <f aca="false">VLOOKUP(F3405,'[1]Goa Member''s Details Revised'!$C$2:$AO$7385,12,0)</f>
        <v>Last we send performa invoice so Communication Till 2014</v>
      </c>
    </row>
    <row r="3406" customFormat="false" ht="15" hidden="false" customHeight="false" outlineLevel="0" collapsed="false">
      <c r="B3406" s="14" t="n">
        <v>3405</v>
      </c>
      <c r="C3406" s="15"/>
      <c r="D3406" s="15" t="s">
        <v>9282</v>
      </c>
      <c r="E3406" s="15" t="s">
        <v>25</v>
      </c>
      <c r="F3406" s="15" t="s">
        <v>9283</v>
      </c>
      <c r="G3406" s="15"/>
      <c r="H3406" s="16" t="str">
        <f aca="false">VLOOKUP(F3406,'[1]Goa Member''s Details Revised'!$C$2:$AO$7385,2,0)</f>
        <v>PURCHASER</v>
      </c>
      <c r="I3406" s="15" t="n">
        <v>20</v>
      </c>
      <c r="J3406" s="15" t="s">
        <v>1102</v>
      </c>
      <c r="K3406" s="15" t="n">
        <v>1987</v>
      </c>
      <c r="L3406" s="16" t="str">
        <f aca="false">VLOOKUP(F3406,'[1]Goa Member''s Details Revised'!$C$2:$AO$7385,9,0)</f>
        <v>Never</v>
      </c>
      <c r="M3406" s="15" t="s">
        <v>9284</v>
      </c>
      <c r="N3406" s="17" t="n">
        <f aca="false">VLOOKUP(F3406,'[1]Goa Member''s Details Revised'!$C$2:$AO$7385,5,0)</f>
        <v>28000</v>
      </c>
      <c r="O3406" s="17" t="n">
        <f aca="false">VLOOKUP(F3406,'[1]Goa Member''s Details Revised'!$C$2:$AO$7385,5,0)</f>
        <v>28000</v>
      </c>
      <c r="P3406" s="17" t="n">
        <v>28000</v>
      </c>
      <c r="Q3406" s="17" t="str">
        <f aca="false">VLOOKUP(F3406,'[1]Goa Member''s Details Revised'!$C$2:$AO$7385,8,0)</f>
        <v>I.R.M</v>
      </c>
      <c r="R3406" s="17" t="n">
        <f aca="false">+O3406-P3406</f>
        <v>0</v>
      </c>
      <c r="S3406" s="15" t="e">
        <f aca="false">+#REF!-K3406</f>
        <v>#REF!</v>
      </c>
      <c r="T3406" s="17" t="n">
        <f aca="false">IF(Q3406="regular",((P3406-(P3406/99)*S3406)),(P3406-(P3406*20%)))</f>
        <v>22400</v>
      </c>
      <c r="U3406" s="17" t="e">
        <f aca="false">((P3406-(P3406/99)*S3406))</f>
        <v>#REF!</v>
      </c>
      <c r="V3406" s="17" t="n">
        <f aca="false">IF(Q3406="regular",0,(P3406-(O3406*20%)))</f>
        <v>22400</v>
      </c>
      <c r="W3406" s="17"/>
      <c r="X3406" s="15"/>
      <c r="Y3406" s="18" t="str">
        <f aca="false">VLOOKUP(F3406,'[1]Goa Member''s Details Revised'!$C$2:$AO$7385,12,0)</f>
        <v>Last Communication Till 1989</v>
      </c>
    </row>
    <row r="3407" customFormat="false" ht="15" hidden="false" customHeight="false" outlineLevel="0" collapsed="false">
      <c r="B3407" s="14" t="n">
        <v>3406</v>
      </c>
      <c r="C3407" s="15"/>
      <c r="D3407" s="15" t="s">
        <v>9285</v>
      </c>
      <c r="E3407" s="15" t="s">
        <v>25</v>
      </c>
      <c r="F3407" s="15" t="s">
        <v>9286</v>
      </c>
      <c r="G3407" s="15"/>
      <c r="H3407" s="16" t="str">
        <f aca="false">VLOOKUP(F3407,'[1]Goa Member''s Details Revised'!$C$2:$AO$7385,2,0)</f>
        <v>PURCHASER</v>
      </c>
      <c r="I3407" s="15" t="n">
        <v>20</v>
      </c>
      <c r="J3407" s="15" t="s">
        <v>1102</v>
      </c>
      <c r="K3407" s="15" t="n">
        <v>1987</v>
      </c>
      <c r="L3407" s="16" t="n">
        <f aca="false">VLOOKUP(F3407,'[1]Goa Member''s Details Revised'!$C$2:$AO$7385,9,0)</f>
        <v>2014</v>
      </c>
      <c r="M3407" s="21" t="s">
        <v>9287</v>
      </c>
      <c r="N3407" s="17" t="n">
        <f aca="false">VLOOKUP(F3407,'[1]Goa Member''s Details Revised'!$C$2:$AO$7385,5,0)</f>
        <v>23000</v>
      </c>
      <c r="O3407" s="17" t="n">
        <f aca="false">VLOOKUP(F3407,'[1]Goa Member''s Details Revised'!$C$2:$AO$7385,5,0)</f>
        <v>23000</v>
      </c>
      <c r="P3407" s="17" t="n">
        <v>23000</v>
      </c>
      <c r="Q3407" s="17" t="str">
        <f aca="false">VLOOKUP(F3407,'[1]Goa Member''s Details Revised'!$C$2:$AO$7385,8,0)</f>
        <v>Cancelled</v>
      </c>
      <c r="R3407" s="17" t="n">
        <f aca="false">+O3407-P3407</f>
        <v>0</v>
      </c>
      <c r="S3407" s="15" t="e">
        <f aca="false">+#REF!-K3407</f>
        <v>#REF!</v>
      </c>
      <c r="T3407" s="17" t="n">
        <f aca="false">IF(Q3407="regular",((P3407-(P3407/99)*S3407)),(P3407-(P3407*20%)))</f>
        <v>18400</v>
      </c>
      <c r="U3407" s="17" t="e">
        <f aca="false">((P3407-(P3407/99)*S3407))</f>
        <v>#REF!</v>
      </c>
      <c r="V3407" s="17" t="n">
        <f aca="false">IF(Q3407="regular",0,(P3407-(O3407*20%)))</f>
        <v>18400</v>
      </c>
      <c r="W3407" s="17"/>
      <c r="X3407" s="15"/>
      <c r="Y3407" s="18" t="str">
        <f aca="false">VLOOKUP(F3407,'[1]Goa Member''s Details Revised'!$C$2:$AO$7385,12,0)</f>
        <v>Letter Not Sent, Last Communication Till 2017, </v>
      </c>
    </row>
    <row r="3408" customFormat="false" ht="45" hidden="false" customHeight="false" outlineLevel="0" collapsed="false">
      <c r="B3408" s="14" t="n">
        <v>3407</v>
      </c>
      <c r="C3408" s="15"/>
      <c r="D3408" s="15" t="s">
        <v>9288</v>
      </c>
      <c r="E3408" s="15" t="s">
        <v>25</v>
      </c>
      <c r="F3408" s="15" t="s">
        <v>9289</v>
      </c>
      <c r="G3408" s="15"/>
      <c r="H3408" s="16" t="str">
        <f aca="false">VLOOKUP(F3408,'[1]Goa Member''s Details Revised'!$C$2:$AO$7385,2,0)</f>
        <v>PURCHASER</v>
      </c>
      <c r="I3408" s="15" t="n">
        <v>20</v>
      </c>
      <c r="J3408" s="15" t="s">
        <v>1102</v>
      </c>
      <c r="K3408" s="15" t="n">
        <v>1987</v>
      </c>
      <c r="L3408" s="16" t="n">
        <f aca="false">VLOOKUP(F3408,'[1]Goa Member''s Details Revised'!$C$2:$AO$7385,9,0)</f>
        <v>2012</v>
      </c>
      <c r="M3408" s="15" t="s">
        <v>9290</v>
      </c>
      <c r="N3408" s="17" t="n">
        <f aca="false">VLOOKUP(F3408,'[1]Goa Member''s Details Revised'!$C$2:$AO$7385,5,0)</f>
        <v>22000</v>
      </c>
      <c r="O3408" s="17" t="n">
        <f aca="false">VLOOKUP(F3408,'[1]Goa Member''s Details Revised'!$C$2:$AO$7385,5,0)</f>
        <v>22000</v>
      </c>
      <c r="P3408" s="17" t="n">
        <f aca="false">VLOOKUP(F3408,'[1]Goa Member''s Details Revised'!$C$2:$AO$7385,6,0)</f>
        <v>22900</v>
      </c>
      <c r="Q3408" s="17" t="str">
        <f aca="false">VLOOKUP(F3408,'[1]Goa Member''s Details Revised'!$C$2:$AO$7385,8,0)</f>
        <v>R.M.</v>
      </c>
      <c r="R3408" s="17" t="n">
        <f aca="false">+O3408-P3408</f>
        <v>-900</v>
      </c>
      <c r="S3408" s="15" t="e">
        <f aca="false">+#REF!-K3408</f>
        <v>#REF!</v>
      </c>
      <c r="T3408" s="17" t="n">
        <f aca="false">IF(Q3408="regular",((P3408-(P3408/99)*S3408)),(P3408-(P3408*20%)))</f>
        <v>18320</v>
      </c>
      <c r="U3408" s="17" t="e">
        <f aca="false">((P3408-(P3408/99)*S3408))</f>
        <v>#REF!</v>
      </c>
      <c r="V3408" s="17" t="n">
        <f aca="false">IF(Q3408="regular",0,(P3408-(O3408*20%)))</f>
        <v>18500</v>
      </c>
      <c r="W3408" s="17"/>
      <c r="X3408" s="15"/>
      <c r="Y3408" s="18" t="str">
        <f aca="false">VLOOKUP(F3408,'[1]Goa Member''s Details Revised'!$C$2:$AO$7385,12,0)</f>
        <v>reply to his telephonic conversation on 30/05/2018, (GSV:- 22,000/-) (CSV:- 22,900/-)
Transfer From PAHALGAM To GOA</v>
      </c>
    </row>
    <row r="3409" customFormat="false" ht="30" hidden="false" customHeight="false" outlineLevel="0" collapsed="false">
      <c r="B3409" s="14" t="n">
        <v>3408</v>
      </c>
      <c r="C3409" s="15"/>
      <c r="D3409" s="15" t="s">
        <v>9291</v>
      </c>
      <c r="E3409" s="15" t="s">
        <v>25</v>
      </c>
      <c r="F3409" s="15" t="s">
        <v>9292</v>
      </c>
      <c r="G3409" s="15"/>
      <c r="H3409" s="16" t="str">
        <f aca="false">VLOOKUP(F3409,'[1]Goa Member''s Details Revised'!$C$2:$AO$7385,2,0)</f>
        <v>PURCHASER</v>
      </c>
      <c r="I3409" s="15" t="n">
        <v>4</v>
      </c>
      <c r="J3409" s="15" t="s">
        <v>815</v>
      </c>
      <c r="K3409" s="15" t="n">
        <v>1987</v>
      </c>
      <c r="L3409" s="16" t="n">
        <f aca="false">VLOOKUP(F3409,'[1]Goa Member''s Details Revised'!$C$2:$AO$7385,9,0)</f>
        <v>2011</v>
      </c>
      <c r="M3409" s="15" t="s">
        <v>9293</v>
      </c>
      <c r="N3409" s="17" t="n">
        <f aca="false">VLOOKUP(F3409,'[1]Goa Member''s Details Revised'!$C$2:$AO$7385,5,0)</f>
        <v>18000</v>
      </c>
      <c r="O3409" s="17" t="n">
        <f aca="false">VLOOKUP(F3409,'[1]Goa Member''s Details Revised'!$C$2:$AO$7385,5,0)</f>
        <v>18000</v>
      </c>
      <c r="P3409" s="17" t="n">
        <f aca="false">VLOOKUP(F3409,'[1]Goa Member''s Details Revised'!$C$2:$AO$7385,6,0)</f>
        <v>18800</v>
      </c>
      <c r="Q3409" s="17" t="str">
        <f aca="false">VLOOKUP(F3409,'[1]Goa Member''s Details Revised'!$C$2:$AO$7385,8,0)</f>
        <v>R.M</v>
      </c>
      <c r="R3409" s="17" t="n">
        <f aca="false">+O3409-P3409</f>
        <v>-800</v>
      </c>
      <c r="S3409" s="15" t="e">
        <f aca="false">+#REF!-K3409</f>
        <v>#REF!</v>
      </c>
      <c r="T3409" s="17" t="n">
        <f aca="false">IF(Q3409="regular",((P3409-(P3409/99)*S3409)),(P3409-(P3409*20%)))</f>
        <v>15040</v>
      </c>
      <c r="U3409" s="17" t="e">
        <f aca="false">((P3409-(P3409/99)*S3409))</f>
        <v>#REF!</v>
      </c>
      <c r="V3409" s="17" t="n">
        <f aca="false">IF(Q3409="regular",0,(P3409-(O3409*20%)))</f>
        <v>15200</v>
      </c>
      <c r="W3409" s="17"/>
      <c r="X3409" s="15"/>
      <c r="Y3409" s="18" t="str">
        <f aca="false">VLOOKUP(F3409,'[1]Goa Member''s Details Revised'!$C$2:$AO$7385,12,0)</f>
        <v>Last we send performa invoice so Communication Till 2011 no application form in it</v>
      </c>
    </row>
    <row r="3410" customFormat="false" ht="30" hidden="false" customHeight="false" outlineLevel="0" collapsed="false">
      <c r="B3410" s="14" t="n">
        <v>3409</v>
      </c>
      <c r="C3410" s="15"/>
      <c r="D3410" s="15" t="s">
        <v>9294</v>
      </c>
      <c r="E3410" s="15" t="s">
        <v>25</v>
      </c>
      <c r="F3410" s="15" t="s">
        <v>9295</v>
      </c>
      <c r="G3410" s="15"/>
      <c r="H3410" s="16" t="str">
        <f aca="false">VLOOKUP(F3410,'[1]Goa Member''s Details Revised'!$C$2:$AO$7385,2,0)</f>
        <v>PURCHASER</v>
      </c>
      <c r="I3410" s="15" t="n">
        <v>4</v>
      </c>
      <c r="J3410" s="15" t="s">
        <v>815</v>
      </c>
      <c r="K3410" s="15" t="n">
        <v>1987</v>
      </c>
      <c r="L3410" s="16" t="str">
        <f aca="false">VLOOKUP(F3410,'[1]Goa Member''s Details Revised'!$C$2:$AO$7385,9,0)</f>
        <v>Never</v>
      </c>
      <c r="M3410" s="15" t="s">
        <v>9296</v>
      </c>
      <c r="N3410" s="17" t="n">
        <f aca="false">VLOOKUP(F3410,'[1]Goa Member''s Details Revised'!$C$2:$AO$7385,5,0)</f>
        <v>23000</v>
      </c>
      <c r="O3410" s="17" t="n">
        <f aca="false">VLOOKUP(F3410,'[1]Goa Member''s Details Revised'!$C$2:$AO$7385,5,0)</f>
        <v>23000</v>
      </c>
      <c r="P3410" s="17" t="n">
        <f aca="false">VLOOKUP(F3410,'[1]Goa Member''s Details Revised'!$C$2:$AO$7385,6,0)</f>
        <v>23000</v>
      </c>
      <c r="Q3410" s="17" t="str">
        <f aca="false">VLOOKUP(F3410,'[1]Goa Member''s Details Revised'!$C$2:$AO$7385,8,0)</f>
        <v>I.R.M</v>
      </c>
      <c r="R3410" s="17" t="n">
        <f aca="false">+O3410-P3410</f>
        <v>0</v>
      </c>
      <c r="S3410" s="15" t="e">
        <f aca="false">+#REF!-K3410</f>
        <v>#REF!</v>
      </c>
      <c r="T3410" s="17" t="n">
        <f aca="false">IF(Q3410="regular",((P3410-(P3410/99)*S3410)),(P3410-(P3410*20%)))</f>
        <v>18400</v>
      </c>
      <c r="U3410" s="17" t="e">
        <f aca="false">((P3410-(P3410/99)*S3410))</f>
        <v>#REF!</v>
      </c>
      <c r="V3410" s="17" t="n">
        <f aca="false">IF(Q3410="regular",0,(P3410-(O3410*20%)))</f>
        <v>18400</v>
      </c>
      <c r="W3410" s="17"/>
      <c r="X3410" s="15"/>
      <c r="Y3410" s="18" t="str">
        <f aca="false">VLOOKUP(F3410,'[1]Goa Member''s Details Revised'!$C$2:$AO$7385,12,0)</f>
        <v>no reminder send Last Communication Till 2012, (GSV:-22,000/-) (CSV:-23,000/-)</v>
      </c>
    </row>
    <row r="3411" customFormat="false" ht="15" hidden="false" customHeight="false" outlineLevel="0" collapsed="false">
      <c r="B3411" s="14" t="n">
        <v>3410</v>
      </c>
      <c r="C3411" s="15"/>
      <c r="D3411" s="15" t="s">
        <v>9297</v>
      </c>
      <c r="E3411" s="15" t="s">
        <v>25</v>
      </c>
      <c r="F3411" s="15" t="s">
        <v>9298</v>
      </c>
      <c r="G3411" s="15"/>
      <c r="H3411" s="16" t="str">
        <f aca="false">VLOOKUP(F3411,'[1]Goa Member''s Details Revised'!$C$2:$AO$7385,2,0)</f>
        <v>Purchaser</v>
      </c>
      <c r="I3411" s="15" t="n">
        <v>5</v>
      </c>
      <c r="J3411" s="15" t="s">
        <v>815</v>
      </c>
      <c r="K3411" s="15" t="n">
        <v>1987</v>
      </c>
      <c r="L3411" s="16" t="str">
        <f aca="false">VLOOKUP(F3411,'[1]Goa Member''s Details Revised'!$C$2:$AO$7385,9,0)</f>
        <v>Never</v>
      </c>
      <c r="M3411" s="15" t="s">
        <v>9299</v>
      </c>
      <c r="N3411" s="17" t="n">
        <f aca="false">VLOOKUP(F3411,'[1]Goa Member''s Details Revised'!$C$2:$AO$7385,5,0)</f>
        <v>22000</v>
      </c>
      <c r="O3411" s="17" t="n">
        <f aca="false">VLOOKUP(F3411,'[1]Goa Member''s Details Revised'!$C$2:$AO$7385,5,0)</f>
        <v>22000</v>
      </c>
      <c r="P3411" s="17" t="n">
        <f aca="false">VLOOKUP(F3411,'[1]Goa Member''s Details Revised'!$C$2:$AO$7385,6,0)</f>
        <v>23000</v>
      </c>
      <c r="Q3411" s="17" t="str">
        <f aca="false">VLOOKUP(F3411,'[1]Goa Member''s Details Revised'!$C$2:$AO$7385,8,0)</f>
        <v>I.R.M</v>
      </c>
      <c r="R3411" s="17" t="n">
        <f aca="false">+O3411-P3411</f>
        <v>-1000</v>
      </c>
      <c r="S3411" s="15" t="e">
        <f aca="false">+#REF!-K3411</f>
        <v>#REF!</v>
      </c>
      <c r="T3411" s="17" t="n">
        <f aca="false">IF(Q3411="regular",((P3411-(P3411/99)*S3411)),(P3411-(P3411*20%)))</f>
        <v>18400</v>
      </c>
      <c r="U3411" s="17" t="e">
        <f aca="false">((P3411-(P3411/99)*S3411))</f>
        <v>#REF!</v>
      </c>
      <c r="V3411" s="17" t="n">
        <f aca="false">IF(Q3411="regular",0,(P3411-(O3411*20%)))</f>
        <v>18600</v>
      </c>
      <c r="W3411" s="17"/>
      <c r="X3411" s="15"/>
      <c r="Y3411" s="18" t="str">
        <f aca="false">VLOOKUP(F3411,'[1]Goa Member''s Details Revised'!$C$2:$AO$7385,12,0)</f>
        <v>no reminder so last communication 2004</v>
      </c>
    </row>
    <row r="3412" customFormat="false" ht="30" hidden="false" customHeight="false" outlineLevel="0" collapsed="false">
      <c r="B3412" s="14" t="n">
        <v>3411</v>
      </c>
      <c r="C3412" s="15"/>
      <c r="D3412" s="15" t="s">
        <v>9300</v>
      </c>
      <c r="E3412" s="15" t="s">
        <v>25</v>
      </c>
      <c r="F3412" s="15" t="s">
        <v>9301</v>
      </c>
      <c r="G3412" s="15"/>
      <c r="H3412" s="16" t="str">
        <f aca="false">VLOOKUP(F3412,'[1]Goa Member''s Details Revised'!$C$2:$AO$7385,2,0)</f>
        <v>PURCHASER</v>
      </c>
      <c r="I3412" s="15" t="n">
        <v>4</v>
      </c>
      <c r="J3412" s="15" t="s">
        <v>815</v>
      </c>
      <c r="K3412" s="15" t="n">
        <v>1987</v>
      </c>
      <c r="L3412" s="16" t="str">
        <f aca="false">VLOOKUP(F3412,'[1]Goa Member''s Details Revised'!$C$2:$AO$7385,9,0)</f>
        <v>Never</v>
      </c>
      <c r="M3412" s="15" t="s">
        <v>9302</v>
      </c>
      <c r="N3412" s="17" t="n">
        <f aca="false">VLOOKUP(F3412,'[1]Goa Member''s Details Revised'!$C$2:$AO$7385,5,0)</f>
        <v>22000</v>
      </c>
      <c r="O3412" s="17" t="n">
        <f aca="false">VLOOKUP(F3412,'[1]Goa Member''s Details Revised'!$C$2:$AO$7385,5,0)</f>
        <v>22000</v>
      </c>
      <c r="P3412" s="17" t="n">
        <f aca="false">VLOOKUP(F3412,'[1]Goa Member''s Details Revised'!$C$2:$AO$7385,6,0)</f>
        <v>23000</v>
      </c>
      <c r="Q3412" s="17" t="str">
        <f aca="false">VLOOKUP(F3412,'[1]Goa Member''s Details Revised'!$C$2:$AO$7385,8,0)</f>
        <v>I.R.M</v>
      </c>
      <c r="R3412" s="17" t="n">
        <f aca="false">+O3412-P3412</f>
        <v>-1000</v>
      </c>
      <c r="S3412" s="15" t="e">
        <f aca="false">+#REF!-K3412</f>
        <v>#REF!</v>
      </c>
      <c r="T3412" s="17" t="n">
        <f aca="false">IF(Q3412="regular",((P3412-(P3412/99)*S3412)),(P3412-(P3412*20%)))</f>
        <v>18400</v>
      </c>
      <c r="U3412" s="17" t="e">
        <f aca="false">((P3412-(P3412/99)*S3412))</f>
        <v>#REF!</v>
      </c>
      <c r="V3412" s="17" t="n">
        <f aca="false">IF(Q3412="regular",0,(P3412-(O3412*20%)))</f>
        <v>18600</v>
      </c>
      <c r="W3412" s="17"/>
      <c r="X3412" s="15"/>
      <c r="Y3412" s="18" t="str">
        <f aca="false">VLOOKUP(F3412,'[1]Goa Member''s Details Revised'!$C$2:$AO$7385,12,0)</f>
        <v>No Documents in file and Last Communication Till 2007, Total 2 Membership Of GOA:- 1026 &amp; 1027</v>
      </c>
    </row>
    <row r="3413" customFormat="false" ht="30" hidden="false" customHeight="false" outlineLevel="0" collapsed="false">
      <c r="B3413" s="14" t="n">
        <v>3412</v>
      </c>
      <c r="C3413" s="15"/>
      <c r="D3413" s="15" t="s">
        <v>9303</v>
      </c>
      <c r="E3413" s="15" t="s">
        <v>25</v>
      </c>
      <c r="F3413" s="15" t="s">
        <v>9304</v>
      </c>
      <c r="G3413" s="15"/>
      <c r="H3413" s="16" t="str">
        <f aca="false">VLOOKUP(F3413,'[1]Goa Member''s Details Revised'!$C$2:$AO$7385,2,0)</f>
        <v>PURCHASER</v>
      </c>
      <c r="I3413" s="15" t="n">
        <v>4</v>
      </c>
      <c r="J3413" s="15" t="s">
        <v>815</v>
      </c>
      <c r="K3413" s="15" t="n">
        <v>1987</v>
      </c>
      <c r="L3413" s="16" t="str">
        <f aca="false">VLOOKUP(F3413,'[1]Goa Member''s Details Revised'!$C$2:$AO$7385,9,0)</f>
        <v>Never</v>
      </c>
      <c r="M3413" s="15" t="s">
        <v>9302</v>
      </c>
      <c r="N3413" s="17" t="n">
        <f aca="false">VLOOKUP(F3413,'[1]Goa Member''s Details Revised'!$C$2:$AO$7385,5,0)</f>
        <v>23000</v>
      </c>
      <c r="O3413" s="17" t="n">
        <f aca="false">VLOOKUP(F3413,'[1]Goa Member''s Details Revised'!$C$2:$AO$7385,5,0)</f>
        <v>23000</v>
      </c>
      <c r="P3413" s="17" t="n">
        <f aca="false">VLOOKUP(F3413,'[1]Goa Member''s Details Revised'!$C$2:$AO$7385,6,0)</f>
        <v>23000</v>
      </c>
      <c r="Q3413" s="17" t="str">
        <f aca="false">VLOOKUP(F3413,'[1]Goa Member''s Details Revised'!$C$2:$AO$7385,8,0)</f>
        <v>I.R.M</v>
      </c>
      <c r="R3413" s="17" t="n">
        <f aca="false">+O3413-P3413</f>
        <v>0</v>
      </c>
      <c r="S3413" s="15" t="e">
        <f aca="false">+#REF!-K3413</f>
        <v>#REF!</v>
      </c>
      <c r="T3413" s="17" t="n">
        <f aca="false">IF(Q3413="regular",((P3413-(P3413/99)*S3413)),(P3413-(P3413*20%)))</f>
        <v>18400</v>
      </c>
      <c r="U3413" s="17" t="e">
        <f aca="false">((P3413-(P3413/99)*S3413))</f>
        <v>#REF!</v>
      </c>
      <c r="V3413" s="17" t="n">
        <f aca="false">IF(Q3413="regular",0,(P3413-(O3413*20%)))</f>
        <v>18400</v>
      </c>
      <c r="W3413" s="17"/>
      <c r="X3413" s="15"/>
      <c r="Y3413" s="18" t="str">
        <f aca="false">VLOOKUP(F3413,'[1]Goa Member''s Details Revised'!$C$2:$AO$7385,12,0)</f>
        <v>No Documents in file and Last Communication Till 2007, Total 2 Membership Of GOA:- 1026 &amp; 1027</v>
      </c>
    </row>
    <row r="3414" customFormat="false" ht="30" hidden="false" customHeight="false" outlineLevel="0" collapsed="false">
      <c r="B3414" s="14" t="n">
        <v>3413</v>
      </c>
      <c r="C3414" s="15"/>
      <c r="D3414" s="15" t="s">
        <v>9305</v>
      </c>
      <c r="E3414" s="15" t="s">
        <v>25</v>
      </c>
      <c r="F3414" s="15" t="s">
        <v>9306</v>
      </c>
      <c r="G3414" s="15"/>
      <c r="H3414" s="16" t="str">
        <f aca="false">VLOOKUP(F3414,'[1]Goa Member''s Details Revised'!$C$2:$AO$7385,2,0)</f>
        <v>Purchaser</v>
      </c>
      <c r="I3414" s="15" t="n">
        <v>3</v>
      </c>
      <c r="J3414" s="15" t="s">
        <v>815</v>
      </c>
      <c r="K3414" s="15" t="n">
        <v>1987</v>
      </c>
      <c r="L3414" s="16" t="str">
        <f aca="false">VLOOKUP(F3414,'[1]Goa Member''s Details Revised'!$C$2:$AO$7385,9,0)</f>
        <v>Never</v>
      </c>
      <c r="M3414" s="15" t="s">
        <v>9307</v>
      </c>
      <c r="N3414" s="17" t="n">
        <f aca="false">VLOOKUP(F3414,'[1]Goa Member''s Details Revised'!$C$2:$AO$7385,5,0)</f>
        <v>18000</v>
      </c>
      <c r="O3414" s="17" t="n">
        <f aca="false">VLOOKUP(F3414,'[1]Goa Member''s Details Revised'!$C$2:$AO$7385,5,0)</f>
        <v>18000</v>
      </c>
      <c r="P3414" s="17" t="n">
        <v>18000</v>
      </c>
      <c r="Q3414" s="17" t="str">
        <f aca="false">VLOOKUP(F3414,'[1]Goa Member''s Details Revised'!$C$2:$AO$7385,8,0)</f>
        <v>I.R.M</v>
      </c>
      <c r="R3414" s="17" t="n">
        <f aca="false">+O3414-P3414</f>
        <v>0</v>
      </c>
      <c r="S3414" s="15" t="e">
        <f aca="false">+#REF!-K3414</f>
        <v>#REF!</v>
      </c>
      <c r="T3414" s="17" t="n">
        <f aca="false">IF(Q3414="regular",((P3414-(P3414/99)*S3414)),(P3414-(P3414*20%)))</f>
        <v>14400</v>
      </c>
      <c r="U3414" s="17" t="e">
        <f aca="false">((P3414-(P3414/99)*S3414))</f>
        <v>#REF!</v>
      </c>
      <c r="V3414" s="17" t="n">
        <f aca="false">IF(Q3414="regular",0,(P3414-(O3414*20%)))</f>
        <v>14400</v>
      </c>
      <c r="W3414" s="17"/>
      <c r="X3414" s="15"/>
      <c r="Y3414" s="18" t="str">
        <f aca="false">VLOOKUP(F3414,'[1]Goa Member''s Details Revised'!$C$2:$AO$7385,12,0)</f>
        <v>we send last reminder in 2013.then we did not receive any reply</v>
      </c>
    </row>
    <row r="3415" customFormat="false" ht="15" hidden="false" customHeight="false" outlineLevel="0" collapsed="false">
      <c r="B3415" s="14" t="n">
        <v>3414</v>
      </c>
      <c r="C3415" s="15"/>
      <c r="D3415" s="15" t="s">
        <v>9308</v>
      </c>
      <c r="E3415" s="15" t="s">
        <v>25</v>
      </c>
      <c r="F3415" s="15" t="s">
        <v>9309</v>
      </c>
      <c r="G3415" s="15"/>
      <c r="H3415" s="16" t="str">
        <f aca="false">VLOOKUP(F3415,'[1]Goa Member''s Details Revised'!$C$2:$AO$7385,2,0)</f>
        <v>PURCHASER</v>
      </c>
      <c r="I3415" s="15" t="n">
        <v>3</v>
      </c>
      <c r="J3415" s="15" t="s">
        <v>815</v>
      </c>
      <c r="K3415" s="15" t="n">
        <v>1987</v>
      </c>
      <c r="L3415" s="16" t="str">
        <f aca="false">VLOOKUP(F3415,'[1]Goa Member''s Details Revised'!$C$2:$AO$7385,9,0)</f>
        <v>Never</v>
      </c>
      <c r="M3415" s="15" t="s">
        <v>9310</v>
      </c>
      <c r="N3415" s="17" t="n">
        <f aca="false">VLOOKUP(F3415,'[1]Goa Member''s Details Revised'!$C$2:$AO$7385,5,0)</f>
        <v>29200</v>
      </c>
      <c r="O3415" s="17" t="n">
        <f aca="false">VLOOKUP(F3415,'[1]Goa Member''s Details Revised'!$C$2:$AO$7385,5,0)</f>
        <v>29200</v>
      </c>
      <c r="P3415" s="17" t="n">
        <f aca="false">VLOOKUP(F3415,'[1]Goa Member''s Details Revised'!$C$2:$AO$7385,6,0)</f>
        <v>29200</v>
      </c>
      <c r="Q3415" s="17" t="str">
        <f aca="false">VLOOKUP(F3415,'[1]Goa Member''s Details Revised'!$C$2:$AO$7385,8,0)</f>
        <v>I.R.M</v>
      </c>
      <c r="R3415" s="17" t="n">
        <f aca="false">+O3415-P3415</f>
        <v>0</v>
      </c>
      <c r="S3415" s="15" t="e">
        <f aca="false">+#REF!-K3415</f>
        <v>#REF!</v>
      </c>
      <c r="T3415" s="17" t="n">
        <f aca="false">IF(Q3415="regular",((P3415-(P3415/99)*S3415)),(P3415-(P3415*20%)))</f>
        <v>23360</v>
      </c>
      <c r="U3415" s="17" t="e">
        <f aca="false">((P3415-(P3415/99)*S3415))</f>
        <v>#REF!</v>
      </c>
      <c r="V3415" s="17" t="n">
        <f aca="false">IF(Q3415="regular",0,(P3415-(O3415*20%)))</f>
        <v>23360</v>
      </c>
      <c r="W3415" s="17"/>
      <c r="X3415" s="15"/>
      <c r="Y3415" s="18" t="str">
        <f aca="false">VLOOKUP(F3415,'[1]Goa Member''s Details Revised'!$C$2:$AO$7385,12,0)</f>
        <v>Last Communication Till 1987, (GSV:- 28,000/-) (CSV:-29,200/-)</v>
      </c>
    </row>
    <row r="3416" customFormat="false" ht="15" hidden="false" customHeight="false" outlineLevel="0" collapsed="false">
      <c r="B3416" s="14" t="n">
        <v>3415</v>
      </c>
      <c r="C3416" s="15"/>
      <c r="D3416" s="15" t="s">
        <v>9311</v>
      </c>
      <c r="E3416" s="15" t="s">
        <v>25</v>
      </c>
      <c r="F3416" s="15" t="s">
        <v>9312</v>
      </c>
      <c r="G3416" s="15"/>
      <c r="H3416" s="16" t="str">
        <f aca="false">VLOOKUP(F3416,'[1]Goa Member''s Details Revised'!$C$2:$AO$7385,2,0)</f>
        <v>Purchaser</v>
      </c>
      <c r="I3416" s="15" t="n">
        <v>6</v>
      </c>
      <c r="J3416" s="15" t="s">
        <v>815</v>
      </c>
      <c r="K3416" s="15" t="n">
        <v>1987</v>
      </c>
      <c r="L3416" s="16" t="n">
        <f aca="false">VLOOKUP(F3416,'[1]Goa Member''s Details Revised'!$C$2:$AO$7385,9,0)</f>
        <v>2007</v>
      </c>
      <c r="M3416" s="15" t="s">
        <v>9313</v>
      </c>
      <c r="N3416" s="17" t="n">
        <f aca="false">VLOOKUP(F3416,'[1]Goa Member''s Details Revised'!$C$2:$AO$7385,5,0)</f>
        <v>18000</v>
      </c>
      <c r="O3416" s="17" t="n">
        <f aca="false">VLOOKUP(F3416,'[1]Goa Member''s Details Revised'!$C$2:$AO$7385,5,0)</f>
        <v>18000</v>
      </c>
      <c r="P3416" s="17" t="n">
        <v>18000</v>
      </c>
      <c r="Q3416" s="17" t="str">
        <f aca="false">VLOOKUP(F3416,'[1]Goa Member''s Details Revised'!$C$2:$AO$7385,8,0)</f>
        <v>R.M</v>
      </c>
      <c r="R3416" s="17" t="n">
        <f aca="false">+O3416-P3416</f>
        <v>0</v>
      </c>
      <c r="S3416" s="15" t="e">
        <f aca="false">+#REF!-K3416</f>
        <v>#REF!</v>
      </c>
      <c r="T3416" s="17" t="n">
        <f aca="false">IF(Q3416="regular",((P3416-(P3416/99)*S3416)),(P3416-(P3416*20%)))</f>
        <v>14400</v>
      </c>
      <c r="U3416" s="17" t="e">
        <f aca="false">((P3416-(P3416/99)*S3416))</f>
        <v>#REF!</v>
      </c>
      <c r="V3416" s="17" t="n">
        <f aca="false">IF(Q3416="regular",0,(P3416-(O3416*20%)))</f>
        <v>14400</v>
      </c>
      <c r="W3416" s="17"/>
      <c r="X3416" s="15"/>
      <c r="Y3416" s="18" t="str">
        <f aca="false">VLOOKUP(F3416,'[1]Goa Member''s Details Revised'!$C$2:$AO$7385,12,0)</f>
        <v>no reminder so last communication 2008</v>
      </c>
    </row>
    <row r="3417" customFormat="false" ht="15" hidden="false" customHeight="false" outlineLevel="0" collapsed="false">
      <c r="B3417" s="14" t="n">
        <v>3416</v>
      </c>
      <c r="C3417" s="15"/>
      <c r="D3417" s="15" t="s">
        <v>9314</v>
      </c>
      <c r="E3417" s="15" t="s">
        <v>25</v>
      </c>
      <c r="F3417" s="15" t="s">
        <v>9315</v>
      </c>
      <c r="G3417" s="15"/>
      <c r="H3417" s="16" t="str">
        <f aca="false">VLOOKUP(F3417,'[1]Goa Member''s Details Revised'!$C$2:$AO$7385,2,0)</f>
        <v>Purchaser</v>
      </c>
      <c r="I3417" s="15" t="n">
        <v>18</v>
      </c>
      <c r="J3417" s="15" t="s">
        <v>815</v>
      </c>
      <c r="K3417" s="15" t="n">
        <v>1987</v>
      </c>
      <c r="L3417" s="16" t="str">
        <f aca="false">VLOOKUP(F3417,'[1]Goa Member''s Details Revised'!$C$2:$AO$7385,9,0)</f>
        <v>Never</v>
      </c>
      <c r="M3417" s="15" t="s">
        <v>9316</v>
      </c>
      <c r="N3417" s="17" t="n">
        <f aca="false">VLOOKUP(F3417,'[1]Goa Member''s Details Revised'!$C$2:$AO$7385,5,0)</f>
        <v>18000</v>
      </c>
      <c r="O3417" s="17" t="n">
        <f aca="false">VLOOKUP(F3417,'[1]Goa Member''s Details Revised'!$C$2:$AO$7385,5,0)</f>
        <v>18000</v>
      </c>
      <c r="P3417" s="17" t="n">
        <v>18000</v>
      </c>
      <c r="Q3417" s="17" t="str">
        <f aca="false">VLOOKUP(F3417,'[1]Goa Member''s Details Revised'!$C$2:$AO$7385,8,0)</f>
        <v>I.R.M</v>
      </c>
      <c r="R3417" s="17" t="n">
        <f aca="false">+O3417-P3417</f>
        <v>0</v>
      </c>
      <c r="S3417" s="15" t="e">
        <f aca="false">+#REF!-K3417</f>
        <v>#REF!</v>
      </c>
      <c r="T3417" s="17" t="n">
        <f aca="false">IF(Q3417="regular",((P3417-(P3417/99)*S3417)),(P3417-(P3417*20%)))</f>
        <v>14400</v>
      </c>
      <c r="U3417" s="17" t="e">
        <f aca="false">((P3417-(P3417/99)*S3417))</f>
        <v>#REF!</v>
      </c>
      <c r="V3417" s="17" t="n">
        <f aca="false">IF(Q3417="regular",0,(P3417-(O3417*20%)))</f>
        <v>14400</v>
      </c>
      <c r="W3417" s="17"/>
      <c r="X3417" s="15"/>
      <c r="Y3417" s="18" t="str">
        <f aca="false">VLOOKUP(F3417,'[1]Goa Member''s Details Revised'!$C$2:$AO$7385,12,0)</f>
        <v>no reminder so last communication 2010</v>
      </c>
    </row>
    <row r="3418" customFormat="false" ht="30" hidden="false" customHeight="false" outlineLevel="0" collapsed="false">
      <c r="B3418" s="14" t="n">
        <v>3417</v>
      </c>
      <c r="C3418" s="15"/>
      <c r="D3418" s="15" t="s">
        <v>9317</v>
      </c>
      <c r="E3418" s="15" t="s">
        <v>25</v>
      </c>
      <c r="F3418" s="15" t="s">
        <v>9318</v>
      </c>
      <c r="G3418" s="15"/>
      <c r="H3418" s="16" t="str">
        <f aca="false">VLOOKUP(F3418,'[1]Goa Member''s Details Revised'!$C$2:$AO$7385,2,0)</f>
        <v>Purchaser</v>
      </c>
      <c r="I3418" s="15" t="n">
        <v>15</v>
      </c>
      <c r="J3418" s="15" t="s">
        <v>834</v>
      </c>
      <c r="K3418" s="15" t="n">
        <v>1988</v>
      </c>
      <c r="L3418" s="16" t="str">
        <f aca="false">VLOOKUP(F3418,'[1]Goa Member''s Details Revised'!$C$2:$AO$7385,9,0)</f>
        <v>Never</v>
      </c>
      <c r="M3418" s="15" t="s">
        <v>9319</v>
      </c>
      <c r="N3418" s="17" t="n">
        <f aca="false">VLOOKUP(F3418,'[1]Goa Member''s Details Revised'!$C$2:$AO$7385,5,0)</f>
        <v>22500</v>
      </c>
      <c r="O3418" s="17" t="n">
        <f aca="false">VLOOKUP(F3418,'[1]Goa Member''s Details Revised'!$C$2:$AO$7385,5,0)</f>
        <v>22500</v>
      </c>
      <c r="P3418" s="17" t="n">
        <f aca="false">VLOOKUP(F3418,'[1]Goa Member''s Details Revised'!$C$2:$AO$7385,6,0)</f>
        <v>23500</v>
      </c>
      <c r="Q3418" s="17" t="str">
        <f aca="false">VLOOKUP(F3418,'[1]Goa Member''s Details Revised'!$C$2:$AO$7385,8,0)</f>
        <v>I.R.M</v>
      </c>
      <c r="R3418" s="17" t="n">
        <f aca="false">+O3418-P3418</f>
        <v>-1000</v>
      </c>
      <c r="S3418" s="15" t="e">
        <f aca="false">+#REF!-K3418</f>
        <v>#REF!</v>
      </c>
      <c r="T3418" s="17" t="n">
        <f aca="false">IF(Q3418="regular",((P3418-(P3418/99)*S3418)),(P3418-(P3418*20%)))</f>
        <v>18800</v>
      </c>
      <c r="U3418" s="17" t="e">
        <f aca="false">((P3418-(P3418/99)*S3418))</f>
        <v>#REF!</v>
      </c>
      <c r="V3418" s="17" t="n">
        <f aca="false">IF(Q3418="regular",0,(P3418-(O3418*20%)))</f>
        <v>19000</v>
      </c>
      <c r="W3418" s="17"/>
      <c r="X3418" s="15"/>
      <c r="Y3418" s="18" t="str">
        <f aca="false">VLOOKUP(F3418,'[1]Goa Member''s Details Revised'!$C$2:$AO$7385,12,0)</f>
        <v>we send last reminder in 2012.then we did not receive any reply </v>
      </c>
    </row>
    <row r="3419" customFormat="false" ht="30" hidden="false" customHeight="false" outlineLevel="0" collapsed="false">
      <c r="B3419" s="14" t="n">
        <v>3418</v>
      </c>
      <c r="C3419" s="15"/>
      <c r="D3419" s="15" t="s">
        <v>9320</v>
      </c>
      <c r="E3419" s="15" t="s">
        <v>25</v>
      </c>
      <c r="F3419" s="15" t="s">
        <v>9321</v>
      </c>
      <c r="G3419" s="15"/>
      <c r="H3419" s="16" t="str">
        <f aca="false">VLOOKUP(F3419,'[1]Goa Member''s Details Revised'!$C$2:$AO$7385,2,0)</f>
        <v>Purchaser</v>
      </c>
      <c r="I3419" s="15" t="n">
        <v>16</v>
      </c>
      <c r="J3419" s="15" t="s">
        <v>834</v>
      </c>
      <c r="K3419" s="15" t="n">
        <v>1988</v>
      </c>
      <c r="L3419" s="16" t="str">
        <f aca="false">VLOOKUP(F3419,'[1]Goa Member''s Details Revised'!$C$2:$AO$7385,9,0)</f>
        <v>Never</v>
      </c>
      <c r="M3419" s="15" t="s">
        <v>9322</v>
      </c>
      <c r="N3419" s="17" t="n">
        <f aca="false">VLOOKUP(F3419,'[1]Goa Member''s Details Revised'!$C$2:$AO$7385,5,0)</f>
        <v>28500</v>
      </c>
      <c r="O3419" s="17" t="n">
        <f aca="false">VLOOKUP(F3419,'[1]Goa Member''s Details Revised'!$C$2:$AO$7385,5,0)</f>
        <v>28500</v>
      </c>
      <c r="P3419" s="17" t="n">
        <f aca="false">VLOOKUP(F3419,'[1]Goa Member''s Details Revised'!$C$2:$AO$7385,6,0)</f>
        <v>29700</v>
      </c>
      <c r="Q3419" s="17" t="str">
        <f aca="false">VLOOKUP(F3419,'[1]Goa Member''s Details Revised'!$C$2:$AO$7385,8,0)</f>
        <v>I.R.M</v>
      </c>
      <c r="R3419" s="17" t="n">
        <f aca="false">+O3419-P3419</f>
        <v>-1200</v>
      </c>
      <c r="S3419" s="15" t="e">
        <f aca="false">+#REF!-K3419</f>
        <v>#REF!</v>
      </c>
      <c r="T3419" s="17" t="n">
        <f aca="false">IF(Q3419="regular",((P3419-(P3419/99)*S3419)),(P3419-(P3419*20%)))</f>
        <v>23760</v>
      </c>
      <c r="U3419" s="17" t="e">
        <f aca="false">((P3419-(P3419/99)*S3419))</f>
        <v>#REF!</v>
      </c>
      <c r="V3419" s="17" t="n">
        <f aca="false">IF(Q3419="regular",0,(P3419-(O3419*20%)))</f>
        <v>24000</v>
      </c>
      <c r="W3419" s="17"/>
      <c r="X3419" s="15"/>
      <c r="Y3419" s="18" t="str">
        <f aca="false">VLOOKUP(F3419,'[1]Goa Member''s Details Revised'!$C$2:$AO$7385,12,0)</f>
        <v>last communication 92
</v>
      </c>
    </row>
    <row r="3420" customFormat="false" ht="15" hidden="false" customHeight="false" outlineLevel="0" collapsed="false">
      <c r="B3420" s="14" t="n">
        <v>3419</v>
      </c>
      <c r="C3420" s="15"/>
      <c r="D3420" s="15" t="s">
        <v>9323</v>
      </c>
      <c r="E3420" s="15" t="s">
        <v>25</v>
      </c>
      <c r="F3420" s="15" t="s">
        <v>9324</v>
      </c>
      <c r="G3420" s="15"/>
      <c r="H3420" s="16" t="str">
        <f aca="false">VLOOKUP(F3420,'[1]Goa Member''s Details Revised'!$C$2:$AO$7385,2,0)</f>
        <v>Purchaser</v>
      </c>
      <c r="I3420" s="15" t="n">
        <v>23</v>
      </c>
      <c r="J3420" s="15" t="s">
        <v>834</v>
      </c>
      <c r="K3420" s="15" t="n">
        <v>1988</v>
      </c>
      <c r="L3420" s="16" t="n">
        <f aca="false">VLOOKUP(F3420,'[1]Goa Member''s Details Revised'!$C$2:$AO$7385,9,0)</f>
        <v>2009</v>
      </c>
      <c r="M3420" s="15" t="s">
        <v>9325</v>
      </c>
      <c r="N3420" s="17" t="n">
        <f aca="false">VLOOKUP(F3420,'[1]Goa Member''s Details Revised'!$C$2:$AO$7385,5,0)</f>
        <v>22500</v>
      </c>
      <c r="O3420" s="17" t="n">
        <f aca="false">VLOOKUP(F3420,'[1]Goa Member''s Details Revised'!$C$2:$AO$7385,5,0)</f>
        <v>22500</v>
      </c>
      <c r="P3420" s="17" t="n">
        <v>22500</v>
      </c>
      <c r="Q3420" s="17" t="str">
        <f aca="false">VLOOKUP(F3420,'[1]Goa Member''s Details Revised'!$C$2:$AO$7385,8,0)</f>
        <v>R.M</v>
      </c>
      <c r="R3420" s="17" t="n">
        <f aca="false">+O3420-P3420</f>
        <v>0</v>
      </c>
      <c r="S3420" s="15" t="e">
        <f aca="false">+#REF!-K3420</f>
        <v>#REF!</v>
      </c>
      <c r="T3420" s="17" t="n">
        <f aca="false">IF(Q3420="regular",((P3420-(P3420/99)*S3420)),(P3420-(P3420*20%)))</f>
        <v>18000</v>
      </c>
      <c r="U3420" s="17" t="e">
        <f aca="false">((P3420-(P3420/99)*S3420))</f>
        <v>#REF!</v>
      </c>
      <c r="V3420" s="17" t="n">
        <f aca="false">IF(Q3420="regular",0,(P3420-(O3420*20%)))</f>
        <v>18000</v>
      </c>
      <c r="W3420" s="17"/>
      <c r="X3420" s="15"/>
      <c r="Y3420" s="18" t="str">
        <f aca="false">VLOOKUP(F3420,'[1]Goa Member''s Details Revised'!$C$2:$AO$7385,12,0)</f>
        <v>no reminders so last communication 2010</v>
      </c>
    </row>
    <row r="3421" customFormat="false" ht="30" hidden="false" customHeight="false" outlineLevel="0" collapsed="false">
      <c r="B3421" s="14" t="n">
        <v>3420</v>
      </c>
      <c r="C3421" s="15"/>
      <c r="D3421" s="15" t="s">
        <v>9326</v>
      </c>
      <c r="E3421" s="15" t="s">
        <v>25</v>
      </c>
      <c r="F3421" s="15" t="s">
        <v>9327</v>
      </c>
      <c r="G3421" s="15"/>
      <c r="H3421" s="16" t="str">
        <f aca="false">VLOOKUP(F3421,'[1]Goa Member''s Details Revised'!$C$2:$AO$7385,2,0)</f>
        <v>Purchaser</v>
      </c>
      <c r="I3421" s="15" t="n">
        <v>18</v>
      </c>
      <c r="J3421" s="15" t="s">
        <v>834</v>
      </c>
      <c r="K3421" s="15" t="n">
        <v>1988</v>
      </c>
      <c r="L3421" s="16" t="str">
        <f aca="false">VLOOKUP(F3421,'[1]Goa Member''s Details Revised'!$C$2:$AO$7385,9,0)</f>
        <v>Never</v>
      </c>
      <c r="M3421" s="15" t="s">
        <v>9328</v>
      </c>
      <c r="N3421" s="17" t="n">
        <f aca="false">VLOOKUP(F3421,'[1]Goa Member''s Details Revised'!$C$2:$AO$7385,5,0)</f>
        <v>28500</v>
      </c>
      <c r="O3421" s="17" t="n">
        <f aca="false">VLOOKUP(F3421,'[1]Goa Member''s Details Revised'!$C$2:$AO$7385,5,0)</f>
        <v>28500</v>
      </c>
      <c r="P3421" s="17" t="n">
        <v>28500</v>
      </c>
      <c r="Q3421" s="17" t="str">
        <f aca="false">VLOOKUP(F3421,'[1]Goa Member''s Details Revised'!$C$2:$AO$7385,8,0)</f>
        <v>I.R.M</v>
      </c>
      <c r="R3421" s="17" t="n">
        <f aca="false">+O3421-P3421</f>
        <v>0</v>
      </c>
      <c r="S3421" s="15" t="e">
        <f aca="false">+#REF!-K3421</f>
        <v>#REF!</v>
      </c>
      <c r="T3421" s="17" t="n">
        <f aca="false">IF(Q3421="regular",((P3421-(P3421/99)*S3421)),(P3421-(P3421*20%)))</f>
        <v>22800</v>
      </c>
      <c r="U3421" s="17" t="e">
        <f aca="false">((P3421-(P3421/99)*S3421))</f>
        <v>#REF!</v>
      </c>
      <c r="V3421" s="17" t="n">
        <f aca="false">IF(Q3421="regular",0,(P3421-(O3421*20%)))</f>
        <v>22800</v>
      </c>
      <c r="W3421" s="17"/>
      <c r="X3421" s="15"/>
      <c r="Y3421" s="18" t="str">
        <f aca="false">VLOOKUP(F3421,'[1]Goa Member''s Details Revised'!$C$2:$AO$7385,12,0)</f>
        <v>we send last reminder in 2012.then we did not receive any reply </v>
      </c>
    </row>
    <row r="3422" customFormat="false" ht="30" hidden="false" customHeight="false" outlineLevel="0" collapsed="false">
      <c r="B3422" s="14" t="n">
        <v>3421</v>
      </c>
      <c r="C3422" s="15"/>
      <c r="D3422" s="15" t="s">
        <v>9329</v>
      </c>
      <c r="E3422" s="15" t="s">
        <v>25</v>
      </c>
      <c r="F3422" s="15" t="s">
        <v>9330</v>
      </c>
      <c r="G3422" s="15"/>
      <c r="H3422" s="16" t="str">
        <f aca="false">VLOOKUP(F3422,'[1]Goa Member''s Details Revised'!$C$2:$AO$7385,2,0)</f>
        <v>Purchaser</v>
      </c>
      <c r="I3422" s="15" t="n">
        <v>18</v>
      </c>
      <c r="J3422" s="15" t="s">
        <v>834</v>
      </c>
      <c r="K3422" s="15" t="n">
        <v>1988</v>
      </c>
      <c r="L3422" s="16" t="str">
        <f aca="false">VLOOKUP(F3422,'[1]Goa Member''s Details Revised'!$C$2:$AO$7385,9,0)</f>
        <v>Never</v>
      </c>
      <c r="M3422" s="15" t="s">
        <v>9331</v>
      </c>
      <c r="N3422" s="17" t="n">
        <f aca="false">VLOOKUP(F3422,'[1]Goa Member''s Details Revised'!$C$2:$AO$7385,5,0)</f>
        <v>28500</v>
      </c>
      <c r="O3422" s="17" t="n">
        <f aca="false">VLOOKUP(F3422,'[1]Goa Member''s Details Revised'!$C$2:$AO$7385,5,0)</f>
        <v>28500</v>
      </c>
      <c r="P3422" s="17" t="n">
        <v>28500</v>
      </c>
      <c r="Q3422" s="17" t="str">
        <f aca="false">VLOOKUP(F3422,'[1]Goa Member''s Details Revised'!$C$2:$AO$7385,8,0)</f>
        <v>I.R.M</v>
      </c>
      <c r="R3422" s="17" t="n">
        <f aca="false">+O3422-P3422</f>
        <v>0</v>
      </c>
      <c r="S3422" s="15" t="e">
        <f aca="false">+#REF!-K3422</f>
        <v>#REF!</v>
      </c>
      <c r="T3422" s="17" t="n">
        <f aca="false">IF(Q3422="regular",((P3422-(P3422/99)*S3422)),(P3422-(P3422*20%)))</f>
        <v>22800</v>
      </c>
      <c r="U3422" s="17" t="e">
        <f aca="false">((P3422-(P3422/99)*S3422))</f>
        <v>#REF!</v>
      </c>
      <c r="V3422" s="17" t="n">
        <f aca="false">IF(Q3422="regular",0,(P3422-(O3422*20%)))</f>
        <v>22800</v>
      </c>
      <c r="W3422" s="17"/>
      <c r="X3422" s="15"/>
      <c r="Y3422" s="18" t="str">
        <f aca="false">VLOOKUP(F3422,'[1]Goa Member''s Details Revised'!$C$2:$AO$7385,12,0)</f>
        <v>we send last reminder in 2012.then we did not receive any reply </v>
      </c>
    </row>
    <row r="3423" customFormat="false" ht="15" hidden="false" customHeight="false" outlineLevel="0" collapsed="false">
      <c r="B3423" s="14" t="n">
        <v>3422</v>
      </c>
      <c r="C3423" s="15"/>
      <c r="D3423" s="15" t="s">
        <v>9332</v>
      </c>
      <c r="E3423" s="15" t="s">
        <v>25</v>
      </c>
      <c r="F3423" s="15" t="s">
        <v>9333</v>
      </c>
      <c r="G3423" s="15"/>
      <c r="H3423" s="16" t="str">
        <f aca="false">VLOOKUP(F3423,'[1]Goa Member''s Details Revised'!$C$2:$AO$7385,2,0)</f>
        <v>Purchaser</v>
      </c>
      <c r="I3423" s="15" t="n">
        <v>18</v>
      </c>
      <c r="J3423" s="15" t="s">
        <v>834</v>
      </c>
      <c r="K3423" s="15" t="n">
        <v>1988</v>
      </c>
      <c r="L3423" s="16" t="str">
        <f aca="false">VLOOKUP(F3423,'[1]Goa Member''s Details Revised'!$C$2:$AO$7385,9,0)</f>
        <v>Never</v>
      </c>
      <c r="M3423" s="15" t="s">
        <v>9334</v>
      </c>
      <c r="N3423" s="17" t="n">
        <f aca="false">VLOOKUP(F3423,'[1]Goa Member''s Details Revised'!$C$2:$AO$7385,5,0)</f>
        <v>28500</v>
      </c>
      <c r="O3423" s="17" t="n">
        <f aca="false">VLOOKUP(F3423,'[1]Goa Member''s Details Revised'!$C$2:$AO$7385,5,0)</f>
        <v>28500</v>
      </c>
      <c r="P3423" s="17" t="n">
        <v>28500</v>
      </c>
      <c r="Q3423" s="17" t="str">
        <f aca="false">VLOOKUP(F3423,'[1]Goa Member''s Details Revised'!$C$2:$AO$7385,8,0)</f>
        <v>I.R.M</v>
      </c>
      <c r="R3423" s="17" t="n">
        <f aca="false">+O3423-P3423</f>
        <v>0</v>
      </c>
      <c r="S3423" s="15" t="e">
        <f aca="false">+#REF!-K3423</f>
        <v>#REF!</v>
      </c>
      <c r="T3423" s="17" t="n">
        <f aca="false">IF(Q3423="regular",((P3423-(P3423/99)*S3423)),(P3423-(P3423*20%)))</f>
        <v>22800</v>
      </c>
      <c r="U3423" s="17" t="e">
        <f aca="false">((P3423-(P3423/99)*S3423))</f>
        <v>#REF!</v>
      </c>
      <c r="V3423" s="17" t="n">
        <f aca="false">IF(Q3423="regular",0,(P3423-(O3423*20%)))</f>
        <v>22800</v>
      </c>
      <c r="W3423" s="17"/>
      <c r="X3423" s="15"/>
      <c r="Y3423" s="18" t="str">
        <f aca="false">VLOOKUP(F3423,'[1]Goa Member''s Details Revised'!$C$2:$AO$7385,12,0)</f>
        <v>last communication 96</v>
      </c>
    </row>
    <row r="3424" customFormat="false" ht="30" hidden="false" customHeight="false" outlineLevel="0" collapsed="false">
      <c r="B3424" s="14" t="n">
        <v>3423</v>
      </c>
      <c r="C3424" s="15"/>
      <c r="D3424" s="15" t="s">
        <v>9335</v>
      </c>
      <c r="E3424" s="15" t="s">
        <v>25</v>
      </c>
      <c r="F3424" s="15" t="s">
        <v>9336</v>
      </c>
      <c r="G3424" s="15"/>
      <c r="H3424" s="16" t="str">
        <f aca="false">VLOOKUP(F3424,'[1]Goa Member''s Details Revised'!$C$2:$AO$7385,2,0)</f>
        <v>Purchaser</v>
      </c>
      <c r="I3424" s="15" t="n">
        <v>28</v>
      </c>
      <c r="J3424" s="15" t="s">
        <v>834</v>
      </c>
      <c r="K3424" s="15" t="n">
        <v>1988</v>
      </c>
      <c r="L3424" s="16" t="n">
        <f aca="false">VLOOKUP(F3424,'[1]Goa Member''s Details Revised'!$C$2:$AO$7385,9,0)</f>
        <v>2022</v>
      </c>
      <c r="M3424" s="15" t="s">
        <v>9263</v>
      </c>
      <c r="N3424" s="17" t="n">
        <f aca="false">VLOOKUP(F3424,'[1]Goa Member''s Details Revised'!$C$2:$AO$7385,5,0)</f>
        <v>28500</v>
      </c>
      <c r="O3424" s="17" t="n">
        <f aca="false">VLOOKUP(F3424,'[1]Goa Member''s Details Revised'!$C$2:$AO$7385,5,0)</f>
        <v>28500</v>
      </c>
      <c r="P3424" s="17" t="n">
        <f aca="false">VLOOKUP(F3424,'[1]Goa Member''s Details Revised'!$C$2:$AO$7385,6,0)</f>
        <v>0</v>
      </c>
      <c r="Q3424" s="17" t="str">
        <f aca="false">VLOOKUP(F3424,'[1]Goa Member''s Details Revised'!$C$2:$AO$7385,8,0)</f>
        <v>R.M</v>
      </c>
      <c r="R3424" s="17" t="n">
        <f aca="false">+O3424-P3424</f>
        <v>28500</v>
      </c>
      <c r="S3424" s="15" t="e">
        <f aca="false">+#REF!-K3424</f>
        <v>#REF!</v>
      </c>
      <c r="T3424" s="17" t="n">
        <f aca="false">IF(Q3424="regular",((P3424-(P3424/99)*S3424)),(P3424-(P3424*20%)))</f>
        <v>0</v>
      </c>
      <c r="U3424" s="17" t="e">
        <f aca="false">((P3424-(P3424/99)*S3424))</f>
        <v>#REF!</v>
      </c>
      <c r="V3424" s="17" t="n">
        <f aca="false">IF(Q3424="regular",0,(P3424-(O3424*20%)))</f>
        <v>-5700</v>
      </c>
      <c r="W3424" s="17"/>
      <c r="X3424" s="15"/>
      <c r="Y3424" s="18" t="str">
        <f aca="false">VLOOKUP(F3424,'[1]Goa Member''s Details Revised'!$C$2:$AO$7385,12,0)</f>
        <v>last communication 15 Membership transferred from Pahalgam to Goa</v>
      </c>
    </row>
    <row r="3425" customFormat="false" ht="15" hidden="false" customHeight="false" outlineLevel="0" collapsed="false">
      <c r="B3425" s="14" t="n">
        <v>3424</v>
      </c>
      <c r="C3425" s="15"/>
      <c r="D3425" s="15" t="s">
        <v>9337</v>
      </c>
      <c r="E3425" s="15" t="s">
        <v>25</v>
      </c>
      <c r="F3425" s="15" t="s">
        <v>9338</v>
      </c>
      <c r="G3425" s="15"/>
      <c r="H3425" s="16" t="str">
        <f aca="false">VLOOKUP(F3425,'[1]Goa Member''s Details Revised'!$C$2:$AO$7385,2,0)</f>
        <v>Purchaser</v>
      </c>
      <c r="I3425" s="15" t="n">
        <v>12</v>
      </c>
      <c r="J3425" s="15" t="s">
        <v>27</v>
      </c>
      <c r="K3425" s="15" t="n">
        <v>1988</v>
      </c>
      <c r="L3425" s="16" t="str">
        <f aca="false">VLOOKUP(F3425,'[1]Goa Member''s Details Revised'!$C$2:$AO$7385,9,0)</f>
        <v>Never</v>
      </c>
      <c r="M3425" s="15" t="s">
        <v>9339</v>
      </c>
      <c r="N3425" s="17" t="n">
        <f aca="false">VLOOKUP(F3425,'[1]Goa Member''s Details Revised'!$C$2:$AO$7385,5,0)</f>
        <v>22500</v>
      </c>
      <c r="O3425" s="17" t="n">
        <f aca="false">VLOOKUP(F3425,'[1]Goa Member''s Details Revised'!$C$2:$AO$7385,5,0)</f>
        <v>22500</v>
      </c>
      <c r="P3425" s="17" t="n">
        <v>22500</v>
      </c>
      <c r="Q3425" s="17" t="str">
        <f aca="false">VLOOKUP(F3425,'[1]Goa Member''s Details Revised'!$C$2:$AO$7385,8,0)</f>
        <v>I.R.M</v>
      </c>
      <c r="R3425" s="17" t="n">
        <f aca="false">+O3425-P3425</f>
        <v>0</v>
      </c>
      <c r="S3425" s="15" t="e">
        <f aca="false">+#REF!-K3425</f>
        <v>#REF!</v>
      </c>
      <c r="T3425" s="17" t="n">
        <f aca="false">IF(Q3425="regular",((P3425-(P3425/99)*S3425)),(P3425-(P3425*20%)))</f>
        <v>18000</v>
      </c>
      <c r="U3425" s="17" t="e">
        <f aca="false">((P3425-(P3425/99)*S3425))</f>
        <v>#REF!</v>
      </c>
      <c r="V3425" s="17" t="n">
        <f aca="false">IF(Q3425="regular",0,(P3425-(O3425*20%)))</f>
        <v>18000</v>
      </c>
      <c r="W3425" s="17"/>
      <c r="X3425" s="15"/>
      <c r="Y3425" s="18" t="str">
        <f aca="false">VLOOKUP(F3425,'[1]Goa Member''s Details Revised'!$C$2:$AO$7385,12,0)</f>
        <v>last communication 99</v>
      </c>
    </row>
    <row r="3426" customFormat="false" ht="30" hidden="false" customHeight="false" outlineLevel="0" collapsed="false">
      <c r="B3426" s="14" t="n">
        <v>3425</v>
      </c>
      <c r="C3426" s="15"/>
      <c r="D3426" s="15" t="s">
        <v>9340</v>
      </c>
      <c r="E3426" s="15" t="s">
        <v>25</v>
      </c>
      <c r="F3426" s="15" t="s">
        <v>9341</v>
      </c>
      <c r="G3426" s="15"/>
      <c r="H3426" s="16" t="str">
        <f aca="false">VLOOKUP(F3426,'[1]Goa Member''s Details Revised'!$C$2:$AO$7385,2,0)</f>
        <v>Purchaser</v>
      </c>
      <c r="I3426" s="15" t="n">
        <v>19</v>
      </c>
      <c r="J3426" s="15" t="s">
        <v>27</v>
      </c>
      <c r="K3426" s="15" t="n">
        <v>1988</v>
      </c>
      <c r="L3426" s="16" t="str">
        <f aca="false">VLOOKUP(F3426,'[1]Goa Member''s Details Revised'!$C$2:$AO$7385,9,0)</f>
        <v>Never</v>
      </c>
      <c r="M3426" s="15" t="s">
        <v>9342</v>
      </c>
      <c r="N3426" s="17" t="n">
        <f aca="false">VLOOKUP(F3426,'[1]Goa Member''s Details Revised'!$C$2:$AO$7385,5,0)</f>
        <v>28500</v>
      </c>
      <c r="O3426" s="17" t="n">
        <f aca="false">VLOOKUP(F3426,'[1]Goa Member''s Details Revised'!$C$2:$AO$7385,5,0)</f>
        <v>28500</v>
      </c>
      <c r="P3426" s="17" t="n">
        <f aca="false">VLOOKUP(F3426,'[1]Goa Member''s Details Revised'!$C$2:$AO$7385,6,0)</f>
        <v>29700</v>
      </c>
      <c r="Q3426" s="17" t="str">
        <f aca="false">VLOOKUP(F3426,'[1]Goa Member''s Details Revised'!$C$2:$AO$7385,8,0)</f>
        <v>I.R.M</v>
      </c>
      <c r="R3426" s="17" t="n">
        <f aca="false">+O3426-P3426</f>
        <v>-1200</v>
      </c>
      <c r="S3426" s="15" t="e">
        <f aca="false">+#REF!-K3426</f>
        <v>#REF!</v>
      </c>
      <c r="T3426" s="17" t="n">
        <f aca="false">IF(Q3426="regular",((P3426-(P3426/99)*S3426)),(P3426-(P3426*20%)))</f>
        <v>23760</v>
      </c>
      <c r="U3426" s="17" t="e">
        <f aca="false">((P3426-(P3426/99)*S3426))</f>
        <v>#REF!</v>
      </c>
      <c r="V3426" s="17" t="n">
        <f aca="false">IF(Q3426="regular",0,(P3426-(O3426*20%)))</f>
        <v>24000</v>
      </c>
      <c r="W3426" s="17"/>
      <c r="X3426" s="15"/>
      <c r="Y3426" s="18" t="str">
        <f aca="false">VLOOKUP(F3426,'[1]Goa Member''s Details Revised'!$C$2:$AO$7385,12,0)</f>
        <v>last communication 12 total  2 membership of Goa:- 2160 and 2159</v>
      </c>
    </row>
    <row r="3427" customFormat="false" ht="30" hidden="false" customHeight="false" outlineLevel="0" collapsed="false">
      <c r="B3427" s="14" t="n">
        <v>3426</v>
      </c>
      <c r="C3427" s="15"/>
      <c r="D3427" s="15" t="s">
        <v>9343</v>
      </c>
      <c r="E3427" s="15" t="s">
        <v>25</v>
      </c>
      <c r="F3427" s="15" t="s">
        <v>9344</v>
      </c>
      <c r="G3427" s="15"/>
      <c r="H3427" s="16" t="str">
        <f aca="false">VLOOKUP(F3427,'[1]Goa Member''s Details Revised'!$C$2:$AO$7385,2,0)</f>
        <v>Purchaser</v>
      </c>
      <c r="I3427" s="15" t="n">
        <v>20</v>
      </c>
      <c r="J3427" s="15" t="s">
        <v>27</v>
      </c>
      <c r="K3427" s="15" t="n">
        <v>1988</v>
      </c>
      <c r="L3427" s="16" t="n">
        <f aca="false">VLOOKUP(F3427,'[1]Goa Member''s Details Revised'!$C$2:$AO$7385,9,0)</f>
        <v>2007</v>
      </c>
      <c r="M3427" s="15" t="s">
        <v>9345</v>
      </c>
      <c r="N3427" s="17" t="n">
        <f aca="false">VLOOKUP(F3427,'[1]Goa Member''s Details Revised'!$C$2:$AO$7385,5,0)</f>
        <v>18500</v>
      </c>
      <c r="O3427" s="17" t="n">
        <f aca="false">VLOOKUP(F3427,'[1]Goa Member''s Details Revised'!$C$2:$AO$7385,5,0)</f>
        <v>18500</v>
      </c>
      <c r="P3427" s="17" t="n">
        <f aca="false">VLOOKUP(F3427,'[1]Goa Member''s Details Revised'!$C$2:$AO$7385,6,0)</f>
        <v>18500</v>
      </c>
      <c r="Q3427" s="17" t="str">
        <f aca="false">VLOOKUP(F3427,'[1]Goa Member''s Details Revised'!$C$2:$AO$7385,8,0)</f>
        <v>R.M</v>
      </c>
      <c r="R3427" s="17" t="n">
        <f aca="false">+O3427-P3427</f>
        <v>0</v>
      </c>
      <c r="S3427" s="15" t="e">
        <f aca="false">+#REF!-K3427</f>
        <v>#REF!</v>
      </c>
      <c r="T3427" s="17" t="n">
        <f aca="false">IF(Q3427="regular",((P3427-(P3427/99)*S3427)),(P3427-(P3427*20%)))</f>
        <v>14800</v>
      </c>
      <c r="U3427" s="17" t="e">
        <f aca="false">((P3427-(P3427/99)*S3427))</f>
        <v>#REF!</v>
      </c>
      <c r="V3427" s="17" t="n">
        <f aca="false">IF(Q3427="regular",0,(P3427-(O3427*20%)))</f>
        <v>14800</v>
      </c>
      <c r="W3427" s="17"/>
      <c r="X3427" s="15"/>
      <c r="Y3427" s="18" t="str">
        <f aca="false">VLOOKUP(F3427,'[1]Goa Member''s Details Revised'!$C$2:$AO$7385,12,0)</f>
        <v>we send last reminder in 2012.then we did not receive any reply </v>
      </c>
    </row>
    <row r="3428" customFormat="false" ht="30" hidden="false" customHeight="false" outlineLevel="0" collapsed="false">
      <c r="B3428" s="14" t="n">
        <v>3427</v>
      </c>
      <c r="C3428" s="15"/>
      <c r="D3428" s="15" t="s">
        <v>9346</v>
      </c>
      <c r="E3428" s="15" t="s">
        <v>25</v>
      </c>
      <c r="F3428" s="15" t="s">
        <v>9347</v>
      </c>
      <c r="G3428" s="15"/>
      <c r="H3428" s="16" t="str">
        <f aca="false">VLOOKUP(F3428,'[1]Goa Member''s Details Revised'!$C$2:$AO$7385,2,0)</f>
        <v>Purchaser</v>
      </c>
      <c r="I3428" s="15" t="n">
        <v>24</v>
      </c>
      <c r="J3428" s="15" t="s">
        <v>27</v>
      </c>
      <c r="K3428" s="15" t="n">
        <v>1988</v>
      </c>
      <c r="L3428" s="16" t="str">
        <f aca="false">VLOOKUP(F3428,'[1]Goa Member''s Details Revised'!$C$2:$AO$7385,9,0)</f>
        <v>Never</v>
      </c>
      <c r="M3428" s="15" t="s">
        <v>9348</v>
      </c>
      <c r="N3428" s="17" t="n">
        <f aca="false">VLOOKUP(F3428,'[1]Goa Member''s Details Revised'!$C$2:$AO$7385,5,0)</f>
        <v>28500</v>
      </c>
      <c r="O3428" s="17" t="n">
        <f aca="false">VLOOKUP(F3428,'[1]Goa Member''s Details Revised'!$C$2:$AO$7385,5,0)</f>
        <v>28500</v>
      </c>
      <c r="P3428" s="17" t="n">
        <v>28500</v>
      </c>
      <c r="Q3428" s="17" t="str">
        <f aca="false">VLOOKUP(F3428,'[1]Goa Member''s Details Revised'!$C$2:$AO$7385,8,0)</f>
        <v>I.R.M</v>
      </c>
      <c r="R3428" s="17" t="n">
        <f aca="false">+O3428-P3428</f>
        <v>0</v>
      </c>
      <c r="S3428" s="15" t="e">
        <f aca="false">+#REF!-K3428</f>
        <v>#REF!</v>
      </c>
      <c r="T3428" s="17" t="n">
        <f aca="false">IF(Q3428="regular",((P3428-(P3428/99)*S3428)),(P3428-(P3428*20%)))</f>
        <v>22800</v>
      </c>
      <c r="U3428" s="17" t="e">
        <f aca="false">((P3428-(P3428/99)*S3428))</f>
        <v>#REF!</v>
      </c>
      <c r="V3428" s="17" t="n">
        <f aca="false">IF(Q3428="regular",0,(P3428-(O3428*20%)))</f>
        <v>22800</v>
      </c>
      <c r="W3428" s="17"/>
      <c r="X3428" s="15"/>
      <c r="Y3428" s="18" t="str">
        <f aca="false">VLOOKUP(F3428,'[1]Goa Member''s Details Revised'!$C$2:$AO$7385,12,0)</f>
        <v>last communication 12 total  2 membership of Goa:- 2160 and 2159</v>
      </c>
    </row>
    <row r="3429" customFormat="false" ht="15" hidden="false" customHeight="false" outlineLevel="0" collapsed="false">
      <c r="B3429" s="14" t="n">
        <v>3428</v>
      </c>
      <c r="C3429" s="15"/>
      <c r="D3429" s="15" t="s">
        <v>9349</v>
      </c>
      <c r="E3429" s="15" t="s">
        <v>25</v>
      </c>
      <c r="F3429" s="15" t="s">
        <v>9350</v>
      </c>
      <c r="G3429" s="15"/>
      <c r="H3429" s="16" t="str">
        <f aca="false">VLOOKUP(F3429,'[1]Goa Member''s Details Revised'!$C$2:$AO$7385,2,0)</f>
        <v>Purchaser</v>
      </c>
      <c r="I3429" s="15" t="n">
        <v>26</v>
      </c>
      <c r="J3429" s="15" t="s">
        <v>27</v>
      </c>
      <c r="K3429" s="15" t="n">
        <v>1988</v>
      </c>
      <c r="L3429" s="16" t="n">
        <f aca="false">VLOOKUP(F3429,'[1]Goa Member''s Details Revised'!$C$2:$AO$7385,9,0)</f>
        <v>2022</v>
      </c>
      <c r="M3429" s="15" t="s">
        <v>9351</v>
      </c>
      <c r="N3429" s="17" t="n">
        <f aca="false">VLOOKUP(F3429,'[1]Goa Member''s Details Revised'!$C$2:$AO$7385,5,0)</f>
        <v>29700</v>
      </c>
      <c r="O3429" s="17" t="n">
        <f aca="false">VLOOKUP(F3429,'[1]Goa Member''s Details Revised'!$C$2:$AO$7385,5,0)</f>
        <v>29700</v>
      </c>
      <c r="P3429" s="17" t="n">
        <f aca="false">VLOOKUP(F3429,'[1]Goa Member''s Details Revised'!$C$2:$AO$7385,6,0)</f>
        <v>29700</v>
      </c>
      <c r="Q3429" s="17" t="str">
        <f aca="false">VLOOKUP(F3429,'[1]Goa Member''s Details Revised'!$C$2:$AO$7385,8,0)</f>
        <v>R.M</v>
      </c>
      <c r="R3429" s="17" t="n">
        <f aca="false">+O3429-P3429</f>
        <v>0</v>
      </c>
      <c r="S3429" s="15" t="e">
        <f aca="false">+#REF!-K3429</f>
        <v>#REF!</v>
      </c>
      <c r="T3429" s="17" t="n">
        <f aca="false">IF(Q3429="regular",((P3429-(P3429/99)*S3429)),(P3429-(P3429*20%)))</f>
        <v>23760</v>
      </c>
      <c r="U3429" s="17" t="e">
        <f aca="false">((P3429-(P3429/99)*S3429))</f>
        <v>#REF!</v>
      </c>
      <c r="V3429" s="17" t="n">
        <f aca="false">IF(Q3429="regular",0,(P3429-(O3429*20%)))</f>
        <v>23760</v>
      </c>
      <c r="W3429" s="17"/>
      <c r="X3429" s="15"/>
      <c r="Y3429" s="18" t="str">
        <f aca="false">VLOOKUP(F3429,'[1]Goa Member''s Details Revised'!$C$2:$AO$7385,12,0)</f>
        <v>they are regular member</v>
      </c>
    </row>
    <row r="3430" customFormat="false" ht="15" hidden="false" customHeight="false" outlineLevel="0" collapsed="false">
      <c r="B3430" s="14" t="n">
        <v>3429</v>
      </c>
      <c r="C3430" s="15"/>
      <c r="D3430" s="15" t="s">
        <v>9352</v>
      </c>
      <c r="E3430" s="15" t="s">
        <v>25</v>
      </c>
      <c r="F3430" s="15" t="s">
        <v>9353</v>
      </c>
      <c r="G3430" s="15"/>
      <c r="H3430" s="16" t="str">
        <f aca="false">VLOOKUP(F3430,'[1]Goa Member''s Details Revised'!$C$2:$AO$7385,2,0)</f>
        <v>Purchaser</v>
      </c>
      <c r="I3430" s="15" t="n">
        <v>29</v>
      </c>
      <c r="J3430" s="15" t="s">
        <v>27</v>
      </c>
      <c r="K3430" s="15" t="n">
        <v>1988</v>
      </c>
      <c r="L3430" s="16" t="n">
        <f aca="false">VLOOKUP(F3430,'[1]Goa Member''s Details Revised'!$C$2:$AO$7385,9,0)</f>
        <v>2007</v>
      </c>
      <c r="M3430" s="15" t="s">
        <v>9354</v>
      </c>
      <c r="N3430" s="17" t="n">
        <f aca="false">VLOOKUP(F3430,'[1]Goa Member''s Details Revised'!$C$2:$AO$7385,5,0)</f>
        <v>29700</v>
      </c>
      <c r="O3430" s="17" t="n">
        <f aca="false">VLOOKUP(F3430,'[1]Goa Member''s Details Revised'!$C$2:$AO$7385,5,0)</f>
        <v>29700</v>
      </c>
      <c r="P3430" s="17" t="n">
        <f aca="false">VLOOKUP(F3430,'[1]Goa Member''s Details Revised'!$C$2:$AO$7385,6,0)</f>
        <v>29700</v>
      </c>
      <c r="Q3430" s="17" t="str">
        <f aca="false">VLOOKUP(F3430,'[1]Goa Member''s Details Revised'!$C$2:$AO$7385,8,0)</f>
        <v>R.M</v>
      </c>
      <c r="R3430" s="17" t="n">
        <f aca="false">+O3430-P3430</f>
        <v>0</v>
      </c>
      <c r="S3430" s="15" t="e">
        <f aca="false">+#REF!-K3430</f>
        <v>#REF!</v>
      </c>
      <c r="T3430" s="17" t="n">
        <f aca="false">IF(Q3430="regular",((P3430-(P3430/99)*S3430)),(P3430-(P3430*20%)))</f>
        <v>23760</v>
      </c>
      <c r="U3430" s="17" t="e">
        <f aca="false">((P3430-(P3430/99)*S3430))</f>
        <v>#REF!</v>
      </c>
      <c r="V3430" s="17" t="n">
        <f aca="false">IF(Q3430="regular",0,(P3430-(O3430*20%)))</f>
        <v>23760</v>
      </c>
      <c r="W3430" s="17"/>
      <c r="X3430" s="15"/>
      <c r="Y3430" s="18" t="str">
        <f aca="false">VLOOKUP(F3430,'[1]Goa Member''s Details Revised'!$C$2:$AO$7385,12,0)</f>
        <v>no reminder ,,last communication 09</v>
      </c>
    </row>
    <row r="3431" customFormat="false" ht="15" hidden="false" customHeight="false" outlineLevel="0" collapsed="false">
      <c r="B3431" s="14" t="n">
        <v>3430</v>
      </c>
      <c r="C3431" s="15"/>
      <c r="D3431" s="15" t="s">
        <v>9355</v>
      </c>
      <c r="E3431" s="15" t="s">
        <v>25</v>
      </c>
      <c r="F3431" s="15" t="s">
        <v>9356</v>
      </c>
      <c r="G3431" s="15"/>
      <c r="H3431" s="16" t="str">
        <f aca="false">VLOOKUP(F3431,'[1]Goa Member''s Details Revised'!$C$2:$AO$7385,2,0)</f>
        <v>Purchaser</v>
      </c>
      <c r="I3431" s="15" t="n">
        <v>29</v>
      </c>
      <c r="J3431" s="15" t="s">
        <v>27</v>
      </c>
      <c r="K3431" s="15" t="n">
        <v>1988</v>
      </c>
      <c r="L3431" s="16" t="n">
        <f aca="false">VLOOKUP(F3431,'[1]Goa Member''s Details Revised'!$C$2:$AO$7385,9,0)</f>
        <v>2012</v>
      </c>
      <c r="M3431" s="15" t="s">
        <v>9357</v>
      </c>
      <c r="N3431" s="17" t="n">
        <f aca="false">VLOOKUP(F3431,'[1]Goa Member''s Details Revised'!$C$2:$AO$7385,5,0)</f>
        <v>28500</v>
      </c>
      <c r="O3431" s="17" t="n">
        <f aca="false">VLOOKUP(F3431,'[1]Goa Member''s Details Revised'!$C$2:$AO$7385,5,0)</f>
        <v>28500</v>
      </c>
      <c r="P3431" s="17" t="n">
        <f aca="false">VLOOKUP(F3431,'[1]Goa Member''s Details Revised'!$C$2:$AO$7385,6,0)</f>
        <v>29700</v>
      </c>
      <c r="Q3431" s="17" t="str">
        <f aca="false">VLOOKUP(F3431,'[1]Goa Member''s Details Revised'!$C$2:$AO$7385,8,0)</f>
        <v>R.M</v>
      </c>
      <c r="R3431" s="17" t="n">
        <f aca="false">+O3431-P3431</f>
        <v>-1200</v>
      </c>
      <c r="S3431" s="15" t="e">
        <f aca="false">+#REF!-K3431</f>
        <v>#REF!</v>
      </c>
      <c r="T3431" s="17" t="n">
        <f aca="false">IF(Q3431="regular",((P3431-(P3431/99)*S3431)),(P3431-(P3431*20%)))</f>
        <v>23760</v>
      </c>
      <c r="U3431" s="17" t="e">
        <f aca="false">((P3431-(P3431/99)*S3431))</f>
        <v>#REF!</v>
      </c>
      <c r="V3431" s="17" t="n">
        <f aca="false">IF(Q3431="regular",0,(P3431-(O3431*20%)))</f>
        <v>24000</v>
      </c>
      <c r="W3431" s="17"/>
      <c r="X3431" s="15"/>
      <c r="Y3431" s="18" t="str">
        <f aca="false">VLOOKUP(F3431,'[1]Goa Member''s Details Revised'!$C$2:$AO$7385,12,0)</f>
        <v>no Reminder send solast communication 14</v>
      </c>
    </row>
    <row r="3432" customFormat="false" ht="15" hidden="false" customHeight="false" outlineLevel="0" collapsed="false">
      <c r="B3432" s="14" t="n">
        <v>3431</v>
      </c>
      <c r="C3432" s="15"/>
      <c r="D3432" s="15" t="s">
        <v>9358</v>
      </c>
      <c r="E3432" s="15" t="s">
        <v>25</v>
      </c>
      <c r="F3432" s="15" t="s">
        <v>9359</v>
      </c>
      <c r="G3432" s="15"/>
      <c r="H3432" s="16" t="str">
        <f aca="false">VLOOKUP(F3432,'[1]Goa Member''s Details Revised'!$C$2:$AO$7385,2,0)</f>
        <v>Purchaser</v>
      </c>
      <c r="I3432" s="15" t="n">
        <v>11</v>
      </c>
      <c r="J3432" s="15" t="s">
        <v>34</v>
      </c>
      <c r="K3432" s="15" t="n">
        <v>1989</v>
      </c>
      <c r="L3432" s="16" t="n">
        <f aca="false">VLOOKUP(F3432,'[1]Goa Member''s Details Revised'!$C$2:$AO$7385,9,0)</f>
        <v>2011</v>
      </c>
      <c r="M3432" s="15" t="s">
        <v>9360</v>
      </c>
      <c r="N3432" s="17" t="n">
        <f aca="false">VLOOKUP(F3432,'[1]Goa Member''s Details Revised'!$C$2:$AO$7385,5,0)</f>
        <v>28500</v>
      </c>
      <c r="O3432" s="17" t="n">
        <f aca="false">VLOOKUP(F3432,'[1]Goa Member''s Details Revised'!$C$2:$AO$7385,5,0)</f>
        <v>28500</v>
      </c>
      <c r="P3432" s="17" t="n">
        <f aca="false">VLOOKUP(F3432,'[1]Goa Member''s Details Revised'!$C$2:$AO$7385,6,0)</f>
        <v>29700</v>
      </c>
      <c r="Q3432" s="17" t="str">
        <f aca="false">VLOOKUP(F3432,'[1]Goa Member''s Details Revised'!$C$2:$AO$7385,8,0)</f>
        <v>R.M</v>
      </c>
      <c r="R3432" s="17" t="n">
        <f aca="false">+O3432-P3432</f>
        <v>-1200</v>
      </c>
      <c r="S3432" s="15" t="e">
        <f aca="false">+#REF!-K3432</f>
        <v>#REF!</v>
      </c>
      <c r="T3432" s="17" t="n">
        <f aca="false">IF(Q3432="regular",((P3432-(P3432/99)*S3432)),(P3432-(P3432*20%)))</f>
        <v>23760</v>
      </c>
      <c r="U3432" s="17" t="e">
        <f aca="false">((P3432-(P3432/99)*S3432))</f>
        <v>#REF!</v>
      </c>
      <c r="V3432" s="17" t="n">
        <f aca="false">IF(Q3432="regular",0,(P3432-(O3432*20%)))</f>
        <v>24000</v>
      </c>
      <c r="W3432" s="17"/>
      <c r="X3432" s="15"/>
      <c r="Y3432" s="18" t="str">
        <f aca="false">VLOOKUP(F3432,'[1]Goa Member''s Details Revised'!$C$2:$AO$7385,12,0)</f>
        <v>no reminders so last communication 2011</v>
      </c>
    </row>
    <row r="3433" customFormat="false" ht="30" hidden="false" customHeight="false" outlineLevel="0" collapsed="false">
      <c r="B3433" s="14" t="n">
        <v>3432</v>
      </c>
      <c r="C3433" s="15"/>
      <c r="D3433" s="15" t="s">
        <v>9361</v>
      </c>
      <c r="E3433" s="15" t="s">
        <v>25</v>
      </c>
      <c r="F3433" s="15" t="s">
        <v>9362</v>
      </c>
      <c r="G3433" s="15"/>
      <c r="H3433" s="16" t="str">
        <f aca="false">VLOOKUP(F3433,'[1]Goa Member''s Details Revised'!$C$2:$AO$7385,2,0)</f>
        <v>Purchaser</v>
      </c>
      <c r="I3433" s="15" t="n">
        <v>11</v>
      </c>
      <c r="J3433" s="15" t="s">
        <v>34</v>
      </c>
      <c r="K3433" s="15" t="n">
        <v>1989</v>
      </c>
      <c r="L3433" s="16" t="str">
        <f aca="false">VLOOKUP(F3433,'[1]Goa Member''s Details Revised'!$C$2:$AO$7385,9,0)</f>
        <v>Never</v>
      </c>
      <c r="M3433" s="15" t="s">
        <v>9363</v>
      </c>
      <c r="N3433" s="17" t="n">
        <f aca="false">VLOOKUP(F3433,'[1]Goa Member''s Details Revised'!$C$2:$AO$7385,5,0)</f>
        <v>22500</v>
      </c>
      <c r="O3433" s="17" t="n">
        <f aca="false">VLOOKUP(F3433,'[1]Goa Member''s Details Revised'!$C$2:$AO$7385,5,0)</f>
        <v>22500</v>
      </c>
      <c r="P3433" s="17" t="n">
        <f aca="false">VLOOKUP(F3433,'[1]Goa Member''s Details Revised'!$C$2:$AO$7385,6,0)</f>
        <v>23500</v>
      </c>
      <c r="Q3433" s="17" t="str">
        <f aca="false">VLOOKUP(F3433,'[1]Goa Member''s Details Revised'!$C$2:$AO$7385,8,0)</f>
        <v>I.R.M</v>
      </c>
      <c r="R3433" s="17" t="n">
        <f aca="false">+O3433-P3433</f>
        <v>-1000</v>
      </c>
      <c r="S3433" s="15" t="e">
        <f aca="false">+#REF!-K3433</f>
        <v>#REF!</v>
      </c>
      <c r="T3433" s="17" t="n">
        <f aca="false">IF(Q3433="regular",((P3433-(P3433/99)*S3433)),(P3433-(P3433*20%)))</f>
        <v>18800</v>
      </c>
      <c r="U3433" s="17" t="e">
        <f aca="false">((P3433-(P3433/99)*S3433))</f>
        <v>#REF!</v>
      </c>
      <c r="V3433" s="17" t="n">
        <f aca="false">IF(Q3433="regular",0,(P3433-(O3433*20%)))</f>
        <v>19000</v>
      </c>
      <c r="W3433" s="17"/>
      <c r="X3433" s="15"/>
      <c r="Y3433" s="18" t="str">
        <f aca="false">VLOOKUP(F3433,'[1]Goa Member''s Details Revised'!$C$2:$AO$7385,12,0)</f>
        <v>we send last reminder in 2012.then we did not receive any reply </v>
      </c>
    </row>
    <row r="3434" customFormat="false" ht="15" hidden="false" customHeight="false" outlineLevel="0" collapsed="false">
      <c r="B3434" s="14" t="n">
        <v>3433</v>
      </c>
      <c r="C3434" s="15"/>
      <c r="D3434" s="15" t="s">
        <v>9364</v>
      </c>
      <c r="E3434" s="15" t="s">
        <v>25</v>
      </c>
      <c r="F3434" s="15" t="s">
        <v>9365</v>
      </c>
      <c r="G3434" s="15"/>
      <c r="H3434" s="16" t="str">
        <f aca="false">VLOOKUP(F3434,'[1]Goa Member''s Details Revised'!$C$2:$AO$7385,2,0)</f>
        <v>Purchaser</v>
      </c>
      <c r="I3434" s="15" t="n">
        <v>11</v>
      </c>
      <c r="J3434" s="15" t="s">
        <v>34</v>
      </c>
      <c r="K3434" s="15" t="n">
        <v>1989</v>
      </c>
      <c r="L3434" s="16" t="str">
        <f aca="false">VLOOKUP(F3434,'[1]Goa Member''s Details Revised'!$C$2:$AO$7385,9,0)</f>
        <v>Never</v>
      </c>
      <c r="M3434" s="15" t="s">
        <v>9366</v>
      </c>
      <c r="N3434" s="17" t="n">
        <f aca="false">VLOOKUP(F3434,'[1]Goa Member''s Details Revised'!$C$2:$AO$7385,5,0)</f>
        <v>18500</v>
      </c>
      <c r="O3434" s="17" t="n">
        <f aca="false">VLOOKUP(F3434,'[1]Goa Member''s Details Revised'!$C$2:$AO$7385,5,0)</f>
        <v>18500</v>
      </c>
      <c r="P3434" s="17" t="n">
        <f aca="false">VLOOKUP(F3434,'[1]Goa Member''s Details Revised'!$C$2:$AO$7385,6,0)</f>
        <v>19300</v>
      </c>
      <c r="Q3434" s="17" t="str">
        <f aca="false">VLOOKUP(F3434,'[1]Goa Member''s Details Revised'!$C$2:$AO$7385,8,0)</f>
        <v>I.R.M</v>
      </c>
      <c r="R3434" s="17" t="n">
        <f aca="false">+O3434-P3434</f>
        <v>-800</v>
      </c>
      <c r="S3434" s="15" t="e">
        <f aca="false">+#REF!-K3434</f>
        <v>#REF!</v>
      </c>
      <c r="T3434" s="17" t="n">
        <f aca="false">IF(Q3434="regular",((P3434-(P3434/99)*S3434)),(P3434-(P3434*20%)))</f>
        <v>15440</v>
      </c>
      <c r="U3434" s="17" t="e">
        <f aca="false">((P3434-(P3434/99)*S3434))</f>
        <v>#REF!</v>
      </c>
      <c r="V3434" s="17" t="n">
        <f aca="false">IF(Q3434="regular",0,(P3434-(O3434*20%)))</f>
        <v>15600</v>
      </c>
      <c r="W3434" s="17"/>
      <c r="X3434" s="15"/>
      <c r="Y3434" s="18" t="str">
        <f aca="false">VLOOKUP(F3434,'[1]Goa Member''s Details Revised'!$C$2:$AO$7385,12,0)</f>
        <v>last communication 94</v>
      </c>
    </row>
    <row r="3435" customFormat="false" ht="30" hidden="false" customHeight="false" outlineLevel="0" collapsed="false">
      <c r="B3435" s="14" t="n">
        <v>3434</v>
      </c>
      <c r="C3435" s="15"/>
      <c r="D3435" s="15" t="s">
        <v>9367</v>
      </c>
      <c r="E3435" s="15" t="s">
        <v>25</v>
      </c>
      <c r="F3435" s="15" t="s">
        <v>9368</v>
      </c>
      <c r="G3435" s="15"/>
      <c r="H3435" s="16" t="str">
        <f aca="false">VLOOKUP(F3435,'[1]Goa Member''s Details Revised'!$C$2:$AO$7385,2,0)</f>
        <v>Purchaser</v>
      </c>
      <c r="I3435" s="15" t="n">
        <v>18</v>
      </c>
      <c r="J3435" s="15" t="s">
        <v>34</v>
      </c>
      <c r="K3435" s="15" t="n">
        <v>1989</v>
      </c>
      <c r="L3435" s="16" t="str">
        <f aca="false">VLOOKUP(F3435,'[1]Goa Member''s Details Revised'!$C$2:$AO$7385,9,0)</f>
        <v>Never</v>
      </c>
      <c r="M3435" s="15" t="s">
        <v>9369</v>
      </c>
      <c r="N3435" s="17" t="n">
        <f aca="false">VLOOKUP(F3435,'[1]Goa Member''s Details Revised'!$C$2:$AO$7385,5,0)</f>
        <v>22500</v>
      </c>
      <c r="O3435" s="17" t="n">
        <f aca="false">VLOOKUP(F3435,'[1]Goa Member''s Details Revised'!$C$2:$AO$7385,5,0)</f>
        <v>22500</v>
      </c>
      <c r="P3435" s="17" t="n">
        <f aca="false">VLOOKUP(F3435,'[1]Goa Member''s Details Revised'!$C$2:$AO$7385,6,0)</f>
        <v>23500</v>
      </c>
      <c r="Q3435" s="17" t="str">
        <f aca="false">VLOOKUP(F3435,'[1]Goa Member''s Details Revised'!$C$2:$AO$7385,8,0)</f>
        <v>I.R.M</v>
      </c>
      <c r="R3435" s="17" t="n">
        <f aca="false">+O3435-P3435</f>
        <v>-1000</v>
      </c>
      <c r="S3435" s="15" t="e">
        <f aca="false">+#REF!-K3435</f>
        <v>#REF!</v>
      </c>
      <c r="T3435" s="17" t="n">
        <f aca="false">IF(Q3435="regular",((P3435-(P3435/99)*S3435)),(P3435-(P3435*20%)))</f>
        <v>18800</v>
      </c>
      <c r="U3435" s="17" t="e">
        <f aca="false">((P3435-(P3435/99)*S3435))</f>
        <v>#REF!</v>
      </c>
      <c r="V3435" s="17" t="n">
        <f aca="false">IF(Q3435="regular",0,(P3435-(O3435*20%)))</f>
        <v>19000</v>
      </c>
      <c r="W3435" s="17"/>
      <c r="X3435" s="15"/>
      <c r="Y3435" s="18" t="str">
        <f aca="false">VLOOKUP(F3435,'[1]Goa Member''s Details Revised'!$C$2:$AO$7385,12,0)</f>
        <v>we send last reminder in 2012.then we did not receive any reply </v>
      </c>
    </row>
    <row r="3436" customFormat="false" ht="45" hidden="false" customHeight="false" outlineLevel="0" collapsed="false">
      <c r="B3436" s="14" t="n">
        <v>3435</v>
      </c>
      <c r="C3436" s="15"/>
      <c r="D3436" s="15" t="s">
        <v>9370</v>
      </c>
      <c r="E3436" s="15" t="s">
        <v>25</v>
      </c>
      <c r="F3436" s="15" t="s">
        <v>9371</v>
      </c>
      <c r="G3436" s="15"/>
      <c r="H3436" s="16" t="str">
        <f aca="false">VLOOKUP(F3436,'[1]Goa Member''s Details Revised'!$C$2:$AO$7385,2,0)</f>
        <v>Purchaser</v>
      </c>
      <c r="I3436" s="15" t="n">
        <v>18</v>
      </c>
      <c r="J3436" s="15" t="s">
        <v>34</v>
      </c>
      <c r="K3436" s="15" t="n">
        <v>1989</v>
      </c>
      <c r="L3436" s="16" t="n">
        <f aca="false">VLOOKUP(F3436,'[1]Goa Member''s Details Revised'!$C$2:$AO$7385,9,0)</f>
        <v>2010</v>
      </c>
      <c r="M3436" s="15" t="s">
        <v>9372</v>
      </c>
      <c r="N3436" s="17" t="n">
        <f aca="false">VLOOKUP(F3436,'[1]Goa Member''s Details Revised'!$C$2:$AO$7385,5,0)</f>
        <v>22500</v>
      </c>
      <c r="O3436" s="17" t="n">
        <f aca="false">VLOOKUP(F3436,'[1]Goa Member''s Details Revised'!$C$2:$AO$7385,5,0)</f>
        <v>22500</v>
      </c>
      <c r="P3436" s="17" t="n">
        <f aca="false">VLOOKUP(F3436,'[1]Goa Member''s Details Revised'!$C$2:$AO$7385,6,0)</f>
        <v>22500</v>
      </c>
      <c r="Q3436" s="17" t="str">
        <f aca="false">VLOOKUP(F3436,'[1]Goa Member''s Details Revised'!$C$2:$AO$7385,8,0)</f>
        <v>R.M</v>
      </c>
      <c r="R3436" s="17" t="n">
        <f aca="false">+O3436-P3436</f>
        <v>0</v>
      </c>
      <c r="S3436" s="15" t="e">
        <f aca="false">+#REF!-K3436</f>
        <v>#REF!</v>
      </c>
      <c r="T3436" s="17" t="n">
        <f aca="false">IF(Q3436="regular",((P3436-(P3436/99)*S3436)),(P3436-(P3436*20%)))</f>
        <v>18000</v>
      </c>
      <c r="U3436" s="17" t="e">
        <f aca="false">((P3436-(P3436/99)*S3436))</f>
        <v>#REF!</v>
      </c>
      <c r="V3436" s="17" t="n">
        <f aca="false">IF(Q3436="regular",0,(P3436-(O3436*20%)))</f>
        <v>18000</v>
      </c>
      <c r="W3436" s="17"/>
      <c r="X3436" s="15"/>
      <c r="Y3436" s="18" t="str">
        <f aca="false">VLOOKUP(F3436,'[1]Goa Member''s Details Revised'!$C$2:$AO$7385,12,0)</f>
        <v>not send reminder so last communication 10 membership transferred from Bijoy Kumar Banerjee to Ranjana Banerjee (3rd Nominee)</v>
      </c>
    </row>
    <row r="3437" customFormat="false" ht="15" hidden="false" customHeight="false" outlineLevel="0" collapsed="false">
      <c r="B3437" s="14" t="n">
        <v>3436</v>
      </c>
      <c r="C3437" s="15"/>
      <c r="D3437" s="15" t="s">
        <v>9373</v>
      </c>
      <c r="E3437" s="15" t="s">
        <v>25</v>
      </c>
      <c r="F3437" s="15" t="s">
        <v>9374</v>
      </c>
      <c r="G3437" s="15"/>
      <c r="H3437" s="16" t="str">
        <f aca="false">VLOOKUP(F3437,'[1]Goa Member''s Details Revised'!$C$2:$AO$7385,2,0)</f>
        <v>Purchaser</v>
      </c>
      <c r="I3437" s="15" t="n">
        <v>19</v>
      </c>
      <c r="J3437" s="15" t="s">
        <v>34</v>
      </c>
      <c r="K3437" s="15" t="n">
        <v>1989</v>
      </c>
      <c r="L3437" s="16" t="str">
        <f aca="false">VLOOKUP(F3437,'[1]Goa Member''s Details Revised'!$C$2:$AO$7385,9,0)</f>
        <v>Never</v>
      </c>
      <c r="M3437" s="15" t="s">
        <v>9375</v>
      </c>
      <c r="N3437" s="17" t="n">
        <f aca="false">VLOOKUP(F3437,'[1]Goa Member''s Details Revised'!$C$2:$AO$7385,5,0)</f>
        <v>22500</v>
      </c>
      <c r="O3437" s="17" t="n">
        <f aca="false">VLOOKUP(F3437,'[1]Goa Member''s Details Revised'!$C$2:$AO$7385,5,0)</f>
        <v>22500</v>
      </c>
      <c r="P3437" s="17" t="n">
        <f aca="false">VLOOKUP(F3437,'[1]Goa Member''s Details Revised'!$C$2:$AO$7385,6,0)</f>
        <v>22500</v>
      </c>
      <c r="Q3437" s="17" t="str">
        <f aca="false">VLOOKUP(F3437,'[1]Goa Member''s Details Revised'!$C$2:$AO$7385,8,0)</f>
        <v>I.R.M</v>
      </c>
      <c r="R3437" s="17" t="n">
        <f aca="false">+O3437-P3437</f>
        <v>0</v>
      </c>
      <c r="S3437" s="15" t="e">
        <f aca="false">+#REF!-K3437</f>
        <v>#REF!</v>
      </c>
      <c r="T3437" s="17" t="n">
        <f aca="false">IF(Q3437="regular",((P3437-(P3437/99)*S3437)),(P3437-(P3437*20%)))</f>
        <v>18000</v>
      </c>
      <c r="U3437" s="17" t="e">
        <f aca="false">((P3437-(P3437/99)*S3437))</f>
        <v>#REF!</v>
      </c>
      <c r="V3437" s="17" t="n">
        <f aca="false">IF(Q3437="regular",0,(P3437-(O3437*20%)))</f>
        <v>18000</v>
      </c>
      <c r="W3437" s="17"/>
      <c r="X3437" s="15"/>
      <c r="Y3437" s="18" t="str">
        <f aca="false">VLOOKUP(F3437,'[1]Goa Member''s Details Revised'!$C$2:$AO$7385,12,0)</f>
        <v>last communication 93</v>
      </c>
    </row>
    <row r="3438" customFormat="false" ht="30" hidden="false" customHeight="false" outlineLevel="0" collapsed="false">
      <c r="B3438" s="14" t="n">
        <v>3437</v>
      </c>
      <c r="C3438" s="15"/>
      <c r="D3438" s="15" t="s">
        <v>9376</v>
      </c>
      <c r="E3438" s="15" t="s">
        <v>25</v>
      </c>
      <c r="F3438" s="15" t="s">
        <v>9377</v>
      </c>
      <c r="G3438" s="15"/>
      <c r="H3438" s="16" t="str">
        <f aca="false">VLOOKUP(F3438,'[1]Goa Member''s Details Revised'!$C$2:$AO$7385,2,0)</f>
        <v>Purchaser</v>
      </c>
      <c r="I3438" s="15" t="n">
        <v>19</v>
      </c>
      <c r="J3438" s="15" t="s">
        <v>34</v>
      </c>
      <c r="K3438" s="15" t="n">
        <v>1989</v>
      </c>
      <c r="L3438" s="16" t="n">
        <f aca="false">VLOOKUP(F3438,'[1]Goa Member''s Details Revised'!$C$2:$AO$7385,9,0)</f>
        <v>2011</v>
      </c>
      <c r="M3438" s="15" t="s">
        <v>9378</v>
      </c>
      <c r="N3438" s="17" t="n">
        <f aca="false">VLOOKUP(F3438,'[1]Goa Member''s Details Revised'!$C$2:$AO$7385,5,0)</f>
        <v>18500</v>
      </c>
      <c r="O3438" s="17" t="n">
        <f aca="false">VLOOKUP(F3438,'[1]Goa Member''s Details Revised'!$C$2:$AO$7385,5,0)</f>
        <v>18500</v>
      </c>
      <c r="P3438" s="17" t="n">
        <f aca="false">VLOOKUP(F3438,'[1]Goa Member''s Details Revised'!$C$2:$AO$7385,6,0)</f>
        <v>19300</v>
      </c>
      <c r="Q3438" s="17" t="str">
        <f aca="false">VLOOKUP(F3438,'[1]Goa Member''s Details Revised'!$C$2:$AO$7385,8,0)</f>
        <v>R.M</v>
      </c>
      <c r="R3438" s="17" t="n">
        <f aca="false">+O3438-P3438</f>
        <v>-800</v>
      </c>
      <c r="S3438" s="15" t="e">
        <f aca="false">+#REF!-K3438</f>
        <v>#REF!</v>
      </c>
      <c r="T3438" s="17" t="n">
        <f aca="false">IF(Q3438="regular",((P3438-(P3438/99)*S3438)),(P3438-(P3438*20%)))</f>
        <v>15440</v>
      </c>
      <c r="U3438" s="17" t="e">
        <f aca="false">((P3438-(P3438/99)*S3438))</f>
        <v>#REF!</v>
      </c>
      <c r="V3438" s="17" t="n">
        <f aca="false">IF(Q3438="regular",0,(P3438-(O3438*20%)))</f>
        <v>15600</v>
      </c>
      <c r="W3438" s="17"/>
      <c r="X3438" s="15"/>
      <c r="Y3438" s="18" t="str">
        <f aca="false">VLOOKUP(F3438,'[1]Goa Member''s Details Revised'!$C$2:$AO$7385,12,0)</f>
        <v>last communication 11 total 2 membership of Goa:- 2676 and 2675</v>
      </c>
    </row>
    <row r="3439" customFormat="false" ht="30" hidden="false" customHeight="false" outlineLevel="0" collapsed="false">
      <c r="B3439" s="14" t="n">
        <v>3438</v>
      </c>
      <c r="C3439" s="15"/>
      <c r="D3439" s="15" t="s">
        <v>9379</v>
      </c>
      <c r="E3439" s="15" t="s">
        <v>25</v>
      </c>
      <c r="F3439" s="15" t="s">
        <v>9380</v>
      </c>
      <c r="G3439" s="15"/>
      <c r="H3439" s="16" t="str">
        <f aca="false">VLOOKUP(F3439,'[1]Goa Member''s Details Revised'!$C$2:$AO$7385,2,0)</f>
        <v>Purchaser</v>
      </c>
      <c r="I3439" s="15" t="n">
        <v>19</v>
      </c>
      <c r="J3439" s="15" t="s">
        <v>34</v>
      </c>
      <c r="K3439" s="15" t="n">
        <v>1989</v>
      </c>
      <c r="L3439" s="16" t="n">
        <f aca="false">VLOOKUP(F3439,'[1]Goa Member''s Details Revised'!$C$2:$AO$7385,9,0)</f>
        <v>2011</v>
      </c>
      <c r="M3439" s="15" t="s">
        <v>9378</v>
      </c>
      <c r="N3439" s="17" t="n">
        <f aca="false">VLOOKUP(F3439,'[1]Goa Member''s Details Revised'!$C$2:$AO$7385,5,0)</f>
        <v>22500</v>
      </c>
      <c r="O3439" s="17" t="n">
        <f aca="false">VLOOKUP(F3439,'[1]Goa Member''s Details Revised'!$C$2:$AO$7385,5,0)</f>
        <v>22500</v>
      </c>
      <c r="P3439" s="17" t="n">
        <f aca="false">VLOOKUP(F3439,'[1]Goa Member''s Details Revised'!$C$2:$AO$7385,6,0)</f>
        <v>22500</v>
      </c>
      <c r="Q3439" s="17" t="str">
        <f aca="false">VLOOKUP(F3439,'[1]Goa Member''s Details Revised'!$C$2:$AO$7385,8,0)</f>
        <v>R.M</v>
      </c>
      <c r="R3439" s="17" t="n">
        <f aca="false">+O3439-P3439</f>
        <v>0</v>
      </c>
      <c r="S3439" s="15" t="e">
        <f aca="false">+#REF!-K3439</f>
        <v>#REF!</v>
      </c>
      <c r="T3439" s="17" t="n">
        <f aca="false">IF(Q3439="regular",((P3439-(P3439/99)*S3439)),(P3439-(P3439*20%)))</f>
        <v>18000</v>
      </c>
      <c r="U3439" s="17" t="e">
        <f aca="false">((P3439-(P3439/99)*S3439))</f>
        <v>#REF!</v>
      </c>
      <c r="V3439" s="17" t="n">
        <f aca="false">IF(Q3439="regular",0,(P3439-(O3439*20%)))</f>
        <v>18000</v>
      </c>
      <c r="W3439" s="17"/>
      <c r="X3439" s="15"/>
      <c r="Y3439" s="18" t="str">
        <f aca="false">VLOOKUP(F3439,'[1]Goa Member''s Details Revised'!$C$2:$AO$7385,12,0)</f>
        <v>last communication 11 total 2 membership of Goa:- 2676 and 2675</v>
      </c>
    </row>
    <row r="3440" customFormat="false" ht="30" hidden="false" customHeight="false" outlineLevel="0" collapsed="false">
      <c r="B3440" s="14" t="n">
        <v>3439</v>
      </c>
      <c r="C3440" s="15"/>
      <c r="D3440" s="15" t="s">
        <v>9381</v>
      </c>
      <c r="E3440" s="15" t="s">
        <v>25</v>
      </c>
      <c r="F3440" s="15" t="s">
        <v>9382</v>
      </c>
      <c r="G3440" s="15"/>
      <c r="H3440" s="16" t="str">
        <f aca="false">VLOOKUP(F3440,'[1]Goa Member''s Details Revised'!$C$2:$AO$7385,2,0)</f>
        <v>Purchaser</v>
      </c>
      <c r="I3440" s="15" t="n">
        <v>12</v>
      </c>
      <c r="J3440" s="15" t="s">
        <v>34</v>
      </c>
      <c r="K3440" s="15" t="n">
        <v>1989</v>
      </c>
      <c r="L3440" s="16" t="str">
        <f aca="false">VLOOKUP(F3440,'[1]Goa Member''s Details Revised'!$C$2:$AO$7385,9,0)</f>
        <v>Never</v>
      </c>
      <c r="M3440" s="15" t="s">
        <v>9383</v>
      </c>
      <c r="N3440" s="17" t="n">
        <f aca="false">VLOOKUP(F3440,'[1]Goa Member''s Details Revised'!$C$2:$AO$7385,5,0)</f>
        <v>18500</v>
      </c>
      <c r="O3440" s="17" t="n">
        <f aca="false">VLOOKUP(F3440,'[1]Goa Member''s Details Revised'!$C$2:$AO$7385,5,0)</f>
        <v>18500</v>
      </c>
      <c r="P3440" s="17" t="n">
        <f aca="false">VLOOKUP(F3440,'[1]Goa Member''s Details Revised'!$C$2:$AO$7385,6,0)</f>
        <v>19300</v>
      </c>
      <c r="Q3440" s="17" t="str">
        <f aca="false">VLOOKUP(F3440,'[1]Goa Member''s Details Revised'!$C$2:$AO$7385,8,0)</f>
        <v>I.R.M</v>
      </c>
      <c r="R3440" s="17" t="n">
        <f aca="false">+O3440-P3440</f>
        <v>-800</v>
      </c>
      <c r="S3440" s="15" t="e">
        <f aca="false">+#REF!-K3440</f>
        <v>#REF!</v>
      </c>
      <c r="T3440" s="17" t="n">
        <f aca="false">IF(Q3440="regular",((P3440-(P3440/99)*S3440)),(P3440-(P3440*20%)))</f>
        <v>15440</v>
      </c>
      <c r="U3440" s="17" t="e">
        <f aca="false">((P3440-(P3440/99)*S3440))</f>
        <v>#REF!</v>
      </c>
      <c r="V3440" s="17" t="n">
        <f aca="false">IF(Q3440="regular",0,(P3440-(O3440*20%)))</f>
        <v>15600</v>
      </c>
      <c r="W3440" s="17"/>
      <c r="X3440" s="15"/>
      <c r="Y3440" s="18" t="str">
        <f aca="false">VLOOKUP(F3440,'[1]Goa Member''s Details Revised'!$C$2:$AO$7385,12,0)</f>
        <v>we send last reminder in 2012.then we did not receive any reply </v>
      </c>
    </row>
    <row r="3441" customFormat="false" ht="30" hidden="false" customHeight="false" outlineLevel="0" collapsed="false">
      <c r="B3441" s="14" t="n">
        <v>3440</v>
      </c>
      <c r="C3441" s="15"/>
      <c r="D3441" s="15" t="s">
        <v>9384</v>
      </c>
      <c r="E3441" s="15" t="s">
        <v>25</v>
      </c>
      <c r="F3441" s="15" t="s">
        <v>9385</v>
      </c>
      <c r="G3441" s="15"/>
      <c r="H3441" s="16" t="str">
        <f aca="false">VLOOKUP(F3441,'[1]Goa Member''s Details Revised'!$C$2:$AO$7385,2,0)</f>
        <v>Purchaser</v>
      </c>
      <c r="I3441" s="15" t="n">
        <v>25</v>
      </c>
      <c r="J3441" s="15" t="s">
        <v>34</v>
      </c>
      <c r="K3441" s="15" t="n">
        <v>1989</v>
      </c>
      <c r="L3441" s="16" t="str">
        <f aca="false">VLOOKUP(F3441,'[1]Goa Member''s Details Revised'!$C$2:$AO$7385,9,0)</f>
        <v>Never</v>
      </c>
      <c r="M3441" s="15" t="s">
        <v>9386</v>
      </c>
      <c r="N3441" s="17" t="n">
        <f aca="false">VLOOKUP(F3441,'[1]Goa Member''s Details Revised'!$C$2:$AO$7385,5,0)</f>
        <v>20850</v>
      </c>
      <c r="O3441" s="17" t="n">
        <f aca="false">VLOOKUP(F3441,'[1]Goa Member''s Details Revised'!$C$2:$AO$7385,5,0)</f>
        <v>20850</v>
      </c>
      <c r="P3441" s="17" t="n">
        <f aca="false">VLOOKUP(F3441,'[1]Goa Member''s Details Revised'!$C$2:$AO$7385,6,0)</f>
        <v>19300</v>
      </c>
      <c r="Q3441" s="17" t="str">
        <f aca="false">VLOOKUP(F3441,'[1]Goa Member''s Details Revised'!$C$2:$AO$7385,8,0)</f>
        <v>I.R.M</v>
      </c>
      <c r="R3441" s="17" t="n">
        <f aca="false">+O3441-P3441</f>
        <v>1550</v>
      </c>
      <c r="S3441" s="15" t="e">
        <f aca="false">+#REF!-K3441</f>
        <v>#REF!</v>
      </c>
      <c r="T3441" s="17" t="n">
        <f aca="false">IF(Q3441="regular",((P3441-(P3441/99)*S3441)),(P3441-(P3441*20%)))</f>
        <v>15440</v>
      </c>
      <c r="U3441" s="17" t="e">
        <f aca="false">((P3441-(P3441/99)*S3441))</f>
        <v>#REF!</v>
      </c>
      <c r="V3441" s="17" t="n">
        <f aca="false">IF(Q3441="regular",0,(P3441-(O3441*20%)))</f>
        <v>15130</v>
      </c>
      <c r="W3441" s="17"/>
      <c r="X3441" s="15"/>
      <c r="Y3441" s="18" t="str">
        <f aca="false">VLOOKUP(F3441,'[1]Goa Member''s Details Revised'!$C$2:$AO$7385,12,0)</f>
        <v>last communication 2005..membership transferred from Pahlgam to Goa in 95</v>
      </c>
    </row>
    <row r="3442" customFormat="false" ht="15" hidden="false" customHeight="false" outlineLevel="0" collapsed="false">
      <c r="B3442" s="14" t="n">
        <v>3441</v>
      </c>
      <c r="C3442" s="15"/>
      <c r="D3442" s="15" t="s">
        <v>9387</v>
      </c>
      <c r="E3442" s="15" t="s">
        <v>25</v>
      </c>
      <c r="F3442" s="15" t="s">
        <v>9388</v>
      </c>
      <c r="G3442" s="15"/>
      <c r="H3442" s="16" t="str">
        <f aca="false">VLOOKUP(F3442,'[1]Goa Member''s Details Revised'!$C$2:$AO$7385,2,0)</f>
        <v>Purchaser</v>
      </c>
      <c r="I3442" s="15" t="n">
        <v>27</v>
      </c>
      <c r="J3442" s="15" t="s">
        <v>34</v>
      </c>
      <c r="K3442" s="15" t="n">
        <v>1989</v>
      </c>
      <c r="L3442" s="16" t="n">
        <f aca="false">VLOOKUP(F3442,'[1]Goa Member''s Details Revised'!$C$2:$AO$7385,9,0)</f>
        <v>2016</v>
      </c>
      <c r="M3442" s="15" t="s">
        <v>9389</v>
      </c>
      <c r="N3442" s="17" t="n">
        <f aca="false">VLOOKUP(F3442,'[1]Goa Member''s Details Revised'!$C$2:$AO$7385,5,0)</f>
        <v>28500</v>
      </c>
      <c r="O3442" s="17" t="n">
        <f aca="false">VLOOKUP(F3442,'[1]Goa Member''s Details Revised'!$C$2:$AO$7385,5,0)</f>
        <v>28500</v>
      </c>
      <c r="P3442" s="17" t="n">
        <f aca="false">VLOOKUP(F3442,'[1]Goa Member''s Details Revised'!$C$2:$AO$7385,6,0)</f>
        <v>29700</v>
      </c>
      <c r="Q3442" s="17" t="str">
        <f aca="false">VLOOKUP(F3442,'[1]Goa Member''s Details Revised'!$C$2:$AO$7385,8,0)</f>
        <v>R.M</v>
      </c>
      <c r="R3442" s="17" t="n">
        <f aca="false">+O3442-P3442</f>
        <v>-1200</v>
      </c>
      <c r="S3442" s="15" t="e">
        <f aca="false">+#REF!-K3442</f>
        <v>#REF!</v>
      </c>
      <c r="T3442" s="17" t="n">
        <f aca="false">IF(Q3442="regular",((P3442-(P3442/99)*S3442)),(P3442-(P3442*20%)))</f>
        <v>23760</v>
      </c>
      <c r="U3442" s="17" t="e">
        <f aca="false">((P3442-(P3442/99)*S3442))</f>
        <v>#REF!</v>
      </c>
      <c r="V3442" s="17" t="n">
        <f aca="false">IF(Q3442="regular",0,(P3442-(O3442*20%)))</f>
        <v>24000</v>
      </c>
      <c r="W3442" s="17"/>
      <c r="X3442" s="15"/>
      <c r="Y3442" s="18" t="str">
        <f aca="false">VLOOKUP(F3442,'[1]Goa Member''s Details Revised'!$C$2:$AO$7385,12,0)</f>
        <v>last communication 15/05/2019</v>
      </c>
    </row>
    <row r="3443" customFormat="false" ht="30" hidden="false" customHeight="false" outlineLevel="0" collapsed="false">
      <c r="B3443" s="14" t="n">
        <v>3442</v>
      </c>
      <c r="C3443" s="15"/>
      <c r="D3443" s="15" t="s">
        <v>9390</v>
      </c>
      <c r="E3443" s="15" t="s">
        <v>25</v>
      </c>
      <c r="F3443" s="15" t="s">
        <v>9391</v>
      </c>
      <c r="G3443" s="15"/>
      <c r="H3443" s="16" t="str">
        <f aca="false">VLOOKUP(F3443,'[1]Goa Member''s Details Revised'!$C$2:$AO$7385,2,0)</f>
        <v>Purchaser</v>
      </c>
      <c r="I3443" s="15" t="n">
        <v>30</v>
      </c>
      <c r="J3443" s="15" t="s">
        <v>34</v>
      </c>
      <c r="K3443" s="15" t="n">
        <v>1989</v>
      </c>
      <c r="L3443" s="16" t="n">
        <f aca="false">VLOOKUP(F3443,'[1]Goa Member''s Details Revised'!$C$2:$AO$7385,9,0)</f>
        <v>2008</v>
      </c>
      <c r="M3443" s="15" t="s">
        <v>9392</v>
      </c>
      <c r="N3443" s="17" t="n">
        <f aca="false">VLOOKUP(F3443,'[1]Goa Member''s Details Revised'!$C$2:$AO$7385,5,0)</f>
        <v>31800</v>
      </c>
      <c r="O3443" s="17" t="n">
        <f aca="false">VLOOKUP(F3443,'[1]Goa Member''s Details Revised'!$C$2:$AO$7385,5,0)</f>
        <v>31800</v>
      </c>
      <c r="P3443" s="17" t="n">
        <f aca="false">VLOOKUP(F3443,'[1]Goa Member''s Details Revised'!$C$2:$AO$7385,6,0)</f>
        <v>31800</v>
      </c>
      <c r="Q3443" s="17" t="str">
        <f aca="false">VLOOKUP(F3443,'[1]Goa Member''s Details Revised'!$C$2:$AO$7385,8,0)</f>
        <v>R.M</v>
      </c>
      <c r="R3443" s="17" t="n">
        <f aca="false">+O3443-P3443</f>
        <v>0</v>
      </c>
      <c r="S3443" s="15" t="e">
        <f aca="false">+#REF!-K3443</f>
        <v>#REF!</v>
      </c>
      <c r="T3443" s="17" t="n">
        <f aca="false">IF(Q3443="regular",((P3443-(P3443/99)*S3443)),(P3443-(P3443*20%)))</f>
        <v>25440</v>
      </c>
      <c r="U3443" s="17" t="e">
        <f aca="false">((P3443-(P3443/99)*S3443))</f>
        <v>#REF!</v>
      </c>
      <c r="V3443" s="17" t="n">
        <f aca="false">IF(Q3443="regular",0,(P3443-(O3443*20%)))</f>
        <v>25440</v>
      </c>
      <c r="W3443" s="17"/>
      <c r="X3443" s="15"/>
      <c r="Y3443" s="18" t="str">
        <f aca="false">VLOOKUP(F3443,'[1]Goa Member''s Details Revised'!$C$2:$AO$7385,12,0)</f>
        <v>not send any reminder so last communication 10 membership transferred from Pahalgam to Goa in 05</v>
      </c>
    </row>
    <row r="3444" customFormat="false" ht="30" hidden="false" customHeight="false" outlineLevel="0" collapsed="false">
      <c r="B3444" s="14" t="n">
        <v>3443</v>
      </c>
      <c r="C3444" s="15"/>
      <c r="D3444" s="15" t="s">
        <v>9393</v>
      </c>
      <c r="E3444" s="15" t="s">
        <v>25</v>
      </c>
      <c r="F3444" s="15" t="s">
        <v>9394</v>
      </c>
      <c r="G3444" s="15"/>
      <c r="H3444" s="16" t="str">
        <f aca="false">VLOOKUP(F3444,'[1]Goa Member''s Details Revised'!$C$2:$AO$7385,2,0)</f>
        <v>Purchaser</v>
      </c>
      <c r="I3444" s="15" t="n">
        <v>27</v>
      </c>
      <c r="J3444" s="15" t="s">
        <v>34</v>
      </c>
      <c r="K3444" s="15" t="n">
        <v>1989</v>
      </c>
      <c r="L3444" s="16" t="str">
        <f aca="false">VLOOKUP(F3444,'[1]Goa Member''s Details Revised'!$C$2:$AO$7385,9,0)</f>
        <v>Never</v>
      </c>
      <c r="M3444" s="15" t="s">
        <v>9395</v>
      </c>
      <c r="N3444" s="17" t="n">
        <f aca="false">VLOOKUP(F3444,'[1]Goa Member''s Details Revised'!$C$2:$AO$7385,5,0)</f>
        <v>28500</v>
      </c>
      <c r="O3444" s="17" t="n">
        <f aca="false">VLOOKUP(F3444,'[1]Goa Member''s Details Revised'!$C$2:$AO$7385,5,0)</f>
        <v>28500</v>
      </c>
      <c r="P3444" s="17" t="n">
        <f aca="false">VLOOKUP(F3444,'[1]Goa Member''s Details Revised'!$C$2:$AO$7385,6,0)</f>
        <v>29700</v>
      </c>
      <c r="Q3444" s="17" t="str">
        <f aca="false">VLOOKUP(F3444,'[1]Goa Member''s Details Revised'!$C$2:$AO$7385,8,0)</f>
        <v>I.R.M</v>
      </c>
      <c r="R3444" s="17" t="n">
        <f aca="false">+O3444-P3444</f>
        <v>-1200</v>
      </c>
      <c r="S3444" s="15" t="e">
        <f aca="false">+#REF!-K3444</f>
        <v>#REF!</v>
      </c>
      <c r="T3444" s="17" t="n">
        <f aca="false">IF(Q3444="regular",((P3444-(P3444/99)*S3444)),(P3444-(P3444*20%)))</f>
        <v>23760</v>
      </c>
      <c r="U3444" s="17" t="e">
        <f aca="false">((P3444-(P3444/99)*S3444))</f>
        <v>#REF!</v>
      </c>
      <c r="V3444" s="17" t="n">
        <f aca="false">IF(Q3444="regular",0,(P3444-(O3444*20%)))</f>
        <v>24000</v>
      </c>
      <c r="W3444" s="17"/>
      <c r="X3444" s="15"/>
      <c r="Y3444" s="18" t="str">
        <f aca="false">VLOOKUP(F3444,'[1]Goa Member''s Details Revised'!$C$2:$AO$7385,12,0)</f>
        <v>last communication 00total 2 membership of Goa:- 2680 and 2679</v>
      </c>
    </row>
    <row r="3445" customFormat="false" ht="30" hidden="false" customHeight="false" outlineLevel="0" collapsed="false">
      <c r="B3445" s="14" t="n">
        <v>3444</v>
      </c>
      <c r="C3445" s="15"/>
      <c r="D3445" s="15" t="s">
        <v>9396</v>
      </c>
      <c r="E3445" s="15" t="s">
        <v>25</v>
      </c>
      <c r="F3445" s="15" t="s">
        <v>9397</v>
      </c>
      <c r="G3445" s="15"/>
      <c r="H3445" s="16" t="str">
        <f aca="false">VLOOKUP(F3445,'[1]Goa Member''s Details Revised'!$C$2:$AO$7385,2,0)</f>
        <v>Purchaser</v>
      </c>
      <c r="I3445" s="15" t="n">
        <v>27</v>
      </c>
      <c r="J3445" s="15" t="s">
        <v>34</v>
      </c>
      <c r="K3445" s="15" t="n">
        <v>1989</v>
      </c>
      <c r="L3445" s="16" t="str">
        <f aca="false">VLOOKUP(F3445,'[1]Goa Member''s Details Revised'!$C$2:$AO$7385,9,0)</f>
        <v>Never</v>
      </c>
      <c r="M3445" s="15" t="s">
        <v>9398</v>
      </c>
      <c r="N3445" s="17" t="n">
        <f aca="false">VLOOKUP(F3445,'[1]Goa Member''s Details Revised'!$C$2:$AO$7385,5,0)</f>
        <v>22000</v>
      </c>
      <c r="O3445" s="17" t="n">
        <f aca="false">VLOOKUP(F3445,'[1]Goa Member''s Details Revised'!$C$2:$AO$7385,5,0)</f>
        <v>22000</v>
      </c>
      <c r="P3445" s="17" t="n">
        <f aca="false">VLOOKUP(F3445,'[1]Goa Member''s Details Revised'!$C$2:$AO$7385,6,0)</f>
        <v>22600</v>
      </c>
      <c r="Q3445" s="17" t="str">
        <f aca="false">VLOOKUP(F3445,'[1]Goa Member''s Details Revised'!$C$2:$AO$7385,8,0)</f>
        <v>I.R.M</v>
      </c>
      <c r="R3445" s="17" t="n">
        <f aca="false">+O3445-P3445</f>
        <v>-600</v>
      </c>
      <c r="S3445" s="15" t="e">
        <f aca="false">+#REF!-K3445</f>
        <v>#REF!</v>
      </c>
      <c r="T3445" s="17" t="n">
        <f aca="false">IF(Q3445="regular",((P3445-(P3445/99)*S3445)),(P3445-(P3445*20%)))</f>
        <v>18080</v>
      </c>
      <c r="U3445" s="17" t="e">
        <f aca="false">((P3445-(P3445/99)*S3445))</f>
        <v>#REF!</v>
      </c>
      <c r="V3445" s="17" t="n">
        <f aca="false">IF(Q3445="regular",0,(P3445-(O3445*20%)))</f>
        <v>18200</v>
      </c>
      <c r="W3445" s="17"/>
      <c r="X3445" s="15"/>
      <c r="Y3445" s="18" t="str">
        <f aca="false">VLOOKUP(F3445,'[1]Goa Member''s Details Revised'!$C$2:$AO$7385,12,0)</f>
        <v>last communication 00total 2 membership of Goa:- 2680 and 2679</v>
      </c>
    </row>
    <row r="3446" customFormat="false" ht="30" hidden="false" customHeight="false" outlineLevel="0" collapsed="false">
      <c r="B3446" s="14" t="n">
        <v>3445</v>
      </c>
      <c r="C3446" s="15"/>
      <c r="D3446" s="15" t="s">
        <v>9399</v>
      </c>
      <c r="E3446" s="15" t="s">
        <v>25</v>
      </c>
      <c r="F3446" s="15" t="s">
        <v>9400</v>
      </c>
      <c r="G3446" s="15"/>
      <c r="H3446" s="16" t="str">
        <f aca="false">VLOOKUP(F3446,'[1]Goa Member''s Details Revised'!$C$2:$AO$7385,2,0)</f>
        <v>Purchaser</v>
      </c>
      <c r="I3446" s="15" t="n">
        <v>27</v>
      </c>
      <c r="J3446" s="15" t="s">
        <v>34</v>
      </c>
      <c r="K3446" s="15" t="n">
        <v>1989</v>
      </c>
      <c r="L3446" s="16" t="n">
        <f aca="false">VLOOKUP(F3446,'[1]Goa Member''s Details Revised'!$C$2:$AO$7385,9,0)</f>
        <v>2008</v>
      </c>
      <c r="M3446" s="15" t="s">
        <v>9401</v>
      </c>
      <c r="N3446" s="17" t="n">
        <f aca="false">VLOOKUP(F3446,'[1]Goa Member''s Details Revised'!$C$2:$AO$7385,5,0)</f>
        <v>28500</v>
      </c>
      <c r="O3446" s="17" t="n">
        <f aca="false">VLOOKUP(F3446,'[1]Goa Member''s Details Revised'!$C$2:$AO$7385,5,0)</f>
        <v>28500</v>
      </c>
      <c r="P3446" s="17" t="n">
        <f aca="false">VLOOKUP(F3446,'[1]Goa Member''s Details Revised'!$C$2:$AO$7385,6,0)</f>
        <v>29700</v>
      </c>
      <c r="Q3446" s="17" t="str">
        <f aca="false">VLOOKUP(F3446,'[1]Goa Member''s Details Revised'!$C$2:$AO$7385,8,0)</f>
        <v>R.M</v>
      </c>
      <c r="R3446" s="17" t="n">
        <f aca="false">+O3446-P3446</f>
        <v>-1200</v>
      </c>
      <c r="S3446" s="15" t="e">
        <f aca="false">+#REF!-K3446</f>
        <v>#REF!</v>
      </c>
      <c r="T3446" s="17" t="n">
        <f aca="false">IF(Q3446="regular",((P3446-(P3446/99)*S3446)),(P3446-(P3446*20%)))</f>
        <v>23760</v>
      </c>
      <c r="U3446" s="17" t="e">
        <f aca="false">((P3446-(P3446/99)*S3446))</f>
        <v>#REF!</v>
      </c>
      <c r="V3446" s="17" t="n">
        <f aca="false">IF(Q3446="regular",0,(P3446-(O3446*20%)))</f>
        <v>24000</v>
      </c>
      <c r="W3446" s="17"/>
      <c r="X3446" s="15"/>
      <c r="Y3446" s="18" t="str">
        <f aca="false">VLOOKUP(F3446,'[1]Goa Member''s Details Revised'!$C$2:$AO$7385,12,0)</f>
        <v>we send last reminder in 2012.then we did not receive any reply </v>
      </c>
    </row>
    <row r="3447" customFormat="false" ht="60" hidden="false" customHeight="false" outlineLevel="0" collapsed="false">
      <c r="B3447" s="14" t="n">
        <v>3446</v>
      </c>
      <c r="C3447" s="15"/>
      <c r="D3447" s="15" t="s">
        <v>9402</v>
      </c>
      <c r="E3447" s="15" t="s">
        <v>25</v>
      </c>
      <c r="F3447" s="15" t="s">
        <v>9403</v>
      </c>
      <c r="G3447" s="15"/>
      <c r="H3447" s="16" t="str">
        <f aca="false">VLOOKUP(F3447,'[1]Goa Member''s Details Revised'!$C$2:$AO$7385,2,0)</f>
        <v>Purchaser</v>
      </c>
      <c r="I3447" s="15" t="n">
        <v>30</v>
      </c>
      <c r="J3447" s="15" t="s">
        <v>34</v>
      </c>
      <c r="K3447" s="15" t="n">
        <v>1989</v>
      </c>
      <c r="L3447" s="16" t="str">
        <f aca="false">VLOOKUP(F3447,'[1]Goa Member''s Details Revised'!$C$2:$AO$7385,9,0)</f>
        <v>Never</v>
      </c>
      <c r="M3447" s="15" t="s">
        <v>8639</v>
      </c>
      <c r="N3447" s="17" t="n">
        <f aca="false">VLOOKUP(F3447,'[1]Goa Member''s Details Revised'!$C$2:$AO$7385,5,0)</f>
        <v>28500</v>
      </c>
      <c r="O3447" s="17" t="n">
        <f aca="false">VLOOKUP(F3447,'[1]Goa Member''s Details Revised'!$C$2:$AO$7385,5,0)</f>
        <v>28500</v>
      </c>
      <c r="P3447" s="17" t="n">
        <f aca="false">VLOOKUP(F3447,'[1]Goa Member''s Details Revised'!$C$2:$AO$7385,6,0)</f>
        <v>29700</v>
      </c>
      <c r="Q3447" s="17" t="str">
        <f aca="false">VLOOKUP(F3447,'[1]Goa Member''s Details Revised'!$C$2:$AO$7385,8,0)</f>
        <v>I.R.M</v>
      </c>
      <c r="R3447" s="17" t="n">
        <f aca="false">+O3447-P3447</f>
        <v>-1200</v>
      </c>
      <c r="S3447" s="15" t="e">
        <f aca="false">+#REF!-K3447</f>
        <v>#REF!</v>
      </c>
      <c r="T3447" s="17" t="n">
        <f aca="false">IF(Q3447="regular",((P3447-(P3447/99)*S3447)),(P3447-(P3447*20%)))</f>
        <v>23760</v>
      </c>
      <c r="U3447" s="17" t="e">
        <f aca="false">((P3447-(P3447/99)*S3447))</f>
        <v>#REF!</v>
      </c>
      <c r="V3447" s="17" t="n">
        <f aca="false">IF(Q3447="regular",0,(P3447-(O3447*20%)))</f>
        <v>24000</v>
      </c>
      <c r="W3447" s="17"/>
      <c r="X3447" s="15"/>
      <c r="Y3447" s="18" t="str">
        <f aca="false">VLOOKUP(F3447,'[1]Goa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48" customFormat="false" ht="60" hidden="false" customHeight="false" outlineLevel="0" collapsed="false">
      <c r="B3448" s="14" t="n">
        <v>3447</v>
      </c>
      <c r="C3448" s="15"/>
      <c r="D3448" s="15" t="s">
        <v>9404</v>
      </c>
      <c r="E3448" s="15" t="s">
        <v>25</v>
      </c>
      <c r="F3448" s="15" t="s">
        <v>9405</v>
      </c>
      <c r="G3448" s="15"/>
      <c r="H3448" s="16" t="str">
        <f aca="false">VLOOKUP(F3448,'[1]Goa Member''s Details Revised'!$C$2:$AO$7385,2,0)</f>
        <v>Purchaser</v>
      </c>
      <c r="I3448" s="15" t="n">
        <v>30</v>
      </c>
      <c r="J3448" s="15" t="s">
        <v>34</v>
      </c>
      <c r="K3448" s="15" t="n">
        <v>1989</v>
      </c>
      <c r="L3448" s="16" t="str">
        <f aca="false">VLOOKUP(F3448,'[1]Goa Member''s Details Revised'!$C$2:$AO$7385,9,0)</f>
        <v>Never</v>
      </c>
      <c r="M3448" s="15" t="s">
        <v>8639</v>
      </c>
      <c r="N3448" s="17" t="n">
        <f aca="false">VLOOKUP(F3448,'[1]Goa Member''s Details Revised'!$C$2:$AO$7385,5,0)</f>
        <v>28500</v>
      </c>
      <c r="O3448" s="17" t="n">
        <f aca="false">VLOOKUP(F3448,'[1]Goa Member''s Details Revised'!$C$2:$AO$7385,5,0)</f>
        <v>28500</v>
      </c>
      <c r="P3448" s="17" t="n">
        <f aca="false">VLOOKUP(F3448,'[1]Goa Member''s Details Revised'!$C$2:$AO$7385,6,0)</f>
        <v>28500</v>
      </c>
      <c r="Q3448" s="17" t="str">
        <f aca="false">VLOOKUP(F3448,'[1]Goa Member''s Details Revised'!$C$2:$AO$7385,8,0)</f>
        <v>I.R.M</v>
      </c>
      <c r="R3448" s="17" t="n">
        <f aca="false">+O3448-P3448</f>
        <v>0</v>
      </c>
      <c r="S3448" s="15" t="e">
        <f aca="false">+#REF!-K3448</f>
        <v>#REF!</v>
      </c>
      <c r="T3448" s="17" t="n">
        <f aca="false">IF(Q3448="regular",((P3448-(P3448/99)*S3448)),(P3448-(P3448*20%)))</f>
        <v>22800</v>
      </c>
      <c r="U3448" s="17" t="e">
        <f aca="false">((P3448-(P3448/99)*S3448))</f>
        <v>#REF!</v>
      </c>
      <c r="V3448" s="17" t="n">
        <f aca="false">IF(Q3448="regular",0,(P3448-(O3448*20%)))</f>
        <v>22800</v>
      </c>
      <c r="W3448" s="17"/>
      <c r="X3448" s="15"/>
      <c r="Y3448" s="18" t="str">
        <f aca="false">VLOOKUP(F3448,'[1]Goa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49" customFormat="false" ht="60" hidden="false" customHeight="false" outlineLevel="0" collapsed="false">
      <c r="B3449" s="14" t="n">
        <v>3448</v>
      </c>
      <c r="C3449" s="15"/>
      <c r="D3449" s="15" t="s">
        <v>9406</v>
      </c>
      <c r="E3449" s="15" t="s">
        <v>25</v>
      </c>
      <c r="F3449" s="15" t="s">
        <v>9407</v>
      </c>
      <c r="G3449" s="15"/>
      <c r="H3449" s="16" t="str">
        <f aca="false">VLOOKUP(F3449,'[1]Goa Member''s Details Revised'!$C$2:$AO$7385,2,0)</f>
        <v>Purchaser</v>
      </c>
      <c r="I3449" s="15" t="n">
        <v>30</v>
      </c>
      <c r="J3449" s="15" t="s">
        <v>34</v>
      </c>
      <c r="K3449" s="15" t="n">
        <v>1989</v>
      </c>
      <c r="L3449" s="16" t="str">
        <f aca="false">VLOOKUP(F3449,'[1]Goa Member''s Details Revised'!$C$2:$AO$7385,9,0)</f>
        <v>Never</v>
      </c>
      <c r="M3449" s="15" t="s">
        <v>8639</v>
      </c>
      <c r="N3449" s="17" t="n">
        <f aca="false">VLOOKUP(F3449,'[1]Goa Member''s Details Revised'!$C$2:$AO$7385,5,0)</f>
        <v>28500</v>
      </c>
      <c r="O3449" s="17" t="n">
        <f aca="false">VLOOKUP(F3449,'[1]Goa Member''s Details Revised'!$C$2:$AO$7385,5,0)</f>
        <v>28500</v>
      </c>
      <c r="P3449" s="17" t="n">
        <f aca="false">VLOOKUP(F3449,'[1]Goa Member''s Details Revised'!$C$2:$AO$7385,6,0)</f>
        <v>28500</v>
      </c>
      <c r="Q3449" s="17" t="str">
        <f aca="false">VLOOKUP(F3449,'[1]Goa Member''s Details Revised'!$C$2:$AO$7385,8,0)</f>
        <v>I.R.M</v>
      </c>
      <c r="R3449" s="17" t="n">
        <f aca="false">+O3449-P3449</f>
        <v>0</v>
      </c>
      <c r="S3449" s="15" t="e">
        <f aca="false">+#REF!-K3449</f>
        <v>#REF!</v>
      </c>
      <c r="T3449" s="17" t="n">
        <f aca="false">IF(Q3449="regular",((P3449-(P3449/99)*S3449)),(P3449-(P3449*20%)))</f>
        <v>22800</v>
      </c>
      <c r="U3449" s="17" t="e">
        <f aca="false">((P3449-(P3449/99)*S3449))</f>
        <v>#REF!</v>
      </c>
      <c r="V3449" s="17" t="n">
        <f aca="false">IF(Q3449="regular",0,(P3449-(O3449*20%)))</f>
        <v>22800</v>
      </c>
      <c r="W3449" s="17"/>
      <c r="X3449" s="15"/>
      <c r="Y3449" s="18" t="str">
        <f aca="false">VLOOKUP(F3449,'[1]Goa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0" customFormat="false" ht="15" hidden="false" customHeight="false" outlineLevel="0" collapsed="false">
      <c r="B3450" s="14" t="n">
        <v>3449</v>
      </c>
      <c r="C3450" s="15"/>
      <c r="D3450" s="15" t="s">
        <v>9408</v>
      </c>
      <c r="E3450" s="15" t="s">
        <v>25</v>
      </c>
      <c r="F3450" s="15" t="s">
        <v>9409</v>
      </c>
      <c r="G3450" s="15"/>
      <c r="H3450" s="16" t="str">
        <f aca="false">VLOOKUP(F3450,'[1]Goa Member''s Details Revised'!$C$2:$AO$7385,2,0)</f>
        <v>Purchaser</v>
      </c>
      <c r="I3450" s="15" t="n">
        <v>1</v>
      </c>
      <c r="J3450" s="15" t="s">
        <v>176</v>
      </c>
      <c r="K3450" s="15" t="n">
        <v>1989</v>
      </c>
      <c r="L3450" s="16" t="str">
        <f aca="false">VLOOKUP(F3450,'[1]Goa Member''s Details Revised'!$C$2:$AO$7385,9,0)</f>
        <v>Never</v>
      </c>
      <c r="M3450" s="15" t="s">
        <v>9410</v>
      </c>
      <c r="N3450" s="17" t="n">
        <f aca="false">VLOOKUP(F3450,'[1]Goa Member''s Details Revised'!$C$2:$AO$7385,5,0)</f>
        <v>28500</v>
      </c>
      <c r="O3450" s="17" t="n">
        <f aca="false">VLOOKUP(F3450,'[1]Goa Member''s Details Revised'!$C$2:$AO$7385,5,0)</f>
        <v>28500</v>
      </c>
      <c r="P3450" s="17" t="n">
        <f aca="false">VLOOKUP(F3450,'[1]Goa Member''s Details Revised'!$C$2:$AO$7385,6,0)</f>
        <v>29700</v>
      </c>
      <c r="Q3450" s="17" t="str">
        <f aca="false">VLOOKUP(F3450,'[1]Goa Member''s Details Revised'!$C$2:$AO$7385,8,0)</f>
        <v>I.R.M</v>
      </c>
      <c r="R3450" s="17" t="n">
        <f aca="false">+O3450-P3450</f>
        <v>-1200</v>
      </c>
      <c r="S3450" s="15" t="e">
        <f aca="false">+#REF!-K3450</f>
        <v>#REF!</v>
      </c>
      <c r="T3450" s="17" t="n">
        <f aca="false">IF(Q3450="regular",((P3450-(P3450/99)*S3450)),(P3450-(P3450*20%)))</f>
        <v>23760</v>
      </c>
      <c r="U3450" s="17" t="e">
        <f aca="false">((P3450-(P3450/99)*S3450))</f>
        <v>#REF!</v>
      </c>
      <c r="V3450" s="17" t="n">
        <f aca="false">IF(Q3450="regular",0,(P3450-(O3450*20%)))</f>
        <v>24000</v>
      </c>
      <c r="W3450" s="17"/>
      <c r="X3450" s="15"/>
      <c r="Y3450" s="18" t="str">
        <f aca="false">VLOOKUP(F3450,'[1]Goa Member''s Details Revised'!$C$2:$AO$7385,12,0)</f>
        <v>last communication 03</v>
      </c>
    </row>
    <row r="3451" customFormat="false" ht="15" hidden="false" customHeight="false" outlineLevel="0" collapsed="false">
      <c r="B3451" s="14" t="n">
        <v>3450</v>
      </c>
      <c r="C3451" s="15"/>
      <c r="D3451" s="15" t="s">
        <v>9411</v>
      </c>
      <c r="E3451" s="15" t="s">
        <v>25</v>
      </c>
      <c r="F3451" s="15" t="s">
        <v>9412</v>
      </c>
      <c r="G3451" s="15"/>
      <c r="H3451" s="16" t="str">
        <f aca="false">VLOOKUP(F3451,'[1]Goa Member''s Details Revised'!$C$2:$AO$7385,2,0)</f>
        <v>Purchaser</v>
      </c>
      <c r="I3451" s="15" t="n">
        <v>2</v>
      </c>
      <c r="J3451" s="15" t="s">
        <v>176</v>
      </c>
      <c r="K3451" s="15" t="n">
        <v>1989</v>
      </c>
      <c r="L3451" s="16" t="n">
        <f aca="false">VLOOKUP(F3451,'[1]Goa Member''s Details Revised'!$C$2:$AO$7385,9,0)</f>
        <v>2009</v>
      </c>
      <c r="M3451" s="15" t="s">
        <v>9413</v>
      </c>
      <c r="N3451" s="17" t="n">
        <f aca="false">VLOOKUP(F3451,'[1]Goa Member''s Details Revised'!$C$2:$AO$7385,5,0)</f>
        <v>23500</v>
      </c>
      <c r="O3451" s="17" t="n">
        <f aca="false">VLOOKUP(F3451,'[1]Goa Member''s Details Revised'!$C$2:$AO$7385,5,0)</f>
        <v>23500</v>
      </c>
      <c r="P3451" s="17" t="n">
        <f aca="false">VLOOKUP(F3451,'[1]Goa Member''s Details Revised'!$C$2:$AO$7385,6,0)</f>
        <v>23500</v>
      </c>
      <c r="Q3451" s="17" t="str">
        <f aca="false">VLOOKUP(F3451,'[1]Goa Member''s Details Revised'!$C$2:$AO$7385,8,0)</f>
        <v>R.M</v>
      </c>
      <c r="R3451" s="17" t="n">
        <f aca="false">+O3451-P3451</f>
        <v>0</v>
      </c>
      <c r="S3451" s="15" t="e">
        <f aca="false">+#REF!-K3451</f>
        <v>#REF!</v>
      </c>
      <c r="T3451" s="17" t="n">
        <f aca="false">IF(Q3451="regular",((P3451-(P3451/99)*S3451)),(P3451-(P3451*20%)))</f>
        <v>18800</v>
      </c>
      <c r="U3451" s="17" t="e">
        <f aca="false">((P3451-(P3451/99)*S3451))</f>
        <v>#REF!</v>
      </c>
      <c r="V3451" s="17" t="n">
        <f aca="false">IF(Q3451="regular",0,(P3451-(O3451*20%)))</f>
        <v>18800</v>
      </c>
      <c r="W3451" s="17"/>
      <c r="X3451" s="15"/>
      <c r="Y3451" s="18" t="str">
        <f aca="false">VLOOKUP(F3451,'[1]Goa Member''s Details Revised'!$C$2:$AO$7385,12,0)</f>
        <v>no reminders so last communication 2013</v>
      </c>
    </row>
    <row r="3452" customFormat="false" ht="15" hidden="false" customHeight="false" outlineLevel="0" collapsed="false">
      <c r="B3452" s="14" t="n">
        <v>3451</v>
      </c>
      <c r="C3452" s="15"/>
      <c r="D3452" s="15" t="s">
        <v>9414</v>
      </c>
      <c r="E3452" s="15" t="s">
        <v>25</v>
      </c>
      <c r="F3452" s="15" t="s">
        <v>9415</v>
      </c>
      <c r="G3452" s="15"/>
      <c r="H3452" s="16" t="str">
        <f aca="false">VLOOKUP(F3452,'[1]Goa Member''s Details Revised'!$C$2:$AO$7385,2,0)</f>
        <v>Purchaser</v>
      </c>
      <c r="I3452" s="15" t="n">
        <v>3</v>
      </c>
      <c r="J3452" s="15" t="s">
        <v>176</v>
      </c>
      <c r="K3452" s="15" t="n">
        <v>1989</v>
      </c>
      <c r="L3452" s="16" t="n">
        <f aca="false">VLOOKUP(F3452,'[1]Goa Member''s Details Revised'!$C$2:$AO$7385,9,0)</f>
        <v>2008</v>
      </c>
      <c r="M3452" s="15" t="s">
        <v>9416</v>
      </c>
      <c r="N3452" s="17" t="n">
        <f aca="false">VLOOKUP(F3452,'[1]Goa Member''s Details Revised'!$C$2:$AO$7385,5,0)</f>
        <v>22500</v>
      </c>
      <c r="O3452" s="17" t="n">
        <f aca="false">VLOOKUP(F3452,'[1]Goa Member''s Details Revised'!$C$2:$AO$7385,5,0)</f>
        <v>22500</v>
      </c>
      <c r="P3452" s="17" t="n">
        <f aca="false">VLOOKUP(F3452,'[1]Goa Member''s Details Revised'!$C$2:$AO$7385,6,0)</f>
        <v>22500</v>
      </c>
      <c r="Q3452" s="17" t="str">
        <f aca="false">VLOOKUP(F3452,'[1]Goa Member''s Details Revised'!$C$2:$AO$7385,8,0)</f>
        <v>R.M</v>
      </c>
      <c r="R3452" s="17" t="n">
        <f aca="false">+O3452-P3452</f>
        <v>0</v>
      </c>
      <c r="S3452" s="15" t="e">
        <f aca="false">+#REF!-K3452</f>
        <v>#REF!</v>
      </c>
      <c r="T3452" s="17" t="n">
        <f aca="false">IF(Q3452="regular",((P3452-(P3452/99)*S3452)),(P3452-(P3452*20%)))</f>
        <v>18000</v>
      </c>
      <c r="U3452" s="17" t="e">
        <f aca="false">((P3452-(P3452/99)*S3452))</f>
        <v>#REF!</v>
      </c>
      <c r="V3452" s="17" t="n">
        <f aca="false">IF(Q3452="regular",0,(P3452-(O3452*20%)))</f>
        <v>18000</v>
      </c>
      <c r="W3452" s="17"/>
      <c r="X3452" s="15"/>
      <c r="Y3452" s="18" t="str">
        <f aca="false">VLOOKUP(F3452,'[1]Goa Member''s Details Revised'!$C$2:$AO$7385,12,0)</f>
        <v>send perform invoice so Last Communication Till 2008</v>
      </c>
    </row>
    <row r="3453" customFormat="false" ht="30" hidden="false" customHeight="false" outlineLevel="0" collapsed="false">
      <c r="B3453" s="14" t="n">
        <v>3452</v>
      </c>
      <c r="C3453" s="15"/>
      <c r="D3453" s="15" t="s">
        <v>9417</v>
      </c>
      <c r="E3453" s="15" t="s">
        <v>25</v>
      </c>
      <c r="F3453" s="15" t="s">
        <v>9418</v>
      </c>
      <c r="G3453" s="15"/>
      <c r="H3453" s="16" t="str">
        <f aca="false">VLOOKUP(F3453,'[1]Goa Member''s Details Revised'!$C$2:$AO$7385,2,0)</f>
        <v>Purchaser</v>
      </c>
      <c r="I3453" s="15" t="n">
        <v>31</v>
      </c>
      <c r="J3453" s="15" t="s">
        <v>34</v>
      </c>
      <c r="K3453" s="15" t="n">
        <v>1989</v>
      </c>
      <c r="L3453" s="16" t="str">
        <f aca="false">VLOOKUP(F3453,'[1]Goa Member''s Details Revised'!$C$2:$AO$7385,9,0)</f>
        <v>Never</v>
      </c>
      <c r="M3453" s="15" t="s">
        <v>9419</v>
      </c>
      <c r="N3453" s="17" t="n">
        <f aca="false">VLOOKUP(F3453,'[1]Goa Member''s Details Revised'!$C$2:$AO$7385,5,0)</f>
        <v>27075</v>
      </c>
      <c r="O3453" s="17" t="n">
        <f aca="false">VLOOKUP(F3453,'[1]Goa Member''s Details Revised'!$C$2:$AO$7385,5,0)</f>
        <v>27075</v>
      </c>
      <c r="P3453" s="17" t="n">
        <v>27075</v>
      </c>
      <c r="Q3453" s="17" t="str">
        <f aca="false">VLOOKUP(F3453,'[1]Goa Member''s Details Revised'!$C$2:$AO$7385,8,0)</f>
        <v>I.R.M</v>
      </c>
      <c r="R3453" s="17" t="n">
        <f aca="false">+O3453-P3453</f>
        <v>0</v>
      </c>
      <c r="S3453" s="15" t="e">
        <f aca="false">+#REF!-K3453</f>
        <v>#REF!</v>
      </c>
      <c r="T3453" s="17" t="n">
        <f aca="false">IF(Q3453="regular",((P3453-(P3453/99)*S3453)),(P3453-(P3453*20%)))</f>
        <v>21660</v>
      </c>
      <c r="U3453" s="17" t="e">
        <f aca="false">((P3453-(P3453/99)*S3453))</f>
        <v>#REF!</v>
      </c>
      <c r="V3453" s="17" t="n">
        <f aca="false">IF(Q3453="regular",0,(P3453-(O3453*20%)))</f>
        <v>21660</v>
      </c>
      <c r="W3453" s="17"/>
      <c r="X3453" s="15"/>
      <c r="Y3453" s="18" t="str">
        <f aca="false">VLOOKUP(F3453,'[1]Goa Member''s Details Revised'!$C$2:$AO$7385,12,0)</f>
        <v>last communication 97,,total 2 membership of Goa:- 2821, 2822
</v>
      </c>
    </row>
    <row r="3454" customFormat="false" ht="30" hidden="false" customHeight="false" outlineLevel="0" collapsed="false">
      <c r="B3454" s="14" t="n">
        <v>3453</v>
      </c>
      <c r="C3454" s="15"/>
      <c r="D3454" s="15" t="s">
        <v>9420</v>
      </c>
      <c r="E3454" s="15" t="s">
        <v>25</v>
      </c>
      <c r="F3454" s="15" t="s">
        <v>9421</v>
      </c>
      <c r="G3454" s="15"/>
      <c r="H3454" s="16" t="str">
        <f aca="false">VLOOKUP(F3454,'[1]Goa Member''s Details Revised'!$C$2:$AO$7385,2,0)</f>
        <v>Purchaser</v>
      </c>
      <c r="I3454" s="15" t="n">
        <v>31</v>
      </c>
      <c r="J3454" s="15" t="s">
        <v>34</v>
      </c>
      <c r="K3454" s="15" t="n">
        <v>1989</v>
      </c>
      <c r="L3454" s="16" t="str">
        <f aca="false">VLOOKUP(F3454,'[1]Goa Member''s Details Revised'!$C$2:$AO$7385,9,0)</f>
        <v>Never</v>
      </c>
      <c r="M3454" s="15" t="s">
        <v>9419</v>
      </c>
      <c r="N3454" s="17" t="n">
        <f aca="false">VLOOKUP(F3454,'[1]Goa Member''s Details Revised'!$C$2:$AO$7385,5,0)</f>
        <v>27075</v>
      </c>
      <c r="O3454" s="17" t="n">
        <f aca="false">VLOOKUP(F3454,'[1]Goa Member''s Details Revised'!$C$2:$AO$7385,5,0)</f>
        <v>27075</v>
      </c>
      <c r="P3454" s="17" t="n">
        <v>27075</v>
      </c>
      <c r="Q3454" s="17" t="str">
        <f aca="false">VLOOKUP(F3454,'[1]Goa Member''s Details Revised'!$C$2:$AO$7385,8,0)</f>
        <v>I.R.M</v>
      </c>
      <c r="R3454" s="17" t="n">
        <f aca="false">+O3454-P3454</f>
        <v>0</v>
      </c>
      <c r="S3454" s="15" t="e">
        <f aca="false">+#REF!-K3454</f>
        <v>#REF!</v>
      </c>
      <c r="T3454" s="17" t="n">
        <f aca="false">IF(Q3454="regular",((P3454-(P3454/99)*S3454)),(P3454-(P3454*20%)))</f>
        <v>21660</v>
      </c>
      <c r="U3454" s="17" t="e">
        <f aca="false">((P3454-(P3454/99)*S3454))</f>
        <v>#REF!</v>
      </c>
      <c r="V3454" s="17" t="n">
        <f aca="false">IF(Q3454="regular",0,(P3454-(O3454*20%)))</f>
        <v>21660</v>
      </c>
      <c r="W3454" s="17"/>
      <c r="X3454" s="15"/>
      <c r="Y3454" s="18" t="str">
        <f aca="false">VLOOKUP(F3454,'[1]Goa Member''s Details Revised'!$C$2:$AO$7385,12,0)</f>
        <v>last communication 97,,total 2 membership of Goa:- 2821, 2822
</v>
      </c>
    </row>
    <row r="3455" customFormat="false" ht="15" hidden="false" customHeight="false" outlineLevel="0" collapsed="false">
      <c r="B3455" s="14" t="n">
        <v>3454</v>
      </c>
      <c r="C3455" s="15"/>
      <c r="D3455" s="15" t="s">
        <v>9422</v>
      </c>
      <c r="E3455" s="15" t="s">
        <v>25</v>
      </c>
      <c r="F3455" s="15" t="s">
        <v>9423</v>
      </c>
      <c r="G3455" s="15"/>
      <c r="H3455" s="16" t="str">
        <f aca="false">VLOOKUP(F3455,'[1]Goa Member''s Details Revised'!$C$2:$AO$7385,2,0)</f>
        <v>Purchaser</v>
      </c>
      <c r="I3455" s="15" t="n">
        <v>6</v>
      </c>
      <c r="J3455" s="15" t="s">
        <v>176</v>
      </c>
      <c r="K3455" s="15" t="n">
        <v>1989</v>
      </c>
      <c r="L3455" s="16" t="str">
        <f aca="false">VLOOKUP(F3455,'[1]Goa Member''s Details Revised'!$C$2:$AO$7385,9,0)</f>
        <v>Never</v>
      </c>
      <c r="M3455" s="15" t="s">
        <v>9424</v>
      </c>
      <c r="N3455" s="17" t="n">
        <f aca="false">VLOOKUP(F3455,'[1]Goa Member''s Details Revised'!$C$2:$AO$7385,5,0)</f>
        <v>23500</v>
      </c>
      <c r="O3455" s="17" t="n">
        <f aca="false">VLOOKUP(F3455,'[1]Goa Member''s Details Revised'!$C$2:$AO$7385,5,0)</f>
        <v>23500</v>
      </c>
      <c r="P3455" s="17" t="n">
        <f aca="false">VLOOKUP(F3455,'[1]Goa Member''s Details Revised'!$C$2:$AO$7385,6,0)</f>
        <v>23500</v>
      </c>
      <c r="Q3455" s="17" t="str">
        <f aca="false">VLOOKUP(F3455,'[1]Goa Member''s Details Revised'!$C$2:$AO$7385,8,0)</f>
        <v>I.R.M</v>
      </c>
      <c r="R3455" s="17" t="n">
        <f aca="false">+O3455-P3455</f>
        <v>0</v>
      </c>
      <c r="S3455" s="15" t="e">
        <f aca="false">+#REF!-K3455</f>
        <v>#REF!</v>
      </c>
      <c r="T3455" s="17" t="n">
        <f aca="false">IF(Q3455="regular",((P3455-(P3455/99)*S3455)),(P3455-(P3455*20%)))</f>
        <v>18800</v>
      </c>
      <c r="U3455" s="17" t="e">
        <f aca="false">((P3455-(P3455/99)*S3455))</f>
        <v>#REF!</v>
      </c>
      <c r="V3455" s="17" t="n">
        <f aca="false">IF(Q3455="regular",0,(P3455-(O3455*20%)))</f>
        <v>18800</v>
      </c>
      <c r="W3455" s="17"/>
      <c r="X3455" s="15"/>
      <c r="Y3455" s="18" t="str">
        <f aca="false">VLOOKUP(F3455,'[1]Goa Member''s Details Revised'!$C$2:$AO$7385,12,0)</f>
        <v>last communication 99</v>
      </c>
    </row>
    <row r="3456" customFormat="false" ht="30" hidden="false" customHeight="false" outlineLevel="0" collapsed="false">
      <c r="B3456" s="14" t="n">
        <v>3455</v>
      </c>
      <c r="C3456" s="15"/>
      <c r="D3456" s="15" t="s">
        <v>9425</v>
      </c>
      <c r="E3456" s="15" t="s">
        <v>25</v>
      </c>
      <c r="F3456" s="15" t="s">
        <v>9426</v>
      </c>
      <c r="G3456" s="15"/>
      <c r="H3456" s="16" t="str">
        <f aca="false">VLOOKUP(F3456,'[1]Goa Member''s Details Revised'!$C$2:$AO$7385,2,0)</f>
        <v>Purchaser</v>
      </c>
      <c r="I3456" s="15" t="n">
        <v>9</v>
      </c>
      <c r="J3456" s="15" t="s">
        <v>176</v>
      </c>
      <c r="K3456" s="15" t="n">
        <v>1989</v>
      </c>
      <c r="L3456" s="16" t="str">
        <f aca="false">VLOOKUP(F3456,'[1]Goa Member''s Details Revised'!$C$2:$AO$7385,9,0)</f>
        <v>Never</v>
      </c>
      <c r="M3456" s="15" t="s">
        <v>9427</v>
      </c>
      <c r="N3456" s="17" t="n">
        <f aca="false">VLOOKUP(F3456,'[1]Goa Member''s Details Revised'!$C$2:$AO$7385,5,0)</f>
        <v>22500</v>
      </c>
      <c r="O3456" s="17" t="n">
        <f aca="false">VLOOKUP(F3456,'[1]Goa Member''s Details Revised'!$C$2:$AO$7385,5,0)</f>
        <v>22500</v>
      </c>
      <c r="P3456" s="17" t="n">
        <f aca="false">VLOOKUP(F3456,'[1]Goa Member''s Details Revised'!$C$2:$AO$7385,6,0)</f>
        <v>23500</v>
      </c>
      <c r="Q3456" s="17" t="str">
        <f aca="false">VLOOKUP(F3456,'[1]Goa Member''s Details Revised'!$C$2:$AO$7385,8,0)</f>
        <v>I.R.M</v>
      </c>
      <c r="R3456" s="17" t="n">
        <f aca="false">+O3456-P3456</f>
        <v>-1000</v>
      </c>
      <c r="S3456" s="15" t="e">
        <f aca="false">+#REF!-K3456</f>
        <v>#REF!</v>
      </c>
      <c r="T3456" s="17" t="n">
        <f aca="false">IF(Q3456="regular",((P3456-(P3456/99)*S3456)),(P3456-(P3456*20%)))</f>
        <v>18800</v>
      </c>
      <c r="U3456" s="17" t="e">
        <f aca="false">((P3456-(P3456/99)*S3456))</f>
        <v>#REF!</v>
      </c>
      <c r="V3456" s="17" t="n">
        <f aca="false">IF(Q3456="regular",0,(P3456-(O3456*20%)))</f>
        <v>19000</v>
      </c>
      <c r="W3456" s="17"/>
      <c r="X3456" s="15"/>
      <c r="Y3456" s="18" t="str">
        <f aca="false">VLOOKUP(F3456,'[1]Goa Member''s Details Revised'!$C$2:$AO$7385,12,0)</f>
        <v>we send last reminder in 2012.then we did not receive any reply </v>
      </c>
    </row>
    <row r="3457" customFormat="false" ht="15" hidden="false" customHeight="false" outlineLevel="0" collapsed="false">
      <c r="B3457" s="14" t="n">
        <v>3456</v>
      </c>
      <c r="C3457" s="15"/>
      <c r="D3457" s="15" t="s">
        <v>9428</v>
      </c>
      <c r="E3457" s="15" t="s">
        <v>25</v>
      </c>
      <c r="F3457" s="15" t="s">
        <v>9429</v>
      </c>
      <c r="G3457" s="15"/>
      <c r="H3457" s="16" t="str">
        <f aca="false">VLOOKUP(F3457,'[1]Goa Member''s Details Revised'!$C$2:$AO$7385,2,0)</f>
        <v>Purchaser</v>
      </c>
      <c r="I3457" s="15" t="n">
        <v>9</v>
      </c>
      <c r="J3457" s="15" t="s">
        <v>176</v>
      </c>
      <c r="K3457" s="15" t="n">
        <v>1989</v>
      </c>
      <c r="L3457" s="16" t="n">
        <f aca="false">VLOOKUP(F3457,'[1]Goa Member''s Details Revised'!$C$2:$AO$7385,9,0)</f>
        <v>2010</v>
      </c>
      <c r="M3457" s="15" t="s">
        <v>9430</v>
      </c>
      <c r="N3457" s="17" t="n">
        <f aca="false">VLOOKUP(F3457,'[1]Goa Member''s Details Revised'!$C$2:$AO$7385,5,0)</f>
        <v>22500</v>
      </c>
      <c r="O3457" s="17" t="n">
        <f aca="false">VLOOKUP(F3457,'[1]Goa Member''s Details Revised'!$C$2:$AO$7385,5,0)</f>
        <v>22500</v>
      </c>
      <c r="P3457" s="17" t="n">
        <f aca="false">VLOOKUP(F3457,'[1]Goa Member''s Details Revised'!$C$2:$AO$7385,6,0)</f>
        <v>22500</v>
      </c>
      <c r="Q3457" s="17" t="str">
        <f aca="false">VLOOKUP(F3457,'[1]Goa Member''s Details Revised'!$C$2:$AO$7385,8,0)</f>
        <v>R.M</v>
      </c>
      <c r="R3457" s="17" t="n">
        <f aca="false">+O3457-P3457</f>
        <v>0</v>
      </c>
      <c r="S3457" s="15" t="e">
        <f aca="false">+#REF!-K3457</f>
        <v>#REF!</v>
      </c>
      <c r="T3457" s="17" t="n">
        <f aca="false">IF(Q3457="regular",((P3457-(P3457/99)*S3457)),(P3457-(P3457*20%)))</f>
        <v>18000</v>
      </c>
      <c r="U3457" s="17" t="e">
        <f aca="false">((P3457-(P3457/99)*S3457))</f>
        <v>#REF!</v>
      </c>
      <c r="V3457" s="17" t="n">
        <f aca="false">IF(Q3457="regular",0,(P3457-(O3457*20%)))</f>
        <v>18000</v>
      </c>
      <c r="W3457" s="17"/>
      <c r="X3457" s="15"/>
      <c r="Y3457" s="18" t="str">
        <f aca="false">VLOOKUP(F3457,'[1]Goa Member''s Details Revised'!$C$2:$AO$7385,12,0)</f>
        <v>send perform invoice so Last Communication Till 2011</v>
      </c>
    </row>
    <row r="3458" customFormat="false" ht="30" hidden="false" customHeight="false" outlineLevel="0" collapsed="false">
      <c r="B3458" s="14" t="n">
        <v>3457</v>
      </c>
      <c r="C3458" s="15"/>
      <c r="D3458" s="15" t="s">
        <v>9431</v>
      </c>
      <c r="E3458" s="15" t="s">
        <v>25</v>
      </c>
      <c r="F3458" s="15" t="s">
        <v>9432</v>
      </c>
      <c r="G3458" s="15"/>
      <c r="H3458" s="16" t="str">
        <f aca="false">VLOOKUP(F3458,'[1]Goa Member''s Details Revised'!$C$2:$AO$7385,2,0)</f>
        <v>Purchaser</v>
      </c>
      <c r="I3458" s="15" t="n">
        <v>9</v>
      </c>
      <c r="J3458" s="15" t="s">
        <v>176</v>
      </c>
      <c r="K3458" s="15" t="n">
        <v>1989</v>
      </c>
      <c r="L3458" s="16" t="str">
        <f aca="false">VLOOKUP(F3458,'[1]Goa Member''s Details Revised'!$C$2:$AO$7385,9,0)</f>
        <v>Never</v>
      </c>
      <c r="M3458" s="15" t="s">
        <v>9433</v>
      </c>
      <c r="N3458" s="17" t="n">
        <f aca="false">VLOOKUP(F3458,'[1]Goa Member''s Details Revised'!$C$2:$AO$7385,5,0)</f>
        <v>27650</v>
      </c>
      <c r="O3458" s="17" t="n">
        <f aca="false">VLOOKUP(F3458,'[1]Goa Member''s Details Revised'!$C$2:$AO$7385,5,0)</f>
        <v>27650</v>
      </c>
      <c r="P3458" s="17" t="n">
        <f aca="false">VLOOKUP(F3458,'[1]Goa Member''s Details Revised'!$C$2:$AO$7385,6,0)</f>
        <v>27650</v>
      </c>
      <c r="Q3458" s="17" t="str">
        <f aca="false">VLOOKUP(F3458,'[1]Goa Member''s Details Revised'!$C$2:$AO$7385,8,0)</f>
        <v>I.R.M</v>
      </c>
      <c r="R3458" s="17" t="n">
        <f aca="false">+O3458-P3458</f>
        <v>0</v>
      </c>
      <c r="S3458" s="15" t="e">
        <f aca="false">+#REF!-K3458</f>
        <v>#REF!</v>
      </c>
      <c r="T3458" s="17" t="n">
        <f aca="false">IF(Q3458="regular",((P3458-(P3458/99)*S3458)),(P3458-(P3458*20%)))</f>
        <v>22120</v>
      </c>
      <c r="U3458" s="17" t="e">
        <f aca="false">((P3458-(P3458/99)*S3458))</f>
        <v>#REF!</v>
      </c>
      <c r="V3458" s="17" t="n">
        <f aca="false">IF(Q3458="regular",0,(P3458-(O3458*20%)))</f>
        <v>22120</v>
      </c>
      <c r="W3458" s="17"/>
      <c r="X3458" s="15"/>
      <c r="Y3458" s="18" t="str">
        <f aca="false">VLOOKUP(F3458,'[1]Goa Member''s Details Revised'!$C$2:$AO$7385,12,0)</f>
        <v>last communication 99 membership transferred from Pahalgam to Goa </v>
      </c>
    </row>
    <row r="3459" customFormat="false" ht="30" hidden="false" customHeight="false" outlineLevel="0" collapsed="false">
      <c r="B3459" s="14" t="n">
        <v>3458</v>
      </c>
      <c r="C3459" s="15"/>
      <c r="D3459" s="15" t="s">
        <v>9434</v>
      </c>
      <c r="E3459" s="15" t="s">
        <v>25</v>
      </c>
      <c r="F3459" s="15" t="s">
        <v>9435</v>
      </c>
      <c r="G3459" s="15"/>
      <c r="H3459" s="16" t="str">
        <f aca="false">VLOOKUP(F3459,'[1]Goa Member''s Details Revised'!$C$2:$AO$7385,2,0)</f>
        <v>Purchaser</v>
      </c>
      <c r="I3459" s="15" t="n">
        <v>6</v>
      </c>
      <c r="J3459" s="15" t="s">
        <v>176</v>
      </c>
      <c r="K3459" s="15" t="n">
        <v>1989</v>
      </c>
      <c r="L3459" s="16" t="str">
        <f aca="false">VLOOKUP(F3459,'[1]Goa Member''s Details Revised'!$C$2:$AO$7385,9,0)</f>
        <v>Never</v>
      </c>
      <c r="M3459" s="15" t="s">
        <v>9436</v>
      </c>
      <c r="N3459" s="17" t="n">
        <f aca="false">VLOOKUP(F3459,'[1]Goa Member''s Details Revised'!$C$2:$AO$7385,5,0)</f>
        <v>18500</v>
      </c>
      <c r="O3459" s="17" t="n">
        <f aca="false">VLOOKUP(F3459,'[1]Goa Member''s Details Revised'!$C$2:$AO$7385,5,0)</f>
        <v>18500</v>
      </c>
      <c r="P3459" s="17" t="n">
        <f aca="false">VLOOKUP(F3459,'[1]Goa Member''s Details Revised'!$C$2:$AO$7385,6,0)</f>
        <v>19300</v>
      </c>
      <c r="Q3459" s="17" t="str">
        <f aca="false">VLOOKUP(F3459,'[1]Goa Member''s Details Revised'!$C$2:$AO$7385,8,0)</f>
        <v>I.R.M</v>
      </c>
      <c r="R3459" s="17" t="n">
        <f aca="false">+O3459-P3459</f>
        <v>-800</v>
      </c>
      <c r="S3459" s="15" t="e">
        <f aca="false">+#REF!-K3459</f>
        <v>#REF!</v>
      </c>
      <c r="T3459" s="17" t="n">
        <f aca="false">IF(Q3459="regular",((P3459-(P3459/99)*S3459)),(P3459-(P3459*20%)))</f>
        <v>15440</v>
      </c>
      <c r="U3459" s="17" t="e">
        <f aca="false">((P3459-(P3459/99)*S3459))</f>
        <v>#REF!</v>
      </c>
      <c r="V3459" s="17" t="n">
        <f aca="false">IF(Q3459="regular",0,(P3459-(O3459*20%)))</f>
        <v>15600</v>
      </c>
      <c r="W3459" s="17"/>
      <c r="X3459" s="15"/>
      <c r="Y3459" s="18" t="str">
        <f aca="false">VLOOKUP(F3459,'[1]Goa Member''s Details Revised'!$C$2:$AO$7385,12,0)</f>
        <v>we send last reminder in 2013.then we did not receive any reply </v>
      </c>
    </row>
    <row r="3460" customFormat="false" ht="30" hidden="false" customHeight="false" outlineLevel="0" collapsed="false">
      <c r="B3460" s="14" t="n">
        <v>3459</v>
      </c>
      <c r="C3460" s="15"/>
      <c r="D3460" s="15" t="s">
        <v>9437</v>
      </c>
      <c r="E3460" s="15" t="s">
        <v>25</v>
      </c>
      <c r="F3460" s="15" t="s">
        <v>9438</v>
      </c>
      <c r="G3460" s="15"/>
      <c r="H3460" s="16" t="str">
        <f aca="false">VLOOKUP(F3460,'[1]Goa Member''s Details Revised'!$C$2:$AO$7385,2,0)</f>
        <v>Purchaser</v>
      </c>
      <c r="I3460" s="15" t="n">
        <v>12</v>
      </c>
      <c r="J3460" s="15" t="s">
        <v>176</v>
      </c>
      <c r="K3460" s="15" t="n">
        <v>1989</v>
      </c>
      <c r="L3460" s="16" t="str">
        <f aca="false">VLOOKUP(F3460,'[1]Goa Member''s Details Revised'!$C$2:$AO$7385,9,0)</f>
        <v>Never</v>
      </c>
      <c r="M3460" s="15" t="s">
        <v>9439</v>
      </c>
      <c r="N3460" s="17" t="n">
        <f aca="false">VLOOKUP(F3460,'[1]Goa Member''s Details Revised'!$C$2:$AO$7385,5,0)</f>
        <v>22500</v>
      </c>
      <c r="O3460" s="17" t="n">
        <f aca="false">VLOOKUP(F3460,'[1]Goa Member''s Details Revised'!$C$2:$AO$7385,5,0)</f>
        <v>22500</v>
      </c>
      <c r="P3460" s="17" t="n">
        <f aca="false">VLOOKUP(F3460,'[1]Goa Member''s Details Revised'!$C$2:$AO$7385,6,0)</f>
        <v>22500</v>
      </c>
      <c r="Q3460" s="17" t="str">
        <f aca="false">VLOOKUP(F3460,'[1]Goa Member''s Details Revised'!$C$2:$AO$7385,8,0)</f>
        <v>I.R.M</v>
      </c>
      <c r="R3460" s="17" t="n">
        <f aca="false">+O3460-P3460</f>
        <v>0</v>
      </c>
      <c r="S3460" s="15" t="e">
        <f aca="false">+#REF!-K3460</f>
        <v>#REF!</v>
      </c>
      <c r="T3460" s="17" t="n">
        <f aca="false">IF(Q3460="regular",((P3460-(P3460/99)*S3460)),(P3460-(P3460*20%)))</f>
        <v>18000</v>
      </c>
      <c r="U3460" s="17" t="e">
        <f aca="false">((P3460-(P3460/99)*S3460))</f>
        <v>#REF!</v>
      </c>
      <c r="V3460" s="17" t="n">
        <f aca="false">IF(Q3460="regular",0,(P3460-(O3460*20%)))</f>
        <v>18000</v>
      </c>
      <c r="W3460" s="17"/>
      <c r="X3460" s="15"/>
      <c r="Y3460" s="18" t="str">
        <f aca="false">VLOOKUP(F3460,'[1]Goa Member''s Details Revised'!$C$2:$AO$7385,12,0)</f>
        <v>last we send performa invoice in 2009,, total 2 membership of Goa:- 2612 and 2611</v>
      </c>
    </row>
    <row r="3461" customFormat="false" ht="30" hidden="false" customHeight="false" outlineLevel="0" collapsed="false">
      <c r="B3461" s="14" t="n">
        <v>3460</v>
      </c>
      <c r="C3461" s="15"/>
      <c r="D3461" s="15" t="s">
        <v>9440</v>
      </c>
      <c r="E3461" s="15" t="s">
        <v>25</v>
      </c>
      <c r="F3461" s="15" t="s">
        <v>9441</v>
      </c>
      <c r="G3461" s="15"/>
      <c r="H3461" s="16" t="str">
        <f aca="false">VLOOKUP(F3461,'[1]Goa Member''s Details Revised'!$C$2:$AO$7385,2,0)</f>
        <v>Purchaser</v>
      </c>
      <c r="I3461" s="15" t="n">
        <v>12</v>
      </c>
      <c r="J3461" s="15" t="s">
        <v>176</v>
      </c>
      <c r="K3461" s="15" t="n">
        <v>1989</v>
      </c>
      <c r="L3461" s="16" t="n">
        <f aca="false">VLOOKUP(F3461,'[1]Goa Member''s Details Revised'!$C$2:$AO$7385,9,0)</f>
        <v>2009</v>
      </c>
      <c r="M3461" s="15" t="s">
        <v>9439</v>
      </c>
      <c r="N3461" s="17" t="n">
        <f aca="false">VLOOKUP(F3461,'[1]Goa Member''s Details Revised'!$C$2:$AO$7385,5,0)</f>
        <v>22500</v>
      </c>
      <c r="O3461" s="17" t="n">
        <f aca="false">VLOOKUP(F3461,'[1]Goa Member''s Details Revised'!$C$2:$AO$7385,5,0)</f>
        <v>22500</v>
      </c>
      <c r="P3461" s="17" t="n">
        <f aca="false">VLOOKUP(F3461,'[1]Goa Member''s Details Revised'!$C$2:$AO$7385,6,0)</f>
        <v>22500</v>
      </c>
      <c r="Q3461" s="17" t="str">
        <f aca="false">VLOOKUP(F3461,'[1]Goa Member''s Details Revised'!$C$2:$AO$7385,8,0)</f>
        <v>R.M</v>
      </c>
      <c r="R3461" s="17" t="n">
        <f aca="false">+O3461-P3461</f>
        <v>0</v>
      </c>
      <c r="S3461" s="15" t="e">
        <f aca="false">+#REF!-K3461</f>
        <v>#REF!</v>
      </c>
      <c r="T3461" s="17" t="n">
        <f aca="false">IF(Q3461="regular",((P3461-(P3461/99)*S3461)),(P3461-(P3461*20%)))</f>
        <v>18000</v>
      </c>
      <c r="U3461" s="17" t="e">
        <f aca="false">((P3461-(P3461/99)*S3461))</f>
        <v>#REF!</v>
      </c>
      <c r="V3461" s="17" t="n">
        <f aca="false">IF(Q3461="regular",0,(P3461-(O3461*20%)))</f>
        <v>18000</v>
      </c>
      <c r="W3461" s="17"/>
      <c r="X3461" s="15"/>
      <c r="Y3461" s="18" t="str">
        <f aca="false">VLOOKUP(F3461,'[1]Goa Member''s Details Revised'!$C$2:$AO$7385,12,0)</f>
        <v>last we send performa invoice in 2009,, total 2 membership of Goa:- 2612 and 2611</v>
      </c>
    </row>
    <row r="3462" customFormat="false" ht="15" hidden="false" customHeight="false" outlineLevel="0" collapsed="false">
      <c r="B3462" s="14" t="n">
        <v>3461</v>
      </c>
      <c r="C3462" s="15"/>
      <c r="D3462" s="15" t="s">
        <v>9442</v>
      </c>
      <c r="E3462" s="15" t="s">
        <v>25</v>
      </c>
      <c r="F3462" s="15" t="s">
        <v>9443</v>
      </c>
      <c r="G3462" s="15"/>
      <c r="H3462" s="16" t="str">
        <f aca="false">VLOOKUP(F3462,'[1]Goa Member''s Details Revised'!$C$2:$AO$7385,2,0)</f>
        <v>Purchaser</v>
      </c>
      <c r="I3462" s="15" t="n">
        <v>11</v>
      </c>
      <c r="J3462" s="15" t="s">
        <v>176</v>
      </c>
      <c r="K3462" s="15" t="n">
        <v>1989</v>
      </c>
      <c r="L3462" s="16" t="n">
        <f aca="false">VLOOKUP(F3462,'[1]Goa Member''s Details Revised'!$C$2:$AO$7385,9,0)</f>
        <v>2010</v>
      </c>
      <c r="M3462" s="15" t="s">
        <v>9444</v>
      </c>
      <c r="N3462" s="17" t="n">
        <f aca="false">VLOOKUP(F3462,'[1]Goa Member''s Details Revised'!$C$2:$AO$7385,5,0)</f>
        <v>29700</v>
      </c>
      <c r="O3462" s="17" t="n">
        <f aca="false">VLOOKUP(F3462,'[1]Goa Member''s Details Revised'!$C$2:$AO$7385,5,0)</f>
        <v>29700</v>
      </c>
      <c r="P3462" s="17" t="n">
        <f aca="false">VLOOKUP(F3462,'[1]Goa Member''s Details Revised'!$C$2:$AO$7385,6,0)</f>
        <v>29700</v>
      </c>
      <c r="Q3462" s="17" t="str">
        <f aca="false">VLOOKUP(F3462,'[1]Goa Member''s Details Revised'!$C$2:$AO$7385,8,0)</f>
        <v>R.M</v>
      </c>
      <c r="R3462" s="17" t="n">
        <f aca="false">+O3462-P3462</f>
        <v>0</v>
      </c>
      <c r="S3462" s="15" t="e">
        <f aca="false">+#REF!-K3462</f>
        <v>#REF!</v>
      </c>
      <c r="T3462" s="17" t="n">
        <f aca="false">IF(Q3462="regular",((P3462-(P3462/99)*S3462)),(P3462-(P3462*20%)))</f>
        <v>23760</v>
      </c>
      <c r="U3462" s="17" t="e">
        <f aca="false">((P3462-(P3462/99)*S3462))</f>
        <v>#REF!</v>
      </c>
      <c r="V3462" s="17" t="n">
        <f aca="false">IF(Q3462="regular",0,(P3462-(O3462*20%)))</f>
        <v>23760</v>
      </c>
      <c r="W3462" s="17"/>
      <c r="X3462" s="15"/>
      <c r="Y3462" s="18" t="str">
        <f aca="false">VLOOKUP(F3462,'[1]Goa Member''s Details Revised'!$C$2:$AO$7385,12,0)</f>
        <v>no reminders so last communication 2011</v>
      </c>
    </row>
    <row r="3463" customFormat="false" ht="15" hidden="false" customHeight="false" outlineLevel="0" collapsed="false">
      <c r="B3463" s="14" t="n">
        <v>3462</v>
      </c>
      <c r="C3463" s="15"/>
      <c r="D3463" s="15" t="s">
        <v>9445</v>
      </c>
      <c r="E3463" s="15" t="s">
        <v>25</v>
      </c>
      <c r="F3463" s="15" t="s">
        <v>9446</v>
      </c>
      <c r="G3463" s="15"/>
      <c r="H3463" s="16" t="str">
        <f aca="false">VLOOKUP(F3463,'[1]Goa Member''s Details Revised'!$C$2:$AO$7385,2,0)</f>
        <v>Purchaser</v>
      </c>
      <c r="I3463" s="15" t="n">
        <v>11</v>
      </c>
      <c r="J3463" s="15" t="s">
        <v>176</v>
      </c>
      <c r="K3463" s="15" t="n">
        <v>1989</v>
      </c>
      <c r="L3463" s="16" t="str">
        <f aca="false">VLOOKUP(F3463,'[1]Goa Member''s Details Revised'!$C$2:$AO$7385,9,0)</f>
        <v>Never</v>
      </c>
      <c r="M3463" s="15" t="s">
        <v>9447</v>
      </c>
      <c r="N3463" s="17" t="n">
        <f aca="false">VLOOKUP(F3463,'[1]Goa Member''s Details Revised'!$C$2:$AO$7385,5,0)</f>
        <v>22500</v>
      </c>
      <c r="O3463" s="17" t="n">
        <f aca="false">VLOOKUP(F3463,'[1]Goa Member''s Details Revised'!$C$2:$AO$7385,5,0)</f>
        <v>22500</v>
      </c>
      <c r="P3463" s="17" t="n">
        <f aca="false">VLOOKUP(F3463,'[1]Goa Member''s Details Revised'!$C$2:$AO$7385,6,0)</f>
        <v>23500</v>
      </c>
      <c r="Q3463" s="17" t="str">
        <f aca="false">VLOOKUP(F3463,'[1]Goa Member''s Details Revised'!$C$2:$AO$7385,8,0)</f>
        <v>I.R.M</v>
      </c>
      <c r="R3463" s="17" t="n">
        <f aca="false">+O3463-P3463</f>
        <v>-1000</v>
      </c>
      <c r="S3463" s="15" t="e">
        <f aca="false">+#REF!-K3463</f>
        <v>#REF!</v>
      </c>
      <c r="T3463" s="17" t="n">
        <f aca="false">IF(Q3463="regular",((P3463-(P3463/99)*S3463)),(P3463-(P3463*20%)))</f>
        <v>18800</v>
      </c>
      <c r="U3463" s="17" t="e">
        <f aca="false">((P3463-(P3463/99)*S3463))</f>
        <v>#REF!</v>
      </c>
      <c r="V3463" s="17" t="n">
        <f aca="false">IF(Q3463="regular",0,(P3463-(O3463*20%)))</f>
        <v>19000</v>
      </c>
      <c r="W3463" s="17"/>
      <c r="X3463" s="15"/>
      <c r="Y3463" s="18" t="str">
        <f aca="false">VLOOKUP(F3463,'[1]Goa Member''s Details Revised'!$C$2:$AO$7385,12,0)</f>
        <v>no reminders so last communication 2010</v>
      </c>
    </row>
    <row r="3464" customFormat="false" ht="30" hidden="false" customHeight="false" outlineLevel="0" collapsed="false">
      <c r="B3464" s="14" t="n">
        <v>3463</v>
      </c>
      <c r="C3464" s="15"/>
      <c r="D3464" s="15" t="s">
        <v>9448</v>
      </c>
      <c r="E3464" s="15" t="s">
        <v>25</v>
      </c>
      <c r="F3464" s="15" t="s">
        <v>9449</v>
      </c>
      <c r="G3464" s="15"/>
      <c r="H3464" s="16" t="str">
        <f aca="false">VLOOKUP(F3464,'[1]Goa Member''s Details Revised'!$C$2:$AO$7385,2,0)</f>
        <v>Purchaser</v>
      </c>
      <c r="I3464" s="15" t="n">
        <v>13</v>
      </c>
      <c r="J3464" s="15" t="s">
        <v>176</v>
      </c>
      <c r="K3464" s="15" t="n">
        <v>1989</v>
      </c>
      <c r="L3464" s="16" t="n">
        <f aca="false">VLOOKUP(F3464,'[1]Goa Member''s Details Revised'!$C$2:$AO$7385,9,0)</f>
        <v>2010</v>
      </c>
      <c r="M3464" s="15" t="s">
        <v>9450</v>
      </c>
      <c r="N3464" s="17" t="n">
        <f aca="false">VLOOKUP(F3464,'[1]Goa Member''s Details Revised'!$C$2:$AO$7385,5,0)</f>
        <v>28500</v>
      </c>
      <c r="O3464" s="17" t="n">
        <f aca="false">VLOOKUP(F3464,'[1]Goa Member''s Details Revised'!$C$2:$AO$7385,5,0)</f>
        <v>28500</v>
      </c>
      <c r="P3464" s="17" t="n">
        <f aca="false">VLOOKUP(F3464,'[1]Goa Member''s Details Revised'!$C$2:$AO$7385,6,0)</f>
        <v>28500</v>
      </c>
      <c r="Q3464" s="17" t="str">
        <f aca="false">VLOOKUP(F3464,'[1]Goa Member''s Details Revised'!$C$2:$AO$7385,8,0)</f>
        <v>R.M</v>
      </c>
      <c r="R3464" s="17" t="n">
        <f aca="false">+O3464-P3464</f>
        <v>0</v>
      </c>
      <c r="S3464" s="15" t="e">
        <f aca="false">+#REF!-K3464</f>
        <v>#REF!</v>
      </c>
      <c r="T3464" s="17" t="n">
        <f aca="false">IF(Q3464="regular",((P3464-(P3464/99)*S3464)),(P3464-(P3464*20%)))</f>
        <v>22800</v>
      </c>
      <c r="U3464" s="17" t="e">
        <f aca="false">((P3464-(P3464/99)*S3464))</f>
        <v>#REF!</v>
      </c>
      <c r="V3464" s="17" t="n">
        <f aca="false">IF(Q3464="regular",0,(P3464-(O3464*20%)))</f>
        <v>22800</v>
      </c>
      <c r="W3464" s="17"/>
      <c r="X3464" s="15"/>
      <c r="Y3464" s="18" t="str">
        <f aca="false">VLOOKUP(F3464,'[1]Goa Member''s Details Revised'!$C$2:$AO$7385,12,0)</f>
        <v>last we send performa invoice in 2009, total 2 membership of Goa:- 2615 and 2616</v>
      </c>
    </row>
    <row r="3465" customFormat="false" ht="30" hidden="false" customHeight="false" outlineLevel="0" collapsed="false">
      <c r="B3465" s="14" t="n">
        <v>3464</v>
      </c>
      <c r="C3465" s="15"/>
      <c r="D3465" s="15" t="s">
        <v>9451</v>
      </c>
      <c r="E3465" s="15" t="s">
        <v>25</v>
      </c>
      <c r="F3465" s="15" t="s">
        <v>9452</v>
      </c>
      <c r="G3465" s="15"/>
      <c r="H3465" s="16" t="str">
        <f aca="false">VLOOKUP(F3465,'[1]Goa Member''s Details Revised'!$C$2:$AO$7385,2,0)</f>
        <v>Purchaser</v>
      </c>
      <c r="I3465" s="15" t="n">
        <v>13</v>
      </c>
      <c r="J3465" s="15" t="s">
        <v>176</v>
      </c>
      <c r="K3465" s="15" t="n">
        <v>1989</v>
      </c>
      <c r="L3465" s="16" t="n">
        <f aca="false">VLOOKUP(F3465,'[1]Goa Member''s Details Revised'!$C$2:$AO$7385,9,0)</f>
        <v>2010</v>
      </c>
      <c r="M3465" s="15" t="s">
        <v>9453</v>
      </c>
      <c r="N3465" s="17" t="n">
        <f aca="false">VLOOKUP(F3465,'[1]Goa Member''s Details Revised'!$C$2:$AO$7385,5,0)</f>
        <v>28500</v>
      </c>
      <c r="O3465" s="17" t="n">
        <f aca="false">VLOOKUP(F3465,'[1]Goa Member''s Details Revised'!$C$2:$AO$7385,5,0)</f>
        <v>28500</v>
      </c>
      <c r="P3465" s="17" t="n">
        <f aca="false">VLOOKUP(F3465,'[1]Goa Member''s Details Revised'!$C$2:$AO$7385,6,0)</f>
        <v>28500</v>
      </c>
      <c r="Q3465" s="17" t="str">
        <f aca="false">VLOOKUP(F3465,'[1]Goa Member''s Details Revised'!$C$2:$AO$7385,8,0)</f>
        <v>R.M</v>
      </c>
      <c r="R3465" s="17" t="n">
        <f aca="false">+O3465-P3465</f>
        <v>0</v>
      </c>
      <c r="S3465" s="15" t="e">
        <f aca="false">+#REF!-K3465</f>
        <v>#REF!</v>
      </c>
      <c r="T3465" s="17" t="n">
        <f aca="false">IF(Q3465="regular",((P3465-(P3465/99)*S3465)),(P3465-(P3465*20%)))</f>
        <v>22800</v>
      </c>
      <c r="U3465" s="17" t="e">
        <f aca="false">((P3465-(P3465/99)*S3465))</f>
        <v>#REF!</v>
      </c>
      <c r="V3465" s="17" t="n">
        <f aca="false">IF(Q3465="regular",0,(P3465-(O3465*20%)))</f>
        <v>22800</v>
      </c>
      <c r="W3465" s="17"/>
      <c r="X3465" s="15"/>
      <c r="Y3465" s="18" t="str">
        <f aca="false">VLOOKUP(F3465,'[1]Goa Member''s Details Revised'!$C$2:$AO$7385,12,0)</f>
        <v>last we send performa invoice in 2009, total 2 membership of Goa:- 2615 and 2616</v>
      </c>
    </row>
    <row r="3466" customFormat="false" ht="15" hidden="false" customHeight="false" outlineLevel="0" collapsed="false">
      <c r="B3466" s="14" t="n">
        <v>3465</v>
      </c>
      <c r="C3466" s="15"/>
      <c r="D3466" s="15" t="s">
        <v>9454</v>
      </c>
      <c r="E3466" s="15" t="s">
        <v>25</v>
      </c>
      <c r="F3466" s="15" t="s">
        <v>9455</v>
      </c>
      <c r="G3466" s="15"/>
      <c r="H3466" s="16" t="str">
        <f aca="false">VLOOKUP(F3466,'[1]Goa Member''s Details Revised'!$C$2:$AO$7385,2,0)</f>
        <v>Purchaser</v>
      </c>
      <c r="I3466" s="15" t="n">
        <v>14</v>
      </c>
      <c r="J3466" s="15" t="s">
        <v>176</v>
      </c>
      <c r="K3466" s="15" t="n">
        <v>1989</v>
      </c>
      <c r="L3466" s="16" t="str">
        <f aca="false">VLOOKUP(F3466,'[1]Goa Member''s Details Revised'!$C$2:$AO$7385,9,0)</f>
        <v>Never</v>
      </c>
      <c r="M3466" s="15" t="s">
        <v>9456</v>
      </c>
      <c r="N3466" s="17" t="n">
        <f aca="false">VLOOKUP(F3466,'[1]Goa Member''s Details Revised'!$C$2:$AO$7385,5,0)</f>
        <v>22500</v>
      </c>
      <c r="O3466" s="17" t="n">
        <f aca="false">VLOOKUP(F3466,'[1]Goa Member''s Details Revised'!$C$2:$AO$7385,5,0)</f>
        <v>22500</v>
      </c>
      <c r="P3466" s="17" t="n">
        <f aca="false">VLOOKUP(F3466,'[1]Goa Member''s Details Revised'!$C$2:$AO$7385,6,0)</f>
        <v>23500</v>
      </c>
      <c r="Q3466" s="17" t="str">
        <f aca="false">VLOOKUP(F3466,'[1]Goa Member''s Details Revised'!$C$2:$AO$7385,8,0)</f>
        <v>I.R.M</v>
      </c>
      <c r="R3466" s="17" t="n">
        <f aca="false">+O3466-P3466</f>
        <v>-1000</v>
      </c>
      <c r="S3466" s="15" t="e">
        <f aca="false">+#REF!-K3466</f>
        <v>#REF!</v>
      </c>
      <c r="T3466" s="17" t="n">
        <f aca="false">IF(Q3466="regular",((P3466-(P3466/99)*S3466)),(P3466-(P3466*20%)))</f>
        <v>18800</v>
      </c>
      <c r="U3466" s="17" t="e">
        <f aca="false">((P3466-(P3466/99)*S3466))</f>
        <v>#REF!</v>
      </c>
      <c r="V3466" s="17" t="n">
        <f aca="false">IF(Q3466="regular",0,(P3466-(O3466*20%)))</f>
        <v>19000</v>
      </c>
      <c r="W3466" s="17"/>
      <c r="X3466" s="15"/>
      <c r="Y3466" s="18" t="str">
        <f aca="false">VLOOKUP(F3466,'[1]Goa Member''s Details Revised'!$C$2:$AO$7385,12,0)</f>
        <v>last communication 99</v>
      </c>
    </row>
    <row r="3467" customFormat="false" ht="15" hidden="false" customHeight="false" outlineLevel="0" collapsed="false">
      <c r="B3467" s="14" t="n">
        <v>3466</v>
      </c>
      <c r="C3467" s="15"/>
      <c r="D3467" s="15" t="s">
        <v>9457</v>
      </c>
      <c r="E3467" s="15" t="s">
        <v>25</v>
      </c>
      <c r="F3467" s="15" t="s">
        <v>9458</v>
      </c>
      <c r="G3467" s="15"/>
      <c r="H3467" s="16" t="str">
        <f aca="false">VLOOKUP(F3467,'[1]Goa Member''s Details Revised'!$C$2:$AO$7385,2,0)</f>
        <v>Purchaser</v>
      </c>
      <c r="I3467" s="15" t="n">
        <v>13</v>
      </c>
      <c r="J3467" s="15" t="s">
        <v>176</v>
      </c>
      <c r="K3467" s="15" t="n">
        <v>1989</v>
      </c>
      <c r="L3467" s="16" t="n">
        <f aca="false">VLOOKUP(F3467,'[1]Goa Member''s Details Revised'!$C$2:$AO$7385,9,0)</f>
        <v>2011</v>
      </c>
      <c r="M3467" s="15" t="s">
        <v>9459</v>
      </c>
      <c r="N3467" s="17" t="n">
        <f aca="false">VLOOKUP(F3467,'[1]Goa Member''s Details Revised'!$C$2:$AO$7385,5,0)</f>
        <v>22500</v>
      </c>
      <c r="O3467" s="17" t="n">
        <f aca="false">VLOOKUP(F3467,'[1]Goa Member''s Details Revised'!$C$2:$AO$7385,5,0)</f>
        <v>22500</v>
      </c>
      <c r="P3467" s="17" t="n">
        <f aca="false">VLOOKUP(F3467,'[1]Goa Member''s Details Revised'!$C$2:$AO$7385,6,0)</f>
        <v>23500</v>
      </c>
      <c r="Q3467" s="17" t="str">
        <f aca="false">VLOOKUP(F3467,'[1]Goa Member''s Details Revised'!$C$2:$AO$7385,8,0)</f>
        <v>R.M</v>
      </c>
      <c r="R3467" s="17" t="n">
        <f aca="false">+O3467-P3467</f>
        <v>-1000</v>
      </c>
      <c r="S3467" s="15" t="e">
        <f aca="false">+#REF!-K3467</f>
        <v>#REF!</v>
      </c>
      <c r="T3467" s="17" t="n">
        <f aca="false">IF(Q3467="regular",((P3467-(P3467/99)*S3467)),(P3467-(P3467*20%)))</f>
        <v>18800</v>
      </c>
      <c r="U3467" s="17" t="e">
        <f aca="false">((P3467-(P3467/99)*S3467))</f>
        <v>#REF!</v>
      </c>
      <c r="V3467" s="17" t="n">
        <f aca="false">IF(Q3467="regular",0,(P3467-(O3467*20%)))</f>
        <v>19000</v>
      </c>
      <c r="W3467" s="17"/>
      <c r="X3467" s="15"/>
      <c r="Y3467" s="18" t="str">
        <f aca="false">VLOOKUP(F3467,'[1]Goa Member''s Details Revised'!$C$2:$AO$7385,12,0)</f>
        <v>no reminders so last communication 2012</v>
      </c>
    </row>
    <row r="3468" customFormat="false" ht="30" hidden="false" customHeight="false" outlineLevel="0" collapsed="false">
      <c r="B3468" s="14" t="n">
        <v>3467</v>
      </c>
      <c r="C3468" s="15"/>
      <c r="D3468" s="15" t="s">
        <v>9460</v>
      </c>
      <c r="E3468" s="15" t="s">
        <v>25</v>
      </c>
      <c r="F3468" s="15" t="s">
        <v>9461</v>
      </c>
      <c r="G3468" s="15"/>
      <c r="H3468" s="16" t="str">
        <f aca="false">VLOOKUP(F3468,'[1]Goa Member''s Details Revised'!$C$2:$AO$7385,2,0)</f>
        <v>Purchaser</v>
      </c>
      <c r="I3468" s="15" t="n">
        <v>12</v>
      </c>
      <c r="J3468" s="15" t="s">
        <v>176</v>
      </c>
      <c r="K3468" s="15" t="n">
        <v>1989</v>
      </c>
      <c r="L3468" s="16" t="str">
        <f aca="false">VLOOKUP(F3468,'[1]Goa Member''s Details Revised'!$C$2:$AO$7385,9,0)</f>
        <v>Never</v>
      </c>
      <c r="M3468" s="15" t="s">
        <v>9462</v>
      </c>
      <c r="N3468" s="17" t="n">
        <f aca="false">VLOOKUP(F3468,'[1]Goa Member''s Details Revised'!$C$2:$AO$7385,5,0)</f>
        <v>22500</v>
      </c>
      <c r="O3468" s="17" t="n">
        <f aca="false">VLOOKUP(F3468,'[1]Goa Member''s Details Revised'!$C$2:$AO$7385,5,0)</f>
        <v>22500</v>
      </c>
      <c r="P3468" s="17" t="n">
        <f aca="false">VLOOKUP(F3468,'[1]Goa Member''s Details Revised'!$C$2:$AO$7385,6,0)</f>
        <v>22500</v>
      </c>
      <c r="Q3468" s="17" t="str">
        <f aca="false">VLOOKUP(F3468,'[1]Goa Member''s Details Revised'!$C$2:$AO$7385,8,0)</f>
        <v>I.R.M</v>
      </c>
      <c r="R3468" s="17" t="n">
        <f aca="false">+O3468-P3468</f>
        <v>0</v>
      </c>
      <c r="S3468" s="15" t="e">
        <f aca="false">+#REF!-K3468</f>
        <v>#REF!</v>
      </c>
      <c r="T3468" s="17" t="n">
        <f aca="false">IF(Q3468="regular",((P3468-(P3468/99)*S3468)),(P3468-(P3468*20%)))</f>
        <v>18000</v>
      </c>
      <c r="U3468" s="17" t="e">
        <f aca="false">((P3468-(P3468/99)*S3468))</f>
        <v>#REF!</v>
      </c>
      <c r="V3468" s="17" t="n">
        <f aca="false">IF(Q3468="regular",0,(P3468-(O3468*20%)))</f>
        <v>18000</v>
      </c>
      <c r="W3468" s="17"/>
      <c r="X3468" s="15"/>
      <c r="Y3468" s="18" t="str">
        <f aca="false">VLOOKUP(F3468,'[1]Goa Member''s Details Revised'!$C$2:$AO$7385,12,0)</f>
        <v>we send last reminder in 2012.then we did not receive any reply </v>
      </c>
    </row>
    <row r="3469" customFormat="false" ht="30" hidden="false" customHeight="false" outlineLevel="0" collapsed="false">
      <c r="B3469" s="14" t="n">
        <v>3468</v>
      </c>
      <c r="C3469" s="15"/>
      <c r="D3469" s="15" t="s">
        <v>9463</v>
      </c>
      <c r="E3469" s="15" t="s">
        <v>25</v>
      </c>
      <c r="F3469" s="15" t="s">
        <v>9464</v>
      </c>
      <c r="G3469" s="15"/>
      <c r="H3469" s="16" t="str">
        <f aca="false">VLOOKUP(F3469,'[1]Goa Member''s Details Revised'!$C$2:$AO$7385,2,0)</f>
        <v>Purchaser</v>
      </c>
      <c r="I3469" s="15" t="n">
        <v>15</v>
      </c>
      <c r="J3469" s="15" t="s">
        <v>176</v>
      </c>
      <c r="K3469" s="15" t="n">
        <v>1989</v>
      </c>
      <c r="L3469" s="16" t="str">
        <f aca="false">VLOOKUP(F3469,'[1]Goa Member''s Details Revised'!$C$2:$AO$7385,9,0)</f>
        <v>Never</v>
      </c>
      <c r="M3469" s="15" t="s">
        <v>9465</v>
      </c>
      <c r="N3469" s="17" t="n">
        <f aca="false">VLOOKUP(F3469,'[1]Goa Member''s Details Revised'!$C$2:$AO$7385,5,0)</f>
        <v>18500</v>
      </c>
      <c r="O3469" s="17" t="n">
        <f aca="false">VLOOKUP(F3469,'[1]Goa Member''s Details Revised'!$C$2:$AO$7385,5,0)</f>
        <v>18500</v>
      </c>
      <c r="P3469" s="17" t="n">
        <f aca="false">VLOOKUP(F3469,'[1]Goa Member''s Details Revised'!$C$2:$AO$7385,6,0)</f>
        <v>18500</v>
      </c>
      <c r="Q3469" s="17" t="str">
        <f aca="false">VLOOKUP(F3469,'[1]Goa Member''s Details Revised'!$C$2:$AO$7385,8,0)</f>
        <v>I.R.M</v>
      </c>
      <c r="R3469" s="17" t="n">
        <f aca="false">+O3469-P3469</f>
        <v>0</v>
      </c>
      <c r="S3469" s="15" t="e">
        <f aca="false">+#REF!-K3469</f>
        <v>#REF!</v>
      </c>
      <c r="T3469" s="17" t="n">
        <f aca="false">IF(Q3469="regular",((P3469-(P3469/99)*S3469)),(P3469-(P3469*20%)))</f>
        <v>14800</v>
      </c>
      <c r="U3469" s="17" t="e">
        <f aca="false">((P3469-(P3469/99)*S3469))</f>
        <v>#REF!</v>
      </c>
      <c r="V3469" s="17" t="n">
        <f aca="false">IF(Q3469="regular",0,(P3469-(O3469*20%)))</f>
        <v>14800</v>
      </c>
      <c r="W3469" s="17"/>
      <c r="X3469" s="15"/>
      <c r="Y3469" s="18" t="str">
        <f aca="false">VLOOKUP(F3469,'[1]Goa Member''s Details Revised'!$C$2:$AO$7385,12,0)</f>
        <v>last communication  94 membership transferred from Pahalgam to Goa in 94</v>
      </c>
    </row>
    <row r="3470" customFormat="false" ht="30" hidden="false" customHeight="false" outlineLevel="0" collapsed="false">
      <c r="B3470" s="14" t="n">
        <v>3469</v>
      </c>
      <c r="C3470" s="15"/>
      <c r="D3470" s="15" t="s">
        <v>9466</v>
      </c>
      <c r="E3470" s="15" t="s">
        <v>25</v>
      </c>
      <c r="F3470" s="15" t="s">
        <v>9467</v>
      </c>
      <c r="G3470" s="15"/>
      <c r="H3470" s="16" t="str">
        <f aca="false">VLOOKUP(F3470,'[1]Goa Member''s Details Revised'!$C$2:$AO$7385,2,0)</f>
        <v>Purchaser</v>
      </c>
      <c r="I3470" s="15" t="n">
        <v>15</v>
      </c>
      <c r="J3470" s="15" t="s">
        <v>176</v>
      </c>
      <c r="K3470" s="15" t="n">
        <v>1989</v>
      </c>
      <c r="L3470" s="16" t="str">
        <f aca="false">VLOOKUP(F3470,'[1]Goa Member''s Details Revised'!$C$2:$AO$7385,9,0)</f>
        <v>Never</v>
      </c>
      <c r="M3470" s="15" t="s">
        <v>9468</v>
      </c>
      <c r="N3470" s="17" t="n">
        <f aca="false">VLOOKUP(F3470,'[1]Goa Member''s Details Revised'!$C$2:$AO$7385,5,0)</f>
        <v>34000</v>
      </c>
      <c r="O3470" s="17" t="n">
        <f aca="false">VLOOKUP(F3470,'[1]Goa Member''s Details Revised'!$C$2:$AO$7385,5,0)</f>
        <v>34000</v>
      </c>
      <c r="P3470" s="17" t="n">
        <f aca="false">VLOOKUP(F3470,'[1]Goa Member''s Details Revised'!$C$2:$AO$7385,6,0)</f>
        <v>34000</v>
      </c>
      <c r="Q3470" s="17" t="str">
        <f aca="false">VLOOKUP(F3470,'[1]Goa Member''s Details Revised'!$C$2:$AO$7385,8,0)</f>
        <v>I.R.M</v>
      </c>
      <c r="R3470" s="17" t="n">
        <f aca="false">+O3470-P3470</f>
        <v>0</v>
      </c>
      <c r="S3470" s="15" t="e">
        <f aca="false">+#REF!-K3470</f>
        <v>#REF!</v>
      </c>
      <c r="T3470" s="17" t="n">
        <f aca="false">IF(Q3470="regular",((P3470-(P3470/99)*S3470)),(P3470-(P3470*20%)))</f>
        <v>27200</v>
      </c>
      <c r="U3470" s="17" t="e">
        <f aca="false">((P3470-(P3470/99)*S3470))</f>
        <v>#REF!</v>
      </c>
      <c r="V3470" s="17" t="n">
        <f aca="false">IF(Q3470="regular",0,(P3470-(O3470*20%)))</f>
        <v>27200</v>
      </c>
      <c r="W3470" s="17"/>
      <c r="X3470" s="15"/>
      <c r="Y3470" s="18" t="str">
        <f aca="false">VLOOKUP(F3470,'[1]Goa Member''s Details Revised'!$C$2:$AO$7385,12,0)</f>
        <v>last communication  01 membership transferred from Pahalgam to Goa in 93</v>
      </c>
    </row>
    <row r="3471" customFormat="false" ht="15" hidden="false" customHeight="false" outlineLevel="0" collapsed="false">
      <c r="B3471" s="14" t="n">
        <v>3470</v>
      </c>
      <c r="C3471" s="15"/>
      <c r="D3471" s="15" t="s">
        <v>9469</v>
      </c>
      <c r="E3471" s="15" t="s">
        <v>25</v>
      </c>
      <c r="F3471" s="15" t="s">
        <v>9470</v>
      </c>
      <c r="G3471" s="15"/>
      <c r="H3471" s="16" t="str">
        <f aca="false">VLOOKUP(F3471,'[1]Goa Member''s Details Revised'!$C$2:$AO$7385,2,0)</f>
        <v>Purchaser</v>
      </c>
      <c r="I3471" s="15" t="n">
        <v>17</v>
      </c>
      <c r="J3471" s="15" t="s">
        <v>176</v>
      </c>
      <c r="K3471" s="15" t="n">
        <v>1989</v>
      </c>
      <c r="L3471" s="16" t="str">
        <f aca="false">VLOOKUP(F3471,'[1]Goa Member''s Details Revised'!$C$2:$AO$7385,9,0)</f>
        <v>Never</v>
      </c>
      <c r="M3471" s="15" t="s">
        <v>9471</v>
      </c>
      <c r="N3471" s="17" t="n">
        <f aca="false">VLOOKUP(F3471,'[1]Goa Member''s Details Revised'!$C$2:$AO$7385,5,0)</f>
        <v>28500</v>
      </c>
      <c r="O3471" s="17" t="n">
        <f aca="false">VLOOKUP(F3471,'[1]Goa Member''s Details Revised'!$C$2:$AO$7385,5,0)</f>
        <v>28500</v>
      </c>
      <c r="P3471" s="17" t="n">
        <f aca="false">VLOOKUP(F3471,'[1]Goa Member''s Details Revised'!$C$2:$AO$7385,6,0)</f>
        <v>29700</v>
      </c>
      <c r="Q3471" s="17" t="str">
        <f aca="false">VLOOKUP(F3471,'[1]Goa Member''s Details Revised'!$C$2:$AO$7385,8,0)</f>
        <v>I.R.M</v>
      </c>
      <c r="R3471" s="17" t="n">
        <f aca="false">+O3471-P3471</f>
        <v>-1200</v>
      </c>
      <c r="S3471" s="15" t="e">
        <f aca="false">+#REF!-K3471</f>
        <v>#REF!</v>
      </c>
      <c r="T3471" s="17" t="n">
        <f aca="false">IF(Q3471="regular",((P3471-(P3471/99)*S3471)),(P3471-(P3471*20%)))</f>
        <v>23760</v>
      </c>
      <c r="U3471" s="17" t="e">
        <f aca="false">((P3471-(P3471/99)*S3471))</f>
        <v>#REF!</v>
      </c>
      <c r="V3471" s="17" t="n">
        <f aca="false">IF(Q3471="regular",0,(P3471-(O3471*20%)))</f>
        <v>24000</v>
      </c>
      <c r="W3471" s="17"/>
      <c r="X3471" s="15"/>
      <c r="Y3471" s="18" t="str">
        <f aca="false">VLOOKUP(F3471,'[1]Goa Member''s Details Revised'!$C$2:$AO$7385,12,0)</f>
        <v>no reminders so last communication 2013</v>
      </c>
    </row>
    <row r="3472" customFormat="false" ht="30" hidden="false" customHeight="false" outlineLevel="0" collapsed="false">
      <c r="B3472" s="14" t="n">
        <v>3471</v>
      </c>
      <c r="C3472" s="15"/>
      <c r="D3472" s="15" t="s">
        <v>9472</v>
      </c>
      <c r="E3472" s="15" t="s">
        <v>25</v>
      </c>
      <c r="F3472" s="15" t="s">
        <v>9473</v>
      </c>
      <c r="G3472" s="15"/>
      <c r="H3472" s="16" t="str">
        <f aca="false">VLOOKUP(F3472,'[1]Goa Member''s Details Revised'!$C$2:$AO$7385,2,0)</f>
        <v>Purchaser</v>
      </c>
      <c r="I3472" s="15" t="n">
        <v>16</v>
      </c>
      <c r="J3472" s="15" t="s">
        <v>176</v>
      </c>
      <c r="K3472" s="15" t="n">
        <v>1989</v>
      </c>
      <c r="L3472" s="16" t="str">
        <f aca="false">VLOOKUP(F3472,'[1]Goa Member''s Details Revised'!$C$2:$AO$7385,9,0)</f>
        <v>Never</v>
      </c>
      <c r="M3472" s="15" t="s">
        <v>9474</v>
      </c>
      <c r="N3472" s="17" t="n">
        <f aca="false">VLOOKUP(F3472,'[1]Goa Member''s Details Revised'!$C$2:$AO$7385,5,0)</f>
        <v>29700</v>
      </c>
      <c r="O3472" s="17" t="n">
        <f aca="false">VLOOKUP(F3472,'[1]Goa Member''s Details Revised'!$C$2:$AO$7385,5,0)</f>
        <v>29700</v>
      </c>
      <c r="P3472" s="17" t="n">
        <f aca="false">VLOOKUP(F3472,'[1]Goa Member''s Details Revised'!$C$2:$AO$7385,6,0)</f>
        <v>29700</v>
      </c>
      <c r="Q3472" s="17" t="str">
        <f aca="false">VLOOKUP(F3472,'[1]Goa Member''s Details Revised'!$C$2:$AO$7385,8,0)</f>
        <v>I.R.M</v>
      </c>
      <c r="R3472" s="17" t="n">
        <f aca="false">+O3472-P3472</f>
        <v>0</v>
      </c>
      <c r="S3472" s="15" t="e">
        <f aca="false">+#REF!-K3472</f>
        <v>#REF!</v>
      </c>
      <c r="T3472" s="17" t="n">
        <f aca="false">IF(Q3472="regular",((P3472-(P3472/99)*S3472)),(P3472-(P3472*20%)))</f>
        <v>23760</v>
      </c>
      <c r="U3472" s="17" t="e">
        <f aca="false">((P3472-(P3472/99)*S3472))</f>
        <v>#REF!</v>
      </c>
      <c r="V3472" s="17" t="n">
        <f aca="false">IF(Q3472="regular",0,(P3472-(O3472*20%)))</f>
        <v>23760</v>
      </c>
      <c r="W3472" s="17"/>
      <c r="X3472" s="15"/>
      <c r="Y3472" s="18" t="str">
        <f aca="false">VLOOKUP(F3472,'[1]Goa Member''s Details Revised'!$C$2:$AO$7385,12,0)</f>
        <v>we send last reminder in 2012.then we did not receive any reply </v>
      </c>
    </row>
    <row r="3473" customFormat="false" ht="30" hidden="false" customHeight="false" outlineLevel="0" collapsed="false">
      <c r="B3473" s="14" t="n">
        <v>3472</v>
      </c>
      <c r="C3473" s="15"/>
      <c r="D3473" s="15" t="s">
        <v>9475</v>
      </c>
      <c r="E3473" s="15" t="s">
        <v>25</v>
      </c>
      <c r="F3473" s="15" t="s">
        <v>9476</v>
      </c>
      <c r="G3473" s="15"/>
      <c r="H3473" s="16" t="str">
        <f aca="false">VLOOKUP(F3473,'[1]Goa Member''s Details Revised'!$C$2:$AO$7385,2,0)</f>
        <v>Purchaser</v>
      </c>
      <c r="I3473" s="15" t="n">
        <v>14</v>
      </c>
      <c r="J3473" s="15" t="s">
        <v>176</v>
      </c>
      <c r="K3473" s="15" t="n">
        <v>1989</v>
      </c>
      <c r="L3473" s="16" t="str">
        <f aca="false">VLOOKUP(F3473,'[1]Goa Member''s Details Revised'!$C$2:$AO$7385,9,0)</f>
        <v>Never</v>
      </c>
      <c r="M3473" s="15" t="s">
        <v>9477</v>
      </c>
      <c r="N3473" s="17" t="n">
        <f aca="false">VLOOKUP(F3473,'[1]Goa Member''s Details Revised'!$C$2:$AO$7385,5,0)</f>
        <v>30500</v>
      </c>
      <c r="O3473" s="17" t="n">
        <f aca="false">VLOOKUP(F3473,'[1]Goa Member''s Details Revised'!$C$2:$AO$7385,5,0)</f>
        <v>30500</v>
      </c>
      <c r="P3473" s="17" t="n">
        <f aca="false">VLOOKUP(F3473,'[1]Goa Member''s Details Revised'!$C$2:$AO$7385,6,0)</f>
        <v>30500</v>
      </c>
      <c r="Q3473" s="17" t="str">
        <f aca="false">VLOOKUP(F3473,'[1]Goa Member''s Details Revised'!$C$2:$AO$7385,8,0)</f>
        <v>I.R.M</v>
      </c>
      <c r="R3473" s="17" t="n">
        <f aca="false">+O3473-P3473</f>
        <v>0</v>
      </c>
      <c r="S3473" s="15" t="e">
        <f aca="false">+#REF!-K3473</f>
        <v>#REF!</v>
      </c>
      <c r="T3473" s="17" t="n">
        <f aca="false">IF(Q3473="regular",((P3473-(P3473/99)*S3473)),(P3473-(P3473*20%)))</f>
        <v>24400</v>
      </c>
      <c r="U3473" s="17" t="e">
        <f aca="false">((P3473-(P3473/99)*S3473))</f>
        <v>#REF!</v>
      </c>
      <c r="V3473" s="17" t="n">
        <f aca="false">IF(Q3473="regular",0,(P3473-(O3473*20%)))</f>
        <v>24400</v>
      </c>
      <c r="W3473" s="17"/>
      <c r="X3473" s="15"/>
      <c r="Y3473" s="18" t="str">
        <f aca="false">VLOOKUP(F3473,'[1]Goa Member''s Details Revised'!$C$2:$AO$7385,12,0)</f>
        <v>last communication  05 membership transferred from Pahalgam to Goa in 05</v>
      </c>
    </row>
    <row r="3474" customFormat="false" ht="15" hidden="false" customHeight="false" outlineLevel="0" collapsed="false">
      <c r="B3474" s="14" t="n">
        <v>3473</v>
      </c>
      <c r="C3474" s="15"/>
      <c r="D3474" s="15" t="s">
        <v>9478</v>
      </c>
      <c r="E3474" s="15" t="s">
        <v>25</v>
      </c>
      <c r="F3474" s="15" t="s">
        <v>9479</v>
      </c>
      <c r="G3474" s="15"/>
      <c r="H3474" s="16" t="str">
        <f aca="false">VLOOKUP(F3474,'[1]Goa Member''s Details Revised'!$C$2:$AO$7385,2,0)</f>
        <v>Purchaser</v>
      </c>
      <c r="I3474" s="15" t="n">
        <v>17</v>
      </c>
      <c r="J3474" s="15" t="s">
        <v>176</v>
      </c>
      <c r="K3474" s="15" t="n">
        <v>1989</v>
      </c>
      <c r="L3474" s="16" t="str">
        <f aca="false">VLOOKUP(F3474,'[1]Goa Member''s Details Revised'!$C$2:$AO$7385,9,0)</f>
        <v>Never</v>
      </c>
      <c r="M3474" s="15" t="s">
        <v>9480</v>
      </c>
      <c r="N3474" s="17" t="n">
        <f aca="false">VLOOKUP(F3474,'[1]Goa Member''s Details Revised'!$C$2:$AO$7385,5,0)</f>
        <v>28500</v>
      </c>
      <c r="O3474" s="17" t="n">
        <f aca="false">VLOOKUP(F3474,'[1]Goa Member''s Details Revised'!$C$2:$AO$7385,5,0)</f>
        <v>28500</v>
      </c>
      <c r="P3474" s="17" t="n">
        <f aca="false">VLOOKUP(F3474,'[1]Goa Member''s Details Revised'!$C$2:$AO$7385,6,0)</f>
        <v>28500</v>
      </c>
      <c r="Q3474" s="17" t="str">
        <f aca="false">VLOOKUP(F3474,'[1]Goa Member''s Details Revised'!$C$2:$AO$7385,8,0)</f>
        <v>I.R.M</v>
      </c>
      <c r="R3474" s="17" t="n">
        <f aca="false">+O3474-P3474</f>
        <v>0</v>
      </c>
      <c r="S3474" s="15" t="e">
        <f aca="false">+#REF!-K3474</f>
        <v>#REF!</v>
      </c>
      <c r="T3474" s="17" t="n">
        <f aca="false">IF(Q3474="regular",((P3474-(P3474/99)*S3474)),(P3474-(P3474*20%)))</f>
        <v>22800</v>
      </c>
      <c r="U3474" s="17" t="e">
        <f aca="false">((P3474-(P3474/99)*S3474))</f>
        <v>#REF!</v>
      </c>
      <c r="V3474" s="17" t="n">
        <f aca="false">IF(Q3474="regular",0,(P3474-(O3474*20%)))</f>
        <v>22800</v>
      </c>
      <c r="W3474" s="17"/>
      <c r="X3474" s="15"/>
      <c r="Y3474" s="18" t="str">
        <f aca="false">VLOOKUP(F3474,'[1]Goa Member''s Details Revised'!$C$2:$AO$7385,12,0)</f>
        <v>no reminders so last communication 2013</v>
      </c>
    </row>
    <row r="3475" customFormat="false" ht="15" hidden="false" customHeight="false" outlineLevel="0" collapsed="false">
      <c r="B3475" s="14" t="n">
        <v>3474</v>
      </c>
      <c r="C3475" s="15"/>
      <c r="D3475" s="15" t="s">
        <v>9481</v>
      </c>
      <c r="E3475" s="15" t="s">
        <v>25</v>
      </c>
      <c r="F3475" s="15" t="s">
        <v>9482</v>
      </c>
      <c r="G3475" s="15"/>
      <c r="H3475" s="16" t="str">
        <f aca="false">VLOOKUP(F3475,'[1]Goa Member''s Details Revised'!$C$2:$AO$7385,2,0)</f>
        <v>Purchaser</v>
      </c>
      <c r="I3475" s="15" t="n">
        <v>20</v>
      </c>
      <c r="J3475" s="15" t="s">
        <v>176</v>
      </c>
      <c r="K3475" s="15" t="n">
        <v>1989</v>
      </c>
      <c r="L3475" s="16" t="str">
        <f aca="false">VLOOKUP(F3475,'[1]Goa Member''s Details Revised'!$C$2:$AO$7385,9,0)</f>
        <v>Never</v>
      </c>
      <c r="M3475" s="15" t="s">
        <v>9483</v>
      </c>
      <c r="N3475" s="17" t="n">
        <f aca="false">VLOOKUP(F3475,'[1]Goa Member''s Details Revised'!$C$2:$AO$7385,5,0)</f>
        <v>28500</v>
      </c>
      <c r="O3475" s="17" t="n">
        <f aca="false">VLOOKUP(F3475,'[1]Goa Member''s Details Revised'!$C$2:$AO$7385,5,0)</f>
        <v>28500</v>
      </c>
      <c r="P3475" s="17" t="n">
        <f aca="false">VLOOKUP(F3475,'[1]Goa Member''s Details Revised'!$C$2:$AO$7385,6,0)</f>
        <v>28500</v>
      </c>
      <c r="Q3475" s="17" t="str">
        <f aca="false">VLOOKUP(F3475,'[1]Goa Member''s Details Revised'!$C$2:$AO$7385,8,0)</f>
        <v>I.R.M</v>
      </c>
      <c r="R3475" s="17" t="n">
        <f aca="false">+O3475-P3475</f>
        <v>0</v>
      </c>
      <c r="S3475" s="15" t="e">
        <f aca="false">+#REF!-K3475</f>
        <v>#REF!</v>
      </c>
      <c r="T3475" s="17" t="n">
        <f aca="false">IF(Q3475="regular",((P3475-(P3475/99)*S3475)),(P3475-(P3475*20%)))</f>
        <v>22800</v>
      </c>
      <c r="U3475" s="17" t="e">
        <f aca="false">((P3475-(P3475/99)*S3475))</f>
        <v>#REF!</v>
      </c>
      <c r="V3475" s="17" t="n">
        <f aca="false">IF(Q3475="regular",0,(P3475-(O3475*20%)))</f>
        <v>22800</v>
      </c>
      <c r="W3475" s="17"/>
      <c r="X3475" s="15"/>
      <c r="Y3475" s="18" t="str">
        <f aca="false">VLOOKUP(F3475,'[1]Goa Member''s Details Revised'!$C$2:$AO$7385,12,0)</f>
        <v>last communication 90</v>
      </c>
    </row>
    <row r="3476" customFormat="false" ht="15" hidden="false" customHeight="false" outlineLevel="0" collapsed="false">
      <c r="B3476" s="14" t="n">
        <v>3475</v>
      </c>
      <c r="C3476" s="15"/>
      <c r="D3476" s="15" t="s">
        <v>9484</v>
      </c>
      <c r="E3476" s="15" t="s">
        <v>25</v>
      </c>
      <c r="F3476" s="15" t="s">
        <v>9485</v>
      </c>
      <c r="G3476" s="15"/>
      <c r="H3476" s="16" t="str">
        <f aca="false">VLOOKUP(F3476,'[1]Goa Member''s Details Revised'!$C$2:$AO$7385,2,0)</f>
        <v>Purchaser</v>
      </c>
      <c r="I3476" s="15" t="n">
        <v>20</v>
      </c>
      <c r="J3476" s="15" t="s">
        <v>176</v>
      </c>
      <c r="K3476" s="15" t="n">
        <v>1989</v>
      </c>
      <c r="L3476" s="16" t="str">
        <f aca="false">VLOOKUP(F3476,'[1]Goa Member''s Details Revised'!$C$2:$AO$7385,9,0)</f>
        <v>Never</v>
      </c>
      <c r="M3476" s="15" t="s">
        <v>9486</v>
      </c>
      <c r="N3476" s="17" t="n">
        <f aca="false">VLOOKUP(F3476,'[1]Goa Member''s Details Revised'!$C$2:$AO$7385,5,0)</f>
        <v>29700</v>
      </c>
      <c r="O3476" s="17" t="n">
        <f aca="false">VLOOKUP(F3476,'[1]Goa Member''s Details Revised'!$C$2:$AO$7385,5,0)</f>
        <v>29700</v>
      </c>
      <c r="P3476" s="17" t="n">
        <f aca="false">VLOOKUP(F3476,'[1]Goa Member''s Details Revised'!$C$2:$AO$7385,6,0)</f>
        <v>29700</v>
      </c>
      <c r="Q3476" s="17" t="str">
        <f aca="false">VLOOKUP(F3476,'[1]Goa Member''s Details Revised'!$C$2:$AO$7385,8,0)</f>
        <v>I.R.M</v>
      </c>
      <c r="R3476" s="17" t="n">
        <f aca="false">+O3476-P3476</f>
        <v>0</v>
      </c>
      <c r="S3476" s="15" t="e">
        <f aca="false">+#REF!-K3476</f>
        <v>#REF!</v>
      </c>
      <c r="T3476" s="17" t="n">
        <f aca="false">IF(Q3476="regular",((P3476-(P3476/99)*S3476)),(P3476-(P3476*20%)))</f>
        <v>23760</v>
      </c>
      <c r="U3476" s="17" t="e">
        <f aca="false">((P3476-(P3476/99)*S3476))</f>
        <v>#REF!</v>
      </c>
      <c r="V3476" s="17" t="n">
        <f aca="false">IF(Q3476="regular",0,(P3476-(O3476*20%)))</f>
        <v>23760</v>
      </c>
      <c r="W3476" s="17"/>
      <c r="X3476" s="15"/>
      <c r="Y3476" s="18" t="str">
        <f aca="false">VLOOKUP(F3476,'[1]Goa Member''s Details Revised'!$C$2:$AO$7385,12,0)</f>
        <v>last communication 02</v>
      </c>
    </row>
    <row r="3477" customFormat="false" ht="15" hidden="false" customHeight="false" outlineLevel="0" collapsed="false">
      <c r="B3477" s="14" t="n">
        <v>3476</v>
      </c>
      <c r="C3477" s="15"/>
      <c r="D3477" s="15" t="s">
        <v>9487</v>
      </c>
      <c r="E3477" s="15" t="s">
        <v>25</v>
      </c>
      <c r="F3477" s="15" t="s">
        <v>9488</v>
      </c>
      <c r="G3477" s="15"/>
      <c r="H3477" s="16" t="str">
        <f aca="false">VLOOKUP(F3477,'[1]Goa Member''s Details Revised'!$C$2:$AO$7385,2,0)</f>
        <v>Purchaser</v>
      </c>
      <c r="I3477" s="15" t="n">
        <v>21</v>
      </c>
      <c r="J3477" s="15" t="s">
        <v>176</v>
      </c>
      <c r="K3477" s="15" t="n">
        <v>1989</v>
      </c>
      <c r="L3477" s="16" t="str">
        <f aca="false">VLOOKUP(F3477,'[1]Goa Member''s Details Revised'!$C$2:$AO$7385,9,0)</f>
        <v>Never</v>
      </c>
      <c r="M3477" s="15" t="s">
        <v>9489</v>
      </c>
      <c r="N3477" s="17" t="n">
        <f aca="false">VLOOKUP(F3477,'[1]Goa Member''s Details Revised'!$C$2:$AO$7385,5,0)</f>
        <v>18500</v>
      </c>
      <c r="O3477" s="17" t="n">
        <f aca="false">VLOOKUP(F3477,'[1]Goa Member''s Details Revised'!$C$2:$AO$7385,5,0)</f>
        <v>18500</v>
      </c>
      <c r="P3477" s="17" t="n">
        <f aca="false">VLOOKUP(F3477,'[1]Goa Member''s Details Revised'!$C$2:$AO$7385,6,0)</f>
        <v>18500</v>
      </c>
      <c r="Q3477" s="17" t="str">
        <f aca="false">VLOOKUP(F3477,'[1]Goa Member''s Details Revised'!$C$2:$AO$7385,8,0)</f>
        <v>I.R.M</v>
      </c>
      <c r="R3477" s="17" t="n">
        <f aca="false">+O3477-P3477</f>
        <v>0</v>
      </c>
      <c r="S3477" s="15" t="e">
        <f aca="false">+#REF!-K3477</f>
        <v>#REF!</v>
      </c>
      <c r="T3477" s="17" t="n">
        <f aca="false">IF(Q3477="regular",((P3477-(P3477/99)*S3477)),(P3477-(P3477*20%)))</f>
        <v>14800</v>
      </c>
      <c r="U3477" s="17" t="e">
        <f aca="false">((P3477-(P3477/99)*S3477))</f>
        <v>#REF!</v>
      </c>
      <c r="V3477" s="17" t="n">
        <f aca="false">IF(Q3477="regular",0,(P3477-(O3477*20%)))</f>
        <v>14800</v>
      </c>
      <c r="W3477" s="17"/>
      <c r="X3477" s="15"/>
      <c r="Y3477" s="18" t="str">
        <f aca="false">VLOOKUP(F3477,'[1]Goa Member''s Details Revised'!$C$2:$AO$7385,12,0)</f>
        <v>no reminders so last communication 2007</v>
      </c>
    </row>
    <row r="3478" customFormat="false" ht="15" hidden="false" customHeight="false" outlineLevel="0" collapsed="false">
      <c r="B3478" s="14" t="n">
        <v>3477</v>
      </c>
      <c r="C3478" s="15"/>
      <c r="D3478" s="15" t="s">
        <v>9490</v>
      </c>
      <c r="E3478" s="15" t="s">
        <v>25</v>
      </c>
      <c r="F3478" s="15" t="s">
        <v>9491</v>
      </c>
      <c r="G3478" s="15"/>
      <c r="H3478" s="16" t="str">
        <f aca="false">VLOOKUP(F3478,'[1]Goa Member''s Details Revised'!$C$2:$AO$7385,2,0)</f>
        <v>Purchaser</v>
      </c>
      <c r="I3478" s="15" t="n">
        <v>21</v>
      </c>
      <c r="J3478" s="15" t="s">
        <v>176</v>
      </c>
      <c r="K3478" s="15" t="n">
        <v>1989</v>
      </c>
      <c r="L3478" s="16" t="str">
        <f aca="false">VLOOKUP(F3478,'[1]Goa Member''s Details Revised'!$C$2:$AO$7385,9,0)</f>
        <v>Never</v>
      </c>
      <c r="M3478" s="15" t="s">
        <v>9492</v>
      </c>
      <c r="N3478" s="17" t="n">
        <f aca="false">VLOOKUP(F3478,'[1]Goa Member''s Details Revised'!$C$2:$AO$7385,5,0)</f>
        <v>18500</v>
      </c>
      <c r="O3478" s="17" t="n">
        <f aca="false">VLOOKUP(F3478,'[1]Goa Member''s Details Revised'!$C$2:$AO$7385,5,0)</f>
        <v>18500</v>
      </c>
      <c r="P3478" s="17" t="n">
        <f aca="false">VLOOKUP(F3478,'[1]Goa Member''s Details Revised'!$C$2:$AO$7385,6,0)</f>
        <v>18500</v>
      </c>
      <c r="Q3478" s="17" t="str">
        <f aca="false">VLOOKUP(F3478,'[1]Goa Member''s Details Revised'!$C$2:$AO$7385,8,0)</f>
        <v>I.R.M</v>
      </c>
      <c r="R3478" s="17" t="n">
        <f aca="false">+O3478-P3478</f>
        <v>0</v>
      </c>
      <c r="S3478" s="15" t="e">
        <f aca="false">+#REF!-K3478</f>
        <v>#REF!</v>
      </c>
      <c r="T3478" s="17" t="n">
        <f aca="false">IF(Q3478="regular",((P3478-(P3478/99)*S3478)),(P3478-(P3478*20%)))</f>
        <v>14800</v>
      </c>
      <c r="U3478" s="17" t="e">
        <f aca="false">((P3478-(P3478/99)*S3478))</f>
        <v>#REF!</v>
      </c>
      <c r="V3478" s="17" t="n">
        <f aca="false">IF(Q3478="regular",0,(P3478-(O3478*20%)))</f>
        <v>14800</v>
      </c>
      <c r="W3478" s="17"/>
      <c r="X3478" s="15"/>
      <c r="Y3478" s="18" t="str">
        <f aca="false">VLOOKUP(F3478,'[1]Goa Member''s Details Revised'!$C$2:$AO$7385,12,0)</f>
        <v>no reminders so last communication 2007</v>
      </c>
    </row>
    <row r="3479" customFormat="false" ht="30" hidden="false" customHeight="false" outlineLevel="0" collapsed="false">
      <c r="B3479" s="14" t="n">
        <v>3478</v>
      </c>
      <c r="C3479" s="15"/>
      <c r="D3479" s="15" t="s">
        <v>9493</v>
      </c>
      <c r="E3479" s="15" t="s">
        <v>25</v>
      </c>
      <c r="F3479" s="15" t="s">
        <v>9494</v>
      </c>
      <c r="G3479" s="15"/>
      <c r="H3479" s="16" t="str">
        <f aca="false">VLOOKUP(F3479,'[1]Goa Member''s Details Revised'!$C$2:$AO$7385,2,0)</f>
        <v>Purchaser</v>
      </c>
      <c r="I3479" s="15" t="n">
        <v>23</v>
      </c>
      <c r="J3479" s="15" t="s">
        <v>176</v>
      </c>
      <c r="K3479" s="15" t="n">
        <v>1989</v>
      </c>
      <c r="L3479" s="16" t="str">
        <f aca="false">VLOOKUP(F3479,'[1]Goa Member''s Details Revised'!$C$2:$AO$7385,9,0)</f>
        <v>Never</v>
      </c>
      <c r="M3479" s="15" t="s">
        <v>9495</v>
      </c>
      <c r="N3479" s="17" t="n">
        <f aca="false">VLOOKUP(F3479,'[1]Goa Member''s Details Revised'!$C$2:$AO$7385,5,0)</f>
        <v>28500</v>
      </c>
      <c r="O3479" s="17" t="n">
        <f aca="false">VLOOKUP(F3479,'[1]Goa Member''s Details Revised'!$C$2:$AO$7385,5,0)</f>
        <v>28500</v>
      </c>
      <c r="P3479" s="17" t="n">
        <f aca="false">VLOOKUP(F3479,'[1]Goa Member''s Details Revised'!$C$2:$AO$7385,6,0)</f>
        <v>28500</v>
      </c>
      <c r="Q3479" s="17" t="str">
        <f aca="false">VLOOKUP(F3479,'[1]Goa Member''s Details Revised'!$C$2:$AO$7385,8,0)</f>
        <v>I.R.M</v>
      </c>
      <c r="R3479" s="17" t="n">
        <f aca="false">+O3479-P3479</f>
        <v>0</v>
      </c>
      <c r="S3479" s="15" t="e">
        <f aca="false">+#REF!-K3479</f>
        <v>#REF!</v>
      </c>
      <c r="T3479" s="17" t="n">
        <f aca="false">IF(Q3479="regular",((P3479-(P3479/99)*S3479)),(P3479-(P3479*20%)))</f>
        <v>22800</v>
      </c>
      <c r="U3479" s="17" t="e">
        <f aca="false">((P3479-(P3479/99)*S3479))</f>
        <v>#REF!</v>
      </c>
      <c r="V3479" s="17" t="n">
        <f aca="false">IF(Q3479="regular",0,(P3479-(O3479*20%)))</f>
        <v>22800</v>
      </c>
      <c r="W3479" s="17"/>
      <c r="X3479" s="15"/>
      <c r="Y3479" s="18" t="str">
        <f aca="false">VLOOKUP(F3479,'[1]Goa Member''s Details Revised'!$C$2:$AO$7385,12,0)</f>
        <v>we send last reminder in 2012.then we did not receive any reply </v>
      </c>
    </row>
    <row r="3480" customFormat="false" ht="15" hidden="false" customHeight="false" outlineLevel="0" collapsed="false">
      <c r="B3480" s="14" t="n">
        <v>3479</v>
      </c>
      <c r="C3480" s="15"/>
      <c r="D3480" s="15" t="s">
        <v>9496</v>
      </c>
      <c r="E3480" s="15" t="s">
        <v>25</v>
      </c>
      <c r="F3480" s="15" t="s">
        <v>9497</v>
      </c>
      <c r="G3480" s="15"/>
      <c r="H3480" s="16" t="str">
        <f aca="false">VLOOKUP(F3480,'[1]Goa Member''s Details Revised'!$C$2:$AO$7385,2,0)</f>
        <v>Purchaser</v>
      </c>
      <c r="I3480" s="15" t="n">
        <v>22</v>
      </c>
      <c r="J3480" s="15" t="s">
        <v>176</v>
      </c>
      <c r="K3480" s="15" t="n">
        <v>1989</v>
      </c>
      <c r="L3480" s="16" t="n">
        <f aca="false">VLOOKUP(F3480,'[1]Goa Member''s Details Revised'!$C$2:$AO$7385,9,0)</f>
        <v>2010</v>
      </c>
      <c r="M3480" s="15" t="s">
        <v>9498</v>
      </c>
      <c r="N3480" s="17" t="n">
        <f aca="false">VLOOKUP(F3480,'[1]Goa Member''s Details Revised'!$C$2:$AO$7385,5,0)</f>
        <v>22500</v>
      </c>
      <c r="O3480" s="17" t="n">
        <f aca="false">VLOOKUP(F3480,'[1]Goa Member''s Details Revised'!$C$2:$AO$7385,5,0)</f>
        <v>22500</v>
      </c>
      <c r="P3480" s="17" t="n">
        <f aca="false">VLOOKUP(F3480,'[1]Goa Member''s Details Revised'!$C$2:$AO$7385,6,0)</f>
        <v>23500</v>
      </c>
      <c r="Q3480" s="17" t="str">
        <f aca="false">VLOOKUP(F3480,'[1]Goa Member''s Details Revised'!$C$2:$AO$7385,8,0)</f>
        <v>R.M</v>
      </c>
      <c r="R3480" s="17" t="n">
        <f aca="false">+O3480-P3480</f>
        <v>-1000</v>
      </c>
      <c r="S3480" s="15" t="e">
        <f aca="false">+#REF!-K3480</f>
        <v>#REF!</v>
      </c>
      <c r="T3480" s="17" t="n">
        <f aca="false">IF(Q3480="regular",((P3480-(P3480/99)*S3480)),(P3480-(P3480*20%)))</f>
        <v>18800</v>
      </c>
      <c r="U3480" s="17" t="e">
        <f aca="false">((P3480-(P3480/99)*S3480))</f>
        <v>#REF!</v>
      </c>
      <c r="V3480" s="17" t="n">
        <f aca="false">IF(Q3480="regular",0,(P3480-(O3480*20%)))</f>
        <v>19000</v>
      </c>
      <c r="W3480" s="17"/>
      <c r="X3480" s="15"/>
      <c r="Y3480" s="18" t="str">
        <f aca="false">VLOOKUP(F3480,'[1]Goa Member''s Details Revised'!$C$2:$AO$7385,12,0)</f>
        <v>last reply on his mail conversation on 2014</v>
      </c>
    </row>
    <row r="3481" customFormat="false" ht="30" hidden="false" customHeight="false" outlineLevel="0" collapsed="false">
      <c r="B3481" s="14" t="n">
        <v>3480</v>
      </c>
      <c r="C3481" s="15"/>
      <c r="D3481" s="15" t="s">
        <v>9499</v>
      </c>
      <c r="E3481" s="15" t="s">
        <v>25</v>
      </c>
      <c r="F3481" s="15" t="s">
        <v>9500</v>
      </c>
      <c r="G3481" s="15"/>
      <c r="H3481" s="16" t="str">
        <f aca="false">VLOOKUP(F3481,'[1]Goa Member''s Details Revised'!$C$2:$AO$7385,2,0)</f>
        <v>Purchaser</v>
      </c>
      <c r="I3481" s="15" t="n">
        <v>21</v>
      </c>
      <c r="J3481" s="15" t="s">
        <v>176</v>
      </c>
      <c r="K3481" s="15" t="n">
        <v>1989</v>
      </c>
      <c r="L3481" s="16" t="str">
        <f aca="false">VLOOKUP(F3481,'[1]Goa Member''s Details Revised'!$C$2:$AO$7385,9,0)</f>
        <v>Never</v>
      </c>
      <c r="M3481" s="15" t="s">
        <v>9501</v>
      </c>
      <c r="N3481" s="17" t="n">
        <f aca="false">VLOOKUP(F3481,'[1]Goa Member''s Details Revised'!$C$2:$AO$7385,5,0)</f>
        <v>28500</v>
      </c>
      <c r="O3481" s="17" t="n">
        <f aca="false">VLOOKUP(F3481,'[1]Goa Member''s Details Revised'!$C$2:$AO$7385,5,0)</f>
        <v>28500</v>
      </c>
      <c r="P3481" s="17" t="n">
        <f aca="false">VLOOKUP(F3481,'[1]Goa Member''s Details Revised'!$C$2:$AO$7385,6,0)</f>
        <v>31800</v>
      </c>
      <c r="Q3481" s="17" t="str">
        <f aca="false">VLOOKUP(F3481,'[1]Goa Member''s Details Revised'!$C$2:$AO$7385,8,0)</f>
        <v>I.R.M</v>
      </c>
      <c r="R3481" s="17" t="n">
        <f aca="false">+O3481-P3481</f>
        <v>-3300</v>
      </c>
      <c r="S3481" s="15" t="e">
        <f aca="false">+#REF!-K3481</f>
        <v>#REF!</v>
      </c>
      <c r="T3481" s="17" t="n">
        <f aca="false">IF(Q3481="regular",((P3481-(P3481/99)*S3481)),(P3481-(P3481*20%)))</f>
        <v>25440</v>
      </c>
      <c r="U3481" s="17" t="e">
        <f aca="false">((P3481-(P3481/99)*S3481))</f>
        <v>#REF!</v>
      </c>
      <c r="V3481" s="17" t="n">
        <f aca="false">IF(Q3481="regular",0,(P3481-(O3481*20%)))</f>
        <v>26100</v>
      </c>
      <c r="W3481" s="17"/>
      <c r="X3481" s="15"/>
      <c r="Y3481" s="18" t="str">
        <f aca="false">VLOOKUP(F3481,'[1]Goa Member''s Details Revised'!$C$2:$AO$7385,12,0)</f>
        <v>we send last reminder in 2012.then we did not receive any reply ..membership transferred from Pahlgam to Goa in 90</v>
      </c>
    </row>
    <row r="3482" customFormat="false" ht="30" hidden="false" customHeight="false" outlineLevel="0" collapsed="false">
      <c r="B3482" s="14" t="n">
        <v>3481</v>
      </c>
      <c r="C3482" s="15"/>
      <c r="D3482" s="15" t="s">
        <v>9502</v>
      </c>
      <c r="E3482" s="15" t="s">
        <v>25</v>
      </c>
      <c r="F3482" s="15" t="s">
        <v>9503</v>
      </c>
      <c r="G3482" s="15"/>
      <c r="H3482" s="16" t="str">
        <f aca="false">VLOOKUP(F3482,'[1]Goa Member''s Details Revised'!$C$2:$AO$7385,2,0)</f>
        <v>Purchaser</v>
      </c>
      <c r="I3482" s="15" t="n">
        <v>24</v>
      </c>
      <c r="J3482" s="15" t="s">
        <v>176</v>
      </c>
      <c r="K3482" s="15" t="n">
        <v>1989</v>
      </c>
      <c r="L3482" s="16" t="str">
        <f aca="false">VLOOKUP(F3482,'[1]Goa Member''s Details Revised'!$C$2:$AO$7385,9,0)</f>
        <v>Never</v>
      </c>
      <c r="M3482" s="15" t="s">
        <v>9504</v>
      </c>
      <c r="N3482" s="17" t="n">
        <f aca="false">VLOOKUP(F3482,'[1]Goa Member''s Details Revised'!$C$2:$AO$7385,5,0)</f>
        <v>28500</v>
      </c>
      <c r="O3482" s="17" t="n">
        <f aca="false">VLOOKUP(F3482,'[1]Goa Member''s Details Revised'!$C$2:$AO$7385,5,0)</f>
        <v>28500</v>
      </c>
      <c r="P3482" s="17" t="n">
        <f aca="false">VLOOKUP(F3482,'[1]Goa Member''s Details Revised'!$C$2:$AO$7385,6,0)</f>
        <v>29700</v>
      </c>
      <c r="Q3482" s="17" t="str">
        <f aca="false">VLOOKUP(F3482,'[1]Goa Member''s Details Revised'!$C$2:$AO$7385,8,0)</f>
        <v>I.R.M</v>
      </c>
      <c r="R3482" s="17" t="n">
        <f aca="false">+O3482-P3482</f>
        <v>-1200</v>
      </c>
      <c r="S3482" s="15" t="e">
        <f aca="false">+#REF!-K3482</f>
        <v>#REF!</v>
      </c>
      <c r="T3482" s="17" t="n">
        <f aca="false">IF(Q3482="regular",((P3482-(P3482/99)*S3482)),(P3482-(P3482*20%)))</f>
        <v>23760</v>
      </c>
      <c r="U3482" s="17" t="e">
        <f aca="false">((P3482-(P3482/99)*S3482))</f>
        <v>#REF!</v>
      </c>
      <c r="V3482" s="17" t="n">
        <f aca="false">IF(Q3482="regular",0,(P3482-(O3482*20%)))</f>
        <v>24000</v>
      </c>
      <c r="W3482" s="17"/>
      <c r="X3482" s="15"/>
      <c r="Y3482" s="18" t="str">
        <f aca="false">VLOOKUP(F3482,'[1]Goa Member''s Details Revised'!$C$2:$AO$7385,12,0)</f>
        <v>we send last reminder in 2012.then we did not receive any reply </v>
      </c>
    </row>
    <row r="3483" customFormat="false" ht="15" hidden="false" customHeight="false" outlineLevel="0" collapsed="false">
      <c r="B3483" s="14" t="n">
        <v>3482</v>
      </c>
      <c r="C3483" s="15"/>
      <c r="D3483" s="15" t="s">
        <v>9505</v>
      </c>
      <c r="E3483" s="15" t="s">
        <v>25</v>
      </c>
      <c r="F3483" s="15" t="s">
        <v>9506</v>
      </c>
      <c r="G3483" s="15"/>
      <c r="H3483" s="16" t="str">
        <f aca="false">VLOOKUP(F3483,'[1]Goa Member''s Details Revised'!$C$2:$AO$7385,2,0)</f>
        <v>Purchaser</v>
      </c>
      <c r="I3483" s="15" t="n">
        <v>23</v>
      </c>
      <c r="J3483" s="15" t="s">
        <v>214</v>
      </c>
      <c r="K3483" s="15" t="n">
        <v>1989</v>
      </c>
      <c r="L3483" s="16" t="n">
        <f aca="false">VLOOKUP(F3483,'[1]Goa Member''s Details Revised'!$C$2:$AO$7385,9,0)</f>
        <v>2012</v>
      </c>
      <c r="M3483" s="15" t="s">
        <v>9507</v>
      </c>
      <c r="N3483" s="17" t="n">
        <f aca="false">VLOOKUP(F3483,'[1]Goa Member''s Details Revised'!$C$2:$AO$7385,5,0)</f>
        <v>28500</v>
      </c>
      <c r="O3483" s="17" t="n">
        <f aca="false">VLOOKUP(F3483,'[1]Goa Member''s Details Revised'!$C$2:$AO$7385,5,0)</f>
        <v>28500</v>
      </c>
      <c r="P3483" s="17" t="n">
        <f aca="false">VLOOKUP(F3483,'[1]Goa Member''s Details Revised'!$C$2:$AO$7385,6,0)</f>
        <v>28500</v>
      </c>
      <c r="Q3483" s="17" t="str">
        <f aca="false">VLOOKUP(F3483,'[1]Goa Member''s Details Revised'!$C$2:$AO$7385,8,0)</f>
        <v>R.M</v>
      </c>
      <c r="R3483" s="17" t="n">
        <f aca="false">+O3483-P3483</f>
        <v>0</v>
      </c>
      <c r="S3483" s="15" t="e">
        <f aca="false">+#REF!-K3483</f>
        <v>#REF!</v>
      </c>
      <c r="T3483" s="17" t="n">
        <f aca="false">IF(Q3483="regular",((P3483-(P3483/99)*S3483)),(P3483-(P3483*20%)))</f>
        <v>22800</v>
      </c>
      <c r="U3483" s="17" t="e">
        <f aca="false">((P3483-(P3483/99)*S3483))</f>
        <v>#REF!</v>
      </c>
      <c r="V3483" s="17" t="n">
        <f aca="false">IF(Q3483="regular",0,(P3483-(O3483*20%)))</f>
        <v>22800</v>
      </c>
      <c r="W3483" s="17"/>
      <c r="X3483" s="15"/>
      <c r="Y3483" s="18" t="str">
        <f aca="false">VLOOKUP(F3483,'[1]Goa Member''s Details Revised'!$C$2:$AO$7385,12,0)</f>
        <v>last reminder communication on 1 Nov &amp; 17/11/2022 </v>
      </c>
    </row>
    <row r="3484" customFormat="false" ht="15" hidden="false" customHeight="false" outlineLevel="0" collapsed="false">
      <c r="B3484" s="14" t="n">
        <v>3483</v>
      </c>
      <c r="C3484" s="15"/>
      <c r="D3484" s="15" t="s">
        <v>9508</v>
      </c>
      <c r="E3484" s="15" t="s">
        <v>25</v>
      </c>
      <c r="F3484" s="15" t="s">
        <v>9509</v>
      </c>
      <c r="G3484" s="15"/>
      <c r="H3484" s="16" t="str">
        <f aca="false">VLOOKUP(F3484,'[1]Goa Member''s Details Revised'!$C$2:$AO$7385,2,0)</f>
        <v>Purchaser</v>
      </c>
      <c r="I3484" s="15" t="n">
        <v>23</v>
      </c>
      <c r="J3484" s="15" t="s">
        <v>176</v>
      </c>
      <c r="K3484" s="15" t="n">
        <v>1989</v>
      </c>
      <c r="L3484" s="16" t="str">
        <f aca="false">VLOOKUP(F3484,'[1]Goa Member''s Details Revised'!$C$2:$AO$7385,9,0)</f>
        <v>Never</v>
      </c>
      <c r="M3484" s="15" t="s">
        <v>9510</v>
      </c>
      <c r="N3484" s="17" t="n">
        <f aca="false">VLOOKUP(F3484,'[1]Goa Member''s Details Revised'!$C$2:$AO$7385,5,0)</f>
        <v>28500</v>
      </c>
      <c r="O3484" s="17" t="n">
        <f aca="false">VLOOKUP(F3484,'[1]Goa Member''s Details Revised'!$C$2:$AO$7385,5,0)</f>
        <v>28500</v>
      </c>
      <c r="P3484" s="17" t="n">
        <f aca="false">VLOOKUP(F3484,'[1]Goa Member''s Details Revised'!$C$2:$AO$7385,6,0)</f>
        <v>28500</v>
      </c>
      <c r="Q3484" s="17" t="str">
        <f aca="false">VLOOKUP(F3484,'[1]Goa Member''s Details Revised'!$C$2:$AO$7385,8,0)</f>
        <v>I.R.M</v>
      </c>
      <c r="R3484" s="17" t="n">
        <f aca="false">+O3484-P3484</f>
        <v>0</v>
      </c>
      <c r="S3484" s="15" t="e">
        <f aca="false">+#REF!-K3484</f>
        <v>#REF!</v>
      </c>
      <c r="T3484" s="17" t="n">
        <f aca="false">IF(Q3484="regular",((P3484-(P3484/99)*S3484)),(P3484-(P3484*20%)))</f>
        <v>22800</v>
      </c>
      <c r="U3484" s="17" t="e">
        <f aca="false">((P3484-(P3484/99)*S3484))</f>
        <v>#REF!</v>
      </c>
      <c r="V3484" s="17" t="n">
        <f aca="false">IF(Q3484="regular",0,(P3484-(O3484*20%)))</f>
        <v>22800</v>
      </c>
      <c r="W3484" s="17"/>
      <c r="X3484" s="15"/>
      <c r="Y3484" s="18" t="str">
        <f aca="false">VLOOKUP(F3484,'[1]Goa Member''s Details Revised'!$C$2:$AO$7385,12,0)</f>
        <v>last communication 08</v>
      </c>
    </row>
    <row r="3485" customFormat="false" ht="30" hidden="false" customHeight="false" outlineLevel="0" collapsed="false">
      <c r="B3485" s="14" t="n">
        <v>3484</v>
      </c>
      <c r="C3485" s="15"/>
      <c r="D3485" s="15" t="s">
        <v>9511</v>
      </c>
      <c r="E3485" s="15" t="s">
        <v>25</v>
      </c>
      <c r="F3485" s="15" t="s">
        <v>9512</v>
      </c>
      <c r="G3485" s="15"/>
      <c r="H3485" s="16" t="str">
        <f aca="false">VLOOKUP(F3485,'[1]Goa Member''s Details Revised'!$C$2:$AO$7385,2,0)</f>
        <v>Purchaser</v>
      </c>
      <c r="I3485" s="15" t="n">
        <v>25</v>
      </c>
      <c r="J3485" s="15" t="s">
        <v>176</v>
      </c>
      <c r="K3485" s="15" t="n">
        <v>1989</v>
      </c>
      <c r="L3485" s="16" t="str">
        <f aca="false">VLOOKUP(F3485,'[1]Goa Member''s Details Revised'!$C$2:$AO$7385,9,0)</f>
        <v>Never</v>
      </c>
      <c r="M3485" s="15" t="s">
        <v>9513</v>
      </c>
      <c r="N3485" s="17" t="n">
        <f aca="false">VLOOKUP(F3485,'[1]Goa Member''s Details Revised'!$C$2:$AO$7385,5,0)</f>
        <v>28500</v>
      </c>
      <c r="O3485" s="17" t="n">
        <f aca="false">VLOOKUP(F3485,'[1]Goa Member''s Details Revised'!$C$2:$AO$7385,5,0)</f>
        <v>28500</v>
      </c>
      <c r="P3485" s="17" t="n">
        <f aca="false">VLOOKUP(F3485,'[1]Goa Member''s Details Revised'!$C$2:$AO$7385,6,0)</f>
        <v>28500</v>
      </c>
      <c r="Q3485" s="17" t="str">
        <f aca="false">VLOOKUP(F3485,'[1]Goa Member''s Details Revised'!$C$2:$AO$7385,8,0)</f>
        <v>I.R.M</v>
      </c>
      <c r="R3485" s="17" t="n">
        <f aca="false">+O3485-P3485</f>
        <v>0</v>
      </c>
      <c r="S3485" s="15" t="e">
        <f aca="false">+#REF!-K3485</f>
        <v>#REF!</v>
      </c>
      <c r="T3485" s="17" t="n">
        <f aca="false">IF(Q3485="regular",((P3485-(P3485/99)*S3485)),(P3485-(P3485*20%)))</f>
        <v>22800</v>
      </c>
      <c r="U3485" s="17" t="e">
        <f aca="false">((P3485-(P3485/99)*S3485))</f>
        <v>#REF!</v>
      </c>
      <c r="V3485" s="17" t="n">
        <f aca="false">IF(Q3485="regular",0,(P3485-(O3485*20%)))</f>
        <v>22800</v>
      </c>
      <c r="W3485" s="17"/>
      <c r="X3485" s="15"/>
      <c r="Y3485" s="18" t="str">
        <f aca="false">VLOOKUP(F3485,'[1]Goa Member''s Details Revised'!$C$2:$AO$7385,12,0)</f>
        <v>we send last reminder in 2012.then we did not receive any reply </v>
      </c>
    </row>
    <row r="3486" customFormat="false" ht="30" hidden="false" customHeight="false" outlineLevel="0" collapsed="false">
      <c r="B3486" s="14" t="n">
        <v>3485</v>
      </c>
      <c r="C3486" s="15"/>
      <c r="D3486" s="15" t="s">
        <v>9514</v>
      </c>
      <c r="E3486" s="15" t="s">
        <v>25</v>
      </c>
      <c r="F3486" s="15" t="s">
        <v>9515</v>
      </c>
      <c r="G3486" s="15"/>
      <c r="H3486" s="16" t="str">
        <f aca="false">VLOOKUP(F3486,'[1]Goa Member''s Details Revised'!$C$2:$AO$7385,2,0)</f>
        <v>Purchaser</v>
      </c>
      <c r="I3486" s="15" t="n">
        <v>25</v>
      </c>
      <c r="J3486" s="15" t="s">
        <v>176</v>
      </c>
      <c r="K3486" s="15" t="n">
        <v>1989</v>
      </c>
      <c r="L3486" s="16" t="str">
        <f aca="false">VLOOKUP(F3486,'[1]Goa Member''s Details Revised'!$C$2:$AO$7385,9,0)</f>
        <v>Never</v>
      </c>
      <c r="M3486" s="15" t="s">
        <v>9516</v>
      </c>
      <c r="N3486" s="17" t="n">
        <f aca="false">VLOOKUP(F3486,'[1]Goa Member''s Details Revised'!$C$2:$AO$7385,5,0)</f>
        <v>22500</v>
      </c>
      <c r="O3486" s="17" t="n">
        <f aca="false">VLOOKUP(F3486,'[1]Goa Member''s Details Revised'!$C$2:$AO$7385,5,0)</f>
        <v>22500</v>
      </c>
      <c r="P3486" s="17" t="n">
        <f aca="false">VLOOKUP(F3486,'[1]Goa Member''s Details Revised'!$C$2:$AO$7385,6,0)</f>
        <v>23500</v>
      </c>
      <c r="Q3486" s="17" t="str">
        <f aca="false">VLOOKUP(F3486,'[1]Goa Member''s Details Revised'!$C$2:$AO$7385,8,0)</f>
        <v>I.R.M</v>
      </c>
      <c r="R3486" s="17" t="n">
        <f aca="false">+O3486-P3486</f>
        <v>-1000</v>
      </c>
      <c r="S3486" s="15" t="e">
        <f aca="false">+#REF!-K3486</f>
        <v>#REF!</v>
      </c>
      <c r="T3486" s="17" t="n">
        <f aca="false">IF(Q3486="regular",((P3486-(P3486/99)*S3486)),(P3486-(P3486*20%)))</f>
        <v>18800</v>
      </c>
      <c r="U3486" s="17" t="e">
        <f aca="false">((P3486-(P3486/99)*S3486))</f>
        <v>#REF!</v>
      </c>
      <c r="V3486" s="17" t="n">
        <f aca="false">IF(Q3486="regular",0,(P3486-(O3486*20%)))</f>
        <v>19000</v>
      </c>
      <c r="W3486" s="17"/>
      <c r="X3486" s="15"/>
      <c r="Y3486" s="18" t="str">
        <f aca="false">VLOOKUP(F3486,'[1]Goa Member''s Details Revised'!$C$2:$AO$7385,12,0)</f>
        <v>we send last reminder in 2012.then we did not receive any reply </v>
      </c>
    </row>
    <row r="3487" customFormat="false" ht="30" hidden="false" customHeight="false" outlineLevel="0" collapsed="false">
      <c r="B3487" s="14" t="n">
        <v>3486</v>
      </c>
      <c r="C3487" s="15"/>
      <c r="D3487" s="15" t="s">
        <v>9517</v>
      </c>
      <c r="E3487" s="15" t="s">
        <v>25</v>
      </c>
      <c r="F3487" s="15" t="s">
        <v>9518</v>
      </c>
      <c r="G3487" s="15"/>
      <c r="H3487" s="16" t="str">
        <f aca="false">VLOOKUP(F3487,'[1]Goa Member''s Details Revised'!$C$2:$AO$7385,2,0)</f>
        <v>Purchaser</v>
      </c>
      <c r="I3487" s="15" t="n">
        <v>27</v>
      </c>
      <c r="J3487" s="15" t="s">
        <v>176</v>
      </c>
      <c r="K3487" s="15" t="n">
        <v>1989</v>
      </c>
      <c r="L3487" s="16" t="str">
        <f aca="false">VLOOKUP(F3487,'[1]Goa Member''s Details Revised'!$C$2:$AO$7385,9,0)</f>
        <v>Never</v>
      </c>
      <c r="M3487" s="15" t="s">
        <v>9519</v>
      </c>
      <c r="N3487" s="17" t="n">
        <f aca="false">VLOOKUP(F3487,'[1]Goa Member''s Details Revised'!$C$2:$AO$7385,5,0)</f>
        <v>22500</v>
      </c>
      <c r="O3487" s="17" t="n">
        <f aca="false">VLOOKUP(F3487,'[1]Goa Member''s Details Revised'!$C$2:$AO$7385,5,0)</f>
        <v>22500</v>
      </c>
      <c r="P3487" s="17" t="n">
        <f aca="false">VLOOKUP(F3487,'[1]Goa Member''s Details Revised'!$C$2:$AO$7385,6,0)</f>
        <v>23500</v>
      </c>
      <c r="Q3487" s="17" t="str">
        <f aca="false">VLOOKUP(F3487,'[1]Goa Member''s Details Revised'!$C$2:$AO$7385,8,0)</f>
        <v>I.R.M</v>
      </c>
      <c r="R3487" s="17" t="n">
        <f aca="false">+O3487-P3487</f>
        <v>-1000</v>
      </c>
      <c r="S3487" s="15" t="e">
        <f aca="false">+#REF!-K3487</f>
        <v>#REF!</v>
      </c>
      <c r="T3487" s="17" t="n">
        <f aca="false">IF(Q3487="regular",((P3487-(P3487/99)*S3487)),(P3487-(P3487*20%)))</f>
        <v>18800</v>
      </c>
      <c r="U3487" s="17" t="e">
        <f aca="false">((P3487-(P3487/99)*S3487))</f>
        <v>#REF!</v>
      </c>
      <c r="V3487" s="17" t="n">
        <f aca="false">IF(Q3487="regular",0,(P3487-(O3487*20%)))</f>
        <v>19000</v>
      </c>
      <c r="W3487" s="17"/>
      <c r="X3487" s="15"/>
      <c r="Y3487" s="18" t="str">
        <f aca="false">VLOOKUP(F3487,'[1]Goa Member''s Details Revised'!$C$2:$AO$7385,12,0)</f>
        <v>we send last reminder in 2012.then we did not receive any reply </v>
      </c>
    </row>
    <row r="3488" customFormat="false" ht="30" hidden="false" customHeight="false" outlineLevel="0" collapsed="false">
      <c r="B3488" s="14" t="n">
        <v>3487</v>
      </c>
      <c r="C3488" s="15"/>
      <c r="D3488" s="15" t="s">
        <v>9520</v>
      </c>
      <c r="E3488" s="15" t="s">
        <v>25</v>
      </c>
      <c r="F3488" s="15" t="s">
        <v>9521</v>
      </c>
      <c r="G3488" s="15"/>
      <c r="H3488" s="16" t="str">
        <f aca="false">VLOOKUP(F3488,'[1]Goa Member''s Details Revised'!$C$2:$AO$7385,2,0)</f>
        <v>Purchaser</v>
      </c>
      <c r="I3488" s="15" t="n">
        <v>27</v>
      </c>
      <c r="J3488" s="15" t="s">
        <v>176</v>
      </c>
      <c r="K3488" s="15" t="n">
        <v>1989</v>
      </c>
      <c r="L3488" s="16" t="n">
        <f aca="false">VLOOKUP(F3488,'[1]Goa Member''s Details Revised'!$C$2:$AO$7385,9,0)</f>
        <v>2007</v>
      </c>
      <c r="M3488" s="15" t="s">
        <v>9522</v>
      </c>
      <c r="N3488" s="17" t="n">
        <f aca="false">VLOOKUP(F3488,'[1]Goa Member''s Details Revised'!$C$2:$AO$7385,5,0)</f>
        <v>22500</v>
      </c>
      <c r="O3488" s="17" t="n">
        <f aca="false">VLOOKUP(F3488,'[1]Goa Member''s Details Revised'!$C$2:$AO$7385,5,0)</f>
        <v>22500</v>
      </c>
      <c r="P3488" s="17" t="n">
        <f aca="false">VLOOKUP(F3488,'[1]Goa Member''s Details Revised'!$C$2:$AO$7385,6,0)</f>
        <v>22500</v>
      </c>
      <c r="Q3488" s="17" t="str">
        <f aca="false">VLOOKUP(F3488,'[1]Goa Member''s Details Revised'!$C$2:$AO$7385,8,0)</f>
        <v>R.M</v>
      </c>
      <c r="R3488" s="17" t="n">
        <f aca="false">+O3488-P3488</f>
        <v>0</v>
      </c>
      <c r="S3488" s="15" t="e">
        <f aca="false">+#REF!-K3488</f>
        <v>#REF!</v>
      </c>
      <c r="T3488" s="17" t="n">
        <f aca="false">IF(Q3488="regular",((P3488-(P3488/99)*S3488)),(P3488-(P3488*20%)))</f>
        <v>18000</v>
      </c>
      <c r="U3488" s="17" t="e">
        <f aca="false">((P3488-(P3488/99)*S3488))</f>
        <v>#REF!</v>
      </c>
      <c r="V3488" s="17" t="n">
        <f aca="false">IF(Q3488="regular",0,(P3488-(O3488*20%)))</f>
        <v>18000</v>
      </c>
      <c r="W3488" s="17"/>
      <c r="X3488" s="15"/>
      <c r="Y3488" s="18" t="str">
        <f aca="false">VLOOKUP(F3488,'[1]Goa Member''s Details Revised'!$C$2:$AO$7385,12,0)</f>
        <v>last communication 11
</v>
      </c>
    </row>
    <row r="3489" customFormat="false" ht="15" hidden="false" customHeight="false" outlineLevel="0" collapsed="false">
      <c r="B3489" s="14" t="n">
        <v>3488</v>
      </c>
      <c r="C3489" s="15"/>
      <c r="D3489" s="15" t="s">
        <v>9523</v>
      </c>
      <c r="E3489" s="15" t="s">
        <v>25</v>
      </c>
      <c r="F3489" s="15" t="s">
        <v>9524</v>
      </c>
      <c r="G3489" s="15"/>
      <c r="H3489" s="16" t="str">
        <f aca="false">VLOOKUP(F3489,'[1]Goa Member''s Details Revised'!$C$2:$AO$7385,2,0)</f>
        <v>Purchaser</v>
      </c>
      <c r="I3489" s="15" t="n">
        <v>27</v>
      </c>
      <c r="J3489" s="15" t="s">
        <v>176</v>
      </c>
      <c r="K3489" s="15" t="n">
        <v>1989</v>
      </c>
      <c r="L3489" s="16" t="str">
        <f aca="false">VLOOKUP(F3489,'[1]Goa Member''s Details Revised'!$C$2:$AO$7385,9,0)</f>
        <v>Never</v>
      </c>
      <c r="M3489" s="15" t="s">
        <v>9525</v>
      </c>
      <c r="N3489" s="17" t="n">
        <f aca="false">VLOOKUP(F3489,'[1]Goa Member''s Details Revised'!$C$2:$AO$7385,5,0)</f>
        <v>22500</v>
      </c>
      <c r="O3489" s="17" t="n">
        <f aca="false">VLOOKUP(F3489,'[1]Goa Member''s Details Revised'!$C$2:$AO$7385,5,0)</f>
        <v>22500</v>
      </c>
      <c r="P3489" s="17" t="n">
        <f aca="false">VLOOKUP(F3489,'[1]Goa Member''s Details Revised'!$C$2:$AO$7385,6,0)</f>
        <v>22500</v>
      </c>
      <c r="Q3489" s="17" t="str">
        <f aca="false">VLOOKUP(F3489,'[1]Goa Member''s Details Revised'!$C$2:$AO$7385,8,0)</f>
        <v>I.R.M</v>
      </c>
      <c r="R3489" s="17" t="n">
        <f aca="false">+O3489-P3489</f>
        <v>0</v>
      </c>
      <c r="S3489" s="15" t="e">
        <f aca="false">+#REF!-K3489</f>
        <v>#REF!</v>
      </c>
      <c r="T3489" s="17" t="n">
        <f aca="false">IF(Q3489="regular",((P3489-(P3489/99)*S3489)),(P3489-(P3489*20%)))</f>
        <v>18000</v>
      </c>
      <c r="U3489" s="17" t="e">
        <f aca="false">((P3489-(P3489/99)*S3489))</f>
        <v>#REF!</v>
      </c>
      <c r="V3489" s="17" t="n">
        <f aca="false">IF(Q3489="regular",0,(P3489-(O3489*20%)))</f>
        <v>18000</v>
      </c>
      <c r="W3489" s="17"/>
      <c r="X3489" s="15"/>
      <c r="Y3489" s="18" t="str">
        <f aca="false">VLOOKUP(F3489,'[1]Goa Member''s Details Revised'!$C$2:$AO$7385,12,0)</f>
        <v>last communication 99</v>
      </c>
    </row>
    <row r="3490" customFormat="false" ht="15" hidden="false" customHeight="false" outlineLevel="0" collapsed="false">
      <c r="B3490" s="14" t="n">
        <v>3489</v>
      </c>
      <c r="C3490" s="15"/>
      <c r="D3490" s="15" t="s">
        <v>9526</v>
      </c>
      <c r="E3490" s="15" t="s">
        <v>25</v>
      </c>
      <c r="F3490" s="15" t="s">
        <v>9527</v>
      </c>
      <c r="G3490" s="15"/>
      <c r="H3490" s="16" t="str">
        <f aca="false">VLOOKUP(F3490,'[1]Goa Member''s Details Revised'!$C$2:$AO$7385,2,0)</f>
        <v>Purchaser</v>
      </c>
      <c r="I3490" s="15" t="n">
        <v>28</v>
      </c>
      <c r="J3490" s="15" t="s">
        <v>176</v>
      </c>
      <c r="K3490" s="15" t="n">
        <v>1989</v>
      </c>
      <c r="L3490" s="16" t="str">
        <f aca="false">VLOOKUP(F3490,'[1]Goa Member''s Details Revised'!$C$2:$AO$7385,9,0)</f>
        <v>Never</v>
      </c>
      <c r="M3490" s="15" t="s">
        <v>9528</v>
      </c>
      <c r="N3490" s="17" t="n">
        <f aca="false">VLOOKUP(F3490,'[1]Goa Member''s Details Revised'!$C$2:$AO$7385,5,0)</f>
        <v>28500</v>
      </c>
      <c r="O3490" s="17" t="n">
        <f aca="false">VLOOKUP(F3490,'[1]Goa Member''s Details Revised'!$C$2:$AO$7385,5,0)</f>
        <v>28500</v>
      </c>
      <c r="P3490" s="17" t="n">
        <f aca="false">VLOOKUP(F3490,'[1]Goa Member''s Details Revised'!$C$2:$AO$7385,6,0)</f>
        <v>28500</v>
      </c>
      <c r="Q3490" s="17" t="str">
        <f aca="false">VLOOKUP(F3490,'[1]Goa Member''s Details Revised'!$C$2:$AO$7385,8,0)</f>
        <v>I.R.M</v>
      </c>
      <c r="R3490" s="17" t="n">
        <f aca="false">+O3490-P3490</f>
        <v>0</v>
      </c>
      <c r="S3490" s="15" t="e">
        <f aca="false">+#REF!-K3490</f>
        <v>#REF!</v>
      </c>
      <c r="T3490" s="17" t="n">
        <f aca="false">IF(Q3490="regular",((P3490-(P3490/99)*S3490)),(P3490-(P3490*20%)))</f>
        <v>22800</v>
      </c>
      <c r="U3490" s="17" t="e">
        <f aca="false">((P3490-(P3490/99)*S3490))</f>
        <v>#REF!</v>
      </c>
      <c r="V3490" s="17" t="n">
        <f aca="false">IF(Q3490="regular",0,(P3490-(O3490*20%)))</f>
        <v>22800</v>
      </c>
      <c r="W3490" s="17"/>
      <c r="X3490" s="15"/>
      <c r="Y3490" s="18" t="str">
        <f aca="false">VLOOKUP(F3490,'[1]Goa Member''s Details Revised'!$C$2:$AO$7385,12,0)</f>
        <v>last communication 99</v>
      </c>
    </row>
    <row r="3491" customFormat="false" ht="15" hidden="false" customHeight="false" outlineLevel="0" collapsed="false">
      <c r="B3491" s="14" t="n">
        <v>3490</v>
      </c>
      <c r="C3491" s="15"/>
      <c r="D3491" s="15" t="s">
        <v>9529</v>
      </c>
      <c r="E3491" s="15" t="s">
        <v>25</v>
      </c>
      <c r="F3491" s="15" t="s">
        <v>9530</v>
      </c>
      <c r="G3491" s="15"/>
      <c r="H3491" s="16" t="str">
        <f aca="false">VLOOKUP(F3491,'[1]Goa Member''s Details Revised'!$C$2:$AO$7385,2,0)</f>
        <v>Purchaser</v>
      </c>
      <c r="I3491" s="15" t="n">
        <v>28</v>
      </c>
      <c r="J3491" s="15" t="s">
        <v>176</v>
      </c>
      <c r="K3491" s="15" t="n">
        <v>1989</v>
      </c>
      <c r="L3491" s="16" t="str">
        <f aca="false">VLOOKUP(F3491,'[1]Goa Member''s Details Revised'!$C$2:$AO$7385,9,0)</f>
        <v>Never</v>
      </c>
      <c r="M3491" s="15" t="s">
        <v>9531</v>
      </c>
      <c r="N3491" s="17" t="n">
        <f aca="false">VLOOKUP(F3491,'[1]Goa Member''s Details Revised'!$C$2:$AO$7385,5,0)</f>
        <v>13500</v>
      </c>
      <c r="O3491" s="17" t="n">
        <f aca="false">VLOOKUP(F3491,'[1]Goa Member''s Details Revised'!$C$2:$AO$7385,5,0)</f>
        <v>13500</v>
      </c>
      <c r="P3491" s="17" t="n">
        <f aca="false">VLOOKUP(F3491,'[1]Goa Member''s Details Revised'!$C$2:$AO$7385,6,0)</f>
        <v>13900</v>
      </c>
      <c r="Q3491" s="17" t="str">
        <f aca="false">VLOOKUP(F3491,'[1]Goa Member''s Details Revised'!$C$2:$AO$7385,8,0)</f>
        <v>I.R.M</v>
      </c>
      <c r="R3491" s="17" t="n">
        <f aca="false">+O3491-P3491</f>
        <v>-400</v>
      </c>
      <c r="S3491" s="15" t="e">
        <f aca="false">+#REF!-K3491</f>
        <v>#REF!</v>
      </c>
      <c r="T3491" s="17" t="n">
        <f aca="false">IF(Q3491="regular",((P3491-(P3491/99)*S3491)),(P3491-(P3491*20%)))</f>
        <v>11120</v>
      </c>
      <c r="U3491" s="17" t="e">
        <f aca="false">((P3491-(P3491/99)*S3491))</f>
        <v>#REF!</v>
      </c>
      <c r="V3491" s="17" t="n">
        <f aca="false">IF(Q3491="regular",0,(P3491-(O3491*20%)))</f>
        <v>11200</v>
      </c>
      <c r="W3491" s="17"/>
      <c r="X3491" s="15"/>
      <c r="Y3491" s="18" t="str">
        <f aca="false">VLOOKUP(F3491,'[1]Goa Member''s Details Revised'!$C$2:$AO$7385,12,0)</f>
        <v>last reply on his telephonic on 13/06/2019</v>
      </c>
    </row>
    <row r="3492" customFormat="false" ht="15" hidden="false" customHeight="false" outlineLevel="0" collapsed="false">
      <c r="B3492" s="14" t="n">
        <v>3491</v>
      </c>
      <c r="C3492" s="15"/>
      <c r="D3492" s="15" t="s">
        <v>9532</v>
      </c>
      <c r="E3492" s="15" t="s">
        <v>25</v>
      </c>
      <c r="F3492" s="15" t="s">
        <v>9533</v>
      </c>
      <c r="G3492" s="15"/>
      <c r="H3492" s="16" t="str">
        <f aca="false">VLOOKUP(F3492,'[1]Goa Member''s Details Revised'!$C$2:$AO$7385,2,0)</f>
        <v>Purchaser</v>
      </c>
      <c r="I3492" s="15" t="n">
        <v>28</v>
      </c>
      <c r="J3492" s="15" t="s">
        <v>176</v>
      </c>
      <c r="K3492" s="15" t="n">
        <v>1989</v>
      </c>
      <c r="L3492" s="16" t="str">
        <f aca="false">VLOOKUP(F3492,'[1]Goa Member''s Details Revised'!$C$2:$AO$7385,9,0)</f>
        <v>Never</v>
      </c>
      <c r="M3492" s="15" t="s">
        <v>9534</v>
      </c>
      <c r="N3492" s="17" t="n">
        <f aca="false">VLOOKUP(F3492,'[1]Goa Member''s Details Revised'!$C$2:$AO$7385,5,0)</f>
        <v>22500</v>
      </c>
      <c r="O3492" s="17" t="n">
        <f aca="false">VLOOKUP(F3492,'[1]Goa Member''s Details Revised'!$C$2:$AO$7385,5,0)</f>
        <v>22500</v>
      </c>
      <c r="P3492" s="17" t="n">
        <f aca="false">VLOOKUP(F3492,'[1]Goa Member''s Details Revised'!$C$2:$AO$7385,6,0)</f>
        <v>22500</v>
      </c>
      <c r="Q3492" s="17" t="str">
        <f aca="false">VLOOKUP(F3492,'[1]Goa Member''s Details Revised'!$C$2:$AO$7385,8,0)</f>
        <v>I.R.M</v>
      </c>
      <c r="R3492" s="17" t="n">
        <f aca="false">+O3492-P3492</f>
        <v>0</v>
      </c>
      <c r="S3492" s="15" t="e">
        <f aca="false">+#REF!-K3492</f>
        <v>#REF!</v>
      </c>
      <c r="T3492" s="17" t="n">
        <f aca="false">IF(Q3492="regular",((P3492-(P3492/99)*S3492)),(P3492-(P3492*20%)))</f>
        <v>18000</v>
      </c>
      <c r="U3492" s="17" t="e">
        <f aca="false">((P3492-(P3492/99)*S3492))</f>
        <v>#REF!</v>
      </c>
      <c r="V3492" s="17" t="n">
        <f aca="false">IF(Q3492="regular",0,(P3492-(O3492*20%)))</f>
        <v>18000</v>
      </c>
      <c r="W3492" s="17"/>
      <c r="X3492" s="15"/>
      <c r="Y3492" s="18" t="str">
        <f aca="false">VLOOKUP(F3492,'[1]Goa Member''s Details Revised'!$C$2:$AO$7385,12,0)</f>
        <v>last communication 00</v>
      </c>
    </row>
    <row r="3493" customFormat="false" ht="15" hidden="false" customHeight="false" outlineLevel="0" collapsed="false">
      <c r="B3493" s="14" t="n">
        <v>3492</v>
      </c>
      <c r="C3493" s="15"/>
      <c r="D3493" s="15" t="s">
        <v>9535</v>
      </c>
      <c r="E3493" s="15" t="s">
        <v>25</v>
      </c>
      <c r="F3493" s="15" t="s">
        <v>9536</v>
      </c>
      <c r="G3493" s="15"/>
      <c r="H3493" s="16" t="str">
        <f aca="false">VLOOKUP(F3493,'[1]Goa Member''s Details Revised'!$C$2:$AO$7385,2,0)</f>
        <v>Purchaser</v>
      </c>
      <c r="I3493" s="15" t="n">
        <v>28</v>
      </c>
      <c r="J3493" s="15" t="s">
        <v>176</v>
      </c>
      <c r="K3493" s="15" t="n">
        <v>1989</v>
      </c>
      <c r="L3493" s="16" t="str">
        <f aca="false">VLOOKUP(F3493,'[1]Goa Member''s Details Revised'!$C$2:$AO$7385,9,0)</f>
        <v>Never</v>
      </c>
      <c r="M3493" s="15" t="s">
        <v>9537</v>
      </c>
      <c r="N3493" s="17" t="n">
        <f aca="false">VLOOKUP(F3493,'[1]Goa Member''s Details Revised'!$C$2:$AO$7385,5,0)</f>
        <v>18500</v>
      </c>
      <c r="O3493" s="17" t="n">
        <f aca="false">VLOOKUP(F3493,'[1]Goa Member''s Details Revised'!$C$2:$AO$7385,5,0)</f>
        <v>18500</v>
      </c>
      <c r="P3493" s="17" t="n">
        <f aca="false">VLOOKUP(F3493,'[1]Goa Member''s Details Revised'!$C$2:$AO$7385,6,0)</f>
        <v>18500</v>
      </c>
      <c r="Q3493" s="17" t="str">
        <f aca="false">VLOOKUP(F3493,'[1]Goa Member''s Details Revised'!$C$2:$AO$7385,8,0)</f>
        <v>I.R.M</v>
      </c>
      <c r="R3493" s="17" t="n">
        <f aca="false">+O3493-P3493</f>
        <v>0</v>
      </c>
      <c r="S3493" s="15" t="e">
        <f aca="false">+#REF!-K3493</f>
        <v>#REF!</v>
      </c>
      <c r="T3493" s="17" t="n">
        <f aca="false">IF(Q3493="regular",((P3493-(P3493/99)*S3493)),(P3493-(P3493*20%)))</f>
        <v>14800</v>
      </c>
      <c r="U3493" s="17" t="e">
        <f aca="false">((P3493-(P3493/99)*S3493))</f>
        <v>#REF!</v>
      </c>
      <c r="V3493" s="17" t="n">
        <f aca="false">IF(Q3493="regular",0,(P3493-(O3493*20%)))</f>
        <v>14800</v>
      </c>
      <c r="W3493" s="17"/>
      <c r="X3493" s="15"/>
      <c r="Y3493" s="18" t="str">
        <f aca="false">VLOOKUP(F3493,'[1]Goa Member''s Details Revised'!$C$2:$AO$7385,12,0)</f>
        <v>no reminders so last communication 2005</v>
      </c>
    </row>
    <row r="3494" customFormat="false" ht="30" hidden="false" customHeight="false" outlineLevel="0" collapsed="false">
      <c r="B3494" s="14" t="n">
        <v>3493</v>
      </c>
      <c r="C3494" s="15"/>
      <c r="D3494" s="15" t="s">
        <v>9538</v>
      </c>
      <c r="E3494" s="15" t="s">
        <v>25</v>
      </c>
      <c r="F3494" s="15" t="s">
        <v>9539</v>
      </c>
      <c r="G3494" s="15"/>
      <c r="H3494" s="16" t="str">
        <f aca="false">VLOOKUP(F3494,'[1]Goa Member''s Details Revised'!$C$2:$AO$7385,2,0)</f>
        <v>Purchaser</v>
      </c>
      <c r="I3494" s="15" t="n">
        <v>3</v>
      </c>
      <c r="J3494" s="15" t="s">
        <v>214</v>
      </c>
      <c r="K3494" s="15" t="n">
        <v>1989</v>
      </c>
      <c r="L3494" s="16" t="str">
        <f aca="false">VLOOKUP(F3494,'[1]Goa Member''s Details Revised'!$C$2:$AO$7385,9,0)</f>
        <v>Never</v>
      </c>
      <c r="M3494" s="15" t="s">
        <v>9540</v>
      </c>
      <c r="N3494" s="17" t="n">
        <f aca="false">VLOOKUP(F3494,'[1]Goa Member''s Details Revised'!$C$2:$AO$7385,5,0)</f>
        <v>20850</v>
      </c>
      <c r="O3494" s="17" t="n">
        <f aca="false">VLOOKUP(F3494,'[1]Goa Member''s Details Revised'!$C$2:$AO$7385,5,0)</f>
        <v>20850</v>
      </c>
      <c r="P3494" s="17" t="n">
        <f aca="false">VLOOKUP(F3494,'[1]Goa Member''s Details Revised'!$C$2:$AO$7385,6,0)</f>
        <v>20850</v>
      </c>
      <c r="Q3494" s="17" t="str">
        <f aca="false">VLOOKUP(F3494,'[1]Goa Member''s Details Revised'!$C$2:$AO$7385,8,0)</f>
        <v>I.R.M</v>
      </c>
      <c r="R3494" s="17" t="n">
        <f aca="false">+O3494-P3494</f>
        <v>0</v>
      </c>
      <c r="S3494" s="15" t="e">
        <f aca="false">+#REF!-K3494</f>
        <v>#REF!</v>
      </c>
      <c r="T3494" s="17" t="n">
        <f aca="false">IF(Q3494="regular",((P3494-(P3494/99)*S3494)),(P3494-(P3494*20%)))</f>
        <v>16680</v>
      </c>
      <c r="U3494" s="17" t="e">
        <f aca="false">((P3494-(P3494/99)*S3494))</f>
        <v>#REF!</v>
      </c>
      <c r="V3494" s="17" t="n">
        <f aca="false">IF(Q3494="regular",0,(P3494-(O3494*20%)))</f>
        <v>16680</v>
      </c>
      <c r="W3494" s="17"/>
      <c r="X3494" s="15"/>
      <c r="Y3494" s="18" t="str">
        <f aca="false">VLOOKUP(F3494,'[1]Goa Member''s Details Revised'!$C$2:$AO$7385,12,0)</f>
        <v>last communication 05..membership transferred from Pahlgam to Goa in 95</v>
      </c>
    </row>
    <row r="3495" customFormat="false" ht="45" hidden="false" customHeight="false" outlineLevel="0" collapsed="false">
      <c r="B3495" s="14" t="n">
        <v>3494</v>
      </c>
      <c r="C3495" s="15"/>
      <c r="D3495" s="15" t="s">
        <v>9541</v>
      </c>
      <c r="E3495" s="15" t="s">
        <v>25</v>
      </c>
      <c r="F3495" s="15" t="s">
        <v>9542</v>
      </c>
      <c r="G3495" s="15"/>
      <c r="H3495" s="16" t="str">
        <f aca="false">VLOOKUP(F3495,'[1]Goa Member''s Details Revised'!$C$2:$AO$7385,2,0)</f>
        <v>Purchaser</v>
      </c>
      <c r="I3495" s="15" t="n">
        <v>17</v>
      </c>
      <c r="J3495" s="15" t="s">
        <v>214</v>
      </c>
      <c r="K3495" s="15" t="n">
        <v>1989</v>
      </c>
      <c r="L3495" s="16" t="n">
        <f aca="false">VLOOKUP(F3495,'[1]Goa Member''s Details Revised'!$C$2:$AO$7385,9,0)</f>
        <v>2011</v>
      </c>
      <c r="M3495" s="15" t="s">
        <v>9543</v>
      </c>
      <c r="N3495" s="17" t="n">
        <f aca="false">VLOOKUP(F3495,'[1]Goa Member''s Details Revised'!$C$2:$AO$7385,5,0)</f>
        <v>34000</v>
      </c>
      <c r="O3495" s="17" t="n">
        <f aca="false">VLOOKUP(F3495,'[1]Goa Member''s Details Revised'!$C$2:$AO$7385,5,0)</f>
        <v>34000</v>
      </c>
      <c r="P3495" s="17" t="n">
        <f aca="false">VLOOKUP(F3495,'[1]Goa Member''s Details Revised'!$C$2:$AO$7385,6,0)</f>
        <v>35450</v>
      </c>
      <c r="Q3495" s="17" t="str">
        <f aca="false">VLOOKUP(F3495,'[1]Goa Member''s Details Revised'!$C$2:$AO$7385,8,0)</f>
        <v>R.M</v>
      </c>
      <c r="R3495" s="17" t="n">
        <f aca="false">+O3495-P3495</f>
        <v>-1450</v>
      </c>
      <c r="S3495" s="15" t="e">
        <f aca="false">+#REF!-K3495</f>
        <v>#REF!</v>
      </c>
      <c r="T3495" s="17" t="n">
        <f aca="false">IF(Q3495="regular",((P3495-(P3495/99)*S3495)),(P3495-(P3495*20%)))</f>
        <v>28360</v>
      </c>
      <c r="U3495" s="17" t="e">
        <f aca="false">((P3495-(P3495/99)*S3495))</f>
        <v>#REF!</v>
      </c>
      <c r="V3495" s="17" t="n">
        <f aca="false">IF(Q3495="regular",0,(P3495-(O3495*20%)))</f>
        <v>28650</v>
      </c>
      <c r="W3495" s="17"/>
      <c r="X3495" s="15"/>
      <c r="Y3495" s="18" t="str">
        <f aca="false">VLOOKUP(F3495,'[1]Goa Member''s Details Revised'!$C$2:$AO$7385,12,0)</f>
        <v>send perform invoice so Communication Till 2012,,membership transferred from Jasvinder Hans to Satinder Vir to Sanjeev Kundra</v>
      </c>
    </row>
    <row r="3496" customFormat="false" ht="30" hidden="false" customHeight="false" outlineLevel="0" collapsed="false">
      <c r="B3496" s="14" t="n">
        <v>3495</v>
      </c>
      <c r="C3496" s="15"/>
      <c r="D3496" s="15" t="s">
        <v>9544</v>
      </c>
      <c r="E3496" s="15" t="s">
        <v>25</v>
      </c>
      <c r="F3496" s="15" t="s">
        <v>9545</v>
      </c>
      <c r="G3496" s="15"/>
      <c r="H3496" s="16" t="str">
        <f aca="false">VLOOKUP(F3496,'[1]Goa Member''s Details Revised'!$C$2:$AO$7385,2,0)</f>
        <v>Purchaser</v>
      </c>
      <c r="I3496" s="15" t="n">
        <v>16</v>
      </c>
      <c r="J3496" s="15" t="s">
        <v>214</v>
      </c>
      <c r="K3496" s="15" t="n">
        <v>1989</v>
      </c>
      <c r="L3496" s="16" t="str">
        <f aca="false">VLOOKUP(F3496,'[1]Goa Member''s Details Revised'!$C$2:$AO$7385,9,0)</f>
        <v>Never</v>
      </c>
      <c r="M3496" s="15" t="s">
        <v>9546</v>
      </c>
      <c r="N3496" s="17" t="n">
        <f aca="false">VLOOKUP(F3496,'[1]Goa Member''s Details Revised'!$C$2:$AO$7385,5,0)</f>
        <v>26500</v>
      </c>
      <c r="O3496" s="17" t="n">
        <f aca="false">VLOOKUP(F3496,'[1]Goa Member''s Details Revised'!$C$2:$AO$7385,5,0)</f>
        <v>26500</v>
      </c>
      <c r="P3496" s="17" t="n">
        <f aca="false">VLOOKUP(F3496,'[1]Goa Member''s Details Revised'!$C$2:$AO$7385,6,0)</f>
        <v>27650</v>
      </c>
      <c r="Q3496" s="17" t="str">
        <f aca="false">VLOOKUP(F3496,'[1]Goa Member''s Details Revised'!$C$2:$AO$7385,8,0)</f>
        <v>I.R.M</v>
      </c>
      <c r="R3496" s="17" t="n">
        <f aca="false">+O3496-P3496</f>
        <v>-1150</v>
      </c>
      <c r="S3496" s="15" t="e">
        <f aca="false">+#REF!-K3496</f>
        <v>#REF!</v>
      </c>
      <c r="T3496" s="17" t="n">
        <f aca="false">IF(Q3496="regular",((P3496-(P3496/99)*S3496)),(P3496-(P3496*20%)))</f>
        <v>22120</v>
      </c>
      <c r="U3496" s="17" t="e">
        <f aca="false">((P3496-(P3496/99)*S3496))</f>
        <v>#REF!</v>
      </c>
      <c r="V3496" s="17" t="n">
        <f aca="false">IF(Q3496="regular",0,(P3496-(O3496*20%)))</f>
        <v>22350</v>
      </c>
      <c r="W3496" s="17"/>
      <c r="X3496" s="15"/>
      <c r="Y3496" s="18" t="str">
        <f aca="false">VLOOKUP(F3496,'[1]Goa Member''s Details Revised'!$C$2:$AO$7385,12,0)</f>
        <v>we send last reminder in 2012.then we did not receive any reply </v>
      </c>
    </row>
    <row r="3497" customFormat="false" ht="30" hidden="false" customHeight="false" outlineLevel="0" collapsed="false">
      <c r="B3497" s="14" t="n">
        <v>3496</v>
      </c>
      <c r="C3497" s="15"/>
      <c r="D3497" s="15" t="s">
        <v>9547</v>
      </c>
      <c r="E3497" s="15" t="s">
        <v>25</v>
      </c>
      <c r="F3497" s="15" t="s">
        <v>9548</v>
      </c>
      <c r="G3497" s="15"/>
      <c r="H3497" s="16" t="str">
        <f aca="false">VLOOKUP(F3497,'[1]Goa Member''s Details Revised'!$C$2:$AO$7385,2,0)</f>
        <v>Purchaser</v>
      </c>
      <c r="I3497" s="15" t="n">
        <v>20</v>
      </c>
      <c r="J3497" s="15" t="s">
        <v>214</v>
      </c>
      <c r="K3497" s="15" t="n">
        <v>1989</v>
      </c>
      <c r="L3497" s="16" t="n">
        <f aca="false">VLOOKUP(F3497,'[1]Goa Member''s Details Revised'!$C$2:$AO$7385,9,0)</f>
        <v>2009</v>
      </c>
      <c r="M3497" s="15" t="s">
        <v>9549</v>
      </c>
      <c r="N3497" s="17" t="n">
        <f aca="false">VLOOKUP(F3497,'[1]Goa Member''s Details Revised'!$C$2:$AO$7385,5,0)</f>
        <v>20000</v>
      </c>
      <c r="O3497" s="17" t="n">
        <f aca="false">VLOOKUP(F3497,'[1]Goa Member''s Details Revised'!$C$2:$AO$7385,5,0)</f>
        <v>20000</v>
      </c>
      <c r="P3497" s="17" t="n">
        <f aca="false">VLOOKUP(F3497,'[1]Goa Member''s Details Revised'!$C$2:$AO$7385,6,0)</f>
        <v>20850</v>
      </c>
      <c r="Q3497" s="17" t="str">
        <f aca="false">VLOOKUP(F3497,'[1]Goa Member''s Details Revised'!$C$2:$AO$7385,8,0)</f>
        <v>R.M</v>
      </c>
      <c r="R3497" s="17" t="n">
        <f aca="false">+O3497-P3497</f>
        <v>-850</v>
      </c>
      <c r="S3497" s="15" t="e">
        <f aca="false">+#REF!-K3497</f>
        <v>#REF!</v>
      </c>
      <c r="T3497" s="17" t="n">
        <f aca="false">IF(Q3497="regular",((P3497-(P3497/99)*S3497)),(P3497-(P3497*20%)))</f>
        <v>16680</v>
      </c>
      <c r="U3497" s="17" t="e">
        <f aca="false">((P3497-(P3497/99)*S3497))</f>
        <v>#REF!</v>
      </c>
      <c r="V3497" s="17" t="n">
        <f aca="false">IF(Q3497="regular",0,(P3497-(O3497*20%)))</f>
        <v>16850</v>
      </c>
      <c r="W3497" s="17"/>
      <c r="X3497" s="15"/>
      <c r="Y3497" s="18" t="str">
        <f aca="false">VLOOKUP(F3497,'[1]Goa Member''s Details Revised'!$C$2:$AO$7385,12,0)</f>
        <v>send perform invoice so Communication Till 2011.. membership transferred from Alok Singhal to Minakshi Singhal</v>
      </c>
    </row>
    <row r="3498" customFormat="false" ht="15" hidden="false" customHeight="false" outlineLevel="0" collapsed="false">
      <c r="B3498" s="14" t="n">
        <v>3497</v>
      </c>
      <c r="C3498" s="15"/>
      <c r="D3498" s="15" t="s">
        <v>9550</v>
      </c>
      <c r="E3498" s="15" t="s">
        <v>25</v>
      </c>
      <c r="F3498" s="15" t="s">
        <v>9551</v>
      </c>
      <c r="G3498" s="15"/>
      <c r="H3498" s="16" t="str">
        <f aca="false">VLOOKUP(F3498,'[1]Goa Member''s Details Revised'!$C$2:$AO$7385,2,0)</f>
        <v>Purchaser</v>
      </c>
      <c r="I3498" s="15" t="n">
        <v>20</v>
      </c>
      <c r="J3498" s="15" t="s">
        <v>214</v>
      </c>
      <c r="K3498" s="15" t="n">
        <v>1989</v>
      </c>
      <c r="L3498" s="16" t="str">
        <f aca="false">VLOOKUP(F3498,'[1]Goa Member''s Details Revised'!$C$2:$AO$7385,9,0)</f>
        <v>Never</v>
      </c>
      <c r="M3498" s="15" t="s">
        <v>9552</v>
      </c>
      <c r="N3498" s="17" t="n">
        <f aca="false">VLOOKUP(F3498,'[1]Goa Member''s Details Revised'!$C$2:$AO$7385,5,0)</f>
        <v>20000</v>
      </c>
      <c r="O3498" s="17" t="n">
        <f aca="false">VLOOKUP(F3498,'[1]Goa Member''s Details Revised'!$C$2:$AO$7385,5,0)</f>
        <v>20000</v>
      </c>
      <c r="P3498" s="17" t="n">
        <f aca="false">VLOOKUP(F3498,'[1]Goa Member''s Details Revised'!$C$2:$AO$7385,6,0)</f>
        <v>20850</v>
      </c>
      <c r="Q3498" s="17" t="str">
        <f aca="false">VLOOKUP(F3498,'[1]Goa Member''s Details Revised'!$C$2:$AO$7385,8,0)</f>
        <v>I.R.M</v>
      </c>
      <c r="R3498" s="17" t="n">
        <f aca="false">+O3498-P3498</f>
        <v>-850</v>
      </c>
      <c r="S3498" s="15" t="e">
        <f aca="false">+#REF!-K3498</f>
        <v>#REF!</v>
      </c>
      <c r="T3498" s="17" t="n">
        <f aca="false">IF(Q3498="regular",((P3498-(P3498/99)*S3498)),(P3498-(P3498*20%)))</f>
        <v>16680</v>
      </c>
      <c r="U3498" s="17" t="e">
        <f aca="false">((P3498-(P3498/99)*S3498))</f>
        <v>#REF!</v>
      </c>
      <c r="V3498" s="17" t="n">
        <f aca="false">IF(Q3498="regular",0,(P3498-(O3498*20%)))</f>
        <v>16850</v>
      </c>
      <c r="W3498" s="17"/>
      <c r="X3498" s="15"/>
      <c r="Y3498" s="18" t="str">
        <f aca="false">VLOOKUP(F3498,'[1]Goa Member''s Details Revised'!$C$2:$AO$7385,12,0)</f>
        <v>Letter not sent, last communication 02</v>
      </c>
    </row>
    <row r="3499" customFormat="false" ht="30" hidden="false" customHeight="false" outlineLevel="0" collapsed="false">
      <c r="B3499" s="14" t="n">
        <v>3498</v>
      </c>
      <c r="C3499" s="15"/>
      <c r="D3499" s="15" t="s">
        <v>9553</v>
      </c>
      <c r="E3499" s="15" t="s">
        <v>25</v>
      </c>
      <c r="F3499" s="15" t="s">
        <v>9554</v>
      </c>
      <c r="G3499" s="15"/>
      <c r="H3499" s="16" t="str">
        <f aca="false">VLOOKUP(F3499,'[1]Goa Member''s Details Revised'!$C$2:$AO$7385,2,0)</f>
        <v>Purchaser</v>
      </c>
      <c r="I3499" s="15" t="n">
        <v>13</v>
      </c>
      <c r="J3499" s="15" t="s">
        <v>214</v>
      </c>
      <c r="K3499" s="15" t="n">
        <v>1989</v>
      </c>
      <c r="L3499" s="16" t="n">
        <f aca="false">VLOOKUP(F3499,'[1]Goa Member''s Details Revised'!$C$2:$AO$7385,9,0)</f>
        <v>2008</v>
      </c>
      <c r="M3499" s="15" t="s">
        <v>9555</v>
      </c>
      <c r="N3499" s="17" t="n">
        <f aca="false">VLOOKUP(F3499,'[1]Goa Member''s Details Revised'!$C$2:$AO$7385,5,0)</f>
        <v>26500</v>
      </c>
      <c r="O3499" s="17" t="n">
        <f aca="false">VLOOKUP(F3499,'[1]Goa Member''s Details Revised'!$C$2:$AO$7385,5,0)</f>
        <v>26500</v>
      </c>
      <c r="P3499" s="17" t="n">
        <f aca="false">VLOOKUP(F3499,'[1]Goa Member''s Details Revised'!$C$2:$AO$7385,6,0)</f>
        <v>26500</v>
      </c>
      <c r="Q3499" s="17" t="str">
        <f aca="false">VLOOKUP(F3499,'[1]Goa Member''s Details Revised'!$C$2:$AO$7385,8,0)</f>
        <v>R.M</v>
      </c>
      <c r="R3499" s="17" t="n">
        <f aca="false">+O3499-P3499</f>
        <v>0</v>
      </c>
      <c r="S3499" s="15" t="e">
        <f aca="false">+#REF!-K3499</f>
        <v>#REF!</v>
      </c>
      <c r="T3499" s="17" t="n">
        <f aca="false">IF(Q3499="regular",((P3499-(P3499/99)*S3499)),(P3499-(P3499*20%)))</f>
        <v>21200</v>
      </c>
      <c r="U3499" s="17" t="e">
        <f aca="false">((P3499-(P3499/99)*S3499))</f>
        <v>#REF!</v>
      </c>
      <c r="V3499" s="17" t="n">
        <f aca="false">IF(Q3499="regular",0,(P3499-(O3499*20%)))</f>
        <v>21200</v>
      </c>
      <c r="W3499" s="17"/>
      <c r="X3499" s="15"/>
      <c r="Y3499" s="18" t="str">
        <f aca="false">VLOOKUP(F3499,'[1]Goa Member''s Details Revised'!$C$2:$AO$7385,12,0)</f>
        <v>no reminder send so last communication 08. total 2 membership of Goa:- 2966 and 2967</v>
      </c>
    </row>
    <row r="3500" customFormat="false" ht="30" hidden="false" customHeight="false" outlineLevel="0" collapsed="false">
      <c r="B3500" s="14" t="n">
        <v>3499</v>
      </c>
      <c r="C3500" s="15"/>
      <c r="D3500" s="15" t="s">
        <v>9556</v>
      </c>
      <c r="E3500" s="15" t="s">
        <v>25</v>
      </c>
      <c r="F3500" s="15" t="s">
        <v>9557</v>
      </c>
      <c r="G3500" s="15"/>
      <c r="H3500" s="16" t="str">
        <f aca="false">VLOOKUP(F3500,'[1]Goa Member''s Details Revised'!$C$2:$AO$7385,2,0)</f>
        <v>Purchaser</v>
      </c>
      <c r="I3500" s="15" t="n">
        <v>13</v>
      </c>
      <c r="J3500" s="15" t="s">
        <v>214</v>
      </c>
      <c r="K3500" s="15" t="n">
        <v>1989</v>
      </c>
      <c r="L3500" s="16" t="str">
        <f aca="false">VLOOKUP(F3500,'[1]Goa Member''s Details Revised'!$C$2:$AO$7385,9,0)</f>
        <v>Never</v>
      </c>
      <c r="M3500" s="15" t="s">
        <v>9558</v>
      </c>
      <c r="N3500" s="17" t="n">
        <f aca="false">VLOOKUP(F3500,'[1]Goa Member''s Details Revised'!$C$2:$AO$7385,5,0)</f>
        <v>26500</v>
      </c>
      <c r="O3500" s="17" t="n">
        <f aca="false">VLOOKUP(F3500,'[1]Goa Member''s Details Revised'!$C$2:$AO$7385,5,0)</f>
        <v>26500</v>
      </c>
      <c r="P3500" s="17" t="n">
        <f aca="false">VLOOKUP(F3500,'[1]Goa Member''s Details Revised'!$C$2:$AO$7385,6,0)</f>
        <v>26500</v>
      </c>
      <c r="Q3500" s="17" t="str">
        <f aca="false">VLOOKUP(F3500,'[1]Goa Member''s Details Revised'!$C$2:$AO$7385,8,0)</f>
        <v>I.R.M</v>
      </c>
      <c r="R3500" s="17" t="n">
        <f aca="false">+O3500-P3500</f>
        <v>0</v>
      </c>
      <c r="S3500" s="15" t="e">
        <f aca="false">+#REF!-K3500</f>
        <v>#REF!</v>
      </c>
      <c r="T3500" s="17" t="n">
        <f aca="false">IF(Q3500="regular",((P3500-(P3500/99)*S3500)),(P3500-(P3500*20%)))</f>
        <v>21200</v>
      </c>
      <c r="U3500" s="17" t="e">
        <f aca="false">((P3500-(P3500/99)*S3500))</f>
        <v>#REF!</v>
      </c>
      <c r="V3500" s="17" t="n">
        <f aca="false">IF(Q3500="regular",0,(P3500-(O3500*20%)))</f>
        <v>21200</v>
      </c>
      <c r="W3500" s="17"/>
      <c r="X3500" s="15"/>
      <c r="Y3500" s="18" t="str">
        <f aca="false">VLOOKUP(F3500,'[1]Goa Member''s Details Revised'!$C$2:$AO$7385,12,0)</f>
        <v>no reminder send, last communication 08, total 2 membership of Goa:- 2966 and 2967</v>
      </c>
    </row>
    <row r="3501" customFormat="false" ht="30" hidden="false" customHeight="false" outlineLevel="0" collapsed="false">
      <c r="B3501" s="14" t="n">
        <v>3500</v>
      </c>
      <c r="C3501" s="15"/>
      <c r="D3501" s="15" t="s">
        <v>9559</v>
      </c>
      <c r="E3501" s="15" t="s">
        <v>25</v>
      </c>
      <c r="F3501" s="15" t="s">
        <v>9560</v>
      </c>
      <c r="G3501" s="15"/>
      <c r="H3501" s="16" t="str">
        <f aca="false">VLOOKUP(F3501,'[1]Goa Member''s Details Revised'!$C$2:$AO$7385,2,0)</f>
        <v>Purchaser</v>
      </c>
      <c r="I3501" s="15" t="n">
        <v>27</v>
      </c>
      <c r="J3501" s="15" t="s">
        <v>214</v>
      </c>
      <c r="K3501" s="15" t="n">
        <v>1989</v>
      </c>
      <c r="L3501" s="16" t="str">
        <f aca="false">VLOOKUP(F3501,'[1]Goa Member''s Details Revised'!$C$2:$AO$7385,9,0)</f>
        <v>Never</v>
      </c>
      <c r="M3501" s="15" t="s">
        <v>9561</v>
      </c>
      <c r="N3501" s="17" t="n">
        <f aca="false">VLOOKUP(F3501,'[1]Goa Member''s Details Revised'!$C$2:$AO$7385,5,0)</f>
        <v>26500</v>
      </c>
      <c r="O3501" s="17" t="n">
        <f aca="false">VLOOKUP(F3501,'[1]Goa Member''s Details Revised'!$C$2:$AO$7385,5,0)</f>
        <v>26500</v>
      </c>
      <c r="P3501" s="17" t="n">
        <f aca="false">VLOOKUP(F3501,'[1]Goa Member''s Details Revised'!$C$2:$AO$7385,6,0)</f>
        <v>27650</v>
      </c>
      <c r="Q3501" s="17" t="str">
        <f aca="false">VLOOKUP(F3501,'[1]Goa Member''s Details Revised'!$C$2:$AO$7385,8,0)</f>
        <v>I.R.M</v>
      </c>
      <c r="R3501" s="17" t="n">
        <f aca="false">+O3501-P3501</f>
        <v>-1150</v>
      </c>
      <c r="S3501" s="15" t="e">
        <f aca="false">+#REF!-K3501</f>
        <v>#REF!</v>
      </c>
      <c r="T3501" s="17" t="n">
        <f aca="false">IF(Q3501="regular",((P3501-(P3501/99)*S3501)),(P3501-(P3501*20%)))</f>
        <v>22120</v>
      </c>
      <c r="U3501" s="17" t="e">
        <f aca="false">((P3501-(P3501/99)*S3501))</f>
        <v>#REF!</v>
      </c>
      <c r="V3501" s="17" t="n">
        <f aca="false">IF(Q3501="regular",0,(P3501-(O3501*20%)))</f>
        <v>22350</v>
      </c>
      <c r="W3501" s="17"/>
      <c r="X3501" s="15"/>
      <c r="Y3501" s="18" t="str">
        <f aca="false">VLOOKUP(F3501,'[1]Goa Member''s Details Revised'!$C$2:$AO$7385,12,0)</f>
        <v>we send last reminder in 2012.then we did not receive any reply </v>
      </c>
    </row>
    <row r="3502" customFormat="false" ht="15" hidden="false" customHeight="false" outlineLevel="0" collapsed="false">
      <c r="B3502" s="14" t="n">
        <v>3501</v>
      </c>
      <c r="C3502" s="15"/>
      <c r="D3502" s="15" t="s">
        <v>9562</v>
      </c>
      <c r="E3502" s="15" t="s">
        <v>25</v>
      </c>
      <c r="F3502" s="15" t="s">
        <v>9563</v>
      </c>
      <c r="G3502" s="15"/>
      <c r="H3502" s="16" t="str">
        <f aca="false">VLOOKUP(F3502,'[1]Goa Member''s Details Revised'!$C$2:$AO$7385,2,0)</f>
        <v>Purchaser</v>
      </c>
      <c r="I3502" s="15" t="n">
        <v>24</v>
      </c>
      <c r="J3502" s="15" t="s">
        <v>214</v>
      </c>
      <c r="K3502" s="15" t="n">
        <v>1989</v>
      </c>
      <c r="L3502" s="16" t="str">
        <f aca="false">VLOOKUP(F3502,'[1]Goa Member''s Details Revised'!$C$2:$AO$7385,9,0)</f>
        <v>Never</v>
      </c>
      <c r="M3502" s="15" t="s">
        <v>6579</v>
      </c>
      <c r="N3502" s="17" t="n">
        <f aca="false">VLOOKUP(F3502,'[1]Goa Member''s Details Revised'!$C$2:$AO$7385,5,0)</f>
        <v>34000</v>
      </c>
      <c r="O3502" s="17" t="n">
        <f aca="false">VLOOKUP(F3502,'[1]Goa Member''s Details Revised'!$C$2:$AO$7385,5,0)</f>
        <v>34000</v>
      </c>
      <c r="P3502" s="17" t="n">
        <f aca="false">VLOOKUP(F3502,'[1]Goa Member''s Details Revised'!$C$2:$AO$7385,6,0)</f>
        <v>35450</v>
      </c>
      <c r="Q3502" s="17" t="str">
        <f aca="false">VLOOKUP(F3502,'[1]Goa Member''s Details Revised'!$C$2:$AO$7385,8,0)</f>
        <v>I.R.M</v>
      </c>
      <c r="R3502" s="17" t="n">
        <f aca="false">+O3502-P3502</f>
        <v>-1450</v>
      </c>
      <c r="S3502" s="15" t="e">
        <f aca="false">+#REF!-K3502</f>
        <v>#REF!</v>
      </c>
      <c r="T3502" s="17" t="n">
        <f aca="false">IF(Q3502="regular",((P3502-(P3502/99)*S3502)),(P3502-(P3502*20%)))</f>
        <v>28360</v>
      </c>
      <c r="U3502" s="17" t="e">
        <f aca="false">((P3502-(P3502/99)*S3502))</f>
        <v>#REF!</v>
      </c>
      <c r="V3502" s="17" t="n">
        <f aca="false">IF(Q3502="regular",0,(P3502-(O3502*20%)))</f>
        <v>28650</v>
      </c>
      <c r="W3502" s="17"/>
      <c r="X3502" s="15"/>
      <c r="Y3502" s="18" t="str">
        <f aca="false">VLOOKUP(F3502,'[1]Goa Member''s Details Revised'!$C$2:$AO$7385,12,0)</f>
        <v>last communication 90</v>
      </c>
    </row>
    <row r="3503" customFormat="false" ht="30" hidden="false" customHeight="false" outlineLevel="0" collapsed="false">
      <c r="B3503" s="14" t="n">
        <v>3502</v>
      </c>
      <c r="C3503" s="15"/>
      <c r="D3503" s="15" t="s">
        <v>9564</v>
      </c>
      <c r="E3503" s="15" t="s">
        <v>25</v>
      </c>
      <c r="F3503" s="15" t="s">
        <v>9565</v>
      </c>
      <c r="G3503" s="15"/>
      <c r="H3503" s="16" t="str">
        <f aca="false">VLOOKUP(F3503,'[1]Goa Member''s Details Revised'!$C$2:$AO$7385,2,0)</f>
        <v>Purchaser</v>
      </c>
      <c r="I3503" s="15" t="n">
        <v>31</v>
      </c>
      <c r="J3503" s="15" t="s">
        <v>214</v>
      </c>
      <c r="K3503" s="15" t="n">
        <v>1989</v>
      </c>
      <c r="L3503" s="16" t="n">
        <f aca="false">VLOOKUP(F3503,'[1]Goa Member''s Details Revised'!$C$2:$AO$7385,9,0)</f>
        <v>2009</v>
      </c>
      <c r="M3503" s="15" t="s">
        <v>9566</v>
      </c>
      <c r="N3503" s="17" t="n">
        <f aca="false">VLOOKUP(F3503,'[1]Goa Member''s Details Revised'!$C$2:$AO$7385,5,0)</f>
        <v>20000</v>
      </c>
      <c r="O3503" s="17" t="n">
        <f aca="false">VLOOKUP(F3503,'[1]Goa Member''s Details Revised'!$C$2:$AO$7385,5,0)</f>
        <v>20000</v>
      </c>
      <c r="P3503" s="17" t="n">
        <f aca="false">VLOOKUP(F3503,'[1]Goa Member''s Details Revised'!$C$2:$AO$7385,6,0)</f>
        <v>20850</v>
      </c>
      <c r="Q3503" s="17" t="str">
        <f aca="false">VLOOKUP(F3503,'[1]Goa Member''s Details Revised'!$C$2:$AO$7385,8,0)</f>
        <v>R.M</v>
      </c>
      <c r="R3503" s="17" t="n">
        <f aca="false">+O3503-P3503</f>
        <v>-850</v>
      </c>
      <c r="S3503" s="15" t="e">
        <f aca="false">+#REF!-K3503</f>
        <v>#REF!</v>
      </c>
      <c r="T3503" s="17" t="n">
        <f aca="false">IF(Q3503="regular",((P3503-(P3503/99)*S3503)),(P3503-(P3503*20%)))</f>
        <v>16680</v>
      </c>
      <c r="U3503" s="17" t="e">
        <f aca="false">((P3503-(P3503/99)*S3503))</f>
        <v>#REF!</v>
      </c>
      <c r="V3503" s="17" t="n">
        <f aca="false">IF(Q3503="regular",0,(P3503-(O3503*20%)))</f>
        <v>16850</v>
      </c>
      <c r="W3503" s="17"/>
      <c r="X3503" s="15"/>
      <c r="Y3503" s="18" t="str">
        <f aca="false">VLOOKUP(F3503,'[1]Goa Member''s Details Revised'!$C$2:$AO$7385,12,0)</f>
        <v>no reminder ..last communication 10 total 2 membership of Goa:- 2782 and 2783</v>
      </c>
    </row>
    <row r="3504" customFormat="false" ht="30" hidden="false" customHeight="false" outlineLevel="0" collapsed="false">
      <c r="B3504" s="14" t="n">
        <v>3503</v>
      </c>
      <c r="C3504" s="15"/>
      <c r="D3504" s="15" t="s">
        <v>9567</v>
      </c>
      <c r="E3504" s="15" t="s">
        <v>25</v>
      </c>
      <c r="F3504" s="15" t="s">
        <v>9568</v>
      </c>
      <c r="G3504" s="15"/>
      <c r="H3504" s="16" t="str">
        <f aca="false">VLOOKUP(F3504,'[1]Goa Member''s Details Revised'!$C$2:$AO$7385,2,0)</f>
        <v>Purchaser</v>
      </c>
      <c r="I3504" s="15" t="n">
        <v>31</v>
      </c>
      <c r="J3504" s="15" t="s">
        <v>214</v>
      </c>
      <c r="K3504" s="15" t="n">
        <v>1989</v>
      </c>
      <c r="L3504" s="16" t="n">
        <f aca="false">VLOOKUP(F3504,'[1]Goa Member''s Details Revised'!$C$2:$AO$7385,9,0)</f>
        <v>2009</v>
      </c>
      <c r="M3504" s="15" t="s">
        <v>9566</v>
      </c>
      <c r="N3504" s="17" t="n">
        <f aca="false">VLOOKUP(F3504,'[1]Goa Member''s Details Revised'!$C$2:$AO$7385,5,0)</f>
        <v>20000</v>
      </c>
      <c r="O3504" s="17" t="n">
        <f aca="false">VLOOKUP(F3504,'[1]Goa Member''s Details Revised'!$C$2:$AO$7385,5,0)</f>
        <v>20000</v>
      </c>
      <c r="P3504" s="17" t="n">
        <f aca="false">VLOOKUP(F3504,'[1]Goa Member''s Details Revised'!$C$2:$AO$7385,6,0)</f>
        <v>20850</v>
      </c>
      <c r="Q3504" s="17" t="str">
        <f aca="false">VLOOKUP(F3504,'[1]Goa Member''s Details Revised'!$C$2:$AO$7385,8,0)</f>
        <v>R.M</v>
      </c>
      <c r="R3504" s="17" t="n">
        <f aca="false">+O3504-P3504</f>
        <v>-850</v>
      </c>
      <c r="S3504" s="15" t="e">
        <f aca="false">+#REF!-K3504</f>
        <v>#REF!</v>
      </c>
      <c r="T3504" s="17" t="n">
        <f aca="false">IF(Q3504="regular",((P3504-(P3504/99)*S3504)),(P3504-(P3504*20%)))</f>
        <v>16680</v>
      </c>
      <c r="U3504" s="17" t="e">
        <f aca="false">((P3504-(P3504/99)*S3504))</f>
        <v>#REF!</v>
      </c>
      <c r="V3504" s="17" t="n">
        <f aca="false">IF(Q3504="regular",0,(P3504-(O3504*20%)))</f>
        <v>16850</v>
      </c>
      <c r="W3504" s="17"/>
      <c r="X3504" s="15"/>
      <c r="Y3504" s="18" t="str">
        <f aca="false">VLOOKUP(F3504,'[1]Goa Member''s Details Revised'!$C$2:$AO$7385,12,0)</f>
        <v>no reminder ..last communication 10 total 2 membership of Goa:- 2782 and 2783</v>
      </c>
    </row>
    <row r="3505" customFormat="false" ht="15" hidden="false" customHeight="false" outlineLevel="0" collapsed="false">
      <c r="B3505" s="14" t="n">
        <v>3504</v>
      </c>
      <c r="C3505" s="15"/>
      <c r="D3505" s="15" t="s">
        <v>9569</v>
      </c>
      <c r="E3505" s="15" t="s">
        <v>25</v>
      </c>
      <c r="F3505" s="15" t="s">
        <v>9570</v>
      </c>
      <c r="G3505" s="15"/>
      <c r="H3505" s="16" t="str">
        <f aca="false">VLOOKUP(F3505,'[1]Goa Member''s Details Revised'!$C$2:$AO$7385,2,0)</f>
        <v>Purchaser</v>
      </c>
      <c r="I3505" s="15" t="n">
        <v>5</v>
      </c>
      <c r="J3505" s="15" t="s">
        <v>255</v>
      </c>
      <c r="K3505" s="15" t="n">
        <v>1989</v>
      </c>
      <c r="L3505" s="16" t="str">
        <f aca="false">VLOOKUP(F3505,'[1]Goa Member''s Details Revised'!$C$2:$AO$7385,9,0)</f>
        <v>Never</v>
      </c>
      <c r="M3505" s="15" t="s">
        <v>9571</v>
      </c>
      <c r="N3505" s="17" t="n">
        <f aca="false">VLOOKUP(F3505,'[1]Goa Member''s Details Revised'!$C$2:$AO$7385,5,0)</f>
        <v>26500</v>
      </c>
      <c r="O3505" s="17" t="n">
        <f aca="false">VLOOKUP(F3505,'[1]Goa Member''s Details Revised'!$C$2:$AO$7385,5,0)</f>
        <v>26500</v>
      </c>
      <c r="P3505" s="17" t="n">
        <f aca="false">VLOOKUP(F3505,'[1]Goa Member''s Details Revised'!$C$2:$AO$7385,6,0)</f>
        <v>27650</v>
      </c>
      <c r="Q3505" s="17" t="str">
        <f aca="false">VLOOKUP(F3505,'[1]Goa Member''s Details Revised'!$C$2:$AO$7385,8,0)</f>
        <v>I.R.M</v>
      </c>
      <c r="R3505" s="17" t="n">
        <f aca="false">+O3505-P3505</f>
        <v>-1150</v>
      </c>
      <c r="S3505" s="15" t="e">
        <f aca="false">+#REF!-K3505</f>
        <v>#REF!</v>
      </c>
      <c r="T3505" s="17" t="n">
        <f aca="false">IF(Q3505="regular",((P3505-(P3505/99)*S3505)),(P3505-(P3505*20%)))</f>
        <v>22120</v>
      </c>
      <c r="U3505" s="17" t="e">
        <f aca="false">((P3505-(P3505/99)*S3505))</f>
        <v>#REF!</v>
      </c>
      <c r="V3505" s="17" t="n">
        <f aca="false">IF(Q3505="regular",0,(P3505-(O3505*20%)))</f>
        <v>22350</v>
      </c>
      <c r="W3505" s="17"/>
      <c r="X3505" s="15"/>
      <c r="Y3505" s="18" t="str">
        <f aca="false">VLOOKUP(F3505,'[1]Goa Member''s Details Revised'!$C$2:$AO$7385,12,0)</f>
        <v>no reminders so last communication 2005</v>
      </c>
    </row>
    <row r="3506" customFormat="false" ht="15" hidden="false" customHeight="false" outlineLevel="0" collapsed="false">
      <c r="B3506" s="14" t="n">
        <v>3505</v>
      </c>
      <c r="C3506" s="15"/>
      <c r="D3506" s="15" t="s">
        <v>9572</v>
      </c>
      <c r="E3506" s="15" t="s">
        <v>25</v>
      </c>
      <c r="F3506" s="15" t="s">
        <v>9573</v>
      </c>
      <c r="G3506" s="15"/>
      <c r="H3506" s="16" t="str">
        <f aca="false">VLOOKUP(F3506,'[1]Goa Member''s Details Revised'!$C$2:$AO$7385,2,0)</f>
        <v>Purchaser</v>
      </c>
      <c r="I3506" s="15" t="n">
        <v>6</v>
      </c>
      <c r="J3506" s="15" t="s">
        <v>255</v>
      </c>
      <c r="K3506" s="15" t="n">
        <v>1989</v>
      </c>
      <c r="L3506" s="16" t="str">
        <f aca="false">VLOOKUP(F3506,'[1]Goa Member''s Details Revised'!$C$2:$AO$7385,9,0)</f>
        <v>Never</v>
      </c>
      <c r="M3506" s="15" t="s">
        <v>9574</v>
      </c>
      <c r="N3506" s="17" t="n">
        <f aca="false">VLOOKUP(F3506,'[1]Goa Member''s Details Revised'!$C$2:$AO$7385,5,0)</f>
        <v>34000</v>
      </c>
      <c r="O3506" s="17" t="n">
        <f aca="false">VLOOKUP(F3506,'[1]Goa Member''s Details Revised'!$C$2:$AO$7385,5,0)</f>
        <v>34000</v>
      </c>
      <c r="P3506" s="17" t="n">
        <f aca="false">VLOOKUP(F3506,'[1]Goa Member''s Details Revised'!$C$2:$AO$7385,6,0)</f>
        <v>35450</v>
      </c>
      <c r="Q3506" s="17" t="str">
        <f aca="false">VLOOKUP(F3506,'[1]Goa Member''s Details Revised'!$C$2:$AO$7385,8,0)</f>
        <v>I.R.M</v>
      </c>
      <c r="R3506" s="17" t="n">
        <f aca="false">+O3506-P3506</f>
        <v>-1450</v>
      </c>
      <c r="S3506" s="15" t="e">
        <f aca="false">+#REF!-K3506</f>
        <v>#REF!</v>
      </c>
      <c r="T3506" s="17" t="n">
        <f aca="false">IF(Q3506="regular",((P3506-(P3506/99)*S3506)),(P3506-(P3506*20%)))</f>
        <v>28360</v>
      </c>
      <c r="U3506" s="17" t="e">
        <f aca="false">((P3506-(P3506/99)*S3506))</f>
        <v>#REF!</v>
      </c>
      <c r="V3506" s="17" t="n">
        <f aca="false">IF(Q3506="regular",0,(P3506-(O3506*20%)))</f>
        <v>28650</v>
      </c>
      <c r="W3506" s="17"/>
      <c r="X3506" s="15"/>
      <c r="Y3506" s="18" t="str">
        <f aca="false">VLOOKUP(F3506,'[1]Goa Member''s Details Revised'!$C$2:$AO$7385,12,0)</f>
        <v>no reminders so last communication 2007</v>
      </c>
    </row>
    <row r="3507" customFormat="false" ht="30" hidden="false" customHeight="false" outlineLevel="0" collapsed="false">
      <c r="B3507" s="14" t="n">
        <v>3506</v>
      </c>
      <c r="C3507" s="15"/>
      <c r="D3507" s="15" t="s">
        <v>9575</v>
      </c>
      <c r="E3507" s="15" t="s">
        <v>25</v>
      </c>
      <c r="F3507" s="15" t="s">
        <v>9576</v>
      </c>
      <c r="G3507" s="15"/>
      <c r="H3507" s="16" t="str">
        <f aca="false">VLOOKUP(F3507,'[1]Goa Member''s Details Revised'!$C$2:$AO$7385,2,0)</f>
        <v>Purchaser</v>
      </c>
      <c r="I3507" s="15" t="n">
        <v>7</v>
      </c>
      <c r="J3507" s="15" t="s">
        <v>255</v>
      </c>
      <c r="K3507" s="15" t="n">
        <v>1989</v>
      </c>
      <c r="L3507" s="16" t="n">
        <f aca="false">VLOOKUP(F3507,'[1]Goa Member''s Details Revised'!$C$2:$AO$7385,9,0)</f>
        <v>2008</v>
      </c>
      <c r="M3507" s="15" t="s">
        <v>9577</v>
      </c>
      <c r="N3507" s="17" t="n">
        <f aca="false">VLOOKUP(F3507,'[1]Goa Member''s Details Revised'!$C$2:$AO$7385,5,0)</f>
        <v>20000</v>
      </c>
      <c r="O3507" s="17" t="n">
        <f aca="false">VLOOKUP(F3507,'[1]Goa Member''s Details Revised'!$C$2:$AO$7385,5,0)</f>
        <v>20000</v>
      </c>
      <c r="P3507" s="17" t="n">
        <f aca="false">VLOOKUP(F3507,'[1]Goa Member''s Details Revised'!$C$2:$AO$7385,6,0)</f>
        <v>20850</v>
      </c>
      <c r="Q3507" s="17" t="str">
        <f aca="false">VLOOKUP(F3507,'[1]Goa Member''s Details Revised'!$C$2:$AO$7385,8,0)</f>
        <v>R.M</v>
      </c>
      <c r="R3507" s="17" t="n">
        <f aca="false">+O3507-P3507</f>
        <v>-850</v>
      </c>
      <c r="S3507" s="15" t="e">
        <f aca="false">+#REF!-K3507</f>
        <v>#REF!</v>
      </c>
      <c r="T3507" s="17" t="n">
        <f aca="false">IF(Q3507="regular",((P3507-(P3507/99)*S3507)),(P3507-(P3507*20%)))</f>
        <v>16680</v>
      </c>
      <c r="U3507" s="17" t="e">
        <f aca="false">((P3507-(P3507/99)*S3507))</f>
        <v>#REF!</v>
      </c>
      <c r="V3507" s="17" t="n">
        <f aca="false">IF(Q3507="regular",0,(P3507-(O3507*20%)))</f>
        <v>16850</v>
      </c>
      <c r="W3507" s="17"/>
      <c r="X3507" s="15"/>
      <c r="Y3507" s="18" t="str">
        <f aca="false">VLOOKUP(F3507,'[1]Goa Member''s Details Revised'!$C$2:$AO$7385,12,0)</f>
        <v>No Reminder send so last communication 09 membership transferred from Nangat Lal Dhawan to Nitin Agarwal</v>
      </c>
    </row>
    <row r="3508" customFormat="false" ht="15" hidden="false" customHeight="false" outlineLevel="0" collapsed="false">
      <c r="B3508" s="14" t="n">
        <v>3507</v>
      </c>
      <c r="C3508" s="15"/>
      <c r="D3508" s="15" t="s">
        <v>9578</v>
      </c>
      <c r="E3508" s="15" t="s">
        <v>25</v>
      </c>
      <c r="F3508" s="15" t="s">
        <v>9579</v>
      </c>
      <c r="G3508" s="15"/>
      <c r="H3508" s="16" t="str">
        <f aca="false">VLOOKUP(F3508,'[1]Goa Member''s Details Revised'!$C$2:$AO$7385,2,0)</f>
        <v>Purchaser</v>
      </c>
      <c r="I3508" s="15" t="n">
        <v>7</v>
      </c>
      <c r="J3508" s="15" t="s">
        <v>255</v>
      </c>
      <c r="K3508" s="15" t="n">
        <v>1989</v>
      </c>
      <c r="L3508" s="16" t="n">
        <f aca="false">VLOOKUP(F3508,'[1]Goa Member''s Details Revised'!$C$2:$AO$7385,9,0)</f>
        <v>2010</v>
      </c>
      <c r="M3508" s="15" t="s">
        <v>9580</v>
      </c>
      <c r="N3508" s="17" t="n">
        <f aca="false">VLOOKUP(F3508,'[1]Goa Member''s Details Revised'!$C$2:$AO$7385,5,0)</f>
        <v>20000</v>
      </c>
      <c r="O3508" s="17" t="n">
        <f aca="false">VLOOKUP(F3508,'[1]Goa Member''s Details Revised'!$C$2:$AO$7385,5,0)</f>
        <v>20000</v>
      </c>
      <c r="P3508" s="17" t="n">
        <f aca="false">VLOOKUP(F3508,'[1]Goa Member''s Details Revised'!$C$2:$AO$7385,6,0)</f>
        <v>20850</v>
      </c>
      <c r="Q3508" s="17" t="str">
        <f aca="false">VLOOKUP(F3508,'[1]Goa Member''s Details Revised'!$C$2:$AO$7385,8,0)</f>
        <v>R.M</v>
      </c>
      <c r="R3508" s="17" t="n">
        <f aca="false">+O3508-P3508</f>
        <v>-850</v>
      </c>
      <c r="S3508" s="15" t="e">
        <f aca="false">+#REF!-K3508</f>
        <v>#REF!</v>
      </c>
      <c r="T3508" s="17" t="n">
        <f aca="false">IF(Q3508="regular",((P3508-(P3508/99)*S3508)),(P3508-(P3508*20%)))</f>
        <v>16680</v>
      </c>
      <c r="U3508" s="17" t="e">
        <f aca="false">((P3508-(P3508/99)*S3508))</f>
        <v>#REF!</v>
      </c>
      <c r="V3508" s="17" t="n">
        <f aca="false">IF(Q3508="regular",0,(P3508-(O3508*20%)))</f>
        <v>16850</v>
      </c>
      <c r="W3508" s="17"/>
      <c r="X3508" s="15"/>
      <c r="Y3508" s="18" t="str">
        <f aca="false">VLOOKUP(F3508,'[1]Goa Member''s Details Revised'!$C$2:$AO$7385,12,0)</f>
        <v>no reminders so last communication 2011</v>
      </c>
    </row>
    <row r="3509" customFormat="false" ht="30" hidden="false" customHeight="false" outlineLevel="0" collapsed="false">
      <c r="B3509" s="14" t="n">
        <v>3508</v>
      </c>
      <c r="C3509" s="15"/>
      <c r="D3509" s="15" t="s">
        <v>9581</v>
      </c>
      <c r="E3509" s="15" t="s">
        <v>25</v>
      </c>
      <c r="F3509" s="15" t="s">
        <v>9582</v>
      </c>
      <c r="G3509" s="15"/>
      <c r="H3509" s="16" t="str">
        <f aca="false">VLOOKUP(F3509,'[1]Goa Member''s Details Revised'!$C$2:$AO$7385,2,0)</f>
        <v>Purchaser</v>
      </c>
      <c r="I3509" s="15" t="n">
        <v>15</v>
      </c>
      <c r="J3509" s="15" t="s">
        <v>255</v>
      </c>
      <c r="K3509" s="15" t="n">
        <v>1989</v>
      </c>
      <c r="L3509" s="16" t="str">
        <f aca="false">VLOOKUP(F3509,'[1]Goa Member''s Details Revised'!$C$2:$AO$7385,9,0)</f>
        <v>Never</v>
      </c>
      <c r="M3509" s="15" t="s">
        <v>9583</v>
      </c>
      <c r="N3509" s="17" t="n">
        <f aca="false">VLOOKUP(F3509,'[1]Goa Member''s Details Revised'!$C$2:$AO$7385,5,0)</f>
        <v>34000</v>
      </c>
      <c r="O3509" s="17" t="n">
        <f aca="false">VLOOKUP(F3509,'[1]Goa Member''s Details Revised'!$C$2:$AO$7385,5,0)</f>
        <v>34000</v>
      </c>
      <c r="P3509" s="17" t="n">
        <f aca="false">VLOOKUP(F3509,'[1]Goa Member''s Details Revised'!$C$2:$AO$7385,6,0)</f>
        <v>35450</v>
      </c>
      <c r="Q3509" s="17" t="str">
        <f aca="false">VLOOKUP(F3509,'[1]Goa Member''s Details Revised'!$C$2:$AO$7385,8,0)</f>
        <v>I.R.M</v>
      </c>
      <c r="R3509" s="17" t="n">
        <f aca="false">+O3509-P3509</f>
        <v>-1450</v>
      </c>
      <c r="S3509" s="15" t="e">
        <f aca="false">+#REF!-K3509</f>
        <v>#REF!</v>
      </c>
      <c r="T3509" s="17" t="n">
        <f aca="false">IF(Q3509="regular",((P3509-(P3509/99)*S3509)),(P3509-(P3509*20%)))</f>
        <v>28360</v>
      </c>
      <c r="U3509" s="17" t="e">
        <f aca="false">((P3509-(P3509/99)*S3509))</f>
        <v>#REF!</v>
      </c>
      <c r="V3509" s="17" t="n">
        <f aca="false">IF(Q3509="regular",0,(P3509-(O3509*20%)))</f>
        <v>28650</v>
      </c>
      <c r="W3509" s="17"/>
      <c r="X3509" s="15"/>
      <c r="Y3509" s="18" t="str">
        <f aca="false">VLOOKUP(F3509,'[1]Goa Member''s Details Revised'!$C$2:$AO$7385,12,0)</f>
        <v>we send last reminder in 2012.then we did not receive any reply </v>
      </c>
    </row>
    <row r="3510" customFormat="false" ht="15" hidden="false" customHeight="false" outlineLevel="0" collapsed="false">
      <c r="B3510" s="14" t="n">
        <v>3509</v>
      </c>
      <c r="C3510" s="15"/>
      <c r="D3510" s="15" t="s">
        <v>9584</v>
      </c>
      <c r="E3510" s="15" t="s">
        <v>25</v>
      </c>
      <c r="F3510" s="15" t="s">
        <v>9585</v>
      </c>
      <c r="G3510" s="15"/>
      <c r="H3510" s="16" t="str">
        <f aca="false">VLOOKUP(F3510,'[1]Goa Member''s Details Revised'!$C$2:$AO$7385,2,0)</f>
        <v>Purchaser</v>
      </c>
      <c r="I3510" s="15" t="n">
        <v>12</v>
      </c>
      <c r="J3510" s="15" t="s">
        <v>255</v>
      </c>
      <c r="K3510" s="15" t="n">
        <v>1989</v>
      </c>
      <c r="L3510" s="16" t="str">
        <f aca="false">VLOOKUP(F3510,'[1]Goa Member''s Details Revised'!$C$2:$AO$7385,9,0)</f>
        <v>Never</v>
      </c>
      <c r="M3510" s="15" t="s">
        <v>9586</v>
      </c>
      <c r="N3510" s="17" t="n">
        <f aca="false">VLOOKUP(F3510,'[1]Goa Member''s Details Revised'!$C$2:$AO$7385,5,0)</f>
        <v>35450</v>
      </c>
      <c r="O3510" s="17" t="n">
        <f aca="false">VLOOKUP(F3510,'[1]Goa Member''s Details Revised'!$C$2:$AO$7385,5,0)</f>
        <v>35450</v>
      </c>
      <c r="P3510" s="17" t="n">
        <f aca="false">VLOOKUP(F3510,'[1]Goa Member''s Details Revised'!$C$2:$AO$7385,6,0)</f>
        <v>35450</v>
      </c>
      <c r="Q3510" s="17" t="str">
        <f aca="false">VLOOKUP(F3510,'[1]Goa Member''s Details Revised'!$C$2:$AO$7385,8,0)</f>
        <v>I.R.M</v>
      </c>
      <c r="R3510" s="17" t="n">
        <f aca="false">+O3510-P3510</f>
        <v>0</v>
      </c>
      <c r="S3510" s="15" t="e">
        <f aca="false">+#REF!-K3510</f>
        <v>#REF!</v>
      </c>
      <c r="T3510" s="17" t="n">
        <f aca="false">IF(Q3510="regular",((P3510-(P3510/99)*S3510)),(P3510-(P3510*20%)))</f>
        <v>28360</v>
      </c>
      <c r="U3510" s="17" t="e">
        <f aca="false">((P3510-(P3510/99)*S3510))</f>
        <v>#REF!</v>
      </c>
      <c r="V3510" s="17" t="n">
        <f aca="false">IF(Q3510="regular",0,(P3510-(O3510*20%)))</f>
        <v>28360</v>
      </c>
      <c r="W3510" s="17"/>
      <c r="X3510" s="15"/>
      <c r="Y3510" s="18" t="str">
        <f aca="false">VLOOKUP(F3510,'[1]Goa Member''s Details Revised'!$C$2:$AO$7385,12,0)</f>
        <v>last communication 03</v>
      </c>
    </row>
    <row r="3511" customFormat="false" ht="15" hidden="false" customHeight="false" outlineLevel="0" collapsed="false">
      <c r="B3511" s="14" t="n">
        <v>3510</v>
      </c>
      <c r="C3511" s="15"/>
      <c r="D3511" s="15" t="s">
        <v>9587</v>
      </c>
      <c r="E3511" s="15" t="s">
        <v>25</v>
      </c>
      <c r="F3511" s="15" t="s">
        <v>9588</v>
      </c>
      <c r="G3511" s="15"/>
      <c r="H3511" s="16" t="str">
        <f aca="false">VLOOKUP(F3511,'[1]Goa Member''s Details Revised'!$C$2:$AO$7385,2,0)</f>
        <v>Purchaser</v>
      </c>
      <c r="I3511" s="15" t="n">
        <v>21</v>
      </c>
      <c r="J3511" s="15" t="s">
        <v>255</v>
      </c>
      <c r="K3511" s="15" t="n">
        <v>1989</v>
      </c>
      <c r="L3511" s="16" t="str">
        <f aca="false">VLOOKUP(F3511,'[1]Goa Member''s Details Revised'!$C$2:$AO$7385,9,0)</f>
        <v>Never</v>
      </c>
      <c r="M3511" s="15" t="s">
        <v>9589</v>
      </c>
      <c r="N3511" s="17" t="n">
        <f aca="false">VLOOKUP(F3511,'[1]Goa Member''s Details Revised'!$C$2:$AO$7385,5,0)</f>
        <v>26500</v>
      </c>
      <c r="O3511" s="17" t="n">
        <f aca="false">VLOOKUP(F3511,'[1]Goa Member''s Details Revised'!$C$2:$AO$7385,5,0)</f>
        <v>26500</v>
      </c>
      <c r="P3511" s="17" t="n">
        <f aca="false">VLOOKUP(F3511,'[1]Goa Member''s Details Revised'!$C$2:$AO$7385,6,0)</f>
        <v>26500</v>
      </c>
      <c r="Q3511" s="17" t="str">
        <f aca="false">VLOOKUP(F3511,'[1]Goa Member''s Details Revised'!$C$2:$AO$7385,8,0)</f>
        <v>I.R.M</v>
      </c>
      <c r="R3511" s="17" t="n">
        <f aca="false">+O3511-P3511</f>
        <v>0</v>
      </c>
      <c r="S3511" s="15" t="e">
        <f aca="false">+#REF!-K3511</f>
        <v>#REF!</v>
      </c>
      <c r="T3511" s="17" t="n">
        <f aca="false">IF(Q3511="regular",((P3511-(P3511/99)*S3511)),(P3511-(P3511*20%)))</f>
        <v>21200</v>
      </c>
      <c r="U3511" s="17" t="e">
        <f aca="false">((P3511-(P3511/99)*S3511))</f>
        <v>#REF!</v>
      </c>
      <c r="V3511" s="17" t="n">
        <f aca="false">IF(Q3511="regular",0,(P3511-(O3511*20%)))</f>
        <v>21200</v>
      </c>
      <c r="W3511" s="17"/>
      <c r="X3511" s="15"/>
      <c r="Y3511" s="18" t="str">
        <f aca="false">VLOOKUP(F3511,'[1]Goa Member''s Details Revised'!$C$2:$AO$7385,12,0)</f>
        <v>no reminders so last communication 2007</v>
      </c>
    </row>
    <row r="3512" customFormat="false" ht="15" hidden="false" customHeight="false" outlineLevel="0" collapsed="false">
      <c r="B3512" s="14" t="n">
        <v>3511</v>
      </c>
      <c r="C3512" s="15"/>
      <c r="D3512" s="15" t="s">
        <v>9590</v>
      </c>
      <c r="E3512" s="15" t="s">
        <v>25</v>
      </c>
      <c r="F3512" s="15" t="s">
        <v>9591</v>
      </c>
      <c r="G3512" s="15"/>
      <c r="H3512" s="16" t="str">
        <f aca="false">VLOOKUP(F3512,'[1]Goa Member''s Details Revised'!$C$2:$AO$7385,2,0)</f>
        <v>Purchaser</v>
      </c>
      <c r="I3512" s="15" t="n">
        <v>17</v>
      </c>
      <c r="J3512" s="15" t="s">
        <v>255</v>
      </c>
      <c r="K3512" s="15" t="n">
        <v>1989</v>
      </c>
      <c r="L3512" s="16" t="n">
        <f aca="false">VLOOKUP(F3512,'[1]Goa Member''s Details Revised'!$C$2:$AO$7385,9,0)</f>
        <v>2007</v>
      </c>
      <c r="M3512" s="15" t="s">
        <v>9592</v>
      </c>
      <c r="N3512" s="17" t="n">
        <f aca="false">VLOOKUP(F3512,'[1]Goa Member''s Details Revised'!$C$2:$AO$7385,5,0)</f>
        <v>20000</v>
      </c>
      <c r="O3512" s="17" t="n">
        <f aca="false">VLOOKUP(F3512,'[1]Goa Member''s Details Revised'!$C$2:$AO$7385,5,0)</f>
        <v>20000</v>
      </c>
      <c r="P3512" s="17" t="n">
        <f aca="false">VLOOKUP(F3512,'[1]Goa Member''s Details Revised'!$C$2:$AO$7385,6,0)</f>
        <v>20850</v>
      </c>
      <c r="Q3512" s="17" t="str">
        <f aca="false">VLOOKUP(F3512,'[1]Goa Member''s Details Revised'!$C$2:$AO$7385,8,0)</f>
        <v>R.M</v>
      </c>
      <c r="R3512" s="17" t="n">
        <f aca="false">+O3512-P3512</f>
        <v>-850</v>
      </c>
      <c r="S3512" s="15" t="e">
        <f aca="false">+#REF!-K3512</f>
        <v>#REF!</v>
      </c>
      <c r="T3512" s="17" t="n">
        <f aca="false">IF(Q3512="regular",((P3512-(P3512/99)*S3512)),(P3512-(P3512*20%)))</f>
        <v>16680</v>
      </c>
      <c r="U3512" s="17" t="e">
        <f aca="false">((P3512-(P3512/99)*S3512))</f>
        <v>#REF!</v>
      </c>
      <c r="V3512" s="17" t="n">
        <f aca="false">IF(Q3512="regular",0,(P3512-(O3512*20%)))</f>
        <v>16850</v>
      </c>
      <c r="W3512" s="17"/>
      <c r="X3512" s="15"/>
      <c r="Y3512" s="18" t="str">
        <f aca="false">VLOOKUP(F3512,'[1]Goa Member''s Details Revised'!$C$2:$AO$7385,12,0)</f>
        <v>No reminder .last communication 09</v>
      </c>
    </row>
    <row r="3513" customFormat="false" ht="30" hidden="false" customHeight="false" outlineLevel="0" collapsed="false">
      <c r="B3513" s="14" t="n">
        <v>3512</v>
      </c>
      <c r="C3513" s="15"/>
      <c r="D3513" s="15" t="s">
        <v>9593</v>
      </c>
      <c r="E3513" s="15" t="s">
        <v>25</v>
      </c>
      <c r="F3513" s="15" t="s">
        <v>9594</v>
      </c>
      <c r="G3513" s="15"/>
      <c r="H3513" s="16" t="str">
        <f aca="false">VLOOKUP(F3513,'[1]Goa Member''s Details Revised'!$C$2:$AO$7385,2,0)</f>
        <v>Purchaser</v>
      </c>
      <c r="I3513" s="15" t="n">
        <v>4</v>
      </c>
      <c r="J3513" s="15" t="s">
        <v>255</v>
      </c>
      <c r="K3513" s="15" t="n">
        <v>1989</v>
      </c>
      <c r="L3513" s="16" t="str">
        <f aca="false">VLOOKUP(F3513,'[1]Goa Member''s Details Revised'!$C$2:$AO$7385,9,0)</f>
        <v>Never</v>
      </c>
      <c r="M3513" s="15" t="s">
        <v>9595</v>
      </c>
      <c r="N3513" s="17" t="n">
        <f aca="false">VLOOKUP(F3513,'[1]Goa Member''s Details Revised'!$C$2:$AO$7385,5,0)</f>
        <v>28500</v>
      </c>
      <c r="O3513" s="17" t="n">
        <f aca="false">VLOOKUP(F3513,'[1]Goa Member''s Details Revised'!$C$2:$AO$7385,5,0)</f>
        <v>28500</v>
      </c>
      <c r="P3513" s="17" t="n">
        <f aca="false">VLOOKUP(F3513,'[1]Goa Member''s Details Revised'!$C$2:$AO$7385,6,0)</f>
        <v>28500</v>
      </c>
      <c r="Q3513" s="17" t="str">
        <f aca="false">VLOOKUP(F3513,'[1]Goa Member''s Details Revised'!$C$2:$AO$7385,8,0)</f>
        <v>I.R.M</v>
      </c>
      <c r="R3513" s="17" t="n">
        <f aca="false">+O3513-P3513</f>
        <v>0</v>
      </c>
      <c r="S3513" s="15" t="e">
        <f aca="false">+#REF!-K3513</f>
        <v>#REF!</v>
      </c>
      <c r="T3513" s="17" t="n">
        <f aca="false">IF(Q3513="regular",((P3513-(P3513/99)*S3513)),(P3513-(P3513*20%)))</f>
        <v>22800</v>
      </c>
      <c r="U3513" s="17" t="e">
        <f aca="false">((P3513-(P3513/99)*S3513))</f>
        <v>#REF!</v>
      </c>
      <c r="V3513" s="17" t="n">
        <f aca="false">IF(Q3513="regular",0,(P3513-(O3513*20%)))</f>
        <v>22800</v>
      </c>
      <c r="W3513" s="17"/>
      <c r="X3513" s="15"/>
      <c r="Y3513" s="18" t="str">
        <f aca="false">VLOOKUP(F3513,'[1]Goa Member''s Details Revised'!$C$2:$AO$7385,12,0)</f>
        <v>last communication 97 total 2 membership of Goa:- 2908 and 2909</v>
      </c>
    </row>
    <row r="3514" customFormat="false" ht="30" hidden="false" customHeight="false" outlineLevel="0" collapsed="false">
      <c r="B3514" s="14" t="n">
        <v>3513</v>
      </c>
      <c r="C3514" s="15"/>
      <c r="D3514" s="15" t="s">
        <v>9596</v>
      </c>
      <c r="E3514" s="15" t="s">
        <v>25</v>
      </c>
      <c r="F3514" s="15" t="s">
        <v>9597</v>
      </c>
      <c r="G3514" s="15"/>
      <c r="H3514" s="16" t="str">
        <f aca="false">VLOOKUP(F3514,'[1]Goa Member''s Details Revised'!$C$2:$AO$7385,2,0)</f>
        <v>Purchaser</v>
      </c>
      <c r="I3514" s="15" t="n">
        <v>4</v>
      </c>
      <c r="J3514" s="15" t="s">
        <v>255</v>
      </c>
      <c r="K3514" s="15" t="n">
        <v>1989</v>
      </c>
      <c r="L3514" s="16" t="str">
        <f aca="false">VLOOKUP(F3514,'[1]Goa Member''s Details Revised'!$C$2:$AO$7385,9,0)</f>
        <v>Never</v>
      </c>
      <c r="M3514" s="15" t="s">
        <v>9595</v>
      </c>
      <c r="N3514" s="17" t="n">
        <f aca="false">VLOOKUP(F3514,'[1]Goa Member''s Details Revised'!$C$2:$AO$7385,5,0)</f>
        <v>28500</v>
      </c>
      <c r="O3514" s="17" t="n">
        <f aca="false">VLOOKUP(F3514,'[1]Goa Member''s Details Revised'!$C$2:$AO$7385,5,0)</f>
        <v>28500</v>
      </c>
      <c r="P3514" s="17" t="n">
        <f aca="false">VLOOKUP(F3514,'[1]Goa Member''s Details Revised'!$C$2:$AO$7385,6,0)</f>
        <v>28500</v>
      </c>
      <c r="Q3514" s="17" t="str">
        <f aca="false">VLOOKUP(F3514,'[1]Goa Member''s Details Revised'!$C$2:$AO$7385,8,0)</f>
        <v>I.R.M</v>
      </c>
      <c r="R3514" s="17" t="n">
        <f aca="false">+O3514-P3514</f>
        <v>0</v>
      </c>
      <c r="S3514" s="15" t="e">
        <f aca="false">+#REF!-K3514</f>
        <v>#REF!</v>
      </c>
      <c r="T3514" s="17" t="n">
        <f aca="false">IF(Q3514="regular",((P3514-(P3514/99)*S3514)),(P3514-(P3514*20%)))</f>
        <v>22800</v>
      </c>
      <c r="U3514" s="17" t="e">
        <f aca="false">((P3514-(P3514/99)*S3514))</f>
        <v>#REF!</v>
      </c>
      <c r="V3514" s="17" t="n">
        <f aca="false">IF(Q3514="regular",0,(P3514-(O3514*20%)))</f>
        <v>22800</v>
      </c>
      <c r="W3514" s="17"/>
      <c r="X3514" s="15"/>
      <c r="Y3514" s="18" t="str">
        <f aca="false">VLOOKUP(F3514,'[1]Goa Member''s Details Revised'!$C$2:$AO$7385,12,0)</f>
        <v>last communication 97 total 2 membership of Goa:- 2908 and 2909</v>
      </c>
    </row>
    <row r="3515" customFormat="false" ht="15" hidden="false" customHeight="false" outlineLevel="0" collapsed="false">
      <c r="B3515" s="14" t="n">
        <v>3514</v>
      </c>
      <c r="C3515" s="15"/>
      <c r="D3515" s="15" t="s">
        <v>9598</v>
      </c>
      <c r="E3515" s="15" t="s">
        <v>25</v>
      </c>
      <c r="F3515" s="15" t="s">
        <v>9599</v>
      </c>
      <c r="G3515" s="15"/>
      <c r="H3515" s="16" t="str">
        <f aca="false">VLOOKUP(F3515,'[1]Goa Member''s Details Revised'!$C$2:$AO$7385,2,0)</f>
        <v>Purchaser</v>
      </c>
      <c r="I3515" s="15" t="n">
        <v>19</v>
      </c>
      <c r="J3515" s="15" t="s">
        <v>255</v>
      </c>
      <c r="K3515" s="15" t="n">
        <v>1989</v>
      </c>
      <c r="L3515" s="16" t="str">
        <f aca="false">VLOOKUP(F3515,'[1]Goa Member''s Details Revised'!$C$2:$AO$7385,9,0)</f>
        <v>Never</v>
      </c>
      <c r="M3515" s="15" t="s">
        <v>9600</v>
      </c>
      <c r="N3515" s="17" t="n">
        <f aca="false">VLOOKUP(F3515,'[1]Goa Member''s Details Revised'!$C$2:$AO$7385,5,0)</f>
        <v>26500</v>
      </c>
      <c r="O3515" s="17" t="n">
        <f aca="false">VLOOKUP(F3515,'[1]Goa Member''s Details Revised'!$C$2:$AO$7385,5,0)</f>
        <v>26500</v>
      </c>
      <c r="P3515" s="17" t="n">
        <f aca="false">VLOOKUP(F3515,'[1]Goa Member''s Details Revised'!$C$2:$AO$7385,6,0)</f>
        <v>27650</v>
      </c>
      <c r="Q3515" s="17" t="str">
        <f aca="false">VLOOKUP(F3515,'[1]Goa Member''s Details Revised'!$C$2:$AO$7385,8,0)</f>
        <v>I.R.M</v>
      </c>
      <c r="R3515" s="17" t="n">
        <f aca="false">+O3515-P3515</f>
        <v>-1150</v>
      </c>
      <c r="S3515" s="15" t="e">
        <f aca="false">+#REF!-K3515</f>
        <v>#REF!</v>
      </c>
      <c r="T3515" s="17" t="n">
        <f aca="false">IF(Q3515="regular",((P3515-(P3515/99)*S3515)),(P3515-(P3515*20%)))</f>
        <v>22120</v>
      </c>
      <c r="U3515" s="17" t="e">
        <f aca="false">((P3515-(P3515/99)*S3515))</f>
        <v>#REF!</v>
      </c>
      <c r="V3515" s="17" t="n">
        <f aca="false">IF(Q3515="regular",0,(P3515-(O3515*20%)))</f>
        <v>22350</v>
      </c>
      <c r="W3515" s="17"/>
      <c r="X3515" s="15"/>
      <c r="Y3515" s="18" t="str">
        <f aca="false">VLOOKUP(F3515,'[1]Goa Member''s Details Revised'!$C$2:$AO$7385,12,0)</f>
        <v>last communication 01</v>
      </c>
    </row>
    <row r="3516" customFormat="false" ht="15" hidden="false" customHeight="false" outlineLevel="0" collapsed="false">
      <c r="B3516" s="14" t="n">
        <v>3515</v>
      </c>
      <c r="C3516" s="15"/>
      <c r="D3516" s="15" t="s">
        <v>9601</v>
      </c>
      <c r="E3516" s="15" t="s">
        <v>25</v>
      </c>
      <c r="F3516" s="15" t="s">
        <v>9602</v>
      </c>
      <c r="G3516" s="15"/>
      <c r="H3516" s="16" t="str">
        <f aca="false">VLOOKUP(F3516,'[1]Goa Member''s Details Revised'!$C$2:$AO$7385,2,0)</f>
        <v>Purchaser</v>
      </c>
      <c r="I3516" s="15" t="n">
        <v>19</v>
      </c>
      <c r="J3516" s="15" t="s">
        <v>255</v>
      </c>
      <c r="K3516" s="15" t="n">
        <v>1989</v>
      </c>
      <c r="L3516" s="16" t="str">
        <f aca="false">VLOOKUP(F3516,'[1]Goa Member''s Details Revised'!$C$2:$AO$7385,9,0)</f>
        <v>Never</v>
      </c>
      <c r="M3516" s="15" t="s">
        <v>9603</v>
      </c>
      <c r="N3516" s="17" t="n">
        <f aca="false">VLOOKUP(F3516,'[1]Goa Member''s Details Revised'!$C$2:$AO$7385,5,0)</f>
        <v>34000</v>
      </c>
      <c r="O3516" s="17" t="n">
        <f aca="false">VLOOKUP(F3516,'[1]Goa Member''s Details Revised'!$C$2:$AO$7385,5,0)</f>
        <v>34000</v>
      </c>
      <c r="P3516" s="17" t="n">
        <f aca="false">VLOOKUP(F3516,'[1]Goa Member''s Details Revised'!$C$2:$AO$7385,6,0)</f>
        <v>35450</v>
      </c>
      <c r="Q3516" s="17" t="str">
        <f aca="false">VLOOKUP(F3516,'[1]Goa Member''s Details Revised'!$C$2:$AO$7385,8,0)</f>
        <v>I.R.M</v>
      </c>
      <c r="R3516" s="17" t="n">
        <f aca="false">+O3516-P3516</f>
        <v>-1450</v>
      </c>
      <c r="S3516" s="15" t="e">
        <f aca="false">+#REF!-K3516</f>
        <v>#REF!</v>
      </c>
      <c r="T3516" s="17" t="n">
        <f aca="false">IF(Q3516="regular",((P3516-(P3516/99)*S3516)),(P3516-(P3516*20%)))</f>
        <v>28360</v>
      </c>
      <c r="U3516" s="17" t="e">
        <f aca="false">((P3516-(P3516/99)*S3516))</f>
        <v>#REF!</v>
      </c>
      <c r="V3516" s="17" t="n">
        <f aca="false">IF(Q3516="regular",0,(P3516-(O3516*20%)))</f>
        <v>28650</v>
      </c>
      <c r="W3516" s="17"/>
      <c r="X3516" s="15"/>
      <c r="Y3516" s="18" t="str">
        <f aca="false">VLOOKUP(F3516,'[1]Goa Member''s Details Revised'!$C$2:$AO$7385,12,0)</f>
        <v>no reminders so last communication 2008</v>
      </c>
    </row>
    <row r="3517" customFormat="false" ht="15" hidden="false" customHeight="false" outlineLevel="0" collapsed="false">
      <c r="B3517" s="14" t="n">
        <v>3516</v>
      </c>
      <c r="C3517" s="15"/>
      <c r="D3517" s="15" t="s">
        <v>9604</v>
      </c>
      <c r="E3517" s="15" t="s">
        <v>25</v>
      </c>
      <c r="F3517" s="15" t="s">
        <v>9605</v>
      </c>
      <c r="G3517" s="15"/>
      <c r="H3517" s="16" t="str">
        <f aca="false">VLOOKUP(F3517,'[1]Goa Member''s Details Revised'!$C$2:$AO$7385,2,0)</f>
        <v>Purchaser</v>
      </c>
      <c r="I3517" s="15" t="n">
        <v>19</v>
      </c>
      <c r="J3517" s="15" t="s">
        <v>255</v>
      </c>
      <c r="K3517" s="15" t="n">
        <v>1989</v>
      </c>
      <c r="L3517" s="16" t="str">
        <f aca="false">VLOOKUP(F3517,'[1]Goa Member''s Details Revised'!$C$2:$AO$7385,9,0)</f>
        <v>Never</v>
      </c>
      <c r="M3517" s="15" t="s">
        <v>9606</v>
      </c>
      <c r="N3517" s="17" t="n">
        <f aca="false">VLOOKUP(F3517,'[1]Goa Member''s Details Revised'!$C$2:$AO$7385,5,0)</f>
        <v>34000</v>
      </c>
      <c r="O3517" s="17" t="n">
        <f aca="false">VLOOKUP(F3517,'[1]Goa Member''s Details Revised'!$C$2:$AO$7385,5,0)</f>
        <v>34000</v>
      </c>
      <c r="P3517" s="17" t="n">
        <f aca="false">VLOOKUP(F3517,'[1]Goa Member''s Details Revised'!$C$2:$AO$7385,6,0)</f>
        <v>35450</v>
      </c>
      <c r="Q3517" s="17" t="str">
        <f aca="false">VLOOKUP(F3517,'[1]Goa Member''s Details Revised'!$C$2:$AO$7385,8,0)</f>
        <v>I.R.M</v>
      </c>
      <c r="R3517" s="17" t="n">
        <f aca="false">+O3517-P3517</f>
        <v>-1450</v>
      </c>
      <c r="S3517" s="15" t="e">
        <f aca="false">+#REF!-K3517</f>
        <v>#REF!</v>
      </c>
      <c r="T3517" s="17" t="n">
        <f aca="false">IF(Q3517="regular",((P3517-(P3517/99)*S3517)),(P3517-(P3517*20%)))</f>
        <v>28360</v>
      </c>
      <c r="U3517" s="17" t="e">
        <f aca="false">((P3517-(P3517/99)*S3517))</f>
        <v>#REF!</v>
      </c>
      <c r="V3517" s="17" t="n">
        <f aca="false">IF(Q3517="regular",0,(P3517-(O3517*20%)))</f>
        <v>28650</v>
      </c>
      <c r="W3517" s="17"/>
      <c r="X3517" s="15"/>
      <c r="Y3517" s="18" t="str">
        <f aca="false">VLOOKUP(F3517,'[1]Goa Member''s Details Revised'!$C$2:$AO$7385,12,0)</f>
        <v>last communication 90</v>
      </c>
    </row>
    <row r="3518" customFormat="false" ht="15" hidden="false" customHeight="false" outlineLevel="0" collapsed="false">
      <c r="B3518" s="14" t="n">
        <v>3517</v>
      </c>
      <c r="C3518" s="15"/>
      <c r="D3518" s="15" t="s">
        <v>9607</v>
      </c>
      <c r="E3518" s="15" t="s">
        <v>25</v>
      </c>
      <c r="F3518" s="15" t="s">
        <v>9608</v>
      </c>
      <c r="G3518" s="15"/>
      <c r="H3518" s="16" t="str">
        <f aca="false">VLOOKUP(F3518,'[1]Goa Member''s Details Revised'!$C$2:$AO$7385,2,0)</f>
        <v>Purchaser</v>
      </c>
      <c r="I3518" s="15" t="n">
        <v>16</v>
      </c>
      <c r="J3518" s="15" t="s">
        <v>255</v>
      </c>
      <c r="K3518" s="15" t="n">
        <v>1989</v>
      </c>
      <c r="L3518" s="16" t="str">
        <f aca="false">VLOOKUP(F3518,'[1]Goa Member''s Details Revised'!$C$2:$AO$7385,9,0)</f>
        <v>Never</v>
      </c>
      <c r="M3518" s="15" t="s">
        <v>5184</v>
      </c>
      <c r="N3518" s="17" t="n">
        <f aca="false">VLOOKUP(F3518,'[1]Goa Member''s Details Revised'!$C$2:$AO$7385,5,0)</f>
        <v>34450</v>
      </c>
      <c r="O3518" s="17" t="n">
        <f aca="false">VLOOKUP(F3518,'[1]Goa Member''s Details Revised'!$C$2:$AO$7385,5,0)</f>
        <v>34450</v>
      </c>
      <c r="P3518" s="17" t="n">
        <f aca="false">VLOOKUP(F3518,'[1]Goa Member''s Details Revised'!$C$2:$AO$7385,6,0)</f>
        <v>35450</v>
      </c>
      <c r="Q3518" s="17" t="str">
        <f aca="false">VLOOKUP(F3518,'[1]Goa Member''s Details Revised'!$C$2:$AO$7385,8,0)</f>
        <v>I.R.M</v>
      </c>
      <c r="R3518" s="17" t="n">
        <f aca="false">+O3518-P3518</f>
        <v>-1000</v>
      </c>
      <c r="S3518" s="15" t="e">
        <f aca="false">+#REF!-K3518</f>
        <v>#REF!</v>
      </c>
      <c r="T3518" s="17" t="n">
        <f aca="false">IF(Q3518="regular",((P3518-(P3518/99)*S3518)),(P3518-(P3518*20%)))</f>
        <v>28360</v>
      </c>
      <c r="U3518" s="17" t="e">
        <f aca="false">((P3518-(P3518/99)*S3518))</f>
        <v>#REF!</v>
      </c>
      <c r="V3518" s="17" t="n">
        <f aca="false">IF(Q3518="regular",0,(P3518-(O3518*20%)))</f>
        <v>28560</v>
      </c>
      <c r="W3518" s="17"/>
      <c r="X3518" s="15"/>
      <c r="Y3518" s="18" t="str">
        <f aca="false">VLOOKUP(F3518,'[1]Goa Member''s Details Revised'!$C$2:$AO$7385,12,0)</f>
        <v>no reminders so last communication 2008</v>
      </c>
    </row>
    <row r="3519" customFormat="false" ht="30" hidden="false" customHeight="false" outlineLevel="0" collapsed="false">
      <c r="B3519" s="14" t="n">
        <v>3518</v>
      </c>
      <c r="C3519" s="15"/>
      <c r="D3519" s="15" t="s">
        <v>9609</v>
      </c>
      <c r="E3519" s="15" t="s">
        <v>25</v>
      </c>
      <c r="F3519" s="15" t="s">
        <v>9610</v>
      </c>
      <c r="G3519" s="15"/>
      <c r="H3519" s="16" t="str">
        <f aca="false">VLOOKUP(F3519,'[1]Goa Member''s Details Revised'!$C$2:$AO$7385,2,0)</f>
        <v>Purchaser</v>
      </c>
      <c r="I3519" s="15" t="n">
        <v>25</v>
      </c>
      <c r="J3519" s="15" t="s">
        <v>255</v>
      </c>
      <c r="K3519" s="15" t="n">
        <v>1989</v>
      </c>
      <c r="L3519" s="16" t="str">
        <f aca="false">VLOOKUP(F3519,'[1]Goa Member''s Details Revised'!$C$2:$AO$7385,9,0)</f>
        <v>Never</v>
      </c>
      <c r="M3519" s="15" t="s">
        <v>9611</v>
      </c>
      <c r="N3519" s="17" t="n">
        <f aca="false">VLOOKUP(F3519,'[1]Goa Member''s Details Revised'!$C$2:$AO$7385,5,0)</f>
        <v>20000</v>
      </c>
      <c r="O3519" s="17" t="n">
        <f aca="false">VLOOKUP(F3519,'[1]Goa Member''s Details Revised'!$C$2:$AO$7385,5,0)</f>
        <v>20000</v>
      </c>
      <c r="P3519" s="17" t="n">
        <f aca="false">VLOOKUP(F3519,'[1]Goa Member''s Details Revised'!$C$2:$AO$7385,6,0)</f>
        <v>20850</v>
      </c>
      <c r="Q3519" s="17" t="str">
        <f aca="false">VLOOKUP(F3519,'[1]Goa Member''s Details Revised'!$C$2:$AO$7385,8,0)</f>
        <v>I.R.M</v>
      </c>
      <c r="R3519" s="17" t="n">
        <f aca="false">+O3519-P3519</f>
        <v>-850</v>
      </c>
      <c r="S3519" s="15" t="e">
        <f aca="false">+#REF!-K3519</f>
        <v>#REF!</v>
      </c>
      <c r="T3519" s="17" t="n">
        <f aca="false">IF(Q3519="regular",((P3519-(P3519/99)*S3519)),(P3519-(P3519*20%)))</f>
        <v>16680</v>
      </c>
      <c r="U3519" s="17" t="e">
        <f aca="false">((P3519-(P3519/99)*S3519))</f>
        <v>#REF!</v>
      </c>
      <c r="V3519" s="17" t="n">
        <f aca="false">IF(Q3519="regular",0,(P3519-(O3519*20%)))</f>
        <v>16850</v>
      </c>
      <c r="W3519" s="17"/>
      <c r="X3519" s="15"/>
      <c r="Y3519" s="18" t="str">
        <f aca="false">VLOOKUP(F3519,'[1]Goa Member''s Details Revised'!$C$2:$AO$7385,12,0)</f>
        <v>we send last reminder in 2012.then we did not receive any reply </v>
      </c>
    </row>
    <row r="3520" customFormat="false" ht="30" hidden="false" customHeight="false" outlineLevel="0" collapsed="false">
      <c r="B3520" s="14" t="n">
        <v>3519</v>
      </c>
      <c r="C3520" s="15"/>
      <c r="D3520" s="15" t="s">
        <v>9612</v>
      </c>
      <c r="E3520" s="15" t="s">
        <v>25</v>
      </c>
      <c r="F3520" s="15" t="s">
        <v>9613</v>
      </c>
      <c r="G3520" s="15"/>
      <c r="H3520" s="16" t="str">
        <f aca="false">VLOOKUP(F3520,'[1]Goa Member''s Details Revised'!$C$2:$AO$7385,2,0)</f>
        <v>Purchaser</v>
      </c>
      <c r="I3520" s="15" t="n">
        <v>25</v>
      </c>
      <c r="J3520" s="15" t="s">
        <v>255</v>
      </c>
      <c r="K3520" s="15" t="n">
        <v>1989</v>
      </c>
      <c r="L3520" s="16" t="n">
        <f aca="false">VLOOKUP(F3520,'[1]Goa Member''s Details Revised'!$C$2:$AO$7385,9,0)</f>
        <v>2011</v>
      </c>
      <c r="M3520" s="15" t="s">
        <v>9614</v>
      </c>
      <c r="N3520" s="17" t="n">
        <f aca="false">VLOOKUP(F3520,'[1]Goa Member''s Details Revised'!$C$2:$AO$7385,5,0)</f>
        <v>34000</v>
      </c>
      <c r="O3520" s="17" t="n">
        <f aca="false">VLOOKUP(F3520,'[1]Goa Member''s Details Revised'!$C$2:$AO$7385,5,0)</f>
        <v>34000</v>
      </c>
      <c r="P3520" s="17" t="n">
        <f aca="false">VLOOKUP(F3520,'[1]Goa Member''s Details Revised'!$C$2:$AO$7385,6,0)</f>
        <v>34000</v>
      </c>
      <c r="Q3520" s="17" t="str">
        <f aca="false">VLOOKUP(F3520,'[1]Goa Member''s Details Revised'!$C$2:$AO$7385,8,0)</f>
        <v>R.M</v>
      </c>
      <c r="R3520" s="17" t="n">
        <f aca="false">+O3520-P3520</f>
        <v>0</v>
      </c>
      <c r="S3520" s="15" t="e">
        <f aca="false">+#REF!-K3520</f>
        <v>#REF!</v>
      </c>
      <c r="T3520" s="17" t="n">
        <f aca="false">IF(Q3520="regular",((P3520-(P3520/99)*S3520)),(P3520-(P3520*20%)))</f>
        <v>27200</v>
      </c>
      <c r="U3520" s="17" t="e">
        <f aca="false">((P3520-(P3520/99)*S3520))</f>
        <v>#REF!</v>
      </c>
      <c r="V3520" s="17" t="n">
        <f aca="false">IF(Q3520="regular",0,(P3520-(O3520*20%)))</f>
        <v>27200</v>
      </c>
      <c r="W3520" s="17"/>
      <c r="X3520" s="15"/>
      <c r="Y3520" s="18" t="str">
        <f aca="false">VLOOKUP(F3520,'[1]Goa Member''s Details Revised'!$C$2:$AO$7385,12,0)</f>
        <v>last communication 13. membership transferred from Pahalgam to Goa in 93</v>
      </c>
    </row>
    <row r="3521" customFormat="false" ht="30" hidden="false" customHeight="false" outlineLevel="0" collapsed="false">
      <c r="B3521" s="14" t="n">
        <v>3520</v>
      </c>
      <c r="C3521" s="15"/>
      <c r="D3521" s="15" t="s">
        <v>9615</v>
      </c>
      <c r="E3521" s="15" t="s">
        <v>25</v>
      </c>
      <c r="F3521" s="15" t="s">
        <v>9616</v>
      </c>
      <c r="G3521" s="15"/>
      <c r="H3521" s="16" t="str">
        <f aca="false">VLOOKUP(F3521,'[1]Goa Member''s Details Revised'!$C$2:$AO$7385,2,0)</f>
        <v>Purchaser</v>
      </c>
      <c r="I3521" s="15" t="n">
        <v>26</v>
      </c>
      <c r="J3521" s="15" t="s">
        <v>255</v>
      </c>
      <c r="K3521" s="15" t="n">
        <v>1989</v>
      </c>
      <c r="L3521" s="16" t="str">
        <f aca="false">VLOOKUP(F3521,'[1]Goa Member''s Details Revised'!$C$2:$AO$7385,9,0)</f>
        <v>Never</v>
      </c>
      <c r="M3521" s="15" t="s">
        <v>9617</v>
      </c>
      <c r="N3521" s="17" t="n">
        <f aca="false">VLOOKUP(F3521,'[1]Goa Member''s Details Revised'!$C$2:$AO$7385,5,0)</f>
        <v>34000</v>
      </c>
      <c r="O3521" s="17" t="n">
        <f aca="false">VLOOKUP(F3521,'[1]Goa Member''s Details Revised'!$C$2:$AO$7385,5,0)</f>
        <v>34000</v>
      </c>
      <c r="P3521" s="17" t="n">
        <f aca="false">VLOOKUP(F3521,'[1]Goa Member''s Details Revised'!$C$2:$AO$7385,6,0)</f>
        <v>35450</v>
      </c>
      <c r="Q3521" s="17" t="str">
        <f aca="false">VLOOKUP(F3521,'[1]Goa Member''s Details Revised'!$C$2:$AO$7385,8,0)</f>
        <v>I.R.M</v>
      </c>
      <c r="R3521" s="17" t="n">
        <f aca="false">+O3521-P3521</f>
        <v>-1450</v>
      </c>
      <c r="S3521" s="15" t="e">
        <f aca="false">+#REF!-K3521</f>
        <v>#REF!</v>
      </c>
      <c r="T3521" s="17" t="n">
        <f aca="false">IF(Q3521="regular",((P3521-(P3521/99)*S3521)),(P3521-(P3521*20%)))</f>
        <v>28360</v>
      </c>
      <c r="U3521" s="17" t="e">
        <f aca="false">((P3521-(P3521/99)*S3521))</f>
        <v>#REF!</v>
      </c>
      <c r="V3521" s="17" t="n">
        <f aca="false">IF(Q3521="regular",0,(P3521-(O3521*20%)))</f>
        <v>28650</v>
      </c>
      <c r="W3521" s="17"/>
      <c r="X3521" s="15"/>
      <c r="Y3521" s="18" t="str">
        <f aca="false">VLOOKUP(F3521,'[1]Goa Member''s Details Revised'!$C$2:$AO$7385,12,0)</f>
        <v>we send last reminder in 2012.then we did not receive any reply </v>
      </c>
    </row>
    <row r="3522" customFormat="false" ht="30" hidden="false" customHeight="false" outlineLevel="0" collapsed="false">
      <c r="B3522" s="14" t="n">
        <v>3521</v>
      </c>
      <c r="C3522" s="15"/>
      <c r="D3522" s="15" t="s">
        <v>9618</v>
      </c>
      <c r="E3522" s="15" t="s">
        <v>25</v>
      </c>
      <c r="F3522" s="15" t="s">
        <v>9619</v>
      </c>
      <c r="G3522" s="15"/>
      <c r="H3522" s="16" t="str">
        <f aca="false">VLOOKUP(F3522,'[1]Goa Member''s Details Revised'!$C$2:$AO$7385,2,0)</f>
        <v>Purchaser</v>
      </c>
      <c r="I3522" s="15" t="n">
        <v>27</v>
      </c>
      <c r="J3522" s="15" t="s">
        <v>255</v>
      </c>
      <c r="K3522" s="15" t="n">
        <v>1989</v>
      </c>
      <c r="L3522" s="16" t="str">
        <f aca="false">VLOOKUP(F3522,'[1]Goa Member''s Details Revised'!$C$2:$AO$7385,9,0)</f>
        <v>Never</v>
      </c>
      <c r="M3522" s="15" t="s">
        <v>9620</v>
      </c>
      <c r="N3522" s="17" t="n">
        <f aca="false">VLOOKUP(F3522,'[1]Goa Member''s Details Revised'!$C$2:$AO$7385,5,0)</f>
        <v>34000</v>
      </c>
      <c r="O3522" s="17" t="n">
        <f aca="false">VLOOKUP(F3522,'[1]Goa Member''s Details Revised'!$C$2:$AO$7385,5,0)</f>
        <v>34000</v>
      </c>
      <c r="P3522" s="17" t="n">
        <f aca="false">VLOOKUP(F3522,'[1]Goa Member''s Details Revised'!$C$2:$AO$7385,6,0)</f>
        <v>35450</v>
      </c>
      <c r="Q3522" s="17" t="str">
        <f aca="false">VLOOKUP(F3522,'[1]Goa Member''s Details Revised'!$C$2:$AO$7385,8,0)</f>
        <v>I.R.M</v>
      </c>
      <c r="R3522" s="17" t="n">
        <f aca="false">+O3522-P3522</f>
        <v>-1450</v>
      </c>
      <c r="S3522" s="15" t="e">
        <f aca="false">+#REF!-K3522</f>
        <v>#REF!</v>
      </c>
      <c r="T3522" s="17" t="n">
        <f aca="false">IF(Q3522="regular",((P3522-(P3522/99)*S3522)),(P3522-(P3522*20%)))</f>
        <v>28360</v>
      </c>
      <c r="U3522" s="17" t="e">
        <f aca="false">((P3522-(P3522/99)*S3522))</f>
        <v>#REF!</v>
      </c>
      <c r="V3522" s="17" t="n">
        <f aca="false">IF(Q3522="regular",0,(P3522-(O3522*20%)))</f>
        <v>28650</v>
      </c>
      <c r="W3522" s="17"/>
      <c r="X3522" s="15"/>
      <c r="Y3522" s="18" t="str">
        <f aca="false">VLOOKUP(F3522,'[1]Goa Member''s Details Revised'!$C$2:$AO$7385,12,0)</f>
        <v>last communication 06. Membership transferred from Ashok Kumar Sehgal to Kawaljeet Singh Sapra 04</v>
      </c>
    </row>
    <row r="3523" customFormat="false" ht="15" hidden="false" customHeight="false" outlineLevel="0" collapsed="false">
      <c r="B3523" s="14" t="n">
        <v>3522</v>
      </c>
      <c r="C3523" s="15"/>
      <c r="D3523" s="15" t="s">
        <v>9621</v>
      </c>
      <c r="E3523" s="15" t="s">
        <v>25</v>
      </c>
      <c r="F3523" s="15" t="s">
        <v>9622</v>
      </c>
      <c r="G3523" s="15"/>
      <c r="H3523" s="16" t="str">
        <f aca="false">VLOOKUP(F3523,'[1]Goa Member''s Details Revised'!$C$2:$AO$7385,2,0)</f>
        <v>Purchaser</v>
      </c>
      <c r="I3523" s="15" t="n">
        <v>28</v>
      </c>
      <c r="J3523" s="15" t="s">
        <v>255</v>
      </c>
      <c r="K3523" s="15" t="n">
        <v>1989</v>
      </c>
      <c r="L3523" s="16" t="str">
        <f aca="false">VLOOKUP(F3523,'[1]Goa Member''s Details Revised'!$C$2:$AO$7385,9,0)</f>
        <v>Never</v>
      </c>
      <c r="M3523" s="15" t="s">
        <v>9623</v>
      </c>
      <c r="N3523" s="17" t="n">
        <f aca="false">VLOOKUP(F3523,'[1]Goa Member''s Details Revised'!$C$2:$AO$7385,5,0)</f>
        <v>20000</v>
      </c>
      <c r="O3523" s="17" t="n">
        <f aca="false">VLOOKUP(F3523,'[1]Goa Member''s Details Revised'!$C$2:$AO$7385,5,0)</f>
        <v>20000</v>
      </c>
      <c r="P3523" s="17" t="n">
        <f aca="false">VLOOKUP(F3523,'[1]Goa Member''s Details Revised'!$C$2:$AO$7385,6,0)</f>
        <v>20850</v>
      </c>
      <c r="Q3523" s="17" t="str">
        <f aca="false">VLOOKUP(F3523,'[1]Goa Member''s Details Revised'!$C$2:$AO$7385,8,0)</f>
        <v>I.R.M</v>
      </c>
      <c r="R3523" s="17" t="n">
        <f aca="false">+O3523-P3523</f>
        <v>-850</v>
      </c>
      <c r="S3523" s="15" t="e">
        <f aca="false">+#REF!-K3523</f>
        <v>#REF!</v>
      </c>
      <c r="T3523" s="17" t="n">
        <f aca="false">IF(Q3523="regular",((P3523-(P3523/99)*S3523)),(P3523-(P3523*20%)))</f>
        <v>16680</v>
      </c>
      <c r="U3523" s="17" t="e">
        <f aca="false">((P3523-(P3523/99)*S3523))</f>
        <v>#REF!</v>
      </c>
      <c r="V3523" s="17" t="n">
        <f aca="false">IF(Q3523="regular",0,(P3523-(O3523*20%)))</f>
        <v>16850</v>
      </c>
      <c r="W3523" s="17"/>
      <c r="X3523" s="15"/>
      <c r="Y3523" s="18" t="str">
        <f aca="false">VLOOKUP(F3523,'[1]Goa Member''s Details Revised'!$C$2:$AO$7385,12,0)</f>
        <v>last communication 06</v>
      </c>
    </row>
    <row r="3524" customFormat="false" ht="15" hidden="false" customHeight="false" outlineLevel="0" collapsed="false">
      <c r="B3524" s="14" t="n">
        <v>3523</v>
      </c>
      <c r="C3524" s="15"/>
      <c r="D3524" s="15" t="s">
        <v>9624</v>
      </c>
      <c r="E3524" s="15" t="s">
        <v>25</v>
      </c>
      <c r="F3524" s="15" t="s">
        <v>9625</v>
      </c>
      <c r="G3524" s="15"/>
      <c r="H3524" s="16" t="str">
        <f aca="false">VLOOKUP(F3524,'[1]Goa Member''s Details Revised'!$C$2:$AO$7385,2,0)</f>
        <v>Purchaser</v>
      </c>
      <c r="I3524" s="15" t="n">
        <v>29</v>
      </c>
      <c r="J3524" s="15" t="s">
        <v>255</v>
      </c>
      <c r="K3524" s="15" t="n">
        <v>1989</v>
      </c>
      <c r="L3524" s="16" t="str">
        <f aca="false">VLOOKUP(F3524,'[1]Goa Member''s Details Revised'!$C$2:$AO$7385,9,0)</f>
        <v>Never</v>
      </c>
      <c r="M3524" s="15" t="s">
        <v>9626</v>
      </c>
      <c r="N3524" s="17" t="n">
        <f aca="false">VLOOKUP(F3524,'[1]Goa Member''s Details Revised'!$C$2:$AO$7385,5,0)</f>
        <v>27650</v>
      </c>
      <c r="O3524" s="17" t="n">
        <f aca="false">VLOOKUP(F3524,'[1]Goa Member''s Details Revised'!$C$2:$AO$7385,5,0)</f>
        <v>27650</v>
      </c>
      <c r="P3524" s="17" t="n">
        <f aca="false">VLOOKUP(F3524,'[1]Goa Member''s Details Revised'!$C$2:$AO$7385,6,0)</f>
        <v>27650</v>
      </c>
      <c r="Q3524" s="17" t="str">
        <f aca="false">VLOOKUP(F3524,'[1]Goa Member''s Details Revised'!$C$2:$AO$7385,8,0)</f>
        <v>I.R.M</v>
      </c>
      <c r="R3524" s="17" t="n">
        <f aca="false">+O3524-P3524</f>
        <v>0</v>
      </c>
      <c r="S3524" s="15" t="e">
        <f aca="false">+#REF!-K3524</f>
        <v>#REF!</v>
      </c>
      <c r="T3524" s="17" t="n">
        <f aca="false">IF(Q3524="regular",((P3524-(P3524/99)*S3524)),(P3524-(P3524*20%)))</f>
        <v>22120</v>
      </c>
      <c r="U3524" s="17" t="e">
        <f aca="false">((P3524-(P3524/99)*S3524))</f>
        <v>#REF!</v>
      </c>
      <c r="V3524" s="17" t="n">
        <f aca="false">IF(Q3524="regular",0,(P3524-(O3524*20%)))</f>
        <v>22120</v>
      </c>
      <c r="W3524" s="17"/>
      <c r="X3524" s="15"/>
      <c r="Y3524" s="18" t="str">
        <f aca="false">VLOOKUP(F3524,'[1]Goa Member''s Details Revised'!$C$2:$AO$7385,12,0)</f>
        <v>no reminders so last communication 2011</v>
      </c>
    </row>
    <row r="3525" customFormat="false" ht="15" hidden="false" customHeight="false" outlineLevel="0" collapsed="false">
      <c r="B3525" s="14" t="n">
        <v>3524</v>
      </c>
      <c r="C3525" s="15"/>
      <c r="D3525" s="15" t="s">
        <v>9627</v>
      </c>
      <c r="E3525" s="15" t="s">
        <v>25</v>
      </c>
      <c r="F3525" s="15" t="s">
        <v>9628</v>
      </c>
      <c r="G3525" s="15"/>
      <c r="H3525" s="16" t="str">
        <f aca="false">VLOOKUP(F3525,'[1]Goa Member''s Details Revised'!$C$2:$AO$7385,2,0)</f>
        <v>Purchaser</v>
      </c>
      <c r="I3525" s="15" t="n">
        <v>2</v>
      </c>
      <c r="J3525" s="15" t="s">
        <v>322</v>
      </c>
      <c r="K3525" s="15" t="n">
        <v>1989</v>
      </c>
      <c r="L3525" s="16" t="n">
        <f aca="false">VLOOKUP(F3525,'[1]Goa Member''s Details Revised'!$C$2:$AO$7385,9,0)</f>
        <v>2010</v>
      </c>
      <c r="M3525" s="15" t="s">
        <v>9629</v>
      </c>
      <c r="N3525" s="17" t="n">
        <f aca="false">VLOOKUP(F3525,'[1]Goa Member''s Details Revised'!$C$2:$AO$7385,5,0)</f>
        <v>27650</v>
      </c>
      <c r="O3525" s="17" t="n">
        <f aca="false">VLOOKUP(F3525,'[1]Goa Member''s Details Revised'!$C$2:$AO$7385,5,0)</f>
        <v>27650</v>
      </c>
      <c r="P3525" s="17" t="n">
        <f aca="false">VLOOKUP(F3525,'[1]Goa Member''s Details Revised'!$C$2:$AO$7385,6,0)</f>
        <v>27650</v>
      </c>
      <c r="Q3525" s="17" t="str">
        <f aca="false">VLOOKUP(F3525,'[1]Goa Member''s Details Revised'!$C$2:$AO$7385,8,0)</f>
        <v>R.M</v>
      </c>
      <c r="R3525" s="17" t="n">
        <f aca="false">+O3525-P3525</f>
        <v>0</v>
      </c>
      <c r="S3525" s="15" t="e">
        <f aca="false">+#REF!-K3525</f>
        <v>#REF!</v>
      </c>
      <c r="T3525" s="17" t="n">
        <f aca="false">IF(Q3525="regular",((P3525-(P3525/99)*S3525)),(P3525-(P3525*20%)))</f>
        <v>22120</v>
      </c>
      <c r="U3525" s="17" t="e">
        <f aca="false">((P3525-(P3525/99)*S3525))</f>
        <v>#REF!</v>
      </c>
      <c r="V3525" s="17" t="n">
        <f aca="false">IF(Q3525="regular",0,(P3525-(O3525*20%)))</f>
        <v>22120</v>
      </c>
      <c r="W3525" s="17"/>
      <c r="X3525" s="15"/>
      <c r="Y3525" s="18" t="str">
        <f aca="false">VLOOKUP(F3525,'[1]Goa Member''s Details Revised'!$C$2:$AO$7385,12,0)</f>
        <v>last  mail conversation on 25/8/2018</v>
      </c>
    </row>
    <row r="3526" customFormat="false" ht="30" hidden="false" customHeight="false" outlineLevel="0" collapsed="false">
      <c r="B3526" s="14" t="n">
        <v>3525</v>
      </c>
      <c r="C3526" s="15"/>
      <c r="D3526" s="15" t="s">
        <v>9630</v>
      </c>
      <c r="E3526" s="15" t="s">
        <v>25</v>
      </c>
      <c r="F3526" s="15" t="s">
        <v>9631</v>
      </c>
      <c r="G3526" s="15"/>
      <c r="H3526" s="16" t="str">
        <f aca="false">VLOOKUP(F3526,'[1]Goa Member''s Details Revised'!$C$2:$AO$7385,2,0)</f>
        <v>Purchaser</v>
      </c>
      <c r="I3526" s="15" t="n">
        <v>10</v>
      </c>
      <c r="J3526" s="15" t="s">
        <v>322</v>
      </c>
      <c r="K3526" s="15" t="n">
        <v>1989</v>
      </c>
      <c r="L3526" s="16" t="n">
        <f aca="false">VLOOKUP(F3526,'[1]Goa Member''s Details Revised'!$C$2:$AO$7385,9,0)</f>
        <v>2007</v>
      </c>
      <c r="M3526" s="15" t="s">
        <v>9632</v>
      </c>
      <c r="N3526" s="17" t="n">
        <f aca="false">VLOOKUP(F3526,'[1]Goa Member''s Details Revised'!$C$2:$AO$7385,5,0)</f>
        <v>26500</v>
      </c>
      <c r="O3526" s="17" t="n">
        <f aca="false">VLOOKUP(F3526,'[1]Goa Member''s Details Revised'!$C$2:$AO$7385,5,0)</f>
        <v>26500</v>
      </c>
      <c r="P3526" s="17" t="n">
        <f aca="false">VLOOKUP(F3526,'[1]Goa Member''s Details Revised'!$C$2:$AO$7385,6,0)</f>
        <v>27650</v>
      </c>
      <c r="Q3526" s="17" t="str">
        <f aca="false">VLOOKUP(F3526,'[1]Goa Member''s Details Revised'!$C$2:$AO$7385,8,0)</f>
        <v>R.M</v>
      </c>
      <c r="R3526" s="17" t="n">
        <f aca="false">+O3526-P3526</f>
        <v>-1150</v>
      </c>
      <c r="S3526" s="15" t="e">
        <f aca="false">+#REF!-K3526</f>
        <v>#REF!</v>
      </c>
      <c r="T3526" s="17" t="n">
        <f aca="false">IF(Q3526="regular",((P3526-(P3526/99)*S3526)),(P3526-(P3526*20%)))</f>
        <v>22120</v>
      </c>
      <c r="U3526" s="17" t="e">
        <f aca="false">((P3526-(P3526/99)*S3526))</f>
        <v>#REF!</v>
      </c>
      <c r="V3526" s="17" t="n">
        <f aca="false">IF(Q3526="regular",0,(P3526-(O3526*20%)))</f>
        <v>22350</v>
      </c>
      <c r="W3526" s="17"/>
      <c r="X3526" s="15"/>
      <c r="Y3526" s="18" t="str">
        <f aca="false">VLOOKUP(F3526,'[1]Goa Member''s Details Revised'!$C$2:$AO$7385,12,0)</f>
        <v>send performa invoice so last communication 2011...membership transferred from Pahalgam to Goa:- 93</v>
      </c>
    </row>
    <row r="3527" customFormat="false" ht="30" hidden="false" customHeight="false" outlineLevel="0" collapsed="false">
      <c r="B3527" s="14" t="n">
        <v>3526</v>
      </c>
      <c r="C3527" s="15"/>
      <c r="D3527" s="15" t="s">
        <v>9633</v>
      </c>
      <c r="E3527" s="15" t="s">
        <v>25</v>
      </c>
      <c r="F3527" s="15" t="s">
        <v>9634</v>
      </c>
      <c r="G3527" s="15"/>
      <c r="H3527" s="16" t="str">
        <f aca="false">VLOOKUP(F3527,'[1]Goa Member''s Details Revised'!$C$2:$AO$7385,2,0)</f>
        <v>Purchaser</v>
      </c>
      <c r="I3527" s="15" t="n">
        <v>11</v>
      </c>
      <c r="J3527" s="15" t="s">
        <v>322</v>
      </c>
      <c r="K3527" s="15" t="n">
        <v>1989</v>
      </c>
      <c r="L3527" s="16" t="str">
        <f aca="false">VLOOKUP(F3527,'[1]Goa Member''s Details Revised'!$C$2:$AO$7385,9,0)</f>
        <v>Never</v>
      </c>
      <c r="M3527" s="15" t="s">
        <v>2669</v>
      </c>
      <c r="N3527" s="17" t="n">
        <f aca="false">VLOOKUP(F3527,'[1]Goa Member''s Details Revised'!$C$2:$AO$7385,5,0)</f>
        <v>34000</v>
      </c>
      <c r="O3527" s="17" t="n">
        <f aca="false">VLOOKUP(F3527,'[1]Goa Member''s Details Revised'!$C$2:$AO$7385,5,0)</f>
        <v>34000</v>
      </c>
      <c r="P3527" s="17" t="n">
        <f aca="false">VLOOKUP(F3527,'[1]Goa Member''s Details Revised'!$C$2:$AO$7385,6,0)</f>
        <v>34000</v>
      </c>
      <c r="Q3527" s="17" t="str">
        <f aca="false">VLOOKUP(F3527,'[1]Goa Member''s Details Revised'!$C$2:$AO$7385,8,0)</f>
        <v>I.R.M</v>
      </c>
      <c r="R3527" s="17" t="n">
        <f aca="false">+O3527-P3527</f>
        <v>0</v>
      </c>
      <c r="S3527" s="15" t="e">
        <f aca="false">+#REF!-K3527</f>
        <v>#REF!</v>
      </c>
      <c r="T3527" s="17" t="n">
        <f aca="false">IF(Q3527="regular",((P3527-(P3527/99)*S3527)),(P3527-(P3527*20%)))</f>
        <v>27200</v>
      </c>
      <c r="U3527" s="17" t="e">
        <f aca="false">((P3527-(P3527/99)*S3527))</f>
        <v>#REF!</v>
      </c>
      <c r="V3527" s="17" t="n">
        <f aca="false">IF(Q3527="regular",0,(P3527-(O3527*20%)))</f>
        <v>27200</v>
      </c>
      <c r="W3527" s="17"/>
      <c r="X3527" s="15"/>
      <c r="Y3527" s="18" t="str">
        <f aca="false">VLOOKUP(F3527,'[1]Goa Member''s Details Revised'!$C$2:$AO$7385,12,0)</f>
        <v>we send last reminder in 2012.then we did not receive any reply </v>
      </c>
    </row>
    <row r="3528" customFormat="false" ht="15" hidden="false" customHeight="false" outlineLevel="0" collapsed="false">
      <c r="B3528" s="14" t="n">
        <v>3527</v>
      </c>
      <c r="C3528" s="15"/>
      <c r="D3528" s="15" t="s">
        <v>9635</v>
      </c>
      <c r="E3528" s="15" t="s">
        <v>25</v>
      </c>
      <c r="F3528" s="15" t="s">
        <v>9636</v>
      </c>
      <c r="G3528" s="15"/>
      <c r="H3528" s="16" t="str">
        <f aca="false">VLOOKUP(F3528,'[1]Goa Member''s Details Revised'!$C$2:$AO$7385,2,0)</f>
        <v>Purchaser</v>
      </c>
      <c r="I3528" s="15" t="n">
        <v>10</v>
      </c>
      <c r="J3528" s="15" t="s">
        <v>322</v>
      </c>
      <c r="K3528" s="15" t="n">
        <v>1989</v>
      </c>
      <c r="L3528" s="16" t="str">
        <f aca="false">VLOOKUP(F3528,'[1]Goa Member''s Details Revised'!$C$2:$AO$7385,9,0)</f>
        <v>Never</v>
      </c>
      <c r="M3528" s="15" t="s">
        <v>9637</v>
      </c>
      <c r="N3528" s="17" t="n">
        <f aca="false">VLOOKUP(F3528,'[1]Goa Member''s Details Revised'!$C$2:$AO$7385,5,0)</f>
        <v>35450</v>
      </c>
      <c r="O3528" s="17" t="n">
        <f aca="false">VLOOKUP(F3528,'[1]Goa Member''s Details Revised'!$C$2:$AO$7385,5,0)</f>
        <v>35450</v>
      </c>
      <c r="P3528" s="17" t="n">
        <f aca="false">VLOOKUP(F3528,'[1]Goa Member''s Details Revised'!$C$2:$AO$7385,6,0)</f>
        <v>35450</v>
      </c>
      <c r="Q3528" s="17" t="str">
        <f aca="false">VLOOKUP(F3528,'[1]Goa Member''s Details Revised'!$C$2:$AO$7385,8,0)</f>
        <v>I.R.M</v>
      </c>
      <c r="R3528" s="17" t="n">
        <f aca="false">+O3528-P3528</f>
        <v>0</v>
      </c>
      <c r="S3528" s="15" t="e">
        <f aca="false">+#REF!-K3528</f>
        <v>#REF!</v>
      </c>
      <c r="T3528" s="17" t="n">
        <f aca="false">IF(Q3528="regular",((P3528-(P3528/99)*S3528)),(P3528-(P3528*20%)))</f>
        <v>28360</v>
      </c>
      <c r="U3528" s="17" t="e">
        <f aca="false">((P3528-(P3528/99)*S3528))</f>
        <v>#REF!</v>
      </c>
      <c r="V3528" s="17" t="n">
        <f aca="false">IF(Q3528="regular",0,(P3528-(O3528*20%)))</f>
        <v>28360</v>
      </c>
      <c r="W3528" s="17"/>
      <c r="X3528" s="15"/>
      <c r="Y3528" s="18" t="str">
        <f aca="false">VLOOKUP(F3528,'[1]Goa Member''s Details Revised'!$C$2:$AO$7385,12,0)</f>
        <v>last communication 07</v>
      </c>
    </row>
    <row r="3529" customFormat="false" ht="30" hidden="false" customHeight="false" outlineLevel="0" collapsed="false">
      <c r="B3529" s="14" t="n">
        <v>3528</v>
      </c>
      <c r="C3529" s="15"/>
      <c r="D3529" s="15" t="s">
        <v>9638</v>
      </c>
      <c r="E3529" s="15" t="s">
        <v>25</v>
      </c>
      <c r="F3529" s="15" t="s">
        <v>9639</v>
      </c>
      <c r="G3529" s="15"/>
      <c r="H3529" s="16" t="str">
        <f aca="false">VLOOKUP(F3529,'[1]Goa Member''s Details Revised'!$C$2:$AO$7385,2,0)</f>
        <v>Purchaser</v>
      </c>
      <c r="I3529" s="15" t="n">
        <v>10</v>
      </c>
      <c r="J3529" s="15" t="s">
        <v>322</v>
      </c>
      <c r="K3529" s="15" t="n">
        <v>1989</v>
      </c>
      <c r="L3529" s="16" t="str">
        <f aca="false">VLOOKUP(F3529,'[1]Goa Member''s Details Revised'!$C$2:$AO$7385,9,0)</f>
        <v>Never</v>
      </c>
      <c r="M3529" s="15" t="s">
        <v>9640</v>
      </c>
      <c r="N3529" s="17" t="n">
        <f aca="false">VLOOKUP(F3529,'[1]Goa Member''s Details Revised'!$C$2:$AO$7385,5,0)</f>
        <v>35450</v>
      </c>
      <c r="O3529" s="17" t="n">
        <f aca="false">VLOOKUP(F3529,'[1]Goa Member''s Details Revised'!$C$2:$AO$7385,5,0)</f>
        <v>35450</v>
      </c>
      <c r="P3529" s="17" t="n">
        <f aca="false">VLOOKUP(F3529,'[1]Goa Member''s Details Revised'!$C$2:$AO$7385,6,0)</f>
        <v>35450</v>
      </c>
      <c r="Q3529" s="17" t="str">
        <f aca="false">VLOOKUP(F3529,'[1]Goa Member''s Details Revised'!$C$2:$AO$7385,8,0)</f>
        <v>I.R.M</v>
      </c>
      <c r="R3529" s="17" t="n">
        <f aca="false">+O3529-P3529</f>
        <v>0</v>
      </c>
      <c r="S3529" s="15" t="e">
        <f aca="false">+#REF!-K3529</f>
        <v>#REF!</v>
      </c>
      <c r="T3529" s="17" t="n">
        <f aca="false">IF(Q3529="regular",((P3529-(P3529/99)*S3529)),(P3529-(P3529*20%)))</f>
        <v>28360</v>
      </c>
      <c r="U3529" s="17" t="e">
        <f aca="false">((P3529-(P3529/99)*S3529))</f>
        <v>#REF!</v>
      </c>
      <c r="V3529" s="17" t="n">
        <f aca="false">IF(Q3529="regular",0,(P3529-(O3529*20%)))</f>
        <v>28360</v>
      </c>
      <c r="W3529" s="17"/>
      <c r="X3529" s="15"/>
      <c r="Y3529" s="18" t="str">
        <f aca="false">VLOOKUP(F3529,'[1]Goa Member''s Details Revised'!$C$2:$AO$7385,12,0)</f>
        <v>we send last reminder in 2012.then we did not receive any reply </v>
      </c>
    </row>
    <row r="3530" customFormat="false" ht="15" hidden="false" customHeight="false" outlineLevel="0" collapsed="false">
      <c r="B3530" s="14" t="n">
        <v>3529</v>
      </c>
      <c r="C3530" s="15"/>
      <c r="D3530" s="15" t="s">
        <v>9641</v>
      </c>
      <c r="E3530" s="15" t="s">
        <v>25</v>
      </c>
      <c r="F3530" s="15" t="s">
        <v>9642</v>
      </c>
      <c r="G3530" s="15"/>
      <c r="H3530" s="16" t="str">
        <f aca="false">VLOOKUP(F3530,'[1]Goa Member''s Details Revised'!$C$2:$AO$7385,2,0)</f>
        <v>Purchaser</v>
      </c>
      <c r="I3530" s="15" t="n">
        <v>12</v>
      </c>
      <c r="J3530" s="15" t="s">
        <v>322</v>
      </c>
      <c r="K3530" s="15" t="n">
        <v>1989</v>
      </c>
      <c r="L3530" s="16" t="n">
        <f aca="false">VLOOKUP(F3530,'[1]Goa Member''s Details Revised'!$C$2:$AO$7385,9,0)</f>
        <v>2011</v>
      </c>
      <c r="M3530" s="15" t="s">
        <v>9643</v>
      </c>
      <c r="N3530" s="17" t="n">
        <f aca="false">VLOOKUP(F3530,'[1]Goa Member''s Details Revised'!$C$2:$AO$7385,5,0)</f>
        <v>27650</v>
      </c>
      <c r="O3530" s="17" t="n">
        <f aca="false">VLOOKUP(F3530,'[1]Goa Member''s Details Revised'!$C$2:$AO$7385,5,0)</f>
        <v>27650</v>
      </c>
      <c r="P3530" s="17" t="n">
        <f aca="false">VLOOKUP(F3530,'[1]Goa Member''s Details Revised'!$C$2:$AO$7385,6,0)</f>
        <v>27650</v>
      </c>
      <c r="Q3530" s="17" t="str">
        <f aca="false">VLOOKUP(F3530,'[1]Goa Member''s Details Revised'!$C$2:$AO$7385,8,0)</f>
        <v>R.M</v>
      </c>
      <c r="R3530" s="17" t="n">
        <f aca="false">+O3530-P3530</f>
        <v>0</v>
      </c>
      <c r="S3530" s="15" t="e">
        <f aca="false">+#REF!-K3530</f>
        <v>#REF!</v>
      </c>
      <c r="T3530" s="17" t="n">
        <f aca="false">IF(Q3530="regular",((P3530-(P3530/99)*S3530)),(P3530-(P3530*20%)))</f>
        <v>22120</v>
      </c>
      <c r="U3530" s="17" t="e">
        <f aca="false">((P3530-(P3530/99)*S3530))</f>
        <v>#REF!</v>
      </c>
      <c r="V3530" s="17" t="n">
        <f aca="false">IF(Q3530="regular",0,(P3530-(O3530*20%)))</f>
        <v>22120</v>
      </c>
      <c r="W3530" s="17"/>
      <c r="X3530" s="15"/>
      <c r="Y3530" s="18" t="str">
        <f aca="false">VLOOKUP(F3530,'[1]Goa Member''s Details Revised'!$C$2:$AO$7385,12,0)</f>
        <v>no reminders so last communication 2013</v>
      </c>
    </row>
    <row r="3531" customFormat="false" ht="30" hidden="false" customHeight="false" outlineLevel="0" collapsed="false">
      <c r="B3531" s="14" t="n">
        <v>3530</v>
      </c>
      <c r="C3531" s="15"/>
      <c r="D3531" s="15" t="s">
        <v>9644</v>
      </c>
      <c r="E3531" s="15" t="s">
        <v>25</v>
      </c>
      <c r="F3531" s="15" t="s">
        <v>9645</v>
      </c>
      <c r="G3531" s="15"/>
      <c r="H3531" s="16" t="str">
        <f aca="false">VLOOKUP(F3531,'[1]Goa Member''s Details Revised'!$C$2:$AO$7385,2,0)</f>
        <v>Purchaser</v>
      </c>
      <c r="I3531" s="15" t="n">
        <v>15</v>
      </c>
      <c r="J3531" s="15" t="s">
        <v>322</v>
      </c>
      <c r="K3531" s="15" t="n">
        <v>1989</v>
      </c>
      <c r="L3531" s="16" t="n">
        <f aca="false">VLOOKUP(F3531,'[1]Goa Member''s Details Revised'!$C$2:$AO$7385,9,0)</f>
        <v>2009</v>
      </c>
      <c r="M3531" s="15" t="s">
        <v>9646</v>
      </c>
      <c r="N3531" s="17" t="n">
        <f aca="false">VLOOKUP(F3531,'[1]Goa Member''s Details Revised'!$C$2:$AO$7385,5,0)</f>
        <v>27650</v>
      </c>
      <c r="O3531" s="17" t="n">
        <f aca="false">VLOOKUP(F3531,'[1]Goa Member''s Details Revised'!$C$2:$AO$7385,5,0)</f>
        <v>27650</v>
      </c>
      <c r="P3531" s="17" t="n">
        <f aca="false">VLOOKUP(F3531,'[1]Goa Member''s Details Revised'!$C$2:$AO$7385,6,0)</f>
        <v>27650</v>
      </c>
      <c r="Q3531" s="17" t="str">
        <f aca="false">VLOOKUP(F3531,'[1]Goa Member''s Details Revised'!$C$2:$AO$7385,8,0)</f>
        <v>R.M</v>
      </c>
      <c r="R3531" s="17" t="n">
        <f aca="false">+O3531-P3531</f>
        <v>0</v>
      </c>
      <c r="S3531" s="15" t="e">
        <f aca="false">+#REF!-K3531</f>
        <v>#REF!</v>
      </c>
      <c r="T3531" s="17" t="n">
        <f aca="false">IF(Q3531="regular",((P3531-(P3531/99)*S3531)),(P3531-(P3531*20%)))</f>
        <v>22120</v>
      </c>
      <c r="U3531" s="17" t="e">
        <f aca="false">((P3531-(P3531/99)*S3531))</f>
        <v>#REF!</v>
      </c>
      <c r="V3531" s="17" t="n">
        <f aca="false">IF(Q3531="regular",0,(P3531-(O3531*20%)))</f>
        <v>22120</v>
      </c>
      <c r="W3531" s="17"/>
      <c r="X3531" s="15"/>
      <c r="Y3531" s="18" t="str">
        <f aca="false">VLOOKUP(F3531,'[1]Goa Member''s Details Revised'!$C$2:$AO$7385,12,0)</f>
        <v>no reminders so last communication 2013. total 2 membership of Goa:- 2944 and 2943</v>
      </c>
    </row>
    <row r="3532" customFormat="false" ht="30" hidden="false" customHeight="false" outlineLevel="0" collapsed="false">
      <c r="B3532" s="14" t="n">
        <v>3531</v>
      </c>
      <c r="C3532" s="15"/>
      <c r="D3532" s="15" t="s">
        <v>9647</v>
      </c>
      <c r="E3532" s="15" t="s">
        <v>25</v>
      </c>
      <c r="F3532" s="15" t="s">
        <v>9648</v>
      </c>
      <c r="G3532" s="15"/>
      <c r="H3532" s="16" t="str">
        <f aca="false">VLOOKUP(F3532,'[1]Goa Member''s Details Revised'!$C$2:$AO$7385,2,0)</f>
        <v>Purchaser</v>
      </c>
      <c r="I3532" s="15" t="n">
        <v>15</v>
      </c>
      <c r="J3532" s="15" t="s">
        <v>322</v>
      </c>
      <c r="K3532" s="15" t="n">
        <v>1989</v>
      </c>
      <c r="L3532" s="16" t="n">
        <f aca="false">VLOOKUP(F3532,'[1]Goa Member''s Details Revised'!$C$2:$AO$7385,9,0)</f>
        <v>2009</v>
      </c>
      <c r="M3532" s="15" t="s">
        <v>9646</v>
      </c>
      <c r="N3532" s="17" t="n">
        <f aca="false">VLOOKUP(F3532,'[1]Goa Member''s Details Revised'!$C$2:$AO$7385,5,0)</f>
        <v>27650</v>
      </c>
      <c r="O3532" s="17" t="n">
        <f aca="false">VLOOKUP(F3532,'[1]Goa Member''s Details Revised'!$C$2:$AO$7385,5,0)</f>
        <v>27650</v>
      </c>
      <c r="P3532" s="17" t="n">
        <f aca="false">VLOOKUP(F3532,'[1]Goa Member''s Details Revised'!$C$2:$AO$7385,6,0)</f>
        <v>27650</v>
      </c>
      <c r="Q3532" s="17" t="str">
        <f aca="false">VLOOKUP(F3532,'[1]Goa Member''s Details Revised'!$C$2:$AO$7385,8,0)</f>
        <v>R.M</v>
      </c>
      <c r="R3532" s="17" t="n">
        <f aca="false">+O3532-P3532</f>
        <v>0</v>
      </c>
      <c r="S3532" s="15" t="e">
        <f aca="false">+#REF!-K3532</f>
        <v>#REF!</v>
      </c>
      <c r="T3532" s="17" t="n">
        <f aca="false">IF(Q3532="regular",((P3532-(P3532/99)*S3532)),(P3532-(P3532*20%)))</f>
        <v>22120</v>
      </c>
      <c r="U3532" s="17" t="e">
        <f aca="false">((P3532-(P3532/99)*S3532))</f>
        <v>#REF!</v>
      </c>
      <c r="V3532" s="17" t="n">
        <f aca="false">IF(Q3532="regular",0,(P3532-(O3532*20%)))</f>
        <v>22120</v>
      </c>
      <c r="W3532" s="17"/>
      <c r="X3532" s="15"/>
      <c r="Y3532" s="18" t="str">
        <f aca="false">VLOOKUP(F3532,'[1]Goa Member''s Details Revised'!$C$2:$AO$7385,12,0)</f>
        <v>no reminders so last communication 12/11/14. total 2 membership of Goa:- 2944 and 2943</v>
      </c>
    </row>
    <row r="3533" customFormat="false" ht="15" hidden="false" customHeight="false" outlineLevel="0" collapsed="false">
      <c r="B3533" s="14" t="n">
        <v>3532</v>
      </c>
      <c r="C3533" s="15"/>
      <c r="D3533" s="15" t="s">
        <v>9649</v>
      </c>
      <c r="E3533" s="15" t="s">
        <v>25</v>
      </c>
      <c r="F3533" s="15" t="s">
        <v>9650</v>
      </c>
      <c r="G3533" s="15"/>
      <c r="H3533" s="16" t="str">
        <f aca="false">VLOOKUP(F3533,'[1]Goa Member''s Details Revised'!$C$2:$AO$7385,2,0)</f>
        <v>Purchaser</v>
      </c>
      <c r="I3533" s="15" t="n">
        <v>11</v>
      </c>
      <c r="J3533" s="15" t="s">
        <v>322</v>
      </c>
      <c r="K3533" s="15" t="n">
        <v>1989</v>
      </c>
      <c r="L3533" s="16" t="str">
        <f aca="false">VLOOKUP(F3533,'[1]Goa Member''s Details Revised'!$C$2:$AO$7385,9,0)</f>
        <v>Never</v>
      </c>
      <c r="M3533" s="15" t="s">
        <v>9651</v>
      </c>
      <c r="N3533" s="17" t="n">
        <f aca="false">VLOOKUP(F3533,'[1]Goa Member''s Details Revised'!$C$2:$AO$7385,5,0)</f>
        <v>27650</v>
      </c>
      <c r="O3533" s="17" t="n">
        <f aca="false">VLOOKUP(F3533,'[1]Goa Member''s Details Revised'!$C$2:$AO$7385,5,0)</f>
        <v>27650</v>
      </c>
      <c r="P3533" s="17" t="n">
        <f aca="false">VLOOKUP(F3533,'[1]Goa Member''s Details Revised'!$C$2:$AO$7385,6,0)</f>
        <v>27650</v>
      </c>
      <c r="Q3533" s="17" t="str">
        <f aca="false">VLOOKUP(F3533,'[1]Goa Member''s Details Revised'!$C$2:$AO$7385,8,0)</f>
        <v>I.R.M</v>
      </c>
      <c r="R3533" s="17" t="n">
        <f aca="false">+O3533-P3533</f>
        <v>0</v>
      </c>
      <c r="S3533" s="15" t="e">
        <f aca="false">+#REF!-K3533</f>
        <v>#REF!</v>
      </c>
      <c r="T3533" s="17" t="n">
        <f aca="false">IF(Q3533="regular",((P3533-(P3533/99)*S3533)),(P3533-(P3533*20%)))</f>
        <v>22120</v>
      </c>
      <c r="U3533" s="17" t="e">
        <f aca="false">((P3533-(P3533/99)*S3533))</f>
        <v>#REF!</v>
      </c>
      <c r="V3533" s="17" t="n">
        <f aca="false">IF(Q3533="regular",0,(P3533-(O3533*20%)))</f>
        <v>22120</v>
      </c>
      <c r="W3533" s="17"/>
      <c r="X3533" s="15"/>
      <c r="Y3533" s="18" t="str">
        <f aca="false">VLOOKUP(F3533,'[1]Goa Member''s Details Revised'!$C$2:$AO$7385,12,0)</f>
        <v>last communication 05</v>
      </c>
    </row>
    <row r="3534" customFormat="false" ht="15" hidden="false" customHeight="false" outlineLevel="0" collapsed="false">
      <c r="B3534" s="14" t="n">
        <v>3533</v>
      </c>
      <c r="C3534" s="15"/>
      <c r="D3534" s="15" t="s">
        <v>9652</v>
      </c>
      <c r="E3534" s="15" t="s">
        <v>25</v>
      </c>
      <c r="F3534" s="15" t="s">
        <v>9653</v>
      </c>
      <c r="G3534" s="15"/>
      <c r="H3534" s="16" t="str">
        <f aca="false">VLOOKUP(F3534,'[1]Goa Member''s Details Revised'!$C$2:$AO$7385,2,0)</f>
        <v>Purchaser</v>
      </c>
      <c r="I3534" s="15" t="n">
        <v>17</v>
      </c>
      <c r="J3534" s="15" t="s">
        <v>322</v>
      </c>
      <c r="K3534" s="15" t="n">
        <v>1989</v>
      </c>
      <c r="L3534" s="16" t="n">
        <f aca="false">VLOOKUP(F3534,'[1]Goa Member''s Details Revised'!$C$2:$AO$7385,9,0)</f>
        <v>2009</v>
      </c>
      <c r="M3534" s="15" t="s">
        <v>9654</v>
      </c>
      <c r="N3534" s="17" t="n">
        <f aca="false">VLOOKUP(F3534,'[1]Goa Member''s Details Revised'!$C$2:$AO$7385,5,0)</f>
        <v>27650</v>
      </c>
      <c r="O3534" s="17" t="n">
        <f aca="false">VLOOKUP(F3534,'[1]Goa Member''s Details Revised'!$C$2:$AO$7385,5,0)</f>
        <v>27650</v>
      </c>
      <c r="P3534" s="17" t="n">
        <f aca="false">VLOOKUP(F3534,'[1]Goa Member''s Details Revised'!$C$2:$AO$7385,6,0)</f>
        <v>27650</v>
      </c>
      <c r="Q3534" s="17" t="str">
        <f aca="false">VLOOKUP(F3534,'[1]Goa Member''s Details Revised'!$C$2:$AO$7385,8,0)</f>
        <v>R.M</v>
      </c>
      <c r="R3534" s="17" t="n">
        <f aca="false">+O3534-P3534</f>
        <v>0</v>
      </c>
      <c r="S3534" s="15" t="e">
        <f aca="false">+#REF!-K3534</f>
        <v>#REF!</v>
      </c>
      <c r="T3534" s="17" t="n">
        <f aca="false">IF(Q3534="regular",((P3534-(P3534/99)*S3534)),(P3534-(P3534*20%)))</f>
        <v>22120</v>
      </c>
      <c r="U3534" s="17" t="e">
        <f aca="false">((P3534-(P3534/99)*S3534))</f>
        <v>#REF!</v>
      </c>
      <c r="V3534" s="17" t="n">
        <f aca="false">IF(Q3534="regular",0,(P3534-(O3534*20%)))</f>
        <v>22120</v>
      </c>
      <c r="W3534" s="17"/>
      <c r="X3534" s="15"/>
      <c r="Y3534" s="18" t="str">
        <f aca="false">VLOOKUP(F3534,'[1]Goa Member''s Details Revised'!$C$2:$AO$7385,12,0)</f>
        <v>send perform invoice so Communication Till 2009.. </v>
      </c>
    </row>
    <row r="3535" customFormat="false" ht="30" hidden="false" customHeight="false" outlineLevel="0" collapsed="false">
      <c r="B3535" s="14" t="n">
        <v>3534</v>
      </c>
      <c r="C3535" s="15"/>
      <c r="D3535" s="15" t="s">
        <v>9655</v>
      </c>
      <c r="E3535" s="15" t="s">
        <v>25</v>
      </c>
      <c r="F3535" s="15" t="s">
        <v>9656</v>
      </c>
      <c r="G3535" s="15"/>
      <c r="H3535" s="16" t="str">
        <f aca="false">VLOOKUP(F3535,'[1]Goa Member''s Details Revised'!$C$2:$AO$7385,2,0)</f>
        <v>Purchaser</v>
      </c>
      <c r="I3535" s="15" t="n">
        <v>17</v>
      </c>
      <c r="J3535" s="15" t="s">
        <v>322</v>
      </c>
      <c r="K3535" s="15" t="n">
        <v>1989</v>
      </c>
      <c r="L3535" s="16" t="n">
        <f aca="false">VLOOKUP(F3535,'[1]Goa Member''s Details Revised'!$C$2:$AO$7385,9,0)</f>
        <v>2021</v>
      </c>
      <c r="M3535" s="15" t="s">
        <v>9657</v>
      </c>
      <c r="N3535" s="17" t="n">
        <f aca="false">VLOOKUP(F3535,'[1]Goa Member''s Details Revised'!$C$2:$AO$7385,5,0)</f>
        <v>27650</v>
      </c>
      <c r="O3535" s="17" t="n">
        <f aca="false">VLOOKUP(F3535,'[1]Goa Member''s Details Revised'!$C$2:$AO$7385,5,0)</f>
        <v>27650</v>
      </c>
      <c r="P3535" s="17" t="n">
        <f aca="false">VLOOKUP(F3535,'[1]Goa Member''s Details Revised'!$C$2:$AO$7385,6,0)</f>
        <v>27650</v>
      </c>
      <c r="Q3535" s="17" t="str">
        <f aca="false">VLOOKUP(F3535,'[1]Goa Member''s Details Revised'!$C$2:$AO$7385,8,0)</f>
        <v>R.M</v>
      </c>
      <c r="R3535" s="17" t="n">
        <f aca="false">+O3535-P3535</f>
        <v>0</v>
      </c>
      <c r="S3535" s="15" t="e">
        <f aca="false">+#REF!-K3535</f>
        <v>#REF!</v>
      </c>
      <c r="T3535" s="17" t="n">
        <f aca="false">IF(Q3535="regular",((P3535-(P3535/99)*S3535)),(P3535-(P3535*20%)))</f>
        <v>22120</v>
      </c>
      <c r="U3535" s="17" t="e">
        <f aca="false">((P3535-(P3535/99)*S3535))</f>
        <v>#REF!</v>
      </c>
      <c r="V3535" s="17" t="n">
        <f aca="false">IF(Q3535="regular",0,(P3535-(O3535*20%)))</f>
        <v>22120</v>
      </c>
      <c r="W3535" s="17"/>
      <c r="X3535" s="15"/>
      <c r="Y3535" s="18" t="str">
        <f aca="false">VLOOKUP(F3535,'[1]Goa Member''s Details Revised'!$C$2:$AO$7385,12,0)</f>
        <v>they regular member and membership transfer from Gajinder Singh Badwa to Sabnam Kumar </v>
      </c>
    </row>
    <row r="3536" customFormat="false" ht="15" hidden="false" customHeight="false" outlineLevel="0" collapsed="false">
      <c r="B3536" s="14" t="n">
        <v>3535</v>
      </c>
      <c r="C3536" s="15"/>
      <c r="D3536" s="15" t="s">
        <v>9658</v>
      </c>
      <c r="E3536" s="15" t="s">
        <v>25</v>
      </c>
      <c r="F3536" s="15" t="s">
        <v>9659</v>
      </c>
      <c r="G3536" s="15"/>
      <c r="H3536" s="16" t="str">
        <f aca="false">VLOOKUP(F3536,'[1]Goa Member''s Details Revised'!$C$2:$AO$7385,2,0)</f>
        <v>Purchaser</v>
      </c>
      <c r="I3536" s="15" t="n">
        <v>23</v>
      </c>
      <c r="J3536" s="15" t="s">
        <v>322</v>
      </c>
      <c r="K3536" s="15" t="n">
        <v>1989</v>
      </c>
      <c r="L3536" s="16" t="str">
        <f aca="false">VLOOKUP(F3536,'[1]Goa Member''s Details Revised'!$C$2:$AO$7385,9,0)</f>
        <v>Never</v>
      </c>
      <c r="M3536" s="15" t="s">
        <v>9660</v>
      </c>
      <c r="N3536" s="17" t="n">
        <f aca="false">VLOOKUP(F3536,'[1]Goa Member''s Details Revised'!$C$2:$AO$7385,5,0)</f>
        <v>27650</v>
      </c>
      <c r="O3536" s="17" t="n">
        <f aca="false">VLOOKUP(F3536,'[1]Goa Member''s Details Revised'!$C$2:$AO$7385,5,0)</f>
        <v>27650</v>
      </c>
      <c r="P3536" s="17" t="n">
        <f aca="false">VLOOKUP(F3536,'[1]Goa Member''s Details Revised'!$C$2:$AO$7385,6,0)</f>
        <v>27650</v>
      </c>
      <c r="Q3536" s="17" t="str">
        <f aca="false">VLOOKUP(F3536,'[1]Goa Member''s Details Revised'!$C$2:$AO$7385,8,0)</f>
        <v>I.R.M</v>
      </c>
      <c r="R3536" s="17" t="n">
        <f aca="false">+O3536-P3536</f>
        <v>0</v>
      </c>
      <c r="S3536" s="15" t="e">
        <f aca="false">+#REF!-K3536</f>
        <v>#REF!</v>
      </c>
      <c r="T3536" s="17" t="n">
        <f aca="false">IF(Q3536="regular",((P3536-(P3536/99)*S3536)),(P3536-(P3536*20%)))</f>
        <v>22120</v>
      </c>
      <c r="U3536" s="17" t="e">
        <f aca="false">((P3536-(P3536/99)*S3536))</f>
        <v>#REF!</v>
      </c>
      <c r="V3536" s="17" t="n">
        <f aca="false">IF(Q3536="regular",0,(P3536-(O3536*20%)))</f>
        <v>22120</v>
      </c>
      <c r="W3536" s="17"/>
      <c r="X3536" s="15"/>
      <c r="Y3536" s="18" t="str">
        <f aca="false">VLOOKUP(F3536,'[1]Goa Member''s Details Revised'!$C$2:$AO$7385,12,0)</f>
        <v>no reminders so last communication 2011</v>
      </c>
    </row>
    <row r="3537" customFormat="false" ht="15" hidden="false" customHeight="false" outlineLevel="0" collapsed="false">
      <c r="B3537" s="14" t="n">
        <v>3536</v>
      </c>
      <c r="C3537" s="15"/>
      <c r="D3537" s="15" t="s">
        <v>9661</v>
      </c>
      <c r="E3537" s="15" t="s">
        <v>25</v>
      </c>
      <c r="F3537" s="15" t="s">
        <v>9662</v>
      </c>
      <c r="G3537" s="15"/>
      <c r="H3537" s="16" t="str">
        <f aca="false">VLOOKUP(F3537,'[1]Goa Member''s Details Revised'!$C$2:$AO$7385,2,0)</f>
        <v>Purchaser</v>
      </c>
      <c r="I3537" s="15" t="n">
        <v>22</v>
      </c>
      <c r="J3537" s="15" t="s">
        <v>322</v>
      </c>
      <c r="K3537" s="15" t="n">
        <v>1989</v>
      </c>
      <c r="L3537" s="16" t="n">
        <f aca="false">VLOOKUP(F3537,'[1]Goa Member''s Details Revised'!$C$2:$AO$7385,9,0)</f>
        <v>2010</v>
      </c>
      <c r="M3537" s="15" t="s">
        <v>9663</v>
      </c>
      <c r="N3537" s="17" t="n">
        <f aca="false">VLOOKUP(F3537,'[1]Goa Member''s Details Revised'!$C$2:$AO$7385,5,0)</f>
        <v>34000</v>
      </c>
      <c r="O3537" s="17" t="n">
        <f aca="false">VLOOKUP(F3537,'[1]Goa Member''s Details Revised'!$C$2:$AO$7385,5,0)</f>
        <v>34000</v>
      </c>
      <c r="P3537" s="17" t="n">
        <f aca="false">VLOOKUP(F3537,'[1]Goa Member''s Details Revised'!$C$2:$AO$7385,6,0)</f>
        <v>34000</v>
      </c>
      <c r="Q3537" s="17" t="str">
        <f aca="false">VLOOKUP(F3537,'[1]Goa Member''s Details Revised'!$C$2:$AO$7385,8,0)</f>
        <v>R.M</v>
      </c>
      <c r="R3537" s="17" t="n">
        <f aca="false">+O3537-P3537</f>
        <v>0</v>
      </c>
      <c r="S3537" s="15" t="e">
        <f aca="false">+#REF!-K3537</f>
        <v>#REF!</v>
      </c>
      <c r="T3537" s="17" t="n">
        <f aca="false">IF(Q3537="regular",((P3537-(P3537/99)*S3537)),(P3537-(P3537*20%)))</f>
        <v>27200</v>
      </c>
      <c r="U3537" s="17" t="e">
        <f aca="false">((P3537-(P3537/99)*S3537))</f>
        <v>#REF!</v>
      </c>
      <c r="V3537" s="17" t="n">
        <f aca="false">IF(Q3537="regular",0,(P3537-(O3537*20%)))</f>
        <v>27200</v>
      </c>
      <c r="W3537" s="17"/>
      <c r="X3537" s="15"/>
      <c r="Y3537" s="18" t="str">
        <f aca="false">VLOOKUP(F3537,'[1]Goa Member''s Details Revised'!$C$2:$AO$7385,12,0)</f>
        <v>no reminders so last communication 2010</v>
      </c>
    </row>
    <row r="3538" customFormat="false" ht="15" hidden="false" customHeight="false" outlineLevel="0" collapsed="false">
      <c r="B3538" s="14" t="n">
        <v>3537</v>
      </c>
      <c r="C3538" s="15"/>
      <c r="D3538" s="15" t="s">
        <v>9664</v>
      </c>
      <c r="E3538" s="15" t="s">
        <v>25</v>
      </c>
      <c r="F3538" s="15" t="s">
        <v>9665</v>
      </c>
      <c r="G3538" s="15"/>
      <c r="H3538" s="16" t="str">
        <f aca="false">VLOOKUP(F3538,'[1]Goa Member''s Details Revised'!$C$2:$AO$7385,2,0)</f>
        <v>Purchaser</v>
      </c>
      <c r="I3538" s="15" t="n">
        <v>25</v>
      </c>
      <c r="J3538" s="15" t="s">
        <v>322</v>
      </c>
      <c r="K3538" s="15" t="n">
        <v>1989</v>
      </c>
      <c r="L3538" s="16" t="n">
        <f aca="false">VLOOKUP(F3538,'[1]Goa Member''s Details Revised'!$C$2:$AO$7385,9,0)</f>
        <v>2011</v>
      </c>
      <c r="M3538" s="15" t="s">
        <v>9666</v>
      </c>
      <c r="N3538" s="17" t="n">
        <f aca="false">VLOOKUP(F3538,'[1]Goa Member''s Details Revised'!$C$2:$AO$7385,5,0)</f>
        <v>27650</v>
      </c>
      <c r="O3538" s="17" t="n">
        <f aca="false">VLOOKUP(F3538,'[1]Goa Member''s Details Revised'!$C$2:$AO$7385,5,0)</f>
        <v>27650</v>
      </c>
      <c r="P3538" s="17" t="n">
        <f aca="false">VLOOKUP(F3538,'[1]Goa Member''s Details Revised'!$C$2:$AO$7385,6,0)</f>
        <v>27650</v>
      </c>
      <c r="Q3538" s="17" t="str">
        <f aca="false">VLOOKUP(F3538,'[1]Goa Member''s Details Revised'!$C$2:$AO$7385,8,0)</f>
        <v>R.M</v>
      </c>
      <c r="R3538" s="17" t="n">
        <f aca="false">+O3538-P3538</f>
        <v>0</v>
      </c>
      <c r="S3538" s="15" t="e">
        <f aca="false">+#REF!-K3538</f>
        <v>#REF!</v>
      </c>
      <c r="T3538" s="17" t="n">
        <f aca="false">IF(Q3538="regular",((P3538-(P3538/99)*S3538)),(P3538-(P3538*20%)))</f>
        <v>22120</v>
      </c>
      <c r="U3538" s="17" t="e">
        <f aca="false">((P3538-(P3538/99)*S3538))</f>
        <v>#REF!</v>
      </c>
      <c r="V3538" s="17" t="n">
        <f aca="false">IF(Q3538="regular",0,(P3538-(O3538*20%)))</f>
        <v>22120</v>
      </c>
      <c r="W3538" s="17"/>
      <c r="X3538" s="15"/>
      <c r="Y3538" s="18" t="str">
        <f aca="false">VLOOKUP(F3538,'[1]Goa Member''s Details Revised'!$C$2:$AO$7385,12,0)</f>
        <v>last communication 11</v>
      </c>
    </row>
    <row r="3539" customFormat="false" ht="15" hidden="false" customHeight="false" outlineLevel="0" collapsed="false">
      <c r="B3539" s="14" t="n">
        <v>3538</v>
      </c>
      <c r="C3539" s="15"/>
      <c r="D3539" s="15" t="s">
        <v>9667</v>
      </c>
      <c r="E3539" s="15" t="s">
        <v>25</v>
      </c>
      <c r="F3539" s="15" t="s">
        <v>9668</v>
      </c>
      <c r="G3539" s="15"/>
      <c r="H3539" s="16" t="str">
        <f aca="false">VLOOKUP(F3539,'[1]Goa Member''s Details Revised'!$C$2:$AO$7385,2,0)</f>
        <v>Purchaser</v>
      </c>
      <c r="I3539" s="15" t="n">
        <v>29</v>
      </c>
      <c r="J3539" s="15" t="s">
        <v>322</v>
      </c>
      <c r="K3539" s="15" t="n">
        <v>1989</v>
      </c>
      <c r="L3539" s="16" t="str">
        <f aca="false">VLOOKUP(F3539,'[1]Goa Member''s Details Revised'!$C$2:$AO$7385,9,0)</f>
        <v>Never</v>
      </c>
      <c r="M3539" s="15" t="s">
        <v>9669</v>
      </c>
      <c r="N3539" s="17" t="n">
        <f aca="false">VLOOKUP(F3539,'[1]Goa Member''s Details Revised'!$C$2:$AO$7385,5,0)</f>
        <v>35450</v>
      </c>
      <c r="O3539" s="17" t="n">
        <f aca="false">VLOOKUP(F3539,'[1]Goa Member''s Details Revised'!$C$2:$AO$7385,5,0)</f>
        <v>35450</v>
      </c>
      <c r="P3539" s="17" t="n">
        <f aca="false">VLOOKUP(F3539,'[1]Goa Member''s Details Revised'!$C$2:$AO$7385,6,0)</f>
        <v>35450</v>
      </c>
      <c r="Q3539" s="17" t="str">
        <f aca="false">VLOOKUP(F3539,'[1]Goa Member''s Details Revised'!$C$2:$AO$7385,8,0)</f>
        <v>I.R.M</v>
      </c>
      <c r="R3539" s="17" t="n">
        <f aca="false">+O3539-P3539</f>
        <v>0</v>
      </c>
      <c r="S3539" s="15" t="e">
        <f aca="false">+#REF!-K3539</f>
        <v>#REF!</v>
      </c>
      <c r="T3539" s="17" t="n">
        <f aca="false">IF(Q3539="regular",((P3539-(P3539/99)*S3539)),(P3539-(P3539*20%)))</f>
        <v>28360</v>
      </c>
      <c r="U3539" s="17" t="e">
        <f aca="false">((P3539-(P3539/99)*S3539))</f>
        <v>#REF!</v>
      </c>
      <c r="V3539" s="17" t="n">
        <f aca="false">IF(Q3539="regular",0,(P3539-(O3539*20%)))</f>
        <v>28360</v>
      </c>
      <c r="W3539" s="17"/>
      <c r="X3539" s="15"/>
      <c r="Y3539" s="18" t="str">
        <f aca="false">VLOOKUP(F3539,'[1]Goa Member''s Details Revised'!$C$2:$AO$7385,12,0)</f>
        <v>last communication 00</v>
      </c>
    </row>
    <row r="3540" customFormat="false" ht="15" hidden="false" customHeight="false" outlineLevel="0" collapsed="false">
      <c r="B3540" s="14" t="n">
        <v>3539</v>
      </c>
      <c r="C3540" s="15"/>
      <c r="D3540" s="15" t="s">
        <v>9670</v>
      </c>
      <c r="E3540" s="15" t="s">
        <v>25</v>
      </c>
      <c r="F3540" s="15" t="s">
        <v>9671</v>
      </c>
      <c r="G3540" s="15"/>
      <c r="H3540" s="16" t="str">
        <f aca="false">VLOOKUP(F3540,'[1]Goa Member''s Details Revised'!$C$2:$AO$7385,2,0)</f>
        <v>Purchaser</v>
      </c>
      <c r="I3540" s="15" t="n">
        <v>30</v>
      </c>
      <c r="J3540" s="15" t="s">
        <v>322</v>
      </c>
      <c r="K3540" s="15" t="n">
        <v>1989</v>
      </c>
      <c r="L3540" s="16" t="str">
        <f aca="false">VLOOKUP(F3540,'[1]Goa Member''s Details Revised'!$C$2:$AO$7385,9,0)</f>
        <v>Never</v>
      </c>
      <c r="M3540" s="15" t="s">
        <v>9672</v>
      </c>
      <c r="N3540" s="17" t="n">
        <f aca="false">VLOOKUP(F3540,'[1]Goa Member''s Details Revised'!$C$2:$AO$7385,5,0)</f>
        <v>20850</v>
      </c>
      <c r="O3540" s="17" t="n">
        <f aca="false">VLOOKUP(F3540,'[1]Goa Member''s Details Revised'!$C$2:$AO$7385,5,0)</f>
        <v>20850</v>
      </c>
      <c r="P3540" s="17" t="n">
        <f aca="false">VLOOKUP(F3540,'[1]Goa Member''s Details Revised'!$C$2:$AO$7385,6,0)</f>
        <v>20850</v>
      </c>
      <c r="Q3540" s="17" t="str">
        <f aca="false">VLOOKUP(F3540,'[1]Goa Member''s Details Revised'!$C$2:$AO$7385,8,0)</f>
        <v>I.R.M</v>
      </c>
      <c r="R3540" s="17" t="n">
        <f aca="false">+O3540-P3540</f>
        <v>0</v>
      </c>
      <c r="S3540" s="15" t="e">
        <f aca="false">+#REF!-K3540</f>
        <v>#REF!</v>
      </c>
      <c r="T3540" s="17" t="n">
        <f aca="false">IF(Q3540="regular",((P3540-(P3540/99)*S3540)),(P3540-(P3540*20%)))</f>
        <v>16680</v>
      </c>
      <c r="U3540" s="17" t="e">
        <f aca="false">((P3540-(P3540/99)*S3540))</f>
        <v>#REF!</v>
      </c>
      <c r="V3540" s="17" t="n">
        <f aca="false">IF(Q3540="regular",0,(P3540-(O3540*20%)))</f>
        <v>16680</v>
      </c>
      <c r="W3540" s="17"/>
      <c r="X3540" s="15"/>
      <c r="Y3540" s="18" t="str">
        <f aca="false">VLOOKUP(F3540,'[1]Goa Member''s Details Revised'!$C$2:$AO$7385,12,0)</f>
        <v>last communication 02</v>
      </c>
    </row>
    <row r="3541" customFormat="false" ht="15" hidden="false" customHeight="false" outlineLevel="0" collapsed="false">
      <c r="B3541" s="14" t="n">
        <v>3540</v>
      </c>
      <c r="C3541" s="15"/>
      <c r="D3541" s="15" t="s">
        <v>9673</v>
      </c>
      <c r="E3541" s="15" t="s">
        <v>25</v>
      </c>
      <c r="F3541" s="15" t="s">
        <v>9674</v>
      </c>
      <c r="G3541" s="15"/>
      <c r="H3541" s="16" t="str">
        <f aca="false">VLOOKUP(F3541,'[1]Goa Member''s Details Revised'!$C$2:$AO$7385,2,0)</f>
        <v>Purchaser</v>
      </c>
      <c r="I3541" s="15" t="n">
        <v>30</v>
      </c>
      <c r="J3541" s="15" t="s">
        <v>322</v>
      </c>
      <c r="K3541" s="15" t="n">
        <v>1989</v>
      </c>
      <c r="L3541" s="16" t="str">
        <f aca="false">VLOOKUP(F3541,'[1]Goa Member''s Details Revised'!$C$2:$AO$7385,9,0)</f>
        <v>Never</v>
      </c>
      <c r="M3541" s="15" t="s">
        <v>9675</v>
      </c>
      <c r="N3541" s="17" t="n">
        <f aca="false">VLOOKUP(F3541,'[1]Goa Member''s Details Revised'!$C$2:$AO$7385,5,0)</f>
        <v>20850</v>
      </c>
      <c r="O3541" s="17" t="n">
        <f aca="false">VLOOKUP(F3541,'[1]Goa Member''s Details Revised'!$C$2:$AO$7385,5,0)</f>
        <v>20850</v>
      </c>
      <c r="P3541" s="17" t="n">
        <f aca="false">VLOOKUP(F3541,'[1]Goa Member''s Details Revised'!$C$2:$AO$7385,6,0)</f>
        <v>20850</v>
      </c>
      <c r="Q3541" s="17" t="str">
        <f aca="false">VLOOKUP(F3541,'[1]Goa Member''s Details Revised'!$C$2:$AO$7385,8,0)</f>
        <v>I.R.M</v>
      </c>
      <c r="R3541" s="17" t="n">
        <f aca="false">+O3541-P3541</f>
        <v>0</v>
      </c>
      <c r="S3541" s="15" t="e">
        <f aca="false">+#REF!-K3541</f>
        <v>#REF!</v>
      </c>
      <c r="T3541" s="17" t="n">
        <f aca="false">IF(Q3541="regular",((P3541-(P3541/99)*S3541)),(P3541-(P3541*20%)))</f>
        <v>16680</v>
      </c>
      <c r="U3541" s="17" t="e">
        <f aca="false">((P3541-(P3541/99)*S3541))</f>
        <v>#REF!</v>
      </c>
      <c r="V3541" s="17" t="n">
        <f aca="false">IF(Q3541="regular",0,(P3541-(O3541*20%)))</f>
        <v>16680</v>
      </c>
      <c r="W3541" s="17"/>
      <c r="X3541" s="15"/>
      <c r="Y3541" s="18" t="str">
        <f aca="false">VLOOKUP(F3541,'[1]Goa Member''s Details Revised'!$C$2:$AO$7385,12,0)</f>
        <v>last communication 96</v>
      </c>
    </row>
    <row r="3542" customFormat="false" ht="30" hidden="false" customHeight="false" outlineLevel="0" collapsed="false">
      <c r="B3542" s="14" t="n">
        <v>3541</v>
      </c>
      <c r="C3542" s="15"/>
      <c r="D3542" s="15" t="s">
        <v>9676</v>
      </c>
      <c r="E3542" s="15" t="s">
        <v>25</v>
      </c>
      <c r="F3542" s="15" t="s">
        <v>9677</v>
      </c>
      <c r="G3542" s="15"/>
      <c r="H3542" s="16" t="str">
        <f aca="false">VLOOKUP(F3542,'[1]Goa Member''s Details Revised'!$C$2:$AO$7385,2,0)</f>
        <v>Purchaser</v>
      </c>
      <c r="I3542" s="15" t="n">
        <v>24</v>
      </c>
      <c r="J3542" s="15" t="s">
        <v>322</v>
      </c>
      <c r="K3542" s="15" t="n">
        <v>1989</v>
      </c>
      <c r="L3542" s="16" t="str">
        <f aca="false">VLOOKUP(F3542,'[1]Goa Member''s Details Revised'!$C$2:$AO$7385,9,0)</f>
        <v>Never</v>
      </c>
      <c r="M3542" s="15" t="s">
        <v>9678</v>
      </c>
      <c r="N3542" s="17" t="n">
        <f aca="false">VLOOKUP(F3542,'[1]Goa Member''s Details Revised'!$C$2:$AO$7385,5,0)</f>
        <v>27650</v>
      </c>
      <c r="O3542" s="17" t="n">
        <f aca="false">VLOOKUP(F3542,'[1]Goa Member''s Details Revised'!$C$2:$AO$7385,5,0)</f>
        <v>27650</v>
      </c>
      <c r="P3542" s="17" t="n">
        <f aca="false">VLOOKUP(F3542,'[1]Goa Member''s Details Revised'!$C$2:$AO$7385,6,0)</f>
        <v>27650</v>
      </c>
      <c r="Q3542" s="17" t="str">
        <f aca="false">VLOOKUP(F3542,'[1]Goa Member''s Details Revised'!$C$2:$AO$7385,8,0)</f>
        <v>I.R.M</v>
      </c>
      <c r="R3542" s="17" t="n">
        <f aca="false">+O3542-P3542</f>
        <v>0</v>
      </c>
      <c r="S3542" s="15" t="e">
        <f aca="false">+#REF!-K3542</f>
        <v>#REF!</v>
      </c>
      <c r="T3542" s="17" t="n">
        <f aca="false">IF(Q3542="regular",((P3542-(P3542/99)*S3542)),(P3542-(P3542*20%)))</f>
        <v>22120</v>
      </c>
      <c r="U3542" s="17" t="e">
        <f aca="false">((P3542-(P3542/99)*S3542))</f>
        <v>#REF!</v>
      </c>
      <c r="V3542" s="17" t="n">
        <f aca="false">IF(Q3542="regular",0,(P3542-(O3542*20%)))</f>
        <v>22120</v>
      </c>
      <c r="W3542" s="17"/>
      <c r="X3542" s="15"/>
      <c r="Y3542" s="18" t="str">
        <f aca="false">VLOOKUP(F3542,'[1]Goa Member''s Details Revised'!$C$2:$AO$7385,12,0)</f>
        <v>we send last reminder in 2012.then we did not receive any reply </v>
      </c>
    </row>
    <row r="3543" customFormat="false" ht="30" hidden="false" customHeight="false" outlineLevel="0" collapsed="false">
      <c r="B3543" s="14" t="n">
        <v>3542</v>
      </c>
      <c r="C3543" s="15"/>
      <c r="D3543" s="15" t="s">
        <v>9679</v>
      </c>
      <c r="E3543" s="15" t="s">
        <v>25</v>
      </c>
      <c r="F3543" s="15" t="s">
        <v>9680</v>
      </c>
      <c r="G3543" s="15"/>
      <c r="H3543" s="16" t="str">
        <f aca="false">VLOOKUP(F3543,'[1]Goa Member''s Details Revised'!$C$2:$AO$7385,2,0)</f>
        <v>Purchaser</v>
      </c>
      <c r="I3543" s="15" t="n">
        <v>31</v>
      </c>
      <c r="J3543" s="15" t="s">
        <v>322</v>
      </c>
      <c r="K3543" s="15" t="n">
        <v>1989</v>
      </c>
      <c r="L3543" s="16" t="str">
        <f aca="false">VLOOKUP(F3543,'[1]Goa Member''s Details Revised'!$C$2:$AO$7385,9,0)</f>
        <v>Never</v>
      </c>
      <c r="M3543" s="15" t="s">
        <v>9681</v>
      </c>
      <c r="N3543" s="17" t="n">
        <f aca="false">VLOOKUP(F3543,'[1]Goa Member''s Details Revised'!$C$2:$AO$7385,5,0)</f>
        <v>34000</v>
      </c>
      <c r="O3543" s="17" t="n">
        <f aca="false">VLOOKUP(F3543,'[1]Goa Member''s Details Revised'!$C$2:$AO$7385,5,0)</f>
        <v>34000</v>
      </c>
      <c r="P3543" s="17" t="n">
        <f aca="false">VLOOKUP(F3543,'[1]Goa Member''s Details Revised'!$C$2:$AO$7385,6,0)</f>
        <v>34000</v>
      </c>
      <c r="Q3543" s="17" t="str">
        <f aca="false">VLOOKUP(F3543,'[1]Goa Member''s Details Revised'!$C$2:$AO$7385,8,0)</f>
        <v>I.R.M</v>
      </c>
      <c r="R3543" s="17" t="n">
        <f aca="false">+O3543-P3543</f>
        <v>0</v>
      </c>
      <c r="S3543" s="15" t="e">
        <f aca="false">+#REF!-K3543</f>
        <v>#REF!</v>
      </c>
      <c r="T3543" s="17" t="n">
        <f aca="false">IF(Q3543="regular",((P3543-(P3543/99)*S3543)),(P3543-(P3543*20%)))</f>
        <v>27200</v>
      </c>
      <c r="U3543" s="17" t="e">
        <f aca="false">((P3543-(P3543/99)*S3543))</f>
        <v>#REF!</v>
      </c>
      <c r="V3543" s="17" t="n">
        <f aca="false">IF(Q3543="regular",0,(P3543-(O3543*20%)))</f>
        <v>27200</v>
      </c>
      <c r="W3543" s="17"/>
      <c r="X3543" s="15"/>
      <c r="Y3543" s="18" t="str">
        <f aca="false">VLOOKUP(F3543,'[1]Goa Member''s Details Revised'!$C$2:$AO$7385,12,0)</f>
        <v>we send last reminder in 2012.then we did not receive any reply </v>
      </c>
    </row>
    <row r="3544" customFormat="false" ht="15" hidden="false" customHeight="false" outlineLevel="0" collapsed="false">
      <c r="B3544" s="14" t="n">
        <v>3543</v>
      </c>
      <c r="C3544" s="15"/>
      <c r="D3544" s="15" t="s">
        <v>9682</v>
      </c>
      <c r="E3544" s="15" t="s">
        <v>25</v>
      </c>
      <c r="F3544" s="15" t="s">
        <v>9683</v>
      </c>
      <c r="G3544" s="15"/>
      <c r="H3544" s="16" t="str">
        <f aca="false">VLOOKUP(F3544,'[1]Goa Member''s Details Revised'!$C$2:$AO$7385,2,0)</f>
        <v>Purchaser</v>
      </c>
      <c r="I3544" s="15" t="n">
        <v>31</v>
      </c>
      <c r="J3544" s="15" t="s">
        <v>322</v>
      </c>
      <c r="K3544" s="15" t="n">
        <v>1989</v>
      </c>
      <c r="L3544" s="16" t="str">
        <f aca="false">VLOOKUP(F3544,'[1]Goa Member''s Details Revised'!$C$2:$AO$7385,9,0)</f>
        <v>Never</v>
      </c>
      <c r="M3544" s="15" t="s">
        <v>9684</v>
      </c>
      <c r="N3544" s="17" t="n">
        <f aca="false">VLOOKUP(F3544,'[1]Goa Member''s Details Revised'!$C$2:$AO$7385,5,0)</f>
        <v>20850</v>
      </c>
      <c r="O3544" s="17" t="n">
        <f aca="false">VLOOKUP(F3544,'[1]Goa Member''s Details Revised'!$C$2:$AO$7385,5,0)</f>
        <v>20850</v>
      </c>
      <c r="P3544" s="17" t="n">
        <f aca="false">VLOOKUP(F3544,'[1]Goa Member''s Details Revised'!$C$2:$AO$7385,6,0)</f>
        <v>20850</v>
      </c>
      <c r="Q3544" s="17" t="str">
        <f aca="false">VLOOKUP(F3544,'[1]Goa Member''s Details Revised'!$C$2:$AO$7385,8,0)</f>
        <v>I.R.M</v>
      </c>
      <c r="R3544" s="17" t="n">
        <f aca="false">+O3544-P3544</f>
        <v>0</v>
      </c>
      <c r="S3544" s="15" t="e">
        <f aca="false">+#REF!-K3544</f>
        <v>#REF!</v>
      </c>
      <c r="T3544" s="17" t="n">
        <f aca="false">IF(Q3544="regular",((P3544-(P3544/99)*S3544)),(P3544-(P3544*20%)))</f>
        <v>16680</v>
      </c>
      <c r="U3544" s="17" t="e">
        <f aca="false">((P3544-(P3544/99)*S3544))</f>
        <v>#REF!</v>
      </c>
      <c r="V3544" s="17" t="n">
        <f aca="false">IF(Q3544="regular",0,(P3544-(O3544*20%)))</f>
        <v>16680</v>
      </c>
      <c r="W3544" s="17"/>
      <c r="X3544" s="15"/>
      <c r="Y3544" s="18" t="str">
        <f aca="false">VLOOKUP(F3544,'[1]Goa Member''s Details Revised'!$C$2:$AO$7385,12,0)</f>
        <v>last communication 07</v>
      </c>
    </row>
    <row r="3545" customFormat="false" ht="15" hidden="false" customHeight="false" outlineLevel="0" collapsed="false">
      <c r="B3545" s="14" t="n">
        <v>3544</v>
      </c>
      <c r="C3545" s="15"/>
      <c r="D3545" s="15" t="s">
        <v>9685</v>
      </c>
      <c r="E3545" s="15" t="s">
        <v>25</v>
      </c>
      <c r="F3545" s="15" t="s">
        <v>9686</v>
      </c>
      <c r="G3545" s="15"/>
      <c r="H3545" s="16" t="str">
        <f aca="false">VLOOKUP(F3545,'[1]Goa Member''s Details Revised'!$C$2:$AO$7385,2,0)</f>
        <v>Purchaser</v>
      </c>
      <c r="I3545" s="15" t="n">
        <v>6</v>
      </c>
      <c r="J3545" s="15" t="s">
        <v>337</v>
      </c>
      <c r="K3545" s="15" t="n">
        <v>1989</v>
      </c>
      <c r="L3545" s="16" t="n">
        <f aca="false">VLOOKUP(F3545,'[1]Goa Member''s Details Revised'!$C$2:$AO$7385,9,0)</f>
        <v>2022</v>
      </c>
      <c r="M3545" s="15" t="s">
        <v>9687</v>
      </c>
      <c r="N3545" s="17" t="n">
        <f aca="false">VLOOKUP(F3545,'[1]Goa Member''s Details Revised'!$C$2:$AO$7385,5,0)</f>
        <v>20850</v>
      </c>
      <c r="O3545" s="17" t="n">
        <f aca="false">VLOOKUP(F3545,'[1]Goa Member''s Details Revised'!$C$2:$AO$7385,5,0)</f>
        <v>20850</v>
      </c>
      <c r="P3545" s="17" t="n">
        <f aca="false">VLOOKUP(F3545,'[1]Goa Member''s Details Revised'!$C$2:$AO$7385,6,0)</f>
        <v>20850</v>
      </c>
      <c r="Q3545" s="17" t="str">
        <f aca="false">VLOOKUP(F3545,'[1]Goa Member''s Details Revised'!$C$2:$AO$7385,8,0)</f>
        <v>R.M</v>
      </c>
      <c r="R3545" s="17" t="n">
        <f aca="false">+O3545-P3545</f>
        <v>0</v>
      </c>
      <c r="S3545" s="15" t="e">
        <f aca="false">+#REF!-K3545</f>
        <v>#REF!</v>
      </c>
      <c r="T3545" s="17" t="n">
        <f aca="false">IF(Q3545="regular",((P3545-(P3545/99)*S3545)),(P3545-(P3545*20%)))</f>
        <v>16680</v>
      </c>
      <c r="U3545" s="17" t="e">
        <f aca="false">((P3545-(P3545/99)*S3545))</f>
        <v>#REF!</v>
      </c>
      <c r="V3545" s="17" t="n">
        <f aca="false">IF(Q3545="regular",0,(P3545-(O3545*20%)))</f>
        <v>16680</v>
      </c>
      <c r="W3545" s="17"/>
      <c r="X3545" s="15"/>
      <c r="Y3545" s="18" t="str">
        <f aca="false">VLOOKUP(F3545,'[1]Goa Member''s Details Revised'!$C$2:$AO$7385,12,0)</f>
        <v>they are regular member</v>
      </c>
    </row>
    <row r="3546" customFormat="false" ht="15" hidden="false" customHeight="false" outlineLevel="0" collapsed="false">
      <c r="B3546" s="14" t="n">
        <v>3545</v>
      </c>
      <c r="C3546" s="15"/>
      <c r="D3546" s="15" t="s">
        <v>9688</v>
      </c>
      <c r="E3546" s="15" t="s">
        <v>25</v>
      </c>
      <c r="F3546" s="15" t="s">
        <v>9689</v>
      </c>
      <c r="G3546" s="15"/>
      <c r="H3546" s="16" t="str">
        <f aca="false">VLOOKUP(F3546,'[1]Goa Member''s Details Revised'!$C$2:$AO$7385,2,0)</f>
        <v>Purchaser</v>
      </c>
      <c r="I3546" s="15" t="n">
        <v>8</v>
      </c>
      <c r="J3546" s="15" t="s">
        <v>337</v>
      </c>
      <c r="K3546" s="15" t="n">
        <v>1989</v>
      </c>
      <c r="L3546" s="16" t="str">
        <f aca="false">VLOOKUP(F3546,'[1]Goa Member''s Details Revised'!$C$2:$AO$7385,9,0)</f>
        <v>Never</v>
      </c>
      <c r="M3546" s="15" t="s">
        <v>9690</v>
      </c>
      <c r="N3546" s="17" t="n">
        <f aca="false">VLOOKUP(F3546,'[1]Goa Member''s Details Revised'!$C$2:$AO$7385,5,0)</f>
        <v>34000</v>
      </c>
      <c r="O3546" s="17" t="n">
        <f aca="false">VLOOKUP(F3546,'[1]Goa Member''s Details Revised'!$C$2:$AO$7385,5,0)</f>
        <v>34000</v>
      </c>
      <c r="P3546" s="17" t="n">
        <f aca="false">VLOOKUP(F3546,'[1]Goa Member''s Details Revised'!$C$2:$AO$7385,6,0)</f>
        <v>34000</v>
      </c>
      <c r="Q3546" s="17" t="str">
        <f aca="false">VLOOKUP(F3546,'[1]Goa Member''s Details Revised'!$C$2:$AO$7385,8,0)</f>
        <v>I.R.M</v>
      </c>
      <c r="R3546" s="17" t="n">
        <f aca="false">+O3546-P3546</f>
        <v>0</v>
      </c>
      <c r="S3546" s="15" t="e">
        <f aca="false">+#REF!-K3546</f>
        <v>#REF!</v>
      </c>
      <c r="T3546" s="17" t="n">
        <f aca="false">IF(Q3546="regular",((P3546-(P3546/99)*S3546)),(P3546-(P3546*20%)))</f>
        <v>27200</v>
      </c>
      <c r="U3546" s="17" t="e">
        <f aca="false">((P3546-(P3546/99)*S3546))</f>
        <v>#REF!</v>
      </c>
      <c r="V3546" s="17" t="n">
        <f aca="false">IF(Q3546="regular",0,(P3546-(O3546*20%)))</f>
        <v>27200</v>
      </c>
      <c r="W3546" s="17"/>
      <c r="X3546" s="15"/>
      <c r="Y3546" s="18" t="str">
        <f aca="false">VLOOKUP(F3546,'[1]Goa Member''s Details Revised'!$C$2:$AO$7385,12,0)</f>
        <v>last  mail conversation on 2012</v>
      </c>
    </row>
    <row r="3547" customFormat="false" ht="30" hidden="false" customHeight="false" outlineLevel="0" collapsed="false">
      <c r="B3547" s="14" t="n">
        <v>3546</v>
      </c>
      <c r="C3547" s="15"/>
      <c r="D3547" s="15" t="s">
        <v>9691</v>
      </c>
      <c r="E3547" s="15" t="s">
        <v>25</v>
      </c>
      <c r="F3547" s="15" t="s">
        <v>9692</v>
      </c>
      <c r="G3547" s="15"/>
      <c r="H3547" s="16" t="str">
        <f aca="false">VLOOKUP(F3547,'[1]Goa Member''s Details Revised'!$C$2:$AO$7385,2,0)</f>
        <v>Purchaser</v>
      </c>
      <c r="I3547" s="15" t="n">
        <v>8</v>
      </c>
      <c r="J3547" s="15" t="s">
        <v>337</v>
      </c>
      <c r="K3547" s="15" t="n">
        <v>1989</v>
      </c>
      <c r="L3547" s="16" t="str">
        <f aca="false">VLOOKUP(F3547,'[1]Goa Member''s Details Revised'!$C$2:$AO$7385,9,0)</f>
        <v>Never</v>
      </c>
      <c r="M3547" s="15" t="s">
        <v>9693</v>
      </c>
      <c r="N3547" s="17" t="n">
        <f aca="false">VLOOKUP(F3547,'[1]Goa Member''s Details Revised'!$C$2:$AO$7385,5,0)</f>
        <v>20000</v>
      </c>
      <c r="O3547" s="17" t="n">
        <f aca="false">VLOOKUP(F3547,'[1]Goa Member''s Details Revised'!$C$2:$AO$7385,5,0)</f>
        <v>20000</v>
      </c>
      <c r="P3547" s="17" t="n">
        <f aca="false">VLOOKUP(F3547,'[1]Goa Member''s Details Revised'!$C$2:$AO$7385,6,0)</f>
        <v>20000</v>
      </c>
      <c r="Q3547" s="17" t="str">
        <f aca="false">VLOOKUP(F3547,'[1]Goa Member''s Details Revised'!$C$2:$AO$7385,8,0)</f>
        <v>I.R.M</v>
      </c>
      <c r="R3547" s="17" t="n">
        <f aca="false">+O3547-P3547</f>
        <v>0</v>
      </c>
      <c r="S3547" s="15" t="e">
        <f aca="false">+#REF!-K3547</f>
        <v>#REF!</v>
      </c>
      <c r="T3547" s="17" t="n">
        <f aca="false">IF(Q3547="regular",((P3547-(P3547/99)*S3547)),(P3547-(P3547*20%)))</f>
        <v>16000</v>
      </c>
      <c r="U3547" s="17" t="e">
        <f aca="false">((P3547-(P3547/99)*S3547))</f>
        <v>#REF!</v>
      </c>
      <c r="V3547" s="17" t="n">
        <f aca="false">IF(Q3547="regular",0,(P3547-(O3547*20%)))</f>
        <v>16000</v>
      </c>
      <c r="W3547" s="17"/>
      <c r="X3547" s="15"/>
      <c r="Y3547" s="18" t="str">
        <f aca="false">VLOOKUP(F3547,'[1]Goa Member''s Details Revised'!$C$2:$AO$7385,12,0)</f>
        <v>we send last reminder in 2012.then we did not receive any reply </v>
      </c>
    </row>
    <row r="3548" customFormat="false" ht="15" hidden="false" customHeight="false" outlineLevel="0" collapsed="false">
      <c r="B3548" s="14" t="n">
        <v>3547</v>
      </c>
      <c r="C3548" s="15"/>
      <c r="D3548" s="15" t="s">
        <v>9694</v>
      </c>
      <c r="E3548" s="15" t="s">
        <v>25</v>
      </c>
      <c r="F3548" s="15" t="s">
        <v>9695</v>
      </c>
      <c r="G3548" s="15"/>
      <c r="H3548" s="16" t="str">
        <f aca="false">VLOOKUP(F3548,'[1]Goa Member''s Details Revised'!$C$2:$AO$7385,2,0)</f>
        <v>Purchaser</v>
      </c>
      <c r="I3548" s="15" t="n">
        <v>9</v>
      </c>
      <c r="J3548" s="15" t="s">
        <v>337</v>
      </c>
      <c r="K3548" s="15" t="n">
        <v>1989</v>
      </c>
      <c r="L3548" s="16" t="n">
        <f aca="false">VLOOKUP(F3548,'[1]Goa Member''s Details Revised'!$C$2:$AO$7385,9,0)</f>
        <v>2007</v>
      </c>
      <c r="M3548" s="15" t="s">
        <v>9696</v>
      </c>
      <c r="N3548" s="17" t="n">
        <f aca="false">VLOOKUP(F3548,'[1]Goa Member''s Details Revised'!$C$2:$AO$7385,5,0)</f>
        <v>27650</v>
      </c>
      <c r="O3548" s="17" t="n">
        <f aca="false">VLOOKUP(F3548,'[1]Goa Member''s Details Revised'!$C$2:$AO$7385,5,0)</f>
        <v>27650</v>
      </c>
      <c r="P3548" s="17" t="n">
        <f aca="false">VLOOKUP(F3548,'[1]Goa Member''s Details Revised'!$C$2:$AO$7385,6,0)</f>
        <v>27650</v>
      </c>
      <c r="Q3548" s="17" t="str">
        <f aca="false">VLOOKUP(F3548,'[1]Goa Member''s Details Revised'!$C$2:$AO$7385,8,0)</f>
        <v>R.M</v>
      </c>
      <c r="R3548" s="17" t="n">
        <f aca="false">+O3548-P3548</f>
        <v>0</v>
      </c>
      <c r="S3548" s="15" t="e">
        <f aca="false">+#REF!-K3548</f>
        <v>#REF!</v>
      </c>
      <c r="T3548" s="17" t="n">
        <f aca="false">IF(Q3548="regular",((P3548-(P3548/99)*S3548)),(P3548-(P3548*20%)))</f>
        <v>22120</v>
      </c>
      <c r="U3548" s="17" t="e">
        <f aca="false">((P3548-(P3548/99)*S3548))</f>
        <v>#REF!</v>
      </c>
      <c r="V3548" s="17" t="n">
        <f aca="false">IF(Q3548="regular",0,(P3548-(O3548*20%)))</f>
        <v>22120</v>
      </c>
      <c r="W3548" s="17"/>
      <c r="X3548" s="15"/>
      <c r="Y3548" s="18" t="str">
        <f aca="false">VLOOKUP(F3548,'[1]Goa Member''s Details Revised'!$C$2:$AO$7385,12,0)</f>
        <v>no reminders so last communication 2007</v>
      </c>
    </row>
    <row r="3549" customFormat="false" ht="30" hidden="false" customHeight="false" outlineLevel="0" collapsed="false">
      <c r="B3549" s="14" t="n">
        <v>3548</v>
      </c>
      <c r="C3549" s="15"/>
      <c r="D3549" s="15" t="s">
        <v>9697</v>
      </c>
      <c r="E3549" s="15" t="s">
        <v>25</v>
      </c>
      <c r="F3549" s="15" t="s">
        <v>9698</v>
      </c>
      <c r="G3549" s="15"/>
      <c r="H3549" s="16" t="str">
        <f aca="false">VLOOKUP(F3549,'[1]Goa Member''s Details Revised'!$C$2:$AO$7385,2,0)</f>
        <v>Purchaser</v>
      </c>
      <c r="I3549" s="15" t="n">
        <v>12</v>
      </c>
      <c r="J3549" s="15" t="s">
        <v>337</v>
      </c>
      <c r="K3549" s="15" t="n">
        <v>1989</v>
      </c>
      <c r="L3549" s="16" t="str">
        <f aca="false">VLOOKUP(F3549,'[1]Goa Member''s Details Revised'!$C$2:$AO$7385,9,0)</f>
        <v>Never</v>
      </c>
      <c r="M3549" s="15" t="s">
        <v>9699</v>
      </c>
      <c r="N3549" s="17" t="n">
        <f aca="false">VLOOKUP(F3549,'[1]Goa Member''s Details Revised'!$C$2:$AO$7385,5,0)</f>
        <v>34000</v>
      </c>
      <c r="O3549" s="17" t="n">
        <f aca="false">VLOOKUP(F3549,'[1]Goa Member''s Details Revised'!$C$2:$AO$7385,5,0)</f>
        <v>34000</v>
      </c>
      <c r="P3549" s="17" t="n">
        <f aca="false">VLOOKUP(F3549,'[1]Goa Member''s Details Revised'!$C$2:$AO$7385,6,0)</f>
        <v>34000</v>
      </c>
      <c r="Q3549" s="17" t="str">
        <f aca="false">VLOOKUP(F3549,'[1]Goa Member''s Details Revised'!$C$2:$AO$7385,8,0)</f>
        <v>I.R.M</v>
      </c>
      <c r="R3549" s="17" t="n">
        <f aca="false">+O3549-P3549</f>
        <v>0</v>
      </c>
      <c r="S3549" s="15" t="e">
        <f aca="false">+#REF!-K3549</f>
        <v>#REF!</v>
      </c>
      <c r="T3549" s="17" t="n">
        <f aca="false">IF(Q3549="regular",((P3549-(P3549/99)*S3549)),(P3549-(P3549*20%)))</f>
        <v>27200</v>
      </c>
      <c r="U3549" s="17" t="e">
        <f aca="false">((P3549-(P3549/99)*S3549))</f>
        <v>#REF!</v>
      </c>
      <c r="V3549" s="17" t="n">
        <f aca="false">IF(Q3549="regular",0,(P3549-(O3549*20%)))</f>
        <v>27200</v>
      </c>
      <c r="W3549" s="17"/>
      <c r="X3549" s="15"/>
      <c r="Y3549" s="18" t="str">
        <f aca="false">VLOOKUP(F3549,'[1]Goa Member''s Details Revised'!$C$2:$AO$7385,12,0)</f>
        <v>we send last reminder in 2012.then we did not receive any reply </v>
      </c>
    </row>
    <row r="3550" customFormat="false" ht="30" hidden="false" customHeight="false" outlineLevel="0" collapsed="false">
      <c r="B3550" s="14" t="n">
        <v>3549</v>
      </c>
      <c r="C3550" s="15"/>
      <c r="D3550" s="15" t="s">
        <v>9700</v>
      </c>
      <c r="E3550" s="15" t="s">
        <v>25</v>
      </c>
      <c r="F3550" s="15" t="s">
        <v>9701</v>
      </c>
      <c r="G3550" s="15"/>
      <c r="H3550" s="16" t="str">
        <f aca="false">VLOOKUP(F3550,'[1]Goa Member''s Details Revised'!$C$2:$AO$7385,2,0)</f>
        <v>Purchaser</v>
      </c>
      <c r="I3550" s="15" t="n">
        <v>13</v>
      </c>
      <c r="J3550" s="15" t="s">
        <v>337</v>
      </c>
      <c r="K3550" s="15" t="n">
        <v>1989</v>
      </c>
      <c r="L3550" s="16" t="str">
        <f aca="false">VLOOKUP(F3550,'[1]Goa Member''s Details Revised'!$C$2:$AO$7385,9,0)</f>
        <v>Never</v>
      </c>
      <c r="M3550" s="15" t="s">
        <v>9702</v>
      </c>
      <c r="N3550" s="17" t="n">
        <f aca="false">VLOOKUP(F3550,'[1]Goa Member''s Details Revised'!$C$2:$AO$7385,5,0)</f>
        <v>27650</v>
      </c>
      <c r="O3550" s="17" t="n">
        <f aca="false">VLOOKUP(F3550,'[1]Goa Member''s Details Revised'!$C$2:$AO$7385,5,0)</f>
        <v>27650</v>
      </c>
      <c r="P3550" s="17" t="n">
        <f aca="false">VLOOKUP(F3550,'[1]Goa Member''s Details Revised'!$C$2:$AO$7385,6,0)</f>
        <v>27650</v>
      </c>
      <c r="Q3550" s="17" t="str">
        <f aca="false">VLOOKUP(F3550,'[1]Goa Member''s Details Revised'!$C$2:$AO$7385,8,0)</f>
        <v>I.R.M</v>
      </c>
      <c r="R3550" s="17" t="n">
        <f aca="false">+O3550-P3550</f>
        <v>0</v>
      </c>
      <c r="S3550" s="15" t="e">
        <f aca="false">+#REF!-K3550</f>
        <v>#REF!</v>
      </c>
      <c r="T3550" s="17" t="n">
        <f aca="false">IF(Q3550="regular",((P3550-(P3550/99)*S3550)),(P3550-(P3550*20%)))</f>
        <v>22120</v>
      </c>
      <c r="U3550" s="17" t="e">
        <f aca="false">((P3550-(P3550/99)*S3550))</f>
        <v>#REF!</v>
      </c>
      <c r="V3550" s="17" t="n">
        <f aca="false">IF(Q3550="regular",0,(P3550-(O3550*20%)))</f>
        <v>22120</v>
      </c>
      <c r="W3550" s="17"/>
      <c r="X3550" s="15"/>
      <c r="Y3550" s="18" t="str">
        <f aca="false">VLOOKUP(F3550,'[1]Goa Member''s Details Revised'!$C$2:$AO$7385,12,0)</f>
        <v>we send last reminder in 2012.then we did not receive any reply </v>
      </c>
    </row>
    <row r="3551" customFormat="false" ht="30" hidden="false" customHeight="false" outlineLevel="0" collapsed="false">
      <c r="B3551" s="14" t="n">
        <v>3550</v>
      </c>
      <c r="C3551" s="15"/>
      <c r="D3551" s="15" t="s">
        <v>9703</v>
      </c>
      <c r="E3551" s="15" t="s">
        <v>25</v>
      </c>
      <c r="F3551" s="15" t="s">
        <v>9704</v>
      </c>
      <c r="G3551" s="15"/>
      <c r="H3551" s="16" t="str">
        <f aca="false">VLOOKUP(F3551,'[1]Goa Member''s Details Revised'!$C$2:$AO$7385,2,0)</f>
        <v>Purchaser</v>
      </c>
      <c r="I3551" s="15" t="n">
        <v>13</v>
      </c>
      <c r="J3551" s="15" t="s">
        <v>337</v>
      </c>
      <c r="K3551" s="15" t="n">
        <v>1989</v>
      </c>
      <c r="L3551" s="16" t="str">
        <f aca="false">VLOOKUP(F3551,'[1]Goa Member''s Details Revised'!$C$2:$AO$7385,9,0)</f>
        <v>Never</v>
      </c>
      <c r="M3551" s="15" t="s">
        <v>9705</v>
      </c>
      <c r="N3551" s="17" t="n">
        <f aca="false">VLOOKUP(F3551,'[1]Goa Member''s Details Revised'!$C$2:$AO$7385,5,0)</f>
        <v>27650</v>
      </c>
      <c r="O3551" s="17" t="n">
        <f aca="false">VLOOKUP(F3551,'[1]Goa Member''s Details Revised'!$C$2:$AO$7385,5,0)</f>
        <v>27650</v>
      </c>
      <c r="P3551" s="17" t="n">
        <f aca="false">VLOOKUP(F3551,'[1]Goa Member''s Details Revised'!$C$2:$AO$7385,6,0)</f>
        <v>27650</v>
      </c>
      <c r="Q3551" s="17" t="str">
        <f aca="false">VLOOKUP(F3551,'[1]Goa Member''s Details Revised'!$C$2:$AO$7385,8,0)</f>
        <v>I.R.M</v>
      </c>
      <c r="R3551" s="17" t="n">
        <f aca="false">+O3551-P3551</f>
        <v>0</v>
      </c>
      <c r="S3551" s="15" t="e">
        <f aca="false">+#REF!-K3551</f>
        <v>#REF!</v>
      </c>
      <c r="T3551" s="17" t="n">
        <f aca="false">IF(Q3551="regular",((P3551-(P3551/99)*S3551)),(P3551-(P3551*20%)))</f>
        <v>22120</v>
      </c>
      <c r="U3551" s="17" t="e">
        <f aca="false">((P3551-(P3551/99)*S3551))</f>
        <v>#REF!</v>
      </c>
      <c r="V3551" s="17" t="n">
        <f aca="false">IF(Q3551="regular",0,(P3551-(O3551*20%)))</f>
        <v>22120</v>
      </c>
      <c r="W3551" s="17"/>
      <c r="X3551" s="15"/>
      <c r="Y3551" s="18" t="str">
        <f aca="false">VLOOKUP(F3551,'[1]Goa Member''s Details Revised'!$C$2:$AO$7385,12,0)</f>
        <v>we send last reminder in 2012.then we did not receive any reply </v>
      </c>
    </row>
    <row r="3552" customFormat="false" ht="30" hidden="false" customHeight="false" outlineLevel="0" collapsed="false">
      <c r="B3552" s="14" t="n">
        <v>3551</v>
      </c>
      <c r="C3552" s="15"/>
      <c r="D3552" s="15" t="s">
        <v>9706</v>
      </c>
      <c r="E3552" s="15" t="s">
        <v>25</v>
      </c>
      <c r="F3552" s="15" t="s">
        <v>9707</v>
      </c>
      <c r="G3552" s="15"/>
      <c r="H3552" s="16" t="str">
        <f aca="false">VLOOKUP(F3552,'[1]Goa Member''s Details Revised'!$C$2:$AO$7385,2,0)</f>
        <v>Purchaser</v>
      </c>
      <c r="I3552" s="15" t="n">
        <v>13</v>
      </c>
      <c r="J3552" s="15" t="s">
        <v>337</v>
      </c>
      <c r="K3552" s="15" t="n">
        <v>1989</v>
      </c>
      <c r="L3552" s="16" t="str">
        <f aca="false">VLOOKUP(F3552,'[1]Goa Member''s Details Revised'!$C$2:$AO$7385,9,0)</f>
        <v>Never</v>
      </c>
      <c r="M3552" s="15" t="s">
        <v>9708</v>
      </c>
      <c r="N3552" s="17" t="n">
        <f aca="false">VLOOKUP(F3552,'[1]Goa Member''s Details Revised'!$C$2:$AO$7385,5,0)</f>
        <v>20850</v>
      </c>
      <c r="O3552" s="17" t="n">
        <f aca="false">VLOOKUP(F3552,'[1]Goa Member''s Details Revised'!$C$2:$AO$7385,5,0)</f>
        <v>20850</v>
      </c>
      <c r="P3552" s="17" t="n">
        <f aca="false">VLOOKUP(F3552,'[1]Goa Member''s Details Revised'!$C$2:$AO$7385,6,0)</f>
        <v>20850</v>
      </c>
      <c r="Q3552" s="17" t="str">
        <f aca="false">VLOOKUP(F3552,'[1]Goa Member''s Details Revised'!$C$2:$AO$7385,8,0)</f>
        <v>I.R.M</v>
      </c>
      <c r="R3552" s="17" t="n">
        <f aca="false">+O3552-P3552</f>
        <v>0</v>
      </c>
      <c r="S3552" s="15" t="e">
        <f aca="false">+#REF!-K3552</f>
        <v>#REF!</v>
      </c>
      <c r="T3552" s="17" t="n">
        <f aca="false">IF(Q3552="regular",((P3552-(P3552/99)*S3552)),(P3552-(P3552*20%)))</f>
        <v>16680</v>
      </c>
      <c r="U3552" s="17" t="e">
        <f aca="false">((P3552-(P3552/99)*S3552))</f>
        <v>#REF!</v>
      </c>
      <c r="V3552" s="17" t="n">
        <f aca="false">IF(Q3552="regular",0,(P3552-(O3552*20%)))</f>
        <v>16680</v>
      </c>
      <c r="W3552" s="17"/>
      <c r="X3552" s="15"/>
      <c r="Y3552" s="18" t="str">
        <f aca="false">VLOOKUP(F3552,'[1]Goa Member''s Details Revised'!$C$2:$AO$7385,12,0)</f>
        <v>we send last reminder in 2012.then we did not receive any reply </v>
      </c>
    </row>
    <row r="3553" customFormat="false" ht="15" hidden="false" customHeight="false" outlineLevel="0" collapsed="false">
      <c r="B3553" s="14" t="n">
        <v>3552</v>
      </c>
      <c r="C3553" s="15"/>
      <c r="D3553" s="15" t="s">
        <v>9709</v>
      </c>
      <c r="E3553" s="15" t="s">
        <v>25</v>
      </c>
      <c r="F3553" s="15" t="s">
        <v>9710</v>
      </c>
      <c r="G3553" s="15"/>
      <c r="H3553" s="16" t="str">
        <f aca="false">VLOOKUP(F3553,'[1]Goa Member''s Details Revised'!$C$2:$AO$7385,2,0)</f>
        <v>Purchaser</v>
      </c>
      <c r="I3553" s="15" t="n">
        <v>14</v>
      </c>
      <c r="J3553" s="15" t="s">
        <v>337</v>
      </c>
      <c r="K3553" s="15" t="n">
        <v>1989</v>
      </c>
      <c r="L3553" s="16" t="str">
        <f aca="false">VLOOKUP(F3553,'[1]Goa Member''s Details Revised'!$C$2:$AO$7385,9,0)</f>
        <v>Never</v>
      </c>
      <c r="M3553" s="15" t="s">
        <v>9711</v>
      </c>
      <c r="N3553" s="17" t="n">
        <f aca="false">VLOOKUP(F3553,'[1]Goa Member''s Details Revised'!$C$2:$AO$7385,5,0)</f>
        <v>27650</v>
      </c>
      <c r="O3553" s="17" t="n">
        <f aca="false">VLOOKUP(F3553,'[1]Goa Member''s Details Revised'!$C$2:$AO$7385,5,0)</f>
        <v>27650</v>
      </c>
      <c r="P3553" s="17" t="n">
        <f aca="false">VLOOKUP(F3553,'[1]Goa Member''s Details Revised'!$C$2:$AO$7385,6,0)</f>
        <v>27650</v>
      </c>
      <c r="Q3553" s="17" t="str">
        <f aca="false">VLOOKUP(F3553,'[1]Goa Member''s Details Revised'!$C$2:$AO$7385,8,0)</f>
        <v>I.R.M</v>
      </c>
      <c r="R3553" s="17" t="n">
        <f aca="false">+O3553-P3553</f>
        <v>0</v>
      </c>
      <c r="S3553" s="15" t="e">
        <f aca="false">+#REF!-K3553</f>
        <v>#REF!</v>
      </c>
      <c r="T3553" s="17" t="n">
        <f aca="false">IF(Q3553="regular",((P3553-(P3553/99)*S3553)),(P3553-(P3553*20%)))</f>
        <v>22120</v>
      </c>
      <c r="U3553" s="17" t="e">
        <f aca="false">((P3553-(P3553/99)*S3553))</f>
        <v>#REF!</v>
      </c>
      <c r="V3553" s="17" t="n">
        <f aca="false">IF(Q3553="regular",0,(P3553-(O3553*20%)))</f>
        <v>22120</v>
      </c>
      <c r="W3553" s="17"/>
      <c r="X3553" s="15"/>
      <c r="Y3553" s="18" t="str">
        <f aca="false">VLOOKUP(F3553,'[1]Goa Member''s Details Revised'!$C$2:$AO$7385,12,0)</f>
        <v>last communication 1989</v>
      </c>
    </row>
    <row r="3554" customFormat="false" ht="30" hidden="false" customHeight="false" outlineLevel="0" collapsed="false">
      <c r="B3554" s="14" t="n">
        <v>3553</v>
      </c>
      <c r="C3554" s="15"/>
      <c r="D3554" s="15" t="s">
        <v>9712</v>
      </c>
      <c r="E3554" s="15" t="s">
        <v>25</v>
      </c>
      <c r="F3554" s="15" t="s">
        <v>9713</v>
      </c>
      <c r="G3554" s="15"/>
      <c r="H3554" s="16" t="str">
        <f aca="false">VLOOKUP(F3554,'[1]Goa Member''s Details Revised'!$C$2:$AO$7385,2,0)</f>
        <v>Purchaser</v>
      </c>
      <c r="I3554" s="15" t="n">
        <v>15</v>
      </c>
      <c r="J3554" s="15" t="s">
        <v>337</v>
      </c>
      <c r="K3554" s="15" t="n">
        <v>1989</v>
      </c>
      <c r="L3554" s="16" t="str">
        <f aca="false">VLOOKUP(F3554,'[1]Goa Member''s Details Revised'!$C$2:$AO$7385,9,0)</f>
        <v>Never</v>
      </c>
      <c r="M3554" s="15" t="s">
        <v>9714</v>
      </c>
      <c r="N3554" s="17" t="n">
        <f aca="false">VLOOKUP(F3554,'[1]Goa Member''s Details Revised'!$C$2:$AO$7385,5,0)</f>
        <v>20850</v>
      </c>
      <c r="O3554" s="17" t="n">
        <f aca="false">VLOOKUP(F3554,'[1]Goa Member''s Details Revised'!$C$2:$AO$7385,5,0)</f>
        <v>20850</v>
      </c>
      <c r="P3554" s="17" t="n">
        <f aca="false">VLOOKUP(F3554,'[1]Goa Member''s Details Revised'!$C$2:$AO$7385,6,0)</f>
        <v>20850</v>
      </c>
      <c r="Q3554" s="17" t="str">
        <f aca="false">VLOOKUP(F3554,'[1]Goa Member''s Details Revised'!$C$2:$AO$7385,8,0)</f>
        <v>I.R.M</v>
      </c>
      <c r="R3554" s="17" t="n">
        <f aca="false">+O3554-P3554</f>
        <v>0</v>
      </c>
      <c r="S3554" s="15" t="e">
        <f aca="false">+#REF!-K3554</f>
        <v>#REF!</v>
      </c>
      <c r="T3554" s="17" t="n">
        <f aca="false">IF(Q3554="regular",((P3554-(P3554/99)*S3554)),(P3554-(P3554*20%)))</f>
        <v>16680</v>
      </c>
      <c r="U3554" s="17" t="e">
        <f aca="false">((P3554-(P3554/99)*S3554))</f>
        <v>#REF!</v>
      </c>
      <c r="V3554" s="17" t="n">
        <f aca="false">IF(Q3554="regular",0,(P3554-(O3554*20%)))</f>
        <v>16680</v>
      </c>
      <c r="W3554" s="17"/>
      <c r="X3554" s="15"/>
      <c r="Y3554" s="18" t="str">
        <f aca="false">VLOOKUP(F3554,'[1]Goa Member''s Details Revised'!$C$2:$AO$7385,12,0)</f>
        <v>we send last reminder in 2012.then we did not receive any reply </v>
      </c>
    </row>
    <row r="3555" customFormat="false" ht="15" hidden="false" customHeight="false" outlineLevel="0" collapsed="false">
      <c r="B3555" s="14" t="n">
        <v>3554</v>
      </c>
      <c r="C3555" s="15"/>
      <c r="D3555" s="15" t="s">
        <v>9715</v>
      </c>
      <c r="E3555" s="15" t="s">
        <v>25</v>
      </c>
      <c r="F3555" s="15" t="s">
        <v>9716</v>
      </c>
      <c r="G3555" s="15"/>
      <c r="H3555" s="16" t="str">
        <f aca="false">VLOOKUP(F3555,'[1]Goa Member''s Details Revised'!$C$2:$AO$7385,2,0)</f>
        <v>Purchaser</v>
      </c>
      <c r="I3555" s="15" t="n">
        <v>14</v>
      </c>
      <c r="J3555" s="15" t="s">
        <v>337</v>
      </c>
      <c r="K3555" s="15" t="n">
        <v>1989</v>
      </c>
      <c r="L3555" s="16" t="str">
        <f aca="false">VLOOKUP(F3555,'[1]Goa Member''s Details Revised'!$C$2:$AO$7385,9,0)</f>
        <v>Never</v>
      </c>
      <c r="M3555" s="15" t="s">
        <v>9717</v>
      </c>
      <c r="N3555" s="17" t="n">
        <f aca="false">VLOOKUP(F3555,'[1]Goa Member''s Details Revised'!$C$2:$AO$7385,5,0)</f>
        <v>28050</v>
      </c>
      <c r="O3555" s="17" t="n">
        <f aca="false">VLOOKUP(F3555,'[1]Goa Member''s Details Revised'!$C$2:$AO$7385,5,0)</f>
        <v>28050</v>
      </c>
      <c r="P3555" s="17" t="n">
        <f aca="false">VLOOKUP(F3555,'[1]Goa Member''s Details Revised'!$C$2:$AO$7385,6,0)</f>
        <v>28050</v>
      </c>
      <c r="Q3555" s="17" t="str">
        <f aca="false">VLOOKUP(F3555,'[1]Goa Member''s Details Revised'!$C$2:$AO$7385,8,0)</f>
        <v>I.R.M</v>
      </c>
      <c r="R3555" s="17" t="n">
        <f aca="false">+O3555-P3555</f>
        <v>0</v>
      </c>
      <c r="S3555" s="15" t="e">
        <f aca="false">+#REF!-K3555</f>
        <v>#REF!</v>
      </c>
      <c r="T3555" s="17" t="n">
        <f aca="false">IF(Q3555="regular",((P3555-(P3555/99)*S3555)),(P3555-(P3555*20%)))</f>
        <v>22440</v>
      </c>
      <c r="U3555" s="17" t="e">
        <f aca="false">((P3555-(P3555/99)*S3555))</f>
        <v>#REF!</v>
      </c>
      <c r="V3555" s="17" t="n">
        <f aca="false">IF(Q3555="regular",0,(P3555-(O3555*20%)))</f>
        <v>22440</v>
      </c>
      <c r="W3555" s="17"/>
      <c r="X3555" s="15"/>
      <c r="Y3555" s="18" t="str">
        <f aca="false">VLOOKUP(F3555,'[1]Goa Member''s Details Revised'!$C$2:$AO$7385,12,0)</f>
        <v>no reminders so last communication 2008</v>
      </c>
    </row>
    <row r="3556" customFormat="false" ht="15" hidden="false" customHeight="false" outlineLevel="0" collapsed="false">
      <c r="B3556" s="14" t="n">
        <v>3555</v>
      </c>
      <c r="C3556" s="15"/>
      <c r="D3556" s="15" t="s">
        <v>9718</v>
      </c>
      <c r="E3556" s="15" t="s">
        <v>25</v>
      </c>
      <c r="F3556" s="15" t="s">
        <v>9719</v>
      </c>
      <c r="G3556" s="15"/>
      <c r="H3556" s="16" t="str">
        <f aca="false">VLOOKUP(F3556,'[1]Goa Member''s Details Revised'!$C$2:$AO$7385,2,0)</f>
        <v>Purchaser</v>
      </c>
      <c r="I3556" s="15" t="n">
        <v>16</v>
      </c>
      <c r="J3556" s="15" t="s">
        <v>337</v>
      </c>
      <c r="K3556" s="15" t="n">
        <v>1989</v>
      </c>
      <c r="L3556" s="16" t="str">
        <f aca="false">VLOOKUP(F3556,'[1]Goa Member''s Details Revised'!$C$2:$AO$7385,9,0)</f>
        <v>Never</v>
      </c>
      <c r="M3556" s="15" t="s">
        <v>9720</v>
      </c>
      <c r="N3556" s="17" t="n">
        <f aca="false">VLOOKUP(F3556,'[1]Goa Member''s Details Revised'!$C$2:$AO$7385,5,0)</f>
        <v>20850</v>
      </c>
      <c r="O3556" s="17" t="n">
        <f aca="false">VLOOKUP(F3556,'[1]Goa Member''s Details Revised'!$C$2:$AO$7385,5,0)</f>
        <v>20850</v>
      </c>
      <c r="P3556" s="17" t="n">
        <f aca="false">VLOOKUP(F3556,'[1]Goa Member''s Details Revised'!$C$2:$AO$7385,6,0)</f>
        <v>20850</v>
      </c>
      <c r="Q3556" s="17" t="str">
        <f aca="false">VLOOKUP(F3556,'[1]Goa Member''s Details Revised'!$C$2:$AO$7385,8,0)</f>
        <v>I.R.M</v>
      </c>
      <c r="R3556" s="17" t="n">
        <f aca="false">+O3556-P3556</f>
        <v>0</v>
      </c>
      <c r="S3556" s="15" t="e">
        <f aca="false">+#REF!-K3556</f>
        <v>#REF!</v>
      </c>
      <c r="T3556" s="17" t="n">
        <f aca="false">IF(Q3556="regular",((P3556-(P3556/99)*S3556)),(P3556-(P3556*20%)))</f>
        <v>16680</v>
      </c>
      <c r="U3556" s="17" t="e">
        <f aca="false">((P3556-(P3556/99)*S3556))</f>
        <v>#REF!</v>
      </c>
      <c r="V3556" s="17" t="n">
        <f aca="false">IF(Q3556="regular",0,(P3556-(O3556*20%)))</f>
        <v>16680</v>
      </c>
      <c r="W3556" s="17"/>
      <c r="X3556" s="15"/>
      <c r="Y3556" s="18" t="str">
        <f aca="false">VLOOKUP(F3556,'[1]Goa Member''s Details Revised'!$C$2:$AO$7385,12,0)</f>
        <v>no reminders so last communication 2011</v>
      </c>
    </row>
    <row r="3557" customFormat="false" ht="15" hidden="false" customHeight="false" outlineLevel="0" collapsed="false">
      <c r="B3557" s="14" t="n">
        <v>3556</v>
      </c>
      <c r="C3557" s="15"/>
      <c r="D3557" s="15" t="s">
        <v>9721</v>
      </c>
      <c r="E3557" s="15" t="s">
        <v>25</v>
      </c>
      <c r="F3557" s="15" t="s">
        <v>9722</v>
      </c>
      <c r="G3557" s="15"/>
      <c r="H3557" s="16" t="str">
        <f aca="false">VLOOKUP(F3557,'[1]Goa Member''s Details Revised'!$C$2:$AO$7385,2,0)</f>
        <v>Purchaser</v>
      </c>
      <c r="I3557" s="15" t="n">
        <v>20</v>
      </c>
      <c r="J3557" s="15" t="s">
        <v>337</v>
      </c>
      <c r="K3557" s="15" t="n">
        <v>1989</v>
      </c>
      <c r="L3557" s="16" t="str">
        <f aca="false">VLOOKUP(F3557,'[1]Goa Member''s Details Revised'!$C$2:$AO$7385,9,0)</f>
        <v>Never</v>
      </c>
      <c r="M3557" s="15" t="s">
        <v>9723</v>
      </c>
      <c r="N3557" s="17" t="n">
        <f aca="false">VLOOKUP(F3557,'[1]Goa Member''s Details Revised'!$C$2:$AO$7385,5,0)</f>
        <v>20000</v>
      </c>
      <c r="O3557" s="17" t="n">
        <f aca="false">VLOOKUP(F3557,'[1]Goa Member''s Details Revised'!$C$2:$AO$7385,5,0)</f>
        <v>20000</v>
      </c>
      <c r="P3557" s="17" t="n">
        <f aca="false">VLOOKUP(F3557,'[1]Goa Member''s Details Revised'!$C$2:$AO$7385,6,0)</f>
        <v>20000</v>
      </c>
      <c r="Q3557" s="17" t="str">
        <f aca="false">VLOOKUP(F3557,'[1]Goa Member''s Details Revised'!$C$2:$AO$7385,8,0)</f>
        <v>I.R.M</v>
      </c>
      <c r="R3557" s="17" t="n">
        <f aca="false">+O3557-P3557</f>
        <v>0</v>
      </c>
      <c r="S3557" s="15" t="e">
        <f aca="false">+#REF!-K3557</f>
        <v>#REF!</v>
      </c>
      <c r="T3557" s="17" t="n">
        <f aca="false">IF(Q3557="regular",((P3557-(P3557/99)*S3557)),(P3557-(P3557*20%)))</f>
        <v>16000</v>
      </c>
      <c r="U3557" s="17" t="e">
        <f aca="false">((P3557-(P3557/99)*S3557))</f>
        <v>#REF!</v>
      </c>
      <c r="V3557" s="17" t="n">
        <f aca="false">IF(Q3557="regular",0,(P3557-(O3557*20%)))</f>
        <v>16000</v>
      </c>
      <c r="W3557" s="17"/>
      <c r="X3557" s="15"/>
      <c r="Y3557" s="18" t="str">
        <f aca="false">VLOOKUP(F3557,'[1]Goa Member''s Details Revised'!$C$2:$AO$7385,12,0)</f>
        <v>Last Communication 2007</v>
      </c>
    </row>
    <row r="3558" customFormat="false" ht="15" hidden="false" customHeight="false" outlineLevel="0" collapsed="false">
      <c r="B3558" s="14" t="n">
        <v>3557</v>
      </c>
      <c r="C3558" s="15"/>
      <c r="D3558" s="15" t="s">
        <v>9724</v>
      </c>
      <c r="E3558" s="15" t="s">
        <v>25</v>
      </c>
      <c r="F3558" s="15" t="s">
        <v>9725</v>
      </c>
      <c r="G3558" s="15"/>
      <c r="H3558" s="16" t="str">
        <f aca="false">VLOOKUP(F3558,'[1]Goa Member''s Details Revised'!$C$2:$AO$7385,2,0)</f>
        <v>Purchaser</v>
      </c>
      <c r="I3558" s="15" t="n">
        <v>20</v>
      </c>
      <c r="J3558" s="15" t="s">
        <v>337</v>
      </c>
      <c r="K3558" s="15" t="n">
        <v>1989</v>
      </c>
      <c r="L3558" s="16" t="str">
        <f aca="false">VLOOKUP(F3558,'[1]Goa Member''s Details Revised'!$C$2:$AO$7385,9,0)</f>
        <v>Never</v>
      </c>
      <c r="M3558" s="15" t="s">
        <v>9726</v>
      </c>
      <c r="N3558" s="17" t="n">
        <f aca="false">VLOOKUP(F3558,'[1]Goa Member''s Details Revised'!$C$2:$AO$7385,5,0)</f>
        <v>27650</v>
      </c>
      <c r="O3558" s="17" t="n">
        <f aca="false">VLOOKUP(F3558,'[1]Goa Member''s Details Revised'!$C$2:$AO$7385,5,0)</f>
        <v>27650</v>
      </c>
      <c r="P3558" s="17" t="n">
        <f aca="false">VLOOKUP(F3558,'[1]Goa Member''s Details Revised'!$C$2:$AO$7385,6,0)</f>
        <v>27650</v>
      </c>
      <c r="Q3558" s="17" t="str">
        <f aca="false">VLOOKUP(F3558,'[1]Goa Member''s Details Revised'!$C$2:$AO$7385,8,0)</f>
        <v>I.R.M</v>
      </c>
      <c r="R3558" s="17" t="n">
        <f aca="false">+O3558-P3558</f>
        <v>0</v>
      </c>
      <c r="S3558" s="15" t="e">
        <f aca="false">+#REF!-K3558</f>
        <v>#REF!</v>
      </c>
      <c r="T3558" s="17" t="n">
        <f aca="false">IF(Q3558="regular",((P3558-(P3558/99)*S3558)),(P3558-(P3558*20%)))</f>
        <v>22120</v>
      </c>
      <c r="U3558" s="17" t="e">
        <f aca="false">((P3558-(P3558/99)*S3558))</f>
        <v>#REF!</v>
      </c>
      <c r="V3558" s="17" t="n">
        <f aca="false">IF(Q3558="regular",0,(P3558-(O3558*20%)))</f>
        <v>22120</v>
      </c>
      <c r="W3558" s="17"/>
      <c r="X3558" s="15"/>
      <c r="Y3558" s="18" t="str">
        <f aca="false">VLOOKUP(F3558,'[1]Goa Member''s Details Revised'!$C$2:$AO$7385,12,0)</f>
        <v>Last communication 1990</v>
      </c>
    </row>
    <row r="3559" customFormat="false" ht="15" hidden="false" customHeight="false" outlineLevel="0" collapsed="false">
      <c r="B3559" s="14" t="n">
        <v>3558</v>
      </c>
      <c r="C3559" s="15"/>
      <c r="D3559" s="15" t="s">
        <v>9727</v>
      </c>
      <c r="E3559" s="15" t="s">
        <v>25</v>
      </c>
      <c r="F3559" s="15" t="s">
        <v>9728</v>
      </c>
      <c r="G3559" s="15"/>
      <c r="H3559" s="16" t="str">
        <f aca="false">VLOOKUP(F3559,'[1]Goa Member''s Details Revised'!$C$2:$AO$7385,2,0)</f>
        <v>Purchaser</v>
      </c>
      <c r="I3559" s="15" t="n">
        <v>20</v>
      </c>
      <c r="J3559" s="15" t="s">
        <v>337</v>
      </c>
      <c r="K3559" s="15" t="n">
        <v>1989</v>
      </c>
      <c r="L3559" s="16" t="str">
        <f aca="false">VLOOKUP(F3559,'[1]Goa Member''s Details Revised'!$C$2:$AO$7385,9,0)</f>
        <v>Never</v>
      </c>
      <c r="M3559" s="15" t="s">
        <v>9729</v>
      </c>
      <c r="N3559" s="17" t="n">
        <f aca="false">VLOOKUP(F3559,'[1]Goa Member''s Details Revised'!$C$2:$AO$7385,5,0)</f>
        <v>20850</v>
      </c>
      <c r="O3559" s="17" t="n">
        <f aca="false">VLOOKUP(F3559,'[1]Goa Member''s Details Revised'!$C$2:$AO$7385,5,0)</f>
        <v>20850</v>
      </c>
      <c r="P3559" s="17" t="n">
        <f aca="false">VLOOKUP(F3559,'[1]Goa Member''s Details Revised'!$C$2:$AO$7385,6,0)</f>
        <v>20850</v>
      </c>
      <c r="Q3559" s="17" t="str">
        <f aca="false">VLOOKUP(F3559,'[1]Goa Member''s Details Revised'!$C$2:$AO$7385,8,0)</f>
        <v>I.R.M</v>
      </c>
      <c r="R3559" s="17" t="n">
        <f aca="false">+O3559-P3559</f>
        <v>0</v>
      </c>
      <c r="S3559" s="15" t="e">
        <f aca="false">+#REF!-K3559</f>
        <v>#REF!</v>
      </c>
      <c r="T3559" s="17" t="n">
        <f aca="false">IF(Q3559="regular",((P3559-(P3559/99)*S3559)),(P3559-(P3559*20%)))</f>
        <v>16680</v>
      </c>
      <c r="U3559" s="17" t="e">
        <f aca="false">((P3559-(P3559/99)*S3559))</f>
        <v>#REF!</v>
      </c>
      <c r="V3559" s="17" t="n">
        <f aca="false">IF(Q3559="regular",0,(P3559-(O3559*20%)))</f>
        <v>16680</v>
      </c>
      <c r="W3559" s="17"/>
      <c r="X3559" s="15"/>
      <c r="Y3559" s="18" t="str">
        <f aca="false">VLOOKUP(F3559,'[1]Goa Member''s Details Revised'!$C$2:$AO$7385,12,0)</f>
        <v>last communication 1991</v>
      </c>
    </row>
    <row r="3560" customFormat="false" ht="30" hidden="false" customHeight="false" outlineLevel="0" collapsed="false">
      <c r="B3560" s="14" t="n">
        <v>3559</v>
      </c>
      <c r="C3560" s="15"/>
      <c r="D3560" s="15" t="s">
        <v>9730</v>
      </c>
      <c r="E3560" s="15" t="s">
        <v>25</v>
      </c>
      <c r="F3560" s="15" t="s">
        <v>9731</v>
      </c>
      <c r="G3560" s="15"/>
      <c r="H3560" s="16" t="str">
        <f aca="false">VLOOKUP(F3560,'[1]Goa Member''s Details Revised'!$C$2:$AO$7385,2,0)</f>
        <v>Purchaser</v>
      </c>
      <c r="I3560" s="15" t="n">
        <v>17</v>
      </c>
      <c r="J3560" s="15" t="s">
        <v>337</v>
      </c>
      <c r="K3560" s="15" t="n">
        <v>1989</v>
      </c>
      <c r="L3560" s="16" t="str">
        <f aca="false">VLOOKUP(F3560,'[1]Goa Member''s Details Revised'!$C$2:$AO$7385,9,0)</f>
        <v>Never</v>
      </c>
      <c r="M3560" s="15" t="s">
        <v>9732</v>
      </c>
      <c r="N3560" s="17" t="n">
        <f aca="false">VLOOKUP(F3560,'[1]Goa Member''s Details Revised'!$C$2:$AO$7385,5,0)</f>
        <v>23400</v>
      </c>
      <c r="O3560" s="17" t="n">
        <f aca="false">VLOOKUP(F3560,'[1]Goa Member''s Details Revised'!$C$2:$AO$7385,5,0)</f>
        <v>23400</v>
      </c>
      <c r="P3560" s="17" t="n">
        <f aca="false">VLOOKUP(F3560,'[1]Goa Member''s Details Revised'!$C$2:$AO$7385,6,0)</f>
        <v>23400</v>
      </c>
      <c r="Q3560" s="17" t="str">
        <f aca="false">VLOOKUP(F3560,'[1]Goa Member''s Details Revised'!$C$2:$AO$7385,8,0)</f>
        <v>I.R.M</v>
      </c>
      <c r="R3560" s="17" t="n">
        <f aca="false">+O3560-P3560</f>
        <v>0</v>
      </c>
      <c r="S3560" s="15" t="e">
        <f aca="false">+#REF!-K3560</f>
        <v>#REF!</v>
      </c>
      <c r="T3560" s="17" t="n">
        <f aca="false">IF(Q3560="regular",((P3560-(P3560/99)*S3560)),(P3560-(P3560*20%)))</f>
        <v>18720</v>
      </c>
      <c r="U3560" s="17" t="e">
        <f aca="false">((P3560-(P3560/99)*S3560))</f>
        <v>#REF!</v>
      </c>
      <c r="V3560" s="17" t="n">
        <f aca="false">IF(Q3560="regular",0,(P3560-(O3560*20%)))</f>
        <v>18720</v>
      </c>
      <c r="W3560" s="17"/>
      <c r="X3560" s="15"/>
      <c r="Y3560" s="18" t="str">
        <f aca="false">VLOOKUP(F3560,'[1]Goa Member''s Details Revised'!$C$2:$AO$7385,12,0)</f>
        <v>we send last reminder in 2012.then we did not receive any reply </v>
      </c>
    </row>
    <row r="3561" customFormat="false" ht="30" hidden="false" customHeight="false" outlineLevel="0" collapsed="false">
      <c r="B3561" s="14" t="n">
        <v>3560</v>
      </c>
      <c r="C3561" s="15"/>
      <c r="D3561" s="15" t="s">
        <v>9733</v>
      </c>
      <c r="E3561" s="15" t="s">
        <v>25</v>
      </c>
      <c r="F3561" s="15" t="s">
        <v>9734</v>
      </c>
      <c r="G3561" s="15"/>
      <c r="H3561" s="16" t="str">
        <f aca="false">VLOOKUP(F3561,'[1]Goa Member''s Details Revised'!$C$2:$AO$7385,2,0)</f>
        <v>Purchaser</v>
      </c>
      <c r="I3561" s="15" t="n">
        <v>22</v>
      </c>
      <c r="J3561" s="15" t="s">
        <v>337</v>
      </c>
      <c r="K3561" s="15" t="n">
        <v>1989</v>
      </c>
      <c r="L3561" s="16" t="str">
        <f aca="false">VLOOKUP(F3561,'[1]Goa Member''s Details Revised'!$C$2:$AO$7385,9,0)</f>
        <v>Never</v>
      </c>
      <c r="M3561" s="15" t="s">
        <v>9735</v>
      </c>
      <c r="N3561" s="17" t="n">
        <f aca="false">VLOOKUP(F3561,'[1]Goa Member''s Details Revised'!$C$2:$AO$7385,5,0)</f>
        <v>35450</v>
      </c>
      <c r="O3561" s="17" t="n">
        <f aca="false">VLOOKUP(F3561,'[1]Goa Member''s Details Revised'!$C$2:$AO$7385,5,0)</f>
        <v>35450</v>
      </c>
      <c r="P3561" s="17" t="n">
        <f aca="false">VLOOKUP(F3561,'[1]Goa Member''s Details Revised'!$C$2:$AO$7385,6,0)</f>
        <v>35450</v>
      </c>
      <c r="Q3561" s="17" t="str">
        <f aca="false">VLOOKUP(F3561,'[1]Goa Member''s Details Revised'!$C$2:$AO$7385,8,0)</f>
        <v>I.R.M</v>
      </c>
      <c r="R3561" s="17" t="n">
        <f aca="false">+O3561-P3561</f>
        <v>0</v>
      </c>
      <c r="S3561" s="15" t="e">
        <f aca="false">+#REF!-K3561</f>
        <v>#REF!</v>
      </c>
      <c r="T3561" s="17" t="n">
        <f aca="false">IF(Q3561="regular",((P3561-(P3561/99)*S3561)),(P3561-(P3561*20%)))</f>
        <v>28360</v>
      </c>
      <c r="U3561" s="17" t="e">
        <f aca="false">((P3561-(P3561/99)*S3561))</f>
        <v>#REF!</v>
      </c>
      <c r="V3561" s="17" t="n">
        <f aca="false">IF(Q3561="regular",0,(P3561-(O3561*20%)))</f>
        <v>28360</v>
      </c>
      <c r="W3561" s="17"/>
      <c r="X3561" s="15"/>
      <c r="Y3561" s="18" t="str">
        <f aca="false">VLOOKUP(F3561,'[1]Goa Member''s Details Revised'!$C$2:$AO$7385,12,0)</f>
        <v>we send last reminder in 2012.then we did not receive any reply </v>
      </c>
    </row>
    <row r="3562" customFormat="false" ht="30" hidden="false" customHeight="false" outlineLevel="0" collapsed="false">
      <c r="B3562" s="14" t="n">
        <v>3561</v>
      </c>
      <c r="C3562" s="15"/>
      <c r="D3562" s="15" t="s">
        <v>9736</v>
      </c>
      <c r="E3562" s="15" t="s">
        <v>25</v>
      </c>
      <c r="F3562" s="15" t="s">
        <v>9737</v>
      </c>
      <c r="G3562" s="15"/>
      <c r="H3562" s="16" t="str">
        <f aca="false">VLOOKUP(F3562,'[1]Goa Member''s Details Revised'!$C$2:$AO$7385,2,0)</f>
        <v>Purchaser</v>
      </c>
      <c r="I3562" s="15" t="n">
        <v>21</v>
      </c>
      <c r="J3562" s="15" t="s">
        <v>337</v>
      </c>
      <c r="K3562" s="15" t="n">
        <v>1989</v>
      </c>
      <c r="L3562" s="16" t="str">
        <f aca="false">VLOOKUP(F3562,'[1]Goa Member''s Details Revised'!$C$2:$AO$7385,9,0)</f>
        <v>Never</v>
      </c>
      <c r="M3562" s="15" t="s">
        <v>9738</v>
      </c>
      <c r="N3562" s="17" t="n">
        <f aca="false">VLOOKUP(F3562,'[1]Goa Member''s Details Revised'!$C$2:$AO$7385,5,0)</f>
        <v>35450</v>
      </c>
      <c r="O3562" s="17" t="n">
        <f aca="false">VLOOKUP(F3562,'[1]Goa Member''s Details Revised'!$C$2:$AO$7385,5,0)</f>
        <v>35450</v>
      </c>
      <c r="P3562" s="17" t="n">
        <f aca="false">VLOOKUP(F3562,'[1]Goa Member''s Details Revised'!$C$2:$AO$7385,6,0)</f>
        <v>35450</v>
      </c>
      <c r="Q3562" s="17" t="str">
        <f aca="false">VLOOKUP(F3562,'[1]Goa Member''s Details Revised'!$C$2:$AO$7385,8,0)</f>
        <v>I.R.M</v>
      </c>
      <c r="R3562" s="17" t="n">
        <f aca="false">+O3562-P3562</f>
        <v>0</v>
      </c>
      <c r="S3562" s="15" t="e">
        <f aca="false">+#REF!-K3562</f>
        <v>#REF!</v>
      </c>
      <c r="T3562" s="17" t="n">
        <f aca="false">IF(Q3562="regular",((P3562-(P3562/99)*S3562)),(P3562-(P3562*20%)))</f>
        <v>28360</v>
      </c>
      <c r="U3562" s="17" t="e">
        <f aca="false">((P3562-(P3562/99)*S3562))</f>
        <v>#REF!</v>
      </c>
      <c r="V3562" s="17" t="n">
        <f aca="false">IF(Q3562="regular",0,(P3562-(O3562*20%)))</f>
        <v>28360</v>
      </c>
      <c r="W3562" s="17"/>
      <c r="X3562" s="15"/>
      <c r="Y3562" s="18" t="str">
        <f aca="false">VLOOKUP(F3562,'[1]Goa Member''s Details Revised'!$C$2:$AO$7385,12,0)</f>
        <v>we send last reminder in 2012.then we did not receive any reply </v>
      </c>
    </row>
    <row r="3563" customFormat="false" ht="30" hidden="false" customHeight="false" outlineLevel="0" collapsed="false">
      <c r="B3563" s="14" t="n">
        <v>3562</v>
      </c>
      <c r="C3563" s="15"/>
      <c r="D3563" s="15" t="s">
        <v>9739</v>
      </c>
      <c r="E3563" s="15" t="s">
        <v>25</v>
      </c>
      <c r="F3563" s="15" t="s">
        <v>9740</v>
      </c>
      <c r="G3563" s="15"/>
      <c r="H3563" s="16" t="str">
        <f aca="false">VLOOKUP(F3563,'[1]Goa Member''s Details Revised'!$C$2:$AO$7385,2,0)</f>
        <v>D. Purchaser</v>
      </c>
      <c r="I3563" s="15" t="n">
        <v>27</v>
      </c>
      <c r="J3563" s="15" t="s">
        <v>337</v>
      </c>
      <c r="K3563" s="15" t="n">
        <v>1989</v>
      </c>
      <c r="L3563" s="16" t="str">
        <f aca="false">VLOOKUP(F3563,'[1]Goa Member''s Details Revised'!$C$2:$AO$7385,9,0)</f>
        <v>Never</v>
      </c>
      <c r="M3563" s="15" t="s">
        <v>9708</v>
      </c>
      <c r="N3563" s="17" t="n">
        <f aca="false">VLOOKUP(F3563,'[1]Goa Member''s Details Revised'!$C$2:$AO$7385,5,0)</f>
        <v>20850</v>
      </c>
      <c r="O3563" s="17" t="n">
        <f aca="false">VLOOKUP(F3563,'[1]Goa Member''s Details Revised'!$C$2:$AO$7385,5,0)</f>
        <v>20850</v>
      </c>
      <c r="P3563" s="17" t="n">
        <f aca="false">VLOOKUP(F3563,'[1]Goa Member''s Details Revised'!$C$2:$AO$7385,6,0)</f>
        <v>20850</v>
      </c>
      <c r="Q3563" s="17" t="str">
        <f aca="false">VLOOKUP(F3563,'[1]Goa Member''s Details Revised'!$C$2:$AO$7385,8,0)</f>
        <v>I.R.M</v>
      </c>
      <c r="R3563" s="17" t="n">
        <f aca="false">+O3563-P3563</f>
        <v>0</v>
      </c>
      <c r="S3563" s="15" t="e">
        <f aca="false">+#REF!-K3563</f>
        <v>#REF!</v>
      </c>
      <c r="T3563" s="17" t="n">
        <f aca="false">IF(Q3563="regular",((P3563-(P3563/99)*S3563)),(P3563-(P3563*20%)))</f>
        <v>16680</v>
      </c>
      <c r="U3563" s="17" t="e">
        <f aca="false">((P3563-(P3563/99)*S3563))</f>
        <v>#REF!</v>
      </c>
      <c r="V3563" s="17" t="n">
        <f aca="false">IF(Q3563="regular",0,(P3563-(O3563*20%)))</f>
        <v>16680</v>
      </c>
      <c r="W3563" s="17"/>
      <c r="X3563" s="15"/>
      <c r="Y3563" s="18" t="str">
        <f aca="false">VLOOKUP(F3563,'[1]Goa Member''s Details Revised'!$C$2:$AO$7385,12,0)</f>
        <v>we send last reminder in 2012.then we did not receive any reply </v>
      </c>
    </row>
    <row r="3564" customFormat="false" ht="15" hidden="false" customHeight="false" outlineLevel="0" collapsed="false">
      <c r="B3564" s="14" t="n">
        <v>3563</v>
      </c>
      <c r="C3564" s="15"/>
      <c r="D3564" s="15" t="s">
        <v>9741</v>
      </c>
      <c r="E3564" s="15" t="s">
        <v>25</v>
      </c>
      <c r="F3564" s="15" t="s">
        <v>9742</v>
      </c>
      <c r="G3564" s="15"/>
      <c r="H3564" s="16" t="str">
        <f aca="false">VLOOKUP(F3564,'[1]Goa Member''s Details Revised'!$C$2:$AO$7385,2,0)</f>
        <v>Purchaser</v>
      </c>
      <c r="I3564" s="15" t="n">
        <v>28</v>
      </c>
      <c r="J3564" s="15" t="s">
        <v>337</v>
      </c>
      <c r="K3564" s="15" t="n">
        <v>1989</v>
      </c>
      <c r="L3564" s="16" t="str">
        <f aca="false">VLOOKUP(F3564,'[1]Goa Member''s Details Revised'!$C$2:$AO$7385,9,0)</f>
        <v>Never</v>
      </c>
      <c r="M3564" s="15" t="s">
        <v>9743</v>
      </c>
      <c r="N3564" s="17" t="n">
        <f aca="false">VLOOKUP(F3564,'[1]Goa Member''s Details Revised'!$C$2:$AO$7385,5,0)</f>
        <v>20850</v>
      </c>
      <c r="O3564" s="17" t="n">
        <f aca="false">VLOOKUP(F3564,'[1]Goa Member''s Details Revised'!$C$2:$AO$7385,5,0)</f>
        <v>20850</v>
      </c>
      <c r="P3564" s="17" t="n">
        <f aca="false">VLOOKUP(F3564,'[1]Goa Member''s Details Revised'!$C$2:$AO$7385,6,0)</f>
        <v>20850</v>
      </c>
      <c r="Q3564" s="17" t="str">
        <f aca="false">VLOOKUP(F3564,'[1]Goa Member''s Details Revised'!$C$2:$AO$7385,8,0)</f>
        <v>I.R.M</v>
      </c>
      <c r="R3564" s="17" t="n">
        <f aca="false">+O3564-P3564</f>
        <v>0</v>
      </c>
      <c r="S3564" s="15" t="e">
        <f aca="false">+#REF!-K3564</f>
        <v>#REF!</v>
      </c>
      <c r="T3564" s="17" t="n">
        <f aca="false">IF(Q3564="regular",((P3564-(P3564/99)*S3564)),(P3564-(P3564*20%)))</f>
        <v>16680</v>
      </c>
      <c r="U3564" s="17" t="e">
        <f aca="false">((P3564-(P3564/99)*S3564))</f>
        <v>#REF!</v>
      </c>
      <c r="V3564" s="17" t="n">
        <f aca="false">IF(Q3564="regular",0,(P3564-(O3564*20%)))</f>
        <v>16680</v>
      </c>
      <c r="W3564" s="17"/>
      <c r="X3564" s="15"/>
      <c r="Y3564" s="18" t="str">
        <f aca="false">VLOOKUP(F3564,'[1]Goa Member''s Details Revised'!$C$2:$AO$7385,12,0)</f>
        <v>no reminders so last communication 2007</v>
      </c>
    </row>
    <row r="3565" customFormat="false" ht="30" hidden="false" customHeight="false" outlineLevel="0" collapsed="false">
      <c r="B3565" s="14" t="n">
        <v>3564</v>
      </c>
      <c r="C3565" s="15"/>
      <c r="D3565" s="15" t="s">
        <v>9744</v>
      </c>
      <c r="E3565" s="15" t="s">
        <v>25</v>
      </c>
      <c r="F3565" s="15" t="s">
        <v>9745</v>
      </c>
      <c r="G3565" s="15"/>
      <c r="H3565" s="16" t="str">
        <f aca="false">VLOOKUP(F3565,'[1]Goa Member''s Details Revised'!$C$2:$AO$7385,2,0)</f>
        <v>Purchaser</v>
      </c>
      <c r="I3565" s="15" t="n">
        <v>30</v>
      </c>
      <c r="J3565" s="15" t="s">
        <v>337</v>
      </c>
      <c r="K3565" s="15" t="n">
        <v>1989</v>
      </c>
      <c r="L3565" s="16" t="n">
        <f aca="false">VLOOKUP(F3565,'[1]Goa Member''s Details Revised'!$C$2:$AO$7385,9,0)</f>
        <v>2010</v>
      </c>
      <c r="M3565" s="15" t="s">
        <v>9746</v>
      </c>
      <c r="N3565" s="17" t="n">
        <f aca="false">VLOOKUP(F3565,'[1]Goa Member''s Details Revised'!$C$2:$AO$7385,5,0)</f>
        <v>35450</v>
      </c>
      <c r="O3565" s="17" t="n">
        <f aca="false">VLOOKUP(F3565,'[1]Goa Member''s Details Revised'!$C$2:$AO$7385,5,0)</f>
        <v>35450</v>
      </c>
      <c r="P3565" s="17" t="n">
        <f aca="false">VLOOKUP(F3565,'[1]Goa Member''s Details Revised'!$C$2:$AO$7385,6,0)</f>
        <v>35450</v>
      </c>
      <c r="Q3565" s="17" t="str">
        <f aca="false">VLOOKUP(F3565,'[1]Goa Member''s Details Revised'!$C$2:$AO$7385,8,0)</f>
        <v>R.M</v>
      </c>
      <c r="R3565" s="17" t="n">
        <f aca="false">+O3565-P3565</f>
        <v>0</v>
      </c>
      <c r="S3565" s="15" t="e">
        <f aca="false">+#REF!-K3565</f>
        <v>#REF!</v>
      </c>
      <c r="T3565" s="17" t="n">
        <f aca="false">IF(Q3565="regular",((P3565-(P3565/99)*S3565)),(P3565-(P3565*20%)))</f>
        <v>28360</v>
      </c>
      <c r="U3565" s="17" t="e">
        <f aca="false">((P3565-(P3565/99)*S3565))</f>
        <v>#REF!</v>
      </c>
      <c r="V3565" s="17" t="n">
        <f aca="false">IF(Q3565="regular",0,(P3565-(O3565*20%)))</f>
        <v>28360</v>
      </c>
      <c r="W3565" s="17"/>
      <c r="X3565" s="15"/>
      <c r="Y3565" s="18" t="str">
        <f aca="false">VLOOKUP(F3565,'[1]Goa Member''s Details Revised'!$C$2:$AO$7385,12,0)</f>
        <v>send perform invoice so Communication Till 2010..2nd membership in Goa 3049 </v>
      </c>
    </row>
    <row r="3566" customFormat="false" ht="30" hidden="false" customHeight="false" outlineLevel="0" collapsed="false">
      <c r="B3566" s="14" t="n">
        <v>3565</v>
      </c>
      <c r="C3566" s="15"/>
      <c r="D3566" s="15" t="s">
        <v>9747</v>
      </c>
      <c r="E3566" s="15" t="s">
        <v>25</v>
      </c>
      <c r="F3566" s="15" t="s">
        <v>9748</v>
      </c>
      <c r="G3566" s="15"/>
      <c r="H3566" s="16" t="str">
        <f aca="false">VLOOKUP(F3566,'[1]Goa Member''s Details Revised'!$C$2:$AO$7385,2,0)</f>
        <v>Purchaser</v>
      </c>
      <c r="I3566" s="15" t="n">
        <v>30</v>
      </c>
      <c r="J3566" s="15" t="s">
        <v>337</v>
      </c>
      <c r="K3566" s="15" t="n">
        <v>1989</v>
      </c>
      <c r="L3566" s="16" t="n">
        <f aca="false">VLOOKUP(F3566,'[1]Goa Member''s Details Revised'!$C$2:$AO$7385,9,0)</f>
        <v>2010</v>
      </c>
      <c r="M3566" s="15" t="s">
        <v>9746</v>
      </c>
      <c r="N3566" s="17" t="n">
        <f aca="false">VLOOKUP(F3566,'[1]Goa Member''s Details Revised'!$C$2:$AO$7385,5,0)</f>
        <v>35450</v>
      </c>
      <c r="O3566" s="17" t="n">
        <f aca="false">VLOOKUP(F3566,'[1]Goa Member''s Details Revised'!$C$2:$AO$7385,5,0)</f>
        <v>35450</v>
      </c>
      <c r="P3566" s="17" t="n">
        <f aca="false">VLOOKUP(F3566,'[1]Goa Member''s Details Revised'!$C$2:$AO$7385,6,0)</f>
        <v>35450</v>
      </c>
      <c r="Q3566" s="17" t="str">
        <f aca="false">VLOOKUP(F3566,'[1]Goa Member''s Details Revised'!$C$2:$AO$7385,8,0)</f>
        <v>R.M</v>
      </c>
      <c r="R3566" s="17" t="n">
        <f aca="false">+O3566-P3566</f>
        <v>0</v>
      </c>
      <c r="S3566" s="15" t="e">
        <f aca="false">+#REF!-K3566</f>
        <v>#REF!</v>
      </c>
      <c r="T3566" s="17" t="n">
        <f aca="false">IF(Q3566="regular",((P3566-(P3566/99)*S3566)),(P3566-(P3566*20%)))</f>
        <v>28360</v>
      </c>
      <c r="U3566" s="17" t="e">
        <f aca="false">((P3566-(P3566/99)*S3566))</f>
        <v>#REF!</v>
      </c>
      <c r="V3566" s="17" t="n">
        <f aca="false">IF(Q3566="regular",0,(P3566-(O3566*20%)))</f>
        <v>28360</v>
      </c>
      <c r="W3566" s="17"/>
      <c r="X3566" s="15"/>
      <c r="Y3566" s="18" t="str">
        <f aca="false">VLOOKUP(F3566,'[1]Goa Member''s Details Revised'!$C$2:$AO$7385,12,0)</f>
        <v>send perform invoice so Communication Till 2010..2nd membership in Goa 3049 </v>
      </c>
    </row>
    <row r="3567" customFormat="false" ht="45" hidden="false" customHeight="false" outlineLevel="0" collapsed="false">
      <c r="B3567" s="14" t="n">
        <v>3566</v>
      </c>
      <c r="C3567" s="15"/>
      <c r="D3567" s="15" t="s">
        <v>9749</v>
      </c>
      <c r="E3567" s="15" t="s">
        <v>25</v>
      </c>
      <c r="F3567" s="15" t="s">
        <v>9750</v>
      </c>
      <c r="G3567" s="15"/>
      <c r="H3567" s="16" t="str">
        <f aca="false">VLOOKUP(F3567,'[1]Goa Member''s Details Revised'!$C$2:$AO$7385,2,0)</f>
        <v>Purchaser</v>
      </c>
      <c r="I3567" s="15" t="n">
        <v>4</v>
      </c>
      <c r="J3567" s="15" t="s">
        <v>404</v>
      </c>
      <c r="K3567" s="15" t="n">
        <v>1989</v>
      </c>
      <c r="L3567" s="16" t="n">
        <f aca="false">VLOOKUP(F3567,'[1]Goa Member''s Details Revised'!$C$2:$AO$7385,9,0)</f>
        <v>2009</v>
      </c>
      <c r="M3567" s="15" t="s">
        <v>9751</v>
      </c>
      <c r="N3567" s="17" t="n">
        <f aca="false">VLOOKUP(F3567,'[1]Goa Member''s Details Revised'!$C$2:$AO$7385,5,0)</f>
        <v>23400</v>
      </c>
      <c r="O3567" s="17" t="n">
        <f aca="false">VLOOKUP(F3567,'[1]Goa Member''s Details Revised'!$C$2:$AO$7385,5,0)</f>
        <v>23400</v>
      </c>
      <c r="P3567" s="17" t="n">
        <f aca="false">VLOOKUP(F3567,'[1]Goa Member''s Details Revised'!$C$2:$AO$7385,6,0)</f>
        <v>23400</v>
      </c>
      <c r="Q3567" s="17" t="str">
        <f aca="false">VLOOKUP(F3567,'[1]Goa Member''s Details Revised'!$C$2:$AO$7385,8,0)</f>
        <v>R.M</v>
      </c>
      <c r="R3567" s="17" t="n">
        <f aca="false">+O3567-P3567</f>
        <v>0</v>
      </c>
      <c r="S3567" s="15" t="e">
        <f aca="false">+#REF!-K3567</f>
        <v>#REF!</v>
      </c>
      <c r="T3567" s="17" t="n">
        <f aca="false">IF(Q3567="regular",((P3567-(P3567/99)*S3567)),(P3567-(P3567*20%)))</f>
        <v>18720</v>
      </c>
      <c r="U3567" s="17" t="e">
        <f aca="false">((P3567-(P3567/99)*S3567))</f>
        <v>#REF!</v>
      </c>
      <c r="V3567" s="17" t="n">
        <f aca="false">IF(Q3567="regular",0,(P3567-(O3567*20%)))</f>
        <v>18720</v>
      </c>
      <c r="W3567" s="17"/>
      <c r="X3567" s="15"/>
      <c r="Y3567" s="18" t="str">
        <f aca="false">VLOOKUP(F3567,'[1]Goa Member''s Details Revised'!$C$2:$AO$7385,12,0)</f>
        <v>last communication 7/11/21..membership transferred from Rajendra Singh to Rajiv Kanwar and transferred from Pahalgam to Goa:- 91</v>
      </c>
    </row>
    <row r="3568" customFormat="false" ht="15" hidden="false" customHeight="false" outlineLevel="0" collapsed="false">
      <c r="B3568" s="14" t="n">
        <v>3567</v>
      </c>
      <c r="C3568" s="15"/>
      <c r="D3568" s="15" t="s">
        <v>9752</v>
      </c>
      <c r="E3568" s="15" t="s">
        <v>25</v>
      </c>
      <c r="F3568" s="15" t="s">
        <v>9753</v>
      </c>
      <c r="G3568" s="15"/>
      <c r="H3568" s="16" t="str">
        <f aca="false">VLOOKUP(F3568,'[1]Goa Member''s Details Revised'!$C$2:$AO$7385,2,0)</f>
        <v>Purchaser</v>
      </c>
      <c r="I3568" s="15" t="n">
        <v>4</v>
      </c>
      <c r="J3568" s="15" t="s">
        <v>404</v>
      </c>
      <c r="K3568" s="15" t="n">
        <v>1989</v>
      </c>
      <c r="L3568" s="16" t="str">
        <f aca="false">VLOOKUP(F3568,'[1]Goa Member''s Details Revised'!$C$2:$AO$7385,9,0)</f>
        <v>Never</v>
      </c>
      <c r="M3568" s="15" t="s">
        <v>9754</v>
      </c>
      <c r="N3568" s="17" t="n">
        <f aca="false">VLOOKUP(F3568,'[1]Goa Member''s Details Revised'!$C$2:$AO$7385,5,0)</f>
        <v>27650</v>
      </c>
      <c r="O3568" s="17" t="n">
        <f aca="false">VLOOKUP(F3568,'[1]Goa Member''s Details Revised'!$C$2:$AO$7385,5,0)</f>
        <v>27650</v>
      </c>
      <c r="P3568" s="17" t="n">
        <f aca="false">VLOOKUP(F3568,'[1]Goa Member''s Details Revised'!$C$2:$AO$7385,6,0)</f>
        <v>27650</v>
      </c>
      <c r="Q3568" s="17" t="str">
        <f aca="false">VLOOKUP(F3568,'[1]Goa Member''s Details Revised'!$C$2:$AO$7385,8,0)</f>
        <v>I.R.M</v>
      </c>
      <c r="R3568" s="17" t="n">
        <f aca="false">+O3568-P3568</f>
        <v>0</v>
      </c>
      <c r="S3568" s="15" t="e">
        <f aca="false">+#REF!-K3568</f>
        <v>#REF!</v>
      </c>
      <c r="T3568" s="17" t="n">
        <f aca="false">IF(Q3568="regular",((P3568-(P3568/99)*S3568)),(P3568-(P3568*20%)))</f>
        <v>22120</v>
      </c>
      <c r="U3568" s="17" t="e">
        <f aca="false">((P3568-(P3568/99)*S3568))</f>
        <v>#REF!</v>
      </c>
      <c r="V3568" s="17" t="n">
        <f aca="false">IF(Q3568="regular",0,(P3568-(O3568*20%)))</f>
        <v>22120</v>
      </c>
      <c r="W3568" s="17"/>
      <c r="X3568" s="15"/>
      <c r="Y3568" s="18" t="str">
        <f aca="false">VLOOKUP(F3568,'[1]Goa Member''s Details Revised'!$C$2:$AO$7385,12,0)</f>
        <v>no reminders so last communication 2010</v>
      </c>
    </row>
    <row r="3569" customFormat="false" ht="15" hidden="false" customHeight="false" outlineLevel="0" collapsed="false">
      <c r="B3569" s="14" t="n">
        <v>3568</v>
      </c>
      <c r="C3569" s="15"/>
      <c r="D3569" s="15" t="s">
        <v>9755</v>
      </c>
      <c r="E3569" s="15" t="s">
        <v>25</v>
      </c>
      <c r="F3569" s="15" t="s">
        <v>9756</v>
      </c>
      <c r="G3569" s="15"/>
      <c r="H3569" s="16" t="str">
        <f aca="false">VLOOKUP(F3569,'[1]Goa Member''s Details Revised'!$C$2:$AO$7385,2,0)</f>
        <v>Purchaser</v>
      </c>
      <c r="I3569" s="15" t="n">
        <v>4</v>
      </c>
      <c r="J3569" s="15" t="s">
        <v>404</v>
      </c>
      <c r="K3569" s="15" t="n">
        <v>1989</v>
      </c>
      <c r="L3569" s="16" t="str">
        <f aca="false">VLOOKUP(F3569,'[1]Goa Member''s Details Revised'!$C$2:$AO$7385,9,0)</f>
        <v>Never</v>
      </c>
      <c r="M3569" s="15" t="s">
        <v>9757</v>
      </c>
      <c r="N3569" s="17" t="n">
        <f aca="false">VLOOKUP(F3569,'[1]Goa Member''s Details Revised'!$C$2:$AO$7385,5,0)</f>
        <v>27650</v>
      </c>
      <c r="O3569" s="17" t="n">
        <f aca="false">VLOOKUP(F3569,'[1]Goa Member''s Details Revised'!$C$2:$AO$7385,5,0)</f>
        <v>27650</v>
      </c>
      <c r="P3569" s="17" t="n">
        <f aca="false">VLOOKUP(F3569,'[1]Goa Member''s Details Revised'!$C$2:$AO$7385,6,0)</f>
        <v>27650</v>
      </c>
      <c r="Q3569" s="17" t="str">
        <f aca="false">VLOOKUP(F3569,'[1]Goa Member''s Details Revised'!$C$2:$AO$7385,8,0)</f>
        <v>I.R.M</v>
      </c>
      <c r="R3569" s="17" t="n">
        <f aca="false">+O3569-P3569</f>
        <v>0</v>
      </c>
      <c r="S3569" s="15" t="e">
        <f aca="false">+#REF!-K3569</f>
        <v>#REF!</v>
      </c>
      <c r="T3569" s="17" t="n">
        <f aca="false">IF(Q3569="regular",((P3569-(P3569/99)*S3569)),(P3569-(P3569*20%)))</f>
        <v>22120</v>
      </c>
      <c r="U3569" s="17" t="e">
        <f aca="false">((P3569-(P3569/99)*S3569))</f>
        <v>#REF!</v>
      </c>
      <c r="V3569" s="17" t="n">
        <f aca="false">IF(Q3569="regular",0,(P3569-(O3569*20%)))</f>
        <v>22120</v>
      </c>
      <c r="W3569" s="17"/>
      <c r="X3569" s="15"/>
      <c r="Y3569" s="18" t="str">
        <f aca="false">VLOOKUP(F3569,'[1]Goa Member''s Details Revised'!$C$2:$AO$7385,12,0)</f>
        <v>no reminders so last communication 2011</v>
      </c>
    </row>
    <row r="3570" customFormat="false" ht="15" hidden="false" customHeight="false" outlineLevel="0" collapsed="false">
      <c r="B3570" s="14" t="n">
        <v>3569</v>
      </c>
      <c r="C3570" s="15"/>
      <c r="D3570" s="15" t="s">
        <v>9758</v>
      </c>
      <c r="E3570" s="15" t="s">
        <v>25</v>
      </c>
      <c r="F3570" s="15" t="s">
        <v>9759</v>
      </c>
      <c r="G3570" s="15"/>
      <c r="H3570" s="16" t="str">
        <f aca="false">VLOOKUP(F3570,'[1]Goa Member''s Details Revised'!$C$2:$AO$7385,2,0)</f>
        <v>Purchaser</v>
      </c>
      <c r="I3570" s="15" t="n">
        <v>10</v>
      </c>
      <c r="J3570" s="15" t="s">
        <v>404</v>
      </c>
      <c r="K3570" s="15" t="n">
        <v>1989</v>
      </c>
      <c r="L3570" s="16" t="n">
        <f aca="false">VLOOKUP(F3570,'[1]Goa Member''s Details Revised'!$C$2:$AO$7385,9,0)</f>
        <v>2011</v>
      </c>
      <c r="M3570" s="15" t="s">
        <v>9760</v>
      </c>
      <c r="N3570" s="17" t="n">
        <f aca="false">VLOOKUP(F3570,'[1]Goa Member''s Details Revised'!$C$2:$AO$7385,5,0)</f>
        <v>13500</v>
      </c>
      <c r="O3570" s="17" t="n">
        <f aca="false">VLOOKUP(F3570,'[1]Goa Member''s Details Revised'!$C$2:$AO$7385,5,0)</f>
        <v>13500</v>
      </c>
      <c r="P3570" s="17" t="n">
        <f aca="false">VLOOKUP(F3570,'[1]Goa Member''s Details Revised'!$C$2:$AO$7385,6,0)</f>
        <v>13500</v>
      </c>
      <c r="Q3570" s="17" t="str">
        <f aca="false">VLOOKUP(F3570,'[1]Goa Member''s Details Revised'!$C$2:$AO$7385,8,0)</f>
        <v>R.M</v>
      </c>
      <c r="R3570" s="17" t="n">
        <f aca="false">+O3570-P3570</f>
        <v>0</v>
      </c>
      <c r="S3570" s="15" t="e">
        <f aca="false">+#REF!-K3570</f>
        <v>#REF!</v>
      </c>
      <c r="T3570" s="17" t="n">
        <f aca="false">IF(Q3570="regular",((P3570-(P3570/99)*S3570)),(P3570-(P3570*20%)))</f>
        <v>10800</v>
      </c>
      <c r="U3570" s="17" t="e">
        <f aca="false">((P3570-(P3570/99)*S3570))</f>
        <v>#REF!</v>
      </c>
      <c r="V3570" s="17" t="n">
        <f aca="false">IF(Q3570="regular",0,(P3570-(O3570*20%)))</f>
        <v>10800</v>
      </c>
      <c r="W3570" s="17"/>
      <c r="X3570" s="15"/>
      <c r="Y3570" s="18" t="str">
        <f aca="false">VLOOKUP(F3570,'[1]Goa Member''s Details Revised'!$C$2:$AO$7385,12,0)</f>
        <v>no reminders so last communication 2011</v>
      </c>
    </row>
    <row r="3571" customFormat="false" ht="30" hidden="false" customHeight="false" outlineLevel="0" collapsed="false">
      <c r="B3571" s="14" t="n">
        <v>3570</v>
      </c>
      <c r="C3571" s="15"/>
      <c r="D3571" s="15" t="s">
        <v>9761</v>
      </c>
      <c r="E3571" s="15" t="s">
        <v>25</v>
      </c>
      <c r="F3571" s="15" t="s">
        <v>9762</v>
      </c>
      <c r="G3571" s="15"/>
      <c r="H3571" s="16" t="str">
        <f aca="false">VLOOKUP(F3571,'[1]Goa Member''s Details Revised'!$C$2:$AO$7385,2,0)</f>
        <v>Purchaser</v>
      </c>
      <c r="I3571" s="15" t="n">
        <v>10</v>
      </c>
      <c r="J3571" s="15" t="s">
        <v>404</v>
      </c>
      <c r="K3571" s="15" t="n">
        <v>1989</v>
      </c>
      <c r="L3571" s="16" t="str">
        <f aca="false">VLOOKUP(F3571,'[1]Goa Member''s Details Revised'!$C$2:$AO$7385,9,0)</f>
        <v>Never</v>
      </c>
      <c r="M3571" s="15" t="s">
        <v>9763</v>
      </c>
      <c r="N3571" s="17" t="n">
        <f aca="false">VLOOKUP(F3571,'[1]Goa Member''s Details Revised'!$C$2:$AO$7385,5,0)</f>
        <v>27650</v>
      </c>
      <c r="O3571" s="17" t="n">
        <f aca="false">VLOOKUP(F3571,'[1]Goa Member''s Details Revised'!$C$2:$AO$7385,5,0)</f>
        <v>27650</v>
      </c>
      <c r="P3571" s="17" t="n">
        <f aca="false">VLOOKUP(F3571,'[1]Goa Member''s Details Revised'!$C$2:$AO$7385,6,0)</f>
        <v>27650</v>
      </c>
      <c r="Q3571" s="17" t="str">
        <f aca="false">VLOOKUP(F3571,'[1]Goa Member''s Details Revised'!$C$2:$AO$7385,8,0)</f>
        <v>I.R.M</v>
      </c>
      <c r="R3571" s="17" t="n">
        <f aca="false">+O3571-P3571</f>
        <v>0</v>
      </c>
      <c r="S3571" s="15" t="e">
        <f aca="false">+#REF!-K3571</f>
        <v>#REF!</v>
      </c>
      <c r="T3571" s="17" t="n">
        <f aca="false">IF(Q3571="regular",((P3571-(P3571/99)*S3571)),(P3571-(P3571*20%)))</f>
        <v>22120</v>
      </c>
      <c r="U3571" s="17" t="e">
        <f aca="false">((P3571-(P3571/99)*S3571))</f>
        <v>#REF!</v>
      </c>
      <c r="V3571" s="17" t="n">
        <f aca="false">IF(Q3571="regular",0,(P3571-(O3571*20%)))</f>
        <v>22120</v>
      </c>
      <c r="W3571" s="17"/>
      <c r="X3571" s="15"/>
      <c r="Y3571" s="18" t="str">
        <f aca="false">VLOOKUP(F3571,'[1]Goa Member''s Details Revised'!$C$2:$AO$7385,12,0)</f>
        <v>we send last reminder in 2012.then we did not receive any reply </v>
      </c>
    </row>
    <row r="3572" customFormat="false" ht="30" hidden="false" customHeight="false" outlineLevel="0" collapsed="false">
      <c r="B3572" s="14" t="n">
        <v>3571</v>
      </c>
      <c r="C3572" s="15"/>
      <c r="D3572" s="15" t="s">
        <v>9764</v>
      </c>
      <c r="E3572" s="15" t="s">
        <v>25</v>
      </c>
      <c r="F3572" s="15" t="s">
        <v>9765</v>
      </c>
      <c r="G3572" s="15"/>
      <c r="H3572" s="16" t="str">
        <f aca="false">VLOOKUP(F3572,'[1]Goa Member''s Details Revised'!$C$2:$AO$7385,2,0)</f>
        <v>Purchaser</v>
      </c>
      <c r="I3572" s="15" t="n">
        <v>5</v>
      </c>
      <c r="J3572" s="15" t="s">
        <v>404</v>
      </c>
      <c r="K3572" s="15" t="n">
        <v>1989</v>
      </c>
      <c r="L3572" s="16" t="str">
        <f aca="false">VLOOKUP(F3572,'[1]Goa Member''s Details Revised'!$C$2:$AO$7385,9,0)</f>
        <v>Never</v>
      </c>
      <c r="M3572" s="15" t="s">
        <v>9766</v>
      </c>
      <c r="N3572" s="17" t="n">
        <f aca="false">VLOOKUP(F3572,'[1]Goa Member''s Details Revised'!$C$2:$AO$7385,5,0)</f>
        <v>34000</v>
      </c>
      <c r="O3572" s="17" t="n">
        <f aca="false">VLOOKUP(F3572,'[1]Goa Member''s Details Revised'!$C$2:$AO$7385,5,0)</f>
        <v>34000</v>
      </c>
      <c r="P3572" s="17" t="n">
        <f aca="false">VLOOKUP(F3572,'[1]Goa Member''s Details Revised'!$C$2:$AO$7385,6,0)</f>
        <v>34000</v>
      </c>
      <c r="Q3572" s="17" t="str">
        <f aca="false">VLOOKUP(F3572,'[1]Goa Member''s Details Revised'!$C$2:$AO$7385,8,0)</f>
        <v>I.R.M</v>
      </c>
      <c r="R3572" s="17" t="n">
        <f aca="false">+O3572-P3572</f>
        <v>0</v>
      </c>
      <c r="S3572" s="15" t="e">
        <f aca="false">+#REF!-K3572</f>
        <v>#REF!</v>
      </c>
      <c r="T3572" s="17" t="n">
        <f aca="false">IF(Q3572="regular",((P3572-(P3572/99)*S3572)),(P3572-(P3572*20%)))</f>
        <v>27200</v>
      </c>
      <c r="U3572" s="17" t="e">
        <f aca="false">((P3572-(P3572/99)*S3572))</f>
        <v>#REF!</v>
      </c>
      <c r="V3572" s="17" t="n">
        <f aca="false">IF(Q3572="regular",0,(P3572-(O3572*20%)))</f>
        <v>27200</v>
      </c>
      <c r="W3572" s="17"/>
      <c r="X3572" s="15"/>
      <c r="Y3572" s="18" t="str">
        <f aca="false">VLOOKUP(F3572,'[1]Goa Member''s Details Revised'!$C$2:$AO$7385,12,0)</f>
        <v>we send last reminder in 2012.then we did not receive any reply </v>
      </c>
    </row>
    <row r="3573" customFormat="false" ht="30" hidden="false" customHeight="false" outlineLevel="0" collapsed="false">
      <c r="B3573" s="14" t="n">
        <v>3572</v>
      </c>
      <c r="C3573" s="15"/>
      <c r="D3573" s="15" t="s">
        <v>9767</v>
      </c>
      <c r="E3573" s="15" t="s">
        <v>25</v>
      </c>
      <c r="F3573" s="15" t="s">
        <v>9768</v>
      </c>
      <c r="G3573" s="15"/>
      <c r="H3573" s="16" t="str">
        <f aca="false">VLOOKUP(F3573,'[1]Goa Member''s Details Revised'!$C$2:$AO$7385,2,0)</f>
        <v>Purchaser</v>
      </c>
      <c r="I3573" s="15" t="n">
        <v>13</v>
      </c>
      <c r="J3573" s="15" t="s">
        <v>404</v>
      </c>
      <c r="K3573" s="15" t="n">
        <v>1989</v>
      </c>
      <c r="L3573" s="16" t="str">
        <f aca="false">VLOOKUP(F3573,'[1]Goa Member''s Details Revised'!$C$2:$AO$7385,9,0)</f>
        <v>Never</v>
      </c>
      <c r="M3573" s="15" t="s">
        <v>9769</v>
      </c>
      <c r="N3573" s="17" t="n">
        <f aca="false">VLOOKUP(F3573,'[1]Goa Member''s Details Revised'!$C$2:$AO$7385,5,0)</f>
        <v>35450</v>
      </c>
      <c r="O3573" s="17" t="n">
        <f aca="false">VLOOKUP(F3573,'[1]Goa Member''s Details Revised'!$C$2:$AO$7385,5,0)</f>
        <v>35450</v>
      </c>
      <c r="P3573" s="17" t="n">
        <f aca="false">VLOOKUP(F3573,'[1]Goa Member''s Details Revised'!$C$2:$AO$7385,6,0)</f>
        <v>35450</v>
      </c>
      <c r="Q3573" s="17" t="str">
        <f aca="false">VLOOKUP(F3573,'[1]Goa Member''s Details Revised'!$C$2:$AO$7385,8,0)</f>
        <v>I.R.M</v>
      </c>
      <c r="R3573" s="17" t="n">
        <f aca="false">+O3573-P3573</f>
        <v>0</v>
      </c>
      <c r="S3573" s="15" t="e">
        <f aca="false">+#REF!-K3573</f>
        <v>#REF!</v>
      </c>
      <c r="T3573" s="17" t="n">
        <f aca="false">IF(Q3573="regular",((P3573-(P3573/99)*S3573)),(P3573-(P3573*20%)))</f>
        <v>28360</v>
      </c>
      <c r="U3573" s="17" t="e">
        <f aca="false">((P3573-(P3573/99)*S3573))</f>
        <v>#REF!</v>
      </c>
      <c r="V3573" s="17" t="n">
        <f aca="false">IF(Q3573="regular",0,(P3573-(O3573*20%)))</f>
        <v>28360</v>
      </c>
      <c r="W3573" s="17"/>
      <c r="X3573" s="15"/>
      <c r="Y3573" s="18" t="str">
        <f aca="false">VLOOKUP(F3573,'[1]Goa Member''s Details Revised'!$C$2:$AO$7385,12,0)</f>
        <v>we send last reminder in 2012.then we did not receive any reply </v>
      </c>
    </row>
    <row r="3574" customFormat="false" ht="30" hidden="false" customHeight="false" outlineLevel="0" collapsed="false">
      <c r="B3574" s="14" t="n">
        <v>3573</v>
      </c>
      <c r="C3574" s="15"/>
      <c r="D3574" s="15" t="s">
        <v>9770</v>
      </c>
      <c r="E3574" s="15" t="s">
        <v>25</v>
      </c>
      <c r="F3574" s="15" t="s">
        <v>9771</v>
      </c>
      <c r="G3574" s="15"/>
      <c r="H3574" s="16" t="str">
        <f aca="false">VLOOKUP(F3574,'[1]Goa Member''s Details Revised'!$C$2:$AO$7385,2,0)</f>
        <v>Purchaser</v>
      </c>
      <c r="I3574" s="15" t="n">
        <v>13</v>
      </c>
      <c r="J3574" s="15" t="s">
        <v>404</v>
      </c>
      <c r="K3574" s="15" t="n">
        <v>1989</v>
      </c>
      <c r="L3574" s="16" t="str">
        <f aca="false">VLOOKUP(F3574,'[1]Goa Member''s Details Revised'!$C$2:$AO$7385,9,0)</f>
        <v>Never</v>
      </c>
      <c r="M3574" s="15" t="s">
        <v>9772</v>
      </c>
      <c r="N3574" s="17" t="n">
        <f aca="false">VLOOKUP(F3574,'[1]Goa Member''s Details Revised'!$C$2:$AO$7385,5,0)</f>
        <v>34000</v>
      </c>
      <c r="O3574" s="17" t="n">
        <f aca="false">VLOOKUP(F3574,'[1]Goa Member''s Details Revised'!$C$2:$AO$7385,5,0)</f>
        <v>34000</v>
      </c>
      <c r="P3574" s="17" t="n">
        <f aca="false">VLOOKUP(F3574,'[1]Goa Member''s Details Revised'!$C$2:$AO$7385,6,0)</f>
        <v>34000</v>
      </c>
      <c r="Q3574" s="17" t="str">
        <f aca="false">VLOOKUP(F3574,'[1]Goa Member''s Details Revised'!$C$2:$AO$7385,8,0)</f>
        <v>I.R.M</v>
      </c>
      <c r="R3574" s="17" t="n">
        <f aca="false">+O3574-P3574</f>
        <v>0</v>
      </c>
      <c r="S3574" s="15" t="e">
        <f aca="false">+#REF!-K3574</f>
        <v>#REF!</v>
      </c>
      <c r="T3574" s="17" t="n">
        <f aca="false">IF(Q3574="regular",((P3574-(P3574/99)*S3574)),(P3574-(P3574*20%)))</f>
        <v>27200</v>
      </c>
      <c r="U3574" s="17" t="e">
        <f aca="false">((P3574-(P3574/99)*S3574))</f>
        <v>#REF!</v>
      </c>
      <c r="V3574" s="17" t="n">
        <f aca="false">IF(Q3574="regular",0,(P3574-(O3574*20%)))</f>
        <v>27200</v>
      </c>
      <c r="W3574" s="17"/>
      <c r="X3574" s="15"/>
      <c r="Y3574" s="18" t="str">
        <f aca="false">VLOOKUP(F3574,'[1]Goa Member''s Details Revised'!$C$2:$AO$7385,12,0)</f>
        <v>we send last reminder in 2012.then we did not receive any reply </v>
      </c>
    </row>
    <row r="3575" customFormat="false" ht="15" hidden="false" customHeight="false" outlineLevel="0" collapsed="false">
      <c r="B3575" s="14" t="n">
        <v>3574</v>
      </c>
      <c r="C3575" s="15"/>
      <c r="D3575" s="15" t="s">
        <v>9773</v>
      </c>
      <c r="E3575" s="15" t="s">
        <v>25</v>
      </c>
      <c r="F3575" s="15" t="s">
        <v>9774</v>
      </c>
      <c r="G3575" s="15"/>
      <c r="H3575" s="16" t="str">
        <f aca="false">VLOOKUP(F3575,'[1]Goa Member''s Details Revised'!$C$2:$AO$7385,2,0)</f>
        <v>Purchaser</v>
      </c>
      <c r="I3575" s="15" t="n">
        <v>10</v>
      </c>
      <c r="J3575" s="15" t="s">
        <v>404</v>
      </c>
      <c r="K3575" s="15" t="n">
        <v>1989</v>
      </c>
      <c r="L3575" s="16" t="str">
        <f aca="false">VLOOKUP(F3575,'[1]Goa Member''s Details Revised'!$C$2:$AO$7385,9,0)</f>
        <v>Never</v>
      </c>
      <c r="M3575" s="15" t="s">
        <v>9775</v>
      </c>
      <c r="N3575" s="17" t="n">
        <f aca="false">VLOOKUP(F3575,'[1]Goa Member''s Details Revised'!$C$2:$AO$7385,5,0)</f>
        <v>27650</v>
      </c>
      <c r="O3575" s="17" t="n">
        <f aca="false">VLOOKUP(F3575,'[1]Goa Member''s Details Revised'!$C$2:$AO$7385,5,0)</f>
        <v>27650</v>
      </c>
      <c r="P3575" s="17" t="n">
        <f aca="false">VLOOKUP(F3575,'[1]Goa Member''s Details Revised'!$C$2:$AO$7385,6,0)</f>
        <v>27650</v>
      </c>
      <c r="Q3575" s="17" t="str">
        <f aca="false">VLOOKUP(F3575,'[1]Goa Member''s Details Revised'!$C$2:$AO$7385,8,0)</f>
        <v>I.R.M</v>
      </c>
      <c r="R3575" s="17" t="n">
        <f aca="false">+O3575-P3575</f>
        <v>0</v>
      </c>
      <c r="S3575" s="15" t="e">
        <f aca="false">+#REF!-K3575</f>
        <v>#REF!</v>
      </c>
      <c r="T3575" s="17" t="n">
        <f aca="false">IF(Q3575="regular",((P3575-(P3575/99)*S3575)),(P3575-(P3575*20%)))</f>
        <v>22120</v>
      </c>
      <c r="U3575" s="17" t="e">
        <f aca="false">((P3575-(P3575/99)*S3575))</f>
        <v>#REF!</v>
      </c>
      <c r="V3575" s="17" t="n">
        <f aca="false">IF(Q3575="regular",0,(P3575-(O3575*20%)))</f>
        <v>22120</v>
      </c>
      <c r="W3575" s="17"/>
      <c r="X3575" s="15"/>
      <c r="Y3575" s="18" t="str">
        <f aca="false">VLOOKUP(F3575,'[1]Goa Member''s Details Revised'!$C$2:$AO$7385,12,0)</f>
        <v>last communication 91</v>
      </c>
    </row>
    <row r="3576" customFormat="false" ht="15" hidden="false" customHeight="false" outlineLevel="0" collapsed="false">
      <c r="B3576" s="14" t="n">
        <v>3575</v>
      </c>
      <c r="C3576" s="15"/>
      <c r="D3576" s="15" t="s">
        <v>9776</v>
      </c>
      <c r="E3576" s="15" t="s">
        <v>25</v>
      </c>
      <c r="F3576" s="15" t="s">
        <v>9777</v>
      </c>
      <c r="G3576" s="15"/>
      <c r="H3576" s="16" t="str">
        <f aca="false">VLOOKUP(F3576,'[1]Goa Member''s Details Revised'!$C$2:$AO$7385,2,0)</f>
        <v>Purchaser</v>
      </c>
      <c r="I3576" s="15" t="n">
        <v>24</v>
      </c>
      <c r="J3576" s="15" t="s">
        <v>404</v>
      </c>
      <c r="K3576" s="15" t="n">
        <v>1989</v>
      </c>
      <c r="L3576" s="16" t="n">
        <f aca="false">VLOOKUP(F3576,'[1]Goa Member''s Details Revised'!$C$2:$AO$7385,9,0)</f>
        <v>2010</v>
      </c>
      <c r="M3576" s="15" t="s">
        <v>9778</v>
      </c>
      <c r="N3576" s="17" t="n">
        <f aca="false">VLOOKUP(F3576,'[1]Goa Member''s Details Revised'!$C$2:$AO$7385,5,0)</f>
        <v>27650</v>
      </c>
      <c r="O3576" s="17" t="n">
        <f aca="false">VLOOKUP(F3576,'[1]Goa Member''s Details Revised'!$C$2:$AO$7385,5,0)</f>
        <v>27650</v>
      </c>
      <c r="P3576" s="17" t="n">
        <f aca="false">VLOOKUP(F3576,'[1]Goa Member''s Details Revised'!$C$2:$AO$7385,6,0)</f>
        <v>27650</v>
      </c>
      <c r="Q3576" s="17" t="str">
        <f aca="false">VLOOKUP(F3576,'[1]Goa Member''s Details Revised'!$C$2:$AO$7385,8,0)</f>
        <v>R.M</v>
      </c>
      <c r="R3576" s="17" t="n">
        <f aca="false">+O3576-P3576</f>
        <v>0</v>
      </c>
      <c r="S3576" s="15" t="e">
        <f aca="false">+#REF!-K3576</f>
        <v>#REF!</v>
      </c>
      <c r="T3576" s="17" t="n">
        <f aca="false">IF(Q3576="regular",((P3576-(P3576/99)*S3576)),(P3576-(P3576*20%)))</f>
        <v>22120</v>
      </c>
      <c r="U3576" s="17" t="e">
        <f aca="false">((P3576-(P3576/99)*S3576))</f>
        <v>#REF!</v>
      </c>
      <c r="V3576" s="17" t="n">
        <f aca="false">IF(Q3576="regular",0,(P3576-(O3576*20%)))</f>
        <v>22120</v>
      </c>
      <c r="W3576" s="17"/>
      <c r="X3576" s="15"/>
      <c r="Y3576" s="18" t="str">
        <f aca="false">VLOOKUP(F3576,'[1]Goa Member''s Details Revised'!$C$2:$AO$7385,12,0)</f>
        <v>no reminders so last communication 2011</v>
      </c>
    </row>
    <row r="3577" customFormat="false" ht="15" hidden="false" customHeight="false" outlineLevel="0" collapsed="false">
      <c r="B3577" s="14" t="n">
        <v>3576</v>
      </c>
      <c r="C3577" s="15"/>
      <c r="D3577" s="15" t="s">
        <v>9779</v>
      </c>
      <c r="E3577" s="15" t="s">
        <v>25</v>
      </c>
      <c r="F3577" s="15" t="s">
        <v>9780</v>
      </c>
      <c r="G3577" s="15"/>
      <c r="H3577" s="16" t="str">
        <f aca="false">VLOOKUP(F3577,'[1]Goa Member''s Details Revised'!$C$2:$AO$7385,2,0)</f>
        <v>Purchaser</v>
      </c>
      <c r="I3577" s="15" t="n">
        <v>28</v>
      </c>
      <c r="J3577" s="15" t="s">
        <v>404</v>
      </c>
      <c r="K3577" s="15" t="n">
        <v>1989</v>
      </c>
      <c r="L3577" s="16" t="n">
        <f aca="false">VLOOKUP(F3577,'[1]Goa Member''s Details Revised'!$C$2:$AO$7385,9,0)</f>
        <v>2010</v>
      </c>
      <c r="M3577" s="15" t="s">
        <v>9781</v>
      </c>
      <c r="N3577" s="17" t="n">
        <f aca="false">VLOOKUP(F3577,'[1]Goa Member''s Details Revised'!$C$2:$AO$7385,5,0)</f>
        <v>26500</v>
      </c>
      <c r="O3577" s="17" t="n">
        <f aca="false">VLOOKUP(F3577,'[1]Goa Member''s Details Revised'!$C$2:$AO$7385,5,0)</f>
        <v>26500</v>
      </c>
      <c r="P3577" s="17" t="n">
        <f aca="false">VLOOKUP(F3577,'[1]Goa Member''s Details Revised'!$C$2:$AO$7385,6,0)</f>
        <v>26500</v>
      </c>
      <c r="Q3577" s="17" t="str">
        <f aca="false">VLOOKUP(F3577,'[1]Goa Member''s Details Revised'!$C$2:$AO$7385,8,0)</f>
        <v>R.M</v>
      </c>
      <c r="R3577" s="17" t="n">
        <f aca="false">+O3577-P3577</f>
        <v>0</v>
      </c>
      <c r="S3577" s="15" t="e">
        <f aca="false">+#REF!-K3577</f>
        <v>#REF!</v>
      </c>
      <c r="T3577" s="17" t="n">
        <f aca="false">IF(Q3577="regular",((P3577-(P3577/99)*S3577)),(P3577-(P3577*20%)))</f>
        <v>21200</v>
      </c>
      <c r="U3577" s="17" t="e">
        <f aca="false">((P3577-(P3577/99)*S3577))</f>
        <v>#REF!</v>
      </c>
      <c r="V3577" s="17" t="n">
        <f aca="false">IF(Q3577="regular",0,(P3577-(O3577*20%)))</f>
        <v>21200</v>
      </c>
      <c r="W3577" s="17"/>
      <c r="X3577" s="15"/>
      <c r="Y3577" s="18" t="str">
        <f aca="false">VLOOKUP(F3577,'[1]Goa Member''s Details Revised'!$C$2:$AO$7385,12,0)</f>
        <v>no reminders so last communication 2010</v>
      </c>
    </row>
    <row r="3578" customFormat="false" ht="15" hidden="false" customHeight="false" outlineLevel="0" collapsed="false">
      <c r="B3578" s="14" t="n">
        <v>3577</v>
      </c>
      <c r="C3578" s="15"/>
      <c r="D3578" s="15" t="s">
        <v>9782</v>
      </c>
      <c r="E3578" s="15" t="s">
        <v>25</v>
      </c>
      <c r="F3578" s="15" t="s">
        <v>9783</v>
      </c>
      <c r="G3578" s="15"/>
      <c r="H3578" s="16" t="str">
        <f aca="false">VLOOKUP(F3578,'[1]Goa Member''s Details Revised'!$C$2:$AO$7385,2,0)</f>
        <v>Purchaser</v>
      </c>
      <c r="I3578" s="15" t="n">
        <v>29</v>
      </c>
      <c r="J3578" s="15" t="s">
        <v>404</v>
      </c>
      <c r="K3578" s="15" t="n">
        <v>1989</v>
      </c>
      <c r="L3578" s="16" t="str">
        <f aca="false">VLOOKUP(F3578,'[1]Goa Member''s Details Revised'!$C$2:$AO$7385,9,0)</f>
        <v>Never</v>
      </c>
      <c r="M3578" s="21" t="s">
        <v>9784</v>
      </c>
      <c r="N3578" s="17" t="n">
        <f aca="false">VLOOKUP(F3578,'[1]Goa Member''s Details Revised'!$C$2:$AO$7385,5,0)</f>
        <v>27650</v>
      </c>
      <c r="O3578" s="17" t="n">
        <f aca="false">VLOOKUP(F3578,'[1]Goa Member''s Details Revised'!$C$2:$AO$7385,5,0)</f>
        <v>27650</v>
      </c>
      <c r="P3578" s="17" t="n">
        <f aca="false">VLOOKUP(F3578,'[1]Goa Member''s Details Revised'!$C$2:$AO$7385,6,0)</f>
        <v>27650</v>
      </c>
      <c r="Q3578" s="17" t="str">
        <f aca="false">VLOOKUP(F3578,'[1]Goa Member''s Details Revised'!$C$2:$AO$7385,8,0)</f>
        <v>Cancelled</v>
      </c>
      <c r="R3578" s="17" t="n">
        <f aca="false">+O3578-P3578</f>
        <v>0</v>
      </c>
      <c r="S3578" s="15" t="e">
        <f aca="false">+#REF!-K3578</f>
        <v>#REF!</v>
      </c>
      <c r="T3578" s="17" t="n">
        <f aca="false">IF(Q3578="regular",((P3578-(P3578/99)*S3578)),(P3578-(P3578*20%)))</f>
        <v>22120</v>
      </c>
      <c r="U3578" s="17" t="e">
        <f aca="false">((P3578-(P3578/99)*S3578))</f>
        <v>#REF!</v>
      </c>
      <c r="V3578" s="17" t="n">
        <f aca="false">IF(Q3578="regular",0,(P3578-(O3578*20%)))</f>
        <v>22120</v>
      </c>
      <c r="W3578" s="17"/>
      <c r="X3578" s="15"/>
      <c r="Y3578" s="18" t="str">
        <f aca="false">VLOOKUP(F3578,'[1]Goa Member''s Details Revised'!$C$2:$AO$7385,12,0)</f>
        <v>cancelled on 27/9/22</v>
      </c>
    </row>
    <row r="3579" customFormat="false" ht="30" hidden="false" customHeight="false" outlineLevel="0" collapsed="false">
      <c r="B3579" s="14" t="n">
        <v>3578</v>
      </c>
      <c r="C3579" s="15"/>
      <c r="D3579" s="15" t="s">
        <v>9785</v>
      </c>
      <c r="E3579" s="15" t="s">
        <v>25</v>
      </c>
      <c r="F3579" s="15" t="s">
        <v>9786</v>
      </c>
      <c r="G3579" s="15"/>
      <c r="H3579" s="16" t="str">
        <f aca="false">VLOOKUP(F3579,'[1]Goa Member''s Details Revised'!$C$2:$AO$7385,2,0)</f>
        <v>Purchaser</v>
      </c>
      <c r="I3579" s="15" t="n">
        <v>31</v>
      </c>
      <c r="J3579" s="15" t="s">
        <v>404</v>
      </c>
      <c r="K3579" s="15" t="n">
        <v>1989</v>
      </c>
      <c r="L3579" s="16" t="str">
        <f aca="false">VLOOKUP(F3579,'[1]Goa Member''s Details Revised'!$C$2:$AO$7385,9,0)</f>
        <v>Never</v>
      </c>
      <c r="M3579" s="15" t="s">
        <v>9787</v>
      </c>
      <c r="N3579" s="17" t="n">
        <f aca="false">VLOOKUP(F3579,'[1]Goa Member''s Details Revised'!$C$2:$AO$7385,5,0)</f>
        <v>20850</v>
      </c>
      <c r="O3579" s="17" t="n">
        <f aca="false">VLOOKUP(F3579,'[1]Goa Member''s Details Revised'!$C$2:$AO$7385,5,0)</f>
        <v>20850</v>
      </c>
      <c r="P3579" s="17" t="n">
        <f aca="false">VLOOKUP(F3579,'[1]Goa Member''s Details Revised'!$C$2:$AO$7385,6,0)</f>
        <v>20850</v>
      </c>
      <c r="Q3579" s="17" t="str">
        <f aca="false">VLOOKUP(F3579,'[1]Goa Member''s Details Revised'!$C$2:$AO$7385,8,0)</f>
        <v>I.R.M</v>
      </c>
      <c r="R3579" s="17" t="n">
        <f aca="false">+O3579-P3579</f>
        <v>0</v>
      </c>
      <c r="S3579" s="15" t="e">
        <f aca="false">+#REF!-K3579</f>
        <v>#REF!</v>
      </c>
      <c r="T3579" s="17" t="n">
        <f aca="false">IF(Q3579="regular",((P3579-(P3579/99)*S3579)),(P3579-(P3579*20%)))</f>
        <v>16680</v>
      </c>
      <c r="U3579" s="17" t="e">
        <f aca="false">((P3579-(P3579/99)*S3579))</f>
        <v>#REF!</v>
      </c>
      <c r="V3579" s="17" t="n">
        <f aca="false">IF(Q3579="regular",0,(P3579-(O3579*20%)))</f>
        <v>16680</v>
      </c>
      <c r="W3579" s="17"/>
      <c r="X3579" s="15"/>
      <c r="Y3579" s="18" t="str">
        <f aca="false">VLOOKUP(F3579,'[1]Goa Member''s Details Revised'!$C$2:$AO$7385,12,0)</f>
        <v>we send last reminder in 2012.then we did not receive any reply </v>
      </c>
    </row>
    <row r="3580" customFormat="false" ht="30" hidden="false" customHeight="false" outlineLevel="0" collapsed="false">
      <c r="B3580" s="14" t="n">
        <v>3579</v>
      </c>
      <c r="C3580" s="15"/>
      <c r="D3580" s="15" t="s">
        <v>9788</v>
      </c>
      <c r="E3580" s="15" t="s">
        <v>25</v>
      </c>
      <c r="F3580" s="15" t="s">
        <v>9789</v>
      </c>
      <c r="G3580" s="15"/>
      <c r="H3580" s="16" t="str">
        <f aca="false">VLOOKUP(F3580,'[1]Goa Member''s Details Revised'!$C$2:$AO$7385,2,0)</f>
        <v>Purchaser</v>
      </c>
      <c r="I3580" s="15" t="n">
        <v>31</v>
      </c>
      <c r="J3580" s="15" t="s">
        <v>404</v>
      </c>
      <c r="K3580" s="15" t="n">
        <v>1989</v>
      </c>
      <c r="L3580" s="16" t="str">
        <f aca="false">VLOOKUP(F3580,'[1]Goa Member''s Details Revised'!$C$2:$AO$7385,9,0)</f>
        <v>Never</v>
      </c>
      <c r="M3580" s="15" t="s">
        <v>9790</v>
      </c>
      <c r="N3580" s="17" t="n">
        <f aca="false">VLOOKUP(F3580,'[1]Goa Member''s Details Revised'!$C$2:$AO$7385,5,0)</f>
        <v>35450</v>
      </c>
      <c r="O3580" s="17" t="n">
        <f aca="false">VLOOKUP(F3580,'[1]Goa Member''s Details Revised'!$C$2:$AO$7385,5,0)</f>
        <v>35450</v>
      </c>
      <c r="P3580" s="17" t="n">
        <f aca="false">VLOOKUP(F3580,'[1]Goa Member''s Details Revised'!$C$2:$AO$7385,6,0)</f>
        <v>35450</v>
      </c>
      <c r="Q3580" s="17" t="str">
        <f aca="false">VLOOKUP(F3580,'[1]Goa Member''s Details Revised'!$C$2:$AO$7385,8,0)</f>
        <v>I.R.M</v>
      </c>
      <c r="R3580" s="17" t="n">
        <f aca="false">+O3580-P3580</f>
        <v>0</v>
      </c>
      <c r="S3580" s="15" t="e">
        <f aca="false">+#REF!-K3580</f>
        <v>#REF!</v>
      </c>
      <c r="T3580" s="17" t="n">
        <f aca="false">IF(Q3580="regular",((P3580-(P3580/99)*S3580)),(P3580-(P3580*20%)))</f>
        <v>28360</v>
      </c>
      <c r="U3580" s="17" t="e">
        <f aca="false">((P3580-(P3580/99)*S3580))</f>
        <v>#REF!</v>
      </c>
      <c r="V3580" s="17" t="n">
        <f aca="false">IF(Q3580="regular",0,(P3580-(O3580*20%)))</f>
        <v>28360</v>
      </c>
      <c r="W3580" s="17"/>
      <c r="X3580" s="15"/>
      <c r="Y3580" s="18" t="str">
        <f aca="false">VLOOKUP(F3580,'[1]Goa Member''s Details Revised'!$C$2:$AO$7385,12,0)</f>
        <v>last communication 91,, total 2 membership of Goa:- 3085 and 3086</v>
      </c>
    </row>
    <row r="3581" customFormat="false" ht="30" hidden="false" customHeight="false" outlineLevel="0" collapsed="false">
      <c r="B3581" s="14" t="n">
        <v>3580</v>
      </c>
      <c r="C3581" s="15"/>
      <c r="D3581" s="15" t="s">
        <v>9791</v>
      </c>
      <c r="E3581" s="15" t="s">
        <v>25</v>
      </c>
      <c r="F3581" s="15" t="s">
        <v>9792</v>
      </c>
      <c r="G3581" s="15"/>
      <c r="H3581" s="16" t="str">
        <f aca="false">VLOOKUP(F3581,'[1]Goa Member''s Details Revised'!$C$2:$AO$7385,2,0)</f>
        <v>Purchaser</v>
      </c>
      <c r="I3581" s="15" t="n">
        <v>31</v>
      </c>
      <c r="J3581" s="15" t="s">
        <v>404</v>
      </c>
      <c r="K3581" s="15" t="n">
        <v>1989</v>
      </c>
      <c r="L3581" s="16" t="str">
        <f aca="false">VLOOKUP(F3581,'[1]Goa Member''s Details Revised'!$C$2:$AO$7385,9,0)</f>
        <v>Never</v>
      </c>
      <c r="M3581" s="15" t="s">
        <v>9790</v>
      </c>
      <c r="N3581" s="17" t="n">
        <f aca="false">VLOOKUP(F3581,'[1]Goa Member''s Details Revised'!$C$2:$AO$7385,5,0)</f>
        <v>35450</v>
      </c>
      <c r="O3581" s="17" t="n">
        <f aca="false">VLOOKUP(F3581,'[1]Goa Member''s Details Revised'!$C$2:$AO$7385,5,0)</f>
        <v>35450</v>
      </c>
      <c r="P3581" s="17" t="n">
        <f aca="false">VLOOKUP(F3581,'[1]Goa Member''s Details Revised'!$C$2:$AO$7385,6,0)</f>
        <v>35450</v>
      </c>
      <c r="Q3581" s="17" t="str">
        <f aca="false">VLOOKUP(F3581,'[1]Goa Member''s Details Revised'!$C$2:$AO$7385,8,0)</f>
        <v>I.R.M</v>
      </c>
      <c r="R3581" s="17" t="n">
        <f aca="false">+O3581-P3581</f>
        <v>0</v>
      </c>
      <c r="S3581" s="15" t="e">
        <f aca="false">+#REF!-K3581</f>
        <v>#REF!</v>
      </c>
      <c r="T3581" s="17" t="n">
        <f aca="false">IF(Q3581="regular",((P3581-(P3581/99)*S3581)),(P3581-(P3581*20%)))</f>
        <v>28360</v>
      </c>
      <c r="U3581" s="17" t="e">
        <f aca="false">((P3581-(P3581/99)*S3581))</f>
        <v>#REF!</v>
      </c>
      <c r="V3581" s="17" t="n">
        <f aca="false">IF(Q3581="regular",0,(P3581-(O3581*20%)))</f>
        <v>28360</v>
      </c>
      <c r="W3581" s="17"/>
      <c r="X3581" s="15"/>
      <c r="Y3581" s="18" t="str">
        <f aca="false">VLOOKUP(F3581,'[1]Goa Member''s Details Revised'!$C$2:$AO$7385,12,0)</f>
        <v>last communication 91,, total 2 membership of Goa:- 3085 and 3086</v>
      </c>
    </row>
    <row r="3582" customFormat="false" ht="30" hidden="false" customHeight="false" outlineLevel="0" collapsed="false">
      <c r="B3582" s="14" t="n">
        <v>3581</v>
      </c>
      <c r="C3582" s="15"/>
      <c r="D3582" s="15" t="s">
        <v>9793</v>
      </c>
      <c r="E3582" s="15" t="s">
        <v>25</v>
      </c>
      <c r="F3582" s="15" t="s">
        <v>9794</v>
      </c>
      <c r="G3582" s="15"/>
      <c r="H3582" s="16" t="str">
        <f aca="false">VLOOKUP(F3582,'[1]Goa Member''s Details Revised'!$C$2:$AO$7385,2,0)</f>
        <v>Purchaser</v>
      </c>
      <c r="I3582" s="15" t="n">
        <v>31</v>
      </c>
      <c r="J3582" s="15" t="s">
        <v>404</v>
      </c>
      <c r="K3582" s="15" t="n">
        <v>1989</v>
      </c>
      <c r="L3582" s="16" t="str">
        <f aca="false">VLOOKUP(F3582,'[1]Goa Member''s Details Revised'!$C$2:$AO$7385,9,0)</f>
        <v>Never</v>
      </c>
      <c r="M3582" s="15" t="s">
        <v>9795</v>
      </c>
      <c r="N3582" s="17" t="n">
        <f aca="false">VLOOKUP(F3582,'[1]Goa Member''s Details Revised'!$C$2:$AO$7385,5,0)</f>
        <v>27650</v>
      </c>
      <c r="O3582" s="17" t="n">
        <f aca="false">VLOOKUP(F3582,'[1]Goa Member''s Details Revised'!$C$2:$AO$7385,5,0)</f>
        <v>27650</v>
      </c>
      <c r="P3582" s="17" t="n">
        <f aca="false">VLOOKUP(F3582,'[1]Goa Member''s Details Revised'!$C$2:$AO$7385,6,0)</f>
        <v>27650</v>
      </c>
      <c r="Q3582" s="17" t="str">
        <f aca="false">VLOOKUP(F3582,'[1]Goa Member''s Details Revised'!$C$2:$AO$7385,8,0)</f>
        <v>I.R.M</v>
      </c>
      <c r="R3582" s="17" t="n">
        <f aca="false">+O3582-P3582</f>
        <v>0</v>
      </c>
      <c r="S3582" s="15" t="e">
        <f aca="false">+#REF!-K3582</f>
        <v>#REF!</v>
      </c>
      <c r="T3582" s="17" t="n">
        <f aca="false">IF(Q3582="regular",((P3582-(P3582/99)*S3582)),(P3582-(P3582*20%)))</f>
        <v>22120</v>
      </c>
      <c r="U3582" s="17" t="e">
        <f aca="false">((P3582-(P3582/99)*S3582))</f>
        <v>#REF!</v>
      </c>
      <c r="V3582" s="17" t="n">
        <f aca="false">IF(Q3582="regular",0,(P3582-(O3582*20%)))</f>
        <v>22120</v>
      </c>
      <c r="W3582" s="17"/>
      <c r="X3582" s="15"/>
      <c r="Y3582" s="18" t="str">
        <f aca="false">VLOOKUP(F3582,'[1]Goa Member''s Details Revised'!$C$2:$AO$7385,12,0)</f>
        <v>last communication 92
</v>
      </c>
    </row>
    <row r="3583" customFormat="false" ht="30" hidden="false" customHeight="false" outlineLevel="0" collapsed="false">
      <c r="B3583" s="14" t="n">
        <v>3582</v>
      </c>
      <c r="C3583" s="15"/>
      <c r="D3583" s="15" t="s">
        <v>9796</v>
      </c>
      <c r="E3583" s="15" t="s">
        <v>25</v>
      </c>
      <c r="F3583" s="15" t="s">
        <v>9797</v>
      </c>
      <c r="G3583" s="15"/>
      <c r="H3583" s="16" t="str">
        <f aca="false">VLOOKUP(F3583,'[1]Goa Member''s Details Revised'!$C$2:$AO$7385,2,0)</f>
        <v>Purchaser</v>
      </c>
      <c r="I3583" s="15" t="n">
        <v>23</v>
      </c>
      <c r="J3583" s="15" t="s">
        <v>404</v>
      </c>
      <c r="K3583" s="15" t="n">
        <v>1989</v>
      </c>
      <c r="L3583" s="16" t="str">
        <f aca="false">VLOOKUP(F3583,'[1]Goa Member''s Details Revised'!$C$2:$AO$7385,9,0)</f>
        <v>Never</v>
      </c>
      <c r="M3583" s="15" t="s">
        <v>9798</v>
      </c>
      <c r="N3583" s="17" t="n">
        <f aca="false">VLOOKUP(F3583,'[1]Goa Member''s Details Revised'!$C$2:$AO$7385,5,0)</f>
        <v>27650</v>
      </c>
      <c r="O3583" s="17" t="n">
        <f aca="false">VLOOKUP(F3583,'[1]Goa Member''s Details Revised'!$C$2:$AO$7385,5,0)</f>
        <v>27650</v>
      </c>
      <c r="P3583" s="17" t="n">
        <f aca="false">VLOOKUP(F3583,'[1]Goa Member''s Details Revised'!$C$2:$AO$7385,6,0)</f>
        <v>27650</v>
      </c>
      <c r="Q3583" s="17" t="str">
        <f aca="false">VLOOKUP(F3583,'[1]Goa Member''s Details Revised'!$C$2:$AO$7385,8,0)</f>
        <v>I.R.M</v>
      </c>
      <c r="R3583" s="17" t="n">
        <f aca="false">+O3583-P3583</f>
        <v>0</v>
      </c>
      <c r="S3583" s="15" t="e">
        <f aca="false">+#REF!-K3583</f>
        <v>#REF!</v>
      </c>
      <c r="T3583" s="17" t="n">
        <f aca="false">IF(Q3583="regular",((P3583-(P3583/99)*S3583)),(P3583-(P3583*20%)))</f>
        <v>22120</v>
      </c>
      <c r="U3583" s="17" t="e">
        <f aca="false">((P3583-(P3583/99)*S3583))</f>
        <v>#REF!</v>
      </c>
      <c r="V3583" s="17" t="n">
        <f aca="false">IF(Q3583="regular",0,(P3583-(O3583*20%)))</f>
        <v>22120</v>
      </c>
      <c r="W3583" s="17"/>
      <c r="X3583" s="15"/>
      <c r="Y3583" s="18" t="str">
        <f aca="false">VLOOKUP(F3583,'[1]Goa Member''s Details Revised'!$C$2:$AO$7385,12,0)</f>
        <v>we send last reminder in 2012.then we did not receive any reply </v>
      </c>
    </row>
    <row r="3584" customFormat="false" ht="15" hidden="false" customHeight="false" outlineLevel="0" collapsed="false">
      <c r="B3584" s="14" t="n">
        <v>3583</v>
      </c>
      <c r="C3584" s="15"/>
      <c r="D3584" s="15" t="s">
        <v>9799</v>
      </c>
      <c r="E3584" s="15" t="s">
        <v>25</v>
      </c>
      <c r="F3584" s="15" t="s">
        <v>9800</v>
      </c>
      <c r="G3584" s="15"/>
      <c r="H3584" s="16" t="str">
        <f aca="false">VLOOKUP(F3584,'[1]Goa Member''s Details Revised'!$C$2:$AO$7385,2,0)</f>
        <v>purchaser</v>
      </c>
      <c r="I3584" s="15" t="n">
        <v>31</v>
      </c>
      <c r="J3584" s="15" t="s">
        <v>404</v>
      </c>
      <c r="K3584" s="15" t="n">
        <v>1989</v>
      </c>
      <c r="L3584" s="16" t="str">
        <f aca="false">VLOOKUP(F3584,'[1]Goa Member''s Details Revised'!$C$2:$AO$7385,9,0)</f>
        <v>Never</v>
      </c>
      <c r="M3584" s="15" t="s">
        <v>9801</v>
      </c>
      <c r="N3584" s="17" t="n">
        <f aca="false">VLOOKUP(F3584,'[1]Goa Member''s Details Revised'!$C$2:$AO$7385,5,0)</f>
        <v>26500</v>
      </c>
      <c r="O3584" s="17" t="n">
        <f aca="false">VLOOKUP(F3584,'[1]Goa Member''s Details Revised'!$C$2:$AO$7385,5,0)</f>
        <v>26500</v>
      </c>
      <c r="P3584" s="17" t="n">
        <f aca="false">VLOOKUP(F3584,'[1]Goa Member''s Details Revised'!$C$2:$AO$7385,6,0)</f>
        <v>26500</v>
      </c>
      <c r="Q3584" s="17" t="str">
        <f aca="false">VLOOKUP(F3584,'[1]Goa Member''s Details Revised'!$C$2:$AO$7385,8,0)</f>
        <v>I.R.M</v>
      </c>
      <c r="R3584" s="17" t="n">
        <f aca="false">+O3584-P3584</f>
        <v>0</v>
      </c>
      <c r="S3584" s="15" t="e">
        <f aca="false">+#REF!-K3584</f>
        <v>#REF!</v>
      </c>
      <c r="T3584" s="17" t="n">
        <f aca="false">IF(Q3584="regular",((P3584-(P3584/99)*S3584)),(P3584-(P3584*20%)))</f>
        <v>21200</v>
      </c>
      <c r="U3584" s="17" t="e">
        <f aca="false">((P3584-(P3584/99)*S3584))</f>
        <v>#REF!</v>
      </c>
      <c r="V3584" s="17" t="n">
        <f aca="false">IF(Q3584="regular",0,(P3584-(O3584*20%)))</f>
        <v>21200</v>
      </c>
      <c r="W3584" s="17"/>
      <c r="X3584" s="15"/>
      <c r="Y3584" s="18" t="str">
        <f aca="false">VLOOKUP(F3584,'[1]Goa Member''s Details Revised'!$C$2:$AO$7385,12,0)</f>
        <v>last communication 01</v>
      </c>
    </row>
    <row r="3585" customFormat="false" ht="30" hidden="false" customHeight="false" outlineLevel="0" collapsed="false">
      <c r="B3585" s="14" t="n">
        <v>3584</v>
      </c>
      <c r="C3585" s="15"/>
      <c r="D3585" s="15" t="s">
        <v>9802</v>
      </c>
      <c r="E3585" s="15" t="s">
        <v>25</v>
      </c>
      <c r="F3585" s="15" t="s">
        <v>9803</v>
      </c>
      <c r="G3585" s="15"/>
      <c r="H3585" s="16" t="str">
        <f aca="false">VLOOKUP(F3585,'[1]Goa Member''s Details Revised'!$C$2:$AO$7385,2,0)</f>
        <v>Purchaser</v>
      </c>
      <c r="I3585" s="15" t="n">
        <v>31</v>
      </c>
      <c r="J3585" s="15" t="s">
        <v>404</v>
      </c>
      <c r="K3585" s="15" t="n">
        <v>1989</v>
      </c>
      <c r="L3585" s="16" t="str">
        <f aca="false">VLOOKUP(F3585,'[1]Goa Member''s Details Revised'!$C$2:$AO$7385,9,0)</f>
        <v>Never</v>
      </c>
      <c r="M3585" s="15" t="s">
        <v>9804</v>
      </c>
      <c r="N3585" s="17" t="n">
        <f aca="false">VLOOKUP(F3585,'[1]Goa Member''s Details Revised'!$C$2:$AO$7385,5,0)</f>
        <v>26500</v>
      </c>
      <c r="O3585" s="17" t="n">
        <f aca="false">VLOOKUP(F3585,'[1]Goa Member''s Details Revised'!$C$2:$AO$7385,5,0)</f>
        <v>26500</v>
      </c>
      <c r="P3585" s="17" t="n">
        <f aca="false">VLOOKUP(F3585,'[1]Goa Member''s Details Revised'!$C$2:$AO$7385,6,0)</f>
        <v>26500</v>
      </c>
      <c r="Q3585" s="17" t="str">
        <f aca="false">VLOOKUP(F3585,'[1]Goa Member''s Details Revised'!$C$2:$AO$7385,8,0)</f>
        <v>I.R.M</v>
      </c>
      <c r="R3585" s="17" t="n">
        <f aca="false">+O3585-P3585</f>
        <v>0</v>
      </c>
      <c r="S3585" s="15" t="e">
        <f aca="false">+#REF!-K3585</f>
        <v>#REF!</v>
      </c>
      <c r="T3585" s="17" t="n">
        <f aca="false">IF(Q3585="regular",((P3585-(P3585/99)*S3585)),(P3585-(P3585*20%)))</f>
        <v>21200</v>
      </c>
      <c r="U3585" s="17" t="e">
        <f aca="false">((P3585-(P3585/99)*S3585))</f>
        <v>#REF!</v>
      </c>
      <c r="V3585" s="17" t="n">
        <f aca="false">IF(Q3585="regular",0,(P3585-(O3585*20%)))</f>
        <v>21200</v>
      </c>
      <c r="W3585" s="17"/>
      <c r="X3585" s="15"/>
      <c r="Y3585" s="18" t="str">
        <f aca="false">VLOOKUP(F3585,'[1]Goa Member''s Details Revised'!$C$2:$AO$7385,12,0)</f>
        <v>we send last reminder in 2012.then we did not receive any reply </v>
      </c>
    </row>
    <row r="3586" customFormat="false" ht="30" hidden="false" customHeight="false" outlineLevel="0" collapsed="false">
      <c r="B3586" s="14" t="n">
        <v>3585</v>
      </c>
      <c r="C3586" s="15"/>
      <c r="D3586" s="15" t="s">
        <v>9805</v>
      </c>
      <c r="E3586" s="15" t="s">
        <v>25</v>
      </c>
      <c r="F3586" s="15" t="s">
        <v>9806</v>
      </c>
      <c r="G3586" s="15"/>
      <c r="H3586" s="16" t="str">
        <f aca="false">VLOOKUP(F3586,'[1]Goa Member''s Details Revised'!$C$2:$AO$7385,2,0)</f>
        <v>Purchaser</v>
      </c>
      <c r="I3586" s="15" t="n">
        <v>31</v>
      </c>
      <c r="J3586" s="15" t="s">
        <v>404</v>
      </c>
      <c r="K3586" s="15" t="n">
        <v>1989</v>
      </c>
      <c r="L3586" s="16" t="str">
        <f aca="false">VLOOKUP(F3586,'[1]Goa Member''s Details Revised'!$C$2:$AO$7385,9,0)</f>
        <v>Never</v>
      </c>
      <c r="M3586" s="15" t="s">
        <v>9807</v>
      </c>
      <c r="N3586" s="17" t="n">
        <f aca="false">VLOOKUP(F3586,'[1]Goa Member''s Details Revised'!$C$2:$AO$7385,5,0)</f>
        <v>34000</v>
      </c>
      <c r="O3586" s="17" t="n">
        <f aca="false">VLOOKUP(F3586,'[1]Goa Member''s Details Revised'!$C$2:$AO$7385,5,0)</f>
        <v>34000</v>
      </c>
      <c r="P3586" s="17" t="n">
        <f aca="false">VLOOKUP(F3586,'[1]Goa Member''s Details Revised'!$C$2:$AO$7385,6,0)</f>
        <v>35450</v>
      </c>
      <c r="Q3586" s="17" t="str">
        <f aca="false">VLOOKUP(F3586,'[1]Goa Member''s Details Revised'!$C$2:$AO$7385,8,0)</f>
        <v>I.R.M</v>
      </c>
      <c r="R3586" s="17" t="n">
        <f aca="false">+O3586-P3586</f>
        <v>-1450</v>
      </c>
      <c r="S3586" s="15" t="e">
        <f aca="false">+#REF!-K3586</f>
        <v>#REF!</v>
      </c>
      <c r="T3586" s="17" t="n">
        <f aca="false">IF(Q3586="regular",((P3586-(P3586/99)*S3586)),(P3586-(P3586*20%)))</f>
        <v>28360</v>
      </c>
      <c r="U3586" s="17" t="e">
        <f aca="false">((P3586-(P3586/99)*S3586))</f>
        <v>#REF!</v>
      </c>
      <c r="V3586" s="17" t="n">
        <f aca="false">IF(Q3586="regular",0,(P3586-(O3586*20%)))</f>
        <v>28650</v>
      </c>
      <c r="W3586" s="17"/>
      <c r="X3586" s="15"/>
      <c r="Y3586" s="18" t="str">
        <f aca="false">VLOOKUP(F3586,'[1]Goa Member''s Details Revised'!$C$2:$AO$7385,12,0)</f>
        <v>we send last reminder in 2012.then we did not receive any reply.. total 2 membership of Goa:- 3091 and 3092</v>
      </c>
    </row>
    <row r="3587" customFormat="false" ht="30" hidden="false" customHeight="false" outlineLevel="0" collapsed="false">
      <c r="B3587" s="14" t="n">
        <v>3586</v>
      </c>
      <c r="C3587" s="15"/>
      <c r="D3587" s="15" t="s">
        <v>9808</v>
      </c>
      <c r="E3587" s="15" t="s">
        <v>25</v>
      </c>
      <c r="F3587" s="15" t="s">
        <v>9809</v>
      </c>
      <c r="G3587" s="15"/>
      <c r="H3587" s="16" t="str">
        <f aca="false">VLOOKUP(F3587,'[1]Goa Member''s Details Revised'!$C$2:$AO$7385,2,0)</f>
        <v>Purchaser</v>
      </c>
      <c r="I3587" s="15" t="n">
        <v>31</v>
      </c>
      <c r="J3587" s="15" t="s">
        <v>404</v>
      </c>
      <c r="K3587" s="15" t="n">
        <v>1989</v>
      </c>
      <c r="L3587" s="16" t="str">
        <f aca="false">VLOOKUP(F3587,'[1]Goa Member''s Details Revised'!$C$2:$AO$7385,9,0)</f>
        <v>Never</v>
      </c>
      <c r="M3587" s="15" t="s">
        <v>9807</v>
      </c>
      <c r="N3587" s="17" t="n">
        <f aca="false">VLOOKUP(F3587,'[1]Goa Member''s Details Revised'!$C$2:$AO$7385,5,0)</f>
        <v>34000</v>
      </c>
      <c r="O3587" s="17" t="n">
        <f aca="false">VLOOKUP(F3587,'[1]Goa Member''s Details Revised'!$C$2:$AO$7385,5,0)</f>
        <v>34000</v>
      </c>
      <c r="P3587" s="17" t="n">
        <f aca="false">VLOOKUP(F3587,'[1]Goa Member''s Details Revised'!$C$2:$AO$7385,6,0)</f>
        <v>35450</v>
      </c>
      <c r="Q3587" s="17" t="str">
        <f aca="false">VLOOKUP(F3587,'[1]Goa Member''s Details Revised'!$C$2:$AO$7385,8,0)</f>
        <v>I.R.M</v>
      </c>
      <c r="R3587" s="17" t="n">
        <f aca="false">+O3587-P3587</f>
        <v>-1450</v>
      </c>
      <c r="S3587" s="15" t="e">
        <f aca="false">+#REF!-K3587</f>
        <v>#REF!</v>
      </c>
      <c r="T3587" s="17" t="n">
        <f aca="false">IF(Q3587="regular",((P3587-(P3587/99)*S3587)),(P3587-(P3587*20%)))</f>
        <v>28360</v>
      </c>
      <c r="U3587" s="17" t="e">
        <f aca="false">((P3587-(P3587/99)*S3587))</f>
        <v>#REF!</v>
      </c>
      <c r="V3587" s="17" t="n">
        <f aca="false">IF(Q3587="regular",0,(P3587-(O3587*20%)))</f>
        <v>28650</v>
      </c>
      <c r="W3587" s="17"/>
      <c r="X3587" s="15"/>
      <c r="Y3587" s="18" t="str">
        <f aca="false">VLOOKUP(F3587,'[1]Goa Member''s Details Revised'!$C$2:$AO$7385,12,0)</f>
        <v>we send last reminder in 2012.then we did not receive any reply.. total 2 membership of Goa:- 3091 and 3092</v>
      </c>
    </row>
    <row r="3588" customFormat="false" ht="15" hidden="false" customHeight="false" outlineLevel="0" collapsed="false">
      <c r="B3588" s="14" t="n">
        <v>3587</v>
      </c>
      <c r="C3588" s="15"/>
      <c r="D3588" s="15" t="s">
        <v>9810</v>
      </c>
      <c r="E3588" s="15" t="s">
        <v>25</v>
      </c>
      <c r="F3588" s="15" t="s">
        <v>9811</v>
      </c>
      <c r="G3588" s="15"/>
      <c r="H3588" s="16" t="str">
        <f aca="false">VLOOKUP(F3588,'[1]Goa Member''s Details Revised'!$C$2:$AO$7385,2,0)</f>
        <v>Purchaser</v>
      </c>
      <c r="I3588" s="15" t="n">
        <v>31</v>
      </c>
      <c r="J3588" s="15" t="s">
        <v>404</v>
      </c>
      <c r="K3588" s="15" t="n">
        <v>1989</v>
      </c>
      <c r="L3588" s="16" t="str">
        <f aca="false">VLOOKUP(F3588,'[1]Goa Member''s Details Revised'!$C$2:$AO$7385,9,0)</f>
        <v>Never</v>
      </c>
      <c r="M3588" s="15" t="s">
        <v>9812</v>
      </c>
      <c r="N3588" s="17" t="n">
        <f aca="false">VLOOKUP(F3588,'[1]Goa Member''s Details Revised'!$C$2:$AO$7385,5,0)</f>
        <v>26500</v>
      </c>
      <c r="O3588" s="17" t="n">
        <f aca="false">VLOOKUP(F3588,'[1]Goa Member''s Details Revised'!$C$2:$AO$7385,5,0)</f>
        <v>26500</v>
      </c>
      <c r="P3588" s="17" t="n">
        <f aca="false">VLOOKUP(F3588,'[1]Goa Member''s Details Revised'!$C$2:$AO$7385,6,0)</f>
        <v>27650</v>
      </c>
      <c r="Q3588" s="17" t="str">
        <f aca="false">VLOOKUP(F3588,'[1]Goa Member''s Details Revised'!$C$2:$AO$7385,8,0)</f>
        <v>I.R.M</v>
      </c>
      <c r="R3588" s="17" t="n">
        <f aca="false">+O3588-P3588</f>
        <v>-1150</v>
      </c>
      <c r="S3588" s="15" t="e">
        <f aca="false">+#REF!-K3588</f>
        <v>#REF!</v>
      </c>
      <c r="T3588" s="17" t="n">
        <f aca="false">IF(Q3588="regular",((P3588-(P3588/99)*S3588)),(P3588-(P3588*20%)))</f>
        <v>22120</v>
      </c>
      <c r="U3588" s="17" t="e">
        <f aca="false">((P3588-(P3588/99)*S3588))</f>
        <v>#REF!</v>
      </c>
      <c r="V3588" s="17" t="n">
        <f aca="false">IF(Q3588="regular",0,(P3588-(O3588*20%)))</f>
        <v>22350</v>
      </c>
      <c r="W3588" s="17"/>
      <c r="X3588" s="15"/>
      <c r="Y3588" s="18" t="str">
        <f aca="false">VLOOKUP(F3588,'[1]Goa Member''s Details Revised'!$C$2:$AO$7385,12,0)</f>
        <v>last communication 90</v>
      </c>
    </row>
    <row r="3589" customFormat="false" ht="15" hidden="false" customHeight="false" outlineLevel="0" collapsed="false">
      <c r="B3589" s="14" t="n">
        <v>3588</v>
      </c>
      <c r="C3589" s="15"/>
      <c r="D3589" s="15" t="s">
        <v>9813</v>
      </c>
      <c r="E3589" s="15" t="s">
        <v>25</v>
      </c>
      <c r="F3589" s="15" t="s">
        <v>9814</v>
      </c>
      <c r="G3589" s="15"/>
      <c r="H3589" s="16" t="str">
        <f aca="false">VLOOKUP(F3589,'[1]Goa Member''s Details Revised'!$C$2:$AO$7385,2,0)</f>
        <v>Purchaser</v>
      </c>
      <c r="I3589" s="15" t="n">
        <v>31</v>
      </c>
      <c r="J3589" s="15" t="s">
        <v>404</v>
      </c>
      <c r="K3589" s="15" t="n">
        <v>1989</v>
      </c>
      <c r="L3589" s="16" t="n">
        <f aca="false">VLOOKUP(F3589,'[1]Goa Member''s Details Revised'!$C$2:$AO$7385,9,0)</f>
        <v>2011</v>
      </c>
      <c r="M3589" s="15" t="s">
        <v>9815</v>
      </c>
      <c r="N3589" s="17" t="n">
        <f aca="false">VLOOKUP(F3589,'[1]Goa Member''s Details Revised'!$C$2:$AO$7385,5,0)</f>
        <v>26500</v>
      </c>
      <c r="O3589" s="17" t="n">
        <f aca="false">VLOOKUP(F3589,'[1]Goa Member''s Details Revised'!$C$2:$AO$7385,5,0)</f>
        <v>26500</v>
      </c>
      <c r="P3589" s="17" t="n">
        <f aca="false">VLOOKUP(F3589,'[1]Goa Member''s Details Revised'!$C$2:$AO$7385,6,0)</f>
        <v>26500</v>
      </c>
      <c r="Q3589" s="17" t="str">
        <f aca="false">VLOOKUP(F3589,'[1]Goa Member''s Details Revised'!$C$2:$AO$7385,8,0)</f>
        <v>R.M</v>
      </c>
      <c r="R3589" s="17" t="n">
        <f aca="false">+O3589-P3589</f>
        <v>0</v>
      </c>
      <c r="S3589" s="15" t="e">
        <f aca="false">+#REF!-K3589</f>
        <v>#REF!</v>
      </c>
      <c r="T3589" s="17" t="n">
        <f aca="false">IF(Q3589="regular",((P3589-(P3589/99)*S3589)),(P3589-(P3589*20%)))</f>
        <v>21200</v>
      </c>
      <c r="U3589" s="17" t="e">
        <f aca="false">((P3589-(P3589/99)*S3589))</f>
        <v>#REF!</v>
      </c>
      <c r="V3589" s="17" t="n">
        <f aca="false">IF(Q3589="regular",0,(P3589-(O3589*20%)))</f>
        <v>21200</v>
      </c>
      <c r="W3589" s="17"/>
      <c r="X3589" s="15"/>
      <c r="Y3589" s="18" t="str">
        <f aca="false">VLOOKUP(F3589,'[1]Goa Member''s Details Revised'!$C$2:$AO$7385,12,0)</f>
        <v>no reminders so last communication 2011</v>
      </c>
    </row>
    <row r="3590" customFormat="false" ht="15" hidden="false" customHeight="false" outlineLevel="0" collapsed="false">
      <c r="B3590" s="14" t="n">
        <v>3589</v>
      </c>
      <c r="C3590" s="15"/>
      <c r="D3590" s="15" t="s">
        <v>9816</v>
      </c>
      <c r="E3590" s="15" t="s">
        <v>25</v>
      </c>
      <c r="F3590" s="15" t="s">
        <v>9817</v>
      </c>
      <c r="G3590" s="15"/>
      <c r="H3590" s="16" t="str">
        <f aca="false">VLOOKUP(F3590,'[1]Goa Member''s Details Revised'!$C$2:$AO$7385,2,0)</f>
        <v>Purchaser</v>
      </c>
      <c r="I3590" s="15" t="n">
        <v>5</v>
      </c>
      <c r="J3590" s="15" t="s">
        <v>651</v>
      </c>
      <c r="K3590" s="15" t="n">
        <v>1989</v>
      </c>
      <c r="L3590" s="16" t="str">
        <f aca="false">VLOOKUP(F3590,'[1]Goa Member''s Details Revised'!$C$2:$AO$7385,9,0)</f>
        <v>Never</v>
      </c>
      <c r="M3590" s="15" t="s">
        <v>9818</v>
      </c>
      <c r="N3590" s="17" t="n">
        <f aca="false">VLOOKUP(F3590,'[1]Goa Member''s Details Revised'!$C$2:$AO$7385,5,0)</f>
        <v>26500</v>
      </c>
      <c r="O3590" s="17" t="n">
        <f aca="false">VLOOKUP(F3590,'[1]Goa Member''s Details Revised'!$C$2:$AO$7385,5,0)</f>
        <v>26500</v>
      </c>
      <c r="P3590" s="17" t="n">
        <f aca="false">VLOOKUP(F3590,'[1]Goa Member''s Details Revised'!$C$2:$AO$7385,6,0)</f>
        <v>26500</v>
      </c>
      <c r="Q3590" s="17" t="str">
        <f aca="false">VLOOKUP(F3590,'[1]Goa Member''s Details Revised'!$C$2:$AO$7385,8,0)</f>
        <v>I.R.M</v>
      </c>
      <c r="R3590" s="17" t="n">
        <f aca="false">+O3590-P3590</f>
        <v>0</v>
      </c>
      <c r="S3590" s="15" t="e">
        <f aca="false">+#REF!-K3590</f>
        <v>#REF!</v>
      </c>
      <c r="T3590" s="17" t="n">
        <f aca="false">IF(Q3590="regular",((P3590-(P3590/99)*S3590)),(P3590-(P3590*20%)))</f>
        <v>21200</v>
      </c>
      <c r="U3590" s="17" t="e">
        <f aca="false">((P3590-(P3590/99)*S3590))</f>
        <v>#REF!</v>
      </c>
      <c r="V3590" s="17" t="n">
        <f aca="false">IF(Q3590="regular",0,(P3590-(O3590*20%)))</f>
        <v>21200</v>
      </c>
      <c r="W3590" s="17"/>
      <c r="X3590" s="15"/>
      <c r="Y3590" s="18" t="str">
        <f aca="false">VLOOKUP(F3590,'[1]Goa Member''s Details Revised'!$C$2:$AO$7385,12,0)</f>
        <v>last communication 89</v>
      </c>
    </row>
    <row r="3591" customFormat="false" ht="30" hidden="false" customHeight="false" outlineLevel="0" collapsed="false">
      <c r="B3591" s="14" t="n">
        <v>3590</v>
      </c>
      <c r="C3591" s="15"/>
      <c r="D3591" s="15" t="s">
        <v>9819</v>
      </c>
      <c r="E3591" s="15" t="s">
        <v>25</v>
      </c>
      <c r="F3591" s="15" t="s">
        <v>9820</v>
      </c>
      <c r="G3591" s="15"/>
      <c r="H3591" s="16" t="str">
        <f aca="false">VLOOKUP(F3591,'[1]Goa Member''s Details Revised'!$C$2:$AO$7385,2,0)</f>
        <v>Purchaser</v>
      </c>
      <c r="I3591" s="15" t="n">
        <v>5</v>
      </c>
      <c r="J3591" s="15" t="s">
        <v>651</v>
      </c>
      <c r="K3591" s="15" t="n">
        <v>1989</v>
      </c>
      <c r="L3591" s="16" t="str">
        <f aca="false">VLOOKUP(F3591,'[1]Goa Member''s Details Revised'!$C$2:$AO$7385,9,0)</f>
        <v>Never</v>
      </c>
      <c r="M3591" s="15" t="s">
        <v>9821</v>
      </c>
      <c r="N3591" s="17" t="n">
        <f aca="false">VLOOKUP(F3591,'[1]Goa Member''s Details Revised'!$C$2:$AO$7385,5,0)</f>
        <v>26500</v>
      </c>
      <c r="O3591" s="17" t="n">
        <f aca="false">VLOOKUP(F3591,'[1]Goa Member''s Details Revised'!$C$2:$AO$7385,5,0)</f>
        <v>26500</v>
      </c>
      <c r="P3591" s="17" t="n">
        <f aca="false">VLOOKUP(F3591,'[1]Goa Member''s Details Revised'!$C$2:$AO$7385,6,0)</f>
        <v>27650</v>
      </c>
      <c r="Q3591" s="17" t="str">
        <f aca="false">VLOOKUP(F3591,'[1]Goa Member''s Details Revised'!$C$2:$AO$7385,8,0)</f>
        <v>I.R.M</v>
      </c>
      <c r="R3591" s="17" t="n">
        <f aca="false">+O3591-P3591</f>
        <v>-1150</v>
      </c>
      <c r="S3591" s="15" t="e">
        <f aca="false">+#REF!-K3591</f>
        <v>#REF!</v>
      </c>
      <c r="T3591" s="17" t="n">
        <f aca="false">IF(Q3591="regular",((P3591-(P3591/99)*S3591)),(P3591-(P3591*20%)))</f>
        <v>22120</v>
      </c>
      <c r="U3591" s="17" t="e">
        <f aca="false">((P3591-(P3591/99)*S3591))</f>
        <v>#REF!</v>
      </c>
      <c r="V3591" s="17" t="n">
        <f aca="false">IF(Q3591="regular",0,(P3591-(O3591*20%)))</f>
        <v>22350</v>
      </c>
      <c r="W3591" s="17"/>
      <c r="X3591" s="15"/>
      <c r="Y3591" s="18" t="str">
        <f aca="false">VLOOKUP(F3591,'[1]Goa Member''s Details Revised'!$C$2:$AO$7385,12,0)</f>
        <v>we send last reminder in 2012.then we did not receive any reply </v>
      </c>
    </row>
    <row r="3592" customFormat="false" ht="15" hidden="false" customHeight="false" outlineLevel="0" collapsed="false">
      <c r="B3592" s="14" t="n">
        <v>3591</v>
      </c>
      <c r="C3592" s="15"/>
      <c r="D3592" s="15" t="s">
        <v>9822</v>
      </c>
      <c r="E3592" s="15" t="s">
        <v>25</v>
      </c>
      <c r="F3592" s="15" t="s">
        <v>9823</v>
      </c>
      <c r="G3592" s="15"/>
      <c r="H3592" s="16" t="str">
        <f aca="false">VLOOKUP(F3592,'[1]Goa Member''s Details Revised'!$C$2:$AO$7385,2,0)</f>
        <v>Purchaser</v>
      </c>
      <c r="I3592" s="15" t="n">
        <v>9</v>
      </c>
      <c r="J3592" s="15" t="s">
        <v>651</v>
      </c>
      <c r="K3592" s="15" t="n">
        <v>1989</v>
      </c>
      <c r="L3592" s="16" t="str">
        <f aca="false">VLOOKUP(F3592,'[1]Goa Member''s Details Revised'!$C$2:$AO$7385,9,0)</f>
        <v>Never</v>
      </c>
      <c r="M3592" s="15" t="s">
        <v>9824</v>
      </c>
      <c r="N3592" s="17" t="n">
        <f aca="false">VLOOKUP(F3592,'[1]Goa Member''s Details Revised'!$C$2:$AO$7385,5,0)</f>
        <v>26500</v>
      </c>
      <c r="O3592" s="17" t="n">
        <f aca="false">VLOOKUP(F3592,'[1]Goa Member''s Details Revised'!$C$2:$AO$7385,5,0)</f>
        <v>26500</v>
      </c>
      <c r="P3592" s="17" t="n">
        <f aca="false">VLOOKUP(F3592,'[1]Goa Member''s Details Revised'!$C$2:$AO$7385,6,0)</f>
        <v>26500</v>
      </c>
      <c r="Q3592" s="17" t="str">
        <f aca="false">VLOOKUP(F3592,'[1]Goa Member''s Details Revised'!$C$2:$AO$7385,8,0)</f>
        <v>I.R.M</v>
      </c>
      <c r="R3592" s="17" t="n">
        <f aca="false">+O3592-P3592</f>
        <v>0</v>
      </c>
      <c r="S3592" s="15" t="e">
        <f aca="false">+#REF!-K3592</f>
        <v>#REF!</v>
      </c>
      <c r="T3592" s="17" t="n">
        <f aca="false">IF(Q3592="regular",((P3592-(P3592/99)*S3592)),(P3592-(P3592*20%)))</f>
        <v>21200</v>
      </c>
      <c r="U3592" s="17" t="e">
        <f aca="false">((P3592-(P3592/99)*S3592))</f>
        <v>#REF!</v>
      </c>
      <c r="V3592" s="17" t="n">
        <f aca="false">IF(Q3592="regular",0,(P3592-(O3592*20%)))</f>
        <v>21200</v>
      </c>
      <c r="W3592" s="17"/>
      <c r="X3592" s="15"/>
      <c r="Y3592" s="18" t="str">
        <f aca="false">VLOOKUP(F3592,'[1]Goa Member''s Details Revised'!$C$2:$AO$7385,12,0)</f>
        <v>last communication 96</v>
      </c>
    </row>
    <row r="3593" customFormat="false" ht="15" hidden="false" customHeight="false" outlineLevel="0" collapsed="false">
      <c r="B3593" s="14" t="n">
        <v>3592</v>
      </c>
      <c r="C3593" s="15"/>
      <c r="D3593" s="15" t="s">
        <v>9825</v>
      </c>
      <c r="E3593" s="15" t="s">
        <v>25</v>
      </c>
      <c r="F3593" s="15" t="s">
        <v>9826</v>
      </c>
      <c r="G3593" s="15"/>
      <c r="H3593" s="16" t="str">
        <f aca="false">VLOOKUP(F3593,'[1]Goa Member''s Details Revised'!$C$2:$AO$7385,2,0)</f>
        <v>Purchaser</v>
      </c>
      <c r="I3593" s="15" t="n">
        <v>14</v>
      </c>
      <c r="J3593" s="15" t="s">
        <v>651</v>
      </c>
      <c r="K3593" s="15" t="n">
        <v>1989</v>
      </c>
      <c r="L3593" s="16" t="str">
        <f aca="false">VLOOKUP(F3593,'[1]Goa Member''s Details Revised'!$C$2:$AO$7385,9,0)</f>
        <v>Never</v>
      </c>
      <c r="M3593" s="15" t="s">
        <v>9827</v>
      </c>
      <c r="N3593" s="17" t="n">
        <f aca="false">VLOOKUP(F3593,'[1]Goa Member''s Details Revised'!$C$2:$AO$7385,5,0)</f>
        <v>26500</v>
      </c>
      <c r="O3593" s="17" t="n">
        <f aca="false">VLOOKUP(F3593,'[1]Goa Member''s Details Revised'!$C$2:$AO$7385,5,0)</f>
        <v>26500</v>
      </c>
      <c r="P3593" s="17" t="n">
        <f aca="false">VLOOKUP(F3593,'[1]Goa Member''s Details Revised'!$C$2:$AO$7385,6,0)</f>
        <v>27650</v>
      </c>
      <c r="Q3593" s="17" t="str">
        <f aca="false">VLOOKUP(F3593,'[1]Goa Member''s Details Revised'!$C$2:$AO$7385,8,0)</f>
        <v>I.R.M</v>
      </c>
      <c r="R3593" s="17" t="n">
        <f aca="false">+O3593-P3593</f>
        <v>-1150</v>
      </c>
      <c r="S3593" s="15" t="e">
        <f aca="false">+#REF!-K3593</f>
        <v>#REF!</v>
      </c>
      <c r="T3593" s="17" t="n">
        <f aca="false">IF(Q3593="regular",((P3593-(P3593/99)*S3593)),(P3593-(P3593*20%)))</f>
        <v>22120</v>
      </c>
      <c r="U3593" s="17" t="e">
        <f aca="false">((P3593-(P3593/99)*S3593))</f>
        <v>#REF!</v>
      </c>
      <c r="V3593" s="17" t="n">
        <f aca="false">IF(Q3593="regular",0,(P3593-(O3593*20%)))</f>
        <v>22350</v>
      </c>
      <c r="W3593" s="17"/>
      <c r="X3593" s="15"/>
      <c r="Y3593" s="18" t="str">
        <f aca="false">VLOOKUP(F3593,'[1]Goa Member''s Details Revised'!$C$2:$AO$7385,12,0)</f>
        <v>last  mail conversation on 2017</v>
      </c>
    </row>
    <row r="3594" customFormat="false" ht="45" hidden="false" customHeight="false" outlineLevel="0" collapsed="false">
      <c r="B3594" s="14" t="n">
        <v>3593</v>
      </c>
      <c r="C3594" s="15"/>
      <c r="D3594" s="15" t="s">
        <v>9828</v>
      </c>
      <c r="E3594" s="15" t="s">
        <v>25</v>
      </c>
      <c r="F3594" s="15" t="s">
        <v>9829</v>
      </c>
      <c r="G3594" s="15"/>
      <c r="H3594" s="16" t="str">
        <f aca="false">VLOOKUP(F3594,'[1]Goa Member''s Details Revised'!$C$2:$AO$7385,2,0)</f>
        <v>Purchaser</v>
      </c>
      <c r="I3594" s="15" t="n">
        <v>10</v>
      </c>
      <c r="J3594" s="15" t="s">
        <v>651</v>
      </c>
      <c r="K3594" s="15" t="n">
        <v>1989</v>
      </c>
      <c r="L3594" s="16" t="str">
        <f aca="false">VLOOKUP(F3594,'[1]Goa Member''s Details Revised'!$C$2:$AO$7385,9,0)</f>
        <v>Never</v>
      </c>
      <c r="M3594" s="15" t="s">
        <v>9830</v>
      </c>
      <c r="N3594" s="17" t="n">
        <f aca="false">VLOOKUP(F3594,'[1]Goa Member''s Details Revised'!$C$2:$AO$7385,5,0)</f>
        <v>26500</v>
      </c>
      <c r="O3594" s="17" t="n">
        <f aca="false">VLOOKUP(F3594,'[1]Goa Member''s Details Revised'!$C$2:$AO$7385,5,0)</f>
        <v>26500</v>
      </c>
      <c r="P3594" s="17" t="n">
        <f aca="false">VLOOKUP(F3594,'[1]Goa Member''s Details Revised'!$C$2:$AO$7385,6,0)</f>
        <v>27650</v>
      </c>
      <c r="Q3594" s="17" t="str">
        <f aca="false">VLOOKUP(F3594,'[1]Goa Member''s Details Revised'!$C$2:$AO$7385,8,0)</f>
        <v>I.R.M</v>
      </c>
      <c r="R3594" s="17" t="n">
        <f aca="false">+O3594-P3594</f>
        <v>-1150</v>
      </c>
      <c r="S3594" s="15" t="e">
        <f aca="false">+#REF!-K3594</f>
        <v>#REF!</v>
      </c>
      <c r="T3594" s="17" t="n">
        <f aca="false">IF(Q3594="regular",((P3594-(P3594/99)*S3594)),(P3594-(P3594*20%)))</f>
        <v>22120</v>
      </c>
      <c r="U3594" s="17" t="e">
        <f aca="false">((P3594-(P3594/99)*S3594))</f>
        <v>#REF!</v>
      </c>
      <c r="V3594" s="17" t="n">
        <f aca="false">IF(Q3594="regular",0,(P3594-(O3594*20%)))</f>
        <v>22350</v>
      </c>
      <c r="W3594" s="17"/>
      <c r="X3594" s="15"/>
      <c r="Y3594" s="18" t="str">
        <f aca="false">VLOOKUP(F3594,'[1]Goa Member''s Details Revised'!$C$2:$AO$7385,12,0)</f>
        <v>we send last reminder in 2012.then we did not receive any reply.membership transferred from Rajiv Bhatia to Suresh K Bhargava in 91</v>
      </c>
    </row>
    <row r="3595" customFormat="false" ht="30" hidden="false" customHeight="false" outlineLevel="0" collapsed="false">
      <c r="B3595" s="14" t="n">
        <v>3594</v>
      </c>
      <c r="C3595" s="15"/>
      <c r="D3595" s="15" t="s">
        <v>9831</v>
      </c>
      <c r="E3595" s="15" t="s">
        <v>25</v>
      </c>
      <c r="F3595" s="15" t="s">
        <v>9832</v>
      </c>
      <c r="G3595" s="15"/>
      <c r="H3595" s="16" t="str">
        <f aca="false">VLOOKUP(F3595,'[1]Goa Member''s Details Revised'!$C$2:$AO$7385,2,0)</f>
        <v>Purchaser</v>
      </c>
      <c r="I3595" s="15" t="n">
        <v>14</v>
      </c>
      <c r="J3595" s="15" t="s">
        <v>651</v>
      </c>
      <c r="K3595" s="15" t="n">
        <v>1989</v>
      </c>
      <c r="L3595" s="16" t="str">
        <f aca="false">VLOOKUP(F3595,'[1]Goa Member''s Details Revised'!$C$2:$AO$7385,9,0)</f>
        <v>Never</v>
      </c>
      <c r="M3595" s="15" t="s">
        <v>9833</v>
      </c>
      <c r="N3595" s="17" t="n">
        <f aca="false">VLOOKUP(F3595,'[1]Goa Member''s Details Revised'!$C$2:$AO$7385,5,0)</f>
        <v>26500</v>
      </c>
      <c r="O3595" s="17" t="n">
        <f aca="false">VLOOKUP(F3595,'[1]Goa Member''s Details Revised'!$C$2:$AO$7385,5,0)</f>
        <v>26500</v>
      </c>
      <c r="P3595" s="17" t="n">
        <f aca="false">VLOOKUP(F3595,'[1]Goa Member''s Details Revised'!$C$2:$AO$7385,6,0)</f>
        <v>27650</v>
      </c>
      <c r="Q3595" s="17" t="str">
        <f aca="false">VLOOKUP(F3595,'[1]Goa Member''s Details Revised'!$C$2:$AO$7385,8,0)</f>
        <v>I.R.M</v>
      </c>
      <c r="R3595" s="17" t="n">
        <f aca="false">+O3595-P3595</f>
        <v>-1150</v>
      </c>
      <c r="S3595" s="15" t="e">
        <f aca="false">+#REF!-K3595</f>
        <v>#REF!</v>
      </c>
      <c r="T3595" s="17" t="n">
        <f aca="false">IF(Q3595="regular",((P3595-(P3595/99)*S3595)),(P3595-(P3595*20%)))</f>
        <v>22120</v>
      </c>
      <c r="U3595" s="17" t="e">
        <f aca="false">((P3595-(P3595/99)*S3595))</f>
        <v>#REF!</v>
      </c>
      <c r="V3595" s="17" t="n">
        <f aca="false">IF(Q3595="regular",0,(P3595-(O3595*20%)))</f>
        <v>22350</v>
      </c>
      <c r="W3595" s="17"/>
      <c r="X3595" s="15"/>
      <c r="Y3595" s="18" t="str">
        <f aca="false">VLOOKUP(F3595,'[1]Goa Member''s Details Revised'!$C$2:$AO$7385,12,0)</f>
        <v>we send last reminder in 2012.then we did not receive any reply </v>
      </c>
    </row>
    <row r="3596" customFormat="false" ht="30" hidden="false" customHeight="false" outlineLevel="0" collapsed="false">
      <c r="B3596" s="14" t="n">
        <v>3595</v>
      </c>
      <c r="C3596" s="15"/>
      <c r="D3596" s="15" t="s">
        <v>9834</v>
      </c>
      <c r="E3596" s="15" t="s">
        <v>25</v>
      </c>
      <c r="F3596" s="15" t="s">
        <v>9835</v>
      </c>
      <c r="G3596" s="15"/>
      <c r="H3596" s="16" t="str">
        <f aca="false">VLOOKUP(F3596,'[1]Goa Member''s Details Revised'!$C$2:$AO$7385,2,0)</f>
        <v>Purchaser</v>
      </c>
      <c r="I3596" s="15" t="n">
        <v>14</v>
      </c>
      <c r="J3596" s="15" t="s">
        <v>651</v>
      </c>
      <c r="K3596" s="15" t="n">
        <v>1989</v>
      </c>
      <c r="L3596" s="16" t="str">
        <f aca="false">VLOOKUP(F3596,'[1]Goa Member''s Details Revised'!$C$2:$AO$7385,9,0)</f>
        <v>Never</v>
      </c>
      <c r="M3596" s="15" t="s">
        <v>9836</v>
      </c>
      <c r="N3596" s="17" t="n">
        <f aca="false">VLOOKUP(F3596,'[1]Goa Member''s Details Revised'!$C$2:$AO$7385,5,0)</f>
        <v>26500</v>
      </c>
      <c r="O3596" s="17" t="n">
        <f aca="false">VLOOKUP(F3596,'[1]Goa Member''s Details Revised'!$C$2:$AO$7385,5,0)</f>
        <v>26500</v>
      </c>
      <c r="P3596" s="17" t="n">
        <f aca="false">VLOOKUP(F3596,'[1]Goa Member''s Details Revised'!$C$2:$AO$7385,6,0)</f>
        <v>27650</v>
      </c>
      <c r="Q3596" s="17" t="str">
        <f aca="false">VLOOKUP(F3596,'[1]Goa Member''s Details Revised'!$C$2:$AO$7385,8,0)</f>
        <v>I.R.M</v>
      </c>
      <c r="R3596" s="17" t="n">
        <f aca="false">+O3596-P3596</f>
        <v>-1150</v>
      </c>
      <c r="S3596" s="15" t="e">
        <f aca="false">+#REF!-K3596</f>
        <v>#REF!</v>
      </c>
      <c r="T3596" s="17" t="n">
        <f aca="false">IF(Q3596="regular",((P3596-(P3596/99)*S3596)),(P3596-(P3596*20%)))</f>
        <v>22120</v>
      </c>
      <c r="U3596" s="17" t="e">
        <f aca="false">((P3596-(P3596/99)*S3596))</f>
        <v>#REF!</v>
      </c>
      <c r="V3596" s="17" t="n">
        <f aca="false">IF(Q3596="regular",0,(P3596-(O3596*20%)))</f>
        <v>22350</v>
      </c>
      <c r="W3596" s="17"/>
      <c r="X3596" s="15"/>
      <c r="Y3596" s="18" t="str">
        <f aca="false">VLOOKUP(F3596,'[1]Goa Member''s Details Revised'!$C$2:$AO$7385,12,0)</f>
        <v>we send last reminder in 2012.then we did not receive any reply </v>
      </c>
    </row>
    <row r="3597" customFormat="false" ht="30" hidden="false" customHeight="false" outlineLevel="0" collapsed="false">
      <c r="B3597" s="14" t="n">
        <v>3596</v>
      </c>
      <c r="C3597" s="15"/>
      <c r="D3597" s="15" t="s">
        <v>9837</v>
      </c>
      <c r="E3597" s="15" t="s">
        <v>25</v>
      </c>
      <c r="F3597" s="15" t="s">
        <v>9838</v>
      </c>
      <c r="G3597" s="15"/>
      <c r="H3597" s="16" t="str">
        <f aca="false">VLOOKUP(F3597,'[1]Goa Member''s Details Revised'!$C$2:$AO$7385,2,0)</f>
        <v>Purchaser</v>
      </c>
      <c r="I3597" s="15" t="n">
        <v>13</v>
      </c>
      <c r="J3597" s="15" t="s">
        <v>651</v>
      </c>
      <c r="K3597" s="15" t="n">
        <v>1989</v>
      </c>
      <c r="L3597" s="16" t="str">
        <f aca="false">VLOOKUP(F3597,'[1]Goa Member''s Details Revised'!$C$2:$AO$7385,9,0)</f>
        <v>Never</v>
      </c>
      <c r="M3597" s="15" t="s">
        <v>9839</v>
      </c>
      <c r="N3597" s="17" t="n">
        <f aca="false">VLOOKUP(F3597,'[1]Goa Member''s Details Revised'!$C$2:$AO$7385,5,0)</f>
        <v>26500</v>
      </c>
      <c r="O3597" s="17" t="n">
        <f aca="false">VLOOKUP(F3597,'[1]Goa Member''s Details Revised'!$C$2:$AO$7385,5,0)</f>
        <v>26500</v>
      </c>
      <c r="P3597" s="17" t="n">
        <f aca="false">VLOOKUP(F3597,'[1]Goa Member''s Details Revised'!$C$2:$AO$7385,6,0)</f>
        <v>27650</v>
      </c>
      <c r="Q3597" s="17" t="str">
        <f aca="false">VLOOKUP(F3597,'[1]Goa Member''s Details Revised'!$C$2:$AO$7385,8,0)</f>
        <v>I.R.M</v>
      </c>
      <c r="R3597" s="17" t="n">
        <f aca="false">+O3597-P3597</f>
        <v>-1150</v>
      </c>
      <c r="S3597" s="15" t="e">
        <f aca="false">+#REF!-K3597</f>
        <v>#REF!</v>
      </c>
      <c r="T3597" s="17" t="n">
        <f aca="false">IF(Q3597="regular",((P3597-(P3597/99)*S3597)),(P3597-(P3597*20%)))</f>
        <v>22120</v>
      </c>
      <c r="U3597" s="17" t="e">
        <f aca="false">((P3597-(P3597/99)*S3597))</f>
        <v>#REF!</v>
      </c>
      <c r="V3597" s="17" t="n">
        <f aca="false">IF(Q3597="regular",0,(P3597-(O3597*20%)))</f>
        <v>22350</v>
      </c>
      <c r="W3597" s="17"/>
      <c r="X3597" s="15"/>
      <c r="Y3597" s="18" t="str">
        <f aca="false">VLOOKUP(F3597,'[1]Goa Member''s Details Revised'!$C$2:$AO$7385,12,0)</f>
        <v>we send last reminder in 2012.then we did not receive any reply </v>
      </c>
    </row>
    <row r="3598" customFormat="false" ht="15" hidden="false" customHeight="false" outlineLevel="0" collapsed="false">
      <c r="B3598" s="14" t="n">
        <v>3597</v>
      </c>
      <c r="C3598" s="15"/>
      <c r="D3598" s="15" t="s">
        <v>9840</v>
      </c>
      <c r="E3598" s="15" t="s">
        <v>25</v>
      </c>
      <c r="F3598" s="15" t="s">
        <v>9841</v>
      </c>
      <c r="G3598" s="15"/>
      <c r="H3598" s="16" t="str">
        <f aca="false">VLOOKUP(F3598,'[1]Goa Member''s Details Revised'!$C$2:$AO$7385,2,0)</f>
        <v>Purchaser</v>
      </c>
      <c r="I3598" s="15" t="n">
        <v>21</v>
      </c>
      <c r="J3598" s="15" t="s">
        <v>651</v>
      </c>
      <c r="K3598" s="15" t="n">
        <v>1989</v>
      </c>
      <c r="L3598" s="16" t="str">
        <f aca="false">VLOOKUP(F3598,'[1]Goa Member''s Details Revised'!$C$2:$AO$7385,9,0)</f>
        <v>Never</v>
      </c>
      <c r="M3598" s="15" t="s">
        <v>9842</v>
      </c>
      <c r="N3598" s="17" t="n">
        <f aca="false">VLOOKUP(F3598,'[1]Goa Member''s Details Revised'!$C$2:$AO$7385,5,0)</f>
        <v>20000</v>
      </c>
      <c r="O3598" s="17" t="n">
        <f aca="false">VLOOKUP(F3598,'[1]Goa Member''s Details Revised'!$C$2:$AO$7385,5,0)</f>
        <v>20000</v>
      </c>
      <c r="P3598" s="17" t="n">
        <f aca="false">VLOOKUP(F3598,'[1]Goa Member''s Details Revised'!$C$2:$AO$7385,6,0)</f>
        <v>20850</v>
      </c>
      <c r="Q3598" s="17" t="str">
        <f aca="false">VLOOKUP(F3598,'[1]Goa Member''s Details Revised'!$C$2:$AO$7385,8,0)</f>
        <v>I.R.M</v>
      </c>
      <c r="R3598" s="17" t="n">
        <f aca="false">+O3598-P3598</f>
        <v>-850</v>
      </c>
      <c r="S3598" s="15" t="e">
        <f aca="false">+#REF!-K3598</f>
        <v>#REF!</v>
      </c>
      <c r="T3598" s="17" t="n">
        <f aca="false">IF(Q3598="regular",((P3598-(P3598/99)*S3598)),(P3598-(P3598*20%)))</f>
        <v>16680</v>
      </c>
      <c r="U3598" s="17" t="e">
        <f aca="false">((P3598-(P3598/99)*S3598))</f>
        <v>#REF!</v>
      </c>
      <c r="V3598" s="17" t="n">
        <f aca="false">IF(Q3598="regular",0,(P3598-(O3598*20%)))</f>
        <v>16850</v>
      </c>
      <c r="W3598" s="17"/>
      <c r="X3598" s="15"/>
      <c r="Y3598" s="18" t="str">
        <f aca="false">VLOOKUP(F3598,'[1]Goa Member''s Details Revised'!$C$2:$AO$7385,12,0)</f>
        <v>last  mail conversation on 2013</v>
      </c>
    </row>
    <row r="3599" customFormat="false" ht="30" hidden="false" customHeight="false" outlineLevel="0" collapsed="false">
      <c r="B3599" s="14" t="n">
        <v>3598</v>
      </c>
      <c r="C3599" s="15"/>
      <c r="D3599" s="15" t="s">
        <v>9843</v>
      </c>
      <c r="E3599" s="15" t="s">
        <v>25</v>
      </c>
      <c r="F3599" s="15" t="s">
        <v>9844</v>
      </c>
      <c r="G3599" s="15"/>
      <c r="H3599" s="16" t="str">
        <f aca="false">VLOOKUP(F3599,'[1]Goa Member''s Details Revised'!$C$2:$AO$7385,2,0)</f>
        <v>Purchaser</v>
      </c>
      <c r="I3599" s="15" t="n">
        <v>21</v>
      </c>
      <c r="J3599" s="15" t="s">
        <v>651</v>
      </c>
      <c r="K3599" s="15" t="n">
        <v>1989</v>
      </c>
      <c r="L3599" s="16" t="str">
        <f aca="false">VLOOKUP(F3599,'[1]Goa Member''s Details Revised'!$C$2:$AO$7385,9,0)</f>
        <v>Never</v>
      </c>
      <c r="M3599" s="15" t="s">
        <v>9845</v>
      </c>
      <c r="N3599" s="17" t="n">
        <f aca="false">VLOOKUP(F3599,'[1]Goa Member''s Details Revised'!$C$2:$AO$7385,5,0)</f>
        <v>26500</v>
      </c>
      <c r="O3599" s="17" t="n">
        <f aca="false">VLOOKUP(F3599,'[1]Goa Member''s Details Revised'!$C$2:$AO$7385,5,0)</f>
        <v>26500</v>
      </c>
      <c r="P3599" s="17" t="n">
        <f aca="false">VLOOKUP(F3599,'[1]Goa Member''s Details Revised'!$C$2:$AO$7385,6,0)</f>
        <v>27650</v>
      </c>
      <c r="Q3599" s="17" t="str">
        <f aca="false">VLOOKUP(F3599,'[1]Goa Member''s Details Revised'!$C$2:$AO$7385,8,0)</f>
        <v>I.R.M</v>
      </c>
      <c r="R3599" s="17" t="n">
        <f aca="false">+O3599-P3599</f>
        <v>-1150</v>
      </c>
      <c r="S3599" s="15" t="e">
        <f aca="false">+#REF!-K3599</f>
        <v>#REF!</v>
      </c>
      <c r="T3599" s="17" t="n">
        <f aca="false">IF(Q3599="regular",((P3599-(P3599/99)*S3599)),(P3599-(P3599*20%)))</f>
        <v>22120</v>
      </c>
      <c r="U3599" s="17" t="e">
        <f aca="false">((P3599-(P3599/99)*S3599))</f>
        <v>#REF!</v>
      </c>
      <c r="V3599" s="17" t="n">
        <f aca="false">IF(Q3599="regular",0,(P3599-(O3599*20%)))</f>
        <v>22350</v>
      </c>
      <c r="W3599" s="17"/>
      <c r="X3599" s="15"/>
      <c r="Y3599" s="18" t="str">
        <f aca="false">VLOOKUP(F3599,'[1]Goa Member''s Details Revised'!$C$2:$AO$7385,12,0)</f>
        <v>last we send performa invoice so communication 2010..total 2 membership of Goa:- 3151 and 3150</v>
      </c>
    </row>
    <row r="3600" customFormat="false" ht="30" hidden="false" customHeight="false" outlineLevel="0" collapsed="false">
      <c r="B3600" s="14" t="n">
        <v>3599</v>
      </c>
      <c r="C3600" s="15"/>
      <c r="D3600" s="15" t="s">
        <v>9846</v>
      </c>
      <c r="E3600" s="15" t="s">
        <v>25</v>
      </c>
      <c r="F3600" s="15" t="s">
        <v>9847</v>
      </c>
      <c r="G3600" s="15"/>
      <c r="H3600" s="16" t="str">
        <f aca="false">VLOOKUP(F3600,'[1]Goa Member''s Details Revised'!$C$2:$AO$7385,2,0)</f>
        <v>Purchaser</v>
      </c>
      <c r="I3600" s="15" t="n">
        <v>21</v>
      </c>
      <c r="J3600" s="15" t="s">
        <v>651</v>
      </c>
      <c r="K3600" s="15" t="n">
        <v>1989</v>
      </c>
      <c r="L3600" s="16" t="str">
        <f aca="false">VLOOKUP(F3600,'[1]Goa Member''s Details Revised'!$C$2:$AO$7385,9,0)</f>
        <v>Never</v>
      </c>
      <c r="M3600" s="15" t="s">
        <v>9848</v>
      </c>
      <c r="N3600" s="17" t="n">
        <f aca="false">VLOOKUP(F3600,'[1]Goa Member''s Details Revised'!$C$2:$AO$7385,5,0)</f>
        <v>26500</v>
      </c>
      <c r="O3600" s="17" t="n">
        <f aca="false">VLOOKUP(F3600,'[1]Goa Member''s Details Revised'!$C$2:$AO$7385,5,0)</f>
        <v>26500</v>
      </c>
      <c r="P3600" s="17" t="n">
        <f aca="false">VLOOKUP(F3600,'[1]Goa Member''s Details Revised'!$C$2:$AO$7385,6,0)</f>
        <v>27650</v>
      </c>
      <c r="Q3600" s="17" t="str">
        <f aca="false">VLOOKUP(F3600,'[1]Goa Member''s Details Revised'!$C$2:$AO$7385,8,0)</f>
        <v>I.R.M</v>
      </c>
      <c r="R3600" s="17" t="n">
        <f aca="false">+O3600-P3600</f>
        <v>-1150</v>
      </c>
      <c r="S3600" s="15" t="e">
        <f aca="false">+#REF!-K3600</f>
        <v>#REF!</v>
      </c>
      <c r="T3600" s="17" t="n">
        <f aca="false">IF(Q3600="regular",((P3600-(P3600/99)*S3600)),(P3600-(P3600*20%)))</f>
        <v>22120</v>
      </c>
      <c r="U3600" s="17" t="e">
        <f aca="false">((P3600-(P3600/99)*S3600))</f>
        <v>#REF!</v>
      </c>
      <c r="V3600" s="17" t="n">
        <f aca="false">IF(Q3600="regular",0,(P3600-(O3600*20%)))</f>
        <v>22350</v>
      </c>
      <c r="W3600" s="17"/>
      <c r="X3600" s="15"/>
      <c r="Y3600" s="18" t="str">
        <f aca="false">VLOOKUP(F3600,'[1]Goa Member''s Details Revised'!$C$2:$AO$7385,12,0)</f>
        <v>last we send performa invoice so communication 2010..total 2 membership of Goa:- 3151 and 3150</v>
      </c>
    </row>
    <row r="3601" customFormat="false" ht="30" hidden="false" customHeight="false" outlineLevel="0" collapsed="false">
      <c r="B3601" s="14" t="n">
        <v>3600</v>
      </c>
      <c r="C3601" s="15"/>
      <c r="D3601" s="15" t="s">
        <v>9849</v>
      </c>
      <c r="E3601" s="15" t="s">
        <v>25</v>
      </c>
      <c r="F3601" s="15" t="s">
        <v>9850</v>
      </c>
      <c r="G3601" s="15"/>
      <c r="H3601" s="16" t="str">
        <f aca="false">VLOOKUP(F3601,'[1]Goa Member''s Details Revised'!$C$2:$AO$7385,2,0)</f>
        <v>Purchaser</v>
      </c>
      <c r="I3601" s="15" t="n">
        <v>22</v>
      </c>
      <c r="J3601" s="15" t="s">
        <v>651</v>
      </c>
      <c r="K3601" s="15" t="n">
        <v>1989</v>
      </c>
      <c r="L3601" s="16" t="str">
        <f aca="false">VLOOKUP(F3601,'[1]Goa Member''s Details Revised'!$C$2:$AO$7385,9,0)</f>
        <v>Never</v>
      </c>
      <c r="M3601" s="15" t="s">
        <v>9851</v>
      </c>
      <c r="N3601" s="17" t="n">
        <f aca="false">VLOOKUP(F3601,'[1]Goa Member''s Details Revised'!$C$2:$AO$7385,5,0)</f>
        <v>34000</v>
      </c>
      <c r="O3601" s="17" t="n">
        <f aca="false">VLOOKUP(F3601,'[1]Goa Member''s Details Revised'!$C$2:$AO$7385,5,0)</f>
        <v>34000</v>
      </c>
      <c r="P3601" s="17" t="n">
        <f aca="false">VLOOKUP(F3601,'[1]Goa Member''s Details Revised'!$C$2:$AO$7385,6,0)</f>
        <v>35450</v>
      </c>
      <c r="Q3601" s="17" t="str">
        <f aca="false">VLOOKUP(F3601,'[1]Goa Member''s Details Revised'!$C$2:$AO$7385,8,0)</f>
        <v>I.R.M</v>
      </c>
      <c r="R3601" s="17" t="n">
        <f aca="false">+O3601-P3601</f>
        <v>-1450</v>
      </c>
      <c r="S3601" s="15" t="e">
        <f aca="false">+#REF!-K3601</f>
        <v>#REF!</v>
      </c>
      <c r="T3601" s="17" t="n">
        <f aca="false">IF(Q3601="regular",((P3601-(P3601/99)*S3601)),(P3601-(P3601*20%)))</f>
        <v>28360</v>
      </c>
      <c r="U3601" s="17" t="e">
        <f aca="false">((P3601-(P3601/99)*S3601))</f>
        <v>#REF!</v>
      </c>
      <c r="V3601" s="17" t="n">
        <f aca="false">IF(Q3601="regular",0,(P3601-(O3601*20%)))</f>
        <v>28650</v>
      </c>
      <c r="W3601" s="17"/>
      <c r="X3601" s="15"/>
      <c r="Y3601" s="18" t="str">
        <f aca="false">VLOOKUP(F3601,'[1]Goa Member''s Details Revised'!$C$2:$AO$7385,12,0)</f>
        <v>last communication by mail on 02/0/2018. and membership transferred from Subhash Anand to Arun Kumar</v>
      </c>
    </row>
    <row r="3602" customFormat="false" ht="30" hidden="false" customHeight="false" outlineLevel="0" collapsed="false">
      <c r="B3602" s="14" t="n">
        <v>3601</v>
      </c>
      <c r="C3602" s="15"/>
      <c r="D3602" s="15" t="s">
        <v>9852</v>
      </c>
      <c r="E3602" s="15" t="s">
        <v>25</v>
      </c>
      <c r="F3602" s="15" t="s">
        <v>9853</v>
      </c>
      <c r="G3602" s="15"/>
      <c r="H3602" s="16" t="str">
        <f aca="false">VLOOKUP(F3602,'[1]Goa Member''s Details Revised'!$C$2:$AO$7385,2,0)</f>
        <v>Purchaser</v>
      </c>
      <c r="I3602" s="15" t="n">
        <v>22</v>
      </c>
      <c r="J3602" s="15" t="s">
        <v>651</v>
      </c>
      <c r="K3602" s="15" t="n">
        <v>1989</v>
      </c>
      <c r="L3602" s="16" t="str">
        <f aca="false">VLOOKUP(F3602,'[1]Goa Member''s Details Revised'!$C$2:$AO$7385,9,0)</f>
        <v>Never</v>
      </c>
      <c r="M3602" s="15" t="s">
        <v>9854</v>
      </c>
      <c r="N3602" s="17" t="n">
        <f aca="false">VLOOKUP(F3602,'[1]Goa Member''s Details Revised'!$C$2:$AO$7385,5,0)</f>
        <v>34000</v>
      </c>
      <c r="O3602" s="17" t="n">
        <f aca="false">VLOOKUP(F3602,'[1]Goa Member''s Details Revised'!$C$2:$AO$7385,5,0)</f>
        <v>34000</v>
      </c>
      <c r="P3602" s="17" t="n">
        <f aca="false">VLOOKUP(F3602,'[1]Goa Member''s Details Revised'!$C$2:$AO$7385,6,0)</f>
        <v>35450</v>
      </c>
      <c r="Q3602" s="17" t="str">
        <f aca="false">VLOOKUP(F3602,'[1]Goa Member''s Details Revised'!$C$2:$AO$7385,8,0)</f>
        <v>I.R.M</v>
      </c>
      <c r="R3602" s="17" t="n">
        <f aca="false">+O3602-P3602</f>
        <v>-1450</v>
      </c>
      <c r="S3602" s="15" t="e">
        <f aca="false">+#REF!-K3602</f>
        <v>#REF!</v>
      </c>
      <c r="T3602" s="17" t="n">
        <f aca="false">IF(Q3602="regular",((P3602-(P3602/99)*S3602)),(P3602-(P3602*20%)))</f>
        <v>28360</v>
      </c>
      <c r="U3602" s="17" t="e">
        <f aca="false">((P3602-(P3602/99)*S3602))</f>
        <v>#REF!</v>
      </c>
      <c r="V3602" s="17" t="n">
        <f aca="false">IF(Q3602="regular",0,(P3602-(O3602*20%)))</f>
        <v>28650</v>
      </c>
      <c r="W3602" s="17"/>
      <c r="X3602" s="15"/>
      <c r="Y3602" s="18" t="str">
        <f aca="false">VLOOKUP(F3602,'[1]Goa Member''s Details Revised'!$C$2:$AO$7385,12,0)</f>
        <v>we send last reminder in 2012.then we did not receive any reply </v>
      </c>
    </row>
    <row r="3603" customFormat="false" ht="15" hidden="false" customHeight="false" outlineLevel="0" collapsed="false">
      <c r="B3603" s="14" t="n">
        <v>3602</v>
      </c>
      <c r="C3603" s="15"/>
      <c r="D3603" s="15" t="s">
        <v>9855</v>
      </c>
      <c r="E3603" s="15" t="s">
        <v>25</v>
      </c>
      <c r="F3603" s="15" t="s">
        <v>9856</v>
      </c>
      <c r="G3603" s="15"/>
      <c r="H3603" s="16" t="str">
        <f aca="false">VLOOKUP(F3603,'[1]Goa Member''s Details Revised'!$C$2:$AO$7385,2,0)</f>
        <v>Purchaser</v>
      </c>
      <c r="I3603" s="15" t="n">
        <v>22</v>
      </c>
      <c r="J3603" s="15" t="s">
        <v>651</v>
      </c>
      <c r="K3603" s="15" t="n">
        <v>1989</v>
      </c>
      <c r="L3603" s="16" t="str">
        <f aca="false">VLOOKUP(F3603,'[1]Goa Member''s Details Revised'!$C$2:$AO$7385,9,0)</f>
        <v>Never</v>
      </c>
      <c r="M3603" s="15" t="s">
        <v>9857</v>
      </c>
      <c r="N3603" s="17" t="n">
        <f aca="false">VLOOKUP(F3603,'[1]Goa Member''s Details Revised'!$C$2:$AO$7385,5,0)</f>
        <v>34000</v>
      </c>
      <c r="O3603" s="17" t="n">
        <f aca="false">VLOOKUP(F3603,'[1]Goa Member''s Details Revised'!$C$2:$AO$7385,5,0)</f>
        <v>34000</v>
      </c>
      <c r="P3603" s="17" t="n">
        <f aca="false">VLOOKUP(F3603,'[1]Goa Member''s Details Revised'!$C$2:$AO$7385,6,0)</f>
        <v>34000</v>
      </c>
      <c r="Q3603" s="17" t="str">
        <f aca="false">VLOOKUP(F3603,'[1]Goa Member''s Details Revised'!$C$2:$AO$7385,8,0)</f>
        <v>I.R.M</v>
      </c>
      <c r="R3603" s="17" t="n">
        <f aca="false">+O3603-P3603</f>
        <v>0</v>
      </c>
      <c r="S3603" s="15" t="e">
        <f aca="false">+#REF!-K3603</f>
        <v>#REF!</v>
      </c>
      <c r="T3603" s="17" t="n">
        <f aca="false">IF(Q3603="regular",((P3603-(P3603/99)*S3603)),(P3603-(P3603*20%)))</f>
        <v>27200</v>
      </c>
      <c r="U3603" s="17" t="e">
        <f aca="false">((P3603-(P3603/99)*S3603))</f>
        <v>#REF!</v>
      </c>
      <c r="V3603" s="17" t="n">
        <f aca="false">IF(Q3603="regular",0,(P3603-(O3603*20%)))</f>
        <v>27200</v>
      </c>
      <c r="W3603" s="17"/>
      <c r="X3603" s="15"/>
      <c r="Y3603" s="18" t="str">
        <f aca="false">VLOOKUP(F3603,'[1]Goa Member''s Details Revised'!$C$2:$AO$7385,12,0)</f>
        <v>send performa invoice so last communication 2011</v>
      </c>
    </row>
    <row r="3604" customFormat="false" ht="30" hidden="false" customHeight="false" outlineLevel="0" collapsed="false">
      <c r="B3604" s="14" t="n">
        <v>3603</v>
      </c>
      <c r="C3604" s="15"/>
      <c r="D3604" s="15" t="s">
        <v>9858</v>
      </c>
      <c r="E3604" s="15" t="s">
        <v>25</v>
      </c>
      <c r="F3604" s="15" t="s">
        <v>9859</v>
      </c>
      <c r="G3604" s="15"/>
      <c r="H3604" s="16" t="str">
        <f aca="false">VLOOKUP(F3604,'[1]Goa Member''s Details Revised'!$C$2:$AO$7385,2,0)</f>
        <v>Purchaser</v>
      </c>
      <c r="I3604" s="15" t="n">
        <v>19</v>
      </c>
      <c r="J3604" s="15" t="s">
        <v>651</v>
      </c>
      <c r="K3604" s="15" t="n">
        <v>1989</v>
      </c>
      <c r="L3604" s="16" t="str">
        <f aca="false">VLOOKUP(F3604,'[1]Goa Member''s Details Revised'!$C$2:$AO$7385,9,0)</f>
        <v>Never</v>
      </c>
      <c r="M3604" s="15" t="s">
        <v>9860</v>
      </c>
      <c r="N3604" s="17" t="n">
        <f aca="false">VLOOKUP(F3604,'[1]Goa Member''s Details Revised'!$C$2:$AO$7385,5,0)</f>
        <v>20000</v>
      </c>
      <c r="O3604" s="17" t="n">
        <f aca="false">VLOOKUP(F3604,'[1]Goa Member''s Details Revised'!$C$2:$AO$7385,5,0)</f>
        <v>20000</v>
      </c>
      <c r="P3604" s="17" t="n">
        <f aca="false">VLOOKUP(F3604,'[1]Goa Member''s Details Revised'!$C$2:$AO$7385,6,0)</f>
        <v>20850</v>
      </c>
      <c r="Q3604" s="17" t="str">
        <f aca="false">VLOOKUP(F3604,'[1]Goa Member''s Details Revised'!$C$2:$AO$7385,8,0)</f>
        <v>I.R.M</v>
      </c>
      <c r="R3604" s="17" t="n">
        <f aca="false">+O3604-P3604</f>
        <v>-850</v>
      </c>
      <c r="S3604" s="15" t="e">
        <f aca="false">+#REF!-K3604</f>
        <v>#REF!</v>
      </c>
      <c r="T3604" s="17" t="n">
        <f aca="false">IF(Q3604="regular",((P3604-(P3604/99)*S3604)),(P3604-(P3604*20%)))</f>
        <v>16680</v>
      </c>
      <c r="U3604" s="17" t="e">
        <f aca="false">((P3604-(P3604/99)*S3604))</f>
        <v>#REF!</v>
      </c>
      <c r="V3604" s="17" t="n">
        <f aca="false">IF(Q3604="regular",0,(P3604-(O3604*20%)))</f>
        <v>16850</v>
      </c>
      <c r="W3604" s="17"/>
      <c r="X3604" s="15"/>
      <c r="Y3604" s="18" t="str">
        <f aca="false">VLOOKUP(F3604,'[1]Goa Member''s Details Revised'!$C$2:$AO$7385,12,0)</f>
        <v>No reminder so last communication 07..membership transferred from Pahalgam to Goa:- 95</v>
      </c>
    </row>
    <row r="3605" customFormat="false" ht="30" hidden="false" customHeight="false" outlineLevel="0" collapsed="false">
      <c r="B3605" s="14" t="n">
        <v>3604</v>
      </c>
      <c r="C3605" s="15"/>
      <c r="D3605" s="15" t="s">
        <v>9861</v>
      </c>
      <c r="E3605" s="15" t="s">
        <v>25</v>
      </c>
      <c r="F3605" s="15" t="s">
        <v>9862</v>
      </c>
      <c r="G3605" s="15"/>
      <c r="H3605" s="16" t="str">
        <f aca="false">VLOOKUP(F3605,'[1]Goa Member''s Details Revised'!$C$2:$AO$7385,2,0)</f>
        <v>Purchaser</v>
      </c>
      <c r="I3605" s="15" t="n">
        <v>28</v>
      </c>
      <c r="J3605" s="15" t="s">
        <v>651</v>
      </c>
      <c r="K3605" s="15" t="n">
        <v>1989</v>
      </c>
      <c r="L3605" s="16" t="n">
        <f aca="false">VLOOKUP(F3605,'[1]Goa Member''s Details Revised'!$C$2:$AO$7385,9,0)</f>
        <v>2022</v>
      </c>
      <c r="M3605" s="15" t="s">
        <v>9863</v>
      </c>
      <c r="N3605" s="17" t="n">
        <f aca="false">VLOOKUP(F3605,'[1]Goa Member''s Details Revised'!$C$2:$AO$7385,5,0)</f>
        <v>26500</v>
      </c>
      <c r="O3605" s="17" t="n">
        <f aca="false">VLOOKUP(F3605,'[1]Goa Member''s Details Revised'!$C$2:$AO$7385,5,0)</f>
        <v>26500</v>
      </c>
      <c r="P3605" s="17" t="n">
        <f aca="false">VLOOKUP(F3605,'[1]Goa Member''s Details Revised'!$C$2:$AO$7385,6,0)</f>
        <v>27650</v>
      </c>
      <c r="Q3605" s="17" t="str">
        <f aca="false">VLOOKUP(F3605,'[1]Goa Member''s Details Revised'!$C$2:$AO$7385,8,0)</f>
        <v>R.M</v>
      </c>
      <c r="R3605" s="17" t="n">
        <f aca="false">+O3605-P3605</f>
        <v>-1150</v>
      </c>
      <c r="S3605" s="15" t="e">
        <f aca="false">+#REF!-K3605</f>
        <v>#REF!</v>
      </c>
      <c r="T3605" s="17" t="n">
        <f aca="false">IF(Q3605="regular",((P3605-(P3605/99)*S3605)),(P3605-(P3605*20%)))</f>
        <v>22120</v>
      </c>
      <c r="U3605" s="17" t="e">
        <f aca="false">((P3605-(P3605/99)*S3605))</f>
        <v>#REF!</v>
      </c>
      <c r="V3605" s="17" t="n">
        <f aca="false">IF(Q3605="regular",0,(P3605-(O3605*20%)))</f>
        <v>22350</v>
      </c>
      <c r="W3605" s="17"/>
      <c r="X3605" s="15"/>
      <c r="Y3605" s="18" t="str">
        <f aca="false">VLOOKUP(F3605,'[1]Goa Member''s Details Revised'!$C$2:$AO$7385,12,0)</f>
        <v>they are regular member..membership transferred from Ravinder Kumar to Vinay Gupta in 94</v>
      </c>
    </row>
    <row r="3606" customFormat="false" ht="15" hidden="false" customHeight="false" outlineLevel="0" collapsed="false">
      <c r="B3606" s="14" t="n">
        <v>3605</v>
      </c>
      <c r="C3606" s="15"/>
      <c r="D3606" s="15" t="s">
        <v>9864</v>
      </c>
      <c r="E3606" s="15" t="s">
        <v>25</v>
      </c>
      <c r="F3606" s="15" t="s">
        <v>9865</v>
      </c>
      <c r="G3606" s="15"/>
      <c r="H3606" s="16" t="str">
        <f aca="false">VLOOKUP(F3606,'[1]Goa Member''s Details Revised'!$C$2:$AO$7385,2,0)</f>
        <v>Purchaser</v>
      </c>
      <c r="I3606" s="15" t="n">
        <v>29</v>
      </c>
      <c r="J3606" s="15" t="s">
        <v>651</v>
      </c>
      <c r="K3606" s="15" t="n">
        <v>1989</v>
      </c>
      <c r="L3606" s="16" t="str">
        <f aca="false">VLOOKUP(F3606,'[1]Goa Member''s Details Revised'!$C$2:$AO$7385,9,0)</f>
        <v>Never</v>
      </c>
      <c r="M3606" s="15" t="s">
        <v>9866</v>
      </c>
      <c r="N3606" s="17" t="n">
        <f aca="false">VLOOKUP(F3606,'[1]Goa Member''s Details Revised'!$C$2:$AO$7385,5,0)</f>
        <v>34000</v>
      </c>
      <c r="O3606" s="17" t="n">
        <f aca="false">VLOOKUP(F3606,'[1]Goa Member''s Details Revised'!$C$2:$AO$7385,5,0)</f>
        <v>34000</v>
      </c>
      <c r="P3606" s="17" t="n">
        <f aca="false">VLOOKUP(F3606,'[1]Goa Member''s Details Revised'!$C$2:$AO$7385,6,0)</f>
        <v>34000</v>
      </c>
      <c r="Q3606" s="17" t="str">
        <f aca="false">VLOOKUP(F3606,'[1]Goa Member''s Details Revised'!$C$2:$AO$7385,8,0)</f>
        <v>I.R.M</v>
      </c>
      <c r="R3606" s="17" t="n">
        <f aca="false">+O3606-P3606</f>
        <v>0</v>
      </c>
      <c r="S3606" s="15" t="e">
        <f aca="false">+#REF!-K3606</f>
        <v>#REF!</v>
      </c>
      <c r="T3606" s="17" t="n">
        <f aca="false">IF(Q3606="regular",((P3606-(P3606/99)*S3606)),(P3606-(P3606*20%)))</f>
        <v>27200</v>
      </c>
      <c r="U3606" s="17" t="e">
        <f aca="false">((P3606-(P3606/99)*S3606))</f>
        <v>#REF!</v>
      </c>
      <c r="V3606" s="17" t="n">
        <f aca="false">IF(Q3606="regular",0,(P3606-(O3606*20%)))</f>
        <v>27200</v>
      </c>
      <c r="W3606" s="17"/>
      <c r="X3606" s="15"/>
      <c r="Y3606" s="18" t="str">
        <f aca="false">VLOOKUP(F3606,'[1]Goa Member''s Details Revised'!$C$2:$AO$7385,12,0)</f>
        <v>last  mail conversation on 2014</v>
      </c>
    </row>
    <row r="3607" customFormat="false" ht="30" hidden="false" customHeight="false" outlineLevel="0" collapsed="false">
      <c r="B3607" s="14" t="n">
        <v>3606</v>
      </c>
      <c r="C3607" s="15"/>
      <c r="D3607" s="15" t="s">
        <v>9867</v>
      </c>
      <c r="E3607" s="15" t="s">
        <v>25</v>
      </c>
      <c r="F3607" s="15" t="s">
        <v>9868</v>
      </c>
      <c r="G3607" s="15"/>
      <c r="H3607" s="16" t="str">
        <f aca="false">VLOOKUP(F3607,'[1]Goa Member''s Details Revised'!$C$2:$AO$7385,2,0)</f>
        <v>Purchaser</v>
      </c>
      <c r="I3607" s="15" t="n">
        <v>29</v>
      </c>
      <c r="J3607" s="15" t="s">
        <v>651</v>
      </c>
      <c r="K3607" s="15" t="n">
        <v>1989</v>
      </c>
      <c r="L3607" s="16" t="str">
        <f aca="false">VLOOKUP(F3607,'[1]Goa Member''s Details Revised'!$C$2:$AO$7385,9,0)</f>
        <v>Never</v>
      </c>
      <c r="M3607" s="15" t="s">
        <v>9869</v>
      </c>
      <c r="N3607" s="17" t="n">
        <f aca="false">VLOOKUP(F3607,'[1]Goa Member''s Details Revised'!$C$2:$AO$7385,5,0)</f>
        <v>34000</v>
      </c>
      <c r="O3607" s="17" t="n">
        <f aca="false">VLOOKUP(F3607,'[1]Goa Member''s Details Revised'!$C$2:$AO$7385,5,0)</f>
        <v>34000</v>
      </c>
      <c r="P3607" s="17" t="n">
        <f aca="false">VLOOKUP(F3607,'[1]Goa Member''s Details Revised'!$C$2:$AO$7385,6,0)</f>
        <v>34000</v>
      </c>
      <c r="Q3607" s="17" t="str">
        <f aca="false">VLOOKUP(F3607,'[1]Goa Member''s Details Revised'!$C$2:$AO$7385,8,0)</f>
        <v>I.R.M</v>
      </c>
      <c r="R3607" s="17" t="n">
        <f aca="false">+O3607-P3607</f>
        <v>0</v>
      </c>
      <c r="S3607" s="15" t="e">
        <f aca="false">+#REF!-K3607</f>
        <v>#REF!</v>
      </c>
      <c r="T3607" s="17" t="n">
        <f aca="false">IF(Q3607="regular",((P3607-(P3607/99)*S3607)),(P3607-(P3607*20%)))</f>
        <v>27200</v>
      </c>
      <c r="U3607" s="17" t="e">
        <f aca="false">((P3607-(P3607/99)*S3607))</f>
        <v>#REF!</v>
      </c>
      <c r="V3607" s="17" t="n">
        <f aca="false">IF(Q3607="regular",0,(P3607-(O3607*20%)))</f>
        <v>27200</v>
      </c>
      <c r="W3607" s="17"/>
      <c r="X3607" s="15"/>
      <c r="Y3607" s="18" t="str">
        <f aca="false">VLOOKUP(F3607,'[1]Goa Member''s Details Revised'!$C$2:$AO$7385,12,0)</f>
        <v>no reminder so last communication 10..membership transferred from Shashi Kapoor to Rama Juneja in 91</v>
      </c>
    </row>
    <row r="3608" customFormat="false" ht="60" hidden="false" customHeight="false" outlineLevel="0" collapsed="false">
      <c r="B3608" s="14" t="n">
        <v>3607</v>
      </c>
      <c r="C3608" s="15"/>
      <c r="D3608" s="15" t="s">
        <v>9870</v>
      </c>
      <c r="E3608" s="15" t="s">
        <v>25</v>
      </c>
      <c r="F3608" s="15" t="s">
        <v>9871</v>
      </c>
      <c r="G3608" s="15"/>
      <c r="H3608" s="16" t="str">
        <f aca="false">VLOOKUP(F3608,'[1]Goa Member''s Details Revised'!$C$2:$AO$7385,2,0)</f>
        <v>D. Purchaser</v>
      </c>
      <c r="I3608" s="15" t="n">
        <v>30</v>
      </c>
      <c r="J3608" s="15" t="s">
        <v>651</v>
      </c>
      <c r="K3608" s="15" t="n">
        <v>1989</v>
      </c>
      <c r="L3608" s="16" t="n">
        <f aca="false">VLOOKUP(F3608,'[1]Goa Member''s Details Revised'!$C$2:$AO$7385,9,0)</f>
        <v>2019</v>
      </c>
      <c r="M3608" s="15" t="s">
        <v>9872</v>
      </c>
      <c r="N3608" s="17" t="n">
        <f aca="false">VLOOKUP(F3608,'[1]Goa Member''s Details Revised'!$C$2:$AO$7385,5,0)</f>
        <v>34000</v>
      </c>
      <c r="O3608" s="17" t="n">
        <f aca="false">VLOOKUP(F3608,'[1]Goa Member''s Details Revised'!$C$2:$AO$7385,5,0)</f>
        <v>34000</v>
      </c>
      <c r="P3608" s="17" t="n">
        <f aca="false">VLOOKUP(F3608,'[1]Goa Member''s Details Revised'!$C$2:$AO$7385,6,0)</f>
        <v>35450</v>
      </c>
      <c r="Q3608" s="17" t="str">
        <f aca="false">VLOOKUP(F3608,'[1]Goa Member''s Details Revised'!$C$2:$AO$7385,8,0)</f>
        <v>R.M</v>
      </c>
      <c r="R3608" s="17" t="n">
        <f aca="false">+O3608-P3608</f>
        <v>-1450</v>
      </c>
      <c r="S3608" s="15" t="e">
        <f aca="false">+#REF!-K3608</f>
        <v>#REF!</v>
      </c>
      <c r="T3608" s="17" t="n">
        <f aca="false">IF(Q3608="regular",((P3608-(P3608/99)*S3608)),(P3608-(P3608*20%)))</f>
        <v>28360</v>
      </c>
      <c r="U3608" s="17" t="e">
        <f aca="false">((P3608-(P3608/99)*S3608))</f>
        <v>#REF!</v>
      </c>
      <c r="V3608" s="17" t="n">
        <f aca="false">IF(Q3608="regular",0,(P3608-(O3608*20%)))</f>
        <v>28650</v>
      </c>
      <c r="W3608" s="17"/>
      <c r="X3608" s="15"/>
      <c r="Y3608" s="18" t="str">
        <f aca="false">VLOOKUP(F3608,'[1]Goa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09" customFormat="false" ht="60" hidden="false" customHeight="false" outlineLevel="0" collapsed="false">
      <c r="B3609" s="14" t="n">
        <v>3608</v>
      </c>
      <c r="C3609" s="15"/>
      <c r="D3609" s="15" t="s">
        <v>9873</v>
      </c>
      <c r="E3609" s="15" t="s">
        <v>25</v>
      </c>
      <c r="F3609" s="15" t="s">
        <v>9874</v>
      </c>
      <c r="G3609" s="15"/>
      <c r="H3609" s="16" t="str">
        <f aca="false">VLOOKUP(F3609,'[1]Goa Member''s Details Revised'!$C$2:$AO$7385,2,0)</f>
        <v>D. Purchaser</v>
      </c>
      <c r="I3609" s="15" t="n">
        <v>30</v>
      </c>
      <c r="J3609" s="15" t="s">
        <v>651</v>
      </c>
      <c r="K3609" s="15" t="n">
        <v>1989</v>
      </c>
      <c r="L3609" s="16" t="n">
        <f aca="false">VLOOKUP(F3609,'[1]Goa Member''s Details Revised'!$C$2:$AO$7385,9,0)</f>
        <v>2019</v>
      </c>
      <c r="M3609" s="15" t="s">
        <v>9872</v>
      </c>
      <c r="N3609" s="17" t="n">
        <f aca="false">VLOOKUP(F3609,'[1]Goa Member''s Details Revised'!$C$2:$AO$7385,5,0)</f>
        <v>34000</v>
      </c>
      <c r="O3609" s="17" t="n">
        <f aca="false">VLOOKUP(F3609,'[1]Goa Member''s Details Revised'!$C$2:$AO$7385,5,0)</f>
        <v>34000</v>
      </c>
      <c r="P3609" s="17" t="n">
        <f aca="false">VLOOKUP(F3609,'[1]Goa Member''s Details Revised'!$C$2:$AO$7385,6,0)</f>
        <v>35450</v>
      </c>
      <c r="Q3609" s="17" t="str">
        <f aca="false">VLOOKUP(F3609,'[1]Goa Member''s Details Revised'!$C$2:$AO$7385,8,0)</f>
        <v>R.M</v>
      </c>
      <c r="R3609" s="17" t="n">
        <f aca="false">+O3609-P3609</f>
        <v>-1450</v>
      </c>
      <c r="S3609" s="15" t="e">
        <f aca="false">+#REF!-K3609</f>
        <v>#REF!</v>
      </c>
      <c r="T3609" s="17" t="n">
        <f aca="false">IF(Q3609="regular",((P3609-(P3609/99)*S3609)),(P3609-(P3609*20%)))</f>
        <v>28360</v>
      </c>
      <c r="U3609" s="17" t="e">
        <f aca="false">((P3609-(P3609/99)*S3609))</f>
        <v>#REF!</v>
      </c>
      <c r="V3609" s="17" t="n">
        <f aca="false">IF(Q3609="regular",0,(P3609-(O3609*20%)))</f>
        <v>28650</v>
      </c>
      <c r="W3609" s="17"/>
      <c r="X3609" s="15"/>
      <c r="Y3609" s="18" t="str">
        <f aca="false">VLOOKUP(F3609,'[1]Goa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0" customFormat="false" ht="15" hidden="false" customHeight="false" outlineLevel="0" collapsed="false">
      <c r="B3610" s="14" t="n">
        <v>3609</v>
      </c>
      <c r="C3610" s="15"/>
      <c r="D3610" s="15" t="s">
        <v>9875</v>
      </c>
      <c r="E3610" s="15" t="s">
        <v>25</v>
      </c>
      <c r="F3610" s="15" t="s">
        <v>9876</v>
      </c>
      <c r="G3610" s="15"/>
      <c r="H3610" s="16" t="str">
        <f aca="false">VLOOKUP(F3610,'[1]Goa Member''s Details Revised'!$C$2:$AO$7385,2,0)</f>
        <v>Purchaser</v>
      </c>
      <c r="I3610" s="15" t="n">
        <v>30</v>
      </c>
      <c r="J3610" s="15" t="s">
        <v>651</v>
      </c>
      <c r="K3610" s="15" t="n">
        <v>1989</v>
      </c>
      <c r="L3610" s="16" t="n">
        <f aca="false">VLOOKUP(F3610,'[1]Goa Member''s Details Revised'!$C$2:$AO$7385,9,0)</f>
        <v>2009</v>
      </c>
      <c r="M3610" s="15" t="s">
        <v>9877</v>
      </c>
      <c r="N3610" s="17" t="n">
        <f aca="false">VLOOKUP(F3610,'[1]Goa Member''s Details Revised'!$C$2:$AO$7385,5,0)</f>
        <v>26500</v>
      </c>
      <c r="O3610" s="17" t="n">
        <f aca="false">VLOOKUP(F3610,'[1]Goa Member''s Details Revised'!$C$2:$AO$7385,5,0)</f>
        <v>26500</v>
      </c>
      <c r="P3610" s="17" t="n">
        <f aca="false">VLOOKUP(F3610,'[1]Goa Member''s Details Revised'!$C$2:$AO$7385,6,0)</f>
        <v>27650</v>
      </c>
      <c r="Q3610" s="17" t="str">
        <f aca="false">VLOOKUP(F3610,'[1]Goa Member''s Details Revised'!$C$2:$AO$7385,8,0)</f>
        <v>R.M</v>
      </c>
      <c r="R3610" s="17" t="n">
        <f aca="false">+O3610-P3610</f>
        <v>-1150</v>
      </c>
      <c r="S3610" s="15" t="e">
        <f aca="false">+#REF!-K3610</f>
        <v>#REF!</v>
      </c>
      <c r="T3610" s="17" t="n">
        <f aca="false">IF(Q3610="regular",((P3610-(P3610/99)*S3610)),(P3610-(P3610*20%)))</f>
        <v>22120</v>
      </c>
      <c r="U3610" s="17" t="e">
        <f aca="false">((P3610-(P3610/99)*S3610))</f>
        <v>#REF!</v>
      </c>
      <c r="V3610" s="17" t="n">
        <f aca="false">IF(Q3610="regular",0,(P3610-(O3610*20%)))</f>
        <v>22350</v>
      </c>
      <c r="W3610" s="17"/>
      <c r="X3610" s="15"/>
      <c r="Y3610" s="18" t="str">
        <f aca="false">VLOOKUP(F3610,'[1]Goa Member''s Details Revised'!$C$2:$AO$7385,12,0)</f>
        <v>Letter sent, last communication 11</v>
      </c>
    </row>
    <row r="3611" customFormat="false" ht="30" hidden="false" customHeight="false" outlineLevel="0" collapsed="false">
      <c r="B3611" s="14" t="n">
        <v>3610</v>
      </c>
      <c r="C3611" s="15"/>
      <c r="D3611" s="15" t="s">
        <v>9878</v>
      </c>
      <c r="E3611" s="15" t="s">
        <v>25</v>
      </c>
      <c r="F3611" s="15" t="s">
        <v>9879</v>
      </c>
      <c r="G3611" s="15"/>
      <c r="H3611" s="16" t="str">
        <f aca="false">VLOOKUP(F3611,'[1]Goa Member''s Details Revised'!$C$2:$AO$7385,2,0)</f>
        <v>Purchaser</v>
      </c>
      <c r="I3611" s="15" t="n">
        <v>30</v>
      </c>
      <c r="J3611" s="15" t="s">
        <v>651</v>
      </c>
      <c r="K3611" s="15" t="n">
        <v>1989</v>
      </c>
      <c r="L3611" s="16" t="str">
        <f aca="false">VLOOKUP(F3611,'[1]Goa Member''s Details Revised'!$C$2:$AO$7385,9,0)</f>
        <v>Never</v>
      </c>
      <c r="M3611" s="15" t="s">
        <v>9880</v>
      </c>
      <c r="N3611" s="17" t="n">
        <f aca="false">VLOOKUP(F3611,'[1]Goa Member''s Details Revised'!$C$2:$AO$7385,5,0)</f>
        <v>34000</v>
      </c>
      <c r="O3611" s="17" t="n">
        <f aca="false">VLOOKUP(F3611,'[1]Goa Member''s Details Revised'!$C$2:$AO$7385,5,0)</f>
        <v>34000</v>
      </c>
      <c r="P3611" s="17" t="n">
        <f aca="false">VLOOKUP(F3611,'[1]Goa Member''s Details Revised'!$C$2:$AO$7385,6,0)</f>
        <v>35450</v>
      </c>
      <c r="Q3611" s="17" t="str">
        <f aca="false">VLOOKUP(F3611,'[1]Goa Member''s Details Revised'!$C$2:$AO$7385,8,0)</f>
        <v>I.R.M</v>
      </c>
      <c r="R3611" s="17" t="n">
        <f aca="false">+O3611-P3611</f>
        <v>-1450</v>
      </c>
      <c r="S3611" s="15" t="e">
        <f aca="false">+#REF!-K3611</f>
        <v>#REF!</v>
      </c>
      <c r="T3611" s="17" t="n">
        <f aca="false">IF(Q3611="regular",((P3611-(P3611/99)*S3611)),(P3611-(P3611*20%)))</f>
        <v>28360</v>
      </c>
      <c r="U3611" s="17" t="e">
        <f aca="false">((P3611-(P3611/99)*S3611))</f>
        <v>#REF!</v>
      </c>
      <c r="V3611" s="17" t="n">
        <f aca="false">IF(Q3611="regular",0,(P3611-(O3611*20%)))</f>
        <v>28650</v>
      </c>
      <c r="W3611" s="17"/>
      <c r="X3611" s="15"/>
      <c r="Y3611" s="18" t="str">
        <f aca="false">VLOOKUP(F3611,'[1]Goa Member''s Details Revised'!$C$2:$AO$7385,12,0)</f>
        <v>we send last reminder in 2012.then we did not receive any reply </v>
      </c>
    </row>
    <row r="3612" customFormat="false" ht="15" hidden="false" customHeight="false" outlineLevel="0" collapsed="false">
      <c r="B3612" s="14" t="n">
        <v>3611</v>
      </c>
      <c r="C3612" s="15"/>
      <c r="D3612" s="15" t="s">
        <v>9881</v>
      </c>
      <c r="E3612" s="15" t="s">
        <v>25</v>
      </c>
      <c r="F3612" s="15" t="s">
        <v>9882</v>
      </c>
      <c r="G3612" s="15"/>
      <c r="H3612" s="16" t="str">
        <f aca="false">VLOOKUP(F3612,'[1]Goa Member''s Details Revised'!$C$2:$AO$7385,2,0)</f>
        <v>Purchaser</v>
      </c>
      <c r="I3612" s="15" t="n">
        <v>13</v>
      </c>
      <c r="J3612" s="15" t="s">
        <v>1102</v>
      </c>
      <c r="K3612" s="15" t="n">
        <v>1989</v>
      </c>
      <c r="L3612" s="16" t="str">
        <f aca="false">VLOOKUP(F3612,'[1]Goa Member''s Details Revised'!$C$2:$AO$7385,9,0)</f>
        <v>Never</v>
      </c>
      <c r="M3612" s="15" t="s">
        <v>9883</v>
      </c>
      <c r="N3612" s="17" t="n">
        <f aca="false">VLOOKUP(F3612,'[1]Goa Member''s Details Revised'!$C$2:$AO$7385,5,0)</f>
        <v>34000</v>
      </c>
      <c r="O3612" s="17" t="n">
        <f aca="false">VLOOKUP(F3612,'[1]Goa Member''s Details Revised'!$C$2:$AO$7385,5,0)</f>
        <v>34000</v>
      </c>
      <c r="P3612" s="17" t="n">
        <f aca="false">VLOOKUP(F3612,'[1]Goa Member''s Details Revised'!$C$2:$AO$7385,6,0)</f>
        <v>35450</v>
      </c>
      <c r="Q3612" s="17" t="str">
        <f aca="false">VLOOKUP(F3612,'[1]Goa Member''s Details Revised'!$C$2:$AO$7385,8,0)</f>
        <v>I.R.M</v>
      </c>
      <c r="R3612" s="17" t="n">
        <f aca="false">+O3612-P3612</f>
        <v>-1450</v>
      </c>
      <c r="S3612" s="15" t="e">
        <f aca="false">+#REF!-K3612</f>
        <v>#REF!</v>
      </c>
      <c r="T3612" s="17" t="n">
        <f aca="false">IF(Q3612="regular",((P3612-(P3612/99)*S3612)),(P3612-(P3612*20%)))</f>
        <v>28360</v>
      </c>
      <c r="U3612" s="17" t="e">
        <f aca="false">((P3612-(P3612/99)*S3612))</f>
        <v>#REF!</v>
      </c>
      <c r="V3612" s="17" t="n">
        <f aca="false">IF(Q3612="regular",0,(P3612-(O3612*20%)))</f>
        <v>28650</v>
      </c>
      <c r="W3612" s="17"/>
      <c r="X3612" s="15"/>
      <c r="Y3612" s="18" t="str">
        <f aca="false">VLOOKUP(F3612,'[1]Goa Member''s Details Revised'!$C$2:$AO$7385,12,0)</f>
        <v>last communication 97</v>
      </c>
    </row>
    <row r="3613" customFormat="false" ht="30" hidden="false" customHeight="false" outlineLevel="0" collapsed="false">
      <c r="B3613" s="14" t="n">
        <v>3612</v>
      </c>
      <c r="C3613" s="15"/>
      <c r="D3613" s="15" t="s">
        <v>9884</v>
      </c>
      <c r="E3613" s="15" t="s">
        <v>25</v>
      </c>
      <c r="F3613" s="15" t="s">
        <v>9885</v>
      </c>
      <c r="G3613" s="15"/>
      <c r="H3613" s="16" t="str">
        <f aca="false">VLOOKUP(F3613,'[1]Goa Member''s Details Revised'!$C$2:$AO$7385,2,0)</f>
        <v>Purchaser</v>
      </c>
      <c r="I3613" s="15" t="n">
        <v>14</v>
      </c>
      <c r="J3613" s="15" t="s">
        <v>1102</v>
      </c>
      <c r="K3613" s="15" t="n">
        <v>1989</v>
      </c>
      <c r="L3613" s="16" t="str">
        <f aca="false">VLOOKUP(F3613,'[1]Goa Member''s Details Revised'!$C$2:$AO$7385,9,0)</f>
        <v>Never</v>
      </c>
      <c r="M3613" s="15" t="s">
        <v>9886</v>
      </c>
      <c r="N3613" s="17" t="n">
        <f aca="false">VLOOKUP(F3613,'[1]Goa Member''s Details Revised'!$C$2:$AO$7385,5,0)</f>
        <v>34000</v>
      </c>
      <c r="O3613" s="17" t="n">
        <f aca="false">VLOOKUP(F3613,'[1]Goa Member''s Details Revised'!$C$2:$AO$7385,5,0)</f>
        <v>34000</v>
      </c>
      <c r="P3613" s="17" t="n">
        <f aca="false">VLOOKUP(F3613,'[1]Goa Member''s Details Revised'!$C$2:$AO$7385,6,0)</f>
        <v>34000</v>
      </c>
      <c r="Q3613" s="17" t="str">
        <f aca="false">VLOOKUP(F3613,'[1]Goa Member''s Details Revised'!$C$2:$AO$7385,8,0)</f>
        <v>I.R.M</v>
      </c>
      <c r="R3613" s="17" t="n">
        <f aca="false">+O3613-P3613</f>
        <v>0</v>
      </c>
      <c r="S3613" s="15" t="e">
        <f aca="false">+#REF!-K3613</f>
        <v>#REF!</v>
      </c>
      <c r="T3613" s="17" t="n">
        <f aca="false">IF(Q3613="regular",((P3613-(P3613/99)*S3613)),(P3613-(P3613*20%)))</f>
        <v>27200</v>
      </c>
      <c r="U3613" s="17" t="e">
        <f aca="false">((P3613-(P3613/99)*S3613))</f>
        <v>#REF!</v>
      </c>
      <c r="V3613" s="17" t="n">
        <f aca="false">IF(Q3613="regular",0,(P3613-(O3613*20%)))</f>
        <v>27200</v>
      </c>
      <c r="W3613" s="17"/>
      <c r="X3613" s="15"/>
      <c r="Y3613" s="18" t="str">
        <f aca="false">VLOOKUP(F3613,'[1]Goa Member''s Details Revised'!$C$2:$AO$7385,12,0)</f>
        <v>we send last reminder in 2012.then we did not receive any reply </v>
      </c>
    </row>
    <row r="3614" customFormat="false" ht="15" hidden="false" customHeight="false" outlineLevel="0" collapsed="false">
      <c r="B3614" s="14" t="n">
        <v>3613</v>
      </c>
      <c r="C3614" s="15"/>
      <c r="D3614" s="15" t="s">
        <v>9887</v>
      </c>
      <c r="E3614" s="15" t="s">
        <v>25</v>
      </c>
      <c r="F3614" s="15" t="s">
        <v>9888</v>
      </c>
      <c r="G3614" s="15"/>
      <c r="H3614" s="16" t="str">
        <f aca="false">VLOOKUP(F3614,'[1]Goa Member''s Details Revised'!$C$2:$AO$7385,2,0)</f>
        <v>Purchaser</v>
      </c>
      <c r="I3614" s="15" t="n">
        <v>15</v>
      </c>
      <c r="J3614" s="15" t="s">
        <v>1102</v>
      </c>
      <c r="K3614" s="15" t="n">
        <v>1989</v>
      </c>
      <c r="L3614" s="16" t="n">
        <f aca="false">VLOOKUP(F3614,'[1]Goa Member''s Details Revised'!$C$2:$AO$7385,9,0)</f>
        <v>2011</v>
      </c>
      <c r="M3614" s="15" t="s">
        <v>9889</v>
      </c>
      <c r="N3614" s="17" t="n">
        <f aca="false">VLOOKUP(F3614,'[1]Goa Member''s Details Revised'!$C$2:$AO$7385,5,0)</f>
        <v>26500</v>
      </c>
      <c r="O3614" s="17" t="n">
        <f aca="false">VLOOKUP(F3614,'[1]Goa Member''s Details Revised'!$C$2:$AO$7385,5,0)</f>
        <v>26500</v>
      </c>
      <c r="P3614" s="17" t="n">
        <f aca="false">VLOOKUP(F3614,'[1]Goa Member''s Details Revised'!$C$2:$AO$7385,6,0)</f>
        <v>27650</v>
      </c>
      <c r="Q3614" s="17" t="str">
        <f aca="false">VLOOKUP(F3614,'[1]Goa Member''s Details Revised'!$C$2:$AO$7385,8,0)</f>
        <v>R.M</v>
      </c>
      <c r="R3614" s="17" t="n">
        <f aca="false">+O3614-P3614</f>
        <v>-1150</v>
      </c>
      <c r="S3614" s="15" t="e">
        <f aca="false">+#REF!-K3614</f>
        <v>#REF!</v>
      </c>
      <c r="T3614" s="17" t="n">
        <f aca="false">IF(Q3614="regular",((P3614-(P3614/99)*S3614)),(P3614-(P3614*20%)))</f>
        <v>22120</v>
      </c>
      <c r="U3614" s="17" t="e">
        <f aca="false">((P3614-(P3614/99)*S3614))</f>
        <v>#REF!</v>
      </c>
      <c r="V3614" s="17" t="n">
        <f aca="false">IF(Q3614="regular",0,(P3614-(O3614*20%)))</f>
        <v>22350</v>
      </c>
      <c r="W3614" s="17"/>
      <c r="X3614" s="15"/>
      <c r="Y3614" s="18" t="str">
        <f aca="false">VLOOKUP(F3614,'[1]Goa Member''s Details Revised'!$C$2:$AO$7385,12,0)</f>
        <v>no reminders so last communication 2011</v>
      </c>
    </row>
    <row r="3615" customFormat="false" ht="15" hidden="false" customHeight="false" outlineLevel="0" collapsed="false">
      <c r="B3615" s="14" t="n">
        <v>3614</v>
      </c>
      <c r="C3615" s="15"/>
      <c r="D3615" s="15" t="s">
        <v>9890</v>
      </c>
      <c r="E3615" s="15" t="s">
        <v>25</v>
      </c>
      <c r="F3615" s="15" t="s">
        <v>9891</v>
      </c>
      <c r="G3615" s="15"/>
      <c r="H3615" s="16" t="str">
        <f aca="false">VLOOKUP(F3615,'[1]Goa Member''s Details Revised'!$C$2:$AO$7385,2,0)</f>
        <v>Purchaser</v>
      </c>
      <c r="I3615" s="15" t="n">
        <v>20</v>
      </c>
      <c r="J3615" s="15" t="s">
        <v>1102</v>
      </c>
      <c r="K3615" s="15" t="n">
        <v>1989</v>
      </c>
      <c r="L3615" s="16" t="str">
        <f aca="false">VLOOKUP(F3615,'[1]Goa Member''s Details Revised'!$C$2:$AO$7385,9,0)</f>
        <v>Never</v>
      </c>
      <c r="M3615" s="15" t="s">
        <v>9892</v>
      </c>
      <c r="N3615" s="17" t="n">
        <f aca="false">VLOOKUP(F3615,'[1]Goa Member''s Details Revised'!$C$2:$AO$7385,5,0)</f>
        <v>26500</v>
      </c>
      <c r="O3615" s="17" t="n">
        <f aca="false">VLOOKUP(F3615,'[1]Goa Member''s Details Revised'!$C$2:$AO$7385,5,0)</f>
        <v>26500</v>
      </c>
      <c r="P3615" s="17" t="n">
        <f aca="false">VLOOKUP(F3615,'[1]Goa Member''s Details Revised'!$C$2:$AO$7385,6,0)</f>
        <v>27650</v>
      </c>
      <c r="Q3615" s="17" t="str">
        <f aca="false">VLOOKUP(F3615,'[1]Goa Member''s Details Revised'!$C$2:$AO$7385,8,0)</f>
        <v>I.R.M</v>
      </c>
      <c r="R3615" s="17" t="n">
        <f aca="false">+O3615-P3615</f>
        <v>-1150</v>
      </c>
      <c r="S3615" s="15" t="e">
        <f aca="false">+#REF!-K3615</f>
        <v>#REF!</v>
      </c>
      <c r="T3615" s="17" t="n">
        <f aca="false">IF(Q3615="regular",((P3615-(P3615/99)*S3615)),(P3615-(P3615*20%)))</f>
        <v>22120</v>
      </c>
      <c r="U3615" s="17" t="e">
        <f aca="false">((P3615-(P3615/99)*S3615))</f>
        <v>#REF!</v>
      </c>
      <c r="V3615" s="17" t="n">
        <f aca="false">IF(Q3615="regular",0,(P3615-(O3615*20%)))</f>
        <v>22350</v>
      </c>
      <c r="W3615" s="17"/>
      <c r="X3615" s="15"/>
      <c r="Y3615" s="18" t="str">
        <f aca="false">VLOOKUP(F3615,'[1]Goa Member''s Details Revised'!$C$2:$AO$7385,12,0)</f>
        <v>last communication 00</v>
      </c>
    </row>
    <row r="3616" customFormat="false" ht="30" hidden="false" customHeight="false" outlineLevel="0" collapsed="false">
      <c r="B3616" s="14" t="n">
        <v>3615</v>
      </c>
      <c r="C3616" s="15"/>
      <c r="D3616" s="15" t="s">
        <v>9893</v>
      </c>
      <c r="E3616" s="15" t="s">
        <v>25</v>
      </c>
      <c r="F3616" s="15" t="s">
        <v>9894</v>
      </c>
      <c r="G3616" s="15"/>
      <c r="H3616" s="16" t="str">
        <f aca="false">VLOOKUP(F3616,'[1]Goa Member''s Details Revised'!$C$2:$AO$7385,2,0)</f>
        <v>Purchaser</v>
      </c>
      <c r="I3616" s="15" t="n">
        <v>22</v>
      </c>
      <c r="J3616" s="15" t="s">
        <v>651</v>
      </c>
      <c r="K3616" s="15" t="n">
        <v>1989</v>
      </c>
      <c r="L3616" s="16" t="str">
        <f aca="false">VLOOKUP(F3616,'[1]Goa Member''s Details Revised'!$C$2:$AO$7385,9,0)</f>
        <v>Never</v>
      </c>
      <c r="M3616" s="15" t="s">
        <v>2453</v>
      </c>
      <c r="N3616" s="17" t="n">
        <f aca="false">VLOOKUP(F3616,'[1]Goa Member''s Details Revised'!$C$2:$AO$7385,5,0)</f>
        <v>34000</v>
      </c>
      <c r="O3616" s="17" t="n">
        <f aca="false">VLOOKUP(F3616,'[1]Goa Member''s Details Revised'!$C$2:$AO$7385,5,0)</f>
        <v>34000</v>
      </c>
      <c r="P3616" s="17" t="n">
        <f aca="false">VLOOKUP(F3616,'[1]Goa Member''s Details Revised'!$C$2:$AO$7385,6,0)</f>
        <v>34000</v>
      </c>
      <c r="Q3616" s="17" t="str">
        <f aca="false">VLOOKUP(F3616,'[1]Goa Member''s Details Revised'!$C$2:$AO$7385,8,0)</f>
        <v>I.R.M</v>
      </c>
      <c r="R3616" s="17" t="n">
        <f aca="false">+O3616-P3616</f>
        <v>0</v>
      </c>
      <c r="S3616" s="15" t="e">
        <f aca="false">+#REF!-K3616</f>
        <v>#REF!</v>
      </c>
      <c r="T3616" s="17" t="n">
        <f aca="false">IF(Q3616="regular",((P3616-(P3616/99)*S3616)),(P3616-(P3616*20%)))</f>
        <v>27200</v>
      </c>
      <c r="U3616" s="17" t="e">
        <f aca="false">((P3616-(P3616/99)*S3616))</f>
        <v>#REF!</v>
      </c>
      <c r="V3616" s="17" t="n">
        <f aca="false">IF(Q3616="regular",0,(P3616-(O3616*20%)))</f>
        <v>27200</v>
      </c>
      <c r="W3616" s="17"/>
      <c r="X3616" s="15"/>
      <c r="Y3616" s="18" t="str">
        <f aca="false">VLOOKUP(F3616,'[1]Goa Member''s Details Revised'!$C$2:$AO$7385,12,0)</f>
        <v>we send last reminder in 2012.then we did not receive any reply </v>
      </c>
    </row>
    <row r="3617" customFormat="false" ht="30" hidden="false" customHeight="false" outlineLevel="0" collapsed="false">
      <c r="B3617" s="14" t="n">
        <v>3616</v>
      </c>
      <c r="C3617" s="15"/>
      <c r="D3617" s="15" t="s">
        <v>9895</v>
      </c>
      <c r="E3617" s="15" t="s">
        <v>25</v>
      </c>
      <c r="F3617" s="15" t="s">
        <v>9896</v>
      </c>
      <c r="G3617" s="15"/>
      <c r="H3617" s="16" t="str">
        <f aca="false">VLOOKUP(F3617,'[1]Goa Member''s Details Revised'!$C$2:$AO$7385,2,0)</f>
        <v>Purchaser</v>
      </c>
      <c r="I3617" s="15" t="n">
        <v>15</v>
      </c>
      <c r="J3617" s="15" t="s">
        <v>1102</v>
      </c>
      <c r="K3617" s="15" t="n">
        <v>1989</v>
      </c>
      <c r="L3617" s="16" t="str">
        <f aca="false">VLOOKUP(F3617,'[1]Goa Member''s Details Revised'!$C$2:$AO$7385,9,0)</f>
        <v>Never</v>
      </c>
      <c r="M3617" s="15" t="s">
        <v>9897</v>
      </c>
      <c r="N3617" s="17" t="n">
        <f aca="false">VLOOKUP(F3617,'[1]Goa Member''s Details Revised'!$C$2:$AO$7385,5,0)</f>
        <v>26500</v>
      </c>
      <c r="O3617" s="17" t="n">
        <f aca="false">VLOOKUP(F3617,'[1]Goa Member''s Details Revised'!$C$2:$AO$7385,5,0)</f>
        <v>26500</v>
      </c>
      <c r="P3617" s="17" t="n">
        <f aca="false">VLOOKUP(F3617,'[1]Goa Member''s Details Revised'!$C$2:$AO$7385,6,0)</f>
        <v>27650</v>
      </c>
      <c r="Q3617" s="17" t="str">
        <f aca="false">VLOOKUP(F3617,'[1]Goa Member''s Details Revised'!$C$2:$AO$7385,8,0)</f>
        <v>I.R.M</v>
      </c>
      <c r="R3617" s="17" t="n">
        <f aca="false">+O3617-P3617</f>
        <v>-1150</v>
      </c>
      <c r="S3617" s="15" t="e">
        <f aca="false">+#REF!-K3617</f>
        <v>#REF!</v>
      </c>
      <c r="T3617" s="17" t="n">
        <f aca="false">IF(Q3617="regular",((P3617-(P3617/99)*S3617)),(P3617-(P3617*20%)))</f>
        <v>22120</v>
      </c>
      <c r="U3617" s="17" t="e">
        <f aca="false">((P3617-(P3617/99)*S3617))</f>
        <v>#REF!</v>
      </c>
      <c r="V3617" s="17" t="n">
        <f aca="false">IF(Q3617="regular",0,(P3617-(O3617*20%)))</f>
        <v>22350</v>
      </c>
      <c r="W3617" s="17"/>
      <c r="X3617" s="15"/>
      <c r="Y3617" s="18" t="str">
        <f aca="false">VLOOKUP(F3617,'[1]Goa Member''s Details Revised'!$C$2:$AO$7385,12,0)</f>
        <v>we send last reminder in 2012.then we did not receive any reply </v>
      </c>
    </row>
    <row r="3618" customFormat="false" ht="15" hidden="false" customHeight="false" outlineLevel="0" collapsed="false">
      <c r="B3618" s="14" t="n">
        <v>3617</v>
      </c>
      <c r="C3618" s="15"/>
      <c r="D3618" s="15" t="s">
        <v>9898</v>
      </c>
      <c r="E3618" s="15" t="s">
        <v>25</v>
      </c>
      <c r="F3618" s="15" t="s">
        <v>9899</v>
      </c>
      <c r="G3618" s="15"/>
      <c r="H3618" s="16" t="str">
        <f aca="false">VLOOKUP(F3618,'[1]Goa Member''s Details Revised'!$C$2:$AO$7385,2,0)</f>
        <v>Purchaser</v>
      </c>
      <c r="I3618" s="15" t="n">
        <v>26</v>
      </c>
      <c r="J3618" s="15" t="s">
        <v>1102</v>
      </c>
      <c r="K3618" s="15" t="n">
        <v>1989</v>
      </c>
      <c r="L3618" s="16" t="n">
        <f aca="false">VLOOKUP(F3618,'[1]Goa Member''s Details Revised'!$C$2:$AO$7385,9,0)</f>
        <v>2016</v>
      </c>
      <c r="M3618" s="15" t="s">
        <v>9900</v>
      </c>
      <c r="N3618" s="17" t="n">
        <f aca="false">VLOOKUP(F3618,'[1]Goa Member''s Details Revised'!$C$2:$AO$7385,5,0)</f>
        <v>26500</v>
      </c>
      <c r="O3618" s="17" t="n">
        <f aca="false">VLOOKUP(F3618,'[1]Goa Member''s Details Revised'!$C$2:$AO$7385,5,0)</f>
        <v>26500</v>
      </c>
      <c r="P3618" s="17" t="n">
        <f aca="false">VLOOKUP(F3618,'[1]Goa Member''s Details Revised'!$C$2:$AO$7385,6,0)</f>
        <v>27650</v>
      </c>
      <c r="Q3618" s="17" t="str">
        <f aca="false">VLOOKUP(F3618,'[1]Goa Member''s Details Revised'!$C$2:$AO$7385,8,0)</f>
        <v>R.M</v>
      </c>
      <c r="R3618" s="17" t="n">
        <f aca="false">+O3618-P3618</f>
        <v>-1150</v>
      </c>
      <c r="S3618" s="15" t="e">
        <f aca="false">+#REF!-K3618</f>
        <v>#REF!</v>
      </c>
      <c r="T3618" s="17" t="n">
        <f aca="false">IF(Q3618="regular",((P3618-(P3618/99)*S3618)),(P3618-(P3618*20%)))</f>
        <v>22120</v>
      </c>
      <c r="U3618" s="17" t="e">
        <f aca="false">((P3618-(P3618/99)*S3618))</f>
        <v>#REF!</v>
      </c>
      <c r="V3618" s="17" t="n">
        <f aca="false">IF(Q3618="regular",0,(P3618-(O3618*20%)))</f>
        <v>22350</v>
      </c>
      <c r="W3618" s="17"/>
      <c r="X3618" s="15"/>
      <c r="Y3618" s="18" t="str">
        <f aca="false">VLOOKUP(F3618,'[1]Goa Member''s Details Revised'!$C$2:$AO$7385,12,0)</f>
        <v>last surrender letter details send on 21/5/2022</v>
      </c>
    </row>
    <row r="3619" customFormat="false" ht="15" hidden="false" customHeight="false" outlineLevel="0" collapsed="false">
      <c r="B3619" s="14" t="n">
        <v>3618</v>
      </c>
      <c r="C3619" s="15"/>
      <c r="D3619" s="15" t="s">
        <v>9901</v>
      </c>
      <c r="E3619" s="15" t="s">
        <v>25</v>
      </c>
      <c r="F3619" s="15" t="s">
        <v>9902</v>
      </c>
      <c r="G3619" s="15"/>
      <c r="H3619" s="16" t="str">
        <f aca="false">VLOOKUP(F3619,'[1]Goa Member''s Details Revised'!$C$2:$AO$7385,2,0)</f>
        <v>Purchaser</v>
      </c>
      <c r="I3619" s="15" t="n">
        <v>26</v>
      </c>
      <c r="J3619" s="15" t="s">
        <v>1102</v>
      </c>
      <c r="K3619" s="15" t="n">
        <v>1989</v>
      </c>
      <c r="L3619" s="16" t="str">
        <f aca="false">VLOOKUP(F3619,'[1]Goa Member''s Details Revised'!$C$2:$AO$7385,9,0)</f>
        <v>Never</v>
      </c>
      <c r="M3619" s="15" t="s">
        <v>9903</v>
      </c>
      <c r="N3619" s="17" t="n">
        <f aca="false">VLOOKUP(F3619,'[1]Goa Member''s Details Revised'!$C$2:$AO$7385,5,0)</f>
        <v>35450</v>
      </c>
      <c r="O3619" s="17" t="n">
        <f aca="false">VLOOKUP(F3619,'[1]Goa Member''s Details Revised'!$C$2:$AO$7385,5,0)</f>
        <v>35450</v>
      </c>
      <c r="P3619" s="17" t="n">
        <f aca="false">VLOOKUP(F3619,'[1]Goa Member''s Details Revised'!$C$2:$AO$7385,6,0)</f>
        <v>35450</v>
      </c>
      <c r="Q3619" s="17" t="str">
        <f aca="false">VLOOKUP(F3619,'[1]Goa Member''s Details Revised'!$C$2:$AO$7385,8,0)</f>
        <v>I.R.M</v>
      </c>
      <c r="R3619" s="17" t="n">
        <f aca="false">+O3619-P3619</f>
        <v>0</v>
      </c>
      <c r="S3619" s="15" t="e">
        <f aca="false">+#REF!-K3619</f>
        <v>#REF!</v>
      </c>
      <c r="T3619" s="17" t="n">
        <f aca="false">IF(Q3619="regular",((P3619-(P3619/99)*S3619)),(P3619-(P3619*20%)))</f>
        <v>28360</v>
      </c>
      <c r="U3619" s="17" t="e">
        <f aca="false">((P3619-(P3619/99)*S3619))</f>
        <v>#REF!</v>
      </c>
      <c r="V3619" s="17" t="n">
        <f aca="false">IF(Q3619="regular",0,(P3619-(O3619*20%)))</f>
        <v>28360</v>
      </c>
      <c r="W3619" s="17"/>
      <c r="X3619" s="15"/>
      <c r="Y3619" s="18" t="str">
        <f aca="false">VLOOKUP(F3619,'[1]Goa Member''s Details Revised'!$C$2:$AO$7385,12,0)</f>
        <v>last communication 99</v>
      </c>
    </row>
    <row r="3620" customFormat="false" ht="30" hidden="false" customHeight="false" outlineLevel="0" collapsed="false">
      <c r="B3620" s="14" t="n">
        <v>3619</v>
      </c>
      <c r="C3620" s="15"/>
      <c r="D3620" s="15" t="s">
        <v>9904</v>
      </c>
      <c r="E3620" s="15" t="s">
        <v>25</v>
      </c>
      <c r="F3620" s="15" t="s">
        <v>9905</v>
      </c>
      <c r="G3620" s="15"/>
      <c r="H3620" s="16" t="str">
        <f aca="false">VLOOKUP(F3620,'[1]Goa Member''s Details Revised'!$C$2:$AO$7385,2,0)</f>
        <v>Purchaser</v>
      </c>
      <c r="I3620" s="15" t="n">
        <v>26</v>
      </c>
      <c r="J3620" s="15" t="s">
        <v>1102</v>
      </c>
      <c r="K3620" s="15" t="n">
        <v>1989</v>
      </c>
      <c r="L3620" s="16" t="str">
        <f aca="false">VLOOKUP(F3620,'[1]Goa Member''s Details Revised'!$C$2:$AO$7385,9,0)</f>
        <v>Never</v>
      </c>
      <c r="M3620" s="15" t="s">
        <v>9906</v>
      </c>
      <c r="N3620" s="17" t="n">
        <f aca="false">VLOOKUP(F3620,'[1]Goa Member''s Details Revised'!$C$2:$AO$7385,5,0)</f>
        <v>20000</v>
      </c>
      <c r="O3620" s="17" t="n">
        <f aca="false">VLOOKUP(F3620,'[1]Goa Member''s Details Revised'!$C$2:$AO$7385,5,0)</f>
        <v>20000</v>
      </c>
      <c r="P3620" s="17" t="n">
        <f aca="false">VLOOKUP(F3620,'[1]Goa Member''s Details Revised'!$C$2:$AO$7385,6,0)</f>
        <v>20000</v>
      </c>
      <c r="Q3620" s="17" t="str">
        <f aca="false">VLOOKUP(F3620,'[1]Goa Member''s Details Revised'!$C$2:$AO$7385,8,0)</f>
        <v>I.R.M</v>
      </c>
      <c r="R3620" s="17" t="n">
        <f aca="false">+O3620-P3620</f>
        <v>0</v>
      </c>
      <c r="S3620" s="15" t="e">
        <f aca="false">+#REF!-K3620</f>
        <v>#REF!</v>
      </c>
      <c r="T3620" s="17" t="n">
        <f aca="false">IF(Q3620="regular",((P3620-(P3620/99)*S3620)),(P3620-(P3620*20%)))</f>
        <v>16000</v>
      </c>
      <c r="U3620" s="17" t="e">
        <f aca="false">((P3620-(P3620/99)*S3620))</f>
        <v>#REF!</v>
      </c>
      <c r="V3620" s="17" t="n">
        <f aca="false">IF(Q3620="regular",0,(P3620-(O3620*20%)))</f>
        <v>16000</v>
      </c>
      <c r="W3620" s="17"/>
      <c r="X3620" s="15"/>
      <c r="Y3620" s="18" t="str">
        <f aca="false">VLOOKUP(F3620,'[1]Goa Member''s Details Revised'!$C$2:$AO$7385,12,0)</f>
        <v>we send last reminder in 2012.then we did not receive any reply </v>
      </c>
    </row>
    <row r="3621" customFormat="false" ht="15" hidden="false" customHeight="false" outlineLevel="0" collapsed="false">
      <c r="B3621" s="14" t="n">
        <v>3620</v>
      </c>
      <c r="C3621" s="15"/>
      <c r="D3621" s="15" t="s">
        <v>9907</v>
      </c>
      <c r="E3621" s="15" t="s">
        <v>25</v>
      </c>
      <c r="F3621" s="15" t="s">
        <v>9908</v>
      </c>
      <c r="G3621" s="15"/>
      <c r="H3621" s="16" t="str">
        <f aca="false">VLOOKUP(F3621,'[1]Goa Member''s Details Revised'!$C$2:$AO$7385,2,0)</f>
        <v>Purchaser</v>
      </c>
      <c r="I3621" s="15" t="n">
        <v>24</v>
      </c>
      <c r="J3621" s="15" t="s">
        <v>1102</v>
      </c>
      <c r="K3621" s="15" t="n">
        <v>1989</v>
      </c>
      <c r="L3621" s="16" t="str">
        <f aca="false">VLOOKUP(F3621,'[1]Goa Member''s Details Revised'!$C$2:$AO$7385,9,0)</f>
        <v>Never</v>
      </c>
      <c r="M3621" s="15" t="s">
        <v>9909</v>
      </c>
      <c r="N3621" s="17" t="n">
        <f aca="false">VLOOKUP(F3621,'[1]Goa Member''s Details Revised'!$C$2:$AO$7385,5,0)</f>
        <v>34000</v>
      </c>
      <c r="O3621" s="17" t="n">
        <f aca="false">VLOOKUP(F3621,'[1]Goa Member''s Details Revised'!$C$2:$AO$7385,5,0)</f>
        <v>34000</v>
      </c>
      <c r="P3621" s="17" t="n">
        <f aca="false">VLOOKUP(F3621,'[1]Goa Member''s Details Revised'!$C$2:$AO$7385,6,0)</f>
        <v>34000</v>
      </c>
      <c r="Q3621" s="17" t="str">
        <f aca="false">VLOOKUP(F3621,'[1]Goa Member''s Details Revised'!$C$2:$AO$7385,8,0)</f>
        <v>I.R.M</v>
      </c>
      <c r="R3621" s="17" t="n">
        <f aca="false">+O3621-P3621</f>
        <v>0</v>
      </c>
      <c r="S3621" s="15" t="e">
        <f aca="false">+#REF!-K3621</f>
        <v>#REF!</v>
      </c>
      <c r="T3621" s="17" t="n">
        <f aca="false">IF(Q3621="regular",((P3621-(P3621/99)*S3621)),(P3621-(P3621*20%)))</f>
        <v>27200</v>
      </c>
      <c r="U3621" s="17" t="e">
        <f aca="false">((P3621-(P3621/99)*S3621))</f>
        <v>#REF!</v>
      </c>
      <c r="V3621" s="17" t="n">
        <f aca="false">IF(Q3621="regular",0,(P3621-(O3621*20%)))</f>
        <v>27200</v>
      </c>
      <c r="W3621" s="17"/>
      <c r="X3621" s="15"/>
      <c r="Y3621" s="18" t="str">
        <f aca="false">VLOOKUP(F3621,'[1]Goa Member''s Details Revised'!$C$2:$AO$7385,12,0)</f>
        <v>no reminders so last communication 2008</v>
      </c>
    </row>
    <row r="3622" customFormat="false" ht="75" hidden="false" customHeight="false" outlineLevel="0" collapsed="false">
      <c r="B3622" s="14" t="n">
        <v>3621</v>
      </c>
      <c r="C3622" s="15"/>
      <c r="D3622" s="15" t="s">
        <v>9910</v>
      </c>
      <c r="E3622" s="15" t="s">
        <v>25</v>
      </c>
      <c r="F3622" s="15" t="s">
        <v>9911</v>
      </c>
      <c r="G3622" s="15"/>
      <c r="H3622" s="16" t="str">
        <f aca="false">VLOOKUP(F3622,'[1]Goa Member''s Details Revised'!$C$2:$AO$7385,2,0)</f>
        <v>L.N.C</v>
      </c>
      <c r="I3622" s="15" t="n">
        <v>13</v>
      </c>
      <c r="J3622" s="15" t="s">
        <v>1102</v>
      </c>
      <c r="K3622" s="15" t="n">
        <v>1989</v>
      </c>
      <c r="L3622" s="16" t="str">
        <f aca="false">VLOOKUP(F3622,'[1]Goa Member''s Details Revised'!$C$2:$AO$7385,9,0)</f>
        <v>Never</v>
      </c>
      <c r="M3622" s="15" t="s">
        <v>9912</v>
      </c>
      <c r="N3622" s="17" t="n">
        <f aca="false">VLOOKUP(F3622,'[1]Goa Member''s Details Revised'!$C$2:$AO$7385,5,0)</f>
        <v>32300</v>
      </c>
      <c r="O3622" s="17" t="n">
        <f aca="false">VLOOKUP(F3622,'[1]Goa Member''s Details Revised'!$C$2:$AO$7385,5,0)</f>
        <v>32300</v>
      </c>
      <c r="P3622" s="17" t="n">
        <f aca="false">VLOOKUP(F3622,'[1]Goa Member''s Details Revised'!$C$2:$AO$7385,6,0)</f>
        <v>32300</v>
      </c>
      <c r="Q3622" s="17" t="str">
        <f aca="false">VLOOKUP(F3622,'[1]Goa Member''s Details Revised'!$C$2:$AO$7385,8,0)</f>
        <v>I.R.M</v>
      </c>
      <c r="R3622" s="17" t="n">
        <f aca="false">+O3622-P3622</f>
        <v>0</v>
      </c>
      <c r="S3622" s="15" t="e">
        <f aca="false">+#REF!-K3622</f>
        <v>#REF!</v>
      </c>
      <c r="T3622" s="17" t="n">
        <f aca="false">IF(Q3622="regular",((P3622-(P3622/99)*S3622)),(P3622-(P3622*20%)))</f>
        <v>25840</v>
      </c>
      <c r="U3622" s="17" t="e">
        <f aca="false">((P3622-(P3622/99)*S3622))</f>
        <v>#REF!</v>
      </c>
      <c r="V3622" s="17" t="n">
        <f aca="false">IF(Q3622="regular",0,(P3622-(O3622*20%)))</f>
        <v>25840</v>
      </c>
      <c r="W3622" s="17"/>
      <c r="X3622" s="15"/>
      <c r="Y3622" s="18" t="str">
        <f aca="false">VLOOKUP(F3622,'[1]Goa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3" customFormat="false" ht="75" hidden="false" customHeight="false" outlineLevel="0" collapsed="false">
      <c r="B3623" s="14" t="n">
        <v>3622</v>
      </c>
      <c r="C3623" s="15"/>
      <c r="D3623" s="15" t="s">
        <v>9913</v>
      </c>
      <c r="E3623" s="15" t="s">
        <v>25</v>
      </c>
      <c r="F3623" s="15" t="s">
        <v>9914</v>
      </c>
      <c r="G3623" s="15"/>
      <c r="H3623" s="16" t="str">
        <f aca="false">VLOOKUP(F3623,'[1]Goa Member''s Details Revised'!$C$2:$AO$7385,2,0)</f>
        <v>L.N.C</v>
      </c>
      <c r="I3623" s="15" t="n">
        <v>13</v>
      </c>
      <c r="J3623" s="15" t="s">
        <v>1102</v>
      </c>
      <c r="K3623" s="15" t="n">
        <v>1989</v>
      </c>
      <c r="L3623" s="16" t="str">
        <f aca="false">VLOOKUP(F3623,'[1]Goa Member''s Details Revised'!$C$2:$AO$7385,9,0)</f>
        <v>Never</v>
      </c>
      <c r="M3623" s="15" t="s">
        <v>9912</v>
      </c>
      <c r="N3623" s="17" t="n">
        <f aca="false">VLOOKUP(F3623,'[1]Goa Member''s Details Revised'!$C$2:$AO$7385,5,0)</f>
        <v>32300</v>
      </c>
      <c r="O3623" s="17" t="n">
        <f aca="false">VLOOKUP(F3623,'[1]Goa Member''s Details Revised'!$C$2:$AO$7385,5,0)</f>
        <v>32300</v>
      </c>
      <c r="P3623" s="17" t="n">
        <f aca="false">VLOOKUP(F3623,'[1]Goa Member''s Details Revised'!$C$2:$AO$7385,6,0)</f>
        <v>32300</v>
      </c>
      <c r="Q3623" s="17" t="str">
        <f aca="false">VLOOKUP(F3623,'[1]Goa Member''s Details Revised'!$C$2:$AO$7385,8,0)</f>
        <v>I.R.M</v>
      </c>
      <c r="R3623" s="17" t="n">
        <f aca="false">+O3623-P3623</f>
        <v>0</v>
      </c>
      <c r="S3623" s="15" t="e">
        <f aca="false">+#REF!-K3623</f>
        <v>#REF!</v>
      </c>
      <c r="T3623" s="17" t="n">
        <f aca="false">IF(Q3623="regular",((P3623-(P3623/99)*S3623)),(P3623-(P3623*20%)))</f>
        <v>25840</v>
      </c>
      <c r="U3623" s="17" t="e">
        <f aca="false">((P3623-(P3623/99)*S3623))</f>
        <v>#REF!</v>
      </c>
      <c r="V3623" s="17" t="n">
        <f aca="false">IF(Q3623="regular",0,(P3623-(O3623*20%)))</f>
        <v>25840</v>
      </c>
      <c r="W3623" s="17"/>
      <c r="X3623" s="15"/>
      <c r="Y3623" s="18" t="str">
        <f aca="false">VLOOKUP(F3623,'[1]Goa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4" customFormat="false" ht="75" hidden="false" customHeight="false" outlineLevel="0" collapsed="false">
      <c r="B3624" s="14" t="n">
        <v>3623</v>
      </c>
      <c r="C3624" s="15"/>
      <c r="D3624" s="15" t="s">
        <v>9915</v>
      </c>
      <c r="E3624" s="15" t="s">
        <v>25</v>
      </c>
      <c r="F3624" s="15" t="s">
        <v>9916</v>
      </c>
      <c r="G3624" s="15"/>
      <c r="H3624" s="16" t="str">
        <f aca="false">VLOOKUP(F3624,'[1]Goa Member''s Details Revised'!$C$2:$AO$7385,2,0)</f>
        <v>L.N.C</v>
      </c>
      <c r="I3624" s="15" t="n">
        <v>13</v>
      </c>
      <c r="J3624" s="15" t="s">
        <v>1102</v>
      </c>
      <c r="K3624" s="15" t="n">
        <v>1989</v>
      </c>
      <c r="L3624" s="16" t="str">
        <f aca="false">VLOOKUP(F3624,'[1]Goa Member''s Details Revised'!$C$2:$AO$7385,9,0)</f>
        <v>Never</v>
      </c>
      <c r="M3624" s="15" t="s">
        <v>9912</v>
      </c>
      <c r="N3624" s="17" t="n">
        <f aca="false">VLOOKUP(F3624,'[1]Goa Member''s Details Revised'!$C$2:$AO$7385,5,0)</f>
        <v>32300</v>
      </c>
      <c r="O3624" s="17" t="n">
        <f aca="false">VLOOKUP(F3624,'[1]Goa Member''s Details Revised'!$C$2:$AO$7385,5,0)</f>
        <v>32300</v>
      </c>
      <c r="P3624" s="17" t="n">
        <f aca="false">VLOOKUP(F3624,'[1]Goa Member''s Details Revised'!$C$2:$AO$7385,6,0)</f>
        <v>32300</v>
      </c>
      <c r="Q3624" s="17" t="str">
        <f aca="false">VLOOKUP(F3624,'[1]Goa Member''s Details Revised'!$C$2:$AO$7385,8,0)</f>
        <v>I.R.M</v>
      </c>
      <c r="R3624" s="17" t="n">
        <f aca="false">+O3624-P3624</f>
        <v>0</v>
      </c>
      <c r="S3624" s="15" t="e">
        <f aca="false">+#REF!-K3624</f>
        <v>#REF!</v>
      </c>
      <c r="T3624" s="17" t="n">
        <f aca="false">IF(Q3624="regular",((P3624-(P3624/99)*S3624)),(P3624-(P3624*20%)))</f>
        <v>25840</v>
      </c>
      <c r="U3624" s="17" t="e">
        <f aca="false">((P3624-(P3624/99)*S3624))</f>
        <v>#REF!</v>
      </c>
      <c r="V3624" s="17" t="n">
        <f aca="false">IF(Q3624="regular",0,(P3624-(O3624*20%)))</f>
        <v>25840</v>
      </c>
      <c r="W3624" s="17"/>
      <c r="X3624" s="15"/>
      <c r="Y3624" s="18" t="str">
        <f aca="false">VLOOKUP(F3624,'[1]Goa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5" customFormat="false" ht="75" hidden="false" customHeight="false" outlineLevel="0" collapsed="false">
      <c r="B3625" s="14" t="n">
        <v>3624</v>
      </c>
      <c r="C3625" s="15"/>
      <c r="D3625" s="15" t="s">
        <v>9917</v>
      </c>
      <c r="E3625" s="15" t="s">
        <v>25</v>
      </c>
      <c r="F3625" s="15" t="s">
        <v>9918</v>
      </c>
      <c r="G3625" s="15"/>
      <c r="H3625" s="16" t="str">
        <f aca="false">VLOOKUP(F3625,'[1]Goa Member''s Details Revised'!$C$2:$AO$7385,2,0)</f>
        <v>L.N.C</v>
      </c>
      <c r="I3625" s="15" t="n">
        <v>13</v>
      </c>
      <c r="J3625" s="15" t="s">
        <v>1102</v>
      </c>
      <c r="K3625" s="15" t="n">
        <v>1989</v>
      </c>
      <c r="L3625" s="16" t="str">
        <f aca="false">VLOOKUP(F3625,'[1]Goa Member''s Details Revised'!$C$2:$AO$7385,9,0)</f>
        <v>Never</v>
      </c>
      <c r="M3625" s="15" t="s">
        <v>9912</v>
      </c>
      <c r="N3625" s="17" t="n">
        <f aca="false">VLOOKUP(F3625,'[1]Goa Member''s Details Revised'!$C$2:$AO$7385,5,0)</f>
        <v>32300</v>
      </c>
      <c r="O3625" s="17" t="n">
        <f aca="false">VLOOKUP(F3625,'[1]Goa Member''s Details Revised'!$C$2:$AO$7385,5,0)</f>
        <v>32300</v>
      </c>
      <c r="P3625" s="17" t="n">
        <f aca="false">VLOOKUP(F3625,'[1]Goa Member''s Details Revised'!$C$2:$AO$7385,6,0)</f>
        <v>32300</v>
      </c>
      <c r="Q3625" s="17" t="str">
        <f aca="false">VLOOKUP(F3625,'[1]Goa Member''s Details Revised'!$C$2:$AO$7385,8,0)</f>
        <v>I.R.M</v>
      </c>
      <c r="R3625" s="17" t="n">
        <f aca="false">+O3625-P3625</f>
        <v>0</v>
      </c>
      <c r="S3625" s="15" t="e">
        <f aca="false">+#REF!-K3625</f>
        <v>#REF!</v>
      </c>
      <c r="T3625" s="17" t="n">
        <f aca="false">IF(Q3625="regular",((P3625-(P3625/99)*S3625)),(P3625-(P3625*20%)))</f>
        <v>25840</v>
      </c>
      <c r="U3625" s="17" t="e">
        <f aca="false">((P3625-(P3625/99)*S3625))</f>
        <v>#REF!</v>
      </c>
      <c r="V3625" s="17" t="n">
        <f aca="false">IF(Q3625="regular",0,(P3625-(O3625*20%)))</f>
        <v>25840</v>
      </c>
      <c r="W3625" s="17"/>
      <c r="X3625" s="15"/>
      <c r="Y3625" s="18" t="str">
        <f aca="false">VLOOKUP(F3625,'[1]Goa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6" customFormat="false" ht="75" hidden="false" customHeight="false" outlineLevel="0" collapsed="false">
      <c r="B3626" s="14" t="n">
        <v>3625</v>
      </c>
      <c r="C3626" s="15"/>
      <c r="D3626" s="15" t="s">
        <v>9919</v>
      </c>
      <c r="E3626" s="15" t="s">
        <v>25</v>
      </c>
      <c r="F3626" s="15" t="s">
        <v>9920</v>
      </c>
      <c r="G3626" s="15"/>
      <c r="H3626" s="16" t="str">
        <f aca="false">VLOOKUP(F3626,'[1]Goa Member''s Details Revised'!$C$2:$AO$7385,2,0)</f>
        <v>L.N.C</v>
      </c>
      <c r="I3626" s="15" t="n">
        <v>13</v>
      </c>
      <c r="J3626" s="15" t="s">
        <v>1102</v>
      </c>
      <c r="K3626" s="15" t="n">
        <v>1989</v>
      </c>
      <c r="L3626" s="16" t="str">
        <f aca="false">VLOOKUP(F3626,'[1]Goa Member''s Details Revised'!$C$2:$AO$7385,9,0)</f>
        <v>Never</v>
      </c>
      <c r="M3626" s="15" t="s">
        <v>9912</v>
      </c>
      <c r="N3626" s="17" t="n">
        <f aca="false">VLOOKUP(F3626,'[1]Goa Member''s Details Revised'!$C$2:$AO$7385,5,0)</f>
        <v>32300</v>
      </c>
      <c r="O3626" s="17" t="n">
        <f aca="false">VLOOKUP(F3626,'[1]Goa Member''s Details Revised'!$C$2:$AO$7385,5,0)</f>
        <v>32300</v>
      </c>
      <c r="P3626" s="17" t="n">
        <f aca="false">VLOOKUP(F3626,'[1]Goa Member''s Details Revised'!$C$2:$AO$7385,6,0)</f>
        <v>32300</v>
      </c>
      <c r="Q3626" s="17" t="str">
        <f aca="false">VLOOKUP(F3626,'[1]Goa Member''s Details Revised'!$C$2:$AO$7385,8,0)</f>
        <v>I.R.M</v>
      </c>
      <c r="R3626" s="17" t="n">
        <f aca="false">+O3626-P3626</f>
        <v>0</v>
      </c>
      <c r="S3626" s="15" t="e">
        <f aca="false">+#REF!-K3626</f>
        <v>#REF!</v>
      </c>
      <c r="T3626" s="17" t="n">
        <f aca="false">IF(Q3626="regular",((P3626-(P3626/99)*S3626)),(P3626-(P3626*20%)))</f>
        <v>25840</v>
      </c>
      <c r="U3626" s="17" t="e">
        <f aca="false">((P3626-(P3626/99)*S3626))</f>
        <v>#REF!</v>
      </c>
      <c r="V3626" s="17" t="n">
        <f aca="false">IF(Q3626="regular",0,(P3626-(O3626*20%)))</f>
        <v>25840</v>
      </c>
      <c r="W3626" s="17"/>
      <c r="X3626" s="15"/>
      <c r="Y3626" s="18" t="str">
        <f aca="false">VLOOKUP(F3626,'[1]Goa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7" customFormat="false" ht="45" hidden="false" customHeight="false" outlineLevel="0" collapsed="false">
      <c r="B3627" s="14" t="n">
        <v>3626</v>
      </c>
      <c r="C3627" s="15"/>
      <c r="D3627" s="15" t="s">
        <v>9921</v>
      </c>
      <c r="E3627" s="15" t="s">
        <v>25</v>
      </c>
      <c r="F3627" s="15" t="s">
        <v>9922</v>
      </c>
      <c r="G3627" s="15"/>
      <c r="H3627" s="16" t="str">
        <f aca="false">VLOOKUP(F3627,'[1]Goa Member''s Details Revised'!$C$2:$AO$7385,2,0)</f>
        <v>L.N.C</v>
      </c>
      <c r="I3627" s="15" t="n">
        <v>13</v>
      </c>
      <c r="J3627" s="15" t="s">
        <v>1102</v>
      </c>
      <c r="K3627" s="15" t="n">
        <v>1989</v>
      </c>
      <c r="L3627" s="16" t="str">
        <f aca="false">VLOOKUP(F3627,'[1]Goa Member''s Details Revised'!$C$2:$AO$7385,9,0)</f>
        <v>Never</v>
      </c>
      <c r="M3627" s="15" t="s">
        <v>9923</v>
      </c>
      <c r="N3627" s="17" t="n">
        <f aca="false">VLOOKUP(F3627,'[1]Goa Member''s Details Revised'!$C$2:$AO$7385,5,0)</f>
        <v>32300</v>
      </c>
      <c r="O3627" s="17" t="n">
        <f aca="false">VLOOKUP(F3627,'[1]Goa Member''s Details Revised'!$C$2:$AO$7385,5,0)</f>
        <v>32300</v>
      </c>
      <c r="P3627" s="17" t="n">
        <f aca="false">VLOOKUP(F3627,'[1]Goa Member''s Details Revised'!$C$2:$AO$7385,6,0)</f>
        <v>32300</v>
      </c>
      <c r="Q3627" s="17" t="str">
        <f aca="false">VLOOKUP(F3627,'[1]Goa Member''s Details Revised'!$C$2:$AO$7385,8,0)</f>
        <v>I.R.M</v>
      </c>
      <c r="R3627" s="17" t="n">
        <f aca="false">+O3627-P3627</f>
        <v>0</v>
      </c>
      <c r="S3627" s="15" t="e">
        <f aca="false">+#REF!-K3627</f>
        <v>#REF!</v>
      </c>
      <c r="T3627" s="17" t="n">
        <f aca="false">IF(Q3627="regular",((P3627-(P3627/99)*S3627)),(P3627-(P3627*20%)))</f>
        <v>25840</v>
      </c>
      <c r="U3627" s="17" t="e">
        <f aca="false">((P3627-(P3627/99)*S3627))</f>
        <v>#REF!</v>
      </c>
      <c r="V3627" s="17" t="n">
        <f aca="false">IF(Q3627="regular",0,(P3627-(O3627*20%)))</f>
        <v>25840</v>
      </c>
      <c r="W3627" s="17"/>
      <c r="X3627" s="15"/>
      <c r="Y3627" s="18" t="str">
        <f aca="false">VLOOKUP(F3627,'[1]Goa Member''s Details Revised'!$C$2:$AO$7385,12,0)</f>
        <v>we send last reminder in 2012.then we did not receive any reply...total 12 membership of Goa:- 3237,3238,3239,3230,3231,3232,3233,3234.3235,3236,3237,3238</v>
      </c>
    </row>
    <row r="3628" customFormat="false" ht="45" hidden="false" customHeight="false" outlineLevel="0" collapsed="false">
      <c r="B3628" s="14" t="n">
        <v>3627</v>
      </c>
      <c r="C3628" s="15"/>
      <c r="D3628" s="15" t="s">
        <v>9924</v>
      </c>
      <c r="E3628" s="15" t="s">
        <v>25</v>
      </c>
      <c r="F3628" s="15" t="s">
        <v>9925</v>
      </c>
      <c r="G3628" s="15"/>
      <c r="H3628" s="16" t="str">
        <f aca="false">VLOOKUP(F3628,'[1]Goa Member''s Details Revised'!$C$2:$AO$7385,2,0)</f>
        <v>L.N.C</v>
      </c>
      <c r="I3628" s="15" t="n">
        <v>13</v>
      </c>
      <c r="J3628" s="15" t="s">
        <v>1102</v>
      </c>
      <c r="K3628" s="15" t="n">
        <v>1989</v>
      </c>
      <c r="L3628" s="16" t="str">
        <f aca="false">VLOOKUP(F3628,'[1]Goa Member''s Details Revised'!$C$2:$AO$7385,9,0)</f>
        <v>Never</v>
      </c>
      <c r="M3628" s="15" t="s">
        <v>9923</v>
      </c>
      <c r="N3628" s="17" t="n">
        <f aca="false">VLOOKUP(F3628,'[1]Goa Member''s Details Revised'!$C$2:$AO$7385,5,0)</f>
        <v>19800</v>
      </c>
      <c r="O3628" s="17" t="n">
        <f aca="false">VLOOKUP(F3628,'[1]Goa Member''s Details Revised'!$C$2:$AO$7385,5,0)</f>
        <v>19800</v>
      </c>
      <c r="P3628" s="17" t="n">
        <f aca="false">VLOOKUP(F3628,'[1]Goa Member''s Details Revised'!$C$2:$AO$7385,6,0)</f>
        <v>19800</v>
      </c>
      <c r="Q3628" s="17" t="str">
        <f aca="false">VLOOKUP(F3628,'[1]Goa Member''s Details Revised'!$C$2:$AO$7385,8,0)</f>
        <v>I.R.M</v>
      </c>
      <c r="R3628" s="17" t="n">
        <f aca="false">+O3628-P3628</f>
        <v>0</v>
      </c>
      <c r="S3628" s="15" t="e">
        <f aca="false">+#REF!-K3628</f>
        <v>#REF!</v>
      </c>
      <c r="T3628" s="17" t="n">
        <f aca="false">IF(Q3628="regular",((P3628-(P3628/99)*S3628)),(P3628-(P3628*20%)))</f>
        <v>15840</v>
      </c>
      <c r="U3628" s="17" t="e">
        <f aca="false">((P3628-(P3628/99)*S3628))</f>
        <v>#REF!</v>
      </c>
      <c r="V3628" s="17" t="n">
        <f aca="false">IF(Q3628="regular",0,(P3628-(O3628*20%)))</f>
        <v>15840</v>
      </c>
      <c r="W3628" s="17"/>
      <c r="X3628" s="15"/>
      <c r="Y3628" s="18" t="str">
        <f aca="false">VLOOKUP(F3628,'[1]Goa Member''s Details Revised'!$C$2:$AO$7385,12,0)</f>
        <v>we send last reminder in 2012.then we did not receive any reply...total 12 membership of Goa:- 3237,3238,3239,3230,3231,3232,3233,3234.3235,3236,3237,3238</v>
      </c>
    </row>
    <row r="3629" customFormat="false" ht="45" hidden="false" customHeight="false" outlineLevel="0" collapsed="false">
      <c r="B3629" s="14" t="n">
        <v>3628</v>
      </c>
      <c r="C3629" s="15"/>
      <c r="D3629" s="15" t="s">
        <v>9926</v>
      </c>
      <c r="E3629" s="15" t="s">
        <v>25</v>
      </c>
      <c r="F3629" s="15" t="s">
        <v>9927</v>
      </c>
      <c r="G3629" s="15"/>
      <c r="H3629" s="16" t="str">
        <f aca="false">VLOOKUP(F3629,'[1]Goa Member''s Details Revised'!$C$2:$AO$7385,2,0)</f>
        <v>L.N.C</v>
      </c>
      <c r="I3629" s="15" t="n">
        <v>13</v>
      </c>
      <c r="J3629" s="15" t="s">
        <v>1102</v>
      </c>
      <c r="K3629" s="15" t="n">
        <v>1989</v>
      </c>
      <c r="L3629" s="16" t="str">
        <f aca="false">VLOOKUP(F3629,'[1]Goa Member''s Details Revised'!$C$2:$AO$7385,9,0)</f>
        <v>Never</v>
      </c>
      <c r="M3629" s="15" t="s">
        <v>9923</v>
      </c>
      <c r="N3629" s="17" t="n">
        <f aca="false">VLOOKUP(F3629,'[1]Goa Member''s Details Revised'!$C$2:$AO$7385,5,0)</f>
        <v>19800</v>
      </c>
      <c r="O3629" s="17" t="n">
        <f aca="false">VLOOKUP(F3629,'[1]Goa Member''s Details Revised'!$C$2:$AO$7385,5,0)</f>
        <v>19800</v>
      </c>
      <c r="P3629" s="17" t="n">
        <f aca="false">VLOOKUP(F3629,'[1]Goa Member''s Details Revised'!$C$2:$AO$7385,6,0)</f>
        <v>19800</v>
      </c>
      <c r="Q3629" s="17" t="str">
        <f aca="false">VLOOKUP(F3629,'[1]Goa Member''s Details Revised'!$C$2:$AO$7385,8,0)</f>
        <v>I.R.M</v>
      </c>
      <c r="R3629" s="17" t="n">
        <f aca="false">+O3629-P3629</f>
        <v>0</v>
      </c>
      <c r="S3629" s="15" t="e">
        <f aca="false">+#REF!-K3629</f>
        <v>#REF!</v>
      </c>
      <c r="T3629" s="17" t="n">
        <f aca="false">IF(Q3629="regular",((P3629-(P3629/99)*S3629)),(P3629-(P3629*20%)))</f>
        <v>15840</v>
      </c>
      <c r="U3629" s="17" t="e">
        <f aca="false">((P3629-(P3629/99)*S3629))</f>
        <v>#REF!</v>
      </c>
      <c r="V3629" s="17" t="n">
        <f aca="false">IF(Q3629="regular",0,(P3629-(O3629*20%)))</f>
        <v>15840</v>
      </c>
      <c r="W3629" s="17"/>
      <c r="X3629" s="15"/>
      <c r="Y3629" s="18" t="str">
        <f aca="false">VLOOKUP(F3629,'[1]Goa Member''s Details Revised'!$C$2:$AO$7385,12,0)</f>
        <v>we send last reminder in 2012.then we did not receive any reply...total 12 membership of Goa:- 3237,3238,3239,3230,3231,3232,3233,3234.3235,3236,3237,3238</v>
      </c>
    </row>
    <row r="3630" customFormat="false" ht="45" hidden="false" customHeight="false" outlineLevel="0" collapsed="false">
      <c r="B3630" s="14" t="n">
        <v>3629</v>
      </c>
      <c r="C3630" s="15"/>
      <c r="D3630" s="15" t="s">
        <v>9928</v>
      </c>
      <c r="E3630" s="15" t="s">
        <v>25</v>
      </c>
      <c r="F3630" s="15" t="s">
        <v>9929</v>
      </c>
      <c r="G3630" s="15"/>
      <c r="H3630" s="16" t="str">
        <f aca="false">VLOOKUP(F3630,'[1]Goa Member''s Details Revised'!$C$2:$AO$7385,2,0)</f>
        <v>L.N.C</v>
      </c>
      <c r="I3630" s="15" t="n">
        <v>13</v>
      </c>
      <c r="J3630" s="15" t="s">
        <v>1102</v>
      </c>
      <c r="K3630" s="15" t="n">
        <v>1989</v>
      </c>
      <c r="L3630" s="16" t="str">
        <f aca="false">VLOOKUP(F3630,'[1]Goa Member''s Details Revised'!$C$2:$AO$7385,9,0)</f>
        <v>Never</v>
      </c>
      <c r="M3630" s="15" t="s">
        <v>9923</v>
      </c>
      <c r="N3630" s="17" t="n">
        <f aca="false">VLOOKUP(F3630,'[1]Goa Member''s Details Revised'!$C$2:$AO$7385,5,0)</f>
        <v>19800</v>
      </c>
      <c r="O3630" s="17" t="n">
        <f aca="false">VLOOKUP(F3630,'[1]Goa Member''s Details Revised'!$C$2:$AO$7385,5,0)</f>
        <v>19800</v>
      </c>
      <c r="P3630" s="17" t="n">
        <f aca="false">VLOOKUP(F3630,'[1]Goa Member''s Details Revised'!$C$2:$AO$7385,6,0)</f>
        <v>19800</v>
      </c>
      <c r="Q3630" s="17" t="str">
        <f aca="false">VLOOKUP(F3630,'[1]Goa Member''s Details Revised'!$C$2:$AO$7385,8,0)</f>
        <v>I.R.M</v>
      </c>
      <c r="R3630" s="17" t="n">
        <f aca="false">+O3630-P3630</f>
        <v>0</v>
      </c>
      <c r="S3630" s="15" t="e">
        <f aca="false">+#REF!-K3630</f>
        <v>#REF!</v>
      </c>
      <c r="T3630" s="17" t="n">
        <f aca="false">IF(Q3630="regular",((P3630-(P3630/99)*S3630)),(P3630-(P3630*20%)))</f>
        <v>15840</v>
      </c>
      <c r="U3630" s="17" t="e">
        <f aca="false">((P3630-(P3630/99)*S3630))</f>
        <v>#REF!</v>
      </c>
      <c r="V3630" s="17" t="n">
        <f aca="false">IF(Q3630="regular",0,(P3630-(O3630*20%)))</f>
        <v>15840</v>
      </c>
      <c r="W3630" s="17"/>
      <c r="X3630" s="15"/>
      <c r="Y3630" s="18" t="str">
        <f aca="false">VLOOKUP(F3630,'[1]Goa Member''s Details Revised'!$C$2:$AO$7385,12,0)</f>
        <v>we send last reminder in 2012.then we did not receive any reply...total 12 membership of Goa:- 3237,3238,3239,3230,3231,3232,3233,3234.3235,3236,3237,3238</v>
      </c>
    </row>
    <row r="3631" customFormat="false" ht="30" hidden="false" customHeight="false" outlineLevel="0" collapsed="false">
      <c r="B3631" s="14" t="n">
        <v>3630</v>
      </c>
      <c r="C3631" s="15"/>
      <c r="D3631" s="15" t="s">
        <v>9930</v>
      </c>
      <c r="E3631" s="15" t="s">
        <v>25</v>
      </c>
      <c r="F3631" s="15" t="s">
        <v>9931</v>
      </c>
      <c r="G3631" s="15"/>
      <c r="H3631" s="16" t="str">
        <f aca="false">VLOOKUP(F3631,'[1]Goa Member''s Details Revised'!$C$2:$AO$7385,2,0)</f>
        <v>Purchaser</v>
      </c>
      <c r="I3631" s="15" t="n">
        <v>29</v>
      </c>
      <c r="J3631" s="15" t="s">
        <v>1102</v>
      </c>
      <c r="K3631" s="15" t="n">
        <v>1989</v>
      </c>
      <c r="L3631" s="16" t="str">
        <f aca="false">VLOOKUP(F3631,'[1]Goa Member''s Details Revised'!$C$2:$AO$7385,9,0)</f>
        <v>Never</v>
      </c>
      <c r="M3631" s="15" t="s">
        <v>9932</v>
      </c>
      <c r="N3631" s="17" t="n">
        <f aca="false">VLOOKUP(F3631,'[1]Goa Member''s Details Revised'!$C$2:$AO$7385,5,0)</f>
        <v>26500</v>
      </c>
      <c r="O3631" s="17" t="n">
        <f aca="false">VLOOKUP(F3631,'[1]Goa Member''s Details Revised'!$C$2:$AO$7385,5,0)</f>
        <v>26500</v>
      </c>
      <c r="P3631" s="17" t="n">
        <f aca="false">VLOOKUP(F3631,'[1]Goa Member''s Details Revised'!$C$2:$AO$7385,6,0)</f>
        <v>27650</v>
      </c>
      <c r="Q3631" s="17" t="str">
        <f aca="false">VLOOKUP(F3631,'[1]Goa Member''s Details Revised'!$C$2:$AO$7385,8,0)</f>
        <v>I.R.M</v>
      </c>
      <c r="R3631" s="17" t="n">
        <f aca="false">+O3631-P3631</f>
        <v>-1150</v>
      </c>
      <c r="S3631" s="15" t="e">
        <f aca="false">+#REF!-K3631</f>
        <v>#REF!</v>
      </c>
      <c r="T3631" s="17" t="n">
        <f aca="false">IF(Q3631="regular",((P3631-(P3631/99)*S3631)),(P3631-(P3631*20%)))</f>
        <v>22120</v>
      </c>
      <c r="U3631" s="17" t="e">
        <f aca="false">((P3631-(P3631/99)*S3631))</f>
        <v>#REF!</v>
      </c>
      <c r="V3631" s="17" t="n">
        <f aca="false">IF(Q3631="regular",0,(P3631-(O3631*20%)))</f>
        <v>22350</v>
      </c>
      <c r="W3631" s="17"/>
      <c r="X3631" s="15"/>
      <c r="Y3631" s="18" t="str">
        <f aca="false">VLOOKUP(F3631,'[1]Goa Member''s Details Revised'!$C$2:$AO$7385,12,0)</f>
        <v>we send last reminder in 2012.then we did not receive any reply </v>
      </c>
    </row>
    <row r="3632" customFormat="false" ht="15" hidden="false" customHeight="false" outlineLevel="0" collapsed="false">
      <c r="B3632" s="14" t="n">
        <v>3631</v>
      </c>
      <c r="C3632" s="15"/>
      <c r="D3632" s="15" t="s">
        <v>9933</v>
      </c>
      <c r="E3632" s="15" t="s">
        <v>25</v>
      </c>
      <c r="F3632" s="15" t="s">
        <v>9934</v>
      </c>
      <c r="G3632" s="15"/>
      <c r="H3632" s="16" t="str">
        <f aca="false">VLOOKUP(F3632,'[1]Goa Member''s Details Revised'!$C$2:$AO$7385,2,0)</f>
        <v>Purchaser</v>
      </c>
      <c r="I3632" s="15" t="n">
        <v>30</v>
      </c>
      <c r="J3632" s="15" t="s">
        <v>1102</v>
      </c>
      <c r="K3632" s="15" t="n">
        <v>1989</v>
      </c>
      <c r="L3632" s="16" t="str">
        <f aca="false">VLOOKUP(F3632,'[1]Goa Member''s Details Revised'!$C$2:$AO$7385,9,0)</f>
        <v>Never</v>
      </c>
      <c r="M3632" s="15" t="s">
        <v>9935</v>
      </c>
      <c r="N3632" s="17" t="n">
        <f aca="false">VLOOKUP(F3632,'[1]Goa Member''s Details Revised'!$C$2:$AO$7385,5,0)</f>
        <v>20000</v>
      </c>
      <c r="O3632" s="17" t="n">
        <f aca="false">VLOOKUP(F3632,'[1]Goa Member''s Details Revised'!$C$2:$AO$7385,5,0)</f>
        <v>20000</v>
      </c>
      <c r="P3632" s="17" t="n">
        <f aca="false">VLOOKUP(F3632,'[1]Goa Member''s Details Revised'!$C$2:$AO$7385,6,0)</f>
        <v>20850</v>
      </c>
      <c r="Q3632" s="17" t="str">
        <f aca="false">VLOOKUP(F3632,'[1]Goa Member''s Details Revised'!$C$2:$AO$7385,8,0)</f>
        <v>I.R.M</v>
      </c>
      <c r="R3632" s="17" t="n">
        <f aca="false">+O3632-P3632</f>
        <v>-850</v>
      </c>
      <c r="S3632" s="15" t="e">
        <f aca="false">+#REF!-K3632</f>
        <v>#REF!</v>
      </c>
      <c r="T3632" s="17" t="n">
        <f aca="false">IF(Q3632="regular",((P3632-(P3632/99)*S3632)),(P3632-(P3632*20%)))</f>
        <v>16680</v>
      </c>
      <c r="U3632" s="17" t="e">
        <f aca="false">((P3632-(P3632/99)*S3632))</f>
        <v>#REF!</v>
      </c>
      <c r="V3632" s="17" t="n">
        <f aca="false">IF(Q3632="regular",0,(P3632-(O3632*20%)))</f>
        <v>16850</v>
      </c>
      <c r="W3632" s="17"/>
      <c r="X3632" s="15"/>
      <c r="Y3632" s="18" t="str">
        <f aca="false">VLOOKUP(F3632,'[1]Goa Member''s Details Revised'!$C$2:$AO$7385,12,0)</f>
        <v>no reminders so last communication 2009</v>
      </c>
    </row>
    <row r="3633" customFormat="false" ht="30" hidden="false" customHeight="false" outlineLevel="0" collapsed="false">
      <c r="B3633" s="14" t="n">
        <v>3632</v>
      </c>
      <c r="C3633" s="15"/>
      <c r="D3633" s="15" t="s">
        <v>9936</v>
      </c>
      <c r="E3633" s="15" t="s">
        <v>25</v>
      </c>
      <c r="F3633" s="15" t="s">
        <v>9937</v>
      </c>
      <c r="G3633" s="15"/>
      <c r="H3633" s="16" t="str">
        <f aca="false">VLOOKUP(F3633,'[1]Goa Member''s Details Revised'!$C$2:$AO$7385,2,0)</f>
        <v>Purchaser</v>
      </c>
      <c r="I3633" s="15" t="n">
        <v>6</v>
      </c>
      <c r="J3633" s="15" t="s">
        <v>815</v>
      </c>
      <c r="K3633" s="15" t="n">
        <v>1989</v>
      </c>
      <c r="L3633" s="16" t="str">
        <f aca="false">VLOOKUP(F3633,'[1]Goa Member''s Details Revised'!$C$2:$AO$7385,9,0)</f>
        <v>Never</v>
      </c>
      <c r="M3633" s="15" t="s">
        <v>9938</v>
      </c>
      <c r="N3633" s="17" t="n">
        <f aca="false">VLOOKUP(F3633,'[1]Goa Member''s Details Revised'!$C$2:$AO$7385,5,0)</f>
        <v>26500</v>
      </c>
      <c r="O3633" s="17" t="n">
        <f aca="false">VLOOKUP(F3633,'[1]Goa Member''s Details Revised'!$C$2:$AO$7385,5,0)</f>
        <v>26500</v>
      </c>
      <c r="P3633" s="17" t="n">
        <f aca="false">VLOOKUP(F3633,'[1]Goa Member''s Details Revised'!$C$2:$AO$7385,6,0)</f>
        <v>27650</v>
      </c>
      <c r="Q3633" s="17" t="str">
        <f aca="false">VLOOKUP(F3633,'[1]Goa Member''s Details Revised'!$C$2:$AO$7385,8,0)</f>
        <v>I.R.M</v>
      </c>
      <c r="R3633" s="17" t="n">
        <f aca="false">+O3633-P3633</f>
        <v>-1150</v>
      </c>
      <c r="S3633" s="15" t="e">
        <f aca="false">+#REF!-K3633</f>
        <v>#REF!</v>
      </c>
      <c r="T3633" s="17" t="n">
        <f aca="false">IF(Q3633="regular",((P3633-(P3633/99)*S3633)),(P3633-(P3633*20%)))</f>
        <v>22120</v>
      </c>
      <c r="U3633" s="17" t="e">
        <f aca="false">((P3633-(P3633/99)*S3633))</f>
        <v>#REF!</v>
      </c>
      <c r="V3633" s="17" t="n">
        <f aca="false">IF(Q3633="regular",0,(P3633-(O3633*20%)))</f>
        <v>22350</v>
      </c>
      <c r="W3633" s="17"/>
      <c r="X3633" s="15"/>
      <c r="Y3633" s="18" t="str">
        <f aca="false">VLOOKUP(F3633,'[1]Goa Member''s Details Revised'!$C$2:$AO$7385,12,0)</f>
        <v>we send last reminder in 2012.then we did not receive any reply </v>
      </c>
    </row>
    <row r="3634" customFormat="false" ht="15" hidden="false" customHeight="false" outlineLevel="0" collapsed="false">
      <c r="B3634" s="14" t="n">
        <v>3633</v>
      </c>
      <c r="C3634" s="15"/>
      <c r="D3634" s="15" t="s">
        <v>9939</v>
      </c>
      <c r="E3634" s="15" t="s">
        <v>25</v>
      </c>
      <c r="F3634" s="15" t="s">
        <v>9940</v>
      </c>
      <c r="G3634" s="15"/>
      <c r="H3634" s="16" t="str">
        <f aca="false">VLOOKUP(F3634,'[1]Goa Member''s Details Revised'!$C$2:$AO$7385,2,0)</f>
        <v>Purchaser</v>
      </c>
      <c r="I3634" s="15" t="n">
        <v>12</v>
      </c>
      <c r="J3634" s="15" t="s">
        <v>815</v>
      </c>
      <c r="K3634" s="15" t="n">
        <v>1989</v>
      </c>
      <c r="L3634" s="16" t="str">
        <f aca="false">VLOOKUP(F3634,'[1]Goa Member''s Details Revised'!$C$2:$AO$7385,9,0)</f>
        <v>Never</v>
      </c>
      <c r="M3634" s="15" t="s">
        <v>9941</v>
      </c>
      <c r="N3634" s="17" t="n">
        <f aca="false">VLOOKUP(F3634,'[1]Goa Member''s Details Revised'!$C$2:$AO$7385,5,0)</f>
        <v>20000</v>
      </c>
      <c r="O3634" s="17" t="n">
        <f aca="false">VLOOKUP(F3634,'[1]Goa Member''s Details Revised'!$C$2:$AO$7385,5,0)</f>
        <v>20000</v>
      </c>
      <c r="P3634" s="17" t="n">
        <f aca="false">VLOOKUP(F3634,'[1]Goa Member''s Details Revised'!$C$2:$AO$7385,6,0)</f>
        <v>20850</v>
      </c>
      <c r="Q3634" s="17" t="str">
        <f aca="false">VLOOKUP(F3634,'[1]Goa Member''s Details Revised'!$C$2:$AO$7385,8,0)</f>
        <v>I.R.M</v>
      </c>
      <c r="R3634" s="17" t="n">
        <f aca="false">+O3634-P3634</f>
        <v>-850</v>
      </c>
      <c r="S3634" s="15" t="e">
        <f aca="false">+#REF!-K3634</f>
        <v>#REF!</v>
      </c>
      <c r="T3634" s="17" t="n">
        <f aca="false">IF(Q3634="regular",((P3634-(P3634/99)*S3634)),(P3634-(P3634*20%)))</f>
        <v>16680</v>
      </c>
      <c r="U3634" s="17" t="e">
        <f aca="false">((P3634-(P3634/99)*S3634))</f>
        <v>#REF!</v>
      </c>
      <c r="V3634" s="17" t="n">
        <f aca="false">IF(Q3634="regular",0,(P3634-(O3634*20%)))</f>
        <v>16850</v>
      </c>
      <c r="W3634" s="17"/>
      <c r="X3634" s="15"/>
      <c r="Y3634" s="18" t="str">
        <f aca="false">VLOOKUP(F3634,'[1]Goa Member''s Details Revised'!$C$2:$AO$7385,12,0)</f>
        <v>last  mail conversation on 2012.</v>
      </c>
    </row>
    <row r="3635" customFormat="false" ht="15" hidden="false" customHeight="false" outlineLevel="0" collapsed="false">
      <c r="B3635" s="14" t="n">
        <v>3634</v>
      </c>
      <c r="C3635" s="15"/>
      <c r="D3635" s="15" t="s">
        <v>9942</v>
      </c>
      <c r="E3635" s="15" t="s">
        <v>25</v>
      </c>
      <c r="F3635" s="15" t="s">
        <v>9943</v>
      </c>
      <c r="G3635" s="15"/>
      <c r="H3635" s="16" t="str">
        <f aca="false">VLOOKUP(F3635,'[1]Goa Member''s Details Revised'!$C$2:$AO$7385,2,0)</f>
        <v>Purchaser</v>
      </c>
      <c r="I3635" s="15" t="n">
        <v>12</v>
      </c>
      <c r="J3635" s="15" t="s">
        <v>815</v>
      </c>
      <c r="K3635" s="15" t="n">
        <v>1989</v>
      </c>
      <c r="L3635" s="16" t="n">
        <f aca="false">VLOOKUP(F3635,'[1]Goa Member''s Details Revised'!$C$2:$AO$7385,9,0)</f>
        <v>2011</v>
      </c>
      <c r="M3635" s="15" t="s">
        <v>9944</v>
      </c>
      <c r="N3635" s="17" t="n">
        <f aca="false">VLOOKUP(F3635,'[1]Goa Member''s Details Revised'!$C$2:$AO$7385,5,0)</f>
        <v>17500</v>
      </c>
      <c r="O3635" s="17" t="n">
        <f aca="false">VLOOKUP(F3635,'[1]Goa Member''s Details Revised'!$C$2:$AO$7385,5,0)</f>
        <v>17500</v>
      </c>
      <c r="P3635" s="17" t="n">
        <f aca="false">VLOOKUP(F3635,'[1]Goa Member''s Details Revised'!$C$2:$AO$7385,6,0)</f>
        <v>19800</v>
      </c>
      <c r="Q3635" s="17" t="str">
        <f aca="false">VLOOKUP(F3635,'[1]Goa Member''s Details Revised'!$C$2:$AO$7385,8,0)</f>
        <v>R.M</v>
      </c>
      <c r="R3635" s="17" t="n">
        <f aca="false">+O3635-P3635</f>
        <v>-2300</v>
      </c>
      <c r="S3635" s="15" t="e">
        <f aca="false">+#REF!-K3635</f>
        <v>#REF!</v>
      </c>
      <c r="T3635" s="17" t="n">
        <f aca="false">IF(Q3635="regular",((P3635-(P3635/99)*S3635)),(P3635-(P3635*20%)))</f>
        <v>15840</v>
      </c>
      <c r="U3635" s="17" t="e">
        <f aca="false">((P3635-(P3635/99)*S3635))</f>
        <v>#REF!</v>
      </c>
      <c r="V3635" s="17" t="n">
        <f aca="false">IF(Q3635="regular",0,(P3635-(O3635*20%)))</f>
        <v>16300</v>
      </c>
      <c r="W3635" s="17"/>
      <c r="X3635" s="15"/>
      <c r="Y3635" s="18" t="str">
        <f aca="false">VLOOKUP(F3635,'[1]Goa Member''s Details Revised'!$C$2:$AO$7385,12,0)</f>
        <v>send perform invoice so Last Communication Till 2011</v>
      </c>
    </row>
    <row r="3636" customFormat="false" ht="30" hidden="false" customHeight="false" outlineLevel="0" collapsed="false">
      <c r="B3636" s="14" t="n">
        <v>3635</v>
      </c>
      <c r="C3636" s="15"/>
      <c r="D3636" s="15" t="s">
        <v>9945</v>
      </c>
      <c r="E3636" s="15" t="s">
        <v>25</v>
      </c>
      <c r="F3636" s="15" t="s">
        <v>9946</v>
      </c>
      <c r="G3636" s="15"/>
      <c r="H3636" s="16" t="str">
        <f aca="false">VLOOKUP(F3636,'[1]Goa Member''s Details Revised'!$C$2:$AO$7385,2,0)</f>
        <v>Purchaser</v>
      </c>
      <c r="I3636" s="15" t="n">
        <v>24</v>
      </c>
      <c r="J3636" s="15" t="s">
        <v>1102</v>
      </c>
      <c r="K3636" s="15" t="n">
        <v>1989</v>
      </c>
      <c r="L3636" s="16" t="str">
        <f aca="false">VLOOKUP(F3636,'[1]Goa Member''s Details Revised'!$C$2:$AO$7385,9,0)</f>
        <v>Never</v>
      </c>
      <c r="M3636" s="15" t="s">
        <v>9947</v>
      </c>
      <c r="N3636" s="17" t="n">
        <f aca="false">VLOOKUP(F3636,'[1]Goa Member''s Details Revised'!$C$2:$AO$7385,5,0)</f>
        <v>34000</v>
      </c>
      <c r="O3636" s="17" t="n">
        <f aca="false">VLOOKUP(F3636,'[1]Goa Member''s Details Revised'!$C$2:$AO$7385,5,0)</f>
        <v>34000</v>
      </c>
      <c r="P3636" s="17" t="n">
        <f aca="false">VLOOKUP(F3636,'[1]Goa Member''s Details Revised'!$C$2:$AO$7385,6,0)</f>
        <v>35450</v>
      </c>
      <c r="Q3636" s="17" t="str">
        <f aca="false">VLOOKUP(F3636,'[1]Goa Member''s Details Revised'!$C$2:$AO$7385,8,0)</f>
        <v>I.R.M</v>
      </c>
      <c r="R3636" s="17" t="n">
        <f aca="false">+O3636-P3636</f>
        <v>-1450</v>
      </c>
      <c r="S3636" s="15" t="e">
        <f aca="false">+#REF!-K3636</f>
        <v>#REF!</v>
      </c>
      <c r="T3636" s="17" t="n">
        <f aca="false">IF(Q3636="regular",((P3636-(P3636/99)*S3636)),(P3636-(P3636*20%)))</f>
        <v>28360</v>
      </c>
      <c r="U3636" s="17" t="e">
        <f aca="false">((P3636-(P3636/99)*S3636))</f>
        <v>#REF!</v>
      </c>
      <c r="V3636" s="17" t="n">
        <f aca="false">IF(Q3636="regular",0,(P3636-(O3636*20%)))</f>
        <v>28650</v>
      </c>
      <c r="W3636" s="17"/>
      <c r="X3636" s="15"/>
      <c r="Y3636" s="18" t="str">
        <f aca="false">VLOOKUP(F3636,'[1]Goa Member''s Details Revised'!$C$2:$AO$7385,12,0)</f>
        <v>we send last reminder in 2012.then we did not receive any reply </v>
      </c>
    </row>
    <row r="3637" customFormat="false" ht="30" hidden="false" customHeight="false" outlineLevel="0" collapsed="false">
      <c r="B3637" s="14" t="n">
        <v>3636</v>
      </c>
      <c r="C3637" s="15"/>
      <c r="D3637" s="15" t="s">
        <v>9948</v>
      </c>
      <c r="E3637" s="15" t="s">
        <v>25</v>
      </c>
      <c r="F3637" s="15" t="s">
        <v>9949</v>
      </c>
      <c r="G3637" s="15"/>
      <c r="H3637" s="16" t="str">
        <f aca="false">VLOOKUP(F3637,'[1]Goa Member''s Details Revised'!$C$2:$AO$7385,2,0)</f>
        <v>L.N.C</v>
      </c>
      <c r="I3637" s="15" t="n">
        <v>27</v>
      </c>
      <c r="J3637" s="15" t="s">
        <v>815</v>
      </c>
      <c r="K3637" s="15" t="n">
        <v>1989</v>
      </c>
      <c r="L3637" s="16" t="n">
        <f aca="false">VLOOKUP(F3637,'[1]Goa Member''s Details Revised'!$C$2:$AO$7385,9,0)</f>
        <v>2019</v>
      </c>
      <c r="M3637" s="15" t="s">
        <v>9950</v>
      </c>
      <c r="N3637" s="17" t="n">
        <f aca="false">VLOOKUP(F3637,'[1]Goa Member''s Details Revised'!$C$2:$AO$7385,5,0)</f>
        <v>32300</v>
      </c>
      <c r="O3637" s="17" t="n">
        <f aca="false">VLOOKUP(F3637,'[1]Goa Member''s Details Revised'!$C$2:$AO$7385,5,0)</f>
        <v>32300</v>
      </c>
      <c r="P3637" s="17" t="n">
        <f aca="false">VLOOKUP(F3637,'[1]Goa Member''s Details Revised'!$C$2:$AO$7385,6,0)</f>
        <v>32300</v>
      </c>
      <c r="Q3637" s="17" t="str">
        <f aca="false">VLOOKUP(F3637,'[1]Goa Member''s Details Revised'!$C$2:$AO$7385,8,0)</f>
        <v>R.M</v>
      </c>
      <c r="R3637" s="17" t="n">
        <f aca="false">+O3637-P3637</f>
        <v>0</v>
      </c>
      <c r="S3637" s="15" t="e">
        <f aca="false">+#REF!-K3637</f>
        <v>#REF!</v>
      </c>
      <c r="T3637" s="17" t="n">
        <f aca="false">IF(Q3637="regular",((P3637-(P3637/99)*S3637)),(P3637-(P3637*20%)))</f>
        <v>25840</v>
      </c>
      <c r="U3637" s="17" t="e">
        <f aca="false">((P3637-(P3637/99)*S3637))</f>
        <v>#REF!</v>
      </c>
      <c r="V3637" s="17" t="n">
        <f aca="false">IF(Q3637="regular",0,(P3637-(O3637*20%)))</f>
        <v>25840</v>
      </c>
      <c r="W3637" s="17"/>
      <c r="X3637" s="15"/>
      <c r="Y3637" s="18" t="str">
        <f aca="false">VLOOKUP(F3637,'[1]Goa Member''s Details Revised'!$C$2:$AO$7385,12,0)</f>
        <v>we send performa invoice for Amc 2022..total 9 membership of Goa:- 3282, 3283,3284,3285,3286,3287,3288,3289 and 3290</v>
      </c>
    </row>
    <row r="3638" customFormat="false" ht="30" hidden="false" customHeight="false" outlineLevel="0" collapsed="false">
      <c r="B3638" s="14" t="n">
        <v>3637</v>
      </c>
      <c r="C3638" s="15"/>
      <c r="D3638" s="15" t="s">
        <v>9951</v>
      </c>
      <c r="E3638" s="15" t="s">
        <v>25</v>
      </c>
      <c r="F3638" s="15" t="s">
        <v>9952</v>
      </c>
      <c r="G3638" s="15"/>
      <c r="H3638" s="16" t="str">
        <f aca="false">VLOOKUP(F3638,'[1]Goa Member''s Details Revised'!$C$2:$AO$7385,2,0)</f>
        <v>L.N.C</v>
      </c>
      <c r="I3638" s="15" t="n">
        <v>27</v>
      </c>
      <c r="J3638" s="15" t="s">
        <v>815</v>
      </c>
      <c r="K3638" s="15" t="n">
        <v>1989</v>
      </c>
      <c r="L3638" s="16" t="n">
        <f aca="false">VLOOKUP(F3638,'[1]Goa Member''s Details Revised'!$C$2:$AO$7385,9,0)</f>
        <v>2019</v>
      </c>
      <c r="M3638" s="15" t="s">
        <v>9950</v>
      </c>
      <c r="N3638" s="17" t="n">
        <f aca="false">VLOOKUP(F3638,'[1]Goa Member''s Details Revised'!$C$2:$AO$7385,5,0)</f>
        <v>24975</v>
      </c>
      <c r="O3638" s="17" t="n">
        <f aca="false">VLOOKUP(F3638,'[1]Goa Member''s Details Revised'!$C$2:$AO$7385,5,0)</f>
        <v>24975</v>
      </c>
      <c r="P3638" s="17" t="n">
        <f aca="false">VLOOKUP(F3638,'[1]Goa Member''s Details Revised'!$C$2:$AO$7385,6,0)</f>
        <v>24975</v>
      </c>
      <c r="Q3638" s="17" t="str">
        <f aca="false">VLOOKUP(F3638,'[1]Goa Member''s Details Revised'!$C$2:$AO$7385,8,0)</f>
        <v>R.M</v>
      </c>
      <c r="R3638" s="17" t="n">
        <f aca="false">+O3638-P3638</f>
        <v>0</v>
      </c>
      <c r="S3638" s="15" t="e">
        <f aca="false">+#REF!-K3638</f>
        <v>#REF!</v>
      </c>
      <c r="T3638" s="17" t="n">
        <f aca="false">IF(Q3638="regular",((P3638-(P3638/99)*S3638)),(P3638-(P3638*20%)))</f>
        <v>19980</v>
      </c>
      <c r="U3638" s="17" t="e">
        <f aca="false">((P3638-(P3638/99)*S3638))</f>
        <v>#REF!</v>
      </c>
      <c r="V3638" s="17" t="n">
        <f aca="false">IF(Q3638="regular",0,(P3638-(O3638*20%)))</f>
        <v>19980</v>
      </c>
      <c r="W3638" s="17"/>
      <c r="X3638" s="15"/>
      <c r="Y3638" s="18" t="str">
        <f aca="false">VLOOKUP(F3638,'[1]Goa Member''s Details Revised'!$C$2:$AO$7385,12,0)</f>
        <v>we send performa invoice for Amc 2022..total 9 membership of Goa:- 3282, 3283,3284,3285,3286,3287,3288,3289 and 3290</v>
      </c>
    </row>
    <row r="3639" customFormat="false" ht="30" hidden="false" customHeight="false" outlineLevel="0" collapsed="false">
      <c r="B3639" s="14" t="n">
        <v>3638</v>
      </c>
      <c r="C3639" s="15"/>
      <c r="D3639" s="15" t="s">
        <v>9953</v>
      </c>
      <c r="E3639" s="15" t="s">
        <v>25</v>
      </c>
      <c r="F3639" s="15" t="s">
        <v>9954</v>
      </c>
      <c r="G3639" s="15"/>
      <c r="H3639" s="16" t="str">
        <f aca="false">VLOOKUP(F3639,'[1]Goa Member''s Details Revised'!$C$2:$AO$7385,2,0)</f>
        <v>L.N.C</v>
      </c>
      <c r="I3639" s="15" t="n">
        <v>27</v>
      </c>
      <c r="J3639" s="15" t="s">
        <v>815</v>
      </c>
      <c r="K3639" s="15" t="n">
        <v>1989</v>
      </c>
      <c r="L3639" s="16" t="n">
        <f aca="false">VLOOKUP(F3639,'[1]Goa Member''s Details Revised'!$C$2:$AO$7385,9,0)</f>
        <v>2019</v>
      </c>
      <c r="M3639" s="15" t="s">
        <v>9950</v>
      </c>
      <c r="N3639" s="17" t="n">
        <f aca="false">VLOOKUP(F3639,'[1]Goa Member''s Details Revised'!$C$2:$AO$7385,5,0)</f>
        <v>19800</v>
      </c>
      <c r="O3639" s="17" t="n">
        <f aca="false">VLOOKUP(F3639,'[1]Goa Member''s Details Revised'!$C$2:$AO$7385,5,0)</f>
        <v>19800</v>
      </c>
      <c r="P3639" s="17" t="n">
        <f aca="false">VLOOKUP(F3639,'[1]Goa Member''s Details Revised'!$C$2:$AO$7385,6,0)</f>
        <v>19800</v>
      </c>
      <c r="Q3639" s="17" t="str">
        <f aca="false">VLOOKUP(F3639,'[1]Goa Member''s Details Revised'!$C$2:$AO$7385,8,0)</f>
        <v>R.M</v>
      </c>
      <c r="R3639" s="17" t="n">
        <f aca="false">+O3639-P3639</f>
        <v>0</v>
      </c>
      <c r="S3639" s="15" t="e">
        <f aca="false">+#REF!-K3639</f>
        <v>#REF!</v>
      </c>
      <c r="T3639" s="17" t="n">
        <f aca="false">IF(Q3639="regular",((P3639-(P3639/99)*S3639)),(P3639-(P3639*20%)))</f>
        <v>15840</v>
      </c>
      <c r="U3639" s="17" t="e">
        <f aca="false">((P3639-(P3639/99)*S3639))</f>
        <v>#REF!</v>
      </c>
      <c r="V3639" s="17" t="n">
        <f aca="false">IF(Q3639="regular",0,(P3639-(O3639*20%)))</f>
        <v>15840</v>
      </c>
      <c r="W3639" s="17"/>
      <c r="X3639" s="15"/>
      <c r="Y3639" s="18" t="str">
        <f aca="false">VLOOKUP(F3639,'[1]Goa Member''s Details Revised'!$C$2:$AO$7385,12,0)</f>
        <v>we send performa invoice for Amc 2022..total 9 membership of Goa:- 3282, 3283,3284,3285,3286,3287,3288,3289 and 3290</v>
      </c>
    </row>
    <row r="3640" customFormat="false" ht="30" hidden="false" customHeight="false" outlineLevel="0" collapsed="false">
      <c r="B3640" s="14" t="n">
        <v>3639</v>
      </c>
      <c r="C3640" s="15"/>
      <c r="D3640" s="15" t="s">
        <v>9955</v>
      </c>
      <c r="E3640" s="15" t="s">
        <v>25</v>
      </c>
      <c r="F3640" s="15" t="s">
        <v>9956</v>
      </c>
      <c r="G3640" s="15"/>
      <c r="H3640" s="16" t="str">
        <f aca="false">VLOOKUP(F3640,'[1]Goa Member''s Details Revised'!$C$2:$AO$7385,2,0)</f>
        <v>L.N.C</v>
      </c>
      <c r="I3640" s="15" t="n">
        <v>27</v>
      </c>
      <c r="J3640" s="15" t="s">
        <v>815</v>
      </c>
      <c r="K3640" s="15" t="n">
        <v>1989</v>
      </c>
      <c r="L3640" s="16" t="n">
        <f aca="false">VLOOKUP(F3640,'[1]Goa Member''s Details Revised'!$C$2:$AO$7385,9,0)</f>
        <v>2019</v>
      </c>
      <c r="M3640" s="15" t="s">
        <v>9957</v>
      </c>
      <c r="N3640" s="17" t="n">
        <f aca="false">VLOOKUP(F3640,'[1]Goa Member''s Details Revised'!$C$2:$AO$7385,5,0)</f>
        <v>25175</v>
      </c>
      <c r="O3640" s="17" t="n">
        <f aca="false">VLOOKUP(F3640,'[1]Goa Member''s Details Revised'!$C$2:$AO$7385,5,0)</f>
        <v>25175</v>
      </c>
      <c r="P3640" s="17" t="n">
        <f aca="false">VLOOKUP(F3640,'[1]Goa Member''s Details Revised'!$C$2:$AO$7385,6,0)</f>
        <v>25175</v>
      </c>
      <c r="Q3640" s="17" t="str">
        <f aca="false">VLOOKUP(F3640,'[1]Goa Member''s Details Revised'!$C$2:$AO$7385,8,0)</f>
        <v>R.M</v>
      </c>
      <c r="R3640" s="17" t="n">
        <f aca="false">+O3640-P3640</f>
        <v>0</v>
      </c>
      <c r="S3640" s="15" t="e">
        <f aca="false">+#REF!-K3640</f>
        <v>#REF!</v>
      </c>
      <c r="T3640" s="17" t="n">
        <f aca="false">IF(Q3640="regular",((P3640-(P3640/99)*S3640)),(P3640-(P3640*20%)))</f>
        <v>20140</v>
      </c>
      <c r="U3640" s="17" t="e">
        <f aca="false">((P3640-(P3640/99)*S3640))</f>
        <v>#REF!</v>
      </c>
      <c r="V3640" s="17" t="n">
        <f aca="false">IF(Q3640="regular",0,(P3640-(O3640*20%)))</f>
        <v>20140</v>
      </c>
      <c r="W3640" s="17"/>
      <c r="X3640" s="15"/>
      <c r="Y3640" s="18" t="str">
        <f aca="false">VLOOKUP(F3640,'[1]Goa Member''s Details Revised'!$C$2:$AO$7385,12,0)</f>
        <v>we send performa invoice for Amc 2022..total 9 membership of Goa:- 3282, 3283,3284,3285,3286,3287,3288,3289 and 3290</v>
      </c>
    </row>
    <row r="3641" customFormat="false" ht="30" hidden="false" customHeight="false" outlineLevel="0" collapsed="false">
      <c r="B3641" s="14" t="n">
        <v>3640</v>
      </c>
      <c r="C3641" s="15"/>
      <c r="D3641" s="15" t="s">
        <v>9958</v>
      </c>
      <c r="E3641" s="15" t="s">
        <v>25</v>
      </c>
      <c r="F3641" s="15" t="s">
        <v>9959</v>
      </c>
      <c r="G3641" s="15"/>
      <c r="H3641" s="16" t="str">
        <f aca="false">VLOOKUP(F3641,'[1]Goa Member''s Details Revised'!$C$2:$AO$7385,2,0)</f>
        <v>L.N.C</v>
      </c>
      <c r="I3641" s="15" t="n">
        <v>27</v>
      </c>
      <c r="J3641" s="15" t="s">
        <v>815</v>
      </c>
      <c r="K3641" s="15" t="n">
        <v>1989</v>
      </c>
      <c r="L3641" s="16" t="n">
        <f aca="false">VLOOKUP(F3641,'[1]Goa Member''s Details Revised'!$C$2:$AO$7385,9,0)</f>
        <v>2019</v>
      </c>
      <c r="M3641" s="15" t="s">
        <v>9960</v>
      </c>
      <c r="N3641" s="17" t="n">
        <f aca="false">VLOOKUP(F3641,'[1]Goa Member''s Details Revised'!$C$2:$AO$7385,5,0)</f>
        <v>19425</v>
      </c>
      <c r="O3641" s="17" t="n">
        <f aca="false">VLOOKUP(F3641,'[1]Goa Member''s Details Revised'!$C$2:$AO$7385,5,0)</f>
        <v>19425</v>
      </c>
      <c r="P3641" s="17" t="n">
        <f aca="false">VLOOKUP(F3641,'[1]Goa Member''s Details Revised'!$C$2:$AO$7385,6,0)</f>
        <v>19425</v>
      </c>
      <c r="Q3641" s="17" t="str">
        <f aca="false">VLOOKUP(F3641,'[1]Goa Member''s Details Revised'!$C$2:$AO$7385,8,0)</f>
        <v>R.M</v>
      </c>
      <c r="R3641" s="17" t="n">
        <f aca="false">+O3641-P3641</f>
        <v>0</v>
      </c>
      <c r="S3641" s="15" t="e">
        <f aca="false">+#REF!-K3641</f>
        <v>#REF!</v>
      </c>
      <c r="T3641" s="17" t="n">
        <f aca="false">IF(Q3641="regular",((P3641-(P3641/99)*S3641)),(P3641-(P3641*20%)))</f>
        <v>15540</v>
      </c>
      <c r="U3641" s="17" t="e">
        <f aca="false">((P3641-(P3641/99)*S3641))</f>
        <v>#REF!</v>
      </c>
      <c r="V3641" s="17" t="n">
        <f aca="false">IF(Q3641="regular",0,(P3641-(O3641*20%)))</f>
        <v>15540</v>
      </c>
      <c r="W3641" s="17"/>
      <c r="X3641" s="15"/>
      <c r="Y3641" s="18" t="str">
        <f aca="false">VLOOKUP(F3641,'[1]Goa Member''s Details Revised'!$C$2:$AO$7385,12,0)</f>
        <v>we send performa invoice for Amc 2022..total 9 membership of Goa:- 3282, 3283,3284,3285,3286,3287,3288,3289 and 3290</v>
      </c>
    </row>
    <row r="3642" customFormat="false" ht="30" hidden="false" customHeight="false" outlineLevel="0" collapsed="false">
      <c r="B3642" s="14" t="n">
        <v>3641</v>
      </c>
      <c r="C3642" s="15"/>
      <c r="D3642" s="15" t="s">
        <v>9961</v>
      </c>
      <c r="E3642" s="15" t="s">
        <v>25</v>
      </c>
      <c r="F3642" s="15" t="s">
        <v>9962</v>
      </c>
      <c r="G3642" s="15"/>
      <c r="H3642" s="16" t="str">
        <f aca="false">VLOOKUP(F3642,'[1]Goa Member''s Details Revised'!$C$2:$AO$7385,2,0)</f>
        <v>L.N.C</v>
      </c>
      <c r="I3642" s="15" t="n">
        <v>27</v>
      </c>
      <c r="J3642" s="15" t="s">
        <v>815</v>
      </c>
      <c r="K3642" s="15" t="n">
        <v>1989</v>
      </c>
      <c r="L3642" s="16" t="n">
        <f aca="false">VLOOKUP(F3642,'[1]Goa Member''s Details Revised'!$C$2:$AO$7385,9,0)</f>
        <v>2019</v>
      </c>
      <c r="M3642" s="15" t="s">
        <v>9960</v>
      </c>
      <c r="N3642" s="17" t="n">
        <f aca="false">VLOOKUP(F3642,'[1]Goa Member''s Details Revised'!$C$2:$AO$7385,5,0)</f>
        <v>15750</v>
      </c>
      <c r="O3642" s="17" t="n">
        <f aca="false">VLOOKUP(F3642,'[1]Goa Member''s Details Revised'!$C$2:$AO$7385,5,0)</f>
        <v>15750</v>
      </c>
      <c r="P3642" s="17" t="n">
        <f aca="false">VLOOKUP(F3642,'[1]Goa Member''s Details Revised'!$C$2:$AO$7385,6,0)</f>
        <v>15750</v>
      </c>
      <c r="Q3642" s="17" t="str">
        <f aca="false">VLOOKUP(F3642,'[1]Goa Member''s Details Revised'!$C$2:$AO$7385,8,0)</f>
        <v>R.M</v>
      </c>
      <c r="R3642" s="17" t="n">
        <f aca="false">+O3642-P3642</f>
        <v>0</v>
      </c>
      <c r="S3642" s="15" t="e">
        <f aca="false">+#REF!-K3642</f>
        <v>#REF!</v>
      </c>
      <c r="T3642" s="17" t="n">
        <f aca="false">IF(Q3642="regular",((P3642-(P3642/99)*S3642)),(P3642-(P3642*20%)))</f>
        <v>12600</v>
      </c>
      <c r="U3642" s="17" t="e">
        <f aca="false">((P3642-(P3642/99)*S3642))</f>
        <v>#REF!</v>
      </c>
      <c r="V3642" s="17" t="n">
        <f aca="false">IF(Q3642="regular",0,(P3642-(O3642*20%)))</f>
        <v>12600</v>
      </c>
      <c r="W3642" s="17"/>
      <c r="X3642" s="15"/>
      <c r="Y3642" s="18" t="str">
        <f aca="false">VLOOKUP(F3642,'[1]Goa Member''s Details Revised'!$C$2:$AO$7385,12,0)</f>
        <v>we send performa invoice for Amc 2022..total 9 membership of Goa:- 3282, 3283,3284,3285,3286,3287,3288,3289 and 3290</v>
      </c>
    </row>
    <row r="3643" customFormat="false" ht="30" hidden="false" customHeight="false" outlineLevel="0" collapsed="false">
      <c r="B3643" s="14" t="n">
        <v>3642</v>
      </c>
      <c r="C3643" s="15"/>
      <c r="D3643" s="15" t="s">
        <v>9963</v>
      </c>
      <c r="E3643" s="15" t="s">
        <v>25</v>
      </c>
      <c r="F3643" s="15" t="s">
        <v>9964</v>
      </c>
      <c r="G3643" s="15"/>
      <c r="H3643" s="16" t="str">
        <f aca="false">VLOOKUP(F3643,'[1]Goa Member''s Details Revised'!$C$2:$AO$7385,2,0)</f>
        <v>L.N.C</v>
      </c>
      <c r="I3643" s="15" t="n">
        <v>27</v>
      </c>
      <c r="J3643" s="15" t="s">
        <v>815</v>
      </c>
      <c r="K3643" s="15" t="n">
        <v>1989</v>
      </c>
      <c r="L3643" s="16" t="n">
        <f aca="false">VLOOKUP(F3643,'[1]Goa Member''s Details Revised'!$C$2:$AO$7385,9,0)</f>
        <v>2019</v>
      </c>
      <c r="M3643" s="15" t="s">
        <v>9965</v>
      </c>
      <c r="N3643" s="17" t="n">
        <f aca="false">VLOOKUP(F3643,'[1]Goa Member''s Details Revised'!$C$2:$AO$7385,5,0)</f>
        <v>19000</v>
      </c>
      <c r="O3643" s="17" t="n">
        <f aca="false">VLOOKUP(F3643,'[1]Goa Member''s Details Revised'!$C$2:$AO$7385,5,0)</f>
        <v>19000</v>
      </c>
      <c r="P3643" s="17" t="n">
        <f aca="false">VLOOKUP(F3643,'[1]Goa Member''s Details Revised'!$C$2:$AO$7385,6,0)</f>
        <v>19000</v>
      </c>
      <c r="Q3643" s="17" t="str">
        <f aca="false">VLOOKUP(F3643,'[1]Goa Member''s Details Revised'!$C$2:$AO$7385,8,0)</f>
        <v>R.M</v>
      </c>
      <c r="R3643" s="17" t="n">
        <f aca="false">+O3643-P3643</f>
        <v>0</v>
      </c>
      <c r="S3643" s="15" t="e">
        <f aca="false">+#REF!-K3643</f>
        <v>#REF!</v>
      </c>
      <c r="T3643" s="17" t="n">
        <f aca="false">IF(Q3643="regular",((P3643-(P3643/99)*S3643)),(P3643-(P3643*20%)))</f>
        <v>15200</v>
      </c>
      <c r="U3643" s="17" t="e">
        <f aca="false">((P3643-(P3643/99)*S3643))</f>
        <v>#REF!</v>
      </c>
      <c r="V3643" s="17" t="n">
        <f aca="false">IF(Q3643="regular",0,(P3643-(O3643*20%)))</f>
        <v>15200</v>
      </c>
      <c r="W3643" s="17"/>
      <c r="X3643" s="15"/>
      <c r="Y3643" s="18" t="str">
        <f aca="false">VLOOKUP(F3643,'[1]Goa Member''s Details Revised'!$C$2:$AO$7385,12,0)</f>
        <v>we send performa invoice for Amc 2022..total 9 membership of Goa:- 3282, 3283,3284,3285,3286,3287,3288,3289 and 3290</v>
      </c>
    </row>
    <row r="3644" customFormat="false" ht="30" hidden="false" customHeight="false" outlineLevel="0" collapsed="false">
      <c r="B3644" s="14" t="n">
        <v>3643</v>
      </c>
      <c r="C3644" s="15"/>
      <c r="D3644" s="15" t="s">
        <v>9966</v>
      </c>
      <c r="E3644" s="15" t="s">
        <v>25</v>
      </c>
      <c r="F3644" s="15" t="s">
        <v>9967</v>
      </c>
      <c r="G3644" s="15"/>
      <c r="H3644" s="16" t="str">
        <f aca="false">VLOOKUP(F3644,'[1]Goa Member''s Details Revised'!$C$2:$AO$7385,2,0)</f>
        <v>L.N.C</v>
      </c>
      <c r="I3644" s="15" t="n">
        <v>27</v>
      </c>
      <c r="J3644" s="15" t="s">
        <v>815</v>
      </c>
      <c r="K3644" s="15" t="n">
        <v>1989</v>
      </c>
      <c r="L3644" s="16" t="n">
        <f aca="false">VLOOKUP(F3644,'[1]Goa Member''s Details Revised'!$C$2:$AO$7385,9,0)</f>
        <v>2019</v>
      </c>
      <c r="M3644" s="15" t="s">
        <v>9965</v>
      </c>
      <c r="N3644" s="17" t="n">
        <f aca="false">VLOOKUP(F3644,'[1]Goa Member''s Details Revised'!$C$2:$AO$7385,5,0)</f>
        <v>14800</v>
      </c>
      <c r="O3644" s="17" t="n">
        <f aca="false">VLOOKUP(F3644,'[1]Goa Member''s Details Revised'!$C$2:$AO$7385,5,0)</f>
        <v>14800</v>
      </c>
      <c r="P3644" s="17" t="n">
        <f aca="false">VLOOKUP(F3644,'[1]Goa Member''s Details Revised'!$C$2:$AO$7385,6,0)</f>
        <v>14800</v>
      </c>
      <c r="Q3644" s="17" t="str">
        <f aca="false">VLOOKUP(F3644,'[1]Goa Member''s Details Revised'!$C$2:$AO$7385,8,0)</f>
        <v>R.M</v>
      </c>
      <c r="R3644" s="17" t="n">
        <f aca="false">+O3644-P3644</f>
        <v>0</v>
      </c>
      <c r="S3644" s="15" t="e">
        <f aca="false">+#REF!-K3644</f>
        <v>#REF!</v>
      </c>
      <c r="T3644" s="17" t="n">
        <f aca="false">IF(Q3644="regular",((P3644-(P3644/99)*S3644)),(P3644-(P3644*20%)))</f>
        <v>11840</v>
      </c>
      <c r="U3644" s="17" t="e">
        <f aca="false">((P3644-(P3644/99)*S3644))</f>
        <v>#REF!</v>
      </c>
      <c r="V3644" s="17" t="n">
        <f aca="false">IF(Q3644="regular",0,(P3644-(O3644*20%)))</f>
        <v>11840</v>
      </c>
      <c r="W3644" s="17"/>
      <c r="X3644" s="15"/>
      <c r="Y3644" s="18" t="str">
        <f aca="false">VLOOKUP(F3644,'[1]Goa Member''s Details Revised'!$C$2:$AO$7385,12,0)</f>
        <v>we send performa invoice for Amc 2022..total 9 membership of Goa:- 3282, 3283,3284,3285,3286,3287,3288,3289 and 3290</v>
      </c>
    </row>
    <row r="3645" customFormat="false" ht="30" hidden="false" customHeight="false" outlineLevel="0" collapsed="false">
      <c r="B3645" s="14" t="n">
        <v>3644</v>
      </c>
      <c r="C3645" s="15"/>
      <c r="D3645" s="15" t="s">
        <v>9968</v>
      </c>
      <c r="E3645" s="15" t="s">
        <v>25</v>
      </c>
      <c r="F3645" s="15" t="s">
        <v>9969</v>
      </c>
      <c r="G3645" s="15"/>
      <c r="H3645" s="16" t="str">
        <f aca="false">VLOOKUP(F3645,'[1]Goa Member''s Details Revised'!$C$2:$AO$7385,2,0)</f>
        <v>L.N.C</v>
      </c>
      <c r="I3645" s="15" t="n">
        <v>27</v>
      </c>
      <c r="J3645" s="15" t="s">
        <v>815</v>
      </c>
      <c r="K3645" s="15" t="n">
        <v>1989</v>
      </c>
      <c r="L3645" s="16" t="n">
        <f aca="false">VLOOKUP(F3645,'[1]Goa Member''s Details Revised'!$C$2:$AO$7385,9,0)</f>
        <v>2019</v>
      </c>
      <c r="M3645" s="15" t="s">
        <v>9970</v>
      </c>
      <c r="N3645" s="17" t="n">
        <f aca="false">VLOOKUP(F3645,'[1]Goa Member''s Details Revised'!$C$2:$AO$7385,5,0)</f>
        <v>12150</v>
      </c>
      <c r="O3645" s="17" t="n">
        <f aca="false">VLOOKUP(F3645,'[1]Goa Member''s Details Revised'!$C$2:$AO$7385,5,0)</f>
        <v>12150</v>
      </c>
      <c r="P3645" s="17" t="n">
        <f aca="false">VLOOKUP(F3645,'[1]Goa Member''s Details Revised'!$C$2:$AO$7385,6,0)</f>
        <v>12150</v>
      </c>
      <c r="Q3645" s="17" t="str">
        <f aca="false">VLOOKUP(F3645,'[1]Goa Member''s Details Revised'!$C$2:$AO$7385,8,0)</f>
        <v>R.M</v>
      </c>
      <c r="R3645" s="17" t="n">
        <f aca="false">+O3645-P3645</f>
        <v>0</v>
      </c>
      <c r="S3645" s="15" t="e">
        <f aca="false">+#REF!-K3645</f>
        <v>#REF!</v>
      </c>
      <c r="T3645" s="17" t="n">
        <f aca="false">IF(Q3645="regular",((P3645-(P3645/99)*S3645)),(P3645-(P3645*20%)))</f>
        <v>9720</v>
      </c>
      <c r="U3645" s="17" t="e">
        <f aca="false">((P3645-(P3645/99)*S3645))</f>
        <v>#REF!</v>
      </c>
      <c r="V3645" s="17" t="n">
        <f aca="false">IF(Q3645="regular",0,(P3645-(O3645*20%)))</f>
        <v>9720</v>
      </c>
      <c r="W3645" s="17"/>
      <c r="X3645" s="15"/>
      <c r="Y3645" s="18" t="str">
        <f aca="false">VLOOKUP(F3645,'[1]Goa Member''s Details Revised'!$C$2:$AO$7385,12,0)</f>
        <v>we send performa invoice for Amc 2022..total 9 membership of Goa:- 3282, 3283,3284,3285,3286,3287,3288,3289 and 3290</v>
      </c>
    </row>
    <row r="3646" customFormat="false" ht="45" hidden="false" customHeight="false" outlineLevel="0" collapsed="false">
      <c r="B3646" s="14" t="n">
        <v>3645</v>
      </c>
      <c r="C3646" s="15"/>
      <c r="D3646" s="15" t="s">
        <v>9971</v>
      </c>
      <c r="E3646" s="15" t="s">
        <v>25</v>
      </c>
      <c r="F3646" s="15" t="s">
        <v>9972</v>
      </c>
      <c r="G3646" s="15"/>
      <c r="H3646" s="16" t="str">
        <f aca="false">VLOOKUP(F3646,'[1]Goa Member''s Details Revised'!$C$2:$AO$7385,2,0)</f>
        <v>Purchaser</v>
      </c>
      <c r="I3646" s="15" t="n">
        <v>13</v>
      </c>
      <c r="J3646" s="15" t="s">
        <v>815</v>
      </c>
      <c r="K3646" s="15" t="n">
        <v>1989</v>
      </c>
      <c r="L3646" s="16" t="str">
        <f aca="false">VLOOKUP(F3646,'[1]Goa Member''s Details Revised'!$C$2:$AO$7385,9,0)</f>
        <v>Never</v>
      </c>
      <c r="M3646" s="15" t="s">
        <v>9973</v>
      </c>
      <c r="N3646" s="17" t="n">
        <f aca="false">VLOOKUP(F3646,'[1]Goa Member''s Details Revised'!$C$2:$AO$7385,5,0)</f>
        <v>25175</v>
      </c>
      <c r="O3646" s="17" t="n">
        <f aca="false">VLOOKUP(F3646,'[1]Goa Member''s Details Revised'!$C$2:$AO$7385,5,0)</f>
        <v>25175</v>
      </c>
      <c r="P3646" s="17" t="n">
        <f aca="false">VLOOKUP(F3646,'[1]Goa Member''s Details Revised'!$C$2:$AO$7385,6,0)</f>
        <v>25175</v>
      </c>
      <c r="Q3646" s="17" t="str">
        <f aca="false">VLOOKUP(F3646,'[1]Goa Member''s Details Revised'!$C$2:$AO$7385,8,0)</f>
        <v>I.R.M</v>
      </c>
      <c r="R3646" s="17" t="n">
        <f aca="false">+O3646-P3646</f>
        <v>0</v>
      </c>
      <c r="S3646" s="15" t="e">
        <f aca="false">+#REF!-K3646</f>
        <v>#REF!</v>
      </c>
      <c r="T3646" s="17" t="n">
        <f aca="false">IF(Q3646="regular",((P3646-(P3646/99)*S3646)),(P3646-(P3646*20%)))</f>
        <v>20140</v>
      </c>
      <c r="U3646" s="17" t="e">
        <f aca="false">((P3646-(P3646/99)*S3646))</f>
        <v>#REF!</v>
      </c>
      <c r="V3646" s="17" t="n">
        <f aca="false">IF(Q3646="regular",0,(P3646-(O3646*20%)))</f>
        <v>20140</v>
      </c>
      <c r="W3646" s="17"/>
      <c r="X3646" s="15"/>
      <c r="Y3646" s="18" t="str">
        <f aca="false">VLOOKUP(F3646,'[1]Goa Member''s Details Revised'!$C$2:$AO$7385,12,0)</f>
        <v>not send reminder so last communication 05….total 12 membership of Goa:-3247,3248,3249,3250,3251,3252,3253,3254,3255,3256,3257,3258</v>
      </c>
    </row>
    <row r="3647" customFormat="false" ht="45" hidden="false" customHeight="false" outlineLevel="0" collapsed="false">
      <c r="B3647" s="14" t="n">
        <v>3646</v>
      </c>
      <c r="C3647" s="15"/>
      <c r="D3647" s="15" t="s">
        <v>9974</v>
      </c>
      <c r="E3647" s="15" t="s">
        <v>25</v>
      </c>
      <c r="F3647" s="15" t="s">
        <v>9975</v>
      </c>
      <c r="G3647" s="15"/>
      <c r="H3647" s="16" t="str">
        <f aca="false">VLOOKUP(F3647,'[1]Goa Member''s Details Revised'!$C$2:$AO$7385,2,0)</f>
        <v>Purchaser</v>
      </c>
      <c r="I3647" s="15" t="n">
        <v>13</v>
      </c>
      <c r="J3647" s="15" t="s">
        <v>815</v>
      </c>
      <c r="K3647" s="15" t="n">
        <v>1989</v>
      </c>
      <c r="L3647" s="16" t="str">
        <f aca="false">VLOOKUP(F3647,'[1]Goa Member''s Details Revised'!$C$2:$AO$7385,9,0)</f>
        <v>Never</v>
      </c>
      <c r="M3647" s="15" t="s">
        <v>9973</v>
      </c>
      <c r="N3647" s="17" t="n">
        <f aca="false">VLOOKUP(F3647,'[1]Goa Member''s Details Revised'!$C$2:$AO$7385,5,0)</f>
        <v>25175</v>
      </c>
      <c r="O3647" s="17" t="n">
        <f aca="false">VLOOKUP(F3647,'[1]Goa Member''s Details Revised'!$C$2:$AO$7385,5,0)</f>
        <v>25175</v>
      </c>
      <c r="P3647" s="17" t="n">
        <f aca="false">VLOOKUP(F3647,'[1]Goa Member''s Details Revised'!$C$2:$AO$7385,6,0)</f>
        <v>25175</v>
      </c>
      <c r="Q3647" s="17" t="str">
        <f aca="false">VLOOKUP(F3647,'[1]Goa Member''s Details Revised'!$C$2:$AO$7385,8,0)</f>
        <v>I.R.M</v>
      </c>
      <c r="R3647" s="17" t="n">
        <f aca="false">+O3647-P3647</f>
        <v>0</v>
      </c>
      <c r="S3647" s="15" t="e">
        <f aca="false">+#REF!-K3647</f>
        <v>#REF!</v>
      </c>
      <c r="T3647" s="17" t="n">
        <f aca="false">IF(Q3647="regular",((P3647-(P3647/99)*S3647)),(P3647-(P3647*20%)))</f>
        <v>20140</v>
      </c>
      <c r="U3647" s="17" t="e">
        <f aca="false">((P3647-(P3647/99)*S3647))</f>
        <v>#REF!</v>
      </c>
      <c r="V3647" s="17" t="n">
        <f aca="false">IF(Q3647="regular",0,(P3647-(O3647*20%)))</f>
        <v>20140</v>
      </c>
      <c r="W3647" s="17"/>
      <c r="X3647" s="15"/>
      <c r="Y3647" s="18" t="str">
        <f aca="false">VLOOKUP(F3647,'[1]Goa Member''s Details Revised'!$C$2:$AO$7385,12,0)</f>
        <v>not send reminder so last communication 05….total 12 membership of Goa:-3247,3248,3249,3250,3251,3252,3253,3254,3255,3256,3257,3258</v>
      </c>
    </row>
    <row r="3648" customFormat="false" ht="45" hidden="false" customHeight="false" outlineLevel="0" collapsed="false">
      <c r="B3648" s="14" t="n">
        <v>3647</v>
      </c>
      <c r="C3648" s="15"/>
      <c r="D3648" s="15" t="s">
        <v>9976</v>
      </c>
      <c r="E3648" s="15" t="s">
        <v>25</v>
      </c>
      <c r="F3648" s="15" t="s">
        <v>9977</v>
      </c>
      <c r="G3648" s="15"/>
      <c r="H3648" s="16" t="str">
        <f aca="false">VLOOKUP(F3648,'[1]Goa Member''s Details Revised'!$C$2:$AO$7385,2,0)</f>
        <v>Purchaser</v>
      </c>
      <c r="I3648" s="15" t="n">
        <v>13</v>
      </c>
      <c r="J3648" s="15" t="s">
        <v>815</v>
      </c>
      <c r="K3648" s="15" t="n">
        <v>1989</v>
      </c>
      <c r="L3648" s="16" t="str">
        <f aca="false">VLOOKUP(F3648,'[1]Goa Member''s Details Revised'!$C$2:$AO$7385,9,0)</f>
        <v>Never</v>
      </c>
      <c r="M3648" s="15" t="s">
        <v>9973</v>
      </c>
      <c r="N3648" s="17" t="n">
        <f aca="false">VLOOKUP(F3648,'[1]Goa Member''s Details Revised'!$C$2:$AO$7385,5,0)</f>
        <v>25175</v>
      </c>
      <c r="O3648" s="17" t="n">
        <f aca="false">VLOOKUP(F3648,'[1]Goa Member''s Details Revised'!$C$2:$AO$7385,5,0)</f>
        <v>25175</v>
      </c>
      <c r="P3648" s="17" t="n">
        <f aca="false">VLOOKUP(F3648,'[1]Goa Member''s Details Revised'!$C$2:$AO$7385,6,0)</f>
        <v>25175</v>
      </c>
      <c r="Q3648" s="17" t="str">
        <f aca="false">VLOOKUP(F3648,'[1]Goa Member''s Details Revised'!$C$2:$AO$7385,8,0)</f>
        <v>I.R.M</v>
      </c>
      <c r="R3648" s="17" t="n">
        <f aca="false">+O3648-P3648</f>
        <v>0</v>
      </c>
      <c r="S3648" s="15" t="e">
        <f aca="false">+#REF!-K3648</f>
        <v>#REF!</v>
      </c>
      <c r="T3648" s="17" t="n">
        <f aca="false">IF(Q3648="regular",((P3648-(P3648/99)*S3648)),(P3648-(P3648*20%)))</f>
        <v>20140</v>
      </c>
      <c r="U3648" s="17" t="e">
        <f aca="false">((P3648-(P3648/99)*S3648))</f>
        <v>#REF!</v>
      </c>
      <c r="V3648" s="17" t="n">
        <f aca="false">IF(Q3648="regular",0,(P3648-(O3648*20%)))</f>
        <v>20140</v>
      </c>
      <c r="W3648" s="17"/>
      <c r="X3648" s="15"/>
      <c r="Y3648" s="18" t="str">
        <f aca="false">VLOOKUP(F3648,'[1]Goa Member''s Details Revised'!$C$2:$AO$7385,12,0)</f>
        <v>not send reminder so last communication 05….total 12 membership of Goa:-3247,3248,3249,3250,3251,3252,3253,3254,3255,3256,3257,3258</v>
      </c>
    </row>
    <row r="3649" customFormat="false" ht="45" hidden="false" customHeight="false" outlineLevel="0" collapsed="false">
      <c r="B3649" s="14" t="n">
        <v>3648</v>
      </c>
      <c r="C3649" s="15"/>
      <c r="D3649" s="15" t="s">
        <v>9978</v>
      </c>
      <c r="E3649" s="15" t="s">
        <v>25</v>
      </c>
      <c r="F3649" s="15" t="s">
        <v>9979</v>
      </c>
      <c r="G3649" s="15"/>
      <c r="H3649" s="16" t="str">
        <f aca="false">VLOOKUP(F3649,'[1]Goa Member''s Details Revised'!$C$2:$AO$7385,2,0)</f>
        <v>Purchaser</v>
      </c>
      <c r="I3649" s="15" t="n">
        <v>13</v>
      </c>
      <c r="J3649" s="15" t="s">
        <v>815</v>
      </c>
      <c r="K3649" s="15" t="n">
        <v>1989</v>
      </c>
      <c r="L3649" s="16" t="str">
        <f aca="false">VLOOKUP(F3649,'[1]Goa Member''s Details Revised'!$C$2:$AO$7385,9,0)</f>
        <v>Never</v>
      </c>
      <c r="M3649" s="15" t="s">
        <v>9973</v>
      </c>
      <c r="N3649" s="17" t="n">
        <f aca="false">VLOOKUP(F3649,'[1]Goa Member''s Details Revised'!$C$2:$AO$7385,5,0)</f>
        <v>25175</v>
      </c>
      <c r="O3649" s="17" t="n">
        <f aca="false">VLOOKUP(F3649,'[1]Goa Member''s Details Revised'!$C$2:$AO$7385,5,0)</f>
        <v>25175</v>
      </c>
      <c r="P3649" s="17" t="n">
        <f aca="false">VLOOKUP(F3649,'[1]Goa Member''s Details Revised'!$C$2:$AO$7385,6,0)</f>
        <v>25175</v>
      </c>
      <c r="Q3649" s="17" t="str">
        <f aca="false">VLOOKUP(F3649,'[1]Goa Member''s Details Revised'!$C$2:$AO$7385,8,0)</f>
        <v>I.R.M</v>
      </c>
      <c r="R3649" s="17" t="n">
        <f aca="false">+O3649-P3649</f>
        <v>0</v>
      </c>
      <c r="S3649" s="15" t="e">
        <f aca="false">+#REF!-K3649</f>
        <v>#REF!</v>
      </c>
      <c r="T3649" s="17" t="n">
        <f aca="false">IF(Q3649="regular",((P3649-(P3649/99)*S3649)),(P3649-(P3649*20%)))</f>
        <v>20140</v>
      </c>
      <c r="U3649" s="17" t="e">
        <f aca="false">((P3649-(P3649/99)*S3649))</f>
        <v>#REF!</v>
      </c>
      <c r="V3649" s="17" t="n">
        <f aca="false">IF(Q3649="regular",0,(P3649-(O3649*20%)))</f>
        <v>20140</v>
      </c>
      <c r="W3649" s="17"/>
      <c r="X3649" s="15"/>
      <c r="Y3649" s="18" t="str">
        <f aca="false">VLOOKUP(F3649,'[1]Goa Member''s Details Revised'!$C$2:$AO$7385,12,0)</f>
        <v>not send reminder so last communication 05….total 12 membership of Goa:-3247,3248,3249,3250,3251,3252,3253,3254,3255,3256,3257,3258</v>
      </c>
    </row>
    <row r="3650" customFormat="false" ht="45" hidden="false" customHeight="false" outlineLevel="0" collapsed="false">
      <c r="B3650" s="14" t="n">
        <v>3649</v>
      </c>
      <c r="C3650" s="15"/>
      <c r="D3650" s="15" t="s">
        <v>9980</v>
      </c>
      <c r="E3650" s="15" t="s">
        <v>25</v>
      </c>
      <c r="F3650" s="15" t="s">
        <v>9981</v>
      </c>
      <c r="G3650" s="15"/>
      <c r="H3650" s="16" t="str">
        <f aca="false">VLOOKUP(F3650,'[1]Goa Member''s Details Revised'!$C$2:$AO$7385,2,0)</f>
        <v>Purchaser</v>
      </c>
      <c r="I3650" s="15" t="n">
        <v>13</v>
      </c>
      <c r="J3650" s="15" t="s">
        <v>815</v>
      </c>
      <c r="K3650" s="15" t="n">
        <v>1989</v>
      </c>
      <c r="L3650" s="16" t="str">
        <f aca="false">VLOOKUP(F3650,'[1]Goa Member''s Details Revised'!$C$2:$AO$7385,9,0)</f>
        <v>Never</v>
      </c>
      <c r="M3650" s="15" t="s">
        <v>9973</v>
      </c>
      <c r="N3650" s="17" t="n">
        <f aca="false">VLOOKUP(F3650,'[1]Goa Member''s Details Revised'!$C$2:$AO$7385,5,0)</f>
        <v>25175</v>
      </c>
      <c r="O3650" s="17" t="n">
        <f aca="false">VLOOKUP(F3650,'[1]Goa Member''s Details Revised'!$C$2:$AO$7385,5,0)</f>
        <v>25175</v>
      </c>
      <c r="P3650" s="17" t="n">
        <f aca="false">VLOOKUP(F3650,'[1]Goa Member''s Details Revised'!$C$2:$AO$7385,6,0)</f>
        <v>25175</v>
      </c>
      <c r="Q3650" s="17" t="str">
        <f aca="false">VLOOKUP(F3650,'[1]Goa Member''s Details Revised'!$C$2:$AO$7385,8,0)</f>
        <v>I.R.M</v>
      </c>
      <c r="R3650" s="17" t="n">
        <f aca="false">+O3650-P3650</f>
        <v>0</v>
      </c>
      <c r="S3650" s="15" t="e">
        <f aca="false">+#REF!-K3650</f>
        <v>#REF!</v>
      </c>
      <c r="T3650" s="17" t="n">
        <f aca="false">IF(Q3650="regular",((P3650-(P3650/99)*S3650)),(P3650-(P3650*20%)))</f>
        <v>20140</v>
      </c>
      <c r="U3650" s="17" t="e">
        <f aca="false">((P3650-(P3650/99)*S3650))</f>
        <v>#REF!</v>
      </c>
      <c r="V3650" s="17" t="n">
        <f aca="false">IF(Q3650="regular",0,(P3650-(O3650*20%)))</f>
        <v>20140</v>
      </c>
      <c r="W3650" s="17"/>
      <c r="X3650" s="15"/>
      <c r="Y3650" s="18" t="str">
        <f aca="false">VLOOKUP(F3650,'[1]Goa Member''s Details Revised'!$C$2:$AO$7385,12,0)</f>
        <v>not send reminder so last communication 05….total 12 membership of Goa:-3247,3248,3249,3250,3251,3252,3253,3254,3255,3256,3257,3258</v>
      </c>
    </row>
    <row r="3651" customFormat="false" ht="45" hidden="false" customHeight="false" outlineLevel="0" collapsed="false">
      <c r="B3651" s="14" t="n">
        <v>3650</v>
      </c>
      <c r="C3651" s="15"/>
      <c r="D3651" s="15" t="s">
        <v>9982</v>
      </c>
      <c r="E3651" s="15" t="s">
        <v>25</v>
      </c>
      <c r="F3651" s="15" t="s">
        <v>9983</v>
      </c>
      <c r="G3651" s="15"/>
      <c r="H3651" s="16" t="str">
        <f aca="false">VLOOKUP(F3651,'[1]Goa Member''s Details Revised'!$C$2:$AO$7385,2,0)</f>
        <v>Purchaser</v>
      </c>
      <c r="I3651" s="15" t="n">
        <v>13</v>
      </c>
      <c r="J3651" s="15" t="s">
        <v>815</v>
      </c>
      <c r="K3651" s="15" t="n">
        <v>1989</v>
      </c>
      <c r="L3651" s="16" t="str">
        <f aca="false">VLOOKUP(F3651,'[1]Goa Member''s Details Revised'!$C$2:$AO$7385,9,0)</f>
        <v>Never</v>
      </c>
      <c r="M3651" s="15" t="s">
        <v>9984</v>
      </c>
      <c r="N3651" s="17" t="n">
        <f aca="false">VLOOKUP(F3651,'[1]Goa Member''s Details Revised'!$C$2:$AO$7385,5,0)</f>
        <v>25175</v>
      </c>
      <c r="O3651" s="17" t="n">
        <f aca="false">VLOOKUP(F3651,'[1]Goa Member''s Details Revised'!$C$2:$AO$7385,5,0)</f>
        <v>25175</v>
      </c>
      <c r="P3651" s="17" t="n">
        <f aca="false">VLOOKUP(F3651,'[1]Goa Member''s Details Revised'!$C$2:$AO$7385,6,0)</f>
        <v>25175</v>
      </c>
      <c r="Q3651" s="17" t="str">
        <f aca="false">VLOOKUP(F3651,'[1]Goa Member''s Details Revised'!$C$2:$AO$7385,8,0)</f>
        <v>I.R.M</v>
      </c>
      <c r="R3651" s="17" t="n">
        <f aca="false">+O3651-P3651</f>
        <v>0</v>
      </c>
      <c r="S3651" s="15" t="e">
        <f aca="false">+#REF!-K3651</f>
        <v>#REF!</v>
      </c>
      <c r="T3651" s="17" t="n">
        <f aca="false">IF(Q3651="regular",((P3651-(P3651/99)*S3651)),(P3651-(P3651*20%)))</f>
        <v>20140</v>
      </c>
      <c r="U3651" s="17" t="e">
        <f aca="false">((P3651-(P3651/99)*S3651))</f>
        <v>#REF!</v>
      </c>
      <c r="V3651" s="17" t="n">
        <f aca="false">IF(Q3651="regular",0,(P3651-(O3651*20%)))</f>
        <v>20140</v>
      </c>
      <c r="W3651" s="17"/>
      <c r="X3651" s="15"/>
      <c r="Y3651" s="18" t="str">
        <f aca="false">VLOOKUP(F3651,'[1]Goa Member''s Details Revised'!$C$2:$AO$7385,12,0)</f>
        <v>not send reminder so last communication 05….total 12 membership of Goa:-3247,3248,3249,3250,3251,3252,3253,3254,3255,3256,3257,3258</v>
      </c>
    </row>
    <row r="3652" customFormat="false" ht="45" hidden="false" customHeight="false" outlineLevel="0" collapsed="false">
      <c r="B3652" s="14" t="n">
        <v>3651</v>
      </c>
      <c r="C3652" s="15"/>
      <c r="D3652" s="15" t="s">
        <v>9985</v>
      </c>
      <c r="E3652" s="15" t="s">
        <v>25</v>
      </c>
      <c r="F3652" s="15" t="s">
        <v>9986</v>
      </c>
      <c r="G3652" s="15"/>
      <c r="H3652" s="16" t="str">
        <f aca="false">VLOOKUP(F3652,'[1]Goa Member''s Details Revised'!$C$2:$AO$7385,2,0)</f>
        <v>Purchaser</v>
      </c>
      <c r="I3652" s="15" t="n">
        <v>13</v>
      </c>
      <c r="J3652" s="15" t="s">
        <v>815</v>
      </c>
      <c r="K3652" s="15" t="n">
        <v>1989</v>
      </c>
      <c r="L3652" s="16" t="str">
        <f aca="false">VLOOKUP(F3652,'[1]Goa Member''s Details Revised'!$C$2:$AO$7385,9,0)</f>
        <v>Never</v>
      </c>
      <c r="M3652" s="15" t="s">
        <v>9973</v>
      </c>
      <c r="N3652" s="17" t="n">
        <f aca="false">VLOOKUP(F3652,'[1]Goa Member''s Details Revised'!$C$2:$AO$7385,5,0)</f>
        <v>25175</v>
      </c>
      <c r="O3652" s="17" t="n">
        <f aca="false">VLOOKUP(F3652,'[1]Goa Member''s Details Revised'!$C$2:$AO$7385,5,0)</f>
        <v>25175</v>
      </c>
      <c r="P3652" s="17" t="n">
        <f aca="false">VLOOKUP(F3652,'[1]Goa Member''s Details Revised'!$C$2:$AO$7385,6,0)</f>
        <v>25175</v>
      </c>
      <c r="Q3652" s="17" t="str">
        <f aca="false">VLOOKUP(F3652,'[1]Goa Member''s Details Revised'!$C$2:$AO$7385,8,0)</f>
        <v>I.R.M</v>
      </c>
      <c r="R3652" s="17" t="n">
        <f aca="false">+O3652-P3652</f>
        <v>0</v>
      </c>
      <c r="S3652" s="15" t="e">
        <f aca="false">+#REF!-K3652</f>
        <v>#REF!</v>
      </c>
      <c r="T3652" s="17" t="n">
        <f aca="false">IF(Q3652="regular",((P3652-(P3652/99)*S3652)),(P3652-(P3652*20%)))</f>
        <v>20140</v>
      </c>
      <c r="U3652" s="17" t="e">
        <f aca="false">((P3652-(P3652/99)*S3652))</f>
        <v>#REF!</v>
      </c>
      <c r="V3652" s="17" t="n">
        <f aca="false">IF(Q3652="regular",0,(P3652-(O3652*20%)))</f>
        <v>20140</v>
      </c>
      <c r="W3652" s="17"/>
      <c r="X3652" s="15"/>
      <c r="Y3652" s="18" t="str">
        <f aca="false">VLOOKUP(F3652,'[1]Goa Member''s Details Revised'!$C$2:$AO$7385,12,0)</f>
        <v>not send reminder so last communication 05….total 12 membership of Goa:-3247,3248,3249,3250,3251,3252,3253,3254,3255,3256,3257,3258</v>
      </c>
    </row>
    <row r="3653" customFormat="false" ht="45" hidden="false" customHeight="false" outlineLevel="0" collapsed="false">
      <c r="B3653" s="14" t="n">
        <v>3652</v>
      </c>
      <c r="C3653" s="15"/>
      <c r="D3653" s="15" t="s">
        <v>9987</v>
      </c>
      <c r="E3653" s="15" t="s">
        <v>25</v>
      </c>
      <c r="F3653" s="15" t="s">
        <v>9988</v>
      </c>
      <c r="G3653" s="15"/>
      <c r="H3653" s="16" t="str">
        <f aca="false">VLOOKUP(F3653,'[1]Goa Member''s Details Revised'!$C$2:$AO$7385,2,0)</f>
        <v>Purchaser</v>
      </c>
      <c r="I3653" s="15" t="n">
        <v>13</v>
      </c>
      <c r="J3653" s="15" t="s">
        <v>815</v>
      </c>
      <c r="K3653" s="15" t="n">
        <v>1989</v>
      </c>
      <c r="L3653" s="16" t="str">
        <f aca="false">VLOOKUP(F3653,'[1]Goa Member''s Details Revised'!$C$2:$AO$7385,9,0)</f>
        <v>Never</v>
      </c>
      <c r="M3653" s="15" t="s">
        <v>9973</v>
      </c>
      <c r="N3653" s="17" t="n">
        <f aca="false">VLOOKUP(F3653,'[1]Goa Member''s Details Revised'!$C$2:$AO$7385,5,0)</f>
        <v>25175</v>
      </c>
      <c r="O3653" s="17" t="n">
        <f aca="false">VLOOKUP(F3653,'[1]Goa Member''s Details Revised'!$C$2:$AO$7385,5,0)</f>
        <v>25175</v>
      </c>
      <c r="P3653" s="17" t="n">
        <f aca="false">VLOOKUP(F3653,'[1]Goa Member''s Details Revised'!$C$2:$AO$7385,6,0)</f>
        <v>25175</v>
      </c>
      <c r="Q3653" s="17" t="str">
        <f aca="false">VLOOKUP(F3653,'[1]Goa Member''s Details Revised'!$C$2:$AO$7385,8,0)</f>
        <v>I.R.M</v>
      </c>
      <c r="R3653" s="17" t="n">
        <f aca="false">+O3653-P3653</f>
        <v>0</v>
      </c>
      <c r="S3653" s="15" t="e">
        <f aca="false">+#REF!-K3653</f>
        <v>#REF!</v>
      </c>
      <c r="T3653" s="17" t="n">
        <f aca="false">IF(Q3653="regular",((P3653-(P3653/99)*S3653)),(P3653-(P3653*20%)))</f>
        <v>20140</v>
      </c>
      <c r="U3653" s="17" t="e">
        <f aca="false">((P3653-(P3653/99)*S3653))</f>
        <v>#REF!</v>
      </c>
      <c r="V3653" s="17" t="n">
        <f aca="false">IF(Q3653="regular",0,(P3653-(O3653*20%)))</f>
        <v>20140</v>
      </c>
      <c r="W3653" s="17"/>
      <c r="X3653" s="15"/>
      <c r="Y3653" s="18" t="str">
        <f aca="false">VLOOKUP(F3653,'[1]Goa Member''s Details Revised'!$C$2:$AO$7385,12,0)</f>
        <v>not send reminder so last communication 05….total 12 membership of Goa:-3247,3248,3249,3250,3251,3252,3253,3254,3255,3256,3257,3258</v>
      </c>
    </row>
    <row r="3654" customFormat="false" ht="45" hidden="false" customHeight="false" outlineLevel="0" collapsed="false">
      <c r="B3654" s="14" t="n">
        <v>3653</v>
      </c>
      <c r="C3654" s="15"/>
      <c r="D3654" s="15" t="s">
        <v>9989</v>
      </c>
      <c r="E3654" s="15" t="s">
        <v>25</v>
      </c>
      <c r="F3654" s="15" t="s">
        <v>9990</v>
      </c>
      <c r="G3654" s="15"/>
      <c r="H3654" s="16" t="str">
        <f aca="false">VLOOKUP(F3654,'[1]Goa Member''s Details Revised'!$C$2:$AO$7385,2,0)</f>
        <v>Purchaser</v>
      </c>
      <c r="I3654" s="15" t="n">
        <v>13</v>
      </c>
      <c r="J3654" s="15" t="s">
        <v>815</v>
      </c>
      <c r="K3654" s="15" t="n">
        <v>1989</v>
      </c>
      <c r="L3654" s="16" t="str">
        <f aca="false">VLOOKUP(F3654,'[1]Goa Member''s Details Revised'!$C$2:$AO$7385,9,0)</f>
        <v>Never</v>
      </c>
      <c r="M3654" s="15" t="s">
        <v>9973</v>
      </c>
      <c r="N3654" s="17" t="n">
        <f aca="false">VLOOKUP(F3654,'[1]Goa Member''s Details Revised'!$C$2:$AO$7385,5,0)</f>
        <v>25175</v>
      </c>
      <c r="O3654" s="17" t="n">
        <f aca="false">VLOOKUP(F3654,'[1]Goa Member''s Details Revised'!$C$2:$AO$7385,5,0)</f>
        <v>25175</v>
      </c>
      <c r="P3654" s="17" t="n">
        <f aca="false">VLOOKUP(F3654,'[1]Goa Member''s Details Revised'!$C$2:$AO$7385,6,0)</f>
        <v>25175</v>
      </c>
      <c r="Q3654" s="17" t="str">
        <f aca="false">VLOOKUP(F3654,'[1]Goa Member''s Details Revised'!$C$2:$AO$7385,8,0)</f>
        <v>I.R.M</v>
      </c>
      <c r="R3654" s="17" t="n">
        <f aca="false">+O3654-P3654</f>
        <v>0</v>
      </c>
      <c r="S3654" s="15" t="e">
        <f aca="false">+#REF!-K3654</f>
        <v>#REF!</v>
      </c>
      <c r="T3654" s="17" t="n">
        <f aca="false">IF(Q3654="regular",((P3654-(P3654/99)*S3654)),(P3654-(P3654*20%)))</f>
        <v>20140</v>
      </c>
      <c r="U3654" s="17" t="e">
        <f aca="false">((P3654-(P3654/99)*S3654))</f>
        <v>#REF!</v>
      </c>
      <c r="V3654" s="17" t="n">
        <f aca="false">IF(Q3654="regular",0,(P3654-(O3654*20%)))</f>
        <v>20140</v>
      </c>
      <c r="W3654" s="17"/>
      <c r="X3654" s="15"/>
      <c r="Y3654" s="18" t="str">
        <f aca="false">VLOOKUP(F3654,'[1]Goa Member''s Details Revised'!$C$2:$AO$7385,12,0)</f>
        <v>not send reminder so last communication 05….total 12 membership of Goa:-3247,3248,3249,3250,3251,3252,3253,3254,3255,3256,3257,3258</v>
      </c>
    </row>
    <row r="3655" customFormat="false" ht="30" hidden="false" customHeight="false" outlineLevel="0" collapsed="false">
      <c r="B3655" s="14" t="n">
        <v>3654</v>
      </c>
      <c r="C3655" s="15"/>
      <c r="D3655" s="15" t="s">
        <v>9991</v>
      </c>
      <c r="E3655" s="15" t="s">
        <v>25</v>
      </c>
      <c r="F3655" s="15" t="s">
        <v>9992</v>
      </c>
      <c r="G3655" s="15"/>
      <c r="H3655" s="16" t="str">
        <f aca="false">VLOOKUP(F3655,'[1]Goa Member''s Details Revised'!$C$2:$AO$7385,2,0)</f>
        <v>Purchaser</v>
      </c>
      <c r="I3655" s="15" t="n">
        <v>18</v>
      </c>
      <c r="J3655" s="15" t="s">
        <v>815</v>
      </c>
      <c r="K3655" s="15" t="n">
        <v>1989</v>
      </c>
      <c r="L3655" s="16" t="str">
        <f aca="false">VLOOKUP(F3655,'[1]Goa Member''s Details Revised'!$C$2:$AO$7385,9,0)</f>
        <v>Never</v>
      </c>
      <c r="M3655" s="15" t="s">
        <v>9993</v>
      </c>
      <c r="N3655" s="17" t="n">
        <f aca="false">VLOOKUP(F3655,'[1]Goa Member''s Details Revised'!$C$2:$AO$7385,5,0)</f>
        <v>34000</v>
      </c>
      <c r="O3655" s="17" t="n">
        <f aca="false">VLOOKUP(F3655,'[1]Goa Member''s Details Revised'!$C$2:$AO$7385,5,0)</f>
        <v>34000</v>
      </c>
      <c r="P3655" s="17" t="n">
        <f aca="false">VLOOKUP(F3655,'[1]Goa Member''s Details Revised'!$C$2:$AO$7385,6,0)</f>
        <v>35450</v>
      </c>
      <c r="Q3655" s="17" t="str">
        <f aca="false">VLOOKUP(F3655,'[1]Goa Member''s Details Revised'!$C$2:$AO$7385,8,0)</f>
        <v>I.R.M</v>
      </c>
      <c r="R3655" s="17" t="n">
        <f aca="false">+O3655-P3655</f>
        <v>-1450</v>
      </c>
      <c r="S3655" s="15" t="e">
        <f aca="false">+#REF!-K3655</f>
        <v>#REF!</v>
      </c>
      <c r="T3655" s="17" t="n">
        <f aca="false">IF(Q3655="regular",((P3655-(P3655/99)*S3655)),(P3655-(P3655*20%)))</f>
        <v>28360</v>
      </c>
      <c r="U3655" s="17" t="e">
        <f aca="false">((P3655-(P3655/99)*S3655))</f>
        <v>#REF!</v>
      </c>
      <c r="V3655" s="17" t="n">
        <f aca="false">IF(Q3655="regular",0,(P3655-(O3655*20%)))</f>
        <v>28650</v>
      </c>
      <c r="W3655" s="17"/>
      <c r="X3655" s="15"/>
      <c r="Y3655" s="18" t="str">
        <f aca="false">VLOOKUP(F3655,'[1]Goa Member''s Details Revised'!$C$2:$AO$7385,12,0)</f>
        <v>we send last reminder in 2012.then we did not receive any reply </v>
      </c>
    </row>
    <row r="3656" customFormat="false" ht="30" hidden="false" customHeight="false" outlineLevel="0" collapsed="false">
      <c r="B3656" s="14" t="n">
        <v>3655</v>
      </c>
      <c r="C3656" s="15"/>
      <c r="D3656" s="15" t="s">
        <v>9994</v>
      </c>
      <c r="E3656" s="15" t="s">
        <v>25</v>
      </c>
      <c r="F3656" s="15" t="s">
        <v>9995</v>
      </c>
      <c r="G3656" s="15"/>
      <c r="H3656" s="16" t="str">
        <f aca="false">VLOOKUP(F3656,'[1]Goa Member''s Details Revised'!$C$2:$AO$7385,2,0)</f>
        <v>Purchaser</v>
      </c>
      <c r="I3656" s="15" t="n">
        <v>17</v>
      </c>
      <c r="J3656" s="15" t="s">
        <v>815</v>
      </c>
      <c r="K3656" s="15" t="n">
        <v>1989</v>
      </c>
      <c r="L3656" s="16" t="str">
        <f aca="false">VLOOKUP(F3656,'[1]Goa Member''s Details Revised'!$C$2:$AO$7385,9,0)</f>
        <v>Never</v>
      </c>
      <c r="M3656" s="15" t="s">
        <v>9996</v>
      </c>
      <c r="N3656" s="17" t="n">
        <f aca="false">VLOOKUP(F3656,'[1]Goa Member''s Details Revised'!$C$2:$AO$7385,5,0)</f>
        <v>26500</v>
      </c>
      <c r="O3656" s="17" t="n">
        <f aca="false">VLOOKUP(F3656,'[1]Goa Member''s Details Revised'!$C$2:$AO$7385,5,0)</f>
        <v>26500</v>
      </c>
      <c r="P3656" s="17" t="n">
        <f aca="false">VLOOKUP(F3656,'[1]Goa Member''s Details Revised'!$C$2:$AO$7385,6,0)</f>
        <v>27650</v>
      </c>
      <c r="Q3656" s="17" t="str">
        <f aca="false">VLOOKUP(F3656,'[1]Goa Member''s Details Revised'!$C$2:$AO$7385,8,0)</f>
        <v>I.R.M</v>
      </c>
      <c r="R3656" s="17" t="n">
        <f aca="false">+O3656-P3656</f>
        <v>-1150</v>
      </c>
      <c r="S3656" s="15" t="e">
        <f aca="false">+#REF!-K3656</f>
        <v>#REF!</v>
      </c>
      <c r="T3656" s="17" t="n">
        <f aca="false">IF(Q3656="regular",((P3656-(P3656/99)*S3656)),(P3656-(P3656*20%)))</f>
        <v>22120</v>
      </c>
      <c r="U3656" s="17" t="e">
        <f aca="false">((P3656-(P3656/99)*S3656))</f>
        <v>#REF!</v>
      </c>
      <c r="V3656" s="17" t="n">
        <f aca="false">IF(Q3656="regular",0,(P3656-(O3656*20%)))</f>
        <v>22350</v>
      </c>
      <c r="W3656" s="17"/>
      <c r="X3656" s="15"/>
      <c r="Y3656" s="18" t="str">
        <f aca="false">VLOOKUP(F3656,'[1]Goa Member''s Details Revised'!$C$2:$AO$7385,12,0)</f>
        <v>we send last reminder in 2012.then we did not receive any reply </v>
      </c>
    </row>
    <row r="3657" customFormat="false" ht="30" hidden="false" customHeight="false" outlineLevel="0" collapsed="false">
      <c r="B3657" s="14" t="n">
        <v>3656</v>
      </c>
      <c r="C3657" s="15"/>
      <c r="D3657" s="15" t="s">
        <v>9997</v>
      </c>
      <c r="E3657" s="15" t="s">
        <v>25</v>
      </c>
      <c r="F3657" s="15" t="s">
        <v>9998</v>
      </c>
      <c r="G3657" s="15"/>
      <c r="H3657" s="16" t="str">
        <f aca="false">VLOOKUP(F3657,'[1]Goa Member''s Details Revised'!$C$2:$AO$7385,2,0)</f>
        <v>Purchaser</v>
      </c>
      <c r="I3657" s="15" t="n">
        <v>18</v>
      </c>
      <c r="J3657" s="15" t="s">
        <v>815</v>
      </c>
      <c r="K3657" s="15" t="n">
        <v>1989</v>
      </c>
      <c r="L3657" s="16" t="str">
        <f aca="false">VLOOKUP(F3657,'[1]Goa Member''s Details Revised'!$C$2:$AO$7385,9,0)</f>
        <v>Never</v>
      </c>
      <c r="M3657" s="15" t="s">
        <v>9999</v>
      </c>
      <c r="N3657" s="17" t="n">
        <f aca="false">VLOOKUP(F3657,'[1]Goa Member''s Details Revised'!$C$2:$AO$7385,5,0)</f>
        <v>27000</v>
      </c>
      <c r="O3657" s="17" t="n">
        <f aca="false">VLOOKUP(F3657,'[1]Goa Member''s Details Revised'!$C$2:$AO$7385,5,0)</f>
        <v>27000</v>
      </c>
      <c r="P3657" s="17" t="n">
        <f aca="false">VLOOKUP(F3657,'[1]Goa Member''s Details Revised'!$C$2:$AO$7385,6,0)</f>
        <v>29700</v>
      </c>
      <c r="Q3657" s="17" t="str">
        <f aca="false">VLOOKUP(F3657,'[1]Goa Member''s Details Revised'!$C$2:$AO$7385,8,0)</f>
        <v>I.R.M</v>
      </c>
      <c r="R3657" s="17" t="n">
        <f aca="false">+O3657-P3657</f>
        <v>-2700</v>
      </c>
      <c r="S3657" s="15" t="e">
        <f aca="false">+#REF!-K3657</f>
        <v>#REF!</v>
      </c>
      <c r="T3657" s="17" t="n">
        <f aca="false">IF(Q3657="regular",((P3657-(P3657/99)*S3657)),(P3657-(P3657*20%)))</f>
        <v>23760</v>
      </c>
      <c r="U3657" s="17" t="e">
        <f aca="false">((P3657-(P3657/99)*S3657))</f>
        <v>#REF!</v>
      </c>
      <c r="V3657" s="17" t="n">
        <f aca="false">IF(Q3657="regular",0,(P3657-(O3657*20%)))</f>
        <v>24300</v>
      </c>
      <c r="W3657" s="17"/>
      <c r="X3657" s="15"/>
      <c r="Y3657" s="18" t="str">
        <f aca="false">VLOOKUP(F3657,'[1]Goa Member''s Details Revised'!$C$2:$AO$7385,12,0)</f>
        <v>last communication 99,,,,membership transferred from Subhash Anand to Suman Agarwal</v>
      </c>
    </row>
    <row r="3658" customFormat="false" ht="15" hidden="false" customHeight="false" outlineLevel="0" collapsed="false">
      <c r="B3658" s="14" t="n">
        <v>3657</v>
      </c>
      <c r="C3658" s="15"/>
      <c r="D3658" s="15" t="s">
        <v>10000</v>
      </c>
      <c r="E3658" s="15" t="s">
        <v>25</v>
      </c>
      <c r="F3658" s="15" t="s">
        <v>10001</v>
      </c>
      <c r="G3658" s="15"/>
      <c r="H3658" s="16" t="str">
        <f aca="false">VLOOKUP(F3658,'[1]Goa Member''s Details Revised'!$C$2:$AO$7385,2,0)</f>
        <v>Purchaser</v>
      </c>
      <c r="I3658" s="15" t="n">
        <v>20</v>
      </c>
      <c r="J3658" s="15" t="s">
        <v>815</v>
      </c>
      <c r="K3658" s="15" t="n">
        <v>1989</v>
      </c>
      <c r="L3658" s="16" t="str">
        <f aca="false">VLOOKUP(F3658,'[1]Goa Member''s Details Revised'!$C$2:$AO$7385,9,0)</f>
        <v>No</v>
      </c>
      <c r="M3658" s="21" t="s">
        <v>10002</v>
      </c>
      <c r="N3658" s="17" t="n">
        <f aca="false">VLOOKUP(F3658,'[1]Goa Member''s Details Revised'!$C$2:$AO$7385,5,0)</f>
        <v>26500</v>
      </c>
      <c r="O3658" s="17" t="n">
        <f aca="false">VLOOKUP(F3658,'[1]Goa Member''s Details Revised'!$C$2:$AO$7385,5,0)</f>
        <v>26500</v>
      </c>
      <c r="P3658" s="17" t="n">
        <f aca="false">VLOOKUP(F3658,'[1]Goa Member''s Details Revised'!$C$2:$AO$7385,6,0)</f>
        <v>27650</v>
      </c>
      <c r="Q3658" s="17" t="str">
        <f aca="false">VLOOKUP(F3658,'[1]Goa Member''s Details Revised'!$C$2:$AO$7385,8,0)</f>
        <v>cancelled</v>
      </c>
      <c r="R3658" s="17" t="n">
        <f aca="false">+O3658-P3658</f>
        <v>-1150</v>
      </c>
      <c r="S3658" s="15" t="e">
        <f aca="false">+#REF!-K3658</f>
        <v>#REF!</v>
      </c>
      <c r="T3658" s="17" t="n">
        <f aca="false">IF(Q3658="regular",((P3658-(P3658/99)*S3658)),(P3658-(P3658*20%)))</f>
        <v>22120</v>
      </c>
      <c r="U3658" s="17" t="e">
        <f aca="false">((P3658-(P3658/99)*S3658))</f>
        <v>#REF!</v>
      </c>
      <c r="V3658" s="17" t="n">
        <f aca="false">IF(Q3658="regular",0,(P3658-(O3658*20%)))</f>
        <v>22350</v>
      </c>
      <c r="W3658" s="17"/>
      <c r="X3658" s="15"/>
      <c r="Y3658" s="18" t="str">
        <f aca="false">VLOOKUP(F3658,'[1]Goa Member''s Details Revised'!$C$2:$AO$7385,12,0)</f>
        <v>cancelled on 11/5/2022</v>
      </c>
    </row>
    <row r="3659" customFormat="false" ht="15" hidden="false" customHeight="false" outlineLevel="0" collapsed="false">
      <c r="B3659" s="14" t="n">
        <v>3658</v>
      </c>
      <c r="C3659" s="15"/>
      <c r="D3659" s="15" t="s">
        <v>10003</v>
      </c>
      <c r="E3659" s="15" t="s">
        <v>25</v>
      </c>
      <c r="F3659" s="15" t="s">
        <v>10004</v>
      </c>
      <c r="G3659" s="15"/>
      <c r="H3659" s="16" t="str">
        <f aca="false">VLOOKUP(F3659,'[1]Goa Member''s Details Revised'!$C$2:$AO$7385,2,0)</f>
        <v>Purchaser</v>
      </c>
      <c r="I3659" s="15" t="n">
        <v>19</v>
      </c>
      <c r="J3659" s="15" t="s">
        <v>815</v>
      </c>
      <c r="K3659" s="15" t="n">
        <v>1989</v>
      </c>
      <c r="L3659" s="16" t="str">
        <f aca="false">VLOOKUP(F3659,'[1]Goa Member''s Details Revised'!$C$2:$AO$7385,9,0)</f>
        <v>Never</v>
      </c>
      <c r="M3659" s="15" t="s">
        <v>10005</v>
      </c>
      <c r="N3659" s="17" t="n">
        <f aca="false">VLOOKUP(F3659,'[1]Goa Member''s Details Revised'!$C$2:$AO$7385,5,0)</f>
        <v>19800</v>
      </c>
      <c r="O3659" s="17" t="n">
        <f aca="false">VLOOKUP(F3659,'[1]Goa Member''s Details Revised'!$C$2:$AO$7385,5,0)</f>
        <v>19800</v>
      </c>
      <c r="P3659" s="17" t="n">
        <f aca="false">VLOOKUP(F3659,'[1]Goa Member''s Details Revised'!$C$2:$AO$7385,6,0)</f>
        <v>18150</v>
      </c>
      <c r="Q3659" s="17" t="str">
        <f aca="false">VLOOKUP(F3659,'[1]Goa Member''s Details Revised'!$C$2:$AO$7385,8,0)</f>
        <v>Outstanding</v>
      </c>
      <c r="R3659" s="17" t="n">
        <f aca="false">+O3659-P3659</f>
        <v>1650</v>
      </c>
      <c r="S3659" s="15" t="e">
        <f aca="false">+#REF!-K3659</f>
        <v>#REF!</v>
      </c>
      <c r="T3659" s="17" t="n">
        <f aca="false">IF(Q3659="regular",((P3659-(P3659/99)*S3659)),(P3659-(P3659*20%)))</f>
        <v>14520</v>
      </c>
      <c r="U3659" s="17" t="e">
        <f aca="false">((P3659-(P3659/99)*S3659))</f>
        <v>#REF!</v>
      </c>
      <c r="V3659" s="17" t="n">
        <f aca="false">IF(Q3659="regular",0,(P3659-(O3659*20%)))</f>
        <v>14190</v>
      </c>
      <c r="W3659" s="17"/>
      <c r="X3659" s="15"/>
      <c r="Y3659" s="18" t="str">
        <f aca="false">VLOOKUP(F3659,'[1]Goa Member''s Details Revised'!$C$2:$AO$7385,12,0)</f>
        <v>last communication 07 (Outstanding Rs 1650/-)</v>
      </c>
    </row>
    <row r="3660" customFormat="false" ht="15" hidden="false" customHeight="false" outlineLevel="0" collapsed="false">
      <c r="B3660" s="14" t="n">
        <v>3659</v>
      </c>
      <c r="C3660" s="15"/>
      <c r="D3660" s="15" t="s">
        <v>10006</v>
      </c>
      <c r="E3660" s="15" t="s">
        <v>25</v>
      </c>
      <c r="F3660" s="15" t="s">
        <v>10007</v>
      </c>
      <c r="G3660" s="15"/>
      <c r="H3660" s="16" t="str">
        <f aca="false">VLOOKUP(F3660,'[1]Goa Member''s Details Revised'!$C$2:$AO$7385,2,0)</f>
        <v>Purchaser</v>
      </c>
      <c r="I3660" s="15" t="n">
        <v>20</v>
      </c>
      <c r="J3660" s="15" t="s">
        <v>815</v>
      </c>
      <c r="K3660" s="15" t="n">
        <v>1989</v>
      </c>
      <c r="L3660" s="16" t="n">
        <f aca="false">VLOOKUP(F3660,'[1]Goa Member''s Details Revised'!$C$2:$AO$7385,9,0)</f>
        <v>2011</v>
      </c>
      <c r="M3660" s="15" t="s">
        <v>10008</v>
      </c>
      <c r="N3660" s="17" t="n">
        <f aca="false">VLOOKUP(F3660,'[1]Goa Member''s Details Revised'!$C$2:$AO$7385,5,0)</f>
        <v>27650</v>
      </c>
      <c r="O3660" s="17" t="n">
        <f aca="false">VLOOKUP(F3660,'[1]Goa Member''s Details Revised'!$C$2:$AO$7385,5,0)</f>
        <v>27650</v>
      </c>
      <c r="P3660" s="17" t="n">
        <f aca="false">VLOOKUP(F3660,'[1]Goa Member''s Details Revised'!$C$2:$AO$7385,6,0)</f>
        <v>27650</v>
      </c>
      <c r="Q3660" s="17" t="str">
        <f aca="false">VLOOKUP(F3660,'[1]Goa Member''s Details Revised'!$C$2:$AO$7385,8,0)</f>
        <v>R.M</v>
      </c>
      <c r="R3660" s="17" t="n">
        <f aca="false">+O3660-P3660</f>
        <v>0</v>
      </c>
      <c r="S3660" s="15" t="e">
        <f aca="false">+#REF!-K3660</f>
        <v>#REF!</v>
      </c>
      <c r="T3660" s="17" t="n">
        <f aca="false">IF(Q3660="regular",((P3660-(P3660/99)*S3660)),(P3660-(P3660*20%)))</f>
        <v>22120</v>
      </c>
      <c r="U3660" s="17" t="e">
        <f aca="false">((P3660-(P3660/99)*S3660))</f>
        <v>#REF!</v>
      </c>
      <c r="V3660" s="17" t="n">
        <f aca="false">IF(Q3660="regular",0,(P3660-(O3660*20%)))</f>
        <v>22120</v>
      </c>
      <c r="W3660" s="17"/>
      <c r="X3660" s="15"/>
      <c r="Y3660" s="18" t="str">
        <f aca="false">VLOOKUP(F3660,'[1]Goa Member''s Details Revised'!$C$2:$AO$7385,12,0)</f>
        <v>last  mail conversation on 2014</v>
      </c>
    </row>
    <row r="3661" customFormat="false" ht="30" hidden="false" customHeight="false" outlineLevel="0" collapsed="false">
      <c r="B3661" s="14" t="n">
        <v>3660</v>
      </c>
      <c r="C3661" s="15"/>
      <c r="D3661" s="15" t="s">
        <v>10009</v>
      </c>
      <c r="E3661" s="15" t="s">
        <v>25</v>
      </c>
      <c r="F3661" s="15" t="s">
        <v>10010</v>
      </c>
      <c r="G3661" s="15"/>
      <c r="H3661" s="16" t="str">
        <f aca="false">VLOOKUP(F3661,'[1]Goa Member''s Details Revised'!$C$2:$AO$7385,2,0)</f>
        <v>Purchaser</v>
      </c>
      <c r="I3661" s="15" t="n">
        <v>24</v>
      </c>
      <c r="J3661" s="15" t="s">
        <v>815</v>
      </c>
      <c r="K3661" s="15" t="n">
        <v>1989</v>
      </c>
      <c r="L3661" s="16" t="str">
        <f aca="false">VLOOKUP(F3661,'[1]Goa Member''s Details Revised'!$C$2:$AO$7385,9,0)</f>
        <v>Never</v>
      </c>
      <c r="M3661" s="15" t="s">
        <v>10011</v>
      </c>
      <c r="N3661" s="17" t="n">
        <f aca="false">VLOOKUP(F3661,'[1]Goa Member''s Details Revised'!$C$2:$AO$7385,5,0)</f>
        <v>34000</v>
      </c>
      <c r="O3661" s="17" t="n">
        <f aca="false">VLOOKUP(F3661,'[1]Goa Member''s Details Revised'!$C$2:$AO$7385,5,0)</f>
        <v>34000</v>
      </c>
      <c r="P3661" s="17" t="n">
        <f aca="false">VLOOKUP(F3661,'[1]Goa Member''s Details Revised'!$C$2:$AO$7385,6,0)</f>
        <v>35450</v>
      </c>
      <c r="Q3661" s="17" t="str">
        <f aca="false">VLOOKUP(F3661,'[1]Goa Member''s Details Revised'!$C$2:$AO$7385,8,0)</f>
        <v>I.R.M</v>
      </c>
      <c r="R3661" s="17" t="n">
        <f aca="false">+O3661-P3661</f>
        <v>-1450</v>
      </c>
      <c r="S3661" s="15" t="e">
        <f aca="false">+#REF!-K3661</f>
        <v>#REF!</v>
      </c>
      <c r="T3661" s="17" t="n">
        <f aca="false">IF(Q3661="regular",((P3661-(P3661/99)*S3661)),(P3661-(P3661*20%)))</f>
        <v>28360</v>
      </c>
      <c r="U3661" s="17" t="e">
        <f aca="false">((P3661-(P3661/99)*S3661))</f>
        <v>#REF!</v>
      </c>
      <c r="V3661" s="17" t="n">
        <f aca="false">IF(Q3661="regular",0,(P3661-(O3661*20%)))</f>
        <v>28650</v>
      </c>
      <c r="W3661" s="17"/>
      <c r="X3661" s="15"/>
      <c r="Y3661" s="18" t="str">
        <f aca="false">VLOOKUP(F3661,'[1]Goa Member''s Details Revised'!$C$2:$AO$7385,12,0)</f>
        <v>we send last reminder in 2012.then we did not receive any reply </v>
      </c>
    </row>
    <row r="3662" customFormat="false" ht="30" hidden="false" customHeight="false" outlineLevel="0" collapsed="false">
      <c r="B3662" s="14" t="n">
        <v>3661</v>
      </c>
      <c r="C3662" s="15"/>
      <c r="D3662" s="15" t="s">
        <v>10012</v>
      </c>
      <c r="E3662" s="15" t="s">
        <v>25</v>
      </c>
      <c r="F3662" s="15" t="s">
        <v>10013</v>
      </c>
      <c r="G3662" s="15"/>
      <c r="H3662" s="16" t="str">
        <f aca="false">VLOOKUP(F3662,'[1]Goa Member''s Details Revised'!$C$2:$AO$7385,2,0)</f>
        <v>Purchaser</v>
      </c>
      <c r="I3662" s="15" t="n">
        <v>23</v>
      </c>
      <c r="J3662" s="15" t="s">
        <v>815</v>
      </c>
      <c r="K3662" s="15" t="n">
        <v>1989</v>
      </c>
      <c r="L3662" s="16" t="str">
        <f aca="false">VLOOKUP(F3662,'[1]Goa Member''s Details Revised'!$C$2:$AO$7385,9,0)</f>
        <v>Never</v>
      </c>
      <c r="M3662" s="15" t="s">
        <v>10014</v>
      </c>
      <c r="N3662" s="17" t="n">
        <f aca="false">VLOOKUP(F3662,'[1]Goa Member''s Details Revised'!$C$2:$AO$7385,5,0)</f>
        <v>21000</v>
      </c>
      <c r="O3662" s="17" t="n">
        <f aca="false">VLOOKUP(F3662,'[1]Goa Member''s Details Revised'!$C$2:$AO$7385,5,0)</f>
        <v>21000</v>
      </c>
      <c r="P3662" s="17" t="n">
        <f aca="false">VLOOKUP(F3662,'[1]Goa Member''s Details Revised'!$C$2:$AO$7385,6,0)</f>
        <v>21800</v>
      </c>
      <c r="Q3662" s="17" t="str">
        <f aca="false">VLOOKUP(F3662,'[1]Goa Member''s Details Revised'!$C$2:$AO$7385,8,0)</f>
        <v>I.R.M</v>
      </c>
      <c r="R3662" s="17" t="n">
        <f aca="false">+O3662-P3662</f>
        <v>-800</v>
      </c>
      <c r="S3662" s="15" t="e">
        <f aca="false">+#REF!-K3662</f>
        <v>#REF!</v>
      </c>
      <c r="T3662" s="17" t="n">
        <f aca="false">IF(Q3662="regular",((P3662-(P3662/99)*S3662)),(P3662-(P3662*20%)))</f>
        <v>17440</v>
      </c>
      <c r="U3662" s="17" t="e">
        <f aca="false">((P3662-(P3662/99)*S3662))</f>
        <v>#REF!</v>
      </c>
      <c r="V3662" s="17" t="n">
        <f aca="false">IF(Q3662="regular",0,(P3662-(O3662*20%)))</f>
        <v>17600</v>
      </c>
      <c r="W3662" s="17"/>
      <c r="X3662" s="15"/>
      <c r="Y3662" s="18" t="str">
        <f aca="false">VLOOKUP(F3662,'[1]Goa Member''s Details Revised'!$C$2:$AO$7385,12,0)</f>
        <v>we send last reminder in 2012.then we did not receive any reply </v>
      </c>
    </row>
    <row r="3663" customFormat="false" ht="15" hidden="false" customHeight="false" outlineLevel="0" collapsed="false">
      <c r="B3663" s="14" t="n">
        <v>3662</v>
      </c>
      <c r="C3663" s="15"/>
      <c r="D3663" s="15" t="s">
        <v>10015</v>
      </c>
      <c r="E3663" s="15" t="s">
        <v>25</v>
      </c>
      <c r="F3663" s="15" t="s">
        <v>10016</v>
      </c>
      <c r="G3663" s="15"/>
      <c r="H3663" s="16" t="str">
        <f aca="false">VLOOKUP(F3663,'[1]Goa Member''s Details Revised'!$C$2:$AO$7385,2,0)</f>
        <v>Purchaser</v>
      </c>
      <c r="I3663" s="15" t="n">
        <v>22</v>
      </c>
      <c r="J3663" s="15" t="s">
        <v>1102</v>
      </c>
      <c r="K3663" s="15" t="n">
        <v>1989</v>
      </c>
      <c r="L3663" s="16" t="n">
        <f aca="false">VLOOKUP(F3663,'[1]Goa Member''s Details Revised'!$C$2:$AO$7385,9,0)</f>
        <v>2018</v>
      </c>
      <c r="M3663" s="21" t="s">
        <v>10017</v>
      </c>
      <c r="N3663" s="17" t="n">
        <f aca="false">VLOOKUP(F3663,'[1]Goa Member''s Details Revised'!$C$2:$AO$7385,5,0)</f>
        <v>14400</v>
      </c>
      <c r="O3663" s="17" t="n">
        <f aca="false">VLOOKUP(F3663,'[1]Goa Member''s Details Revised'!$C$2:$AO$7385,5,0)</f>
        <v>14400</v>
      </c>
      <c r="P3663" s="17" t="n">
        <f aca="false">VLOOKUP(F3663,'[1]Goa Member''s Details Revised'!$C$2:$AO$7385,6,0)</f>
        <v>14400</v>
      </c>
      <c r="Q3663" s="17" t="str">
        <f aca="false">VLOOKUP(F3663,'[1]Goa Member''s Details Revised'!$C$2:$AO$7385,8,0)</f>
        <v>Cancelled</v>
      </c>
      <c r="R3663" s="17" t="n">
        <f aca="false">+O3663-P3663</f>
        <v>0</v>
      </c>
      <c r="S3663" s="15" t="e">
        <f aca="false">+#REF!-K3663</f>
        <v>#REF!</v>
      </c>
      <c r="T3663" s="17" t="n">
        <f aca="false">IF(Q3663="regular",((P3663-(P3663/99)*S3663)),(P3663-(P3663*20%)))</f>
        <v>11520</v>
      </c>
      <c r="U3663" s="17" t="e">
        <f aca="false">((P3663-(P3663/99)*S3663))</f>
        <v>#REF!</v>
      </c>
      <c r="V3663" s="17" t="n">
        <f aca="false">IF(Q3663="regular",0,(P3663-(O3663*20%)))</f>
        <v>11520</v>
      </c>
      <c r="W3663" s="17"/>
      <c r="X3663" s="15"/>
      <c r="Y3663" s="18" t="str">
        <f aca="false">VLOOKUP(F3663,'[1]Goa Member''s Details Revised'!$C$2:$AO$7385,12,0)</f>
        <v>Cancelled on 25/5/2017</v>
      </c>
    </row>
    <row r="3664" customFormat="false" ht="30" hidden="false" customHeight="false" outlineLevel="0" collapsed="false">
      <c r="B3664" s="14" t="n">
        <v>3663</v>
      </c>
      <c r="C3664" s="15"/>
      <c r="D3664" s="15" t="s">
        <v>10018</v>
      </c>
      <c r="E3664" s="15" t="s">
        <v>25</v>
      </c>
      <c r="F3664" s="15" t="s">
        <v>10019</v>
      </c>
      <c r="G3664" s="15"/>
      <c r="H3664" s="16" t="str">
        <f aca="false">VLOOKUP(F3664,'[1]Goa Member''s Details Revised'!$C$2:$AO$7385,2,0)</f>
        <v>Purchaser</v>
      </c>
      <c r="I3664" s="15" t="n">
        <v>7</v>
      </c>
      <c r="J3664" s="15" t="s">
        <v>834</v>
      </c>
      <c r="K3664" s="15" t="n">
        <v>1989</v>
      </c>
      <c r="L3664" s="16" t="n">
        <f aca="false">VLOOKUP(F3664,'[1]Goa Member''s Details Revised'!$C$2:$AO$7385,9,0)</f>
        <v>2012</v>
      </c>
      <c r="M3664" s="15" t="s">
        <v>10020</v>
      </c>
      <c r="N3664" s="17" t="n">
        <f aca="false">VLOOKUP(F3664,'[1]Goa Member''s Details Revised'!$C$2:$AO$7385,5,0)</f>
        <v>34000</v>
      </c>
      <c r="O3664" s="17" t="n">
        <f aca="false">VLOOKUP(F3664,'[1]Goa Member''s Details Revised'!$C$2:$AO$7385,5,0)</f>
        <v>34000</v>
      </c>
      <c r="P3664" s="17" t="n">
        <f aca="false">VLOOKUP(F3664,'[1]Goa Member''s Details Revised'!$C$2:$AO$7385,6,0)</f>
        <v>34000</v>
      </c>
      <c r="Q3664" s="17" t="str">
        <f aca="false">VLOOKUP(F3664,'[1]Goa Member''s Details Revised'!$C$2:$AO$7385,8,0)</f>
        <v>R.M</v>
      </c>
      <c r="R3664" s="17" t="n">
        <f aca="false">+O3664-P3664</f>
        <v>0</v>
      </c>
      <c r="S3664" s="15" t="e">
        <f aca="false">+#REF!-K3664</f>
        <v>#REF!</v>
      </c>
      <c r="T3664" s="17" t="n">
        <f aca="false">IF(Q3664="regular",((P3664-(P3664/99)*S3664)),(P3664-(P3664*20%)))</f>
        <v>27200</v>
      </c>
      <c r="U3664" s="17" t="e">
        <f aca="false">((P3664-(P3664/99)*S3664))</f>
        <v>#REF!</v>
      </c>
      <c r="V3664" s="17" t="n">
        <f aca="false">IF(Q3664="regular",0,(P3664-(O3664*20%)))</f>
        <v>27200</v>
      </c>
      <c r="W3664" s="17"/>
      <c r="X3664" s="15"/>
      <c r="Y3664" s="18" t="str">
        <f aca="false">VLOOKUP(F3664,'[1]Goa Member''s Details Revised'!$C$2:$AO$7385,12,0)</f>
        <v>last reminder send on 29/10/2022 for pending dues and surrender option too</v>
      </c>
    </row>
    <row r="3665" customFormat="false" ht="30" hidden="false" customHeight="false" outlineLevel="0" collapsed="false">
      <c r="B3665" s="14" t="n">
        <v>3664</v>
      </c>
      <c r="C3665" s="15"/>
      <c r="D3665" s="15" t="s">
        <v>10021</v>
      </c>
      <c r="E3665" s="15" t="s">
        <v>25</v>
      </c>
      <c r="F3665" s="15" t="s">
        <v>10022</v>
      </c>
      <c r="G3665" s="15"/>
      <c r="H3665" s="16" t="str">
        <f aca="false">VLOOKUP(F3665,'[1]Goa Member''s Details Revised'!$C$2:$AO$7385,2,0)</f>
        <v>Purchaser</v>
      </c>
      <c r="I3665" s="15" t="n">
        <v>18</v>
      </c>
      <c r="J3665" s="15" t="s">
        <v>834</v>
      </c>
      <c r="K3665" s="15" t="n">
        <v>1989</v>
      </c>
      <c r="L3665" s="16" t="str">
        <f aca="false">VLOOKUP(F3665,'[1]Goa Member''s Details Revised'!$C$2:$AO$7385,9,0)</f>
        <v>Never</v>
      </c>
      <c r="M3665" s="15" t="s">
        <v>10023</v>
      </c>
      <c r="N3665" s="17" t="n">
        <f aca="false">VLOOKUP(F3665,'[1]Goa Member''s Details Revised'!$C$2:$AO$7385,5,0)</f>
        <v>34000</v>
      </c>
      <c r="O3665" s="17" t="n">
        <f aca="false">VLOOKUP(F3665,'[1]Goa Member''s Details Revised'!$C$2:$AO$7385,5,0)</f>
        <v>34000</v>
      </c>
      <c r="P3665" s="17" t="n">
        <f aca="false">VLOOKUP(F3665,'[1]Goa Member''s Details Revised'!$C$2:$AO$7385,6,0)</f>
        <v>35450</v>
      </c>
      <c r="Q3665" s="17" t="str">
        <f aca="false">VLOOKUP(F3665,'[1]Goa Member''s Details Revised'!$C$2:$AO$7385,8,0)</f>
        <v>I.R.M</v>
      </c>
      <c r="R3665" s="17" t="n">
        <f aca="false">+O3665-P3665</f>
        <v>-1450</v>
      </c>
      <c r="S3665" s="15" t="e">
        <f aca="false">+#REF!-K3665</f>
        <v>#REF!</v>
      </c>
      <c r="T3665" s="17" t="n">
        <f aca="false">IF(Q3665="regular",((P3665-(P3665/99)*S3665)),(P3665-(P3665*20%)))</f>
        <v>28360</v>
      </c>
      <c r="U3665" s="17" t="e">
        <f aca="false">((P3665-(P3665/99)*S3665))</f>
        <v>#REF!</v>
      </c>
      <c r="V3665" s="17" t="n">
        <f aca="false">IF(Q3665="regular",0,(P3665-(O3665*20%)))</f>
        <v>28650</v>
      </c>
      <c r="W3665" s="17"/>
      <c r="X3665" s="15"/>
      <c r="Y3665" s="18" t="str">
        <f aca="false">VLOOKUP(F3665,'[1]Goa Member''s Details Revised'!$C$2:$AO$7385,12,0)</f>
        <v>we send reminder on last communication 12...total 2 membership of Goa:- 3314 and 3315</v>
      </c>
    </row>
    <row r="3666" customFormat="false" ht="30" hidden="false" customHeight="false" outlineLevel="0" collapsed="false">
      <c r="B3666" s="14" t="n">
        <v>3665</v>
      </c>
      <c r="C3666" s="15"/>
      <c r="D3666" s="15" t="s">
        <v>10024</v>
      </c>
      <c r="E3666" s="15" t="s">
        <v>25</v>
      </c>
      <c r="F3666" s="15" t="s">
        <v>10025</v>
      </c>
      <c r="G3666" s="15"/>
      <c r="H3666" s="16" t="str">
        <f aca="false">VLOOKUP(F3666,'[1]Goa Member''s Details Revised'!$C$2:$AO$7385,2,0)</f>
        <v>Purchaser</v>
      </c>
      <c r="I3666" s="15" t="n">
        <v>18</v>
      </c>
      <c r="J3666" s="15" t="s">
        <v>834</v>
      </c>
      <c r="K3666" s="15" t="n">
        <v>1989</v>
      </c>
      <c r="L3666" s="16" t="str">
        <f aca="false">VLOOKUP(F3666,'[1]Goa Member''s Details Revised'!$C$2:$AO$7385,9,0)</f>
        <v>No</v>
      </c>
      <c r="M3666" s="15" t="s">
        <v>10023</v>
      </c>
      <c r="N3666" s="17" t="n">
        <f aca="false">VLOOKUP(F3666,'[1]Goa Member''s Details Revised'!$C$2:$AO$7385,5,0)</f>
        <v>34000</v>
      </c>
      <c r="O3666" s="17" t="n">
        <f aca="false">VLOOKUP(F3666,'[1]Goa Member''s Details Revised'!$C$2:$AO$7385,5,0)</f>
        <v>34000</v>
      </c>
      <c r="P3666" s="17" t="n">
        <f aca="false">VLOOKUP(F3666,'[1]Goa Member''s Details Revised'!$C$2:$AO$7385,6,0)</f>
        <v>35450</v>
      </c>
      <c r="Q3666" s="17" t="str">
        <f aca="false">VLOOKUP(F3666,'[1]Goa Member''s Details Revised'!$C$2:$AO$7385,8,0)</f>
        <v>I.R.M</v>
      </c>
      <c r="R3666" s="17" t="n">
        <f aca="false">+O3666-P3666</f>
        <v>-1450</v>
      </c>
      <c r="S3666" s="15" t="e">
        <f aca="false">+#REF!-K3666</f>
        <v>#REF!</v>
      </c>
      <c r="T3666" s="17" t="n">
        <f aca="false">IF(Q3666="regular",((P3666-(P3666/99)*S3666)),(P3666-(P3666*20%)))</f>
        <v>28360</v>
      </c>
      <c r="U3666" s="17" t="e">
        <f aca="false">((P3666-(P3666/99)*S3666))</f>
        <v>#REF!</v>
      </c>
      <c r="V3666" s="17" t="n">
        <f aca="false">IF(Q3666="regular",0,(P3666-(O3666*20%)))</f>
        <v>28650</v>
      </c>
      <c r="W3666" s="17"/>
      <c r="X3666" s="15"/>
      <c r="Y3666" s="18" t="str">
        <f aca="false">VLOOKUP(F3666,'[1]Goa Member''s Details Revised'!$C$2:$AO$7385,12,0)</f>
        <v>we send reminder on last communication 12...total 2 membership of Goa:- 3314 and 3315</v>
      </c>
    </row>
    <row r="3667" customFormat="false" ht="15" hidden="false" customHeight="false" outlineLevel="0" collapsed="false">
      <c r="B3667" s="14" t="n">
        <v>3666</v>
      </c>
      <c r="C3667" s="15"/>
      <c r="D3667" s="15" t="s">
        <v>10026</v>
      </c>
      <c r="E3667" s="15" t="s">
        <v>25</v>
      </c>
      <c r="F3667" s="15" t="s">
        <v>10027</v>
      </c>
      <c r="G3667" s="15"/>
      <c r="H3667" s="16" t="str">
        <f aca="false">VLOOKUP(F3667,'[1]Goa Member''s Details Revised'!$C$2:$AO$7385,2,0)</f>
        <v>Purchaser</v>
      </c>
      <c r="I3667" s="15" t="n">
        <v>16</v>
      </c>
      <c r="J3667" s="15" t="s">
        <v>834</v>
      </c>
      <c r="K3667" s="15" t="n">
        <v>1989</v>
      </c>
      <c r="L3667" s="16" t="str">
        <f aca="false">VLOOKUP(F3667,'[1]Goa Member''s Details Revised'!$C$2:$AO$7385,9,0)</f>
        <v>Never</v>
      </c>
      <c r="M3667" s="15" t="s">
        <v>10028</v>
      </c>
      <c r="N3667" s="17" t="n">
        <f aca="false">VLOOKUP(F3667,'[1]Goa Member''s Details Revised'!$C$2:$AO$7385,5,0)</f>
        <v>34000</v>
      </c>
      <c r="O3667" s="17" t="n">
        <f aca="false">VLOOKUP(F3667,'[1]Goa Member''s Details Revised'!$C$2:$AO$7385,5,0)</f>
        <v>34000</v>
      </c>
      <c r="P3667" s="17" t="n">
        <f aca="false">VLOOKUP(F3667,'[1]Goa Member''s Details Revised'!$C$2:$AO$7385,6,0)</f>
        <v>35450</v>
      </c>
      <c r="Q3667" s="17" t="str">
        <f aca="false">VLOOKUP(F3667,'[1]Goa Member''s Details Revised'!$C$2:$AO$7385,8,0)</f>
        <v>I.R.M</v>
      </c>
      <c r="R3667" s="17" t="n">
        <f aca="false">+O3667-P3667</f>
        <v>-1450</v>
      </c>
      <c r="S3667" s="15" t="e">
        <f aca="false">+#REF!-K3667</f>
        <v>#REF!</v>
      </c>
      <c r="T3667" s="17" t="n">
        <f aca="false">IF(Q3667="regular",((P3667-(P3667/99)*S3667)),(P3667-(P3667*20%)))</f>
        <v>28360</v>
      </c>
      <c r="U3667" s="17" t="e">
        <f aca="false">((P3667-(P3667/99)*S3667))</f>
        <v>#REF!</v>
      </c>
      <c r="V3667" s="17" t="n">
        <f aca="false">IF(Q3667="regular",0,(P3667-(O3667*20%)))</f>
        <v>28650</v>
      </c>
      <c r="W3667" s="17"/>
      <c r="X3667" s="15"/>
      <c r="Y3667" s="18" t="str">
        <f aca="false">VLOOKUP(F3667,'[1]Goa Member''s Details Revised'!$C$2:$AO$7385,12,0)</f>
        <v>last communication 94</v>
      </c>
    </row>
    <row r="3668" customFormat="false" ht="30" hidden="false" customHeight="false" outlineLevel="0" collapsed="false">
      <c r="B3668" s="14" t="n">
        <v>3667</v>
      </c>
      <c r="C3668" s="15"/>
      <c r="D3668" s="15" t="s">
        <v>10029</v>
      </c>
      <c r="E3668" s="15" t="s">
        <v>25</v>
      </c>
      <c r="F3668" s="15" t="s">
        <v>10030</v>
      </c>
      <c r="G3668" s="15"/>
      <c r="H3668" s="16" t="str">
        <f aca="false">VLOOKUP(F3668,'[1]Goa Member''s Details Revised'!$C$2:$AO$7385,2,0)</f>
        <v>L.N.C</v>
      </c>
      <c r="I3668" s="15" t="n">
        <v>22</v>
      </c>
      <c r="J3668" s="15" t="s">
        <v>834</v>
      </c>
      <c r="K3668" s="15" t="n">
        <v>1989</v>
      </c>
      <c r="L3668" s="16" t="n">
        <f aca="false">VLOOKUP(F3668,'[1]Goa Member''s Details Revised'!$C$2:$AO$7385,9,0)</f>
        <v>2007</v>
      </c>
      <c r="M3668" s="15" t="s">
        <v>10031</v>
      </c>
      <c r="N3668" s="17" t="n">
        <f aca="false">VLOOKUP(F3668,'[1]Goa Member''s Details Revised'!$C$2:$AO$7385,5,0)</f>
        <v>21000</v>
      </c>
      <c r="O3668" s="17" t="n">
        <f aca="false">VLOOKUP(F3668,'[1]Goa Member''s Details Revised'!$C$2:$AO$7385,5,0)</f>
        <v>21000</v>
      </c>
      <c r="P3668" s="17" t="n">
        <f aca="false">VLOOKUP(F3668,'[1]Goa Member''s Details Revised'!$C$2:$AO$7385,6,0)</f>
        <v>23700</v>
      </c>
      <c r="Q3668" s="17" t="str">
        <f aca="false">VLOOKUP(F3668,'[1]Goa Member''s Details Revised'!$C$2:$AO$7385,8,0)</f>
        <v>I.R.M</v>
      </c>
      <c r="R3668" s="17" t="n">
        <f aca="false">+O3668-P3668</f>
        <v>-2700</v>
      </c>
      <c r="S3668" s="15" t="e">
        <f aca="false">+#REF!-K3668</f>
        <v>#REF!</v>
      </c>
      <c r="T3668" s="17" t="n">
        <f aca="false">IF(Q3668="regular",((P3668-(P3668/99)*S3668)),(P3668-(P3668*20%)))</f>
        <v>18960</v>
      </c>
      <c r="U3668" s="17" t="e">
        <f aca="false">((P3668-(P3668/99)*S3668))</f>
        <v>#REF!</v>
      </c>
      <c r="V3668" s="17" t="n">
        <f aca="false">IF(Q3668="regular",0,(P3668-(O3668*20%)))</f>
        <v>19500</v>
      </c>
      <c r="W3668" s="17"/>
      <c r="X3668" s="15"/>
      <c r="Y3668" s="18" t="str">
        <f aca="false">VLOOKUP(F3668,'[1]Goa Member''s Details Revised'!$C$2:$AO$7385,12,0)</f>
        <v>last communication 07….Membership transferred from Pahalgham to Goa</v>
      </c>
    </row>
    <row r="3669" customFormat="false" ht="15" hidden="false" customHeight="false" outlineLevel="0" collapsed="false">
      <c r="B3669" s="14" t="n">
        <v>3668</v>
      </c>
      <c r="C3669" s="15"/>
      <c r="D3669" s="15" t="s">
        <v>10032</v>
      </c>
      <c r="E3669" s="15" t="s">
        <v>25</v>
      </c>
      <c r="F3669" s="15" t="s">
        <v>10033</v>
      </c>
      <c r="G3669" s="15"/>
      <c r="H3669" s="16" t="str">
        <f aca="false">VLOOKUP(F3669,'[1]Goa Member''s Details Revised'!$C$2:$AO$7385,2,0)</f>
        <v>Purchaser</v>
      </c>
      <c r="I3669" s="15" t="n">
        <v>24</v>
      </c>
      <c r="J3669" s="15" t="s">
        <v>834</v>
      </c>
      <c r="K3669" s="15" t="n">
        <v>1989</v>
      </c>
      <c r="L3669" s="16" t="n">
        <f aca="false">VLOOKUP(F3669,'[1]Goa Member''s Details Revised'!$C$2:$AO$7385,9,0)</f>
        <v>2021</v>
      </c>
      <c r="M3669" s="15" t="s">
        <v>10034</v>
      </c>
      <c r="N3669" s="17" t="n">
        <f aca="false">VLOOKUP(F3669,'[1]Goa Member''s Details Revised'!$C$2:$AO$7385,5,0)</f>
        <v>20850</v>
      </c>
      <c r="O3669" s="17" t="n">
        <f aca="false">VLOOKUP(F3669,'[1]Goa Member''s Details Revised'!$C$2:$AO$7385,5,0)</f>
        <v>20850</v>
      </c>
      <c r="P3669" s="17" t="n">
        <f aca="false">VLOOKUP(F3669,'[1]Goa Member''s Details Revised'!$C$2:$AO$7385,6,0)</f>
        <v>20850</v>
      </c>
      <c r="Q3669" s="17" t="str">
        <f aca="false">VLOOKUP(F3669,'[1]Goa Member''s Details Revised'!$C$2:$AO$7385,8,0)</f>
        <v>R.M</v>
      </c>
      <c r="R3669" s="17" t="n">
        <f aca="false">+O3669-P3669</f>
        <v>0</v>
      </c>
      <c r="S3669" s="15" t="e">
        <f aca="false">+#REF!-K3669</f>
        <v>#REF!</v>
      </c>
      <c r="T3669" s="17" t="n">
        <f aca="false">IF(Q3669="regular",((P3669-(P3669/99)*S3669)),(P3669-(P3669*20%)))</f>
        <v>16680</v>
      </c>
      <c r="U3669" s="17" t="e">
        <f aca="false">((P3669-(P3669/99)*S3669))</f>
        <v>#REF!</v>
      </c>
      <c r="V3669" s="17" t="n">
        <f aca="false">IF(Q3669="regular",0,(P3669-(O3669*20%)))</f>
        <v>16680</v>
      </c>
      <c r="W3669" s="17"/>
      <c r="X3669" s="15"/>
      <c r="Y3669" s="18" t="str">
        <f aca="false">VLOOKUP(F3669,'[1]Goa Member''s Details Revised'!$C$2:$AO$7385,12,0)</f>
        <v>They are regular member</v>
      </c>
    </row>
    <row r="3670" customFormat="false" ht="15" hidden="false" customHeight="false" outlineLevel="0" collapsed="false">
      <c r="B3670" s="14" t="n">
        <v>3669</v>
      </c>
      <c r="C3670" s="15"/>
      <c r="D3670" s="15" t="s">
        <v>10035</v>
      </c>
      <c r="E3670" s="15" t="s">
        <v>25</v>
      </c>
      <c r="F3670" s="15" t="s">
        <v>10036</v>
      </c>
      <c r="G3670" s="15"/>
      <c r="H3670" s="16" t="str">
        <f aca="false">VLOOKUP(F3670,'[1]Goa Member''s Details Revised'!$C$2:$AO$7385,2,0)</f>
        <v>Purchaser</v>
      </c>
      <c r="I3670" s="15" t="n">
        <v>27</v>
      </c>
      <c r="J3670" s="15" t="s">
        <v>834</v>
      </c>
      <c r="K3670" s="15" t="n">
        <v>1989</v>
      </c>
      <c r="L3670" s="16" t="str">
        <f aca="false">VLOOKUP(F3670,'[1]Goa Member''s Details Revised'!$C$2:$AO$7385,9,0)</f>
        <v>Never</v>
      </c>
      <c r="M3670" s="15" t="s">
        <v>10037</v>
      </c>
      <c r="N3670" s="17" t="n">
        <f aca="false">VLOOKUP(F3670,'[1]Goa Member''s Details Revised'!$C$2:$AO$7385,5,0)</f>
        <v>20000</v>
      </c>
      <c r="O3670" s="17" t="n">
        <f aca="false">VLOOKUP(F3670,'[1]Goa Member''s Details Revised'!$C$2:$AO$7385,5,0)</f>
        <v>20000</v>
      </c>
      <c r="P3670" s="17" t="n">
        <f aca="false">VLOOKUP(F3670,'[1]Goa Member''s Details Revised'!$C$2:$AO$7385,6,0)</f>
        <v>20850</v>
      </c>
      <c r="Q3670" s="17" t="str">
        <f aca="false">VLOOKUP(F3670,'[1]Goa Member''s Details Revised'!$C$2:$AO$7385,8,0)</f>
        <v>I.R.M</v>
      </c>
      <c r="R3670" s="17" t="n">
        <f aca="false">+O3670-P3670</f>
        <v>-850</v>
      </c>
      <c r="S3670" s="15" t="e">
        <f aca="false">+#REF!-K3670</f>
        <v>#REF!</v>
      </c>
      <c r="T3670" s="17" t="n">
        <f aca="false">IF(Q3670="regular",((P3670-(P3670/99)*S3670)),(P3670-(P3670*20%)))</f>
        <v>16680</v>
      </c>
      <c r="U3670" s="17" t="e">
        <f aca="false">((P3670-(P3670/99)*S3670))</f>
        <v>#REF!</v>
      </c>
      <c r="V3670" s="17" t="n">
        <f aca="false">IF(Q3670="regular",0,(P3670-(O3670*20%)))</f>
        <v>16850</v>
      </c>
      <c r="W3670" s="17"/>
      <c r="X3670" s="15"/>
      <c r="Y3670" s="18" t="str">
        <f aca="false">VLOOKUP(F3670,'[1]Goa Member''s Details Revised'!$C$2:$AO$7385,12,0)</f>
        <v>last communication 90</v>
      </c>
    </row>
    <row r="3671" customFormat="false" ht="15" hidden="false" customHeight="false" outlineLevel="0" collapsed="false">
      <c r="B3671" s="14" t="n">
        <v>3670</v>
      </c>
      <c r="C3671" s="15"/>
      <c r="D3671" s="15" t="s">
        <v>10038</v>
      </c>
      <c r="E3671" s="15" t="s">
        <v>25</v>
      </c>
      <c r="F3671" s="15" t="s">
        <v>10039</v>
      </c>
      <c r="G3671" s="15"/>
      <c r="H3671" s="16" t="str">
        <f aca="false">VLOOKUP(F3671,'[1]Goa Member''s Details Revised'!$C$2:$AO$7385,2,0)</f>
        <v>Purchaser</v>
      </c>
      <c r="I3671" s="15" t="n">
        <v>28</v>
      </c>
      <c r="J3671" s="15" t="s">
        <v>834</v>
      </c>
      <c r="K3671" s="15" t="n">
        <v>1989</v>
      </c>
      <c r="L3671" s="16" t="n">
        <f aca="false">VLOOKUP(F3671,'[1]Goa Member''s Details Revised'!$C$2:$AO$7385,9,0)</f>
        <v>2011</v>
      </c>
      <c r="M3671" s="21" t="s">
        <v>10040</v>
      </c>
      <c r="N3671" s="17" t="n">
        <f aca="false">VLOOKUP(F3671,'[1]Goa Member''s Details Revised'!$C$2:$AO$7385,5,0)</f>
        <v>18900</v>
      </c>
      <c r="O3671" s="17" t="n">
        <f aca="false">VLOOKUP(F3671,'[1]Goa Member''s Details Revised'!$C$2:$AO$7385,5,0)</f>
        <v>18900</v>
      </c>
      <c r="P3671" s="17" t="n">
        <f aca="false">VLOOKUP(F3671,'[1]Goa Member''s Details Revised'!$C$2:$AO$7385,6,0)</f>
        <v>27650</v>
      </c>
      <c r="Q3671" s="17" t="str">
        <f aca="false">VLOOKUP(F3671,'[1]Goa Member''s Details Revised'!$C$2:$AO$7385,8,0)</f>
        <v>Cancelled</v>
      </c>
      <c r="R3671" s="17" t="n">
        <f aca="false">+O3671-P3671</f>
        <v>-8750</v>
      </c>
      <c r="S3671" s="15" t="e">
        <f aca="false">+#REF!-K3671</f>
        <v>#REF!</v>
      </c>
      <c r="T3671" s="17" t="n">
        <f aca="false">IF(Q3671="regular",((P3671-(P3671/99)*S3671)),(P3671-(P3671*20%)))</f>
        <v>22120</v>
      </c>
      <c r="U3671" s="17" t="e">
        <f aca="false">((P3671-(P3671/99)*S3671))</f>
        <v>#REF!</v>
      </c>
      <c r="V3671" s="17" t="n">
        <f aca="false">IF(Q3671="regular",0,(P3671-(O3671*20%)))</f>
        <v>23870</v>
      </c>
      <c r="W3671" s="17"/>
      <c r="X3671" s="15"/>
      <c r="Y3671" s="18" t="str">
        <f aca="false">VLOOKUP(F3671,'[1]Goa Member''s Details Revised'!$C$2:$AO$7385,12,0)</f>
        <v>Cancelled on 29/6/22</v>
      </c>
    </row>
    <row r="3672" customFormat="false" ht="15" hidden="false" customHeight="false" outlineLevel="0" collapsed="false">
      <c r="B3672" s="14" t="n">
        <v>3671</v>
      </c>
      <c r="C3672" s="15"/>
      <c r="D3672" s="15" t="s">
        <v>10041</v>
      </c>
      <c r="E3672" s="15" t="s">
        <v>25</v>
      </c>
      <c r="F3672" s="15" t="s">
        <v>10042</v>
      </c>
      <c r="G3672" s="15"/>
      <c r="H3672" s="16" t="str">
        <f aca="false">VLOOKUP(F3672,'[1]Goa Member''s Details Revised'!$C$2:$AO$7385,2,0)</f>
        <v>D. Purchaser</v>
      </c>
      <c r="I3672" s="15" t="n">
        <v>28</v>
      </c>
      <c r="J3672" s="15" t="s">
        <v>834</v>
      </c>
      <c r="K3672" s="15" t="n">
        <v>1989</v>
      </c>
      <c r="L3672" s="16" t="n">
        <f aca="false">VLOOKUP(F3672,'[1]Goa Member''s Details Revised'!$C$2:$AO$7385,9,0)</f>
        <v>2010</v>
      </c>
      <c r="M3672" s="15" t="s">
        <v>10043</v>
      </c>
      <c r="N3672" s="17" t="n">
        <f aca="false">VLOOKUP(F3672,'[1]Goa Member''s Details Revised'!$C$2:$AO$7385,5,0)</f>
        <v>17500</v>
      </c>
      <c r="O3672" s="17" t="n">
        <f aca="false">VLOOKUP(F3672,'[1]Goa Member''s Details Revised'!$C$2:$AO$7385,5,0)</f>
        <v>17500</v>
      </c>
      <c r="P3672" s="17" t="n">
        <f aca="false">VLOOKUP(F3672,'[1]Goa Member''s Details Revised'!$C$2:$AO$7385,6,0)</f>
        <v>18900</v>
      </c>
      <c r="Q3672" s="17" t="str">
        <f aca="false">VLOOKUP(F3672,'[1]Goa Member''s Details Revised'!$C$2:$AO$7385,8,0)</f>
        <v>R.M</v>
      </c>
      <c r="R3672" s="17" t="n">
        <f aca="false">+O3672-P3672</f>
        <v>-1400</v>
      </c>
      <c r="S3672" s="15" t="e">
        <f aca="false">+#REF!-K3672</f>
        <v>#REF!</v>
      </c>
      <c r="T3672" s="17" t="n">
        <f aca="false">IF(Q3672="regular",((P3672-(P3672/99)*S3672)),(P3672-(P3672*20%)))</f>
        <v>15120</v>
      </c>
      <c r="U3672" s="17" t="e">
        <f aca="false">((P3672-(P3672/99)*S3672))</f>
        <v>#REF!</v>
      </c>
      <c r="V3672" s="17" t="n">
        <f aca="false">IF(Q3672="regular",0,(P3672-(O3672*20%)))</f>
        <v>15400</v>
      </c>
      <c r="W3672" s="17"/>
      <c r="X3672" s="15"/>
      <c r="Y3672" s="18" t="str">
        <f aca="false">VLOOKUP(F3672,'[1]Goa Member''s Details Revised'!$C$2:$AO$7385,12,0)</f>
        <v>last communication 12/3/2020</v>
      </c>
    </row>
    <row r="3673" customFormat="false" ht="15" hidden="false" customHeight="false" outlineLevel="0" collapsed="false">
      <c r="B3673" s="14" t="n">
        <v>3672</v>
      </c>
      <c r="C3673" s="15"/>
      <c r="D3673" s="15" t="s">
        <v>10044</v>
      </c>
      <c r="E3673" s="15" t="s">
        <v>25</v>
      </c>
      <c r="F3673" s="15" t="s">
        <v>10045</v>
      </c>
      <c r="G3673" s="15"/>
      <c r="H3673" s="16" t="str">
        <f aca="false">VLOOKUP(F3673,'[1]Goa Member''s Details Revised'!$C$2:$AO$7385,2,0)</f>
        <v>D. Purchaser</v>
      </c>
      <c r="I3673" s="15" t="n">
        <v>4</v>
      </c>
      <c r="J3673" s="15" t="s">
        <v>27</v>
      </c>
      <c r="K3673" s="15" t="n">
        <v>1989</v>
      </c>
      <c r="L3673" s="16" t="str">
        <f aca="false">VLOOKUP(F3673,'[1]Goa Member''s Details Revised'!$C$2:$AO$7385,9,0)</f>
        <v>Never</v>
      </c>
      <c r="M3673" s="15" t="s">
        <v>10046</v>
      </c>
      <c r="N3673" s="17" t="n">
        <f aca="false">VLOOKUP(F3673,'[1]Goa Member''s Details Revised'!$C$2:$AO$7385,5,0)</f>
        <v>17500</v>
      </c>
      <c r="O3673" s="17" t="n">
        <f aca="false">VLOOKUP(F3673,'[1]Goa Member''s Details Revised'!$C$2:$AO$7385,5,0)</f>
        <v>17500</v>
      </c>
      <c r="P3673" s="17" t="n">
        <f aca="false">VLOOKUP(F3673,'[1]Goa Member''s Details Revised'!$C$2:$AO$7385,6,0)</f>
        <v>19800</v>
      </c>
      <c r="Q3673" s="17" t="str">
        <f aca="false">VLOOKUP(F3673,'[1]Goa Member''s Details Revised'!$C$2:$AO$7385,8,0)</f>
        <v>I.R.M</v>
      </c>
      <c r="R3673" s="17" t="n">
        <f aca="false">+O3673-P3673</f>
        <v>-2300</v>
      </c>
      <c r="S3673" s="15" t="e">
        <f aca="false">+#REF!-K3673</f>
        <v>#REF!</v>
      </c>
      <c r="T3673" s="17" t="n">
        <f aca="false">IF(Q3673="regular",((P3673-(P3673/99)*S3673)),(P3673-(P3673*20%)))</f>
        <v>15840</v>
      </c>
      <c r="U3673" s="17" t="e">
        <f aca="false">((P3673-(P3673/99)*S3673))</f>
        <v>#REF!</v>
      </c>
      <c r="V3673" s="17" t="n">
        <f aca="false">IF(Q3673="regular",0,(P3673-(O3673*20%)))</f>
        <v>16300</v>
      </c>
      <c r="W3673" s="17"/>
      <c r="X3673" s="15"/>
      <c r="Y3673" s="18" t="str">
        <f aca="false">VLOOKUP(F3673,'[1]Goa Member''s Details Revised'!$C$2:$AO$7385,12,0)</f>
        <v>last communication 90</v>
      </c>
    </row>
    <row r="3674" customFormat="false" ht="15" hidden="false" customHeight="false" outlineLevel="0" collapsed="false">
      <c r="B3674" s="14" t="n">
        <v>3673</v>
      </c>
      <c r="C3674" s="15"/>
      <c r="D3674" s="15" t="s">
        <v>10047</v>
      </c>
      <c r="E3674" s="15" t="s">
        <v>25</v>
      </c>
      <c r="F3674" s="15" t="s">
        <v>10048</v>
      </c>
      <c r="G3674" s="15"/>
      <c r="H3674" s="16" t="str">
        <f aca="false">VLOOKUP(F3674,'[1]Goa Member''s Details Revised'!$C$2:$AO$7385,2,0)</f>
        <v>Purchaser</v>
      </c>
      <c r="I3674" s="15" t="n">
        <v>5</v>
      </c>
      <c r="J3674" s="15" t="s">
        <v>27</v>
      </c>
      <c r="K3674" s="15" t="n">
        <v>1989</v>
      </c>
      <c r="L3674" s="16" t="n">
        <f aca="false">VLOOKUP(F3674,'[1]Goa Member''s Details Revised'!$C$2:$AO$7385,9,0)</f>
        <v>2022</v>
      </c>
      <c r="M3674" s="15" t="s">
        <v>10049</v>
      </c>
      <c r="N3674" s="17" t="n">
        <f aca="false">VLOOKUP(F3674,'[1]Goa Member''s Details Revised'!$C$2:$AO$7385,5,0)</f>
        <v>20000</v>
      </c>
      <c r="O3674" s="17" t="n">
        <f aca="false">VLOOKUP(F3674,'[1]Goa Member''s Details Revised'!$C$2:$AO$7385,5,0)</f>
        <v>20000</v>
      </c>
      <c r="P3674" s="17" t="n">
        <f aca="false">VLOOKUP(F3674,'[1]Goa Member''s Details Revised'!$C$2:$AO$7385,6,0)</f>
        <v>20850</v>
      </c>
      <c r="Q3674" s="17" t="str">
        <f aca="false">VLOOKUP(F3674,'[1]Goa Member''s Details Revised'!$C$2:$AO$7385,8,0)</f>
        <v>R.M</v>
      </c>
      <c r="R3674" s="17" t="n">
        <f aca="false">+O3674-P3674</f>
        <v>-850</v>
      </c>
      <c r="S3674" s="15" t="e">
        <f aca="false">+#REF!-K3674</f>
        <v>#REF!</v>
      </c>
      <c r="T3674" s="17" t="n">
        <f aca="false">IF(Q3674="regular",((P3674-(P3674/99)*S3674)),(P3674-(P3674*20%)))</f>
        <v>16680</v>
      </c>
      <c r="U3674" s="17" t="e">
        <f aca="false">((P3674-(P3674/99)*S3674))</f>
        <v>#REF!</v>
      </c>
      <c r="V3674" s="17" t="n">
        <f aca="false">IF(Q3674="regular",0,(P3674-(O3674*20%)))</f>
        <v>16850</v>
      </c>
      <c r="W3674" s="17"/>
      <c r="X3674" s="15"/>
      <c r="Y3674" s="18" t="str">
        <f aca="false">VLOOKUP(F3674,'[1]Goa Member''s Details Revised'!$C$2:$AO$7385,12,0)</f>
        <v>They are regular member</v>
      </c>
    </row>
    <row r="3675" customFormat="false" ht="30" hidden="false" customHeight="false" outlineLevel="0" collapsed="false">
      <c r="B3675" s="14" t="n">
        <v>3674</v>
      </c>
      <c r="C3675" s="15"/>
      <c r="D3675" s="15" t="s">
        <v>10050</v>
      </c>
      <c r="E3675" s="15" t="s">
        <v>25</v>
      </c>
      <c r="F3675" s="15" t="s">
        <v>10051</v>
      </c>
      <c r="G3675" s="15"/>
      <c r="H3675" s="16" t="str">
        <f aca="false">VLOOKUP(F3675,'[1]Goa Member''s Details Revised'!$C$2:$AO$7385,2,0)</f>
        <v>D. Purchaser</v>
      </c>
      <c r="I3675" s="15" t="n">
        <v>11</v>
      </c>
      <c r="J3675" s="15" t="s">
        <v>27</v>
      </c>
      <c r="K3675" s="15" t="n">
        <v>1989</v>
      </c>
      <c r="L3675" s="16" t="str">
        <f aca="false">VLOOKUP(F3675,'[1]Goa Member''s Details Revised'!$C$2:$AO$7385,9,0)</f>
        <v>Never</v>
      </c>
      <c r="M3675" s="15" t="s">
        <v>10052</v>
      </c>
      <c r="N3675" s="17" t="n">
        <f aca="false">VLOOKUP(F3675,'[1]Goa Member''s Details Revised'!$C$2:$AO$7385,5,0)</f>
        <v>13500</v>
      </c>
      <c r="O3675" s="17" t="n">
        <f aca="false">VLOOKUP(F3675,'[1]Goa Member''s Details Revised'!$C$2:$AO$7385,5,0)</f>
        <v>13500</v>
      </c>
      <c r="P3675" s="17" t="n">
        <f aca="false">VLOOKUP(F3675,'[1]Goa Member''s Details Revised'!$C$2:$AO$7385,6,0)</f>
        <v>15300</v>
      </c>
      <c r="Q3675" s="17" t="str">
        <f aca="false">VLOOKUP(F3675,'[1]Goa Member''s Details Revised'!$C$2:$AO$7385,8,0)</f>
        <v>I.R.M</v>
      </c>
      <c r="R3675" s="17" t="n">
        <f aca="false">+O3675-P3675</f>
        <v>-1800</v>
      </c>
      <c r="S3675" s="15" t="e">
        <f aca="false">+#REF!-K3675</f>
        <v>#REF!</v>
      </c>
      <c r="T3675" s="17" t="n">
        <f aca="false">IF(Q3675="regular",((P3675-(P3675/99)*S3675)),(P3675-(P3675*20%)))</f>
        <v>12240</v>
      </c>
      <c r="U3675" s="17" t="e">
        <f aca="false">((P3675-(P3675/99)*S3675))</f>
        <v>#REF!</v>
      </c>
      <c r="V3675" s="17" t="n">
        <f aca="false">IF(Q3675="regular",0,(P3675-(O3675*20%)))</f>
        <v>12600</v>
      </c>
      <c r="W3675" s="17"/>
      <c r="X3675" s="15"/>
      <c r="Y3675" s="18" t="str">
        <f aca="false">VLOOKUP(F3675,'[1]Goa Member''s Details Revised'!$C$2:$AO$7385,12,0)</f>
        <v>we send last reminder in 2012.then we did not receive any reply ....total 2 membership of Goa:- 3373 and 3374</v>
      </c>
    </row>
    <row r="3676" customFormat="false" ht="30" hidden="false" customHeight="false" outlineLevel="0" collapsed="false">
      <c r="B3676" s="14" t="n">
        <v>3675</v>
      </c>
      <c r="C3676" s="15"/>
      <c r="D3676" s="15" t="s">
        <v>10053</v>
      </c>
      <c r="E3676" s="15" t="s">
        <v>25</v>
      </c>
      <c r="F3676" s="15" t="s">
        <v>10054</v>
      </c>
      <c r="G3676" s="15"/>
      <c r="H3676" s="16" t="str">
        <f aca="false">VLOOKUP(F3676,'[1]Goa Member''s Details Revised'!$C$2:$AO$7385,2,0)</f>
        <v>Purchaser</v>
      </c>
      <c r="I3676" s="15" t="n">
        <v>7</v>
      </c>
      <c r="J3676" s="15" t="s">
        <v>27</v>
      </c>
      <c r="K3676" s="15" t="n">
        <v>1989</v>
      </c>
      <c r="L3676" s="16" t="str">
        <f aca="false">VLOOKUP(F3676,'[1]Goa Member''s Details Revised'!$C$2:$AO$7385,9,0)</f>
        <v>Never</v>
      </c>
      <c r="M3676" s="15" t="s">
        <v>10052</v>
      </c>
      <c r="N3676" s="17" t="n">
        <f aca="false">VLOOKUP(F3676,'[1]Goa Member''s Details Revised'!$C$2:$AO$7385,5,0)</f>
        <v>20000</v>
      </c>
      <c r="O3676" s="17" t="n">
        <f aca="false">VLOOKUP(F3676,'[1]Goa Member''s Details Revised'!$C$2:$AO$7385,5,0)</f>
        <v>20000</v>
      </c>
      <c r="P3676" s="17" t="n">
        <f aca="false">VLOOKUP(F3676,'[1]Goa Member''s Details Revised'!$C$2:$AO$7385,6,0)</f>
        <v>20850</v>
      </c>
      <c r="Q3676" s="17" t="str">
        <f aca="false">VLOOKUP(F3676,'[1]Goa Member''s Details Revised'!$C$2:$AO$7385,8,0)</f>
        <v>I.R.M</v>
      </c>
      <c r="R3676" s="17" t="n">
        <f aca="false">+O3676-P3676</f>
        <v>-850</v>
      </c>
      <c r="S3676" s="15" t="e">
        <f aca="false">+#REF!-K3676</f>
        <v>#REF!</v>
      </c>
      <c r="T3676" s="17" t="n">
        <f aca="false">IF(Q3676="regular",((P3676-(P3676/99)*S3676)),(P3676-(P3676*20%)))</f>
        <v>16680</v>
      </c>
      <c r="U3676" s="17" t="e">
        <f aca="false">((P3676-(P3676/99)*S3676))</f>
        <v>#REF!</v>
      </c>
      <c r="V3676" s="17" t="n">
        <f aca="false">IF(Q3676="regular",0,(P3676-(O3676*20%)))</f>
        <v>16850</v>
      </c>
      <c r="W3676" s="17"/>
      <c r="X3676" s="15"/>
      <c r="Y3676" s="18" t="str">
        <f aca="false">VLOOKUP(F3676,'[1]Goa Member''s Details Revised'!$C$2:$AO$7385,12,0)</f>
        <v>we send last reminder in 2012.then we did not receive any reply ....total 2 membership of Goa:- 3373 and 3374</v>
      </c>
    </row>
    <row r="3677" customFormat="false" ht="30" hidden="false" customHeight="false" outlineLevel="0" collapsed="false">
      <c r="B3677" s="14" t="n">
        <v>3676</v>
      </c>
      <c r="C3677" s="15"/>
      <c r="D3677" s="15" t="s">
        <v>10055</v>
      </c>
      <c r="E3677" s="15" t="s">
        <v>25</v>
      </c>
      <c r="F3677" s="15" t="s">
        <v>10056</v>
      </c>
      <c r="G3677" s="15"/>
      <c r="H3677" s="16" t="str">
        <f aca="false">VLOOKUP(F3677,'[1]Goa Member''s Details Revised'!$C$2:$AO$7385,2,0)</f>
        <v>Purchaser</v>
      </c>
      <c r="I3677" s="15" t="n">
        <v>19</v>
      </c>
      <c r="J3677" s="15" t="s">
        <v>27</v>
      </c>
      <c r="K3677" s="15" t="n">
        <v>1989</v>
      </c>
      <c r="L3677" s="16" t="str">
        <f aca="false">VLOOKUP(F3677,'[1]Goa Member''s Details Revised'!$C$2:$AO$7385,9,0)</f>
        <v>Never</v>
      </c>
      <c r="M3677" s="15" t="s">
        <v>10057</v>
      </c>
      <c r="N3677" s="17" t="n">
        <f aca="false">VLOOKUP(F3677,'[1]Goa Member''s Details Revised'!$C$2:$AO$7385,5,0)</f>
        <v>34000</v>
      </c>
      <c r="O3677" s="17" t="n">
        <f aca="false">VLOOKUP(F3677,'[1]Goa Member''s Details Revised'!$C$2:$AO$7385,5,0)</f>
        <v>34000</v>
      </c>
      <c r="P3677" s="17" t="n">
        <f aca="false">VLOOKUP(F3677,'[1]Goa Member''s Details Revised'!$C$2:$AO$7385,6,0)</f>
        <v>35450</v>
      </c>
      <c r="Q3677" s="17" t="str">
        <f aca="false">VLOOKUP(F3677,'[1]Goa Member''s Details Revised'!$C$2:$AO$7385,8,0)</f>
        <v>I.R.M</v>
      </c>
      <c r="R3677" s="17" t="n">
        <f aca="false">+O3677-P3677</f>
        <v>-1450</v>
      </c>
      <c r="S3677" s="15" t="e">
        <f aca="false">+#REF!-K3677</f>
        <v>#REF!</v>
      </c>
      <c r="T3677" s="17" t="n">
        <f aca="false">IF(Q3677="regular",((P3677-(P3677/99)*S3677)),(P3677-(P3677*20%)))</f>
        <v>28360</v>
      </c>
      <c r="U3677" s="17" t="e">
        <f aca="false">((P3677-(P3677/99)*S3677))</f>
        <v>#REF!</v>
      </c>
      <c r="V3677" s="17" t="n">
        <f aca="false">IF(Q3677="regular",0,(P3677-(O3677*20%)))</f>
        <v>28650</v>
      </c>
      <c r="W3677" s="17"/>
      <c r="X3677" s="15"/>
      <c r="Y3677" s="18" t="str">
        <f aca="false">VLOOKUP(F3677,'[1]Goa Member''s Details Revised'!$C$2:$AO$7385,12,0)</f>
        <v>we send last reminder in 2012.then we did not receive any reply.total 2 membership of Goa:- 3376 and 3377</v>
      </c>
    </row>
    <row r="3678" customFormat="false" ht="30" hidden="false" customHeight="false" outlineLevel="0" collapsed="false">
      <c r="B3678" s="14" t="n">
        <v>3677</v>
      </c>
      <c r="C3678" s="15"/>
      <c r="D3678" s="15" t="s">
        <v>10058</v>
      </c>
      <c r="E3678" s="15" t="s">
        <v>25</v>
      </c>
      <c r="F3678" s="15" t="s">
        <v>10059</v>
      </c>
      <c r="G3678" s="15"/>
      <c r="H3678" s="16" t="str">
        <f aca="false">VLOOKUP(F3678,'[1]Goa Member''s Details Revised'!$C$2:$AO$7385,2,0)</f>
        <v>Purchaser</v>
      </c>
      <c r="I3678" s="15" t="n">
        <v>14</v>
      </c>
      <c r="J3678" s="15" t="s">
        <v>27</v>
      </c>
      <c r="K3678" s="15" t="n">
        <v>1989</v>
      </c>
      <c r="L3678" s="16" t="str">
        <f aca="false">VLOOKUP(F3678,'[1]Goa Member''s Details Revised'!$C$2:$AO$7385,9,0)</f>
        <v>Never</v>
      </c>
      <c r="M3678" s="15" t="s">
        <v>10060</v>
      </c>
      <c r="N3678" s="17" t="n">
        <f aca="false">VLOOKUP(F3678,'[1]Goa Member''s Details Revised'!$C$2:$AO$7385,5,0)</f>
        <v>34000</v>
      </c>
      <c r="O3678" s="17" t="n">
        <f aca="false">VLOOKUP(F3678,'[1]Goa Member''s Details Revised'!$C$2:$AO$7385,5,0)</f>
        <v>34000</v>
      </c>
      <c r="P3678" s="17" t="n">
        <f aca="false">VLOOKUP(F3678,'[1]Goa Member''s Details Revised'!$C$2:$AO$7385,6,0)</f>
        <v>34450</v>
      </c>
      <c r="Q3678" s="17" t="str">
        <f aca="false">VLOOKUP(F3678,'[1]Goa Member''s Details Revised'!$C$2:$AO$7385,8,0)</f>
        <v>I.R.M</v>
      </c>
      <c r="R3678" s="17" t="n">
        <f aca="false">+O3678-P3678</f>
        <v>-450</v>
      </c>
      <c r="S3678" s="15" t="e">
        <f aca="false">+#REF!-K3678</f>
        <v>#REF!</v>
      </c>
      <c r="T3678" s="17" t="n">
        <f aca="false">IF(Q3678="regular",((P3678-(P3678/99)*S3678)),(P3678-(P3678*20%)))</f>
        <v>27560</v>
      </c>
      <c r="U3678" s="17" t="e">
        <f aca="false">((P3678-(P3678/99)*S3678))</f>
        <v>#REF!</v>
      </c>
      <c r="V3678" s="17" t="n">
        <f aca="false">IF(Q3678="regular",0,(P3678-(O3678*20%)))</f>
        <v>27650</v>
      </c>
      <c r="W3678" s="17"/>
      <c r="X3678" s="15"/>
      <c r="Y3678" s="18" t="str">
        <f aca="false">VLOOKUP(F3678,'[1]Goa Member''s Details Revised'!$C$2:$AO$7385,12,0)</f>
        <v>we send last reminder in 2012.then we did not receive any reply.total 2 membership of Goa:- 3376 and 3377</v>
      </c>
    </row>
    <row r="3679" customFormat="false" ht="15" hidden="false" customHeight="false" outlineLevel="0" collapsed="false">
      <c r="B3679" s="14" t="n">
        <v>3678</v>
      </c>
      <c r="C3679" s="15"/>
      <c r="D3679" s="15" t="s">
        <v>10061</v>
      </c>
      <c r="E3679" s="15" t="s">
        <v>25</v>
      </c>
      <c r="F3679" s="15" t="s">
        <v>10062</v>
      </c>
      <c r="G3679" s="15"/>
      <c r="H3679" s="16" t="str">
        <f aca="false">VLOOKUP(F3679,'[1]Goa Member''s Details Revised'!$C$2:$AO$7385,2,0)</f>
        <v>Purchaser</v>
      </c>
      <c r="I3679" s="15" t="n">
        <v>15</v>
      </c>
      <c r="J3679" s="15" t="s">
        <v>27</v>
      </c>
      <c r="K3679" s="15" t="n">
        <v>1989</v>
      </c>
      <c r="L3679" s="16" t="str">
        <f aca="false">VLOOKUP(F3679,'[1]Goa Member''s Details Revised'!$C$2:$AO$7385,9,0)</f>
        <v>Never</v>
      </c>
      <c r="M3679" s="15" t="s">
        <v>10063</v>
      </c>
      <c r="N3679" s="17" t="n">
        <f aca="false">VLOOKUP(F3679,'[1]Goa Member''s Details Revised'!$C$2:$AO$7385,5,0)</f>
        <v>26500</v>
      </c>
      <c r="O3679" s="17" t="n">
        <f aca="false">VLOOKUP(F3679,'[1]Goa Member''s Details Revised'!$C$2:$AO$7385,5,0)</f>
        <v>26500</v>
      </c>
      <c r="P3679" s="17" t="n">
        <f aca="false">VLOOKUP(F3679,'[1]Goa Member''s Details Revised'!$C$2:$AO$7385,6,0)</f>
        <v>27650</v>
      </c>
      <c r="Q3679" s="17" t="str">
        <f aca="false">VLOOKUP(F3679,'[1]Goa Member''s Details Revised'!$C$2:$AO$7385,8,0)</f>
        <v>I.R.M</v>
      </c>
      <c r="R3679" s="17" t="n">
        <f aca="false">+O3679-P3679</f>
        <v>-1150</v>
      </c>
      <c r="S3679" s="15" t="e">
        <f aca="false">+#REF!-K3679</f>
        <v>#REF!</v>
      </c>
      <c r="T3679" s="17" t="n">
        <f aca="false">IF(Q3679="regular",((P3679-(P3679/99)*S3679)),(P3679-(P3679*20%)))</f>
        <v>22120</v>
      </c>
      <c r="U3679" s="17" t="e">
        <f aca="false">((P3679-(P3679/99)*S3679))</f>
        <v>#REF!</v>
      </c>
      <c r="V3679" s="17" t="n">
        <f aca="false">IF(Q3679="regular",0,(P3679-(O3679*20%)))</f>
        <v>22350</v>
      </c>
      <c r="W3679" s="17"/>
      <c r="X3679" s="15"/>
      <c r="Y3679" s="18" t="str">
        <f aca="false">VLOOKUP(F3679,'[1]Goa Member''s Details Revised'!$C$2:$AO$7385,12,0)</f>
        <v>last communication 98</v>
      </c>
    </row>
    <row r="3680" customFormat="false" ht="30" hidden="false" customHeight="false" outlineLevel="0" collapsed="false">
      <c r="B3680" s="14" t="n">
        <v>3679</v>
      </c>
      <c r="C3680" s="15"/>
      <c r="D3680" s="15" t="s">
        <v>10064</v>
      </c>
      <c r="E3680" s="15" t="s">
        <v>25</v>
      </c>
      <c r="F3680" s="15" t="s">
        <v>10065</v>
      </c>
      <c r="G3680" s="15"/>
      <c r="H3680" s="16" t="str">
        <f aca="false">VLOOKUP(F3680,'[1]Goa Member''s Details Revised'!$C$2:$AO$7385,2,0)</f>
        <v>D. Purchaser</v>
      </c>
      <c r="I3680" s="15" t="n">
        <v>15</v>
      </c>
      <c r="J3680" s="15" t="s">
        <v>27</v>
      </c>
      <c r="K3680" s="15" t="n">
        <v>1989</v>
      </c>
      <c r="L3680" s="16" t="n">
        <f aca="false">VLOOKUP(F3680,'[1]Goa Member''s Details Revised'!$C$2:$AO$7385,9,0)</f>
        <v>2010</v>
      </c>
      <c r="M3680" s="15" t="s">
        <v>10066</v>
      </c>
      <c r="N3680" s="17" t="n">
        <f aca="false">VLOOKUP(F3680,'[1]Goa Member''s Details Revised'!$C$2:$AO$7385,5,0)</f>
        <v>17500</v>
      </c>
      <c r="O3680" s="17" t="n">
        <f aca="false">VLOOKUP(F3680,'[1]Goa Member''s Details Revised'!$C$2:$AO$7385,5,0)</f>
        <v>17500</v>
      </c>
      <c r="P3680" s="17" t="n">
        <f aca="false">VLOOKUP(F3680,'[1]Goa Member''s Details Revised'!$C$2:$AO$7385,6,0)</f>
        <v>18900</v>
      </c>
      <c r="Q3680" s="17" t="str">
        <f aca="false">VLOOKUP(F3680,'[1]Goa Member''s Details Revised'!$C$2:$AO$7385,8,0)</f>
        <v>R.M</v>
      </c>
      <c r="R3680" s="17" t="n">
        <f aca="false">+O3680-P3680</f>
        <v>-1400</v>
      </c>
      <c r="S3680" s="15" t="e">
        <f aca="false">+#REF!-K3680</f>
        <v>#REF!</v>
      </c>
      <c r="T3680" s="17" t="n">
        <f aca="false">IF(Q3680="regular",((P3680-(P3680/99)*S3680)),(P3680-(P3680*20%)))</f>
        <v>15120</v>
      </c>
      <c r="U3680" s="17" t="e">
        <f aca="false">((P3680-(P3680/99)*S3680))</f>
        <v>#REF!</v>
      </c>
      <c r="V3680" s="17" t="n">
        <f aca="false">IF(Q3680="regular",0,(P3680-(O3680*20%)))</f>
        <v>15400</v>
      </c>
      <c r="W3680" s="17"/>
      <c r="X3680" s="15"/>
      <c r="Y3680" s="18" t="str">
        <f aca="false">VLOOKUP(F3680,'[1]Goa Member''s Details Revised'!$C$2:$AO$7385,12,0)</f>
        <v>we send last reminder in 2012.then we did not receive any reply </v>
      </c>
    </row>
    <row r="3681" customFormat="false" ht="30" hidden="false" customHeight="false" outlineLevel="0" collapsed="false">
      <c r="B3681" s="14" t="n">
        <v>3680</v>
      </c>
      <c r="C3681" s="15"/>
      <c r="D3681" s="15" t="s">
        <v>10067</v>
      </c>
      <c r="E3681" s="15" t="s">
        <v>25</v>
      </c>
      <c r="F3681" s="15" t="s">
        <v>10068</v>
      </c>
      <c r="G3681" s="15"/>
      <c r="H3681" s="16" t="str">
        <f aca="false">VLOOKUP(F3681,'[1]Goa Member''s Details Revised'!$C$2:$AO$7385,2,0)</f>
        <v>Purchaser</v>
      </c>
      <c r="I3681" s="15" t="n">
        <v>12</v>
      </c>
      <c r="J3681" s="15" t="s">
        <v>27</v>
      </c>
      <c r="K3681" s="15" t="n">
        <v>1989</v>
      </c>
      <c r="L3681" s="16" t="str">
        <f aca="false">VLOOKUP(F3681,'[1]Goa Member''s Details Revised'!$C$2:$AO$7385,9,0)</f>
        <v>Never</v>
      </c>
      <c r="M3681" s="15" t="s">
        <v>10069</v>
      </c>
      <c r="N3681" s="17" t="n">
        <f aca="false">VLOOKUP(F3681,'[1]Goa Member''s Details Revised'!$C$2:$AO$7385,5,0)</f>
        <v>34000</v>
      </c>
      <c r="O3681" s="17" t="n">
        <f aca="false">VLOOKUP(F3681,'[1]Goa Member''s Details Revised'!$C$2:$AO$7385,5,0)</f>
        <v>34000</v>
      </c>
      <c r="P3681" s="17" t="n">
        <f aca="false">VLOOKUP(F3681,'[1]Goa Member''s Details Revised'!$C$2:$AO$7385,6,0)</f>
        <v>34000</v>
      </c>
      <c r="Q3681" s="17" t="str">
        <f aca="false">VLOOKUP(F3681,'[1]Goa Member''s Details Revised'!$C$2:$AO$7385,8,0)</f>
        <v>I.R.M</v>
      </c>
      <c r="R3681" s="17" t="n">
        <f aca="false">+O3681-P3681</f>
        <v>0</v>
      </c>
      <c r="S3681" s="15" t="e">
        <f aca="false">+#REF!-K3681</f>
        <v>#REF!</v>
      </c>
      <c r="T3681" s="17" t="n">
        <f aca="false">IF(Q3681="regular",((P3681-(P3681/99)*S3681)),(P3681-(P3681*20%)))</f>
        <v>27200</v>
      </c>
      <c r="U3681" s="17" t="e">
        <f aca="false">((P3681-(P3681/99)*S3681))</f>
        <v>#REF!</v>
      </c>
      <c r="V3681" s="17" t="n">
        <f aca="false">IF(Q3681="regular",0,(P3681-(O3681*20%)))</f>
        <v>27200</v>
      </c>
      <c r="W3681" s="17"/>
      <c r="X3681" s="15"/>
      <c r="Y3681" s="18" t="str">
        <f aca="false">VLOOKUP(F3681,'[1]Goa Member''s Details Revised'!$C$2:$AO$7385,12,0)</f>
        <v>we send last reminder in 2012.then we did not receive any reply </v>
      </c>
    </row>
    <row r="3682" customFormat="false" ht="30" hidden="false" customHeight="false" outlineLevel="0" collapsed="false">
      <c r="B3682" s="14" t="n">
        <v>3681</v>
      </c>
      <c r="C3682" s="15"/>
      <c r="D3682" s="15" t="s">
        <v>10070</v>
      </c>
      <c r="E3682" s="15" t="s">
        <v>25</v>
      </c>
      <c r="F3682" s="15" t="s">
        <v>10071</v>
      </c>
      <c r="G3682" s="15"/>
      <c r="H3682" s="16" t="str">
        <f aca="false">VLOOKUP(F3682,'[1]Goa Member''s Details Revised'!$C$2:$AO$7385,2,0)</f>
        <v>Purchaser</v>
      </c>
      <c r="I3682" s="15" t="n">
        <v>12</v>
      </c>
      <c r="J3682" s="15" t="s">
        <v>27</v>
      </c>
      <c r="K3682" s="15" t="n">
        <v>1989</v>
      </c>
      <c r="L3682" s="16" t="str">
        <f aca="false">VLOOKUP(F3682,'[1]Goa Member''s Details Revised'!$C$2:$AO$7385,9,0)</f>
        <v>Never</v>
      </c>
      <c r="M3682" s="15" t="s">
        <v>10072</v>
      </c>
      <c r="N3682" s="17" t="n">
        <f aca="false">VLOOKUP(F3682,'[1]Goa Member''s Details Revised'!$C$2:$AO$7385,5,0)</f>
        <v>34000</v>
      </c>
      <c r="O3682" s="17" t="n">
        <f aca="false">VLOOKUP(F3682,'[1]Goa Member''s Details Revised'!$C$2:$AO$7385,5,0)</f>
        <v>34000</v>
      </c>
      <c r="P3682" s="17" t="n">
        <f aca="false">VLOOKUP(F3682,'[1]Goa Member''s Details Revised'!$C$2:$AO$7385,6,0)</f>
        <v>34000</v>
      </c>
      <c r="Q3682" s="17" t="str">
        <f aca="false">VLOOKUP(F3682,'[1]Goa Member''s Details Revised'!$C$2:$AO$7385,8,0)</f>
        <v>I.R.M</v>
      </c>
      <c r="R3682" s="17" t="n">
        <f aca="false">+O3682-P3682</f>
        <v>0</v>
      </c>
      <c r="S3682" s="15" t="e">
        <f aca="false">+#REF!-K3682</f>
        <v>#REF!</v>
      </c>
      <c r="T3682" s="17" t="n">
        <f aca="false">IF(Q3682="regular",((P3682-(P3682/99)*S3682)),(P3682-(P3682*20%)))</f>
        <v>27200</v>
      </c>
      <c r="U3682" s="17" t="e">
        <f aca="false">((P3682-(P3682/99)*S3682))</f>
        <v>#REF!</v>
      </c>
      <c r="V3682" s="17" t="n">
        <f aca="false">IF(Q3682="regular",0,(P3682-(O3682*20%)))</f>
        <v>27200</v>
      </c>
      <c r="W3682" s="17"/>
      <c r="X3682" s="15"/>
      <c r="Y3682" s="18" t="str">
        <f aca="false">VLOOKUP(F3682,'[1]Goa Member''s Details Revised'!$C$2:$AO$7385,12,0)</f>
        <v>we send last reminder in 2012.then we did not receive any reply </v>
      </c>
    </row>
    <row r="3683" customFormat="false" ht="30" hidden="false" customHeight="false" outlineLevel="0" collapsed="false">
      <c r="B3683" s="14" t="n">
        <v>3682</v>
      </c>
      <c r="C3683" s="15"/>
      <c r="D3683" s="15" t="s">
        <v>10073</v>
      </c>
      <c r="E3683" s="15" t="s">
        <v>25</v>
      </c>
      <c r="F3683" s="15" t="s">
        <v>10074</v>
      </c>
      <c r="G3683" s="15"/>
      <c r="H3683" s="16" t="str">
        <f aca="false">VLOOKUP(F3683,'[1]Goa Member''s Details Revised'!$C$2:$AO$7385,2,0)</f>
        <v>purchaser</v>
      </c>
      <c r="I3683" s="15" t="n">
        <v>29</v>
      </c>
      <c r="J3683" s="15" t="s">
        <v>27</v>
      </c>
      <c r="K3683" s="15" t="n">
        <v>1989</v>
      </c>
      <c r="L3683" s="16" t="str">
        <f aca="false">VLOOKUP(F3683,'[1]Goa Member''s Details Revised'!$C$2:$AO$7385,9,0)</f>
        <v>Never</v>
      </c>
      <c r="M3683" s="15" t="s">
        <v>10075</v>
      </c>
      <c r="N3683" s="17" t="n">
        <f aca="false">VLOOKUP(F3683,'[1]Goa Member''s Details Revised'!$C$2:$AO$7385,5,0)</f>
        <v>13500</v>
      </c>
      <c r="O3683" s="17" t="n">
        <f aca="false">VLOOKUP(F3683,'[1]Goa Member''s Details Revised'!$C$2:$AO$7385,5,0)</f>
        <v>13500</v>
      </c>
      <c r="P3683" s="17" t="n">
        <f aca="false">VLOOKUP(F3683,'[1]Goa Member''s Details Revised'!$C$2:$AO$7385,6,0)</f>
        <v>13500</v>
      </c>
      <c r="Q3683" s="17" t="str">
        <f aca="false">VLOOKUP(F3683,'[1]Goa Member''s Details Revised'!$C$2:$AO$7385,8,0)</f>
        <v>I.R.M</v>
      </c>
      <c r="R3683" s="17" t="n">
        <f aca="false">+O3683-P3683</f>
        <v>0</v>
      </c>
      <c r="S3683" s="15" t="e">
        <f aca="false">+#REF!-K3683</f>
        <v>#REF!</v>
      </c>
      <c r="T3683" s="17" t="n">
        <f aca="false">IF(Q3683="regular",((P3683-(P3683/99)*S3683)),(P3683-(P3683*20%)))</f>
        <v>10800</v>
      </c>
      <c r="U3683" s="17" t="e">
        <f aca="false">((P3683-(P3683/99)*S3683))</f>
        <v>#REF!</v>
      </c>
      <c r="V3683" s="17" t="n">
        <f aca="false">IF(Q3683="regular",0,(P3683-(O3683*20%)))</f>
        <v>10800</v>
      </c>
      <c r="W3683" s="17"/>
      <c r="X3683" s="15"/>
      <c r="Y3683" s="18" t="str">
        <f aca="false">VLOOKUP(F3683,'[1]Goa Member''s Details Revised'!$C$2:$AO$7385,12,0)</f>
        <v>last communication 99….membership transferred from Suchitra Batni to Sudheer Batni </v>
      </c>
    </row>
    <row r="3684" customFormat="false" ht="30" hidden="false" customHeight="false" outlineLevel="0" collapsed="false">
      <c r="B3684" s="14" t="n">
        <v>3683</v>
      </c>
      <c r="C3684" s="15"/>
      <c r="D3684" s="15" t="s">
        <v>10076</v>
      </c>
      <c r="E3684" s="15" t="s">
        <v>25</v>
      </c>
      <c r="F3684" s="15" t="s">
        <v>10077</v>
      </c>
      <c r="G3684" s="15"/>
      <c r="H3684" s="16" t="str">
        <f aca="false">VLOOKUP(F3684,'[1]Goa Member''s Details Revised'!$C$2:$AO$7385,2,0)</f>
        <v>purchaser</v>
      </c>
      <c r="I3684" s="15" t="n">
        <v>8</v>
      </c>
      <c r="J3684" s="15" t="s">
        <v>34</v>
      </c>
      <c r="K3684" s="15" t="n">
        <v>1990</v>
      </c>
      <c r="L3684" s="16" t="str">
        <f aca="false">VLOOKUP(F3684,'[1]Goa Member''s Details Revised'!$C$2:$AO$7385,9,0)</f>
        <v>Never</v>
      </c>
      <c r="M3684" s="15" t="s">
        <v>10078</v>
      </c>
      <c r="N3684" s="17" t="n">
        <f aca="false">VLOOKUP(F3684,'[1]Goa Member''s Details Revised'!$C$2:$AO$7385,5,0)</f>
        <v>20000</v>
      </c>
      <c r="O3684" s="17" t="n">
        <f aca="false">VLOOKUP(F3684,'[1]Goa Member''s Details Revised'!$C$2:$AO$7385,5,0)</f>
        <v>20000</v>
      </c>
      <c r="P3684" s="17" t="n">
        <f aca="false">VLOOKUP(F3684,'[1]Goa Member''s Details Revised'!$C$2:$AO$7385,6,0)</f>
        <v>16000</v>
      </c>
      <c r="Q3684" s="17" t="str">
        <f aca="false">VLOOKUP(F3684,'[1]Goa Member''s Details Revised'!$C$2:$AO$7385,8,0)</f>
        <v>I.R.M</v>
      </c>
      <c r="R3684" s="17" t="n">
        <f aca="false">+O3684-P3684</f>
        <v>4000</v>
      </c>
      <c r="S3684" s="15" t="e">
        <f aca="false">+#REF!-K3684</f>
        <v>#REF!</v>
      </c>
      <c r="T3684" s="17" t="n">
        <f aca="false">IF(Q3684="regular",((P3684-(P3684/99)*S3684)),(P3684-(P3684*20%)))</f>
        <v>12800</v>
      </c>
      <c r="U3684" s="17" t="e">
        <f aca="false">((P3684-(P3684/99)*S3684))</f>
        <v>#REF!</v>
      </c>
      <c r="V3684" s="17" t="n">
        <f aca="false">IF(Q3684="regular",0,(P3684-(O3684*20%)))</f>
        <v>12000</v>
      </c>
      <c r="W3684" s="17"/>
      <c r="X3684" s="15"/>
      <c r="Y3684" s="18" t="str">
        <f aca="false">VLOOKUP(F3684,'[1]Goa Member''s Details Revised'!$C$2:$AO$7385,12,0)</f>
        <v>Letter sent, last communication 14, legal case 
total 2 membership og Goa:- 32 and 3461</v>
      </c>
    </row>
    <row r="3685" customFormat="false" ht="30" hidden="false" customHeight="false" outlineLevel="0" collapsed="false">
      <c r="B3685" s="14" t="n">
        <v>3684</v>
      </c>
      <c r="C3685" s="15"/>
      <c r="D3685" s="15" t="s">
        <v>10079</v>
      </c>
      <c r="E3685" s="15" t="s">
        <v>25</v>
      </c>
      <c r="F3685" s="15" t="s">
        <v>10080</v>
      </c>
      <c r="G3685" s="15"/>
      <c r="H3685" s="16" t="str">
        <f aca="false">VLOOKUP(F3685,'[1]Goa Member''s Details Revised'!$C$2:$AO$7385,2,0)</f>
        <v>Purchaser</v>
      </c>
      <c r="I3685" s="15" t="n">
        <v>8</v>
      </c>
      <c r="J3685" s="15" t="s">
        <v>34</v>
      </c>
      <c r="K3685" s="15" t="n">
        <v>1990</v>
      </c>
      <c r="L3685" s="16" t="str">
        <f aca="false">VLOOKUP(F3685,'[1]Goa Member''s Details Revised'!$C$2:$AO$7385,9,0)</f>
        <v>Never</v>
      </c>
      <c r="M3685" s="15" t="s">
        <v>10081</v>
      </c>
      <c r="N3685" s="17" t="n">
        <f aca="false">VLOOKUP(F3685,'[1]Goa Member''s Details Revised'!$C$2:$AO$7385,5,0)</f>
        <v>27650</v>
      </c>
      <c r="O3685" s="17" t="n">
        <f aca="false">VLOOKUP(F3685,'[1]Goa Member''s Details Revised'!$C$2:$AO$7385,5,0)</f>
        <v>27650</v>
      </c>
      <c r="P3685" s="17" t="n">
        <f aca="false">VLOOKUP(F3685,'[1]Goa Member''s Details Revised'!$C$2:$AO$7385,6,0)</f>
        <v>27650</v>
      </c>
      <c r="Q3685" s="17" t="str">
        <f aca="false">VLOOKUP(F3685,'[1]Goa Member''s Details Revised'!$C$2:$AO$7385,8,0)</f>
        <v>I.R.M</v>
      </c>
      <c r="R3685" s="17" t="n">
        <f aca="false">+O3685-P3685</f>
        <v>0</v>
      </c>
      <c r="S3685" s="15" t="e">
        <f aca="false">+#REF!-K3685</f>
        <v>#REF!</v>
      </c>
      <c r="T3685" s="17" t="n">
        <f aca="false">IF(Q3685="regular",((P3685-(P3685/99)*S3685)),(P3685-(P3685*20%)))</f>
        <v>22120</v>
      </c>
      <c r="U3685" s="17" t="e">
        <f aca="false">((P3685-(P3685/99)*S3685))</f>
        <v>#REF!</v>
      </c>
      <c r="V3685" s="17" t="n">
        <f aca="false">IF(Q3685="regular",0,(P3685-(O3685*20%)))</f>
        <v>22120</v>
      </c>
      <c r="W3685" s="17"/>
      <c r="X3685" s="15"/>
      <c r="Y3685" s="18" t="str">
        <f aca="false">VLOOKUP(F3685,'[1]Goa Member''s Details Revised'!$C$2:$AO$7385,12,0)</f>
        <v>we send last reminder in 2012.then we did not receive any reply </v>
      </c>
    </row>
    <row r="3686" customFormat="false" ht="15" hidden="false" customHeight="false" outlineLevel="0" collapsed="false">
      <c r="B3686" s="14" t="n">
        <v>3685</v>
      </c>
      <c r="C3686" s="15"/>
      <c r="D3686" s="15" t="s">
        <v>10082</v>
      </c>
      <c r="E3686" s="15" t="s">
        <v>25</v>
      </c>
      <c r="F3686" s="15" t="s">
        <v>10083</v>
      </c>
      <c r="G3686" s="15"/>
      <c r="H3686" s="16" t="str">
        <f aca="false">VLOOKUP(F3686,'[1]Goa Member''s Details Revised'!$C$2:$AO$7385,2,0)</f>
        <v>L.N.C</v>
      </c>
      <c r="I3686" s="15" t="n">
        <v>12</v>
      </c>
      <c r="J3686" s="15" t="s">
        <v>34</v>
      </c>
      <c r="K3686" s="15" t="n">
        <v>1990</v>
      </c>
      <c r="L3686" s="16" t="n">
        <f aca="false">VLOOKUP(F3686,'[1]Goa Member''s Details Revised'!$C$2:$AO$7385,9,0)</f>
        <v>2022</v>
      </c>
      <c r="M3686" s="15" t="s">
        <v>10084</v>
      </c>
      <c r="N3686" s="17" t="n">
        <f aca="false">VLOOKUP(F3686,'[1]Goa Member''s Details Revised'!$C$2:$AO$7385,5,0)</f>
        <v>26500</v>
      </c>
      <c r="O3686" s="17" t="n">
        <f aca="false">VLOOKUP(F3686,'[1]Goa Member''s Details Revised'!$C$2:$AO$7385,5,0)</f>
        <v>26500</v>
      </c>
      <c r="P3686" s="17" t="n">
        <f aca="false">VLOOKUP(F3686,'[1]Goa Member''s Details Revised'!$C$2:$AO$7385,6,0)</f>
        <v>27650</v>
      </c>
      <c r="Q3686" s="17" t="str">
        <f aca="false">VLOOKUP(F3686,'[1]Goa Member''s Details Revised'!$C$2:$AO$7385,8,0)</f>
        <v>R.M</v>
      </c>
      <c r="R3686" s="17" t="n">
        <f aca="false">+O3686-P3686</f>
        <v>-1150</v>
      </c>
      <c r="S3686" s="15" t="e">
        <f aca="false">+#REF!-K3686</f>
        <v>#REF!</v>
      </c>
      <c r="T3686" s="17" t="n">
        <f aca="false">IF(Q3686="regular",((P3686-(P3686/99)*S3686)),(P3686-(P3686*20%)))</f>
        <v>22120</v>
      </c>
      <c r="U3686" s="17" t="e">
        <f aca="false">((P3686-(P3686/99)*S3686))</f>
        <v>#REF!</v>
      </c>
      <c r="V3686" s="17" t="n">
        <f aca="false">IF(Q3686="regular",0,(P3686-(O3686*20%)))</f>
        <v>22350</v>
      </c>
      <c r="W3686" s="17"/>
      <c r="X3686" s="15"/>
      <c r="Y3686" s="18" t="str">
        <f aca="false">VLOOKUP(F3686,'[1]Goa Member''s Details Revised'!$C$2:$AO$7385,12,0)</f>
        <v>They are regular member</v>
      </c>
    </row>
    <row r="3687" customFormat="false" ht="15" hidden="false" customHeight="false" outlineLevel="0" collapsed="false">
      <c r="B3687" s="14" t="n">
        <v>3686</v>
      </c>
      <c r="C3687" s="15"/>
      <c r="D3687" s="15" t="s">
        <v>10085</v>
      </c>
      <c r="E3687" s="15" t="s">
        <v>25</v>
      </c>
      <c r="F3687" s="15" t="s">
        <v>10086</v>
      </c>
      <c r="G3687" s="15"/>
      <c r="H3687" s="16" t="str">
        <f aca="false">VLOOKUP(F3687,'[1]Goa Member''s Details Revised'!$C$2:$AO$7385,2,0)</f>
        <v>D. Purchaser</v>
      </c>
      <c r="I3687" s="15" t="n">
        <v>8</v>
      </c>
      <c r="J3687" s="15" t="s">
        <v>34</v>
      </c>
      <c r="K3687" s="15" t="n">
        <v>1990</v>
      </c>
      <c r="L3687" s="16" t="str">
        <f aca="false">VLOOKUP(F3687,'[1]Goa Member''s Details Revised'!$C$2:$AO$7385,9,0)</f>
        <v>Never</v>
      </c>
      <c r="M3687" s="15" t="s">
        <v>10087</v>
      </c>
      <c r="N3687" s="17" t="n">
        <f aca="false">VLOOKUP(F3687,'[1]Goa Member''s Details Revised'!$C$2:$AO$7385,5,0)</f>
        <v>35450</v>
      </c>
      <c r="O3687" s="17" t="n">
        <f aca="false">VLOOKUP(F3687,'[1]Goa Member''s Details Revised'!$C$2:$AO$7385,5,0)</f>
        <v>35450</v>
      </c>
      <c r="P3687" s="17" t="n">
        <f aca="false">VLOOKUP(F3687,'[1]Goa Member''s Details Revised'!$C$2:$AO$7385,6,0)</f>
        <v>24430</v>
      </c>
      <c r="Q3687" s="17" t="str">
        <f aca="false">VLOOKUP(F3687,'[1]Goa Member''s Details Revised'!$C$2:$AO$7385,8,0)</f>
        <v>I.R.M</v>
      </c>
      <c r="R3687" s="17" t="n">
        <f aca="false">+O3687-P3687</f>
        <v>11020</v>
      </c>
      <c r="S3687" s="15" t="e">
        <f aca="false">+#REF!-K3687</f>
        <v>#REF!</v>
      </c>
      <c r="T3687" s="17" t="n">
        <f aca="false">IF(Q3687="regular",((P3687-(P3687/99)*S3687)),(P3687-(P3687*20%)))</f>
        <v>19544</v>
      </c>
      <c r="U3687" s="17" t="e">
        <f aca="false">((P3687-(P3687/99)*S3687))</f>
        <v>#REF!</v>
      </c>
      <c r="V3687" s="17" t="n">
        <f aca="false">IF(Q3687="regular",0,(P3687-(O3687*20%)))</f>
        <v>17340</v>
      </c>
      <c r="W3687" s="17"/>
      <c r="X3687" s="15"/>
      <c r="Y3687" s="18" t="str">
        <f aca="false">VLOOKUP(F3687,'[1]Goa Member''s Details Revised'!$C$2:$AO$7385,12,0)</f>
        <v>no reminders so last communication 2008</v>
      </c>
    </row>
    <row r="3688" customFormat="false" ht="30" hidden="false" customHeight="false" outlineLevel="0" collapsed="false">
      <c r="B3688" s="14" t="n">
        <v>3687</v>
      </c>
      <c r="C3688" s="15"/>
      <c r="D3688" s="15" t="s">
        <v>10088</v>
      </c>
      <c r="E3688" s="15" t="s">
        <v>25</v>
      </c>
      <c r="F3688" s="15" t="s">
        <v>10089</v>
      </c>
      <c r="G3688" s="15"/>
      <c r="H3688" s="16" t="str">
        <f aca="false">VLOOKUP(F3688,'[1]Goa Member''s Details Revised'!$C$2:$AO$7385,2,0)</f>
        <v>D. Purchaser</v>
      </c>
      <c r="I3688" s="15" t="n">
        <v>8</v>
      </c>
      <c r="J3688" s="15" t="s">
        <v>34</v>
      </c>
      <c r="K3688" s="15" t="n">
        <v>1990</v>
      </c>
      <c r="L3688" s="16" t="str">
        <f aca="false">VLOOKUP(F3688,'[1]Goa Member''s Details Revised'!$C$2:$AO$7385,9,0)</f>
        <v>Never</v>
      </c>
      <c r="M3688" s="15" t="s">
        <v>10090</v>
      </c>
      <c r="N3688" s="17" t="n">
        <f aca="false">VLOOKUP(F3688,'[1]Goa Member''s Details Revised'!$C$2:$AO$7385,5,0)</f>
        <v>38050</v>
      </c>
      <c r="O3688" s="17" t="n">
        <f aca="false">VLOOKUP(F3688,'[1]Goa Member''s Details Revised'!$C$2:$AO$7385,5,0)</f>
        <v>38050</v>
      </c>
      <c r="P3688" s="17" t="n">
        <f aca="false">VLOOKUP(F3688,'[1]Goa Member''s Details Revised'!$C$2:$AO$7385,6,0)</f>
        <v>32460</v>
      </c>
      <c r="Q3688" s="17" t="str">
        <f aca="false">VLOOKUP(F3688,'[1]Goa Member''s Details Revised'!$C$2:$AO$7385,8,0)</f>
        <v>Outstanding</v>
      </c>
      <c r="R3688" s="17" t="n">
        <f aca="false">+O3688-P3688</f>
        <v>5590</v>
      </c>
      <c r="S3688" s="15" t="e">
        <f aca="false">+#REF!-K3688</f>
        <v>#REF!</v>
      </c>
      <c r="T3688" s="17" t="n">
        <f aca="false">IF(Q3688="regular",((P3688-(P3688/99)*S3688)),(P3688-(P3688*20%)))</f>
        <v>25968</v>
      </c>
      <c r="U3688" s="17" t="e">
        <f aca="false">((P3688-(P3688/99)*S3688))</f>
        <v>#REF!</v>
      </c>
      <c r="V3688" s="17" t="n">
        <f aca="false">IF(Q3688="regular",0,(P3688-(O3688*20%)))</f>
        <v>24850</v>
      </c>
      <c r="W3688" s="17"/>
      <c r="X3688" s="15"/>
      <c r="Y3688" s="18" t="str">
        <f aca="false">VLOOKUP(F3688,'[1]Goa Member''s Details Revised'!$C$2:$AO$7385,12,0)</f>
        <v>no reminders so last communication 2008 (Outstnding Rs.5590/-)</v>
      </c>
    </row>
    <row r="3689" customFormat="false" ht="15" hidden="false" customHeight="false" outlineLevel="0" collapsed="false">
      <c r="B3689" s="14" t="n">
        <v>3688</v>
      </c>
      <c r="C3689" s="15"/>
      <c r="D3689" s="15" t="s">
        <v>10091</v>
      </c>
      <c r="E3689" s="15" t="s">
        <v>25</v>
      </c>
      <c r="F3689" s="15" t="s">
        <v>10092</v>
      </c>
      <c r="G3689" s="15"/>
      <c r="H3689" s="16" t="str">
        <f aca="false">VLOOKUP(F3689,'[1]Goa Member''s Details Revised'!$C$2:$AO$7385,2,0)</f>
        <v>D. Purchaser</v>
      </c>
      <c r="I3689" s="15" t="n">
        <v>9</v>
      </c>
      <c r="J3689" s="15" t="s">
        <v>34</v>
      </c>
      <c r="K3689" s="15" t="n">
        <v>1990</v>
      </c>
      <c r="L3689" s="16" t="str">
        <f aca="false">VLOOKUP(F3689,'[1]Goa Member''s Details Revised'!$C$2:$AO$7385,9,0)</f>
        <v>Never</v>
      </c>
      <c r="M3689" s="15" t="s">
        <v>10093</v>
      </c>
      <c r="N3689" s="17" t="n">
        <f aca="false">VLOOKUP(F3689,'[1]Goa Member''s Details Revised'!$C$2:$AO$7385,5,0)</f>
        <v>25500</v>
      </c>
      <c r="O3689" s="17" t="n">
        <f aca="false">VLOOKUP(F3689,'[1]Goa Member''s Details Revised'!$C$2:$AO$7385,5,0)</f>
        <v>25500</v>
      </c>
      <c r="P3689" s="17" t="n">
        <f aca="false">VLOOKUP(F3689,'[1]Goa Member''s Details Revised'!$C$2:$AO$7385,6,0)</f>
        <v>23375</v>
      </c>
      <c r="Q3689" s="17" t="str">
        <f aca="false">VLOOKUP(F3689,'[1]Goa Member''s Details Revised'!$C$2:$AO$7385,8,0)</f>
        <v>Outstanding</v>
      </c>
      <c r="R3689" s="17" t="n">
        <f aca="false">+O3689-P3689</f>
        <v>2125</v>
      </c>
      <c r="S3689" s="15" t="e">
        <f aca="false">+#REF!-K3689</f>
        <v>#REF!</v>
      </c>
      <c r="T3689" s="17" t="n">
        <f aca="false">IF(Q3689="regular",((P3689-(P3689/99)*S3689)),(P3689-(P3689*20%)))</f>
        <v>18700</v>
      </c>
      <c r="U3689" s="17" t="e">
        <f aca="false">((P3689-(P3689/99)*S3689))</f>
        <v>#REF!</v>
      </c>
      <c r="V3689" s="17" t="n">
        <f aca="false">IF(Q3689="regular",0,(P3689-(O3689*20%)))</f>
        <v>18275</v>
      </c>
      <c r="W3689" s="17"/>
      <c r="X3689" s="15"/>
      <c r="Y3689" s="18" t="str">
        <f aca="false">VLOOKUP(F3689,'[1]Goa Member''s Details Revised'!$C$2:$AO$7385,12,0)</f>
        <v>(POD) last communication 07 (Outstanding Rs. 2125/-)</v>
      </c>
    </row>
    <row r="3690" customFormat="false" ht="15" hidden="false" customHeight="false" outlineLevel="0" collapsed="false">
      <c r="B3690" s="14" t="n">
        <v>3689</v>
      </c>
      <c r="C3690" s="15"/>
      <c r="D3690" s="15" t="s">
        <v>10094</v>
      </c>
      <c r="E3690" s="15" t="s">
        <v>25</v>
      </c>
      <c r="F3690" s="15" t="s">
        <v>10095</v>
      </c>
      <c r="G3690" s="15"/>
      <c r="H3690" s="16" t="str">
        <f aca="false">VLOOKUP(F3690,'[1]Goa Member''s Details Revised'!$C$2:$AO$7385,2,0)</f>
        <v>D. Purchaser</v>
      </c>
      <c r="I3690" s="15" t="n">
        <v>10</v>
      </c>
      <c r="J3690" s="15" t="s">
        <v>34</v>
      </c>
      <c r="K3690" s="15" t="n">
        <v>1990</v>
      </c>
      <c r="L3690" s="16" t="n">
        <f aca="false">VLOOKUP(F3690,'[1]Goa Member''s Details Revised'!$C$2:$AO$7385,9,0)</f>
        <v>2013</v>
      </c>
      <c r="M3690" s="15" t="s">
        <v>10096</v>
      </c>
      <c r="N3690" s="17" t="n">
        <f aca="false">VLOOKUP(F3690,'[1]Goa Member''s Details Revised'!$C$2:$AO$7385,5,0)</f>
        <v>22000</v>
      </c>
      <c r="O3690" s="17" t="n">
        <f aca="false">VLOOKUP(F3690,'[1]Goa Member''s Details Revised'!$C$2:$AO$7385,5,0)</f>
        <v>22000</v>
      </c>
      <c r="P3690" s="17" t="n">
        <f aca="false">VLOOKUP(F3690,'[1]Goa Member''s Details Revised'!$C$2:$AO$7385,6,0)</f>
        <v>25500</v>
      </c>
      <c r="Q3690" s="17" t="str">
        <f aca="false">VLOOKUP(F3690,'[1]Goa Member''s Details Revised'!$C$2:$AO$7385,8,0)</f>
        <v>R.M</v>
      </c>
      <c r="R3690" s="17" t="n">
        <f aca="false">+O3690-P3690</f>
        <v>-3500</v>
      </c>
      <c r="S3690" s="15" t="e">
        <f aca="false">+#REF!-K3690</f>
        <v>#REF!</v>
      </c>
      <c r="T3690" s="17" t="n">
        <f aca="false">IF(Q3690="regular",((P3690-(P3690/99)*S3690)),(P3690-(P3690*20%)))</f>
        <v>20400</v>
      </c>
      <c r="U3690" s="17" t="e">
        <f aca="false">((P3690-(P3690/99)*S3690))</f>
        <v>#REF!</v>
      </c>
      <c r="V3690" s="17" t="n">
        <f aca="false">IF(Q3690="regular",0,(P3690-(O3690*20%)))</f>
        <v>21100</v>
      </c>
      <c r="W3690" s="17"/>
      <c r="X3690" s="15"/>
      <c r="Y3690" s="18" t="str">
        <f aca="false">VLOOKUP(F3690,'[1]Goa Member''s Details Revised'!$C$2:$AO$7385,12,0)</f>
        <v>last communication 1/10/2022</v>
      </c>
    </row>
    <row r="3691" customFormat="false" ht="30" hidden="false" customHeight="false" outlineLevel="0" collapsed="false">
      <c r="B3691" s="14" t="n">
        <v>3690</v>
      </c>
      <c r="C3691" s="15"/>
      <c r="D3691" s="15" t="s">
        <v>10097</v>
      </c>
      <c r="E3691" s="15" t="s">
        <v>25</v>
      </c>
      <c r="F3691" s="15" t="s">
        <v>10098</v>
      </c>
      <c r="G3691" s="15"/>
      <c r="H3691" s="16" t="str">
        <f aca="false">VLOOKUP(F3691,'[1]Goa Member''s Details Revised'!$C$2:$AO$7385,2,0)</f>
        <v>Purchaser</v>
      </c>
      <c r="I3691" s="15" t="n">
        <v>12</v>
      </c>
      <c r="J3691" s="15" t="s">
        <v>34</v>
      </c>
      <c r="K3691" s="15" t="n">
        <v>1990</v>
      </c>
      <c r="L3691" s="16" t="str">
        <f aca="false">VLOOKUP(F3691,'[1]Goa Member''s Details Revised'!$C$2:$AO$7385,9,0)</f>
        <v>Never</v>
      </c>
      <c r="M3691" s="15" t="s">
        <v>10099</v>
      </c>
      <c r="N3691" s="17" t="n">
        <f aca="false">VLOOKUP(F3691,'[1]Goa Member''s Details Revised'!$C$2:$AO$7385,5,0)</f>
        <v>34000</v>
      </c>
      <c r="O3691" s="17" t="n">
        <f aca="false">VLOOKUP(F3691,'[1]Goa Member''s Details Revised'!$C$2:$AO$7385,5,0)</f>
        <v>34000</v>
      </c>
      <c r="P3691" s="17" t="n">
        <f aca="false">VLOOKUP(F3691,'[1]Goa Member''s Details Revised'!$C$2:$AO$7385,6,0)</f>
        <v>35450</v>
      </c>
      <c r="Q3691" s="17" t="str">
        <f aca="false">VLOOKUP(F3691,'[1]Goa Member''s Details Revised'!$C$2:$AO$7385,8,0)</f>
        <v>I.R.M</v>
      </c>
      <c r="R3691" s="17" t="n">
        <f aca="false">+O3691-P3691</f>
        <v>-1450</v>
      </c>
      <c r="S3691" s="15" t="e">
        <f aca="false">+#REF!-K3691</f>
        <v>#REF!</v>
      </c>
      <c r="T3691" s="17" t="n">
        <f aca="false">IF(Q3691="regular",((P3691-(P3691/99)*S3691)),(P3691-(P3691*20%)))</f>
        <v>28360</v>
      </c>
      <c r="U3691" s="17" t="e">
        <f aca="false">((P3691-(P3691/99)*S3691))</f>
        <v>#REF!</v>
      </c>
      <c r="V3691" s="17" t="n">
        <f aca="false">IF(Q3691="regular",0,(P3691-(O3691*20%)))</f>
        <v>28650</v>
      </c>
      <c r="W3691" s="17"/>
      <c r="X3691" s="15"/>
      <c r="Y3691" s="18" t="str">
        <f aca="false">VLOOKUP(F3691,'[1]Goa Member''s Details Revised'!$C$2:$AO$7385,12,0)</f>
        <v>last reminder send communication 2012,,,.. total 2 membership of Goa:- 3415 and 3414</v>
      </c>
    </row>
    <row r="3692" customFormat="false" ht="30" hidden="false" customHeight="false" outlineLevel="0" collapsed="false">
      <c r="B3692" s="14" t="n">
        <v>3691</v>
      </c>
      <c r="C3692" s="15"/>
      <c r="D3692" s="15" t="s">
        <v>10100</v>
      </c>
      <c r="E3692" s="15" t="s">
        <v>25</v>
      </c>
      <c r="F3692" s="15" t="s">
        <v>10101</v>
      </c>
      <c r="G3692" s="15"/>
      <c r="H3692" s="16" t="str">
        <f aca="false">VLOOKUP(F3692,'[1]Goa Member''s Details Revised'!$C$2:$AO$7385,2,0)</f>
        <v>Purchaser</v>
      </c>
      <c r="I3692" s="15" t="n">
        <v>12</v>
      </c>
      <c r="J3692" s="15" t="s">
        <v>34</v>
      </c>
      <c r="K3692" s="15" t="n">
        <v>1990</v>
      </c>
      <c r="L3692" s="16" t="str">
        <f aca="false">VLOOKUP(F3692,'[1]Goa Member''s Details Revised'!$C$2:$AO$7385,9,0)</f>
        <v>Never</v>
      </c>
      <c r="M3692" s="15" t="s">
        <v>10099</v>
      </c>
      <c r="N3692" s="17" t="n">
        <f aca="false">VLOOKUP(F3692,'[1]Goa Member''s Details Revised'!$C$2:$AO$7385,5,0)</f>
        <v>34000</v>
      </c>
      <c r="O3692" s="17" t="n">
        <f aca="false">VLOOKUP(F3692,'[1]Goa Member''s Details Revised'!$C$2:$AO$7385,5,0)</f>
        <v>34000</v>
      </c>
      <c r="P3692" s="17" t="n">
        <f aca="false">VLOOKUP(F3692,'[1]Goa Member''s Details Revised'!$C$2:$AO$7385,6,0)</f>
        <v>35450</v>
      </c>
      <c r="Q3692" s="17" t="str">
        <f aca="false">VLOOKUP(F3692,'[1]Goa Member''s Details Revised'!$C$2:$AO$7385,8,0)</f>
        <v>I.R.M</v>
      </c>
      <c r="R3692" s="17" t="n">
        <f aca="false">+O3692-P3692</f>
        <v>-1450</v>
      </c>
      <c r="S3692" s="15" t="e">
        <f aca="false">+#REF!-K3692</f>
        <v>#REF!</v>
      </c>
      <c r="T3692" s="17" t="n">
        <f aca="false">IF(Q3692="regular",((P3692-(P3692/99)*S3692)),(P3692-(P3692*20%)))</f>
        <v>28360</v>
      </c>
      <c r="U3692" s="17" t="e">
        <f aca="false">((P3692-(P3692/99)*S3692))</f>
        <v>#REF!</v>
      </c>
      <c r="V3692" s="17" t="n">
        <f aca="false">IF(Q3692="regular",0,(P3692-(O3692*20%)))</f>
        <v>28650</v>
      </c>
      <c r="W3692" s="17"/>
      <c r="X3692" s="15"/>
      <c r="Y3692" s="18" t="str">
        <f aca="false">VLOOKUP(F3692,'[1]Goa Member''s Details Revised'!$C$2:$AO$7385,12,0)</f>
        <v>last reminder send communication 2012,,,.. total 2 membership of Goa:- 3415 and 3414</v>
      </c>
    </row>
    <row r="3693" customFormat="false" ht="15" hidden="false" customHeight="false" outlineLevel="0" collapsed="false">
      <c r="B3693" s="14" t="n">
        <v>3692</v>
      </c>
      <c r="C3693" s="15"/>
      <c r="D3693" s="15" t="s">
        <v>10102</v>
      </c>
      <c r="E3693" s="15" t="s">
        <v>25</v>
      </c>
      <c r="F3693" s="15" t="s">
        <v>10103</v>
      </c>
      <c r="G3693" s="15"/>
      <c r="H3693" s="16" t="str">
        <f aca="false">VLOOKUP(F3693,'[1]Goa Member''s Details Revised'!$C$2:$AO$7385,2,0)</f>
        <v>Purchaser</v>
      </c>
      <c r="I3693" s="15" t="n">
        <v>12</v>
      </c>
      <c r="J3693" s="15" t="s">
        <v>34</v>
      </c>
      <c r="K3693" s="15" t="n">
        <v>1990</v>
      </c>
      <c r="L3693" s="16" t="str">
        <f aca="false">VLOOKUP(F3693,'[1]Goa Member''s Details Revised'!$C$2:$AO$7385,9,0)</f>
        <v>Never</v>
      </c>
      <c r="M3693" s="15" t="s">
        <v>10104</v>
      </c>
      <c r="N3693" s="17" t="n">
        <f aca="false">VLOOKUP(F3693,'[1]Goa Member''s Details Revised'!$C$2:$AO$7385,5,0)</f>
        <v>34000</v>
      </c>
      <c r="O3693" s="17" t="n">
        <f aca="false">VLOOKUP(F3693,'[1]Goa Member''s Details Revised'!$C$2:$AO$7385,5,0)</f>
        <v>34000</v>
      </c>
      <c r="P3693" s="17" t="n">
        <f aca="false">VLOOKUP(F3693,'[1]Goa Member''s Details Revised'!$C$2:$AO$7385,6,0)</f>
        <v>35450</v>
      </c>
      <c r="Q3693" s="17" t="str">
        <f aca="false">VLOOKUP(F3693,'[1]Goa Member''s Details Revised'!$C$2:$AO$7385,8,0)</f>
        <v>I.R.M</v>
      </c>
      <c r="R3693" s="17" t="n">
        <f aca="false">+O3693-P3693</f>
        <v>-1450</v>
      </c>
      <c r="S3693" s="15" t="e">
        <f aca="false">+#REF!-K3693</f>
        <v>#REF!</v>
      </c>
      <c r="T3693" s="17" t="n">
        <f aca="false">IF(Q3693="regular",((P3693-(P3693/99)*S3693)),(P3693-(P3693*20%)))</f>
        <v>28360</v>
      </c>
      <c r="U3693" s="17" t="e">
        <f aca="false">((P3693-(P3693/99)*S3693))</f>
        <v>#REF!</v>
      </c>
      <c r="V3693" s="17" t="n">
        <f aca="false">IF(Q3693="regular",0,(P3693-(O3693*20%)))</f>
        <v>28650</v>
      </c>
      <c r="W3693" s="17"/>
      <c r="X3693" s="15"/>
      <c r="Y3693" s="18" t="str">
        <f aca="false">VLOOKUP(F3693,'[1]Goa Member''s Details Revised'!$C$2:$AO$7385,12,0)</f>
        <v>last communication 92</v>
      </c>
    </row>
    <row r="3694" customFormat="false" ht="30" hidden="false" customHeight="false" outlineLevel="0" collapsed="false">
      <c r="B3694" s="14" t="n">
        <v>3693</v>
      </c>
      <c r="C3694" s="15"/>
      <c r="D3694" s="15" t="s">
        <v>10105</v>
      </c>
      <c r="E3694" s="15" t="s">
        <v>25</v>
      </c>
      <c r="F3694" s="15" t="s">
        <v>10106</v>
      </c>
      <c r="G3694" s="15"/>
      <c r="H3694" s="16" t="str">
        <f aca="false">VLOOKUP(F3694,'[1]Goa Member''s Details Revised'!$C$2:$AO$7385,2,0)</f>
        <v>Purchaser</v>
      </c>
      <c r="I3694" s="15" t="n">
        <v>12</v>
      </c>
      <c r="J3694" s="15" t="s">
        <v>34</v>
      </c>
      <c r="K3694" s="15" t="n">
        <v>1990</v>
      </c>
      <c r="L3694" s="16" t="str">
        <f aca="false">VLOOKUP(F3694,'[1]Goa Member''s Details Revised'!$C$2:$AO$7385,9,0)</f>
        <v>Never</v>
      </c>
      <c r="M3694" s="15" t="s">
        <v>10107</v>
      </c>
      <c r="N3694" s="17" t="n">
        <f aca="false">VLOOKUP(F3694,'[1]Goa Member''s Details Revised'!$C$2:$AO$7385,5,0)</f>
        <v>34000</v>
      </c>
      <c r="O3694" s="17" t="n">
        <f aca="false">VLOOKUP(F3694,'[1]Goa Member''s Details Revised'!$C$2:$AO$7385,5,0)</f>
        <v>34000</v>
      </c>
      <c r="P3694" s="17" t="n">
        <f aca="false">VLOOKUP(F3694,'[1]Goa Member''s Details Revised'!$C$2:$AO$7385,6,0)</f>
        <v>35450</v>
      </c>
      <c r="Q3694" s="17" t="str">
        <f aca="false">VLOOKUP(F3694,'[1]Goa Member''s Details Revised'!$C$2:$AO$7385,8,0)</f>
        <v>I.R.M</v>
      </c>
      <c r="R3694" s="17" t="n">
        <f aca="false">+O3694-P3694</f>
        <v>-1450</v>
      </c>
      <c r="S3694" s="15" t="e">
        <f aca="false">+#REF!-K3694</f>
        <v>#REF!</v>
      </c>
      <c r="T3694" s="17" t="n">
        <f aca="false">IF(Q3694="regular",((P3694-(P3694/99)*S3694)),(P3694-(P3694*20%)))</f>
        <v>28360</v>
      </c>
      <c r="U3694" s="17" t="e">
        <f aca="false">((P3694-(P3694/99)*S3694))</f>
        <v>#REF!</v>
      </c>
      <c r="V3694" s="17" t="n">
        <f aca="false">IF(Q3694="regular",0,(P3694-(O3694*20%)))</f>
        <v>28650</v>
      </c>
      <c r="W3694" s="17"/>
      <c r="X3694" s="15"/>
      <c r="Y3694" s="18" t="str">
        <f aca="false">VLOOKUP(F3694,'[1]Goa Member''s Details Revised'!$C$2:$AO$7385,12,0)</f>
        <v>we send last reminder in 2012.then we did not receive any reply </v>
      </c>
    </row>
    <row r="3695" customFormat="false" ht="15" hidden="false" customHeight="false" outlineLevel="0" collapsed="false">
      <c r="B3695" s="14" t="n">
        <v>3694</v>
      </c>
      <c r="C3695" s="15"/>
      <c r="D3695" s="15" t="s">
        <v>10108</v>
      </c>
      <c r="E3695" s="15" t="s">
        <v>25</v>
      </c>
      <c r="F3695" s="15" t="s">
        <v>10109</v>
      </c>
      <c r="G3695" s="15"/>
      <c r="H3695" s="16" t="str">
        <f aca="false">VLOOKUP(F3695,'[1]Goa Member''s Details Revised'!$C$2:$AO$7385,2,0)</f>
        <v>D. Purchaser</v>
      </c>
      <c r="I3695" s="15" t="n">
        <v>16</v>
      </c>
      <c r="J3695" s="15" t="s">
        <v>34</v>
      </c>
      <c r="K3695" s="15" t="n">
        <v>1990</v>
      </c>
      <c r="L3695" s="16" t="str">
        <f aca="false">VLOOKUP(F3695,'[1]Goa Member''s Details Revised'!$C$2:$AO$7385,9,0)</f>
        <v>Never</v>
      </c>
      <c r="M3695" s="15" t="s">
        <v>10110</v>
      </c>
      <c r="N3695" s="17" t="n">
        <f aca="false">VLOOKUP(F3695,'[1]Goa Member''s Details Revised'!$C$2:$AO$7385,5,0)</f>
        <v>17500</v>
      </c>
      <c r="O3695" s="17" t="n">
        <f aca="false">VLOOKUP(F3695,'[1]Goa Member''s Details Revised'!$C$2:$AO$7385,5,0)</f>
        <v>17500</v>
      </c>
      <c r="P3695" s="17" t="n">
        <f aca="false">VLOOKUP(F3695,'[1]Goa Member''s Details Revised'!$C$2:$AO$7385,6,0)</f>
        <v>19800</v>
      </c>
      <c r="Q3695" s="17" t="str">
        <f aca="false">VLOOKUP(F3695,'[1]Goa Member''s Details Revised'!$C$2:$AO$7385,8,0)</f>
        <v>I.R.M</v>
      </c>
      <c r="R3695" s="17" t="n">
        <f aca="false">+O3695-P3695</f>
        <v>-2300</v>
      </c>
      <c r="S3695" s="15" t="e">
        <f aca="false">+#REF!-K3695</f>
        <v>#REF!</v>
      </c>
      <c r="T3695" s="17" t="n">
        <f aca="false">IF(Q3695="regular",((P3695-(P3695/99)*S3695)),(P3695-(P3695*20%)))</f>
        <v>15840</v>
      </c>
      <c r="U3695" s="17" t="e">
        <f aca="false">((P3695-(P3695/99)*S3695))</f>
        <v>#REF!</v>
      </c>
      <c r="V3695" s="17" t="n">
        <f aca="false">IF(Q3695="regular",0,(P3695-(O3695*20%)))</f>
        <v>16300</v>
      </c>
      <c r="W3695" s="17"/>
      <c r="X3695" s="15"/>
      <c r="Y3695" s="18" t="str">
        <f aca="false">VLOOKUP(F3695,'[1]Goa Member''s Details Revised'!$C$2:$AO$7385,12,0)</f>
        <v>last communication 90</v>
      </c>
    </row>
    <row r="3696" customFormat="false" ht="15" hidden="false" customHeight="false" outlineLevel="0" collapsed="false">
      <c r="B3696" s="14" t="n">
        <v>3695</v>
      </c>
      <c r="C3696" s="15"/>
      <c r="D3696" s="15" t="s">
        <v>10111</v>
      </c>
      <c r="E3696" s="15" t="s">
        <v>25</v>
      </c>
      <c r="F3696" s="15" t="s">
        <v>10112</v>
      </c>
      <c r="G3696" s="15"/>
      <c r="H3696" s="16" t="str">
        <f aca="false">VLOOKUP(F3696,'[1]Goa Member''s Details Revised'!$C$2:$AO$7385,2,0)</f>
        <v>Purchaser</v>
      </c>
      <c r="I3696" s="15" t="n">
        <v>16</v>
      </c>
      <c r="J3696" s="15" t="s">
        <v>34</v>
      </c>
      <c r="K3696" s="15" t="n">
        <v>1990</v>
      </c>
      <c r="L3696" s="16" t="n">
        <f aca="false">VLOOKUP(F3696,'[1]Goa Member''s Details Revised'!$C$2:$AO$7385,9,0)</f>
        <v>2008</v>
      </c>
      <c r="M3696" s="15" t="s">
        <v>10113</v>
      </c>
      <c r="N3696" s="17" t="n">
        <f aca="false">VLOOKUP(F3696,'[1]Goa Member''s Details Revised'!$C$2:$AO$7385,5,0)</f>
        <v>26500</v>
      </c>
      <c r="O3696" s="17" t="n">
        <f aca="false">VLOOKUP(F3696,'[1]Goa Member''s Details Revised'!$C$2:$AO$7385,5,0)</f>
        <v>26500</v>
      </c>
      <c r="P3696" s="17" t="n">
        <f aca="false">VLOOKUP(F3696,'[1]Goa Member''s Details Revised'!$C$2:$AO$7385,6,0)</f>
        <v>27650</v>
      </c>
      <c r="Q3696" s="17" t="str">
        <f aca="false">VLOOKUP(F3696,'[1]Goa Member''s Details Revised'!$C$2:$AO$7385,8,0)</f>
        <v>R.M</v>
      </c>
      <c r="R3696" s="17" t="n">
        <f aca="false">+O3696-P3696</f>
        <v>-1150</v>
      </c>
      <c r="S3696" s="15" t="e">
        <f aca="false">+#REF!-K3696</f>
        <v>#REF!</v>
      </c>
      <c r="T3696" s="17" t="n">
        <f aca="false">IF(Q3696="regular",((P3696-(P3696/99)*S3696)),(P3696-(P3696*20%)))</f>
        <v>22120</v>
      </c>
      <c r="U3696" s="17" t="e">
        <f aca="false">((P3696-(P3696/99)*S3696))</f>
        <v>#REF!</v>
      </c>
      <c r="V3696" s="17" t="n">
        <f aca="false">IF(Q3696="regular",0,(P3696-(O3696*20%)))</f>
        <v>22350</v>
      </c>
      <c r="W3696" s="17"/>
      <c r="X3696" s="15"/>
      <c r="Y3696" s="18" t="str">
        <f aca="false">VLOOKUP(F3696,'[1]Goa Member''s Details Revised'!$C$2:$AO$7385,12,0)</f>
        <v>no reminders so last communication 2010</v>
      </c>
    </row>
    <row r="3697" customFormat="false" ht="15" hidden="false" customHeight="false" outlineLevel="0" collapsed="false">
      <c r="B3697" s="14" t="n">
        <v>3696</v>
      </c>
      <c r="C3697" s="15"/>
      <c r="D3697" s="15" t="s">
        <v>10114</v>
      </c>
      <c r="E3697" s="15" t="s">
        <v>25</v>
      </c>
      <c r="F3697" s="15" t="s">
        <v>10115</v>
      </c>
      <c r="G3697" s="15"/>
      <c r="H3697" s="16" t="str">
        <f aca="false">VLOOKUP(F3697,'[1]Goa Member''s Details Revised'!$C$2:$AO$7385,2,0)</f>
        <v>Purchaser</v>
      </c>
      <c r="I3697" s="15" t="n">
        <v>16</v>
      </c>
      <c r="J3697" s="15" t="s">
        <v>34</v>
      </c>
      <c r="K3697" s="15" t="n">
        <v>1990</v>
      </c>
      <c r="L3697" s="16" t="n">
        <f aca="false">VLOOKUP(F3697,'[1]Goa Member''s Details Revised'!$C$2:$AO$7385,9,0)</f>
        <v>2011</v>
      </c>
      <c r="M3697" s="15" t="s">
        <v>10116</v>
      </c>
      <c r="N3697" s="17" t="n">
        <f aca="false">VLOOKUP(F3697,'[1]Goa Member''s Details Revised'!$C$2:$AO$7385,5,0)</f>
        <v>20000</v>
      </c>
      <c r="O3697" s="17" t="n">
        <f aca="false">VLOOKUP(F3697,'[1]Goa Member''s Details Revised'!$C$2:$AO$7385,5,0)</f>
        <v>20000</v>
      </c>
      <c r="P3697" s="17" t="n">
        <f aca="false">VLOOKUP(F3697,'[1]Goa Member''s Details Revised'!$C$2:$AO$7385,6,0)</f>
        <v>20850</v>
      </c>
      <c r="Q3697" s="17" t="str">
        <f aca="false">VLOOKUP(F3697,'[1]Goa Member''s Details Revised'!$C$2:$AO$7385,8,0)</f>
        <v>R.M</v>
      </c>
      <c r="R3697" s="17" t="n">
        <f aca="false">+O3697-P3697</f>
        <v>-850</v>
      </c>
      <c r="S3697" s="15" t="e">
        <f aca="false">+#REF!-K3697</f>
        <v>#REF!</v>
      </c>
      <c r="T3697" s="17" t="n">
        <f aca="false">IF(Q3697="regular",((P3697-(P3697/99)*S3697)),(P3697-(P3697*20%)))</f>
        <v>16680</v>
      </c>
      <c r="U3697" s="17" t="e">
        <f aca="false">((P3697-(P3697/99)*S3697))</f>
        <v>#REF!</v>
      </c>
      <c r="V3697" s="17" t="n">
        <f aca="false">IF(Q3697="regular",0,(P3697-(O3697*20%)))</f>
        <v>16850</v>
      </c>
      <c r="W3697" s="17"/>
      <c r="X3697" s="15"/>
      <c r="Y3697" s="18" t="str">
        <f aca="false">VLOOKUP(F3697,'[1]Goa Member''s Details Revised'!$C$2:$AO$7385,12,0)</f>
        <v>send perform invoice so Last Communication Till 2011</v>
      </c>
    </row>
    <row r="3698" customFormat="false" ht="15" hidden="false" customHeight="false" outlineLevel="0" collapsed="false">
      <c r="B3698" s="14" t="n">
        <v>3697</v>
      </c>
      <c r="C3698" s="15"/>
      <c r="D3698" s="15" t="s">
        <v>10117</v>
      </c>
      <c r="E3698" s="15" t="s">
        <v>25</v>
      </c>
      <c r="F3698" s="15" t="s">
        <v>10118</v>
      </c>
      <c r="G3698" s="15"/>
      <c r="H3698" s="16" t="str">
        <f aca="false">VLOOKUP(F3698,'[1]Goa Member''s Details Revised'!$C$2:$AO$7385,2,0)</f>
        <v>Purchaser</v>
      </c>
      <c r="I3698" s="15" t="n">
        <v>17</v>
      </c>
      <c r="J3698" s="15" t="s">
        <v>34</v>
      </c>
      <c r="K3698" s="15" t="n">
        <v>1990</v>
      </c>
      <c r="L3698" s="16" t="str">
        <f aca="false">VLOOKUP(F3698,'[1]Goa Member''s Details Revised'!$C$2:$AO$7385,9,0)</f>
        <v>Never</v>
      </c>
      <c r="M3698" s="15" t="s">
        <v>10119</v>
      </c>
      <c r="N3698" s="17" t="n">
        <f aca="false">VLOOKUP(F3698,'[1]Goa Member''s Details Revised'!$C$2:$AO$7385,5,0)</f>
        <v>34000</v>
      </c>
      <c r="O3698" s="17" t="n">
        <f aca="false">VLOOKUP(F3698,'[1]Goa Member''s Details Revised'!$C$2:$AO$7385,5,0)</f>
        <v>34000</v>
      </c>
      <c r="P3698" s="17" t="n">
        <f aca="false">VLOOKUP(F3698,'[1]Goa Member''s Details Revised'!$C$2:$AO$7385,6,0)</f>
        <v>34000</v>
      </c>
      <c r="Q3698" s="17" t="str">
        <f aca="false">VLOOKUP(F3698,'[1]Goa Member''s Details Revised'!$C$2:$AO$7385,8,0)</f>
        <v>I.R.M</v>
      </c>
      <c r="R3698" s="17" t="n">
        <f aca="false">+O3698-P3698</f>
        <v>0</v>
      </c>
      <c r="S3698" s="15" t="e">
        <f aca="false">+#REF!-K3698</f>
        <v>#REF!</v>
      </c>
      <c r="T3698" s="17" t="n">
        <f aca="false">IF(Q3698="regular",((P3698-(P3698/99)*S3698)),(P3698-(P3698*20%)))</f>
        <v>27200</v>
      </c>
      <c r="U3698" s="17" t="e">
        <f aca="false">((P3698-(P3698/99)*S3698))</f>
        <v>#REF!</v>
      </c>
      <c r="V3698" s="17" t="n">
        <f aca="false">IF(Q3698="regular",0,(P3698-(O3698*20%)))</f>
        <v>27200</v>
      </c>
      <c r="W3698" s="17"/>
      <c r="X3698" s="15"/>
      <c r="Y3698" s="18" t="str">
        <f aca="false">VLOOKUP(F3698,'[1]Goa Member''s Details Revised'!$C$2:$AO$7385,12,0)</f>
        <v>last communication 98</v>
      </c>
    </row>
    <row r="3699" customFormat="false" ht="15" hidden="false" customHeight="false" outlineLevel="0" collapsed="false">
      <c r="B3699" s="14" t="n">
        <v>3698</v>
      </c>
      <c r="C3699" s="15"/>
      <c r="D3699" s="15" t="s">
        <v>10120</v>
      </c>
      <c r="E3699" s="15" t="s">
        <v>25</v>
      </c>
      <c r="F3699" s="15" t="s">
        <v>10121</v>
      </c>
      <c r="G3699" s="15"/>
      <c r="H3699" s="16" t="str">
        <f aca="false">VLOOKUP(F3699,'[1]Goa Member''s Details Revised'!$C$2:$AO$7385,2,0)</f>
        <v>Purchaser</v>
      </c>
      <c r="I3699" s="15" t="n">
        <v>23</v>
      </c>
      <c r="J3699" s="15" t="s">
        <v>34</v>
      </c>
      <c r="K3699" s="15" t="n">
        <v>1990</v>
      </c>
      <c r="L3699" s="16" t="n">
        <f aca="false">VLOOKUP(F3699,'[1]Goa Member''s Details Revised'!$C$2:$AO$7385,9,0)</f>
        <v>2014</v>
      </c>
      <c r="M3699" s="21" t="s">
        <v>10122</v>
      </c>
      <c r="N3699" s="17" t="n">
        <f aca="false">VLOOKUP(F3699,'[1]Goa Member''s Details Revised'!$C$2:$AO$7385,5,0)</f>
        <v>27650</v>
      </c>
      <c r="O3699" s="17" t="n">
        <f aca="false">VLOOKUP(F3699,'[1]Goa Member''s Details Revised'!$C$2:$AO$7385,5,0)</f>
        <v>27650</v>
      </c>
      <c r="P3699" s="17" t="n">
        <f aca="false">VLOOKUP(F3699,'[1]Goa Member''s Details Revised'!$C$2:$AO$7385,6,0)</f>
        <v>27650</v>
      </c>
      <c r="Q3699" s="17" t="str">
        <f aca="false">VLOOKUP(F3699,'[1]Goa Member''s Details Revised'!$C$2:$AO$7385,8,0)</f>
        <v>Cancelled</v>
      </c>
      <c r="R3699" s="17" t="n">
        <f aca="false">+O3699-P3699</f>
        <v>0</v>
      </c>
      <c r="S3699" s="15" t="e">
        <f aca="false">+#REF!-K3699</f>
        <v>#REF!</v>
      </c>
      <c r="T3699" s="17" t="n">
        <f aca="false">IF(Q3699="regular",((P3699-(P3699/99)*S3699)),(P3699-(P3699*20%)))</f>
        <v>22120</v>
      </c>
      <c r="U3699" s="17" t="e">
        <f aca="false">((P3699-(P3699/99)*S3699))</f>
        <v>#REF!</v>
      </c>
      <c r="V3699" s="17" t="n">
        <f aca="false">IF(Q3699="regular",0,(P3699-(O3699*20%)))</f>
        <v>22120</v>
      </c>
      <c r="W3699" s="17"/>
      <c r="X3699" s="15"/>
      <c r="Y3699" s="18" t="str">
        <f aca="false">VLOOKUP(F3699,'[1]Goa Member''s Details Revised'!$C$2:$AO$7385,12,0)</f>
        <v>cancelled 18/8/22</v>
      </c>
    </row>
    <row r="3700" customFormat="false" ht="15" hidden="false" customHeight="false" outlineLevel="0" collapsed="false">
      <c r="B3700" s="14" t="n">
        <v>3699</v>
      </c>
      <c r="C3700" s="15"/>
      <c r="D3700" s="15" t="s">
        <v>10123</v>
      </c>
      <c r="E3700" s="15" t="s">
        <v>25</v>
      </c>
      <c r="F3700" s="15" t="s">
        <v>10124</v>
      </c>
      <c r="G3700" s="15"/>
      <c r="H3700" s="16" t="str">
        <f aca="false">VLOOKUP(F3700,'[1]Goa Member''s Details Revised'!$C$2:$AO$7385,2,0)</f>
        <v>Purchaser</v>
      </c>
      <c r="I3700" s="15" t="n">
        <v>24</v>
      </c>
      <c r="J3700" s="15" t="s">
        <v>34</v>
      </c>
      <c r="K3700" s="15" t="n">
        <v>1990</v>
      </c>
      <c r="L3700" s="16" t="str">
        <f aca="false">VLOOKUP(F3700,'[1]Goa Member''s Details Revised'!$C$2:$AO$7385,9,0)</f>
        <v>Never</v>
      </c>
      <c r="M3700" s="15" t="s">
        <v>10125</v>
      </c>
      <c r="N3700" s="17" t="n">
        <f aca="false">VLOOKUP(F3700,'[1]Goa Member''s Details Revised'!$C$2:$AO$7385,5,0)</f>
        <v>26500</v>
      </c>
      <c r="O3700" s="17" t="n">
        <f aca="false">VLOOKUP(F3700,'[1]Goa Member''s Details Revised'!$C$2:$AO$7385,5,0)</f>
        <v>26500</v>
      </c>
      <c r="P3700" s="17" t="n">
        <f aca="false">VLOOKUP(F3700,'[1]Goa Member''s Details Revised'!$C$2:$AO$7385,6,0)</f>
        <v>27650</v>
      </c>
      <c r="Q3700" s="17" t="str">
        <f aca="false">VLOOKUP(F3700,'[1]Goa Member''s Details Revised'!$C$2:$AO$7385,8,0)</f>
        <v>I.R.M</v>
      </c>
      <c r="R3700" s="17" t="n">
        <f aca="false">+O3700-P3700</f>
        <v>-1150</v>
      </c>
      <c r="S3700" s="15" t="e">
        <f aca="false">+#REF!-K3700</f>
        <v>#REF!</v>
      </c>
      <c r="T3700" s="17" t="n">
        <f aca="false">IF(Q3700="regular",((P3700-(P3700/99)*S3700)),(P3700-(P3700*20%)))</f>
        <v>22120</v>
      </c>
      <c r="U3700" s="17" t="e">
        <f aca="false">((P3700-(P3700/99)*S3700))</f>
        <v>#REF!</v>
      </c>
      <c r="V3700" s="17" t="n">
        <f aca="false">IF(Q3700="regular",0,(P3700-(O3700*20%)))</f>
        <v>22350</v>
      </c>
      <c r="W3700" s="17"/>
      <c r="X3700" s="15"/>
      <c r="Y3700" s="18" t="str">
        <f aca="false">VLOOKUP(F3700,'[1]Goa Member''s Details Revised'!$C$2:$AO$7385,12,0)</f>
        <v>last  mail conversation on 14/8/2018</v>
      </c>
    </row>
    <row r="3701" customFormat="false" ht="30" hidden="false" customHeight="false" outlineLevel="0" collapsed="false">
      <c r="B3701" s="14" t="n">
        <v>3700</v>
      </c>
      <c r="C3701" s="15"/>
      <c r="D3701" s="15" t="s">
        <v>10126</v>
      </c>
      <c r="E3701" s="15" t="s">
        <v>25</v>
      </c>
      <c r="F3701" s="15" t="s">
        <v>10127</v>
      </c>
      <c r="G3701" s="15"/>
      <c r="H3701" s="16" t="str">
        <f aca="false">VLOOKUP(F3701,'[1]Goa Member''s Details Revised'!$C$2:$AO$7385,2,0)</f>
        <v>Purchaser</v>
      </c>
      <c r="I3701" s="15" t="n">
        <v>24</v>
      </c>
      <c r="J3701" s="15" t="s">
        <v>34</v>
      </c>
      <c r="K3701" s="15" t="n">
        <v>1990</v>
      </c>
      <c r="L3701" s="16" t="str">
        <f aca="false">VLOOKUP(F3701,'[1]Goa Member''s Details Revised'!$C$2:$AO$7385,9,0)</f>
        <v>Never</v>
      </c>
      <c r="M3701" s="15" t="s">
        <v>10128</v>
      </c>
      <c r="N3701" s="17" t="n">
        <f aca="false">VLOOKUP(F3701,'[1]Goa Member''s Details Revised'!$C$2:$AO$7385,5,0)</f>
        <v>26500</v>
      </c>
      <c r="O3701" s="17" t="n">
        <f aca="false">VLOOKUP(F3701,'[1]Goa Member''s Details Revised'!$C$2:$AO$7385,5,0)</f>
        <v>26500</v>
      </c>
      <c r="P3701" s="17" t="n">
        <f aca="false">VLOOKUP(F3701,'[1]Goa Member''s Details Revised'!$C$2:$AO$7385,6,0)</f>
        <v>26500</v>
      </c>
      <c r="Q3701" s="17" t="str">
        <f aca="false">VLOOKUP(F3701,'[1]Goa Member''s Details Revised'!$C$2:$AO$7385,8,0)</f>
        <v>I.R.M</v>
      </c>
      <c r="R3701" s="17" t="n">
        <f aca="false">+O3701-P3701</f>
        <v>0</v>
      </c>
      <c r="S3701" s="15" t="e">
        <f aca="false">+#REF!-K3701</f>
        <v>#REF!</v>
      </c>
      <c r="T3701" s="17" t="n">
        <f aca="false">IF(Q3701="regular",((P3701-(P3701/99)*S3701)),(P3701-(P3701*20%)))</f>
        <v>21200</v>
      </c>
      <c r="U3701" s="17" t="e">
        <f aca="false">((P3701-(P3701/99)*S3701))</f>
        <v>#REF!</v>
      </c>
      <c r="V3701" s="17" t="n">
        <f aca="false">IF(Q3701="regular",0,(P3701-(O3701*20%)))</f>
        <v>21200</v>
      </c>
      <c r="W3701" s="17"/>
      <c r="X3701" s="15"/>
      <c r="Y3701" s="18" t="str">
        <f aca="false">VLOOKUP(F3701,'[1]Goa Member''s Details Revised'!$C$2:$AO$7385,12,0)</f>
        <v>we send last reminder in 2012.then we did not receive any reply </v>
      </c>
    </row>
    <row r="3702" customFormat="false" ht="15" hidden="false" customHeight="false" outlineLevel="0" collapsed="false">
      <c r="B3702" s="14" t="n">
        <v>3701</v>
      </c>
      <c r="C3702" s="15"/>
      <c r="D3702" s="15" t="s">
        <v>10129</v>
      </c>
      <c r="E3702" s="15" t="s">
        <v>25</v>
      </c>
      <c r="F3702" s="15" t="s">
        <v>10130</v>
      </c>
      <c r="G3702" s="15"/>
      <c r="H3702" s="16" t="str">
        <f aca="false">VLOOKUP(F3702,'[1]Goa Member''s Details Revised'!$C$2:$AO$7385,2,0)</f>
        <v>L.N.C</v>
      </c>
      <c r="I3702" s="15" t="n">
        <v>31</v>
      </c>
      <c r="J3702" s="15" t="s">
        <v>34</v>
      </c>
      <c r="K3702" s="15" t="n">
        <v>1990</v>
      </c>
      <c r="L3702" s="16" t="str">
        <f aca="false">VLOOKUP(F3702,'[1]Goa Member''s Details Revised'!$C$2:$AO$7385,9,0)</f>
        <v>Never</v>
      </c>
      <c r="M3702" s="15" t="s">
        <v>10131</v>
      </c>
      <c r="N3702" s="17" t="n">
        <f aca="false">VLOOKUP(F3702,'[1]Goa Member''s Details Revised'!$C$2:$AO$7385,5,0)</f>
        <v>26500</v>
      </c>
      <c r="O3702" s="17" t="n">
        <f aca="false">VLOOKUP(F3702,'[1]Goa Member''s Details Revised'!$C$2:$AO$7385,5,0)</f>
        <v>26500</v>
      </c>
      <c r="P3702" s="17" t="n">
        <f aca="false">VLOOKUP(F3702,'[1]Goa Member''s Details Revised'!$C$2:$AO$7385,6,0)</f>
        <v>27650</v>
      </c>
      <c r="Q3702" s="17" t="str">
        <f aca="false">VLOOKUP(F3702,'[1]Goa Member''s Details Revised'!$C$2:$AO$7385,8,0)</f>
        <v>I.R.M</v>
      </c>
      <c r="R3702" s="17" t="n">
        <f aca="false">+O3702-P3702</f>
        <v>-1150</v>
      </c>
      <c r="S3702" s="15" t="e">
        <f aca="false">+#REF!-K3702</f>
        <v>#REF!</v>
      </c>
      <c r="T3702" s="17" t="n">
        <f aca="false">IF(Q3702="regular",((P3702-(P3702/99)*S3702)),(P3702-(P3702*20%)))</f>
        <v>22120</v>
      </c>
      <c r="U3702" s="17" t="e">
        <f aca="false">((P3702-(P3702/99)*S3702))</f>
        <v>#REF!</v>
      </c>
      <c r="V3702" s="17" t="n">
        <f aca="false">IF(Q3702="regular",0,(P3702-(O3702*20%)))</f>
        <v>22350</v>
      </c>
      <c r="W3702" s="17"/>
      <c r="X3702" s="15"/>
      <c r="Y3702" s="18" t="str">
        <f aca="false">VLOOKUP(F3702,'[1]Goa Member''s Details Revised'!$C$2:$AO$7385,12,0)</f>
        <v>no reminders so last communication 2009</v>
      </c>
    </row>
    <row r="3703" customFormat="false" ht="15" hidden="false" customHeight="false" outlineLevel="0" collapsed="false">
      <c r="B3703" s="14" t="n">
        <v>3702</v>
      </c>
      <c r="C3703" s="15"/>
      <c r="D3703" s="15" t="s">
        <v>10132</v>
      </c>
      <c r="E3703" s="15" t="s">
        <v>25</v>
      </c>
      <c r="F3703" s="15" t="s">
        <v>10133</v>
      </c>
      <c r="G3703" s="15"/>
      <c r="H3703" s="16" t="str">
        <f aca="false">VLOOKUP(F3703,'[1]Goa Member''s Details Revised'!$C$2:$AO$7385,2,0)</f>
        <v>Purchaser</v>
      </c>
      <c r="I3703" s="15" t="n">
        <v>31</v>
      </c>
      <c r="J3703" s="15" t="s">
        <v>34</v>
      </c>
      <c r="K3703" s="15" t="n">
        <v>1990</v>
      </c>
      <c r="L3703" s="16" t="n">
        <f aca="false">VLOOKUP(F3703,'[1]Goa Member''s Details Revised'!$C$2:$AO$7385,9,0)</f>
        <v>2008</v>
      </c>
      <c r="M3703" s="15" t="s">
        <v>10134</v>
      </c>
      <c r="N3703" s="17" t="n">
        <f aca="false">VLOOKUP(F3703,'[1]Goa Member''s Details Revised'!$C$2:$AO$7385,5,0)</f>
        <v>20000</v>
      </c>
      <c r="O3703" s="17" t="n">
        <f aca="false">VLOOKUP(F3703,'[1]Goa Member''s Details Revised'!$C$2:$AO$7385,5,0)</f>
        <v>20000</v>
      </c>
      <c r="P3703" s="17" t="n">
        <f aca="false">VLOOKUP(F3703,'[1]Goa Member''s Details Revised'!$C$2:$AO$7385,6,0)</f>
        <v>20850</v>
      </c>
      <c r="Q3703" s="17" t="str">
        <f aca="false">VLOOKUP(F3703,'[1]Goa Member''s Details Revised'!$C$2:$AO$7385,8,0)</f>
        <v>R.M</v>
      </c>
      <c r="R3703" s="17" t="n">
        <f aca="false">+O3703-P3703</f>
        <v>-850</v>
      </c>
      <c r="S3703" s="15" t="e">
        <f aca="false">+#REF!-K3703</f>
        <v>#REF!</v>
      </c>
      <c r="T3703" s="17" t="n">
        <f aca="false">IF(Q3703="regular",((P3703-(P3703/99)*S3703)),(P3703-(P3703*20%)))</f>
        <v>16680</v>
      </c>
      <c r="U3703" s="17" t="e">
        <f aca="false">((P3703-(P3703/99)*S3703))</f>
        <v>#REF!</v>
      </c>
      <c r="V3703" s="17" t="n">
        <f aca="false">IF(Q3703="regular",0,(P3703-(O3703*20%)))</f>
        <v>16850</v>
      </c>
      <c r="W3703" s="17"/>
      <c r="X3703" s="15"/>
      <c r="Y3703" s="18" t="str">
        <f aca="false">VLOOKUP(F3703,'[1]Goa Member''s Details Revised'!$C$2:$AO$7385,12,0)</f>
        <v>send perform invoice so Last Communication Till 2011</v>
      </c>
    </row>
    <row r="3704" customFormat="false" ht="30" hidden="false" customHeight="false" outlineLevel="0" collapsed="false">
      <c r="B3704" s="14" t="n">
        <v>3703</v>
      </c>
      <c r="C3704" s="15"/>
      <c r="D3704" s="15" t="s">
        <v>10135</v>
      </c>
      <c r="E3704" s="15" t="s">
        <v>25</v>
      </c>
      <c r="F3704" s="15" t="s">
        <v>10136</v>
      </c>
      <c r="G3704" s="15"/>
      <c r="H3704" s="16" t="str">
        <f aca="false">VLOOKUP(F3704,'[1]Goa Member''s Details Revised'!$C$2:$AO$7385,2,0)</f>
        <v>Purchaser</v>
      </c>
      <c r="I3704" s="15" t="n">
        <v>31</v>
      </c>
      <c r="J3704" s="15" t="s">
        <v>34</v>
      </c>
      <c r="K3704" s="15" t="n">
        <v>1990</v>
      </c>
      <c r="L3704" s="16" t="str">
        <f aca="false">VLOOKUP(F3704,'[1]Goa Member''s Details Revised'!$C$2:$AO$7385,9,0)</f>
        <v>Never</v>
      </c>
      <c r="M3704" s="15" t="s">
        <v>10137</v>
      </c>
      <c r="N3704" s="17" t="n">
        <f aca="false">VLOOKUP(F3704,'[1]Goa Member''s Details Revised'!$C$2:$AO$7385,5,0)</f>
        <v>20000</v>
      </c>
      <c r="O3704" s="17" t="n">
        <f aca="false">VLOOKUP(F3704,'[1]Goa Member''s Details Revised'!$C$2:$AO$7385,5,0)</f>
        <v>20000</v>
      </c>
      <c r="P3704" s="17" t="n">
        <f aca="false">VLOOKUP(F3704,'[1]Goa Member''s Details Revised'!$C$2:$AO$7385,6,0)</f>
        <v>20000</v>
      </c>
      <c r="Q3704" s="17" t="str">
        <f aca="false">VLOOKUP(F3704,'[1]Goa Member''s Details Revised'!$C$2:$AO$7385,8,0)</f>
        <v>I.R.M</v>
      </c>
      <c r="R3704" s="17" t="n">
        <f aca="false">+O3704-P3704</f>
        <v>0</v>
      </c>
      <c r="S3704" s="15" t="e">
        <f aca="false">+#REF!-K3704</f>
        <v>#REF!</v>
      </c>
      <c r="T3704" s="17" t="n">
        <f aca="false">IF(Q3704="regular",((P3704-(P3704/99)*S3704)),(P3704-(P3704*20%)))</f>
        <v>16000</v>
      </c>
      <c r="U3704" s="17" t="e">
        <f aca="false">((P3704-(P3704/99)*S3704))</f>
        <v>#REF!</v>
      </c>
      <c r="V3704" s="17" t="n">
        <f aca="false">IF(Q3704="regular",0,(P3704-(O3704*20%)))</f>
        <v>16000</v>
      </c>
      <c r="W3704" s="17"/>
      <c r="X3704" s="15"/>
      <c r="Y3704" s="18" t="str">
        <f aca="false">VLOOKUP(F3704,'[1]Goa Member''s Details Revised'!$C$2:$AO$7385,12,0)</f>
        <v>last communication 06..total 2 membership of Goa:- 3476 and 3477</v>
      </c>
    </row>
    <row r="3705" customFormat="false" ht="30" hidden="false" customHeight="false" outlineLevel="0" collapsed="false">
      <c r="B3705" s="14" t="n">
        <v>3704</v>
      </c>
      <c r="C3705" s="15"/>
      <c r="D3705" s="15" t="s">
        <v>10138</v>
      </c>
      <c r="E3705" s="15" t="s">
        <v>25</v>
      </c>
      <c r="F3705" s="15" t="s">
        <v>10139</v>
      </c>
      <c r="G3705" s="15"/>
      <c r="H3705" s="16" t="str">
        <f aca="false">VLOOKUP(F3705,'[1]Goa Member''s Details Revised'!$C$2:$AO$7385,2,0)</f>
        <v>Purchaser</v>
      </c>
      <c r="I3705" s="15" t="n">
        <v>31</v>
      </c>
      <c r="J3705" s="15" t="s">
        <v>34</v>
      </c>
      <c r="K3705" s="15" t="n">
        <v>1990</v>
      </c>
      <c r="L3705" s="16" t="str">
        <f aca="false">VLOOKUP(F3705,'[1]Goa Member''s Details Revised'!$C$2:$AO$7385,9,0)</f>
        <v>Never</v>
      </c>
      <c r="M3705" s="15" t="s">
        <v>10137</v>
      </c>
      <c r="N3705" s="17" t="n">
        <f aca="false">VLOOKUP(F3705,'[1]Goa Member''s Details Revised'!$C$2:$AO$7385,5,0)</f>
        <v>20000</v>
      </c>
      <c r="O3705" s="17" t="n">
        <f aca="false">VLOOKUP(F3705,'[1]Goa Member''s Details Revised'!$C$2:$AO$7385,5,0)</f>
        <v>20000</v>
      </c>
      <c r="P3705" s="17" t="n">
        <f aca="false">VLOOKUP(F3705,'[1]Goa Member''s Details Revised'!$C$2:$AO$7385,6,0)</f>
        <v>20000</v>
      </c>
      <c r="Q3705" s="17" t="str">
        <f aca="false">VLOOKUP(F3705,'[1]Goa Member''s Details Revised'!$C$2:$AO$7385,8,0)</f>
        <v>I.R.M</v>
      </c>
      <c r="R3705" s="17" t="n">
        <f aca="false">+O3705-P3705</f>
        <v>0</v>
      </c>
      <c r="S3705" s="15" t="e">
        <f aca="false">+#REF!-K3705</f>
        <v>#REF!</v>
      </c>
      <c r="T3705" s="17" t="n">
        <f aca="false">IF(Q3705="regular",((P3705-(P3705/99)*S3705)),(P3705-(P3705*20%)))</f>
        <v>16000</v>
      </c>
      <c r="U3705" s="17" t="e">
        <f aca="false">((P3705-(P3705/99)*S3705))</f>
        <v>#REF!</v>
      </c>
      <c r="V3705" s="17" t="n">
        <f aca="false">IF(Q3705="regular",0,(P3705-(O3705*20%)))</f>
        <v>16000</v>
      </c>
      <c r="W3705" s="17"/>
      <c r="X3705" s="15"/>
      <c r="Y3705" s="18" t="str">
        <f aca="false">VLOOKUP(F3705,'[1]Goa Member''s Details Revised'!$C$2:$AO$7385,12,0)</f>
        <v>last communication 06..total 2 membership of Goa:- 3476 and 3477</v>
      </c>
    </row>
    <row r="3706" customFormat="false" ht="15" hidden="false" customHeight="false" outlineLevel="0" collapsed="false">
      <c r="B3706" s="14" t="n">
        <v>3705</v>
      </c>
      <c r="C3706" s="15"/>
      <c r="D3706" s="15" t="s">
        <v>10140</v>
      </c>
      <c r="E3706" s="15" t="s">
        <v>25</v>
      </c>
      <c r="F3706" s="15" t="s">
        <v>10141</v>
      </c>
      <c r="G3706" s="15"/>
      <c r="H3706" s="16" t="str">
        <f aca="false">VLOOKUP(F3706,'[1]Goa Member''s Details Revised'!$C$2:$AO$7385,2,0)</f>
        <v>Purchaser</v>
      </c>
      <c r="I3706" s="15" t="n">
        <v>31</v>
      </c>
      <c r="J3706" s="15" t="s">
        <v>34</v>
      </c>
      <c r="K3706" s="15" t="n">
        <v>1990</v>
      </c>
      <c r="L3706" s="16" t="str">
        <f aca="false">VLOOKUP(F3706,'[1]Goa Member''s Details Revised'!$C$2:$AO$7385,9,0)</f>
        <v>Never</v>
      </c>
      <c r="M3706" s="15" t="s">
        <v>10142</v>
      </c>
      <c r="N3706" s="17" t="n">
        <f aca="false">VLOOKUP(F3706,'[1]Goa Member''s Details Revised'!$C$2:$AO$7385,5,0)</f>
        <v>26500</v>
      </c>
      <c r="O3706" s="17" t="n">
        <f aca="false">VLOOKUP(F3706,'[1]Goa Member''s Details Revised'!$C$2:$AO$7385,5,0)</f>
        <v>26500</v>
      </c>
      <c r="P3706" s="17" t="n">
        <f aca="false">VLOOKUP(F3706,'[1]Goa Member''s Details Revised'!$C$2:$AO$7385,6,0)</f>
        <v>26500</v>
      </c>
      <c r="Q3706" s="17" t="str">
        <f aca="false">VLOOKUP(F3706,'[1]Goa Member''s Details Revised'!$C$2:$AO$7385,8,0)</f>
        <v>I.R.M</v>
      </c>
      <c r="R3706" s="17" t="n">
        <f aca="false">+O3706-P3706</f>
        <v>0</v>
      </c>
      <c r="S3706" s="15" t="e">
        <f aca="false">+#REF!-K3706</f>
        <v>#REF!</v>
      </c>
      <c r="T3706" s="17" t="n">
        <f aca="false">IF(Q3706="regular",((P3706-(P3706/99)*S3706)),(P3706-(P3706*20%)))</f>
        <v>21200</v>
      </c>
      <c r="U3706" s="17" t="e">
        <f aca="false">((P3706-(P3706/99)*S3706))</f>
        <v>#REF!</v>
      </c>
      <c r="V3706" s="17" t="n">
        <f aca="false">IF(Q3706="regular",0,(P3706-(O3706*20%)))</f>
        <v>21200</v>
      </c>
      <c r="W3706" s="17"/>
      <c r="X3706" s="15"/>
      <c r="Y3706" s="18" t="str">
        <f aca="false">VLOOKUP(F3706,'[1]Goa Member''s Details Revised'!$C$2:$AO$7385,12,0)</f>
        <v>last communication 06</v>
      </c>
    </row>
    <row r="3707" customFormat="false" ht="15" hidden="false" customHeight="false" outlineLevel="0" collapsed="false">
      <c r="B3707" s="14" t="n">
        <v>3706</v>
      </c>
      <c r="C3707" s="15"/>
      <c r="D3707" s="15" t="s">
        <v>10143</v>
      </c>
      <c r="E3707" s="15" t="s">
        <v>25</v>
      </c>
      <c r="F3707" s="15" t="s">
        <v>10144</v>
      </c>
      <c r="G3707" s="15"/>
      <c r="H3707" s="16" t="str">
        <f aca="false">VLOOKUP(F3707,'[1]Goa Member''s Details Revised'!$C$2:$AO$7385,2,0)</f>
        <v>Purchaser</v>
      </c>
      <c r="I3707" s="15" t="n">
        <v>31</v>
      </c>
      <c r="J3707" s="15" t="s">
        <v>34</v>
      </c>
      <c r="K3707" s="15" t="n">
        <v>1990</v>
      </c>
      <c r="L3707" s="16" t="str">
        <f aca="false">VLOOKUP(F3707,'[1]Goa Member''s Details Revised'!$C$2:$AO$7385,9,0)</f>
        <v>Never</v>
      </c>
      <c r="M3707" s="15" t="s">
        <v>10145</v>
      </c>
      <c r="N3707" s="17" t="n">
        <f aca="false">VLOOKUP(F3707,'[1]Goa Member''s Details Revised'!$C$2:$AO$7385,5,0)</f>
        <v>26500</v>
      </c>
      <c r="O3707" s="17" t="n">
        <f aca="false">VLOOKUP(F3707,'[1]Goa Member''s Details Revised'!$C$2:$AO$7385,5,0)</f>
        <v>26500</v>
      </c>
      <c r="P3707" s="17" t="n">
        <f aca="false">VLOOKUP(F3707,'[1]Goa Member''s Details Revised'!$C$2:$AO$7385,6,0)</f>
        <v>26500</v>
      </c>
      <c r="Q3707" s="17" t="str">
        <f aca="false">VLOOKUP(F3707,'[1]Goa Member''s Details Revised'!$C$2:$AO$7385,8,0)</f>
        <v>I.R.M</v>
      </c>
      <c r="R3707" s="17" t="n">
        <f aca="false">+O3707-P3707</f>
        <v>0</v>
      </c>
      <c r="S3707" s="15" t="e">
        <f aca="false">+#REF!-K3707</f>
        <v>#REF!</v>
      </c>
      <c r="T3707" s="17" t="n">
        <f aca="false">IF(Q3707="regular",((P3707-(P3707/99)*S3707)),(P3707-(P3707*20%)))</f>
        <v>21200</v>
      </c>
      <c r="U3707" s="17" t="e">
        <f aca="false">((P3707-(P3707/99)*S3707))</f>
        <v>#REF!</v>
      </c>
      <c r="V3707" s="17" t="n">
        <f aca="false">IF(Q3707="regular",0,(P3707-(O3707*20%)))</f>
        <v>21200</v>
      </c>
      <c r="W3707" s="17"/>
      <c r="X3707" s="15"/>
      <c r="Y3707" s="18" t="str">
        <f aca="false">VLOOKUP(F3707,'[1]Goa Member''s Details Revised'!$C$2:$AO$7385,12,0)</f>
        <v>last communication 01</v>
      </c>
    </row>
    <row r="3708" customFormat="false" ht="15" hidden="false" customHeight="false" outlineLevel="0" collapsed="false">
      <c r="B3708" s="14" t="n">
        <v>3707</v>
      </c>
      <c r="C3708" s="15"/>
      <c r="D3708" s="15" t="s">
        <v>10146</v>
      </c>
      <c r="E3708" s="15" t="s">
        <v>25</v>
      </c>
      <c r="F3708" s="15" t="s">
        <v>10147</v>
      </c>
      <c r="G3708" s="15"/>
      <c r="H3708" s="16" t="str">
        <f aca="false">VLOOKUP(F3708,'[1]Goa Member''s Details Revised'!$C$2:$AO$7385,2,0)</f>
        <v>Purchaser</v>
      </c>
      <c r="I3708" s="15" t="n">
        <v>31</v>
      </c>
      <c r="J3708" s="15" t="s">
        <v>34</v>
      </c>
      <c r="K3708" s="15" t="n">
        <v>1990</v>
      </c>
      <c r="L3708" s="16" t="str">
        <f aca="false">VLOOKUP(F3708,'[1]Goa Member''s Details Revised'!$C$2:$AO$7385,9,0)</f>
        <v>Never</v>
      </c>
      <c r="M3708" s="15" t="s">
        <v>10148</v>
      </c>
      <c r="N3708" s="17" t="n">
        <f aca="false">VLOOKUP(F3708,'[1]Goa Member''s Details Revised'!$C$2:$AO$7385,5,0)</f>
        <v>26500</v>
      </c>
      <c r="O3708" s="17" t="n">
        <f aca="false">VLOOKUP(F3708,'[1]Goa Member''s Details Revised'!$C$2:$AO$7385,5,0)</f>
        <v>26500</v>
      </c>
      <c r="P3708" s="17" t="n">
        <f aca="false">VLOOKUP(F3708,'[1]Goa Member''s Details Revised'!$C$2:$AO$7385,6,0)</f>
        <v>26500</v>
      </c>
      <c r="Q3708" s="17" t="str">
        <f aca="false">VLOOKUP(F3708,'[1]Goa Member''s Details Revised'!$C$2:$AO$7385,8,0)</f>
        <v>I.R.M</v>
      </c>
      <c r="R3708" s="17" t="n">
        <f aca="false">+O3708-P3708</f>
        <v>0</v>
      </c>
      <c r="S3708" s="15" t="e">
        <f aca="false">+#REF!-K3708</f>
        <v>#REF!</v>
      </c>
      <c r="T3708" s="17" t="n">
        <f aca="false">IF(Q3708="regular",((P3708-(P3708/99)*S3708)),(P3708-(P3708*20%)))</f>
        <v>21200</v>
      </c>
      <c r="U3708" s="17" t="e">
        <f aca="false">((P3708-(P3708/99)*S3708))</f>
        <v>#REF!</v>
      </c>
      <c r="V3708" s="17" t="n">
        <f aca="false">IF(Q3708="regular",0,(P3708-(O3708*20%)))</f>
        <v>21200</v>
      </c>
      <c r="W3708" s="17"/>
      <c r="X3708" s="15"/>
      <c r="Y3708" s="18" t="str">
        <f aca="false">VLOOKUP(F3708,'[1]Goa Member''s Details Revised'!$C$2:$AO$7385,12,0)</f>
        <v>last  mail conversation on 20/10/2021</v>
      </c>
    </row>
    <row r="3709" customFormat="false" ht="15" hidden="false" customHeight="false" outlineLevel="0" collapsed="false">
      <c r="B3709" s="14" t="n">
        <v>3708</v>
      </c>
      <c r="C3709" s="15"/>
      <c r="D3709" s="15" t="s">
        <v>10149</v>
      </c>
      <c r="E3709" s="15" t="s">
        <v>25</v>
      </c>
      <c r="F3709" s="15" t="s">
        <v>10150</v>
      </c>
      <c r="G3709" s="15"/>
      <c r="H3709" s="16" t="str">
        <f aca="false">VLOOKUP(F3709,'[1]Goa Member''s Details Revised'!$C$2:$AO$7385,2,0)</f>
        <v>Purchaser</v>
      </c>
      <c r="I3709" s="15" t="n">
        <v>7</v>
      </c>
      <c r="J3709" s="15" t="s">
        <v>176</v>
      </c>
      <c r="K3709" s="15" t="n">
        <v>1990</v>
      </c>
      <c r="L3709" s="16" t="n">
        <f aca="false">VLOOKUP(F3709,'[1]Goa Member''s Details Revised'!$C$2:$AO$7385,9,0)</f>
        <v>2009</v>
      </c>
      <c r="M3709" s="15" t="s">
        <v>10151</v>
      </c>
      <c r="N3709" s="17" t="n">
        <f aca="false">VLOOKUP(F3709,'[1]Goa Member''s Details Revised'!$C$2:$AO$7385,5,0)</f>
        <v>26500</v>
      </c>
      <c r="O3709" s="17" t="n">
        <f aca="false">VLOOKUP(F3709,'[1]Goa Member''s Details Revised'!$C$2:$AO$7385,5,0)</f>
        <v>26500</v>
      </c>
      <c r="P3709" s="17" t="n">
        <f aca="false">VLOOKUP(F3709,'[1]Goa Member''s Details Revised'!$C$2:$AO$7385,6,0)</f>
        <v>26500</v>
      </c>
      <c r="Q3709" s="17" t="str">
        <f aca="false">VLOOKUP(F3709,'[1]Goa Member''s Details Revised'!$C$2:$AO$7385,8,0)</f>
        <v>R.M</v>
      </c>
      <c r="R3709" s="17" t="n">
        <f aca="false">+O3709-P3709</f>
        <v>0</v>
      </c>
      <c r="S3709" s="15" t="e">
        <f aca="false">+#REF!-K3709</f>
        <v>#REF!</v>
      </c>
      <c r="T3709" s="17" t="n">
        <f aca="false">IF(Q3709="regular",((P3709-(P3709/99)*S3709)),(P3709-(P3709*20%)))</f>
        <v>21200</v>
      </c>
      <c r="U3709" s="17" t="e">
        <f aca="false">((P3709-(P3709/99)*S3709))</f>
        <v>#REF!</v>
      </c>
      <c r="V3709" s="17" t="n">
        <f aca="false">IF(Q3709="regular",0,(P3709-(O3709*20%)))</f>
        <v>21200</v>
      </c>
      <c r="W3709" s="17"/>
      <c r="X3709" s="15"/>
      <c r="Y3709" s="18" t="str">
        <f aca="false">VLOOKUP(F3709,'[1]Goa Member''s Details Revised'!$C$2:$AO$7385,12,0)</f>
        <v>send perform invoice so Last Communication Till 2011</v>
      </c>
    </row>
    <row r="3710" customFormat="false" ht="30" hidden="false" customHeight="false" outlineLevel="0" collapsed="false">
      <c r="B3710" s="14" t="n">
        <v>3709</v>
      </c>
      <c r="C3710" s="15"/>
      <c r="D3710" s="15" t="s">
        <v>10152</v>
      </c>
      <c r="E3710" s="15" t="s">
        <v>25</v>
      </c>
      <c r="F3710" s="15" t="s">
        <v>10153</v>
      </c>
      <c r="G3710" s="15"/>
      <c r="H3710" s="16" t="str">
        <f aca="false">VLOOKUP(F3710,'[1]Goa Member''s Details Revised'!$C$2:$AO$7385,2,0)</f>
        <v>Purchaser</v>
      </c>
      <c r="I3710" s="15" t="n">
        <v>8</v>
      </c>
      <c r="J3710" s="15" t="s">
        <v>176</v>
      </c>
      <c r="K3710" s="15" t="n">
        <v>1990</v>
      </c>
      <c r="L3710" s="16" t="str">
        <f aca="false">VLOOKUP(F3710,'[1]Goa Member''s Details Revised'!$C$2:$AO$7385,9,0)</f>
        <v>Never</v>
      </c>
      <c r="M3710" s="15" t="s">
        <v>10154</v>
      </c>
      <c r="N3710" s="17" t="n">
        <f aca="false">VLOOKUP(F3710,'[1]Goa Member''s Details Revised'!$C$2:$AO$7385,5,0)</f>
        <v>26500</v>
      </c>
      <c r="O3710" s="17" t="n">
        <f aca="false">VLOOKUP(F3710,'[1]Goa Member''s Details Revised'!$C$2:$AO$7385,5,0)</f>
        <v>26500</v>
      </c>
      <c r="P3710" s="17" t="n">
        <f aca="false">VLOOKUP(F3710,'[1]Goa Member''s Details Revised'!$C$2:$AO$7385,6,0)</f>
        <v>27650</v>
      </c>
      <c r="Q3710" s="17" t="str">
        <f aca="false">VLOOKUP(F3710,'[1]Goa Member''s Details Revised'!$C$2:$AO$7385,8,0)</f>
        <v>Legal</v>
      </c>
      <c r="R3710" s="17" t="n">
        <f aca="false">+O3710-P3710</f>
        <v>-1150</v>
      </c>
      <c r="S3710" s="15" t="e">
        <f aca="false">+#REF!-K3710</f>
        <v>#REF!</v>
      </c>
      <c r="T3710" s="17" t="n">
        <f aca="false">IF(Q3710="regular",((P3710-(P3710/99)*S3710)),(P3710-(P3710*20%)))</f>
        <v>22120</v>
      </c>
      <c r="U3710" s="17" t="e">
        <f aca="false">((P3710-(P3710/99)*S3710))</f>
        <v>#REF!</v>
      </c>
      <c r="V3710" s="17" t="n">
        <f aca="false">IF(Q3710="regular",0,(P3710-(O3710*20%)))</f>
        <v>22350</v>
      </c>
      <c r="W3710" s="17"/>
      <c r="X3710" s="15"/>
      <c r="Y3710" s="18" t="str">
        <f aca="false">VLOOKUP(F3710,'[1]Goa Member''s Details Revised'!$C$2:$AO$7385,12,0)</f>
        <v>Letter sent, last communication 16, some legal documents is in file</v>
      </c>
    </row>
    <row r="3711" customFormat="false" ht="30" hidden="false" customHeight="false" outlineLevel="0" collapsed="false">
      <c r="B3711" s="14" t="n">
        <v>3710</v>
      </c>
      <c r="C3711" s="15"/>
      <c r="D3711" s="15" t="s">
        <v>10155</v>
      </c>
      <c r="E3711" s="15" t="s">
        <v>25</v>
      </c>
      <c r="F3711" s="15" t="s">
        <v>10156</v>
      </c>
      <c r="G3711" s="15"/>
      <c r="H3711" s="16" t="str">
        <f aca="false">VLOOKUP(F3711,'[1]Goa Member''s Details Revised'!$C$2:$AO$7385,2,0)</f>
        <v>Purchaser</v>
      </c>
      <c r="I3711" s="15" t="n">
        <v>17</v>
      </c>
      <c r="J3711" s="15" t="s">
        <v>176</v>
      </c>
      <c r="K3711" s="15" t="n">
        <v>1990</v>
      </c>
      <c r="L3711" s="16" t="str">
        <f aca="false">VLOOKUP(F3711,'[1]Goa Member''s Details Revised'!$C$2:$AO$7385,9,0)</f>
        <v>Never</v>
      </c>
      <c r="M3711" s="15" t="s">
        <v>10157</v>
      </c>
      <c r="N3711" s="17" t="n">
        <f aca="false">VLOOKUP(F3711,'[1]Goa Member''s Details Revised'!$C$2:$AO$7385,5,0)</f>
        <v>26500</v>
      </c>
      <c r="O3711" s="17" t="n">
        <f aca="false">VLOOKUP(F3711,'[1]Goa Member''s Details Revised'!$C$2:$AO$7385,5,0)</f>
        <v>26500</v>
      </c>
      <c r="P3711" s="17" t="n">
        <f aca="false">VLOOKUP(F3711,'[1]Goa Member''s Details Revised'!$C$2:$AO$7385,6,0)</f>
        <v>27650</v>
      </c>
      <c r="Q3711" s="17" t="str">
        <f aca="false">VLOOKUP(F3711,'[1]Goa Member''s Details Revised'!$C$2:$AO$7385,8,0)</f>
        <v>I.R.M</v>
      </c>
      <c r="R3711" s="17" t="n">
        <f aca="false">+O3711-P3711</f>
        <v>-1150</v>
      </c>
      <c r="S3711" s="15" t="e">
        <f aca="false">+#REF!-K3711</f>
        <v>#REF!</v>
      </c>
      <c r="T3711" s="17" t="n">
        <f aca="false">IF(Q3711="regular",((P3711-(P3711/99)*S3711)),(P3711-(P3711*20%)))</f>
        <v>22120</v>
      </c>
      <c r="U3711" s="17" t="e">
        <f aca="false">((P3711-(P3711/99)*S3711))</f>
        <v>#REF!</v>
      </c>
      <c r="V3711" s="17" t="n">
        <f aca="false">IF(Q3711="regular",0,(P3711-(O3711*20%)))</f>
        <v>22350</v>
      </c>
      <c r="W3711" s="17"/>
      <c r="X3711" s="15"/>
      <c r="Y3711" s="18" t="str">
        <f aca="false">VLOOKUP(F3711,'[1]Goa Member''s Details Revised'!$C$2:$AO$7385,12,0)</f>
        <v>last communication 01,,,membership transferred from Neha International to Intersoft Systems Pvt Ltd </v>
      </c>
    </row>
    <row r="3712" customFormat="false" ht="15" hidden="false" customHeight="false" outlineLevel="0" collapsed="false">
      <c r="B3712" s="14" t="n">
        <v>3711</v>
      </c>
      <c r="C3712" s="15"/>
      <c r="D3712" s="15" t="s">
        <v>10158</v>
      </c>
      <c r="E3712" s="15" t="s">
        <v>25</v>
      </c>
      <c r="F3712" s="15" t="s">
        <v>10159</v>
      </c>
      <c r="G3712" s="15"/>
      <c r="H3712" s="16" t="str">
        <f aca="false">VLOOKUP(F3712,'[1]Goa Member''s Details Revised'!$C$2:$AO$7385,2,0)</f>
        <v>Purchaser</v>
      </c>
      <c r="I3712" s="15" t="n">
        <v>17</v>
      </c>
      <c r="J3712" s="15" t="s">
        <v>176</v>
      </c>
      <c r="K3712" s="15" t="n">
        <v>1990</v>
      </c>
      <c r="L3712" s="16" t="str">
        <f aca="false">VLOOKUP(F3712,'[1]Goa Member''s Details Revised'!$C$2:$AO$7385,9,0)</f>
        <v>Never</v>
      </c>
      <c r="M3712" s="15" t="s">
        <v>10160</v>
      </c>
      <c r="N3712" s="17" t="n">
        <f aca="false">VLOOKUP(F3712,'[1]Goa Member''s Details Revised'!$C$2:$AO$7385,5,0)</f>
        <v>26500</v>
      </c>
      <c r="O3712" s="17" t="n">
        <f aca="false">VLOOKUP(F3712,'[1]Goa Member''s Details Revised'!$C$2:$AO$7385,5,0)</f>
        <v>26500</v>
      </c>
      <c r="P3712" s="17" t="n">
        <f aca="false">VLOOKUP(F3712,'[1]Goa Member''s Details Revised'!$C$2:$AO$7385,6,0)</f>
        <v>27650</v>
      </c>
      <c r="Q3712" s="17" t="str">
        <f aca="false">VLOOKUP(F3712,'[1]Goa Member''s Details Revised'!$C$2:$AO$7385,8,0)</f>
        <v>I.R.M</v>
      </c>
      <c r="R3712" s="17" t="n">
        <f aca="false">+O3712-P3712</f>
        <v>-1150</v>
      </c>
      <c r="S3712" s="15" t="e">
        <f aca="false">+#REF!-K3712</f>
        <v>#REF!</v>
      </c>
      <c r="T3712" s="17" t="n">
        <f aca="false">IF(Q3712="regular",((P3712-(P3712/99)*S3712)),(P3712-(P3712*20%)))</f>
        <v>22120</v>
      </c>
      <c r="U3712" s="17" t="e">
        <f aca="false">((P3712-(P3712/99)*S3712))</f>
        <v>#REF!</v>
      </c>
      <c r="V3712" s="17" t="n">
        <f aca="false">IF(Q3712="regular",0,(P3712-(O3712*20%)))</f>
        <v>22350</v>
      </c>
      <c r="W3712" s="17"/>
      <c r="X3712" s="15"/>
      <c r="Y3712" s="18" t="str">
        <f aca="false">VLOOKUP(F3712,'[1]Goa Member''s Details Revised'!$C$2:$AO$7385,12,0)</f>
        <v>last communication 01</v>
      </c>
    </row>
    <row r="3713" customFormat="false" ht="15" hidden="false" customHeight="false" outlineLevel="0" collapsed="false">
      <c r="B3713" s="14" t="n">
        <v>3712</v>
      </c>
      <c r="C3713" s="15"/>
      <c r="D3713" s="15" t="s">
        <v>10161</v>
      </c>
      <c r="E3713" s="15" t="s">
        <v>25</v>
      </c>
      <c r="F3713" s="15" t="s">
        <v>10162</v>
      </c>
      <c r="G3713" s="15"/>
      <c r="H3713" s="16" t="str">
        <f aca="false">VLOOKUP(F3713,'[1]Goa Member''s Details Revised'!$C$2:$AO$7385,2,0)</f>
        <v>D. Purchaser</v>
      </c>
      <c r="I3713" s="15" t="n">
        <v>27</v>
      </c>
      <c r="J3713" s="15" t="s">
        <v>176</v>
      </c>
      <c r="K3713" s="15" t="n">
        <v>1990</v>
      </c>
      <c r="L3713" s="16" t="str">
        <f aca="false">VLOOKUP(F3713,'[1]Goa Member''s Details Revised'!$C$2:$AO$7385,9,0)</f>
        <v>Never</v>
      </c>
      <c r="M3713" s="15" t="s">
        <v>10163</v>
      </c>
      <c r="N3713" s="17" t="n">
        <f aca="false">VLOOKUP(F3713,'[1]Goa Member''s Details Revised'!$C$2:$AO$7385,5,0)</f>
        <v>13500</v>
      </c>
      <c r="O3713" s="17" t="n">
        <f aca="false">VLOOKUP(F3713,'[1]Goa Member''s Details Revised'!$C$2:$AO$7385,5,0)</f>
        <v>13500</v>
      </c>
      <c r="P3713" s="17" t="n">
        <f aca="false">VLOOKUP(F3713,'[1]Goa Member''s Details Revised'!$C$2:$AO$7385,6,0)</f>
        <v>15300</v>
      </c>
      <c r="Q3713" s="17" t="str">
        <f aca="false">VLOOKUP(F3713,'[1]Goa Member''s Details Revised'!$C$2:$AO$7385,8,0)</f>
        <v>I.R.M</v>
      </c>
      <c r="R3713" s="17" t="n">
        <f aca="false">+O3713-P3713</f>
        <v>-1800</v>
      </c>
      <c r="S3713" s="15" t="e">
        <f aca="false">+#REF!-K3713</f>
        <v>#REF!</v>
      </c>
      <c r="T3713" s="17" t="n">
        <f aca="false">IF(Q3713="regular",((P3713-(P3713/99)*S3713)),(P3713-(P3713*20%)))</f>
        <v>12240</v>
      </c>
      <c r="U3713" s="17" t="e">
        <f aca="false">((P3713-(P3713/99)*S3713))</f>
        <v>#REF!</v>
      </c>
      <c r="V3713" s="17" t="n">
        <f aca="false">IF(Q3713="regular",0,(P3713-(O3713*20%)))</f>
        <v>12600</v>
      </c>
      <c r="W3713" s="17"/>
      <c r="X3713" s="15"/>
      <c r="Y3713" s="18" t="str">
        <f aca="false">VLOOKUP(F3713,'[1]Goa Member''s Details Revised'!$C$2:$AO$7385,12,0)</f>
        <v>last communication 91</v>
      </c>
    </row>
    <row r="3714" customFormat="false" ht="15" hidden="false" customHeight="false" outlineLevel="0" collapsed="false">
      <c r="B3714" s="14" t="n">
        <v>3713</v>
      </c>
      <c r="C3714" s="15"/>
      <c r="D3714" s="15" t="s">
        <v>10164</v>
      </c>
      <c r="E3714" s="15" t="s">
        <v>25</v>
      </c>
      <c r="F3714" s="15" t="s">
        <v>10165</v>
      </c>
      <c r="G3714" s="15"/>
      <c r="H3714" s="16" t="str">
        <f aca="false">VLOOKUP(F3714,'[1]Goa Member''s Details Revised'!$C$2:$AO$7385,2,0)</f>
        <v>Purchaser</v>
      </c>
      <c r="I3714" s="15" t="n">
        <v>28</v>
      </c>
      <c r="J3714" s="15" t="s">
        <v>176</v>
      </c>
      <c r="K3714" s="15" t="n">
        <v>1990</v>
      </c>
      <c r="L3714" s="16" t="str">
        <f aca="false">VLOOKUP(F3714,'[1]Goa Member''s Details Revised'!$C$2:$AO$7385,9,0)</f>
        <v>Never</v>
      </c>
      <c r="M3714" s="15" t="s">
        <v>10166</v>
      </c>
      <c r="N3714" s="17" t="n">
        <f aca="false">VLOOKUP(F3714,'[1]Goa Member''s Details Revised'!$C$2:$AO$7385,5,0)</f>
        <v>34000</v>
      </c>
      <c r="O3714" s="17" t="n">
        <f aca="false">VLOOKUP(F3714,'[1]Goa Member''s Details Revised'!$C$2:$AO$7385,5,0)</f>
        <v>34000</v>
      </c>
      <c r="P3714" s="17" t="n">
        <f aca="false">VLOOKUP(F3714,'[1]Goa Member''s Details Revised'!$C$2:$AO$7385,6,0)</f>
        <v>35450</v>
      </c>
      <c r="Q3714" s="17" t="str">
        <f aca="false">VLOOKUP(F3714,'[1]Goa Member''s Details Revised'!$C$2:$AO$7385,8,0)</f>
        <v>I.R.M</v>
      </c>
      <c r="R3714" s="17" t="n">
        <f aca="false">+O3714-P3714</f>
        <v>-1450</v>
      </c>
      <c r="S3714" s="15" t="e">
        <f aca="false">+#REF!-K3714</f>
        <v>#REF!</v>
      </c>
      <c r="T3714" s="17" t="n">
        <f aca="false">IF(Q3714="regular",((P3714-(P3714/99)*S3714)),(P3714-(P3714*20%)))</f>
        <v>28360</v>
      </c>
      <c r="U3714" s="17" t="e">
        <f aca="false">((P3714-(P3714/99)*S3714))</f>
        <v>#REF!</v>
      </c>
      <c r="V3714" s="17" t="n">
        <f aca="false">IF(Q3714="regular",0,(P3714-(O3714*20%)))</f>
        <v>28650</v>
      </c>
      <c r="W3714" s="17"/>
      <c r="X3714" s="15"/>
      <c r="Y3714" s="18" t="str">
        <f aca="false">VLOOKUP(F3714,'[1]Goa Member''s Details Revised'!$C$2:$AO$7385,12,0)</f>
        <v>last communication 05</v>
      </c>
    </row>
    <row r="3715" customFormat="false" ht="15" hidden="false" customHeight="false" outlineLevel="0" collapsed="false">
      <c r="B3715" s="14" t="n">
        <v>3714</v>
      </c>
      <c r="C3715" s="15"/>
      <c r="D3715" s="15" t="s">
        <v>10167</v>
      </c>
      <c r="E3715" s="15" t="s">
        <v>25</v>
      </c>
      <c r="F3715" s="15" t="s">
        <v>10168</v>
      </c>
      <c r="G3715" s="15"/>
      <c r="H3715" s="16" t="str">
        <f aca="false">VLOOKUP(F3715,'[1]Goa Member''s Details Revised'!$C$2:$AO$7385,2,0)</f>
        <v>Purchaser</v>
      </c>
      <c r="I3715" s="15" t="n">
        <v>28</v>
      </c>
      <c r="J3715" s="15" t="s">
        <v>176</v>
      </c>
      <c r="K3715" s="15" t="n">
        <v>1990</v>
      </c>
      <c r="L3715" s="16" t="str">
        <f aca="false">VLOOKUP(F3715,'[1]Goa Member''s Details Revised'!$C$2:$AO$7385,9,0)</f>
        <v>Never</v>
      </c>
      <c r="M3715" s="15" t="s">
        <v>10169</v>
      </c>
      <c r="N3715" s="17" t="n">
        <f aca="false">VLOOKUP(F3715,'[1]Goa Member''s Details Revised'!$C$2:$AO$7385,5,0)</f>
        <v>26500</v>
      </c>
      <c r="O3715" s="17" t="n">
        <f aca="false">VLOOKUP(F3715,'[1]Goa Member''s Details Revised'!$C$2:$AO$7385,5,0)</f>
        <v>26500</v>
      </c>
      <c r="P3715" s="17" t="n">
        <f aca="false">VLOOKUP(F3715,'[1]Goa Member''s Details Revised'!$C$2:$AO$7385,6,0)</f>
        <v>27650</v>
      </c>
      <c r="Q3715" s="17" t="str">
        <f aca="false">VLOOKUP(F3715,'[1]Goa Member''s Details Revised'!$C$2:$AO$7385,8,0)</f>
        <v>I.R.M</v>
      </c>
      <c r="R3715" s="17" t="n">
        <f aca="false">+O3715-P3715</f>
        <v>-1150</v>
      </c>
      <c r="S3715" s="15" t="e">
        <f aca="false">+#REF!-K3715</f>
        <v>#REF!</v>
      </c>
      <c r="T3715" s="17" t="n">
        <f aca="false">IF(Q3715="regular",((P3715-(P3715/99)*S3715)),(P3715-(P3715*20%)))</f>
        <v>22120</v>
      </c>
      <c r="U3715" s="17" t="e">
        <f aca="false">((P3715-(P3715/99)*S3715))</f>
        <v>#REF!</v>
      </c>
      <c r="V3715" s="17" t="n">
        <f aca="false">IF(Q3715="regular",0,(P3715-(O3715*20%)))</f>
        <v>22350</v>
      </c>
      <c r="W3715" s="17"/>
      <c r="X3715" s="15"/>
      <c r="Y3715" s="18" t="str">
        <f aca="false">VLOOKUP(F3715,'[1]Goa Member''s Details Revised'!$C$2:$AO$7385,12,0)</f>
        <v>last communication 05</v>
      </c>
    </row>
    <row r="3716" customFormat="false" ht="15" hidden="false" customHeight="false" outlineLevel="0" collapsed="false">
      <c r="B3716" s="14" t="n">
        <v>3715</v>
      </c>
      <c r="C3716" s="15"/>
      <c r="D3716" s="15" t="s">
        <v>10170</v>
      </c>
      <c r="E3716" s="15" t="s">
        <v>25</v>
      </c>
      <c r="F3716" s="15" t="s">
        <v>10171</v>
      </c>
      <c r="G3716" s="15"/>
      <c r="H3716" s="16" t="str">
        <f aca="false">VLOOKUP(F3716,'[1]Goa Member''s Details Revised'!$C$2:$AO$7385,2,0)</f>
        <v>D. Purchaser</v>
      </c>
      <c r="I3716" s="15" t="n">
        <v>28</v>
      </c>
      <c r="J3716" s="15" t="s">
        <v>176</v>
      </c>
      <c r="K3716" s="15" t="n">
        <v>1990</v>
      </c>
      <c r="L3716" s="16" t="str">
        <f aca="false">VLOOKUP(F3716,'[1]Goa Member''s Details Revised'!$C$2:$AO$7385,9,0)</f>
        <v>Never</v>
      </c>
      <c r="M3716" s="15" t="s">
        <v>2669</v>
      </c>
      <c r="N3716" s="17" t="n">
        <f aca="false">VLOOKUP(F3716,'[1]Goa Member''s Details Revised'!$C$2:$AO$7385,5,0)</f>
        <v>34000</v>
      </c>
      <c r="O3716" s="17" t="n">
        <f aca="false">VLOOKUP(F3716,'[1]Goa Member''s Details Revised'!$C$2:$AO$7385,5,0)</f>
        <v>34000</v>
      </c>
      <c r="P3716" s="17" t="n">
        <f aca="false">VLOOKUP(F3716,'[1]Goa Member''s Details Revised'!$C$2:$AO$7385,6,0)</f>
        <v>35450</v>
      </c>
      <c r="Q3716" s="17" t="str">
        <f aca="false">VLOOKUP(F3716,'[1]Goa Member''s Details Revised'!$C$2:$AO$7385,8,0)</f>
        <v>I.R.M</v>
      </c>
      <c r="R3716" s="17" t="n">
        <f aca="false">+O3716-P3716</f>
        <v>-1450</v>
      </c>
      <c r="S3716" s="15" t="e">
        <f aca="false">+#REF!-K3716</f>
        <v>#REF!</v>
      </c>
      <c r="T3716" s="17" t="n">
        <f aca="false">IF(Q3716="regular",((P3716-(P3716/99)*S3716)),(P3716-(P3716*20%)))</f>
        <v>28360</v>
      </c>
      <c r="U3716" s="17" t="e">
        <f aca="false">((P3716-(P3716/99)*S3716))</f>
        <v>#REF!</v>
      </c>
      <c r="V3716" s="17" t="n">
        <f aca="false">IF(Q3716="regular",0,(P3716-(O3716*20%)))</f>
        <v>28650</v>
      </c>
      <c r="W3716" s="17"/>
      <c r="X3716" s="15"/>
      <c r="Y3716" s="18" t="str">
        <f aca="false">VLOOKUP(F3716,'[1]Goa Member''s Details Revised'!$C$2:$AO$7385,12,0)</f>
        <v>last communication 07</v>
      </c>
    </row>
    <row r="3717" customFormat="false" ht="30" hidden="false" customHeight="false" outlineLevel="0" collapsed="false">
      <c r="B3717" s="14" t="n">
        <v>3716</v>
      </c>
      <c r="C3717" s="15"/>
      <c r="D3717" s="15" t="s">
        <v>10172</v>
      </c>
      <c r="E3717" s="15" t="s">
        <v>25</v>
      </c>
      <c r="F3717" s="15" t="s">
        <v>10173</v>
      </c>
      <c r="G3717" s="15"/>
      <c r="H3717" s="16" t="str">
        <f aca="false">VLOOKUP(F3717,'[1]Goa Member''s Details Revised'!$C$2:$AO$7385,2,0)</f>
        <v>Purchaser</v>
      </c>
      <c r="I3717" s="15" t="n">
        <v>28</v>
      </c>
      <c r="J3717" s="15" t="s">
        <v>176</v>
      </c>
      <c r="K3717" s="15" t="n">
        <v>1990</v>
      </c>
      <c r="L3717" s="16" t="str">
        <f aca="false">VLOOKUP(F3717,'[1]Goa Member''s Details Revised'!$C$2:$AO$7385,9,0)</f>
        <v>Never</v>
      </c>
      <c r="M3717" s="15" t="s">
        <v>10174</v>
      </c>
      <c r="N3717" s="17" t="n">
        <f aca="false">VLOOKUP(F3717,'[1]Goa Member''s Details Revised'!$C$2:$AO$7385,5,0)</f>
        <v>22000</v>
      </c>
      <c r="O3717" s="17" t="n">
        <f aca="false">VLOOKUP(F3717,'[1]Goa Member''s Details Revised'!$C$2:$AO$7385,5,0)</f>
        <v>22000</v>
      </c>
      <c r="P3717" s="17" t="n">
        <f aca="false">VLOOKUP(F3717,'[1]Goa Member''s Details Revised'!$C$2:$AO$7385,6,0)</f>
        <v>25500</v>
      </c>
      <c r="Q3717" s="17" t="str">
        <f aca="false">VLOOKUP(F3717,'[1]Goa Member''s Details Revised'!$C$2:$AO$7385,8,0)</f>
        <v>I.R.M</v>
      </c>
      <c r="R3717" s="17" t="n">
        <f aca="false">+O3717-P3717</f>
        <v>-3500</v>
      </c>
      <c r="S3717" s="15" t="e">
        <f aca="false">+#REF!-K3717</f>
        <v>#REF!</v>
      </c>
      <c r="T3717" s="17" t="n">
        <f aca="false">IF(Q3717="regular",((P3717-(P3717/99)*S3717)),(P3717-(P3717*20%)))</f>
        <v>20400</v>
      </c>
      <c r="U3717" s="17" t="e">
        <f aca="false">((P3717-(P3717/99)*S3717))</f>
        <v>#REF!</v>
      </c>
      <c r="V3717" s="17" t="n">
        <f aca="false">IF(Q3717="regular",0,(P3717-(O3717*20%)))</f>
        <v>21100</v>
      </c>
      <c r="W3717" s="17"/>
      <c r="X3717" s="15"/>
      <c r="Y3717" s="18" t="str">
        <f aca="false">VLOOKUP(F3717,'[1]Goa Member''s Details Revised'!$C$2:$AO$7385,12,0)</f>
        <v>last mail communication 12….(no application and agreement is in file)</v>
      </c>
    </row>
    <row r="3718" customFormat="false" ht="30" hidden="false" customHeight="false" outlineLevel="0" collapsed="false">
      <c r="B3718" s="14" t="n">
        <v>3717</v>
      </c>
      <c r="C3718" s="15"/>
      <c r="D3718" s="15" t="s">
        <v>10175</v>
      </c>
      <c r="E3718" s="15" t="s">
        <v>25</v>
      </c>
      <c r="F3718" s="15" t="s">
        <v>10176</v>
      </c>
      <c r="G3718" s="15"/>
      <c r="H3718" s="16" t="str">
        <f aca="false">VLOOKUP(F3718,'[1]Goa Member''s Details Revised'!$C$2:$AO$7385,2,0)</f>
        <v>Purchaser</v>
      </c>
      <c r="I3718" s="15" t="n">
        <v>6</v>
      </c>
      <c r="J3718" s="15" t="s">
        <v>214</v>
      </c>
      <c r="K3718" s="15" t="n">
        <v>1990</v>
      </c>
      <c r="L3718" s="16" t="str">
        <f aca="false">VLOOKUP(F3718,'[1]Goa Member''s Details Revised'!$C$2:$AO$7385,9,0)</f>
        <v>Never</v>
      </c>
      <c r="M3718" s="15" t="s">
        <v>10177</v>
      </c>
      <c r="N3718" s="17" t="n">
        <f aca="false">VLOOKUP(F3718,'[1]Goa Member''s Details Revised'!$C$2:$AO$7385,5,0)</f>
        <v>26500</v>
      </c>
      <c r="O3718" s="17" t="n">
        <f aca="false">VLOOKUP(F3718,'[1]Goa Member''s Details Revised'!$C$2:$AO$7385,5,0)</f>
        <v>26500</v>
      </c>
      <c r="P3718" s="17" t="n">
        <f aca="false">VLOOKUP(F3718,'[1]Goa Member''s Details Revised'!$C$2:$AO$7385,6,0)</f>
        <v>26500</v>
      </c>
      <c r="Q3718" s="17" t="str">
        <f aca="false">VLOOKUP(F3718,'[1]Goa Member''s Details Revised'!$C$2:$AO$7385,8,0)</f>
        <v>I.R.M</v>
      </c>
      <c r="R3718" s="17" t="n">
        <f aca="false">+O3718-P3718</f>
        <v>0</v>
      </c>
      <c r="S3718" s="15" t="e">
        <f aca="false">+#REF!-K3718</f>
        <v>#REF!</v>
      </c>
      <c r="T3718" s="17" t="n">
        <f aca="false">IF(Q3718="regular",((P3718-(P3718/99)*S3718)),(P3718-(P3718*20%)))</f>
        <v>21200</v>
      </c>
      <c r="U3718" s="17" t="e">
        <f aca="false">((P3718-(P3718/99)*S3718))</f>
        <v>#REF!</v>
      </c>
      <c r="V3718" s="17" t="n">
        <f aca="false">IF(Q3718="regular",0,(P3718-(O3718*20%)))</f>
        <v>21200</v>
      </c>
      <c r="W3718" s="17"/>
      <c r="X3718" s="15"/>
      <c r="Y3718" s="18" t="str">
        <f aca="false">VLOOKUP(F3718,'[1]Goa Member''s Details Revised'!$C$2:$AO$7385,12,0)</f>
        <v>we send last reminder in 2012.then we did not receive any reply </v>
      </c>
    </row>
    <row r="3719" customFormat="false" ht="15" hidden="false" customHeight="false" outlineLevel="0" collapsed="false">
      <c r="B3719" s="14" t="n">
        <v>3718</v>
      </c>
      <c r="C3719" s="15"/>
      <c r="D3719" s="15" t="s">
        <v>10178</v>
      </c>
      <c r="E3719" s="15" t="s">
        <v>25</v>
      </c>
      <c r="F3719" s="15" t="s">
        <v>10179</v>
      </c>
      <c r="G3719" s="15"/>
      <c r="H3719" s="16" t="str">
        <f aca="false">VLOOKUP(F3719,'[1]Goa Member''s Details Revised'!$C$2:$AO$7385,2,0)</f>
        <v>L N C</v>
      </c>
      <c r="I3719" s="15" t="n">
        <v>15</v>
      </c>
      <c r="J3719" s="15" t="s">
        <v>214</v>
      </c>
      <c r="K3719" s="15" t="n">
        <v>1990</v>
      </c>
      <c r="L3719" s="16" t="n">
        <f aca="false">VLOOKUP(F3719,'[1]Goa Member''s Details Revised'!$C$2:$AO$7385,9,0)</f>
        <v>2009</v>
      </c>
      <c r="M3719" s="15" t="s">
        <v>10180</v>
      </c>
      <c r="N3719" s="17" t="n">
        <f aca="false">VLOOKUP(F3719,'[1]Goa Member''s Details Revised'!$C$2:$AO$7385,5,0)</f>
        <v>34000</v>
      </c>
      <c r="O3719" s="17" t="n">
        <f aca="false">VLOOKUP(F3719,'[1]Goa Member''s Details Revised'!$C$2:$AO$7385,5,0)</f>
        <v>34000</v>
      </c>
      <c r="P3719" s="17" t="n">
        <f aca="false">VLOOKUP(F3719,'[1]Goa Member''s Details Revised'!$C$2:$AO$7385,6,0)</f>
        <v>35450</v>
      </c>
      <c r="Q3719" s="17" t="str">
        <f aca="false">VLOOKUP(F3719,'[1]Goa Member''s Details Revised'!$C$2:$AO$7385,8,0)</f>
        <v>R.M</v>
      </c>
      <c r="R3719" s="17" t="n">
        <f aca="false">+O3719-P3719</f>
        <v>-1450</v>
      </c>
      <c r="S3719" s="15" t="e">
        <f aca="false">+#REF!-K3719</f>
        <v>#REF!</v>
      </c>
      <c r="T3719" s="17" t="n">
        <f aca="false">IF(Q3719="regular",((P3719-(P3719/99)*S3719)),(P3719-(P3719*20%)))</f>
        <v>28360</v>
      </c>
      <c r="U3719" s="17" t="e">
        <f aca="false">((P3719-(P3719/99)*S3719))</f>
        <v>#REF!</v>
      </c>
      <c r="V3719" s="17" t="n">
        <f aca="false">IF(Q3719="regular",0,(P3719-(O3719*20%)))</f>
        <v>28650</v>
      </c>
      <c r="W3719" s="17"/>
      <c r="X3719" s="15"/>
      <c r="Y3719" s="18" t="str">
        <f aca="false">VLOOKUP(F3719,'[1]Goa Member''s Details Revised'!$C$2:$AO$7385,12,0)</f>
        <v>send perform invoice so Last Communication Till 2010</v>
      </c>
    </row>
    <row r="3720" customFormat="false" ht="30" hidden="false" customHeight="false" outlineLevel="0" collapsed="false">
      <c r="B3720" s="14" t="n">
        <v>3719</v>
      </c>
      <c r="C3720" s="15"/>
      <c r="D3720" s="15" t="s">
        <v>10181</v>
      </c>
      <c r="E3720" s="15" t="s">
        <v>25</v>
      </c>
      <c r="F3720" s="15" t="s">
        <v>10182</v>
      </c>
      <c r="G3720" s="15"/>
      <c r="H3720" s="16" t="str">
        <f aca="false">VLOOKUP(F3720,'[1]Goa Member''s Details Revised'!$C$2:$AO$7385,2,0)</f>
        <v>L N C</v>
      </c>
      <c r="I3720" s="15" t="n">
        <v>17</v>
      </c>
      <c r="J3720" s="15" t="s">
        <v>214</v>
      </c>
      <c r="K3720" s="15" t="n">
        <v>1990</v>
      </c>
      <c r="L3720" s="16" t="str">
        <f aca="false">VLOOKUP(F3720,'[1]Goa Member''s Details Revised'!$C$2:$AO$7385,9,0)</f>
        <v>Never</v>
      </c>
      <c r="M3720" s="15" t="s">
        <v>10183</v>
      </c>
      <c r="N3720" s="17" t="n">
        <f aca="false">VLOOKUP(F3720,'[1]Goa Member''s Details Revised'!$C$2:$AO$7385,5,0)</f>
        <v>20000</v>
      </c>
      <c r="O3720" s="17" t="n">
        <f aca="false">VLOOKUP(F3720,'[1]Goa Member''s Details Revised'!$C$2:$AO$7385,5,0)</f>
        <v>20000</v>
      </c>
      <c r="P3720" s="17" t="n">
        <f aca="false">VLOOKUP(F3720,'[1]Goa Member''s Details Revised'!$C$2:$AO$7385,6,0)</f>
        <v>20850</v>
      </c>
      <c r="Q3720" s="17" t="str">
        <f aca="false">VLOOKUP(F3720,'[1]Goa Member''s Details Revised'!$C$2:$AO$7385,8,0)</f>
        <v>I.R.M</v>
      </c>
      <c r="R3720" s="17" t="n">
        <f aca="false">+O3720-P3720</f>
        <v>-850</v>
      </c>
      <c r="S3720" s="15" t="e">
        <f aca="false">+#REF!-K3720</f>
        <v>#REF!</v>
      </c>
      <c r="T3720" s="17" t="n">
        <f aca="false">IF(Q3720="regular",((P3720-(P3720/99)*S3720)),(P3720-(P3720*20%)))</f>
        <v>16680</v>
      </c>
      <c r="U3720" s="17" t="e">
        <f aca="false">((P3720-(P3720/99)*S3720))</f>
        <v>#REF!</v>
      </c>
      <c r="V3720" s="17" t="n">
        <f aca="false">IF(Q3720="regular",0,(P3720-(O3720*20%)))</f>
        <v>16850</v>
      </c>
      <c r="W3720" s="17"/>
      <c r="X3720" s="15"/>
      <c r="Y3720" s="18" t="str">
        <f aca="false">VLOOKUP(F3720,'[1]Goa Member''s Details Revised'!$C$2:$AO$7385,12,0)</f>
        <v>we send last reminder in 2012.then we did not receive any reply</v>
      </c>
    </row>
    <row r="3721" customFormat="false" ht="30" hidden="false" customHeight="false" outlineLevel="0" collapsed="false">
      <c r="B3721" s="14" t="n">
        <v>3720</v>
      </c>
      <c r="C3721" s="15"/>
      <c r="D3721" s="15" t="s">
        <v>10184</v>
      </c>
      <c r="E3721" s="15" t="s">
        <v>25</v>
      </c>
      <c r="F3721" s="15" t="s">
        <v>10185</v>
      </c>
      <c r="G3721" s="15"/>
      <c r="H3721" s="16" t="str">
        <f aca="false">VLOOKUP(F3721,'[1]Goa Member''s Details Revised'!$C$2:$AO$7385,2,0)</f>
        <v>Purchaser</v>
      </c>
      <c r="I3721" s="15" t="n">
        <v>15</v>
      </c>
      <c r="J3721" s="15" t="s">
        <v>214</v>
      </c>
      <c r="K3721" s="15" t="n">
        <v>1990</v>
      </c>
      <c r="L3721" s="16" t="str">
        <f aca="false">VLOOKUP(F3721,'[1]Goa Member''s Details Revised'!$C$2:$AO$7385,9,0)</f>
        <v>Never</v>
      </c>
      <c r="M3721" s="15" t="s">
        <v>10186</v>
      </c>
      <c r="N3721" s="17" t="n">
        <f aca="false">VLOOKUP(F3721,'[1]Goa Member''s Details Revised'!$C$2:$AO$7385,5,0)</f>
        <v>26500</v>
      </c>
      <c r="O3721" s="17" t="n">
        <f aca="false">VLOOKUP(F3721,'[1]Goa Member''s Details Revised'!$C$2:$AO$7385,5,0)</f>
        <v>26500</v>
      </c>
      <c r="P3721" s="17" t="n">
        <f aca="false">VLOOKUP(F3721,'[1]Goa Member''s Details Revised'!$C$2:$AO$7385,6,0)</f>
        <v>26500</v>
      </c>
      <c r="Q3721" s="17" t="str">
        <f aca="false">VLOOKUP(F3721,'[1]Goa Member''s Details Revised'!$C$2:$AO$7385,8,0)</f>
        <v>I.R.M</v>
      </c>
      <c r="R3721" s="17" t="n">
        <f aca="false">+O3721-P3721</f>
        <v>0</v>
      </c>
      <c r="S3721" s="15" t="e">
        <f aca="false">+#REF!-K3721</f>
        <v>#REF!</v>
      </c>
      <c r="T3721" s="17" t="n">
        <f aca="false">IF(Q3721="regular",((P3721-(P3721/99)*S3721)),(P3721-(P3721*20%)))</f>
        <v>21200</v>
      </c>
      <c r="U3721" s="17" t="e">
        <f aca="false">((P3721-(P3721/99)*S3721))</f>
        <v>#REF!</v>
      </c>
      <c r="V3721" s="17" t="n">
        <f aca="false">IF(Q3721="regular",0,(P3721-(O3721*20%)))</f>
        <v>21200</v>
      </c>
      <c r="W3721" s="17"/>
      <c r="X3721" s="15"/>
      <c r="Y3721" s="18" t="str">
        <f aca="false">VLOOKUP(F3721,'[1]Goa Member''s Details Revised'!$C$2:$AO$7385,12,0)</f>
        <v>we send last reminder in 2012.then we did not receive any reply </v>
      </c>
    </row>
    <row r="3722" customFormat="false" ht="15" hidden="false" customHeight="false" outlineLevel="0" collapsed="false">
      <c r="B3722" s="14" t="n">
        <v>3721</v>
      </c>
      <c r="C3722" s="15"/>
      <c r="D3722" s="15" t="s">
        <v>10187</v>
      </c>
      <c r="E3722" s="15" t="s">
        <v>25</v>
      </c>
      <c r="F3722" s="15" t="s">
        <v>10188</v>
      </c>
      <c r="G3722" s="15"/>
      <c r="H3722" s="16" t="str">
        <f aca="false">VLOOKUP(F3722,'[1]Goa Member''s Details Revised'!$C$2:$AO$7385,2,0)</f>
        <v>D. Purchaser</v>
      </c>
      <c r="I3722" s="15" t="n">
        <v>20</v>
      </c>
      <c r="J3722" s="15" t="s">
        <v>214</v>
      </c>
      <c r="K3722" s="15" t="n">
        <v>1990</v>
      </c>
      <c r="L3722" s="16" t="str">
        <f aca="false">VLOOKUP(F3722,'[1]Goa Member''s Details Revised'!$C$2:$AO$7385,9,0)</f>
        <v>Never</v>
      </c>
      <c r="M3722" s="15" t="s">
        <v>10189</v>
      </c>
      <c r="N3722" s="17" t="n">
        <f aca="false">VLOOKUP(F3722,'[1]Goa Member''s Details Revised'!$C$2:$AO$7385,5,0)</f>
        <v>13500</v>
      </c>
      <c r="O3722" s="17" t="n">
        <f aca="false">VLOOKUP(F3722,'[1]Goa Member''s Details Revised'!$C$2:$AO$7385,5,0)</f>
        <v>13500</v>
      </c>
      <c r="P3722" s="17" t="n">
        <f aca="false">VLOOKUP(F3722,'[1]Goa Member''s Details Revised'!$C$2:$AO$7385,6,0)</f>
        <v>14580</v>
      </c>
      <c r="Q3722" s="17" t="str">
        <f aca="false">VLOOKUP(F3722,'[1]Goa Member''s Details Revised'!$C$2:$AO$7385,8,0)</f>
        <v>I.R.M</v>
      </c>
      <c r="R3722" s="17" t="n">
        <f aca="false">+O3722-P3722</f>
        <v>-1080</v>
      </c>
      <c r="S3722" s="15" t="e">
        <f aca="false">+#REF!-K3722</f>
        <v>#REF!</v>
      </c>
      <c r="T3722" s="17" t="n">
        <f aca="false">IF(Q3722="regular",((P3722-(P3722/99)*S3722)),(P3722-(P3722*20%)))</f>
        <v>11664</v>
      </c>
      <c r="U3722" s="17" t="e">
        <f aca="false">((P3722-(P3722/99)*S3722))</f>
        <v>#REF!</v>
      </c>
      <c r="V3722" s="17" t="n">
        <f aca="false">IF(Q3722="regular",0,(P3722-(O3722*20%)))</f>
        <v>11880</v>
      </c>
      <c r="W3722" s="17"/>
      <c r="X3722" s="15"/>
      <c r="Y3722" s="18" t="str">
        <f aca="false">VLOOKUP(F3722,'[1]Goa Member''s Details Revised'!$C$2:$AO$7385,12,0)</f>
        <v>last communication 06</v>
      </c>
    </row>
    <row r="3723" customFormat="false" ht="30" hidden="false" customHeight="false" outlineLevel="0" collapsed="false">
      <c r="B3723" s="14" t="n">
        <v>3722</v>
      </c>
      <c r="C3723" s="15"/>
      <c r="D3723" s="15" t="s">
        <v>10190</v>
      </c>
      <c r="E3723" s="15" t="s">
        <v>25</v>
      </c>
      <c r="F3723" s="15" t="s">
        <v>10191</v>
      </c>
      <c r="G3723" s="15"/>
      <c r="H3723" s="16" t="str">
        <f aca="false">VLOOKUP(F3723,'[1]Goa Member''s Details Revised'!$C$2:$AO$7385,2,0)</f>
        <v>Purchaser</v>
      </c>
      <c r="I3723" s="15" t="n">
        <v>24</v>
      </c>
      <c r="J3723" s="15" t="s">
        <v>214</v>
      </c>
      <c r="K3723" s="15" t="n">
        <v>1990</v>
      </c>
      <c r="L3723" s="16" t="str">
        <f aca="false">VLOOKUP(F3723,'[1]Goa Member''s Details Revised'!$C$2:$AO$7385,9,0)</f>
        <v>Never</v>
      </c>
      <c r="M3723" s="15" t="s">
        <v>10192</v>
      </c>
      <c r="N3723" s="17" t="n">
        <f aca="false">VLOOKUP(F3723,'[1]Goa Member''s Details Revised'!$C$2:$AO$7385,5,0)</f>
        <v>34000</v>
      </c>
      <c r="O3723" s="17" t="n">
        <f aca="false">VLOOKUP(F3723,'[1]Goa Member''s Details Revised'!$C$2:$AO$7385,5,0)</f>
        <v>34000</v>
      </c>
      <c r="P3723" s="17" t="n">
        <f aca="false">VLOOKUP(F3723,'[1]Goa Member''s Details Revised'!$C$2:$AO$7385,6,0)</f>
        <v>34000</v>
      </c>
      <c r="Q3723" s="17" t="str">
        <f aca="false">VLOOKUP(F3723,'[1]Goa Member''s Details Revised'!$C$2:$AO$7385,8,0)</f>
        <v>I.R.M</v>
      </c>
      <c r="R3723" s="17" t="n">
        <f aca="false">+O3723-P3723</f>
        <v>0</v>
      </c>
      <c r="S3723" s="15" t="e">
        <f aca="false">+#REF!-K3723</f>
        <v>#REF!</v>
      </c>
      <c r="T3723" s="17" t="n">
        <f aca="false">IF(Q3723="regular",((P3723-(P3723/99)*S3723)),(P3723-(P3723*20%)))</f>
        <v>27200</v>
      </c>
      <c r="U3723" s="17" t="e">
        <f aca="false">((P3723-(P3723/99)*S3723))</f>
        <v>#REF!</v>
      </c>
      <c r="V3723" s="17" t="n">
        <f aca="false">IF(Q3723="regular",0,(P3723-(O3723*20%)))</f>
        <v>27200</v>
      </c>
      <c r="W3723" s="17"/>
      <c r="X3723" s="15"/>
      <c r="Y3723" s="18" t="str">
        <f aca="false">VLOOKUP(F3723,'[1]Goa Member''s Details Revised'!$C$2:$AO$7385,12,0)</f>
        <v>we send last reminder in 2012.then we did not receive any reply </v>
      </c>
    </row>
    <row r="3724" customFormat="false" ht="15" hidden="false" customHeight="false" outlineLevel="0" collapsed="false">
      <c r="B3724" s="14" t="n">
        <v>3723</v>
      </c>
      <c r="C3724" s="15"/>
      <c r="D3724" s="15" t="s">
        <v>10193</v>
      </c>
      <c r="E3724" s="15" t="s">
        <v>25</v>
      </c>
      <c r="F3724" s="15" t="s">
        <v>10194</v>
      </c>
      <c r="G3724" s="15"/>
      <c r="H3724" s="16" t="str">
        <f aca="false">VLOOKUP(F3724,'[1]Goa Member''s Details Revised'!$C$2:$AO$7385,2,0)</f>
        <v>D. Purchaser</v>
      </c>
      <c r="I3724" s="15" t="n">
        <v>27</v>
      </c>
      <c r="J3724" s="15" t="s">
        <v>214</v>
      </c>
      <c r="K3724" s="15" t="n">
        <v>1990</v>
      </c>
      <c r="L3724" s="16" t="n">
        <f aca="false">VLOOKUP(F3724,'[1]Goa Member''s Details Revised'!$C$2:$AO$7385,9,0)</f>
        <v>2007</v>
      </c>
      <c r="M3724" s="15" t="s">
        <v>10195</v>
      </c>
      <c r="N3724" s="17" t="n">
        <f aca="false">VLOOKUP(F3724,'[1]Goa Member''s Details Revised'!$C$2:$AO$7385,5,0)</f>
        <v>22000</v>
      </c>
      <c r="O3724" s="17" t="n">
        <f aca="false">VLOOKUP(F3724,'[1]Goa Member''s Details Revised'!$C$2:$AO$7385,5,0)</f>
        <v>22000</v>
      </c>
      <c r="P3724" s="17" t="n">
        <f aca="false">VLOOKUP(F3724,'[1]Goa Member''s Details Revised'!$C$2:$AO$7385,6,0)</f>
        <v>25500</v>
      </c>
      <c r="Q3724" s="17" t="str">
        <f aca="false">VLOOKUP(F3724,'[1]Goa Member''s Details Revised'!$C$2:$AO$7385,8,0)</f>
        <v>R.M</v>
      </c>
      <c r="R3724" s="17" t="n">
        <f aca="false">+O3724-P3724</f>
        <v>-3500</v>
      </c>
      <c r="S3724" s="15" t="e">
        <f aca="false">+#REF!-K3724</f>
        <v>#REF!</v>
      </c>
      <c r="T3724" s="17" t="n">
        <f aca="false">IF(Q3724="regular",((P3724-(P3724/99)*S3724)),(P3724-(P3724*20%)))</f>
        <v>20400</v>
      </c>
      <c r="U3724" s="17" t="e">
        <f aca="false">((P3724-(P3724/99)*S3724))</f>
        <v>#REF!</v>
      </c>
      <c r="V3724" s="17" t="n">
        <f aca="false">IF(Q3724="regular",0,(P3724-(O3724*20%)))</f>
        <v>21100</v>
      </c>
      <c r="W3724" s="17"/>
      <c r="X3724" s="15"/>
      <c r="Y3724" s="18" t="str">
        <f aca="false">VLOOKUP(F3724,'[1]Goa Member''s Details Revised'!$C$2:$AO$7385,12,0)</f>
        <v>last  mail conversation on 2017</v>
      </c>
    </row>
    <row r="3725" customFormat="false" ht="15" hidden="false" customHeight="false" outlineLevel="0" collapsed="false">
      <c r="B3725" s="14" t="n">
        <v>3724</v>
      </c>
      <c r="C3725" s="15"/>
      <c r="D3725" s="15" t="s">
        <v>10196</v>
      </c>
      <c r="E3725" s="15" t="s">
        <v>25</v>
      </c>
      <c r="F3725" s="15" t="s">
        <v>10197</v>
      </c>
      <c r="G3725" s="15"/>
      <c r="H3725" s="16" t="str">
        <f aca="false">VLOOKUP(F3725,'[1]Goa Member''s Details Revised'!$C$2:$AO$7385,2,0)</f>
        <v>Purchaser</v>
      </c>
      <c r="I3725" s="15" t="n">
        <v>31</v>
      </c>
      <c r="J3725" s="15" t="s">
        <v>214</v>
      </c>
      <c r="K3725" s="15" t="n">
        <v>1990</v>
      </c>
      <c r="L3725" s="16" t="str">
        <f aca="false">VLOOKUP(F3725,'[1]Goa Member''s Details Revised'!$C$2:$AO$7385,9,0)</f>
        <v>Never</v>
      </c>
      <c r="M3725" s="15" t="s">
        <v>10198</v>
      </c>
      <c r="N3725" s="17" t="n">
        <f aca="false">VLOOKUP(F3725,'[1]Goa Member''s Details Revised'!$C$2:$AO$7385,5,0)</f>
        <v>26500</v>
      </c>
      <c r="O3725" s="17" t="n">
        <f aca="false">VLOOKUP(F3725,'[1]Goa Member''s Details Revised'!$C$2:$AO$7385,5,0)</f>
        <v>26500</v>
      </c>
      <c r="P3725" s="17" t="n">
        <f aca="false">VLOOKUP(F3725,'[1]Goa Member''s Details Revised'!$C$2:$AO$7385,6,0)</f>
        <v>26500</v>
      </c>
      <c r="Q3725" s="17" t="str">
        <f aca="false">VLOOKUP(F3725,'[1]Goa Member''s Details Revised'!$C$2:$AO$7385,8,0)</f>
        <v>I.R.M</v>
      </c>
      <c r="R3725" s="17" t="n">
        <f aca="false">+O3725-P3725</f>
        <v>0</v>
      </c>
      <c r="S3725" s="15" t="e">
        <f aca="false">+#REF!-K3725</f>
        <v>#REF!</v>
      </c>
      <c r="T3725" s="17" t="n">
        <f aca="false">IF(Q3725="regular",((P3725-(P3725/99)*S3725)),(P3725-(P3725*20%)))</f>
        <v>21200</v>
      </c>
      <c r="U3725" s="17" t="e">
        <f aca="false">((P3725-(P3725/99)*S3725))</f>
        <v>#REF!</v>
      </c>
      <c r="V3725" s="17" t="n">
        <f aca="false">IF(Q3725="regular",0,(P3725-(O3725*20%)))</f>
        <v>21200</v>
      </c>
      <c r="W3725" s="17"/>
      <c r="X3725" s="15"/>
      <c r="Y3725" s="18" t="str">
        <f aca="false">VLOOKUP(F3725,'[1]Goa Member''s Details Revised'!$C$2:$AO$7385,12,0)</f>
        <v>last communication 96</v>
      </c>
    </row>
    <row r="3726" customFormat="false" ht="15" hidden="false" customHeight="false" outlineLevel="0" collapsed="false">
      <c r="B3726" s="14" t="n">
        <v>3725</v>
      </c>
      <c r="C3726" s="15"/>
      <c r="D3726" s="15" t="s">
        <v>10199</v>
      </c>
      <c r="E3726" s="15" t="s">
        <v>25</v>
      </c>
      <c r="F3726" s="15" t="s">
        <v>10200</v>
      </c>
      <c r="G3726" s="15"/>
      <c r="H3726" s="16" t="str">
        <f aca="false">VLOOKUP(F3726,'[1]Goa Member''s Details Revised'!$C$2:$AO$7385,2,0)</f>
        <v>Purchaser</v>
      </c>
      <c r="I3726" s="15" t="n">
        <v>29</v>
      </c>
      <c r="J3726" s="15" t="s">
        <v>214</v>
      </c>
      <c r="K3726" s="15" t="n">
        <v>1990</v>
      </c>
      <c r="L3726" s="16" t="str">
        <f aca="false">VLOOKUP(F3726,'[1]Goa Member''s Details Revised'!$C$2:$AO$7385,9,0)</f>
        <v>Never</v>
      </c>
      <c r="M3726" s="15" t="s">
        <v>10201</v>
      </c>
      <c r="N3726" s="17" t="n">
        <f aca="false">VLOOKUP(F3726,'[1]Goa Member''s Details Revised'!$C$2:$AO$7385,5,0)</f>
        <v>26500</v>
      </c>
      <c r="O3726" s="17" t="n">
        <f aca="false">VLOOKUP(F3726,'[1]Goa Member''s Details Revised'!$C$2:$AO$7385,5,0)</f>
        <v>26500</v>
      </c>
      <c r="P3726" s="17" t="n">
        <f aca="false">VLOOKUP(F3726,'[1]Goa Member''s Details Revised'!$C$2:$AO$7385,6,0)</f>
        <v>27650</v>
      </c>
      <c r="Q3726" s="17" t="str">
        <f aca="false">VLOOKUP(F3726,'[1]Goa Member''s Details Revised'!$C$2:$AO$7385,8,0)</f>
        <v>I.R.M</v>
      </c>
      <c r="R3726" s="17" t="n">
        <f aca="false">+O3726-P3726</f>
        <v>-1150</v>
      </c>
      <c r="S3726" s="15" t="e">
        <f aca="false">+#REF!-K3726</f>
        <v>#REF!</v>
      </c>
      <c r="T3726" s="17" t="n">
        <f aca="false">IF(Q3726="regular",((P3726-(P3726/99)*S3726)),(P3726-(P3726*20%)))</f>
        <v>22120</v>
      </c>
      <c r="U3726" s="17" t="e">
        <f aca="false">((P3726-(P3726/99)*S3726))</f>
        <v>#REF!</v>
      </c>
      <c r="V3726" s="17" t="n">
        <f aca="false">IF(Q3726="regular",0,(P3726-(O3726*20%)))</f>
        <v>22350</v>
      </c>
      <c r="W3726" s="17"/>
      <c r="X3726" s="15"/>
      <c r="Y3726" s="18" t="str">
        <f aca="false">VLOOKUP(F3726,'[1]Goa Member''s Details Revised'!$C$2:$AO$7385,12,0)</f>
        <v>last communication 05</v>
      </c>
    </row>
    <row r="3727" customFormat="false" ht="15" hidden="false" customHeight="false" outlineLevel="0" collapsed="false">
      <c r="B3727" s="14" t="n">
        <v>3726</v>
      </c>
      <c r="C3727" s="15"/>
      <c r="D3727" s="15" t="s">
        <v>10202</v>
      </c>
      <c r="E3727" s="15" t="s">
        <v>25</v>
      </c>
      <c r="F3727" s="15" t="s">
        <v>10203</v>
      </c>
      <c r="G3727" s="15"/>
      <c r="H3727" s="16" t="str">
        <f aca="false">VLOOKUP(F3727,'[1]Goa Member''s Details Revised'!$C$2:$AO$7385,2,0)</f>
        <v>Purchaser</v>
      </c>
      <c r="I3727" s="15" t="n">
        <v>31</v>
      </c>
      <c r="J3727" s="15" t="s">
        <v>214</v>
      </c>
      <c r="K3727" s="15" t="n">
        <v>1990</v>
      </c>
      <c r="L3727" s="16" t="n">
        <f aca="false">VLOOKUP(F3727,'[1]Goa Member''s Details Revised'!$C$2:$AO$7385,9,0)</f>
        <v>2012</v>
      </c>
      <c r="M3727" s="21" t="s">
        <v>10204</v>
      </c>
      <c r="N3727" s="17" t="n">
        <f aca="false">VLOOKUP(F3727,'[1]Goa Member''s Details Revised'!$C$2:$AO$7385,5,0)</f>
        <v>20850</v>
      </c>
      <c r="O3727" s="17" t="n">
        <f aca="false">VLOOKUP(F3727,'[1]Goa Member''s Details Revised'!$C$2:$AO$7385,5,0)</f>
        <v>20850</v>
      </c>
      <c r="P3727" s="17" t="n">
        <f aca="false">VLOOKUP(F3727,'[1]Goa Member''s Details Revised'!$C$2:$AO$7385,6,0)</f>
        <v>20850</v>
      </c>
      <c r="Q3727" s="17" t="str">
        <f aca="false">VLOOKUP(F3727,'[1]Goa Member''s Details Revised'!$C$2:$AO$7385,8,0)</f>
        <v>Cancelled</v>
      </c>
      <c r="R3727" s="17" t="n">
        <f aca="false">+O3727-P3727</f>
        <v>0</v>
      </c>
      <c r="S3727" s="15" t="e">
        <f aca="false">+#REF!-K3727</f>
        <v>#REF!</v>
      </c>
      <c r="T3727" s="17" t="n">
        <f aca="false">IF(Q3727="regular",((P3727-(P3727/99)*S3727)),(P3727-(P3727*20%)))</f>
        <v>16680</v>
      </c>
      <c r="U3727" s="17" t="e">
        <f aca="false">((P3727-(P3727/99)*S3727))</f>
        <v>#REF!</v>
      </c>
      <c r="V3727" s="17" t="n">
        <f aca="false">IF(Q3727="regular",0,(P3727-(O3727*20%)))</f>
        <v>16680</v>
      </c>
      <c r="W3727" s="17"/>
      <c r="X3727" s="15"/>
      <c r="Y3727" s="18" t="str">
        <f aca="false">VLOOKUP(F3727,'[1]Goa Member''s Details Revised'!$C$2:$AO$7385,12,0)</f>
        <v>cancelled 28/11/22</v>
      </c>
    </row>
    <row r="3728" customFormat="false" ht="30" hidden="false" customHeight="false" outlineLevel="0" collapsed="false">
      <c r="B3728" s="14" t="n">
        <v>3727</v>
      </c>
      <c r="C3728" s="15"/>
      <c r="D3728" s="15" t="s">
        <v>10205</v>
      </c>
      <c r="E3728" s="15" t="s">
        <v>25</v>
      </c>
      <c r="F3728" s="15" t="s">
        <v>10206</v>
      </c>
      <c r="G3728" s="15"/>
      <c r="H3728" s="16" t="str">
        <f aca="false">VLOOKUP(F3728,'[1]Goa Member''s Details Revised'!$C$2:$AO$7385,2,0)</f>
        <v>Purchaser</v>
      </c>
      <c r="I3728" s="15" t="n">
        <v>31</v>
      </c>
      <c r="J3728" s="15" t="s">
        <v>214</v>
      </c>
      <c r="K3728" s="15" t="n">
        <v>1990</v>
      </c>
      <c r="L3728" s="16" t="str">
        <f aca="false">VLOOKUP(F3728,'[1]Goa Member''s Details Revised'!$C$2:$AO$7385,9,0)</f>
        <v>Never</v>
      </c>
      <c r="M3728" s="15" t="s">
        <v>10207</v>
      </c>
      <c r="N3728" s="17" t="n">
        <f aca="false">VLOOKUP(F3728,'[1]Goa Member''s Details Revised'!$C$2:$AO$7385,5,0)</f>
        <v>34000</v>
      </c>
      <c r="O3728" s="17" t="n">
        <f aca="false">VLOOKUP(F3728,'[1]Goa Member''s Details Revised'!$C$2:$AO$7385,5,0)</f>
        <v>34000</v>
      </c>
      <c r="P3728" s="17" t="n">
        <f aca="false">VLOOKUP(F3728,'[1]Goa Member''s Details Revised'!$C$2:$AO$7385,6,0)</f>
        <v>35450</v>
      </c>
      <c r="Q3728" s="17" t="str">
        <f aca="false">VLOOKUP(F3728,'[1]Goa Member''s Details Revised'!$C$2:$AO$7385,8,0)</f>
        <v>I.R.M</v>
      </c>
      <c r="R3728" s="17" t="n">
        <f aca="false">+O3728-P3728</f>
        <v>-1450</v>
      </c>
      <c r="S3728" s="15" t="e">
        <f aca="false">+#REF!-K3728</f>
        <v>#REF!</v>
      </c>
      <c r="T3728" s="17" t="n">
        <f aca="false">IF(Q3728="regular",((P3728-(P3728/99)*S3728)),(P3728-(P3728*20%)))</f>
        <v>28360</v>
      </c>
      <c r="U3728" s="17" t="e">
        <f aca="false">((P3728-(P3728/99)*S3728))</f>
        <v>#REF!</v>
      </c>
      <c r="V3728" s="17" t="n">
        <f aca="false">IF(Q3728="regular",0,(P3728-(O3728*20%)))</f>
        <v>28650</v>
      </c>
      <c r="W3728" s="17"/>
      <c r="X3728" s="15"/>
      <c r="Y3728" s="18" t="str">
        <f aca="false">VLOOKUP(F3728,'[1]Goa Member''s Details Revised'!$C$2:$AO$7385,12,0)</f>
        <v>we send last reminder in 2012.then we did not receive any reply </v>
      </c>
    </row>
    <row r="3729" customFormat="false" ht="30" hidden="false" customHeight="false" outlineLevel="0" collapsed="false">
      <c r="B3729" s="14" t="n">
        <v>3728</v>
      </c>
      <c r="C3729" s="15"/>
      <c r="D3729" s="15" t="s">
        <v>10208</v>
      </c>
      <c r="E3729" s="15" t="s">
        <v>25</v>
      </c>
      <c r="F3729" s="15" t="s">
        <v>10209</v>
      </c>
      <c r="G3729" s="15"/>
      <c r="H3729" s="16" t="str">
        <f aca="false">VLOOKUP(F3729,'[1]Goa Member''s Details Revised'!$C$2:$AO$7385,2,0)</f>
        <v>Purchaser</v>
      </c>
      <c r="I3729" s="15" t="n">
        <v>31</v>
      </c>
      <c r="J3729" s="15" t="s">
        <v>214</v>
      </c>
      <c r="K3729" s="15" t="n">
        <v>1990</v>
      </c>
      <c r="L3729" s="16" t="str">
        <f aca="false">VLOOKUP(F3729,'[1]Goa Member''s Details Revised'!$C$2:$AO$7385,9,0)</f>
        <v>Never</v>
      </c>
      <c r="M3729" s="15" t="s">
        <v>10210</v>
      </c>
      <c r="N3729" s="17" t="n">
        <f aca="false">VLOOKUP(F3729,'[1]Goa Member''s Details Revised'!$C$2:$AO$7385,5,0)</f>
        <v>34000</v>
      </c>
      <c r="O3729" s="17" t="n">
        <f aca="false">VLOOKUP(F3729,'[1]Goa Member''s Details Revised'!$C$2:$AO$7385,5,0)</f>
        <v>34000</v>
      </c>
      <c r="P3729" s="17" t="n">
        <f aca="false">VLOOKUP(F3729,'[1]Goa Member''s Details Revised'!$C$2:$AO$7385,6,0)</f>
        <v>35450</v>
      </c>
      <c r="Q3729" s="17" t="str">
        <f aca="false">VLOOKUP(F3729,'[1]Goa Member''s Details Revised'!$C$2:$AO$7385,8,0)</f>
        <v>I.R.M</v>
      </c>
      <c r="R3729" s="17" t="n">
        <f aca="false">+O3729-P3729</f>
        <v>-1450</v>
      </c>
      <c r="S3729" s="15" t="e">
        <f aca="false">+#REF!-K3729</f>
        <v>#REF!</v>
      </c>
      <c r="T3729" s="17" t="n">
        <f aca="false">IF(Q3729="regular",((P3729-(P3729/99)*S3729)),(P3729-(P3729*20%)))</f>
        <v>28360</v>
      </c>
      <c r="U3729" s="17" t="e">
        <f aca="false">((P3729-(P3729/99)*S3729))</f>
        <v>#REF!</v>
      </c>
      <c r="V3729" s="17" t="n">
        <f aca="false">IF(Q3729="regular",0,(P3729-(O3729*20%)))</f>
        <v>28650</v>
      </c>
      <c r="W3729" s="17"/>
      <c r="X3729" s="15"/>
      <c r="Y3729" s="18" t="str">
        <f aca="false">VLOOKUP(F3729,'[1]Goa Member''s Details Revised'!$C$2:$AO$7385,12,0)</f>
        <v>we send last reminder in 2012.then we did not receive any reply </v>
      </c>
    </row>
    <row r="3730" customFormat="false" ht="15" hidden="false" customHeight="false" outlineLevel="0" collapsed="false">
      <c r="B3730" s="14" t="n">
        <v>3729</v>
      </c>
      <c r="C3730" s="15"/>
      <c r="D3730" s="15" t="s">
        <v>10211</v>
      </c>
      <c r="E3730" s="15" t="s">
        <v>25</v>
      </c>
      <c r="F3730" s="15" t="s">
        <v>10212</v>
      </c>
      <c r="G3730" s="15"/>
      <c r="H3730" s="16" t="str">
        <f aca="false">VLOOKUP(F3730,'[1]Goa Member''s Details Revised'!$C$2:$AO$7385,2,0)</f>
        <v>Purchaser</v>
      </c>
      <c r="I3730" s="15" t="n">
        <v>31</v>
      </c>
      <c r="J3730" s="15" t="s">
        <v>214</v>
      </c>
      <c r="K3730" s="15" t="n">
        <v>1990</v>
      </c>
      <c r="L3730" s="16" t="n">
        <f aca="false">VLOOKUP(F3730,'[1]Goa Member''s Details Revised'!$C$2:$AO$7385,9,0)</f>
        <v>2012</v>
      </c>
      <c r="M3730" s="15" t="s">
        <v>10213</v>
      </c>
      <c r="N3730" s="17" t="n">
        <f aca="false">VLOOKUP(F3730,'[1]Goa Member''s Details Revised'!$C$2:$AO$7385,5,0)</f>
        <v>26500</v>
      </c>
      <c r="O3730" s="17" t="n">
        <f aca="false">VLOOKUP(F3730,'[1]Goa Member''s Details Revised'!$C$2:$AO$7385,5,0)</f>
        <v>26500</v>
      </c>
      <c r="P3730" s="17" t="n">
        <f aca="false">VLOOKUP(F3730,'[1]Goa Member''s Details Revised'!$C$2:$AO$7385,6,0)</f>
        <v>27650</v>
      </c>
      <c r="Q3730" s="17" t="str">
        <f aca="false">VLOOKUP(F3730,'[1]Goa Member''s Details Revised'!$C$2:$AO$7385,8,0)</f>
        <v>Cancelled</v>
      </c>
      <c r="R3730" s="17" t="n">
        <f aca="false">+O3730-P3730</f>
        <v>-1150</v>
      </c>
      <c r="S3730" s="15" t="e">
        <f aca="false">+#REF!-K3730</f>
        <v>#REF!</v>
      </c>
      <c r="T3730" s="17" t="n">
        <f aca="false">IF(Q3730="regular",((P3730-(P3730/99)*S3730)),(P3730-(P3730*20%)))</f>
        <v>22120</v>
      </c>
      <c r="U3730" s="17" t="e">
        <f aca="false">((P3730-(P3730/99)*S3730))</f>
        <v>#REF!</v>
      </c>
      <c r="V3730" s="17" t="n">
        <f aca="false">IF(Q3730="regular",0,(P3730-(O3730*20%)))</f>
        <v>22350</v>
      </c>
      <c r="W3730" s="17"/>
      <c r="X3730" s="15"/>
      <c r="Y3730" s="18" t="str">
        <f aca="false">VLOOKUP(F3730,'[1]Goa Member''s Details Revised'!$C$2:$AO$7385,12,0)</f>
        <v>cancelled in 2023</v>
      </c>
    </row>
    <row r="3731" customFormat="false" ht="15" hidden="false" customHeight="false" outlineLevel="0" collapsed="false">
      <c r="B3731" s="14" t="n">
        <v>3730</v>
      </c>
      <c r="C3731" s="15"/>
      <c r="D3731" s="15" t="s">
        <v>10214</v>
      </c>
      <c r="E3731" s="15" t="s">
        <v>25</v>
      </c>
      <c r="F3731" s="15" t="s">
        <v>10215</v>
      </c>
      <c r="G3731" s="15"/>
      <c r="H3731" s="16" t="str">
        <f aca="false">VLOOKUP(F3731,'[1]Goa Member''s Details Revised'!$C$2:$AO$7385,2,0)</f>
        <v>Purchaser</v>
      </c>
      <c r="I3731" s="15" t="n">
        <v>12</v>
      </c>
      <c r="J3731" s="15" t="s">
        <v>255</v>
      </c>
      <c r="K3731" s="15" t="n">
        <v>1990</v>
      </c>
      <c r="L3731" s="16" t="str">
        <f aca="false">VLOOKUP(F3731,'[1]Goa Member''s Details Revised'!$C$2:$AO$7385,9,0)</f>
        <v>Never</v>
      </c>
      <c r="M3731" s="15" t="s">
        <v>10216</v>
      </c>
      <c r="N3731" s="17" t="n">
        <f aca="false">VLOOKUP(F3731,'[1]Goa Member''s Details Revised'!$C$2:$AO$7385,5,0)</f>
        <v>26500</v>
      </c>
      <c r="O3731" s="17" t="n">
        <f aca="false">VLOOKUP(F3731,'[1]Goa Member''s Details Revised'!$C$2:$AO$7385,5,0)</f>
        <v>26500</v>
      </c>
      <c r="P3731" s="17" t="n">
        <f aca="false">VLOOKUP(F3731,'[1]Goa Member''s Details Revised'!$C$2:$AO$7385,6,0)</f>
        <v>27650</v>
      </c>
      <c r="Q3731" s="17" t="str">
        <f aca="false">VLOOKUP(F3731,'[1]Goa Member''s Details Revised'!$C$2:$AO$7385,8,0)</f>
        <v>I.R.M</v>
      </c>
      <c r="R3731" s="17" t="n">
        <f aca="false">+O3731-P3731</f>
        <v>-1150</v>
      </c>
      <c r="S3731" s="15" t="e">
        <f aca="false">+#REF!-K3731</f>
        <v>#REF!</v>
      </c>
      <c r="T3731" s="17" t="n">
        <f aca="false">IF(Q3731="regular",((P3731-(P3731/99)*S3731)),(P3731-(P3731*20%)))</f>
        <v>22120</v>
      </c>
      <c r="U3731" s="17" t="e">
        <f aca="false">((P3731-(P3731/99)*S3731))</f>
        <v>#REF!</v>
      </c>
      <c r="V3731" s="17" t="n">
        <f aca="false">IF(Q3731="regular",0,(P3731-(O3731*20%)))</f>
        <v>22350</v>
      </c>
      <c r="W3731" s="17"/>
      <c r="X3731" s="15"/>
      <c r="Y3731" s="18" t="str">
        <f aca="false">VLOOKUP(F3731,'[1]Goa Member''s Details Revised'!$C$2:$AO$7385,12,0)</f>
        <v>last communication 00</v>
      </c>
    </row>
    <row r="3732" customFormat="false" ht="15" hidden="false" customHeight="false" outlineLevel="0" collapsed="false">
      <c r="B3732" s="14" t="n">
        <v>3731</v>
      </c>
      <c r="C3732" s="15"/>
      <c r="D3732" s="15" t="s">
        <v>10217</v>
      </c>
      <c r="E3732" s="15" t="s">
        <v>25</v>
      </c>
      <c r="F3732" s="15" t="s">
        <v>10218</v>
      </c>
      <c r="G3732" s="15"/>
      <c r="H3732" s="16" t="str">
        <f aca="false">VLOOKUP(F3732,'[1]Goa Member''s Details Revised'!$C$2:$AO$7385,2,0)</f>
        <v>Purchaser</v>
      </c>
      <c r="I3732" s="15" t="n">
        <v>17</v>
      </c>
      <c r="J3732" s="15" t="s">
        <v>255</v>
      </c>
      <c r="K3732" s="15" t="n">
        <v>1990</v>
      </c>
      <c r="L3732" s="16" t="str">
        <f aca="false">VLOOKUP(F3732,'[1]Goa Member''s Details Revised'!$C$2:$AO$7385,9,0)</f>
        <v>Never</v>
      </c>
      <c r="M3732" s="15" t="s">
        <v>10219</v>
      </c>
      <c r="N3732" s="17" t="n">
        <f aca="false">VLOOKUP(F3732,'[1]Goa Member''s Details Revised'!$C$2:$AO$7385,5,0)</f>
        <v>26500</v>
      </c>
      <c r="O3732" s="17" t="n">
        <f aca="false">VLOOKUP(F3732,'[1]Goa Member''s Details Revised'!$C$2:$AO$7385,5,0)</f>
        <v>26500</v>
      </c>
      <c r="P3732" s="17" t="n">
        <f aca="false">VLOOKUP(F3732,'[1]Goa Member''s Details Revised'!$C$2:$AO$7385,6,0)</f>
        <v>27650</v>
      </c>
      <c r="Q3732" s="17" t="str">
        <f aca="false">VLOOKUP(F3732,'[1]Goa Member''s Details Revised'!$C$2:$AO$7385,8,0)</f>
        <v>I.R.M</v>
      </c>
      <c r="R3732" s="17" t="n">
        <f aca="false">+O3732-P3732</f>
        <v>-1150</v>
      </c>
      <c r="S3732" s="15" t="e">
        <f aca="false">+#REF!-K3732</f>
        <v>#REF!</v>
      </c>
      <c r="T3732" s="17" t="n">
        <f aca="false">IF(Q3732="regular",((P3732-(P3732/99)*S3732)),(P3732-(P3732*20%)))</f>
        <v>22120</v>
      </c>
      <c r="U3732" s="17" t="e">
        <f aca="false">((P3732-(P3732/99)*S3732))</f>
        <v>#REF!</v>
      </c>
      <c r="V3732" s="17" t="n">
        <f aca="false">IF(Q3732="regular",0,(P3732-(O3732*20%)))</f>
        <v>22350</v>
      </c>
      <c r="W3732" s="17"/>
      <c r="X3732" s="15"/>
      <c r="Y3732" s="18" t="str">
        <f aca="false">VLOOKUP(F3732,'[1]Goa Member''s Details Revised'!$C$2:$AO$7385,12,0)</f>
        <v>last communication 99</v>
      </c>
    </row>
    <row r="3733" customFormat="false" ht="15" hidden="false" customHeight="false" outlineLevel="0" collapsed="false">
      <c r="B3733" s="14" t="n">
        <v>3732</v>
      </c>
      <c r="C3733" s="15"/>
      <c r="D3733" s="15" t="s">
        <v>10220</v>
      </c>
      <c r="E3733" s="15" t="s">
        <v>25</v>
      </c>
      <c r="F3733" s="15" t="s">
        <v>10221</v>
      </c>
      <c r="G3733" s="15"/>
      <c r="H3733" s="16" t="str">
        <f aca="false">VLOOKUP(F3733,'[1]Goa Member''s Details Revised'!$C$2:$AO$7385,2,0)</f>
        <v>Purchaser</v>
      </c>
      <c r="I3733" s="15" t="n">
        <v>23</v>
      </c>
      <c r="J3733" s="15" t="s">
        <v>255</v>
      </c>
      <c r="K3733" s="15" t="n">
        <v>1990</v>
      </c>
      <c r="L3733" s="16" t="str">
        <f aca="false">VLOOKUP(F3733,'[1]Goa Member''s Details Revised'!$C$2:$AO$7385,9,0)</f>
        <v>Never</v>
      </c>
      <c r="M3733" s="15" t="s">
        <v>10222</v>
      </c>
      <c r="N3733" s="17" t="n">
        <f aca="false">VLOOKUP(F3733,'[1]Goa Member''s Details Revised'!$C$2:$AO$7385,5,0)</f>
        <v>34000</v>
      </c>
      <c r="O3733" s="17" t="n">
        <f aca="false">VLOOKUP(F3733,'[1]Goa Member''s Details Revised'!$C$2:$AO$7385,5,0)</f>
        <v>34000</v>
      </c>
      <c r="P3733" s="17" t="n">
        <f aca="false">VLOOKUP(F3733,'[1]Goa Member''s Details Revised'!$C$2:$AO$7385,6,0)</f>
        <v>34000</v>
      </c>
      <c r="Q3733" s="17" t="str">
        <f aca="false">VLOOKUP(F3733,'[1]Goa Member''s Details Revised'!$C$2:$AO$7385,8,0)</f>
        <v>I.R.M</v>
      </c>
      <c r="R3733" s="17" t="n">
        <f aca="false">+O3733-P3733</f>
        <v>0</v>
      </c>
      <c r="S3733" s="15" t="e">
        <f aca="false">+#REF!-K3733</f>
        <v>#REF!</v>
      </c>
      <c r="T3733" s="17" t="n">
        <f aca="false">IF(Q3733="regular",((P3733-(P3733/99)*S3733)),(P3733-(P3733*20%)))</f>
        <v>27200</v>
      </c>
      <c r="U3733" s="17" t="e">
        <f aca="false">((P3733-(P3733/99)*S3733))</f>
        <v>#REF!</v>
      </c>
      <c r="V3733" s="17" t="n">
        <f aca="false">IF(Q3733="regular",0,(P3733-(O3733*20%)))</f>
        <v>27200</v>
      </c>
      <c r="W3733" s="17"/>
      <c r="X3733" s="15"/>
      <c r="Y3733" s="18" t="str">
        <f aca="false">VLOOKUP(F3733,'[1]Goa Member''s Details Revised'!$C$2:$AO$7385,12,0)</f>
        <v>last communication 96</v>
      </c>
    </row>
    <row r="3734" customFormat="false" ht="30" hidden="false" customHeight="false" outlineLevel="0" collapsed="false">
      <c r="B3734" s="14" t="n">
        <v>3733</v>
      </c>
      <c r="C3734" s="15"/>
      <c r="D3734" s="15" t="s">
        <v>10223</v>
      </c>
      <c r="E3734" s="15" t="s">
        <v>25</v>
      </c>
      <c r="F3734" s="15" t="s">
        <v>10224</v>
      </c>
      <c r="G3734" s="15"/>
      <c r="H3734" s="16" t="str">
        <f aca="false">VLOOKUP(F3734,'[1]Goa Member''s Details Revised'!$C$2:$AO$7385,2,0)</f>
        <v>Purchaser</v>
      </c>
      <c r="I3734" s="15" t="n">
        <v>20</v>
      </c>
      <c r="J3734" s="15" t="s">
        <v>255</v>
      </c>
      <c r="K3734" s="15" t="n">
        <v>1990</v>
      </c>
      <c r="L3734" s="16" t="n">
        <f aca="false">VLOOKUP(F3734,'[1]Goa Member''s Details Revised'!$C$2:$AO$7385,9,0)</f>
        <v>2007</v>
      </c>
      <c r="M3734" s="15" t="s">
        <v>10225</v>
      </c>
      <c r="N3734" s="17" t="n">
        <f aca="false">VLOOKUP(F3734,'[1]Goa Member''s Details Revised'!$C$2:$AO$7385,5,0)</f>
        <v>20000</v>
      </c>
      <c r="O3734" s="17" t="n">
        <f aca="false">VLOOKUP(F3734,'[1]Goa Member''s Details Revised'!$C$2:$AO$7385,5,0)</f>
        <v>20000</v>
      </c>
      <c r="P3734" s="17" t="n">
        <f aca="false">VLOOKUP(F3734,'[1]Goa Member''s Details Revised'!$C$2:$AO$7385,6,0)</f>
        <v>20850</v>
      </c>
      <c r="Q3734" s="17" t="str">
        <f aca="false">VLOOKUP(F3734,'[1]Goa Member''s Details Revised'!$C$2:$AO$7385,8,0)</f>
        <v>R.M</v>
      </c>
      <c r="R3734" s="17" t="n">
        <f aca="false">+O3734-P3734</f>
        <v>-850</v>
      </c>
      <c r="S3734" s="15" t="e">
        <f aca="false">+#REF!-K3734</f>
        <v>#REF!</v>
      </c>
      <c r="T3734" s="17" t="n">
        <f aca="false">IF(Q3734="regular",((P3734-(P3734/99)*S3734)),(P3734-(P3734*20%)))</f>
        <v>16680</v>
      </c>
      <c r="U3734" s="17" t="e">
        <f aca="false">((P3734-(P3734/99)*S3734))</f>
        <v>#REF!</v>
      </c>
      <c r="V3734" s="17" t="n">
        <f aca="false">IF(Q3734="regular",0,(P3734-(O3734*20%)))</f>
        <v>16850</v>
      </c>
      <c r="W3734" s="17"/>
      <c r="X3734" s="15"/>
      <c r="Y3734" s="18" t="str">
        <f aca="false">VLOOKUP(F3734,'[1]Goa Member''s Details Revised'!$C$2:$AO$7385,12,0)</f>
        <v>not send any reminder so last communication 08…..total 2 membership of Goa:- 3774 and 3773</v>
      </c>
    </row>
    <row r="3735" customFormat="false" ht="30" hidden="false" customHeight="false" outlineLevel="0" collapsed="false">
      <c r="B3735" s="14" t="n">
        <v>3734</v>
      </c>
      <c r="C3735" s="15"/>
      <c r="D3735" s="15" t="s">
        <v>10226</v>
      </c>
      <c r="E3735" s="15" t="s">
        <v>25</v>
      </c>
      <c r="F3735" s="15" t="s">
        <v>10227</v>
      </c>
      <c r="G3735" s="15"/>
      <c r="H3735" s="16" t="str">
        <f aca="false">VLOOKUP(F3735,'[1]Goa Member''s Details Revised'!$C$2:$AO$7385,2,0)</f>
        <v>Purchaser</v>
      </c>
      <c r="I3735" s="15" t="n">
        <v>20</v>
      </c>
      <c r="J3735" s="15" t="s">
        <v>255</v>
      </c>
      <c r="K3735" s="15" t="n">
        <v>1990</v>
      </c>
      <c r="L3735" s="16" t="n">
        <f aca="false">VLOOKUP(F3735,'[1]Goa Member''s Details Revised'!$C$2:$AO$7385,9,0)</f>
        <v>2007</v>
      </c>
      <c r="M3735" s="15" t="s">
        <v>10225</v>
      </c>
      <c r="N3735" s="17" t="n">
        <f aca="false">VLOOKUP(F3735,'[1]Goa Member''s Details Revised'!$C$2:$AO$7385,5,0)</f>
        <v>20000</v>
      </c>
      <c r="O3735" s="17" t="n">
        <f aca="false">VLOOKUP(F3735,'[1]Goa Member''s Details Revised'!$C$2:$AO$7385,5,0)</f>
        <v>20000</v>
      </c>
      <c r="P3735" s="17" t="n">
        <f aca="false">VLOOKUP(F3735,'[1]Goa Member''s Details Revised'!$C$2:$AO$7385,6,0)</f>
        <v>20850</v>
      </c>
      <c r="Q3735" s="17" t="str">
        <f aca="false">VLOOKUP(F3735,'[1]Goa Member''s Details Revised'!$C$2:$AO$7385,8,0)</f>
        <v>I.R.M</v>
      </c>
      <c r="R3735" s="17" t="n">
        <f aca="false">+O3735-P3735</f>
        <v>-850</v>
      </c>
      <c r="S3735" s="15" t="e">
        <f aca="false">+#REF!-K3735</f>
        <v>#REF!</v>
      </c>
      <c r="T3735" s="17" t="n">
        <f aca="false">IF(Q3735="regular",((P3735-(P3735/99)*S3735)),(P3735-(P3735*20%)))</f>
        <v>16680</v>
      </c>
      <c r="U3735" s="17" t="e">
        <f aca="false">((P3735-(P3735/99)*S3735))</f>
        <v>#REF!</v>
      </c>
      <c r="V3735" s="17" t="n">
        <f aca="false">IF(Q3735="regular",0,(P3735-(O3735*20%)))</f>
        <v>16850</v>
      </c>
      <c r="W3735" s="17"/>
      <c r="X3735" s="15"/>
      <c r="Y3735" s="18" t="str">
        <f aca="false">VLOOKUP(F3735,'[1]Goa Member''s Details Revised'!$C$2:$AO$7385,12,0)</f>
        <v>not send any reminder so last communication 08…..total 2 membership of Goa:- 3774 and 3773</v>
      </c>
    </row>
    <row r="3736" customFormat="false" ht="15" hidden="false" customHeight="false" outlineLevel="0" collapsed="false">
      <c r="B3736" s="14" t="n">
        <v>3735</v>
      </c>
      <c r="C3736" s="15"/>
      <c r="D3736" s="15" t="s">
        <v>10228</v>
      </c>
      <c r="E3736" s="15" t="s">
        <v>25</v>
      </c>
      <c r="F3736" s="15" t="s">
        <v>10229</v>
      </c>
      <c r="G3736" s="15"/>
      <c r="H3736" s="16" t="str">
        <f aca="false">VLOOKUP(F3736,'[1]Goa Member''s Details Revised'!$C$2:$AO$7385,2,0)</f>
        <v>D. Purchaser</v>
      </c>
      <c r="I3736" s="15" t="n">
        <v>30</v>
      </c>
      <c r="J3736" s="15" t="s">
        <v>255</v>
      </c>
      <c r="K3736" s="15" t="n">
        <v>1990</v>
      </c>
      <c r="L3736" s="16" t="str">
        <f aca="false">VLOOKUP(F3736,'[1]Goa Member''s Details Revised'!$C$2:$AO$7385,9,0)</f>
        <v>Never</v>
      </c>
      <c r="M3736" s="15" t="s">
        <v>10225</v>
      </c>
      <c r="N3736" s="17" t="n">
        <f aca="false">VLOOKUP(F3736,'[1]Goa Member''s Details Revised'!$C$2:$AO$7385,5,0)</f>
        <v>22500</v>
      </c>
      <c r="O3736" s="17" t="n">
        <f aca="false">VLOOKUP(F3736,'[1]Goa Member''s Details Revised'!$C$2:$AO$7385,5,0)</f>
        <v>22500</v>
      </c>
      <c r="P3736" s="17" t="n">
        <f aca="false">VLOOKUP(F3736,'[1]Goa Member''s Details Revised'!$C$2:$AO$7385,6,0)</f>
        <v>14450</v>
      </c>
      <c r="Q3736" s="17" t="str">
        <f aca="false">VLOOKUP(F3736,'[1]Goa Member''s Details Revised'!$C$2:$AO$7385,8,0)</f>
        <v>outstanding</v>
      </c>
      <c r="R3736" s="17" t="n">
        <f aca="false">+O3736-P3736</f>
        <v>8050</v>
      </c>
      <c r="S3736" s="15" t="e">
        <f aca="false">+#REF!-K3736</f>
        <v>#REF!</v>
      </c>
      <c r="T3736" s="17" t="n">
        <f aca="false">IF(Q3736="regular",((P3736-(P3736/99)*S3736)),(P3736-(P3736*20%)))</f>
        <v>11560</v>
      </c>
      <c r="U3736" s="17" t="e">
        <f aca="false">((P3736-(P3736/99)*S3736))</f>
        <v>#REF!</v>
      </c>
      <c r="V3736" s="17" t="n">
        <f aca="false">IF(Q3736="regular",0,(P3736-(O3736*20%)))</f>
        <v>9950</v>
      </c>
      <c r="W3736" s="17"/>
      <c r="X3736" s="15"/>
      <c r="Y3736" s="18" t="str">
        <f aca="false">VLOOKUP(F3736,'[1]Goa Member''s Details Revised'!$C$2:$AO$7385,12,0)</f>
        <v>last communication 99(Outstanding Rs.11050/-)</v>
      </c>
    </row>
    <row r="3737" customFormat="false" ht="15" hidden="false" customHeight="false" outlineLevel="0" collapsed="false">
      <c r="B3737" s="14" t="n">
        <v>3736</v>
      </c>
      <c r="C3737" s="15"/>
      <c r="D3737" s="15" t="s">
        <v>10230</v>
      </c>
      <c r="E3737" s="15" t="s">
        <v>25</v>
      </c>
      <c r="F3737" s="15" t="s">
        <v>10231</v>
      </c>
      <c r="G3737" s="15"/>
      <c r="H3737" s="16" t="str">
        <f aca="false">VLOOKUP(F3737,'[1]Goa Member''s Details Revised'!$C$2:$AO$7385,2,0)</f>
        <v>Purchaser</v>
      </c>
      <c r="I3737" s="15" t="n">
        <v>30</v>
      </c>
      <c r="J3737" s="15" t="s">
        <v>255</v>
      </c>
      <c r="K3737" s="15" t="n">
        <v>1990</v>
      </c>
      <c r="L3737" s="16" t="n">
        <f aca="false">VLOOKUP(F3737,'[1]Goa Member''s Details Revised'!$C$2:$AO$7385,9,0)</f>
        <v>2007</v>
      </c>
      <c r="M3737" s="15" t="s">
        <v>10232</v>
      </c>
      <c r="N3737" s="17" t="n">
        <f aca="false">VLOOKUP(F3737,'[1]Goa Member''s Details Revised'!$C$2:$AO$7385,5,0)</f>
        <v>26500</v>
      </c>
      <c r="O3737" s="17" t="n">
        <f aca="false">VLOOKUP(F3737,'[1]Goa Member''s Details Revised'!$C$2:$AO$7385,5,0)</f>
        <v>26500</v>
      </c>
      <c r="P3737" s="17" t="n">
        <f aca="false">VLOOKUP(F3737,'[1]Goa Member''s Details Revised'!$C$2:$AO$7385,6,0)</f>
        <v>26500</v>
      </c>
      <c r="Q3737" s="17" t="str">
        <f aca="false">VLOOKUP(F3737,'[1]Goa Member''s Details Revised'!$C$2:$AO$7385,8,0)</f>
        <v>R.M</v>
      </c>
      <c r="R3737" s="17" t="n">
        <f aca="false">+O3737-P3737</f>
        <v>0</v>
      </c>
      <c r="S3737" s="15" t="e">
        <f aca="false">+#REF!-K3737</f>
        <v>#REF!</v>
      </c>
      <c r="T3737" s="17" t="n">
        <f aca="false">IF(Q3737="regular",((P3737-(P3737/99)*S3737)),(P3737-(P3737*20%)))</f>
        <v>21200</v>
      </c>
      <c r="U3737" s="17" t="e">
        <f aca="false">((P3737-(P3737/99)*S3737))</f>
        <v>#REF!</v>
      </c>
      <c r="V3737" s="17" t="n">
        <f aca="false">IF(Q3737="regular",0,(P3737-(O3737*20%)))</f>
        <v>21200</v>
      </c>
      <c r="W3737" s="17"/>
      <c r="X3737" s="15"/>
      <c r="Y3737" s="18" t="str">
        <f aca="false">VLOOKUP(F3737,'[1]Goa Member''s Details Revised'!$C$2:$AO$7385,12,0)</f>
        <v>no reminders so last communication 2009</v>
      </c>
    </row>
    <row r="3738" customFormat="false" ht="30" hidden="false" customHeight="false" outlineLevel="0" collapsed="false">
      <c r="B3738" s="14" t="n">
        <v>3737</v>
      </c>
      <c r="C3738" s="15"/>
      <c r="D3738" s="15" t="s">
        <v>10233</v>
      </c>
      <c r="E3738" s="15" t="s">
        <v>25</v>
      </c>
      <c r="F3738" s="15" t="s">
        <v>10234</v>
      </c>
      <c r="G3738" s="15"/>
      <c r="H3738" s="16" t="str">
        <f aca="false">VLOOKUP(F3738,'[1]Goa Member''s Details Revised'!$C$2:$AO$7385,2,0)</f>
        <v>Purchaser</v>
      </c>
      <c r="I3738" s="15" t="n">
        <v>20</v>
      </c>
      <c r="J3738" s="15" t="s">
        <v>255</v>
      </c>
      <c r="K3738" s="15" t="n">
        <v>1990</v>
      </c>
      <c r="L3738" s="16" t="str">
        <f aca="false">VLOOKUP(F3738,'[1]Goa Member''s Details Revised'!$C$2:$AO$7385,9,0)</f>
        <v>Never</v>
      </c>
      <c r="M3738" s="15" t="s">
        <v>10235</v>
      </c>
      <c r="N3738" s="17" t="n">
        <f aca="false">VLOOKUP(F3738,'[1]Goa Member''s Details Revised'!$C$2:$AO$7385,5,0)</f>
        <v>20000</v>
      </c>
      <c r="O3738" s="17" t="n">
        <f aca="false">VLOOKUP(F3738,'[1]Goa Member''s Details Revised'!$C$2:$AO$7385,5,0)</f>
        <v>20000</v>
      </c>
      <c r="P3738" s="17" t="n">
        <f aca="false">VLOOKUP(F3738,'[1]Goa Member''s Details Revised'!$C$2:$AO$7385,6,0)</f>
        <v>20000</v>
      </c>
      <c r="Q3738" s="17" t="str">
        <f aca="false">VLOOKUP(F3738,'[1]Goa Member''s Details Revised'!$C$2:$AO$7385,8,0)</f>
        <v>I.R.M</v>
      </c>
      <c r="R3738" s="17" t="n">
        <f aca="false">+O3738-P3738</f>
        <v>0</v>
      </c>
      <c r="S3738" s="15" t="e">
        <f aca="false">+#REF!-K3738</f>
        <v>#REF!</v>
      </c>
      <c r="T3738" s="17" t="n">
        <f aca="false">IF(Q3738="regular",((P3738-(P3738/99)*S3738)),(P3738-(P3738*20%)))</f>
        <v>16000</v>
      </c>
      <c r="U3738" s="17" t="e">
        <f aca="false">((P3738-(P3738/99)*S3738))</f>
        <v>#REF!</v>
      </c>
      <c r="V3738" s="17" t="n">
        <f aca="false">IF(Q3738="regular",0,(P3738-(O3738*20%)))</f>
        <v>16000</v>
      </c>
      <c r="W3738" s="17"/>
      <c r="X3738" s="15"/>
      <c r="Y3738" s="18" t="str">
        <f aca="false">VLOOKUP(F3738,'[1]Goa Member''s Details Revised'!$C$2:$AO$7385,12,0)</f>
        <v>last mail communication on 21/7/17,,,,,total 2 membership of Goa:- 3653 and 3652</v>
      </c>
    </row>
    <row r="3739" customFormat="false" ht="30" hidden="false" customHeight="false" outlineLevel="0" collapsed="false">
      <c r="B3739" s="14" t="n">
        <v>3738</v>
      </c>
      <c r="C3739" s="15"/>
      <c r="D3739" s="15" t="s">
        <v>10236</v>
      </c>
      <c r="E3739" s="15" t="s">
        <v>25</v>
      </c>
      <c r="F3739" s="15" t="s">
        <v>10237</v>
      </c>
      <c r="G3739" s="15"/>
      <c r="H3739" s="16" t="str">
        <f aca="false">VLOOKUP(F3739,'[1]Goa Member''s Details Revised'!$C$2:$AO$7385,2,0)</f>
        <v>Purchaser</v>
      </c>
      <c r="I3739" s="15" t="n">
        <v>20</v>
      </c>
      <c r="J3739" s="15" t="s">
        <v>255</v>
      </c>
      <c r="K3739" s="15" t="n">
        <v>1990</v>
      </c>
      <c r="L3739" s="16" t="str">
        <f aca="false">VLOOKUP(F3739,'[1]Goa Member''s Details Revised'!$C$2:$AO$7385,9,0)</f>
        <v>Never</v>
      </c>
      <c r="M3739" s="15" t="s">
        <v>10235</v>
      </c>
      <c r="N3739" s="17" t="n">
        <f aca="false">VLOOKUP(F3739,'[1]Goa Member''s Details Revised'!$C$2:$AO$7385,5,0)</f>
        <v>20000</v>
      </c>
      <c r="O3739" s="17" t="n">
        <f aca="false">VLOOKUP(F3739,'[1]Goa Member''s Details Revised'!$C$2:$AO$7385,5,0)</f>
        <v>20000</v>
      </c>
      <c r="P3739" s="17" t="n">
        <f aca="false">VLOOKUP(F3739,'[1]Goa Member''s Details Revised'!$C$2:$AO$7385,6,0)</f>
        <v>20000</v>
      </c>
      <c r="Q3739" s="17" t="str">
        <f aca="false">VLOOKUP(F3739,'[1]Goa Member''s Details Revised'!$C$2:$AO$7385,8,0)</f>
        <v>I.R.M</v>
      </c>
      <c r="R3739" s="17" t="n">
        <f aca="false">+O3739-P3739</f>
        <v>0</v>
      </c>
      <c r="S3739" s="15" t="e">
        <f aca="false">+#REF!-K3739</f>
        <v>#REF!</v>
      </c>
      <c r="T3739" s="17" t="n">
        <f aca="false">IF(Q3739="regular",((P3739-(P3739/99)*S3739)),(P3739-(P3739*20%)))</f>
        <v>16000</v>
      </c>
      <c r="U3739" s="17" t="e">
        <f aca="false">((P3739-(P3739/99)*S3739))</f>
        <v>#REF!</v>
      </c>
      <c r="V3739" s="17" t="n">
        <f aca="false">IF(Q3739="regular",0,(P3739-(O3739*20%)))</f>
        <v>16000</v>
      </c>
      <c r="W3739" s="17"/>
      <c r="X3739" s="15"/>
      <c r="Y3739" s="18" t="str">
        <f aca="false">VLOOKUP(F3739,'[1]Goa Member''s Details Revised'!$C$2:$AO$7385,12,0)</f>
        <v>last mail communication on 21/7/17,,,,,total 2 membership of Goa:- 3653 and 3652</v>
      </c>
    </row>
    <row r="3740" customFormat="false" ht="30" hidden="false" customHeight="false" outlineLevel="0" collapsed="false">
      <c r="B3740" s="14" t="n">
        <v>3739</v>
      </c>
      <c r="C3740" s="15"/>
      <c r="D3740" s="15" t="s">
        <v>10238</v>
      </c>
      <c r="E3740" s="15" t="s">
        <v>25</v>
      </c>
      <c r="F3740" s="15" t="s">
        <v>10239</v>
      </c>
      <c r="G3740" s="15"/>
      <c r="H3740" s="16" t="str">
        <f aca="false">VLOOKUP(F3740,'[1]Goa Member''s Details Revised'!$C$2:$AO$7385,2,0)</f>
        <v>Purchaser</v>
      </c>
      <c r="I3740" s="15" t="n">
        <v>20</v>
      </c>
      <c r="J3740" s="15" t="s">
        <v>255</v>
      </c>
      <c r="K3740" s="15" t="n">
        <v>1990</v>
      </c>
      <c r="L3740" s="16" t="str">
        <f aca="false">VLOOKUP(F3740,'[1]Goa Member''s Details Revised'!$C$2:$AO$7385,9,0)</f>
        <v>Never</v>
      </c>
      <c r="M3740" s="15" t="s">
        <v>10240</v>
      </c>
      <c r="N3740" s="17" t="n">
        <f aca="false">VLOOKUP(F3740,'[1]Goa Member''s Details Revised'!$C$2:$AO$7385,5,0)</f>
        <v>20000</v>
      </c>
      <c r="O3740" s="17" t="n">
        <f aca="false">VLOOKUP(F3740,'[1]Goa Member''s Details Revised'!$C$2:$AO$7385,5,0)</f>
        <v>20000</v>
      </c>
      <c r="P3740" s="17" t="n">
        <f aca="false">VLOOKUP(F3740,'[1]Goa Member''s Details Revised'!$C$2:$AO$7385,6,0)</f>
        <v>20000</v>
      </c>
      <c r="Q3740" s="17" t="str">
        <f aca="false">VLOOKUP(F3740,'[1]Goa Member''s Details Revised'!$C$2:$AO$7385,8,0)</f>
        <v>I.R.M</v>
      </c>
      <c r="R3740" s="17" t="n">
        <f aca="false">+O3740-P3740</f>
        <v>0</v>
      </c>
      <c r="S3740" s="15" t="e">
        <f aca="false">+#REF!-K3740</f>
        <v>#REF!</v>
      </c>
      <c r="T3740" s="17" t="n">
        <f aca="false">IF(Q3740="regular",((P3740-(P3740/99)*S3740)),(P3740-(P3740*20%)))</f>
        <v>16000</v>
      </c>
      <c r="U3740" s="17" t="e">
        <f aca="false">((P3740-(P3740/99)*S3740))</f>
        <v>#REF!</v>
      </c>
      <c r="V3740" s="17" t="n">
        <f aca="false">IF(Q3740="regular",0,(P3740-(O3740*20%)))</f>
        <v>16000</v>
      </c>
      <c r="W3740" s="17"/>
      <c r="X3740" s="15"/>
      <c r="Y3740" s="18" t="str">
        <f aca="false">VLOOKUP(F3740,'[1]Goa Member''s Details Revised'!$C$2:$AO$7385,12,0)</f>
        <v>last mail  communication 17 total 2 membership of Goa:- 3655 and 3654</v>
      </c>
    </row>
    <row r="3741" customFormat="false" ht="30" hidden="false" customHeight="false" outlineLevel="0" collapsed="false">
      <c r="B3741" s="14" t="n">
        <v>3740</v>
      </c>
      <c r="C3741" s="15"/>
      <c r="D3741" s="15" t="s">
        <v>10241</v>
      </c>
      <c r="E3741" s="15" t="s">
        <v>25</v>
      </c>
      <c r="F3741" s="15" t="s">
        <v>10242</v>
      </c>
      <c r="G3741" s="15"/>
      <c r="H3741" s="16" t="str">
        <f aca="false">VLOOKUP(F3741,'[1]Goa Member''s Details Revised'!$C$2:$AO$7385,2,0)</f>
        <v>Purchaser</v>
      </c>
      <c r="I3741" s="15" t="n">
        <v>2</v>
      </c>
      <c r="J3741" s="15" t="s">
        <v>255</v>
      </c>
      <c r="K3741" s="15" t="n">
        <v>1990</v>
      </c>
      <c r="L3741" s="16" t="str">
        <f aca="false">VLOOKUP(F3741,'[1]Goa Member''s Details Revised'!$C$2:$AO$7385,9,0)</f>
        <v>Never</v>
      </c>
      <c r="M3741" s="15" t="s">
        <v>10240</v>
      </c>
      <c r="N3741" s="17" t="n">
        <f aca="false">VLOOKUP(F3741,'[1]Goa Member''s Details Revised'!$C$2:$AO$7385,5,0)</f>
        <v>20000</v>
      </c>
      <c r="O3741" s="17" t="n">
        <f aca="false">VLOOKUP(F3741,'[1]Goa Member''s Details Revised'!$C$2:$AO$7385,5,0)</f>
        <v>20000</v>
      </c>
      <c r="P3741" s="17" t="n">
        <f aca="false">VLOOKUP(F3741,'[1]Goa Member''s Details Revised'!$C$2:$AO$7385,6,0)</f>
        <v>20000</v>
      </c>
      <c r="Q3741" s="17" t="str">
        <f aca="false">VLOOKUP(F3741,'[1]Goa Member''s Details Revised'!$C$2:$AO$7385,8,0)</f>
        <v>I.R.M</v>
      </c>
      <c r="R3741" s="17" t="n">
        <f aca="false">+O3741-P3741</f>
        <v>0</v>
      </c>
      <c r="S3741" s="15" t="e">
        <f aca="false">+#REF!-K3741</f>
        <v>#REF!</v>
      </c>
      <c r="T3741" s="17" t="n">
        <f aca="false">IF(Q3741="regular",((P3741-(P3741/99)*S3741)),(P3741-(P3741*20%)))</f>
        <v>16000</v>
      </c>
      <c r="U3741" s="17" t="e">
        <f aca="false">((P3741-(P3741/99)*S3741))</f>
        <v>#REF!</v>
      </c>
      <c r="V3741" s="17" t="n">
        <f aca="false">IF(Q3741="regular",0,(P3741-(O3741*20%)))</f>
        <v>16000</v>
      </c>
      <c r="W3741" s="17"/>
      <c r="X3741" s="15"/>
      <c r="Y3741" s="18" t="str">
        <f aca="false">VLOOKUP(F3741,'[1]Goa Member''s Details Revised'!$C$2:$AO$7385,12,0)</f>
        <v>last mail  communication 17 total 2 membership of Goa:- 3655 and 3654</v>
      </c>
    </row>
    <row r="3742" customFormat="false" ht="15" hidden="false" customHeight="false" outlineLevel="0" collapsed="false">
      <c r="B3742" s="14" t="n">
        <v>3741</v>
      </c>
      <c r="C3742" s="15"/>
      <c r="D3742" s="15" t="s">
        <v>10243</v>
      </c>
      <c r="E3742" s="15" t="s">
        <v>25</v>
      </c>
      <c r="F3742" s="15" t="s">
        <v>10244</v>
      </c>
      <c r="G3742" s="15"/>
      <c r="H3742" s="16" t="str">
        <f aca="false">VLOOKUP(F3742,'[1]Goa Member''s Details Revised'!$C$2:$AO$7385,2,0)</f>
        <v>Purchaser</v>
      </c>
      <c r="I3742" s="15" t="n">
        <v>25</v>
      </c>
      <c r="J3742" s="15" t="s">
        <v>255</v>
      </c>
      <c r="K3742" s="15" t="n">
        <v>1990</v>
      </c>
      <c r="L3742" s="16" t="str">
        <f aca="false">VLOOKUP(F3742,'[1]Goa Member''s Details Revised'!$C$2:$AO$7385,9,0)</f>
        <v>Never</v>
      </c>
      <c r="M3742" s="15" t="s">
        <v>10245</v>
      </c>
      <c r="N3742" s="17" t="n">
        <f aca="false">VLOOKUP(F3742,'[1]Goa Member''s Details Revised'!$C$2:$AO$7385,5,0)</f>
        <v>34000</v>
      </c>
      <c r="O3742" s="17" t="n">
        <f aca="false">VLOOKUP(F3742,'[1]Goa Member''s Details Revised'!$C$2:$AO$7385,5,0)</f>
        <v>34000</v>
      </c>
      <c r="P3742" s="17" t="n">
        <f aca="false">VLOOKUP(F3742,'[1]Goa Member''s Details Revised'!$C$2:$AO$7385,6,0)</f>
        <v>34000</v>
      </c>
      <c r="Q3742" s="17" t="str">
        <f aca="false">VLOOKUP(F3742,'[1]Goa Member''s Details Revised'!$C$2:$AO$7385,8,0)</f>
        <v>I.R.M</v>
      </c>
      <c r="R3742" s="17" t="n">
        <f aca="false">+O3742-P3742</f>
        <v>0</v>
      </c>
      <c r="S3742" s="15" t="e">
        <f aca="false">+#REF!-K3742</f>
        <v>#REF!</v>
      </c>
      <c r="T3742" s="17" t="n">
        <f aca="false">IF(Q3742="regular",((P3742-(P3742/99)*S3742)),(P3742-(P3742*20%)))</f>
        <v>27200</v>
      </c>
      <c r="U3742" s="17" t="e">
        <f aca="false">((P3742-(P3742/99)*S3742))</f>
        <v>#REF!</v>
      </c>
      <c r="V3742" s="17" t="n">
        <f aca="false">IF(Q3742="regular",0,(P3742-(O3742*20%)))</f>
        <v>27200</v>
      </c>
      <c r="W3742" s="17"/>
      <c r="X3742" s="15"/>
      <c r="Y3742" s="18" t="str">
        <f aca="false">VLOOKUP(F3742,'[1]Goa Member''s Details Revised'!$C$2:$AO$7385,12,0)</f>
        <v>last communication 07</v>
      </c>
    </row>
    <row r="3743" customFormat="false" ht="15" hidden="false" customHeight="false" outlineLevel="0" collapsed="false">
      <c r="B3743" s="14" t="n">
        <v>3742</v>
      </c>
      <c r="C3743" s="15"/>
      <c r="D3743" s="15" t="s">
        <v>10246</v>
      </c>
      <c r="E3743" s="15" t="s">
        <v>25</v>
      </c>
      <c r="F3743" s="15" t="s">
        <v>10247</v>
      </c>
      <c r="G3743" s="15"/>
      <c r="H3743" s="16" t="str">
        <f aca="false">VLOOKUP(F3743,'[1]Goa Member''s Details Revised'!$C$2:$AO$7385,2,0)</f>
        <v>Purchaser</v>
      </c>
      <c r="I3743" s="15" t="n">
        <v>30</v>
      </c>
      <c r="J3743" s="15" t="s">
        <v>255</v>
      </c>
      <c r="K3743" s="15" t="n">
        <v>1990</v>
      </c>
      <c r="L3743" s="16" t="str">
        <f aca="false">VLOOKUP(F3743,'[1]Goa Member''s Details Revised'!$C$2:$AO$7385,9,0)</f>
        <v>Never</v>
      </c>
      <c r="M3743" s="15" t="s">
        <v>10248</v>
      </c>
      <c r="N3743" s="17" t="n">
        <f aca="false">VLOOKUP(F3743,'[1]Goa Member''s Details Revised'!$C$2:$AO$7385,5,0)</f>
        <v>26500</v>
      </c>
      <c r="O3743" s="17" t="n">
        <f aca="false">VLOOKUP(F3743,'[1]Goa Member''s Details Revised'!$C$2:$AO$7385,5,0)</f>
        <v>26500</v>
      </c>
      <c r="P3743" s="17" t="n">
        <f aca="false">VLOOKUP(F3743,'[1]Goa Member''s Details Revised'!$C$2:$AO$7385,6,0)</f>
        <v>27650</v>
      </c>
      <c r="Q3743" s="17" t="str">
        <f aca="false">VLOOKUP(F3743,'[1]Goa Member''s Details Revised'!$C$2:$AO$7385,8,0)</f>
        <v>I.R.M</v>
      </c>
      <c r="R3743" s="17" t="n">
        <f aca="false">+O3743-P3743</f>
        <v>-1150</v>
      </c>
      <c r="S3743" s="15" t="e">
        <f aca="false">+#REF!-K3743</f>
        <v>#REF!</v>
      </c>
      <c r="T3743" s="17" t="n">
        <f aca="false">IF(Q3743="regular",((P3743-(P3743/99)*S3743)),(P3743-(P3743*20%)))</f>
        <v>22120</v>
      </c>
      <c r="U3743" s="17" t="e">
        <f aca="false">((P3743-(P3743/99)*S3743))</f>
        <v>#REF!</v>
      </c>
      <c r="V3743" s="17" t="n">
        <f aca="false">IF(Q3743="regular",0,(P3743-(O3743*20%)))</f>
        <v>22350</v>
      </c>
      <c r="W3743" s="17"/>
      <c r="X3743" s="15"/>
      <c r="Y3743" s="18" t="str">
        <f aca="false">VLOOKUP(F3743,'[1]Goa Member''s Details Revised'!$C$2:$AO$7385,12,0)</f>
        <v>last communication 91</v>
      </c>
    </row>
    <row r="3744" customFormat="false" ht="15" hidden="false" customHeight="false" outlineLevel="0" collapsed="false">
      <c r="B3744" s="14" t="n">
        <v>3743</v>
      </c>
      <c r="C3744" s="15"/>
      <c r="D3744" s="15" t="s">
        <v>10249</v>
      </c>
      <c r="E3744" s="15" t="s">
        <v>25</v>
      </c>
      <c r="F3744" s="15" t="s">
        <v>10250</v>
      </c>
      <c r="G3744" s="15"/>
      <c r="H3744" s="16" t="str">
        <f aca="false">VLOOKUP(F3744,'[1]Goa Member''s Details Revised'!$C$2:$AO$7385,2,0)</f>
        <v>Purchaser</v>
      </c>
      <c r="I3744" s="15" t="n">
        <v>30</v>
      </c>
      <c r="J3744" s="15" t="s">
        <v>255</v>
      </c>
      <c r="K3744" s="15" t="n">
        <v>1990</v>
      </c>
      <c r="L3744" s="16" t="str">
        <f aca="false">VLOOKUP(F3744,'[1]Goa Member''s Details Revised'!$C$2:$AO$7385,9,0)</f>
        <v>Never</v>
      </c>
      <c r="M3744" s="15" t="s">
        <v>10251</v>
      </c>
      <c r="N3744" s="17" t="n">
        <f aca="false">VLOOKUP(F3744,'[1]Goa Member''s Details Revised'!$C$2:$AO$7385,5,0)</f>
        <v>20000</v>
      </c>
      <c r="O3744" s="17" t="n">
        <f aca="false">VLOOKUP(F3744,'[1]Goa Member''s Details Revised'!$C$2:$AO$7385,5,0)</f>
        <v>20000</v>
      </c>
      <c r="P3744" s="17" t="n">
        <f aca="false">VLOOKUP(F3744,'[1]Goa Member''s Details Revised'!$C$2:$AO$7385,6,0)</f>
        <v>20000</v>
      </c>
      <c r="Q3744" s="17" t="str">
        <f aca="false">VLOOKUP(F3744,'[1]Goa Member''s Details Revised'!$C$2:$AO$7385,8,0)</f>
        <v>I.R.M</v>
      </c>
      <c r="R3744" s="17" t="n">
        <f aca="false">+O3744-P3744</f>
        <v>0</v>
      </c>
      <c r="S3744" s="15" t="e">
        <f aca="false">+#REF!-K3744</f>
        <v>#REF!</v>
      </c>
      <c r="T3744" s="17" t="n">
        <f aca="false">IF(Q3744="regular",((P3744-(P3744/99)*S3744)),(P3744-(P3744*20%)))</f>
        <v>16000</v>
      </c>
      <c r="U3744" s="17" t="e">
        <f aca="false">((P3744-(P3744/99)*S3744))</f>
        <v>#REF!</v>
      </c>
      <c r="V3744" s="17" t="n">
        <f aca="false">IF(Q3744="regular",0,(P3744-(O3744*20%)))</f>
        <v>16000</v>
      </c>
      <c r="W3744" s="17"/>
      <c r="X3744" s="15"/>
      <c r="Y3744" s="18" t="str">
        <f aca="false">VLOOKUP(F3744,'[1]Goa Member''s Details Revised'!$C$2:$AO$7385,12,0)</f>
        <v>last communication 06</v>
      </c>
    </row>
    <row r="3745" customFormat="false" ht="15" hidden="false" customHeight="false" outlineLevel="0" collapsed="false">
      <c r="B3745" s="14" t="n">
        <v>3744</v>
      </c>
      <c r="C3745" s="15"/>
      <c r="D3745" s="15" t="s">
        <v>10252</v>
      </c>
      <c r="E3745" s="15" t="s">
        <v>25</v>
      </c>
      <c r="F3745" s="15" t="s">
        <v>10253</v>
      </c>
      <c r="G3745" s="15"/>
      <c r="H3745" s="16" t="str">
        <f aca="false">VLOOKUP(F3745,'[1]Goa Member''s Details Revised'!$C$2:$AO$7385,2,0)</f>
        <v>Purchaser</v>
      </c>
      <c r="I3745" s="15" t="n">
        <v>30</v>
      </c>
      <c r="J3745" s="15" t="s">
        <v>34</v>
      </c>
      <c r="K3745" s="15" t="n">
        <v>1990</v>
      </c>
      <c r="L3745" s="16" t="n">
        <f aca="false">VLOOKUP(F3745,'[1]Goa Member''s Details Revised'!$C$2:$AO$7385,9,0)</f>
        <v>2007</v>
      </c>
      <c r="M3745" s="15" t="s">
        <v>10254</v>
      </c>
      <c r="N3745" s="17" t="n">
        <f aca="false">VLOOKUP(F3745,'[1]Goa Member''s Details Revised'!$C$2:$AO$7385,5,0)</f>
        <v>34000</v>
      </c>
      <c r="O3745" s="17" t="n">
        <f aca="false">VLOOKUP(F3745,'[1]Goa Member''s Details Revised'!$C$2:$AO$7385,5,0)</f>
        <v>34000</v>
      </c>
      <c r="P3745" s="17" t="n">
        <f aca="false">VLOOKUP(F3745,'[1]Goa Member''s Details Revised'!$C$2:$AO$7385,6,0)</f>
        <v>35450</v>
      </c>
      <c r="Q3745" s="17" t="str">
        <f aca="false">VLOOKUP(F3745,'[1]Goa Member''s Details Revised'!$C$2:$AO$7385,8,0)</f>
        <v>R.M</v>
      </c>
      <c r="R3745" s="17" t="n">
        <f aca="false">+O3745-P3745</f>
        <v>-1450</v>
      </c>
      <c r="S3745" s="15" t="e">
        <f aca="false">+#REF!-K3745</f>
        <v>#REF!</v>
      </c>
      <c r="T3745" s="17" t="n">
        <f aca="false">IF(Q3745="regular",((P3745-(P3745/99)*S3745)),(P3745-(P3745*20%)))</f>
        <v>28360</v>
      </c>
      <c r="U3745" s="17" t="e">
        <f aca="false">((P3745-(P3745/99)*S3745))</f>
        <v>#REF!</v>
      </c>
      <c r="V3745" s="17" t="n">
        <f aca="false">IF(Q3745="regular",0,(P3745-(O3745*20%)))</f>
        <v>28650</v>
      </c>
      <c r="W3745" s="17"/>
      <c r="X3745" s="15"/>
      <c r="Y3745" s="18" t="str">
        <f aca="false">VLOOKUP(F3745,'[1]Goa Member''s Details Revised'!$C$2:$AO$7385,12,0)</f>
        <v>no reminders so last communication 2008</v>
      </c>
    </row>
    <row r="3746" customFormat="false" ht="15" hidden="false" customHeight="false" outlineLevel="0" collapsed="false">
      <c r="B3746" s="14" t="n">
        <v>3745</v>
      </c>
      <c r="C3746" s="15"/>
      <c r="D3746" s="15" t="s">
        <v>10255</v>
      </c>
      <c r="E3746" s="15" t="s">
        <v>25</v>
      </c>
      <c r="F3746" s="15" t="s">
        <v>10256</v>
      </c>
      <c r="G3746" s="15"/>
      <c r="H3746" s="16" t="str">
        <f aca="false">VLOOKUP(F3746,'[1]Goa Member''s Details Revised'!$C$2:$AO$7385,2,0)</f>
        <v>Purchaser</v>
      </c>
      <c r="I3746" s="15" t="n">
        <v>30</v>
      </c>
      <c r="J3746" s="15" t="s">
        <v>255</v>
      </c>
      <c r="K3746" s="15" t="n">
        <v>1990</v>
      </c>
      <c r="L3746" s="16" t="n">
        <f aca="false">VLOOKUP(F3746,'[1]Goa Member''s Details Revised'!$C$2:$AO$7385,9,0)</f>
        <v>2012</v>
      </c>
      <c r="M3746" s="15" t="s">
        <v>10257</v>
      </c>
      <c r="N3746" s="17" t="n">
        <f aca="false">VLOOKUP(F3746,'[1]Goa Member''s Details Revised'!$C$2:$AO$7385,5,0)</f>
        <v>20000</v>
      </c>
      <c r="O3746" s="17" t="n">
        <f aca="false">VLOOKUP(F3746,'[1]Goa Member''s Details Revised'!$C$2:$AO$7385,5,0)</f>
        <v>20000</v>
      </c>
      <c r="P3746" s="17" t="n">
        <f aca="false">VLOOKUP(F3746,'[1]Goa Member''s Details Revised'!$C$2:$AO$7385,6,0)</f>
        <v>20000</v>
      </c>
      <c r="Q3746" s="17" t="str">
        <f aca="false">VLOOKUP(F3746,'[1]Goa Member''s Details Revised'!$C$2:$AO$7385,8,0)</f>
        <v>R.M</v>
      </c>
      <c r="R3746" s="17" t="n">
        <f aca="false">+O3746-P3746</f>
        <v>0</v>
      </c>
      <c r="S3746" s="15" t="e">
        <f aca="false">+#REF!-K3746</f>
        <v>#REF!</v>
      </c>
      <c r="T3746" s="17" t="n">
        <f aca="false">IF(Q3746="regular",((P3746-(P3746/99)*S3746)),(P3746-(P3746*20%)))</f>
        <v>16000</v>
      </c>
      <c r="U3746" s="17" t="e">
        <f aca="false">((P3746-(P3746/99)*S3746))</f>
        <v>#REF!</v>
      </c>
      <c r="V3746" s="17" t="n">
        <f aca="false">IF(Q3746="regular",0,(P3746-(O3746*20%)))</f>
        <v>16000</v>
      </c>
      <c r="W3746" s="17"/>
      <c r="X3746" s="15"/>
      <c r="Y3746" s="18" t="str">
        <f aca="false">VLOOKUP(F3746,'[1]Goa Member''s Details Revised'!$C$2:$AO$7385,12,0)</f>
        <v>cancelled in 2023</v>
      </c>
    </row>
    <row r="3747" customFormat="false" ht="30" hidden="false" customHeight="false" outlineLevel="0" collapsed="false">
      <c r="B3747" s="14" t="n">
        <v>3746</v>
      </c>
      <c r="C3747" s="15"/>
      <c r="D3747" s="15" t="s">
        <v>10258</v>
      </c>
      <c r="E3747" s="15" t="s">
        <v>25</v>
      </c>
      <c r="F3747" s="15" t="s">
        <v>10259</v>
      </c>
      <c r="G3747" s="15"/>
      <c r="H3747" s="16" t="str">
        <f aca="false">VLOOKUP(F3747,'[1]Goa Member''s Details Revised'!$C$2:$AO$7385,2,0)</f>
        <v>Purchaser</v>
      </c>
      <c r="I3747" s="15" t="n">
        <v>7</v>
      </c>
      <c r="J3747" s="15" t="s">
        <v>322</v>
      </c>
      <c r="K3747" s="15" t="n">
        <v>1990</v>
      </c>
      <c r="L3747" s="16" t="str">
        <f aca="false">VLOOKUP(F3747,'[1]Goa Member''s Details Revised'!$C$2:$AO$7385,9,0)</f>
        <v>Never</v>
      </c>
      <c r="M3747" s="15" t="s">
        <v>10260</v>
      </c>
      <c r="N3747" s="17" t="n">
        <f aca="false">VLOOKUP(F3747,'[1]Goa Member''s Details Revised'!$C$2:$AO$7385,5,0)</f>
        <v>34000</v>
      </c>
      <c r="O3747" s="17" t="n">
        <f aca="false">VLOOKUP(F3747,'[1]Goa Member''s Details Revised'!$C$2:$AO$7385,5,0)</f>
        <v>34000</v>
      </c>
      <c r="P3747" s="17" t="n">
        <f aca="false">VLOOKUP(F3747,'[1]Goa Member''s Details Revised'!$C$2:$AO$7385,6,0)</f>
        <v>35450</v>
      </c>
      <c r="Q3747" s="17" t="str">
        <f aca="false">VLOOKUP(F3747,'[1]Goa Member''s Details Revised'!$C$2:$AO$7385,8,0)</f>
        <v>I.R.M</v>
      </c>
      <c r="R3747" s="17" t="n">
        <f aca="false">+O3747-P3747</f>
        <v>-1450</v>
      </c>
      <c r="S3747" s="15" t="e">
        <f aca="false">+#REF!-K3747</f>
        <v>#REF!</v>
      </c>
      <c r="T3747" s="17" t="n">
        <f aca="false">IF(Q3747="regular",((P3747-(P3747/99)*S3747)),(P3747-(P3747*20%)))</f>
        <v>28360</v>
      </c>
      <c r="U3747" s="17" t="e">
        <f aca="false">((P3747-(P3747/99)*S3747))</f>
        <v>#REF!</v>
      </c>
      <c r="V3747" s="17" t="n">
        <f aca="false">IF(Q3747="regular",0,(P3747-(O3747*20%)))</f>
        <v>28650</v>
      </c>
      <c r="W3747" s="17"/>
      <c r="X3747" s="15"/>
      <c r="Y3747" s="18" t="str">
        <f aca="false">VLOOKUP(F3747,'[1]Goa Member''s Details Revised'!$C$2:$AO$7385,12,0)</f>
        <v>last communication 98….membership transferred from Ambuj Chauhan ti Rajat Grover</v>
      </c>
    </row>
    <row r="3748" customFormat="false" ht="15" hidden="false" customHeight="false" outlineLevel="0" collapsed="false">
      <c r="B3748" s="14" t="n">
        <v>3747</v>
      </c>
      <c r="C3748" s="15"/>
      <c r="D3748" s="15" t="s">
        <v>10261</v>
      </c>
      <c r="E3748" s="15" t="s">
        <v>25</v>
      </c>
      <c r="F3748" s="15" t="s">
        <v>10262</v>
      </c>
      <c r="G3748" s="15"/>
      <c r="H3748" s="16" t="str">
        <f aca="false">VLOOKUP(F3748,'[1]Goa Member''s Details Revised'!$C$2:$AO$7385,2,0)</f>
        <v>D. Purchaser</v>
      </c>
      <c r="I3748" s="15" t="n">
        <v>9</v>
      </c>
      <c r="J3748" s="15" t="s">
        <v>322</v>
      </c>
      <c r="K3748" s="15" t="n">
        <v>1990</v>
      </c>
      <c r="L3748" s="16" t="str">
        <f aca="false">VLOOKUP(F3748,'[1]Goa Member''s Details Revised'!$C$2:$AO$7385,9,0)</f>
        <v>Never</v>
      </c>
      <c r="M3748" s="15" t="s">
        <v>10263</v>
      </c>
      <c r="N3748" s="17" t="n">
        <f aca="false">VLOOKUP(F3748,'[1]Goa Member''s Details Revised'!$C$2:$AO$7385,5,0)</f>
        <v>19800</v>
      </c>
      <c r="O3748" s="17" t="n">
        <f aca="false">VLOOKUP(F3748,'[1]Goa Member''s Details Revised'!$C$2:$AO$7385,5,0)</f>
        <v>19800</v>
      </c>
      <c r="P3748" s="17" t="n">
        <f aca="false">VLOOKUP(F3748,'[1]Goa Member''s Details Revised'!$C$2:$AO$7385,6,0)</f>
        <v>17160</v>
      </c>
      <c r="Q3748" s="17" t="str">
        <f aca="false">VLOOKUP(F3748,'[1]Goa Member''s Details Revised'!$C$2:$AO$7385,8,0)</f>
        <v>outstanding</v>
      </c>
      <c r="R3748" s="17" t="n">
        <f aca="false">+O3748-P3748</f>
        <v>2640</v>
      </c>
      <c r="S3748" s="15" t="e">
        <f aca="false">+#REF!-K3748</f>
        <v>#REF!</v>
      </c>
      <c r="T3748" s="17" t="n">
        <f aca="false">IF(Q3748="regular",((P3748-(P3748/99)*S3748)),(P3748-(P3748*20%)))</f>
        <v>13728</v>
      </c>
      <c r="U3748" s="17" t="e">
        <f aca="false">((P3748-(P3748/99)*S3748))</f>
        <v>#REF!</v>
      </c>
      <c r="V3748" s="17" t="n">
        <f aca="false">IF(Q3748="regular",0,(P3748-(O3748*20%)))</f>
        <v>13200</v>
      </c>
      <c r="W3748" s="17"/>
      <c r="X3748" s="15"/>
      <c r="Y3748" s="18" t="str">
        <f aca="false">VLOOKUP(F3748,'[1]Goa Member''s Details Revised'!$C$2:$AO$7385,12,0)</f>
        <v>last communication 94(outstanding 2640/-)</v>
      </c>
    </row>
    <row r="3749" customFormat="false" ht="15" hidden="false" customHeight="false" outlineLevel="0" collapsed="false">
      <c r="B3749" s="14" t="n">
        <v>3748</v>
      </c>
      <c r="C3749" s="15"/>
      <c r="D3749" s="15" t="s">
        <v>10264</v>
      </c>
      <c r="E3749" s="15" t="s">
        <v>25</v>
      </c>
      <c r="F3749" s="15" t="s">
        <v>10265</v>
      </c>
      <c r="G3749" s="15"/>
      <c r="H3749" s="16" t="str">
        <f aca="false">VLOOKUP(F3749,'[1]Goa Member''s Details Revised'!$C$2:$AO$7385,2,0)</f>
        <v>D. Purchaser</v>
      </c>
      <c r="I3749" s="15" t="n">
        <v>14</v>
      </c>
      <c r="J3749" s="15" t="s">
        <v>322</v>
      </c>
      <c r="K3749" s="15" t="n">
        <v>1990</v>
      </c>
      <c r="L3749" s="16" t="str">
        <f aca="false">VLOOKUP(F3749,'[1]Goa Member''s Details Revised'!$C$2:$AO$7385,9,0)</f>
        <v>Never</v>
      </c>
      <c r="M3749" s="15" t="s">
        <v>10266</v>
      </c>
      <c r="N3749" s="17" t="n">
        <f aca="false">VLOOKUP(F3749,'[1]Goa Member''s Details Revised'!$C$2:$AO$7385,5,0)</f>
        <v>19800</v>
      </c>
      <c r="O3749" s="17" t="n">
        <f aca="false">VLOOKUP(F3749,'[1]Goa Member''s Details Revised'!$C$2:$AO$7385,5,0)</f>
        <v>19800</v>
      </c>
      <c r="P3749" s="17" t="n">
        <f aca="false">VLOOKUP(F3749,'[1]Goa Member''s Details Revised'!$C$2:$AO$7385,6,0)</f>
        <v>18150</v>
      </c>
      <c r="Q3749" s="17" t="str">
        <f aca="false">VLOOKUP(F3749,'[1]Goa Member''s Details Revised'!$C$2:$AO$7385,8,0)</f>
        <v>Outstanding</v>
      </c>
      <c r="R3749" s="17" t="n">
        <f aca="false">+O3749-P3749</f>
        <v>1650</v>
      </c>
      <c r="S3749" s="15" t="e">
        <f aca="false">+#REF!-K3749</f>
        <v>#REF!</v>
      </c>
      <c r="T3749" s="17" t="n">
        <f aca="false">IF(Q3749="regular",((P3749-(P3749/99)*S3749)),(P3749-(P3749*20%)))</f>
        <v>14520</v>
      </c>
      <c r="U3749" s="17" t="e">
        <f aca="false">((P3749-(P3749/99)*S3749))</f>
        <v>#REF!</v>
      </c>
      <c r="V3749" s="17" t="n">
        <f aca="false">IF(Q3749="regular",0,(P3749-(O3749*20%)))</f>
        <v>14190</v>
      </c>
      <c r="W3749" s="17"/>
      <c r="X3749" s="15"/>
      <c r="Y3749" s="18" t="str">
        <f aca="false">VLOOKUP(F3749,'[1]Goa Member''s Details Revised'!$C$2:$AO$7385,12,0)</f>
        <v>last communication 94(outstanding 1650/-)</v>
      </c>
    </row>
    <row r="3750" customFormat="false" ht="15" hidden="false" customHeight="false" outlineLevel="0" collapsed="false">
      <c r="B3750" s="14" t="n">
        <v>3749</v>
      </c>
      <c r="C3750" s="15"/>
      <c r="D3750" s="15" t="s">
        <v>10267</v>
      </c>
      <c r="E3750" s="15" t="s">
        <v>25</v>
      </c>
      <c r="F3750" s="15" t="s">
        <v>10268</v>
      </c>
      <c r="G3750" s="15"/>
      <c r="H3750" s="16" t="str">
        <f aca="false">VLOOKUP(F3750,'[1]Goa Member''s Details Revised'!$C$2:$AO$7385,2,0)</f>
        <v>Purchaser</v>
      </c>
      <c r="I3750" s="15" t="n">
        <v>19</v>
      </c>
      <c r="J3750" s="15" t="s">
        <v>322</v>
      </c>
      <c r="K3750" s="15" t="n">
        <v>1990</v>
      </c>
      <c r="L3750" s="16" t="n">
        <f aca="false">VLOOKUP(F3750,'[1]Goa Member''s Details Revised'!$C$2:$AO$7385,9,0)</f>
        <v>2007</v>
      </c>
      <c r="M3750" s="15" t="s">
        <v>10269</v>
      </c>
      <c r="N3750" s="17" t="n">
        <f aca="false">VLOOKUP(F3750,'[1]Goa Member''s Details Revised'!$C$2:$AO$7385,5,0)</f>
        <v>20000</v>
      </c>
      <c r="O3750" s="17" t="n">
        <f aca="false">VLOOKUP(F3750,'[1]Goa Member''s Details Revised'!$C$2:$AO$7385,5,0)</f>
        <v>20000</v>
      </c>
      <c r="P3750" s="17" t="n">
        <f aca="false">VLOOKUP(F3750,'[1]Goa Member''s Details Revised'!$C$2:$AO$7385,6,0)</f>
        <v>20000</v>
      </c>
      <c r="Q3750" s="17" t="str">
        <f aca="false">VLOOKUP(F3750,'[1]Goa Member''s Details Revised'!$C$2:$AO$7385,8,0)</f>
        <v>R.M</v>
      </c>
      <c r="R3750" s="17" t="n">
        <f aca="false">+O3750-P3750</f>
        <v>0</v>
      </c>
      <c r="S3750" s="15" t="e">
        <f aca="false">+#REF!-K3750</f>
        <v>#REF!</v>
      </c>
      <c r="T3750" s="17" t="n">
        <f aca="false">IF(Q3750="regular",((P3750-(P3750/99)*S3750)),(P3750-(P3750*20%)))</f>
        <v>16000</v>
      </c>
      <c r="U3750" s="17" t="e">
        <f aca="false">((P3750-(P3750/99)*S3750))</f>
        <v>#REF!</v>
      </c>
      <c r="V3750" s="17" t="n">
        <f aca="false">IF(Q3750="regular",0,(P3750-(O3750*20%)))</f>
        <v>16000</v>
      </c>
      <c r="W3750" s="17"/>
      <c r="X3750" s="15"/>
      <c r="Y3750" s="18" t="str">
        <f aca="false">VLOOKUP(F3750,'[1]Goa Member''s Details Revised'!$C$2:$AO$7385,12,0)</f>
        <v>no reminders so last communication 2008</v>
      </c>
    </row>
    <row r="3751" customFormat="false" ht="30" hidden="false" customHeight="false" outlineLevel="0" collapsed="false">
      <c r="B3751" s="14" t="n">
        <v>3750</v>
      </c>
      <c r="C3751" s="15"/>
      <c r="D3751" s="15" t="s">
        <v>10270</v>
      </c>
      <c r="E3751" s="15" t="s">
        <v>25</v>
      </c>
      <c r="F3751" s="15" t="s">
        <v>10271</v>
      </c>
      <c r="G3751" s="15"/>
      <c r="H3751" s="16" t="str">
        <f aca="false">VLOOKUP(F3751,'[1]Goa Member''s Details Revised'!$C$2:$AO$7385,2,0)</f>
        <v>D. Purchaser</v>
      </c>
      <c r="I3751" s="15" t="n">
        <v>19</v>
      </c>
      <c r="J3751" s="15" t="s">
        <v>322</v>
      </c>
      <c r="K3751" s="15" t="n">
        <v>1990</v>
      </c>
      <c r="L3751" s="16" t="str">
        <f aca="false">VLOOKUP(F3751,'[1]Goa Member''s Details Revised'!$C$2:$AO$7385,9,0)</f>
        <v>Never</v>
      </c>
      <c r="M3751" s="15" t="s">
        <v>10272</v>
      </c>
      <c r="N3751" s="17" t="n">
        <f aca="false">VLOOKUP(F3751,'[1]Goa Member''s Details Revised'!$C$2:$AO$7385,5,0)</f>
        <v>21000</v>
      </c>
      <c r="O3751" s="17" t="n">
        <f aca="false">VLOOKUP(F3751,'[1]Goa Member''s Details Revised'!$C$2:$AO$7385,5,0)</f>
        <v>21000</v>
      </c>
      <c r="P3751" s="17" t="n">
        <f aca="false">VLOOKUP(F3751,'[1]Goa Member''s Details Revised'!$C$2:$AO$7385,6,0)</f>
        <v>23700</v>
      </c>
      <c r="Q3751" s="17" t="str">
        <f aca="false">VLOOKUP(F3751,'[1]Goa Member''s Details Revised'!$C$2:$AO$7385,8,0)</f>
        <v>I.R.M</v>
      </c>
      <c r="R3751" s="17" t="n">
        <f aca="false">+O3751-P3751</f>
        <v>-2700</v>
      </c>
      <c r="S3751" s="15" t="e">
        <f aca="false">+#REF!-K3751</f>
        <v>#REF!</v>
      </c>
      <c r="T3751" s="17" t="n">
        <f aca="false">IF(Q3751="regular",((P3751-(P3751/99)*S3751)),(P3751-(P3751*20%)))</f>
        <v>18960</v>
      </c>
      <c r="U3751" s="17" t="e">
        <f aca="false">((P3751-(P3751/99)*S3751))</f>
        <v>#REF!</v>
      </c>
      <c r="V3751" s="17" t="n">
        <f aca="false">IF(Q3751="regular",0,(P3751-(O3751*20%)))</f>
        <v>19500</v>
      </c>
      <c r="W3751" s="17"/>
      <c r="X3751" s="15"/>
      <c r="Y3751" s="18" t="str">
        <f aca="false">VLOOKUP(F3751,'[1]Goa Member''s Details Revised'!$C$2:$AO$7385,12,0)</f>
        <v>last communication 12….total 2 membership of Goa:- 3617 and 3618</v>
      </c>
    </row>
    <row r="3752" customFormat="false" ht="30" hidden="false" customHeight="false" outlineLevel="0" collapsed="false">
      <c r="B3752" s="14" t="n">
        <v>3751</v>
      </c>
      <c r="C3752" s="15"/>
      <c r="D3752" s="15" t="s">
        <v>10273</v>
      </c>
      <c r="E3752" s="15" t="s">
        <v>25</v>
      </c>
      <c r="F3752" s="15" t="s">
        <v>10274</v>
      </c>
      <c r="G3752" s="15"/>
      <c r="H3752" s="16" t="str">
        <f aca="false">VLOOKUP(F3752,'[1]Goa Member''s Details Revised'!$C$2:$AO$7385,2,0)</f>
        <v>Purchaser</v>
      </c>
      <c r="I3752" s="15" t="n">
        <v>18</v>
      </c>
      <c r="J3752" s="15" t="s">
        <v>322</v>
      </c>
      <c r="K3752" s="15" t="n">
        <v>1990</v>
      </c>
      <c r="L3752" s="16" t="str">
        <f aca="false">VLOOKUP(F3752,'[1]Goa Member''s Details Revised'!$C$2:$AO$7385,9,0)</f>
        <v>Never</v>
      </c>
      <c r="M3752" s="15" t="s">
        <v>10275</v>
      </c>
      <c r="N3752" s="17" t="n">
        <f aca="false">VLOOKUP(F3752,'[1]Goa Member''s Details Revised'!$C$2:$AO$7385,5,0)</f>
        <v>23700</v>
      </c>
      <c r="O3752" s="17" t="n">
        <f aca="false">VLOOKUP(F3752,'[1]Goa Member''s Details Revised'!$C$2:$AO$7385,5,0)</f>
        <v>23700</v>
      </c>
      <c r="P3752" s="17" t="n">
        <f aca="false">VLOOKUP(F3752,'[1]Goa Member''s Details Revised'!$C$2:$AO$7385,6,0)</f>
        <v>18960</v>
      </c>
      <c r="Q3752" s="17" t="str">
        <f aca="false">VLOOKUP(F3752,'[1]Goa Member''s Details Revised'!$C$2:$AO$7385,8,0)</f>
        <v>Outstanding</v>
      </c>
      <c r="R3752" s="17" t="n">
        <f aca="false">+O3752-P3752</f>
        <v>4740</v>
      </c>
      <c r="S3752" s="15" t="e">
        <f aca="false">+#REF!-K3752</f>
        <v>#REF!</v>
      </c>
      <c r="T3752" s="17" t="n">
        <f aca="false">IF(Q3752="regular",((P3752-(P3752/99)*S3752)),(P3752-(P3752*20%)))</f>
        <v>15168</v>
      </c>
      <c r="U3752" s="17" t="e">
        <f aca="false">((P3752-(P3752/99)*S3752))</f>
        <v>#REF!</v>
      </c>
      <c r="V3752" s="17" t="n">
        <f aca="false">IF(Q3752="regular",0,(P3752-(O3752*20%)))</f>
        <v>14220</v>
      </c>
      <c r="W3752" s="17"/>
      <c r="X3752" s="15"/>
      <c r="Y3752" s="18" t="str">
        <f aca="false">VLOOKUP(F3752,'[1]Goa Member''s Details Revised'!$C$2:$AO$7385,12,0)</f>
        <v>last communication 12….total 2 membership of Goa:- 3617 and 3618(outstanding 4740/-)</v>
      </c>
    </row>
    <row r="3753" customFormat="false" ht="15" hidden="false" customHeight="false" outlineLevel="0" collapsed="false">
      <c r="B3753" s="14" t="n">
        <v>3752</v>
      </c>
      <c r="C3753" s="15"/>
      <c r="D3753" s="15" t="s">
        <v>10276</v>
      </c>
      <c r="E3753" s="15" t="s">
        <v>25</v>
      </c>
      <c r="F3753" s="15" t="s">
        <v>10277</v>
      </c>
      <c r="G3753" s="15"/>
      <c r="H3753" s="16" t="str">
        <f aca="false">VLOOKUP(F3753,'[1]Goa Member''s Details Revised'!$C$2:$AO$7385,2,0)</f>
        <v>D. Purchaser</v>
      </c>
      <c r="I3753" s="15" t="n">
        <v>28</v>
      </c>
      <c r="J3753" s="15" t="s">
        <v>322</v>
      </c>
      <c r="K3753" s="15" t="n">
        <v>1990</v>
      </c>
      <c r="L3753" s="16" t="str">
        <f aca="false">VLOOKUP(F3753,'[1]Goa Member''s Details Revised'!$C$2:$AO$7385,9,0)</f>
        <v>Never</v>
      </c>
      <c r="M3753" s="15" t="s">
        <v>10278</v>
      </c>
      <c r="N3753" s="17" t="n">
        <f aca="false">VLOOKUP(F3753,'[1]Goa Member''s Details Revised'!$C$2:$AO$7385,5,0)</f>
        <v>15300</v>
      </c>
      <c r="O3753" s="17" t="n">
        <f aca="false">VLOOKUP(F3753,'[1]Goa Member''s Details Revised'!$C$2:$AO$7385,5,0)</f>
        <v>15300</v>
      </c>
      <c r="P3753" s="17" t="n">
        <f aca="false">VLOOKUP(F3753,'[1]Goa Member''s Details Revised'!$C$2:$AO$7385,6,0)</f>
        <v>10200</v>
      </c>
      <c r="Q3753" s="17" t="str">
        <f aca="false">VLOOKUP(F3753,'[1]Goa Member''s Details Revised'!$C$2:$AO$7385,8,0)</f>
        <v>outstanding</v>
      </c>
      <c r="R3753" s="17" t="n">
        <f aca="false">+O3753-P3753</f>
        <v>5100</v>
      </c>
      <c r="S3753" s="15" t="e">
        <f aca="false">+#REF!-K3753</f>
        <v>#REF!</v>
      </c>
      <c r="T3753" s="17" t="n">
        <f aca="false">IF(Q3753="regular",((P3753-(P3753/99)*S3753)),(P3753-(P3753*20%)))</f>
        <v>8160</v>
      </c>
      <c r="U3753" s="17" t="e">
        <f aca="false">((P3753-(P3753/99)*S3753))</f>
        <v>#REF!</v>
      </c>
      <c r="V3753" s="17" t="n">
        <f aca="false">IF(Q3753="regular",0,(P3753-(O3753*20%)))</f>
        <v>7140</v>
      </c>
      <c r="W3753" s="17"/>
      <c r="X3753" s="15"/>
      <c r="Y3753" s="18" t="str">
        <f aca="false">VLOOKUP(F3753,'[1]Goa Member''s Details Revised'!$C$2:$AO$7385,12,0)</f>
        <v>last communication 05(Outstanding Rs.5100/-)</v>
      </c>
    </row>
    <row r="3754" customFormat="false" ht="15" hidden="false" customHeight="false" outlineLevel="0" collapsed="false">
      <c r="B3754" s="14" t="n">
        <v>3753</v>
      </c>
      <c r="C3754" s="15"/>
      <c r="D3754" s="15" t="s">
        <v>10279</v>
      </c>
      <c r="E3754" s="15" t="s">
        <v>25</v>
      </c>
      <c r="F3754" s="15" t="s">
        <v>10280</v>
      </c>
      <c r="G3754" s="15"/>
      <c r="H3754" s="16" t="str">
        <f aca="false">VLOOKUP(F3754,'[1]Goa Member''s Details Revised'!$C$2:$AO$7385,2,0)</f>
        <v>Purchaser</v>
      </c>
      <c r="I3754" s="15" t="n">
        <v>29</v>
      </c>
      <c r="J3754" s="15" t="s">
        <v>322</v>
      </c>
      <c r="K3754" s="15" t="n">
        <v>1990</v>
      </c>
      <c r="L3754" s="16" t="str">
        <f aca="false">VLOOKUP(F3754,'[1]Goa Member''s Details Revised'!$C$2:$AO$7385,9,0)</f>
        <v>Never</v>
      </c>
      <c r="M3754" s="15" t="s">
        <v>10281</v>
      </c>
      <c r="N3754" s="17" t="n">
        <f aca="false">VLOOKUP(F3754,'[1]Goa Member''s Details Revised'!$C$2:$AO$7385,5,0)</f>
        <v>26500</v>
      </c>
      <c r="O3754" s="17" t="n">
        <f aca="false">VLOOKUP(F3754,'[1]Goa Member''s Details Revised'!$C$2:$AO$7385,5,0)</f>
        <v>26500</v>
      </c>
      <c r="P3754" s="17" t="n">
        <f aca="false">VLOOKUP(F3754,'[1]Goa Member''s Details Revised'!$C$2:$AO$7385,6,0)</f>
        <v>27650</v>
      </c>
      <c r="Q3754" s="17" t="str">
        <f aca="false">VLOOKUP(F3754,'[1]Goa Member''s Details Revised'!$C$2:$AO$7385,8,0)</f>
        <v>I.R.M</v>
      </c>
      <c r="R3754" s="17" t="n">
        <f aca="false">+O3754-P3754</f>
        <v>-1150</v>
      </c>
      <c r="S3754" s="15" t="e">
        <f aca="false">+#REF!-K3754</f>
        <v>#REF!</v>
      </c>
      <c r="T3754" s="17" t="n">
        <f aca="false">IF(Q3754="regular",((P3754-(P3754/99)*S3754)),(P3754-(P3754*20%)))</f>
        <v>22120</v>
      </c>
      <c r="U3754" s="17" t="e">
        <f aca="false">((P3754-(P3754/99)*S3754))</f>
        <v>#REF!</v>
      </c>
      <c r="V3754" s="17" t="n">
        <f aca="false">IF(Q3754="regular",0,(P3754-(O3754*20%)))</f>
        <v>22350</v>
      </c>
      <c r="W3754" s="17"/>
      <c r="X3754" s="15"/>
      <c r="Y3754" s="18" t="str">
        <f aca="false">VLOOKUP(F3754,'[1]Goa Member''s Details Revised'!$C$2:$AO$7385,12,0)</f>
        <v>last communication 11</v>
      </c>
    </row>
    <row r="3755" customFormat="false" ht="30" hidden="false" customHeight="false" outlineLevel="0" collapsed="false">
      <c r="B3755" s="14" t="n">
        <v>3754</v>
      </c>
      <c r="C3755" s="15"/>
      <c r="D3755" s="15" t="s">
        <v>10282</v>
      </c>
      <c r="E3755" s="15" t="s">
        <v>25</v>
      </c>
      <c r="F3755" s="15" t="s">
        <v>10283</v>
      </c>
      <c r="G3755" s="15"/>
      <c r="H3755" s="16" t="str">
        <f aca="false">VLOOKUP(F3755,'[1]Goa Member''s Details Revised'!$C$2:$AO$7385,2,0)</f>
        <v>Purchaser</v>
      </c>
      <c r="I3755" s="15" t="n">
        <v>31</v>
      </c>
      <c r="J3755" s="15" t="s">
        <v>322</v>
      </c>
      <c r="K3755" s="15" t="n">
        <v>1990</v>
      </c>
      <c r="L3755" s="16" t="str">
        <f aca="false">VLOOKUP(F3755,'[1]Goa Member''s Details Revised'!$C$2:$AO$7385,9,0)</f>
        <v>Never</v>
      </c>
      <c r="M3755" s="15" t="s">
        <v>10284</v>
      </c>
      <c r="N3755" s="17" t="n">
        <f aca="false">VLOOKUP(F3755,'[1]Goa Member''s Details Revised'!$C$2:$AO$7385,5,0)</f>
        <v>34000</v>
      </c>
      <c r="O3755" s="17" t="n">
        <f aca="false">VLOOKUP(F3755,'[1]Goa Member''s Details Revised'!$C$2:$AO$7385,5,0)</f>
        <v>34000</v>
      </c>
      <c r="P3755" s="17" t="n">
        <f aca="false">VLOOKUP(F3755,'[1]Goa Member''s Details Revised'!$C$2:$AO$7385,6,0)</f>
        <v>35450</v>
      </c>
      <c r="Q3755" s="17" t="str">
        <f aca="false">VLOOKUP(F3755,'[1]Goa Member''s Details Revised'!$C$2:$AO$7385,8,0)</f>
        <v>I.R.M</v>
      </c>
      <c r="R3755" s="17" t="n">
        <f aca="false">+O3755-P3755</f>
        <v>-1450</v>
      </c>
      <c r="S3755" s="15" t="e">
        <f aca="false">+#REF!-K3755</f>
        <v>#REF!</v>
      </c>
      <c r="T3755" s="17" t="n">
        <f aca="false">IF(Q3755="regular",((P3755-(P3755/99)*S3755)),(P3755-(P3755*20%)))</f>
        <v>28360</v>
      </c>
      <c r="U3755" s="17" t="e">
        <f aca="false">((P3755-(P3755/99)*S3755))</f>
        <v>#REF!</v>
      </c>
      <c r="V3755" s="17" t="n">
        <f aca="false">IF(Q3755="regular",0,(P3755-(O3755*20%)))</f>
        <v>28650</v>
      </c>
      <c r="W3755" s="17"/>
      <c r="X3755" s="15"/>
      <c r="Y3755" s="18" t="str">
        <f aca="false">VLOOKUP(F3755,'[1]Goa Member''s Details Revised'!$C$2:$AO$7385,12,0)</f>
        <v>we send last reminder in 2012.then we did not receive any reply</v>
      </c>
    </row>
    <row r="3756" customFormat="false" ht="15" hidden="false" customHeight="false" outlineLevel="0" collapsed="false">
      <c r="B3756" s="14" t="n">
        <v>3755</v>
      </c>
      <c r="C3756" s="15"/>
      <c r="D3756" s="15" t="s">
        <v>10285</v>
      </c>
      <c r="E3756" s="15" t="s">
        <v>25</v>
      </c>
      <c r="F3756" s="15" t="s">
        <v>10286</v>
      </c>
      <c r="G3756" s="15"/>
      <c r="H3756" s="16" t="str">
        <f aca="false">VLOOKUP(F3756,'[1]Goa Member''s Details Revised'!$C$2:$AO$7385,2,0)</f>
        <v>Purchaser</v>
      </c>
      <c r="I3756" s="15" t="n">
        <v>31</v>
      </c>
      <c r="J3756" s="15" t="s">
        <v>322</v>
      </c>
      <c r="K3756" s="15" t="n">
        <v>1990</v>
      </c>
      <c r="L3756" s="16" t="str">
        <f aca="false">VLOOKUP(F3756,'[1]Goa Member''s Details Revised'!$C$2:$AO$7385,9,0)</f>
        <v>Never</v>
      </c>
      <c r="M3756" s="15" t="s">
        <v>10287</v>
      </c>
      <c r="N3756" s="17" t="n">
        <f aca="false">VLOOKUP(F3756,'[1]Goa Member''s Details Revised'!$C$2:$AO$7385,5,0)</f>
        <v>34000</v>
      </c>
      <c r="O3756" s="17" t="n">
        <f aca="false">VLOOKUP(F3756,'[1]Goa Member''s Details Revised'!$C$2:$AO$7385,5,0)</f>
        <v>34000</v>
      </c>
      <c r="P3756" s="17" t="n">
        <f aca="false">VLOOKUP(F3756,'[1]Goa Member''s Details Revised'!$C$2:$AO$7385,6,0)</f>
        <v>35450</v>
      </c>
      <c r="Q3756" s="17" t="str">
        <f aca="false">VLOOKUP(F3756,'[1]Goa Member''s Details Revised'!$C$2:$AO$7385,8,0)</f>
        <v>I.R.M</v>
      </c>
      <c r="R3756" s="17" t="n">
        <f aca="false">+O3756-P3756</f>
        <v>-1450</v>
      </c>
      <c r="S3756" s="15" t="e">
        <f aca="false">+#REF!-K3756</f>
        <v>#REF!</v>
      </c>
      <c r="T3756" s="17" t="n">
        <f aca="false">IF(Q3756="regular",((P3756-(P3756/99)*S3756)),(P3756-(P3756*20%)))</f>
        <v>28360</v>
      </c>
      <c r="U3756" s="17" t="e">
        <f aca="false">((P3756-(P3756/99)*S3756))</f>
        <v>#REF!</v>
      </c>
      <c r="V3756" s="17" t="n">
        <f aca="false">IF(Q3756="regular",0,(P3756-(O3756*20%)))</f>
        <v>28650</v>
      </c>
      <c r="W3756" s="17"/>
      <c r="X3756" s="15"/>
      <c r="Y3756" s="18" t="str">
        <f aca="false">VLOOKUP(F3756,'[1]Goa Member''s Details Revised'!$C$2:$AO$7385,12,0)</f>
        <v>last communication 05</v>
      </c>
    </row>
    <row r="3757" customFormat="false" ht="15" hidden="false" customHeight="false" outlineLevel="0" collapsed="false">
      <c r="B3757" s="14" t="n">
        <v>3756</v>
      </c>
      <c r="C3757" s="15"/>
      <c r="D3757" s="15" t="s">
        <v>10288</v>
      </c>
      <c r="E3757" s="15" t="s">
        <v>25</v>
      </c>
      <c r="F3757" s="15" t="s">
        <v>10289</v>
      </c>
      <c r="G3757" s="15"/>
      <c r="H3757" s="16" t="str">
        <f aca="false">VLOOKUP(F3757,'[1]Goa Member''s Details Revised'!$C$2:$AO$7385,2,0)</f>
        <v>Purchaser</v>
      </c>
      <c r="I3757" s="15" t="n">
        <v>31</v>
      </c>
      <c r="J3757" s="15" t="s">
        <v>322</v>
      </c>
      <c r="K3757" s="15" t="n">
        <v>1990</v>
      </c>
      <c r="L3757" s="16" t="str">
        <f aca="false">VLOOKUP(F3757,'[1]Goa Member''s Details Revised'!$C$2:$AO$7385,9,0)</f>
        <v>Never</v>
      </c>
      <c r="M3757" s="15" t="s">
        <v>10290</v>
      </c>
      <c r="N3757" s="17" t="n">
        <f aca="false">VLOOKUP(F3757,'[1]Goa Member''s Details Revised'!$C$2:$AO$7385,5,0)</f>
        <v>26500</v>
      </c>
      <c r="O3757" s="17" t="n">
        <f aca="false">VLOOKUP(F3757,'[1]Goa Member''s Details Revised'!$C$2:$AO$7385,5,0)</f>
        <v>26500</v>
      </c>
      <c r="P3757" s="17" t="n">
        <f aca="false">VLOOKUP(F3757,'[1]Goa Member''s Details Revised'!$C$2:$AO$7385,6,0)</f>
        <v>27650</v>
      </c>
      <c r="Q3757" s="17" t="str">
        <f aca="false">VLOOKUP(F3757,'[1]Goa Member''s Details Revised'!$C$2:$AO$7385,8,0)</f>
        <v>I.R.M</v>
      </c>
      <c r="R3757" s="17" t="n">
        <f aca="false">+O3757-P3757</f>
        <v>-1150</v>
      </c>
      <c r="S3757" s="15" t="e">
        <f aca="false">+#REF!-K3757</f>
        <v>#REF!</v>
      </c>
      <c r="T3757" s="17" t="n">
        <f aca="false">IF(Q3757="regular",((P3757-(P3757/99)*S3757)),(P3757-(P3757*20%)))</f>
        <v>22120</v>
      </c>
      <c r="U3757" s="17" t="e">
        <f aca="false">((P3757-(P3757/99)*S3757))</f>
        <v>#REF!</v>
      </c>
      <c r="V3757" s="17" t="n">
        <f aca="false">IF(Q3757="regular",0,(P3757-(O3757*20%)))</f>
        <v>22350</v>
      </c>
      <c r="W3757" s="17"/>
      <c r="X3757" s="15"/>
      <c r="Y3757" s="18" t="str">
        <f aca="false">VLOOKUP(F3757,'[1]Goa Member''s Details Revised'!$C$2:$AO$7385,12,0)</f>
        <v>last communication 00</v>
      </c>
    </row>
    <row r="3758" customFormat="false" ht="15" hidden="false" customHeight="false" outlineLevel="0" collapsed="false">
      <c r="B3758" s="14" t="n">
        <v>3757</v>
      </c>
      <c r="C3758" s="15"/>
      <c r="D3758" s="15" t="s">
        <v>10291</v>
      </c>
      <c r="E3758" s="15" t="s">
        <v>25</v>
      </c>
      <c r="F3758" s="15" t="s">
        <v>10292</v>
      </c>
      <c r="G3758" s="15"/>
      <c r="H3758" s="16" t="str">
        <f aca="false">VLOOKUP(F3758,'[1]Goa Member''s Details Revised'!$C$2:$AO$7385,2,0)</f>
        <v>Purchaser</v>
      </c>
      <c r="I3758" s="15" t="n">
        <v>31</v>
      </c>
      <c r="J3758" s="15" t="s">
        <v>322</v>
      </c>
      <c r="K3758" s="15" t="n">
        <v>1990</v>
      </c>
      <c r="L3758" s="16" t="n">
        <f aca="false">VLOOKUP(F3758,'[1]Goa Member''s Details Revised'!$C$2:$AO$7385,9,0)</f>
        <v>2008</v>
      </c>
      <c r="M3758" s="15" t="s">
        <v>10293</v>
      </c>
      <c r="N3758" s="17" t="n">
        <f aca="false">VLOOKUP(F3758,'[1]Goa Member''s Details Revised'!$C$2:$AO$7385,5,0)</f>
        <v>34000</v>
      </c>
      <c r="O3758" s="17" t="n">
        <f aca="false">VLOOKUP(F3758,'[1]Goa Member''s Details Revised'!$C$2:$AO$7385,5,0)</f>
        <v>34000</v>
      </c>
      <c r="P3758" s="17" t="n">
        <f aca="false">VLOOKUP(F3758,'[1]Goa Member''s Details Revised'!$C$2:$AO$7385,6,0)</f>
        <v>34000</v>
      </c>
      <c r="Q3758" s="17" t="str">
        <f aca="false">VLOOKUP(F3758,'[1]Goa Member''s Details Revised'!$C$2:$AO$7385,8,0)</f>
        <v>R.M</v>
      </c>
      <c r="R3758" s="17" t="n">
        <f aca="false">+O3758-P3758</f>
        <v>0</v>
      </c>
      <c r="S3758" s="15" t="e">
        <f aca="false">+#REF!-K3758</f>
        <v>#REF!</v>
      </c>
      <c r="T3758" s="17" t="n">
        <f aca="false">IF(Q3758="regular",((P3758-(P3758/99)*S3758)),(P3758-(P3758*20%)))</f>
        <v>27200</v>
      </c>
      <c r="U3758" s="17" t="e">
        <f aca="false">((P3758-(P3758/99)*S3758))</f>
        <v>#REF!</v>
      </c>
      <c r="V3758" s="17" t="n">
        <f aca="false">IF(Q3758="regular",0,(P3758-(O3758*20%)))</f>
        <v>27200</v>
      </c>
      <c r="W3758" s="17"/>
      <c r="X3758" s="15"/>
      <c r="Y3758" s="18" t="str">
        <f aca="false">VLOOKUP(F3758,'[1]Goa Member''s Details Revised'!$C$2:$AO$7385,12,0)</f>
        <v>no reminders so last communication 2010</v>
      </c>
    </row>
    <row r="3759" customFormat="false" ht="15" hidden="false" customHeight="false" outlineLevel="0" collapsed="false">
      <c r="B3759" s="14" t="n">
        <v>3758</v>
      </c>
      <c r="C3759" s="15"/>
      <c r="D3759" s="15" t="s">
        <v>10294</v>
      </c>
      <c r="E3759" s="15" t="s">
        <v>25</v>
      </c>
      <c r="F3759" s="15" t="s">
        <v>10295</v>
      </c>
      <c r="G3759" s="15"/>
      <c r="H3759" s="16" t="str">
        <f aca="false">VLOOKUP(F3759,'[1]Goa Member''s Details Revised'!$C$2:$AO$7385,2,0)</f>
        <v>Purchaser</v>
      </c>
      <c r="I3759" s="15" t="n">
        <v>31</v>
      </c>
      <c r="J3759" s="15" t="s">
        <v>322</v>
      </c>
      <c r="K3759" s="15" t="n">
        <v>1990</v>
      </c>
      <c r="L3759" s="16" t="str">
        <f aca="false">VLOOKUP(F3759,'[1]Goa Member''s Details Revised'!$C$2:$AO$7385,9,0)</f>
        <v>Never</v>
      </c>
      <c r="M3759" s="15" t="s">
        <v>10296</v>
      </c>
      <c r="N3759" s="17" t="n">
        <f aca="false">VLOOKUP(F3759,'[1]Goa Member''s Details Revised'!$C$2:$AO$7385,5,0)</f>
        <v>26500</v>
      </c>
      <c r="O3759" s="17" t="n">
        <f aca="false">VLOOKUP(F3759,'[1]Goa Member''s Details Revised'!$C$2:$AO$7385,5,0)</f>
        <v>26500</v>
      </c>
      <c r="P3759" s="17" t="n">
        <f aca="false">VLOOKUP(F3759,'[1]Goa Member''s Details Revised'!$C$2:$AO$7385,6,0)</f>
        <v>27650</v>
      </c>
      <c r="Q3759" s="17" t="str">
        <f aca="false">VLOOKUP(F3759,'[1]Goa Member''s Details Revised'!$C$2:$AO$7385,8,0)</f>
        <v>I.R.M</v>
      </c>
      <c r="R3759" s="17" t="n">
        <f aca="false">+O3759-P3759</f>
        <v>-1150</v>
      </c>
      <c r="S3759" s="15" t="e">
        <f aca="false">+#REF!-K3759</f>
        <v>#REF!</v>
      </c>
      <c r="T3759" s="17" t="n">
        <f aca="false">IF(Q3759="regular",((P3759-(P3759/99)*S3759)),(P3759-(P3759*20%)))</f>
        <v>22120</v>
      </c>
      <c r="U3759" s="17" t="e">
        <f aca="false">((P3759-(P3759/99)*S3759))</f>
        <v>#REF!</v>
      </c>
      <c r="V3759" s="17" t="n">
        <f aca="false">IF(Q3759="regular",0,(P3759-(O3759*20%)))</f>
        <v>22350</v>
      </c>
      <c r="W3759" s="17"/>
      <c r="X3759" s="15"/>
      <c r="Y3759" s="18" t="str">
        <f aca="false">VLOOKUP(F3759,'[1]Goa Member''s Details Revised'!$C$2:$AO$7385,12,0)</f>
        <v>last communication 06</v>
      </c>
    </row>
    <row r="3760" customFormat="false" ht="15" hidden="false" customHeight="false" outlineLevel="0" collapsed="false">
      <c r="B3760" s="14" t="n">
        <v>3759</v>
      </c>
      <c r="C3760" s="15"/>
      <c r="D3760" s="15" t="s">
        <v>10297</v>
      </c>
      <c r="E3760" s="15" t="s">
        <v>25</v>
      </c>
      <c r="F3760" s="15" t="s">
        <v>10298</v>
      </c>
      <c r="G3760" s="15"/>
      <c r="H3760" s="16" t="str">
        <f aca="false">VLOOKUP(F3760,'[1]Goa Member''s Details Revised'!$C$2:$AO$7385,2,0)</f>
        <v>D. Purcahser</v>
      </c>
      <c r="I3760" s="15" t="n">
        <v>3</v>
      </c>
      <c r="J3760" s="15" t="s">
        <v>337</v>
      </c>
      <c r="K3760" s="15" t="n">
        <v>1990</v>
      </c>
      <c r="L3760" s="16" t="n">
        <f aca="false">VLOOKUP(F3760,'[1]Goa Member''s Details Revised'!$C$2:$AO$7385,9,0)</f>
        <v>2009</v>
      </c>
      <c r="M3760" s="15" t="s">
        <v>10299</v>
      </c>
      <c r="N3760" s="17" t="n">
        <f aca="false">VLOOKUP(F3760,'[1]Goa Member''s Details Revised'!$C$2:$AO$7385,5,0)</f>
        <v>22000</v>
      </c>
      <c r="O3760" s="17" t="n">
        <f aca="false">VLOOKUP(F3760,'[1]Goa Member''s Details Revised'!$C$2:$AO$7385,5,0)</f>
        <v>22000</v>
      </c>
      <c r="P3760" s="17" t="n">
        <f aca="false">VLOOKUP(F3760,'[1]Goa Member''s Details Revised'!$C$2:$AO$7385,6,0)</f>
        <v>25500</v>
      </c>
      <c r="Q3760" s="17" t="str">
        <f aca="false">VLOOKUP(F3760,'[1]Goa Member''s Details Revised'!$C$2:$AO$7385,8,0)</f>
        <v>R.M</v>
      </c>
      <c r="R3760" s="17" t="n">
        <f aca="false">+O3760-P3760</f>
        <v>-3500</v>
      </c>
      <c r="S3760" s="15" t="e">
        <f aca="false">+#REF!-K3760</f>
        <v>#REF!</v>
      </c>
      <c r="T3760" s="17" t="n">
        <f aca="false">IF(Q3760="regular",((P3760-(P3760/99)*S3760)),(P3760-(P3760*20%)))</f>
        <v>20400</v>
      </c>
      <c r="U3760" s="17" t="e">
        <f aca="false">((P3760-(P3760/99)*S3760))</f>
        <v>#REF!</v>
      </c>
      <c r="V3760" s="17" t="n">
        <f aca="false">IF(Q3760="regular",0,(P3760-(O3760*20%)))</f>
        <v>21100</v>
      </c>
      <c r="W3760" s="17"/>
      <c r="X3760" s="15"/>
      <c r="Y3760" s="18" t="str">
        <f aca="false">VLOOKUP(F3760,'[1]Goa Member''s Details Revised'!$C$2:$AO$7385,12,0)</f>
        <v>last  mail conversation on 2017</v>
      </c>
    </row>
    <row r="3761" customFormat="false" ht="30" hidden="false" customHeight="false" outlineLevel="0" collapsed="false">
      <c r="B3761" s="14" t="n">
        <v>3760</v>
      </c>
      <c r="C3761" s="15"/>
      <c r="D3761" s="15" t="s">
        <v>10300</v>
      </c>
      <c r="E3761" s="15" t="s">
        <v>25</v>
      </c>
      <c r="F3761" s="15" t="s">
        <v>10301</v>
      </c>
      <c r="G3761" s="15"/>
      <c r="H3761" s="16" t="str">
        <f aca="false">VLOOKUP(F3761,'[1]Goa Member''s Details Revised'!$C$2:$AO$7385,2,0)</f>
        <v>Purchaser</v>
      </c>
      <c r="I3761" s="15" t="n">
        <v>31</v>
      </c>
      <c r="J3761" s="15" t="s">
        <v>322</v>
      </c>
      <c r="K3761" s="15" t="n">
        <v>1990</v>
      </c>
      <c r="L3761" s="16" t="str">
        <f aca="false">VLOOKUP(F3761,'[1]Goa Member''s Details Revised'!$C$2:$AO$7385,9,0)</f>
        <v>Never</v>
      </c>
      <c r="M3761" s="15" t="s">
        <v>10302</v>
      </c>
      <c r="N3761" s="17" t="n">
        <f aca="false">VLOOKUP(F3761,'[1]Goa Member''s Details Revised'!$C$2:$AO$7385,5,0)</f>
        <v>34000</v>
      </c>
      <c r="O3761" s="17" t="n">
        <f aca="false">VLOOKUP(F3761,'[1]Goa Member''s Details Revised'!$C$2:$AO$7385,5,0)</f>
        <v>34000</v>
      </c>
      <c r="P3761" s="17" t="n">
        <f aca="false">VLOOKUP(F3761,'[1]Goa Member''s Details Revised'!$C$2:$AO$7385,6,0)</f>
        <v>35450</v>
      </c>
      <c r="Q3761" s="17" t="str">
        <f aca="false">VLOOKUP(F3761,'[1]Goa Member''s Details Revised'!$C$2:$AO$7385,8,0)</f>
        <v>I.R.M</v>
      </c>
      <c r="R3761" s="17" t="n">
        <f aca="false">+O3761-P3761</f>
        <v>-1450</v>
      </c>
      <c r="S3761" s="15" t="e">
        <f aca="false">+#REF!-K3761</f>
        <v>#REF!</v>
      </c>
      <c r="T3761" s="17" t="n">
        <f aca="false">IF(Q3761="regular",((P3761-(P3761/99)*S3761)),(P3761-(P3761*20%)))</f>
        <v>28360</v>
      </c>
      <c r="U3761" s="17" t="e">
        <f aca="false">((P3761-(P3761/99)*S3761))</f>
        <v>#REF!</v>
      </c>
      <c r="V3761" s="17" t="n">
        <f aca="false">IF(Q3761="regular",0,(P3761-(O3761*20%)))</f>
        <v>28650</v>
      </c>
      <c r="W3761" s="17"/>
      <c r="X3761" s="15"/>
      <c r="Y3761" s="18" t="str">
        <f aca="false">VLOOKUP(F3761,'[1]Goa Member''s Details Revised'!$C$2:$AO$7385,12,0)</f>
        <v>we send last reminder in 2012.then we did not receive any reply</v>
      </c>
    </row>
    <row r="3762" customFormat="false" ht="15" hidden="false" customHeight="false" outlineLevel="0" collapsed="false">
      <c r="B3762" s="14" t="n">
        <v>3761</v>
      </c>
      <c r="C3762" s="15"/>
      <c r="D3762" s="15" t="s">
        <v>10303</v>
      </c>
      <c r="E3762" s="15" t="s">
        <v>25</v>
      </c>
      <c r="F3762" s="15" t="s">
        <v>10304</v>
      </c>
      <c r="G3762" s="15"/>
      <c r="H3762" s="16" t="str">
        <f aca="false">VLOOKUP(F3762,'[1]Goa Member''s Details Revised'!$C$2:$AO$7385,2,0)</f>
        <v>Purchaser</v>
      </c>
      <c r="I3762" s="15" t="n">
        <v>6</v>
      </c>
      <c r="J3762" s="15" t="s">
        <v>337</v>
      </c>
      <c r="K3762" s="15" t="n">
        <v>1990</v>
      </c>
      <c r="L3762" s="16" t="n">
        <f aca="false">VLOOKUP(F3762,'[1]Goa Member''s Details Revised'!$C$2:$AO$7385,9,0)</f>
        <v>2009</v>
      </c>
      <c r="M3762" s="15" t="s">
        <v>10305</v>
      </c>
      <c r="N3762" s="17" t="n">
        <f aca="false">VLOOKUP(F3762,'[1]Goa Member''s Details Revised'!$C$2:$AO$7385,5,0)</f>
        <v>20000</v>
      </c>
      <c r="O3762" s="17" t="n">
        <f aca="false">VLOOKUP(F3762,'[1]Goa Member''s Details Revised'!$C$2:$AO$7385,5,0)</f>
        <v>20000</v>
      </c>
      <c r="P3762" s="17" t="n">
        <f aca="false">VLOOKUP(F3762,'[1]Goa Member''s Details Revised'!$C$2:$AO$7385,6,0)</f>
        <v>20850</v>
      </c>
      <c r="Q3762" s="17" t="str">
        <f aca="false">VLOOKUP(F3762,'[1]Goa Member''s Details Revised'!$C$2:$AO$7385,8,0)</f>
        <v>I.R.M</v>
      </c>
      <c r="R3762" s="17" t="n">
        <f aca="false">+O3762-P3762</f>
        <v>-850</v>
      </c>
      <c r="S3762" s="15" t="e">
        <f aca="false">+#REF!-K3762</f>
        <v>#REF!</v>
      </c>
      <c r="T3762" s="17" t="n">
        <f aca="false">IF(Q3762="regular",((P3762-(P3762/99)*S3762)),(P3762-(P3762*20%)))</f>
        <v>16680</v>
      </c>
      <c r="U3762" s="17" t="e">
        <f aca="false">((P3762-(P3762/99)*S3762))</f>
        <v>#REF!</v>
      </c>
      <c r="V3762" s="17" t="n">
        <f aca="false">IF(Q3762="regular",0,(P3762-(O3762*20%)))</f>
        <v>16850</v>
      </c>
      <c r="W3762" s="17"/>
      <c r="X3762" s="15"/>
      <c r="Y3762" s="18" t="str">
        <f aca="false">VLOOKUP(F3762,'[1]Goa Member''s Details Revised'!$C$2:$AO$7385,12,0)</f>
        <v>Letter undelivered</v>
      </c>
    </row>
    <row r="3763" customFormat="false" ht="15" hidden="false" customHeight="false" outlineLevel="0" collapsed="false">
      <c r="B3763" s="14" t="n">
        <v>3762</v>
      </c>
      <c r="C3763" s="15"/>
      <c r="D3763" s="15" t="s">
        <v>10306</v>
      </c>
      <c r="E3763" s="15" t="s">
        <v>25</v>
      </c>
      <c r="F3763" s="15" t="s">
        <v>10307</v>
      </c>
      <c r="G3763" s="15"/>
      <c r="H3763" s="16" t="str">
        <f aca="false">VLOOKUP(F3763,'[1]Goa Member''s Details Revised'!$C$2:$AO$7385,2,0)</f>
        <v>D. Purchaser</v>
      </c>
      <c r="I3763" s="15" t="n">
        <v>12</v>
      </c>
      <c r="J3763" s="15" t="s">
        <v>337</v>
      </c>
      <c r="K3763" s="15" t="n">
        <v>1990</v>
      </c>
      <c r="L3763" s="16" t="str">
        <f aca="false">VLOOKUP(F3763,'[1]Goa Member''s Details Revised'!$C$2:$AO$7385,9,0)</f>
        <v>Never</v>
      </c>
      <c r="M3763" s="15" t="s">
        <v>10308</v>
      </c>
      <c r="N3763" s="17" t="n">
        <f aca="false">VLOOKUP(F3763,'[1]Goa Member''s Details Revised'!$C$2:$AO$7385,5,0)</f>
        <v>25500</v>
      </c>
      <c r="O3763" s="17" t="n">
        <f aca="false">VLOOKUP(F3763,'[1]Goa Member''s Details Revised'!$C$2:$AO$7385,5,0)</f>
        <v>25500</v>
      </c>
      <c r="P3763" s="17" t="n">
        <f aca="false">VLOOKUP(F3763,'[1]Goa Member''s Details Revised'!$C$2:$AO$7385,6,0)</f>
        <v>20825</v>
      </c>
      <c r="Q3763" s="17" t="str">
        <f aca="false">VLOOKUP(F3763,'[1]Goa Member''s Details Revised'!$C$2:$AO$7385,8,0)</f>
        <v>outstanding</v>
      </c>
      <c r="R3763" s="17" t="n">
        <f aca="false">+O3763-P3763</f>
        <v>4675</v>
      </c>
      <c r="S3763" s="15" t="e">
        <f aca="false">+#REF!-K3763</f>
        <v>#REF!</v>
      </c>
      <c r="T3763" s="17" t="n">
        <f aca="false">IF(Q3763="regular",((P3763-(P3763/99)*S3763)),(P3763-(P3763*20%)))</f>
        <v>16660</v>
      </c>
      <c r="U3763" s="17" t="e">
        <f aca="false">((P3763-(P3763/99)*S3763))</f>
        <v>#REF!</v>
      </c>
      <c r="V3763" s="17" t="n">
        <f aca="false">IF(Q3763="regular",0,(P3763-(O3763*20%)))</f>
        <v>15725</v>
      </c>
      <c r="W3763" s="17"/>
      <c r="X3763" s="15"/>
      <c r="Y3763" s="18" t="str">
        <f aca="false">VLOOKUP(F3763,'[1]Goa Member''s Details Revised'!$C$2:$AO$7385,12,0)</f>
        <v>his visit reply so last communication 15(Outstanding Rs.4675/-)</v>
      </c>
    </row>
    <row r="3764" customFormat="false" ht="15" hidden="false" customHeight="false" outlineLevel="0" collapsed="false">
      <c r="B3764" s="14" t="n">
        <v>3763</v>
      </c>
      <c r="C3764" s="15"/>
      <c r="D3764" s="15" t="s">
        <v>10309</v>
      </c>
      <c r="E3764" s="15" t="s">
        <v>25</v>
      </c>
      <c r="F3764" s="15" t="s">
        <v>10310</v>
      </c>
      <c r="G3764" s="15"/>
      <c r="H3764" s="16" t="str">
        <f aca="false">VLOOKUP(F3764,'[1]Goa Member''s Details Revised'!$C$2:$AO$7385,2,0)</f>
        <v>D. Purchaser</v>
      </c>
      <c r="I3764" s="15" t="n">
        <v>14</v>
      </c>
      <c r="J3764" s="15" t="s">
        <v>337</v>
      </c>
      <c r="K3764" s="15" t="n">
        <v>1990</v>
      </c>
      <c r="L3764" s="16" t="str">
        <f aca="false">VLOOKUP(F3764,'[1]Goa Member''s Details Revised'!$C$2:$AO$7385,9,0)</f>
        <v>Never</v>
      </c>
      <c r="M3764" s="15" t="s">
        <v>10311</v>
      </c>
      <c r="N3764" s="17" t="n">
        <f aca="false">VLOOKUP(F3764,'[1]Goa Member''s Details Revised'!$C$2:$AO$7385,5,0)</f>
        <v>20000</v>
      </c>
      <c r="O3764" s="17" t="n">
        <f aca="false">VLOOKUP(F3764,'[1]Goa Member''s Details Revised'!$C$2:$AO$7385,5,0)</f>
        <v>20000</v>
      </c>
      <c r="P3764" s="17" t="n">
        <f aca="false">VLOOKUP(F3764,'[1]Goa Member''s Details Revised'!$C$2:$AO$7385,6,0)</f>
        <v>25500</v>
      </c>
      <c r="Q3764" s="17" t="str">
        <f aca="false">VLOOKUP(F3764,'[1]Goa Member''s Details Revised'!$C$2:$AO$7385,8,0)</f>
        <v>I.R.M</v>
      </c>
      <c r="R3764" s="17" t="n">
        <f aca="false">+O3764-P3764</f>
        <v>-5500</v>
      </c>
      <c r="S3764" s="15" t="e">
        <f aca="false">+#REF!-K3764</f>
        <v>#REF!</v>
      </c>
      <c r="T3764" s="17" t="n">
        <f aca="false">IF(Q3764="regular",((P3764-(P3764/99)*S3764)),(P3764-(P3764*20%)))</f>
        <v>20400</v>
      </c>
      <c r="U3764" s="17" t="e">
        <f aca="false">((P3764-(P3764/99)*S3764))</f>
        <v>#REF!</v>
      </c>
      <c r="V3764" s="17" t="n">
        <f aca="false">IF(Q3764="regular",0,(P3764-(O3764*20%)))</f>
        <v>21500</v>
      </c>
      <c r="W3764" s="17"/>
      <c r="X3764" s="15"/>
      <c r="Y3764" s="18" t="str">
        <f aca="false">VLOOKUP(F3764,'[1]Goa Member''s Details Revised'!$C$2:$AO$7385,12,0)</f>
        <v>no reminders so last communication 2010</v>
      </c>
    </row>
    <row r="3765" customFormat="false" ht="15" hidden="false" customHeight="false" outlineLevel="0" collapsed="false">
      <c r="B3765" s="14" t="n">
        <v>3764</v>
      </c>
      <c r="C3765" s="15"/>
      <c r="D3765" s="15" t="s">
        <v>10312</v>
      </c>
      <c r="E3765" s="15" t="s">
        <v>25</v>
      </c>
      <c r="F3765" s="15" t="s">
        <v>10313</v>
      </c>
      <c r="G3765" s="15"/>
      <c r="H3765" s="16" t="str">
        <f aca="false">VLOOKUP(F3765,'[1]Goa Member''s Details Revised'!$C$2:$AO$7385,2,0)</f>
        <v>D. Purchaser</v>
      </c>
      <c r="I3765" s="15" t="n">
        <v>14</v>
      </c>
      <c r="J3765" s="15" t="s">
        <v>337</v>
      </c>
      <c r="K3765" s="15" t="n">
        <v>1990</v>
      </c>
      <c r="L3765" s="16" t="n">
        <f aca="false">VLOOKUP(F3765,'[1]Goa Member''s Details Revised'!$C$2:$AO$7385,9,0)</f>
        <v>2007</v>
      </c>
      <c r="M3765" s="15" t="s">
        <v>10314</v>
      </c>
      <c r="N3765" s="17" t="n">
        <f aca="false">VLOOKUP(F3765,'[1]Goa Member''s Details Revised'!$C$2:$AO$7385,5,0)</f>
        <v>34000</v>
      </c>
      <c r="O3765" s="17" t="n">
        <f aca="false">VLOOKUP(F3765,'[1]Goa Member''s Details Revised'!$C$2:$AO$7385,5,0)</f>
        <v>34000</v>
      </c>
      <c r="P3765" s="17" t="n">
        <f aca="false">VLOOKUP(F3765,'[1]Goa Member''s Details Revised'!$C$2:$AO$7385,6,0)</f>
        <v>35450</v>
      </c>
      <c r="Q3765" s="17" t="str">
        <f aca="false">VLOOKUP(F3765,'[1]Goa Member''s Details Revised'!$C$2:$AO$7385,8,0)</f>
        <v>R.M</v>
      </c>
      <c r="R3765" s="17" t="n">
        <f aca="false">+O3765-P3765</f>
        <v>-1450</v>
      </c>
      <c r="S3765" s="15" t="e">
        <f aca="false">+#REF!-K3765</f>
        <v>#REF!</v>
      </c>
      <c r="T3765" s="17" t="n">
        <f aca="false">IF(Q3765="regular",((P3765-(P3765/99)*S3765)),(P3765-(P3765*20%)))</f>
        <v>28360</v>
      </c>
      <c r="U3765" s="17" t="e">
        <f aca="false">((P3765-(P3765/99)*S3765))</f>
        <v>#REF!</v>
      </c>
      <c r="V3765" s="17" t="n">
        <f aca="false">IF(Q3765="regular",0,(P3765-(O3765*20%)))</f>
        <v>28650</v>
      </c>
      <c r="W3765" s="17"/>
      <c r="X3765" s="15"/>
      <c r="Y3765" s="18" t="str">
        <f aca="false">VLOOKUP(F3765,'[1]Goa Member''s Details Revised'!$C$2:$AO$7385,12,0)</f>
        <v>no reminders so last communication 2007</v>
      </c>
    </row>
    <row r="3766" customFormat="false" ht="15" hidden="false" customHeight="false" outlineLevel="0" collapsed="false">
      <c r="B3766" s="14" t="n">
        <v>3765</v>
      </c>
      <c r="C3766" s="15"/>
      <c r="D3766" s="15" t="s">
        <v>10315</v>
      </c>
      <c r="E3766" s="15" t="s">
        <v>25</v>
      </c>
      <c r="F3766" s="15" t="s">
        <v>10316</v>
      </c>
      <c r="G3766" s="15"/>
      <c r="H3766" s="16" t="str">
        <f aca="false">VLOOKUP(F3766,'[1]Goa Member''s Details Revised'!$C$2:$AO$7385,2,0)</f>
        <v>Purchaser</v>
      </c>
      <c r="I3766" s="15" t="n">
        <v>16</v>
      </c>
      <c r="J3766" s="15" t="s">
        <v>337</v>
      </c>
      <c r="K3766" s="15" t="n">
        <v>1990</v>
      </c>
      <c r="L3766" s="16" t="str">
        <f aca="false">VLOOKUP(F3766,'[1]Goa Member''s Details Revised'!$C$2:$AO$7385,9,0)</f>
        <v>Never</v>
      </c>
      <c r="M3766" s="15" t="s">
        <v>10317</v>
      </c>
      <c r="N3766" s="17" t="n">
        <f aca="false">VLOOKUP(F3766,'[1]Goa Member''s Details Revised'!$C$2:$AO$7385,5,0)</f>
        <v>17500</v>
      </c>
      <c r="O3766" s="17" t="n">
        <f aca="false">VLOOKUP(F3766,'[1]Goa Member''s Details Revised'!$C$2:$AO$7385,5,0)</f>
        <v>17500</v>
      </c>
      <c r="P3766" s="17" t="n">
        <f aca="false">VLOOKUP(F3766,'[1]Goa Member''s Details Revised'!$C$2:$AO$7385,6,0)</f>
        <v>17500</v>
      </c>
      <c r="Q3766" s="17" t="str">
        <f aca="false">VLOOKUP(F3766,'[1]Goa Member''s Details Revised'!$C$2:$AO$7385,8,0)</f>
        <v>I.R.M</v>
      </c>
      <c r="R3766" s="17" t="n">
        <f aca="false">+O3766-P3766</f>
        <v>0</v>
      </c>
      <c r="S3766" s="15" t="e">
        <f aca="false">+#REF!-K3766</f>
        <v>#REF!</v>
      </c>
      <c r="T3766" s="17" t="n">
        <f aca="false">IF(Q3766="regular",((P3766-(P3766/99)*S3766)),(P3766-(P3766*20%)))</f>
        <v>14000</v>
      </c>
      <c r="U3766" s="17" t="e">
        <f aca="false">((P3766-(P3766/99)*S3766))</f>
        <v>#REF!</v>
      </c>
      <c r="V3766" s="17" t="n">
        <f aca="false">IF(Q3766="regular",0,(P3766-(O3766*20%)))</f>
        <v>14000</v>
      </c>
      <c r="W3766" s="17"/>
      <c r="X3766" s="15"/>
      <c r="Y3766" s="18" t="str">
        <f aca="false">VLOOKUP(F3766,'[1]Goa Member''s Details Revised'!$C$2:$AO$7385,12,0)</f>
        <v>last communication 07</v>
      </c>
    </row>
    <row r="3767" customFormat="false" ht="30" hidden="false" customHeight="false" outlineLevel="0" collapsed="false">
      <c r="B3767" s="14" t="n">
        <v>3766</v>
      </c>
      <c r="C3767" s="15"/>
      <c r="D3767" s="15" t="s">
        <v>10318</v>
      </c>
      <c r="E3767" s="15" t="s">
        <v>25</v>
      </c>
      <c r="F3767" s="15" t="s">
        <v>10319</v>
      </c>
      <c r="G3767" s="15"/>
      <c r="H3767" s="16" t="str">
        <f aca="false">VLOOKUP(F3767,'[1]Goa Member''s Details Revised'!$C$2:$AO$7385,2,0)</f>
        <v>L. N. C</v>
      </c>
      <c r="I3767" s="15" t="n">
        <v>21</v>
      </c>
      <c r="J3767" s="15" t="s">
        <v>337</v>
      </c>
      <c r="K3767" s="15" t="n">
        <v>1990</v>
      </c>
      <c r="L3767" s="16" t="n">
        <f aca="false">VLOOKUP(F3767,'[1]Goa Member''s Details Revised'!$C$2:$AO$7385,9,0)</f>
        <v>2021</v>
      </c>
      <c r="M3767" s="15" t="s">
        <v>10320</v>
      </c>
      <c r="N3767" s="17" t="n">
        <f aca="false">VLOOKUP(F3767,'[1]Goa Member''s Details Revised'!$C$2:$AO$7385,5,0)</f>
        <v>34000</v>
      </c>
      <c r="O3767" s="17" t="n">
        <f aca="false">VLOOKUP(F3767,'[1]Goa Member''s Details Revised'!$C$2:$AO$7385,5,0)</f>
        <v>34000</v>
      </c>
      <c r="P3767" s="17" t="n">
        <f aca="false">VLOOKUP(F3767,'[1]Goa Member''s Details Revised'!$C$2:$AO$7385,6,0)</f>
        <v>34000</v>
      </c>
      <c r="Q3767" s="17" t="str">
        <f aca="false">VLOOKUP(F3767,'[1]Goa Member''s Details Revised'!$C$2:$AO$7385,8,0)</f>
        <v>R.M</v>
      </c>
      <c r="R3767" s="17" t="n">
        <f aca="false">+O3767-P3767</f>
        <v>0</v>
      </c>
      <c r="S3767" s="15" t="e">
        <f aca="false">+#REF!-K3767</f>
        <v>#REF!</v>
      </c>
      <c r="T3767" s="17" t="n">
        <f aca="false">IF(Q3767="regular",((P3767-(P3767/99)*S3767)),(P3767-(P3767*20%)))</f>
        <v>27200</v>
      </c>
      <c r="U3767" s="17" t="e">
        <f aca="false">((P3767-(P3767/99)*S3767))</f>
        <v>#REF!</v>
      </c>
      <c r="V3767" s="17" t="n">
        <f aca="false">IF(Q3767="regular",0,(P3767-(O3767*20%)))</f>
        <v>27200</v>
      </c>
      <c r="W3767" s="17"/>
      <c r="X3767" s="15"/>
      <c r="Y3767" s="18" t="str">
        <f aca="false">VLOOKUP(F3767,'[1]Goa Member''s Details Revised'!$C$2:$AO$7385,12,0)</f>
        <v>last mail communication 2021..total 2 membership of DRI:- 3887 (Goa) and 03001815 (TPT)</v>
      </c>
    </row>
    <row r="3768" customFormat="false" ht="15" hidden="false" customHeight="false" outlineLevel="0" collapsed="false">
      <c r="B3768" s="14" t="n">
        <v>3767</v>
      </c>
      <c r="C3768" s="15"/>
      <c r="D3768" s="15" t="s">
        <v>10321</v>
      </c>
      <c r="E3768" s="15" t="s">
        <v>25</v>
      </c>
      <c r="F3768" s="15" t="s">
        <v>10322</v>
      </c>
      <c r="G3768" s="15"/>
      <c r="H3768" s="16" t="str">
        <f aca="false">VLOOKUP(F3768,'[1]Goa Member''s Details Revised'!$C$2:$AO$7385,2,0)</f>
        <v>D. Purchaser</v>
      </c>
      <c r="I3768" s="15" t="n">
        <v>22</v>
      </c>
      <c r="J3768" s="15" t="s">
        <v>337</v>
      </c>
      <c r="K3768" s="15" t="n">
        <v>1990</v>
      </c>
      <c r="L3768" s="16" t="str">
        <f aca="false">VLOOKUP(F3768,'[1]Goa Member''s Details Revised'!$C$2:$AO$7385,9,0)</f>
        <v>Never</v>
      </c>
      <c r="M3768" s="15" t="s">
        <v>10323</v>
      </c>
      <c r="N3768" s="17" t="n">
        <f aca="false">VLOOKUP(F3768,'[1]Goa Member''s Details Revised'!$C$2:$AO$7385,5,0)</f>
        <v>25500</v>
      </c>
      <c r="O3768" s="17" t="n">
        <f aca="false">VLOOKUP(F3768,'[1]Goa Member''s Details Revised'!$C$2:$AO$7385,5,0)</f>
        <v>25500</v>
      </c>
      <c r="P3768" s="17" t="n">
        <f aca="false">VLOOKUP(F3768,'[1]Goa Member''s Details Revised'!$C$2:$AO$7385,6,0)</f>
        <v>23375</v>
      </c>
      <c r="Q3768" s="17" t="str">
        <f aca="false">VLOOKUP(F3768,'[1]Goa Member''s Details Revised'!$C$2:$AO$7385,8,0)</f>
        <v>Outstanding</v>
      </c>
      <c r="R3768" s="17" t="n">
        <f aca="false">+O3768-P3768</f>
        <v>2125</v>
      </c>
      <c r="S3768" s="15" t="e">
        <f aca="false">+#REF!-K3768</f>
        <v>#REF!</v>
      </c>
      <c r="T3768" s="17" t="n">
        <f aca="false">IF(Q3768="regular",((P3768-(P3768/99)*S3768)),(P3768-(P3768*20%)))</f>
        <v>18700</v>
      </c>
      <c r="U3768" s="17" t="e">
        <f aca="false">((P3768-(P3768/99)*S3768))</f>
        <v>#REF!</v>
      </c>
      <c r="V3768" s="17" t="n">
        <f aca="false">IF(Q3768="regular",0,(P3768-(O3768*20%)))</f>
        <v>18275</v>
      </c>
      <c r="W3768" s="17"/>
      <c r="X3768" s="15"/>
      <c r="Y3768" s="18" t="str">
        <f aca="false">VLOOKUP(F3768,'[1]Goa Member''s Details Revised'!$C$2:$AO$7385,12,0)</f>
        <v>last communication 07(Outstanding 2125/-)</v>
      </c>
    </row>
    <row r="3769" customFormat="false" ht="15" hidden="false" customHeight="false" outlineLevel="0" collapsed="false">
      <c r="B3769" s="14" t="n">
        <v>3768</v>
      </c>
      <c r="C3769" s="15"/>
      <c r="D3769" s="15" t="s">
        <v>10324</v>
      </c>
      <c r="E3769" s="15" t="s">
        <v>25</v>
      </c>
      <c r="F3769" s="15" t="s">
        <v>10325</v>
      </c>
      <c r="G3769" s="15"/>
      <c r="H3769" s="16" t="str">
        <f aca="false">VLOOKUP(F3769,'[1]Goa Member''s Details Revised'!$C$2:$AO$7385,2,0)</f>
        <v>D. Purchaser</v>
      </c>
      <c r="I3769" s="15" t="n">
        <v>22</v>
      </c>
      <c r="J3769" s="15" t="s">
        <v>337</v>
      </c>
      <c r="K3769" s="15" t="n">
        <v>1990</v>
      </c>
      <c r="L3769" s="16" t="str">
        <f aca="false">VLOOKUP(F3769,'[1]Goa Member''s Details Revised'!$C$2:$AO$7385,9,0)</f>
        <v>Never</v>
      </c>
      <c r="M3769" s="15" t="s">
        <v>10326</v>
      </c>
      <c r="N3769" s="17" t="n">
        <f aca="false">VLOOKUP(F3769,'[1]Goa Member''s Details Revised'!$C$2:$AO$7385,5,0)</f>
        <v>22000</v>
      </c>
      <c r="O3769" s="17" t="n">
        <f aca="false">VLOOKUP(F3769,'[1]Goa Member''s Details Revised'!$C$2:$AO$7385,5,0)</f>
        <v>22000</v>
      </c>
      <c r="P3769" s="17" t="n">
        <f aca="false">VLOOKUP(F3769,'[1]Goa Member''s Details Revised'!$C$2:$AO$7385,6,0)</f>
        <v>25500</v>
      </c>
      <c r="Q3769" s="17" t="str">
        <f aca="false">VLOOKUP(F3769,'[1]Goa Member''s Details Revised'!$C$2:$AO$7385,8,0)</f>
        <v>I.R.M</v>
      </c>
      <c r="R3769" s="17" t="n">
        <f aca="false">+O3769-P3769</f>
        <v>-3500</v>
      </c>
      <c r="S3769" s="15" t="e">
        <f aca="false">+#REF!-K3769</f>
        <v>#REF!</v>
      </c>
      <c r="T3769" s="17" t="n">
        <f aca="false">IF(Q3769="regular",((P3769-(P3769/99)*S3769)),(P3769-(P3769*20%)))</f>
        <v>20400</v>
      </c>
      <c r="U3769" s="17" t="e">
        <f aca="false">((P3769-(P3769/99)*S3769))</f>
        <v>#REF!</v>
      </c>
      <c r="V3769" s="17" t="n">
        <f aca="false">IF(Q3769="regular",0,(P3769-(O3769*20%)))</f>
        <v>21100</v>
      </c>
      <c r="W3769" s="17"/>
      <c r="X3769" s="15"/>
      <c r="Y3769" s="18" t="str">
        <f aca="false">VLOOKUP(F3769,'[1]Goa Member''s Details Revised'!$C$2:$AO$7385,12,0)</f>
        <v>last communication 15</v>
      </c>
    </row>
    <row r="3770" customFormat="false" ht="15" hidden="false" customHeight="false" outlineLevel="0" collapsed="false">
      <c r="B3770" s="14" t="n">
        <v>3769</v>
      </c>
      <c r="C3770" s="15"/>
      <c r="D3770" s="15" t="s">
        <v>10327</v>
      </c>
      <c r="E3770" s="15" t="s">
        <v>25</v>
      </c>
      <c r="F3770" s="15" t="s">
        <v>10328</v>
      </c>
      <c r="G3770" s="15"/>
      <c r="H3770" s="16" t="str">
        <f aca="false">VLOOKUP(F3770,'[1]Goa Member''s Details Revised'!$C$2:$AO$7385,2,0)</f>
        <v>D. Purchaser</v>
      </c>
      <c r="I3770" s="15" t="n">
        <v>22</v>
      </c>
      <c r="J3770" s="15" t="s">
        <v>337</v>
      </c>
      <c r="K3770" s="15" t="n">
        <v>1990</v>
      </c>
      <c r="L3770" s="16" t="str">
        <f aca="false">VLOOKUP(F3770,'[1]Goa Member''s Details Revised'!$C$2:$AO$7385,9,0)</f>
        <v>Never</v>
      </c>
      <c r="M3770" s="15" t="s">
        <v>10329</v>
      </c>
      <c r="N3770" s="17" t="n">
        <f aca="false">VLOOKUP(F3770,'[1]Goa Member''s Details Revised'!$C$2:$AO$7385,5,0)</f>
        <v>25500</v>
      </c>
      <c r="O3770" s="17" t="n">
        <f aca="false">VLOOKUP(F3770,'[1]Goa Member''s Details Revised'!$C$2:$AO$7385,5,0)</f>
        <v>25500</v>
      </c>
      <c r="P3770" s="17" t="n">
        <f aca="false">VLOOKUP(F3770,'[1]Goa Member''s Details Revised'!$C$2:$AO$7385,6,0)</f>
        <v>23375</v>
      </c>
      <c r="Q3770" s="17" t="str">
        <f aca="false">VLOOKUP(F3770,'[1]Goa Member''s Details Revised'!$C$2:$AO$7385,8,0)</f>
        <v>Outstanding</v>
      </c>
      <c r="R3770" s="17" t="n">
        <f aca="false">+O3770-P3770</f>
        <v>2125</v>
      </c>
      <c r="S3770" s="15" t="e">
        <f aca="false">+#REF!-K3770</f>
        <v>#REF!</v>
      </c>
      <c r="T3770" s="17" t="n">
        <f aca="false">IF(Q3770="regular",((P3770-(P3770/99)*S3770)),(P3770-(P3770*20%)))</f>
        <v>18700</v>
      </c>
      <c r="U3770" s="17" t="e">
        <f aca="false">((P3770-(P3770/99)*S3770))</f>
        <v>#REF!</v>
      </c>
      <c r="V3770" s="17" t="n">
        <f aca="false">IF(Q3770="regular",0,(P3770-(O3770*20%)))</f>
        <v>18275</v>
      </c>
      <c r="W3770" s="17"/>
      <c r="X3770" s="15"/>
      <c r="Y3770" s="18" t="str">
        <f aca="false">VLOOKUP(F3770,'[1]Goa Member''s Details Revised'!$C$2:$AO$7385,12,0)</f>
        <v>last communication 99(Outstanding 2125/-)</v>
      </c>
    </row>
    <row r="3771" customFormat="false" ht="30" hidden="false" customHeight="false" outlineLevel="0" collapsed="false">
      <c r="B3771" s="14" t="n">
        <v>3770</v>
      </c>
      <c r="C3771" s="15"/>
      <c r="D3771" s="15" t="s">
        <v>10330</v>
      </c>
      <c r="E3771" s="15" t="s">
        <v>25</v>
      </c>
      <c r="F3771" s="15" t="s">
        <v>10331</v>
      </c>
      <c r="G3771" s="15"/>
      <c r="H3771" s="16" t="str">
        <f aca="false">VLOOKUP(F3771,'[1]Goa Member''s Details Revised'!$C$2:$AO$7385,2,0)</f>
        <v>D. Purchaser</v>
      </c>
      <c r="I3771" s="15" t="n">
        <v>26</v>
      </c>
      <c r="J3771" s="15" t="s">
        <v>337</v>
      </c>
      <c r="K3771" s="15" t="n">
        <v>1990</v>
      </c>
      <c r="L3771" s="16" t="n">
        <f aca="false">VLOOKUP(F3771,'[1]Goa Member''s Details Revised'!$C$2:$AO$7385,9,0)</f>
        <v>2008</v>
      </c>
      <c r="M3771" s="15" t="s">
        <v>10332</v>
      </c>
      <c r="N3771" s="17" t="n">
        <f aca="false">VLOOKUP(F3771,'[1]Goa Member''s Details Revised'!$C$2:$AO$7385,5,0)</f>
        <v>16000</v>
      </c>
      <c r="O3771" s="17" t="n">
        <f aca="false">VLOOKUP(F3771,'[1]Goa Member''s Details Revised'!$C$2:$AO$7385,5,0)</f>
        <v>16000</v>
      </c>
      <c r="P3771" s="17" t="n">
        <f aca="false">VLOOKUP(F3771,'[1]Goa Member''s Details Revised'!$C$2:$AO$7385,6,0)</f>
        <v>18000</v>
      </c>
      <c r="Q3771" s="17" t="str">
        <f aca="false">VLOOKUP(F3771,'[1]Goa Member''s Details Revised'!$C$2:$AO$7385,8,0)</f>
        <v>R.M</v>
      </c>
      <c r="R3771" s="17" t="n">
        <f aca="false">+O3771-P3771</f>
        <v>-2000</v>
      </c>
      <c r="S3771" s="15" t="e">
        <f aca="false">+#REF!-K3771</f>
        <v>#REF!</v>
      </c>
      <c r="T3771" s="17" t="n">
        <f aca="false">IF(Q3771="regular",((P3771-(P3771/99)*S3771)),(P3771-(P3771*20%)))</f>
        <v>14400</v>
      </c>
      <c r="U3771" s="17" t="e">
        <f aca="false">((P3771-(P3771/99)*S3771))</f>
        <v>#REF!</v>
      </c>
      <c r="V3771" s="17" t="n">
        <f aca="false">IF(Q3771="regular",0,(P3771-(O3771*20%)))</f>
        <v>14800</v>
      </c>
      <c r="W3771" s="17"/>
      <c r="X3771" s="15"/>
      <c r="Y3771" s="18" t="str">
        <f aca="false">VLOOKUP(F3771,'[1]Goa Member''s Details Revised'!$C$2:$AO$7385,12,0)</f>
        <v>last communication 15...total 3 membership of Goa:- 3623, 3624, 3625 </v>
      </c>
    </row>
    <row r="3772" customFormat="false" ht="30" hidden="false" customHeight="false" outlineLevel="0" collapsed="false">
      <c r="B3772" s="14" t="n">
        <v>3771</v>
      </c>
      <c r="C3772" s="15"/>
      <c r="D3772" s="15" t="s">
        <v>10333</v>
      </c>
      <c r="E3772" s="15" t="s">
        <v>25</v>
      </c>
      <c r="F3772" s="15" t="s">
        <v>10334</v>
      </c>
      <c r="G3772" s="15"/>
      <c r="H3772" s="16" t="str">
        <f aca="false">VLOOKUP(F3772,'[1]Goa Member''s Details Revised'!$C$2:$AO$7385,2,0)</f>
        <v>D. Purchaser</v>
      </c>
      <c r="I3772" s="15" t="n">
        <v>26</v>
      </c>
      <c r="J3772" s="15" t="s">
        <v>337</v>
      </c>
      <c r="K3772" s="15" t="n">
        <v>1990</v>
      </c>
      <c r="L3772" s="16" t="n">
        <f aca="false">VLOOKUP(F3772,'[1]Goa Member''s Details Revised'!$C$2:$AO$7385,9,0)</f>
        <v>2009</v>
      </c>
      <c r="M3772" s="15" t="s">
        <v>10332</v>
      </c>
      <c r="N3772" s="17" t="n">
        <f aca="false">VLOOKUP(F3772,'[1]Goa Member''s Details Revised'!$C$2:$AO$7385,5,0)</f>
        <v>16000</v>
      </c>
      <c r="O3772" s="17" t="n">
        <f aca="false">VLOOKUP(F3772,'[1]Goa Member''s Details Revised'!$C$2:$AO$7385,5,0)</f>
        <v>16000</v>
      </c>
      <c r="P3772" s="17" t="n">
        <f aca="false">VLOOKUP(F3772,'[1]Goa Member''s Details Revised'!$C$2:$AO$7385,6,0)</f>
        <v>18000</v>
      </c>
      <c r="Q3772" s="17" t="str">
        <f aca="false">VLOOKUP(F3772,'[1]Goa Member''s Details Revised'!$C$2:$AO$7385,8,0)</f>
        <v>R.M</v>
      </c>
      <c r="R3772" s="17" t="n">
        <f aca="false">+O3772-P3772</f>
        <v>-2000</v>
      </c>
      <c r="S3772" s="15" t="e">
        <f aca="false">+#REF!-K3772</f>
        <v>#REF!</v>
      </c>
      <c r="T3772" s="17" t="n">
        <f aca="false">IF(Q3772="regular",((P3772-(P3772/99)*S3772)),(P3772-(P3772*20%)))</f>
        <v>14400</v>
      </c>
      <c r="U3772" s="17" t="e">
        <f aca="false">((P3772-(P3772/99)*S3772))</f>
        <v>#REF!</v>
      </c>
      <c r="V3772" s="17" t="n">
        <f aca="false">IF(Q3772="regular",0,(P3772-(O3772*20%)))</f>
        <v>14800</v>
      </c>
      <c r="W3772" s="17"/>
      <c r="X3772" s="15"/>
      <c r="Y3772" s="18" t="str">
        <f aca="false">VLOOKUP(F3772,'[1]Goa Member''s Details Revised'!$C$2:$AO$7385,12,0)</f>
        <v>last communication 15...total 3 membership of Goa:- 3623, 3624, 3625 </v>
      </c>
    </row>
    <row r="3773" customFormat="false" ht="30" hidden="false" customHeight="false" outlineLevel="0" collapsed="false">
      <c r="B3773" s="14" t="n">
        <v>3772</v>
      </c>
      <c r="C3773" s="15"/>
      <c r="D3773" s="15" t="s">
        <v>10335</v>
      </c>
      <c r="E3773" s="15" t="s">
        <v>25</v>
      </c>
      <c r="F3773" s="15" t="s">
        <v>10336</v>
      </c>
      <c r="G3773" s="15"/>
      <c r="H3773" s="16" t="str">
        <f aca="false">VLOOKUP(F3773,'[1]Goa Member''s Details Revised'!$C$2:$AO$7385,2,0)</f>
        <v>D. Purchaser</v>
      </c>
      <c r="I3773" s="15" t="n">
        <v>26</v>
      </c>
      <c r="J3773" s="15" t="s">
        <v>337</v>
      </c>
      <c r="K3773" s="15" t="n">
        <v>1990</v>
      </c>
      <c r="L3773" s="16" t="n">
        <f aca="false">VLOOKUP(F3773,'[1]Goa Member''s Details Revised'!$C$2:$AO$7385,9,0)</f>
        <v>2008</v>
      </c>
      <c r="M3773" s="15" t="s">
        <v>10332</v>
      </c>
      <c r="N3773" s="17" t="n">
        <f aca="false">VLOOKUP(F3773,'[1]Goa Member''s Details Revised'!$C$2:$AO$7385,5,0)</f>
        <v>16000</v>
      </c>
      <c r="O3773" s="17" t="n">
        <f aca="false">VLOOKUP(F3773,'[1]Goa Member''s Details Revised'!$C$2:$AO$7385,5,0)</f>
        <v>16000</v>
      </c>
      <c r="P3773" s="17" t="n">
        <f aca="false">VLOOKUP(F3773,'[1]Goa Member''s Details Revised'!$C$2:$AO$7385,6,0)</f>
        <v>18000</v>
      </c>
      <c r="Q3773" s="17" t="str">
        <f aca="false">VLOOKUP(F3773,'[1]Goa Member''s Details Revised'!$C$2:$AO$7385,8,0)</f>
        <v>R.M</v>
      </c>
      <c r="R3773" s="17" t="n">
        <f aca="false">+O3773-P3773</f>
        <v>-2000</v>
      </c>
      <c r="S3773" s="15" t="e">
        <f aca="false">+#REF!-K3773</f>
        <v>#REF!</v>
      </c>
      <c r="T3773" s="17" t="n">
        <f aca="false">IF(Q3773="regular",((P3773-(P3773/99)*S3773)),(P3773-(P3773*20%)))</f>
        <v>14400</v>
      </c>
      <c r="U3773" s="17" t="e">
        <f aca="false">((P3773-(P3773/99)*S3773))</f>
        <v>#REF!</v>
      </c>
      <c r="V3773" s="17" t="n">
        <f aca="false">IF(Q3773="regular",0,(P3773-(O3773*20%)))</f>
        <v>14800</v>
      </c>
      <c r="W3773" s="17"/>
      <c r="X3773" s="15"/>
      <c r="Y3773" s="18" t="str">
        <f aca="false">VLOOKUP(F3773,'[1]Goa Member''s Details Revised'!$C$2:$AO$7385,12,0)</f>
        <v>last communication 15...total 3 membership of Goa:- 3623, 3624, 3625 </v>
      </c>
    </row>
    <row r="3774" customFormat="false" ht="15" hidden="false" customHeight="false" outlineLevel="0" collapsed="false">
      <c r="B3774" s="14" t="n">
        <v>3773</v>
      </c>
      <c r="C3774" s="15"/>
      <c r="D3774" s="15" t="s">
        <v>10337</v>
      </c>
      <c r="E3774" s="15" t="s">
        <v>25</v>
      </c>
      <c r="F3774" s="15" t="s">
        <v>10338</v>
      </c>
      <c r="G3774" s="15"/>
      <c r="H3774" s="16" t="str">
        <f aca="false">VLOOKUP(F3774,'[1]Goa Member''s Details Revised'!$C$2:$AO$7385,2,0)</f>
        <v>Purchaser</v>
      </c>
      <c r="I3774" s="15" t="n">
        <v>23</v>
      </c>
      <c r="J3774" s="15" t="s">
        <v>337</v>
      </c>
      <c r="K3774" s="15" t="n">
        <v>1990</v>
      </c>
      <c r="L3774" s="16" t="n">
        <f aca="false">VLOOKUP(F3774,'[1]Goa Member''s Details Revised'!$C$2:$AO$7385,9,0)</f>
        <v>2012</v>
      </c>
      <c r="M3774" s="15" t="s">
        <v>10339</v>
      </c>
      <c r="N3774" s="17" t="n">
        <f aca="false">VLOOKUP(F3774,'[1]Goa Member''s Details Revised'!$C$2:$AO$7385,5,0)</f>
        <v>20000</v>
      </c>
      <c r="O3774" s="17" t="n">
        <f aca="false">VLOOKUP(F3774,'[1]Goa Member''s Details Revised'!$C$2:$AO$7385,5,0)</f>
        <v>20000</v>
      </c>
      <c r="P3774" s="17" t="n">
        <f aca="false">VLOOKUP(F3774,'[1]Goa Member''s Details Revised'!$C$2:$AO$7385,6,0)</f>
        <v>20850</v>
      </c>
      <c r="Q3774" s="17" t="str">
        <f aca="false">VLOOKUP(F3774,'[1]Goa Member''s Details Revised'!$C$2:$AO$7385,8,0)</f>
        <v>R.M</v>
      </c>
      <c r="R3774" s="17" t="n">
        <f aca="false">+O3774-P3774</f>
        <v>-850</v>
      </c>
      <c r="S3774" s="15" t="e">
        <f aca="false">+#REF!-K3774</f>
        <v>#REF!</v>
      </c>
      <c r="T3774" s="17" t="n">
        <f aca="false">IF(Q3774="regular",((P3774-(P3774/99)*S3774)),(P3774-(P3774*20%)))</f>
        <v>16680</v>
      </c>
      <c r="U3774" s="17" t="e">
        <f aca="false">((P3774-(P3774/99)*S3774))</f>
        <v>#REF!</v>
      </c>
      <c r="V3774" s="17" t="n">
        <f aca="false">IF(Q3774="regular",0,(P3774-(O3774*20%)))</f>
        <v>16850</v>
      </c>
      <c r="W3774" s="17"/>
      <c r="X3774" s="15"/>
      <c r="Y3774" s="18" t="str">
        <f aca="false">VLOOKUP(F3774,'[1]Goa Member''s Details Revised'!$C$2:$AO$7385,12,0)</f>
        <v>last  mail conversation on 2012</v>
      </c>
    </row>
    <row r="3775" customFormat="false" ht="15" hidden="false" customHeight="false" outlineLevel="0" collapsed="false">
      <c r="B3775" s="14" t="n">
        <v>3774</v>
      </c>
      <c r="C3775" s="15"/>
      <c r="D3775" s="15" t="s">
        <v>10340</v>
      </c>
      <c r="E3775" s="15" t="s">
        <v>25</v>
      </c>
      <c r="F3775" s="15" t="s">
        <v>10341</v>
      </c>
      <c r="G3775" s="15"/>
      <c r="H3775" s="16" t="str">
        <f aca="false">VLOOKUP(F3775,'[1]Goa Member''s Details Revised'!$C$2:$AO$7385,2,0)</f>
        <v>D. Purchaser</v>
      </c>
      <c r="I3775" s="15" t="n">
        <v>7</v>
      </c>
      <c r="J3775" s="15" t="s">
        <v>337</v>
      </c>
      <c r="K3775" s="15" t="n">
        <v>1990</v>
      </c>
      <c r="L3775" s="16" t="str">
        <f aca="false">VLOOKUP(F3775,'[1]Goa Member''s Details Revised'!$C$2:$AO$7385,9,0)</f>
        <v>Never</v>
      </c>
      <c r="M3775" s="15" t="s">
        <v>10342</v>
      </c>
      <c r="N3775" s="17" t="n">
        <f aca="false">VLOOKUP(F3775,'[1]Goa Member''s Details Revised'!$C$2:$AO$7385,5,0)</f>
        <v>15300</v>
      </c>
      <c r="O3775" s="17" t="n">
        <f aca="false">VLOOKUP(F3775,'[1]Goa Member''s Details Revised'!$C$2:$AO$7385,5,0)</f>
        <v>15300</v>
      </c>
      <c r="P3775" s="17" t="n">
        <f aca="false">VLOOKUP(F3775,'[1]Goa Member''s Details Revised'!$C$2:$AO$7385,6,0)</f>
        <v>13260</v>
      </c>
      <c r="Q3775" s="17" t="str">
        <f aca="false">VLOOKUP(F3775,'[1]Goa Member''s Details Revised'!$C$2:$AO$7385,8,0)</f>
        <v>outstanding</v>
      </c>
      <c r="R3775" s="17" t="n">
        <f aca="false">+O3775-P3775</f>
        <v>2040</v>
      </c>
      <c r="S3775" s="15" t="e">
        <f aca="false">+#REF!-K3775</f>
        <v>#REF!</v>
      </c>
      <c r="T3775" s="17" t="n">
        <f aca="false">IF(Q3775="regular",((P3775-(P3775/99)*S3775)),(P3775-(P3775*20%)))</f>
        <v>10608</v>
      </c>
      <c r="U3775" s="17" t="e">
        <f aca="false">((P3775-(P3775/99)*S3775))</f>
        <v>#REF!</v>
      </c>
      <c r="V3775" s="17" t="n">
        <f aca="false">IF(Q3775="regular",0,(P3775-(O3775*20%)))</f>
        <v>10200</v>
      </c>
      <c r="W3775" s="17"/>
      <c r="X3775" s="15"/>
      <c r="Y3775" s="18" t="str">
        <f aca="false">VLOOKUP(F3775,'[1]Goa Member''s Details Revised'!$C$2:$AO$7385,12,0)</f>
        <v>last communication 06(Outstanding Rs.2040/-)</v>
      </c>
    </row>
    <row r="3776" customFormat="false" ht="15" hidden="false" customHeight="false" outlineLevel="0" collapsed="false">
      <c r="B3776" s="14" t="n">
        <v>3775</v>
      </c>
      <c r="C3776" s="15"/>
      <c r="D3776" s="15" t="s">
        <v>10343</v>
      </c>
      <c r="E3776" s="15" t="s">
        <v>25</v>
      </c>
      <c r="F3776" s="15" t="s">
        <v>10344</v>
      </c>
      <c r="G3776" s="15"/>
      <c r="H3776" s="16" t="str">
        <f aca="false">VLOOKUP(F3776,'[1]Goa Member''s Details Revised'!$C$2:$AO$7385,2,0)</f>
        <v>Purchaser</v>
      </c>
      <c r="I3776" s="15" t="n">
        <v>9</v>
      </c>
      <c r="J3776" s="15" t="s">
        <v>404</v>
      </c>
      <c r="K3776" s="15" t="n">
        <v>1990</v>
      </c>
      <c r="L3776" s="16" t="str">
        <f aca="false">VLOOKUP(F3776,'[1]Goa Member''s Details Revised'!$C$2:$AO$7385,9,0)</f>
        <v>Never</v>
      </c>
      <c r="M3776" s="15" t="s">
        <v>10345</v>
      </c>
      <c r="N3776" s="17" t="n">
        <f aca="false">VLOOKUP(F3776,'[1]Goa Member''s Details Revised'!$C$2:$AO$7385,5,0)</f>
        <v>20000</v>
      </c>
      <c r="O3776" s="17" t="n">
        <f aca="false">VLOOKUP(F3776,'[1]Goa Member''s Details Revised'!$C$2:$AO$7385,5,0)</f>
        <v>20000</v>
      </c>
      <c r="P3776" s="17" t="n">
        <f aca="false">VLOOKUP(F3776,'[1]Goa Member''s Details Revised'!$C$2:$AO$7385,6,0)</f>
        <v>20850</v>
      </c>
      <c r="Q3776" s="17" t="str">
        <f aca="false">VLOOKUP(F3776,'[1]Goa Member''s Details Revised'!$C$2:$AO$7385,8,0)</f>
        <v>I.R.M</v>
      </c>
      <c r="R3776" s="17" t="n">
        <f aca="false">+O3776-P3776</f>
        <v>-850</v>
      </c>
      <c r="S3776" s="15" t="e">
        <f aca="false">+#REF!-K3776</f>
        <v>#REF!</v>
      </c>
      <c r="T3776" s="17" t="n">
        <f aca="false">IF(Q3776="regular",((P3776-(P3776/99)*S3776)),(P3776-(P3776*20%)))</f>
        <v>16680</v>
      </c>
      <c r="U3776" s="17" t="e">
        <f aca="false">((P3776-(P3776/99)*S3776))</f>
        <v>#REF!</v>
      </c>
      <c r="V3776" s="17" t="n">
        <f aca="false">IF(Q3776="regular",0,(P3776-(O3776*20%)))</f>
        <v>16850</v>
      </c>
      <c r="W3776" s="17"/>
      <c r="X3776" s="15"/>
      <c r="Y3776" s="18" t="str">
        <f aca="false">VLOOKUP(F3776,'[1]Goa Member''s Details Revised'!$C$2:$AO$7385,12,0)</f>
        <v>No Reminder ...last communication 07</v>
      </c>
    </row>
    <row r="3777" customFormat="false" ht="15" hidden="false" customHeight="false" outlineLevel="0" collapsed="false">
      <c r="B3777" s="14" t="n">
        <v>3776</v>
      </c>
      <c r="C3777" s="15"/>
      <c r="D3777" s="15" t="s">
        <v>10346</v>
      </c>
      <c r="E3777" s="15" t="s">
        <v>25</v>
      </c>
      <c r="F3777" s="15" t="s">
        <v>10347</v>
      </c>
      <c r="G3777" s="15"/>
      <c r="H3777" s="16" t="str">
        <f aca="false">VLOOKUP(F3777,'[1]Goa Member''s Details Revised'!$C$2:$AO$7385,2,0)</f>
        <v>Purchaser</v>
      </c>
      <c r="I3777" s="15" t="n">
        <v>13</v>
      </c>
      <c r="J3777" s="15" t="s">
        <v>404</v>
      </c>
      <c r="K3777" s="15" t="n">
        <v>1990</v>
      </c>
      <c r="L3777" s="16" t="n">
        <f aca="false">VLOOKUP(F3777,'[1]Goa Member''s Details Revised'!$C$2:$AO$7385,9,0)</f>
        <v>2010</v>
      </c>
      <c r="M3777" s="15" t="s">
        <v>10348</v>
      </c>
      <c r="N3777" s="17" t="n">
        <f aca="false">VLOOKUP(F3777,'[1]Goa Member''s Details Revised'!$C$2:$AO$7385,5,0)</f>
        <v>34000</v>
      </c>
      <c r="O3777" s="17" t="n">
        <f aca="false">VLOOKUP(F3777,'[1]Goa Member''s Details Revised'!$C$2:$AO$7385,5,0)</f>
        <v>34000</v>
      </c>
      <c r="P3777" s="17" t="n">
        <f aca="false">VLOOKUP(F3777,'[1]Goa Member''s Details Revised'!$C$2:$AO$7385,6,0)</f>
        <v>35450</v>
      </c>
      <c r="Q3777" s="17" t="str">
        <f aca="false">VLOOKUP(F3777,'[1]Goa Member''s Details Revised'!$C$2:$AO$7385,8,0)</f>
        <v>R.M</v>
      </c>
      <c r="R3777" s="17" t="n">
        <f aca="false">+O3777-P3777</f>
        <v>-1450</v>
      </c>
      <c r="S3777" s="15" t="e">
        <f aca="false">+#REF!-K3777</f>
        <v>#REF!</v>
      </c>
      <c r="T3777" s="17" t="n">
        <f aca="false">IF(Q3777="regular",((P3777-(P3777/99)*S3777)),(P3777-(P3777*20%)))</f>
        <v>28360</v>
      </c>
      <c r="U3777" s="17" t="e">
        <f aca="false">((P3777-(P3777/99)*S3777))</f>
        <v>#REF!</v>
      </c>
      <c r="V3777" s="17" t="n">
        <f aca="false">IF(Q3777="regular",0,(P3777-(O3777*20%)))</f>
        <v>28650</v>
      </c>
      <c r="W3777" s="17"/>
      <c r="X3777" s="15"/>
      <c r="Y3777" s="18" t="str">
        <f aca="false">VLOOKUP(F3777,'[1]Goa Member''s Details Revised'!$C$2:$AO$7385,12,0)</f>
        <v>telephonic conversation reply on last communication 2017</v>
      </c>
    </row>
    <row r="3778" customFormat="false" ht="15" hidden="false" customHeight="false" outlineLevel="0" collapsed="false">
      <c r="B3778" s="14" t="n">
        <v>3777</v>
      </c>
      <c r="C3778" s="15"/>
      <c r="D3778" s="15" t="s">
        <v>10349</v>
      </c>
      <c r="E3778" s="15" t="s">
        <v>25</v>
      </c>
      <c r="F3778" s="15" t="s">
        <v>10350</v>
      </c>
      <c r="G3778" s="15"/>
      <c r="H3778" s="16" t="str">
        <f aca="false">VLOOKUP(F3778,'[1]Goa Member''s Details Revised'!$C$2:$AO$7385,2,0)</f>
        <v>Purchaser</v>
      </c>
      <c r="I3778" s="15" t="n">
        <v>16</v>
      </c>
      <c r="J3778" s="15" t="s">
        <v>404</v>
      </c>
      <c r="K3778" s="15" t="n">
        <v>1990</v>
      </c>
      <c r="L3778" s="16" t="str">
        <f aca="false">VLOOKUP(F3778,'[1]Goa Member''s Details Revised'!$C$2:$AO$7385,9,0)</f>
        <v>Never</v>
      </c>
      <c r="M3778" s="15" t="s">
        <v>10351</v>
      </c>
      <c r="N3778" s="17" t="n">
        <f aca="false">VLOOKUP(F3778,'[1]Goa Member''s Details Revised'!$C$2:$AO$7385,5,0)</f>
        <v>34000</v>
      </c>
      <c r="O3778" s="17" t="n">
        <f aca="false">VLOOKUP(F3778,'[1]Goa Member''s Details Revised'!$C$2:$AO$7385,5,0)</f>
        <v>34000</v>
      </c>
      <c r="P3778" s="17" t="n">
        <f aca="false">VLOOKUP(F3778,'[1]Goa Member''s Details Revised'!$C$2:$AO$7385,6,0)</f>
        <v>35450</v>
      </c>
      <c r="Q3778" s="17" t="str">
        <f aca="false">VLOOKUP(F3778,'[1]Goa Member''s Details Revised'!$C$2:$AO$7385,8,0)</f>
        <v>I.R.M</v>
      </c>
      <c r="R3778" s="17" t="n">
        <f aca="false">+O3778-P3778</f>
        <v>-1450</v>
      </c>
      <c r="S3778" s="15" t="e">
        <f aca="false">+#REF!-K3778</f>
        <v>#REF!</v>
      </c>
      <c r="T3778" s="17" t="n">
        <f aca="false">IF(Q3778="regular",((P3778-(P3778/99)*S3778)),(P3778-(P3778*20%)))</f>
        <v>28360</v>
      </c>
      <c r="U3778" s="17" t="e">
        <f aca="false">((P3778-(P3778/99)*S3778))</f>
        <v>#REF!</v>
      </c>
      <c r="V3778" s="17" t="n">
        <f aca="false">IF(Q3778="regular",0,(P3778-(O3778*20%)))</f>
        <v>28650</v>
      </c>
      <c r="W3778" s="17"/>
      <c r="X3778" s="15"/>
      <c r="Y3778" s="18" t="str">
        <f aca="false">VLOOKUP(F3778,'[1]Goa Member''s Details Revised'!$C$2:$AO$7385,12,0)</f>
        <v>last communication 96</v>
      </c>
    </row>
    <row r="3779" customFormat="false" ht="30" hidden="false" customHeight="false" outlineLevel="0" collapsed="false">
      <c r="B3779" s="14" t="n">
        <v>3778</v>
      </c>
      <c r="C3779" s="15"/>
      <c r="D3779" s="15" t="s">
        <v>10352</v>
      </c>
      <c r="E3779" s="15" t="s">
        <v>25</v>
      </c>
      <c r="F3779" s="15" t="s">
        <v>10353</v>
      </c>
      <c r="G3779" s="15"/>
      <c r="H3779" s="16" t="str">
        <f aca="false">VLOOKUP(F3779,'[1]Goa Member''s Details Revised'!$C$2:$AO$7385,2,0)</f>
        <v>L. N. C</v>
      </c>
      <c r="I3779" s="15" t="n">
        <v>19</v>
      </c>
      <c r="J3779" s="15" t="s">
        <v>404</v>
      </c>
      <c r="K3779" s="15" t="n">
        <v>1990</v>
      </c>
      <c r="L3779" s="16" t="n">
        <f aca="false">VLOOKUP(F3779,'[1]Goa Member''s Details Revised'!$C$2:$AO$7385,9,0)</f>
        <v>2022</v>
      </c>
      <c r="M3779" s="15" t="s">
        <v>10354</v>
      </c>
      <c r="N3779" s="17" t="n">
        <f aca="false">VLOOKUP(F3779,'[1]Goa Member''s Details Revised'!$C$2:$AO$7385,5,0)</f>
        <v>34000</v>
      </c>
      <c r="O3779" s="17" t="n">
        <f aca="false">VLOOKUP(F3779,'[1]Goa Member''s Details Revised'!$C$2:$AO$7385,5,0)</f>
        <v>34000</v>
      </c>
      <c r="P3779" s="17" t="n">
        <f aca="false">VLOOKUP(F3779,'[1]Goa Member''s Details Revised'!$C$2:$AO$7385,6,0)</f>
        <v>34000</v>
      </c>
      <c r="Q3779" s="17" t="str">
        <f aca="false">VLOOKUP(F3779,'[1]Goa Member''s Details Revised'!$C$2:$AO$7385,8,0)</f>
        <v>R.M</v>
      </c>
      <c r="R3779" s="17" t="n">
        <f aca="false">+O3779-P3779</f>
        <v>0</v>
      </c>
      <c r="S3779" s="15" t="e">
        <f aca="false">+#REF!-K3779</f>
        <v>#REF!</v>
      </c>
      <c r="T3779" s="17" t="n">
        <f aca="false">IF(Q3779="regular",((P3779-(P3779/99)*S3779)),(P3779-(P3779*20%)))</f>
        <v>27200</v>
      </c>
      <c r="U3779" s="17" t="e">
        <f aca="false">((P3779-(P3779/99)*S3779))</f>
        <v>#REF!</v>
      </c>
      <c r="V3779" s="17" t="n">
        <f aca="false">IF(Q3779="regular",0,(P3779-(O3779*20%)))</f>
        <v>27200</v>
      </c>
      <c r="W3779" s="17"/>
      <c r="X3779" s="15"/>
      <c r="Y3779" s="18" t="str">
        <f aca="false">VLOOKUP(F3779,'[1]Goa Member''s Details Revised'!$C$2:$AO$7385,12,0)</f>
        <v>They are regular member….membership transfrred from Gopal Poddar to Pankaj G Khandelwal</v>
      </c>
    </row>
    <row r="3780" customFormat="false" ht="15" hidden="false" customHeight="false" outlineLevel="0" collapsed="false">
      <c r="B3780" s="14" t="n">
        <v>3779</v>
      </c>
      <c r="C3780" s="15"/>
      <c r="D3780" s="15" t="s">
        <v>10355</v>
      </c>
      <c r="E3780" s="15" t="s">
        <v>25</v>
      </c>
      <c r="F3780" s="15" t="s">
        <v>10356</v>
      </c>
      <c r="G3780" s="15"/>
      <c r="H3780" s="16" t="str">
        <f aca="false">VLOOKUP(F3780,'[1]Goa Member''s Details Revised'!$C$2:$AO$7385,2,0)</f>
        <v>Purchaser</v>
      </c>
      <c r="I3780" s="15" t="n">
        <v>26</v>
      </c>
      <c r="J3780" s="15" t="s">
        <v>404</v>
      </c>
      <c r="K3780" s="15" t="n">
        <v>1990</v>
      </c>
      <c r="L3780" s="16" t="str">
        <f aca="false">VLOOKUP(F3780,'[1]Goa Member''s Details Revised'!$C$2:$AO$7385,9,0)</f>
        <v>Never</v>
      </c>
      <c r="M3780" s="15" t="s">
        <v>10357</v>
      </c>
      <c r="N3780" s="17" t="n">
        <f aca="false">VLOOKUP(F3780,'[1]Goa Member''s Details Revised'!$C$2:$AO$7385,5,0)</f>
        <v>26500</v>
      </c>
      <c r="O3780" s="17" t="n">
        <f aca="false">VLOOKUP(F3780,'[1]Goa Member''s Details Revised'!$C$2:$AO$7385,5,0)</f>
        <v>26500</v>
      </c>
      <c r="P3780" s="17" t="n">
        <f aca="false">VLOOKUP(F3780,'[1]Goa Member''s Details Revised'!$C$2:$AO$7385,6,0)</f>
        <v>26500</v>
      </c>
      <c r="Q3780" s="17" t="str">
        <f aca="false">VLOOKUP(F3780,'[1]Goa Member''s Details Revised'!$C$2:$AO$7385,8,0)</f>
        <v>I.R.M</v>
      </c>
      <c r="R3780" s="17" t="n">
        <f aca="false">+O3780-P3780</f>
        <v>0</v>
      </c>
      <c r="S3780" s="15" t="e">
        <f aca="false">+#REF!-K3780</f>
        <v>#REF!</v>
      </c>
      <c r="T3780" s="17" t="n">
        <f aca="false">IF(Q3780="regular",((P3780-(P3780/99)*S3780)),(P3780-(P3780*20%)))</f>
        <v>21200</v>
      </c>
      <c r="U3780" s="17" t="e">
        <f aca="false">((P3780-(P3780/99)*S3780))</f>
        <v>#REF!</v>
      </c>
      <c r="V3780" s="17" t="n">
        <f aca="false">IF(Q3780="regular",0,(P3780-(O3780*20%)))</f>
        <v>21200</v>
      </c>
      <c r="W3780" s="17"/>
      <c r="X3780" s="15"/>
      <c r="Y3780" s="18" t="str">
        <f aca="false">VLOOKUP(F3780,'[1]Goa Member''s Details Revised'!$C$2:$AO$7385,12,0)</f>
        <v>last communication 96</v>
      </c>
    </row>
    <row r="3781" customFormat="false" ht="15" hidden="false" customHeight="false" outlineLevel="0" collapsed="false">
      <c r="B3781" s="14" t="n">
        <v>3780</v>
      </c>
      <c r="C3781" s="15"/>
      <c r="D3781" s="15" t="s">
        <v>10358</v>
      </c>
      <c r="E3781" s="15" t="s">
        <v>25</v>
      </c>
      <c r="F3781" s="15" t="s">
        <v>10359</v>
      </c>
      <c r="G3781" s="15"/>
      <c r="H3781" s="16" t="str">
        <f aca="false">VLOOKUP(F3781,'[1]Goa Member''s Details Revised'!$C$2:$AO$7385,2,0)</f>
        <v>Purchaser</v>
      </c>
      <c r="I3781" s="15" t="n">
        <v>27</v>
      </c>
      <c r="J3781" s="15" t="s">
        <v>404</v>
      </c>
      <c r="K3781" s="15" t="n">
        <v>1990</v>
      </c>
      <c r="L3781" s="16" t="n">
        <f aca="false">VLOOKUP(F3781,'[1]Goa Member''s Details Revised'!$C$2:$AO$7385,9,0)</f>
        <v>2013</v>
      </c>
      <c r="M3781" s="21" t="s">
        <v>887</v>
      </c>
      <c r="N3781" s="17" t="n">
        <f aca="false">VLOOKUP(F3781,'[1]Goa Member''s Details Revised'!$C$2:$AO$7385,5,0)</f>
        <v>20850</v>
      </c>
      <c r="O3781" s="17" t="n">
        <f aca="false">VLOOKUP(F3781,'[1]Goa Member''s Details Revised'!$C$2:$AO$7385,5,0)</f>
        <v>20850</v>
      </c>
      <c r="P3781" s="17" t="n">
        <f aca="false">VLOOKUP(F3781,'[1]Goa Member''s Details Revised'!$C$2:$AO$7385,6,0)</f>
        <v>20850</v>
      </c>
      <c r="Q3781" s="17" t="str">
        <f aca="false">VLOOKUP(F3781,'[1]Goa Member''s Details Revised'!$C$2:$AO$7385,8,0)</f>
        <v>Cancelled</v>
      </c>
      <c r="R3781" s="17" t="n">
        <f aca="false">+O3781-P3781</f>
        <v>0</v>
      </c>
      <c r="S3781" s="15" t="e">
        <f aca="false">+#REF!-K3781</f>
        <v>#REF!</v>
      </c>
      <c r="T3781" s="17" t="n">
        <f aca="false">IF(Q3781="regular",((P3781-(P3781/99)*S3781)),(P3781-(P3781*20%)))</f>
        <v>16680</v>
      </c>
      <c r="U3781" s="17" t="e">
        <f aca="false">((P3781-(P3781/99)*S3781))</f>
        <v>#REF!</v>
      </c>
      <c r="V3781" s="17" t="n">
        <f aca="false">IF(Q3781="regular",0,(P3781-(O3781*20%)))</f>
        <v>16680</v>
      </c>
      <c r="W3781" s="17"/>
      <c r="X3781" s="15"/>
      <c r="Y3781" s="18" t="str">
        <f aca="false">VLOOKUP(F3781,'[1]Goa Member''s Details Revised'!$C$2:$AO$7385,12,0)</f>
        <v>cancelled 25/08/22</v>
      </c>
    </row>
    <row r="3782" customFormat="false" ht="30" hidden="false" customHeight="false" outlineLevel="0" collapsed="false">
      <c r="B3782" s="14" t="n">
        <v>3781</v>
      </c>
      <c r="C3782" s="15"/>
      <c r="D3782" s="15" t="s">
        <v>10360</v>
      </c>
      <c r="E3782" s="15" t="s">
        <v>25</v>
      </c>
      <c r="F3782" s="15" t="s">
        <v>10361</v>
      </c>
      <c r="G3782" s="15"/>
      <c r="H3782" s="16" t="str">
        <f aca="false">VLOOKUP(F3782,'[1]Goa Member''s Details Revised'!$C$2:$AO$7385,2,0)</f>
        <v>D. Purchaser</v>
      </c>
      <c r="I3782" s="15" t="n">
        <v>30</v>
      </c>
      <c r="J3782" s="15" t="s">
        <v>404</v>
      </c>
      <c r="K3782" s="15" t="n">
        <v>1990</v>
      </c>
      <c r="L3782" s="16" t="str">
        <f aca="false">VLOOKUP(F3782,'[1]Goa Member''s Details Revised'!$C$2:$AO$7385,9,0)</f>
        <v>Never</v>
      </c>
      <c r="M3782" s="15" t="s">
        <v>10362</v>
      </c>
      <c r="N3782" s="17" t="n">
        <f aca="false">VLOOKUP(F3782,'[1]Goa Member''s Details Revised'!$C$2:$AO$7385,5,0)</f>
        <v>34000</v>
      </c>
      <c r="O3782" s="17" t="n">
        <f aca="false">VLOOKUP(F3782,'[1]Goa Member''s Details Revised'!$C$2:$AO$7385,5,0)</f>
        <v>34000</v>
      </c>
      <c r="P3782" s="17" t="n">
        <f aca="false">VLOOKUP(F3782,'[1]Goa Member''s Details Revised'!$C$2:$AO$7385,6,0)</f>
        <v>35450</v>
      </c>
      <c r="Q3782" s="17" t="str">
        <f aca="false">VLOOKUP(F3782,'[1]Goa Member''s Details Revised'!$C$2:$AO$7385,8,0)</f>
        <v>I.R.M</v>
      </c>
      <c r="R3782" s="17" t="n">
        <f aca="false">+O3782-P3782</f>
        <v>-1450</v>
      </c>
      <c r="S3782" s="15" t="e">
        <f aca="false">+#REF!-K3782</f>
        <v>#REF!</v>
      </c>
      <c r="T3782" s="17" t="n">
        <f aca="false">IF(Q3782="regular",((P3782-(P3782/99)*S3782)),(P3782-(P3782*20%)))</f>
        <v>28360</v>
      </c>
      <c r="U3782" s="17" t="e">
        <f aca="false">((P3782-(P3782/99)*S3782))</f>
        <v>#REF!</v>
      </c>
      <c r="V3782" s="17" t="n">
        <f aca="false">IF(Q3782="regular",0,(P3782-(O3782*20%)))</f>
        <v>28650</v>
      </c>
      <c r="W3782" s="17"/>
      <c r="X3782" s="15"/>
      <c r="Y3782" s="18" t="str">
        <f aca="false">VLOOKUP(F3782,'[1]Goa Member''s Details Revised'!$C$2:$AO$7385,12,0)</f>
        <v>we send last reminder in 2012.then we did not receive any reply</v>
      </c>
    </row>
    <row r="3783" customFormat="false" ht="15" hidden="false" customHeight="false" outlineLevel="0" collapsed="false">
      <c r="B3783" s="14" t="n">
        <v>3782</v>
      </c>
      <c r="C3783" s="15"/>
      <c r="D3783" s="15" t="s">
        <v>10363</v>
      </c>
      <c r="E3783" s="15" t="s">
        <v>25</v>
      </c>
      <c r="F3783" s="15" t="s">
        <v>10364</v>
      </c>
      <c r="G3783" s="15"/>
      <c r="H3783" s="16" t="str">
        <f aca="false">VLOOKUP(F3783,'[1]Goa Member''s Details Revised'!$C$2:$AO$7385,2,0)</f>
        <v>D. Purchaser</v>
      </c>
      <c r="I3783" s="15" t="n">
        <v>30</v>
      </c>
      <c r="J3783" s="15" t="s">
        <v>404</v>
      </c>
      <c r="K3783" s="15" t="n">
        <v>1990</v>
      </c>
      <c r="L3783" s="16" t="str">
        <f aca="false">VLOOKUP(F3783,'[1]Goa Member''s Details Revised'!$C$2:$AO$7385,9,0)</f>
        <v>Never</v>
      </c>
      <c r="M3783" s="15" t="s">
        <v>10365</v>
      </c>
      <c r="N3783" s="17" t="n">
        <f aca="false">VLOOKUP(F3783,'[1]Goa Member''s Details Revised'!$C$2:$AO$7385,5,0)</f>
        <v>15300</v>
      </c>
      <c r="O3783" s="17" t="n">
        <f aca="false">VLOOKUP(F3783,'[1]Goa Member''s Details Revised'!$C$2:$AO$7385,5,0)</f>
        <v>15300</v>
      </c>
      <c r="P3783" s="17" t="n">
        <f aca="false">VLOOKUP(F3783,'[1]Goa Member''s Details Revised'!$C$2:$AO$7385,6,0)</f>
        <v>10965</v>
      </c>
      <c r="Q3783" s="17" t="str">
        <f aca="false">VLOOKUP(F3783,'[1]Goa Member''s Details Revised'!$C$2:$AO$7385,8,0)</f>
        <v>outstanding</v>
      </c>
      <c r="R3783" s="17" t="n">
        <f aca="false">+O3783-P3783</f>
        <v>4335</v>
      </c>
      <c r="S3783" s="15" t="e">
        <f aca="false">+#REF!-K3783</f>
        <v>#REF!</v>
      </c>
      <c r="T3783" s="17" t="n">
        <f aca="false">IF(Q3783="regular",((P3783-(P3783/99)*S3783)),(P3783-(P3783*20%)))</f>
        <v>8772</v>
      </c>
      <c r="U3783" s="17" t="e">
        <f aca="false">((P3783-(P3783/99)*S3783))</f>
        <v>#REF!</v>
      </c>
      <c r="V3783" s="17" t="n">
        <f aca="false">IF(Q3783="regular",0,(P3783-(O3783*20%)))</f>
        <v>7905</v>
      </c>
      <c r="W3783" s="17"/>
      <c r="X3783" s="15"/>
      <c r="Y3783" s="18" t="str">
        <f aca="false">VLOOKUP(F3783,'[1]Goa Member''s Details Revised'!$C$2:$AO$7385,12,0)</f>
        <v>last communication 90 (Outstanding Rs. 4335/-)</v>
      </c>
    </row>
    <row r="3784" customFormat="false" ht="45" hidden="false" customHeight="false" outlineLevel="0" collapsed="false">
      <c r="B3784" s="14" t="n">
        <v>3783</v>
      </c>
      <c r="C3784" s="15"/>
      <c r="D3784" s="15" t="s">
        <v>10366</v>
      </c>
      <c r="E3784" s="15" t="s">
        <v>25</v>
      </c>
      <c r="F3784" s="15" t="s">
        <v>10367</v>
      </c>
      <c r="G3784" s="15"/>
      <c r="H3784" s="16" t="str">
        <f aca="false">VLOOKUP(F3784,'[1]Goa Member''s Details Revised'!$C$2:$AO$7385,2,0)</f>
        <v>D. Purchaser</v>
      </c>
      <c r="I3784" s="15" t="n">
        <v>31</v>
      </c>
      <c r="J3784" s="15" t="s">
        <v>404</v>
      </c>
      <c r="K3784" s="15" t="n">
        <v>1990</v>
      </c>
      <c r="L3784" s="16" t="n">
        <f aca="false">VLOOKUP(F3784,'[1]Goa Member''s Details Revised'!$C$2:$AO$7385,9,0)</f>
        <v>2011</v>
      </c>
      <c r="M3784" s="15" t="s">
        <v>10368</v>
      </c>
      <c r="N3784" s="17" t="n">
        <f aca="false">VLOOKUP(F3784,'[1]Goa Member''s Details Revised'!$C$2:$AO$7385,5,0)</f>
        <v>27000</v>
      </c>
      <c r="O3784" s="17" t="n">
        <f aca="false">VLOOKUP(F3784,'[1]Goa Member''s Details Revised'!$C$2:$AO$7385,5,0)</f>
        <v>27000</v>
      </c>
      <c r="P3784" s="17" t="n">
        <f aca="false">VLOOKUP(F3784,'[1]Goa Member''s Details Revised'!$C$2:$AO$7385,6,0)</f>
        <v>31200</v>
      </c>
      <c r="Q3784" s="17" t="str">
        <f aca="false">VLOOKUP(F3784,'[1]Goa Member''s Details Revised'!$C$2:$AO$7385,8,0)</f>
        <v>R.M</v>
      </c>
      <c r="R3784" s="17" t="n">
        <f aca="false">+O3784-P3784</f>
        <v>-4200</v>
      </c>
      <c r="S3784" s="15" t="e">
        <f aca="false">+#REF!-K3784</f>
        <v>#REF!</v>
      </c>
      <c r="T3784" s="17" t="n">
        <f aca="false">IF(Q3784="regular",((P3784-(P3784/99)*S3784)),(P3784-(P3784*20%)))</f>
        <v>24960</v>
      </c>
      <c r="U3784" s="17" t="e">
        <f aca="false">((P3784-(P3784/99)*S3784))</f>
        <v>#REF!</v>
      </c>
      <c r="V3784" s="17" t="n">
        <f aca="false">IF(Q3784="regular",0,(P3784-(O3784*20%)))</f>
        <v>25800</v>
      </c>
      <c r="W3784" s="17"/>
      <c r="X3784" s="15"/>
      <c r="Y3784" s="18" t="str">
        <f aca="false">VLOOKUP(F3784,'[1]Goa Member''s Details Revised'!$C$2:$AO$7385,12,0)</f>
        <v> last communication 30/10/17,,,total 2 membership of Goa:- 4041, 4042 &amp;company name has been changed from Boss Engineering to Hi Tech Portfolio Investment Ltd</v>
      </c>
    </row>
    <row r="3785" customFormat="false" ht="45" hidden="false" customHeight="false" outlineLevel="0" collapsed="false">
      <c r="B3785" s="14" t="n">
        <v>3784</v>
      </c>
      <c r="C3785" s="15"/>
      <c r="D3785" s="15" t="s">
        <v>10369</v>
      </c>
      <c r="E3785" s="15" t="s">
        <v>25</v>
      </c>
      <c r="F3785" s="15" t="s">
        <v>10370</v>
      </c>
      <c r="G3785" s="15"/>
      <c r="H3785" s="16" t="str">
        <f aca="false">VLOOKUP(F3785,'[1]Goa Member''s Details Revised'!$C$2:$AO$7385,2,0)</f>
        <v>D. Purchaser</v>
      </c>
      <c r="I3785" s="15" t="n">
        <v>31</v>
      </c>
      <c r="J3785" s="15" t="s">
        <v>404</v>
      </c>
      <c r="K3785" s="15" t="n">
        <v>1990</v>
      </c>
      <c r="L3785" s="16" t="n">
        <f aca="false">VLOOKUP(F3785,'[1]Goa Member''s Details Revised'!$C$2:$AO$7385,9,0)</f>
        <v>2011</v>
      </c>
      <c r="M3785" s="15" t="s">
        <v>10368</v>
      </c>
      <c r="N3785" s="17" t="n">
        <f aca="false">VLOOKUP(F3785,'[1]Goa Member''s Details Revised'!$C$2:$AO$7385,5,0)</f>
        <v>22000</v>
      </c>
      <c r="O3785" s="17" t="n">
        <f aca="false">VLOOKUP(F3785,'[1]Goa Member''s Details Revised'!$C$2:$AO$7385,5,0)</f>
        <v>22000</v>
      </c>
      <c r="P3785" s="17" t="n">
        <f aca="false">VLOOKUP(F3785,'[1]Goa Member''s Details Revised'!$C$2:$AO$7385,6,0)</f>
        <v>25500</v>
      </c>
      <c r="Q3785" s="17" t="str">
        <f aca="false">VLOOKUP(F3785,'[1]Goa Member''s Details Revised'!$C$2:$AO$7385,8,0)</f>
        <v>R.M</v>
      </c>
      <c r="R3785" s="17" t="n">
        <f aca="false">+O3785-P3785</f>
        <v>-3500</v>
      </c>
      <c r="S3785" s="15" t="e">
        <f aca="false">+#REF!-K3785</f>
        <v>#REF!</v>
      </c>
      <c r="T3785" s="17" t="n">
        <f aca="false">IF(Q3785="regular",((P3785-(P3785/99)*S3785)),(P3785-(P3785*20%)))</f>
        <v>20400</v>
      </c>
      <c r="U3785" s="17" t="e">
        <f aca="false">((P3785-(P3785/99)*S3785))</f>
        <v>#REF!</v>
      </c>
      <c r="V3785" s="17" t="n">
        <f aca="false">IF(Q3785="regular",0,(P3785-(O3785*20%)))</f>
        <v>21100</v>
      </c>
      <c r="W3785" s="17"/>
      <c r="X3785" s="15"/>
      <c r="Y3785" s="18" t="str">
        <f aca="false">VLOOKUP(F3785,'[1]Goa Member''s Details Revised'!$C$2:$AO$7385,12,0)</f>
        <v> last communication 30/10/17,,,total 2 membership of Goa:- 4041, 4042 &amp;company name has been changed from Boss Engineering to Hi Tech Portfolio Investment Ltd</v>
      </c>
    </row>
    <row r="3786" customFormat="false" ht="15" hidden="false" customHeight="false" outlineLevel="0" collapsed="false">
      <c r="B3786" s="14" t="n">
        <v>3785</v>
      </c>
      <c r="C3786" s="15"/>
      <c r="D3786" s="15" t="s">
        <v>10371</v>
      </c>
      <c r="E3786" s="15" t="s">
        <v>25</v>
      </c>
      <c r="F3786" s="15" t="s">
        <v>10372</v>
      </c>
      <c r="G3786" s="15"/>
      <c r="H3786" s="16" t="str">
        <f aca="false">VLOOKUP(F3786,'[1]Goa Member''s Details Revised'!$C$2:$AO$7385,2,0)</f>
        <v>D. Purchaser</v>
      </c>
      <c r="I3786" s="15" t="n">
        <v>31</v>
      </c>
      <c r="J3786" s="15" t="s">
        <v>404</v>
      </c>
      <c r="K3786" s="15" t="n">
        <v>1990</v>
      </c>
      <c r="L3786" s="16" t="n">
        <f aca="false">VLOOKUP(F3786,'[1]Goa Member''s Details Revised'!$C$2:$AO$7385,9,0)</f>
        <v>2007</v>
      </c>
      <c r="M3786" s="15" t="s">
        <v>10373</v>
      </c>
      <c r="N3786" s="17" t="n">
        <f aca="false">VLOOKUP(F3786,'[1]Goa Member''s Details Revised'!$C$2:$AO$7385,5,0)</f>
        <v>21000</v>
      </c>
      <c r="O3786" s="17" t="n">
        <f aca="false">VLOOKUP(F3786,'[1]Goa Member''s Details Revised'!$C$2:$AO$7385,5,0)</f>
        <v>21000</v>
      </c>
      <c r="P3786" s="17" t="n">
        <f aca="false">VLOOKUP(F3786,'[1]Goa Member''s Details Revised'!$C$2:$AO$7385,6,0)</f>
        <v>23700</v>
      </c>
      <c r="Q3786" s="17" t="str">
        <f aca="false">VLOOKUP(F3786,'[1]Goa Member''s Details Revised'!$C$2:$AO$7385,8,0)</f>
        <v>R.M</v>
      </c>
      <c r="R3786" s="17" t="n">
        <f aca="false">+O3786-P3786</f>
        <v>-2700</v>
      </c>
      <c r="S3786" s="15" t="e">
        <f aca="false">+#REF!-K3786</f>
        <v>#REF!</v>
      </c>
      <c r="T3786" s="17" t="n">
        <f aca="false">IF(Q3786="regular",((P3786-(P3786/99)*S3786)),(P3786-(P3786*20%)))</f>
        <v>18960</v>
      </c>
      <c r="U3786" s="17" t="e">
        <f aca="false">((P3786-(P3786/99)*S3786))</f>
        <v>#REF!</v>
      </c>
      <c r="V3786" s="17" t="n">
        <f aca="false">IF(Q3786="regular",0,(P3786-(O3786*20%)))</f>
        <v>19500</v>
      </c>
      <c r="W3786" s="17"/>
      <c r="X3786" s="15"/>
      <c r="Y3786" s="18" t="str">
        <f aca="false">VLOOKUP(F3786,'[1]Goa Member''s Details Revised'!$C$2:$AO$7385,12,0)</f>
        <v>Last communcation on 11/9/2019</v>
      </c>
    </row>
    <row r="3787" customFormat="false" ht="15" hidden="false" customHeight="false" outlineLevel="0" collapsed="false">
      <c r="B3787" s="14" t="n">
        <v>3786</v>
      </c>
      <c r="C3787" s="15"/>
      <c r="D3787" s="15" t="s">
        <v>10374</v>
      </c>
      <c r="E3787" s="15" t="s">
        <v>25</v>
      </c>
      <c r="F3787" s="15" t="s">
        <v>10375</v>
      </c>
      <c r="G3787" s="15"/>
      <c r="H3787" s="16" t="str">
        <f aca="false">VLOOKUP(F3787,'[1]Goa Member''s Details Revised'!$C$2:$AO$7385,2,0)</f>
        <v>Purchaser</v>
      </c>
      <c r="I3787" s="15" t="n">
        <v>31</v>
      </c>
      <c r="J3787" s="15" t="s">
        <v>404</v>
      </c>
      <c r="K3787" s="15" t="n">
        <v>1990</v>
      </c>
      <c r="L3787" s="16" t="str">
        <f aca="false">VLOOKUP(F3787,'[1]Goa Member''s Details Revised'!$C$2:$AO$7385,9,0)</f>
        <v>Never</v>
      </c>
      <c r="M3787" s="15" t="s">
        <v>10376</v>
      </c>
      <c r="N3787" s="17" t="n">
        <f aca="false">VLOOKUP(F3787,'[1]Goa Member''s Details Revised'!$C$2:$AO$7385,5,0)</f>
        <v>26500</v>
      </c>
      <c r="O3787" s="17" t="n">
        <f aca="false">VLOOKUP(F3787,'[1]Goa Member''s Details Revised'!$C$2:$AO$7385,5,0)</f>
        <v>26500</v>
      </c>
      <c r="P3787" s="17" t="n">
        <f aca="false">VLOOKUP(F3787,'[1]Goa Member''s Details Revised'!$C$2:$AO$7385,6,0)</f>
        <v>27650</v>
      </c>
      <c r="Q3787" s="17" t="str">
        <f aca="false">VLOOKUP(F3787,'[1]Goa Member''s Details Revised'!$C$2:$AO$7385,8,0)</f>
        <v>I.R.M</v>
      </c>
      <c r="R3787" s="17" t="n">
        <f aca="false">+O3787-P3787</f>
        <v>-1150</v>
      </c>
      <c r="S3787" s="15" t="e">
        <f aca="false">+#REF!-K3787</f>
        <v>#REF!</v>
      </c>
      <c r="T3787" s="17" t="n">
        <f aca="false">IF(Q3787="regular",((P3787-(P3787/99)*S3787)),(P3787-(P3787*20%)))</f>
        <v>22120</v>
      </c>
      <c r="U3787" s="17" t="e">
        <f aca="false">((P3787-(P3787/99)*S3787))</f>
        <v>#REF!</v>
      </c>
      <c r="V3787" s="17" t="n">
        <f aca="false">IF(Q3787="regular",0,(P3787-(O3787*20%)))</f>
        <v>22350</v>
      </c>
      <c r="W3787" s="17"/>
      <c r="X3787" s="15"/>
      <c r="Y3787" s="18" t="str">
        <f aca="false">VLOOKUP(F3787,'[1]Goa Member''s Details Revised'!$C$2:$AO$7385,12,0)</f>
        <v>no reminders so last communication 2011</v>
      </c>
    </row>
    <row r="3788" customFormat="false" ht="15" hidden="false" customHeight="false" outlineLevel="0" collapsed="false">
      <c r="B3788" s="14" t="n">
        <v>3787</v>
      </c>
      <c r="C3788" s="15"/>
      <c r="D3788" s="15" t="s">
        <v>10377</v>
      </c>
      <c r="E3788" s="15" t="s">
        <v>25</v>
      </c>
      <c r="F3788" s="15" t="s">
        <v>10378</v>
      </c>
      <c r="G3788" s="15"/>
      <c r="H3788" s="16" t="str">
        <f aca="false">VLOOKUP(F3788,'[1]Goa Member''s Details Revised'!$C$2:$AO$7385,2,0)</f>
        <v>Purchaser</v>
      </c>
      <c r="I3788" s="15" t="n">
        <v>31</v>
      </c>
      <c r="J3788" s="15" t="s">
        <v>404</v>
      </c>
      <c r="K3788" s="15" t="n">
        <v>1990</v>
      </c>
      <c r="L3788" s="16" t="str">
        <f aca="false">VLOOKUP(F3788,'[1]Goa Member''s Details Revised'!$C$2:$AO$7385,9,0)</f>
        <v>Never</v>
      </c>
      <c r="M3788" s="15" t="s">
        <v>10379</v>
      </c>
      <c r="N3788" s="17" t="n">
        <f aca="false">VLOOKUP(F3788,'[1]Goa Member''s Details Revised'!$C$2:$AO$7385,5,0)</f>
        <v>34000</v>
      </c>
      <c r="O3788" s="17" t="n">
        <f aca="false">VLOOKUP(F3788,'[1]Goa Member''s Details Revised'!$C$2:$AO$7385,5,0)</f>
        <v>34000</v>
      </c>
      <c r="P3788" s="17" t="n">
        <f aca="false">VLOOKUP(F3788,'[1]Goa Member''s Details Revised'!$C$2:$AO$7385,6,0)</f>
        <v>35450</v>
      </c>
      <c r="Q3788" s="17" t="str">
        <f aca="false">VLOOKUP(F3788,'[1]Goa Member''s Details Revised'!$C$2:$AO$7385,8,0)</f>
        <v>I.R.M</v>
      </c>
      <c r="R3788" s="17" t="n">
        <f aca="false">+O3788-P3788</f>
        <v>-1450</v>
      </c>
      <c r="S3788" s="15" t="e">
        <f aca="false">+#REF!-K3788</f>
        <v>#REF!</v>
      </c>
      <c r="T3788" s="17" t="n">
        <f aca="false">IF(Q3788="regular",((P3788-(P3788/99)*S3788)),(P3788-(P3788*20%)))</f>
        <v>28360</v>
      </c>
      <c r="U3788" s="17" t="e">
        <f aca="false">((P3788-(P3788/99)*S3788))</f>
        <v>#REF!</v>
      </c>
      <c r="V3788" s="17" t="n">
        <f aca="false">IF(Q3788="regular",0,(P3788-(O3788*20%)))</f>
        <v>28650</v>
      </c>
      <c r="W3788" s="17"/>
      <c r="X3788" s="15"/>
      <c r="Y3788" s="18" t="str">
        <f aca="false">VLOOKUP(F3788,'[1]Goa Member''s Details Revised'!$C$2:$AO$7385,12,0)</f>
        <v>last communication 06</v>
      </c>
    </row>
    <row r="3789" customFormat="false" ht="15" hidden="false" customHeight="false" outlineLevel="0" collapsed="false">
      <c r="B3789" s="14" t="n">
        <v>3788</v>
      </c>
      <c r="C3789" s="15"/>
      <c r="D3789" s="15" t="s">
        <v>10380</v>
      </c>
      <c r="E3789" s="15" t="s">
        <v>25</v>
      </c>
      <c r="F3789" s="15" t="s">
        <v>10381</v>
      </c>
      <c r="G3789" s="15"/>
      <c r="H3789" s="16" t="str">
        <f aca="false">VLOOKUP(F3789,'[1]Goa Member''s Details Revised'!$C$2:$AO$7385,2,0)</f>
        <v>Purchaser</v>
      </c>
      <c r="I3789" s="15" t="n">
        <v>4</v>
      </c>
      <c r="J3789" s="15" t="s">
        <v>651</v>
      </c>
      <c r="K3789" s="15" t="n">
        <v>1990</v>
      </c>
      <c r="L3789" s="16" t="str">
        <f aca="false">VLOOKUP(F3789,'[1]Goa Member''s Details Revised'!$C$2:$AO$7385,9,0)</f>
        <v>Never</v>
      </c>
      <c r="M3789" s="15" t="s">
        <v>10382</v>
      </c>
      <c r="N3789" s="17" t="n">
        <f aca="false">VLOOKUP(F3789,'[1]Goa Member''s Details Revised'!$C$2:$AO$7385,5,0)</f>
        <v>34000</v>
      </c>
      <c r="O3789" s="17" t="n">
        <f aca="false">VLOOKUP(F3789,'[1]Goa Member''s Details Revised'!$C$2:$AO$7385,5,0)</f>
        <v>34000</v>
      </c>
      <c r="P3789" s="17" t="n">
        <f aca="false">VLOOKUP(F3789,'[1]Goa Member''s Details Revised'!$C$2:$AO$7385,6,0)</f>
        <v>35450</v>
      </c>
      <c r="Q3789" s="17" t="str">
        <f aca="false">VLOOKUP(F3789,'[1]Goa Member''s Details Revised'!$C$2:$AO$7385,8,0)</f>
        <v>I.R.M</v>
      </c>
      <c r="R3789" s="17" t="n">
        <f aca="false">+O3789-P3789</f>
        <v>-1450</v>
      </c>
      <c r="S3789" s="15" t="e">
        <f aca="false">+#REF!-K3789</f>
        <v>#REF!</v>
      </c>
      <c r="T3789" s="17" t="n">
        <f aca="false">IF(Q3789="regular",((P3789-(P3789/99)*S3789)),(P3789-(P3789*20%)))</f>
        <v>28360</v>
      </c>
      <c r="U3789" s="17" t="e">
        <f aca="false">((P3789-(P3789/99)*S3789))</f>
        <v>#REF!</v>
      </c>
      <c r="V3789" s="17" t="n">
        <f aca="false">IF(Q3789="regular",0,(P3789-(O3789*20%)))</f>
        <v>28650</v>
      </c>
      <c r="W3789" s="17"/>
      <c r="X3789" s="15"/>
      <c r="Y3789" s="18" t="str">
        <f aca="false">VLOOKUP(F3789,'[1]Goa Member''s Details Revised'!$C$2:$AO$7385,12,0)</f>
        <v>(POD) last communication 07 </v>
      </c>
    </row>
    <row r="3790" customFormat="false" ht="15" hidden="false" customHeight="false" outlineLevel="0" collapsed="false">
      <c r="B3790" s="14" t="n">
        <v>3789</v>
      </c>
      <c r="C3790" s="15"/>
      <c r="D3790" s="15" t="s">
        <v>10383</v>
      </c>
      <c r="E3790" s="15" t="s">
        <v>25</v>
      </c>
      <c r="F3790" s="15" t="s">
        <v>10384</v>
      </c>
      <c r="G3790" s="15"/>
      <c r="H3790" s="16" t="str">
        <f aca="false">VLOOKUP(F3790,'[1]Goa Member''s Details Revised'!$C$2:$AO$7385,2,0)</f>
        <v>Purchaser</v>
      </c>
      <c r="I3790" s="15" t="n">
        <v>9</v>
      </c>
      <c r="J3790" s="15" t="s">
        <v>651</v>
      </c>
      <c r="K3790" s="15" t="n">
        <v>1990</v>
      </c>
      <c r="L3790" s="16" t="str">
        <f aca="false">VLOOKUP(F3790,'[1]Goa Member''s Details Revised'!$C$2:$AO$7385,9,0)</f>
        <v>Never</v>
      </c>
      <c r="M3790" s="15" t="s">
        <v>1100</v>
      </c>
      <c r="N3790" s="17" t="n">
        <f aca="false">VLOOKUP(F3790,'[1]Goa Member''s Details Revised'!$C$2:$AO$7385,5,0)</f>
        <v>34000</v>
      </c>
      <c r="O3790" s="17" t="n">
        <f aca="false">VLOOKUP(F3790,'[1]Goa Member''s Details Revised'!$C$2:$AO$7385,5,0)</f>
        <v>34000</v>
      </c>
      <c r="P3790" s="17" t="n">
        <f aca="false">VLOOKUP(F3790,'[1]Goa Member''s Details Revised'!$C$2:$AO$7385,6,0)</f>
        <v>34000</v>
      </c>
      <c r="Q3790" s="17" t="str">
        <f aca="false">VLOOKUP(F3790,'[1]Goa Member''s Details Revised'!$C$2:$AO$7385,8,0)</f>
        <v>I.R.M</v>
      </c>
      <c r="R3790" s="17" t="n">
        <f aca="false">+O3790-P3790</f>
        <v>0</v>
      </c>
      <c r="S3790" s="15" t="e">
        <f aca="false">+#REF!-K3790</f>
        <v>#REF!</v>
      </c>
      <c r="T3790" s="17" t="n">
        <f aca="false">IF(Q3790="regular",((P3790-(P3790/99)*S3790)),(P3790-(P3790*20%)))</f>
        <v>27200</v>
      </c>
      <c r="U3790" s="17" t="e">
        <f aca="false">((P3790-(P3790/99)*S3790))</f>
        <v>#REF!</v>
      </c>
      <c r="V3790" s="17" t="n">
        <f aca="false">IF(Q3790="regular",0,(P3790-(O3790*20%)))</f>
        <v>27200</v>
      </c>
      <c r="W3790" s="17"/>
      <c r="X3790" s="15"/>
      <c r="Y3790" s="18" t="str">
        <f aca="false">VLOOKUP(F3790,'[1]Goa Member''s Details Revised'!$C$2:$AO$7385,12,0)</f>
        <v>(POD) last communication 07 </v>
      </c>
    </row>
    <row r="3791" customFormat="false" ht="15" hidden="false" customHeight="false" outlineLevel="0" collapsed="false">
      <c r="B3791" s="14" t="n">
        <v>3790</v>
      </c>
      <c r="C3791" s="15"/>
      <c r="D3791" s="15" t="s">
        <v>10385</v>
      </c>
      <c r="E3791" s="15" t="s">
        <v>25</v>
      </c>
      <c r="F3791" s="15" t="s">
        <v>10386</v>
      </c>
      <c r="G3791" s="15"/>
      <c r="H3791" s="16" t="str">
        <f aca="false">VLOOKUP(F3791,'[1]Goa Member''s Details Revised'!$C$2:$AO$7385,2,0)</f>
        <v>Purchaser</v>
      </c>
      <c r="I3791" s="15" t="n">
        <v>10</v>
      </c>
      <c r="J3791" s="15" t="s">
        <v>651</v>
      </c>
      <c r="K3791" s="15" t="n">
        <v>1990</v>
      </c>
      <c r="L3791" s="16" t="str">
        <f aca="false">VLOOKUP(F3791,'[1]Goa Member''s Details Revised'!$C$2:$AO$7385,9,0)</f>
        <v>Never</v>
      </c>
      <c r="M3791" s="15" t="s">
        <v>10387</v>
      </c>
      <c r="N3791" s="17" t="n">
        <f aca="false">VLOOKUP(F3791,'[1]Goa Member''s Details Revised'!$C$2:$AO$7385,5,0)</f>
        <v>34000</v>
      </c>
      <c r="O3791" s="17" t="n">
        <f aca="false">VLOOKUP(F3791,'[1]Goa Member''s Details Revised'!$C$2:$AO$7385,5,0)</f>
        <v>34000</v>
      </c>
      <c r="P3791" s="17" t="n">
        <f aca="false">VLOOKUP(F3791,'[1]Goa Member''s Details Revised'!$C$2:$AO$7385,6,0)</f>
        <v>35450</v>
      </c>
      <c r="Q3791" s="17" t="str">
        <f aca="false">VLOOKUP(F3791,'[1]Goa Member''s Details Revised'!$C$2:$AO$7385,8,0)</f>
        <v>I.R.M</v>
      </c>
      <c r="R3791" s="17" t="n">
        <f aca="false">+O3791-P3791</f>
        <v>-1450</v>
      </c>
      <c r="S3791" s="15" t="e">
        <f aca="false">+#REF!-K3791</f>
        <v>#REF!</v>
      </c>
      <c r="T3791" s="17" t="n">
        <f aca="false">IF(Q3791="regular",((P3791-(P3791/99)*S3791)),(P3791-(P3791*20%)))</f>
        <v>28360</v>
      </c>
      <c r="U3791" s="17" t="e">
        <f aca="false">((P3791-(P3791/99)*S3791))</f>
        <v>#REF!</v>
      </c>
      <c r="V3791" s="17" t="n">
        <f aca="false">IF(Q3791="regular",0,(P3791-(O3791*20%)))</f>
        <v>28650</v>
      </c>
      <c r="W3791" s="17"/>
      <c r="X3791" s="15"/>
      <c r="Y3791" s="18" t="str">
        <f aca="false">VLOOKUP(F3791,'[1]Goa Member''s Details Revised'!$C$2:$AO$7385,12,0)</f>
        <v>No Reminder ...last communication 07</v>
      </c>
    </row>
    <row r="3792" customFormat="false" ht="15" hidden="false" customHeight="false" outlineLevel="0" collapsed="false">
      <c r="B3792" s="14" t="n">
        <v>3791</v>
      </c>
      <c r="C3792" s="15"/>
      <c r="D3792" s="15" t="s">
        <v>10388</v>
      </c>
      <c r="E3792" s="15" t="s">
        <v>25</v>
      </c>
      <c r="F3792" s="15" t="s">
        <v>10389</v>
      </c>
      <c r="G3792" s="15"/>
      <c r="H3792" s="16" t="str">
        <f aca="false">VLOOKUP(F3792,'[1]Goa Member''s Details Revised'!$C$2:$AO$7385,2,0)</f>
        <v>D. Purchaser</v>
      </c>
      <c r="I3792" s="15" t="n">
        <v>18</v>
      </c>
      <c r="J3792" s="15" t="s">
        <v>651</v>
      </c>
      <c r="K3792" s="15" t="n">
        <v>1990</v>
      </c>
      <c r="L3792" s="16" t="str">
        <f aca="false">VLOOKUP(F3792,'[1]Goa Member''s Details Revised'!$C$2:$AO$7385,9,0)</f>
        <v>Never</v>
      </c>
      <c r="M3792" s="15" t="s">
        <v>10390</v>
      </c>
      <c r="N3792" s="17" t="n">
        <f aca="false">VLOOKUP(F3792,'[1]Goa Member''s Details Revised'!$C$2:$AO$7385,5,0)</f>
        <v>19800</v>
      </c>
      <c r="O3792" s="17" t="n">
        <f aca="false">VLOOKUP(F3792,'[1]Goa Member''s Details Revised'!$C$2:$AO$7385,5,0)</f>
        <v>19800</v>
      </c>
      <c r="P3792" s="17" t="n">
        <f aca="false">VLOOKUP(F3792,'[1]Goa Member''s Details Revised'!$C$2:$AO$7385,6,0)</f>
        <v>15840</v>
      </c>
      <c r="Q3792" s="17" t="str">
        <f aca="false">VLOOKUP(F3792,'[1]Goa Member''s Details Revised'!$C$2:$AO$7385,8,0)</f>
        <v>outstanding</v>
      </c>
      <c r="R3792" s="17" t="n">
        <f aca="false">+O3792-P3792</f>
        <v>3960</v>
      </c>
      <c r="S3792" s="15" t="e">
        <f aca="false">+#REF!-K3792</f>
        <v>#REF!</v>
      </c>
      <c r="T3792" s="17" t="n">
        <f aca="false">IF(Q3792="regular",((P3792-(P3792/99)*S3792)),(P3792-(P3792*20%)))</f>
        <v>12672</v>
      </c>
      <c r="U3792" s="17" t="e">
        <f aca="false">((P3792-(P3792/99)*S3792))</f>
        <v>#REF!</v>
      </c>
      <c r="V3792" s="17" t="n">
        <f aca="false">IF(Q3792="regular",0,(P3792-(O3792*20%)))</f>
        <v>11880</v>
      </c>
      <c r="W3792" s="17"/>
      <c r="X3792" s="15"/>
      <c r="Y3792" s="18" t="str">
        <f aca="false">VLOOKUP(F3792,'[1]Goa Member''s Details Revised'!$C$2:$AO$7385,12,0)</f>
        <v>last communication 00 (Outstanding Rs. 3960/-)</v>
      </c>
    </row>
    <row r="3793" customFormat="false" ht="30" hidden="false" customHeight="false" outlineLevel="0" collapsed="false">
      <c r="B3793" s="14" t="n">
        <v>3792</v>
      </c>
      <c r="C3793" s="15"/>
      <c r="D3793" s="15" t="s">
        <v>10391</v>
      </c>
      <c r="E3793" s="15" t="s">
        <v>25</v>
      </c>
      <c r="F3793" s="15" t="s">
        <v>10392</v>
      </c>
      <c r="G3793" s="15"/>
      <c r="H3793" s="16" t="str">
        <f aca="false">VLOOKUP(F3793,'[1]Goa Member''s Details Revised'!$C$2:$AO$7385,2,0)</f>
        <v>D. Purcahser</v>
      </c>
      <c r="I3793" s="15" t="n">
        <v>17</v>
      </c>
      <c r="J3793" s="15" t="s">
        <v>651</v>
      </c>
      <c r="K3793" s="15" t="n">
        <v>1990</v>
      </c>
      <c r="L3793" s="16" t="n">
        <f aca="false">VLOOKUP(F3793,'[1]Goa Member''s Details Revised'!$C$2:$AO$7385,9,0)</f>
        <v>2010</v>
      </c>
      <c r="M3793" s="15" t="s">
        <v>10393</v>
      </c>
      <c r="N3793" s="17" t="n">
        <f aca="false">VLOOKUP(F3793,'[1]Goa Member''s Details Revised'!$C$2:$AO$7385,5,0)</f>
        <v>22000</v>
      </c>
      <c r="O3793" s="17" t="n">
        <f aca="false">VLOOKUP(F3793,'[1]Goa Member''s Details Revised'!$C$2:$AO$7385,5,0)</f>
        <v>22000</v>
      </c>
      <c r="P3793" s="17" t="n">
        <f aca="false">VLOOKUP(F3793,'[1]Goa Member''s Details Revised'!$C$2:$AO$7385,6,0)</f>
        <v>23500</v>
      </c>
      <c r="Q3793" s="17" t="str">
        <f aca="false">VLOOKUP(F3793,'[1]Goa Member''s Details Revised'!$C$2:$AO$7385,8,0)</f>
        <v>R.M</v>
      </c>
      <c r="R3793" s="17" t="n">
        <f aca="false">+O3793-P3793</f>
        <v>-1500</v>
      </c>
      <c r="S3793" s="15" t="e">
        <f aca="false">+#REF!-K3793</f>
        <v>#REF!</v>
      </c>
      <c r="T3793" s="17" t="n">
        <f aca="false">IF(Q3793="regular",((P3793-(P3793/99)*S3793)),(P3793-(P3793*20%)))</f>
        <v>18800</v>
      </c>
      <c r="U3793" s="17" t="e">
        <f aca="false">((P3793-(P3793/99)*S3793))</f>
        <v>#REF!</v>
      </c>
      <c r="V3793" s="17" t="n">
        <f aca="false">IF(Q3793="regular",0,(P3793-(O3793*20%)))</f>
        <v>19100</v>
      </c>
      <c r="W3793" s="17"/>
      <c r="X3793" s="15"/>
      <c r="Y3793" s="18" t="str">
        <f aca="false">VLOOKUP(F3793,'[1]Goa Member''s Details Revised'!$C$2:$AO$7385,12,0)</f>
        <v>No Reminder send.. last communication 10..membership transferred from Bindu Gujral to Kulvinder Singh in 98</v>
      </c>
    </row>
    <row r="3794" customFormat="false" ht="15" hidden="false" customHeight="false" outlineLevel="0" collapsed="false">
      <c r="B3794" s="14" t="n">
        <v>3793</v>
      </c>
      <c r="C3794" s="15"/>
      <c r="D3794" s="15" t="s">
        <v>10394</v>
      </c>
      <c r="E3794" s="15" t="s">
        <v>25</v>
      </c>
      <c r="F3794" s="15" t="s">
        <v>10395</v>
      </c>
      <c r="G3794" s="15"/>
      <c r="H3794" s="16" t="str">
        <f aca="false">VLOOKUP(F3794,'[1]Goa Member''s Details Revised'!$C$2:$AO$7385,2,0)</f>
        <v>D. Purchaser</v>
      </c>
      <c r="I3794" s="15" t="n">
        <v>29</v>
      </c>
      <c r="J3794" s="15" t="s">
        <v>651</v>
      </c>
      <c r="K3794" s="15" t="n">
        <v>1990</v>
      </c>
      <c r="L3794" s="16" t="str">
        <f aca="false">VLOOKUP(F3794,'[1]Goa Member''s Details Revised'!$C$2:$AO$7385,9,0)</f>
        <v>Never</v>
      </c>
      <c r="M3794" s="15" t="s">
        <v>10396</v>
      </c>
      <c r="N3794" s="17" t="n">
        <f aca="false">VLOOKUP(F3794,'[1]Goa Member''s Details Revised'!$C$2:$AO$7385,5,0)</f>
        <v>15300</v>
      </c>
      <c r="O3794" s="17" t="n">
        <f aca="false">VLOOKUP(F3794,'[1]Goa Member''s Details Revised'!$C$2:$AO$7385,5,0)</f>
        <v>15300</v>
      </c>
      <c r="P3794" s="17" t="n">
        <f aca="false">VLOOKUP(F3794,'[1]Goa Member''s Details Revised'!$C$2:$AO$7385,6,0)</f>
        <v>10965</v>
      </c>
      <c r="Q3794" s="17" t="str">
        <f aca="false">VLOOKUP(F3794,'[1]Goa Member''s Details Revised'!$C$2:$AO$7385,8,0)</f>
        <v>outstanding</v>
      </c>
      <c r="R3794" s="17" t="n">
        <f aca="false">+O3794-P3794</f>
        <v>4335</v>
      </c>
      <c r="S3794" s="15" t="e">
        <f aca="false">+#REF!-K3794</f>
        <v>#REF!</v>
      </c>
      <c r="T3794" s="17" t="n">
        <f aca="false">IF(Q3794="regular",((P3794-(P3794/99)*S3794)),(P3794-(P3794*20%)))</f>
        <v>8772</v>
      </c>
      <c r="U3794" s="17" t="e">
        <f aca="false">((P3794-(P3794/99)*S3794))</f>
        <v>#REF!</v>
      </c>
      <c r="V3794" s="17" t="n">
        <f aca="false">IF(Q3794="regular",0,(P3794-(O3794*20%)))</f>
        <v>7905</v>
      </c>
      <c r="W3794" s="17"/>
      <c r="X3794" s="15"/>
      <c r="Y3794" s="18" t="str">
        <f aca="false">VLOOKUP(F3794,'[1]Goa Member''s Details Revised'!$C$2:$AO$7385,12,0)</f>
        <v>last communication 99 (Outstanding Rs. 4335-)</v>
      </c>
    </row>
    <row r="3795" customFormat="false" ht="15" hidden="false" customHeight="false" outlineLevel="0" collapsed="false">
      <c r="B3795" s="14" t="n">
        <v>3794</v>
      </c>
      <c r="C3795" s="15"/>
      <c r="D3795" s="15" t="s">
        <v>10397</v>
      </c>
      <c r="E3795" s="15" t="s">
        <v>25</v>
      </c>
      <c r="F3795" s="15" t="s">
        <v>10398</v>
      </c>
      <c r="G3795" s="15"/>
      <c r="H3795" s="16" t="str">
        <f aca="false">VLOOKUP(F3795,'[1]Goa Member''s Details Revised'!$C$2:$AO$7385,2,0)</f>
        <v>D. Purchaser</v>
      </c>
      <c r="I3795" s="15" t="n">
        <v>30</v>
      </c>
      <c r="J3795" s="15" t="s">
        <v>651</v>
      </c>
      <c r="K3795" s="15" t="n">
        <v>1990</v>
      </c>
      <c r="L3795" s="16" t="str">
        <f aca="false">VLOOKUP(F3795,'[1]Goa Member''s Details Revised'!$C$2:$AO$7385,9,0)</f>
        <v>Never</v>
      </c>
      <c r="M3795" s="15" t="s">
        <v>10399</v>
      </c>
      <c r="N3795" s="17" t="n">
        <f aca="false">VLOOKUP(F3795,'[1]Goa Member''s Details Revised'!$C$2:$AO$7385,5,0)</f>
        <v>19800</v>
      </c>
      <c r="O3795" s="17" t="n">
        <f aca="false">VLOOKUP(F3795,'[1]Goa Member''s Details Revised'!$C$2:$AO$7385,5,0)</f>
        <v>19800</v>
      </c>
      <c r="P3795" s="17" t="n">
        <f aca="false">VLOOKUP(F3795,'[1]Goa Member''s Details Revised'!$C$2:$AO$7385,6,0)</f>
        <v>17490</v>
      </c>
      <c r="Q3795" s="17" t="str">
        <f aca="false">VLOOKUP(F3795,'[1]Goa Member''s Details Revised'!$C$2:$AO$7385,8,0)</f>
        <v>outstanding</v>
      </c>
      <c r="R3795" s="17" t="n">
        <f aca="false">+O3795-P3795</f>
        <v>2310</v>
      </c>
      <c r="S3795" s="15" t="e">
        <f aca="false">+#REF!-K3795</f>
        <v>#REF!</v>
      </c>
      <c r="T3795" s="17" t="n">
        <f aca="false">IF(Q3795="regular",((P3795-(P3795/99)*S3795)),(P3795-(P3795*20%)))</f>
        <v>13992</v>
      </c>
      <c r="U3795" s="17" t="e">
        <f aca="false">((P3795-(P3795/99)*S3795))</f>
        <v>#REF!</v>
      </c>
      <c r="V3795" s="17" t="n">
        <f aca="false">IF(Q3795="regular",0,(P3795-(O3795*20%)))</f>
        <v>13530</v>
      </c>
      <c r="W3795" s="17"/>
      <c r="X3795" s="15"/>
      <c r="Y3795" s="18" t="str">
        <f aca="false">VLOOKUP(F3795,'[1]Goa Member''s Details Revised'!$C$2:$AO$7385,12,0)</f>
        <v>last communication 92 (Outstanding Rs. 2310/-)</v>
      </c>
    </row>
    <row r="3796" customFormat="false" ht="45" hidden="false" customHeight="false" outlineLevel="0" collapsed="false">
      <c r="B3796" s="14" t="n">
        <v>3795</v>
      </c>
      <c r="C3796" s="15"/>
      <c r="D3796" s="15" t="s">
        <v>10400</v>
      </c>
      <c r="E3796" s="15" t="s">
        <v>25</v>
      </c>
      <c r="F3796" s="15" t="s">
        <v>10401</v>
      </c>
      <c r="G3796" s="15"/>
      <c r="H3796" s="16" t="str">
        <f aca="false">VLOOKUP(F3796,'[1]Goa Member''s Details Revised'!$C$2:$AO$7385,2,0)</f>
        <v>L. N. C</v>
      </c>
      <c r="I3796" s="15" t="n">
        <v>31</v>
      </c>
      <c r="J3796" s="15" t="s">
        <v>651</v>
      </c>
      <c r="K3796" s="15" t="n">
        <v>1990</v>
      </c>
      <c r="L3796" s="16" t="n">
        <f aca="false">VLOOKUP(F3796,'[1]Goa Member''s Details Revised'!$C$2:$AO$7385,9,0)</f>
        <v>2021</v>
      </c>
      <c r="M3796" s="15" t="s">
        <v>4582</v>
      </c>
      <c r="N3796" s="17" t="n">
        <f aca="false">VLOOKUP(F3796,'[1]Goa Member''s Details Revised'!$C$2:$AO$7385,5,0)</f>
        <v>26500</v>
      </c>
      <c r="O3796" s="17" t="n">
        <f aca="false">VLOOKUP(F3796,'[1]Goa Member''s Details Revised'!$C$2:$AO$7385,5,0)</f>
        <v>26500</v>
      </c>
      <c r="P3796" s="17" t="n">
        <f aca="false">VLOOKUP(F3796,'[1]Goa Member''s Details Revised'!$C$2:$AO$7385,6,0)</f>
        <v>27650</v>
      </c>
      <c r="Q3796" s="17" t="str">
        <f aca="false">VLOOKUP(F3796,'[1]Goa Member''s Details Revised'!$C$2:$AO$7385,8,0)</f>
        <v>R.M</v>
      </c>
      <c r="R3796" s="17" t="n">
        <f aca="false">+O3796-P3796</f>
        <v>-1150</v>
      </c>
      <c r="S3796" s="15" t="e">
        <f aca="false">+#REF!-K3796</f>
        <v>#REF!</v>
      </c>
      <c r="T3796" s="17" t="n">
        <f aca="false">IF(Q3796="regular",((P3796-(P3796/99)*S3796)),(P3796-(P3796*20%)))</f>
        <v>22120</v>
      </c>
      <c r="U3796" s="17" t="e">
        <f aca="false">((P3796-(P3796/99)*S3796))</f>
        <v>#REF!</v>
      </c>
      <c r="V3796" s="17" t="n">
        <f aca="false">IF(Q3796="regular",0,(P3796-(O3796*20%)))</f>
        <v>22350</v>
      </c>
      <c r="W3796" s="17"/>
      <c r="X3796" s="15"/>
      <c r="Y3796" s="18" t="str">
        <f aca="false">VLOOKUP(F3796,'[1]Goa Member''s Details Revised'!$C$2:$AO$7385,12,0)</f>
        <v>they are regular member and last comm.. On 1/4/2021...membership has been transferred from Hari Mahbupani to S.K Gupta</v>
      </c>
    </row>
    <row r="3797" customFormat="false" ht="15" hidden="false" customHeight="false" outlineLevel="0" collapsed="false">
      <c r="B3797" s="14" t="n">
        <v>3796</v>
      </c>
      <c r="C3797" s="15"/>
      <c r="D3797" s="15" t="s">
        <v>10402</v>
      </c>
      <c r="E3797" s="15" t="s">
        <v>25</v>
      </c>
      <c r="F3797" s="15" t="s">
        <v>10403</v>
      </c>
      <c r="G3797" s="15"/>
      <c r="H3797" s="16" t="str">
        <f aca="false">VLOOKUP(F3797,'[1]Goa Member''s Details Revised'!$C$2:$AO$7385,2,0)</f>
        <v>D. Purchaser</v>
      </c>
      <c r="I3797" s="15" t="n">
        <v>3</v>
      </c>
      <c r="J3797" s="15" t="s">
        <v>1102</v>
      </c>
      <c r="K3797" s="15" t="n">
        <v>1990</v>
      </c>
      <c r="L3797" s="16" t="str">
        <f aca="false">VLOOKUP(F3797,'[1]Goa Member''s Details Revised'!$C$2:$AO$7385,9,0)</f>
        <v>Never</v>
      </c>
      <c r="M3797" s="15" t="s">
        <v>10404</v>
      </c>
      <c r="N3797" s="17" t="n">
        <f aca="false">VLOOKUP(F3797,'[1]Goa Member''s Details Revised'!$C$2:$AO$7385,5,0)</f>
        <v>19800</v>
      </c>
      <c r="O3797" s="17" t="n">
        <f aca="false">VLOOKUP(F3797,'[1]Goa Member''s Details Revised'!$C$2:$AO$7385,5,0)</f>
        <v>19800</v>
      </c>
      <c r="P3797" s="17" t="n">
        <f aca="false">VLOOKUP(F3797,'[1]Goa Member''s Details Revised'!$C$2:$AO$7385,6,0)</f>
        <v>18810</v>
      </c>
      <c r="Q3797" s="17" t="str">
        <f aca="false">VLOOKUP(F3797,'[1]Goa Member''s Details Revised'!$C$2:$AO$7385,8,0)</f>
        <v>outstanding</v>
      </c>
      <c r="R3797" s="17" t="n">
        <f aca="false">+O3797-P3797</f>
        <v>990</v>
      </c>
      <c r="S3797" s="15" t="e">
        <f aca="false">+#REF!-K3797</f>
        <v>#REF!</v>
      </c>
      <c r="T3797" s="17" t="n">
        <f aca="false">IF(Q3797="regular",((P3797-(P3797/99)*S3797)),(P3797-(P3797*20%)))</f>
        <v>15048</v>
      </c>
      <c r="U3797" s="17" t="e">
        <f aca="false">((P3797-(P3797/99)*S3797))</f>
        <v>#REF!</v>
      </c>
      <c r="V3797" s="17" t="n">
        <f aca="false">IF(Q3797="regular",0,(P3797-(O3797*20%)))</f>
        <v>14850</v>
      </c>
      <c r="W3797" s="17"/>
      <c r="X3797" s="15"/>
      <c r="Y3797" s="18" t="str">
        <f aca="false">VLOOKUP(F3797,'[1]Goa Member''s Details Revised'!$C$2:$AO$7385,12,0)</f>
        <v>last communication 99 (Outstanding Rs. 990/-)</v>
      </c>
    </row>
    <row r="3798" customFormat="false" ht="15" hidden="false" customHeight="false" outlineLevel="0" collapsed="false">
      <c r="B3798" s="14" t="n">
        <v>3797</v>
      </c>
      <c r="C3798" s="15"/>
      <c r="D3798" s="15" t="s">
        <v>10405</v>
      </c>
      <c r="E3798" s="15" t="s">
        <v>25</v>
      </c>
      <c r="F3798" s="15" t="s">
        <v>10406</v>
      </c>
      <c r="G3798" s="15"/>
      <c r="H3798" s="16" t="str">
        <f aca="false">VLOOKUP(F3798,'[1]Goa Member''s Details Revised'!$C$2:$AO$7385,2,0)</f>
        <v>D. Purcahser</v>
      </c>
      <c r="I3798" s="15" t="n">
        <v>5</v>
      </c>
      <c r="J3798" s="15" t="s">
        <v>1102</v>
      </c>
      <c r="K3798" s="15" t="n">
        <v>1990</v>
      </c>
      <c r="L3798" s="16" t="n">
        <f aca="false">VLOOKUP(F3798,'[1]Goa Member''s Details Revised'!$C$2:$AO$7385,9,0)</f>
        <v>2007</v>
      </c>
      <c r="M3798" s="15" t="s">
        <v>10407</v>
      </c>
      <c r="N3798" s="17" t="n">
        <f aca="false">VLOOKUP(F3798,'[1]Goa Member''s Details Revised'!$C$2:$AO$7385,5,0)</f>
        <v>17500</v>
      </c>
      <c r="O3798" s="17" t="n">
        <f aca="false">VLOOKUP(F3798,'[1]Goa Member''s Details Revised'!$C$2:$AO$7385,5,0)</f>
        <v>17500</v>
      </c>
      <c r="P3798" s="17" t="n">
        <f aca="false">VLOOKUP(F3798,'[1]Goa Member''s Details Revised'!$C$2:$AO$7385,6,0)</f>
        <v>19800</v>
      </c>
      <c r="Q3798" s="17" t="str">
        <f aca="false">VLOOKUP(F3798,'[1]Goa Member''s Details Revised'!$C$2:$AO$7385,8,0)</f>
        <v>R.M</v>
      </c>
      <c r="R3798" s="17" t="n">
        <f aca="false">+O3798-P3798</f>
        <v>-2300</v>
      </c>
      <c r="S3798" s="15" t="e">
        <f aca="false">+#REF!-K3798</f>
        <v>#REF!</v>
      </c>
      <c r="T3798" s="17" t="n">
        <f aca="false">IF(Q3798="regular",((P3798-(P3798/99)*S3798)),(P3798-(P3798*20%)))</f>
        <v>15840</v>
      </c>
      <c r="U3798" s="17" t="e">
        <f aca="false">((P3798-(P3798/99)*S3798))</f>
        <v>#REF!</v>
      </c>
      <c r="V3798" s="17" t="n">
        <f aca="false">IF(Q3798="regular",0,(P3798-(O3798*20%)))</f>
        <v>16300</v>
      </c>
      <c r="W3798" s="17"/>
      <c r="X3798" s="15"/>
      <c r="Y3798" s="18" t="str">
        <f aca="false">VLOOKUP(F3798,'[1]Goa Member''s Details Revised'!$C$2:$AO$7385,12,0)</f>
        <v>send perform invoice so Last Communication Till 2010</v>
      </c>
    </row>
    <row r="3799" customFormat="false" ht="15" hidden="false" customHeight="false" outlineLevel="0" collapsed="false">
      <c r="B3799" s="14" t="n">
        <v>3798</v>
      </c>
      <c r="C3799" s="15"/>
      <c r="D3799" s="15" t="s">
        <v>10408</v>
      </c>
      <c r="E3799" s="15" t="s">
        <v>25</v>
      </c>
      <c r="F3799" s="15" t="s">
        <v>10409</v>
      </c>
      <c r="G3799" s="15"/>
      <c r="H3799" s="16" t="str">
        <f aca="false">VLOOKUP(F3799,'[1]Goa Member''s Details Revised'!$C$2:$AO$7385,2,0)</f>
        <v>D. Purcahser</v>
      </c>
      <c r="I3799" s="15" t="n">
        <v>5</v>
      </c>
      <c r="J3799" s="15" t="s">
        <v>1102</v>
      </c>
      <c r="K3799" s="15" t="n">
        <v>1990</v>
      </c>
      <c r="L3799" s="16" t="n">
        <f aca="false">VLOOKUP(F3799,'[1]Goa Member''s Details Revised'!$C$2:$AO$7385,9,0)</f>
        <v>2010</v>
      </c>
      <c r="M3799" s="15" t="s">
        <v>10410</v>
      </c>
      <c r="N3799" s="17" t="n">
        <f aca="false">VLOOKUP(F3799,'[1]Goa Member''s Details Revised'!$C$2:$AO$7385,5,0)</f>
        <v>22000</v>
      </c>
      <c r="O3799" s="17" t="n">
        <f aca="false">VLOOKUP(F3799,'[1]Goa Member''s Details Revised'!$C$2:$AO$7385,5,0)</f>
        <v>22000</v>
      </c>
      <c r="P3799" s="17" t="n">
        <f aca="false">VLOOKUP(F3799,'[1]Goa Member''s Details Revised'!$C$2:$AO$7385,6,0)</f>
        <v>25500</v>
      </c>
      <c r="Q3799" s="17" t="str">
        <f aca="false">VLOOKUP(F3799,'[1]Goa Member''s Details Revised'!$C$2:$AO$7385,8,0)</f>
        <v>R.M</v>
      </c>
      <c r="R3799" s="17" t="n">
        <f aca="false">+O3799-P3799</f>
        <v>-3500</v>
      </c>
      <c r="S3799" s="15" t="e">
        <f aca="false">+#REF!-K3799</f>
        <v>#REF!</v>
      </c>
      <c r="T3799" s="17" t="n">
        <f aca="false">IF(Q3799="regular",((P3799-(P3799/99)*S3799)),(P3799-(P3799*20%)))</f>
        <v>20400</v>
      </c>
      <c r="U3799" s="17" t="e">
        <f aca="false">((P3799-(P3799/99)*S3799))</f>
        <v>#REF!</v>
      </c>
      <c r="V3799" s="17" t="n">
        <f aca="false">IF(Q3799="regular",0,(P3799-(O3799*20%)))</f>
        <v>21100</v>
      </c>
      <c r="W3799" s="17"/>
      <c r="X3799" s="15"/>
      <c r="Y3799" s="18" t="str">
        <f aca="false">VLOOKUP(F3799,'[1]Goa Member''s Details Revised'!$C$2:$AO$7385,12,0)</f>
        <v>no reminders so last communication 2010</v>
      </c>
    </row>
    <row r="3800" customFormat="false" ht="15" hidden="false" customHeight="false" outlineLevel="0" collapsed="false">
      <c r="B3800" s="14" t="n">
        <v>3799</v>
      </c>
      <c r="C3800" s="15"/>
      <c r="D3800" s="15" t="s">
        <v>10411</v>
      </c>
      <c r="E3800" s="15" t="s">
        <v>25</v>
      </c>
      <c r="F3800" s="15" t="s">
        <v>10412</v>
      </c>
      <c r="G3800" s="15"/>
      <c r="H3800" s="16" t="str">
        <f aca="false">VLOOKUP(F3800,'[1]Goa Member''s Details Revised'!$C$2:$AO$7385,2,0)</f>
        <v>Purchaser</v>
      </c>
      <c r="I3800" s="15" t="n">
        <v>6</v>
      </c>
      <c r="J3800" s="15" t="s">
        <v>1102</v>
      </c>
      <c r="K3800" s="15" t="n">
        <v>1990</v>
      </c>
      <c r="L3800" s="16" t="str">
        <f aca="false">VLOOKUP(F3800,'[1]Goa Member''s Details Revised'!$C$2:$AO$7385,9,0)</f>
        <v>Never</v>
      </c>
      <c r="M3800" s="15" t="s">
        <v>10413</v>
      </c>
      <c r="N3800" s="17" t="n">
        <f aca="false">VLOOKUP(F3800,'[1]Goa Member''s Details Revised'!$C$2:$AO$7385,5,0)</f>
        <v>26500</v>
      </c>
      <c r="O3800" s="17" t="n">
        <f aca="false">VLOOKUP(F3800,'[1]Goa Member''s Details Revised'!$C$2:$AO$7385,5,0)</f>
        <v>26500</v>
      </c>
      <c r="P3800" s="17" t="n">
        <f aca="false">VLOOKUP(F3800,'[1]Goa Member''s Details Revised'!$C$2:$AO$7385,6,0)</f>
        <v>27650</v>
      </c>
      <c r="Q3800" s="17" t="str">
        <f aca="false">VLOOKUP(F3800,'[1]Goa Member''s Details Revised'!$C$2:$AO$7385,8,0)</f>
        <v>I.R.M</v>
      </c>
      <c r="R3800" s="17" t="n">
        <f aca="false">+O3800-P3800</f>
        <v>-1150</v>
      </c>
      <c r="S3800" s="15" t="e">
        <f aca="false">+#REF!-K3800</f>
        <v>#REF!</v>
      </c>
      <c r="T3800" s="17" t="n">
        <f aca="false">IF(Q3800="regular",((P3800-(P3800/99)*S3800)),(P3800-(P3800*20%)))</f>
        <v>22120</v>
      </c>
      <c r="U3800" s="17" t="e">
        <f aca="false">((P3800-(P3800/99)*S3800))</f>
        <v>#REF!</v>
      </c>
      <c r="V3800" s="17" t="n">
        <f aca="false">IF(Q3800="regular",0,(P3800-(O3800*20%)))</f>
        <v>22350</v>
      </c>
      <c r="W3800" s="17"/>
      <c r="X3800" s="15"/>
      <c r="Y3800" s="18" t="str">
        <f aca="false">VLOOKUP(F3800,'[1]Goa Member''s Details Revised'!$C$2:$AO$7385,12,0)</f>
        <v>last  mail conversation on 2013</v>
      </c>
    </row>
    <row r="3801" customFormat="false" ht="15" hidden="false" customHeight="false" outlineLevel="0" collapsed="false">
      <c r="B3801" s="14" t="n">
        <v>3800</v>
      </c>
      <c r="C3801" s="15"/>
      <c r="D3801" s="15" t="s">
        <v>10414</v>
      </c>
      <c r="E3801" s="15" t="s">
        <v>25</v>
      </c>
      <c r="F3801" s="15" t="s">
        <v>10415</v>
      </c>
      <c r="G3801" s="15"/>
      <c r="H3801" s="16" t="str">
        <f aca="false">VLOOKUP(F3801,'[1]Goa Member''s Details Revised'!$C$2:$AO$7385,2,0)</f>
        <v>D. Purchaser</v>
      </c>
      <c r="I3801" s="15" t="n">
        <v>13</v>
      </c>
      <c r="J3801" s="15" t="s">
        <v>1102</v>
      </c>
      <c r="K3801" s="15" t="n">
        <v>1990</v>
      </c>
      <c r="L3801" s="16" t="str">
        <f aca="false">VLOOKUP(F3801,'[1]Goa Member''s Details Revised'!$C$2:$AO$7385,9,0)</f>
        <v>Never</v>
      </c>
      <c r="M3801" s="15" t="s">
        <v>10416</v>
      </c>
      <c r="N3801" s="17" t="n">
        <f aca="false">VLOOKUP(F3801,'[1]Goa Member''s Details Revised'!$C$2:$AO$7385,5,0)</f>
        <v>21000</v>
      </c>
      <c r="O3801" s="17" t="n">
        <f aca="false">VLOOKUP(F3801,'[1]Goa Member''s Details Revised'!$C$2:$AO$7385,5,0)</f>
        <v>21000</v>
      </c>
      <c r="P3801" s="17" t="n">
        <f aca="false">VLOOKUP(F3801,'[1]Goa Member''s Details Revised'!$C$2:$AO$7385,6,0)</f>
        <v>23700</v>
      </c>
      <c r="Q3801" s="17" t="str">
        <f aca="false">VLOOKUP(F3801,'[1]Goa Member''s Details Revised'!$C$2:$AO$7385,8,0)</f>
        <v>I.R.M</v>
      </c>
      <c r="R3801" s="17" t="n">
        <f aca="false">+O3801-P3801</f>
        <v>-2700</v>
      </c>
      <c r="S3801" s="15" t="e">
        <f aca="false">+#REF!-K3801</f>
        <v>#REF!</v>
      </c>
      <c r="T3801" s="17" t="n">
        <f aca="false">IF(Q3801="regular",((P3801-(P3801/99)*S3801)),(P3801-(P3801*20%)))</f>
        <v>18960</v>
      </c>
      <c r="U3801" s="17" t="e">
        <f aca="false">((P3801-(P3801/99)*S3801))</f>
        <v>#REF!</v>
      </c>
      <c r="V3801" s="17" t="n">
        <f aca="false">IF(Q3801="regular",0,(P3801-(O3801*20%)))</f>
        <v>19500</v>
      </c>
      <c r="W3801" s="17"/>
      <c r="X3801" s="15"/>
      <c r="Y3801" s="18" t="str">
        <f aca="false">VLOOKUP(F3801,'[1]Goa Member''s Details Revised'!$C$2:$AO$7385,12,0)</f>
        <v>last  mail conversation on 2014</v>
      </c>
    </row>
    <row r="3802" customFormat="false" ht="15" hidden="false" customHeight="false" outlineLevel="0" collapsed="false">
      <c r="B3802" s="14" t="n">
        <v>3801</v>
      </c>
      <c r="C3802" s="15"/>
      <c r="D3802" s="15" t="s">
        <v>10417</v>
      </c>
      <c r="E3802" s="15" t="s">
        <v>25</v>
      </c>
      <c r="F3802" s="15" t="s">
        <v>10418</v>
      </c>
      <c r="G3802" s="15"/>
      <c r="H3802" s="16" t="str">
        <f aca="false">VLOOKUP(F3802,'[1]Goa Member''s Details Revised'!$C$2:$AO$7385,2,0)</f>
        <v>D. Purchaser</v>
      </c>
      <c r="I3802" s="15" t="n">
        <v>13</v>
      </c>
      <c r="J3802" s="15" t="s">
        <v>1102</v>
      </c>
      <c r="K3802" s="15" t="n">
        <v>1990</v>
      </c>
      <c r="L3802" s="16" t="str">
        <f aca="false">VLOOKUP(F3802,'[1]Goa Member''s Details Revised'!$C$2:$AO$7385,9,0)</f>
        <v>Never</v>
      </c>
      <c r="M3802" s="15" t="s">
        <v>10419</v>
      </c>
      <c r="N3802" s="17" t="n">
        <f aca="false">VLOOKUP(F3802,'[1]Goa Member''s Details Revised'!$C$2:$AO$7385,5,0)</f>
        <v>19800</v>
      </c>
      <c r="O3802" s="17" t="n">
        <f aca="false">VLOOKUP(F3802,'[1]Goa Member''s Details Revised'!$C$2:$AO$7385,5,0)</f>
        <v>19800</v>
      </c>
      <c r="P3802" s="17" t="n">
        <f aca="false">VLOOKUP(F3802,'[1]Goa Member''s Details Revised'!$C$2:$AO$7385,6,0)</f>
        <v>17820</v>
      </c>
      <c r="Q3802" s="17" t="str">
        <f aca="false">VLOOKUP(F3802,'[1]Goa Member''s Details Revised'!$C$2:$AO$7385,8,0)</f>
        <v>outstanding</v>
      </c>
      <c r="R3802" s="17" t="n">
        <f aca="false">+O3802-P3802</f>
        <v>1980</v>
      </c>
      <c r="S3802" s="15" t="e">
        <f aca="false">+#REF!-K3802</f>
        <v>#REF!</v>
      </c>
      <c r="T3802" s="17" t="n">
        <f aca="false">IF(Q3802="regular",((P3802-(P3802/99)*S3802)),(P3802-(P3802*20%)))</f>
        <v>14256</v>
      </c>
      <c r="U3802" s="17" t="e">
        <f aca="false">((P3802-(P3802/99)*S3802))</f>
        <v>#REF!</v>
      </c>
      <c r="V3802" s="17" t="n">
        <f aca="false">IF(Q3802="regular",0,(P3802-(O3802*20%)))</f>
        <v>13860</v>
      </c>
      <c r="W3802" s="17"/>
      <c r="X3802" s="15"/>
      <c r="Y3802" s="18" t="str">
        <f aca="false">VLOOKUP(F3802,'[1]Goa Member''s Details Revised'!$C$2:$AO$7385,12,0)</f>
        <v>last communication 91 (Outstanding Rs.1980/-)</v>
      </c>
    </row>
    <row r="3803" customFormat="false" ht="15" hidden="false" customHeight="false" outlineLevel="0" collapsed="false">
      <c r="B3803" s="14" t="n">
        <v>3802</v>
      </c>
      <c r="C3803" s="15"/>
      <c r="D3803" s="15" t="s">
        <v>10420</v>
      </c>
      <c r="E3803" s="15" t="s">
        <v>25</v>
      </c>
      <c r="F3803" s="15" t="s">
        <v>10421</v>
      </c>
      <c r="G3803" s="15"/>
      <c r="H3803" s="16" t="str">
        <f aca="false">VLOOKUP(F3803,'[1]Goa Member''s Details Revised'!$C$2:$AO$7385,2,0)</f>
        <v>D. Purchaser</v>
      </c>
      <c r="I3803" s="15" t="n">
        <v>15</v>
      </c>
      <c r="J3803" s="15" t="s">
        <v>1102</v>
      </c>
      <c r="K3803" s="15" t="n">
        <v>1990</v>
      </c>
      <c r="L3803" s="16" t="str">
        <f aca="false">VLOOKUP(F3803,'[1]Goa Member''s Details Revised'!$C$2:$AO$7385,9,0)</f>
        <v>Never</v>
      </c>
      <c r="M3803" s="15" t="s">
        <v>10422</v>
      </c>
      <c r="N3803" s="17" t="n">
        <f aca="false">VLOOKUP(F3803,'[1]Goa Member''s Details Revised'!$C$2:$AO$7385,5,0)</f>
        <v>25500</v>
      </c>
      <c r="O3803" s="17" t="n">
        <f aca="false">VLOOKUP(F3803,'[1]Goa Member''s Details Revised'!$C$2:$AO$7385,5,0)</f>
        <v>25500</v>
      </c>
      <c r="P3803" s="17" t="n">
        <f aca="false">VLOOKUP(F3803,'[1]Goa Member''s Details Revised'!$C$2:$AO$7385,6,0)</f>
        <v>21250</v>
      </c>
      <c r="Q3803" s="17" t="str">
        <f aca="false">VLOOKUP(F3803,'[1]Goa Member''s Details Revised'!$C$2:$AO$7385,8,0)</f>
        <v>outstanding</v>
      </c>
      <c r="R3803" s="17" t="n">
        <f aca="false">+O3803-P3803</f>
        <v>4250</v>
      </c>
      <c r="S3803" s="15" t="e">
        <f aca="false">+#REF!-K3803</f>
        <v>#REF!</v>
      </c>
      <c r="T3803" s="17" t="n">
        <f aca="false">IF(Q3803="regular",((P3803-(P3803/99)*S3803)),(P3803-(P3803*20%)))</f>
        <v>17000</v>
      </c>
      <c r="U3803" s="17" t="e">
        <f aca="false">((P3803-(P3803/99)*S3803))</f>
        <v>#REF!</v>
      </c>
      <c r="V3803" s="17" t="n">
        <f aca="false">IF(Q3803="regular",0,(P3803-(O3803*20%)))</f>
        <v>16150</v>
      </c>
      <c r="W3803" s="17"/>
      <c r="X3803" s="15"/>
      <c r="Y3803" s="18" t="str">
        <f aca="false">VLOOKUP(F3803,'[1]Goa Member''s Details Revised'!$C$2:$AO$7385,12,0)</f>
        <v>last communication 92 (Outstanding Rs. 4250/-)</v>
      </c>
    </row>
    <row r="3804" customFormat="false" ht="15" hidden="false" customHeight="false" outlineLevel="0" collapsed="false">
      <c r="B3804" s="14" t="n">
        <v>3803</v>
      </c>
      <c r="C3804" s="15"/>
      <c r="D3804" s="15" t="s">
        <v>10423</v>
      </c>
      <c r="E3804" s="15" t="s">
        <v>25</v>
      </c>
      <c r="F3804" s="15" t="s">
        <v>10424</v>
      </c>
      <c r="G3804" s="15"/>
      <c r="H3804" s="16" t="str">
        <f aca="false">VLOOKUP(F3804,'[1]Goa Member''s Details Revised'!$C$2:$AO$7385,2,0)</f>
        <v>D. Purchaser</v>
      </c>
      <c r="I3804" s="15" t="n">
        <v>15</v>
      </c>
      <c r="J3804" s="15" t="s">
        <v>1102</v>
      </c>
      <c r="K3804" s="15" t="n">
        <v>1990</v>
      </c>
      <c r="L3804" s="16" t="n">
        <f aca="false">VLOOKUP(F3804,'[1]Goa Member''s Details Revised'!$C$2:$AO$7385,9,0)</f>
        <v>2007</v>
      </c>
      <c r="M3804" s="15" t="s">
        <v>10425</v>
      </c>
      <c r="N3804" s="17" t="n">
        <f aca="false">VLOOKUP(F3804,'[1]Goa Member''s Details Revised'!$C$2:$AO$7385,5,0)</f>
        <v>22000</v>
      </c>
      <c r="O3804" s="17" t="n">
        <f aca="false">VLOOKUP(F3804,'[1]Goa Member''s Details Revised'!$C$2:$AO$7385,5,0)</f>
        <v>22000</v>
      </c>
      <c r="P3804" s="17" t="n">
        <f aca="false">VLOOKUP(F3804,'[1]Goa Member''s Details Revised'!$C$2:$AO$7385,6,0)</f>
        <v>25500</v>
      </c>
      <c r="Q3804" s="17" t="str">
        <f aca="false">VLOOKUP(F3804,'[1]Goa Member''s Details Revised'!$C$2:$AO$7385,8,0)</f>
        <v>I.R.M</v>
      </c>
      <c r="R3804" s="17" t="n">
        <f aca="false">+O3804-P3804</f>
        <v>-3500</v>
      </c>
      <c r="S3804" s="15" t="e">
        <f aca="false">+#REF!-K3804</f>
        <v>#REF!</v>
      </c>
      <c r="T3804" s="17" t="n">
        <f aca="false">IF(Q3804="regular",((P3804-(P3804/99)*S3804)),(P3804-(P3804*20%)))</f>
        <v>20400</v>
      </c>
      <c r="U3804" s="17" t="e">
        <f aca="false">((P3804-(P3804/99)*S3804))</f>
        <v>#REF!</v>
      </c>
      <c r="V3804" s="17" t="n">
        <f aca="false">IF(Q3804="regular",0,(P3804-(O3804*20%)))</f>
        <v>21100</v>
      </c>
      <c r="W3804" s="17"/>
      <c r="X3804" s="15"/>
      <c r="Y3804" s="18" t="str">
        <f aca="false">VLOOKUP(F3804,'[1]Goa Member''s Details Revised'!$C$2:$AO$7385,12,0)</f>
        <v>no reminders so last communication 2008</v>
      </c>
    </row>
    <row r="3805" customFormat="false" ht="15" hidden="false" customHeight="false" outlineLevel="0" collapsed="false">
      <c r="B3805" s="14" t="n">
        <v>3804</v>
      </c>
      <c r="C3805" s="15"/>
      <c r="D3805" s="15" t="s">
        <v>10426</v>
      </c>
      <c r="E3805" s="15" t="s">
        <v>25</v>
      </c>
      <c r="F3805" s="15" t="s">
        <v>10427</v>
      </c>
      <c r="G3805" s="15"/>
      <c r="H3805" s="16" t="str">
        <f aca="false">VLOOKUP(F3805,'[1]Goa Member''s Details Revised'!$C$2:$AO$7385,2,0)</f>
        <v>Purchaser</v>
      </c>
      <c r="I3805" s="15" t="n">
        <v>15</v>
      </c>
      <c r="J3805" s="15" t="s">
        <v>1102</v>
      </c>
      <c r="K3805" s="15" t="n">
        <v>1990</v>
      </c>
      <c r="L3805" s="16" t="str">
        <f aca="false">VLOOKUP(F3805,'[1]Goa Member''s Details Revised'!$C$2:$AO$7385,9,0)</f>
        <v>Never</v>
      </c>
      <c r="M3805" s="15" t="s">
        <v>10428</v>
      </c>
      <c r="N3805" s="17" t="n">
        <f aca="false">VLOOKUP(F3805,'[1]Goa Member''s Details Revised'!$C$2:$AO$7385,5,0)</f>
        <v>26500</v>
      </c>
      <c r="O3805" s="17" t="n">
        <f aca="false">VLOOKUP(F3805,'[1]Goa Member''s Details Revised'!$C$2:$AO$7385,5,0)</f>
        <v>26500</v>
      </c>
      <c r="P3805" s="17" t="n">
        <f aca="false">VLOOKUP(F3805,'[1]Goa Member''s Details Revised'!$C$2:$AO$7385,6,0)</f>
        <v>27650</v>
      </c>
      <c r="Q3805" s="17" t="str">
        <f aca="false">VLOOKUP(F3805,'[1]Goa Member''s Details Revised'!$C$2:$AO$7385,8,0)</f>
        <v>I.R.M</v>
      </c>
      <c r="R3805" s="17" t="n">
        <f aca="false">+O3805-P3805</f>
        <v>-1150</v>
      </c>
      <c r="S3805" s="15" t="e">
        <f aca="false">+#REF!-K3805</f>
        <v>#REF!</v>
      </c>
      <c r="T3805" s="17" t="n">
        <f aca="false">IF(Q3805="regular",((P3805-(P3805/99)*S3805)),(P3805-(P3805*20%)))</f>
        <v>22120</v>
      </c>
      <c r="U3805" s="17" t="e">
        <f aca="false">((P3805-(P3805/99)*S3805))</f>
        <v>#REF!</v>
      </c>
      <c r="V3805" s="17" t="n">
        <f aca="false">IF(Q3805="regular",0,(P3805-(O3805*20%)))</f>
        <v>22350</v>
      </c>
      <c r="W3805" s="17"/>
      <c r="X3805" s="15"/>
      <c r="Y3805" s="18" t="str">
        <f aca="false">VLOOKUP(F3805,'[1]Goa Member''s Details Revised'!$C$2:$AO$7385,12,0)</f>
        <v>last communication 90</v>
      </c>
    </row>
    <row r="3806" customFormat="false" ht="30" hidden="false" customHeight="false" outlineLevel="0" collapsed="false">
      <c r="B3806" s="14" t="n">
        <v>3805</v>
      </c>
      <c r="C3806" s="15"/>
      <c r="D3806" s="15" t="s">
        <v>10429</v>
      </c>
      <c r="E3806" s="15" t="s">
        <v>25</v>
      </c>
      <c r="F3806" s="15" t="s">
        <v>10430</v>
      </c>
      <c r="G3806" s="15"/>
      <c r="H3806" s="16" t="str">
        <f aca="false">VLOOKUP(F3806,'[1]Goa Member''s Details Revised'!$C$2:$AO$7385,2,0)</f>
        <v>D. Purchaser</v>
      </c>
      <c r="I3806" s="15" t="n">
        <v>19</v>
      </c>
      <c r="J3806" s="15" t="s">
        <v>1102</v>
      </c>
      <c r="K3806" s="15" t="n">
        <v>1990</v>
      </c>
      <c r="L3806" s="16" t="str">
        <f aca="false">VLOOKUP(F3806,'[1]Goa Member''s Details Revised'!$C$2:$AO$7385,9,0)</f>
        <v>Never</v>
      </c>
      <c r="M3806" s="15" t="s">
        <v>10431</v>
      </c>
      <c r="N3806" s="17" t="n">
        <f aca="false">VLOOKUP(F3806,'[1]Goa Member''s Details Revised'!$C$2:$AO$7385,5,0)</f>
        <v>25500</v>
      </c>
      <c r="O3806" s="17" t="n">
        <f aca="false">VLOOKUP(F3806,'[1]Goa Member''s Details Revised'!$C$2:$AO$7385,5,0)</f>
        <v>25500</v>
      </c>
      <c r="P3806" s="17" t="n">
        <f aca="false">VLOOKUP(F3806,'[1]Goa Member''s Details Revised'!$C$2:$AO$7385,6,0)</f>
        <v>20825</v>
      </c>
      <c r="Q3806" s="17" t="str">
        <f aca="false">VLOOKUP(F3806,'[1]Goa Member''s Details Revised'!$C$2:$AO$7385,8,0)</f>
        <v>outstanding</v>
      </c>
      <c r="R3806" s="17" t="n">
        <f aca="false">+O3806-P3806</f>
        <v>4675</v>
      </c>
      <c r="S3806" s="15" t="e">
        <f aca="false">+#REF!-K3806</f>
        <v>#REF!</v>
      </c>
      <c r="T3806" s="17" t="n">
        <f aca="false">IF(Q3806="regular",((P3806-(P3806/99)*S3806)),(P3806-(P3806*20%)))</f>
        <v>16660</v>
      </c>
      <c r="U3806" s="17" t="e">
        <f aca="false">((P3806-(P3806/99)*S3806))</f>
        <v>#REF!</v>
      </c>
      <c r="V3806" s="17" t="n">
        <f aca="false">IF(Q3806="regular",0,(P3806-(O3806*20%)))</f>
        <v>15725</v>
      </c>
      <c r="W3806" s="17"/>
      <c r="X3806" s="15"/>
      <c r="Y3806" s="18" t="str">
        <f aca="false">VLOOKUP(F3806,'[1]Goa Member''s Details Revised'!$C$2:$AO$7385,12,0)</f>
        <v>last communication 99,,,,total 2 membership of Goa:- 3991 and 3992 (Outstanding Rs.4675/-)</v>
      </c>
    </row>
    <row r="3807" customFormat="false" ht="30" hidden="false" customHeight="false" outlineLevel="0" collapsed="false">
      <c r="B3807" s="14" t="n">
        <v>3806</v>
      </c>
      <c r="C3807" s="15"/>
      <c r="D3807" s="15" t="s">
        <v>10432</v>
      </c>
      <c r="E3807" s="15" t="s">
        <v>25</v>
      </c>
      <c r="F3807" s="15" t="s">
        <v>10433</v>
      </c>
      <c r="G3807" s="15"/>
      <c r="H3807" s="16" t="str">
        <f aca="false">VLOOKUP(F3807,'[1]Goa Member''s Details Revised'!$C$2:$AO$7385,2,0)</f>
        <v>D. Purchaser</v>
      </c>
      <c r="I3807" s="15" t="n">
        <v>19</v>
      </c>
      <c r="J3807" s="15" t="s">
        <v>1102</v>
      </c>
      <c r="K3807" s="15" t="n">
        <v>1990</v>
      </c>
      <c r="L3807" s="16" t="str">
        <f aca="false">VLOOKUP(F3807,'[1]Goa Member''s Details Revised'!$C$2:$AO$7385,9,0)</f>
        <v>Never</v>
      </c>
      <c r="M3807" s="15" t="s">
        <v>10431</v>
      </c>
      <c r="N3807" s="17" t="n">
        <f aca="false">VLOOKUP(F3807,'[1]Goa Member''s Details Revised'!$C$2:$AO$7385,5,0)</f>
        <v>25500</v>
      </c>
      <c r="O3807" s="17" t="n">
        <f aca="false">VLOOKUP(F3807,'[1]Goa Member''s Details Revised'!$C$2:$AO$7385,5,0)</f>
        <v>25500</v>
      </c>
      <c r="P3807" s="17" t="n">
        <f aca="false">VLOOKUP(F3807,'[1]Goa Member''s Details Revised'!$C$2:$AO$7385,6,0)</f>
        <v>22100</v>
      </c>
      <c r="Q3807" s="17" t="str">
        <f aca="false">VLOOKUP(F3807,'[1]Goa Member''s Details Revised'!$C$2:$AO$7385,8,0)</f>
        <v>outstanding</v>
      </c>
      <c r="R3807" s="17" t="n">
        <f aca="false">+O3807-P3807</f>
        <v>3400</v>
      </c>
      <c r="S3807" s="15" t="e">
        <f aca="false">+#REF!-K3807</f>
        <v>#REF!</v>
      </c>
      <c r="T3807" s="17" t="n">
        <f aca="false">IF(Q3807="regular",((P3807-(P3807/99)*S3807)),(P3807-(P3807*20%)))</f>
        <v>17680</v>
      </c>
      <c r="U3807" s="17" t="e">
        <f aca="false">((P3807-(P3807/99)*S3807))</f>
        <v>#REF!</v>
      </c>
      <c r="V3807" s="17" t="n">
        <f aca="false">IF(Q3807="regular",0,(P3807-(O3807*20%)))</f>
        <v>17000</v>
      </c>
      <c r="W3807" s="17"/>
      <c r="X3807" s="15"/>
      <c r="Y3807" s="18" t="str">
        <f aca="false">VLOOKUP(F3807,'[1]Goa Member''s Details Revised'!$C$2:$AO$7385,12,0)</f>
        <v>last communication 99,,,,total 2 membership of Goa:- 3991 and 3992 (Outstanding Rs. 3400/-) </v>
      </c>
    </row>
    <row r="3808" customFormat="false" ht="30" hidden="false" customHeight="false" outlineLevel="0" collapsed="false">
      <c r="B3808" s="14" t="n">
        <v>3807</v>
      </c>
      <c r="C3808" s="15"/>
      <c r="D3808" s="15" t="s">
        <v>10434</v>
      </c>
      <c r="E3808" s="15" t="s">
        <v>25</v>
      </c>
      <c r="F3808" s="15" t="s">
        <v>10435</v>
      </c>
      <c r="G3808" s="15"/>
      <c r="H3808" s="16" t="str">
        <f aca="false">VLOOKUP(F3808,'[1]Goa Member''s Details Revised'!$C$2:$AO$7385,2,0)</f>
        <v>D. Purchaser</v>
      </c>
      <c r="I3808" s="15" t="n">
        <v>19</v>
      </c>
      <c r="J3808" s="15" t="s">
        <v>1102</v>
      </c>
      <c r="K3808" s="15" t="n">
        <v>1990</v>
      </c>
      <c r="L3808" s="16" t="str">
        <f aca="false">VLOOKUP(F3808,'[1]Goa Member''s Details Revised'!$C$2:$AO$7385,9,0)</f>
        <v>Never</v>
      </c>
      <c r="M3808" s="15" t="s">
        <v>10436</v>
      </c>
      <c r="N3808" s="17" t="n">
        <f aca="false">VLOOKUP(F3808,'[1]Goa Member''s Details Revised'!$C$2:$AO$7385,5,0)</f>
        <v>31200</v>
      </c>
      <c r="O3808" s="17" t="n">
        <f aca="false">VLOOKUP(F3808,'[1]Goa Member''s Details Revised'!$C$2:$AO$7385,5,0)</f>
        <v>31200</v>
      </c>
      <c r="P3808" s="17" t="n">
        <f aca="false">VLOOKUP(F3808,'[1]Goa Member''s Details Revised'!$C$2:$AO$7385,6,0)</f>
        <v>0</v>
      </c>
      <c r="Q3808" s="17" t="str">
        <f aca="false">VLOOKUP(F3808,'[1]Goa Member''s Details Revised'!$C$2:$AO$7385,8,0)</f>
        <v>outstanding</v>
      </c>
      <c r="R3808" s="17" t="n">
        <f aca="false">+O3808-P3808</f>
        <v>31200</v>
      </c>
      <c r="S3808" s="15" t="e">
        <f aca="false">+#REF!-K3808</f>
        <v>#REF!</v>
      </c>
      <c r="T3808" s="17" t="n">
        <f aca="false">IF(Q3808="regular",((P3808-(P3808/99)*S3808)),(P3808-(P3808*20%)))</f>
        <v>0</v>
      </c>
      <c r="U3808" s="17" t="e">
        <f aca="false">((P3808-(P3808/99)*S3808))</f>
        <v>#REF!</v>
      </c>
      <c r="V3808" s="17" t="n">
        <f aca="false">IF(Q3808="regular",0,(P3808-(O3808*20%)))</f>
        <v>-6240</v>
      </c>
      <c r="W3808" s="17"/>
      <c r="X3808" s="15"/>
      <c r="Y3808" s="18" t="str">
        <f aca="false">VLOOKUP(F3808,'[1]Goa Member''s Details Revised'!$C$2:$AO$7385,12,0)</f>
        <v>no reminders so last communication 2008 (Outstnding Rs.2080/-)</v>
      </c>
    </row>
    <row r="3809" customFormat="false" ht="15" hidden="false" customHeight="false" outlineLevel="0" collapsed="false">
      <c r="B3809" s="14" t="n">
        <v>3808</v>
      </c>
      <c r="C3809" s="15"/>
      <c r="D3809" s="15" t="s">
        <v>10437</v>
      </c>
      <c r="E3809" s="15" t="s">
        <v>25</v>
      </c>
      <c r="F3809" s="15" t="s">
        <v>10438</v>
      </c>
      <c r="G3809" s="15"/>
      <c r="H3809" s="16" t="str">
        <f aca="false">VLOOKUP(F3809,'[1]Goa Member''s Details Revised'!$C$2:$AO$7385,2,0)</f>
        <v>D. Purchaser</v>
      </c>
      <c r="I3809" s="15" t="n">
        <v>24</v>
      </c>
      <c r="J3809" s="15" t="s">
        <v>1102</v>
      </c>
      <c r="K3809" s="15" t="n">
        <v>1990</v>
      </c>
      <c r="L3809" s="16" t="str">
        <f aca="false">VLOOKUP(F3809,'[1]Goa Member''s Details Revised'!$C$2:$AO$7385,9,0)</f>
        <v>Never</v>
      </c>
      <c r="M3809" s="15" t="s">
        <v>10439</v>
      </c>
      <c r="N3809" s="17" t="n">
        <f aca="false">VLOOKUP(F3809,'[1]Goa Member''s Details Revised'!$C$2:$AO$7385,5,0)</f>
        <v>19800</v>
      </c>
      <c r="O3809" s="17" t="n">
        <f aca="false">VLOOKUP(F3809,'[1]Goa Member''s Details Revised'!$C$2:$AO$7385,5,0)</f>
        <v>19800</v>
      </c>
      <c r="P3809" s="17" t="n">
        <f aca="false">VLOOKUP(F3809,'[1]Goa Member''s Details Revised'!$C$2:$AO$7385,6,0)</f>
        <v>0</v>
      </c>
      <c r="Q3809" s="17" t="str">
        <f aca="false">VLOOKUP(F3809,'[1]Goa Member''s Details Revised'!$C$2:$AO$7385,8,0)</f>
        <v>outstanding</v>
      </c>
      <c r="R3809" s="17" t="n">
        <f aca="false">+O3809-P3809</f>
        <v>19800</v>
      </c>
      <c r="S3809" s="15" t="e">
        <f aca="false">+#REF!-K3809</f>
        <v>#REF!</v>
      </c>
      <c r="T3809" s="17" t="n">
        <f aca="false">IF(Q3809="regular",((P3809-(P3809/99)*S3809)),(P3809-(P3809*20%)))</f>
        <v>0</v>
      </c>
      <c r="U3809" s="17" t="e">
        <f aca="false">((P3809-(P3809/99)*S3809))</f>
        <v>#REF!</v>
      </c>
      <c r="V3809" s="17" t="n">
        <f aca="false">IF(Q3809="regular",0,(P3809-(O3809*20%)))</f>
        <v>-3960</v>
      </c>
      <c r="W3809" s="17"/>
      <c r="X3809" s="15"/>
      <c r="Y3809" s="18" t="str">
        <f aca="false">VLOOKUP(F3809,'[1]Goa Member''s Details Revised'!$C$2:$AO$7385,12,0)</f>
        <v>last communication 96 (Outstanding Rs. 3300/-)</v>
      </c>
    </row>
    <row r="3810" customFormat="false" ht="45" hidden="false" customHeight="false" outlineLevel="0" collapsed="false">
      <c r="B3810" s="14" t="n">
        <v>3809</v>
      </c>
      <c r="C3810" s="15"/>
      <c r="D3810" s="15" t="s">
        <v>10440</v>
      </c>
      <c r="E3810" s="15" t="s">
        <v>25</v>
      </c>
      <c r="F3810" s="15" t="s">
        <v>10441</v>
      </c>
      <c r="G3810" s="15"/>
      <c r="H3810" s="16" t="str">
        <f aca="false">VLOOKUP(F3810,'[1]Goa Member''s Details Revised'!$C$2:$AO$7385,2,0)</f>
        <v>D. Purcahser</v>
      </c>
      <c r="I3810" s="15" t="n">
        <v>25</v>
      </c>
      <c r="J3810" s="15" t="s">
        <v>1102</v>
      </c>
      <c r="K3810" s="15" t="n">
        <v>1990</v>
      </c>
      <c r="L3810" s="16" t="str">
        <f aca="false">VLOOKUP(F3810,'[1]Goa Member''s Details Revised'!$C$2:$AO$7385,9,0)</f>
        <v>Never</v>
      </c>
      <c r="M3810" s="15" t="s">
        <v>10442</v>
      </c>
      <c r="N3810" s="17" t="n">
        <f aca="false">VLOOKUP(F3810,'[1]Goa Member''s Details Revised'!$C$2:$AO$7385,5,0)</f>
        <v>34000</v>
      </c>
      <c r="O3810" s="17" t="n">
        <f aca="false">VLOOKUP(F3810,'[1]Goa Member''s Details Revised'!$C$2:$AO$7385,5,0)</f>
        <v>34000</v>
      </c>
      <c r="P3810" s="17" t="n">
        <f aca="false">VLOOKUP(F3810,'[1]Goa Member''s Details Revised'!$C$2:$AO$7385,6,0)</f>
        <v>35450</v>
      </c>
      <c r="Q3810" s="17" t="str">
        <f aca="false">VLOOKUP(F3810,'[1]Goa Member''s Details Revised'!$C$2:$AO$7385,8,0)</f>
        <v>I.R.M</v>
      </c>
      <c r="R3810" s="17" t="n">
        <f aca="false">+O3810-P3810</f>
        <v>-1450</v>
      </c>
      <c r="S3810" s="15" t="e">
        <f aca="false">+#REF!-K3810</f>
        <v>#REF!</v>
      </c>
      <c r="T3810" s="17" t="n">
        <f aca="false">IF(Q3810="regular",((P3810-(P3810/99)*S3810)),(P3810-(P3810*20%)))</f>
        <v>28360</v>
      </c>
      <c r="U3810" s="17" t="e">
        <f aca="false">((P3810-(P3810/99)*S3810))</f>
        <v>#REF!</v>
      </c>
      <c r="V3810" s="17" t="n">
        <f aca="false">IF(Q3810="regular",0,(P3810-(O3810*20%)))</f>
        <v>28650</v>
      </c>
      <c r="W3810" s="17"/>
      <c r="X3810" s="15"/>
      <c r="Y3810" s="18" t="str">
        <f aca="false">VLOOKUP(F3810,'[1]Goa Member''s Details Revised'!$C$2:$AO$7385,12,0)</f>
        <v>no reminde and last communication 2012..membership transferred from Rajkumar Gupta to Young Friends &amp; Co Departmental Store P.L</v>
      </c>
    </row>
    <row r="3811" customFormat="false" ht="15" hidden="false" customHeight="false" outlineLevel="0" collapsed="false">
      <c r="B3811" s="14" t="n">
        <v>3810</v>
      </c>
      <c r="C3811" s="15"/>
      <c r="D3811" s="15" t="s">
        <v>10443</v>
      </c>
      <c r="E3811" s="15" t="s">
        <v>25</v>
      </c>
      <c r="F3811" s="15" t="s">
        <v>10444</v>
      </c>
      <c r="G3811" s="15"/>
      <c r="H3811" s="16" t="str">
        <f aca="false">VLOOKUP(F3811,'[1]Goa Member''s Details Revised'!$C$2:$AO$7385,2,0)</f>
        <v>D. Purchaser</v>
      </c>
      <c r="I3811" s="15" t="n">
        <v>25</v>
      </c>
      <c r="J3811" s="15" t="s">
        <v>1102</v>
      </c>
      <c r="K3811" s="15" t="n">
        <v>1990</v>
      </c>
      <c r="L3811" s="16" t="str">
        <f aca="false">VLOOKUP(F3811,'[1]Goa Member''s Details Revised'!$C$2:$AO$7385,9,0)</f>
        <v>Never</v>
      </c>
      <c r="M3811" s="15" t="s">
        <v>10445</v>
      </c>
      <c r="N3811" s="17" t="n">
        <f aca="false">VLOOKUP(F3811,'[1]Goa Member''s Details Revised'!$C$2:$AO$7385,5,0)</f>
        <v>25500</v>
      </c>
      <c r="O3811" s="17" t="n">
        <f aca="false">VLOOKUP(F3811,'[1]Goa Member''s Details Revised'!$C$2:$AO$7385,5,0)</f>
        <v>25500</v>
      </c>
      <c r="P3811" s="17" t="n">
        <f aca="false">VLOOKUP(F3811,'[1]Goa Member''s Details Revised'!$C$2:$AO$7385,6,0)</f>
        <v>19125</v>
      </c>
      <c r="Q3811" s="17" t="str">
        <f aca="false">VLOOKUP(F3811,'[1]Goa Member''s Details Revised'!$C$2:$AO$7385,8,0)</f>
        <v>outstanding</v>
      </c>
      <c r="R3811" s="17" t="n">
        <f aca="false">+O3811-P3811</f>
        <v>6375</v>
      </c>
      <c r="S3811" s="15" t="e">
        <f aca="false">+#REF!-K3811</f>
        <v>#REF!</v>
      </c>
      <c r="T3811" s="17" t="n">
        <f aca="false">IF(Q3811="regular",((P3811-(P3811/99)*S3811)),(P3811-(P3811*20%)))</f>
        <v>15300</v>
      </c>
      <c r="U3811" s="17" t="e">
        <f aca="false">((P3811-(P3811/99)*S3811))</f>
        <v>#REF!</v>
      </c>
      <c r="V3811" s="17" t="n">
        <f aca="false">IF(Q3811="regular",0,(P3811-(O3811*20%)))</f>
        <v>14025</v>
      </c>
      <c r="W3811" s="17"/>
      <c r="X3811" s="15"/>
      <c r="Y3811" s="18" t="str">
        <f aca="false">VLOOKUP(F3811,'[1]Goa Member''s Details Revised'!$C$2:$AO$7385,12,0)</f>
        <v>(POD) last communication 07 (Outstanding Rs. 6375/-) </v>
      </c>
    </row>
    <row r="3812" customFormat="false" ht="15" hidden="false" customHeight="false" outlineLevel="0" collapsed="false">
      <c r="B3812" s="14" t="n">
        <v>3811</v>
      </c>
      <c r="C3812" s="15"/>
      <c r="D3812" s="15" t="s">
        <v>10446</v>
      </c>
      <c r="E3812" s="15" t="s">
        <v>25</v>
      </c>
      <c r="F3812" s="15" t="s">
        <v>10447</v>
      </c>
      <c r="G3812" s="15"/>
      <c r="H3812" s="16" t="str">
        <f aca="false">VLOOKUP(F3812,'[1]Goa Member''s Details Revised'!$C$2:$AO$7385,2,0)</f>
        <v>D. Purchaser</v>
      </c>
      <c r="I3812" s="15" t="n">
        <v>25</v>
      </c>
      <c r="J3812" s="15" t="s">
        <v>1102</v>
      </c>
      <c r="K3812" s="15" t="n">
        <v>1990</v>
      </c>
      <c r="L3812" s="16" t="str">
        <f aca="false">VLOOKUP(F3812,'[1]Goa Member''s Details Revised'!$C$2:$AO$7385,9,0)</f>
        <v>Never</v>
      </c>
      <c r="M3812" s="15" t="s">
        <v>10448</v>
      </c>
      <c r="N3812" s="17" t="n">
        <f aca="false">VLOOKUP(F3812,'[1]Goa Member''s Details Revised'!$C$2:$AO$7385,5,0)</f>
        <v>25500</v>
      </c>
      <c r="O3812" s="17" t="n">
        <f aca="false">VLOOKUP(F3812,'[1]Goa Member''s Details Revised'!$C$2:$AO$7385,5,0)</f>
        <v>25500</v>
      </c>
      <c r="P3812" s="17" t="n">
        <f aca="false">VLOOKUP(F3812,'[1]Goa Member''s Details Revised'!$C$2:$AO$7385,6,0)</f>
        <v>21675</v>
      </c>
      <c r="Q3812" s="17" t="str">
        <f aca="false">VLOOKUP(F3812,'[1]Goa Member''s Details Revised'!$C$2:$AO$7385,8,0)</f>
        <v>outstanding</v>
      </c>
      <c r="R3812" s="17" t="n">
        <f aca="false">+O3812-P3812</f>
        <v>3825</v>
      </c>
      <c r="S3812" s="15" t="e">
        <f aca="false">+#REF!-K3812</f>
        <v>#REF!</v>
      </c>
      <c r="T3812" s="17" t="n">
        <f aca="false">IF(Q3812="regular",((P3812-(P3812/99)*S3812)),(P3812-(P3812*20%)))</f>
        <v>17340</v>
      </c>
      <c r="U3812" s="17" t="e">
        <f aca="false">((P3812-(P3812/99)*S3812))</f>
        <v>#REF!</v>
      </c>
      <c r="V3812" s="17" t="n">
        <f aca="false">IF(Q3812="regular",0,(P3812-(O3812*20%)))</f>
        <v>16575</v>
      </c>
      <c r="W3812" s="17"/>
      <c r="X3812" s="15"/>
      <c r="Y3812" s="18" t="str">
        <f aca="false">VLOOKUP(F3812,'[1]Goa Member''s Details Revised'!$C$2:$AO$7385,12,0)</f>
        <v>(POD) last communication 07 (Outstanding Rs.3825/-)</v>
      </c>
    </row>
    <row r="3813" customFormat="false" ht="15" hidden="false" customHeight="false" outlineLevel="0" collapsed="false">
      <c r="B3813" s="14" t="n">
        <v>3812</v>
      </c>
      <c r="C3813" s="15"/>
      <c r="D3813" s="15" t="s">
        <v>10449</v>
      </c>
      <c r="E3813" s="15" t="s">
        <v>25</v>
      </c>
      <c r="F3813" s="15" t="s">
        <v>10450</v>
      </c>
      <c r="G3813" s="15"/>
      <c r="H3813" s="16" t="str">
        <f aca="false">VLOOKUP(F3813,'[1]Goa Member''s Details Revised'!$C$2:$AO$7385,2,0)</f>
        <v>D. Purchaser</v>
      </c>
      <c r="I3813" s="15" t="n">
        <v>28</v>
      </c>
      <c r="J3813" s="15" t="s">
        <v>1102</v>
      </c>
      <c r="K3813" s="15" t="n">
        <v>1990</v>
      </c>
      <c r="L3813" s="16" t="str">
        <f aca="false">VLOOKUP(F3813,'[1]Goa Member''s Details Revised'!$C$2:$AO$7385,9,0)</f>
        <v>Never</v>
      </c>
      <c r="M3813" s="15" t="s">
        <v>10451</v>
      </c>
      <c r="N3813" s="17" t="n">
        <f aca="false">VLOOKUP(F3813,'[1]Goa Member''s Details Revised'!$C$2:$AO$7385,5,0)</f>
        <v>13500</v>
      </c>
      <c r="O3813" s="17" t="n">
        <f aca="false">VLOOKUP(F3813,'[1]Goa Member''s Details Revised'!$C$2:$AO$7385,5,0)</f>
        <v>13500</v>
      </c>
      <c r="P3813" s="17" t="n">
        <f aca="false">VLOOKUP(F3813,'[1]Goa Member''s Details Revised'!$C$2:$AO$7385,6,0)</f>
        <v>15300</v>
      </c>
      <c r="Q3813" s="17" t="str">
        <f aca="false">VLOOKUP(F3813,'[1]Goa Member''s Details Revised'!$C$2:$AO$7385,8,0)</f>
        <v>I.R.M</v>
      </c>
      <c r="R3813" s="17" t="n">
        <f aca="false">+O3813-P3813</f>
        <v>-1800</v>
      </c>
      <c r="S3813" s="15" t="e">
        <f aca="false">+#REF!-K3813</f>
        <v>#REF!</v>
      </c>
      <c r="T3813" s="17" t="n">
        <f aca="false">IF(Q3813="regular",((P3813-(P3813/99)*S3813)),(P3813-(P3813*20%)))</f>
        <v>12240</v>
      </c>
      <c r="U3813" s="17" t="e">
        <f aca="false">((P3813-(P3813/99)*S3813))</f>
        <v>#REF!</v>
      </c>
      <c r="V3813" s="17" t="n">
        <f aca="false">IF(Q3813="regular",0,(P3813-(O3813*20%)))</f>
        <v>12600</v>
      </c>
      <c r="W3813" s="17"/>
      <c r="X3813" s="15"/>
      <c r="Y3813" s="18" t="str">
        <f aca="false">VLOOKUP(F3813,'[1]Goa Member''s Details Revised'!$C$2:$AO$7385,12,0)</f>
        <v>last communication 00</v>
      </c>
    </row>
    <row r="3814" customFormat="false" ht="15" hidden="false" customHeight="false" outlineLevel="0" collapsed="false">
      <c r="B3814" s="14" t="n">
        <v>3813</v>
      </c>
      <c r="C3814" s="15"/>
      <c r="D3814" s="15" t="s">
        <v>10452</v>
      </c>
      <c r="E3814" s="15" t="s">
        <v>25</v>
      </c>
      <c r="F3814" s="15" t="s">
        <v>10453</v>
      </c>
      <c r="G3814" s="15"/>
      <c r="H3814" s="16" t="str">
        <f aca="false">VLOOKUP(F3814,'[1]Goa Member''s Details Revised'!$C$2:$AO$7385,2,0)</f>
        <v>D. Purchaser</v>
      </c>
      <c r="I3814" s="15" t="n">
        <v>1</v>
      </c>
      <c r="J3814" s="15" t="s">
        <v>815</v>
      </c>
      <c r="K3814" s="15" t="n">
        <v>1990</v>
      </c>
      <c r="L3814" s="16" t="str">
        <f aca="false">VLOOKUP(F3814,'[1]Goa Member''s Details Revised'!$C$2:$AO$7385,9,0)</f>
        <v>Never</v>
      </c>
      <c r="M3814" s="15" t="s">
        <v>10454</v>
      </c>
      <c r="N3814" s="17" t="n">
        <f aca="false">VLOOKUP(F3814,'[1]Goa Member''s Details Revised'!$C$2:$AO$7385,5,0)</f>
        <v>15300</v>
      </c>
      <c r="O3814" s="17" t="n">
        <f aca="false">VLOOKUP(F3814,'[1]Goa Member''s Details Revised'!$C$2:$AO$7385,5,0)</f>
        <v>15300</v>
      </c>
      <c r="P3814" s="17" t="n">
        <f aca="false">VLOOKUP(F3814,'[1]Goa Member''s Details Revised'!$C$2:$AO$7385,6,0)</f>
        <v>12750</v>
      </c>
      <c r="Q3814" s="17" t="str">
        <f aca="false">VLOOKUP(F3814,'[1]Goa Member''s Details Revised'!$C$2:$AO$7385,8,0)</f>
        <v>outstanding</v>
      </c>
      <c r="R3814" s="17" t="n">
        <f aca="false">+O3814-P3814</f>
        <v>2550</v>
      </c>
      <c r="S3814" s="15" t="e">
        <f aca="false">+#REF!-K3814</f>
        <v>#REF!</v>
      </c>
      <c r="T3814" s="17" t="n">
        <f aca="false">IF(Q3814="regular",((P3814-(P3814/99)*S3814)),(P3814-(P3814*20%)))</f>
        <v>10200</v>
      </c>
      <c r="U3814" s="17" t="e">
        <f aca="false">((P3814-(P3814/99)*S3814))</f>
        <v>#REF!</v>
      </c>
      <c r="V3814" s="17" t="n">
        <f aca="false">IF(Q3814="regular",0,(P3814-(O3814*20%)))</f>
        <v>9690</v>
      </c>
      <c r="W3814" s="17"/>
      <c r="X3814" s="15"/>
      <c r="Y3814" s="18" t="str">
        <f aca="false">VLOOKUP(F3814,'[1]Goa Member''s Details Revised'!$C$2:$AO$7385,12,0)</f>
        <v>last communication 90 (Outstanding Rs. 2550/-)</v>
      </c>
    </row>
    <row r="3815" customFormat="false" ht="30" hidden="false" customHeight="false" outlineLevel="0" collapsed="false">
      <c r="B3815" s="14" t="n">
        <v>3814</v>
      </c>
      <c r="C3815" s="15"/>
      <c r="D3815" s="15" t="s">
        <v>10455</v>
      </c>
      <c r="E3815" s="15" t="s">
        <v>25</v>
      </c>
      <c r="F3815" s="15" t="s">
        <v>10456</v>
      </c>
      <c r="G3815" s="15"/>
      <c r="H3815" s="16" t="str">
        <f aca="false">VLOOKUP(F3815,'[1]Goa Member''s Details Revised'!$C$2:$AO$7385,2,0)</f>
        <v>D. Purchaser</v>
      </c>
      <c r="I3815" s="15" t="n">
        <v>8</v>
      </c>
      <c r="J3815" s="15" t="s">
        <v>815</v>
      </c>
      <c r="K3815" s="15" t="n">
        <v>1990</v>
      </c>
      <c r="L3815" s="16" t="str">
        <f aca="false">VLOOKUP(F3815,'[1]Goa Member''s Details Revised'!$C$2:$AO$7385,9,0)</f>
        <v>Never</v>
      </c>
      <c r="M3815" s="15" t="s">
        <v>10457</v>
      </c>
      <c r="N3815" s="17" t="n">
        <f aca="false">VLOOKUP(F3815,'[1]Goa Member''s Details Revised'!$C$2:$AO$7385,5,0)</f>
        <v>17500</v>
      </c>
      <c r="O3815" s="17" t="n">
        <f aca="false">VLOOKUP(F3815,'[1]Goa Member''s Details Revised'!$C$2:$AO$7385,5,0)</f>
        <v>17500</v>
      </c>
      <c r="P3815" s="17" t="n">
        <f aca="false">VLOOKUP(F3815,'[1]Goa Member''s Details Revised'!$C$2:$AO$7385,6,0)</f>
        <v>19800</v>
      </c>
      <c r="Q3815" s="17" t="str">
        <f aca="false">VLOOKUP(F3815,'[1]Goa Member''s Details Revised'!$C$2:$AO$7385,8,0)</f>
        <v>I.R.M</v>
      </c>
      <c r="R3815" s="17" t="n">
        <f aca="false">+O3815-P3815</f>
        <v>-2300</v>
      </c>
      <c r="S3815" s="15" t="e">
        <f aca="false">+#REF!-K3815</f>
        <v>#REF!</v>
      </c>
      <c r="T3815" s="17" t="n">
        <f aca="false">IF(Q3815="regular",((P3815-(P3815/99)*S3815)),(P3815-(P3815*20%)))</f>
        <v>15840</v>
      </c>
      <c r="U3815" s="17" t="e">
        <f aca="false">((P3815-(P3815/99)*S3815))</f>
        <v>#REF!</v>
      </c>
      <c r="V3815" s="17" t="n">
        <f aca="false">IF(Q3815="regular",0,(P3815-(O3815*20%)))</f>
        <v>16300</v>
      </c>
      <c r="W3815" s="17"/>
      <c r="X3815" s="15"/>
      <c r="Y3815" s="18" t="str">
        <f aca="false">VLOOKUP(F3815,'[1]Goa Member''s Details Revised'!$C$2:$AO$7385,12,0)</f>
        <v>we send last reminder in 2012.then we did not receive any reply</v>
      </c>
    </row>
    <row r="3816" customFormat="false" ht="15" hidden="false" customHeight="false" outlineLevel="0" collapsed="false">
      <c r="B3816" s="14" t="n">
        <v>3815</v>
      </c>
      <c r="C3816" s="15"/>
      <c r="D3816" s="15" t="s">
        <v>10458</v>
      </c>
      <c r="E3816" s="15" t="s">
        <v>25</v>
      </c>
      <c r="F3816" s="15" t="s">
        <v>10459</v>
      </c>
      <c r="G3816" s="15"/>
      <c r="H3816" s="16" t="str">
        <f aca="false">VLOOKUP(F3816,'[1]Goa Member''s Details Revised'!$C$2:$AO$7385,2,0)</f>
        <v>Purchaser</v>
      </c>
      <c r="I3816" s="15" t="n">
        <v>17</v>
      </c>
      <c r="J3816" s="15" t="s">
        <v>815</v>
      </c>
      <c r="K3816" s="15" t="n">
        <v>1990</v>
      </c>
      <c r="L3816" s="16" t="str">
        <f aca="false">VLOOKUP(F3816,'[1]Goa Member''s Details Revised'!$C$2:$AO$7385,9,0)</f>
        <v>Never</v>
      </c>
      <c r="M3816" s="15" t="s">
        <v>10460</v>
      </c>
      <c r="N3816" s="17" t="n">
        <f aca="false">VLOOKUP(F3816,'[1]Goa Member''s Details Revised'!$C$2:$AO$7385,5,0)</f>
        <v>26500</v>
      </c>
      <c r="O3816" s="17" t="n">
        <f aca="false">VLOOKUP(F3816,'[1]Goa Member''s Details Revised'!$C$2:$AO$7385,5,0)</f>
        <v>26500</v>
      </c>
      <c r="P3816" s="17" t="n">
        <f aca="false">VLOOKUP(F3816,'[1]Goa Member''s Details Revised'!$C$2:$AO$7385,6,0)</f>
        <v>27650</v>
      </c>
      <c r="Q3816" s="17" t="str">
        <f aca="false">VLOOKUP(F3816,'[1]Goa Member''s Details Revised'!$C$2:$AO$7385,8,0)</f>
        <v>I.R.M</v>
      </c>
      <c r="R3816" s="17" t="n">
        <f aca="false">+O3816-P3816</f>
        <v>-1150</v>
      </c>
      <c r="S3816" s="15" t="e">
        <f aca="false">+#REF!-K3816</f>
        <v>#REF!</v>
      </c>
      <c r="T3816" s="17" t="n">
        <f aca="false">IF(Q3816="regular",((P3816-(P3816/99)*S3816)),(P3816-(P3816*20%)))</f>
        <v>22120</v>
      </c>
      <c r="U3816" s="17" t="e">
        <f aca="false">((P3816-(P3816/99)*S3816))</f>
        <v>#REF!</v>
      </c>
      <c r="V3816" s="17" t="n">
        <f aca="false">IF(Q3816="regular",0,(P3816-(O3816*20%)))</f>
        <v>22350</v>
      </c>
      <c r="W3816" s="17"/>
      <c r="X3816" s="15"/>
      <c r="Y3816" s="18" t="str">
        <f aca="false">VLOOKUP(F3816,'[1]Goa Member''s Details Revised'!$C$2:$AO$7385,12,0)</f>
        <v>last communication 05</v>
      </c>
    </row>
    <row r="3817" customFormat="false" ht="15" hidden="false" customHeight="false" outlineLevel="0" collapsed="false">
      <c r="B3817" s="14" t="n">
        <v>3816</v>
      </c>
      <c r="C3817" s="15"/>
      <c r="D3817" s="15" t="s">
        <v>10461</v>
      </c>
      <c r="E3817" s="15" t="s">
        <v>25</v>
      </c>
      <c r="F3817" s="15" t="s">
        <v>10462</v>
      </c>
      <c r="G3817" s="15"/>
      <c r="H3817" s="16" t="str">
        <f aca="false">VLOOKUP(F3817,'[1]Goa Member''s Details Revised'!$C$2:$AO$7385,2,0)</f>
        <v>D. Purchaser</v>
      </c>
      <c r="I3817" s="15" t="n">
        <v>23</v>
      </c>
      <c r="J3817" s="15" t="s">
        <v>815</v>
      </c>
      <c r="K3817" s="15" t="n">
        <v>1990</v>
      </c>
      <c r="L3817" s="16" t="n">
        <f aca="false">VLOOKUP(F3817,'[1]Goa Member''s Details Revised'!$C$2:$AO$7385,9,0)</f>
        <v>2009</v>
      </c>
      <c r="M3817" s="15" t="s">
        <v>10463</v>
      </c>
      <c r="N3817" s="17" t="n">
        <f aca="false">VLOOKUP(F3817,'[1]Goa Member''s Details Revised'!$C$2:$AO$7385,5,0)</f>
        <v>21000</v>
      </c>
      <c r="O3817" s="17" t="n">
        <f aca="false">VLOOKUP(F3817,'[1]Goa Member''s Details Revised'!$C$2:$AO$7385,5,0)</f>
        <v>21000</v>
      </c>
      <c r="P3817" s="17" t="n">
        <f aca="false">VLOOKUP(F3817,'[1]Goa Member''s Details Revised'!$C$2:$AO$7385,6,0)</f>
        <v>23700</v>
      </c>
      <c r="Q3817" s="17" t="str">
        <f aca="false">VLOOKUP(F3817,'[1]Goa Member''s Details Revised'!$C$2:$AO$7385,8,0)</f>
        <v>R.M</v>
      </c>
      <c r="R3817" s="17" t="n">
        <f aca="false">+O3817-P3817</f>
        <v>-2700</v>
      </c>
      <c r="S3817" s="15" t="e">
        <f aca="false">+#REF!-K3817</f>
        <v>#REF!</v>
      </c>
      <c r="T3817" s="17" t="n">
        <f aca="false">IF(Q3817="regular",((P3817-(P3817/99)*S3817)),(P3817-(P3817*20%)))</f>
        <v>18960</v>
      </c>
      <c r="U3817" s="17" t="e">
        <f aca="false">((P3817-(P3817/99)*S3817))</f>
        <v>#REF!</v>
      </c>
      <c r="V3817" s="17" t="n">
        <f aca="false">IF(Q3817="regular",0,(P3817-(O3817*20%)))</f>
        <v>19500</v>
      </c>
      <c r="W3817" s="17"/>
      <c r="X3817" s="15"/>
      <c r="Y3817" s="18" t="str">
        <f aca="false">VLOOKUP(F3817,'[1]Goa Member''s Details Revised'!$C$2:$AO$7385,12,0)</f>
        <v>send perform invoice so Last Communication Till 2012</v>
      </c>
    </row>
    <row r="3818" customFormat="false" ht="30" hidden="false" customHeight="false" outlineLevel="0" collapsed="false">
      <c r="B3818" s="14" t="n">
        <v>3817</v>
      </c>
      <c r="C3818" s="15"/>
      <c r="D3818" s="15" t="s">
        <v>10464</v>
      </c>
      <c r="E3818" s="15" t="s">
        <v>25</v>
      </c>
      <c r="F3818" s="15" t="s">
        <v>10465</v>
      </c>
      <c r="G3818" s="15"/>
      <c r="H3818" s="16" t="str">
        <f aca="false">VLOOKUP(F3818,'[1]Goa Member''s Details Revised'!$C$2:$AO$7385,2,0)</f>
        <v>Purchaser</v>
      </c>
      <c r="I3818" s="15" t="n">
        <v>22</v>
      </c>
      <c r="J3818" s="15" t="s">
        <v>815</v>
      </c>
      <c r="K3818" s="15" t="n">
        <v>1990</v>
      </c>
      <c r="L3818" s="16" t="n">
        <f aca="false">VLOOKUP(F3818,'[1]Goa Member''s Details Revised'!$C$2:$AO$7385,9,0)</f>
        <v>2010</v>
      </c>
      <c r="M3818" s="15" t="s">
        <v>10466</v>
      </c>
      <c r="N3818" s="17" t="n">
        <f aca="false">VLOOKUP(F3818,'[1]Goa Member''s Details Revised'!$C$2:$AO$7385,5,0)</f>
        <v>21000</v>
      </c>
      <c r="O3818" s="17" t="n">
        <f aca="false">VLOOKUP(F3818,'[1]Goa Member''s Details Revised'!$C$2:$AO$7385,5,0)</f>
        <v>21000</v>
      </c>
      <c r="P3818" s="17" t="n">
        <f aca="false">VLOOKUP(F3818,'[1]Goa Member''s Details Revised'!$C$2:$AO$7385,6,0)</f>
        <v>21000</v>
      </c>
      <c r="Q3818" s="17" t="str">
        <f aca="false">VLOOKUP(F3818,'[1]Goa Member''s Details Revised'!$C$2:$AO$7385,8,0)</f>
        <v>R.M</v>
      </c>
      <c r="R3818" s="17" t="n">
        <f aca="false">+O3818-P3818</f>
        <v>0</v>
      </c>
      <c r="S3818" s="15" t="e">
        <f aca="false">+#REF!-K3818</f>
        <v>#REF!</v>
      </c>
      <c r="T3818" s="17" t="n">
        <f aca="false">IF(Q3818="regular",((P3818-(P3818/99)*S3818)),(P3818-(P3818*20%)))</f>
        <v>16800</v>
      </c>
      <c r="U3818" s="17" t="e">
        <f aca="false">((P3818-(P3818/99)*S3818))</f>
        <v>#REF!</v>
      </c>
      <c r="V3818" s="17" t="n">
        <f aca="false">IF(Q3818="regular",0,(P3818-(O3818*20%)))</f>
        <v>16800</v>
      </c>
      <c r="W3818" s="17"/>
      <c r="X3818" s="15"/>
      <c r="Y3818" s="18" t="str">
        <f aca="false">VLOOKUP(F3818,'[1]Goa Member''s Details Revised'!$C$2:$AO$7385,12,0)</f>
        <v>No reminder send so last communication 12…..  2 membership of Goa:- 4023 and 4024</v>
      </c>
    </row>
    <row r="3819" customFormat="false" ht="30" hidden="false" customHeight="false" outlineLevel="0" collapsed="false">
      <c r="B3819" s="14" t="n">
        <v>3818</v>
      </c>
      <c r="C3819" s="15"/>
      <c r="D3819" s="15" t="s">
        <v>10467</v>
      </c>
      <c r="E3819" s="15" t="s">
        <v>25</v>
      </c>
      <c r="F3819" s="15" t="s">
        <v>10468</v>
      </c>
      <c r="G3819" s="15"/>
      <c r="H3819" s="16" t="str">
        <f aca="false">VLOOKUP(F3819,'[1]Goa Member''s Details Revised'!$C$2:$AO$7385,2,0)</f>
        <v>Purchaser</v>
      </c>
      <c r="I3819" s="15" t="n">
        <v>22</v>
      </c>
      <c r="J3819" s="15" t="s">
        <v>815</v>
      </c>
      <c r="K3819" s="15" t="n">
        <v>1990</v>
      </c>
      <c r="L3819" s="16" t="n">
        <f aca="false">VLOOKUP(F3819,'[1]Goa Member''s Details Revised'!$C$2:$AO$7385,9,0)</f>
        <v>2010</v>
      </c>
      <c r="M3819" s="15" t="s">
        <v>10466</v>
      </c>
      <c r="N3819" s="17" t="n">
        <f aca="false">VLOOKUP(F3819,'[1]Goa Member''s Details Revised'!$C$2:$AO$7385,5,0)</f>
        <v>21000</v>
      </c>
      <c r="O3819" s="17" t="n">
        <f aca="false">VLOOKUP(F3819,'[1]Goa Member''s Details Revised'!$C$2:$AO$7385,5,0)</f>
        <v>21000</v>
      </c>
      <c r="P3819" s="17" t="n">
        <f aca="false">VLOOKUP(F3819,'[1]Goa Member''s Details Revised'!$C$2:$AO$7385,6,0)</f>
        <v>21000</v>
      </c>
      <c r="Q3819" s="17" t="str">
        <f aca="false">VLOOKUP(F3819,'[1]Goa Member''s Details Revised'!$C$2:$AO$7385,8,0)</f>
        <v>R.M</v>
      </c>
      <c r="R3819" s="17" t="n">
        <f aca="false">+O3819-P3819</f>
        <v>0</v>
      </c>
      <c r="S3819" s="15" t="e">
        <f aca="false">+#REF!-K3819</f>
        <v>#REF!</v>
      </c>
      <c r="T3819" s="17" t="n">
        <f aca="false">IF(Q3819="regular",((P3819-(P3819/99)*S3819)),(P3819-(P3819*20%)))</f>
        <v>16800</v>
      </c>
      <c r="U3819" s="17" t="e">
        <f aca="false">((P3819-(P3819/99)*S3819))</f>
        <v>#REF!</v>
      </c>
      <c r="V3819" s="17" t="n">
        <f aca="false">IF(Q3819="regular",0,(P3819-(O3819*20%)))</f>
        <v>16800</v>
      </c>
      <c r="W3819" s="17"/>
      <c r="X3819" s="15"/>
      <c r="Y3819" s="18" t="str">
        <f aca="false">VLOOKUP(F3819,'[1]Goa Member''s Details Revised'!$C$2:$AO$7385,12,0)</f>
        <v>send perform invoice so last comm.. 2010…total 2 membership of Goa:- 4023 and 4024</v>
      </c>
    </row>
    <row r="3820" customFormat="false" ht="15" hidden="false" customHeight="false" outlineLevel="0" collapsed="false">
      <c r="B3820" s="14" t="n">
        <v>3819</v>
      </c>
      <c r="C3820" s="15"/>
      <c r="D3820" s="15" t="s">
        <v>10469</v>
      </c>
      <c r="E3820" s="15" t="s">
        <v>25</v>
      </c>
      <c r="F3820" s="15" t="s">
        <v>10470</v>
      </c>
      <c r="G3820" s="15"/>
      <c r="H3820" s="16" t="str">
        <f aca="false">VLOOKUP(F3820,'[1]Goa Member''s Details Revised'!$C$2:$AO$7385,2,0)</f>
        <v>D. Purchaser</v>
      </c>
      <c r="I3820" s="15" t="n">
        <v>29</v>
      </c>
      <c r="J3820" s="15" t="s">
        <v>815</v>
      </c>
      <c r="K3820" s="15" t="n">
        <v>1990</v>
      </c>
      <c r="L3820" s="16" t="str">
        <f aca="false">VLOOKUP(F3820,'[1]Goa Member''s Details Revised'!$C$2:$AO$7385,9,0)</f>
        <v>Never</v>
      </c>
      <c r="M3820" s="15" t="s">
        <v>10471</v>
      </c>
      <c r="N3820" s="17" t="n">
        <f aca="false">VLOOKUP(F3820,'[1]Goa Member''s Details Revised'!$C$2:$AO$7385,5,0)</f>
        <v>17500</v>
      </c>
      <c r="O3820" s="17" t="n">
        <f aca="false">VLOOKUP(F3820,'[1]Goa Member''s Details Revised'!$C$2:$AO$7385,5,0)</f>
        <v>17500</v>
      </c>
      <c r="P3820" s="17" t="n">
        <f aca="false">VLOOKUP(F3820,'[1]Goa Member''s Details Revised'!$C$2:$AO$7385,6,0)</f>
        <v>19800</v>
      </c>
      <c r="Q3820" s="17" t="str">
        <f aca="false">VLOOKUP(F3820,'[1]Goa Member''s Details Revised'!$C$2:$AO$7385,8,0)</f>
        <v>I.R.M</v>
      </c>
      <c r="R3820" s="17" t="n">
        <f aca="false">+O3820-P3820</f>
        <v>-2300</v>
      </c>
      <c r="S3820" s="15" t="e">
        <f aca="false">+#REF!-K3820</f>
        <v>#REF!</v>
      </c>
      <c r="T3820" s="17" t="n">
        <f aca="false">IF(Q3820="regular",((P3820-(P3820/99)*S3820)),(P3820-(P3820*20%)))</f>
        <v>15840</v>
      </c>
      <c r="U3820" s="17" t="e">
        <f aca="false">((P3820-(P3820/99)*S3820))</f>
        <v>#REF!</v>
      </c>
      <c r="V3820" s="17" t="n">
        <f aca="false">IF(Q3820="regular",0,(P3820-(O3820*20%)))</f>
        <v>16300</v>
      </c>
      <c r="W3820" s="17"/>
      <c r="X3820" s="15"/>
      <c r="Y3820" s="18" t="str">
        <f aca="false">VLOOKUP(F3820,'[1]Goa Member''s Details Revised'!$C$2:$AO$7385,12,0)</f>
        <v>no reminders so last communication 2008</v>
      </c>
    </row>
    <row r="3821" customFormat="false" ht="15" hidden="false" customHeight="false" outlineLevel="0" collapsed="false">
      <c r="B3821" s="14" t="n">
        <v>3820</v>
      </c>
      <c r="C3821" s="15"/>
      <c r="D3821" s="15" t="s">
        <v>10472</v>
      </c>
      <c r="E3821" s="15" t="s">
        <v>25</v>
      </c>
      <c r="F3821" s="15" t="s">
        <v>10473</v>
      </c>
      <c r="G3821" s="15"/>
      <c r="H3821" s="16" t="str">
        <f aca="false">VLOOKUP(F3821,'[1]Goa Member''s Details Revised'!$C$2:$AO$7385,2,0)</f>
        <v>D. Purchaser</v>
      </c>
      <c r="I3821" s="15" t="n">
        <v>1</v>
      </c>
      <c r="J3821" s="15" t="s">
        <v>815</v>
      </c>
      <c r="K3821" s="15" t="n">
        <v>1990</v>
      </c>
      <c r="L3821" s="16" t="str">
        <f aca="false">VLOOKUP(F3821,'[1]Goa Member''s Details Revised'!$C$2:$AO$7385,9,0)</f>
        <v>Never</v>
      </c>
      <c r="M3821" s="15" t="s">
        <v>10474</v>
      </c>
      <c r="N3821" s="17" t="n">
        <f aca="false">VLOOKUP(F3821,'[1]Goa Member''s Details Revised'!$C$2:$AO$7385,5,0)</f>
        <v>21000</v>
      </c>
      <c r="O3821" s="17" t="n">
        <f aca="false">VLOOKUP(F3821,'[1]Goa Member''s Details Revised'!$C$2:$AO$7385,5,0)</f>
        <v>21000</v>
      </c>
      <c r="P3821" s="17" t="n">
        <f aca="false">VLOOKUP(F3821,'[1]Goa Member''s Details Revised'!$C$2:$AO$7385,6,0)</f>
        <v>23700</v>
      </c>
      <c r="Q3821" s="17" t="str">
        <f aca="false">VLOOKUP(F3821,'[1]Goa Member''s Details Revised'!$C$2:$AO$7385,8,0)</f>
        <v>I.R.M</v>
      </c>
      <c r="R3821" s="17" t="n">
        <f aca="false">+O3821-P3821</f>
        <v>-2700</v>
      </c>
      <c r="S3821" s="15" t="e">
        <f aca="false">+#REF!-K3821</f>
        <v>#REF!</v>
      </c>
      <c r="T3821" s="17" t="n">
        <f aca="false">IF(Q3821="regular",((P3821-(P3821/99)*S3821)),(P3821-(P3821*20%)))</f>
        <v>18960</v>
      </c>
      <c r="U3821" s="17" t="e">
        <f aca="false">((P3821-(P3821/99)*S3821))</f>
        <v>#REF!</v>
      </c>
      <c r="V3821" s="17" t="n">
        <f aca="false">IF(Q3821="regular",0,(P3821-(O3821*20%)))</f>
        <v>19500</v>
      </c>
      <c r="W3821" s="17"/>
      <c r="X3821" s="15"/>
      <c r="Y3821" s="18" t="str">
        <f aca="false">VLOOKUP(F3821,'[1]Goa Member''s Details Revised'!$C$2:$AO$7385,12,0)</f>
        <v>last  mail conversation on 2010</v>
      </c>
    </row>
    <row r="3822" customFormat="false" ht="15" hidden="false" customHeight="false" outlineLevel="0" collapsed="false">
      <c r="B3822" s="14" t="n">
        <v>3821</v>
      </c>
      <c r="C3822" s="15"/>
      <c r="D3822" s="15" t="s">
        <v>10475</v>
      </c>
      <c r="E3822" s="15" t="s">
        <v>25</v>
      </c>
      <c r="F3822" s="15" t="s">
        <v>10476</v>
      </c>
      <c r="G3822" s="15"/>
      <c r="H3822" s="16" t="str">
        <f aca="false">VLOOKUP(F3822,'[1]Goa Member''s Details Revised'!$C$2:$AO$7385,2,0)</f>
        <v>D. Purchaser</v>
      </c>
      <c r="I3822" s="15" t="n">
        <v>15</v>
      </c>
      <c r="J3822" s="15" t="s">
        <v>834</v>
      </c>
      <c r="K3822" s="15" t="n">
        <v>1990</v>
      </c>
      <c r="L3822" s="16" t="str">
        <f aca="false">VLOOKUP(F3822,'[1]Goa Member''s Details Revised'!$C$2:$AO$7385,9,0)</f>
        <v>Never</v>
      </c>
      <c r="M3822" s="15" t="s">
        <v>10477</v>
      </c>
      <c r="N3822" s="17" t="n">
        <f aca="false">VLOOKUP(F3822,'[1]Goa Member''s Details Revised'!$C$2:$AO$7385,5,0)</f>
        <v>25500</v>
      </c>
      <c r="O3822" s="17" t="n">
        <f aca="false">VLOOKUP(F3822,'[1]Goa Member''s Details Revised'!$C$2:$AO$7385,5,0)</f>
        <v>25500</v>
      </c>
      <c r="P3822" s="17" t="n">
        <f aca="false">VLOOKUP(F3822,'[1]Goa Member''s Details Revised'!$C$2:$AO$7385,6,0)</f>
        <v>22525</v>
      </c>
      <c r="Q3822" s="17" t="str">
        <f aca="false">VLOOKUP(F3822,'[1]Goa Member''s Details Revised'!$C$2:$AO$7385,8,0)</f>
        <v>outstanding</v>
      </c>
      <c r="R3822" s="17" t="n">
        <f aca="false">+O3822-P3822</f>
        <v>2975</v>
      </c>
      <c r="S3822" s="15" t="e">
        <f aca="false">+#REF!-K3822</f>
        <v>#REF!</v>
      </c>
      <c r="T3822" s="17" t="n">
        <f aca="false">IF(Q3822="regular",((P3822-(P3822/99)*S3822)),(P3822-(P3822*20%)))</f>
        <v>18020</v>
      </c>
      <c r="U3822" s="17" t="e">
        <f aca="false">((P3822-(P3822/99)*S3822))</f>
        <v>#REF!</v>
      </c>
      <c r="V3822" s="17" t="n">
        <f aca="false">IF(Q3822="regular",0,(P3822-(O3822*20%)))</f>
        <v>17425</v>
      </c>
      <c r="W3822" s="17"/>
      <c r="X3822" s="15"/>
      <c r="Y3822" s="18" t="str">
        <f aca="false">VLOOKUP(F3822,'[1]Goa Member''s Details Revised'!$C$2:$AO$7385,12,0)</f>
        <v>last communication 06 (Outstanding Rs.2975/-)</v>
      </c>
    </row>
    <row r="3823" customFormat="false" ht="30" hidden="false" customHeight="false" outlineLevel="0" collapsed="false">
      <c r="B3823" s="14" t="n">
        <v>3822</v>
      </c>
      <c r="C3823" s="15"/>
      <c r="D3823" s="15" t="s">
        <v>10478</v>
      </c>
      <c r="E3823" s="15" t="s">
        <v>25</v>
      </c>
      <c r="F3823" s="15" t="s">
        <v>10479</v>
      </c>
      <c r="G3823" s="15"/>
      <c r="H3823" s="16" t="str">
        <f aca="false">VLOOKUP(F3823,'[1]Goa Member''s Details Revised'!$C$2:$AO$7385,2,0)</f>
        <v>D. Purcahser</v>
      </c>
      <c r="I3823" s="15" t="n">
        <v>19</v>
      </c>
      <c r="J3823" s="15" t="s">
        <v>834</v>
      </c>
      <c r="K3823" s="15" t="n">
        <v>1990</v>
      </c>
      <c r="L3823" s="16" t="str">
        <f aca="false">VLOOKUP(F3823,'[1]Goa Member''s Details Revised'!$C$2:$AO$7385,9,0)</f>
        <v>Never</v>
      </c>
      <c r="M3823" s="15" t="s">
        <v>10480</v>
      </c>
      <c r="N3823" s="17" t="n">
        <f aca="false">VLOOKUP(F3823,'[1]Goa Member''s Details Revised'!$C$2:$AO$7385,5,0)</f>
        <v>20000</v>
      </c>
      <c r="O3823" s="17" t="n">
        <f aca="false">VLOOKUP(F3823,'[1]Goa Member''s Details Revised'!$C$2:$AO$7385,5,0)</f>
        <v>20000</v>
      </c>
      <c r="P3823" s="17" t="n">
        <f aca="false">VLOOKUP(F3823,'[1]Goa Member''s Details Revised'!$C$2:$AO$7385,6,0)</f>
        <v>20000</v>
      </c>
      <c r="Q3823" s="17" t="str">
        <f aca="false">VLOOKUP(F3823,'[1]Goa Member''s Details Revised'!$C$2:$AO$7385,8,0)</f>
        <v>I.R.M</v>
      </c>
      <c r="R3823" s="17" t="n">
        <f aca="false">+O3823-P3823</f>
        <v>0</v>
      </c>
      <c r="S3823" s="15" t="e">
        <f aca="false">+#REF!-K3823</f>
        <v>#REF!</v>
      </c>
      <c r="T3823" s="17" t="n">
        <f aca="false">IF(Q3823="regular",((P3823-(P3823/99)*S3823)),(P3823-(P3823*20%)))</f>
        <v>16000</v>
      </c>
      <c r="U3823" s="17" t="e">
        <f aca="false">((P3823-(P3823/99)*S3823))</f>
        <v>#REF!</v>
      </c>
      <c r="V3823" s="17" t="n">
        <f aca="false">IF(Q3823="regular",0,(P3823-(O3823*20%)))</f>
        <v>16000</v>
      </c>
      <c r="W3823" s="17"/>
      <c r="X3823" s="15"/>
      <c r="Y3823" s="18" t="str">
        <f aca="false">VLOOKUP(F3823,'[1]Goa Member''s Details Revised'!$C$2:$AO$7385,12,0)</f>
        <v>we send last reminder in 2012.then we did not receive any reply...total 3 membership of Goa:- 3993, 30079, 4033</v>
      </c>
    </row>
    <row r="3824" customFormat="false" ht="15" hidden="false" customHeight="false" outlineLevel="0" collapsed="false">
      <c r="B3824" s="14" t="n">
        <v>3823</v>
      </c>
      <c r="C3824" s="15"/>
      <c r="D3824" s="15" t="s">
        <v>10481</v>
      </c>
      <c r="E3824" s="15" t="s">
        <v>25</v>
      </c>
      <c r="F3824" s="15" t="s">
        <v>10482</v>
      </c>
      <c r="G3824" s="15"/>
      <c r="H3824" s="16" t="str">
        <f aca="false">VLOOKUP(F3824,'[1]Goa Member''s Details Revised'!$C$2:$AO$7385,2,0)</f>
        <v>D. Purchaser</v>
      </c>
      <c r="I3824" s="15" t="n">
        <v>26</v>
      </c>
      <c r="J3824" s="15" t="s">
        <v>834</v>
      </c>
      <c r="K3824" s="15" t="n">
        <v>1990</v>
      </c>
      <c r="L3824" s="16" t="str">
        <f aca="false">VLOOKUP(F3824,'[1]Goa Member''s Details Revised'!$C$2:$AO$7385,9,0)</f>
        <v>Never</v>
      </c>
      <c r="M3824" s="15" t="s">
        <v>10480</v>
      </c>
      <c r="N3824" s="17" t="n">
        <f aca="false">VLOOKUP(F3824,'[1]Goa Member''s Details Revised'!$C$2:$AO$7385,5,0)</f>
        <v>15300</v>
      </c>
      <c r="O3824" s="17" t="n">
        <f aca="false">VLOOKUP(F3824,'[1]Goa Member''s Details Revised'!$C$2:$AO$7385,5,0)</f>
        <v>15300</v>
      </c>
      <c r="P3824" s="17" t="n">
        <f aca="false">VLOOKUP(F3824,'[1]Goa Member''s Details Revised'!$C$2:$AO$7385,6,0)</f>
        <v>11985</v>
      </c>
      <c r="Q3824" s="17" t="str">
        <f aca="false">VLOOKUP(F3824,'[1]Goa Member''s Details Revised'!$C$2:$AO$7385,8,0)</f>
        <v>outstanding</v>
      </c>
      <c r="R3824" s="17" t="n">
        <f aca="false">+O3824-P3824</f>
        <v>3315</v>
      </c>
      <c r="S3824" s="15" t="e">
        <f aca="false">+#REF!-K3824</f>
        <v>#REF!</v>
      </c>
      <c r="T3824" s="17" t="n">
        <f aca="false">IF(Q3824="regular",((P3824-(P3824/99)*S3824)),(P3824-(P3824*20%)))</f>
        <v>9588</v>
      </c>
      <c r="U3824" s="17" t="e">
        <f aca="false">((P3824-(P3824/99)*S3824))</f>
        <v>#REF!</v>
      </c>
      <c r="V3824" s="17" t="n">
        <f aca="false">IF(Q3824="regular",0,(P3824-(O3824*20%)))</f>
        <v>8925</v>
      </c>
      <c r="W3824" s="17"/>
      <c r="X3824" s="15"/>
      <c r="Y3824" s="18" t="str">
        <f aca="false">VLOOKUP(F3824,'[1]Goa Member''s Details Revised'!$C$2:$AO$7385,12,0)</f>
        <v>last communication 94 (Outstanding Rs. 3315/-)</v>
      </c>
    </row>
    <row r="3825" customFormat="false" ht="15" hidden="false" customHeight="false" outlineLevel="0" collapsed="false">
      <c r="B3825" s="14" t="n">
        <v>3824</v>
      </c>
      <c r="C3825" s="15"/>
      <c r="D3825" s="15" t="s">
        <v>10483</v>
      </c>
      <c r="E3825" s="15" t="s">
        <v>25</v>
      </c>
      <c r="F3825" s="15" t="s">
        <v>10484</v>
      </c>
      <c r="G3825" s="15"/>
      <c r="H3825" s="16" t="str">
        <f aca="false">VLOOKUP(F3825,'[1]Goa Member''s Details Revised'!$C$2:$AO$7385,2,0)</f>
        <v>Purchaser</v>
      </c>
      <c r="I3825" s="15" t="n">
        <v>19</v>
      </c>
      <c r="J3825" s="15" t="s">
        <v>834</v>
      </c>
      <c r="K3825" s="15" t="n">
        <v>1990</v>
      </c>
      <c r="L3825" s="16" t="str">
        <f aca="false">VLOOKUP(F3825,'[1]Goa Member''s Details Revised'!$C$2:$AO$7385,9,0)</f>
        <v>Never</v>
      </c>
      <c r="M3825" s="15" t="s">
        <v>10485</v>
      </c>
      <c r="N3825" s="17" t="n">
        <f aca="false">VLOOKUP(F3825,'[1]Goa Member''s Details Revised'!$C$2:$AO$7385,5,0)</f>
        <v>21000</v>
      </c>
      <c r="O3825" s="17" t="n">
        <f aca="false">VLOOKUP(F3825,'[1]Goa Member''s Details Revised'!$C$2:$AO$7385,5,0)</f>
        <v>21000</v>
      </c>
      <c r="P3825" s="17" t="n">
        <f aca="false">VLOOKUP(F3825,'[1]Goa Member''s Details Revised'!$C$2:$AO$7385,6,0)</f>
        <v>21000</v>
      </c>
      <c r="Q3825" s="17" t="str">
        <f aca="false">VLOOKUP(F3825,'[1]Goa Member''s Details Revised'!$C$2:$AO$7385,8,0)</f>
        <v>I.R.M</v>
      </c>
      <c r="R3825" s="17" t="n">
        <f aca="false">+O3825-P3825</f>
        <v>0</v>
      </c>
      <c r="S3825" s="15" t="e">
        <f aca="false">+#REF!-K3825</f>
        <v>#REF!</v>
      </c>
      <c r="T3825" s="17" t="n">
        <f aca="false">IF(Q3825="regular",((P3825-(P3825/99)*S3825)),(P3825-(P3825*20%)))</f>
        <v>16800</v>
      </c>
      <c r="U3825" s="17" t="e">
        <f aca="false">((P3825-(P3825/99)*S3825))</f>
        <v>#REF!</v>
      </c>
      <c r="V3825" s="17" t="n">
        <f aca="false">IF(Q3825="regular",0,(P3825-(O3825*20%)))</f>
        <v>16800</v>
      </c>
      <c r="W3825" s="17"/>
      <c r="X3825" s="15"/>
      <c r="Y3825" s="18" t="str">
        <f aca="false">VLOOKUP(F3825,'[1]Goa Member''s Details Revised'!$C$2:$AO$7385,12,0)</f>
        <v>last communication 91</v>
      </c>
    </row>
    <row r="3826" customFormat="false" ht="15" hidden="false" customHeight="false" outlineLevel="0" collapsed="false">
      <c r="B3826" s="14" t="n">
        <v>3825</v>
      </c>
      <c r="C3826" s="15"/>
      <c r="D3826" s="15" t="s">
        <v>10486</v>
      </c>
      <c r="E3826" s="15" t="s">
        <v>25</v>
      </c>
      <c r="F3826" s="15" t="s">
        <v>10487</v>
      </c>
      <c r="G3826" s="15"/>
      <c r="H3826" s="16" t="str">
        <f aca="false">VLOOKUP(F3826,'[1]Goa Member''s Details Revised'!$C$2:$AO$7385,2,0)</f>
        <v>D. Purchaser</v>
      </c>
      <c r="I3826" s="15" t="n">
        <v>20</v>
      </c>
      <c r="J3826" s="15" t="s">
        <v>834</v>
      </c>
      <c r="K3826" s="15" t="n">
        <v>1990</v>
      </c>
      <c r="L3826" s="16" t="str">
        <f aca="false">VLOOKUP(F3826,'[1]Goa Member''s Details Revised'!$C$2:$AO$7385,9,0)</f>
        <v>Never</v>
      </c>
      <c r="M3826" s="15" t="s">
        <v>10488</v>
      </c>
      <c r="N3826" s="17" t="n">
        <f aca="false">VLOOKUP(F3826,'[1]Goa Member''s Details Revised'!$C$2:$AO$7385,5,0)</f>
        <v>18000</v>
      </c>
      <c r="O3826" s="17" t="n">
        <f aca="false">VLOOKUP(F3826,'[1]Goa Member''s Details Revised'!$C$2:$AO$7385,5,0)</f>
        <v>18000</v>
      </c>
      <c r="P3826" s="17" t="n">
        <f aca="false">VLOOKUP(F3826,'[1]Goa Member''s Details Revised'!$C$2:$AO$7385,6,0)</f>
        <v>13200</v>
      </c>
      <c r="Q3826" s="17" t="str">
        <f aca="false">VLOOKUP(F3826,'[1]Goa Member''s Details Revised'!$C$2:$AO$7385,8,0)</f>
        <v>outstanding</v>
      </c>
      <c r="R3826" s="17" t="n">
        <f aca="false">+O3826-P3826</f>
        <v>4800</v>
      </c>
      <c r="S3826" s="15" t="e">
        <f aca="false">+#REF!-K3826</f>
        <v>#REF!</v>
      </c>
      <c r="T3826" s="17" t="n">
        <f aca="false">IF(Q3826="regular",((P3826-(P3826/99)*S3826)),(P3826-(P3826*20%)))</f>
        <v>10560</v>
      </c>
      <c r="U3826" s="17" t="e">
        <f aca="false">((P3826-(P3826/99)*S3826))</f>
        <v>#REF!</v>
      </c>
      <c r="V3826" s="17" t="n">
        <f aca="false">IF(Q3826="regular",0,(P3826-(O3826*20%)))</f>
        <v>9600</v>
      </c>
      <c r="W3826" s="17"/>
      <c r="X3826" s="15"/>
      <c r="Y3826" s="18" t="str">
        <f aca="false">VLOOKUP(F3826,'[1]Goa Member''s Details Revised'!$C$2:$AO$7385,12,0)</f>
        <v> (POD) last communication 07 (Outstanding Rs.4800/-)</v>
      </c>
    </row>
    <row r="3827" customFormat="false" ht="15" hidden="false" customHeight="false" outlineLevel="0" collapsed="false">
      <c r="B3827" s="14" t="n">
        <v>3826</v>
      </c>
      <c r="C3827" s="15"/>
      <c r="D3827" s="15" t="s">
        <v>10489</v>
      </c>
      <c r="E3827" s="15" t="s">
        <v>25</v>
      </c>
      <c r="F3827" s="15" t="s">
        <v>10490</v>
      </c>
      <c r="G3827" s="15"/>
      <c r="H3827" s="16" t="str">
        <f aca="false">VLOOKUP(F3827,'[1]Goa Member''s Details Revised'!$C$2:$AO$7385,2,0)</f>
        <v>D. Purchaser</v>
      </c>
      <c r="I3827" s="15" t="n">
        <v>20</v>
      </c>
      <c r="J3827" s="15" t="s">
        <v>834</v>
      </c>
      <c r="K3827" s="15" t="n">
        <v>1990</v>
      </c>
      <c r="L3827" s="16" t="str">
        <f aca="false">VLOOKUP(F3827,'[1]Goa Member''s Details Revised'!$C$2:$AO$7385,9,0)</f>
        <v>Never</v>
      </c>
      <c r="M3827" s="15" t="s">
        <v>10491</v>
      </c>
      <c r="N3827" s="17" t="n">
        <f aca="false">VLOOKUP(F3827,'[1]Goa Member''s Details Revised'!$C$2:$AO$7385,5,0)</f>
        <v>23700</v>
      </c>
      <c r="O3827" s="17" t="n">
        <f aca="false">VLOOKUP(F3827,'[1]Goa Member''s Details Revised'!$C$2:$AO$7385,5,0)</f>
        <v>23700</v>
      </c>
      <c r="P3827" s="17" t="n">
        <f aca="false">VLOOKUP(F3827,'[1]Goa Member''s Details Revised'!$C$2:$AO$7385,6,0)</f>
        <v>19355</v>
      </c>
      <c r="Q3827" s="17" t="str">
        <f aca="false">VLOOKUP(F3827,'[1]Goa Member''s Details Revised'!$C$2:$AO$7385,8,0)</f>
        <v>outstanding</v>
      </c>
      <c r="R3827" s="17" t="n">
        <f aca="false">+O3827-P3827</f>
        <v>4345</v>
      </c>
      <c r="S3827" s="15" t="e">
        <f aca="false">+#REF!-K3827</f>
        <v>#REF!</v>
      </c>
      <c r="T3827" s="17" t="n">
        <f aca="false">IF(Q3827="regular",((P3827-(P3827/99)*S3827)),(P3827-(P3827*20%)))</f>
        <v>15484</v>
      </c>
      <c r="U3827" s="17" t="e">
        <f aca="false">((P3827-(P3827/99)*S3827))</f>
        <v>#REF!</v>
      </c>
      <c r="V3827" s="17" t="n">
        <f aca="false">IF(Q3827="regular",0,(P3827-(O3827*20%)))</f>
        <v>14615</v>
      </c>
      <c r="W3827" s="17"/>
      <c r="X3827" s="15"/>
      <c r="Y3827" s="18" t="str">
        <f aca="false">VLOOKUP(F3827,'[1]Goa Member''s Details Revised'!$C$2:$AO$7385,12,0)</f>
        <v>last communication 91 (Outstanding Rs 4345/-)</v>
      </c>
    </row>
    <row r="3828" customFormat="false" ht="30" hidden="false" customHeight="false" outlineLevel="0" collapsed="false">
      <c r="B3828" s="14" t="n">
        <v>3827</v>
      </c>
      <c r="C3828" s="15"/>
      <c r="D3828" s="15" t="s">
        <v>10492</v>
      </c>
      <c r="E3828" s="15" t="s">
        <v>25</v>
      </c>
      <c r="F3828" s="15" t="s">
        <v>10493</v>
      </c>
      <c r="G3828" s="15"/>
      <c r="H3828" s="16" t="str">
        <f aca="false">VLOOKUP(F3828,'[1]Goa Member''s Details Revised'!$C$2:$AO$7385,2,0)</f>
        <v>D. Purchaser</v>
      </c>
      <c r="I3828" s="15" t="n">
        <v>20</v>
      </c>
      <c r="J3828" s="15" t="s">
        <v>834</v>
      </c>
      <c r="K3828" s="15" t="n">
        <v>1990</v>
      </c>
      <c r="L3828" s="16" t="str">
        <f aca="false">VLOOKUP(F3828,'[1]Goa Member''s Details Revised'!$C$2:$AO$7385,9,0)</f>
        <v>Never</v>
      </c>
      <c r="M3828" s="15" t="s">
        <v>10494</v>
      </c>
      <c r="N3828" s="17" t="n">
        <f aca="false">VLOOKUP(F3828,'[1]Goa Member''s Details Revised'!$C$2:$AO$7385,5,0)</f>
        <v>23700</v>
      </c>
      <c r="O3828" s="17" t="n">
        <f aca="false">VLOOKUP(F3828,'[1]Goa Member''s Details Revised'!$C$2:$AO$7385,5,0)</f>
        <v>23700</v>
      </c>
      <c r="P3828" s="17" t="n">
        <f aca="false">VLOOKUP(F3828,'[1]Goa Member''s Details Revised'!$C$2:$AO$7385,6,0)</f>
        <v>18565</v>
      </c>
      <c r="Q3828" s="17" t="str">
        <f aca="false">VLOOKUP(F3828,'[1]Goa Member''s Details Revised'!$C$2:$AO$7385,8,0)</f>
        <v>outstanding</v>
      </c>
      <c r="R3828" s="17" t="n">
        <f aca="false">+O3828-P3828</f>
        <v>5135</v>
      </c>
      <c r="S3828" s="15" t="e">
        <f aca="false">+#REF!-K3828</f>
        <v>#REF!</v>
      </c>
      <c r="T3828" s="17" t="n">
        <f aca="false">IF(Q3828="regular",((P3828-(P3828/99)*S3828)),(P3828-(P3828*20%)))</f>
        <v>14852</v>
      </c>
      <c r="U3828" s="17" t="e">
        <f aca="false">((P3828-(P3828/99)*S3828))</f>
        <v>#REF!</v>
      </c>
      <c r="V3828" s="17" t="n">
        <f aca="false">IF(Q3828="regular",0,(P3828-(O3828*20%)))</f>
        <v>13825</v>
      </c>
      <c r="W3828" s="17"/>
      <c r="X3828" s="15"/>
      <c r="Y3828" s="18" t="str">
        <f aca="false">VLOOKUP(F3828,'[1]Goa Member''s Details Revised'!$C$2:$AO$7385,12,0)</f>
        <v>Letter undelivered, last communication 98 (Outstanding Rs. 5135/-)</v>
      </c>
    </row>
    <row r="3829" customFormat="false" ht="15" hidden="false" customHeight="false" outlineLevel="0" collapsed="false">
      <c r="B3829" s="14" t="n">
        <v>3828</v>
      </c>
      <c r="C3829" s="15"/>
      <c r="D3829" s="15" t="s">
        <v>10495</v>
      </c>
      <c r="E3829" s="15" t="s">
        <v>25</v>
      </c>
      <c r="F3829" s="15" t="s">
        <v>10496</v>
      </c>
      <c r="G3829" s="15"/>
      <c r="H3829" s="16" t="str">
        <f aca="false">VLOOKUP(F3829,'[1]Goa Member''s Details Revised'!$C$2:$AO$7385,2,0)</f>
        <v>D. Purchaser</v>
      </c>
      <c r="I3829" s="15" t="n">
        <v>21</v>
      </c>
      <c r="J3829" s="15" t="s">
        <v>834</v>
      </c>
      <c r="K3829" s="15" t="n">
        <v>1990</v>
      </c>
      <c r="L3829" s="16" t="str">
        <f aca="false">VLOOKUP(F3829,'[1]Goa Member''s Details Revised'!$C$2:$AO$7385,9,0)</f>
        <v>Never</v>
      </c>
      <c r="M3829" s="15" t="s">
        <v>10497</v>
      </c>
      <c r="N3829" s="17" t="n">
        <f aca="false">VLOOKUP(F3829,'[1]Goa Member''s Details Revised'!$C$2:$AO$7385,5,0)</f>
        <v>27000</v>
      </c>
      <c r="O3829" s="17" t="n">
        <f aca="false">VLOOKUP(F3829,'[1]Goa Member''s Details Revised'!$C$2:$AO$7385,5,0)</f>
        <v>27000</v>
      </c>
      <c r="P3829" s="17" t="n">
        <f aca="false">VLOOKUP(F3829,'[1]Goa Member''s Details Revised'!$C$2:$AO$7385,6,0)</f>
        <v>31200</v>
      </c>
      <c r="Q3829" s="17" t="str">
        <f aca="false">VLOOKUP(F3829,'[1]Goa Member''s Details Revised'!$C$2:$AO$7385,8,0)</f>
        <v>I.R.M</v>
      </c>
      <c r="R3829" s="17" t="n">
        <f aca="false">+O3829-P3829</f>
        <v>-4200</v>
      </c>
      <c r="S3829" s="15" t="e">
        <f aca="false">+#REF!-K3829</f>
        <v>#REF!</v>
      </c>
      <c r="T3829" s="17" t="n">
        <f aca="false">IF(Q3829="regular",((P3829-(P3829/99)*S3829)),(P3829-(P3829*20%)))</f>
        <v>24960</v>
      </c>
      <c r="U3829" s="17" t="e">
        <f aca="false">((P3829-(P3829/99)*S3829))</f>
        <v>#REF!</v>
      </c>
      <c r="V3829" s="17" t="n">
        <f aca="false">IF(Q3829="regular",0,(P3829-(O3829*20%)))</f>
        <v>25800</v>
      </c>
      <c r="W3829" s="17"/>
      <c r="X3829" s="15"/>
      <c r="Y3829" s="18" t="str">
        <f aca="false">VLOOKUP(F3829,'[1]Goa Member''s Details Revised'!$C$2:$AO$7385,12,0)</f>
        <v>some surrender conversation last on 24/12/2019</v>
      </c>
    </row>
    <row r="3830" customFormat="false" ht="15" hidden="false" customHeight="false" outlineLevel="0" collapsed="false">
      <c r="B3830" s="14" t="n">
        <v>3829</v>
      </c>
      <c r="C3830" s="15"/>
      <c r="D3830" s="15" t="s">
        <v>10498</v>
      </c>
      <c r="E3830" s="15" t="s">
        <v>25</v>
      </c>
      <c r="F3830" s="15" t="s">
        <v>10499</v>
      </c>
      <c r="G3830" s="15"/>
      <c r="H3830" s="16" t="str">
        <f aca="false">VLOOKUP(F3830,'[1]Goa Member''s Details Revised'!$C$2:$AO$7385,2,0)</f>
        <v>Purchaser</v>
      </c>
      <c r="I3830" s="15" t="n">
        <v>22</v>
      </c>
      <c r="J3830" s="15" t="s">
        <v>834</v>
      </c>
      <c r="K3830" s="15" t="n">
        <v>1990</v>
      </c>
      <c r="L3830" s="16" t="str">
        <f aca="false">VLOOKUP(F3830,'[1]Goa Member''s Details Revised'!$C$2:$AO$7385,9,0)</f>
        <v>Never</v>
      </c>
      <c r="M3830" s="15" t="s">
        <v>8717</v>
      </c>
      <c r="N3830" s="17" t="n">
        <f aca="false">VLOOKUP(F3830,'[1]Goa Member''s Details Revised'!$C$2:$AO$7385,5,0)</f>
        <v>23700</v>
      </c>
      <c r="O3830" s="17" t="n">
        <f aca="false">VLOOKUP(F3830,'[1]Goa Member''s Details Revised'!$C$2:$AO$7385,5,0)</f>
        <v>23700</v>
      </c>
      <c r="P3830" s="17" t="n">
        <f aca="false">VLOOKUP(F3830,'[1]Goa Member''s Details Revised'!$C$2:$AO$7385,6,0)</f>
        <v>19750</v>
      </c>
      <c r="Q3830" s="17" t="str">
        <f aca="false">VLOOKUP(F3830,'[1]Goa Member''s Details Revised'!$C$2:$AO$7385,8,0)</f>
        <v>outstanding</v>
      </c>
      <c r="R3830" s="17" t="n">
        <f aca="false">+O3830-P3830</f>
        <v>3950</v>
      </c>
      <c r="S3830" s="15" t="e">
        <f aca="false">+#REF!-K3830</f>
        <v>#REF!</v>
      </c>
      <c r="T3830" s="17" t="n">
        <f aca="false">IF(Q3830="regular",((P3830-(P3830/99)*S3830)),(P3830-(P3830*20%)))</f>
        <v>15800</v>
      </c>
      <c r="U3830" s="17" t="e">
        <f aca="false">((P3830-(P3830/99)*S3830))</f>
        <v>#REF!</v>
      </c>
      <c r="V3830" s="17" t="n">
        <f aca="false">IF(Q3830="regular",0,(P3830-(O3830*20%)))</f>
        <v>15010</v>
      </c>
      <c r="W3830" s="17"/>
      <c r="X3830" s="15"/>
      <c r="Y3830" s="18" t="str">
        <f aca="false">VLOOKUP(F3830,'[1]Goa Member''s Details Revised'!$C$2:$AO$7385,12,0)</f>
        <v>last communication 01 (Outstanding Rs 3950/-)</v>
      </c>
    </row>
    <row r="3831" customFormat="false" ht="30" hidden="false" customHeight="false" outlineLevel="0" collapsed="false">
      <c r="B3831" s="14" t="n">
        <v>3830</v>
      </c>
      <c r="C3831" s="15"/>
      <c r="D3831" s="15" t="s">
        <v>10500</v>
      </c>
      <c r="E3831" s="15" t="s">
        <v>25</v>
      </c>
      <c r="F3831" s="15" t="s">
        <v>10501</v>
      </c>
      <c r="G3831" s="15"/>
      <c r="H3831" s="16" t="str">
        <f aca="false">VLOOKUP(F3831,'[1]Goa Member''s Details Revised'!$C$2:$AO$7385,2,0)</f>
        <v>D. Purchaser</v>
      </c>
      <c r="I3831" s="15" t="n">
        <v>27</v>
      </c>
      <c r="J3831" s="15" t="s">
        <v>834</v>
      </c>
      <c r="K3831" s="15" t="n">
        <v>1990</v>
      </c>
      <c r="L3831" s="16" t="str">
        <f aca="false">VLOOKUP(F3831,'[1]Goa Member''s Details Revised'!$C$2:$AO$7385,9,0)</f>
        <v>Never</v>
      </c>
      <c r="M3831" s="15" t="s">
        <v>10502</v>
      </c>
      <c r="N3831" s="17" t="n">
        <f aca="false">VLOOKUP(F3831,'[1]Goa Member''s Details Revised'!$C$2:$AO$7385,5,0)</f>
        <v>23700</v>
      </c>
      <c r="O3831" s="17" t="n">
        <f aca="false">VLOOKUP(F3831,'[1]Goa Member''s Details Revised'!$C$2:$AO$7385,5,0)</f>
        <v>23700</v>
      </c>
      <c r="P3831" s="17" t="n">
        <f aca="false">VLOOKUP(F3831,'[1]Goa Member''s Details Revised'!$C$2:$AO$7385,6,0)</f>
        <v>20935</v>
      </c>
      <c r="Q3831" s="17" t="str">
        <f aca="false">VLOOKUP(F3831,'[1]Goa Member''s Details Revised'!$C$2:$AO$7385,8,0)</f>
        <v>outstanding</v>
      </c>
      <c r="R3831" s="17" t="n">
        <f aca="false">+O3831-P3831</f>
        <v>2765</v>
      </c>
      <c r="S3831" s="15" t="e">
        <f aca="false">+#REF!-K3831</f>
        <v>#REF!</v>
      </c>
      <c r="T3831" s="17" t="n">
        <f aca="false">IF(Q3831="regular",((P3831-(P3831/99)*S3831)),(P3831-(P3831*20%)))</f>
        <v>16748</v>
      </c>
      <c r="U3831" s="17" t="e">
        <f aca="false">((P3831-(P3831/99)*S3831))</f>
        <v>#REF!</v>
      </c>
      <c r="V3831" s="17" t="n">
        <f aca="false">IF(Q3831="regular",0,(P3831-(O3831*20%)))</f>
        <v>16195</v>
      </c>
      <c r="W3831" s="17"/>
      <c r="X3831" s="15"/>
      <c r="Y3831" s="18" t="str">
        <f aca="false">VLOOKUP(F3831,'[1]Goa Member''s Details Revised'!$C$2:$AO$7385,12,0)</f>
        <v>No reminder send so last communication 11(Outstanding Rs. 2765/-)</v>
      </c>
    </row>
    <row r="3832" customFormat="false" ht="15" hidden="false" customHeight="false" outlineLevel="0" collapsed="false">
      <c r="B3832" s="14" t="n">
        <v>3831</v>
      </c>
      <c r="C3832" s="15"/>
      <c r="D3832" s="15" t="s">
        <v>10503</v>
      </c>
      <c r="E3832" s="15" t="s">
        <v>25</v>
      </c>
      <c r="F3832" s="15" t="s">
        <v>10504</v>
      </c>
      <c r="G3832" s="15"/>
      <c r="H3832" s="16" t="str">
        <f aca="false">VLOOKUP(F3832,'[1]Goa Member''s Details Revised'!$C$2:$AO$7385,2,0)</f>
        <v>D. Purchaser</v>
      </c>
      <c r="I3832" s="15" t="n">
        <v>27</v>
      </c>
      <c r="J3832" s="15" t="s">
        <v>834</v>
      </c>
      <c r="K3832" s="15" t="n">
        <v>1990</v>
      </c>
      <c r="L3832" s="16" t="n">
        <f aca="false">VLOOKUP(F3832,'[1]Goa Member''s Details Revised'!$C$2:$AO$7385,9,0)</f>
        <v>2009</v>
      </c>
      <c r="M3832" s="15" t="s">
        <v>10505</v>
      </c>
      <c r="N3832" s="17" t="n">
        <f aca="false">VLOOKUP(F3832,'[1]Goa Member''s Details Revised'!$C$2:$AO$7385,5,0)</f>
        <v>22000</v>
      </c>
      <c r="O3832" s="17" t="n">
        <f aca="false">VLOOKUP(F3832,'[1]Goa Member''s Details Revised'!$C$2:$AO$7385,5,0)</f>
        <v>22000</v>
      </c>
      <c r="P3832" s="17" t="n">
        <f aca="false">VLOOKUP(F3832,'[1]Goa Member''s Details Revised'!$C$2:$AO$7385,6,0)</f>
        <v>25500</v>
      </c>
      <c r="Q3832" s="17" t="str">
        <f aca="false">VLOOKUP(F3832,'[1]Goa Member''s Details Revised'!$C$2:$AO$7385,8,0)</f>
        <v>R.M</v>
      </c>
      <c r="R3832" s="17" t="n">
        <f aca="false">+O3832-P3832</f>
        <v>-3500</v>
      </c>
      <c r="S3832" s="15" t="e">
        <f aca="false">+#REF!-K3832</f>
        <v>#REF!</v>
      </c>
      <c r="T3832" s="17" t="n">
        <f aca="false">IF(Q3832="regular",((P3832-(P3832/99)*S3832)),(P3832-(P3832*20%)))</f>
        <v>20400</v>
      </c>
      <c r="U3832" s="17" t="e">
        <f aca="false">((P3832-(P3832/99)*S3832))</f>
        <v>#REF!</v>
      </c>
      <c r="V3832" s="17" t="n">
        <f aca="false">IF(Q3832="regular",0,(P3832-(O3832*20%)))</f>
        <v>21100</v>
      </c>
      <c r="W3832" s="17"/>
      <c r="X3832" s="15"/>
      <c r="Y3832" s="18" t="str">
        <f aca="false">VLOOKUP(F3832,'[1]Goa Member''s Details Revised'!$C$2:$AO$7385,12,0)</f>
        <v>send perform invoice so Last Communication Till 2012</v>
      </c>
    </row>
    <row r="3833" customFormat="false" ht="15" hidden="false" customHeight="false" outlineLevel="0" collapsed="false">
      <c r="B3833" s="14" t="n">
        <v>3832</v>
      </c>
      <c r="C3833" s="15"/>
      <c r="D3833" s="15" t="s">
        <v>10506</v>
      </c>
      <c r="E3833" s="15" t="s">
        <v>25</v>
      </c>
      <c r="F3833" s="15" t="s">
        <v>10507</v>
      </c>
      <c r="G3833" s="15"/>
      <c r="H3833" s="16" t="str">
        <f aca="false">VLOOKUP(F3833,'[1]Goa Member''s Details Revised'!$C$2:$AO$7385,2,0)</f>
        <v>D. Purchaser</v>
      </c>
      <c r="I3833" s="15" t="n">
        <v>28</v>
      </c>
      <c r="J3833" s="15" t="s">
        <v>834</v>
      </c>
      <c r="K3833" s="15" t="n">
        <v>1990</v>
      </c>
      <c r="L3833" s="16" t="n">
        <f aca="false">VLOOKUP(F3833,'[1]Goa Member''s Details Revised'!$C$2:$AO$7385,9,0)</f>
        <v>2010</v>
      </c>
      <c r="M3833" s="15" t="s">
        <v>10508</v>
      </c>
      <c r="N3833" s="17" t="n">
        <f aca="false">VLOOKUP(F3833,'[1]Goa Member''s Details Revised'!$C$2:$AO$7385,5,0)</f>
        <v>17500</v>
      </c>
      <c r="O3833" s="17" t="n">
        <f aca="false">VLOOKUP(F3833,'[1]Goa Member''s Details Revised'!$C$2:$AO$7385,5,0)</f>
        <v>17500</v>
      </c>
      <c r="P3833" s="17" t="n">
        <f aca="false">VLOOKUP(F3833,'[1]Goa Member''s Details Revised'!$C$2:$AO$7385,6,0)</f>
        <v>19800</v>
      </c>
      <c r="Q3833" s="17" t="str">
        <f aca="false">VLOOKUP(F3833,'[1]Goa Member''s Details Revised'!$C$2:$AO$7385,8,0)</f>
        <v>R.M</v>
      </c>
      <c r="R3833" s="17" t="n">
        <f aca="false">+O3833-P3833</f>
        <v>-2300</v>
      </c>
      <c r="S3833" s="15" t="e">
        <f aca="false">+#REF!-K3833</f>
        <v>#REF!</v>
      </c>
      <c r="T3833" s="17" t="n">
        <f aca="false">IF(Q3833="regular",((P3833-(P3833/99)*S3833)),(P3833-(P3833*20%)))</f>
        <v>15840</v>
      </c>
      <c r="U3833" s="17" t="e">
        <f aca="false">((P3833-(P3833/99)*S3833))</f>
        <v>#REF!</v>
      </c>
      <c r="V3833" s="17" t="n">
        <f aca="false">IF(Q3833="regular",0,(P3833-(O3833*20%)))</f>
        <v>16300</v>
      </c>
      <c r="W3833" s="17"/>
      <c r="X3833" s="15"/>
      <c r="Y3833" s="18" t="str">
        <f aca="false">VLOOKUP(F3833,'[1]Goa Member''s Details Revised'!$C$2:$AO$7385,12,0)</f>
        <v>send perform invoice so Last Communication Till 2010</v>
      </c>
    </row>
    <row r="3834" customFormat="false" ht="30" hidden="false" customHeight="false" outlineLevel="0" collapsed="false">
      <c r="B3834" s="14" t="n">
        <v>3833</v>
      </c>
      <c r="C3834" s="15"/>
      <c r="D3834" s="15" t="s">
        <v>10509</v>
      </c>
      <c r="E3834" s="15" t="s">
        <v>25</v>
      </c>
      <c r="F3834" s="15" t="s">
        <v>10510</v>
      </c>
      <c r="G3834" s="15"/>
      <c r="H3834" s="16" t="str">
        <f aca="false">VLOOKUP(F3834,'[1]Goa Member''s Details Revised'!$C$2:$AO$7385,2,0)</f>
        <v>Purchaser</v>
      </c>
      <c r="I3834" s="15" t="n">
        <v>28</v>
      </c>
      <c r="J3834" s="15" t="s">
        <v>834</v>
      </c>
      <c r="K3834" s="15" t="n">
        <v>1990</v>
      </c>
      <c r="L3834" s="16" t="str">
        <f aca="false">VLOOKUP(F3834,'[1]Goa Member''s Details Revised'!$C$2:$AO$7385,9,0)</f>
        <v>Never</v>
      </c>
      <c r="M3834" s="15" t="s">
        <v>10511</v>
      </c>
      <c r="N3834" s="17" t="n">
        <f aca="false">VLOOKUP(F3834,'[1]Goa Member''s Details Revised'!$C$2:$AO$7385,5,0)</f>
        <v>26500</v>
      </c>
      <c r="O3834" s="17" t="n">
        <f aca="false">VLOOKUP(F3834,'[1]Goa Member''s Details Revised'!$C$2:$AO$7385,5,0)</f>
        <v>26500</v>
      </c>
      <c r="P3834" s="17" t="n">
        <f aca="false">VLOOKUP(F3834,'[1]Goa Member''s Details Revised'!$C$2:$AO$7385,6,0)</f>
        <v>27650</v>
      </c>
      <c r="Q3834" s="17" t="str">
        <f aca="false">VLOOKUP(F3834,'[1]Goa Member''s Details Revised'!$C$2:$AO$7385,8,0)</f>
        <v>I.R.M</v>
      </c>
      <c r="R3834" s="17" t="n">
        <f aca="false">+O3834-P3834</f>
        <v>-1150</v>
      </c>
      <c r="S3834" s="15" t="e">
        <f aca="false">+#REF!-K3834</f>
        <v>#REF!</v>
      </c>
      <c r="T3834" s="17" t="n">
        <f aca="false">IF(Q3834="regular",((P3834-(P3834/99)*S3834)),(P3834-(P3834*20%)))</f>
        <v>22120</v>
      </c>
      <c r="U3834" s="17" t="e">
        <f aca="false">((P3834-(P3834/99)*S3834))</f>
        <v>#REF!</v>
      </c>
      <c r="V3834" s="17" t="n">
        <f aca="false">IF(Q3834="regular",0,(P3834-(O3834*20%)))</f>
        <v>22350</v>
      </c>
      <c r="W3834" s="17"/>
      <c r="X3834" s="15"/>
      <c r="Y3834" s="18" t="str">
        <f aca="false">VLOOKUP(F3834,'[1]Goa Member''s Details Revised'!$C$2:$AO$7385,12,0)</f>
        <v>last communication 91...total 2 membership of Goa:- 4029, 4030</v>
      </c>
    </row>
    <row r="3835" customFormat="false" ht="30" hidden="false" customHeight="false" outlineLevel="0" collapsed="false">
      <c r="B3835" s="14" t="n">
        <v>3834</v>
      </c>
      <c r="C3835" s="15"/>
      <c r="D3835" s="15" t="s">
        <v>10512</v>
      </c>
      <c r="E3835" s="15" t="s">
        <v>25</v>
      </c>
      <c r="F3835" s="15" t="s">
        <v>10513</v>
      </c>
      <c r="G3835" s="15"/>
      <c r="H3835" s="16" t="str">
        <f aca="false">VLOOKUP(F3835,'[1]Goa Member''s Details Revised'!$C$2:$AO$7385,2,0)</f>
        <v>Purchaser</v>
      </c>
      <c r="I3835" s="15" t="n">
        <v>28</v>
      </c>
      <c r="J3835" s="15" t="s">
        <v>834</v>
      </c>
      <c r="K3835" s="15" t="n">
        <v>1990</v>
      </c>
      <c r="L3835" s="16" t="str">
        <f aca="false">VLOOKUP(F3835,'[1]Goa Member''s Details Revised'!$C$2:$AO$7385,9,0)</f>
        <v>Never</v>
      </c>
      <c r="M3835" s="15" t="s">
        <v>10511</v>
      </c>
      <c r="N3835" s="17" t="n">
        <f aca="false">VLOOKUP(F3835,'[1]Goa Member''s Details Revised'!$C$2:$AO$7385,5,0)</f>
        <v>26500</v>
      </c>
      <c r="O3835" s="17" t="n">
        <f aca="false">VLOOKUP(F3835,'[1]Goa Member''s Details Revised'!$C$2:$AO$7385,5,0)</f>
        <v>26500</v>
      </c>
      <c r="P3835" s="17" t="n">
        <f aca="false">VLOOKUP(F3835,'[1]Goa Member''s Details Revised'!$C$2:$AO$7385,6,0)</f>
        <v>27650</v>
      </c>
      <c r="Q3835" s="17" t="str">
        <f aca="false">VLOOKUP(F3835,'[1]Goa Member''s Details Revised'!$C$2:$AO$7385,8,0)</f>
        <v>I.R.M</v>
      </c>
      <c r="R3835" s="17" t="n">
        <f aca="false">+O3835-P3835</f>
        <v>-1150</v>
      </c>
      <c r="S3835" s="15" t="e">
        <f aca="false">+#REF!-K3835</f>
        <v>#REF!</v>
      </c>
      <c r="T3835" s="17" t="n">
        <f aca="false">IF(Q3835="regular",((P3835-(P3835/99)*S3835)),(P3835-(P3835*20%)))</f>
        <v>22120</v>
      </c>
      <c r="U3835" s="17" t="e">
        <f aca="false">((P3835-(P3835/99)*S3835))</f>
        <v>#REF!</v>
      </c>
      <c r="V3835" s="17" t="n">
        <f aca="false">IF(Q3835="regular",0,(P3835-(O3835*20%)))</f>
        <v>22350</v>
      </c>
      <c r="W3835" s="17"/>
      <c r="X3835" s="15"/>
      <c r="Y3835" s="18" t="str">
        <f aca="false">VLOOKUP(F3835,'[1]Goa Member''s Details Revised'!$C$2:$AO$7385,12,0)</f>
        <v>last communication 91...total 2 membership of Goa:- 4029, 4030</v>
      </c>
    </row>
    <row r="3836" customFormat="false" ht="30" hidden="false" customHeight="false" outlineLevel="0" collapsed="false">
      <c r="B3836" s="14" t="n">
        <v>3835</v>
      </c>
      <c r="C3836" s="15"/>
      <c r="D3836" s="15" t="s">
        <v>10514</v>
      </c>
      <c r="E3836" s="15" t="s">
        <v>25</v>
      </c>
      <c r="F3836" s="15" t="s">
        <v>10515</v>
      </c>
      <c r="G3836" s="15"/>
      <c r="H3836" s="16" t="str">
        <f aca="false">VLOOKUP(F3836,'[1]Goa Member''s Details Revised'!$C$2:$AO$7385,2,0)</f>
        <v>D. Purchaser</v>
      </c>
      <c r="I3836" s="15" t="n">
        <v>29</v>
      </c>
      <c r="J3836" s="15" t="s">
        <v>834</v>
      </c>
      <c r="K3836" s="15" t="n">
        <v>1990</v>
      </c>
      <c r="L3836" s="16" t="str">
        <f aca="false">VLOOKUP(F3836,'[1]Goa Member''s Details Revised'!$C$2:$AO$7385,9,0)</f>
        <v>Never</v>
      </c>
      <c r="M3836" s="15" t="s">
        <v>10516</v>
      </c>
      <c r="N3836" s="17" t="n">
        <f aca="false">VLOOKUP(F3836,'[1]Goa Member''s Details Revised'!$C$2:$AO$7385,5,0)</f>
        <v>23700</v>
      </c>
      <c r="O3836" s="17" t="n">
        <f aca="false">VLOOKUP(F3836,'[1]Goa Member''s Details Revised'!$C$2:$AO$7385,5,0)</f>
        <v>23700</v>
      </c>
      <c r="P3836" s="17" t="n">
        <f aca="false">VLOOKUP(F3836,'[1]Goa Member''s Details Revised'!$C$2:$AO$7385,6,0)</f>
        <v>21725</v>
      </c>
      <c r="Q3836" s="17" t="str">
        <f aca="false">VLOOKUP(F3836,'[1]Goa Member''s Details Revised'!$C$2:$AO$7385,8,0)</f>
        <v>outstanding</v>
      </c>
      <c r="R3836" s="17" t="n">
        <f aca="false">+O3836-P3836</f>
        <v>1975</v>
      </c>
      <c r="S3836" s="15" t="e">
        <f aca="false">+#REF!-K3836</f>
        <v>#REF!</v>
      </c>
      <c r="T3836" s="17" t="n">
        <f aca="false">IF(Q3836="regular",((P3836-(P3836/99)*S3836)),(P3836-(P3836*20%)))</f>
        <v>17380</v>
      </c>
      <c r="U3836" s="17" t="e">
        <f aca="false">((P3836-(P3836/99)*S3836))</f>
        <v>#REF!</v>
      </c>
      <c r="V3836" s="17" t="n">
        <f aca="false">IF(Q3836="regular",0,(P3836-(O3836*20%)))</f>
        <v>16985</v>
      </c>
      <c r="W3836" s="17"/>
      <c r="X3836" s="15"/>
      <c r="Y3836" s="18" t="str">
        <f aca="false">VLOOKUP(F3836,'[1]Goa Member''s Details Revised'!$C$2:$AO$7385,12,0)</f>
        <v>Letter not sent, no communication till date (Outstanding Rs. 1975/-)</v>
      </c>
    </row>
    <row r="3837" customFormat="false" ht="30" hidden="false" customHeight="false" outlineLevel="0" collapsed="false">
      <c r="B3837" s="14" t="n">
        <v>3836</v>
      </c>
      <c r="C3837" s="15"/>
      <c r="D3837" s="15" t="s">
        <v>10517</v>
      </c>
      <c r="E3837" s="15" t="s">
        <v>25</v>
      </c>
      <c r="F3837" s="15" t="s">
        <v>10518</v>
      </c>
      <c r="G3837" s="15"/>
      <c r="H3837" s="16" t="str">
        <f aca="false">VLOOKUP(F3837,'[1]Goa Member''s Details Revised'!$C$2:$AO$7385,2,0)</f>
        <v>D. Purchaser</v>
      </c>
      <c r="I3837" s="15" t="n">
        <v>29</v>
      </c>
      <c r="J3837" s="15" t="s">
        <v>834</v>
      </c>
      <c r="K3837" s="15" t="n">
        <v>1990</v>
      </c>
      <c r="L3837" s="16" t="str">
        <f aca="false">VLOOKUP(F3837,'[1]Goa Member''s Details Revised'!$C$2:$AO$7385,9,0)</f>
        <v>Never</v>
      </c>
      <c r="M3837" s="15" t="s">
        <v>10519</v>
      </c>
      <c r="N3837" s="17" t="n">
        <f aca="false">VLOOKUP(F3837,'[1]Goa Member''s Details Revised'!$C$2:$AO$7385,5,0)</f>
        <v>23700</v>
      </c>
      <c r="O3837" s="17" t="n">
        <f aca="false">VLOOKUP(F3837,'[1]Goa Member''s Details Revised'!$C$2:$AO$7385,5,0)</f>
        <v>23700</v>
      </c>
      <c r="P3837" s="17" t="n">
        <f aca="false">VLOOKUP(F3837,'[1]Goa Member''s Details Revised'!$C$2:$AO$7385,6,0)</f>
        <v>20935</v>
      </c>
      <c r="Q3837" s="17" t="str">
        <f aca="false">VLOOKUP(F3837,'[1]Goa Member''s Details Revised'!$C$2:$AO$7385,8,0)</f>
        <v>outstanding</v>
      </c>
      <c r="R3837" s="17" t="n">
        <f aca="false">+O3837-P3837</f>
        <v>2765</v>
      </c>
      <c r="S3837" s="15" t="e">
        <f aca="false">+#REF!-K3837</f>
        <v>#REF!</v>
      </c>
      <c r="T3837" s="17" t="n">
        <f aca="false">IF(Q3837="regular",((P3837-(P3837/99)*S3837)),(P3837-(P3837*20%)))</f>
        <v>16748</v>
      </c>
      <c r="U3837" s="17" t="e">
        <f aca="false">((P3837-(P3837/99)*S3837))</f>
        <v>#REF!</v>
      </c>
      <c r="V3837" s="17" t="n">
        <f aca="false">IF(Q3837="regular",0,(P3837-(O3837*20%)))</f>
        <v>16195</v>
      </c>
      <c r="W3837" s="17"/>
      <c r="X3837" s="15"/>
      <c r="Y3837" s="18" t="str">
        <f aca="false">VLOOKUP(F3837,'[1]Goa Member''s Details Revised'!$C$2:$AO$7385,12,0)</f>
        <v>Telehonic reply to member so last communication 14, other pic 4028 (Outstanding Rs. 2765/-)</v>
      </c>
    </row>
    <row r="3838" customFormat="false" ht="15" hidden="false" customHeight="false" outlineLevel="0" collapsed="false">
      <c r="B3838" s="14" t="n">
        <v>3837</v>
      </c>
      <c r="C3838" s="15"/>
      <c r="D3838" s="15" t="s">
        <v>10520</v>
      </c>
      <c r="E3838" s="15" t="s">
        <v>25</v>
      </c>
      <c r="F3838" s="15" t="s">
        <v>10521</v>
      </c>
      <c r="G3838" s="15"/>
      <c r="H3838" s="16" t="str">
        <f aca="false">VLOOKUP(F3838,'[1]Goa Member''s Details Revised'!$C$2:$AO$7385,2,0)</f>
        <v>L. N. C</v>
      </c>
      <c r="I3838" s="15" t="n">
        <v>14</v>
      </c>
      <c r="J3838" s="15" t="s">
        <v>27</v>
      </c>
      <c r="K3838" s="15" t="n">
        <v>1990</v>
      </c>
      <c r="L3838" s="16" t="n">
        <f aca="false">VLOOKUP(F3838,'[1]Goa Member''s Details Revised'!$C$2:$AO$7385,9,0)</f>
        <v>2008</v>
      </c>
      <c r="M3838" s="15" t="s">
        <v>10522</v>
      </c>
      <c r="N3838" s="17" t="n">
        <f aca="false">VLOOKUP(F3838,'[1]Goa Member''s Details Revised'!$C$2:$AO$7385,5,0)</f>
        <v>13500</v>
      </c>
      <c r="O3838" s="17" t="n">
        <f aca="false">VLOOKUP(F3838,'[1]Goa Member''s Details Revised'!$C$2:$AO$7385,5,0)</f>
        <v>13500</v>
      </c>
      <c r="P3838" s="17" t="n">
        <f aca="false">VLOOKUP(F3838,'[1]Goa Member''s Details Revised'!$C$2:$AO$7385,6,0)</f>
        <v>15300</v>
      </c>
      <c r="Q3838" s="17" t="str">
        <f aca="false">VLOOKUP(F3838,'[1]Goa Member''s Details Revised'!$C$2:$AO$7385,8,0)</f>
        <v>R.M</v>
      </c>
      <c r="R3838" s="17" t="n">
        <f aca="false">+O3838-P3838</f>
        <v>-1800</v>
      </c>
      <c r="S3838" s="15" t="e">
        <f aca="false">+#REF!-K3838</f>
        <v>#REF!</v>
      </c>
      <c r="T3838" s="17" t="n">
        <f aca="false">IF(Q3838="regular",((P3838-(P3838/99)*S3838)),(P3838-(P3838*20%)))</f>
        <v>12240</v>
      </c>
      <c r="U3838" s="17" t="e">
        <f aca="false">((P3838-(P3838/99)*S3838))</f>
        <v>#REF!</v>
      </c>
      <c r="V3838" s="17" t="n">
        <f aca="false">IF(Q3838="regular",0,(P3838-(O3838*20%)))</f>
        <v>12600</v>
      </c>
      <c r="W3838" s="17"/>
      <c r="X3838" s="15"/>
      <c r="Y3838" s="18" t="str">
        <f aca="false">VLOOKUP(F3838,'[1]Goa Member''s Details Revised'!$C$2:$AO$7385,12,0)</f>
        <v>no reminders so last communication 2010</v>
      </c>
    </row>
    <row r="3839" customFormat="false" ht="30" hidden="false" customHeight="false" outlineLevel="0" collapsed="false">
      <c r="B3839" s="14" t="n">
        <v>3838</v>
      </c>
      <c r="C3839" s="15"/>
      <c r="D3839" s="15" t="s">
        <v>10523</v>
      </c>
      <c r="E3839" s="15" t="s">
        <v>25</v>
      </c>
      <c r="F3839" s="15" t="s">
        <v>10524</v>
      </c>
      <c r="G3839" s="15"/>
      <c r="H3839" s="16" t="str">
        <f aca="false">VLOOKUP(F3839,'[1]Goa Member''s Details Revised'!$C$2:$AO$7385,2,0)</f>
        <v>D. Purchaser</v>
      </c>
      <c r="I3839" s="15" t="n">
        <v>26</v>
      </c>
      <c r="J3839" s="15" t="s">
        <v>27</v>
      </c>
      <c r="K3839" s="15" t="n">
        <v>1990</v>
      </c>
      <c r="L3839" s="16" t="str">
        <f aca="false">VLOOKUP(F3839,'[1]Goa Member''s Details Revised'!$C$2:$AO$7385,9,0)</f>
        <v>Never</v>
      </c>
      <c r="M3839" s="15" t="s">
        <v>10525</v>
      </c>
      <c r="N3839" s="17" t="n">
        <f aca="false">VLOOKUP(F3839,'[1]Goa Member''s Details Revised'!$C$2:$AO$7385,5,0)</f>
        <v>23700</v>
      </c>
      <c r="O3839" s="17" t="n">
        <f aca="false">VLOOKUP(F3839,'[1]Goa Member''s Details Revised'!$C$2:$AO$7385,5,0)</f>
        <v>23700</v>
      </c>
      <c r="P3839" s="17" t="n">
        <f aca="false">VLOOKUP(F3839,'[1]Goa Member''s Details Revised'!$C$2:$AO$7385,6,0)</f>
        <v>20145</v>
      </c>
      <c r="Q3839" s="17" t="str">
        <f aca="false">VLOOKUP(F3839,'[1]Goa Member''s Details Revised'!$C$2:$AO$7385,8,0)</f>
        <v>outstanding</v>
      </c>
      <c r="R3839" s="17" t="n">
        <f aca="false">+O3839-P3839</f>
        <v>3555</v>
      </c>
      <c r="S3839" s="15" t="e">
        <f aca="false">+#REF!-K3839</f>
        <v>#REF!</v>
      </c>
      <c r="T3839" s="17" t="n">
        <f aca="false">IF(Q3839="regular",((P3839-(P3839/99)*S3839)),(P3839-(P3839*20%)))</f>
        <v>16116</v>
      </c>
      <c r="U3839" s="17" t="e">
        <f aca="false">((P3839-(P3839/99)*S3839))</f>
        <v>#REF!</v>
      </c>
      <c r="V3839" s="17" t="n">
        <f aca="false">IF(Q3839="regular",0,(P3839-(O3839*20%)))</f>
        <v>15405</v>
      </c>
      <c r="W3839" s="17"/>
      <c r="X3839" s="15"/>
      <c r="Y3839" s="18" t="str">
        <f aca="false">VLOOKUP(F3839,'[1]Goa Member''s Details Revised'!$C$2:$AO$7385,12,0)</f>
        <v>last letter send about consideration amount in 2017,(Outstanding Rs. 3555/-)                                                                                                    </v>
      </c>
    </row>
    <row r="3840" customFormat="false" ht="15" hidden="false" customHeight="false" outlineLevel="0" collapsed="false">
      <c r="B3840" s="14" t="n">
        <v>3839</v>
      </c>
      <c r="C3840" s="15"/>
      <c r="D3840" s="15" t="s">
        <v>10526</v>
      </c>
      <c r="E3840" s="15" t="s">
        <v>25</v>
      </c>
      <c r="F3840" s="15" t="s">
        <v>10527</v>
      </c>
      <c r="G3840" s="15"/>
      <c r="H3840" s="16" t="str">
        <f aca="false">VLOOKUP(F3840,'[1]Goa Member''s Details Revised'!$C$2:$AO$7385,2,0)</f>
        <v>D. Purchaser</v>
      </c>
      <c r="I3840" s="15" t="n">
        <v>27</v>
      </c>
      <c r="J3840" s="15" t="s">
        <v>27</v>
      </c>
      <c r="K3840" s="15" t="n">
        <v>1990</v>
      </c>
      <c r="L3840" s="16" t="str">
        <f aca="false">VLOOKUP(F3840,'[1]Goa Member''s Details Revised'!$C$2:$AO$7385,9,0)</f>
        <v>Never</v>
      </c>
      <c r="M3840" s="15" t="s">
        <v>10528</v>
      </c>
      <c r="N3840" s="17" t="n">
        <f aca="false">VLOOKUP(F3840,'[1]Goa Member''s Details Revised'!$C$2:$AO$7385,5,0)</f>
        <v>25500</v>
      </c>
      <c r="O3840" s="17" t="n">
        <f aca="false">VLOOKUP(F3840,'[1]Goa Member''s Details Revised'!$C$2:$AO$7385,5,0)</f>
        <v>25500</v>
      </c>
      <c r="P3840" s="17" t="n">
        <f aca="false">VLOOKUP(F3840,'[1]Goa Member''s Details Revised'!$C$2:$AO$7385,6,0)</f>
        <v>22100</v>
      </c>
      <c r="Q3840" s="17" t="str">
        <f aca="false">VLOOKUP(F3840,'[1]Goa Member''s Details Revised'!$C$2:$AO$7385,8,0)</f>
        <v>outstanding</v>
      </c>
      <c r="R3840" s="17" t="n">
        <f aca="false">+O3840-P3840</f>
        <v>3400</v>
      </c>
      <c r="S3840" s="15" t="e">
        <f aca="false">+#REF!-K3840</f>
        <v>#REF!</v>
      </c>
      <c r="T3840" s="17" t="n">
        <f aca="false">IF(Q3840="regular",((P3840-(P3840/99)*S3840)),(P3840-(P3840*20%)))</f>
        <v>17680</v>
      </c>
      <c r="U3840" s="17" t="e">
        <f aca="false">((P3840-(P3840/99)*S3840))</f>
        <v>#REF!</v>
      </c>
      <c r="V3840" s="17" t="n">
        <f aca="false">IF(Q3840="regular",0,(P3840-(O3840*20%)))</f>
        <v>17000</v>
      </c>
      <c r="W3840" s="17"/>
      <c r="X3840" s="15"/>
      <c r="Y3840" s="18" t="str">
        <f aca="false">VLOOKUP(F3840,'[1]Goa Member''s Details Revised'!$C$2:$AO$7385,12,0)</f>
        <v>last communication 91 (Outstanding Rs 3400/-)</v>
      </c>
    </row>
    <row r="3841" customFormat="false" ht="30" hidden="false" customHeight="false" outlineLevel="0" collapsed="false">
      <c r="B3841" s="14" t="n">
        <v>3840</v>
      </c>
      <c r="C3841" s="15"/>
      <c r="D3841" s="15" t="s">
        <v>10529</v>
      </c>
      <c r="E3841" s="15" t="s">
        <v>25</v>
      </c>
      <c r="F3841" s="15" t="s">
        <v>10530</v>
      </c>
      <c r="G3841" s="15"/>
      <c r="H3841" s="16" t="str">
        <f aca="false">VLOOKUP(F3841,'[1]Goa Member''s Details Revised'!$C$2:$AO$7385,2,0)</f>
        <v>D. Purchaser</v>
      </c>
      <c r="I3841" s="15" t="n">
        <v>28</v>
      </c>
      <c r="J3841" s="15" t="s">
        <v>27</v>
      </c>
      <c r="K3841" s="15" t="n">
        <v>1990</v>
      </c>
      <c r="L3841" s="16" t="str">
        <f aca="false">VLOOKUP(F3841,'[1]Goa Member''s Details Revised'!$C$2:$AO$7385,9,0)</f>
        <v>Never</v>
      </c>
      <c r="M3841" s="15" t="s">
        <v>10531</v>
      </c>
      <c r="N3841" s="17" t="n">
        <f aca="false">VLOOKUP(F3841,'[1]Goa Member''s Details Revised'!$C$2:$AO$7385,5,0)</f>
        <v>19800</v>
      </c>
      <c r="O3841" s="17" t="n">
        <f aca="false">VLOOKUP(F3841,'[1]Goa Member''s Details Revised'!$C$2:$AO$7385,5,0)</f>
        <v>19800</v>
      </c>
      <c r="P3841" s="17" t="n">
        <f aca="false">VLOOKUP(F3841,'[1]Goa Member''s Details Revised'!$C$2:$AO$7385,6,0)</f>
        <v>15510</v>
      </c>
      <c r="Q3841" s="17" t="str">
        <f aca="false">VLOOKUP(F3841,'[1]Goa Member''s Details Revised'!$C$2:$AO$7385,8,0)</f>
        <v>outstanding</v>
      </c>
      <c r="R3841" s="17" t="n">
        <f aca="false">+O3841-P3841</f>
        <v>4290</v>
      </c>
      <c r="S3841" s="15" t="e">
        <f aca="false">+#REF!-K3841</f>
        <v>#REF!</v>
      </c>
      <c r="T3841" s="17" t="n">
        <f aca="false">IF(Q3841="regular",((P3841-(P3841/99)*S3841)),(P3841-(P3841*20%)))</f>
        <v>12408</v>
      </c>
      <c r="U3841" s="17" t="e">
        <f aca="false">((P3841-(P3841/99)*S3841))</f>
        <v>#REF!</v>
      </c>
      <c r="V3841" s="17" t="n">
        <f aca="false">IF(Q3841="regular",0,(P3841-(O3841*20%)))</f>
        <v>11550</v>
      </c>
      <c r="W3841" s="17"/>
      <c r="X3841" s="15"/>
      <c r="Y3841" s="18" t="str">
        <f aca="false">VLOOKUP(F3841,'[1]Goa Member''s Details Revised'!$C$2:$AO$7385,12,0)</f>
        <v>no reminder send so last communication 13, (outstanding Rs 4290/-)</v>
      </c>
    </row>
    <row r="3842" customFormat="false" ht="15" hidden="false" customHeight="false" outlineLevel="0" collapsed="false">
      <c r="B3842" s="14" t="n">
        <v>3841</v>
      </c>
      <c r="C3842" s="15"/>
      <c r="D3842" s="15" t="s">
        <v>10532</v>
      </c>
      <c r="E3842" s="15" t="s">
        <v>25</v>
      </c>
      <c r="F3842" s="15" t="s">
        <v>10533</v>
      </c>
      <c r="G3842" s="15"/>
      <c r="H3842" s="16" t="str">
        <f aca="false">VLOOKUP(F3842,'[1]Goa Member''s Details Revised'!$C$2:$AO$7385,2,0)</f>
        <v>D. Purchaser</v>
      </c>
      <c r="I3842" s="15" t="n">
        <v>29</v>
      </c>
      <c r="J3842" s="15" t="s">
        <v>27</v>
      </c>
      <c r="K3842" s="15" t="n">
        <v>1990</v>
      </c>
      <c r="L3842" s="16" t="str">
        <f aca="false">VLOOKUP(F3842,'[1]Goa Member''s Details Revised'!$C$2:$AO$7385,9,0)</f>
        <v>Never</v>
      </c>
      <c r="M3842" s="15" t="s">
        <v>10534</v>
      </c>
      <c r="N3842" s="17" t="n">
        <f aca="false">VLOOKUP(F3842,'[1]Goa Member''s Details Revised'!$C$2:$AO$7385,5,0)</f>
        <v>25500</v>
      </c>
      <c r="O3842" s="17" t="n">
        <f aca="false">VLOOKUP(F3842,'[1]Goa Member''s Details Revised'!$C$2:$AO$7385,5,0)</f>
        <v>25500</v>
      </c>
      <c r="P3842" s="17" t="n">
        <f aca="false">VLOOKUP(F3842,'[1]Goa Member''s Details Revised'!$C$2:$AO$7385,6,0)</f>
        <v>19975</v>
      </c>
      <c r="Q3842" s="17" t="str">
        <f aca="false">VLOOKUP(F3842,'[1]Goa Member''s Details Revised'!$C$2:$AO$7385,8,0)</f>
        <v>outstanding</v>
      </c>
      <c r="R3842" s="17" t="n">
        <f aca="false">+O3842-P3842</f>
        <v>5525</v>
      </c>
      <c r="S3842" s="15" t="e">
        <f aca="false">+#REF!-K3842</f>
        <v>#REF!</v>
      </c>
      <c r="T3842" s="17" t="n">
        <f aca="false">IF(Q3842="regular",((P3842-(P3842/99)*S3842)),(P3842-(P3842*20%)))</f>
        <v>15980</v>
      </c>
      <c r="U3842" s="17" t="e">
        <f aca="false">((P3842-(P3842/99)*S3842))</f>
        <v>#REF!</v>
      </c>
      <c r="V3842" s="17" t="n">
        <f aca="false">IF(Q3842="regular",0,(P3842-(O3842*20%)))</f>
        <v>14875</v>
      </c>
      <c r="W3842" s="17"/>
      <c r="X3842" s="15"/>
      <c r="Y3842" s="18" t="str">
        <f aca="false">VLOOKUP(F3842,'[1]Goa Member''s Details Revised'!$C$2:$AO$7385,12,0)</f>
        <v>last communication 91 (Outstanding Rs 5525/-)</v>
      </c>
    </row>
    <row r="3843" customFormat="false" ht="15" hidden="false" customHeight="false" outlineLevel="0" collapsed="false">
      <c r="B3843" s="14" t="n">
        <v>3842</v>
      </c>
      <c r="C3843" s="15"/>
      <c r="D3843" s="15" t="s">
        <v>10535</v>
      </c>
      <c r="E3843" s="15" t="s">
        <v>25</v>
      </c>
      <c r="F3843" s="15" t="s">
        <v>10536</v>
      </c>
      <c r="G3843" s="15"/>
      <c r="H3843" s="16" t="str">
        <f aca="false">VLOOKUP(F3843,'[1]Goa Member''s Details Revised'!$C$2:$AO$7385,2,0)</f>
        <v>D. Purchaser</v>
      </c>
      <c r="I3843" s="15" t="n">
        <v>29</v>
      </c>
      <c r="J3843" s="15" t="s">
        <v>27</v>
      </c>
      <c r="K3843" s="15" t="n">
        <v>1990</v>
      </c>
      <c r="L3843" s="16" t="str">
        <f aca="false">VLOOKUP(F3843,'[1]Goa Member''s Details Revised'!$C$2:$AO$7385,9,0)</f>
        <v>Never</v>
      </c>
      <c r="M3843" s="15" t="s">
        <v>10537</v>
      </c>
      <c r="N3843" s="17" t="n">
        <f aca="false">VLOOKUP(F3843,'[1]Goa Member''s Details Revised'!$C$2:$AO$7385,5,0)</f>
        <v>23700</v>
      </c>
      <c r="O3843" s="17" t="n">
        <f aca="false">VLOOKUP(F3843,'[1]Goa Member''s Details Revised'!$C$2:$AO$7385,5,0)</f>
        <v>23700</v>
      </c>
      <c r="P3843" s="17" t="n">
        <f aca="false">VLOOKUP(F3843,'[1]Goa Member''s Details Revised'!$C$2:$AO$7385,6,0)</f>
        <v>11850</v>
      </c>
      <c r="Q3843" s="17" t="str">
        <f aca="false">VLOOKUP(F3843,'[1]Goa Member''s Details Revised'!$C$2:$AO$7385,8,0)</f>
        <v>outstanding</v>
      </c>
      <c r="R3843" s="17" t="n">
        <f aca="false">+O3843-P3843</f>
        <v>11850</v>
      </c>
      <c r="S3843" s="15" t="e">
        <f aca="false">+#REF!-K3843</f>
        <v>#REF!</v>
      </c>
      <c r="T3843" s="17" t="n">
        <f aca="false">IF(Q3843="regular",((P3843-(P3843/99)*S3843)),(P3843-(P3843*20%)))</f>
        <v>9480</v>
      </c>
      <c r="U3843" s="17" t="e">
        <f aca="false">((P3843-(P3843/99)*S3843))</f>
        <v>#REF!</v>
      </c>
      <c r="V3843" s="17" t="n">
        <f aca="false">IF(Q3843="regular",0,(P3843-(O3843*20%)))</f>
        <v>7110</v>
      </c>
      <c r="W3843" s="17"/>
      <c r="X3843" s="15"/>
      <c r="Y3843" s="18" t="str">
        <f aca="false">VLOOKUP(F3843,'[1]Goa Member''s Details Revised'!$C$2:$AO$7385,12,0)</f>
        <v>last communication 93, (outstanding Rs 11850/-)</v>
      </c>
    </row>
    <row r="3844" customFormat="false" ht="30" hidden="false" customHeight="false" outlineLevel="0" collapsed="false">
      <c r="B3844" s="14" t="n">
        <v>3843</v>
      </c>
      <c r="C3844" s="15"/>
      <c r="D3844" s="15" t="s">
        <v>10538</v>
      </c>
      <c r="E3844" s="15" t="s">
        <v>25</v>
      </c>
      <c r="F3844" s="15" t="s">
        <v>10539</v>
      </c>
      <c r="G3844" s="15"/>
      <c r="H3844" s="16" t="str">
        <f aca="false">VLOOKUP(F3844,'[1]Goa Member''s Details Revised'!$C$2:$AO$7385,2,0)</f>
        <v>D. Purchaser</v>
      </c>
      <c r="I3844" s="15" t="n">
        <v>31</v>
      </c>
      <c r="J3844" s="15" t="s">
        <v>27</v>
      </c>
      <c r="K3844" s="15" t="n">
        <v>1990</v>
      </c>
      <c r="L3844" s="16" t="str">
        <f aca="false">VLOOKUP(F3844,'[1]Goa Member''s Details Revised'!$C$2:$AO$7385,9,0)</f>
        <v>Never</v>
      </c>
      <c r="M3844" s="15" t="s">
        <v>10540</v>
      </c>
      <c r="N3844" s="17" t="n">
        <f aca="false">VLOOKUP(F3844,'[1]Goa Member''s Details Revised'!$C$2:$AO$7385,5,0)</f>
        <v>23700</v>
      </c>
      <c r="O3844" s="17" t="n">
        <f aca="false">VLOOKUP(F3844,'[1]Goa Member''s Details Revised'!$C$2:$AO$7385,5,0)</f>
        <v>23700</v>
      </c>
      <c r="P3844" s="17" t="n">
        <f aca="false">VLOOKUP(F3844,'[1]Goa Member''s Details Revised'!$C$2:$AO$7385,6,0)</f>
        <v>21725</v>
      </c>
      <c r="Q3844" s="17" t="str">
        <f aca="false">VLOOKUP(F3844,'[1]Goa Member''s Details Revised'!$C$2:$AO$7385,8,0)</f>
        <v>outstanding</v>
      </c>
      <c r="R3844" s="17" t="n">
        <f aca="false">+O3844-P3844</f>
        <v>1975</v>
      </c>
      <c r="S3844" s="15" t="e">
        <f aca="false">+#REF!-K3844</f>
        <v>#REF!</v>
      </c>
      <c r="T3844" s="17" t="n">
        <f aca="false">IF(Q3844="regular",((P3844-(P3844/99)*S3844)),(P3844-(P3844*20%)))</f>
        <v>17380</v>
      </c>
      <c r="U3844" s="17" t="e">
        <f aca="false">((P3844-(P3844/99)*S3844))</f>
        <v>#REF!</v>
      </c>
      <c r="V3844" s="17" t="n">
        <f aca="false">IF(Q3844="regular",0,(P3844-(O3844*20%)))</f>
        <v>16985</v>
      </c>
      <c r="W3844" s="17"/>
      <c r="X3844" s="15"/>
      <c r="Y3844" s="18" t="str">
        <f aca="false">VLOOKUP(F3844,'[1]Goa Member''s Details Revised'!$C$2:$AO$7385,12,0)</f>
        <v>According to POD ..last communication 07, (outstanding Rs 1975/-)</v>
      </c>
    </row>
    <row r="3845" customFormat="false" ht="45" hidden="false" customHeight="false" outlineLevel="0" collapsed="false">
      <c r="B3845" s="14" t="n">
        <v>3844</v>
      </c>
      <c r="C3845" s="15"/>
      <c r="D3845" s="15" t="s">
        <v>10541</v>
      </c>
      <c r="E3845" s="15" t="s">
        <v>25</v>
      </c>
      <c r="F3845" s="15" t="s">
        <v>10542</v>
      </c>
      <c r="G3845" s="15"/>
      <c r="H3845" s="16" t="str">
        <f aca="false">VLOOKUP(F3845,'[1]Goa Member''s Details Revised'!$C$2:$AO$7385,2,0)</f>
        <v>D. Purchaser</v>
      </c>
      <c r="I3845" s="15" t="n">
        <v>31</v>
      </c>
      <c r="J3845" s="15" t="s">
        <v>27</v>
      </c>
      <c r="K3845" s="15" t="n">
        <v>1990</v>
      </c>
      <c r="L3845" s="16" t="str">
        <f aca="false">VLOOKUP(F3845,'[1]Goa Member''s Details Revised'!$C$2:$AO$7385,9,0)</f>
        <v>Never</v>
      </c>
      <c r="M3845" s="15" t="s">
        <v>10543</v>
      </c>
      <c r="N3845" s="17" t="n">
        <f aca="false">VLOOKUP(F3845,'[1]Goa Member''s Details Revised'!$C$2:$AO$7385,5,0)</f>
        <v>23700</v>
      </c>
      <c r="O3845" s="17" t="n">
        <f aca="false">VLOOKUP(F3845,'[1]Goa Member''s Details Revised'!$C$2:$AO$7385,5,0)</f>
        <v>23700</v>
      </c>
      <c r="P3845" s="17" t="n">
        <f aca="false">VLOOKUP(F3845,'[1]Goa Member''s Details Revised'!$C$2:$AO$7385,6,0)</f>
        <v>20145</v>
      </c>
      <c r="Q3845" s="17" t="str">
        <f aca="false">VLOOKUP(F3845,'[1]Goa Member''s Details Revised'!$C$2:$AO$7385,8,0)</f>
        <v>outstanding</v>
      </c>
      <c r="R3845" s="17" t="n">
        <f aca="false">+O3845-P3845</f>
        <v>3555</v>
      </c>
      <c r="S3845" s="15" t="e">
        <f aca="false">+#REF!-K3845</f>
        <v>#REF!</v>
      </c>
      <c r="T3845" s="17" t="n">
        <f aca="false">IF(Q3845="regular",((P3845-(P3845/99)*S3845)),(P3845-(P3845*20%)))</f>
        <v>16116</v>
      </c>
      <c r="U3845" s="17" t="e">
        <f aca="false">((P3845-(P3845/99)*S3845))</f>
        <v>#REF!</v>
      </c>
      <c r="V3845" s="17" t="n">
        <f aca="false">IF(Q3845="regular",0,(P3845-(O3845*20%)))</f>
        <v>15405</v>
      </c>
      <c r="W3845" s="17"/>
      <c r="X3845" s="15"/>
      <c r="Y3845" s="18" t="str">
        <f aca="false">VLOOKUP(F3845,'[1]Goa Member''s Details Revised'!$C$2:$AO$7385,12,0)</f>
        <v>No reminder send so last communication 13, total 4 membership of Goa:- 4101, 4171, 4138, 4098                                                                                       (outstanding Rs 3555/-)</v>
      </c>
    </row>
    <row r="3846" customFormat="false" ht="60" hidden="false" customHeight="false" outlineLevel="0" collapsed="false">
      <c r="B3846" s="14" t="n">
        <v>3845</v>
      </c>
      <c r="C3846" s="15"/>
      <c r="D3846" s="15" t="s">
        <v>10544</v>
      </c>
      <c r="E3846" s="15" t="s">
        <v>25</v>
      </c>
      <c r="F3846" s="15" t="s">
        <v>10545</v>
      </c>
      <c r="G3846" s="15"/>
      <c r="H3846" s="16" t="str">
        <f aca="false">VLOOKUP(F3846,'[1]Goa Member''s Details Revised'!$C$2:$AO$7385,2,0)</f>
        <v>Purchaser</v>
      </c>
      <c r="I3846" s="15" t="n">
        <v>15</v>
      </c>
      <c r="J3846" s="15" t="s">
        <v>34</v>
      </c>
      <c r="K3846" s="15" t="n">
        <v>1991</v>
      </c>
      <c r="L3846" s="16" t="n">
        <f aca="false">VLOOKUP(F3846,'[1]Goa Member''s Details Revised'!$C$2:$AO$7385,9,0)</f>
        <v>2020</v>
      </c>
      <c r="M3846" s="15" t="s">
        <v>9872</v>
      </c>
      <c r="N3846" s="17" t="n">
        <f aca="false">VLOOKUP(F3846,'[1]Goa Member''s Details Revised'!$C$2:$AO$7385,5,0)</f>
        <v>34000</v>
      </c>
      <c r="O3846" s="17" t="n">
        <f aca="false">VLOOKUP(F3846,'[1]Goa Member''s Details Revised'!$C$2:$AO$7385,5,0)</f>
        <v>34000</v>
      </c>
      <c r="P3846" s="17" t="n">
        <f aca="false">VLOOKUP(F3846,'[1]Goa Member''s Details Revised'!$C$2:$AO$7385,6,0)</f>
        <v>34000</v>
      </c>
      <c r="Q3846" s="17" t="str">
        <f aca="false">VLOOKUP(F3846,'[1]Goa Member''s Details Revised'!$C$2:$AO$7385,8,0)</f>
        <v>R.M</v>
      </c>
      <c r="R3846" s="17" t="n">
        <f aca="false">+O3846-P3846</f>
        <v>0</v>
      </c>
      <c r="S3846" s="15" t="e">
        <f aca="false">+#REF!-K3846</f>
        <v>#REF!</v>
      </c>
      <c r="T3846" s="17" t="n">
        <f aca="false">IF(Q3846="regular",((P3846-(P3846/99)*S3846)),(P3846-(P3846*20%)))</f>
        <v>27200</v>
      </c>
      <c r="U3846" s="17" t="e">
        <f aca="false">((P3846-(P3846/99)*S3846))</f>
        <v>#REF!</v>
      </c>
      <c r="V3846" s="17" t="n">
        <f aca="false">IF(Q3846="regular",0,(P3846-(O3846*20%)))</f>
        <v>27200</v>
      </c>
      <c r="W3846" s="17"/>
      <c r="X3846" s="15"/>
      <c r="Y3846" s="18" t="str">
        <f aca="false">VLOOKUP(F3846,'[1]Goa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7" customFormat="false" ht="60" hidden="false" customHeight="false" outlineLevel="0" collapsed="false">
      <c r="B3847" s="14" t="n">
        <v>3846</v>
      </c>
      <c r="C3847" s="15"/>
      <c r="D3847" s="15" t="s">
        <v>10546</v>
      </c>
      <c r="E3847" s="15" t="s">
        <v>25</v>
      </c>
      <c r="F3847" s="15" t="s">
        <v>10547</v>
      </c>
      <c r="G3847" s="15"/>
      <c r="H3847" s="16" t="str">
        <f aca="false">VLOOKUP(F3847,'[1]Goa Member''s Details Revised'!$C$2:$AO$7385,2,0)</f>
        <v>Purchaser</v>
      </c>
      <c r="I3847" s="15" t="n">
        <v>15</v>
      </c>
      <c r="J3847" s="15" t="s">
        <v>34</v>
      </c>
      <c r="K3847" s="15" t="n">
        <v>1991</v>
      </c>
      <c r="L3847" s="16" t="n">
        <f aca="false">VLOOKUP(F3847,'[1]Goa Member''s Details Revised'!$C$2:$AO$7385,9,0)</f>
        <v>2020</v>
      </c>
      <c r="M3847" s="15" t="s">
        <v>9872</v>
      </c>
      <c r="N3847" s="17" t="n">
        <f aca="false">VLOOKUP(F3847,'[1]Goa Member''s Details Revised'!$C$2:$AO$7385,5,0)</f>
        <v>27000</v>
      </c>
      <c r="O3847" s="17" t="n">
        <f aca="false">VLOOKUP(F3847,'[1]Goa Member''s Details Revised'!$C$2:$AO$7385,5,0)</f>
        <v>27000</v>
      </c>
      <c r="P3847" s="17" t="n">
        <f aca="false">VLOOKUP(F3847,'[1]Goa Member''s Details Revised'!$C$2:$AO$7385,6,0)</f>
        <v>27000</v>
      </c>
      <c r="Q3847" s="17" t="str">
        <f aca="false">VLOOKUP(F3847,'[1]Goa Member''s Details Revised'!$C$2:$AO$7385,8,0)</f>
        <v>R.M</v>
      </c>
      <c r="R3847" s="17" t="n">
        <f aca="false">+O3847-P3847</f>
        <v>0</v>
      </c>
      <c r="S3847" s="15" t="e">
        <f aca="false">+#REF!-K3847</f>
        <v>#REF!</v>
      </c>
      <c r="T3847" s="17" t="n">
        <f aca="false">IF(Q3847="regular",((P3847-(P3847/99)*S3847)),(P3847-(P3847*20%)))</f>
        <v>21600</v>
      </c>
      <c r="U3847" s="17" t="e">
        <f aca="false">((P3847-(P3847/99)*S3847))</f>
        <v>#REF!</v>
      </c>
      <c r="V3847" s="17" t="n">
        <f aca="false">IF(Q3847="regular",0,(P3847-(O3847*20%)))</f>
        <v>21600</v>
      </c>
      <c r="W3847" s="17"/>
      <c r="X3847" s="15"/>
      <c r="Y3847" s="18" t="str">
        <f aca="false">VLOOKUP(F3847,'[1]Goa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8" customFormat="false" ht="60" hidden="false" customHeight="false" outlineLevel="0" collapsed="false">
      <c r="B3848" s="14" t="n">
        <v>3847</v>
      </c>
      <c r="C3848" s="15"/>
      <c r="D3848" s="15" t="s">
        <v>10548</v>
      </c>
      <c r="E3848" s="15" t="s">
        <v>25</v>
      </c>
      <c r="F3848" s="15" t="s">
        <v>10549</v>
      </c>
      <c r="G3848" s="15"/>
      <c r="H3848" s="16" t="str">
        <f aca="false">VLOOKUP(F3848,'[1]Goa Member''s Details Revised'!$C$2:$AO$7385,2,0)</f>
        <v>Purchaser</v>
      </c>
      <c r="I3848" s="15" t="n">
        <v>15</v>
      </c>
      <c r="J3848" s="15" t="s">
        <v>34</v>
      </c>
      <c r="K3848" s="15" t="n">
        <v>1991</v>
      </c>
      <c r="L3848" s="16" t="n">
        <f aca="false">VLOOKUP(F3848,'[1]Goa Member''s Details Revised'!$C$2:$AO$7385,9,0)</f>
        <v>2020</v>
      </c>
      <c r="M3848" s="15" t="s">
        <v>9872</v>
      </c>
      <c r="N3848" s="17" t="n">
        <f aca="false">VLOOKUP(F3848,'[1]Goa Member''s Details Revised'!$C$2:$AO$7385,5,0)</f>
        <v>22000</v>
      </c>
      <c r="O3848" s="17" t="n">
        <f aca="false">VLOOKUP(F3848,'[1]Goa Member''s Details Revised'!$C$2:$AO$7385,5,0)</f>
        <v>22000</v>
      </c>
      <c r="P3848" s="17" t="n">
        <f aca="false">VLOOKUP(F3848,'[1]Goa Member''s Details Revised'!$C$2:$AO$7385,6,0)</f>
        <v>22000</v>
      </c>
      <c r="Q3848" s="17" t="str">
        <f aca="false">VLOOKUP(F3848,'[1]Goa Member''s Details Revised'!$C$2:$AO$7385,8,0)</f>
        <v>R.M</v>
      </c>
      <c r="R3848" s="17" t="n">
        <f aca="false">+O3848-P3848</f>
        <v>0</v>
      </c>
      <c r="S3848" s="15" t="e">
        <f aca="false">+#REF!-K3848</f>
        <v>#REF!</v>
      </c>
      <c r="T3848" s="17" t="n">
        <f aca="false">IF(Q3848="regular",((P3848-(P3848/99)*S3848)),(P3848-(P3848*20%)))</f>
        <v>17600</v>
      </c>
      <c r="U3848" s="17" t="e">
        <f aca="false">((P3848-(P3848/99)*S3848))</f>
        <v>#REF!</v>
      </c>
      <c r="V3848" s="17" t="n">
        <f aca="false">IF(Q3848="regular",0,(P3848-(O3848*20%)))</f>
        <v>17600</v>
      </c>
      <c r="W3848" s="17"/>
      <c r="X3848" s="15"/>
      <c r="Y3848" s="18" t="str">
        <f aca="false">VLOOKUP(F3848,'[1]Goa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9" customFormat="false" ht="15" hidden="false" customHeight="false" outlineLevel="0" collapsed="false">
      <c r="B3849" s="14" t="n">
        <v>3848</v>
      </c>
      <c r="C3849" s="15"/>
      <c r="D3849" s="15" t="s">
        <v>10550</v>
      </c>
      <c r="E3849" s="15" t="s">
        <v>25</v>
      </c>
      <c r="F3849" s="15" t="s">
        <v>10551</v>
      </c>
      <c r="G3849" s="15"/>
      <c r="H3849" s="16" t="str">
        <f aca="false">VLOOKUP(F3849,'[1]Goa Member''s Details Revised'!$C$2:$AO$7385,2,0)</f>
        <v>L. N. C</v>
      </c>
      <c r="I3849" s="15" t="n">
        <v>24</v>
      </c>
      <c r="J3849" s="15" t="s">
        <v>34</v>
      </c>
      <c r="K3849" s="15" t="n">
        <v>1991</v>
      </c>
      <c r="L3849" s="16" t="n">
        <f aca="false">VLOOKUP(F3849,'[1]Goa Member''s Details Revised'!$C$2:$AO$7385,9,0)</f>
        <v>2010</v>
      </c>
      <c r="M3849" s="15" t="s">
        <v>10552</v>
      </c>
      <c r="N3849" s="17" t="n">
        <f aca="false">VLOOKUP(F3849,'[1]Goa Member''s Details Revised'!$C$2:$AO$7385,5,0)</f>
        <v>21000</v>
      </c>
      <c r="O3849" s="17" t="n">
        <f aca="false">VLOOKUP(F3849,'[1]Goa Member''s Details Revised'!$C$2:$AO$7385,5,0)</f>
        <v>21000</v>
      </c>
      <c r="P3849" s="17" t="n">
        <f aca="false">VLOOKUP(F3849,'[1]Goa Member''s Details Revised'!$C$2:$AO$7385,6,0)</f>
        <v>23700</v>
      </c>
      <c r="Q3849" s="17" t="str">
        <f aca="false">VLOOKUP(F3849,'[1]Goa Member''s Details Revised'!$C$2:$AO$7385,8,0)</f>
        <v>R.M</v>
      </c>
      <c r="R3849" s="17" t="n">
        <f aca="false">+O3849-P3849</f>
        <v>-2700</v>
      </c>
      <c r="S3849" s="15" t="e">
        <f aca="false">+#REF!-K3849</f>
        <v>#REF!</v>
      </c>
      <c r="T3849" s="17" t="n">
        <f aca="false">IF(Q3849="regular",((P3849-(P3849/99)*S3849)),(P3849-(P3849*20%)))</f>
        <v>18960</v>
      </c>
      <c r="U3849" s="17" t="e">
        <f aca="false">((P3849-(P3849/99)*S3849))</f>
        <v>#REF!</v>
      </c>
      <c r="V3849" s="17" t="n">
        <f aca="false">IF(Q3849="regular",0,(P3849-(O3849*20%)))</f>
        <v>19500</v>
      </c>
      <c r="W3849" s="17"/>
      <c r="X3849" s="15"/>
      <c r="Y3849" s="18" t="str">
        <f aca="false">VLOOKUP(F3849,'[1]Goa Member''s Details Revised'!$C$2:$AO$7385,12,0)</f>
        <v>Last mail communication on 18/2/2022</v>
      </c>
    </row>
    <row r="3850" customFormat="false" ht="15" hidden="false" customHeight="false" outlineLevel="0" collapsed="false">
      <c r="B3850" s="14" t="n">
        <v>3849</v>
      </c>
      <c r="C3850" s="15"/>
      <c r="D3850" s="15" t="s">
        <v>10553</v>
      </c>
      <c r="E3850" s="15" t="s">
        <v>25</v>
      </c>
      <c r="F3850" s="15" t="s">
        <v>10554</v>
      </c>
      <c r="G3850" s="15"/>
      <c r="H3850" s="16" t="str">
        <f aca="false">VLOOKUP(F3850,'[1]Goa Member''s Details Revised'!$C$2:$AO$7385,2,0)</f>
        <v>D. Purcahser</v>
      </c>
      <c r="I3850" s="15" t="n">
        <v>24</v>
      </c>
      <c r="J3850" s="15" t="s">
        <v>34</v>
      </c>
      <c r="K3850" s="15" t="n">
        <v>1991</v>
      </c>
      <c r="L3850" s="16" t="n">
        <f aca="false">VLOOKUP(F3850,'[1]Goa Member''s Details Revised'!$C$2:$AO$7385,9,0)</f>
        <v>2008</v>
      </c>
      <c r="M3850" s="15" t="s">
        <v>10555</v>
      </c>
      <c r="N3850" s="17" t="n">
        <f aca="false">VLOOKUP(F3850,'[1]Goa Member''s Details Revised'!$C$2:$AO$7385,5,0)</f>
        <v>21000</v>
      </c>
      <c r="O3850" s="17" t="n">
        <f aca="false">VLOOKUP(F3850,'[1]Goa Member''s Details Revised'!$C$2:$AO$7385,5,0)</f>
        <v>21000</v>
      </c>
      <c r="P3850" s="17" t="n">
        <f aca="false">VLOOKUP(F3850,'[1]Goa Member''s Details Revised'!$C$2:$AO$7385,6,0)</f>
        <v>23700</v>
      </c>
      <c r="Q3850" s="17" t="str">
        <f aca="false">VLOOKUP(F3850,'[1]Goa Member''s Details Revised'!$C$2:$AO$7385,8,0)</f>
        <v>R.M</v>
      </c>
      <c r="R3850" s="17" t="n">
        <f aca="false">+O3850-P3850</f>
        <v>-2700</v>
      </c>
      <c r="S3850" s="15" t="e">
        <f aca="false">+#REF!-K3850</f>
        <v>#REF!</v>
      </c>
      <c r="T3850" s="17" t="n">
        <f aca="false">IF(Q3850="regular",((P3850-(P3850/99)*S3850)),(P3850-(P3850*20%)))</f>
        <v>18960</v>
      </c>
      <c r="U3850" s="17" t="e">
        <f aca="false">((P3850-(P3850/99)*S3850))</f>
        <v>#REF!</v>
      </c>
      <c r="V3850" s="17" t="n">
        <f aca="false">IF(Q3850="regular",0,(P3850-(O3850*20%)))</f>
        <v>19500</v>
      </c>
      <c r="W3850" s="17"/>
      <c r="X3850" s="15"/>
      <c r="Y3850" s="18" t="str">
        <f aca="false">VLOOKUP(F3850,'[1]Goa Member''s Details Revised'!$C$2:$AO$7385,12,0)</f>
        <v>no reminders so last communication 2010</v>
      </c>
    </row>
    <row r="3851" customFormat="false" ht="15" hidden="false" customHeight="false" outlineLevel="0" collapsed="false">
      <c r="B3851" s="14" t="n">
        <v>3850</v>
      </c>
      <c r="C3851" s="15"/>
      <c r="D3851" s="15" t="s">
        <v>10556</v>
      </c>
      <c r="E3851" s="15" t="s">
        <v>25</v>
      </c>
      <c r="F3851" s="15" t="s">
        <v>10557</v>
      </c>
      <c r="G3851" s="15"/>
      <c r="H3851" s="16" t="str">
        <f aca="false">VLOOKUP(F3851,'[1]Goa Member''s Details Revised'!$C$2:$AO$7385,2,0)</f>
        <v>D. Purchaser</v>
      </c>
      <c r="I3851" s="15" t="n">
        <v>23</v>
      </c>
      <c r="J3851" s="15" t="s">
        <v>34</v>
      </c>
      <c r="K3851" s="15" t="n">
        <v>1991</v>
      </c>
      <c r="L3851" s="16" t="str">
        <f aca="false">VLOOKUP(F3851,'[1]Goa Member''s Details Revised'!$C$2:$AO$7385,9,0)</f>
        <v>Never</v>
      </c>
      <c r="M3851" s="15" t="s">
        <v>10558</v>
      </c>
      <c r="N3851" s="17" t="n">
        <f aca="false">VLOOKUP(F3851,'[1]Goa Member''s Details Revised'!$C$2:$AO$7385,5,0)</f>
        <v>23700</v>
      </c>
      <c r="O3851" s="17" t="n">
        <f aca="false">VLOOKUP(F3851,'[1]Goa Member''s Details Revised'!$C$2:$AO$7385,5,0)</f>
        <v>23700</v>
      </c>
      <c r="P3851" s="17" t="n">
        <f aca="false">VLOOKUP(F3851,'[1]Goa Member''s Details Revised'!$C$2:$AO$7385,6,0)</f>
        <v>14220</v>
      </c>
      <c r="Q3851" s="17" t="str">
        <f aca="false">VLOOKUP(F3851,'[1]Goa Member''s Details Revised'!$C$2:$AO$7385,8,0)</f>
        <v>outstanding</v>
      </c>
      <c r="R3851" s="17" t="n">
        <f aca="false">+O3851-P3851</f>
        <v>9480</v>
      </c>
      <c r="S3851" s="15" t="e">
        <f aca="false">+#REF!-K3851</f>
        <v>#REF!</v>
      </c>
      <c r="T3851" s="17" t="n">
        <f aca="false">IF(Q3851="regular",((P3851-(P3851/99)*S3851)),(P3851-(P3851*20%)))</f>
        <v>11376</v>
      </c>
      <c r="U3851" s="17" t="e">
        <f aca="false">((P3851-(P3851/99)*S3851))</f>
        <v>#REF!</v>
      </c>
      <c r="V3851" s="17" t="n">
        <f aca="false">IF(Q3851="regular",0,(P3851-(O3851*20%)))</f>
        <v>9480</v>
      </c>
      <c r="W3851" s="17"/>
      <c r="X3851" s="15"/>
      <c r="Y3851" s="18" t="str">
        <f aca="false">VLOOKUP(F3851,'[1]Goa Member''s Details Revised'!$C$2:$AO$7385,12,0)</f>
        <v>last communication 95 (Outstanding Rs. 9480/-)</v>
      </c>
    </row>
    <row r="3852" customFormat="false" ht="15" hidden="false" customHeight="false" outlineLevel="0" collapsed="false">
      <c r="B3852" s="14" t="n">
        <v>3851</v>
      </c>
      <c r="C3852" s="15"/>
      <c r="D3852" s="15" t="s">
        <v>10559</v>
      </c>
      <c r="E3852" s="15" t="s">
        <v>25</v>
      </c>
      <c r="F3852" s="15" t="s">
        <v>10560</v>
      </c>
      <c r="G3852" s="15"/>
      <c r="H3852" s="16" t="str">
        <f aca="false">VLOOKUP(F3852,'[1]Goa Member''s Details Revised'!$C$2:$AO$7385,2,0)</f>
        <v>D. Purchaser</v>
      </c>
      <c r="I3852" s="15" t="n">
        <v>25</v>
      </c>
      <c r="J3852" s="15" t="s">
        <v>34</v>
      </c>
      <c r="K3852" s="15" t="n">
        <v>1991</v>
      </c>
      <c r="L3852" s="16" t="n">
        <f aca="false">VLOOKUP(F3852,'[1]Goa Member''s Details Revised'!$C$2:$AO$7385,9,0)</f>
        <v>2008</v>
      </c>
      <c r="M3852" s="15" t="s">
        <v>10561</v>
      </c>
      <c r="N3852" s="17" t="n">
        <f aca="false">VLOOKUP(F3852,'[1]Goa Member''s Details Revised'!$C$2:$AO$7385,5,0)</f>
        <v>21000</v>
      </c>
      <c r="O3852" s="17" t="n">
        <f aca="false">VLOOKUP(F3852,'[1]Goa Member''s Details Revised'!$C$2:$AO$7385,5,0)</f>
        <v>21000</v>
      </c>
      <c r="P3852" s="17" t="n">
        <f aca="false">VLOOKUP(F3852,'[1]Goa Member''s Details Revised'!$C$2:$AO$7385,6,0)</f>
        <v>23700</v>
      </c>
      <c r="Q3852" s="17" t="str">
        <f aca="false">VLOOKUP(F3852,'[1]Goa Member''s Details Revised'!$C$2:$AO$7385,8,0)</f>
        <v>R.M</v>
      </c>
      <c r="R3852" s="17" t="n">
        <f aca="false">+O3852-P3852</f>
        <v>-2700</v>
      </c>
      <c r="S3852" s="15" t="e">
        <f aca="false">+#REF!-K3852</f>
        <v>#REF!</v>
      </c>
      <c r="T3852" s="17" t="n">
        <f aca="false">IF(Q3852="regular",((P3852-(P3852/99)*S3852)),(P3852-(P3852*20%)))</f>
        <v>18960</v>
      </c>
      <c r="U3852" s="17" t="e">
        <f aca="false">((P3852-(P3852/99)*S3852))</f>
        <v>#REF!</v>
      </c>
      <c r="V3852" s="17" t="n">
        <f aca="false">IF(Q3852="regular",0,(P3852-(O3852*20%)))</f>
        <v>19500</v>
      </c>
      <c r="W3852" s="17"/>
      <c r="X3852" s="15"/>
      <c r="Y3852" s="18" t="str">
        <f aca="false">VLOOKUP(F3852,'[1]Goa Member''s Details Revised'!$C$2:$AO$7385,12,0)</f>
        <v>last mail on 2013</v>
      </c>
    </row>
    <row r="3853" customFormat="false" ht="15" hidden="false" customHeight="false" outlineLevel="0" collapsed="false">
      <c r="B3853" s="14" t="n">
        <v>3852</v>
      </c>
      <c r="C3853" s="15"/>
      <c r="D3853" s="15" t="s">
        <v>10562</v>
      </c>
      <c r="E3853" s="15" t="s">
        <v>25</v>
      </c>
      <c r="F3853" s="15" t="s">
        <v>10563</v>
      </c>
      <c r="G3853" s="15"/>
      <c r="H3853" s="16" t="str">
        <f aca="false">VLOOKUP(F3853,'[1]Goa Member''s Details Revised'!$C$2:$AO$7385,2,0)</f>
        <v>D. Purchaser</v>
      </c>
      <c r="I3853" s="15" t="n">
        <v>29</v>
      </c>
      <c r="J3853" s="15" t="s">
        <v>34</v>
      </c>
      <c r="K3853" s="15" t="n">
        <v>1991</v>
      </c>
      <c r="L3853" s="16" t="str">
        <f aca="false">VLOOKUP(F3853,'[1]Goa Member''s Details Revised'!$C$2:$AO$7385,9,0)</f>
        <v>Never</v>
      </c>
      <c r="M3853" s="15" t="s">
        <v>10564</v>
      </c>
      <c r="N3853" s="17" t="n">
        <f aca="false">VLOOKUP(F3853,'[1]Goa Member''s Details Revised'!$C$2:$AO$7385,5,0)</f>
        <v>21000</v>
      </c>
      <c r="O3853" s="17" t="n">
        <f aca="false">VLOOKUP(F3853,'[1]Goa Member''s Details Revised'!$C$2:$AO$7385,5,0)</f>
        <v>21000</v>
      </c>
      <c r="P3853" s="17" t="n">
        <f aca="false">VLOOKUP(F3853,'[1]Goa Member''s Details Revised'!$C$2:$AO$7385,6,0)</f>
        <v>23700</v>
      </c>
      <c r="Q3853" s="17" t="str">
        <f aca="false">VLOOKUP(F3853,'[1]Goa Member''s Details Revised'!$C$2:$AO$7385,8,0)</f>
        <v>I.R.M</v>
      </c>
      <c r="R3853" s="17" t="n">
        <f aca="false">+O3853-P3853</f>
        <v>-2700</v>
      </c>
      <c r="S3853" s="15" t="e">
        <f aca="false">+#REF!-K3853</f>
        <v>#REF!</v>
      </c>
      <c r="T3853" s="17" t="n">
        <f aca="false">IF(Q3853="regular",((P3853-(P3853/99)*S3853)),(P3853-(P3853*20%)))</f>
        <v>18960</v>
      </c>
      <c r="U3853" s="17" t="e">
        <f aca="false">((P3853-(P3853/99)*S3853))</f>
        <v>#REF!</v>
      </c>
      <c r="V3853" s="17" t="n">
        <f aca="false">IF(Q3853="regular",0,(P3853-(O3853*20%)))</f>
        <v>19500</v>
      </c>
      <c r="W3853" s="17"/>
      <c r="X3853" s="15"/>
      <c r="Y3853" s="18" t="str">
        <f aca="false">VLOOKUP(F3853,'[1]Goa Member''s Details Revised'!$C$2:$AO$7385,12,0)</f>
        <v>no reminders so last communication 2009</v>
      </c>
    </row>
    <row r="3854" customFormat="false" ht="30" hidden="false" customHeight="false" outlineLevel="0" collapsed="false">
      <c r="B3854" s="14" t="n">
        <v>3853</v>
      </c>
      <c r="C3854" s="15"/>
      <c r="D3854" s="15" t="s">
        <v>10565</v>
      </c>
      <c r="E3854" s="15" t="s">
        <v>25</v>
      </c>
      <c r="F3854" s="15" t="s">
        <v>10566</v>
      </c>
      <c r="G3854" s="15"/>
      <c r="H3854" s="16" t="str">
        <f aca="false">VLOOKUP(F3854,'[1]Goa Member''s Details Revised'!$C$2:$AO$7385,2,0)</f>
        <v>D. Purchaser</v>
      </c>
      <c r="I3854" s="15" t="n">
        <v>29</v>
      </c>
      <c r="J3854" s="15" t="s">
        <v>34</v>
      </c>
      <c r="K3854" s="15" t="n">
        <v>1991</v>
      </c>
      <c r="L3854" s="16" t="str">
        <f aca="false">VLOOKUP(F3854,'[1]Goa Member''s Details Revised'!$C$2:$AO$7385,9,0)</f>
        <v>Never</v>
      </c>
      <c r="M3854" s="15" t="s">
        <v>10567</v>
      </c>
      <c r="N3854" s="17" t="n">
        <f aca="false">VLOOKUP(F3854,'[1]Goa Member''s Details Revised'!$C$2:$AO$7385,5,0)</f>
        <v>23700</v>
      </c>
      <c r="O3854" s="17" t="n">
        <f aca="false">VLOOKUP(F3854,'[1]Goa Member''s Details Revised'!$C$2:$AO$7385,5,0)</f>
        <v>23700</v>
      </c>
      <c r="P3854" s="17" t="n">
        <f aca="false">VLOOKUP(F3854,'[1]Goa Member''s Details Revised'!$C$2:$AO$7385,6,0)</f>
        <v>19750</v>
      </c>
      <c r="Q3854" s="17" t="str">
        <f aca="false">VLOOKUP(F3854,'[1]Goa Member''s Details Revised'!$C$2:$AO$7385,8,0)</f>
        <v>outstanding</v>
      </c>
      <c r="R3854" s="17" t="n">
        <f aca="false">+O3854-P3854</f>
        <v>3950</v>
      </c>
      <c r="S3854" s="15" t="e">
        <f aca="false">+#REF!-K3854</f>
        <v>#REF!</v>
      </c>
      <c r="T3854" s="17" t="n">
        <f aca="false">IF(Q3854="regular",((P3854-(P3854/99)*S3854)),(P3854-(P3854*20%)))</f>
        <v>15800</v>
      </c>
      <c r="U3854" s="17" t="e">
        <f aca="false">((P3854-(P3854/99)*S3854))</f>
        <v>#REF!</v>
      </c>
      <c r="V3854" s="17" t="n">
        <f aca="false">IF(Q3854="regular",0,(P3854-(O3854*20%)))</f>
        <v>15010</v>
      </c>
      <c r="W3854" s="17"/>
      <c r="X3854" s="15"/>
      <c r="Y3854" s="18" t="str">
        <f aca="false">VLOOKUP(F3854,'[1]Goa Member''s Details Revised'!$C$2:$AO$7385,12,0)</f>
        <v>no reminders so last communication 2006 (Outstanding Rs. 3950/-)</v>
      </c>
    </row>
    <row r="3855" customFormat="false" ht="15" hidden="false" customHeight="false" outlineLevel="0" collapsed="false">
      <c r="B3855" s="14" t="n">
        <v>3854</v>
      </c>
      <c r="C3855" s="15"/>
      <c r="D3855" s="15" t="s">
        <v>10568</v>
      </c>
      <c r="E3855" s="15" t="s">
        <v>25</v>
      </c>
      <c r="F3855" s="15" t="s">
        <v>10569</v>
      </c>
      <c r="G3855" s="15"/>
      <c r="H3855" s="16" t="str">
        <f aca="false">VLOOKUP(F3855,'[1]Goa Member''s Details Revised'!$C$2:$AO$7385,2,0)</f>
        <v>D. Purchaser</v>
      </c>
      <c r="I3855" s="15" t="n">
        <v>30</v>
      </c>
      <c r="J3855" s="15" t="s">
        <v>34</v>
      </c>
      <c r="K3855" s="15" t="n">
        <v>1991</v>
      </c>
      <c r="L3855" s="16" t="n">
        <f aca="false">VLOOKUP(F3855,'[1]Goa Member''s Details Revised'!$C$2:$AO$7385,9,0)</f>
        <v>2010</v>
      </c>
      <c r="M3855" s="15" t="s">
        <v>10570</v>
      </c>
      <c r="N3855" s="17" t="n">
        <f aca="false">VLOOKUP(F3855,'[1]Goa Member''s Details Revised'!$C$2:$AO$7385,5,0)</f>
        <v>21000</v>
      </c>
      <c r="O3855" s="17" t="n">
        <f aca="false">VLOOKUP(F3855,'[1]Goa Member''s Details Revised'!$C$2:$AO$7385,5,0)</f>
        <v>21000</v>
      </c>
      <c r="P3855" s="17" t="n">
        <f aca="false">VLOOKUP(F3855,'[1]Goa Member''s Details Revised'!$C$2:$AO$7385,6,0)</f>
        <v>23700</v>
      </c>
      <c r="Q3855" s="17" t="str">
        <f aca="false">VLOOKUP(F3855,'[1]Goa Member''s Details Revised'!$C$2:$AO$7385,8,0)</f>
        <v>R.M</v>
      </c>
      <c r="R3855" s="17" t="n">
        <f aca="false">+O3855-P3855</f>
        <v>-2700</v>
      </c>
      <c r="S3855" s="15" t="e">
        <f aca="false">+#REF!-K3855</f>
        <v>#REF!</v>
      </c>
      <c r="T3855" s="17" t="n">
        <f aca="false">IF(Q3855="regular",((P3855-(P3855/99)*S3855)),(P3855-(P3855*20%)))</f>
        <v>18960</v>
      </c>
      <c r="U3855" s="17" t="e">
        <f aca="false">((P3855-(P3855/99)*S3855))</f>
        <v>#REF!</v>
      </c>
      <c r="V3855" s="17" t="n">
        <f aca="false">IF(Q3855="regular",0,(P3855-(O3855*20%)))</f>
        <v>19500</v>
      </c>
      <c r="W3855" s="17"/>
      <c r="X3855" s="15"/>
      <c r="Y3855" s="18" t="str">
        <f aca="false">VLOOKUP(F3855,'[1]Goa Member''s Details Revised'!$C$2:$AO$7385,12,0)</f>
        <v>no reminders so last communication 2010</v>
      </c>
    </row>
    <row r="3856" customFormat="false" ht="30" hidden="false" customHeight="false" outlineLevel="0" collapsed="false">
      <c r="B3856" s="14" t="n">
        <v>3855</v>
      </c>
      <c r="C3856" s="15"/>
      <c r="D3856" s="15" t="s">
        <v>10571</v>
      </c>
      <c r="E3856" s="15" t="s">
        <v>25</v>
      </c>
      <c r="F3856" s="15" t="s">
        <v>10572</v>
      </c>
      <c r="G3856" s="15"/>
      <c r="H3856" s="16" t="str">
        <f aca="false">VLOOKUP(F3856,'[1]Goa Member''s Details Revised'!$C$2:$AO$7385,2,0)</f>
        <v>L. N. C</v>
      </c>
      <c r="I3856" s="15" t="n">
        <v>30</v>
      </c>
      <c r="J3856" s="15" t="s">
        <v>34</v>
      </c>
      <c r="K3856" s="15" t="n">
        <v>1991</v>
      </c>
      <c r="L3856" s="16" t="str">
        <f aca="false">VLOOKUP(F3856,'[1]Goa Member''s Details Revised'!$C$2:$AO$7385,9,0)</f>
        <v>Never</v>
      </c>
      <c r="M3856" s="15" t="s">
        <v>10543</v>
      </c>
      <c r="N3856" s="17" t="n">
        <f aca="false">VLOOKUP(F3856,'[1]Goa Member''s Details Revised'!$C$2:$AO$7385,5,0)</f>
        <v>17500</v>
      </c>
      <c r="O3856" s="17" t="n">
        <f aca="false">VLOOKUP(F3856,'[1]Goa Member''s Details Revised'!$C$2:$AO$7385,5,0)</f>
        <v>17500</v>
      </c>
      <c r="P3856" s="17" t="n">
        <f aca="false">VLOOKUP(F3856,'[1]Goa Member''s Details Revised'!$C$2:$AO$7385,6,0)</f>
        <v>19800</v>
      </c>
      <c r="Q3856" s="17" t="str">
        <f aca="false">VLOOKUP(F3856,'[1]Goa Member''s Details Revised'!$C$2:$AO$7385,8,0)</f>
        <v>I.R.M</v>
      </c>
      <c r="R3856" s="17" t="n">
        <f aca="false">+O3856-P3856</f>
        <v>-2300</v>
      </c>
      <c r="S3856" s="15" t="e">
        <f aca="false">+#REF!-K3856</f>
        <v>#REF!</v>
      </c>
      <c r="T3856" s="17" t="n">
        <f aca="false">IF(Q3856="regular",((P3856-(P3856/99)*S3856)),(P3856-(P3856*20%)))</f>
        <v>15840</v>
      </c>
      <c r="U3856" s="17" t="e">
        <f aca="false">((P3856-(P3856/99)*S3856))</f>
        <v>#REF!</v>
      </c>
      <c r="V3856" s="17" t="n">
        <f aca="false">IF(Q3856="regular",0,(P3856-(O3856*20%)))</f>
        <v>16300</v>
      </c>
      <c r="W3856" s="17"/>
      <c r="X3856" s="15"/>
      <c r="Y3856" s="18" t="str">
        <f aca="false">VLOOKUP(F3856,'[1]Goa Member''s Details Revised'!$C$2:$AO$7385,12,0)</f>
        <v>no reminders so last communication 2013...total 3 membership of Goa:- 4138, 4098, 4101</v>
      </c>
    </row>
    <row r="3857" customFormat="false" ht="15" hidden="false" customHeight="false" outlineLevel="0" collapsed="false">
      <c r="B3857" s="14" t="n">
        <v>3856</v>
      </c>
      <c r="C3857" s="15"/>
      <c r="D3857" s="15" t="s">
        <v>10573</v>
      </c>
      <c r="E3857" s="15" t="s">
        <v>25</v>
      </c>
      <c r="F3857" s="15" t="s">
        <v>10574</v>
      </c>
      <c r="G3857" s="15"/>
      <c r="H3857" s="16" t="str">
        <f aca="false">VLOOKUP(F3857,'[1]Goa Member''s Details Revised'!$C$2:$AO$7385,2,0)</f>
        <v>D. Purchaser</v>
      </c>
      <c r="I3857" s="15" t="n">
        <v>31</v>
      </c>
      <c r="J3857" s="15" t="s">
        <v>34</v>
      </c>
      <c r="K3857" s="15" t="n">
        <v>1991</v>
      </c>
      <c r="L3857" s="16" t="str">
        <f aca="false">VLOOKUP(F3857,'[1]Goa Member''s Details Revised'!$C$2:$AO$7385,9,0)</f>
        <v>Never</v>
      </c>
      <c r="M3857" s="15" t="s">
        <v>10575</v>
      </c>
      <c r="N3857" s="17" t="n">
        <f aca="false">VLOOKUP(F3857,'[1]Goa Member''s Details Revised'!$C$2:$AO$7385,5,0)</f>
        <v>18000</v>
      </c>
      <c r="O3857" s="17" t="n">
        <f aca="false">VLOOKUP(F3857,'[1]Goa Member''s Details Revised'!$C$2:$AO$7385,5,0)</f>
        <v>18000</v>
      </c>
      <c r="P3857" s="17" t="n">
        <f aca="false">VLOOKUP(F3857,'[1]Goa Member''s Details Revised'!$C$2:$AO$7385,6,0)</f>
        <v>12300</v>
      </c>
      <c r="Q3857" s="17" t="str">
        <f aca="false">VLOOKUP(F3857,'[1]Goa Member''s Details Revised'!$C$2:$AO$7385,8,0)</f>
        <v>outstanding</v>
      </c>
      <c r="R3857" s="17" t="n">
        <f aca="false">+O3857-P3857</f>
        <v>5700</v>
      </c>
      <c r="S3857" s="15" t="e">
        <f aca="false">+#REF!-K3857</f>
        <v>#REF!</v>
      </c>
      <c r="T3857" s="17" t="n">
        <f aca="false">IF(Q3857="regular",((P3857-(P3857/99)*S3857)),(P3857-(P3857*20%)))</f>
        <v>9840</v>
      </c>
      <c r="U3857" s="17" t="e">
        <f aca="false">((P3857-(P3857/99)*S3857))</f>
        <v>#REF!</v>
      </c>
      <c r="V3857" s="17" t="n">
        <f aca="false">IF(Q3857="regular",0,(P3857-(O3857*20%)))</f>
        <v>8700</v>
      </c>
      <c r="W3857" s="17"/>
      <c r="X3857" s="15"/>
      <c r="Y3857" s="18" t="str">
        <f aca="false">VLOOKUP(F3857,'[1]Goa Member''s Details Revised'!$C$2:$AO$7385,12,0)</f>
        <v>last communication 99 (Outstanding Rs. 5700/-)</v>
      </c>
    </row>
    <row r="3858" customFormat="false" ht="15" hidden="false" customHeight="false" outlineLevel="0" collapsed="false">
      <c r="B3858" s="14" t="n">
        <v>3857</v>
      </c>
      <c r="C3858" s="15"/>
      <c r="D3858" s="15" t="s">
        <v>10576</v>
      </c>
      <c r="E3858" s="15" t="s">
        <v>25</v>
      </c>
      <c r="F3858" s="15" t="s">
        <v>10577</v>
      </c>
      <c r="G3858" s="15"/>
      <c r="H3858" s="16" t="str">
        <f aca="false">VLOOKUP(F3858,'[1]Goa Member''s Details Revised'!$C$2:$AO$7385,2,0)</f>
        <v>D. Purchaser</v>
      </c>
      <c r="I3858" s="15" t="n">
        <v>31</v>
      </c>
      <c r="J3858" s="15" t="s">
        <v>34</v>
      </c>
      <c r="K3858" s="15" t="n">
        <v>1991</v>
      </c>
      <c r="L3858" s="16" t="str">
        <f aca="false">VLOOKUP(F3858,'[1]Goa Member''s Details Revised'!$C$2:$AO$7385,9,0)</f>
        <v>Never</v>
      </c>
      <c r="M3858" s="15" t="s">
        <v>10578</v>
      </c>
      <c r="N3858" s="17" t="n">
        <f aca="false">VLOOKUP(F3858,'[1]Goa Member''s Details Revised'!$C$2:$AO$7385,5,0)</f>
        <v>15300</v>
      </c>
      <c r="O3858" s="17" t="n">
        <f aca="false">VLOOKUP(F3858,'[1]Goa Member''s Details Revised'!$C$2:$AO$7385,5,0)</f>
        <v>15300</v>
      </c>
      <c r="P3858" s="17" t="n">
        <f aca="false">VLOOKUP(F3858,'[1]Goa Member''s Details Revised'!$C$2:$AO$7385,6,0)</f>
        <v>11220</v>
      </c>
      <c r="Q3858" s="17" t="str">
        <f aca="false">VLOOKUP(F3858,'[1]Goa Member''s Details Revised'!$C$2:$AO$7385,8,0)</f>
        <v>outstanding</v>
      </c>
      <c r="R3858" s="17" t="n">
        <f aca="false">+O3858-P3858</f>
        <v>4080</v>
      </c>
      <c r="S3858" s="15" t="e">
        <f aca="false">+#REF!-K3858</f>
        <v>#REF!</v>
      </c>
      <c r="T3858" s="17" t="n">
        <f aca="false">IF(Q3858="regular",((P3858-(P3858/99)*S3858)),(P3858-(P3858*20%)))</f>
        <v>8976</v>
      </c>
      <c r="U3858" s="17" t="e">
        <f aca="false">((P3858-(P3858/99)*S3858))</f>
        <v>#REF!</v>
      </c>
      <c r="V3858" s="17" t="n">
        <f aca="false">IF(Q3858="regular",0,(P3858-(O3858*20%)))</f>
        <v>8160</v>
      </c>
      <c r="W3858" s="17"/>
      <c r="X3858" s="15"/>
      <c r="Y3858" s="18" t="str">
        <f aca="false">VLOOKUP(F3858,'[1]Goa Member''s Details Revised'!$C$2:$AO$7385,12,0)</f>
        <v>last communication 94 (Outstanding Rs. 4080/-)</v>
      </c>
    </row>
    <row r="3859" customFormat="false" ht="15" hidden="false" customHeight="false" outlineLevel="0" collapsed="false">
      <c r="B3859" s="14" t="n">
        <v>3858</v>
      </c>
      <c r="C3859" s="15"/>
      <c r="D3859" s="15" t="s">
        <v>10579</v>
      </c>
      <c r="E3859" s="15" t="s">
        <v>25</v>
      </c>
      <c r="F3859" s="15" t="s">
        <v>10580</v>
      </c>
      <c r="G3859" s="15"/>
      <c r="H3859" s="16" t="str">
        <f aca="false">VLOOKUP(F3859,'[1]Goa Member''s Details Revised'!$C$2:$AO$7385,2,0)</f>
        <v>D. Purchaser</v>
      </c>
      <c r="I3859" s="15" t="n">
        <v>31</v>
      </c>
      <c r="J3859" s="15" t="s">
        <v>34</v>
      </c>
      <c r="K3859" s="15" t="n">
        <v>1991</v>
      </c>
      <c r="L3859" s="16" t="str">
        <f aca="false">VLOOKUP(F3859,'[1]Goa Member''s Details Revised'!$C$2:$AO$7385,9,0)</f>
        <v>Never</v>
      </c>
      <c r="M3859" s="15" t="s">
        <v>9200</v>
      </c>
      <c r="N3859" s="17" t="n">
        <f aca="false">VLOOKUP(F3859,'[1]Goa Member''s Details Revised'!$C$2:$AO$7385,5,0)</f>
        <v>21000</v>
      </c>
      <c r="O3859" s="17" t="n">
        <f aca="false">VLOOKUP(F3859,'[1]Goa Member''s Details Revised'!$C$2:$AO$7385,5,0)</f>
        <v>21000</v>
      </c>
      <c r="P3859" s="17" t="n">
        <f aca="false">VLOOKUP(F3859,'[1]Goa Member''s Details Revised'!$C$2:$AO$7385,6,0)</f>
        <v>23700</v>
      </c>
      <c r="Q3859" s="17" t="str">
        <f aca="false">VLOOKUP(F3859,'[1]Goa Member''s Details Revised'!$C$2:$AO$7385,8,0)</f>
        <v>I.R.M</v>
      </c>
      <c r="R3859" s="17" t="n">
        <f aca="false">+O3859-P3859</f>
        <v>-2700</v>
      </c>
      <c r="S3859" s="15" t="e">
        <f aca="false">+#REF!-K3859</f>
        <v>#REF!</v>
      </c>
      <c r="T3859" s="17" t="n">
        <f aca="false">IF(Q3859="regular",((P3859-(P3859/99)*S3859)),(P3859-(P3859*20%)))</f>
        <v>18960</v>
      </c>
      <c r="U3859" s="17" t="e">
        <f aca="false">((P3859-(P3859/99)*S3859))</f>
        <v>#REF!</v>
      </c>
      <c r="V3859" s="17" t="n">
        <f aca="false">IF(Q3859="regular",0,(P3859-(O3859*20%)))</f>
        <v>19500</v>
      </c>
      <c r="W3859" s="17"/>
      <c r="X3859" s="15"/>
      <c r="Y3859" s="18" t="str">
        <f aca="false">VLOOKUP(F3859,'[1]Goa Member''s Details Revised'!$C$2:$AO$7385,12,0)</f>
        <v>no reminders so last communication 2004</v>
      </c>
    </row>
    <row r="3860" customFormat="false" ht="30" hidden="false" customHeight="false" outlineLevel="0" collapsed="false">
      <c r="B3860" s="14" t="n">
        <v>3859</v>
      </c>
      <c r="C3860" s="15"/>
      <c r="D3860" s="15" t="s">
        <v>10581</v>
      </c>
      <c r="E3860" s="15" t="s">
        <v>25</v>
      </c>
      <c r="F3860" s="15" t="s">
        <v>10582</v>
      </c>
      <c r="G3860" s="15"/>
      <c r="H3860" s="16" t="str">
        <f aca="false">VLOOKUP(F3860,'[1]Goa Member''s Details Revised'!$C$2:$AO$7385,2,0)</f>
        <v>D. Purchaser</v>
      </c>
      <c r="I3860" s="15" t="n">
        <v>21</v>
      </c>
      <c r="J3860" s="15" t="s">
        <v>34</v>
      </c>
      <c r="K3860" s="15" t="n">
        <v>1991</v>
      </c>
      <c r="L3860" s="16" t="str">
        <f aca="false">VLOOKUP(F3860,'[1]Goa Member''s Details Revised'!$C$2:$AO$7385,9,0)</f>
        <v>Never</v>
      </c>
      <c r="M3860" s="15" t="s">
        <v>10583</v>
      </c>
      <c r="N3860" s="17" t="n">
        <f aca="false">VLOOKUP(F3860,'[1]Goa Member''s Details Revised'!$C$2:$AO$7385,5,0)</f>
        <v>21000</v>
      </c>
      <c r="O3860" s="17" t="n">
        <f aca="false">VLOOKUP(F3860,'[1]Goa Member''s Details Revised'!$C$2:$AO$7385,5,0)</f>
        <v>21000</v>
      </c>
      <c r="P3860" s="17" t="n">
        <f aca="false">VLOOKUP(F3860,'[1]Goa Member''s Details Revised'!$C$2:$AO$7385,6,0)</f>
        <v>23700</v>
      </c>
      <c r="Q3860" s="17" t="str">
        <f aca="false">VLOOKUP(F3860,'[1]Goa Member''s Details Revised'!$C$2:$AO$7385,8,0)</f>
        <v>I.R.M</v>
      </c>
      <c r="R3860" s="17" t="n">
        <f aca="false">+O3860-P3860</f>
        <v>-2700</v>
      </c>
      <c r="S3860" s="15" t="e">
        <f aca="false">+#REF!-K3860</f>
        <v>#REF!</v>
      </c>
      <c r="T3860" s="17" t="n">
        <f aca="false">IF(Q3860="regular",((P3860-(P3860/99)*S3860)),(P3860-(P3860*20%)))</f>
        <v>18960</v>
      </c>
      <c r="U3860" s="17" t="e">
        <f aca="false">((P3860-(P3860/99)*S3860))</f>
        <v>#REF!</v>
      </c>
      <c r="V3860" s="17" t="n">
        <f aca="false">IF(Q3860="regular",0,(P3860-(O3860*20%)))</f>
        <v>19500</v>
      </c>
      <c r="W3860" s="17"/>
      <c r="X3860" s="15"/>
      <c r="Y3860" s="18" t="str">
        <f aca="false">VLOOKUP(F3860,'[1]Goa Member''s Details Revised'!$C$2:$AO$7385,12,0)</f>
        <v>we send last reminder in 2012.then we did not receive any reply</v>
      </c>
    </row>
    <row r="3861" customFormat="false" ht="15" hidden="false" customHeight="false" outlineLevel="0" collapsed="false">
      <c r="B3861" s="14" t="n">
        <v>3860</v>
      </c>
      <c r="C3861" s="15"/>
      <c r="D3861" s="15" t="s">
        <v>10584</v>
      </c>
      <c r="E3861" s="15" t="s">
        <v>25</v>
      </c>
      <c r="F3861" s="15" t="s">
        <v>10585</v>
      </c>
      <c r="G3861" s="15"/>
      <c r="H3861" s="16" t="str">
        <f aca="false">VLOOKUP(F3861,'[1]Goa Member''s Details Revised'!$C$2:$AO$7385,2,0)</f>
        <v>D. Purchaser</v>
      </c>
      <c r="I3861" s="15" t="n">
        <v>7</v>
      </c>
      <c r="J3861" s="15" t="s">
        <v>176</v>
      </c>
      <c r="K3861" s="15" t="n">
        <v>1991</v>
      </c>
      <c r="L3861" s="16" t="n">
        <f aca="false">VLOOKUP(F3861,'[1]Goa Member''s Details Revised'!$C$2:$AO$7385,9,0)</f>
        <v>2007</v>
      </c>
      <c r="M3861" s="15" t="s">
        <v>10586</v>
      </c>
      <c r="N3861" s="17" t="n">
        <f aca="false">VLOOKUP(F3861,'[1]Goa Member''s Details Revised'!$C$2:$AO$7385,5,0)</f>
        <v>21000</v>
      </c>
      <c r="O3861" s="17" t="n">
        <f aca="false">VLOOKUP(F3861,'[1]Goa Member''s Details Revised'!$C$2:$AO$7385,5,0)</f>
        <v>21000</v>
      </c>
      <c r="P3861" s="17" t="n">
        <f aca="false">VLOOKUP(F3861,'[1]Goa Member''s Details Revised'!$C$2:$AO$7385,6,0)</f>
        <v>23700</v>
      </c>
      <c r="Q3861" s="17" t="str">
        <f aca="false">VLOOKUP(F3861,'[1]Goa Member''s Details Revised'!$C$2:$AO$7385,8,0)</f>
        <v>I.R.M</v>
      </c>
      <c r="R3861" s="17" t="n">
        <f aca="false">+O3861-P3861</f>
        <v>-2700</v>
      </c>
      <c r="S3861" s="15" t="e">
        <f aca="false">+#REF!-K3861</f>
        <v>#REF!</v>
      </c>
      <c r="T3861" s="17" t="n">
        <f aca="false">IF(Q3861="regular",((P3861-(P3861/99)*S3861)),(P3861-(P3861*20%)))</f>
        <v>18960</v>
      </c>
      <c r="U3861" s="17" t="e">
        <f aca="false">((P3861-(P3861/99)*S3861))</f>
        <v>#REF!</v>
      </c>
      <c r="V3861" s="17" t="n">
        <f aca="false">IF(Q3861="regular",0,(P3861-(O3861*20%)))</f>
        <v>19500</v>
      </c>
      <c r="W3861" s="17"/>
      <c r="X3861" s="15"/>
      <c r="Y3861" s="18" t="str">
        <f aca="false">VLOOKUP(F3861,'[1]Goa Member''s Details Revised'!$C$2:$AO$7385,12,0)</f>
        <v>reply to his visit on 25/1/2019</v>
      </c>
    </row>
    <row r="3862" customFormat="false" ht="15" hidden="false" customHeight="false" outlineLevel="0" collapsed="false">
      <c r="B3862" s="14" t="n">
        <v>3861</v>
      </c>
      <c r="C3862" s="15"/>
      <c r="D3862" s="15" t="s">
        <v>10587</v>
      </c>
      <c r="E3862" s="15" t="s">
        <v>25</v>
      </c>
      <c r="F3862" s="15" t="s">
        <v>10588</v>
      </c>
      <c r="G3862" s="15"/>
      <c r="H3862" s="16" t="str">
        <f aca="false">VLOOKUP(F3862,'[1]Goa Member''s Details Revised'!$C$2:$AO$7385,2,0)</f>
        <v>D. Purcahser</v>
      </c>
      <c r="I3862" s="15" t="n">
        <v>13</v>
      </c>
      <c r="J3862" s="15" t="s">
        <v>176</v>
      </c>
      <c r="K3862" s="15" t="n">
        <v>1991</v>
      </c>
      <c r="L3862" s="16" t="str">
        <f aca="false">VLOOKUP(F3862,'[1]Goa Member''s Details Revised'!$C$2:$AO$7385,9,0)</f>
        <v>Never</v>
      </c>
      <c r="M3862" s="15" t="s">
        <v>10589</v>
      </c>
      <c r="N3862" s="17" t="n">
        <f aca="false">VLOOKUP(F3862,'[1]Goa Member''s Details Revised'!$C$2:$AO$7385,5,0)</f>
        <v>19800</v>
      </c>
      <c r="O3862" s="17" t="n">
        <f aca="false">VLOOKUP(F3862,'[1]Goa Member''s Details Revised'!$C$2:$AO$7385,5,0)</f>
        <v>19800</v>
      </c>
      <c r="P3862" s="17" t="n">
        <f aca="false">VLOOKUP(F3862,'[1]Goa Member''s Details Revised'!$C$2:$AO$7385,6,0)</f>
        <v>15510</v>
      </c>
      <c r="Q3862" s="17" t="str">
        <f aca="false">VLOOKUP(F3862,'[1]Goa Member''s Details Revised'!$C$2:$AO$7385,8,0)</f>
        <v>outstanding</v>
      </c>
      <c r="R3862" s="17" t="n">
        <f aca="false">+O3862-P3862</f>
        <v>4290</v>
      </c>
      <c r="S3862" s="15" t="e">
        <f aca="false">+#REF!-K3862</f>
        <v>#REF!</v>
      </c>
      <c r="T3862" s="17" t="n">
        <f aca="false">IF(Q3862="regular",((P3862-(P3862/99)*S3862)),(P3862-(P3862*20%)))</f>
        <v>12408</v>
      </c>
      <c r="U3862" s="17" t="e">
        <f aca="false">((P3862-(P3862/99)*S3862))</f>
        <v>#REF!</v>
      </c>
      <c r="V3862" s="17" t="n">
        <f aca="false">IF(Q3862="regular",0,(P3862-(O3862*20%)))</f>
        <v>11550</v>
      </c>
      <c r="W3862" s="17"/>
      <c r="X3862" s="15"/>
      <c r="Y3862" s="18" t="str">
        <f aca="false">VLOOKUP(F3862,'[1]Goa Member''s Details Revised'!$C$2:$AO$7385,12,0)</f>
        <v>last communication 91 (Outstanding Rs 4290/-)</v>
      </c>
    </row>
    <row r="3863" customFormat="false" ht="15" hidden="false" customHeight="false" outlineLevel="0" collapsed="false">
      <c r="B3863" s="14" t="n">
        <v>3862</v>
      </c>
      <c r="C3863" s="15"/>
      <c r="D3863" s="15" t="s">
        <v>10590</v>
      </c>
      <c r="E3863" s="15" t="s">
        <v>25</v>
      </c>
      <c r="F3863" s="15" t="s">
        <v>10591</v>
      </c>
      <c r="G3863" s="15"/>
      <c r="H3863" s="16" t="str">
        <f aca="false">VLOOKUP(F3863,'[1]Goa Member''s Details Revised'!$C$2:$AO$7385,2,0)</f>
        <v>D. Purchaser</v>
      </c>
      <c r="I3863" s="15" t="n">
        <v>13</v>
      </c>
      <c r="J3863" s="15" t="s">
        <v>176</v>
      </c>
      <c r="K3863" s="15" t="n">
        <v>1991</v>
      </c>
      <c r="L3863" s="16" t="n">
        <f aca="false">VLOOKUP(F3863,'[1]Goa Member''s Details Revised'!$C$2:$AO$7385,9,0)</f>
        <v>2011</v>
      </c>
      <c r="M3863" s="15" t="s">
        <v>10592</v>
      </c>
      <c r="N3863" s="17" t="n">
        <f aca="false">VLOOKUP(F3863,'[1]Goa Member''s Details Revised'!$C$2:$AO$7385,5,0)</f>
        <v>21000</v>
      </c>
      <c r="O3863" s="17" t="n">
        <f aca="false">VLOOKUP(F3863,'[1]Goa Member''s Details Revised'!$C$2:$AO$7385,5,0)</f>
        <v>21000</v>
      </c>
      <c r="P3863" s="17" t="n">
        <f aca="false">VLOOKUP(F3863,'[1]Goa Member''s Details Revised'!$C$2:$AO$7385,6,0)</f>
        <v>23700</v>
      </c>
      <c r="Q3863" s="17" t="str">
        <f aca="false">VLOOKUP(F3863,'[1]Goa Member''s Details Revised'!$C$2:$AO$7385,8,0)</f>
        <v>R.M</v>
      </c>
      <c r="R3863" s="17" t="n">
        <f aca="false">+O3863-P3863</f>
        <v>-2700</v>
      </c>
      <c r="S3863" s="15" t="e">
        <f aca="false">+#REF!-K3863</f>
        <v>#REF!</v>
      </c>
      <c r="T3863" s="17" t="n">
        <f aca="false">IF(Q3863="regular",((P3863-(P3863/99)*S3863)),(P3863-(P3863*20%)))</f>
        <v>18960</v>
      </c>
      <c r="U3863" s="17" t="e">
        <f aca="false">((P3863-(P3863/99)*S3863))</f>
        <v>#REF!</v>
      </c>
      <c r="V3863" s="17" t="n">
        <f aca="false">IF(Q3863="regular",0,(P3863-(O3863*20%)))</f>
        <v>19500</v>
      </c>
      <c r="W3863" s="17"/>
      <c r="X3863" s="15"/>
      <c r="Y3863" s="18" t="str">
        <f aca="false">VLOOKUP(F3863,'[1]Goa Member''s Details Revised'!$C$2:$AO$7385,12,0)</f>
        <v>reply to his visit on 25/1/2019</v>
      </c>
    </row>
    <row r="3864" customFormat="false" ht="45" hidden="false" customHeight="false" outlineLevel="0" collapsed="false">
      <c r="B3864" s="14" t="n">
        <v>3863</v>
      </c>
      <c r="C3864" s="15"/>
      <c r="D3864" s="15" t="s">
        <v>10593</v>
      </c>
      <c r="E3864" s="15" t="s">
        <v>25</v>
      </c>
      <c r="F3864" s="15" t="s">
        <v>10594</v>
      </c>
      <c r="G3864" s="15"/>
      <c r="H3864" s="16" t="str">
        <f aca="false">VLOOKUP(F3864,'[1]Goa Member''s Details Revised'!$C$2:$AO$7385,2,0)</f>
        <v>L. N. C</v>
      </c>
      <c r="I3864" s="15" t="n">
        <v>21</v>
      </c>
      <c r="J3864" s="15" t="s">
        <v>176</v>
      </c>
      <c r="K3864" s="15" t="n">
        <v>1991</v>
      </c>
      <c r="L3864" s="16" t="str">
        <f aca="false">VLOOKUP(F3864,'[1]Goa Member''s Details Revised'!$C$2:$AO$7385,9,0)</f>
        <v>Never</v>
      </c>
      <c r="M3864" s="15" t="s">
        <v>10595</v>
      </c>
      <c r="N3864" s="17" t="n">
        <f aca="false">VLOOKUP(F3864,'[1]Goa Member''s Details Revised'!$C$2:$AO$7385,5,0)</f>
        <v>21000</v>
      </c>
      <c r="O3864" s="17" t="n">
        <f aca="false">VLOOKUP(F3864,'[1]Goa Member''s Details Revised'!$C$2:$AO$7385,5,0)</f>
        <v>21000</v>
      </c>
      <c r="P3864" s="17" t="n">
        <f aca="false">VLOOKUP(F3864,'[1]Goa Member''s Details Revised'!$C$2:$AO$7385,6,0)</f>
        <v>23700</v>
      </c>
      <c r="Q3864" s="17" t="str">
        <f aca="false">VLOOKUP(F3864,'[1]Goa Member''s Details Revised'!$C$2:$AO$7385,8,0)</f>
        <v>I.R.M</v>
      </c>
      <c r="R3864" s="17" t="n">
        <f aca="false">+O3864-P3864</f>
        <v>-2700</v>
      </c>
      <c r="S3864" s="15" t="e">
        <f aca="false">+#REF!-K3864</f>
        <v>#REF!</v>
      </c>
      <c r="T3864" s="17" t="n">
        <f aca="false">IF(Q3864="regular",((P3864-(P3864/99)*S3864)),(P3864-(P3864*20%)))</f>
        <v>18960</v>
      </c>
      <c r="U3864" s="17" t="e">
        <f aca="false">((P3864-(P3864/99)*S3864))</f>
        <v>#REF!</v>
      </c>
      <c r="V3864" s="17" t="n">
        <f aca="false">IF(Q3864="regular",0,(P3864-(O3864*20%)))</f>
        <v>19500</v>
      </c>
      <c r="W3864" s="17"/>
      <c r="X3864" s="15"/>
      <c r="Y3864" s="18" t="str">
        <f aca="false">VLOOKUP(F3864,'[1]Goa Member''s Details Revised'!$C$2:$AO$7385,12,0)</f>
        <v>we send last reminder in 2012.then we did not receive any reply…...membership transferred from Rakesh Malhotra to Vijay Bhasin in 02</v>
      </c>
    </row>
    <row r="3865" customFormat="false" ht="15" hidden="false" customHeight="false" outlineLevel="0" collapsed="false">
      <c r="B3865" s="14" t="n">
        <v>3864</v>
      </c>
      <c r="C3865" s="15"/>
      <c r="D3865" s="15" t="s">
        <v>10596</v>
      </c>
      <c r="E3865" s="15" t="s">
        <v>25</v>
      </c>
      <c r="F3865" s="15" t="s">
        <v>10597</v>
      </c>
      <c r="G3865" s="15"/>
      <c r="H3865" s="16" t="str">
        <f aca="false">VLOOKUP(F3865,'[1]Goa Member''s Details Revised'!$C$2:$AO$7385,2,0)</f>
        <v>D. Purchaser</v>
      </c>
      <c r="I3865" s="15" t="n">
        <v>22</v>
      </c>
      <c r="J3865" s="15" t="s">
        <v>176</v>
      </c>
      <c r="K3865" s="15" t="n">
        <v>1991</v>
      </c>
      <c r="L3865" s="16" t="str">
        <f aca="false">VLOOKUP(F3865,'[1]Goa Member''s Details Revised'!$C$2:$AO$7385,9,0)</f>
        <v>Never</v>
      </c>
      <c r="M3865" s="15" t="s">
        <v>10598</v>
      </c>
      <c r="N3865" s="17" t="n">
        <f aca="false">VLOOKUP(F3865,'[1]Goa Member''s Details Revised'!$C$2:$AO$7385,5,0)</f>
        <v>21000</v>
      </c>
      <c r="O3865" s="17" t="n">
        <f aca="false">VLOOKUP(F3865,'[1]Goa Member''s Details Revised'!$C$2:$AO$7385,5,0)</f>
        <v>21000</v>
      </c>
      <c r="P3865" s="17" t="n">
        <f aca="false">VLOOKUP(F3865,'[1]Goa Member''s Details Revised'!$C$2:$AO$7385,6,0)</f>
        <v>23700</v>
      </c>
      <c r="Q3865" s="17" t="str">
        <f aca="false">VLOOKUP(F3865,'[1]Goa Member''s Details Revised'!$C$2:$AO$7385,8,0)</f>
        <v>I.R.M</v>
      </c>
      <c r="R3865" s="17" t="n">
        <f aca="false">+O3865-P3865</f>
        <v>-2700</v>
      </c>
      <c r="S3865" s="15" t="e">
        <f aca="false">+#REF!-K3865</f>
        <v>#REF!</v>
      </c>
      <c r="T3865" s="17" t="n">
        <f aca="false">IF(Q3865="regular",((P3865-(P3865/99)*S3865)),(P3865-(P3865*20%)))</f>
        <v>18960</v>
      </c>
      <c r="U3865" s="17" t="e">
        <f aca="false">((P3865-(P3865/99)*S3865))</f>
        <v>#REF!</v>
      </c>
      <c r="V3865" s="17" t="n">
        <f aca="false">IF(Q3865="regular",0,(P3865-(O3865*20%)))</f>
        <v>19500</v>
      </c>
      <c r="W3865" s="17"/>
      <c r="X3865" s="15"/>
      <c r="Y3865" s="18" t="str">
        <f aca="false">VLOOKUP(F3865,'[1]Goa Member''s Details Revised'!$C$2:$AO$7385,12,0)</f>
        <v>no reminders so last communication 2010</v>
      </c>
    </row>
    <row r="3866" customFormat="false" ht="30" hidden="false" customHeight="false" outlineLevel="0" collapsed="false">
      <c r="B3866" s="14" t="n">
        <v>3865</v>
      </c>
      <c r="C3866" s="15"/>
      <c r="D3866" s="15" t="s">
        <v>10599</v>
      </c>
      <c r="E3866" s="15" t="s">
        <v>25</v>
      </c>
      <c r="F3866" s="15" t="s">
        <v>10600</v>
      </c>
      <c r="G3866" s="15"/>
      <c r="H3866" s="16" t="str">
        <f aca="false">VLOOKUP(F3866,'[1]Goa Member''s Details Revised'!$C$2:$AO$7385,2,0)</f>
        <v>D. Purchaser</v>
      </c>
      <c r="I3866" s="15" t="n">
        <v>15</v>
      </c>
      <c r="J3866" s="15" t="s">
        <v>176</v>
      </c>
      <c r="K3866" s="15" t="n">
        <v>1991</v>
      </c>
      <c r="L3866" s="16" t="str">
        <f aca="false">VLOOKUP(F3866,'[1]Goa Member''s Details Revised'!$C$2:$AO$7385,9,0)</f>
        <v>Never</v>
      </c>
      <c r="M3866" s="15" t="s">
        <v>10601</v>
      </c>
      <c r="N3866" s="17" t="n">
        <f aca="false">VLOOKUP(F3866,'[1]Goa Member''s Details Revised'!$C$2:$AO$7385,5,0)</f>
        <v>25500</v>
      </c>
      <c r="O3866" s="17" t="n">
        <f aca="false">VLOOKUP(F3866,'[1]Goa Member''s Details Revised'!$C$2:$AO$7385,5,0)</f>
        <v>25500</v>
      </c>
      <c r="P3866" s="17" t="n">
        <f aca="false">VLOOKUP(F3866,'[1]Goa Member''s Details Revised'!$C$2:$AO$7385,6,0)</f>
        <v>25500</v>
      </c>
      <c r="Q3866" s="17" t="str">
        <f aca="false">VLOOKUP(F3866,'[1]Goa Member''s Details Revised'!$C$2:$AO$7385,8,0)</f>
        <v>I.R.M</v>
      </c>
      <c r="R3866" s="17" t="n">
        <f aca="false">+O3866-P3866</f>
        <v>0</v>
      </c>
      <c r="S3866" s="15" t="e">
        <f aca="false">+#REF!-K3866</f>
        <v>#REF!</v>
      </c>
      <c r="T3866" s="17" t="n">
        <f aca="false">IF(Q3866="regular",((P3866-(P3866/99)*S3866)),(P3866-(P3866*20%)))</f>
        <v>20400</v>
      </c>
      <c r="U3866" s="17" t="e">
        <f aca="false">((P3866-(P3866/99)*S3866))</f>
        <v>#REF!</v>
      </c>
      <c r="V3866" s="17" t="n">
        <f aca="false">IF(Q3866="regular",0,(P3866-(O3866*20%)))</f>
        <v>20400</v>
      </c>
      <c r="W3866" s="17"/>
      <c r="X3866" s="15"/>
      <c r="Y3866" s="18" t="str">
        <f aca="false">VLOOKUP(F3866,'[1]Goa Member''s Details Revised'!$C$2:$AO$7385,12,0)</f>
        <v>we send last reminder in 2012.then we did not receive any reply</v>
      </c>
    </row>
    <row r="3867" customFormat="false" ht="15" hidden="false" customHeight="false" outlineLevel="0" collapsed="false">
      <c r="B3867" s="14" t="n">
        <v>3866</v>
      </c>
      <c r="C3867" s="15"/>
      <c r="D3867" s="15" t="s">
        <v>10602</v>
      </c>
      <c r="E3867" s="15" t="s">
        <v>25</v>
      </c>
      <c r="F3867" s="15" t="s">
        <v>10603</v>
      </c>
      <c r="G3867" s="15"/>
      <c r="H3867" s="16" t="str">
        <f aca="false">VLOOKUP(F3867,'[1]Goa Member''s Details Revised'!$C$2:$AO$7385,2,0)</f>
        <v>D. Purchaser</v>
      </c>
      <c r="I3867" s="15" t="n">
        <v>26</v>
      </c>
      <c r="J3867" s="15" t="s">
        <v>176</v>
      </c>
      <c r="K3867" s="15" t="n">
        <v>1991</v>
      </c>
      <c r="L3867" s="16" t="str">
        <f aca="false">VLOOKUP(F3867,'[1]Goa Member''s Details Revised'!$C$2:$AO$7385,9,0)</f>
        <v>Never</v>
      </c>
      <c r="M3867" s="15" t="s">
        <v>10604</v>
      </c>
      <c r="N3867" s="17" t="n">
        <f aca="false">VLOOKUP(F3867,'[1]Goa Member''s Details Revised'!$C$2:$AO$7385,5,0)</f>
        <v>26500</v>
      </c>
      <c r="O3867" s="17" t="n">
        <f aca="false">VLOOKUP(F3867,'[1]Goa Member''s Details Revised'!$C$2:$AO$7385,5,0)</f>
        <v>26500</v>
      </c>
      <c r="P3867" s="17" t="n">
        <f aca="false">VLOOKUP(F3867,'[1]Goa Member''s Details Revised'!$C$2:$AO$7385,6,0)</f>
        <v>26500</v>
      </c>
      <c r="Q3867" s="17" t="str">
        <f aca="false">VLOOKUP(F3867,'[1]Goa Member''s Details Revised'!$C$2:$AO$7385,8,0)</f>
        <v>I.R.M</v>
      </c>
      <c r="R3867" s="17" t="n">
        <f aca="false">+O3867-P3867</f>
        <v>0</v>
      </c>
      <c r="S3867" s="15" t="e">
        <f aca="false">+#REF!-K3867</f>
        <v>#REF!</v>
      </c>
      <c r="T3867" s="17" t="n">
        <f aca="false">IF(Q3867="regular",((P3867-(P3867/99)*S3867)),(P3867-(P3867*20%)))</f>
        <v>21200</v>
      </c>
      <c r="U3867" s="17" t="e">
        <f aca="false">((P3867-(P3867/99)*S3867))</f>
        <v>#REF!</v>
      </c>
      <c r="V3867" s="17" t="n">
        <f aca="false">IF(Q3867="regular",0,(P3867-(O3867*20%)))</f>
        <v>21200</v>
      </c>
      <c r="W3867" s="17"/>
      <c r="X3867" s="15"/>
      <c r="Y3867" s="18" t="str">
        <f aca="false">VLOOKUP(F3867,'[1]Goa Member''s Details Revised'!$C$2:$AO$7385,12,0)</f>
        <v>last communication 91</v>
      </c>
    </row>
    <row r="3868" customFormat="false" ht="30" hidden="false" customHeight="false" outlineLevel="0" collapsed="false">
      <c r="B3868" s="14" t="n">
        <v>3867</v>
      </c>
      <c r="C3868" s="15"/>
      <c r="D3868" s="15" t="s">
        <v>10605</v>
      </c>
      <c r="E3868" s="15" t="s">
        <v>25</v>
      </c>
      <c r="F3868" s="15" t="s">
        <v>10606</v>
      </c>
      <c r="G3868" s="15"/>
      <c r="H3868" s="16" t="str">
        <f aca="false">VLOOKUP(F3868,'[1]Goa Member''s Details Revised'!$C$2:$AO$7385,2,0)</f>
        <v>D. Purchaser</v>
      </c>
      <c r="I3868" s="15" t="n">
        <v>28</v>
      </c>
      <c r="J3868" s="15" t="s">
        <v>176</v>
      </c>
      <c r="K3868" s="15" t="n">
        <v>1991</v>
      </c>
      <c r="L3868" s="16" t="str">
        <f aca="false">VLOOKUP(F3868,'[1]Goa Member''s Details Revised'!$C$2:$AO$7385,9,0)</f>
        <v>Never</v>
      </c>
      <c r="M3868" s="15" t="s">
        <v>10531</v>
      </c>
      <c r="N3868" s="17" t="n">
        <f aca="false">VLOOKUP(F3868,'[1]Goa Member''s Details Revised'!$C$2:$AO$7385,5,0)</f>
        <v>19800</v>
      </c>
      <c r="O3868" s="17" t="n">
        <f aca="false">VLOOKUP(F3868,'[1]Goa Member''s Details Revised'!$C$2:$AO$7385,5,0)</f>
        <v>19800</v>
      </c>
      <c r="P3868" s="17" t="n">
        <f aca="false">VLOOKUP(F3868,'[1]Goa Member''s Details Revised'!$C$2:$AO$7385,6,0)</f>
        <v>15840</v>
      </c>
      <c r="Q3868" s="17" t="str">
        <f aca="false">VLOOKUP(F3868,'[1]Goa Member''s Details Revised'!$C$2:$AO$7385,8,0)</f>
        <v>outstanding</v>
      </c>
      <c r="R3868" s="17" t="n">
        <f aca="false">+O3868-P3868</f>
        <v>3960</v>
      </c>
      <c r="S3868" s="15" t="e">
        <f aca="false">+#REF!-K3868</f>
        <v>#REF!</v>
      </c>
      <c r="T3868" s="17" t="n">
        <f aca="false">IF(Q3868="regular",((P3868-(P3868/99)*S3868)),(P3868-(P3868*20%)))</f>
        <v>12672</v>
      </c>
      <c r="U3868" s="17" t="e">
        <f aca="false">((P3868-(P3868/99)*S3868))</f>
        <v>#REF!</v>
      </c>
      <c r="V3868" s="17" t="n">
        <f aca="false">IF(Q3868="regular",0,(P3868-(O3868*20%)))</f>
        <v>11880</v>
      </c>
      <c r="W3868" s="17"/>
      <c r="X3868" s="15"/>
      <c r="Y3868" s="18" t="str">
        <f aca="false">VLOOKUP(F3868,'[1]Goa Member''s Details Revised'!$C$2:$AO$7385,12,0)</f>
        <v>last communication 13. (Outstanding Rs. 3960/-)total 2 membership of Goa:- 4171, 4098</v>
      </c>
    </row>
    <row r="3869" customFormat="false" ht="15" hidden="false" customHeight="false" outlineLevel="0" collapsed="false">
      <c r="B3869" s="14" t="n">
        <v>3868</v>
      </c>
      <c r="C3869" s="15"/>
      <c r="D3869" s="15" t="s">
        <v>10607</v>
      </c>
      <c r="E3869" s="15" t="s">
        <v>25</v>
      </c>
      <c r="F3869" s="15" t="s">
        <v>10608</v>
      </c>
      <c r="G3869" s="15"/>
      <c r="H3869" s="16" t="str">
        <f aca="false">VLOOKUP(F3869,'[1]Goa Member''s Details Revised'!$C$2:$AO$7385,2,0)</f>
        <v>D. Purchaser</v>
      </c>
      <c r="I3869" s="15" t="n">
        <v>28</v>
      </c>
      <c r="J3869" s="15" t="s">
        <v>176</v>
      </c>
      <c r="K3869" s="15" t="n">
        <v>1991</v>
      </c>
      <c r="L3869" s="16" t="str">
        <f aca="false">VLOOKUP(F3869,'[1]Goa Member''s Details Revised'!$C$2:$AO$7385,9,0)</f>
        <v>Never</v>
      </c>
      <c r="M3869" s="15" t="s">
        <v>10609</v>
      </c>
      <c r="N3869" s="17" t="n">
        <f aca="false">VLOOKUP(F3869,'[1]Goa Member''s Details Revised'!$C$2:$AO$7385,5,0)</f>
        <v>21000</v>
      </c>
      <c r="O3869" s="17" t="n">
        <f aca="false">VLOOKUP(F3869,'[1]Goa Member''s Details Revised'!$C$2:$AO$7385,5,0)</f>
        <v>21000</v>
      </c>
      <c r="P3869" s="17" t="n">
        <f aca="false">VLOOKUP(F3869,'[1]Goa Member''s Details Revised'!$C$2:$AO$7385,6,0)</f>
        <v>23700</v>
      </c>
      <c r="Q3869" s="17" t="str">
        <f aca="false">VLOOKUP(F3869,'[1]Goa Member''s Details Revised'!$C$2:$AO$7385,8,0)</f>
        <v>I.R.M</v>
      </c>
      <c r="R3869" s="17" t="n">
        <f aca="false">+O3869-P3869</f>
        <v>-2700</v>
      </c>
      <c r="S3869" s="15" t="e">
        <f aca="false">+#REF!-K3869</f>
        <v>#REF!</v>
      </c>
      <c r="T3869" s="17" t="n">
        <f aca="false">IF(Q3869="regular",((P3869-(P3869/99)*S3869)),(P3869-(P3869*20%)))</f>
        <v>18960</v>
      </c>
      <c r="U3869" s="17" t="e">
        <f aca="false">((P3869-(P3869/99)*S3869))</f>
        <v>#REF!</v>
      </c>
      <c r="V3869" s="17" t="n">
        <f aca="false">IF(Q3869="regular",0,(P3869-(O3869*20%)))</f>
        <v>19500</v>
      </c>
      <c r="W3869" s="17"/>
      <c r="X3869" s="15"/>
      <c r="Y3869" s="18" t="str">
        <f aca="false">VLOOKUP(F3869,'[1]Goa Member''s Details Revised'!$C$2:$AO$7385,12,0)</f>
        <v>last communication 00</v>
      </c>
    </row>
    <row r="3870" customFormat="false" ht="15" hidden="false" customHeight="false" outlineLevel="0" collapsed="false">
      <c r="B3870" s="14" t="n">
        <v>3869</v>
      </c>
      <c r="C3870" s="15"/>
      <c r="D3870" s="15" t="s">
        <v>10610</v>
      </c>
      <c r="E3870" s="15" t="s">
        <v>25</v>
      </c>
      <c r="F3870" s="15" t="s">
        <v>10611</v>
      </c>
      <c r="G3870" s="15"/>
      <c r="H3870" s="16" t="str">
        <f aca="false">VLOOKUP(F3870,'[1]Goa Member''s Details Revised'!$C$2:$AO$7385,2,0)</f>
        <v>D. Purchaser</v>
      </c>
      <c r="I3870" s="15" t="n">
        <v>11</v>
      </c>
      <c r="J3870" s="15" t="s">
        <v>214</v>
      </c>
      <c r="K3870" s="15" t="n">
        <v>1991</v>
      </c>
      <c r="L3870" s="16" t="str">
        <f aca="false">VLOOKUP(F3870,'[1]Goa Member''s Details Revised'!$C$2:$AO$7385,9,0)</f>
        <v>Never</v>
      </c>
      <c r="M3870" s="15" t="s">
        <v>10612</v>
      </c>
      <c r="N3870" s="17" t="n">
        <f aca="false">VLOOKUP(F3870,'[1]Goa Member''s Details Revised'!$C$2:$AO$7385,5,0)</f>
        <v>20000</v>
      </c>
      <c r="O3870" s="17" t="n">
        <f aca="false">VLOOKUP(F3870,'[1]Goa Member''s Details Revised'!$C$2:$AO$7385,5,0)</f>
        <v>20000</v>
      </c>
      <c r="P3870" s="17" t="n">
        <f aca="false">VLOOKUP(F3870,'[1]Goa Member''s Details Revised'!$C$2:$AO$7385,6,0)</f>
        <v>20850</v>
      </c>
      <c r="Q3870" s="17" t="str">
        <f aca="false">VLOOKUP(F3870,'[1]Goa Member''s Details Revised'!$C$2:$AO$7385,8,0)</f>
        <v>I.R.M</v>
      </c>
      <c r="R3870" s="17" t="n">
        <f aca="false">+O3870-P3870</f>
        <v>-850</v>
      </c>
      <c r="S3870" s="15" t="e">
        <f aca="false">+#REF!-K3870</f>
        <v>#REF!</v>
      </c>
      <c r="T3870" s="17" t="n">
        <f aca="false">IF(Q3870="regular",((P3870-(P3870/99)*S3870)),(P3870-(P3870*20%)))</f>
        <v>16680</v>
      </c>
      <c r="U3870" s="17" t="e">
        <f aca="false">((P3870-(P3870/99)*S3870))</f>
        <v>#REF!</v>
      </c>
      <c r="V3870" s="17" t="n">
        <f aca="false">IF(Q3870="regular",0,(P3870-(O3870*20%)))</f>
        <v>16850</v>
      </c>
      <c r="W3870" s="17"/>
      <c r="X3870" s="15"/>
      <c r="Y3870" s="18" t="str">
        <f aca="false">VLOOKUP(F3870,'[1]Goa Member''s Details Revised'!$C$2:$AO$7385,12,0)</f>
        <v>last communication 91</v>
      </c>
    </row>
    <row r="3871" customFormat="false" ht="15" hidden="false" customHeight="false" outlineLevel="0" collapsed="false">
      <c r="B3871" s="14" t="n">
        <v>3870</v>
      </c>
      <c r="C3871" s="15"/>
      <c r="D3871" s="15" t="s">
        <v>10613</v>
      </c>
      <c r="E3871" s="15" t="s">
        <v>25</v>
      </c>
      <c r="F3871" s="15" t="s">
        <v>10614</v>
      </c>
      <c r="G3871" s="15"/>
      <c r="H3871" s="16" t="str">
        <f aca="false">VLOOKUP(F3871,'[1]Goa Member''s Details Revised'!$C$2:$AO$7385,2,0)</f>
        <v>D. Purchaser</v>
      </c>
      <c r="I3871" s="15" t="n">
        <v>12</v>
      </c>
      <c r="J3871" s="15" t="s">
        <v>214</v>
      </c>
      <c r="K3871" s="15" t="n">
        <v>1991</v>
      </c>
      <c r="L3871" s="16" t="n">
        <f aca="false">VLOOKUP(F3871,'[1]Goa Member''s Details Revised'!$C$2:$AO$7385,9,0)</f>
        <v>2011</v>
      </c>
      <c r="M3871" s="15" t="s">
        <v>10615</v>
      </c>
      <c r="N3871" s="17" t="n">
        <f aca="false">VLOOKUP(F3871,'[1]Goa Member''s Details Revised'!$C$2:$AO$7385,5,0)</f>
        <v>13500</v>
      </c>
      <c r="O3871" s="17" t="n">
        <f aca="false">VLOOKUP(F3871,'[1]Goa Member''s Details Revised'!$C$2:$AO$7385,5,0)</f>
        <v>13500</v>
      </c>
      <c r="P3871" s="17" t="n">
        <f aca="false">VLOOKUP(F3871,'[1]Goa Member''s Details Revised'!$C$2:$AO$7385,6,0)</f>
        <v>15300</v>
      </c>
      <c r="Q3871" s="17" t="str">
        <f aca="false">VLOOKUP(F3871,'[1]Goa Member''s Details Revised'!$C$2:$AO$7385,8,0)</f>
        <v>R.M</v>
      </c>
      <c r="R3871" s="17" t="n">
        <f aca="false">+O3871-P3871</f>
        <v>-1800</v>
      </c>
      <c r="S3871" s="15" t="e">
        <f aca="false">+#REF!-K3871</f>
        <v>#REF!</v>
      </c>
      <c r="T3871" s="17" t="n">
        <f aca="false">IF(Q3871="regular",((P3871-(P3871/99)*S3871)),(P3871-(P3871*20%)))</f>
        <v>12240</v>
      </c>
      <c r="U3871" s="17" t="e">
        <f aca="false">((P3871-(P3871/99)*S3871))</f>
        <v>#REF!</v>
      </c>
      <c r="V3871" s="17" t="n">
        <f aca="false">IF(Q3871="regular",0,(P3871-(O3871*20%)))</f>
        <v>12600</v>
      </c>
      <c r="W3871" s="17"/>
      <c r="X3871" s="15"/>
      <c r="Y3871" s="18" t="str">
        <f aca="false">VLOOKUP(F3871,'[1]Goa Member''s Details Revised'!$C$2:$AO$7385,12,0)</f>
        <v>no reminders so last communication 2011</v>
      </c>
    </row>
    <row r="3872" customFormat="false" ht="15" hidden="false" customHeight="false" outlineLevel="0" collapsed="false">
      <c r="B3872" s="14" t="n">
        <v>3871</v>
      </c>
      <c r="C3872" s="15"/>
      <c r="D3872" s="15" t="s">
        <v>10616</v>
      </c>
      <c r="E3872" s="15" t="s">
        <v>25</v>
      </c>
      <c r="F3872" s="15" t="s">
        <v>10617</v>
      </c>
      <c r="G3872" s="15"/>
      <c r="H3872" s="16" t="str">
        <f aca="false">VLOOKUP(F3872,'[1]Goa Member''s Details Revised'!$C$2:$AO$7385,2,0)</f>
        <v>D. Purchaser</v>
      </c>
      <c r="I3872" s="15" t="n">
        <v>18</v>
      </c>
      <c r="J3872" s="15" t="s">
        <v>214</v>
      </c>
      <c r="K3872" s="15" t="n">
        <v>1991</v>
      </c>
      <c r="L3872" s="16" t="str">
        <f aca="false">VLOOKUP(F3872,'[1]Goa Member''s Details Revised'!$C$2:$AO$7385,9,0)</f>
        <v>Never</v>
      </c>
      <c r="M3872" s="15" t="s">
        <v>10618</v>
      </c>
      <c r="N3872" s="17" t="n">
        <f aca="false">VLOOKUP(F3872,'[1]Goa Member''s Details Revised'!$C$2:$AO$7385,5,0)</f>
        <v>26500</v>
      </c>
      <c r="O3872" s="17" t="n">
        <f aca="false">VLOOKUP(F3872,'[1]Goa Member''s Details Revised'!$C$2:$AO$7385,5,0)</f>
        <v>26500</v>
      </c>
      <c r="P3872" s="17" t="n">
        <f aca="false">VLOOKUP(F3872,'[1]Goa Member''s Details Revised'!$C$2:$AO$7385,6,0)</f>
        <v>28212</v>
      </c>
      <c r="Q3872" s="17" t="str">
        <f aca="false">VLOOKUP(F3872,'[1]Goa Member''s Details Revised'!$C$2:$AO$7385,8,0)</f>
        <v>I.R.M</v>
      </c>
      <c r="R3872" s="17" t="n">
        <f aca="false">+O3872-P3872</f>
        <v>-1712</v>
      </c>
      <c r="S3872" s="15" t="e">
        <f aca="false">+#REF!-K3872</f>
        <v>#REF!</v>
      </c>
      <c r="T3872" s="17" t="n">
        <f aca="false">IF(Q3872="regular",((P3872-(P3872/99)*S3872)),(P3872-(P3872*20%)))</f>
        <v>22569.6</v>
      </c>
      <c r="U3872" s="17" t="e">
        <f aca="false">((P3872-(P3872/99)*S3872))</f>
        <v>#REF!</v>
      </c>
      <c r="V3872" s="17" t="n">
        <f aca="false">IF(Q3872="regular",0,(P3872-(O3872*20%)))</f>
        <v>22912</v>
      </c>
      <c r="W3872" s="17"/>
      <c r="X3872" s="15"/>
      <c r="Y3872" s="18" t="str">
        <f aca="false">VLOOKUP(F3872,'[1]Goa Member''s Details Revised'!$C$2:$AO$7385,12,0)</f>
        <v>no reminders so last communication 2006</v>
      </c>
    </row>
    <row r="3873" customFormat="false" ht="15" hidden="false" customHeight="false" outlineLevel="0" collapsed="false">
      <c r="B3873" s="14" t="n">
        <v>3872</v>
      </c>
      <c r="C3873" s="15"/>
      <c r="D3873" s="15" t="s">
        <v>10619</v>
      </c>
      <c r="E3873" s="15" t="s">
        <v>25</v>
      </c>
      <c r="F3873" s="15" t="s">
        <v>10620</v>
      </c>
      <c r="G3873" s="15"/>
      <c r="H3873" s="16" t="str">
        <f aca="false">VLOOKUP(F3873,'[1]Goa Member''s Details Revised'!$C$2:$AO$7385,2,0)</f>
        <v>D. Purchaser</v>
      </c>
      <c r="I3873" s="15" t="n">
        <v>21</v>
      </c>
      <c r="J3873" s="15" t="s">
        <v>214</v>
      </c>
      <c r="K3873" s="15" t="n">
        <v>1991</v>
      </c>
      <c r="L3873" s="16" t="str">
        <f aca="false">VLOOKUP(F3873,'[1]Goa Member''s Details Revised'!$C$2:$AO$7385,9,0)</f>
        <v>Never</v>
      </c>
      <c r="M3873" s="15" t="s">
        <v>10621</v>
      </c>
      <c r="N3873" s="17" t="n">
        <f aca="false">VLOOKUP(F3873,'[1]Goa Member''s Details Revised'!$C$2:$AO$7385,5,0)</f>
        <v>19800</v>
      </c>
      <c r="O3873" s="17" t="n">
        <f aca="false">VLOOKUP(F3873,'[1]Goa Member''s Details Revised'!$C$2:$AO$7385,5,0)</f>
        <v>19800</v>
      </c>
      <c r="P3873" s="17" t="n">
        <f aca="false">VLOOKUP(F3873,'[1]Goa Member''s Details Revised'!$C$2:$AO$7385,6,0)</f>
        <v>16830</v>
      </c>
      <c r="Q3873" s="17" t="str">
        <f aca="false">VLOOKUP(F3873,'[1]Goa Member''s Details Revised'!$C$2:$AO$7385,8,0)</f>
        <v>outstanding</v>
      </c>
      <c r="R3873" s="17" t="n">
        <f aca="false">+O3873-P3873</f>
        <v>2970</v>
      </c>
      <c r="S3873" s="15" t="e">
        <f aca="false">+#REF!-K3873</f>
        <v>#REF!</v>
      </c>
      <c r="T3873" s="17" t="n">
        <f aca="false">IF(Q3873="regular",((P3873-(P3873/99)*S3873)),(P3873-(P3873*20%)))</f>
        <v>13464</v>
      </c>
      <c r="U3873" s="17" t="e">
        <f aca="false">((P3873-(P3873/99)*S3873))</f>
        <v>#REF!</v>
      </c>
      <c r="V3873" s="17" t="n">
        <f aca="false">IF(Q3873="regular",0,(P3873-(O3873*20%)))</f>
        <v>12870</v>
      </c>
      <c r="W3873" s="17"/>
      <c r="X3873" s="15"/>
      <c r="Y3873" s="18" t="str">
        <f aca="false">VLOOKUP(F3873,'[1]Goa Member''s Details Revised'!$C$2:$AO$7385,12,0)</f>
        <v>last communication 91 (Outstanding Rs.2970/-)</v>
      </c>
    </row>
    <row r="3874" customFormat="false" ht="15" hidden="false" customHeight="false" outlineLevel="0" collapsed="false">
      <c r="B3874" s="14" t="n">
        <v>3873</v>
      </c>
      <c r="C3874" s="15"/>
      <c r="D3874" s="15" t="s">
        <v>10622</v>
      </c>
      <c r="E3874" s="15" t="s">
        <v>25</v>
      </c>
      <c r="F3874" s="15" t="s">
        <v>10623</v>
      </c>
      <c r="G3874" s="15"/>
      <c r="H3874" s="16" t="str">
        <f aca="false">VLOOKUP(F3874,'[1]Goa Member''s Details Revised'!$C$2:$AO$7385,2,0)</f>
        <v>D.Purchaser</v>
      </c>
      <c r="I3874" s="15" t="n">
        <v>22</v>
      </c>
      <c r="J3874" s="15" t="s">
        <v>214</v>
      </c>
      <c r="K3874" s="15" t="n">
        <v>1991</v>
      </c>
      <c r="L3874" s="16" t="str">
        <f aca="false">VLOOKUP(F3874,'[1]Goa Member''s Details Revised'!$C$2:$AO$7385,9,0)</f>
        <v>Never</v>
      </c>
      <c r="M3874" s="15" t="s">
        <v>10624</v>
      </c>
      <c r="N3874" s="17" t="n">
        <f aca="false">VLOOKUP(F3874,'[1]Goa Member''s Details Revised'!$C$2:$AO$7385,5,0)</f>
        <v>15300</v>
      </c>
      <c r="O3874" s="17" t="n">
        <f aca="false">VLOOKUP(F3874,'[1]Goa Member''s Details Revised'!$C$2:$AO$7385,5,0)</f>
        <v>15300</v>
      </c>
      <c r="P3874" s="17" t="n">
        <f aca="false">VLOOKUP(F3874,'[1]Goa Member''s Details Revised'!$C$2:$AO$7385,6,0)</f>
        <v>12240</v>
      </c>
      <c r="Q3874" s="17" t="str">
        <f aca="false">VLOOKUP(F3874,'[1]Goa Member''s Details Revised'!$C$2:$AO$7385,8,0)</f>
        <v>outstanding</v>
      </c>
      <c r="R3874" s="17" t="n">
        <f aca="false">+O3874-P3874</f>
        <v>3060</v>
      </c>
      <c r="S3874" s="15" t="e">
        <f aca="false">+#REF!-K3874</f>
        <v>#REF!</v>
      </c>
      <c r="T3874" s="17" t="n">
        <f aca="false">IF(Q3874="regular",((P3874-(P3874/99)*S3874)),(P3874-(P3874*20%)))</f>
        <v>9792</v>
      </c>
      <c r="U3874" s="17" t="e">
        <f aca="false">((P3874-(P3874/99)*S3874))</f>
        <v>#REF!</v>
      </c>
      <c r="V3874" s="17" t="n">
        <f aca="false">IF(Q3874="regular",0,(P3874-(O3874*20%)))</f>
        <v>9180</v>
      </c>
      <c r="W3874" s="17"/>
      <c r="X3874" s="15"/>
      <c r="Y3874" s="18" t="str">
        <f aca="false">VLOOKUP(F3874,'[1]Goa Member''s Details Revised'!$C$2:$AO$7385,12,0)</f>
        <v>No documents is in file (Outstanding Rs. 3060)</v>
      </c>
    </row>
    <row r="3875" customFormat="false" ht="30" hidden="false" customHeight="false" outlineLevel="0" collapsed="false">
      <c r="B3875" s="14" t="n">
        <v>3874</v>
      </c>
      <c r="C3875" s="15"/>
      <c r="D3875" s="15" t="s">
        <v>10625</v>
      </c>
      <c r="E3875" s="15" t="s">
        <v>25</v>
      </c>
      <c r="F3875" s="15" t="s">
        <v>10626</v>
      </c>
      <c r="G3875" s="15"/>
      <c r="H3875" s="16" t="str">
        <f aca="false">VLOOKUP(F3875,'[1]Goa Member''s Details Revised'!$C$2:$AO$7385,2,0)</f>
        <v>D. Purchaser</v>
      </c>
      <c r="I3875" s="15" t="n">
        <v>26</v>
      </c>
      <c r="J3875" s="15" t="s">
        <v>214</v>
      </c>
      <c r="K3875" s="15" t="n">
        <v>1991</v>
      </c>
      <c r="L3875" s="16" t="str">
        <f aca="false">VLOOKUP(F3875,'[1]Goa Member''s Details Revised'!$C$2:$AO$7385,9,0)</f>
        <v>Never</v>
      </c>
      <c r="M3875" s="15" t="s">
        <v>10627</v>
      </c>
      <c r="N3875" s="17" t="n">
        <f aca="false">VLOOKUP(F3875,'[1]Goa Member''s Details Revised'!$C$2:$AO$7385,5,0)</f>
        <v>25500</v>
      </c>
      <c r="O3875" s="17" t="n">
        <f aca="false">VLOOKUP(F3875,'[1]Goa Member''s Details Revised'!$C$2:$AO$7385,5,0)</f>
        <v>25500</v>
      </c>
      <c r="P3875" s="17" t="n">
        <f aca="false">VLOOKUP(F3875,'[1]Goa Member''s Details Revised'!$C$2:$AO$7385,6,0)</f>
        <v>15300</v>
      </c>
      <c r="Q3875" s="17" t="str">
        <f aca="false">VLOOKUP(F3875,'[1]Goa Member''s Details Revised'!$C$2:$AO$7385,8,0)</f>
        <v>outstanding</v>
      </c>
      <c r="R3875" s="17" t="n">
        <f aca="false">+O3875-P3875</f>
        <v>10200</v>
      </c>
      <c r="S3875" s="15" t="e">
        <f aca="false">+#REF!-K3875</f>
        <v>#REF!</v>
      </c>
      <c r="T3875" s="17" t="n">
        <f aca="false">IF(Q3875="regular",((P3875-(P3875/99)*S3875)),(P3875-(P3875*20%)))</f>
        <v>12240</v>
      </c>
      <c r="U3875" s="17" t="e">
        <f aca="false">((P3875-(P3875/99)*S3875))</f>
        <v>#REF!</v>
      </c>
      <c r="V3875" s="17" t="n">
        <f aca="false">IF(Q3875="regular",0,(P3875-(O3875*20%)))</f>
        <v>10200</v>
      </c>
      <c r="W3875" s="17"/>
      <c r="X3875" s="15"/>
      <c r="Y3875" s="18" t="str">
        <f aca="false">VLOOKUP(F3875,'[1]Goa Member''s Details Revised'!$C$2:$AO$7385,12,0)</f>
        <v>Letter not sent, last communication 05 (Outstanding Rs 10200/-)</v>
      </c>
    </row>
    <row r="3876" customFormat="false" ht="30" hidden="false" customHeight="false" outlineLevel="0" collapsed="false">
      <c r="B3876" s="14" t="n">
        <v>3875</v>
      </c>
      <c r="C3876" s="15"/>
      <c r="D3876" s="15" t="s">
        <v>10628</v>
      </c>
      <c r="E3876" s="15" t="s">
        <v>25</v>
      </c>
      <c r="F3876" s="15" t="s">
        <v>10629</v>
      </c>
      <c r="G3876" s="15"/>
      <c r="H3876" s="16" t="str">
        <f aca="false">VLOOKUP(F3876,'[1]Goa Member''s Details Revised'!$C$2:$AO$7385,2,0)</f>
        <v>D. Purchaser</v>
      </c>
      <c r="I3876" s="15" t="n">
        <v>29</v>
      </c>
      <c r="J3876" s="15" t="s">
        <v>214</v>
      </c>
      <c r="K3876" s="15" t="n">
        <v>1991</v>
      </c>
      <c r="L3876" s="16" t="n">
        <f aca="false">VLOOKUP(F3876,'[1]Goa Member''s Details Revised'!$C$2:$AO$7385,9,0)</f>
        <v>2018</v>
      </c>
      <c r="M3876" s="15" t="s">
        <v>10630</v>
      </c>
      <c r="N3876" s="17" t="n">
        <f aca="false">VLOOKUP(F3876,'[1]Goa Member''s Details Revised'!$C$2:$AO$7385,5,0)</f>
        <v>19800</v>
      </c>
      <c r="O3876" s="17" t="n">
        <f aca="false">VLOOKUP(F3876,'[1]Goa Member''s Details Revised'!$C$2:$AO$7385,5,0)</f>
        <v>19800</v>
      </c>
      <c r="P3876" s="17" t="n">
        <f aca="false">VLOOKUP(F3876,'[1]Goa Member''s Details Revised'!$C$2:$AO$7385,6,0)</f>
        <v>19800</v>
      </c>
      <c r="Q3876" s="17" t="str">
        <f aca="false">VLOOKUP(F3876,'[1]Goa Member''s Details Revised'!$C$2:$AO$7385,8,0)</f>
        <v>R.M</v>
      </c>
      <c r="R3876" s="17" t="n">
        <f aca="false">+O3876-P3876</f>
        <v>0</v>
      </c>
      <c r="S3876" s="15" t="e">
        <f aca="false">+#REF!-K3876</f>
        <v>#REF!</v>
      </c>
      <c r="T3876" s="17" t="n">
        <f aca="false">IF(Q3876="regular",((P3876-(P3876/99)*S3876)),(P3876-(P3876*20%)))</f>
        <v>15840</v>
      </c>
      <c r="U3876" s="17" t="e">
        <f aca="false">((P3876-(P3876/99)*S3876))</f>
        <v>#REF!</v>
      </c>
      <c r="V3876" s="17" t="n">
        <f aca="false">IF(Q3876="regular",0,(P3876-(O3876*20%)))</f>
        <v>15840</v>
      </c>
      <c r="W3876" s="17"/>
      <c r="X3876" s="15"/>
      <c r="Y3876" s="18" t="str">
        <f aca="false">VLOOKUP(F3876,'[1]Goa Member''s Details Revised'!$C$2:$AO$7385,12,0)</f>
        <v>we already send many reiminders to member for his pending amc 2020 to 2022</v>
      </c>
    </row>
    <row r="3877" customFormat="false" ht="30" hidden="false" customHeight="false" outlineLevel="0" collapsed="false">
      <c r="B3877" s="14" t="n">
        <v>3876</v>
      </c>
      <c r="C3877" s="15"/>
      <c r="D3877" s="15" t="s">
        <v>10631</v>
      </c>
      <c r="E3877" s="15" t="s">
        <v>25</v>
      </c>
      <c r="F3877" s="15" t="s">
        <v>10632</v>
      </c>
      <c r="G3877" s="15"/>
      <c r="H3877" s="16" t="str">
        <f aca="false">VLOOKUP(F3877,'[1]Goa Member''s Details Revised'!$C$2:$AO$7385,2,0)</f>
        <v>D. Purchaser</v>
      </c>
      <c r="I3877" s="15" t="n">
        <v>29</v>
      </c>
      <c r="J3877" s="15" t="s">
        <v>214</v>
      </c>
      <c r="K3877" s="15" t="n">
        <v>1991</v>
      </c>
      <c r="L3877" s="16" t="str">
        <f aca="false">VLOOKUP(F3877,'[1]Goa Member''s Details Revised'!$C$2:$AO$7385,9,0)</f>
        <v>Never</v>
      </c>
      <c r="M3877" s="15" t="s">
        <v>10633</v>
      </c>
      <c r="N3877" s="17" t="n">
        <f aca="false">VLOOKUP(F3877,'[1]Goa Member''s Details Revised'!$C$2:$AO$7385,5,0)</f>
        <v>15300</v>
      </c>
      <c r="O3877" s="17" t="n">
        <f aca="false">VLOOKUP(F3877,'[1]Goa Member''s Details Revised'!$C$2:$AO$7385,5,0)</f>
        <v>15300</v>
      </c>
      <c r="P3877" s="17" t="n">
        <f aca="false">VLOOKUP(F3877,'[1]Goa Member''s Details Revised'!$C$2:$AO$7385,6,0)</f>
        <v>7650</v>
      </c>
      <c r="Q3877" s="17" t="str">
        <f aca="false">VLOOKUP(F3877,'[1]Goa Member''s Details Revised'!$C$2:$AO$7385,8,0)</f>
        <v>outstanding</v>
      </c>
      <c r="R3877" s="17" t="n">
        <f aca="false">+O3877-P3877</f>
        <v>7650</v>
      </c>
      <c r="S3877" s="15" t="e">
        <f aca="false">+#REF!-K3877</f>
        <v>#REF!</v>
      </c>
      <c r="T3877" s="17" t="n">
        <f aca="false">IF(Q3877="regular",((P3877-(P3877/99)*S3877)),(P3877-(P3877*20%)))</f>
        <v>6120</v>
      </c>
      <c r="U3877" s="17" t="e">
        <f aca="false">((P3877-(P3877/99)*S3877))</f>
        <v>#REF!</v>
      </c>
      <c r="V3877" s="17" t="n">
        <f aca="false">IF(Q3877="regular",0,(P3877-(O3877*20%)))</f>
        <v>4590</v>
      </c>
      <c r="W3877" s="17"/>
      <c r="X3877" s="15"/>
      <c r="Y3877" s="18" t="str">
        <f aca="false">VLOOKUP(F3877,'[1]Goa Member''s Details Revised'!$C$2:$AO$7385,12,0)</f>
        <v>no reminders so last communication 2008 (Outstanding Rs. 7650/-)</v>
      </c>
    </row>
    <row r="3878" customFormat="false" ht="15" hidden="false" customHeight="false" outlineLevel="0" collapsed="false">
      <c r="B3878" s="14" t="n">
        <v>3877</v>
      </c>
      <c r="C3878" s="15"/>
      <c r="D3878" s="15" t="s">
        <v>10634</v>
      </c>
      <c r="E3878" s="15" t="s">
        <v>25</v>
      </c>
      <c r="F3878" s="15" t="s">
        <v>10635</v>
      </c>
      <c r="G3878" s="15"/>
      <c r="H3878" s="16" t="str">
        <f aca="false">VLOOKUP(F3878,'[1]Goa Member''s Details Revised'!$C$2:$AO$7385,2,0)</f>
        <v>D. Purchaser</v>
      </c>
      <c r="I3878" s="15" t="n">
        <v>29</v>
      </c>
      <c r="J3878" s="15" t="s">
        <v>214</v>
      </c>
      <c r="K3878" s="15" t="n">
        <v>1991</v>
      </c>
      <c r="L3878" s="16" t="str">
        <f aca="false">VLOOKUP(F3878,'[1]Goa Member''s Details Revised'!$C$2:$AO$7385,9,0)</f>
        <v>Never</v>
      </c>
      <c r="M3878" s="15" t="s">
        <v>10636</v>
      </c>
      <c r="N3878" s="17" t="n">
        <f aca="false">VLOOKUP(F3878,'[1]Goa Member''s Details Revised'!$C$2:$AO$7385,5,0)</f>
        <v>15300</v>
      </c>
      <c r="O3878" s="17" t="n">
        <f aca="false">VLOOKUP(F3878,'[1]Goa Member''s Details Revised'!$C$2:$AO$7385,5,0)</f>
        <v>15300</v>
      </c>
      <c r="P3878" s="17" t="n">
        <f aca="false">VLOOKUP(F3878,'[1]Goa Member''s Details Revised'!$C$2:$AO$7385,6,0)</f>
        <v>8670</v>
      </c>
      <c r="Q3878" s="17" t="str">
        <f aca="false">VLOOKUP(F3878,'[1]Goa Member''s Details Revised'!$C$2:$AO$7385,8,0)</f>
        <v>outstanding</v>
      </c>
      <c r="R3878" s="17" t="n">
        <f aca="false">+O3878-P3878</f>
        <v>6630</v>
      </c>
      <c r="S3878" s="15" t="e">
        <f aca="false">+#REF!-K3878</f>
        <v>#REF!</v>
      </c>
      <c r="T3878" s="17" t="n">
        <f aca="false">IF(Q3878="regular",((P3878-(P3878/99)*S3878)),(P3878-(P3878*20%)))</f>
        <v>6936</v>
      </c>
      <c r="U3878" s="17" t="e">
        <f aca="false">((P3878-(P3878/99)*S3878))</f>
        <v>#REF!</v>
      </c>
      <c r="V3878" s="17" t="n">
        <f aca="false">IF(Q3878="regular",0,(P3878-(O3878*20%)))</f>
        <v>5610</v>
      </c>
      <c r="W3878" s="17"/>
      <c r="X3878" s="15"/>
      <c r="Y3878" s="18" t="str">
        <f aca="false">VLOOKUP(F3878,'[1]Goa Member''s Details Revised'!$C$2:$AO$7385,12,0)</f>
        <v>last communication 99 (Outstanding Rs.6630/-)</v>
      </c>
    </row>
    <row r="3879" customFormat="false" ht="30" hidden="false" customHeight="false" outlineLevel="0" collapsed="false">
      <c r="B3879" s="14" t="n">
        <v>3878</v>
      </c>
      <c r="C3879" s="15"/>
      <c r="D3879" s="15" t="s">
        <v>10637</v>
      </c>
      <c r="E3879" s="15" t="s">
        <v>25</v>
      </c>
      <c r="F3879" s="15" t="s">
        <v>10638</v>
      </c>
      <c r="G3879" s="15"/>
      <c r="H3879" s="16" t="str">
        <f aca="false">VLOOKUP(F3879,'[1]Goa Member''s Details Revised'!$C$2:$AO$7385,2,0)</f>
        <v>D. Purchaser</v>
      </c>
      <c r="I3879" s="15" t="n">
        <v>29</v>
      </c>
      <c r="J3879" s="15" t="s">
        <v>214</v>
      </c>
      <c r="K3879" s="15" t="n">
        <v>1991</v>
      </c>
      <c r="L3879" s="16" t="n">
        <f aca="false">VLOOKUP(F3879,'[1]Goa Member''s Details Revised'!$C$2:$AO$7385,9,0)</f>
        <v>2009</v>
      </c>
      <c r="M3879" s="15" t="s">
        <v>10639</v>
      </c>
      <c r="N3879" s="17" t="n">
        <f aca="false">VLOOKUP(F3879,'[1]Goa Member''s Details Revised'!$C$2:$AO$7385,5,0)</f>
        <v>19800</v>
      </c>
      <c r="O3879" s="17" t="n">
        <f aca="false">VLOOKUP(F3879,'[1]Goa Member''s Details Revised'!$C$2:$AO$7385,5,0)</f>
        <v>19800</v>
      </c>
      <c r="P3879" s="17" t="n">
        <f aca="false">VLOOKUP(F3879,'[1]Goa Member''s Details Revised'!$C$2:$AO$7385,6,0)</f>
        <v>20820</v>
      </c>
      <c r="Q3879" s="17" t="str">
        <f aca="false">VLOOKUP(F3879,'[1]Goa Member''s Details Revised'!$C$2:$AO$7385,8,0)</f>
        <v>R.M</v>
      </c>
      <c r="R3879" s="17" t="n">
        <f aca="false">+O3879-P3879</f>
        <v>-1020</v>
      </c>
      <c r="S3879" s="15" t="e">
        <f aca="false">+#REF!-K3879</f>
        <v>#REF!</v>
      </c>
      <c r="T3879" s="17" t="n">
        <f aca="false">IF(Q3879="regular",((P3879-(P3879/99)*S3879)),(P3879-(P3879*20%)))</f>
        <v>16656</v>
      </c>
      <c r="U3879" s="17" t="e">
        <f aca="false">((P3879-(P3879/99)*S3879))</f>
        <v>#REF!</v>
      </c>
      <c r="V3879" s="17" t="n">
        <f aca="false">IF(Q3879="regular",0,(P3879-(O3879*20%)))</f>
        <v>16860</v>
      </c>
      <c r="W3879" s="17"/>
      <c r="X3879" s="15"/>
      <c r="Y3879" s="18" t="str">
        <f aca="false">VLOOKUP(F3879,'[1]Goa Member''s Details Revised'!$C$2:$AO$7385,12,0)</f>
        <v>Last communication on his Visit 7/7/2018 regarding for waive off his interest part</v>
      </c>
    </row>
    <row r="3880" customFormat="false" ht="15" hidden="false" customHeight="false" outlineLevel="0" collapsed="false">
      <c r="B3880" s="14" t="n">
        <v>3879</v>
      </c>
      <c r="C3880" s="15"/>
      <c r="D3880" s="15" t="s">
        <v>10640</v>
      </c>
      <c r="E3880" s="15" t="s">
        <v>25</v>
      </c>
      <c r="F3880" s="15" t="s">
        <v>10641</v>
      </c>
      <c r="G3880" s="15"/>
      <c r="H3880" s="16" t="str">
        <f aca="false">VLOOKUP(F3880,'[1]Goa Member''s Details Revised'!$C$2:$AO$7385,2,0)</f>
        <v>D. Purchaser</v>
      </c>
      <c r="I3880" s="15" t="n">
        <v>3</v>
      </c>
      <c r="J3880" s="15" t="s">
        <v>255</v>
      </c>
      <c r="K3880" s="15" t="n">
        <v>1991</v>
      </c>
      <c r="L3880" s="16" t="n">
        <f aca="false">VLOOKUP(F3880,'[1]Goa Member''s Details Revised'!$C$2:$AO$7385,9,0)</f>
        <v>2010</v>
      </c>
      <c r="M3880" s="15" t="s">
        <v>10642</v>
      </c>
      <c r="N3880" s="17" t="n">
        <f aca="false">VLOOKUP(F3880,'[1]Goa Member''s Details Revised'!$C$2:$AO$7385,5,0)</f>
        <v>24120</v>
      </c>
      <c r="O3880" s="17" t="n">
        <f aca="false">VLOOKUP(F3880,'[1]Goa Member''s Details Revised'!$C$2:$AO$7385,5,0)</f>
        <v>24120</v>
      </c>
      <c r="P3880" s="17" t="n">
        <f aca="false">VLOOKUP(F3880,'[1]Goa Member''s Details Revised'!$C$2:$AO$7385,6,0)</f>
        <v>24120</v>
      </c>
      <c r="Q3880" s="17" t="str">
        <f aca="false">VLOOKUP(F3880,'[1]Goa Member''s Details Revised'!$C$2:$AO$7385,8,0)</f>
        <v>R.M</v>
      </c>
      <c r="R3880" s="17" t="n">
        <f aca="false">+O3880-P3880</f>
        <v>0</v>
      </c>
      <c r="S3880" s="15" t="e">
        <f aca="false">+#REF!-K3880</f>
        <v>#REF!</v>
      </c>
      <c r="T3880" s="17" t="n">
        <f aca="false">IF(Q3880="regular",((P3880-(P3880/99)*S3880)),(P3880-(P3880*20%)))</f>
        <v>19296</v>
      </c>
      <c r="U3880" s="17" t="e">
        <f aca="false">((P3880-(P3880/99)*S3880))</f>
        <v>#REF!</v>
      </c>
      <c r="V3880" s="17" t="n">
        <f aca="false">IF(Q3880="regular",0,(P3880-(O3880*20%)))</f>
        <v>19296</v>
      </c>
      <c r="W3880" s="17"/>
      <c r="X3880" s="15"/>
      <c r="Y3880" s="18" t="str">
        <f aca="false">VLOOKUP(F3880,'[1]Goa Member''s Details Revised'!$C$2:$AO$7385,12,0)</f>
        <v>no reminders so last communication 2011</v>
      </c>
    </row>
    <row r="3881" customFormat="false" ht="15" hidden="false" customHeight="false" outlineLevel="0" collapsed="false">
      <c r="B3881" s="14" t="n">
        <v>3880</v>
      </c>
      <c r="C3881" s="15"/>
      <c r="D3881" s="15" t="s">
        <v>10643</v>
      </c>
      <c r="E3881" s="15" t="s">
        <v>25</v>
      </c>
      <c r="F3881" s="15" t="s">
        <v>10644</v>
      </c>
      <c r="G3881" s="15"/>
      <c r="H3881" s="16" t="str">
        <f aca="false">VLOOKUP(F3881,'[1]Goa Member''s Details Revised'!$C$2:$AO$7385,2,0)</f>
        <v>D. Purchaser</v>
      </c>
      <c r="I3881" s="15" t="n">
        <v>9</v>
      </c>
      <c r="J3881" s="15" t="s">
        <v>255</v>
      </c>
      <c r="K3881" s="15" t="n">
        <v>1991</v>
      </c>
      <c r="L3881" s="16" t="str">
        <f aca="false">VLOOKUP(F3881,'[1]Goa Member''s Details Revised'!$C$2:$AO$7385,9,0)</f>
        <v>Never</v>
      </c>
      <c r="M3881" s="15" t="s">
        <v>10645</v>
      </c>
      <c r="N3881" s="17" t="n">
        <f aca="false">VLOOKUP(F3881,'[1]Goa Member''s Details Revised'!$C$2:$AO$7385,5,0)</f>
        <v>26500</v>
      </c>
      <c r="O3881" s="17" t="n">
        <f aca="false">VLOOKUP(F3881,'[1]Goa Member''s Details Revised'!$C$2:$AO$7385,5,0)</f>
        <v>26500</v>
      </c>
      <c r="P3881" s="17" t="n">
        <f aca="false">VLOOKUP(F3881,'[1]Goa Member''s Details Revised'!$C$2:$AO$7385,6,0)</f>
        <v>27650</v>
      </c>
      <c r="Q3881" s="17" t="str">
        <f aca="false">VLOOKUP(F3881,'[1]Goa Member''s Details Revised'!$C$2:$AO$7385,8,0)</f>
        <v>I.R.M</v>
      </c>
      <c r="R3881" s="17" t="n">
        <f aca="false">+O3881-P3881</f>
        <v>-1150</v>
      </c>
      <c r="S3881" s="15" t="e">
        <f aca="false">+#REF!-K3881</f>
        <v>#REF!</v>
      </c>
      <c r="T3881" s="17" t="n">
        <f aca="false">IF(Q3881="regular",((P3881-(P3881/99)*S3881)),(P3881-(P3881*20%)))</f>
        <v>22120</v>
      </c>
      <c r="U3881" s="17" t="e">
        <f aca="false">((P3881-(P3881/99)*S3881))</f>
        <v>#REF!</v>
      </c>
      <c r="V3881" s="17" t="n">
        <f aca="false">IF(Q3881="regular",0,(P3881-(O3881*20%)))</f>
        <v>22350</v>
      </c>
      <c r="W3881" s="17"/>
      <c r="X3881" s="15"/>
      <c r="Y3881" s="18" t="str">
        <f aca="false">VLOOKUP(F3881,'[1]Goa Member''s Details Revised'!$C$2:$AO$7385,12,0)</f>
        <v>last communication 93</v>
      </c>
    </row>
    <row r="3882" customFormat="false" ht="15" hidden="false" customHeight="false" outlineLevel="0" collapsed="false">
      <c r="B3882" s="14" t="n">
        <v>3881</v>
      </c>
      <c r="C3882" s="15"/>
      <c r="D3882" s="15" t="s">
        <v>10646</v>
      </c>
      <c r="E3882" s="15" t="s">
        <v>25</v>
      </c>
      <c r="F3882" s="15" t="s">
        <v>10647</v>
      </c>
      <c r="G3882" s="15"/>
      <c r="H3882" s="16" t="str">
        <f aca="false">VLOOKUP(F3882,'[1]Goa Member''s Details Revised'!$C$2:$AO$7385,2,0)</f>
        <v>D. Purchaser</v>
      </c>
      <c r="I3882" s="15" t="n">
        <v>10</v>
      </c>
      <c r="J3882" s="15" t="s">
        <v>255</v>
      </c>
      <c r="K3882" s="15" t="n">
        <v>1991</v>
      </c>
      <c r="L3882" s="16" t="str">
        <f aca="false">VLOOKUP(F3882,'[1]Goa Member''s Details Revised'!$C$2:$AO$7385,9,0)</f>
        <v>Never</v>
      </c>
      <c r="M3882" s="15" t="s">
        <v>10648</v>
      </c>
      <c r="N3882" s="17" t="n">
        <f aca="false">VLOOKUP(F3882,'[1]Goa Member''s Details Revised'!$C$2:$AO$7385,5,0)</f>
        <v>34000</v>
      </c>
      <c r="O3882" s="17" t="n">
        <f aca="false">VLOOKUP(F3882,'[1]Goa Member''s Details Revised'!$C$2:$AO$7385,5,0)</f>
        <v>34000</v>
      </c>
      <c r="P3882" s="17" t="n">
        <f aca="false">VLOOKUP(F3882,'[1]Goa Member''s Details Revised'!$C$2:$AO$7385,6,0)</f>
        <v>36193</v>
      </c>
      <c r="Q3882" s="17" t="str">
        <f aca="false">VLOOKUP(F3882,'[1]Goa Member''s Details Revised'!$C$2:$AO$7385,8,0)</f>
        <v>I.R.M</v>
      </c>
      <c r="R3882" s="17" t="n">
        <f aca="false">+O3882-P3882</f>
        <v>-2193</v>
      </c>
      <c r="S3882" s="15" t="e">
        <f aca="false">+#REF!-K3882</f>
        <v>#REF!</v>
      </c>
      <c r="T3882" s="17" t="n">
        <f aca="false">IF(Q3882="regular",((P3882-(P3882/99)*S3882)),(P3882-(P3882*20%)))</f>
        <v>28954.4</v>
      </c>
      <c r="U3882" s="17" t="e">
        <f aca="false">((P3882-(P3882/99)*S3882))</f>
        <v>#REF!</v>
      </c>
      <c r="V3882" s="17" t="n">
        <f aca="false">IF(Q3882="regular",0,(P3882-(O3882*20%)))</f>
        <v>29393</v>
      </c>
      <c r="W3882" s="17"/>
      <c r="X3882" s="15"/>
      <c r="Y3882" s="18" t="str">
        <f aca="false">VLOOKUP(F3882,'[1]Goa Member''s Details Revised'!$C$2:$AO$7385,12,0)</f>
        <v>no reminders so last communication 2007</v>
      </c>
    </row>
    <row r="3883" customFormat="false" ht="15" hidden="false" customHeight="false" outlineLevel="0" collapsed="false">
      <c r="B3883" s="14" t="n">
        <v>3882</v>
      </c>
      <c r="C3883" s="15"/>
      <c r="D3883" s="15" t="s">
        <v>10649</v>
      </c>
      <c r="E3883" s="15" t="s">
        <v>25</v>
      </c>
      <c r="F3883" s="15" t="s">
        <v>10650</v>
      </c>
      <c r="G3883" s="15"/>
      <c r="H3883" s="16" t="str">
        <f aca="false">VLOOKUP(F3883,'[1]Goa Member''s Details Revised'!$C$2:$AO$7385,2,0)</f>
        <v>D.Purchaser</v>
      </c>
      <c r="I3883" s="15" t="n">
        <v>5</v>
      </c>
      <c r="J3883" s="15" t="s">
        <v>255</v>
      </c>
      <c r="K3883" s="15" t="n">
        <v>1991</v>
      </c>
      <c r="L3883" s="16" t="str">
        <f aca="false">VLOOKUP(F3883,'[1]Goa Member''s Details Revised'!$C$2:$AO$7385,9,0)</f>
        <v>Never</v>
      </c>
      <c r="M3883" s="15" t="s">
        <v>10651</v>
      </c>
      <c r="N3883" s="17" t="n">
        <f aca="false">VLOOKUP(F3883,'[1]Goa Member''s Details Revised'!$C$2:$AO$7385,5,0)</f>
        <v>19800</v>
      </c>
      <c r="O3883" s="17" t="n">
        <f aca="false">VLOOKUP(F3883,'[1]Goa Member''s Details Revised'!$C$2:$AO$7385,5,0)</f>
        <v>19800</v>
      </c>
      <c r="P3883" s="17" t="n">
        <f aca="false">VLOOKUP(F3883,'[1]Goa Member''s Details Revised'!$C$2:$AO$7385,6,0)</f>
        <v>15840</v>
      </c>
      <c r="Q3883" s="17" t="str">
        <f aca="false">VLOOKUP(F3883,'[1]Goa Member''s Details Revised'!$C$2:$AO$7385,8,0)</f>
        <v>Outstanding</v>
      </c>
      <c r="R3883" s="17" t="n">
        <f aca="false">+O3883-P3883</f>
        <v>3960</v>
      </c>
      <c r="S3883" s="15" t="e">
        <f aca="false">+#REF!-K3883</f>
        <v>#REF!</v>
      </c>
      <c r="T3883" s="17" t="n">
        <f aca="false">IF(Q3883="regular",((P3883-(P3883/99)*S3883)),(P3883-(P3883*20%)))</f>
        <v>12672</v>
      </c>
      <c r="U3883" s="17" t="e">
        <f aca="false">((P3883-(P3883/99)*S3883))</f>
        <v>#REF!</v>
      </c>
      <c r="V3883" s="17" t="n">
        <f aca="false">IF(Q3883="regular",0,(P3883-(O3883*20%)))</f>
        <v>11880</v>
      </c>
      <c r="W3883" s="17"/>
      <c r="X3883" s="15"/>
      <c r="Y3883" s="18" t="str">
        <f aca="false">VLOOKUP(F3883,'[1]Goa Member''s Details Revised'!$C$2:$AO$7385,12,0)</f>
        <v>last communication 94 (Outstanding Rs. 3960/) no app frm</v>
      </c>
    </row>
    <row r="3884" customFormat="false" ht="15" hidden="false" customHeight="false" outlineLevel="0" collapsed="false">
      <c r="B3884" s="14" t="n">
        <v>3883</v>
      </c>
      <c r="C3884" s="15"/>
      <c r="D3884" s="15" t="s">
        <v>10652</v>
      </c>
      <c r="E3884" s="15" t="s">
        <v>25</v>
      </c>
      <c r="F3884" s="15" t="s">
        <v>10653</v>
      </c>
      <c r="G3884" s="15"/>
      <c r="H3884" s="16" t="str">
        <f aca="false">VLOOKUP(F3884,'[1]Goa Member''s Details Revised'!$C$2:$AO$7385,2,0)</f>
        <v>D. Purchaser</v>
      </c>
      <c r="I3884" s="15" t="n">
        <v>11</v>
      </c>
      <c r="J3884" s="15" t="s">
        <v>255</v>
      </c>
      <c r="K3884" s="15" t="n">
        <v>1991</v>
      </c>
      <c r="L3884" s="16" t="str">
        <f aca="false">VLOOKUP(F3884,'[1]Goa Member''s Details Revised'!$C$2:$AO$7385,9,0)</f>
        <v>Never</v>
      </c>
      <c r="M3884" s="15" t="s">
        <v>10654</v>
      </c>
      <c r="N3884" s="17" t="n">
        <f aca="false">VLOOKUP(F3884,'[1]Goa Member''s Details Revised'!$C$2:$AO$7385,5,0)</f>
        <v>23700</v>
      </c>
      <c r="O3884" s="17" t="n">
        <f aca="false">VLOOKUP(F3884,'[1]Goa Member''s Details Revised'!$C$2:$AO$7385,5,0)</f>
        <v>23700</v>
      </c>
      <c r="P3884" s="17" t="n">
        <f aca="false">VLOOKUP(F3884,'[1]Goa Member''s Details Revised'!$C$2:$AO$7385,6,0)</f>
        <v>23700</v>
      </c>
      <c r="Q3884" s="17" t="str">
        <f aca="false">VLOOKUP(F3884,'[1]Goa Member''s Details Revised'!$C$2:$AO$7385,8,0)</f>
        <v>I.R.M</v>
      </c>
      <c r="R3884" s="17" t="n">
        <f aca="false">+O3884-P3884</f>
        <v>0</v>
      </c>
      <c r="S3884" s="15" t="e">
        <f aca="false">+#REF!-K3884</f>
        <v>#REF!</v>
      </c>
      <c r="T3884" s="17" t="n">
        <f aca="false">IF(Q3884="regular",((P3884-(P3884/99)*S3884)),(P3884-(P3884*20%)))</f>
        <v>18960</v>
      </c>
      <c r="U3884" s="17" t="e">
        <f aca="false">((P3884-(P3884/99)*S3884))</f>
        <v>#REF!</v>
      </c>
      <c r="V3884" s="17" t="n">
        <f aca="false">IF(Q3884="regular",0,(P3884-(O3884*20%)))</f>
        <v>18960</v>
      </c>
      <c r="W3884" s="17"/>
      <c r="X3884" s="15"/>
      <c r="Y3884" s="18" t="str">
        <f aca="false">VLOOKUP(F3884,'[1]Goa Member''s Details Revised'!$C$2:$AO$7385,12,0)</f>
        <v>no reminders so last communication 2007</v>
      </c>
    </row>
    <row r="3885" customFormat="false" ht="15" hidden="false" customHeight="false" outlineLevel="0" collapsed="false">
      <c r="B3885" s="14" t="n">
        <v>3884</v>
      </c>
      <c r="C3885" s="15"/>
      <c r="D3885" s="15" t="s">
        <v>10655</v>
      </c>
      <c r="E3885" s="15" t="s">
        <v>25</v>
      </c>
      <c r="F3885" s="15" t="s">
        <v>10656</v>
      </c>
      <c r="G3885" s="15"/>
      <c r="H3885" s="16" t="str">
        <f aca="false">VLOOKUP(F3885,'[1]Goa Member''s Details Revised'!$C$2:$AO$7385,2,0)</f>
        <v>D. Purchaser</v>
      </c>
      <c r="I3885" s="15" t="n">
        <v>11</v>
      </c>
      <c r="J3885" s="15" t="s">
        <v>255</v>
      </c>
      <c r="K3885" s="15" t="n">
        <v>1991</v>
      </c>
      <c r="L3885" s="16" t="str">
        <f aca="false">VLOOKUP(F3885,'[1]Goa Member''s Details Revised'!$C$2:$AO$7385,9,0)</f>
        <v>Never</v>
      </c>
      <c r="M3885" s="15" t="s">
        <v>10657</v>
      </c>
      <c r="N3885" s="17" t="n">
        <f aca="false">VLOOKUP(F3885,'[1]Goa Member''s Details Revised'!$C$2:$AO$7385,5,0)</f>
        <v>26500</v>
      </c>
      <c r="O3885" s="17" t="n">
        <f aca="false">VLOOKUP(F3885,'[1]Goa Member''s Details Revised'!$C$2:$AO$7385,5,0)</f>
        <v>26500</v>
      </c>
      <c r="P3885" s="17" t="n">
        <f aca="false">VLOOKUP(F3885,'[1]Goa Member''s Details Revised'!$C$2:$AO$7385,6,0)</f>
        <v>28212</v>
      </c>
      <c r="Q3885" s="17" t="str">
        <f aca="false">VLOOKUP(F3885,'[1]Goa Member''s Details Revised'!$C$2:$AO$7385,8,0)</f>
        <v>I.R.M</v>
      </c>
      <c r="R3885" s="17" t="n">
        <f aca="false">+O3885-P3885</f>
        <v>-1712</v>
      </c>
      <c r="S3885" s="15" t="e">
        <f aca="false">+#REF!-K3885</f>
        <v>#REF!</v>
      </c>
      <c r="T3885" s="17" t="n">
        <f aca="false">IF(Q3885="regular",((P3885-(P3885/99)*S3885)),(P3885-(P3885*20%)))</f>
        <v>22569.6</v>
      </c>
      <c r="U3885" s="17" t="e">
        <f aca="false">((P3885-(P3885/99)*S3885))</f>
        <v>#REF!</v>
      </c>
      <c r="V3885" s="17" t="n">
        <f aca="false">IF(Q3885="regular",0,(P3885-(O3885*20%)))</f>
        <v>22912</v>
      </c>
      <c r="W3885" s="17"/>
      <c r="X3885" s="15"/>
      <c r="Y3885" s="18" t="str">
        <f aca="false">VLOOKUP(F3885,'[1]Goa Member''s Details Revised'!$C$2:$AO$7385,12,0)</f>
        <v>last mail conversation in 2015</v>
      </c>
    </row>
    <row r="3886" customFormat="false" ht="30" hidden="false" customHeight="false" outlineLevel="0" collapsed="false">
      <c r="B3886" s="14" t="n">
        <v>3885</v>
      </c>
      <c r="C3886" s="15"/>
      <c r="D3886" s="15" t="s">
        <v>10658</v>
      </c>
      <c r="E3886" s="15" t="s">
        <v>25</v>
      </c>
      <c r="F3886" s="15" t="s">
        <v>10659</v>
      </c>
      <c r="G3886" s="15"/>
      <c r="H3886" s="16" t="str">
        <f aca="false">VLOOKUP(F3886,'[1]Goa Member''s Details Revised'!$C$2:$AO$7385,2,0)</f>
        <v>D. Purchaser</v>
      </c>
      <c r="I3886" s="15" t="n">
        <v>11</v>
      </c>
      <c r="J3886" s="15" t="s">
        <v>255</v>
      </c>
      <c r="K3886" s="15" t="n">
        <v>1991</v>
      </c>
      <c r="L3886" s="16" t="str">
        <f aca="false">VLOOKUP(F3886,'[1]Goa Member''s Details Revised'!$C$2:$AO$7385,9,0)</f>
        <v>Never</v>
      </c>
      <c r="M3886" s="15" t="s">
        <v>10660</v>
      </c>
      <c r="N3886" s="17" t="n">
        <f aca="false">VLOOKUP(F3886,'[1]Goa Member''s Details Revised'!$C$2:$AO$7385,5,0)</f>
        <v>15300</v>
      </c>
      <c r="O3886" s="17" t="n">
        <f aca="false">VLOOKUP(F3886,'[1]Goa Member''s Details Revised'!$C$2:$AO$7385,5,0)</f>
        <v>15300</v>
      </c>
      <c r="P3886" s="17" t="n">
        <f aca="false">VLOOKUP(F3886,'[1]Goa Member''s Details Revised'!$C$2:$AO$7385,6,0)</f>
        <v>13260</v>
      </c>
      <c r="Q3886" s="17" t="str">
        <f aca="false">VLOOKUP(F3886,'[1]Goa Member''s Details Revised'!$C$2:$AO$7385,8,0)</f>
        <v>outstanding</v>
      </c>
      <c r="R3886" s="17" t="n">
        <f aca="false">+O3886-P3886</f>
        <v>2040</v>
      </c>
      <c r="S3886" s="15" t="e">
        <f aca="false">+#REF!-K3886</f>
        <v>#REF!</v>
      </c>
      <c r="T3886" s="17" t="n">
        <f aca="false">IF(Q3886="regular",((P3886-(P3886/99)*S3886)),(P3886-(P3886*20%)))</f>
        <v>10608</v>
      </c>
      <c r="U3886" s="17" t="e">
        <f aca="false">((P3886-(P3886/99)*S3886))</f>
        <v>#REF!</v>
      </c>
      <c r="V3886" s="17" t="n">
        <f aca="false">IF(Q3886="regular",0,(P3886-(O3886*20%)))</f>
        <v>10200</v>
      </c>
      <c r="W3886" s="17"/>
      <c r="X3886" s="15"/>
      <c r="Y3886" s="18" t="str">
        <f aca="false">VLOOKUP(F3886,'[1]Goa Member''s Details Revised'!$C$2:$AO$7385,12,0)</f>
        <v>As POD last communication 07.. (Outstanding Rs 2040/-) No app from</v>
      </c>
    </row>
    <row r="3887" customFormat="false" ht="15" hidden="false" customHeight="false" outlineLevel="0" collapsed="false">
      <c r="B3887" s="14" t="n">
        <v>3886</v>
      </c>
      <c r="C3887" s="15"/>
      <c r="D3887" s="15" t="s">
        <v>10661</v>
      </c>
      <c r="E3887" s="15" t="s">
        <v>25</v>
      </c>
      <c r="F3887" s="15" t="s">
        <v>10662</v>
      </c>
      <c r="G3887" s="15"/>
      <c r="H3887" s="16" t="str">
        <f aca="false">VLOOKUP(F3887,'[1]Goa Member''s Details Revised'!$C$2:$AO$7385,2,0)</f>
        <v>D. Purchaser</v>
      </c>
      <c r="I3887" s="15" t="n">
        <v>11</v>
      </c>
      <c r="J3887" s="15" t="s">
        <v>255</v>
      </c>
      <c r="K3887" s="15" t="n">
        <v>1991</v>
      </c>
      <c r="L3887" s="16" t="str">
        <f aca="false">VLOOKUP(F3887,'[1]Goa Member''s Details Revised'!$C$2:$AO$7385,9,0)</f>
        <v>Never</v>
      </c>
      <c r="M3887" s="15" t="s">
        <v>10663</v>
      </c>
      <c r="N3887" s="17" t="n">
        <f aca="false">VLOOKUP(F3887,'[1]Goa Member''s Details Revised'!$C$2:$AO$7385,5,0)</f>
        <v>15300</v>
      </c>
      <c r="O3887" s="17" t="n">
        <f aca="false">VLOOKUP(F3887,'[1]Goa Member''s Details Revised'!$C$2:$AO$7385,5,0)</f>
        <v>15300</v>
      </c>
      <c r="P3887" s="17" t="n">
        <f aca="false">VLOOKUP(F3887,'[1]Goa Member''s Details Revised'!$C$2:$AO$7385,6,0)</f>
        <v>11870</v>
      </c>
      <c r="Q3887" s="17" t="str">
        <f aca="false">VLOOKUP(F3887,'[1]Goa Member''s Details Revised'!$C$2:$AO$7385,8,0)</f>
        <v>outstanding</v>
      </c>
      <c r="R3887" s="17" t="n">
        <f aca="false">+O3887-P3887</f>
        <v>3430</v>
      </c>
      <c r="S3887" s="15" t="e">
        <f aca="false">+#REF!-K3887</f>
        <v>#REF!</v>
      </c>
      <c r="T3887" s="17" t="n">
        <f aca="false">IF(Q3887="regular",((P3887-(P3887/99)*S3887)),(P3887-(P3887*20%)))</f>
        <v>9496</v>
      </c>
      <c r="U3887" s="17" t="e">
        <f aca="false">((P3887-(P3887/99)*S3887))</f>
        <v>#REF!</v>
      </c>
      <c r="V3887" s="17" t="n">
        <f aca="false">IF(Q3887="regular",0,(P3887-(O3887*20%)))</f>
        <v>8810</v>
      </c>
      <c r="W3887" s="17"/>
      <c r="X3887" s="15"/>
      <c r="Y3887" s="18" t="str">
        <f aca="false">VLOOKUP(F3887,'[1]Goa Member''s Details Revised'!$C$2:$AO$7385,12,0)</f>
        <v>last communication 96.. (Outstanding Rs. 3430/-) No app Frm</v>
      </c>
    </row>
    <row r="3888" customFormat="false" ht="30" hidden="false" customHeight="false" outlineLevel="0" collapsed="false">
      <c r="B3888" s="14" t="n">
        <v>3887</v>
      </c>
      <c r="C3888" s="15"/>
      <c r="D3888" s="15" t="s">
        <v>10664</v>
      </c>
      <c r="E3888" s="15" t="s">
        <v>25</v>
      </c>
      <c r="F3888" s="15" t="s">
        <v>10665</v>
      </c>
      <c r="G3888" s="15"/>
      <c r="H3888" s="16" t="str">
        <f aca="false">VLOOKUP(F3888,'[1]Goa Member''s Details Revised'!$C$2:$AO$7385,2,0)</f>
        <v>D.Purchaser</v>
      </c>
      <c r="I3888" s="15" t="n">
        <v>12</v>
      </c>
      <c r="J3888" s="15" t="s">
        <v>255</v>
      </c>
      <c r="K3888" s="15" t="n">
        <v>1991</v>
      </c>
      <c r="L3888" s="16" t="str">
        <f aca="false">VLOOKUP(F3888,'[1]Goa Member''s Details Revised'!$C$2:$AO$7385,9,0)</f>
        <v>Never</v>
      </c>
      <c r="M3888" s="15" t="s">
        <v>10666</v>
      </c>
      <c r="N3888" s="17" t="n">
        <f aca="false">VLOOKUP(F3888,'[1]Goa Member''s Details Revised'!$C$2:$AO$7385,5,0)</f>
        <v>26500</v>
      </c>
      <c r="O3888" s="17" t="n">
        <f aca="false">VLOOKUP(F3888,'[1]Goa Member''s Details Revised'!$C$2:$AO$7385,5,0)</f>
        <v>26500</v>
      </c>
      <c r="P3888" s="17" t="n">
        <f aca="false">VLOOKUP(F3888,'[1]Goa Member''s Details Revised'!$C$2:$AO$7385,6,0)</f>
        <v>28212</v>
      </c>
      <c r="Q3888" s="17" t="str">
        <f aca="false">VLOOKUP(F3888,'[1]Goa Member''s Details Revised'!$C$2:$AO$7385,8,0)</f>
        <v>I.R.M</v>
      </c>
      <c r="R3888" s="17" t="n">
        <f aca="false">+O3888-P3888</f>
        <v>-1712</v>
      </c>
      <c r="S3888" s="15" t="e">
        <f aca="false">+#REF!-K3888</f>
        <v>#REF!</v>
      </c>
      <c r="T3888" s="17" t="n">
        <f aca="false">IF(Q3888="regular",((P3888-(P3888/99)*S3888)),(P3888-(P3888*20%)))</f>
        <v>22569.6</v>
      </c>
      <c r="U3888" s="17" t="e">
        <f aca="false">((P3888-(P3888/99)*S3888))</f>
        <v>#REF!</v>
      </c>
      <c r="V3888" s="17" t="n">
        <f aca="false">IF(Q3888="regular",0,(P3888-(O3888*20%)))</f>
        <v>22912</v>
      </c>
      <c r="W3888" s="17"/>
      <c r="X3888" s="15"/>
      <c r="Y3888" s="18" t="str">
        <f aca="false">VLOOKUP(F3888,'[1]Goa Member''s Details Revised'!$C$2:$AO$7385,12,0)</f>
        <v>we send last reminder in 2012.then we did not receive any reply..No App Frm</v>
      </c>
    </row>
    <row r="3889" customFormat="false" ht="15" hidden="false" customHeight="false" outlineLevel="0" collapsed="false">
      <c r="B3889" s="14" t="n">
        <v>3888</v>
      </c>
      <c r="C3889" s="15"/>
      <c r="D3889" s="15" t="s">
        <v>10667</v>
      </c>
      <c r="E3889" s="15" t="s">
        <v>25</v>
      </c>
      <c r="F3889" s="15" t="s">
        <v>10668</v>
      </c>
      <c r="G3889" s="15"/>
      <c r="H3889" s="16" t="str">
        <f aca="false">VLOOKUP(F3889,'[1]Goa Member''s Details Revised'!$C$2:$AO$7385,2,0)</f>
        <v>D.Purchaser</v>
      </c>
      <c r="I3889" s="15" t="n">
        <v>12</v>
      </c>
      <c r="J3889" s="15" t="s">
        <v>255</v>
      </c>
      <c r="K3889" s="15" t="n">
        <v>1991</v>
      </c>
      <c r="L3889" s="16" t="str">
        <f aca="false">VLOOKUP(F3889,'[1]Goa Member''s Details Revised'!$C$2:$AO$7385,9,0)</f>
        <v>Never</v>
      </c>
      <c r="M3889" s="15" t="s">
        <v>10669</v>
      </c>
      <c r="N3889" s="17" t="n">
        <f aca="false">VLOOKUP(F3889,'[1]Goa Member''s Details Revised'!$C$2:$AO$7385,5,0)</f>
        <v>13500</v>
      </c>
      <c r="O3889" s="17" t="n">
        <f aca="false">VLOOKUP(F3889,'[1]Goa Member''s Details Revised'!$C$2:$AO$7385,5,0)</f>
        <v>13500</v>
      </c>
      <c r="P3889" s="17" t="n">
        <f aca="false">VLOOKUP(F3889,'[1]Goa Member''s Details Revised'!$C$2:$AO$7385,6,0)</f>
        <v>15300</v>
      </c>
      <c r="Q3889" s="17" t="str">
        <f aca="false">VLOOKUP(F3889,'[1]Goa Member''s Details Revised'!$C$2:$AO$7385,8,0)</f>
        <v>I.R.M</v>
      </c>
      <c r="R3889" s="17" t="n">
        <f aca="false">+O3889-P3889</f>
        <v>-1800</v>
      </c>
      <c r="S3889" s="15" t="e">
        <f aca="false">+#REF!-K3889</f>
        <v>#REF!</v>
      </c>
      <c r="T3889" s="17" t="n">
        <f aca="false">IF(Q3889="regular",((P3889-(P3889/99)*S3889)),(P3889-(P3889*20%)))</f>
        <v>12240</v>
      </c>
      <c r="U3889" s="17" t="e">
        <f aca="false">((P3889-(P3889/99)*S3889))</f>
        <v>#REF!</v>
      </c>
      <c r="V3889" s="17" t="n">
        <f aca="false">IF(Q3889="regular",0,(P3889-(O3889*20%)))</f>
        <v>12600</v>
      </c>
      <c r="W3889" s="17"/>
      <c r="X3889" s="15"/>
      <c r="Y3889" s="18" t="str">
        <f aca="false">VLOOKUP(F3889,'[1]Goa Member''s Details Revised'!$C$2:$AO$7385,12,0)</f>
        <v>last communication 05.. No app from..</v>
      </c>
    </row>
    <row r="3890" customFormat="false" ht="15" hidden="false" customHeight="false" outlineLevel="0" collapsed="false">
      <c r="B3890" s="14" t="n">
        <v>3889</v>
      </c>
      <c r="C3890" s="15"/>
      <c r="D3890" s="15" t="s">
        <v>10670</v>
      </c>
      <c r="E3890" s="15" t="s">
        <v>25</v>
      </c>
      <c r="F3890" s="15" t="s">
        <v>10671</v>
      </c>
      <c r="G3890" s="15"/>
      <c r="H3890" s="16" t="str">
        <f aca="false">VLOOKUP(F3890,'[1]Goa Member''s Details Revised'!$C$2:$AO$7385,2,0)</f>
        <v>Purchaser</v>
      </c>
      <c r="I3890" s="15" t="n">
        <v>18</v>
      </c>
      <c r="J3890" s="15" t="s">
        <v>255</v>
      </c>
      <c r="K3890" s="15" t="n">
        <v>1991</v>
      </c>
      <c r="L3890" s="16" t="str">
        <f aca="false">VLOOKUP(F3890,'[1]Goa Member''s Details Revised'!$C$2:$AO$7385,9,0)</f>
        <v>Never</v>
      </c>
      <c r="M3890" s="15" t="s">
        <v>10672</v>
      </c>
      <c r="N3890" s="17" t="n">
        <f aca="false">VLOOKUP(F3890,'[1]Goa Member''s Details Revised'!$C$2:$AO$7385,5,0)</f>
        <v>26500</v>
      </c>
      <c r="O3890" s="17" t="n">
        <f aca="false">VLOOKUP(F3890,'[1]Goa Member''s Details Revised'!$C$2:$AO$7385,5,0)</f>
        <v>26500</v>
      </c>
      <c r="P3890" s="17" t="n">
        <v>26500</v>
      </c>
      <c r="Q3890" s="17" t="str">
        <f aca="false">VLOOKUP(F3890,'[1]Goa Member''s Details Revised'!$C$2:$AO$7385,8,0)</f>
        <v>I.R.M</v>
      </c>
      <c r="R3890" s="17" t="n">
        <f aca="false">+O3890-P3890</f>
        <v>0</v>
      </c>
      <c r="S3890" s="15" t="e">
        <f aca="false">+#REF!-K3890</f>
        <v>#REF!</v>
      </c>
      <c r="T3890" s="17" t="n">
        <f aca="false">IF(Q3890="regular",((P3890-(P3890/99)*S3890)),(P3890-(P3890*20%)))</f>
        <v>21200</v>
      </c>
      <c r="U3890" s="17" t="e">
        <f aca="false">((P3890-(P3890/99)*S3890))</f>
        <v>#REF!</v>
      </c>
      <c r="V3890" s="17" t="n">
        <f aca="false">IF(Q3890="regular",0,(P3890-(O3890*20%)))</f>
        <v>21200</v>
      </c>
      <c r="W3890" s="17"/>
      <c r="X3890" s="15"/>
      <c r="Y3890" s="18" t="str">
        <f aca="false">VLOOKUP(F3890,'[1]Goa Member''s Details Revised'!$C$2:$AO$7385,12,0)</f>
        <v>no communication till date.. NO APP frm</v>
      </c>
    </row>
    <row r="3891" customFormat="false" ht="15" hidden="false" customHeight="false" outlineLevel="0" collapsed="false">
      <c r="B3891" s="14" t="n">
        <v>3890</v>
      </c>
      <c r="C3891" s="15"/>
      <c r="D3891" s="15" t="s">
        <v>10673</v>
      </c>
      <c r="E3891" s="15" t="s">
        <v>25</v>
      </c>
      <c r="F3891" s="15" t="s">
        <v>10674</v>
      </c>
      <c r="G3891" s="15"/>
      <c r="H3891" s="16" t="str">
        <f aca="false">VLOOKUP(F3891,'[1]Goa Member''s Details Revised'!$C$2:$AO$7385,2,0)</f>
        <v>D. Purchaser</v>
      </c>
      <c r="I3891" s="15" t="n">
        <v>18</v>
      </c>
      <c r="J3891" s="15" t="s">
        <v>255</v>
      </c>
      <c r="K3891" s="15" t="n">
        <v>1991</v>
      </c>
      <c r="L3891" s="16" t="str">
        <f aca="false">VLOOKUP(F3891,'[1]Goa Member''s Details Revised'!$C$2:$AO$7385,9,0)</f>
        <v>Never</v>
      </c>
      <c r="M3891" s="15" t="s">
        <v>10675</v>
      </c>
      <c r="N3891" s="17" t="n">
        <f aca="false">VLOOKUP(F3891,'[1]Goa Member''s Details Revised'!$C$2:$AO$7385,5,0)</f>
        <v>26500</v>
      </c>
      <c r="O3891" s="17" t="n">
        <f aca="false">VLOOKUP(F3891,'[1]Goa Member''s Details Revised'!$C$2:$AO$7385,5,0)</f>
        <v>26500</v>
      </c>
      <c r="P3891" s="17" t="n">
        <f aca="false">VLOOKUP(F3891,'[1]Goa Member''s Details Revised'!$C$2:$AO$7385,6,0)</f>
        <v>28212</v>
      </c>
      <c r="Q3891" s="17" t="str">
        <f aca="false">VLOOKUP(F3891,'[1]Goa Member''s Details Revised'!$C$2:$AO$7385,8,0)</f>
        <v>I.R.M</v>
      </c>
      <c r="R3891" s="17" t="n">
        <f aca="false">+O3891-P3891</f>
        <v>-1712</v>
      </c>
      <c r="S3891" s="15" t="e">
        <f aca="false">+#REF!-K3891</f>
        <v>#REF!</v>
      </c>
      <c r="T3891" s="17" t="n">
        <f aca="false">IF(Q3891="regular",((P3891-(P3891/99)*S3891)),(P3891-(P3891*20%)))</f>
        <v>22569.6</v>
      </c>
      <c r="U3891" s="17" t="e">
        <f aca="false">((P3891-(P3891/99)*S3891))</f>
        <v>#REF!</v>
      </c>
      <c r="V3891" s="17" t="n">
        <f aca="false">IF(Q3891="regular",0,(P3891-(O3891*20%)))</f>
        <v>22912</v>
      </c>
      <c r="W3891" s="17"/>
      <c r="X3891" s="15"/>
      <c r="Y3891" s="18" t="str">
        <f aca="false">VLOOKUP(F3891,'[1]Goa Member''s Details Revised'!$C$2:$AO$7385,12,0)</f>
        <v>no reminders so last communication 2006</v>
      </c>
    </row>
    <row r="3892" customFormat="false" ht="15" hidden="false" customHeight="false" outlineLevel="0" collapsed="false">
      <c r="B3892" s="14" t="n">
        <v>3891</v>
      </c>
      <c r="C3892" s="15"/>
      <c r="D3892" s="15" t="s">
        <v>10676</v>
      </c>
      <c r="E3892" s="15" t="s">
        <v>25</v>
      </c>
      <c r="F3892" s="15" t="s">
        <v>10677</v>
      </c>
      <c r="G3892" s="15"/>
      <c r="H3892" s="16" t="str">
        <f aca="false">VLOOKUP(F3892,'[1]Goa Member''s Details Revised'!$C$2:$AO$7385,2,0)</f>
        <v>D. Purchaser</v>
      </c>
      <c r="I3892" s="15" t="n">
        <v>18</v>
      </c>
      <c r="J3892" s="15" t="s">
        <v>255</v>
      </c>
      <c r="K3892" s="15" t="n">
        <v>1991</v>
      </c>
      <c r="L3892" s="16" t="str">
        <f aca="false">VLOOKUP(F3892,'[1]Goa Member''s Details Revised'!$C$2:$AO$7385,9,0)</f>
        <v>Never</v>
      </c>
      <c r="M3892" s="15" t="s">
        <v>10678</v>
      </c>
      <c r="N3892" s="17" t="n">
        <f aca="false">VLOOKUP(F3892,'[1]Goa Member''s Details Revised'!$C$2:$AO$7385,5,0)</f>
        <v>26500</v>
      </c>
      <c r="O3892" s="17" t="n">
        <f aca="false">VLOOKUP(F3892,'[1]Goa Member''s Details Revised'!$C$2:$AO$7385,5,0)</f>
        <v>26500</v>
      </c>
      <c r="P3892" s="17" t="n">
        <f aca="false">VLOOKUP(F3892,'[1]Goa Member''s Details Revised'!$C$2:$AO$7385,6,0)</f>
        <v>28212</v>
      </c>
      <c r="Q3892" s="17" t="str">
        <f aca="false">VLOOKUP(F3892,'[1]Goa Member''s Details Revised'!$C$2:$AO$7385,8,0)</f>
        <v>I.R.M</v>
      </c>
      <c r="R3892" s="17" t="n">
        <f aca="false">+O3892-P3892</f>
        <v>-1712</v>
      </c>
      <c r="S3892" s="15" t="e">
        <f aca="false">+#REF!-K3892</f>
        <v>#REF!</v>
      </c>
      <c r="T3892" s="17" t="n">
        <f aca="false">IF(Q3892="regular",((P3892-(P3892/99)*S3892)),(P3892-(P3892*20%)))</f>
        <v>22569.6</v>
      </c>
      <c r="U3892" s="17" t="e">
        <f aca="false">((P3892-(P3892/99)*S3892))</f>
        <v>#REF!</v>
      </c>
      <c r="V3892" s="17" t="n">
        <f aca="false">IF(Q3892="regular",0,(P3892-(O3892*20%)))</f>
        <v>22912</v>
      </c>
      <c r="W3892" s="17"/>
      <c r="X3892" s="15"/>
      <c r="Y3892" s="18" t="str">
        <f aca="false">VLOOKUP(F3892,'[1]Goa Member''s Details Revised'!$C$2:$AO$7385,12,0)</f>
        <v>last communication 91</v>
      </c>
    </row>
    <row r="3893" customFormat="false" ht="15" hidden="false" customHeight="false" outlineLevel="0" collapsed="false">
      <c r="B3893" s="14" t="n">
        <v>3892</v>
      </c>
      <c r="C3893" s="15"/>
      <c r="D3893" s="15" t="s">
        <v>10679</v>
      </c>
      <c r="E3893" s="15" t="s">
        <v>25</v>
      </c>
      <c r="F3893" s="15" t="s">
        <v>10680</v>
      </c>
      <c r="G3893" s="15"/>
      <c r="H3893" s="16" t="str">
        <f aca="false">VLOOKUP(F3893,'[1]Goa Member''s Details Revised'!$C$2:$AO$7385,2,0)</f>
        <v>D. Purchaser </v>
      </c>
      <c r="I3893" s="15" t="n">
        <v>19</v>
      </c>
      <c r="J3893" s="15" t="s">
        <v>255</v>
      </c>
      <c r="K3893" s="15" t="n">
        <v>1991</v>
      </c>
      <c r="L3893" s="16" t="n">
        <f aca="false">VLOOKUP(F3893,'[1]Goa Member''s Details Revised'!$C$2:$AO$7385,9,0)</f>
        <v>2009</v>
      </c>
      <c r="M3893" s="15" t="s">
        <v>10681</v>
      </c>
      <c r="N3893" s="17" t="n">
        <f aca="false">VLOOKUP(F3893,'[1]Goa Member''s Details Revised'!$C$2:$AO$7385,5,0)</f>
        <v>26500</v>
      </c>
      <c r="O3893" s="17" t="n">
        <f aca="false">VLOOKUP(F3893,'[1]Goa Member''s Details Revised'!$C$2:$AO$7385,5,0)</f>
        <v>26500</v>
      </c>
      <c r="P3893" s="17" t="n">
        <f aca="false">VLOOKUP(F3893,'[1]Goa Member''s Details Revised'!$C$2:$AO$7385,6,0)</f>
        <v>28212</v>
      </c>
      <c r="Q3893" s="17" t="str">
        <f aca="false">VLOOKUP(F3893,'[1]Goa Member''s Details Revised'!$C$2:$AO$7385,8,0)</f>
        <v>R.M</v>
      </c>
      <c r="R3893" s="17" t="n">
        <f aca="false">+O3893-P3893</f>
        <v>-1712</v>
      </c>
      <c r="S3893" s="15" t="e">
        <f aca="false">+#REF!-K3893</f>
        <v>#REF!</v>
      </c>
      <c r="T3893" s="17" t="n">
        <f aca="false">IF(Q3893="regular",((P3893-(P3893/99)*S3893)),(P3893-(P3893*20%)))</f>
        <v>22569.6</v>
      </c>
      <c r="U3893" s="17" t="e">
        <f aca="false">((P3893-(P3893/99)*S3893))</f>
        <v>#REF!</v>
      </c>
      <c r="V3893" s="17" t="n">
        <f aca="false">IF(Q3893="regular",0,(P3893-(O3893*20%)))</f>
        <v>22912</v>
      </c>
      <c r="W3893" s="17"/>
      <c r="X3893" s="15"/>
      <c r="Y3893" s="18" t="str">
        <f aca="false">VLOOKUP(F3893,'[1]Goa Member''s Details Revised'!$C$2:$AO$7385,12,0)</f>
        <v>Last visit on 18/1/2019 for membership status details </v>
      </c>
    </row>
    <row r="3894" customFormat="false" ht="15" hidden="false" customHeight="false" outlineLevel="0" collapsed="false">
      <c r="B3894" s="14" t="n">
        <v>3893</v>
      </c>
      <c r="C3894" s="15"/>
      <c r="D3894" s="15" t="s">
        <v>10682</v>
      </c>
      <c r="E3894" s="15" t="s">
        <v>25</v>
      </c>
      <c r="F3894" s="15" t="s">
        <v>10683</v>
      </c>
      <c r="G3894" s="15"/>
      <c r="H3894" s="16" t="str">
        <f aca="false">VLOOKUP(F3894,'[1]Goa Member''s Details Revised'!$C$2:$AO$7385,2,0)</f>
        <v>D. Purchaser</v>
      </c>
      <c r="I3894" s="15" t="n">
        <v>19</v>
      </c>
      <c r="J3894" s="15" t="s">
        <v>255</v>
      </c>
      <c r="K3894" s="15" t="n">
        <v>1991</v>
      </c>
      <c r="L3894" s="16" t="n">
        <f aca="false">VLOOKUP(F3894,'[1]Goa Member''s Details Revised'!$C$2:$AO$7385,9,0)</f>
        <v>2011</v>
      </c>
      <c r="M3894" s="15" t="s">
        <v>10684</v>
      </c>
      <c r="N3894" s="17" t="n">
        <f aca="false">VLOOKUP(F3894,'[1]Goa Member''s Details Revised'!$C$2:$AO$7385,5,0)</f>
        <v>26500</v>
      </c>
      <c r="O3894" s="17" t="n">
        <f aca="false">VLOOKUP(F3894,'[1]Goa Member''s Details Revised'!$C$2:$AO$7385,5,0)</f>
        <v>26500</v>
      </c>
      <c r="P3894" s="17" t="n">
        <f aca="false">VLOOKUP(F3894,'[1]Goa Member''s Details Revised'!$C$2:$AO$7385,6,0)</f>
        <v>28212</v>
      </c>
      <c r="Q3894" s="17" t="str">
        <f aca="false">VLOOKUP(F3894,'[1]Goa Member''s Details Revised'!$C$2:$AO$7385,8,0)</f>
        <v>R.M</v>
      </c>
      <c r="R3894" s="17" t="n">
        <f aca="false">+O3894-P3894</f>
        <v>-1712</v>
      </c>
      <c r="S3894" s="15" t="e">
        <f aca="false">+#REF!-K3894</f>
        <v>#REF!</v>
      </c>
      <c r="T3894" s="17" t="n">
        <f aca="false">IF(Q3894="regular",((P3894-(P3894/99)*S3894)),(P3894-(P3894*20%)))</f>
        <v>22569.6</v>
      </c>
      <c r="U3894" s="17" t="e">
        <f aca="false">((P3894-(P3894/99)*S3894))</f>
        <v>#REF!</v>
      </c>
      <c r="V3894" s="17" t="n">
        <f aca="false">IF(Q3894="regular",0,(P3894-(O3894*20%)))</f>
        <v>22912</v>
      </c>
      <c r="W3894" s="17"/>
      <c r="X3894" s="15"/>
      <c r="Y3894" s="18" t="str">
        <f aca="false">VLOOKUP(F3894,'[1]Goa Member''s Details Revised'!$C$2:$AO$7385,12,0)</f>
        <v>Last visit on 18/1/2019 for membership status details </v>
      </c>
    </row>
    <row r="3895" customFormat="false" ht="15" hidden="false" customHeight="false" outlineLevel="0" collapsed="false">
      <c r="B3895" s="14" t="n">
        <v>3894</v>
      </c>
      <c r="C3895" s="15"/>
      <c r="D3895" s="15" t="s">
        <v>10685</v>
      </c>
      <c r="E3895" s="15" t="s">
        <v>25</v>
      </c>
      <c r="F3895" s="15" t="s">
        <v>10686</v>
      </c>
      <c r="G3895" s="15"/>
      <c r="H3895" s="16" t="n">
        <f aca="false">VLOOKUP(F3895,'[1]Goa Member''s Details Revised'!$C$2:$AO$7385,2,0)</f>
        <v>0</v>
      </c>
      <c r="I3895" s="15" t="n">
        <v>29</v>
      </c>
      <c r="J3895" s="15" t="s">
        <v>255</v>
      </c>
      <c r="K3895" s="15" t="n">
        <v>1991</v>
      </c>
      <c r="L3895" s="16" t="str">
        <f aca="false">VLOOKUP(F3895,'[1]Goa Member''s Details Revised'!$C$2:$AO$7385,9,0)</f>
        <v>Never</v>
      </c>
      <c r="M3895" s="15" t="s">
        <v>10687</v>
      </c>
      <c r="N3895" s="17" t="n">
        <f aca="false">VLOOKUP(F3895,'[1]Goa Member''s Details Revised'!$C$2:$AO$7385,5,0)</f>
        <v>19800</v>
      </c>
      <c r="O3895" s="17" t="n">
        <f aca="false">VLOOKUP(F3895,'[1]Goa Member''s Details Revised'!$C$2:$AO$7385,5,0)</f>
        <v>19800</v>
      </c>
      <c r="P3895" s="17" t="n">
        <f aca="false">VLOOKUP(F3895,'[1]Goa Member''s Details Revised'!$C$2:$AO$7385,6,0)</f>
        <v>19800</v>
      </c>
      <c r="Q3895" s="17" t="str">
        <f aca="false">VLOOKUP(F3895,'[1]Goa Member''s Details Revised'!$C$2:$AO$7385,8,0)</f>
        <v>Missing</v>
      </c>
      <c r="R3895" s="17" t="n">
        <f aca="false">+O3895-P3895</f>
        <v>0</v>
      </c>
      <c r="S3895" s="15" t="e">
        <f aca="false">+#REF!-K3895</f>
        <v>#REF!</v>
      </c>
      <c r="T3895" s="17" t="n">
        <f aca="false">IF(Q3895="regular",((P3895-(P3895/99)*S3895)),(P3895-(P3895*20%)))</f>
        <v>15840</v>
      </c>
      <c r="U3895" s="17" t="e">
        <f aca="false">((P3895-(P3895/99)*S3895))</f>
        <v>#REF!</v>
      </c>
      <c r="V3895" s="17" t="n">
        <f aca="false">IF(Q3895="regular",0,(P3895-(O3895*20%)))</f>
        <v>15840</v>
      </c>
      <c r="W3895" s="17"/>
      <c r="X3895" s="15"/>
      <c r="Y3895" s="18" t="str">
        <f aca="false">VLOOKUP(F3895,'[1]Goa Member''s Details Revised'!$C$2:$AO$7385,12,0)</f>
        <v>No documents is in file</v>
      </c>
    </row>
    <row r="3896" customFormat="false" ht="15" hidden="false" customHeight="false" outlineLevel="0" collapsed="false">
      <c r="B3896" s="14" t="n">
        <v>3895</v>
      </c>
      <c r="C3896" s="15"/>
      <c r="D3896" s="15" t="s">
        <v>10688</v>
      </c>
      <c r="E3896" s="15" t="s">
        <v>25</v>
      </c>
      <c r="F3896" s="15" t="s">
        <v>10689</v>
      </c>
      <c r="G3896" s="15"/>
      <c r="H3896" s="16" t="str">
        <f aca="false">VLOOKUP(F3896,'[1]Goa Member''s Details Revised'!$C$2:$AO$7385,2,0)</f>
        <v>D.Purchaser</v>
      </c>
      <c r="I3896" s="15" t="n">
        <v>29</v>
      </c>
      <c r="J3896" s="15" t="s">
        <v>255</v>
      </c>
      <c r="K3896" s="15" t="n">
        <v>1991</v>
      </c>
      <c r="L3896" s="16" t="str">
        <f aca="false">VLOOKUP(F3896,'[1]Goa Member''s Details Revised'!$C$2:$AO$7385,9,0)</f>
        <v>Never</v>
      </c>
      <c r="M3896" s="15" t="s">
        <v>10690</v>
      </c>
      <c r="N3896" s="17" t="n">
        <f aca="false">VLOOKUP(F3896,'[1]Goa Member''s Details Revised'!$C$2:$AO$7385,5,0)</f>
        <v>21000</v>
      </c>
      <c r="O3896" s="17" t="n">
        <f aca="false">VLOOKUP(F3896,'[1]Goa Member''s Details Revised'!$C$2:$AO$7385,5,0)</f>
        <v>21000</v>
      </c>
      <c r="P3896" s="17" t="n">
        <f aca="false">VLOOKUP(F3896,'[1]Goa Member''s Details Revised'!$C$2:$AO$7385,6,0)</f>
        <v>23700</v>
      </c>
      <c r="Q3896" s="17" t="str">
        <f aca="false">VLOOKUP(F3896,'[1]Goa Member''s Details Revised'!$C$2:$AO$7385,8,0)</f>
        <v>I.R.M</v>
      </c>
      <c r="R3896" s="17" t="n">
        <f aca="false">+O3896-P3896</f>
        <v>-2700</v>
      </c>
      <c r="S3896" s="15" t="e">
        <f aca="false">+#REF!-K3896</f>
        <v>#REF!</v>
      </c>
      <c r="T3896" s="17" t="n">
        <f aca="false">IF(Q3896="regular",((P3896-(P3896/99)*S3896)),(P3896-(P3896*20%)))</f>
        <v>18960</v>
      </c>
      <c r="U3896" s="17" t="e">
        <f aca="false">((P3896-(P3896/99)*S3896))</f>
        <v>#REF!</v>
      </c>
      <c r="V3896" s="17" t="n">
        <f aca="false">IF(Q3896="regular",0,(P3896-(O3896*20%)))</f>
        <v>19500</v>
      </c>
      <c r="W3896" s="17"/>
      <c r="X3896" s="15"/>
      <c r="Y3896" s="18" t="str">
        <f aca="false">VLOOKUP(F3896,'[1]Goa Member''s Details Revised'!$C$2:$AO$7385,12,0)</f>
        <v>last communication 05 .. No app frm </v>
      </c>
    </row>
    <row r="3897" customFormat="false" ht="15" hidden="false" customHeight="false" outlineLevel="0" collapsed="false">
      <c r="B3897" s="14" t="n">
        <v>3896</v>
      </c>
      <c r="C3897" s="15"/>
      <c r="D3897" s="15" t="s">
        <v>10691</v>
      </c>
      <c r="E3897" s="15" t="s">
        <v>25</v>
      </c>
      <c r="F3897" s="15" t="s">
        <v>10692</v>
      </c>
      <c r="G3897" s="15"/>
      <c r="H3897" s="16" t="str">
        <f aca="false">VLOOKUP(F3897,'[1]Goa Member''s Details Revised'!$C$2:$AO$7385,2,0)</f>
        <v>D.Purchaser</v>
      </c>
      <c r="I3897" s="15" t="n">
        <v>29</v>
      </c>
      <c r="J3897" s="15" t="s">
        <v>255</v>
      </c>
      <c r="K3897" s="15" t="n">
        <v>1991</v>
      </c>
      <c r="L3897" s="16" t="str">
        <f aca="false">VLOOKUP(F3897,'[1]Goa Member''s Details Revised'!$C$2:$AO$7385,9,0)</f>
        <v>Never</v>
      </c>
      <c r="M3897" s="15" t="s">
        <v>10693</v>
      </c>
      <c r="N3897" s="17" t="n">
        <f aca="false">VLOOKUP(F3897,'[1]Goa Member''s Details Revised'!$C$2:$AO$7385,5,0)</f>
        <v>25500</v>
      </c>
      <c r="O3897" s="17" t="n">
        <f aca="false">VLOOKUP(F3897,'[1]Goa Member''s Details Revised'!$C$2:$AO$7385,5,0)</f>
        <v>25500</v>
      </c>
      <c r="P3897" s="17" t="n">
        <f aca="false">VLOOKUP(F3897,'[1]Goa Member''s Details Revised'!$C$2:$AO$7385,6,0)</f>
        <v>21250</v>
      </c>
      <c r="Q3897" s="17" t="str">
        <f aca="false">VLOOKUP(F3897,'[1]Goa Member''s Details Revised'!$C$2:$AO$7385,8,0)</f>
        <v>Outstanding</v>
      </c>
      <c r="R3897" s="17" t="n">
        <f aca="false">+O3897-P3897</f>
        <v>4250</v>
      </c>
      <c r="S3897" s="15" t="e">
        <f aca="false">+#REF!-K3897</f>
        <v>#REF!</v>
      </c>
      <c r="T3897" s="17" t="n">
        <f aca="false">IF(Q3897="regular",((P3897-(P3897/99)*S3897)),(P3897-(P3897*20%)))</f>
        <v>17000</v>
      </c>
      <c r="U3897" s="17" t="e">
        <f aca="false">((P3897-(P3897/99)*S3897))</f>
        <v>#REF!</v>
      </c>
      <c r="V3897" s="17" t="n">
        <f aca="false">IF(Q3897="regular",0,(P3897-(O3897*20%)))</f>
        <v>16150</v>
      </c>
      <c r="W3897" s="17"/>
      <c r="X3897" s="15"/>
      <c r="Y3897" s="18" t="str">
        <f aca="false">VLOOKUP(F3897,'[1]Goa Member''s Details Revised'!$C$2:$AO$7385,12,0)</f>
        <v>last communication 95 (outstanding Rs. 4250/-)</v>
      </c>
    </row>
    <row r="3898" customFormat="false" ht="15" hidden="false" customHeight="false" outlineLevel="0" collapsed="false">
      <c r="B3898" s="14" t="n">
        <v>3897</v>
      </c>
      <c r="C3898" s="15"/>
      <c r="D3898" s="15" t="s">
        <v>10694</v>
      </c>
      <c r="E3898" s="15" t="s">
        <v>25</v>
      </c>
      <c r="F3898" s="15" t="s">
        <v>10695</v>
      </c>
      <c r="G3898" s="15"/>
      <c r="H3898" s="16" t="str">
        <f aca="false">VLOOKUP(F3898,'[1]Goa Member''s Details Revised'!$C$2:$AO$7385,2,0)</f>
        <v>D.Purchaser</v>
      </c>
      <c r="I3898" s="15" t="n">
        <v>29</v>
      </c>
      <c r="J3898" s="15" t="s">
        <v>255</v>
      </c>
      <c r="K3898" s="15" t="n">
        <v>1991</v>
      </c>
      <c r="L3898" s="16" t="str">
        <f aca="false">VLOOKUP(F3898,'[1]Goa Member''s Details Revised'!$C$2:$AO$7385,9,0)</f>
        <v>Never</v>
      </c>
      <c r="M3898" s="15" t="s">
        <v>10609</v>
      </c>
      <c r="N3898" s="17" t="n">
        <f aca="false">VLOOKUP(F3898,'[1]Goa Member''s Details Revised'!$C$2:$AO$7385,5,0)</f>
        <v>20000</v>
      </c>
      <c r="O3898" s="17" t="n">
        <f aca="false">VLOOKUP(F3898,'[1]Goa Member''s Details Revised'!$C$2:$AO$7385,5,0)</f>
        <v>20000</v>
      </c>
      <c r="P3898" s="17" t="n">
        <f aca="false">VLOOKUP(F3898,'[1]Goa Member''s Details Revised'!$C$2:$AO$7385,6,0)</f>
        <v>21290</v>
      </c>
      <c r="Q3898" s="17" t="str">
        <f aca="false">VLOOKUP(F3898,'[1]Goa Member''s Details Revised'!$C$2:$AO$7385,8,0)</f>
        <v>I.R.M</v>
      </c>
      <c r="R3898" s="17" t="n">
        <f aca="false">+O3898-P3898</f>
        <v>-1290</v>
      </c>
      <c r="S3898" s="15" t="e">
        <f aca="false">+#REF!-K3898</f>
        <v>#REF!</v>
      </c>
      <c r="T3898" s="17" t="n">
        <f aca="false">IF(Q3898="regular",((P3898-(P3898/99)*S3898)),(P3898-(P3898*20%)))</f>
        <v>17032</v>
      </c>
      <c r="U3898" s="17" t="e">
        <f aca="false">((P3898-(P3898/99)*S3898))</f>
        <v>#REF!</v>
      </c>
      <c r="V3898" s="17" t="n">
        <f aca="false">IF(Q3898="regular",0,(P3898-(O3898*20%)))</f>
        <v>17290</v>
      </c>
      <c r="W3898" s="17"/>
      <c r="X3898" s="15"/>
      <c r="Y3898" s="18" t="str">
        <f aca="false">VLOOKUP(F3898,'[1]Goa Member''s Details Revised'!$C$2:$AO$7385,12,0)</f>
        <v>last communication 00</v>
      </c>
    </row>
    <row r="3899" customFormat="false" ht="30" hidden="false" customHeight="false" outlineLevel="0" collapsed="false">
      <c r="B3899" s="14" t="n">
        <v>3898</v>
      </c>
      <c r="C3899" s="15"/>
      <c r="D3899" s="15" t="s">
        <v>10696</v>
      </c>
      <c r="E3899" s="15" t="s">
        <v>25</v>
      </c>
      <c r="F3899" s="15" t="s">
        <v>10697</v>
      </c>
      <c r="G3899" s="15"/>
      <c r="H3899" s="16" t="str">
        <f aca="false">VLOOKUP(F3899,'[1]Goa Member''s Details Revised'!$C$2:$AO$7385,2,0)</f>
        <v>D.Purchaser</v>
      </c>
      <c r="I3899" s="15" t="n">
        <v>29</v>
      </c>
      <c r="J3899" s="15" t="s">
        <v>255</v>
      </c>
      <c r="K3899" s="15" t="n">
        <v>1991</v>
      </c>
      <c r="L3899" s="16" t="str">
        <f aca="false">VLOOKUP(F3899,'[1]Goa Member''s Details Revised'!$C$2:$AO$7385,9,0)</f>
        <v>Never</v>
      </c>
      <c r="M3899" s="15" t="s">
        <v>10698</v>
      </c>
      <c r="N3899" s="17" t="n">
        <f aca="false">VLOOKUP(F3899,'[1]Goa Member''s Details Revised'!$C$2:$AO$7385,5,0)</f>
        <v>23700</v>
      </c>
      <c r="O3899" s="17" t="n">
        <f aca="false">VLOOKUP(F3899,'[1]Goa Member''s Details Revised'!$C$2:$AO$7385,5,0)</f>
        <v>23700</v>
      </c>
      <c r="P3899" s="17" t="n">
        <f aca="false">VLOOKUP(F3899,'[1]Goa Member''s Details Revised'!$C$2:$AO$7385,6,0)</f>
        <v>19750</v>
      </c>
      <c r="Q3899" s="17" t="str">
        <f aca="false">VLOOKUP(F3899,'[1]Goa Member''s Details Revised'!$C$2:$AO$7385,8,0)</f>
        <v>Outstanding</v>
      </c>
      <c r="R3899" s="17" t="n">
        <f aca="false">+O3899-P3899</f>
        <v>3950</v>
      </c>
      <c r="S3899" s="15" t="e">
        <f aca="false">+#REF!-K3899</f>
        <v>#REF!</v>
      </c>
      <c r="T3899" s="17" t="n">
        <f aca="false">IF(Q3899="regular",((P3899-(P3899/99)*S3899)),(P3899-(P3899*20%)))</f>
        <v>15800</v>
      </c>
      <c r="U3899" s="17" t="e">
        <f aca="false">((P3899-(P3899/99)*S3899))</f>
        <v>#REF!</v>
      </c>
      <c r="V3899" s="17" t="n">
        <f aca="false">IF(Q3899="regular",0,(P3899-(O3899*20%)))</f>
        <v>15010</v>
      </c>
      <c r="W3899" s="17"/>
      <c r="X3899" s="15"/>
      <c r="Y3899" s="18" t="str">
        <f aca="false">VLOOKUP(F3899,'[1]Goa Member''s Details Revised'!$C$2:$AO$7385,12,0)</f>
        <v>No remimder send so last communication 10 (Outstanding Rs.3950/-) No app frm</v>
      </c>
    </row>
    <row r="3900" customFormat="false" ht="15" hidden="false" customHeight="false" outlineLevel="0" collapsed="false">
      <c r="B3900" s="14" t="n">
        <v>3899</v>
      </c>
      <c r="C3900" s="15"/>
      <c r="D3900" s="15" t="s">
        <v>10699</v>
      </c>
      <c r="E3900" s="15" t="s">
        <v>25</v>
      </c>
      <c r="F3900" s="15" t="s">
        <v>10700</v>
      </c>
      <c r="G3900" s="15"/>
      <c r="H3900" s="16" t="str">
        <f aca="false">VLOOKUP(F3900,'[1]Goa Member''s Details Revised'!$C$2:$AO$7385,2,0)</f>
        <v>D.Purchaser</v>
      </c>
      <c r="I3900" s="15" t="n">
        <v>29</v>
      </c>
      <c r="J3900" s="15" t="s">
        <v>255</v>
      </c>
      <c r="K3900" s="15" t="n">
        <v>1991</v>
      </c>
      <c r="L3900" s="16" t="str">
        <f aca="false">VLOOKUP(F3900,'[1]Goa Member''s Details Revised'!$C$2:$AO$7385,9,0)</f>
        <v>Never</v>
      </c>
      <c r="M3900" s="15" t="s">
        <v>10701</v>
      </c>
      <c r="N3900" s="17" t="n">
        <f aca="false">VLOOKUP(F3900,'[1]Goa Member''s Details Revised'!$C$2:$AO$7385,5,0)</f>
        <v>19800</v>
      </c>
      <c r="O3900" s="17" t="n">
        <f aca="false">VLOOKUP(F3900,'[1]Goa Member''s Details Revised'!$C$2:$AO$7385,5,0)</f>
        <v>19800</v>
      </c>
      <c r="P3900" s="17" t="n">
        <f aca="false">VLOOKUP(F3900,'[1]Goa Member''s Details Revised'!$C$2:$AO$7385,6,0)</f>
        <v>15840</v>
      </c>
      <c r="Q3900" s="17" t="str">
        <f aca="false">VLOOKUP(F3900,'[1]Goa Member''s Details Revised'!$C$2:$AO$7385,8,0)</f>
        <v>outstanding</v>
      </c>
      <c r="R3900" s="17" t="n">
        <f aca="false">+O3900-P3900</f>
        <v>3960</v>
      </c>
      <c r="S3900" s="15" t="e">
        <f aca="false">+#REF!-K3900</f>
        <v>#REF!</v>
      </c>
      <c r="T3900" s="17" t="n">
        <f aca="false">IF(Q3900="regular",((P3900-(P3900/99)*S3900)),(P3900-(P3900*20%)))</f>
        <v>12672</v>
      </c>
      <c r="U3900" s="17" t="e">
        <f aca="false">((P3900-(P3900/99)*S3900))</f>
        <v>#REF!</v>
      </c>
      <c r="V3900" s="17" t="n">
        <f aca="false">IF(Q3900="regular",0,(P3900-(O3900*20%)))</f>
        <v>11880</v>
      </c>
      <c r="W3900" s="17"/>
      <c r="X3900" s="15"/>
      <c r="Y3900" s="18" t="str">
        <f aca="false">VLOOKUP(F3900,'[1]Goa Member''s Details Revised'!$C$2:$AO$7385,12,0)</f>
        <v>last communication 06 (Outstanding Rs. 3960/-) No app frm</v>
      </c>
    </row>
    <row r="3901" customFormat="false" ht="15" hidden="false" customHeight="false" outlineLevel="0" collapsed="false">
      <c r="B3901" s="14" t="n">
        <v>3900</v>
      </c>
      <c r="C3901" s="15"/>
      <c r="D3901" s="15" t="s">
        <v>10702</v>
      </c>
      <c r="E3901" s="15" t="s">
        <v>25</v>
      </c>
      <c r="F3901" s="15" t="s">
        <v>10703</v>
      </c>
      <c r="G3901" s="15"/>
      <c r="H3901" s="16" t="str">
        <f aca="false">VLOOKUP(F3901,'[1]Goa Member''s Details Revised'!$C$2:$AO$7385,2,0)</f>
        <v>D.Purchaser</v>
      </c>
      <c r="I3901" s="15" t="n">
        <v>29</v>
      </c>
      <c r="J3901" s="15" t="s">
        <v>255</v>
      </c>
      <c r="K3901" s="15" t="n">
        <v>1991</v>
      </c>
      <c r="L3901" s="16" t="str">
        <f aca="false">VLOOKUP(F3901,'[1]Goa Member''s Details Revised'!$C$2:$AO$7385,9,0)</f>
        <v>Never</v>
      </c>
      <c r="M3901" s="15" t="s">
        <v>10704</v>
      </c>
      <c r="N3901" s="17" t="n">
        <f aca="false">VLOOKUP(F3901,'[1]Goa Member''s Details Revised'!$C$2:$AO$7385,5,0)</f>
        <v>17500</v>
      </c>
      <c r="O3901" s="17" t="n">
        <f aca="false">VLOOKUP(F3901,'[1]Goa Member''s Details Revised'!$C$2:$AO$7385,5,0)</f>
        <v>17500</v>
      </c>
      <c r="P3901" s="17" t="n">
        <f aca="false">VLOOKUP(F3901,'[1]Goa Member''s Details Revised'!$C$2:$AO$7385,6,0)</f>
        <v>19800</v>
      </c>
      <c r="Q3901" s="17" t="str">
        <f aca="false">VLOOKUP(F3901,'[1]Goa Member''s Details Revised'!$C$2:$AO$7385,8,0)</f>
        <v>I.R.M</v>
      </c>
      <c r="R3901" s="17" t="n">
        <f aca="false">+O3901-P3901</f>
        <v>-2300</v>
      </c>
      <c r="S3901" s="15" t="e">
        <f aca="false">+#REF!-K3901</f>
        <v>#REF!</v>
      </c>
      <c r="T3901" s="17" t="n">
        <f aca="false">IF(Q3901="regular",((P3901-(P3901/99)*S3901)),(P3901-(P3901*20%)))</f>
        <v>15840</v>
      </c>
      <c r="U3901" s="17" t="e">
        <f aca="false">((P3901-(P3901/99)*S3901))</f>
        <v>#REF!</v>
      </c>
      <c r="V3901" s="17" t="n">
        <f aca="false">IF(Q3901="regular",0,(P3901-(O3901*20%)))</f>
        <v>16300</v>
      </c>
      <c r="W3901" s="17"/>
      <c r="X3901" s="15"/>
      <c r="Y3901" s="18" t="str">
        <f aca="false">VLOOKUP(F3901,'[1]Goa Member''s Details Revised'!$C$2:$AO$7385,12,0)</f>
        <v>no reminder send last communication 2003</v>
      </c>
    </row>
    <row r="3902" customFormat="false" ht="30" hidden="false" customHeight="false" outlineLevel="0" collapsed="false">
      <c r="B3902" s="14" t="n">
        <v>3901</v>
      </c>
      <c r="C3902" s="15"/>
      <c r="D3902" s="15" t="s">
        <v>10705</v>
      </c>
      <c r="E3902" s="15" t="s">
        <v>25</v>
      </c>
      <c r="F3902" s="15" t="s">
        <v>10706</v>
      </c>
      <c r="G3902" s="15"/>
      <c r="H3902" s="16" t="str">
        <f aca="false">VLOOKUP(F3902,'[1]Goa Member''s Details Revised'!$C$2:$AO$7385,2,0)</f>
        <v>D.Purchaser</v>
      </c>
      <c r="I3902" s="15" t="n">
        <v>29</v>
      </c>
      <c r="J3902" s="15" t="s">
        <v>255</v>
      </c>
      <c r="K3902" s="15" t="n">
        <v>1991</v>
      </c>
      <c r="L3902" s="16" t="str">
        <f aca="false">VLOOKUP(F3902,'[1]Goa Member''s Details Revised'!$C$2:$AO$7385,9,0)</f>
        <v>Never</v>
      </c>
      <c r="M3902" s="15" t="s">
        <v>10707</v>
      </c>
      <c r="N3902" s="17" t="n">
        <f aca="false">VLOOKUP(F3902,'[1]Goa Member''s Details Revised'!$C$2:$AO$7385,5,0)</f>
        <v>19800</v>
      </c>
      <c r="O3902" s="17" t="n">
        <f aca="false">VLOOKUP(F3902,'[1]Goa Member''s Details Revised'!$C$2:$AO$7385,5,0)</f>
        <v>19800</v>
      </c>
      <c r="P3902" s="17" t="n">
        <f aca="false">VLOOKUP(F3902,'[1]Goa Member''s Details Revised'!$C$2:$AO$7385,6,0)</f>
        <v>14850</v>
      </c>
      <c r="Q3902" s="17" t="str">
        <f aca="false">VLOOKUP(F3902,'[1]Goa Member''s Details Revised'!$C$2:$AO$7385,8,0)</f>
        <v>outstanding</v>
      </c>
      <c r="R3902" s="17" t="n">
        <f aca="false">+O3902-P3902</f>
        <v>4950</v>
      </c>
      <c r="S3902" s="15" t="e">
        <f aca="false">+#REF!-K3902</f>
        <v>#REF!</v>
      </c>
      <c r="T3902" s="17" t="n">
        <f aca="false">IF(Q3902="regular",((P3902-(P3902/99)*S3902)),(P3902-(P3902*20%)))</f>
        <v>11880</v>
      </c>
      <c r="U3902" s="17" t="e">
        <f aca="false">((P3902-(P3902/99)*S3902))</f>
        <v>#REF!</v>
      </c>
      <c r="V3902" s="17" t="n">
        <f aca="false">IF(Q3902="regular",0,(P3902-(O3902*20%)))</f>
        <v>10890</v>
      </c>
      <c r="W3902" s="17"/>
      <c r="X3902" s="15"/>
      <c r="Y3902" s="18" t="str">
        <f aca="false">VLOOKUP(F3902,'[1]Goa Member''s Details Revised'!$C$2:$AO$7385,12,0)</f>
        <v>no reminder send last communication 2003 (Outstanding Rs.4950/-) No app frm</v>
      </c>
    </row>
    <row r="3903" customFormat="false" ht="15" hidden="false" customHeight="false" outlineLevel="0" collapsed="false">
      <c r="B3903" s="14" t="n">
        <v>3902</v>
      </c>
      <c r="C3903" s="15"/>
      <c r="D3903" s="15" t="s">
        <v>10708</v>
      </c>
      <c r="E3903" s="15" t="s">
        <v>25</v>
      </c>
      <c r="F3903" s="15" t="s">
        <v>10709</v>
      </c>
      <c r="G3903" s="15"/>
      <c r="H3903" s="16" t="str">
        <f aca="false">VLOOKUP(F3903,'[1]Goa Member''s Details Revised'!$C$2:$AO$7385,2,0)</f>
        <v>D.Purchaser</v>
      </c>
      <c r="I3903" s="15" t="n">
        <v>29</v>
      </c>
      <c r="J3903" s="15" t="s">
        <v>255</v>
      </c>
      <c r="K3903" s="15" t="n">
        <v>1991</v>
      </c>
      <c r="L3903" s="16" t="str">
        <f aca="false">VLOOKUP(F3903,'[1]Goa Member''s Details Revised'!$C$2:$AO$7385,9,0)</f>
        <v>Never</v>
      </c>
      <c r="M3903" s="15" t="s">
        <v>10710</v>
      </c>
      <c r="N3903" s="17" t="n">
        <f aca="false">VLOOKUP(F3903,'[1]Goa Member''s Details Revised'!$C$2:$AO$7385,5,0)</f>
        <v>15300</v>
      </c>
      <c r="O3903" s="17" t="n">
        <f aca="false">VLOOKUP(F3903,'[1]Goa Member''s Details Revised'!$C$2:$AO$7385,5,0)</f>
        <v>15300</v>
      </c>
      <c r="P3903" s="17" t="n">
        <f aca="false">VLOOKUP(F3903,'[1]Goa Member''s Details Revised'!$C$2:$AO$7385,6,0)</f>
        <v>6375</v>
      </c>
      <c r="Q3903" s="17" t="str">
        <f aca="false">VLOOKUP(F3903,'[1]Goa Member''s Details Revised'!$C$2:$AO$7385,8,0)</f>
        <v>outstanding</v>
      </c>
      <c r="R3903" s="17" t="n">
        <f aca="false">+O3903-P3903</f>
        <v>8925</v>
      </c>
      <c r="S3903" s="15" t="e">
        <f aca="false">+#REF!-K3903</f>
        <v>#REF!</v>
      </c>
      <c r="T3903" s="17" t="n">
        <f aca="false">IF(Q3903="regular",((P3903-(P3903/99)*S3903)),(P3903-(P3903*20%)))</f>
        <v>5100</v>
      </c>
      <c r="U3903" s="17" t="e">
        <f aca="false">((P3903-(P3903/99)*S3903))</f>
        <v>#REF!</v>
      </c>
      <c r="V3903" s="17" t="n">
        <f aca="false">IF(Q3903="regular",0,(P3903-(O3903*20%)))</f>
        <v>3315</v>
      </c>
      <c r="W3903" s="17"/>
      <c r="X3903" s="15"/>
      <c r="Y3903" s="18" t="str">
        <f aca="false">VLOOKUP(F3903,'[1]Goa Member''s Details Revised'!$C$2:$AO$7385,12,0)</f>
        <v>No documents is in file (Outstanding Rs. 8925/-)</v>
      </c>
    </row>
    <row r="3904" customFormat="false" ht="15" hidden="false" customHeight="false" outlineLevel="0" collapsed="false">
      <c r="B3904" s="14" t="n">
        <v>3903</v>
      </c>
      <c r="C3904" s="15"/>
      <c r="D3904" s="15" t="s">
        <v>10711</v>
      </c>
      <c r="E3904" s="15" t="s">
        <v>25</v>
      </c>
      <c r="F3904" s="15" t="s">
        <v>10712</v>
      </c>
      <c r="G3904" s="15"/>
      <c r="H3904" s="16" t="str">
        <f aca="false">VLOOKUP(F3904,'[1]Goa Member''s Details Revised'!$C$2:$AO$7385,2,0)</f>
        <v>D.Purchaser</v>
      </c>
      <c r="I3904" s="15" t="n">
        <v>30</v>
      </c>
      <c r="J3904" s="15" t="s">
        <v>255</v>
      </c>
      <c r="K3904" s="15" t="n">
        <v>1991</v>
      </c>
      <c r="L3904" s="16" t="str">
        <f aca="false">VLOOKUP(F3904,'[1]Goa Member''s Details Revised'!$C$2:$AO$7385,9,0)</f>
        <v>Never</v>
      </c>
      <c r="M3904" s="15" t="s">
        <v>10713</v>
      </c>
      <c r="N3904" s="17" t="n">
        <f aca="false">VLOOKUP(F3904,'[1]Goa Member''s Details Revised'!$C$2:$AO$7385,5,0)</f>
        <v>17500</v>
      </c>
      <c r="O3904" s="17" t="n">
        <f aca="false">VLOOKUP(F3904,'[1]Goa Member''s Details Revised'!$C$2:$AO$7385,5,0)</f>
        <v>17500</v>
      </c>
      <c r="P3904" s="17" t="n">
        <f aca="false">VLOOKUP(F3904,'[1]Goa Member''s Details Revised'!$C$2:$AO$7385,6,0)</f>
        <v>17500</v>
      </c>
      <c r="Q3904" s="17" t="str">
        <f aca="false">VLOOKUP(F3904,'[1]Goa Member''s Details Revised'!$C$2:$AO$7385,8,0)</f>
        <v>Miss</v>
      </c>
      <c r="R3904" s="17" t="n">
        <f aca="false">+O3904-P3904</f>
        <v>0</v>
      </c>
      <c r="S3904" s="15" t="e">
        <f aca="false">+#REF!-K3904</f>
        <v>#REF!</v>
      </c>
      <c r="T3904" s="17" t="n">
        <f aca="false">IF(Q3904="regular",((P3904-(P3904/99)*S3904)),(P3904-(P3904*20%)))</f>
        <v>14000</v>
      </c>
      <c r="U3904" s="17" t="e">
        <f aca="false">((P3904-(P3904/99)*S3904))</f>
        <v>#REF!</v>
      </c>
      <c r="V3904" s="17" t="n">
        <f aca="false">IF(Q3904="regular",0,(P3904-(O3904*20%)))</f>
        <v>14000</v>
      </c>
      <c r="W3904" s="17"/>
      <c r="X3904" s="15"/>
      <c r="Y3904" s="18" t="str">
        <f aca="false">VLOOKUP(F3904,'[1]Goa Member''s Details Revised'!$C$2:$AO$7385,12,0)</f>
        <v>No documents is in file</v>
      </c>
    </row>
    <row r="3905" customFormat="false" ht="15" hidden="false" customHeight="false" outlineLevel="0" collapsed="false">
      <c r="B3905" s="14" t="n">
        <v>3904</v>
      </c>
      <c r="C3905" s="15"/>
      <c r="D3905" s="15" t="s">
        <v>10714</v>
      </c>
      <c r="E3905" s="15" t="s">
        <v>25</v>
      </c>
      <c r="F3905" s="15" t="s">
        <v>10715</v>
      </c>
      <c r="G3905" s="15"/>
      <c r="H3905" s="16" t="str">
        <f aca="false">VLOOKUP(F3905,'[1]Goa Member''s Details Revised'!$C$2:$AO$7385,2,0)</f>
        <v>D.Purchaser</v>
      </c>
      <c r="I3905" s="15" t="n">
        <v>30</v>
      </c>
      <c r="J3905" s="15" t="s">
        <v>255</v>
      </c>
      <c r="K3905" s="15" t="n">
        <v>1991</v>
      </c>
      <c r="L3905" s="16" t="str">
        <f aca="false">VLOOKUP(F3905,'[1]Goa Member''s Details Revised'!$C$2:$AO$7385,9,0)</f>
        <v>Never</v>
      </c>
      <c r="M3905" s="15" t="s">
        <v>10713</v>
      </c>
      <c r="N3905" s="17" t="n">
        <f aca="false">VLOOKUP(F3905,'[1]Goa Member''s Details Revised'!$C$2:$AO$7385,5,0)</f>
        <v>19800</v>
      </c>
      <c r="O3905" s="17" t="n">
        <f aca="false">VLOOKUP(F3905,'[1]Goa Member''s Details Revised'!$C$2:$AO$7385,5,0)</f>
        <v>19800</v>
      </c>
      <c r="P3905" s="17" t="n">
        <f aca="false">VLOOKUP(F3905,'[1]Goa Member''s Details Revised'!$C$2:$AO$7385,6,0)</f>
        <v>3960</v>
      </c>
      <c r="Q3905" s="17" t="str">
        <f aca="false">VLOOKUP(F3905,'[1]Goa Member''s Details Revised'!$C$2:$AO$7385,8,0)</f>
        <v>outstanding</v>
      </c>
      <c r="R3905" s="17" t="n">
        <f aca="false">+O3905-P3905</f>
        <v>15840</v>
      </c>
      <c r="S3905" s="15" t="e">
        <f aca="false">+#REF!-K3905</f>
        <v>#REF!</v>
      </c>
      <c r="T3905" s="17" t="n">
        <f aca="false">IF(Q3905="regular",((P3905-(P3905/99)*S3905)),(P3905-(P3905*20%)))</f>
        <v>3168</v>
      </c>
      <c r="U3905" s="17" t="e">
        <f aca="false">((P3905-(P3905/99)*S3905))</f>
        <v>#REF!</v>
      </c>
      <c r="V3905" s="17" t="n">
        <f aca="false">IF(Q3905="regular",0,(P3905-(O3905*20%)))</f>
        <v>0</v>
      </c>
      <c r="W3905" s="17"/>
      <c r="X3905" s="15"/>
      <c r="Y3905" s="18" t="str">
        <f aca="false">VLOOKUP(F3905,'[1]Goa Member''s Details Revised'!$C$2:$AO$7385,12,0)</f>
        <v>last communication 06 (Outstanding Rs. 15840/-) No App frm</v>
      </c>
    </row>
    <row r="3906" customFormat="false" ht="15" hidden="false" customHeight="false" outlineLevel="0" collapsed="false">
      <c r="B3906" s="14" t="n">
        <v>3905</v>
      </c>
      <c r="C3906" s="15"/>
      <c r="D3906" s="15" t="s">
        <v>10716</v>
      </c>
      <c r="E3906" s="15" t="s">
        <v>25</v>
      </c>
      <c r="F3906" s="15" t="s">
        <v>10717</v>
      </c>
      <c r="G3906" s="15"/>
      <c r="H3906" s="16" t="str">
        <f aca="false">VLOOKUP(F3906,'[1]Goa Member''s Details Revised'!$C$2:$AO$7385,2,0)</f>
        <v>D.Purchaser</v>
      </c>
      <c r="I3906" s="15" t="n">
        <v>30</v>
      </c>
      <c r="J3906" s="15" t="s">
        <v>255</v>
      </c>
      <c r="K3906" s="15" t="n">
        <v>1991</v>
      </c>
      <c r="L3906" s="16" t="str">
        <f aca="false">VLOOKUP(F3906,'[1]Goa Member''s Details Revised'!$C$2:$AO$7385,9,0)</f>
        <v>Never</v>
      </c>
      <c r="M3906" s="15" t="s">
        <v>10718</v>
      </c>
      <c r="N3906" s="17" t="n">
        <f aca="false">VLOOKUP(F3906,'[1]Goa Member''s Details Revised'!$C$2:$AO$7385,5,0)</f>
        <v>34000</v>
      </c>
      <c r="O3906" s="17" t="n">
        <f aca="false">VLOOKUP(F3906,'[1]Goa Member''s Details Revised'!$C$2:$AO$7385,5,0)</f>
        <v>34000</v>
      </c>
      <c r="P3906" s="17" t="n">
        <f aca="false">VLOOKUP(F3906,'[1]Goa Member''s Details Revised'!$C$2:$AO$7385,6,0)</f>
        <v>36193</v>
      </c>
      <c r="Q3906" s="17" t="str">
        <f aca="false">VLOOKUP(F3906,'[1]Goa Member''s Details Revised'!$C$2:$AO$7385,8,0)</f>
        <v>I.R.M</v>
      </c>
      <c r="R3906" s="17" t="n">
        <f aca="false">+O3906-P3906</f>
        <v>-2193</v>
      </c>
      <c r="S3906" s="15" t="e">
        <f aca="false">+#REF!-K3906</f>
        <v>#REF!</v>
      </c>
      <c r="T3906" s="17" t="n">
        <f aca="false">IF(Q3906="regular",((P3906-(P3906/99)*S3906)),(P3906-(P3906*20%)))</f>
        <v>28954.4</v>
      </c>
      <c r="U3906" s="17" t="e">
        <f aca="false">((P3906-(P3906/99)*S3906))</f>
        <v>#REF!</v>
      </c>
      <c r="V3906" s="17" t="n">
        <f aca="false">IF(Q3906="regular",0,(P3906-(O3906*20%)))</f>
        <v>29393</v>
      </c>
      <c r="W3906" s="17"/>
      <c r="X3906" s="15"/>
      <c r="Y3906" s="18" t="str">
        <f aca="false">VLOOKUP(F3906,'[1]Goa Member''s Details Revised'!$C$2:$AO$7385,12,0)</f>
        <v>As POD last communication 07 … No App Frm</v>
      </c>
    </row>
    <row r="3907" customFormat="false" ht="15" hidden="false" customHeight="false" outlineLevel="0" collapsed="false">
      <c r="B3907" s="14" t="n">
        <v>3906</v>
      </c>
      <c r="C3907" s="15"/>
      <c r="D3907" s="15" t="s">
        <v>10719</v>
      </c>
      <c r="E3907" s="15" t="s">
        <v>25</v>
      </c>
      <c r="F3907" s="15" t="s">
        <v>10720</v>
      </c>
      <c r="G3907" s="15"/>
      <c r="H3907" s="16" t="str">
        <f aca="false">VLOOKUP(F3907,'[1]Goa Member''s Details Revised'!$C$2:$AO$7385,2,0)</f>
        <v>D.Purchaser</v>
      </c>
      <c r="I3907" s="15" t="n">
        <v>9</v>
      </c>
      <c r="J3907" s="15" t="s">
        <v>322</v>
      </c>
      <c r="K3907" s="15" t="n">
        <v>1991</v>
      </c>
      <c r="L3907" s="16" t="str">
        <f aca="false">VLOOKUP(F3907,'[1]Goa Member''s Details Revised'!$C$2:$AO$7385,9,0)</f>
        <v>Never</v>
      </c>
      <c r="M3907" s="15" t="s">
        <v>10721</v>
      </c>
      <c r="N3907" s="17" t="n">
        <f aca="false">VLOOKUP(F3907,'[1]Goa Member''s Details Revised'!$C$2:$AO$7385,5,0)</f>
        <v>25500</v>
      </c>
      <c r="O3907" s="17" t="n">
        <f aca="false">VLOOKUP(F3907,'[1]Goa Member''s Details Revised'!$C$2:$AO$7385,5,0)</f>
        <v>25500</v>
      </c>
      <c r="P3907" s="17" t="n">
        <f aca="false">VLOOKUP(F3907,'[1]Goa Member''s Details Revised'!$C$2:$AO$7385,6,0)</f>
        <v>23375</v>
      </c>
      <c r="Q3907" s="17" t="str">
        <f aca="false">VLOOKUP(F3907,'[1]Goa Member''s Details Revised'!$C$2:$AO$7385,8,0)</f>
        <v>outstanding</v>
      </c>
      <c r="R3907" s="17" t="n">
        <f aca="false">+O3907-P3907</f>
        <v>2125</v>
      </c>
      <c r="S3907" s="15" t="e">
        <f aca="false">+#REF!-K3907</f>
        <v>#REF!</v>
      </c>
      <c r="T3907" s="17" t="n">
        <f aca="false">IF(Q3907="regular",((P3907-(P3907/99)*S3907)),(P3907-(P3907*20%)))</f>
        <v>18700</v>
      </c>
      <c r="U3907" s="17" t="e">
        <f aca="false">((P3907-(P3907/99)*S3907))</f>
        <v>#REF!</v>
      </c>
      <c r="V3907" s="17" t="n">
        <f aca="false">IF(Q3907="regular",0,(P3907-(O3907*20%)))</f>
        <v>18275</v>
      </c>
      <c r="W3907" s="17"/>
      <c r="X3907" s="15"/>
      <c r="Y3907" s="18" t="str">
        <f aca="false">VLOOKUP(F3907,'[1]Goa Member''s Details Revised'!$C$2:$AO$7385,12,0)</f>
        <v>last communication 96.. (Outstanding Rs. 2125/-) No app Frm</v>
      </c>
    </row>
    <row r="3908" customFormat="false" ht="15" hidden="false" customHeight="false" outlineLevel="0" collapsed="false">
      <c r="B3908" s="14" t="n">
        <v>3907</v>
      </c>
      <c r="C3908" s="15"/>
      <c r="D3908" s="15" t="s">
        <v>10722</v>
      </c>
      <c r="E3908" s="15" t="s">
        <v>25</v>
      </c>
      <c r="F3908" s="15" t="s">
        <v>10723</v>
      </c>
      <c r="G3908" s="15"/>
      <c r="H3908" s="16" t="str">
        <f aca="false">VLOOKUP(F3908,'[1]Goa Member''s Details Revised'!$C$2:$AO$7385,2,0)</f>
        <v>D.Purchaser</v>
      </c>
      <c r="I3908" s="15" t="n">
        <v>7</v>
      </c>
      <c r="J3908" s="15" t="s">
        <v>322</v>
      </c>
      <c r="K3908" s="15" t="n">
        <v>1991</v>
      </c>
      <c r="L3908" s="16" t="str">
        <f aca="false">VLOOKUP(F3908,'[1]Goa Member''s Details Revised'!$C$2:$AO$7385,9,0)</f>
        <v>Never</v>
      </c>
      <c r="M3908" s="15" t="s">
        <v>10724</v>
      </c>
      <c r="N3908" s="17" t="n">
        <f aca="false">VLOOKUP(F3908,'[1]Goa Member''s Details Revised'!$C$2:$AO$7385,5,0)</f>
        <v>34000</v>
      </c>
      <c r="O3908" s="17" t="n">
        <f aca="false">VLOOKUP(F3908,'[1]Goa Member''s Details Revised'!$C$2:$AO$7385,5,0)</f>
        <v>34000</v>
      </c>
      <c r="P3908" s="17" t="n">
        <f aca="false">VLOOKUP(F3908,'[1]Goa Member''s Details Revised'!$C$2:$AO$7385,6,0)</f>
        <v>34193</v>
      </c>
      <c r="Q3908" s="17" t="str">
        <f aca="false">VLOOKUP(F3908,'[1]Goa Member''s Details Revised'!$C$2:$AO$7385,8,0)</f>
        <v>I.R.M</v>
      </c>
      <c r="R3908" s="17" t="n">
        <f aca="false">+O3908-P3908</f>
        <v>-193</v>
      </c>
      <c r="S3908" s="15" t="e">
        <f aca="false">+#REF!-K3908</f>
        <v>#REF!</v>
      </c>
      <c r="T3908" s="17" t="n">
        <f aca="false">IF(Q3908="regular",((P3908-(P3908/99)*S3908)),(P3908-(P3908*20%)))</f>
        <v>27354.4</v>
      </c>
      <c r="U3908" s="17" t="e">
        <f aca="false">((P3908-(P3908/99)*S3908))</f>
        <v>#REF!</v>
      </c>
      <c r="V3908" s="17" t="n">
        <f aca="false">IF(Q3908="regular",0,(P3908-(O3908*20%)))</f>
        <v>27393</v>
      </c>
      <c r="W3908" s="17"/>
      <c r="X3908" s="15"/>
      <c r="Y3908" s="18" t="str">
        <f aca="false">VLOOKUP(F3908,'[1]Goa Member''s Details Revised'!$C$2:$AO$7385,12,0)</f>
        <v>No Reminder send so last communication 12.. No app frm</v>
      </c>
    </row>
    <row r="3909" customFormat="false" ht="30" hidden="false" customHeight="false" outlineLevel="0" collapsed="false">
      <c r="B3909" s="14" t="n">
        <v>3908</v>
      </c>
      <c r="C3909" s="15"/>
      <c r="D3909" s="15" t="s">
        <v>10725</v>
      </c>
      <c r="E3909" s="15" t="s">
        <v>25</v>
      </c>
      <c r="F3909" s="15" t="s">
        <v>10726</v>
      </c>
      <c r="G3909" s="15"/>
      <c r="H3909" s="16" t="str">
        <f aca="false">VLOOKUP(F3909,'[1]Goa Member''s Details Revised'!$C$2:$AO$7385,2,0)</f>
        <v>D.Purchaser</v>
      </c>
      <c r="I3909" s="15" t="n">
        <v>7</v>
      </c>
      <c r="J3909" s="15" t="s">
        <v>322</v>
      </c>
      <c r="K3909" s="15" t="n">
        <v>1991</v>
      </c>
      <c r="L3909" s="16" t="str">
        <f aca="false">VLOOKUP(F3909,'[1]Goa Member''s Details Revised'!$C$2:$AO$7385,9,0)</f>
        <v>Never</v>
      </c>
      <c r="M3909" s="15" t="s">
        <v>10724</v>
      </c>
      <c r="N3909" s="17" t="n">
        <f aca="false">VLOOKUP(F3909,'[1]Goa Member''s Details Revised'!$C$2:$AO$7385,5,0)</f>
        <v>21000</v>
      </c>
      <c r="O3909" s="17" t="n">
        <f aca="false">VLOOKUP(F3909,'[1]Goa Member''s Details Revised'!$C$2:$AO$7385,5,0)</f>
        <v>21000</v>
      </c>
      <c r="P3909" s="17" t="n">
        <f aca="false">VLOOKUP(F3909,'[1]Goa Member''s Details Revised'!$C$2:$AO$7385,6,0)</f>
        <v>23700</v>
      </c>
      <c r="Q3909" s="17" t="str">
        <f aca="false">VLOOKUP(F3909,'[1]Goa Member''s Details Revised'!$C$2:$AO$7385,8,0)</f>
        <v>I.R.M</v>
      </c>
      <c r="R3909" s="17" t="n">
        <f aca="false">+O3909-P3909</f>
        <v>-2700</v>
      </c>
      <c r="S3909" s="15" t="e">
        <f aca="false">+#REF!-K3909</f>
        <v>#REF!</v>
      </c>
      <c r="T3909" s="17" t="n">
        <f aca="false">IF(Q3909="regular",((P3909-(P3909/99)*S3909)),(P3909-(P3909*20%)))</f>
        <v>18960</v>
      </c>
      <c r="U3909" s="17" t="e">
        <f aca="false">((P3909-(P3909/99)*S3909))</f>
        <v>#REF!</v>
      </c>
      <c r="V3909" s="17" t="n">
        <f aca="false">IF(Q3909="regular",0,(P3909-(O3909*20%)))</f>
        <v>19500</v>
      </c>
      <c r="W3909" s="17"/>
      <c r="X3909" s="15"/>
      <c r="Y3909" s="18" t="str">
        <f aca="false">VLOOKUP(F3909,'[1]Goa Member''s Details Revised'!$C$2:$AO$7385,12,0)</f>
        <v>we send last reminder in 2012.then we did not receive any reply.</v>
      </c>
    </row>
    <row r="3910" customFormat="false" ht="15" hidden="false" customHeight="false" outlineLevel="0" collapsed="false">
      <c r="B3910" s="14" t="n">
        <v>3909</v>
      </c>
      <c r="C3910" s="15"/>
      <c r="D3910" s="15" t="s">
        <v>10727</v>
      </c>
      <c r="E3910" s="15" t="s">
        <v>25</v>
      </c>
      <c r="F3910" s="15" t="s">
        <v>10728</v>
      </c>
      <c r="G3910" s="15"/>
      <c r="H3910" s="16" t="str">
        <f aca="false">VLOOKUP(F3910,'[1]Goa Member''s Details Revised'!$C$2:$AO$7385,2,0)</f>
        <v>D.Purchaser</v>
      </c>
      <c r="I3910" s="15" t="n">
        <v>10</v>
      </c>
      <c r="J3910" s="15" t="s">
        <v>322</v>
      </c>
      <c r="K3910" s="15" t="n">
        <v>1991</v>
      </c>
      <c r="L3910" s="16" t="str">
        <f aca="false">VLOOKUP(F3910,'[1]Goa Member''s Details Revised'!$C$2:$AO$7385,9,0)</f>
        <v>Never</v>
      </c>
      <c r="M3910" s="15" t="s">
        <v>10729</v>
      </c>
      <c r="N3910" s="17" t="n">
        <f aca="false">VLOOKUP(F3910,'[1]Goa Member''s Details Revised'!$C$2:$AO$7385,5,0)</f>
        <v>17500</v>
      </c>
      <c r="O3910" s="17" t="n">
        <f aca="false">VLOOKUP(F3910,'[1]Goa Member''s Details Revised'!$C$2:$AO$7385,5,0)</f>
        <v>17500</v>
      </c>
      <c r="P3910" s="17" t="n">
        <f aca="false">VLOOKUP(F3910,'[1]Goa Member''s Details Revised'!$C$2:$AO$7385,6,0)</f>
        <v>19800</v>
      </c>
      <c r="Q3910" s="17" t="str">
        <f aca="false">VLOOKUP(F3910,'[1]Goa Member''s Details Revised'!$C$2:$AO$7385,8,0)</f>
        <v>I.R.M</v>
      </c>
      <c r="R3910" s="17" t="n">
        <f aca="false">+O3910-P3910</f>
        <v>-2300</v>
      </c>
      <c r="S3910" s="15" t="e">
        <f aca="false">+#REF!-K3910</f>
        <v>#REF!</v>
      </c>
      <c r="T3910" s="17" t="n">
        <f aca="false">IF(Q3910="regular",((P3910-(P3910/99)*S3910)),(P3910-(P3910*20%)))</f>
        <v>15840</v>
      </c>
      <c r="U3910" s="17" t="e">
        <f aca="false">((P3910-(P3910/99)*S3910))</f>
        <v>#REF!</v>
      </c>
      <c r="V3910" s="17" t="n">
        <f aca="false">IF(Q3910="regular",0,(P3910-(O3910*20%)))</f>
        <v>16300</v>
      </c>
      <c r="W3910" s="17"/>
      <c r="X3910" s="15"/>
      <c r="Y3910" s="18" t="str">
        <f aca="false">VLOOKUP(F3910,'[1]Goa Member''s Details Revised'!$C$2:$AO$7385,12,0)</f>
        <v>No Reminder send so last communication 12.. No app frm</v>
      </c>
    </row>
    <row r="3911" customFormat="false" ht="30" hidden="false" customHeight="false" outlineLevel="0" collapsed="false">
      <c r="B3911" s="14" t="n">
        <v>3910</v>
      </c>
      <c r="C3911" s="15"/>
      <c r="D3911" s="15" t="s">
        <v>10730</v>
      </c>
      <c r="E3911" s="15" t="s">
        <v>25</v>
      </c>
      <c r="F3911" s="15" t="s">
        <v>10731</v>
      </c>
      <c r="G3911" s="15"/>
      <c r="H3911" s="16" t="str">
        <f aca="false">VLOOKUP(F3911,'[1]Goa Member''s Details Revised'!$C$2:$AO$7385,2,0)</f>
        <v>D.Purchaser</v>
      </c>
      <c r="I3911" s="15" t="n">
        <v>13</v>
      </c>
      <c r="J3911" s="15" t="s">
        <v>322</v>
      </c>
      <c r="K3911" s="15" t="n">
        <v>1991</v>
      </c>
      <c r="L3911" s="16" t="str">
        <f aca="false">VLOOKUP(F3911,'[1]Goa Member''s Details Revised'!$C$2:$AO$7385,9,0)</f>
        <v>Never</v>
      </c>
      <c r="M3911" s="15" t="s">
        <v>10732</v>
      </c>
      <c r="N3911" s="17" t="n">
        <f aca="false">VLOOKUP(F3911,'[1]Goa Member''s Details Revised'!$C$2:$AO$7385,5,0)</f>
        <v>19800</v>
      </c>
      <c r="O3911" s="17" t="n">
        <f aca="false">VLOOKUP(F3911,'[1]Goa Member''s Details Revised'!$C$2:$AO$7385,5,0)</f>
        <v>19800</v>
      </c>
      <c r="P3911" s="17" t="n">
        <f aca="false">VLOOKUP(F3911,'[1]Goa Member''s Details Revised'!$C$2:$AO$7385,6,0)</f>
        <v>13200</v>
      </c>
      <c r="Q3911" s="17" t="str">
        <f aca="false">VLOOKUP(F3911,'[1]Goa Member''s Details Revised'!$C$2:$AO$7385,8,0)</f>
        <v>outstanding</v>
      </c>
      <c r="R3911" s="17" t="n">
        <f aca="false">+O3911-P3911</f>
        <v>6600</v>
      </c>
      <c r="S3911" s="15" t="e">
        <f aca="false">+#REF!-K3911</f>
        <v>#REF!</v>
      </c>
      <c r="T3911" s="17" t="n">
        <f aca="false">IF(Q3911="regular",((P3911-(P3911/99)*S3911)),(P3911-(P3911*20%)))</f>
        <v>10560</v>
      </c>
      <c r="U3911" s="17" t="e">
        <f aca="false">((P3911-(P3911/99)*S3911))</f>
        <v>#REF!</v>
      </c>
      <c r="V3911" s="17" t="n">
        <f aca="false">IF(Q3911="regular",0,(P3911-(O3911*20%)))</f>
        <v>9240</v>
      </c>
      <c r="W3911" s="17"/>
      <c r="X3911" s="15"/>
      <c r="Y3911" s="18" t="str">
        <f aca="false">VLOOKUP(F3911,'[1]Goa Member''s Details Revised'!$C$2:$AO$7385,12,0)</f>
        <v>As POD last communication 07 … No App Frm (Outstanding Rs. 6600/-)</v>
      </c>
    </row>
    <row r="3912" customFormat="false" ht="15" hidden="false" customHeight="false" outlineLevel="0" collapsed="false">
      <c r="B3912" s="14" t="n">
        <v>3911</v>
      </c>
      <c r="C3912" s="15"/>
      <c r="D3912" s="15" t="s">
        <v>10733</v>
      </c>
      <c r="E3912" s="15" t="s">
        <v>25</v>
      </c>
      <c r="F3912" s="15" t="s">
        <v>10734</v>
      </c>
      <c r="G3912" s="15"/>
      <c r="H3912" s="16" t="str">
        <f aca="false">VLOOKUP(F3912,'[1]Goa Member''s Details Revised'!$C$2:$AO$7385,2,0)</f>
        <v>D.Purchaser</v>
      </c>
      <c r="I3912" s="15" t="n">
        <v>14</v>
      </c>
      <c r="J3912" s="15" t="s">
        <v>322</v>
      </c>
      <c r="K3912" s="15" t="n">
        <v>1991</v>
      </c>
      <c r="L3912" s="16" t="str">
        <f aca="false">VLOOKUP(F3912,'[1]Goa Member''s Details Revised'!$C$2:$AO$7385,9,0)</f>
        <v>Never</v>
      </c>
      <c r="M3912" s="15" t="s">
        <v>7777</v>
      </c>
      <c r="N3912" s="17" t="n">
        <f aca="false">VLOOKUP(F3912,'[1]Goa Member''s Details Revised'!$C$2:$AO$7385,5,0)</f>
        <v>26500</v>
      </c>
      <c r="O3912" s="17" t="n">
        <f aca="false">VLOOKUP(F3912,'[1]Goa Member''s Details Revised'!$C$2:$AO$7385,5,0)</f>
        <v>26500</v>
      </c>
      <c r="P3912" s="17" t="n">
        <f aca="false">VLOOKUP(F3912,'[1]Goa Member''s Details Revised'!$C$2:$AO$7385,6,0)</f>
        <v>28212</v>
      </c>
      <c r="Q3912" s="17" t="str">
        <f aca="false">VLOOKUP(F3912,'[1]Goa Member''s Details Revised'!$C$2:$AO$7385,8,0)</f>
        <v>I.R.M</v>
      </c>
      <c r="R3912" s="17" t="n">
        <f aca="false">+O3912-P3912</f>
        <v>-1712</v>
      </c>
      <c r="S3912" s="15" t="e">
        <f aca="false">+#REF!-K3912</f>
        <v>#REF!</v>
      </c>
      <c r="T3912" s="17" t="n">
        <f aca="false">IF(Q3912="regular",((P3912-(P3912/99)*S3912)),(P3912-(P3912*20%)))</f>
        <v>22569.6</v>
      </c>
      <c r="U3912" s="17" t="e">
        <f aca="false">((P3912-(P3912/99)*S3912))</f>
        <v>#REF!</v>
      </c>
      <c r="V3912" s="17" t="n">
        <f aca="false">IF(Q3912="regular",0,(P3912-(O3912*20%)))</f>
        <v>22912</v>
      </c>
      <c r="W3912" s="17"/>
      <c r="X3912" s="15"/>
      <c r="Y3912" s="18" t="str">
        <f aca="false">VLOOKUP(F3912,'[1]Goa Member''s Details Revised'!$C$2:$AO$7385,12,0)</f>
        <v>last communication 06</v>
      </c>
    </row>
    <row r="3913" customFormat="false" ht="30" hidden="false" customHeight="false" outlineLevel="0" collapsed="false">
      <c r="B3913" s="14" t="n">
        <v>3912</v>
      </c>
      <c r="C3913" s="15"/>
      <c r="D3913" s="15" t="s">
        <v>10735</v>
      </c>
      <c r="E3913" s="15" t="s">
        <v>25</v>
      </c>
      <c r="F3913" s="15" t="s">
        <v>10736</v>
      </c>
      <c r="G3913" s="15"/>
      <c r="H3913" s="16" t="str">
        <f aca="false">VLOOKUP(F3913,'[1]Goa Member''s Details Revised'!$C$2:$AO$7385,2,0)</f>
        <v>D.Purchaser</v>
      </c>
      <c r="I3913" s="15" t="n">
        <v>14</v>
      </c>
      <c r="J3913" s="15" t="s">
        <v>322</v>
      </c>
      <c r="K3913" s="15" t="n">
        <v>1991</v>
      </c>
      <c r="L3913" s="16" t="str">
        <f aca="false">VLOOKUP(F3913,'[1]Goa Member''s Details Revised'!$C$2:$AO$7385,9,0)</f>
        <v>Never</v>
      </c>
      <c r="M3913" s="15" t="s">
        <v>10737</v>
      </c>
      <c r="N3913" s="17" t="n">
        <f aca="false">VLOOKUP(F3913,'[1]Goa Member''s Details Revised'!$C$2:$AO$7385,5,0)</f>
        <v>23700</v>
      </c>
      <c r="O3913" s="17" t="n">
        <f aca="false">VLOOKUP(F3913,'[1]Goa Member''s Details Revised'!$C$2:$AO$7385,5,0)</f>
        <v>23700</v>
      </c>
      <c r="P3913" s="17" t="n">
        <f aca="false">VLOOKUP(F3913,'[1]Goa Member''s Details Revised'!$C$2:$AO$7385,6,0)</f>
        <v>12640</v>
      </c>
      <c r="Q3913" s="17" t="str">
        <f aca="false">VLOOKUP(F3913,'[1]Goa Member''s Details Revised'!$C$2:$AO$7385,8,0)</f>
        <v>outstanding</v>
      </c>
      <c r="R3913" s="17" t="n">
        <f aca="false">+O3913-P3913</f>
        <v>11060</v>
      </c>
      <c r="S3913" s="15" t="e">
        <f aca="false">+#REF!-K3913</f>
        <v>#REF!</v>
      </c>
      <c r="T3913" s="17" t="n">
        <f aca="false">IF(Q3913="regular",((P3913-(P3913/99)*S3913)),(P3913-(P3913*20%)))</f>
        <v>10112</v>
      </c>
      <c r="U3913" s="17" t="e">
        <f aca="false">((P3913-(P3913/99)*S3913))</f>
        <v>#REF!</v>
      </c>
      <c r="V3913" s="17" t="n">
        <f aca="false">IF(Q3913="regular",0,(P3913-(O3913*20%)))</f>
        <v>7900</v>
      </c>
      <c r="W3913" s="17"/>
      <c r="X3913" s="15"/>
      <c r="Y3913" s="18" t="str">
        <f aca="false">VLOOKUP(F3913,'[1]Goa Member''s Details Revised'!$C$2:$AO$7385,12,0)</f>
        <v>No reminder send so last communication 09 (Outstanding Rs. 11060/-) No App frm</v>
      </c>
    </row>
    <row r="3914" customFormat="false" ht="15" hidden="false" customHeight="false" outlineLevel="0" collapsed="false">
      <c r="B3914" s="14" t="n">
        <v>3913</v>
      </c>
      <c r="C3914" s="15"/>
      <c r="D3914" s="15" t="s">
        <v>10738</v>
      </c>
      <c r="E3914" s="15" t="s">
        <v>25</v>
      </c>
      <c r="F3914" s="15" t="s">
        <v>10739</v>
      </c>
      <c r="G3914" s="15"/>
      <c r="H3914" s="16" t="str">
        <f aca="false">VLOOKUP(F3914,'[1]Goa Member''s Details Revised'!$C$2:$AO$7385,2,0)</f>
        <v>D.Purchaser</v>
      </c>
      <c r="I3914" s="15" t="n">
        <v>14</v>
      </c>
      <c r="J3914" s="15" t="s">
        <v>322</v>
      </c>
      <c r="K3914" s="15" t="n">
        <v>1991</v>
      </c>
      <c r="L3914" s="16" t="str">
        <f aca="false">VLOOKUP(F3914,'[1]Goa Member''s Details Revised'!$C$2:$AO$7385,9,0)</f>
        <v>Never</v>
      </c>
      <c r="M3914" s="15" t="s">
        <v>10740</v>
      </c>
      <c r="N3914" s="17" t="n">
        <f aca="false">VLOOKUP(F3914,'[1]Goa Member''s Details Revised'!$C$2:$AO$7385,5,0)</f>
        <v>23700</v>
      </c>
      <c r="O3914" s="17" t="n">
        <f aca="false">VLOOKUP(F3914,'[1]Goa Member''s Details Revised'!$C$2:$AO$7385,5,0)</f>
        <v>23700</v>
      </c>
      <c r="P3914" s="17" t="n">
        <f aca="false">VLOOKUP(F3914,'[1]Goa Member''s Details Revised'!$C$2:$AO$7385,6,0)</f>
        <v>13825</v>
      </c>
      <c r="Q3914" s="17" t="str">
        <f aca="false">VLOOKUP(F3914,'[1]Goa Member''s Details Revised'!$C$2:$AO$7385,8,0)</f>
        <v>outstanding</v>
      </c>
      <c r="R3914" s="17" t="n">
        <f aca="false">+O3914-P3914</f>
        <v>9875</v>
      </c>
      <c r="S3914" s="15" t="e">
        <f aca="false">+#REF!-K3914</f>
        <v>#REF!</v>
      </c>
      <c r="T3914" s="17" t="n">
        <f aca="false">IF(Q3914="regular",((P3914-(P3914/99)*S3914)),(P3914-(P3914*20%)))</f>
        <v>11060</v>
      </c>
      <c r="U3914" s="17" t="e">
        <f aca="false">((P3914-(P3914/99)*S3914))</f>
        <v>#REF!</v>
      </c>
      <c r="V3914" s="17" t="n">
        <f aca="false">IF(Q3914="regular",0,(P3914-(O3914*20%)))</f>
        <v>9085</v>
      </c>
      <c r="W3914" s="17"/>
      <c r="X3914" s="15"/>
      <c r="Y3914" s="18" t="str">
        <f aca="false">VLOOKUP(F3914,'[1]Goa Member''s Details Revised'!$C$2:$AO$7385,12,0)</f>
        <v>Letter undelivered, last communication 10</v>
      </c>
    </row>
    <row r="3915" customFormat="false" ht="30" hidden="false" customHeight="false" outlineLevel="0" collapsed="false">
      <c r="B3915" s="14" t="n">
        <v>3914</v>
      </c>
      <c r="C3915" s="15"/>
      <c r="D3915" s="15" t="s">
        <v>10741</v>
      </c>
      <c r="E3915" s="15" t="s">
        <v>25</v>
      </c>
      <c r="F3915" s="15" t="s">
        <v>10742</v>
      </c>
      <c r="G3915" s="15"/>
      <c r="H3915" s="16" t="str">
        <f aca="false">VLOOKUP(F3915,'[1]Goa Member''s Details Revised'!$C$2:$AO$7385,2,0)</f>
        <v>L. N. C</v>
      </c>
      <c r="I3915" s="15" t="n">
        <v>16</v>
      </c>
      <c r="J3915" s="15" t="s">
        <v>322</v>
      </c>
      <c r="K3915" s="15" t="n">
        <v>1991</v>
      </c>
      <c r="L3915" s="16" t="str">
        <f aca="false">VLOOKUP(F3915,'[1]Goa Member''s Details Revised'!$C$2:$AO$7385,9,0)</f>
        <v>Never</v>
      </c>
      <c r="M3915" s="15" t="s">
        <v>10743</v>
      </c>
      <c r="N3915" s="17" t="n">
        <f aca="false">VLOOKUP(F3915,'[1]Goa Member''s Details Revised'!$C$2:$AO$7385,5,0)</f>
        <v>19800</v>
      </c>
      <c r="O3915" s="17" t="n">
        <f aca="false">VLOOKUP(F3915,'[1]Goa Member''s Details Revised'!$C$2:$AO$7385,5,0)</f>
        <v>19800</v>
      </c>
      <c r="P3915" s="17" t="n">
        <f aca="false">VLOOKUP(F3915,'[1]Goa Member''s Details Revised'!$C$2:$AO$7385,6,0)</f>
        <v>14190</v>
      </c>
      <c r="Q3915" s="17" t="str">
        <f aca="false">VLOOKUP(F3915,'[1]Goa Member''s Details Revised'!$C$2:$AO$7385,8,0)</f>
        <v>outstanding</v>
      </c>
      <c r="R3915" s="17" t="n">
        <f aca="false">+O3915-P3915</f>
        <v>5610</v>
      </c>
      <c r="S3915" s="15" t="e">
        <f aca="false">+#REF!-K3915</f>
        <v>#REF!</v>
      </c>
      <c r="T3915" s="17" t="n">
        <f aca="false">IF(Q3915="regular",((P3915-(P3915/99)*S3915)),(P3915-(P3915*20%)))</f>
        <v>11352</v>
      </c>
      <c r="U3915" s="17" t="e">
        <f aca="false">((P3915-(P3915/99)*S3915))</f>
        <v>#REF!</v>
      </c>
      <c r="V3915" s="17" t="n">
        <f aca="false">IF(Q3915="regular",0,(P3915-(O3915*20%)))</f>
        <v>10230</v>
      </c>
      <c r="W3915" s="17"/>
      <c r="X3915" s="15"/>
      <c r="Y3915" s="18" t="str">
        <f aca="false">VLOOKUP(F3915,'[1]Goa Member''s Details Revised'!$C$2:$AO$7385,12,0)</f>
        <v>As POD last communication 07.. (Outstanding Rs 5610/-) No app from</v>
      </c>
    </row>
    <row r="3916" customFormat="false" ht="30" hidden="false" customHeight="false" outlineLevel="0" collapsed="false">
      <c r="B3916" s="14" t="n">
        <v>3915</v>
      </c>
      <c r="C3916" s="15"/>
      <c r="D3916" s="15" t="s">
        <v>10744</v>
      </c>
      <c r="E3916" s="15" t="s">
        <v>25</v>
      </c>
      <c r="F3916" s="15" t="s">
        <v>10745</v>
      </c>
      <c r="G3916" s="15"/>
      <c r="H3916" s="16" t="str">
        <f aca="false">VLOOKUP(F3916,'[1]Goa Member''s Details Revised'!$C$2:$AO$7385,2,0)</f>
        <v>D. Purchaser</v>
      </c>
      <c r="I3916" s="15" t="n">
        <v>18</v>
      </c>
      <c r="J3916" s="15" t="s">
        <v>322</v>
      </c>
      <c r="K3916" s="15" t="n">
        <v>1991</v>
      </c>
      <c r="L3916" s="16" t="str">
        <f aca="false">VLOOKUP(F3916,'[1]Goa Member''s Details Revised'!$C$2:$AO$7385,9,0)</f>
        <v>Never</v>
      </c>
      <c r="M3916" s="15" t="s">
        <v>10746</v>
      </c>
      <c r="N3916" s="17" t="n">
        <f aca="false">VLOOKUP(F3916,'[1]Goa Member''s Details Revised'!$C$2:$AO$7385,5,0)</f>
        <v>15300</v>
      </c>
      <c r="O3916" s="17" t="n">
        <f aca="false">VLOOKUP(F3916,'[1]Goa Member''s Details Revised'!$C$2:$AO$7385,5,0)</f>
        <v>15300</v>
      </c>
      <c r="P3916" s="17" t="n">
        <f aca="false">VLOOKUP(F3916,'[1]Goa Member''s Details Revised'!$C$2:$AO$7385,6,0)</f>
        <v>12495</v>
      </c>
      <c r="Q3916" s="17" t="str">
        <f aca="false">VLOOKUP(F3916,'[1]Goa Member''s Details Revised'!$C$2:$AO$7385,8,0)</f>
        <v>outstanding</v>
      </c>
      <c r="R3916" s="17" t="n">
        <f aca="false">+O3916-P3916</f>
        <v>2805</v>
      </c>
      <c r="S3916" s="15" t="e">
        <f aca="false">+#REF!-K3916</f>
        <v>#REF!</v>
      </c>
      <c r="T3916" s="17" t="n">
        <f aca="false">IF(Q3916="regular",((P3916-(P3916/99)*S3916)),(P3916-(P3916*20%)))</f>
        <v>9996</v>
      </c>
      <c r="U3916" s="17" t="e">
        <f aca="false">((P3916-(P3916/99)*S3916))</f>
        <v>#REF!</v>
      </c>
      <c r="V3916" s="17" t="n">
        <f aca="false">IF(Q3916="regular",0,(P3916-(O3916*20%)))</f>
        <v>9435</v>
      </c>
      <c r="W3916" s="17"/>
      <c r="X3916" s="15"/>
      <c r="Y3916" s="18" t="str">
        <f aca="false">VLOOKUP(F3916,'[1]Goa Member''s Details Revised'!$C$2:$AO$7385,12,0)</f>
        <v>No reminder send so last communication 09 (Outstanding Rs. 2805/-) No App frm</v>
      </c>
    </row>
    <row r="3917" customFormat="false" ht="15" hidden="false" customHeight="false" outlineLevel="0" collapsed="false">
      <c r="B3917" s="14" t="n">
        <v>3916</v>
      </c>
      <c r="C3917" s="15"/>
      <c r="D3917" s="15" t="s">
        <v>10747</v>
      </c>
      <c r="E3917" s="15" t="s">
        <v>25</v>
      </c>
      <c r="F3917" s="15" t="s">
        <v>10748</v>
      </c>
      <c r="G3917" s="15"/>
      <c r="H3917" s="16" t="str">
        <f aca="false">VLOOKUP(F3917,'[1]Goa Member''s Details Revised'!$C$2:$AO$7385,2,0)</f>
        <v>D. Purchaser</v>
      </c>
      <c r="I3917" s="15" t="n">
        <v>17</v>
      </c>
      <c r="J3917" s="15" t="s">
        <v>322</v>
      </c>
      <c r="K3917" s="15" t="n">
        <v>1991</v>
      </c>
      <c r="L3917" s="16" t="str">
        <f aca="false">VLOOKUP(F3917,'[1]Goa Member''s Details Revised'!$C$2:$AO$7385,9,0)</f>
        <v>Never</v>
      </c>
      <c r="M3917" s="15" t="s">
        <v>10749</v>
      </c>
      <c r="N3917" s="17" t="n">
        <f aca="false">VLOOKUP(F3917,'[1]Goa Member''s Details Revised'!$C$2:$AO$7385,5,0)</f>
        <v>26500</v>
      </c>
      <c r="O3917" s="17" t="n">
        <f aca="false">VLOOKUP(F3917,'[1]Goa Member''s Details Revised'!$C$2:$AO$7385,5,0)</f>
        <v>26500</v>
      </c>
      <c r="P3917" s="17" t="n">
        <f aca="false">VLOOKUP(F3917,'[1]Goa Member''s Details Revised'!$C$2:$AO$7385,6,0)</f>
        <v>27650</v>
      </c>
      <c r="Q3917" s="17" t="str">
        <f aca="false">VLOOKUP(F3917,'[1]Goa Member''s Details Revised'!$C$2:$AO$7385,8,0)</f>
        <v>I.R.M</v>
      </c>
      <c r="R3917" s="17" t="n">
        <f aca="false">+O3917-P3917</f>
        <v>-1150</v>
      </c>
      <c r="S3917" s="15" t="e">
        <f aca="false">+#REF!-K3917</f>
        <v>#REF!</v>
      </c>
      <c r="T3917" s="17" t="n">
        <f aca="false">IF(Q3917="regular",((P3917-(P3917/99)*S3917)),(P3917-(P3917*20%)))</f>
        <v>22120</v>
      </c>
      <c r="U3917" s="17" t="e">
        <f aca="false">((P3917-(P3917/99)*S3917))</f>
        <v>#REF!</v>
      </c>
      <c r="V3917" s="17" t="n">
        <f aca="false">IF(Q3917="regular",0,(P3917-(O3917*20%)))</f>
        <v>22350</v>
      </c>
      <c r="W3917" s="17"/>
      <c r="X3917" s="15"/>
      <c r="Y3917" s="18" t="str">
        <f aca="false">VLOOKUP(F3917,'[1]Goa Member''s Details Revised'!$C$2:$AO$7385,12,0)</f>
        <v>As POD last communication 07 … No App Frm</v>
      </c>
    </row>
    <row r="3918" customFormat="false" ht="15" hidden="false" customHeight="false" outlineLevel="0" collapsed="false">
      <c r="B3918" s="14" t="n">
        <v>3917</v>
      </c>
      <c r="C3918" s="15"/>
      <c r="D3918" s="15" t="s">
        <v>10750</v>
      </c>
      <c r="E3918" s="15" t="s">
        <v>25</v>
      </c>
      <c r="F3918" s="15" t="s">
        <v>10751</v>
      </c>
      <c r="G3918" s="15"/>
      <c r="H3918" s="16" t="str">
        <f aca="false">VLOOKUP(F3918,'[1]Goa Member''s Details Revised'!$C$2:$AO$7385,2,0)</f>
        <v>D. Purchaser</v>
      </c>
      <c r="I3918" s="15" t="n">
        <v>18</v>
      </c>
      <c r="J3918" s="15" t="s">
        <v>322</v>
      </c>
      <c r="K3918" s="15" t="n">
        <v>1991</v>
      </c>
      <c r="L3918" s="16" t="str">
        <f aca="false">VLOOKUP(F3918,'[1]Goa Member''s Details Revised'!$C$2:$AO$7385,9,0)</f>
        <v>Never</v>
      </c>
      <c r="M3918" s="15" t="s">
        <v>10752</v>
      </c>
      <c r="N3918" s="17" t="n">
        <f aca="false">VLOOKUP(F3918,'[1]Goa Member''s Details Revised'!$C$2:$AO$7385,5,0)</f>
        <v>25500</v>
      </c>
      <c r="O3918" s="17" t="n">
        <f aca="false">VLOOKUP(F3918,'[1]Goa Member''s Details Revised'!$C$2:$AO$7385,5,0)</f>
        <v>25500</v>
      </c>
      <c r="P3918" s="17" t="n">
        <f aca="false">VLOOKUP(F3918,'[1]Goa Member''s Details Revised'!$C$2:$AO$7385,6,0)</f>
        <v>13600</v>
      </c>
      <c r="Q3918" s="17" t="str">
        <f aca="false">VLOOKUP(F3918,'[1]Goa Member''s Details Revised'!$C$2:$AO$7385,8,0)</f>
        <v>outstanding</v>
      </c>
      <c r="R3918" s="17" t="n">
        <f aca="false">+O3918-P3918</f>
        <v>11900</v>
      </c>
      <c r="S3918" s="15" t="e">
        <f aca="false">+#REF!-K3918</f>
        <v>#REF!</v>
      </c>
      <c r="T3918" s="17" t="n">
        <f aca="false">IF(Q3918="regular",((P3918-(P3918/99)*S3918)),(P3918-(P3918*20%)))</f>
        <v>10880</v>
      </c>
      <c r="U3918" s="17" t="e">
        <f aca="false">((P3918-(P3918/99)*S3918))</f>
        <v>#REF!</v>
      </c>
      <c r="V3918" s="17" t="n">
        <f aca="false">IF(Q3918="regular",0,(P3918-(O3918*20%)))</f>
        <v>8500</v>
      </c>
      <c r="W3918" s="17"/>
      <c r="X3918" s="15"/>
      <c r="Y3918" s="18" t="str">
        <f aca="false">VLOOKUP(F3918,'[1]Goa Member''s Details Revised'!$C$2:$AO$7385,12,0)</f>
        <v>No documents is in file (Outstanding Rs. 11900/-) MISSING </v>
      </c>
    </row>
    <row r="3919" customFormat="false" ht="15" hidden="false" customHeight="false" outlineLevel="0" collapsed="false">
      <c r="B3919" s="14" t="n">
        <v>3918</v>
      </c>
      <c r="C3919" s="15"/>
      <c r="D3919" s="15" t="s">
        <v>10753</v>
      </c>
      <c r="E3919" s="15" t="s">
        <v>25</v>
      </c>
      <c r="F3919" s="15" t="s">
        <v>10754</v>
      </c>
      <c r="G3919" s="15"/>
      <c r="H3919" s="16" t="str">
        <f aca="false">VLOOKUP(F3919,'[1]Goa Member''s Details Revised'!$C$2:$AO$7385,2,0)</f>
        <v>D.Purchaser</v>
      </c>
      <c r="I3919" s="15" t="n">
        <v>21</v>
      </c>
      <c r="J3919" s="15" t="s">
        <v>322</v>
      </c>
      <c r="K3919" s="15" t="n">
        <v>1991</v>
      </c>
      <c r="L3919" s="16" t="n">
        <f aca="false">VLOOKUP(F3919,'[1]Goa Member''s Details Revised'!$C$2:$AO$7385,9,0)</f>
        <v>2007</v>
      </c>
      <c r="M3919" s="15" t="s">
        <v>10755</v>
      </c>
      <c r="N3919" s="17" t="n">
        <f aca="false">VLOOKUP(F3919,'[1]Goa Member''s Details Revised'!$C$2:$AO$7385,5,0)</f>
        <v>26500</v>
      </c>
      <c r="O3919" s="17" t="n">
        <f aca="false">VLOOKUP(F3919,'[1]Goa Member''s Details Revised'!$C$2:$AO$7385,5,0)</f>
        <v>26500</v>
      </c>
      <c r="P3919" s="17" t="n">
        <f aca="false">VLOOKUP(F3919,'[1]Goa Member''s Details Revised'!$C$2:$AO$7385,6,0)</f>
        <v>28212</v>
      </c>
      <c r="Q3919" s="17" t="str">
        <f aca="false">VLOOKUP(F3919,'[1]Goa Member''s Details Revised'!$C$2:$AO$7385,8,0)</f>
        <v>R.M</v>
      </c>
      <c r="R3919" s="17" t="n">
        <f aca="false">+O3919-P3919</f>
        <v>-1712</v>
      </c>
      <c r="S3919" s="15" t="e">
        <f aca="false">+#REF!-K3919</f>
        <v>#REF!</v>
      </c>
      <c r="T3919" s="17" t="n">
        <f aca="false">IF(Q3919="regular",((P3919-(P3919/99)*S3919)),(P3919-(P3919*20%)))</f>
        <v>22569.6</v>
      </c>
      <c r="U3919" s="17" t="e">
        <f aca="false">((P3919-(P3919/99)*S3919))</f>
        <v>#REF!</v>
      </c>
      <c r="V3919" s="17" t="n">
        <f aca="false">IF(Q3919="regular",0,(P3919-(O3919*20%)))</f>
        <v>22912</v>
      </c>
      <c r="W3919" s="17"/>
      <c r="X3919" s="15"/>
      <c r="Y3919" s="18" t="str">
        <f aca="false">VLOOKUP(F3919,'[1]Goa Member''s Details Revised'!$C$2:$AO$7385,12,0)</f>
        <v>no reminder send last communication 08</v>
      </c>
    </row>
    <row r="3920" customFormat="false" ht="15" hidden="false" customHeight="false" outlineLevel="0" collapsed="false">
      <c r="B3920" s="14" t="n">
        <v>3919</v>
      </c>
      <c r="C3920" s="15"/>
      <c r="D3920" s="15" t="s">
        <v>10756</v>
      </c>
      <c r="E3920" s="15" t="s">
        <v>25</v>
      </c>
      <c r="F3920" s="15" t="s">
        <v>10757</v>
      </c>
      <c r="G3920" s="15"/>
      <c r="H3920" s="16" t="str">
        <f aca="false">VLOOKUP(F3920,'[1]Goa Member''s Details Revised'!$C$2:$AO$7385,2,0)</f>
        <v>D.Purchaser</v>
      </c>
      <c r="I3920" s="15" t="n">
        <v>23</v>
      </c>
      <c r="J3920" s="15" t="s">
        <v>322</v>
      </c>
      <c r="K3920" s="15" t="n">
        <v>1991</v>
      </c>
      <c r="L3920" s="16" t="str">
        <f aca="false">VLOOKUP(F3920,'[1]Goa Member''s Details Revised'!$C$2:$AO$7385,9,0)</f>
        <v>Never</v>
      </c>
      <c r="M3920" s="15" t="s">
        <v>10758</v>
      </c>
      <c r="N3920" s="17" t="n">
        <f aca="false">VLOOKUP(F3920,'[1]Goa Member''s Details Revised'!$C$2:$AO$7385,5,0)</f>
        <v>26500</v>
      </c>
      <c r="O3920" s="17" t="n">
        <f aca="false">VLOOKUP(F3920,'[1]Goa Member''s Details Revised'!$C$2:$AO$7385,5,0)</f>
        <v>26500</v>
      </c>
      <c r="P3920" s="17" t="n">
        <f aca="false">VLOOKUP(F3920,'[1]Goa Member''s Details Revised'!$C$2:$AO$7385,6,0)</f>
        <v>28212</v>
      </c>
      <c r="Q3920" s="17" t="str">
        <f aca="false">VLOOKUP(F3920,'[1]Goa Member''s Details Revised'!$C$2:$AO$7385,8,0)</f>
        <v>I.R.M</v>
      </c>
      <c r="R3920" s="17" t="n">
        <f aca="false">+O3920-P3920</f>
        <v>-1712</v>
      </c>
      <c r="S3920" s="15" t="e">
        <f aca="false">+#REF!-K3920</f>
        <v>#REF!</v>
      </c>
      <c r="T3920" s="17" t="n">
        <f aca="false">IF(Q3920="regular",((P3920-(P3920/99)*S3920)),(P3920-(P3920*20%)))</f>
        <v>22569.6</v>
      </c>
      <c r="U3920" s="17" t="e">
        <f aca="false">((P3920-(P3920/99)*S3920))</f>
        <v>#REF!</v>
      </c>
      <c r="V3920" s="17" t="n">
        <f aca="false">IF(Q3920="regular",0,(P3920-(O3920*20%)))</f>
        <v>22912</v>
      </c>
      <c r="W3920" s="17"/>
      <c r="X3920" s="15"/>
      <c r="Y3920" s="18" t="str">
        <f aca="false">VLOOKUP(F3920,'[1]Goa Member''s Details Revised'!$C$2:$AO$7385,12,0)</f>
        <v>last communication 06 .. No app from no agrmt</v>
      </c>
    </row>
    <row r="3921" customFormat="false" ht="15" hidden="false" customHeight="false" outlineLevel="0" collapsed="false">
      <c r="B3921" s="14" t="n">
        <v>3920</v>
      </c>
      <c r="C3921" s="15"/>
      <c r="D3921" s="15" t="s">
        <v>10759</v>
      </c>
      <c r="E3921" s="15" t="s">
        <v>25</v>
      </c>
      <c r="F3921" s="15" t="s">
        <v>10760</v>
      </c>
      <c r="G3921" s="15"/>
      <c r="H3921" s="16" t="str">
        <f aca="false">VLOOKUP(F3921,'[1]Goa Member''s Details Revised'!$C$2:$AO$7385,2,0)</f>
        <v>D. Purchaser</v>
      </c>
      <c r="I3921" s="15" t="n">
        <v>23</v>
      </c>
      <c r="J3921" s="15" t="s">
        <v>322</v>
      </c>
      <c r="K3921" s="15" t="n">
        <v>1991</v>
      </c>
      <c r="L3921" s="16" t="str">
        <f aca="false">VLOOKUP(F3921,'[1]Goa Member''s Details Revised'!$C$2:$AO$7385,9,0)</f>
        <v>Never</v>
      </c>
      <c r="M3921" s="15" t="s">
        <v>10761</v>
      </c>
      <c r="N3921" s="17" t="n">
        <f aca="false">VLOOKUP(F3921,'[1]Goa Member''s Details Revised'!$C$2:$AO$7385,5,0)</f>
        <v>34000</v>
      </c>
      <c r="O3921" s="17" t="n">
        <f aca="false">VLOOKUP(F3921,'[1]Goa Member''s Details Revised'!$C$2:$AO$7385,5,0)</f>
        <v>34000</v>
      </c>
      <c r="P3921" s="17" t="n">
        <f aca="false">VLOOKUP(F3921,'[1]Goa Member''s Details Revised'!$C$2:$AO$7385,6,0)</f>
        <v>34000</v>
      </c>
      <c r="Q3921" s="17" t="str">
        <f aca="false">VLOOKUP(F3921,'[1]Goa Member''s Details Revised'!$C$2:$AO$7385,8,0)</f>
        <v>I.R.M</v>
      </c>
      <c r="R3921" s="17" t="n">
        <f aca="false">+O3921-P3921</f>
        <v>0</v>
      </c>
      <c r="S3921" s="15" t="e">
        <f aca="false">+#REF!-K3921</f>
        <v>#REF!</v>
      </c>
      <c r="T3921" s="17" t="n">
        <f aca="false">IF(Q3921="regular",((P3921-(P3921/99)*S3921)),(P3921-(P3921*20%)))</f>
        <v>27200</v>
      </c>
      <c r="U3921" s="17" t="e">
        <f aca="false">((P3921-(P3921/99)*S3921))</f>
        <v>#REF!</v>
      </c>
      <c r="V3921" s="17" t="n">
        <f aca="false">IF(Q3921="regular",0,(P3921-(O3921*20%)))</f>
        <v>27200</v>
      </c>
      <c r="W3921" s="17"/>
      <c r="X3921" s="15"/>
      <c r="Y3921" s="18" t="str">
        <f aca="false">VLOOKUP(F3921,'[1]Goa Member''s Details Revised'!$C$2:$AO$7385,12,0)</f>
        <v>last communication 1991.. No app from..</v>
      </c>
    </row>
    <row r="3922" customFormat="false" ht="30" hidden="false" customHeight="false" outlineLevel="0" collapsed="false">
      <c r="B3922" s="14" t="n">
        <v>3921</v>
      </c>
      <c r="C3922" s="15"/>
      <c r="D3922" s="15" t="s">
        <v>10762</v>
      </c>
      <c r="E3922" s="15" t="s">
        <v>25</v>
      </c>
      <c r="F3922" s="15" t="s">
        <v>10763</v>
      </c>
      <c r="G3922" s="15"/>
      <c r="H3922" s="16" t="str">
        <f aca="false">VLOOKUP(F3922,'[1]Goa Member''s Details Revised'!$C$2:$AO$7385,2,0)</f>
        <v>D.Purchaser</v>
      </c>
      <c r="I3922" s="15" t="n">
        <v>30</v>
      </c>
      <c r="J3922" s="15" t="s">
        <v>322</v>
      </c>
      <c r="K3922" s="15" t="n">
        <v>1991</v>
      </c>
      <c r="L3922" s="16" t="n">
        <f aca="false">VLOOKUP(F3922,'[1]Goa Member''s Details Revised'!$C$2:$AO$7385,9,0)</f>
        <v>2007</v>
      </c>
      <c r="M3922" s="15" t="s">
        <v>10764</v>
      </c>
      <c r="N3922" s="17" t="n">
        <f aca="false">VLOOKUP(F3922,'[1]Goa Member''s Details Revised'!$C$2:$AO$7385,5,0)</f>
        <v>25500</v>
      </c>
      <c r="O3922" s="17" t="n">
        <f aca="false">VLOOKUP(F3922,'[1]Goa Member''s Details Revised'!$C$2:$AO$7385,5,0)</f>
        <v>25500</v>
      </c>
      <c r="P3922" s="17" t="n">
        <f aca="false">VLOOKUP(F3922,'[1]Goa Member''s Details Revised'!$C$2:$AO$7385,6,0)</f>
        <v>22100</v>
      </c>
      <c r="Q3922" s="17" t="str">
        <f aca="false">VLOOKUP(F3922,'[1]Goa Member''s Details Revised'!$C$2:$AO$7385,8,0)</f>
        <v>outstanding</v>
      </c>
      <c r="R3922" s="17" t="n">
        <f aca="false">+O3922-P3922</f>
        <v>3400</v>
      </c>
      <c r="S3922" s="15" t="e">
        <f aca="false">+#REF!-K3922</f>
        <v>#REF!</v>
      </c>
      <c r="T3922" s="17" t="n">
        <f aca="false">IF(Q3922="regular",((P3922-(P3922/99)*S3922)),(P3922-(P3922*20%)))</f>
        <v>17680</v>
      </c>
      <c r="U3922" s="17" t="e">
        <f aca="false">((P3922-(P3922/99)*S3922))</f>
        <v>#REF!</v>
      </c>
      <c r="V3922" s="17" t="n">
        <f aca="false">IF(Q3922="regular",0,(P3922-(O3922*20%)))</f>
        <v>17000</v>
      </c>
      <c r="W3922" s="17"/>
      <c r="X3922" s="15"/>
      <c r="Y3922" s="18" t="str">
        <f aca="false">VLOOKUP(F3922,'[1]Goa Member''s Details Revised'!$C$2:$AO$7385,12,0)</f>
        <v>As POD last communication 07.. (Outstanding Rs 3400/-) No app from</v>
      </c>
    </row>
    <row r="3923" customFormat="false" ht="15" hidden="false" customHeight="false" outlineLevel="0" collapsed="false">
      <c r="B3923" s="14" t="n">
        <v>3922</v>
      </c>
      <c r="C3923" s="15"/>
      <c r="D3923" s="15" t="s">
        <v>10765</v>
      </c>
      <c r="E3923" s="15" t="s">
        <v>25</v>
      </c>
      <c r="F3923" s="15" t="s">
        <v>10766</v>
      </c>
      <c r="G3923" s="15"/>
      <c r="H3923" s="16" t="str">
        <f aca="false">VLOOKUP(F3923,'[1]Goa Member''s Details Revised'!$C$2:$AO$7385,2,0)</f>
        <v>D.Purchaser</v>
      </c>
      <c r="I3923" s="15" t="n">
        <v>30</v>
      </c>
      <c r="J3923" s="15" t="s">
        <v>322</v>
      </c>
      <c r="K3923" s="15" t="n">
        <v>1991</v>
      </c>
      <c r="L3923" s="16" t="str">
        <f aca="false">VLOOKUP(F3923,'[1]Goa Member''s Details Revised'!$C$2:$AO$7385,9,0)</f>
        <v>Never</v>
      </c>
      <c r="M3923" s="15" t="s">
        <v>10767</v>
      </c>
      <c r="N3923" s="17" t="n">
        <f aca="false">VLOOKUP(F3923,'[1]Goa Member''s Details Revised'!$C$2:$AO$7385,5,0)</f>
        <v>34000</v>
      </c>
      <c r="O3923" s="17" t="n">
        <f aca="false">VLOOKUP(F3923,'[1]Goa Member''s Details Revised'!$C$2:$AO$7385,5,0)</f>
        <v>34000</v>
      </c>
      <c r="P3923" s="17" t="n">
        <f aca="false">VLOOKUP(F3923,'[1]Goa Member''s Details Revised'!$C$2:$AO$7385,6,0)</f>
        <v>35450</v>
      </c>
      <c r="Q3923" s="17" t="str">
        <f aca="false">VLOOKUP(F3923,'[1]Goa Member''s Details Revised'!$C$2:$AO$7385,8,0)</f>
        <v>I.R.M</v>
      </c>
      <c r="R3923" s="17" t="n">
        <f aca="false">+O3923-P3923</f>
        <v>-1450</v>
      </c>
      <c r="S3923" s="15" t="e">
        <f aca="false">+#REF!-K3923</f>
        <v>#REF!</v>
      </c>
      <c r="T3923" s="17" t="n">
        <f aca="false">IF(Q3923="regular",((P3923-(P3923/99)*S3923)),(P3923-(P3923*20%)))</f>
        <v>28360</v>
      </c>
      <c r="U3923" s="17" t="e">
        <f aca="false">((P3923-(P3923/99)*S3923))</f>
        <v>#REF!</v>
      </c>
      <c r="V3923" s="17" t="n">
        <f aca="false">IF(Q3923="regular",0,(P3923-(O3923*20%)))</f>
        <v>28650</v>
      </c>
      <c r="W3923" s="17"/>
      <c r="X3923" s="15"/>
      <c r="Y3923" s="18" t="str">
        <f aca="false">VLOOKUP(F3923,'[1]Goa Member''s Details Revised'!$C$2:$AO$7385,12,0)</f>
        <v>last communication 03.. No app frm</v>
      </c>
    </row>
    <row r="3924" customFormat="false" ht="15" hidden="false" customHeight="false" outlineLevel="0" collapsed="false">
      <c r="B3924" s="14" t="n">
        <v>3923</v>
      </c>
      <c r="C3924" s="15"/>
      <c r="D3924" s="15" t="s">
        <v>10768</v>
      </c>
      <c r="E3924" s="15" t="s">
        <v>25</v>
      </c>
      <c r="F3924" s="15" t="s">
        <v>10769</v>
      </c>
      <c r="G3924" s="15"/>
      <c r="H3924" s="16" t="str">
        <f aca="false">VLOOKUP(F3924,'[1]Goa Member''s Details Revised'!$C$2:$AO$7385,2,0)</f>
        <v>D.Purchaser</v>
      </c>
      <c r="I3924" s="15" t="n">
        <v>30</v>
      </c>
      <c r="J3924" s="15" t="s">
        <v>322</v>
      </c>
      <c r="K3924" s="15" t="n">
        <v>1991</v>
      </c>
      <c r="L3924" s="16" t="str">
        <f aca="false">VLOOKUP(F3924,'[1]Goa Member''s Details Revised'!$C$2:$AO$7385,9,0)</f>
        <v>Never</v>
      </c>
      <c r="M3924" s="15" t="s">
        <v>10770</v>
      </c>
      <c r="N3924" s="17" t="n">
        <f aca="false">VLOOKUP(F3924,'[1]Goa Member''s Details Revised'!$C$2:$AO$7385,5,0)</f>
        <v>15300</v>
      </c>
      <c r="O3924" s="17" t="n">
        <f aca="false">VLOOKUP(F3924,'[1]Goa Member''s Details Revised'!$C$2:$AO$7385,5,0)</f>
        <v>15300</v>
      </c>
      <c r="P3924" s="17" t="n">
        <f aca="false">VLOOKUP(F3924,'[1]Goa Member''s Details Revised'!$C$2:$AO$7385,6,0)</f>
        <v>12240</v>
      </c>
      <c r="Q3924" s="17" t="str">
        <f aca="false">VLOOKUP(F3924,'[1]Goa Member''s Details Revised'!$C$2:$AO$7385,8,0)</f>
        <v>outstanding</v>
      </c>
      <c r="R3924" s="17" t="n">
        <f aca="false">+O3924-P3924</f>
        <v>3060</v>
      </c>
      <c r="S3924" s="15" t="e">
        <f aca="false">+#REF!-K3924</f>
        <v>#REF!</v>
      </c>
      <c r="T3924" s="17" t="n">
        <f aca="false">IF(Q3924="regular",((P3924-(P3924/99)*S3924)),(P3924-(P3924*20%)))</f>
        <v>9792</v>
      </c>
      <c r="U3924" s="17" t="e">
        <f aca="false">((P3924-(P3924/99)*S3924))</f>
        <v>#REF!</v>
      </c>
      <c r="V3924" s="17" t="n">
        <f aca="false">IF(Q3924="regular",0,(P3924-(O3924*20%)))</f>
        <v>9180</v>
      </c>
      <c r="W3924" s="17"/>
      <c r="X3924" s="15"/>
      <c r="Y3924" s="18" t="str">
        <f aca="false">VLOOKUP(F3924,'[1]Goa Member''s Details Revised'!$C$2:$AO$7385,12,0)</f>
        <v>last communication 95.. (Outstanding Rs. 3060/-) No app frm</v>
      </c>
    </row>
    <row r="3925" customFormat="false" ht="15" hidden="false" customHeight="false" outlineLevel="0" collapsed="false">
      <c r="B3925" s="14" t="n">
        <v>3924</v>
      </c>
      <c r="C3925" s="15"/>
      <c r="D3925" s="15" t="s">
        <v>10771</v>
      </c>
      <c r="E3925" s="15" t="s">
        <v>25</v>
      </c>
      <c r="F3925" s="15" t="s">
        <v>10772</v>
      </c>
      <c r="G3925" s="15"/>
      <c r="H3925" s="16" t="str">
        <f aca="false">VLOOKUP(F3925,'[1]Goa Member''s Details Revised'!$C$2:$AO$7385,2,0)</f>
        <v>D.Purchaser</v>
      </c>
      <c r="I3925" s="15" t="n">
        <v>31</v>
      </c>
      <c r="J3925" s="15" t="s">
        <v>322</v>
      </c>
      <c r="K3925" s="15" t="n">
        <v>1991</v>
      </c>
      <c r="L3925" s="16" t="str">
        <f aca="false">VLOOKUP(F3925,'[1]Goa Member''s Details Revised'!$C$2:$AO$7385,9,0)</f>
        <v>Never</v>
      </c>
      <c r="M3925" s="15" t="s">
        <v>10773</v>
      </c>
      <c r="N3925" s="17" t="n">
        <f aca="false">VLOOKUP(F3925,'[1]Goa Member''s Details Revised'!$C$2:$AO$7385,5,0)</f>
        <v>34000</v>
      </c>
      <c r="O3925" s="17" t="n">
        <f aca="false">VLOOKUP(F3925,'[1]Goa Member''s Details Revised'!$C$2:$AO$7385,5,0)</f>
        <v>34000</v>
      </c>
      <c r="P3925" s="17" t="n">
        <v>34000</v>
      </c>
      <c r="Q3925" s="17" t="str">
        <f aca="false">VLOOKUP(F3925,'[1]Goa Member''s Details Revised'!$C$2:$AO$7385,8,0)</f>
        <v>I.R.M</v>
      </c>
      <c r="R3925" s="17" t="n">
        <f aca="false">+O3925-P3925</f>
        <v>0</v>
      </c>
      <c r="S3925" s="15" t="e">
        <f aca="false">+#REF!-K3925</f>
        <v>#REF!</v>
      </c>
      <c r="T3925" s="17" t="n">
        <f aca="false">IF(Q3925="regular",((P3925-(P3925/99)*S3925)),(P3925-(P3925*20%)))</f>
        <v>27200</v>
      </c>
      <c r="U3925" s="17" t="e">
        <f aca="false">((P3925-(P3925/99)*S3925))</f>
        <v>#REF!</v>
      </c>
      <c r="V3925" s="17" t="n">
        <f aca="false">IF(Q3925="regular",0,(P3925-(O3925*20%)))</f>
        <v>27200</v>
      </c>
      <c r="W3925" s="17"/>
      <c r="X3925" s="15"/>
      <c r="Y3925" s="18" t="str">
        <f aca="false">VLOOKUP(F3925,'[1]Goa Member''s Details Revised'!$C$2:$AO$7385,12,0)</f>
        <v>last communication 02.. No app frm</v>
      </c>
    </row>
    <row r="3926" customFormat="false" ht="15" hidden="false" customHeight="false" outlineLevel="0" collapsed="false">
      <c r="B3926" s="14" t="n">
        <v>3925</v>
      </c>
      <c r="C3926" s="15"/>
      <c r="D3926" s="15" t="s">
        <v>10774</v>
      </c>
      <c r="E3926" s="15" t="s">
        <v>25</v>
      </c>
      <c r="F3926" s="15" t="s">
        <v>10775</v>
      </c>
      <c r="G3926" s="15"/>
      <c r="H3926" s="16" t="str">
        <f aca="false">VLOOKUP(F3926,'[1]Goa Member''s Details Revised'!$C$2:$AO$7385,2,0)</f>
        <v>D.Purchaser</v>
      </c>
      <c r="I3926" s="15" t="n">
        <v>31</v>
      </c>
      <c r="J3926" s="15" t="s">
        <v>322</v>
      </c>
      <c r="K3926" s="15" t="n">
        <v>1991</v>
      </c>
      <c r="L3926" s="16" t="n">
        <f aca="false">VLOOKUP(F3926,'[1]Goa Member''s Details Revised'!$C$2:$AO$7385,9,0)</f>
        <v>2008</v>
      </c>
      <c r="M3926" s="15" t="s">
        <v>10776</v>
      </c>
      <c r="N3926" s="17" t="n">
        <f aca="false">VLOOKUP(F3926,'[1]Goa Member''s Details Revised'!$C$2:$AO$7385,5,0)</f>
        <v>20000</v>
      </c>
      <c r="O3926" s="17" t="n">
        <f aca="false">VLOOKUP(F3926,'[1]Goa Member''s Details Revised'!$C$2:$AO$7385,5,0)</f>
        <v>20000</v>
      </c>
      <c r="P3926" s="17" t="n">
        <f aca="false">VLOOKUP(F3926,'[1]Goa Member''s Details Revised'!$C$2:$AO$7385,6,0)</f>
        <v>21290</v>
      </c>
      <c r="Q3926" s="17" t="str">
        <f aca="false">VLOOKUP(F3926,'[1]Goa Member''s Details Revised'!$C$2:$AO$7385,8,0)</f>
        <v>R.M</v>
      </c>
      <c r="R3926" s="17" t="n">
        <f aca="false">+O3926-P3926</f>
        <v>-1290</v>
      </c>
      <c r="S3926" s="15" t="e">
        <f aca="false">+#REF!-K3926</f>
        <v>#REF!</v>
      </c>
      <c r="T3926" s="17" t="n">
        <f aca="false">IF(Q3926="regular",((P3926-(P3926/99)*S3926)),(P3926-(P3926*20%)))</f>
        <v>17032</v>
      </c>
      <c r="U3926" s="17" t="e">
        <f aca="false">((P3926-(P3926/99)*S3926))</f>
        <v>#REF!</v>
      </c>
      <c r="V3926" s="17" t="n">
        <f aca="false">IF(Q3926="regular",0,(P3926-(O3926*20%)))</f>
        <v>17290</v>
      </c>
      <c r="W3926" s="17"/>
      <c r="X3926" s="15"/>
      <c r="Y3926" s="18" t="str">
        <f aca="false">VLOOKUP(F3926,'[1]Goa Member''s Details Revised'!$C$2:$AO$7385,12,0)</f>
        <v>no reminder send last communication 2015</v>
      </c>
    </row>
    <row r="3927" customFormat="false" ht="15" hidden="false" customHeight="false" outlineLevel="0" collapsed="false">
      <c r="B3927" s="14" t="n">
        <v>3926</v>
      </c>
      <c r="C3927" s="15"/>
      <c r="D3927" s="15" t="s">
        <v>10777</v>
      </c>
      <c r="E3927" s="15" t="s">
        <v>25</v>
      </c>
      <c r="F3927" s="15" t="s">
        <v>10778</v>
      </c>
      <c r="G3927" s="15"/>
      <c r="H3927" s="16" t="str">
        <f aca="false">VLOOKUP(F3927,'[1]Goa Member''s Details Revised'!$C$2:$AO$7385,2,0)</f>
        <v>D.Purchaser</v>
      </c>
      <c r="I3927" s="15" t="n">
        <v>31</v>
      </c>
      <c r="J3927" s="15" t="s">
        <v>322</v>
      </c>
      <c r="K3927" s="15" t="n">
        <v>1991</v>
      </c>
      <c r="L3927" s="16" t="str">
        <f aca="false">VLOOKUP(F3927,'[1]Goa Member''s Details Revised'!$C$2:$AO$7385,9,0)</f>
        <v>Never</v>
      </c>
      <c r="M3927" s="15" t="s">
        <v>10779</v>
      </c>
      <c r="N3927" s="17" t="n">
        <f aca="false">VLOOKUP(F3927,'[1]Goa Member''s Details Revised'!$C$2:$AO$7385,5,0)</f>
        <v>27000</v>
      </c>
      <c r="O3927" s="17" t="n">
        <f aca="false">VLOOKUP(F3927,'[1]Goa Member''s Details Revised'!$C$2:$AO$7385,5,0)</f>
        <v>27000</v>
      </c>
      <c r="P3927" s="17" t="n">
        <f aca="false">VLOOKUP(F3927,'[1]Goa Member''s Details Revised'!$C$2:$AO$7385,6,0)</f>
        <v>31200</v>
      </c>
      <c r="Q3927" s="17" t="str">
        <f aca="false">VLOOKUP(F3927,'[1]Goa Member''s Details Revised'!$C$2:$AO$7385,8,0)</f>
        <v>I.R.M</v>
      </c>
      <c r="R3927" s="17" t="n">
        <f aca="false">+O3927-P3927</f>
        <v>-4200</v>
      </c>
      <c r="S3927" s="15" t="e">
        <f aca="false">+#REF!-K3927</f>
        <v>#REF!</v>
      </c>
      <c r="T3927" s="17" t="n">
        <f aca="false">IF(Q3927="regular",((P3927-(P3927/99)*S3927)),(P3927-(P3927*20%)))</f>
        <v>24960</v>
      </c>
      <c r="U3927" s="17" t="e">
        <f aca="false">((P3927-(P3927/99)*S3927))</f>
        <v>#REF!</v>
      </c>
      <c r="V3927" s="17" t="n">
        <f aca="false">IF(Q3927="regular",0,(P3927-(O3927*20%)))</f>
        <v>25800</v>
      </c>
      <c r="W3927" s="17"/>
      <c r="X3927" s="15"/>
      <c r="Y3927" s="18" t="str">
        <f aca="false">VLOOKUP(F3927,'[1]Goa Member''s Details Revised'!$C$2:$AO$7385,12,0)</f>
        <v>last communication 2000</v>
      </c>
    </row>
    <row r="3928" customFormat="false" ht="30" hidden="false" customHeight="false" outlineLevel="0" collapsed="false">
      <c r="B3928" s="14" t="n">
        <v>3927</v>
      </c>
      <c r="C3928" s="15"/>
      <c r="D3928" s="15" t="s">
        <v>10780</v>
      </c>
      <c r="E3928" s="15" t="s">
        <v>25</v>
      </c>
      <c r="F3928" s="15" t="s">
        <v>10781</v>
      </c>
      <c r="G3928" s="15"/>
      <c r="H3928" s="16" t="str">
        <f aca="false">VLOOKUP(F3928,'[1]Goa Member''s Details Revised'!$C$2:$AO$7385,2,0)</f>
        <v>D. Purchaser</v>
      </c>
      <c r="I3928" s="15" t="n">
        <v>31</v>
      </c>
      <c r="J3928" s="15" t="s">
        <v>322</v>
      </c>
      <c r="K3928" s="15" t="n">
        <v>1991</v>
      </c>
      <c r="L3928" s="16" t="str">
        <f aca="false">VLOOKUP(F3928,'[1]Goa Member''s Details Revised'!$C$2:$AO$7385,9,0)</f>
        <v>Never</v>
      </c>
      <c r="M3928" s="15" t="s">
        <v>10782</v>
      </c>
      <c r="N3928" s="17" t="n">
        <f aca="false">VLOOKUP(F3928,'[1]Goa Member''s Details Revised'!$C$2:$AO$7385,5,0)</f>
        <v>31200</v>
      </c>
      <c r="O3928" s="17" t="n">
        <f aca="false">VLOOKUP(F3928,'[1]Goa Member''s Details Revised'!$C$2:$AO$7385,5,0)</f>
        <v>31200</v>
      </c>
      <c r="P3928" s="17" t="n">
        <f aca="false">VLOOKUP(F3928,'[1]Goa Member''s Details Revised'!$C$2:$AO$7385,6,0)</f>
        <v>24175</v>
      </c>
      <c r="Q3928" s="17" t="str">
        <f aca="false">VLOOKUP(F3928,'[1]Goa Member''s Details Revised'!$C$2:$AO$7385,8,0)</f>
        <v>outstanding</v>
      </c>
      <c r="R3928" s="17" t="n">
        <f aca="false">+O3928-P3928</f>
        <v>7025</v>
      </c>
      <c r="S3928" s="15" t="e">
        <f aca="false">+#REF!-K3928</f>
        <v>#REF!</v>
      </c>
      <c r="T3928" s="17" t="n">
        <f aca="false">IF(Q3928="regular",((P3928-(P3928/99)*S3928)),(P3928-(P3928*20%)))</f>
        <v>19340</v>
      </c>
      <c r="U3928" s="17" t="e">
        <f aca="false">((P3928-(P3928/99)*S3928))</f>
        <v>#REF!</v>
      </c>
      <c r="V3928" s="17" t="n">
        <f aca="false">IF(Q3928="regular",0,(P3928-(O3928*20%)))</f>
        <v>17935</v>
      </c>
      <c r="W3928" s="17"/>
      <c r="X3928" s="15"/>
      <c r="Y3928" s="18" t="str">
        <f aca="false">VLOOKUP(F3928,'[1]Goa Member''s Details Revised'!$C$2:$AO$7385,12,0)</f>
        <v>No reminder send so last communication 09 (Outstanding Rs. 7025/-) No App frm</v>
      </c>
    </row>
    <row r="3929" customFormat="false" ht="30" hidden="false" customHeight="false" outlineLevel="0" collapsed="false">
      <c r="B3929" s="14" t="n">
        <v>3928</v>
      </c>
      <c r="C3929" s="15"/>
      <c r="D3929" s="15" t="s">
        <v>10783</v>
      </c>
      <c r="E3929" s="15" t="s">
        <v>25</v>
      </c>
      <c r="F3929" s="15" t="s">
        <v>10784</v>
      </c>
      <c r="G3929" s="15"/>
      <c r="H3929" s="16" t="str">
        <f aca="false">VLOOKUP(F3929,'[1]Goa Member''s Details Revised'!$C$2:$AO$7385,2,0)</f>
        <v>D.Purchaser</v>
      </c>
      <c r="I3929" s="15" t="n">
        <v>11</v>
      </c>
      <c r="J3929" s="15" t="s">
        <v>337</v>
      </c>
      <c r="K3929" s="15" t="n">
        <v>1991</v>
      </c>
      <c r="L3929" s="16" t="str">
        <f aca="false">VLOOKUP(F3929,'[1]Goa Member''s Details Revised'!$C$2:$AO$7385,9,0)</f>
        <v>Never</v>
      </c>
      <c r="M3929" s="15" t="s">
        <v>5184</v>
      </c>
      <c r="N3929" s="17" t="n">
        <f aca="false">VLOOKUP(F3929,'[1]Goa Member''s Details Revised'!$C$2:$AO$7385,5,0)</f>
        <v>13500</v>
      </c>
      <c r="O3929" s="17" t="n">
        <f aca="false">VLOOKUP(F3929,'[1]Goa Member''s Details Revised'!$C$2:$AO$7385,5,0)</f>
        <v>13500</v>
      </c>
      <c r="P3929" s="17" t="n">
        <f aca="false">VLOOKUP(F3929,'[1]Goa Member''s Details Revised'!$C$2:$AO$7385,6,0)</f>
        <v>15300</v>
      </c>
      <c r="Q3929" s="17" t="str">
        <f aca="false">VLOOKUP(F3929,'[1]Goa Member''s Details Revised'!$C$2:$AO$7385,8,0)</f>
        <v>I.R.M</v>
      </c>
      <c r="R3929" s="17" t="n">
        <f aca="false">+O3929-P3929</f>
        <v>-1800</v>
      </c>
      <c r="S3929" s="15" t="e">
        <f aca="false">+#REF!-K3929</f>
        <v>#REF!</v>
      </c>
      <c r="T3929" s="17" t="n">
        <f aca="false">IF(Q3929="regular",((P3929-(P3929/99)*S3929)),(P3929-(P3929*20%)))</f>
        <v>12240</v>
      </c>
      <c r="U3929" s="17" t="e">
        <f aca="false">((P3929-(P3929/99)*S3929))</f>
        <v>#REF!</v>
      </c>
      <c r="V3929" s="17" t="n">
        <f aca="false">IF(Q3929="regular",0,(P3929-(O3929*20%)))</f>
        <v>12600</v>
      </c>
      <c r="W3929" s="17"/>
      <c r="X3929" s="15"/>
      <c r="Y3929" s="18" t="str">
        <f aca="false">VLOOKUP(F3929,'[1]Goa Member''s Details Revised'!$C$2:$AO$7385,12,0)</f>
        <v>we send last reminder in 2012.then we did not receive any reply.</v>
      </c>
    </row>
    <row r="3930" customFormat="false" ht="15" hidden="false" customHeight="false" outlineLevel="0" collapsed="false">
      <c r="B3930" s="14" t="n">
        <v>3929</v>
      </c>
      <c r="C3930" s="15"/>
      <c r="D3930" s="15" t="s">
        <v>10785</v>
      </c>
      <c r="E3930" s="15" t="s">
        <v>25</v>
      </c>
      <c r="F3930" s="15" t="s">
        <v>10786</v>
      </c>
      <c r="G3930" s="15"/>
      <c r="H3930" s="16" t="str">
        <f aca="false">VLOOKUP(F3930,'[1]Goa Member''s Details Revised'!$C$2:$AO$7385,2,0)</f>
        <v>D. Purchaser</v>
      </c>
      <c r="I3930" s="15" t="n">
        <v>12</v>
      </c>
      <c r="J3930" s="15" t="s">
        <v>337</v>
      </c>
      <c r="K3930" s="15" t="n">
        <v>1991</v>
      </c>
      <c r="L3930" s="16" t="str">
        <f aca="false">VLOOKUP(F3930,'[1]Goa Member''s Details Revised'!$C$2:$AO$7385,9,0)</f>
        <v>Never</v>
      </c>
      <c r="M3930" s="15" t="s">
        <v>10787</v>
      </c>
      <c r="N3930" s="17" t="n">
        <f aca="false">VLOOKUP(F3930,'[1]Goa Member''s Details Revised'!$C$2:$AO$7385,5,0)</f>
        <v>22000</v>
      </c>
      <c r="O3930" s="17" t="n">
        <f aca="false">VLOOKUP(F3930,'[1]Goa Member''s Details Revised'!$C$2:$AO$7385,5,0)</f>
        <v>22000</v>
      </c>
      <c r="P3930" s="17" t="n">
        <f aca="false">VLOOKUP(F3930,'[1]Goa Member''s Details Revised'!$C$2:$AO$7385,6,0)</f>
        <v>25500</v>
      </c>
      <c r="Q3930" s="17" t="str">
        <f aca="false">VLOOKUP(F3930,'[1]Goa Member''s Details Revised'!$C$2:$AO$7385,8,0)</f>
        <v>I.R.M</v>
      </c>
      <c r="R3930" s="17" t="n">
        <f aca="false">+O3930-P3930</f>
        <v>-3500</v>
      </c>
      <c r="S3930" s="15" t="e">
        <f aca="false">+#REF!-K3930</f>
        <v>#REF!</v>
      </c>
      <c r="T3930" s="17" t="n">
        <f aca="false">IF(Q3930="regular",((P3930-(P3930/99)*S3930)),(P3930-(P3930*20%)))</f>
        <v>20400</v>
      </c>
      <c r="U3930" s="17" t="e">
        <f aca="false">((P3930-(P3930/99)*S3930))</f>
        <v>#REF!</v>
      </c>
      <c r="V3930" s="17" t="n">
        <f aca="false">IF(Q3930="regular",0,(P3930-(O3930*20%)))</f>
        <v>21100</v>
      </c>
      <c r="W3930" s="17"/>
      <c r="X3930" s="15"/>
      <c r="Y3930" s="18" t="str">
        <f aca="false">VLOOKUP(F3930,'[1]Goa Member''s Details Revised'!$C$2:$AO$7385,12,0)</f>
        <v>No documents is in file MISSING </v>
      </c>
    </row>
    <row r="3931" customFormat="false" ht="15" hidden="false" customHeight="false" outlineLevel="0" collapsed="false">
      <c r="B3931" s="14" t="n">
        <v>3930</v>
      </c>
      <c r="C3931" s="15"/>
      <c r="D3931" s="15" t="s">
        <v>10788</v>
      </c>
      <c r="E3931" s="15" t="s">
        <v>25</v>
      </c>
      <c r="F3931" s="15" t="s">
        <v>10789</v>
      </c>
      <c r="G3931" s="15"/>
      <c r="H3931" s="16" t="str">
        <f aca="false">VLOOKUP(F3931,'[1]Goa Member''s Details Revised'!$C$2:$AO$7385,2,0)</f>
        <v>D.Purchaser</v>
      </c>
      <c r="I3931" s="15" t="n">
        <v>14</v>
      </c>
      <c r="J3931" s="15" t="s">
        <v>337</v>
      </c>
      <c r="K3931" s="15" t="n">
        <v>1991</v>
      </c>
      <c r="L3931" s="16" t="str">
        <f aca="false">VLOOKUP(F3931,'[1]Goa Member''s Details Revised'!$C$2:$AO$7385,9,0)</f>
        <v>Never</v>
      </c>
      <c r="M3931" s="15" t="s">
        <v>10790</v>
      </c>
      <c r="N3931" s="17" t="n">
        <f aca="false">VLOOKUP(F3931,'[1]Goa Member''s Details Revised'!$C$2:$AO$7385,5,0)</f>
        <v>34000</v>
      </c>
      <c r="O3931" s="17" t="n">
        <f aca="false">VLOOKUP(F3931,'[1]Goa Member''s Details Revised'!$C$2:$AO$7385,5,0)</f>
        <v>34000</v>
      </c>
      <c r="P3931" s="17" t="n">
        <f aca="false">VLOOKUP(F3931,'[1]Goa Member''s Details Revised'!$C$2:$AO$7385,6,0)</f>
        <v>34000</v>
      </c>
      <c r="Q3931" s="17" t="str">
        <f aca="false">VLOOKUP(F3931,'[1]Goa Member''s Details Revised'!$C$2:$AO$7385,8,0)</f>
        <v>I.R.M</v>
      </c>
      <c r="R3931" s="17" t="n">
        <f aca="false">+O3931-P3931</f>
        <v>0</v>
      </c>
      <c r="S3931" s="15" t="e">
        <f aca="false">+#REF!-K3931</f>
        <v>#REF!</v>
      </c>
      <c r="T3931" s="17" t="n">
        <f aca="false">IF(Q3931="regular",((P3931-(P3931/99)*S3931)),(P3931-(P3931*20%)))</f>
        <v>27200</v>
      </c>
      <c r="U3931" s="17" t="e">
        <f aca="false">((P3931-(P3931/99)*S3931))</f>
        <v>#REF!</v>
      </c>
      <c r="V3931" s="17" t="n">
        <f aca="false">IF(Q3931="regular",0,(P3931-(O3931*20%)))</f>
        <v>27200</v>
      </c>
      <c r="W3931" s="17"/>
      <c r="X3931" s="15"/>
      <c r="Y3931" s="18" t="str">
        <f aca="false">VLOOKUP(F3931,'[1]Goa Member''s Details Revised'!$C$2:$AO$7385,12,0)</f>
        <v>last communication 09.. No app frm</v>
      </c>
    </row>
    <row r="3932" customFormat="false" ht="15" hidden="false" customHeight="false" outlineLevel="0" collapsed="false">
      <c r="B3932" s="14" t="n">
        <v>3931</v>
      </c>
      <c r="C3932" s="15"/>
      <c r="D3932" s="15" t="s">
        <v>10791</v>
      </c>
      <c r="E3932" s="15" t="s">
        <v>25</v>
      </c>
      <c r="F3932" s="15" t="s">
        <v>10792</v>
      </c>
      <c r="G3932" s="15"/>
      <c r="H3932" s="16" t="str">
        <f aca="false">VLOOKUP(F3932,'[1]Goa Member''s Details Revised'!$C$2:$AO$7385,2,0)</f>
        <v>D.Purchaser</v>
      </c>
      <c r="I3932" s="15" t="n">
        <v>15</v>
      </c>
      <c r="J3932" s="15" t="s">
        <v>337</v>
      </c>
      <c r="K3932" s="15" t="n">
        <v>1991</v>
      </c>
      <c r="L3932" s="16" t="str">
        <f aca="false">VLOOKUP(F3932,'[1]Goa Member''s Details Revised'!$C$2:$AO$7385,9,0)</f>
        <v>Never</v>
      </c>
      <c r="M3932" s="15" t="s">
        <v>10793</v>
      </c>
      <c r="N3932" s="17" t="n">
        <f aca="false">VLOOKUP(F3932,'[1]Goa Member''s Details Revised'!$C$2:$AO$7385,5,0)</f>
        <v>25500</v>
      </c>
      <c r="O3932" s="17" t="n">
        <f aca="false">VLOOKUP(F3932,'[1]Goa Member''s Details Revised'!$C$2:$AO$7385,5,0)</f>
        <v>25500</v>
      </c>
      <c r="P3932" s="17" t="n">
        <f aca="false">VLOOKUP(F3932,'[1]Goa Member''s Details Revised'!$C$2:$AO$7385,6,0)</f>
        <v>10617</v>
      </c>
      <c r="Q3932" s="17" t="str">
        <f aca="false">VLOOKUP(F3932,'[1]Goa Member''s Details Revised'!$C$2:$AO$7385,8,0)</f>
        <v>outstanding</v>
      </c>
      <c r="R3932" s="17" t="n">
        <f aca="false">+O3932-P3932</f>
        <v>14883</v>
      </c>
      <c r="S3932" s="15" t="e">
        <f aca="false">+#REF!-K3932</f>
        <v>#REF!</v>
      </c>
      <c r="T3932" s="17" t="n">
        <f aca="false">IF(Q3932="regular",((P3932-(P3932/99)*S3932)),(P3932-(P3932*20%)))</f>
        <v>8493.6</v>
      </c>
      <c r="U3932" s="17" t="e">
        <f aca="false">((P3932-(P3932/99)*S3932))</f>
        <v>#REF!</v>
      </c>
      <c r="V3932" s="17" t="n">
        <f aca="false">IF(Q3932="regular",0,(P3932-(O3932*20%)))</f>
        <v>5517</v>
      </c>
      <c r="W3932" s="17"/>
      <c r="X3932" s="15"/>
      <c r="Y3932" s="18" t="str">
        <f aca="false">VLOOKUP(F3932,'[1]Goa Member''s Details Revised'!$C$2:$AO$7385,12,0)</f>
        <v>Only POD receipt is in file (Outstanding Rs. 14883/-) MISSING</v>
      </c>
    </row>
    <row r="3933" customFormat="false" ht="15" hidden="false" customHeight="false" outlineLevel="0" collapsed="false">
      <c r="B3933" s="14" t="n">
        <v>3932</v>
      </c>
      <c r="C3933" s="15"/>
      <c r="D3933" s="15" t="s">
        <v>10794</v>
      </c>
      <c r="E3933" s="15" t="s">
        <v>25</v>
      </c>
      <c r="F3933" s="15" t="s">
        <v>10795</v>
      </c>
      <c r="G3933" s="15"/>
      <c r="H3933" s="16" t="str">
        <f aca="false">VLOOKUP(F3933,'[1]Goa Member''s Details Revised'!$C$2:$AO$7385,2,0)</f>
        <v>D.Purchaser</v>
      </c>
      <c r="I3933" s="15" t="n">
        <v>20</v>
      </c>
      <c r="J3933" s="15" t="s">
        <v>337</v>
      </c>
      <c r="K3933" s="15" t="n">
        <v>1991</v>
      </c>
      <c r="L3933" s="16" t="str">
        <f aca="false">VLOOKUP(F3933,'[1]Goa Member''s Details Revised'!$C$2:$AO$7385,9,0)</f>
        <v>Never</v>
      </c>
      <c r="M3933" s="15" t="s">
        <v>10796</v>
      </c>
      <c r="N3933" s="17" t="n">
        <f aca="false">VLOOKUP(F3933,'[1]Goa Member''s Details Revised'!$C$2:$AO$7385,5,0)</f>
        <v>26500</v>
      </c>
      <c r="O3933" s="17" t="n">
        <f aca="false">VLOOKUP(F3933,'[1]Goa Member''s Details Revised'!$C$2:$AO$7385,5,0)</f>
        <v>26500</v>
      </c>
      <c r="P3933" s="17" t="n">
        <f aca="false">VLOOKUP(F3933,'[1]Goa Member''s Details Revised'!$C$2:$AO$7385,6,0)</f>
        <v>27650</v>
      </c>
      <c r="Q3933" s="17" t="str">
        <f aca="false">VLOOKUP(F3933,'[1]Goa Member''s Details Revised'!$C$2:$AO$7385,8,0)</f>
        <v>I.R.M</v>
      </c>
      <c r="R3933" s="17" t="n">
        <f aca="false">+O3933-P3933</f>
        <v>-1150</v>
      </c>
      <c r="S3933" s="15" t="e">
        <f aca="false">+#REF!-K3933</f>
        <v>#REF!</v>
      </c>
      <c r="T3933" s="17" t="n">
        <f aca="false">IF(Q3933="regular",((P3933-(P3933/99)*S3933)),(P3933-(P3933*20%)))</f>
        <v>22120</v>
      </c>
      <c r="U3933" s="17" t="e">
        <f aca="false">((P3933-(P3933/99)*S3933))</f>
        <v>#REF!</v>
      </c>
      <c r="V3933" s="17" t="n">
        <f aca="false">IF(Q3933="regular",0,(P3933-(O3933*20%)))</f>
        <v>22350</v>
      </c>
      <c r="W3933" s="17"/>
      <c r="X3933" s="15"/>
      <c r="Y3933" s="18" t="str">
        <f aca="false">VLOOKUP(F3933,'[1]Goa Member''s Details Revised'!$C$2:$AO$7385,12,0)</f>
        <v>last communication 97</v>
      </c>
    </row>
    <row r="3934" customFormat="false" ht="15" hidden="false" customHeight="false" outlineLevel="0" collapsed="false">
      <c r="B3934" s="14" t="n">
        <v>3933</v>
      </c>
      <c r="C3934" s="15"/>
      <c r="D3934" s="15" t="s">
        <v>10797</v>
      </c>
      <c r="E3934" s="15" t="s">
        <v>25</v>
      </c>
      <c r="F3934" s="15" t="s">
        <v>10798</v>
      </c>
      <c r="G3934" s="15"/>
      <c r="H3934" s="16" t="str">
        <f aca="false">VLOOKUP(F3934,'[1]Goa Member''s Details Revised'!$C$2:$AO$7385,2,0)</f>
        <v>D.Purchaser</v>
      </c>
      <c r="I3934" s="15" t="n">
        <v>20</v>
      </c>
      <c r="J3934" s="15" t="s">
        <v>337</v>
      </c>
      <c r="K3934" s="15" t="n">
        <v>1991</v>
      </c>
      <c r="L3934" s="16" t="str">
        <f aca="false">VLOOKUP(F3934,'[1]Goa Member''s Details Revised'!$C$2:$AO$7385,9,0)</f>
        <v>Never</v>
      </c>
      <c r="M3934" s="15" t="s">
        <v>2453</v>
      </c>
      <c r="N3934" s="17" t="n">
        <f aca="false">VLOOKUP(F3934,'[1]Goa Member''s Details Revised'!$C$2:$AO$7385,5,0)</f>
        <v>27000</v>
      </c>
      <c r="O3934" s="17" t="n">
        <f aca="false">VLOOKUP(F3934,'[1]Goa Member''s Details Revised'!$C$2:$AO$7385,5,0)</f>
        <v>27000</v>
      </c>
      <c r="P3934" s="17" t="n">
        <f aca="false">VLOOKUP(F3934,'[1]Goa Member''s Details Revised'!$C$2:$AO$7385,6,0)</f>
        <v>31200</v>
      </c>
      <c r="Q3934" s="17" t="str">
        <f aca="false">VLOOKUP(F3934,'[1]Goa Member''s Details Revised'!$C$2:$AO$7385,8,0)</f>
        <v>I.R.M</v>
      </c>
      <c r="R3934" s="17" t="n">
        <f aca="false">+O3934-P3934</f>
        <v>-4200</v>
      </c>
      <c r="S3934" s="15" t="e">
        <f aca="false">+#REF!-K3934</f>
        <v>#REF!</v>
      </c>
      <c r="T3934" s="17" t="n">
        <f aca="false">IF(Q3934="regular",((P3934-(P3934/99)*S3934)),(P3934-(P3934*20%)))</f>
        <v>24960</v>
      </c>
      <c r="U3934" s="17" t="e">
        <f aca="false">((P3934-(P3934/99)*S3934))</f>
        <v>#REF!</v>
      </c>
      <c r="V3934" s="17" t="n">
        <f aca="false">IF(Q3934="regular",0,(P3934-(O3934*20%)))</f>
        <v>25800</v>
      </c>
      <c r="W3934" s="17"/>
      <c r="X3934" s="15"/>
      <c r="Y3934" s="18" t="str">
        <f aca="false">VLOOKUP(F3934,'[1]Goa Member''s Details Revised'!$C$2:$AO$7385,12,0)</f>
        <v>No reminder send last communication 10</v>
      </c>
    </row>
    <row r="3935" customFormat="false" ht="30" hidden="false" customHeight="false" outlineLevel="0" collapsed="false">
      <c r="B3935" s="14" t="n">
        <v>3934</v>
      </c>
      <c r="C3935" s="15"/>
      <c r="D3935" s="15" t="s">
        <v>10799</v>
      </c>
      <c r="E3935" s="15" t="s">
        <v>25</v>
      </c>
      <c r="F3935" s="15" t="s">
        <v>10800</v>
      </c>
      <c r="G3935" s="15"/>
      <c r="H3935" s="16" t="str">
        <f aca="false">VLOOKUP(F3935,'[1]Goa Member''s Details Revised'!$C$2:$AO$7385,2,0)</f>
        <v>D.Purchaser</v>
      </c>
      <c r="I3935" s="15" t="n">
        <v>20</v>
      </c>
      <c r="J3935" s="15" t="s">
        <v>337</v>
      </c>
      <c r="K3935" s="15" t="n">
        <v>1991</v>
      </c>
      <c r="L3935" s="16" t="str">
        <f aca="false">VLOOKUP(F3935,'[1]Goa Member''s Details Revised'!$C$2:$AO$7385,9,0)</f>
        <v>Never</v>
      </c>
      <c r="M3935" s="15" t="s">
        <v>10801</v>
      </c>
      <c r="N3935" s="17" t="n">
        <f aca="false">VLOOKUP(F3935,'[1]Goa Member''s Details Revised'!$C$2:$AO$7385,5,0)</f>
        <v>31200</v>
      </c>
      <c r="O3935" s="17" t="n">
        <f aca="false">VLOOKUP(F3935,'[1]Goa Member''s Details Revised'!$C$2:$AO$7385,5,0)</f>
        <v>31200</v>
      </c>
      <c r="P3935" s="17" t="n">
        <f aca="false">VLOOKUP(F3935,'[1]Goa Member''s Details Revised'!$C$2:$AO$7385,6,0)</f>
        <v>25480</v>
      </c>
      <c r="Q3935" s="17" t="str">
        <f aca="false">VLOOKUP(F3935,'[1]Goa Member''s Details Revised'!$C$2:$AO$7385,8,0)</f>
        <v>outstanding</v>
      </c>
      <c r="R3935" s="17" t="n">
        <f aca="false">+O3935-P3935</f>
        <v>5720</v>
      </c>
      <c r="S3935" s="15" t="e">
        <f aca="false">+#REF!-K3935</f>
        <v>#REF!</v>
      </c>
      <c r="T3935" s="17" t="n">
        <f aca="false">IF(Q3935="regular",((P3935-(P3935/99)*S3935)),(P3935-(P3935*20%)))</f>
        <v>20384</v>
      </c>
      <c r="U3935" s="17" t="e">
        <f aca="false">((P3935-(P3935/99)*S3935))</f>
        <v>#REF!</v>
      </c>
      <c r="V3935" s="17" t="n">
        <f aca="false">IF(Q3935="regular",0,(P3935-(O3935*20%)))</f>
        <v>19240</v>
      </c>
      <c r="W3935" s="17"/>
      <c r="X3935" s="15"/>
      <c r="Y3935" s="18" t="str">
        <f aca="false">VLOOKUP(F3935,'[1]Goa Member''s Details Revised'!$C$2:$AO$7385,12,0)</f>
        <v>No remimder send so last communication 10 (Outstanding Rs.5720/-) No app frm</v>
      </c>
    </row>
    <row r="3936" customFormat="false" ht="15" hidden="false" customHeight="false" outlineLevel="0" collapsed="false">
      <c r="B3936" s="14" t="n">
        <v>3935</v>
      </c>
      <c r="C3936" s="15"/>
      <c r="D3936" s="15" t="s">
        <v>10802</v>
      </c>
      <c r="E3936" s="15" t="s">
        <v>25</v>
      </c>
      <c r="F3936" s="15" t="s">
        <v>10803</v>
      </c>
      <c r="G3936" s="15"/>
      <c r="H3936" s="16" t="str">
        <f aca="false">VLOOKUP(F3936,'[1]Goa Member''s Details Revised'!$C$2:$AO$7385,2,0)</f>
        <v>D.Purchaser</v>
      </c>
      <c r="I3936" s="15" t="n">
        <v>20</v>
      </c>
      <c r="J3936" s="15" t="s">
        <v>337</v>
      </c>
      <c r="K3936" s="15" t="n">
        <v>1991</v>
      </c>
      <c r="L3936" s="16" t="n">
        <f aca="false">VLOOKUP(F3936,'[1]Goa Member''s Details Revised'!$C$2:$AO$7385,9,0)</f>
        <v>2016</v>
      </c>
      <c r="M3936" s="15" t="s">
        <v>10804</v>
      </c>
      <c r="N3936" s="17" t="n">
        <f aca="false">VLOOKUP(F3936,'[1]Goa Member''s Details Revised'!$C$2:$AO$7385,5,0)</f>
        <v>27000</v>
      </c>
      <c r="O3936" s="17" t="n">
        <f aca="false">VLOOKUP(F3936,'[1]Goa Member''s Details Revised'!$C$2:$AO$7385,5,0)</f>
        <v>27000</v>
      </c>
      <c r="P3936" s="17" t="n">
        <f aca="false">VLOOKUP(F3936,'[1]Goa Member''s Details Revised'!$C$2:$AO$7385,6,0)</f>
        <v>31200</v>
      </c>
      <c r="Q3936" s="17" t="str">
        <f aca="false">VLOOKUP(F3936,'[1]Goa Member''s Details Revised'!$C$2:$AO$7385,8,0)</f>
        <v>R.M</v>
      </c>
      <c r="R3936" s="17" t="n">
        <f aca="false">+O3936-P3936</f>
        <v>-4200</v>
      </c>
      <c r="S3936" s="15" t="e">
        <f aca="false">+#REF!-K3936</f>
        <v>#REF!</v>
      </c>
      <c r="T3936" s="17" t="n">
        <f aca="false">IF(Q3936="regular",((P3936-(P3936/99)*S3936)),(P3936-(P3936*20%)))</f>
        <v>24960</v>
      </c>
      <c r="U3936" s="17" t="e">
        <f aca="false">((P3936-(P3936/99)*S3936))</f>
        <v>#REF!</v>
      </c>
      <c r="V3936" s="17" t="n">
        <f aca="false">IF(Q3936="regular",0,(P3936-(O3936*20%)))</f>
        <v>25800</v>
      </c>
      <c r="W3936" s="17"/>
      <c r="X3936" s="15"/>
      <c r="Y3936" s="18" t="str">
        <f aca="false">VLOOKUP(F3936,'[1]Goa Member''s Details Revised'!$C$2:$AO$7385,12,0)</f>
        <v>we send last reminders in 22/6/2022</v>
      </c>
    </row>
    <row r="3937" customFormat="false" ht="15" hidden="false" customHeight="false" outlineLevel="0" collapsed="false">
      <c r="B3937" s="14" t="n">
        <v>3936</v>
      </c>
      <c r="C3937" s="15"/>
      <c r="D3937" s="15" t="s">
        <v>10805</v>
      </c>
      <c r="E3937" s="15" t="s">
        <v>25</v>
      </c>
      <c r="F3937" s="15" t="s">
        <v>10806</v>
      </c>
      <c r="G3937" s="15"/>
      <c r="H3937" s="16" t="str">
        <f aca="false">VLOOKUP(F3937,'[1]Goa Member''s Details Revised'!$C$2:$AO$7385,2,0)</f>
        <v>D.Purchaser</v>
      </c>
      <c r="I3937" s="15" t="n">
        <v>25</v>
      </c>
      <c r="J3937" s="15" t="s">
        <v>337</v>
      </c>
      <c r="K3937" s="15" t="n">
        <v>1991</v>
      </c>
      <c r="L3937" s="16" t="str">
        <f aca="false">VLOOKUP(F3937,'[1]Goa Member''s Details Revised'!$C$2:$AO$7385,9,0)</f>
        <v>Never</v>
      </c>
      <c r="M3937" s="15" t="s">
        <v>10807</v>
      </c>
      <c r="N3937" s="17" t="n">
        <f aca="false">VLOOKUP(F3937,'[1]Goa Member''s Details Revised'!$C$2:$AO$7385,5,0)</f>
        <v>26500</v>
      </c>
      <c r="O3937" s="17" t="n">
        <f aca="false">VLOOKUP(F3937,'[1]Goa Member''s Details Revised'!$C$2:$AO$7385,5,0)</f>
        <v>26500</v>
      </c>
      <c r="P3937" s="17" t="n">
        <f aca="false">VLOOKUP(F3937,'[1]Goa Member''s Details Revised'!$C$2:$AO$7385,6,0)</f>
        <v>26500</v>
      </c>
      <c r="Q3937" s="17" t="str">
        <f aca="false">VLOOKUP(F3937,'[1]Goa Member''s Details Revised'!$C$2:$AO$7385,8,0)</f>
        <v>I.R.M</v>
      </c>
      <c r="R3937" s="17" t="n">
        <f aca="false">+O3937-P3937</f>
        <v>0</v>
      </c>
      <c r="S3937" s="15" t="e">
        <f aca="false">+#REF!-K3937</f>
        <v>#REF!</v>
      </c>
      <c r="T3937" s="17" t="n">
        <f aca="false">IF(Q3937="regular",((P3937-(P3937/99)*S3937)),(P3937-(P3937*20%)))</f>
        <v>21200</v>
      </c>
      <c r="U3937" s="17" t="e">
        <f aca="false">((P3937-(P3937/99)*S3937))</f>
        <v>#REF!</v>
      </c>
      <c r="V3937" s="17" t="n">
        <f aca="false">IF(Q3937="regular",0,(P3937-(O3937*20%)))</f>
        <v>21200</v>
      </c>
      <c r="W3937" s="17"/>
      <c r="X3937" s="15"/>
      <c r="Y3937" s="18" t="str">
        <f aca="false">VLOOKUP(F3937,'[1]Goa Member''s Details Revised'!$C$2:$AO$7385,12,0)</f>
        <v>last communication 92</v>
      </c>
    </row>
    <row r="3938" customFormat="false" ht="15" hidden="false" customHeight="false" outlineLevel="0" collapsed="false">
      <c r="B3938" s="14" t="n">
        <v>3937</v>
      </c>
      <c r="C3938" s="15"/>
      <c r="D3938" s="15" t="s">
        <v>10808</v>
      </c>
      <c r="E3938" s="15" t="s">
        <v>25</v>
      </c>
      <c r="F3938" s="15" t="s">
        <v>10809</v>
      </c>
      <c r="G3938" s="15"/>
      <c r="H3938" s="16" t="str">
        <f aca="false">VLOOKUP(F3938,'[1]Goa Member''s Details Revised'!$C$2:$AO$7385,2,0)</f>
        <v>D.Purchaser</v>
      </c>
      <c r="I3938" s="15" t="n">
        <v>25</v>
      </c>
      <c r="J3938" s="15" t="s">
        <v>337</v>
      </c>
      <c r="K3938" s="15" t="n">
        <v>1991</v>
      </c>
      <c r="L3938" s="16" t="str">
        <f aca="false">VLOOKUP(F3938,'[1]Goa Member''s Details Revised'!$C$2:$AO$7385,9,0)</f>
        <v>Never</v>
      </c>
      <c r="M3938" s="15" t="s">
        <v>10810</v>
      </c>
      <c r="N3938" s="17" t="n">
        <f aca="false">VLOOKUP(F3938,'[1]Goa Member''s Details Revised'!$C$2:$AO$7385,5,0)</f>
        <v>26500</v>
      </c>
      <c r="O3938" s="17" t="n">
        <f aca="false">VLOOKUP(F3938,'[1]Goa Member''s Details Revised'!$C$2:$AO$7385,5,0)</f>
        <v>26500</v>
      </c>
      <c r="P3938" s="17" t="n">
        <f aca="false">VLOOKUP(F3938,'[1]Goa Member''s Details Revised'!$C$2:$AO$7385,6,0)</f>
        <v>26500</v>
      </c>
      <c r="Q3938" s="17" t="str">
        <f aca="false">VLOOKUP(F3938,'[1]Goa Member''s Details Revised'!$C$2:$AO$7385,8,0)</f>
        <v>I.R.M</v>
      </c>
      <c r="R3938" s="17" t="n">
        <f aca="false">+O3938-P3938</f>
        <v>0</v>
      </c>
      <c r="S3938" s="15" t="e">
        <f aca="false">+#REF!-K3938</f>
        <v>#REF!</v>
      </c>
      <c r="T3938" s="17" t="n">
        <f aca="false">IF(Q3938="regular",((P3938-(P3938/99)*S3938)),(P3938-(P3938*20%)))</f>
        <v>21200</v>
      </c>
      <c r="U3938" s="17" t="e">
        <f aca="false">((P3938-(P3938/99)*S3938))</f>
        <v>#REF!</v>
      </c>
      <c r="V3938" s="17" t="n">
        <f aca="false">IF(Q3938="regular",0,(P3938-(O3938*20%)))</f>
        <v>21200</v>
      </c>
      <c r="W3938" s="17"/>
      <c r="X3938" s="15"/>
      <c r="Y3938" s="18" t="str">
        <f aca="false">VLOOKUP(F3938,'[1]Goa Member''s Details Revised'!$C$2:$AO$7385,12,0)</f>
        <v>last communication 99</v>
      </c>
    </row>
    <row r="3939" customFormat="false" ht="15" hidden="false" customHeight="false" outlineLevel="0" collapsed="false">
      <c r="B3939" s="14" t="n">
        <v>3938</v>
      </c>
      <c r="C3939" s="15"/>
      <c r="D3939" s="15" t="s">
        <v>10811</v>
      </c>
      <c r="E3939" s="15" t="s">
        <v>25</v>
      </c>
      <c r="F3939" s="15" t="s">
        <v>10812</v>
      </c>
      <c r="G3939" s="15"/>
      <c r="H3939" s="16" t="str">
        <f aca="false">VLOOKUP(F3939,'[1]Goa Member''s Details Revised'!$C$2:$AO$7385,2,0)</f>
        <v>D.Purchaser</v>
      </c>
      <c r="I3939" s="15" t="n">
        <v>25</v>
      </c>
      <c r="J3939" s="15" t="s">
        <v>337</v>
      </c>
      <c r="K3939" s="15" t="n">
        <v>1991</v>
      </c>
      <c r="L3939" s="16" t="n">
        <f aca="false">VLOOKUP(F3939,'[1]Goa Member''s Details Revised'!$C$2:$AO$7385,9,0)</f>
        <v>2008</v>
      </c>
      <c r="M3939" s="15" t="s">
        <v>10813</v>
      </c>
      <c r="N3939" s="17" t="n">
        <f aca="false">VLOOKUP(F3939,'[1]Goa Member''s Details Revised'!$C$2:$AO$7385,5,0)</f>
        <v>26500</v>
      </c>
      <c r="O3939" s="17" t="n">
        <f aca="false">VLOOKUP(F3939,'[1]Goa Member''s Details Revised'!$C$2:$AO$7385,5,0)</f>
        <v>26500</v>
      </c>
      <c r="P3939" s="17" t="n">
        <f aca="false">VLOOKUP(F3939,'[1]Goa Member''s Details Revised'!$C$2:$AO$7385,6,0)</f>
        <v>28212</v>
      </c>
      <c r="Q3939" s="17" t="str">
        <f aca="false">VLOOKUP(F3939,'[1]Goa Member''s Details Revised'!$C$2:$AO$7385,8,0)</f>
        <v>I.R.M</v>
      </c>
      <c r="R3939" s="17" t="n">
        <f aca="false">+O3939-P3939</f>
        <v>-1712</v>
      </c>
      <c r="S3939" s="15" t="e">
        <f aca="false">+#REF!-K3939</f>
        <v>#REF!</v>
      </c>
      <c r="T3939" s="17" t="n">
        <f aca="false">IF(Q3939="regular",((P3939-(P3939/99)*S3939)),(P3939-(P3939*20%)))</f>
        <v>22569.6</v>
      </c>
      <c r="U3939" s="17" t="e">
        <f aca="false">((P3939-(P3939/99)*S3939))</f>
        <v>#REF!</v>
      </c>
      <c r="V3939" s="17" t="n">
        <f aca="false">IF(Q3939="regular",0,(P3939-(O3939*20%)))</f>
        <v>22912</v>
      </c>
      <c r="W3939" s="17"/>
      <c r="X3939" s="15"/>
      <c r="Y3939" s="18" t="str">
        <f aca="false">VLOOKUP(F3939,'[1]Goa Member''s Details Revised'!$C$2:$AO$7385,12,0)</f>
        <v>last conversation by mail on 2017</v>
      </c>
    </row>
    <row r="3940" customFormat="false" ht="30" hidden="false" customHeight="false" outlineLevel="0" collapsed="false">
      <c r="B3940" s="14" t="n">
        <v>3939</v>
      </c>
      <c r="C3940" s="15"/>
      <c r="D3940" s="15" t="s">
        <v>10814</v>
      </c>
      <c r="E3940" s="15" t="s">
        <v>25</v>
      </c>
      <c r="F3940" s="15" t="s">
        <v>10815</v>
      </c>
      <c r="G3940" s="15"/>
      <c r="H3940" s="16" t="str">
        <f aca="false">VLOOKUP(F3940,'[1]Goa Member''s Details Revised'!$C$2:$AO$7385,2,0)</f>
        <v>D.Purchaser</v>
      </c>
      <c r="I3940" s="15" t="n">
        <v>29</v>
      </c>
      <c r="J3940" s="15" t="s">
        <v>337</v>
      </c>
      <c r="K3940" s="15" t="n">
        <v>1991</v>
      </c>
      <c r="L3940" s="16" t="str">
        <f aca="false">VLOOKUP(F3940,'[1]Goa Member''s Details Revised'!$C$2:$AO$7385,9,0)</f>
        <v>Never</v>
      </c>
      <c r="M3940" s="15" t="s">
        <v>10816</v>
      </c>
      <c r="N3940" s="17" t="n">
        <f aca="false">VLOOKUP(F3940,'[1]Goa Member''s Details Revised'!$C$2:$AO$7385,5,0)</f>
        <v>31200</v>
      </c>
      <c r="O3940" s="17" t="n">
        <f aca="false">VLOOKUP(F3940,'[1]Goa Member''s Details Revised'!$C$2:$AO$7385,5,0)</f>
        <v>31200</v>
      </c>
      <c r="P3940" s="17" t="n">
        <f aca="false">VLOOKUP(F3940,'[1]Goa Member''s Details Revised'!$C$2:$AO$7385,6,0)</f>
        <v>24960</v>
      </c>
      <c r="Q3940" s="17" t="str">
        <f aca="false">VLOOKUP(F3940,'[1]Goa Member''s Details Revised'!$C$2:$AO$7385,8,0)</f>
        <v>outstanding</v>
      </c>
      <c r="R3940" s="17" t="n">
        <f aca="false">+O3940-P3940</f>
        <v>6240</v>
      </c>
      <c r="S3940" s="15" t="e">
        <f aca="false">+#REF!-K3940</f>
        <v>#REF!</v>
      </c>
      <c r="T3940" s="17" t="n">
        <f aca="false">IF(Q3940="regular",((P3940-(P3940/99)*S3940)),(P3940-(P3940*20%)))</f>
        <v>19968</v>
      </c>
      <c r="U3940" s="17" t="e">
        <f aca="false">((P3940-(P3940/99)*S3940))</f>
        <v>#REF!</v>
      </c>
      <c r="V3940" s="17" t="n">
        <f aca="false">IF(Q3940="regular",0,(P3940-(O3940*20%)))</f>
        <v>18720</v>
      </c>
      <c r="W3940" s="17"/>
      <c r="X3940" s="15"/>
      <c r="Y3940" s="18" t="str">
        <f aca="false">VLOOKUP(F3940,'[1]Goa Member''s Details Revised'!$C$2:$AO$7385,12,0)</f>
        <v>no communication till date.. NO APP frm (outstanding Rs.6240/-)</v>
      </c>
    </row>
    <row r="3941" customFormat="false" ht="30" hidden="false" customHeight="false" outlineLevel="0" collapsed="false">
      <c r="B3941" s="14" t="n">
        <v>3940</v>
      </c>
      <c r="C3941" s="15"/>
      <c r="D3941" s="15" t="s">
        <v>10817</v>
      </c>
      <c r="E3941" s="15" t="s">
        <v>25</v>
      </c>
      <c r="F3941" s="15" t="s">
        <v>10818</v>
      </c>
      <c r="G3941" s="15"/>
      <c r="H3941" s="16" t="str">
        <f aca="false">VLOOKUP(F3941,'[1]Goa Member''s Details Revised'!$C$2:$AO$7385,2,0)</f>
        <v>D.Purchaser</v>
      </c>
      <c r="I3941" s="15" t="n">
        <v>29</v>
      </c>
      <c r="J3941" s="15" t="s">
        <v>337</v>
      </c>
      <c r="K3941" s="15" t="n">
        <v>1991</v>
      </c>
      <c r="L3941" s="16" t="n">
        <f aca="false">VLOOKUP(F3941,'[1]Goa Member''s Details Revised'!$C$2:$AO$7385,9,0)</f>
        <v>2012</v>
      </c>
      <c r="M3941" s="15" t="s">
        <v>10819</v>
      </c>
      <c r="N3941" s="17" t="n">
        <f aca="false">VLOOKUP(F3941,'[1]Goa Member''s Details Revised'!$C$2:$AO$7385,5,0)</f>
        <v>17500</v>
      </c>
      <c r="O3941" s="17" t="n">
        <f aca="false">VLOOKUP(F3941,'[1]Goa Member''s Details Revised'!$C$2:$AO$7385,5,0)</f>
        <v>17500</v>
      </c>
      <c r="P3941" s="17" t="n">
        <f aca="false">VLOOKUP(F3941,'[1]Goa Member''s Details Revised'!$C$2:$AO$7385,6,0)</f>
        <v>19800</v>
      </c>
      <c r="Q3941" s="17" t="str">
        <f aca="false">VLOOKUP(F3941,'[1]Goa Member''s Details Revised'!$C$2:$AO$7385,8,0)</f>
        <v>R.M</v>
      </c>
      <c r="R3941" s="17" t="n">
        <f aca="false">+O3941-P3941</f>
        <v>-2300</v>
      </c>
      <c r="S3941" s="15" t="e">
        <f aca="false">+#REF!-K3941</f>
        <v>#REF!</v>
      </c>
      <c r="T3941" s="17" t="n">
        <f aca="false">IF(Q3941="regular",((P3941-(P3941/99)*S3941)),(P3941-(P3941*20%)))</f>
        <v>15840</v>
      </c>
      <c r="U3941" s="17" t="e">
        <f aca="false">((P3941-(P3941/99)*S3941))</f>
        <v>#REF!</v>
      </c>
      <c r="V3941" s="17" t="n">
        <f aca="false">IF(Q3941="regular",0,(P3941-(O3941*20%)))</f>
        <v>16300</v>
      </c>
      <c r="W3941" s="17"/>
      <c r="X3941" s="15"/>
      <c r="Y3941" s="18" t="str">
        <f aca="false">VLOOKUP(F3941,'[1]Goa Member''s Details Revised'!$C$2:$AO$7385,12,0)</f>
        <v>we send last reminder in 2012.then we did not receive any reply..No App Frm</v>
      </c>
    </row>
    <row r="3942" customFormat="false" ht="30" hidden="false" customHeight="false" outlineLevel="0" collapsed="false">
      <c r="B3942" s="14" t="n">
        <v>3941</v>
      </c>
      <c r="C3942" s="15"/>
      <c r="D3942" s="15" t="s">
        <v>10820</v>
      </c>
      <c r="E3942" s="15" t="s">
        <v>25</v>
      </c>
      <c r="F3942" s="15" t="s">
        <v>10821</v>
      </c>
      <c r="G3942" s="15"/>
      <c r="H3942" s="16" t="str">
        <f aca="false">VLOOKUP(F3942,'[1]Goa Member''s Details Revised'!$C$2:$AO$7385,2,0)</f>
        <v>D.Purchaser</v>
      </c>
      <c r="I3942" s="15" t="n">
        <v>29</v>
      </c>
      <c r="J3942" s="15" t="s">
        <v>337</v>
      </c>
      <c r="K3942" s="15" t="n">
        <v>1991</v>
      </c>
      <c r="L3942" s="16" t="str">
        <f aca="false">VLOOKUP(F3942,'[1]Goa Member''s Details Revised'!$C$2:$AO$7385,9,0)</f>
        <v>Never</v>
      </c>
      <c r="M3942" s="15" t="s">
        <v>10822</v>
      </c>
      <c r="N3942" s="17" t="n">
        <f aca="false">VLOOKUP(F3942,'[1]Goa Member''s Details Revised'!$C$2:$AO$7385,5,0)</f>
        <v>23700</v>
      </c>
      <c r="O3942" s="17" t="n">
        <f aca="false">VLOOKUP(F3942,'[1]Goa Member''s Details Revised'!$C$2:$AO$7385,5,0)</f>
        <v>23700</v>
      </c>
      <c r="P3942" s="17" t="n">
        <f aca="false">VLOOKUP(F3942,'[1]Goa Member''s Details Revised'!$C$2:$AO$7385,6,0)</f>
        <v>11455</v>
      </c>
      <c r="Q3942" s="17" t="str">
        <f aca="false">VLOOKUP(F3942,'[1]Goa Member''s Details Revised'!$C$2:$AO$7385,8,0)</f>
        <v>outstanding</v>
      </c>
      <c r="R3942" s="17" t="n">
        <f aca="false">+O3942-P3942</f>
        <v>12245</v>
      </c>
      <c r="S3942" s="15" t="e">
        <f aca="false">+#REF!-K3942</f>
        <v>#REF!</v>
      </c>
      <c r="T3942" s="17" t="n">
        <f aca="false">IF(Q3942="regular",((P3942-(P3942/99)*S3942)),(P3942-(P3942*20%)))</f>
        <v>9164</v>
      </c>
      <c r="U3942" s="17" t="e">
        <f aca="false">((P3942-(P3942/99)*S3942))</f>
        <v>#REF!</v>
      </c>
      <c r="V3942" s="17" t="n">
        <f aca="false">IF(Q3942="regular",0,(P3942-(O3942*20%)))</f>
        <v>6715</v>
      </c>
      <c r="W3942" s="17"/>
      <c r="X3942" s="15"/>
      <c r="Y3942" s="18" t="str">
        <f aca="false">VLOOKUP(F3942,'[1]Goa Member''s Details Revised'!$C$2:$AO$7385,12,0)</f>
        <v>after purchse then no communication till date. (Outstanding Rs.12245/-)</v>
      </c>
    </row>
    <row r="3943" customFormat="false" ht="15" hidden="false" customHeight="false" outlineLevel="0" collapsed="false">
      <c r="B3943" s="14" t="n">
        <v>3942</v>
      </c>
      <c r="C3943" s="15"/>
      <c r="D3943" s="15" t="s">
        <v>10823</v>
      </c>
      <c r="E3943" s="15" t="s">
        <v>25</v>
      </c>
      <c r="F3943" s="15" t="s">
        <v>10824</v>
      </c>
      <c r="G3943" s="15"/>
      <c r="H3943" s="16" t="str">
        <f aca="false">VLOOKUP(F3943,'[1]Goa Member''s Details Revised'!$C$2:$AO$7385,2,0)</f>
        <v>D.Purchaser</v>
      </c>
      <c r="I3943" s="15" t="n">
        <v>6</v>
      </c>
      <c r="J3943" s="15" t="s">
        <v>404</v>
      </c>
      <c r="K3943" s="15" t="n">
        <v>1991</v>
      </c>
      <c r="L3943" s="16" t="str">
        <f aca="false">VLOOKUP(F3943,'[1]Goa Member''s Details Revised'!$C$2:$AO$7385,9,0)</f>
        <v>Never</v>
      </c>
      <c r="M3943" s="15" t="s">
        <v>10825</v>
      </c>
      <c r="N3943" s="17" t="n">
        <f aca="false">VLOOKUP(F3943,'[1]Goa Member''s Details Revised'!$C$2:$AO$7385,5,0)</f>
        <v>21000</v>
      </c>
      <c r="O3943" s="17" t="n">
        <f aca="false">VLOOKUP(F3943,'[1]Goa Member''s Details Revised'!$C$2:$AO$7385,5,0)</f>
        <v>21000</v>
      </c>
      <c r="P3943" s="17" t="n">
        <f aca="false">VLOOKUP(F3943,'[1]Goa Member''s Details Revised'!$C$2:$AO$7385,6,0)</f>
        <v>23700</v>
      </c>
      <c r="Q3943" s="17" t="str">
        <f aca="false">VLOOKUP(F3943,'[1]Goa Member''s Details Revised'!$C$2:$AO$7385,8,0)</f>
        <v>I.R.M</v>
      </c>
      <c r="R3943" s="17" t="n">
        <f aca="false">+O3943-P3943</f>
        <v>-2700</v>
      </c>
      <c r="S3943" s="15" t="e">
        <f aca="false">+#REF!-K3943</f>
        <v>#REF!</v>
      </c>
      <c r="T3943" s="17" t="n">
        <f aca="false">IF(Q3943="regular",((P3943-(P3943/99)*S3943)),(P3943-(P3943*20%)))</f>
        <v>18960</v>
      </c>
      <c r="U3943" s="17" t="e">
        <f aca="false">((P3943-(P3943/99)*S3943))</f>
        <v>#REF!</v>
      </c>
      <c r="V3943" s="17" t="n">
        <f aca="false">IF(Q3943="regular",0,(P3943-(O3943*20%)))</f>
        <v>19500</v>
      </c>
      <c r="W3943" s="17"/>
      <c r="X3943" s="15"/>
      <c r="Y3943" s="18" t="str">
        <f aca="false">VLOOKUP(F3943,'[1]Goa Member''s Details Revised'!$C$2:$AO$7385,12,0)</f>
        <v>last communication 99 (Outstanding Rs. 8690/-)</v>
      </c>
    </row>
    <row r="3944" customFormat="false" ht="15" hidden="false" customHeight="false" outlineLevel="0" collapsed="false">
      <c r="B3944" s="14" t="n">
        <v>3943</v>
      </c>
      <c r="C3944" s="15"/>
      <c r="D3944" s="15" t="s">
        <v>10826</v>
      </c>
      <c r="E3944" s="15" t="s">
        <v>25</v>
      </c>
      <c r="F3944" s="15" t="s">
        <v>10827</v>
      </c>
      <c r="G3944" s="15"/>
      <c r="H3944" s="16" t="str">
        <f aca="false">VLOOKUP(F3944,'[1]Goa Member''s Details Revised'!$C$2:$AO$7385,2,0)</f>
        <v>D.Purchaser</v>
      </c>
      <c r="I3944" s="15" t="n">
        <v>15</v>
      </c>
      <c r="J3944" s="15" t="s">
        <v>404</v>
      </c>
      <c r="K3944" s="15" t="n">
        <v>1991</v>
      </c>
      <c r="L3944" s="16" t="str">
        <f aca="false">VLOOKUP(F3944,'[1]Goa Member''s Details Revised'!$C$2:$AO$7385,9,0)</f>
        <v>Never</v>
      </c>
      <c r="M3944" s="15" t="s">
        <v>10828</v>
      </c>
      <c r="N3944" s="17" t="n">
        <f aca="false">VLOOKUP(F3944,'[1]Goa Member''s Details Revised'!$C$2:$AO$7385,5,0)</f>
        <v>22000</v>
      </c>
      <c r="O3944" s="17" t="n">
        <f aca="false">VLOOKUP(F3944,'[1]Goa Member''s Details Revised'!$C$2:$AO$7385,5,0)</f>
        <v>22000</v>
      </c>
      <c r="P3944" s="17" t="n">
        <f aca="false">VLOOKUP(F3944,'[1]Goa Member''s Details Revised'!$C$2:$AO$7385,6,0)</f>
        <v>25500</v>
      </c>
      <c r="Q3944" s="17" t="str">
        <f aca="false">VLOOKUP(F3944,'[1]Goa Member''s Details Revised'!$C$2:$AO$7385,8,0)</f>
        <v>I.R.M</v>
      </c>
      <c r="R3944" s="17" t="n">
        <f aca="false">+O3944-P3944</f>
        <v>-3500</v>
      </c>
      <c r="S3944" s="15" t="e">
        <f aca="false">+#REF!-K3944</f>
        <v>#REF!</v>
      </c>
      <c r="T3944" s="17" t="n">
        <f aca="false">IF(Q3944="regular",((P3944-(P3944/99)*S3944)),(P3944-(P3944*20%)))</f>
        <v>20400</v>
      </c>
      <c r="U3944" s="17" t="e">
        <f aca="false">((P3944-(P3944/99)*S3944))</f>
        <v>#REF!</v>
      </c>
      <c r="V3944" s="17" t="n">
        <f aca="false">IF(Q3944="regular",0,(P3944-(O3944*20%)))</f>
        <v>21100</v>
      </c>
      <c r="W3944" s="17"/>
      <c r="X3944" s="15"/>
      <c r="Y3944" s="18" t="str">
        <f aca="false">VLOOKUP(F3944,'[1]Goa Member''s Details Revised'!$C$2:$AO$7385,12,0)</f>
        <v>last communication 06 </v>
      </c>
    </row>
    <row r="3945" customFormat="false" ht="15" hidden="false" customHeight="false" outlineLevel="0" collapsed="false">
      <c r="B3945" s="14" t="n">
        <v>3944</v>
      </c>
      <c r="C3945" s="15"/>
      <c r="D3945" s="15" t="s">
        <v>10829</v>
      </c>
      <c r="E3945" s="15" t="s">
        <v>25</v>
      </c>
      <c r="F3945" s="15" t="s">
        <v>10830</v>
      </c>
      <c r="G3945" s="15"/>
      <c r="H3945" s="16" t="str">
        <f aca="false">VLOOKUP(F3945,'[1]Goa Member''s Details Revised'!$C$2:$AO$7385,2,0)</f>
        <v>D.Purchaser</v>
      </c>
      <c r="I3945" s="15" t="n">
        <v>15</v>
      </c>
      <c r="J3945" s="15" t="s">
        <v>404</v>
      </c>
      <c r="K3945" s="15" t="n">
        <v>1991</v>
      </c>
      <c r="L3945" s="16" t="str">
        <f aca="false">VLOOKUP(F3945,'[1]Goa Member''s Details Revised'!$C$2:$AO$7385,9,0)</f>
        <v>Never</v>
      </c>
      <c r="M3945" s="15" t="s">
        <v>10831</v>
      </c>
      <c r="N3945" s="17" t="n">
        <f aca="false">VLOOKUP(F3945,'[1]Goa Member''s Details Revised'!$C$2:$AO$7385,5,0)</f>
        <v>17500</v>
      </c>
      <c r="O3945" s="17" t="n">
        <f aca="false">VLOOKUP(F3945,'[1]Goa Member''s Details Revised'!$C$2:$AO$7385,5,0)</f>
        <v>17500</v>
      </c>
      <c r="P3945" s="17" t="n">
        <f aca="false">VLOOKUP(F3945,'[1]Goa Member''s Details Revised'!$C$2:$AO$7385,6,0)</f>
        <v>19300</v>
      </c>
      <c r="Q3945" s="17" t="str">
        <f aca="false">VLOOKUP(F3945,'[1]Goa Member''s Details Revised'!$C$2:$AO$7385,8,0)</f>
        <v>I.R.M</v>
      </c>
      <c r="R3945" s="17" t="n">
        <f aca="false">+O3945-P3945</f>
        <v>-1800</v>
      </c>
      <c r="S3945" s="15" t="e">
        <f aca="false">+#REF!-K3945</f>
        <v>#REF!</v>
      </c>
      <c r="T3945" s="17" t="n">
        <f aca="false">IF(Q3945="regular",((P3945-(P3945/99)*S3945)),(P3945-(P3945*20%)))</f>
        <v>15440</v>
      </c>
      <c r="U3945" s="17" t="e">
        <f aca="false">((P3945-(P3945/99)*S3945))</f>
        <v>#REF!</v>
      </c>
      <c r="V3945" s="17" t="n">
        <f aca="false">IF(Q3945="regular",0,(P3945-(O3945*20%)))</f>
        <v>15800</v>
      </c>
      <c r="W3945" s="17"/>
      <c r="X3945" s="15"/>
      <c r="Y3945" s="18" t="str">
        <f aca="false">VLOOKUP(F3945,'[1]Goa Member''s Details Revised'!$C$2:$AO$7385,12,0)</f>
        <v>last communication 96 (Outstanding Rs. 9570/-)</v>
      </c>
    </row>
    <row r="3946" customFormat="false" ht="30" hidden="false" customHeight="false" outlineLevel="0" collapsed="false">
      <c r="B3946" s="14" t="n">
        <v>3945</v>
      </c>
      <c r="C3946" s="15"/>
      <c r="D3946" s="15" t="s">
        <v>10832</v>
      </c>
      <c r="E3946" s="15" t="s">
        <v>25</v>
      </c>
      <c r="F3946" s="15" t="s">
        <v>10833</v>
      </c>
      <c r="G3946" s="15"/>
      <c r="H3946" s="16" t="str">
        <f aca="false">VLOOKUP(F3946,'[1]Goa Member''s Details Revised'!$C$2:$AO$7385,2,0)</f>
        <v>L. N. C</v>
      </c>
      <c r="I3946" s="15" t="n">
        <v>15</v>
      </c>
      <c r="J3946" s="15" t="s">
        <v>404</v>
      </c>
      <c r="K3946" s="15" t="n">
        <v>1991</v>
      </c>
      <c r="L3946" s="16" t="str">
        <f aca="false">VLOOKUP(F3946,'[1]Goa Member''s Details Revised'!$C$2:$AO$7385,9,0)</f>
        <v>Never</v>
      </c>
      <c r="M3946" s="15" t="s">
        <v>10834</v>
      </c>
      <c r="N3946" s="17" t="n">
        <f aca="false">VLOOKUP(F3946,'[1]Goa Member''s Details Revised'!$C$2:$AO$7385,5,0)</f>
        <v>17500</v>
      </c>
      <c r="O3946" s="17" t="n">
        <f aca="false">VLOOKUP(F3946,'[1]Goa Member''s Details Revised'!$C$2:$AO$7385,5,0)</f>
        <v>17500</v>
      </c>
      <c r="P3946" s="17" t="n">
        <f aca="false">VLOOKUP(F3946,'[1]Goa Member''s Details Revised'!$C$2:$AO$7385,6,0)</f>
        <v>19800</v>
      </c>
      <c r="Q3946" s="17" t="str">
        <f aca="false">VLOOKUP(F3946,'[1]Goa Member''s Details Revised'!$C$2:$AO$7385,8,0)</f>
        <v>I.R.M</v>
      </c>
      <c r="R3946" s="17" t="n">
        <f aca="false">+O3946-P3946</f>
        <v>-2300</v>
      </c>
      <c r="S3946" s="15" t="e">
        <f aca="false">+#REF!-K3946</f>
        <v>#REF!</v>
      </c>
      <c r="T3946" s="17" t="n">
        <f aca="false">IF(Q3946="regular",((P3946-(P3946/99)*S3946)),(P3946-(P3946*20%)))</f>
        <v>15840</v>
      </c>
      <c r="U3946" s="17" t="e">
        <f aca="false">((P3946-(P3946/99)*S3946))</f>
        <v>#REF!</v>
      </c>
      <c r="V3946" s="17" t="n">
        <f aca="false">IF(Q3946="regular",0,(P3946-(O3946*20%)))</f>
        <v>16300</v>
      </c>
      <c r="W3946" s="17"/>
      <c r="X3946" s="15"/>
      <c r="Y3946" s="18" t="str">
        <f aca="false">VLOOKUP(F3946,'[1]Goa Member''s Details Revised'!$C$2:$AO$7385,12,0)</f>
        <v>we send last reminder in 2012.then we did not receive any reply.</v>
      </c>
    </row>
    <row r="3947" customFormat="false" ht="15" hidden="false" customHeight="false" outlineLevel="0" collapsed="false">
      <c r="B3947" s="14" t="n">
        <v>3946</v>
      </c>
      <c r="C3947" s="15"/>
      <c r="D3947" s="15" t="s">
        <v>10835</v>
      </c>
      <c r="E3947" s="15" t="s">
        <v>25</v>
      </c>
      <c r="F3947" s="15" t="s">
        <v>10836</v>
      </c>
      <c r="G3947" s="15"/>
      <c r="H3947" s="16" t="str">
        <f aca="false">VLOOKUP(F3947,'[1]Goa Member''s Details Revised'!$C$2:$AO$7385,2,0)</f>
        <v>D.Purchaser</v>
      </c>
      <c r="I3947" s="15" t="n">
        <v>23</v>
      </c>
      <c r="J3947" s="15" t="s">
        <v>404</v>
      </c>
      <c r="K3947" s="15" t="n">
        <v>1991</v>
      </c>
      <c r="L3947" s="16" t="str">
        <f aca="false">VLOOKUP(F3947,'[1]Goa Member''s Details Revised'!$C$2:$AO$7385,9,0)</f>
        <v>Never</v>
      </c>
      <c r="M3947" s="15" t="s">
        <v>10837</v>
      </c>
      <c r="N3947" s="17" t="n">
        <f aca="false">VLOOKUP(F3947,'[1]Goa Member''s Details Revised'!$C$2:$AO$7385,5,0)</f>
        <v>22000</v>
      </c>
      <c r="O3947" s="17" t="n">
        <f aca="false">VLOOKUP(F3947,'[1]Goa Member''s Details Revised'!$C$2:$AO$7385,5,0)</f>
        <v>22000</v>
      </c>
      <c r="P3947" s="17" t="n">
        <f aca="false">VLOOKUP(F3947,'[1]Goa Member''s Details Revised'!$C$2:$AO$7385,6,0)</f>
        <v>25500</v>
      </c>
      <c r="Q3947" s="17" t="str">
        <f aca="false">VLOOKUP(F3947,'[1]Goa Member''s Details Revised'!$C$2:$AO$7385,8,0)</f>
        <v>I.R.M</v>
      </c>
      <c r="R3947" s="17" t="n">
        <f aca="false">+O3947-P3947</f>
        <v>-3500</v>
      </c>
      <c r="S3947" s="15" t="e">
        <f aca="false">+#REF!-K3947</f>
        <v>#REF!</v>
      </c>
      <c r="T3947" s="17" t="n">
        <f aca="false">IF(Q3947="regular",((P3947-(P3947/99)*S3947)),(P3947-(P3947*20%)))</f>
        <v>20400</v>
      </c>
      <c r="U3947" s="17" t="e">
        <f aca="false">((P3947-(P3947/99)*S3947))</f>
        <v>#REF!</v>
      </c>
      <c r="V3947" s="17" t="n">
        <f aca="false">IF(Q3947="regular",0,(P3947-(O3947*20%)))</f>
        <v>21100</v>
      </c>
      <c r="W3947" s="17"/>
      <c r="X3947" s="15"/>
      <c r="Y3947" s="18" t="str">
        <f aca="false">VLOOKUP(F3947,'[1]Goa Member''s Details Revised'!$C$2:$AO$7385,12,0)</f>
        <v>no reminder send last communication 2009</v>
      </c>
    </row>
    <row r="3948" customFormat="false" ht="30" hidden="false" customHeight="false" outlineLevel="0" collapsed="false">
      <c r="B3948" s="14" t="n">
        <v>3947</v>
      </c>
      <c r="C3948" s="15"/>
      <c r="D3948" s="15" t="s">
        <v>10838</v>
      </c>
      <c r="E3948" s="15" t="s">
        <v>25</v>
      </c>
      <c r="F3948" s="15" t="s">
        <v>10839</v>
      </c>
      <c r="G3948" s="15"/>
      <c r="H3948" s="16" t="str">
        <f aca="false">VLOOKUP(F3948,'[1]Goa Member''s Details Revised'!$C$2:$AO$7385,2,0)</f>
        <v>D.Purchaser</v>
      </c>
      <c r="I3948" s="15" t="n">
        <v>17</v>
      </c>
      <c r="J3948" s="15" t="s">
        <v>404</v>
      </c>
      <c r="K3948" s="15" t="n">
        <v>1991</v>
      </c>
      <c r="L3948" s="16" t="str">
        <f aca="false">VLOOKUP(F3948,'[1]Goa Member''s Details Revised'!$C$2:$AO$7385,9,0)</f>
        <v>Never</v>
      </c>
      <c r="M3948" s="15" t="s">
        <v>2384</v>
      </c>
      <c r="N3948" s="17" t="n">
        <f aca="false">VLOOKUP(F3948,'[1]Goa Member''s Details Revised'!$C$2:$AO$7385,5,0)</f>
        <v>22000</v>
      </c>
      <c r="O3948" s="17" t="n">
        <f aca="false">VLOOKUP(F3948,'[1]Goa Member''s Details Revised'!$C$2:$AO$7385,5,0)</f>
        <v>22000</v>
      </c>
      <c r="P3948" s="17" t="n">
        <f aca="false">VLOOKUP(F3948,'[1]Goa Member''s Details Revised'!$C$2:$AO$7385,6,0)</f>
        <v>25500</v>
      </c>
      <c r="Q3948" s="17" t="str">
        <f aca="false">VLOOKUP(F3948,'[1]Goa Member''s Details Revised'!$C$2:$AO$7385,8,0)</f>
        <v>I.R.M</v>
      </c>
      <c r="R3948" s="17" t="n">
        <f aca="false">+O3948-P3948</f>
        <v>-3500</v>
      </c>
      <c r="S3948" s="15" t="e">
        <f aca="false">+#REF!-K3948</f>
        <v>#REF!</v>
      </c>
      <c r="T3948" s="17" t="n">
        <f aca="false">IF(Q3948="regular",((P3948-(P3948/99)*S3948)),(P3948-(P3948*20%)))</f>
        <v>20400</v>
      </c>
      <c r="U3948" s="17" t="e">
        <f aca="false">((P3948-(P3948/99)*S3948))</f>
        <v>#REF!</v>
      </c>
      <c r="V3948" s="17" t="n">
        <f aca="false">IF(Q3948="regular",0,(P3948-(O3948*20%)))</f>
        <v>21100</v>
      </c>
      <c r="W3948" s="17"/>
      <c r="X3948" s="15"/>
      <c r="Y3948" s="18" t="str">
        <f aca="false">VLOOKUP(F3948,'[1]Goa Member''s Details Revised'!$C$2:$AO$7385,12,0)</f>
        <v>we send last reminder in 2012.then we did not receive any reply.</v>
      </c>
    </row>
    <row r="3949" customFormat="false" ht="45" hidden="false" customHeight="false" outlineLevel="0" collapsed="false">
      <c r="B3949" s="14" t="n">
        <v>3948</v>
      </c>
      <c r="C3949" s="15"/>
      <c r="D3949" s="15" t="s">
        <v>10840</v>
      </c>
      <c r="E3949" s="15" t="s">
        <v>25</v>
      </c>
      <c r="F3949" s="15" t="s">
        <v>10841</v>
      </c>
      <c r="G3949" s="15"/>
      <c r="H3949" s="16" t="str">
        <f aca="false">VLOOKUP(F3949,'[1]Goa Member''s Details Revised'!$C$2:$AO$7385,2,0)</f>
        <v>D.Purchaser</v>
      </c>
      <c r="I3949" s="15" t="n">
        <v>25</v>
      </c>
      <c r="J3949" s="15" t="s">
        <v>404</v>
      </c>
      <c r="K3949" s="15" t="n">
        <v>1991</v>
      </c>
      <c r="L3949" s="16" t="str">
        <f aca="false">VLOOKUP(F3949,'[1]Goa Member''s Details Revised'!$C$2:$AO$7385,9,0)</f>
        <v>Never</v>
      </c>
      <c r="M3949" s="15" t="s">
        <v>10842</v>
      </c>
      <c r="N3949" s="17" t="n">
        <f aca="false">VLOOKUP(F3949,'[1]Goa Member''s Details Revised'!$C$2:$AO$7385,5,0)</f>
        <v>26500</v>
      </c>
      <c r="O3949" s="17" t="n">
        <f aca="false">VLOOKUP(F3949,'[1]Goa Member''s Details Revised'!$C$2:$AO$7385,5,0)</f>
        <v>26500</v>
      </c>
      <c r="P3949" s="17" t="n">
        <f aca="false">VLOOKUP(F3949,'[1]Goa Member''s Details Revised'!$C$2:$AO$7385,6,0)</f>
        <v>28212</v>
      </c>
      <c r="Q3949" s="17" t="str">
        <f aca="false">VLOOKUP(F3949,'[1]Goa Member''s Details Revised'!$C$2:$AO$7385,8,0)</f>
        <v>I.R.M</v>
      </c>
      <c r="R3949" s="17" t="n">
        <f aca="false">+O3949-P3949</f>
        <v>-1712</v>
      </c>
      <c r="S3949" s="15" t="e">
        <f aca="false">+#REF!-K3949</f>
        <v>#REF!</v>
      </c>
      <c r="T3949" s="17" t="n">
        <f aca="false">IF(Q3949="regular",((P3949-(P3949/99)*S3949)),(P3949-(P3949*20%)))</f>
        <v>22569.6</v>
      </c>
      <c r="U3949" s="17" t="e">
        <f aca="false">((P3949-(P3949/99)*S3949))</f>
        <v>#REF!</v>
      </c>
      <c r="V3949" s="17" t="n">
        <f aca="false">IF(Q3949="regular",0,(P3949-(O3949*20%)))</f>
        <v>22912</v>
      </c>
      <c r="W3949" s="17"/>
      <c r="X3949" s="15"/>
      <c r="Y3949" s="18" t="str">
        <f aca="false">VLOOKUP(F3949,'[1]Goa Member''s Details Revised'!$C$2:$AO$7385,12,0)</f>
        <v>we send last reminder in 2012.then we did not receive any reply….membership transferred from Suraj Prakash Kachal to Brij Kanchal</v>
      </c>
    </row>
    <row r="3950" customFormat="false" ht="15" hidden="false" customHeight="false" outlineLevel="0" collapsed="false">
      <c r="B3950" s="14" t="n">
        <v>3949</v>
      </c>
      <c r="C3950" s="15"/>
      <c r="D3950" s="15" t="s">
        <v>10843</v>
      </c>
      <c r="E3950" s="15" t="s">
        <v>25</v>
      </c>
      <c r="F3950" s="15" t="s">
        <v>10844</v>
      </c>
      <c r="G3950" s="15"/>
      <c r="H3950" s="16" t="str">
        <f aca="false">VLOOKUP(F3950,'[1]Goa Member''s Details Revised'!$C$2:$AO$7385,2,0)</f>
        <v>D.Purchaser</v>
      </c>
      <c r="I3950" s="15" t="n">
        <v>30</v>
      </c>
      <c r="J3950" s="15" t="s">
        <v>404</v>
      </c>
      <c r="K3950" s="15" t="n">
        <v>1991</v>
      </c>
      <c r="L3950" s="16" t="n">
        <f aca="false">VLOOKUP(F3950,'[1]Goa Member''s Details Revised'!$C$2:$AO$7385,9,0)</f>
        <v>2007</v>
      </c>
      <c r="M3950" s="15" t="s">
        <v>10845</v>
      </c>
      <c r="N3950" s="17" t="n">
        <f aca="false">VLOOKUP(F3950,'[1]Goa Member''s Details Revised'!$C$2:$AO$7385,5,0)</f>
        <v>34000</v>
      </c>
      <c r="O3950" s="17" t="n">
        <f aca="false">VLOOKUP(F3950,'[1]Goa Member''s Details Revised'!$C$2:$AO$7385,5,0)</f>
        <v>34000</v>
      </c>
      <c r="P3950" s="17" t="n">
        <v>34000</v>
      </c>
      <c r="Q3950" s="17" t="str">
        <f aca="false">VLOOKUP(F3950,'[1]Goa Member''s Details Revised'!$C$2:$AO$7385,8,0)</f>
        <v>R.M</v>
      </c>
      <c r="R3950" s="17" t="n">
        <f aca="false">+O3950-P3950</f>
        <v>0</v>
      </c>
      <c r="S3950" s="15" t="e">
        <f aca="false">+#REF!-K3950</f>
        <v>#REF!</v>
      </c>
      <c r="T3950" s="17" t="n">
        <f aca="false">IF(Q3950="regular",((P3950-(P3950/99)*S3950)),(P3950-(P3950*20%)))</f>
        <v>27200</v>
      </c>
      <c r="U3950" s="17" t="e">
        <f aca="false">((P3950-(P3950/99)*S3950))</f>
        <v>#REF!</v>
      </c>
      <c r="V3950" s="17" t="n">
        <f aca="false">IF(Q3950="regular",0,(P3950-(O3950*20%)))</f>
        <v>27200</v>
      </c>
      <c r="W3950" s="17"/>
      <c r="X3950" s="15"/>
      <c r="Y3950" s="18" t="str">
        <f aca="false">VLOOKUP(F3950,'[1]Goa Member''s Details Revised'!$C$2:$AO$7385,12,0)</f>
        <v>Letter sent, last communication 11</v>
      </c>
    </row>
    <row r="3951" customFormat="false" ht="15" hidden="false" customHeight="false" outlineLevel="0" collapsed="false">
      <c r="B3951" s="14" t="n">
        <v>3950</v>
      </c>
      <c r="C3951" s="15"/>
      <c r="D3951" s="15" t="s">
        <v>10846</v>
      </c>
      <c r="E3951" s="15" t="s">
        <v>25</v>
      </c>
      <c r="F3951" s="15" t="s">
        <v>10847</v>
      </c>
      <c r="G3951" s="15"/>
      <c r="H3951" s="16" t="str">
        <f aca="false">VLOOKUP(F3951,'[1]Goa Member''s Details Revised'!$C$2:$AO$7385,2,0)</f>
        <v>D.Purchaser</v>
      </c>
      <c r="I3951" s="15" t="n">
        <v>22</v>
      </c>
      <c r="J3951" s="15" t="s">
        <v>404</v>
      </c>
      <c r="K3951" s="15" t="n">
        <v>1991</v>
      </c>
      <c r="L3951" s="16" t="str">
        <f aca="false">VLOOKUP(F3951,'[1]Goa Member''s Details Revised'!$C$2:$AO$7385,9,0)</f>
        <v>Never</v>
      </c>
      <c r="M3951" s="15" t="s">
        <v>10848</v>
      </c>
      <c r="N3951" s="17" t="n">
        <f aca="false">VLOOKUP(F3951,'[1]Goa Member''s Details Revised'!$C$2:$AO$7385,5,0)</f>
        <v>19800</v>
      </c>
      <c r="O3951" s="17" t="n">
        <f aca="false">VLOOKUP(F3951,'[1]Goa Member''s Details Revised'!$C$2:$AO$7385,5,0)</f>
        <v>19800</v>
      </c>
      <c r="P3951" s="17" t="n">
        <f aca="false">VLOOKUP(F3951,'[1]Goa Member''s Details Revised'!$C$2:$AO$7385,6,0)</f>
        <v>11880</v>
      </c>
      <c r="Q3951" s="17" t="str">
        <f aca="false">VLOOKUP(F3951,'[1]Goa Member''s Details Revised'!$C$2:$AO$7385,8,0)</f>
        <v>outstanding</v>
      </c>
      <c r="R3951" s="17" t="n">
        <f aca="false">+O3951-P3951</f>
        <v>7920</v>
      </c>
      <c r="S3951" s="15" t="e">
        <f aca="false">+#REF!-K3951</f>
        <v>#REF!</v>
      </c>
      <c r="T3951" s="17" t="n">
        <f aca="false">IF(Q3951="regular",((P3951-(P3951/99)*S3951)),(P3951-(P3951*20%)))</f>
        <v>9504</v>
      </c>
      <c r="U3951" s="17" t="e">
        <f aca="false">((P3951-(P3951/99)*S3951))</f>
        <v>#REF!</v>
      </c>
      <c r="V3951" s="17" t="n">
        <f aca="false">IF(Q3951="regular",0,(P3951-(O3951*20%)))</f>
        <v>7920</v>
      </c>
      <c r="W3951" s="17"/>
      <c r="X3951" s="15"/>
      <c r="Y3951" s="18" t="str">
        <f aca="false">VLOOKUP(F3951,'[1]Goa Member''s Details Revised'!$C$2:$AO$7385,12,0)</f>
        <v>last communication 07 (Outstanding Rs.7920/-)</v>
      </c>
    </row>
    <row r="3952" customFormat="false" ht="15" hidden="false" customHeight="false" outlineLevel="0" collapsed="false">
      <c r="B3952" s="14" t="n">
        <v>3951</v>
      </c>
      <c r="C3952" s="15"/>
      <c r="D3952" s="15" t="s">
        <v>10849</v>
      </c>
      <c r="E3952" s="15" t="s">
        <v>25</v>
      </c>
      <c r="F3952" s="15" t="s">
        <v>10850</v>
      </c>
      <c r="G3952" s="15"/>
      <c r="H3952" s="16" t="str">
        <f aca="false">VLOOKUP(F3952,'[1]Goa Member''s Details Revised'!$C$2:$AO$7385,2,0)</f>
        <v>D.Purchaser</v>
      </c>
      <c r="I3952" s="15" t="n">
        <v>31</v>
      </c>
      <c r="J3952" s="15" t="s">
        <v>404</v>
      </c>
      <c r="K3952" s="15" t="n">
        <v>1991</v>
      </c>
      <c r="L3952" s="16" t="str">
        <f aca="false">VLOOKUP(F3952,'[1]Goa Member''s Details Revised'!$C$2:$AO$7385,9,0)</f>
        <v>Never</v>
      </c>
      <c r="M3952" s="15" t="s">
        <v>10851</v>
      </c>
      <c r="N3952" s="17" t="n">
        <f aca="false">VLOOKUP(F3952,'[1]Goa Member''s Details Revised'!$C$2:$AO$7385,5,0)</f>
        <v>15300</v>
      </c>
      <c r="O3952" s="17" t="n">
        <f aca="false">VLOOKUP(F3952,'[1]Goa Member''s Details Revised'!$C$2:$AO$7385,5,0)</f>
        <v>15300</v>
      </c>
      <c r="P3952" s="17" t="n">
        <f aca="false">VLOOKUP(F3952,'[1]Goa Member''s Details Revised'!$C$2:$AO$7385,6,0)</f>
        <v>13515</v>
      </c>
      <c r="Q3952" s="17" t="str">
        <f aca="false">VLOOKUP(F3952,'[1]Goa Member''s Details Revised'!$C$2:$AO$7385,8,0)</f>
        <v>outstanding</v>
      </c>
      <c r="R3952" s="17" t="n">
        <f aca="false">+O3952-P3952</f>
        <v>1785</v>
      </c>
      <c r="S3952" s="15" t="e">
        <f aca="false">+#REF!-K3952</f>
        <v>#REF!</v>
      </c>
      <c r="T3952" s="17" t="n">
        <f aca="false">IF(Q3952="regular",((P3952-(P3952/99)*S3952)),(P3952-(P3952*20%)))</f>
        <v>10812</v>
      </c>
      <c r="U3952" s="17" t="e">
        <f aca="false">((P3952-(P3952/99)*S3952))</f>
        <v>#REF!</v>
      </c>
      <c r="V3952" s="17" t="n">
        <f aca="false">IF(Q3952="regular",0,(P3952-(O3952*20%)))</f>
        <v>10455</v>
      </c>
      <c r="W3952" s="17"/>
      <c r="X3952" s="15"/>
      <c r="Y3952" s="18" t="str">
        <f aca="false">VLOOKUP(F3952,'[1]Goa Member''s Details Revised'!$C$2:$AO$7385,12,0)</f>
        <v>last communication 11 (Outstanding Rs.1785/-)</v>
      </c>
    </row>
    <row r="3953" customFormat="false" ht="15" hidden="false" customHeight="false" outlineLevel="0" collapsed="false">
      <c r="B3953" s="14" t="n">
        <v>3952</v>
      </c>
      <c r="C3953" s="15"/>
      <c r="D3953" s="15" t="s">
        <v>10852</v>
      </c>
      <c r="E3953" s="15" t="s">
        <v>25</v>
      </c>
      <c r="F3953" s="15" t="s">
        <v>10853</v>
      </c>
      <c r="G3953" s="15"/>
      <c r="H3953" s="16" t="str">
        <f aca="false">VLOOKUP(F3953,'[1]Goa Member''s Details Revised'!$C$2:$AO$7385,2,0)</f>
        <v>D. Purchaser</v>
      </c>
      <c r="I3953" s="15" t="n">
        <v>31</v>
      </c>
      <c r="J3953" s="15" t="s">
        <v>404</v>
      </c>
      <c r="K3953" s="15" t="n">
        <v>1991</v>
      </c>
      <c r="L3953" s="16" t="str">
        <f aca="false">VLOOKUP(F3953,'[1]Goa Member''s Details Revised'!$C$2:$AO$7385,9,0)</f>
        <v>Never</v>
      </c>
      <c r="M3953" s="15" t="s">
        <v>10854</v>
      </c>
      <c r="N3953" s="17" t="n">
        <f aca="false">VLOOKUP(F3953,'[1]Goa Member''s Details Revised'!$C$2:$AO$7385,5,0)</f>
        <v>19800</v>
      </c>
      <c r="O3953" s="17" t="n">
        <f aca="false">VLOOKUP(F3953,'[1]Goa Member''s Details Revised'!$C$2:$AO$7385,5,0)</f>
        <v>19800</v>
      </c>
      <c r="P3953" s="17" t="n">
        <f aca="false">VLOOKUP(F3953,'[1]Goa Member''s Details Revised'!$C$2:$AO$7385,6,0)</f>
        <v>14190</v>
      </c>
      <c r="Q3953" s="17" t="str">
        <f aca="false">VLOOKUP(F3953,'[1]Goa Member''s Details Revised'!$C$2:$AO$7385,8,0)</f>
        <v>Outstanding</v>
      </c>
      <c r="R3953" s="17" t="n">
        <f aca="false">+O3953-P3953</f>
        <v>5610</v>
      </c>
      <c r="S3953" s="15" t="e">
        <f aca="false">+#REF!-K3953</f>
        <v>#REF!</v>
      </c>
      <c r="T3953" s="17" t="n">
        <f aca="false">IF(Q3953="regular",((P3953-(P3953/99)*S3953)),(P3953-(P3953*20%)))</f>
        <v>11352</v>
      </c>
      <c r="U3953" s="17" t="e">
        <f aca="false">((P3953-(P3953/99)*S3953))</f>
        <v>#REF!</v>
      </c>
      <c r="V3953" s="17" t="n">
        <f aca="false">IF(Q3953="regular",0,(P3953-(O3953*20%)))</f>
        <v>10230</v>
      </c>
      <c r="W3953" s="17"/>
      <c r="X3953" s="15"/>
      <c r="Y3953" s="18" t="str">
        <f aca="false">VLOOKUP(F3953,'[1]Goa Member''s Details Revised'!$C$2:$AO$7385,12,0)</f>
        <v>no communication till date (Outstanding Rs.5610/-)</v>
      </c>
    </row>
    <row r="3954" customFormat="false" ht="15" hidden="false" customHeight="false" outlineLevel="0" collapsed="false">
      <c r="B3954" s="14" t="n">
        <v>3953</v>
      </c>
      <c r="C3954" s="15"/>
      <c r="D3954" s="15" t="s">
        <v>10855</v>
      </c>
      <c r="E3954" s="15" t="s">
        <v>25</v>
      </c>
      <c r="F3954" s="15" t="s">
        <v>10856</v>
      </c>
      <c r="G3954" s="15"/>
      <c r="H3954" s="16" t="str">
        <f aca="false">VLOOKUP(F3954,'[1]Goa Member''s Details Revised'!$C$2:$AO$7385,2,0)</f>
        <v>D. Purchaser</v>
      </c>
      <c r="I3954" s="15" t="n">
        <v>31</v>
      </c>
      <c r="J3954" s="15" t="s">
        <v>404</v>
      </c>
      <c r="K3954" s="15" t="n">
        <v>1991</v>
      </c>
      <c r="L3954" s="16" t="str">
        <f aca="false">VLOOKUP(F3954,'[1]Goa Member''s Details Revised'!$C$2:$AO$7385,9,0)</f>
        <v>Never</v>
      </c>
      <c r="M3954" s="15" t="s">
        <v>10857</v>
      </c>
      <c r="N3954" s="17" t="n">
        <f aca="false">VLOOKUP(F3954,'[1]Goa Member''s Details Revised'!$C$2:$AO$7385,5,0)</f>
        <v>25500</v>
      </c>
      <c r="O3954" s="17" t="n">
        <f aca="false">VLOOKUP(F3954,'[1]Goa Member''s Details Revised'!$C$2:$AO$7385,5,0)</f>
        <v>25500</v>
      </c>
      <c r="P3954" s="17" t="n">
        <f aca="false">VLOOKUP(F3954,'[1]Goa Member''s Details Revised'!$C$2:$AO$7385,6,0)</f>
        <v>20400</v>
      </c>
      <c r="Q3954" s="17" t="str">
        <f aca="false">VLOOKUP(F3954,'[1]Goa Member''s Details Revised'!$C$2:$AO$7385,8,0)</f>
        <v>Outstanding</v>
      </c>
      <c r="R3954" s="17" t="n">
        <f aca="false">+O3954-P3954</f>
        <v>5100</v>
      </c>
      <c r="S3954" s="15" t="e">
        <f aca="false">+#REF!-K3954</f>
        <v>#REF!</v>
      </c>
      <c r="T3954" s="17" t="n">
        <f aca="false">IF(Q3954="regular",((P3954-(P3954/99)*S3954)),(P3954-(P3954*20%)))</f>
        <v>16320</v>
      </c>
      <c r="U3954" s="17" t="e">
        <f aca="false">((P3954-(P3954/99)*S3954))</f>
        <v>#REF!</v>
      </c>
      <c r="V3954" s="17" t="n">
        <f aca="false">IF(Q3954="regular",0,(P3954-(O3954*20%)))</f>
        <v>15300</v>
      </c>
      <c r="W3954" s="17"/>
      <c r="X3954" s="15"/>
      <c r="Y3954" s="18" t="str">
        <f aca="false">VLOOKUP(F3954,'[1]Goa Member''s Details Revised'!$C$2:$AO$7385,12,0)</f>
        <v>last communication 02 (Outstanding Rs.5100/-)</v>
      </c>
    </row>
    <row r="3955" customFormat="false" ht="15" hidden="false" customHeight="false" outlineLevel="0" collapsed="false">
      <c r="B3955" s="14" t="n">
        <v>3954</v>
      </c>
      <c r="C3955" s="15"/>
      <c r="D3955" s="15" t="s">
        <v>10858</v>
      </c>
      <c r="E3955" s="15" t="s">
        <v>25</v>
      </c>
      <c r="F3955" s="15" t="s">
        <v>10859</v>
      </c>
      <c r="G3955" s="15"/>
      <c r="H3955" s="16" t="str">
        <f aca="false">VLOOKUP(F3955,'[1]Goa Member''s Details Revised'!$C$2:$AO$7385,2,0)</f>
        <v>D. Purchaser</v>
      </c>
      <c r="I3955" s="15" t="n">
        <v>31</v>
      </c>
      <c r="J3955" s="15" t="s">
        <v>404</v>
      </c>
      <c r="K3955" s="15" t="n">
        <v>1991</v>
      </c>
      <c r="L3955" s="16" t="str">
        <f aca="false">VLOOKUP(F3955,'[1]Goa Member''s Details Revised'!$C$2:$AO$7385,9,0)</f>
        <v>Never</v>
      </c>
      <c r="M3955" s="15" t="s">
        <v>10860</v>
      </c>
      <c r="N3955" s="17" t="n">
        <f aca="false">VLOOKUP(F3955,'[1]Goa Member''s Details Revised'!$C$2:$AO$7385,5,0)</f>
        <v>19800</v>
      </c>
      <c r="O3955" s="17" t="n">
        <f aca="false">VLOOKUP(F3955,'[1]Goa Member''s Details Revised'!$C$2:$AO$7385,5,0)</f>
        <v>19800</v>
      </c>
      <c r="P3955" s="17" t="n">
        <f aca="false">VLOOKUP(F3955,'[1]Goa Member''s Details Revised'!$C$2:$AO$7385,6,0)</f>
        <v>2640</v>
      </c>
      <c r="Q3955" s="17" t="str">
        <f aca="false">VLOOKUP(F3955,'[1]Goa Member''s Details Revised'!$C$2:$AO$7385,8,0)</f>
        <v>Outstanding</v>
      </c>
      <c r="R3955" s="17" t="n">
        <f aca="false">+O3955-P3955</f>
        <v>17160</v>
      </c>
      <c r="S3955" s="15" t="e">
        <f aca="false">+#REF!-K3955</f>
        <v>#REF!</v>
      </c>
      <c r="T3955" s="17" t="n">
        <f aca="false">IF(Q3955="regular",((P3955-(P3955/99)*S3955)),(P3955-(P3955*20%)))</f>
        <v>2112</v>
      </c>
      <c r="U3955" s="17" t="e">
        <f aca="false">((P3955-(P3955/99)*S3955))</f>
        <v>#REF!</v>
      </c>
      <c r="V3955" s="17" t="n">
        <f aca="false">IF(Q3955="regular",0,(P3955-(O3955*20%)))</f>
        <v>-1320</v>
      </c>
      <c r="W3955" s="17"/>
      <c r="X3955" s="15"/>
      <c r="Y3955" s="18" t="str">
        <f aca="false">VLOOKUP(F3955,'[1]Goa Member''s Details Revised'!$C$2:$AO$7385,12,0)</f>
        <v>no communication till date (Outstanding Rs.17160/-)</v>
      </c>
    </row>
    <row r="3956" customFormat="false" ht="30" hidden="false" customHeight="false" outlineLevel="0" collapsed="false">
      <c r="B3956" s="14" t="n">
        <v>3955</v>
      </c>
      <c r="C3956" s="15"/>
      <c r="D3956" s="15" t="s">
        <v>10861</v>
      </c>
      <c r="E3956" s="15" t="s">
        <v>25</v>
      </c>
      <c r="F3956" s="15" t="s">
        <v>10862</v>
      </c>
      <c r="G3956" s="15"/>
      <c r="H3956" s="16" t="str">
        <f aca="false">VLOOKUP(F3956,'[1]Goa Member''s Details Revised'!$C$2:$AO$7385,2,0)</f>
        <v>D. Purchaser</v>
      </c>
      <c r="I3956" s="15" t="n">
        <v>31</v>
      </c>
      <c r="J3956" s="15" t="s">
        <v>404</v>
      </c>
      <c r="K3956" s="15" t="n">
        <v>1991</v>
      </c>
      <c r="L3956" s="16" t="str">
        <f aca="false">VLOOKUP(F3956,'[1]Goa Member''s Details Revised'!$C$2:$AO$7385,9,0)</f>
        <v>Never</v>
      </c>
      <c r="M3956" s="15" t="s">
        <v>10863</v>
      </c>
      <c r="N3956" s="17" t="n">
        <f aca="false">VLOOKUP(F3956,'[1]Goa Member''s Details Revised'!$C$2:$AO$7385,5,0)</f>
        <v>15300</v>
      </c>
      <c r="O3956" s="17" t="n">
        <f aca="false">VLOOKUP(F3956,'[1]Goa Member''s Details Revised'!$C$2:$AO$7385,5,0)</f>
        <v>15300</v>
      </c>
      <c r="P3956" s="17" t="n">
        <f aca="false">VLOOKUP(F3956,'[1]Goa Member''s Details Revised'!$C$2:$AO$7385,6,0)</f>
        <v>14535</v>
      </c>
      <c r="Q3956" s="17" t="str">
        <f aca="false">VLOOKUP(F3956,'[1]Goa Member''s Details Revised'!$C$2:$AO$7385,8,0)</f>
        <v>Outstanding</v>
      </c>
      <c r="R3956" s="17" t="n">
        <f aca="false">+O3956-P3956</f>
        <v>765</v>
      </c>
      <c r="S3956" s="15" t="e">
        <f aca="false">+#REF!-K3956</f>
        <v>#REF!</v>
      </c>
      <c r="T3956" s="17" t="n">
        <f aca="false">IF(Q3956="regular",((P3956-(P3956/99)*S3956)),(P3956-(P3956*20%)))</f>
        <v>11628</v>
      </c>
      <c r="U3956" s="17" t="e">
        <f aca="false">((P3956-(P3956/99)*S3956))</f>
        <v>#REF!</v>
      </c>
      <c r="V3956" s="17" t="n">
        <f aca="false">IF(Q3956="regular",0,(P3956-(O3956*20%)))</f>
        <v>11475</v>
      </c>
      <c r="W3956" s="17"/>
      <c r="X3956" s="15"/>
      <c r="Y3956" s="18" t="str">
        <f aca="false">VLOOKUP(F3956,'[1]Goa Member''s Details Revised'!$C$2:$AO$7385,12,0)</f>
        <v>last communication 00 (Outstanding Rs.765/-) membership transferred from V.K Khanna to Vikram Khanna in 96</v>
      </c>
    </row>
    <row r="3957" customFormat="false" ht="15" hidden="false" customHeight="false" outlineLevel="0" collapsed="false">
      <c r="B3957" s="14" t="n">
        <v>3956</v>
      </c>
      <c r="C3957" s="15"/>
      <c r="D3957" s="15" t="s">
        <v>10864</v>
      </c>
      <c r="E3957" s="15" t="s">
        <v>25</v>
      </c>
      <c r="F3957" s="15" t="s">
        <v>10865</v>
      </c>
      <c r="G3957" s="15"/>
      <c r="H3957" s="16" t="str">
        <f aca="false">VLOOKUP(F3957,'[1]Goa Member''s Details Revised'!$C$2:$AO$7385,2,0)</f>
        <v>D. Purchaser</v>
      </c>
      <c r="I3957" s="15" t="n">
        <v>6</v>
      </c>
      <c r="J3957" s="15" t="s">
        <v>651</v>
      </c>
      <c r="K3957" s="15" t="n">
        <v>1991</v>
      </c>
      <c r="L3957" s="16" t="str">
        <f aca="false">VLOOKUP(F3957,'[1]Goa Member''s Details Revised'!$C$2:$AO$7385,9,0)</f>
        <v>Never</v>
      </c>
      <c r="M3957" s="15" t="s">
        <v>10866</v>
      </c>
      <c r="N3957" s="17" t="n">
        <f aca="false">VLOOKUP(F3957,'[1]Goa Member''s Details Revised'!$C$2:$AO$7385,5,0)</f>
        <v>34000</v>
      </c>
      <c r="O3957" s="17" t="n">
        <f aca="false">VLOOKUP(F3957,'[1]Goa Member''s Details Revised'!$C$2:$AO$7385,5,0)</f>
        <v>34000</v>
      </c>
      <c r="P3957" s="17" t="n">
        <v>34000</v>
      </c>
      <c r="Q3957" s="17" t="str">
        <f aca="false">VLOOKUP(F3957,'[1]Goa Member''s Details Revised'!$C$2:$AO$7385,8,0)</f>
        <v>I.R.M</v>
      </c>
      <c r="R3957" s="17" t="n">
        <f aca="false">+O3957-P3957</f>
        <v>0</v>
      </c>
      <c r="S3957" s="15" t="e">
        <f aca="false">+#REF!-K3957</f>
        <v>#REF!</v>
      </c>
      <c r="T3957" s="17" t="n">
        <f aca="false">IF(Q3957="regular",((P3957-(P3957/99)*S3957)),(P3957-(P3957*20%)))</f>
        <v>27200</v>
      </c>
      <c r="U3957" s="17" t="e">
        <f aca="false">((P3957-(P3957/99)*S3957))</f>
        <v>#REF!</v>
      </c>
      <c r="V3957" s="17" t="n">
        <f aca="false">IF(Q3957="regular",0,(P3957-(O3957*20%)))</f>
        <v>27200</v>
      </c>
      <c r="W3957" s="17"/>
      <c r="X3957" s="15"/>
      <c r="Y3957" s="18" t="str">
        <f aca="false">VLOOKUP(F3957,'[1]Goa Member''s Details Revised'!$C$2:$AO$7385,12,0)</f>
        <v>Letter undelivered, last communication 93</v>
      </c>
    </row>
    <row r="3958" customFormat="false" ht="15" hidden="false" customHeight="false" outlineLevel="0" collapsed="false">
      <c r="B3958" s="14" t="n">
        <v>3957</v>
      </c>
      <c r="C3958" s="15"/>
      <c r="D3958" s="15" t="s">
        <v>10867</v>
      </c>
      <c r="E3958" s="15" t="s">
        <v>25</v>
      </c>
      <c r="F3958" s="15" t="s">
        <v>10868</v>
      </c>
      <c r="G3958" s="15"/>
      <c r="H3958" s="16" t="str">
        <f aca="false">VLOOKUP(F3958,'[1]Goa Member''s Details Revised'!$C$2:$AO$7385,2,0)</f>
        <v>D. Purchaser</v>
      </c>
      <c r="I3958" s="15" t="n">
        <v>7</v>
      </c>
      <c r="J3958" s="15" t="s">
        <v>651</v>
      </c>
      <c r="K3958" s="15" t="n">
        <v>1991</v>
      </c>
      <c r="L3958" s="16" t="str">
        <f aca="false">VLOOKUP(F3958,'[1]Goa Member''s Details Revised'!$C$2:$AO$7385,9,0)</f>
        <v>Never</v>
      </c>
      <c r="M3958" s="15" t="s">
        <v>10869</v>
      </c>
      <c r="N3958" s="17" t="n">
        <f aca="false">VLOOKUP(F3958,'[1]Goa Member''s Details Revised'!$C$2:$AO$7385,5,0)</f>
        <v>25500</v>
      </c>
      <c r="O3958" s="17" t="n">
        <f aca="false">VLOOKUP(F3958,'[1]Goa Member''s Details Revised'!$C$2:$AO$7385,5,0)</f>
        <v>25500</v>
      </c>
      <c r="P3958" s="17" t="n">
        <f aca="false">VLOOKUP(F3958,'[1]Goa Member''s Details Revised'!$C$2:$AO$7385,6,0)</f>
        <v>24225</v>
      </c>
      <c r="Q3958" s="17" t="str">
        <f aca="false">VLOOKUP(F3958,'[1]Goa Member''s Details Revised'!$C$2:$AO$7385,8,0)</f>
        <v>Outstanding</v>
      </c>
      <c r="R3958" s="17" t="n">
        <f aca="false">+O3958-P3958</f>
        <v>1275</v>
      </c>
      <c r="S3958" s="15" t="e">
        <f aca="false">+#REF!-K3958</f>
        <v>#REF!</v>
      </c>
      <c r="T3958" s="17" t="n">
        <f aca="false">IF(Q3958="regular",((P3958-(P3958/99)*S3958)),(P3958-(P3958*20%)))</f>
        <v>19380</v>
      </c>
      <c r="U3958" s="17" t="e">
        <f aca="false">((P3958-(P3958/99)*S3958))</f>
        <v>#REF!</v>
      </c>
      <c r="V3958" s="17" t="n">
        <f aca="false">IF(Q3958="regular",0,(P3958-(O3958*20%)))</f>
        <v>19125</v>
      </c>
      <c r="W3958" s="17"/>
      <c r="X3958" s="15"/>
      <c r="Y3958" s="18" t="str">
        <f aca="false">VLOOKUP(F3958,'[1]Goa Member''s Details Revised'!$C$2:$AO$7385,12,0)</f>
        <v>Letter undelivered, no communication till date</v>
      </c>
    </row>
    <row r="3959" customFormat="false" ht="15" hidden="false" customHeight="false" outlineLevel="0" collapsed="false">
      <c r="B3959" s="14" t="n">
        <v>3958</v>
      </c>
      <c r="C3959" s="15"/>
      <c r="D3959" s="15" t="s">
        <v>10870</v>
      </c>
      <c r="E3959" s="15" t="s">
        <v>25</v>
      </c>
      <c r="F3959" s="15" t="s">
        <v>10871</v>
      </c>
      <c r="G3959" s="15"/>
      <c r="H3959" s="16" t="str">
        <f aca="false">VLOOKUP(F3959,'[1]Goa Member''s Details Revised'!$C$2:$AO$7385,2,0)</f>
        <v>L. N. C</v>
      </c>
      <c r="I3959" s="15" t="n">
        <v>7</v>
      </c>
      <c r="J3959" s="15" t="s">
        <v>651</v>
      </c>
      <c r="K3959" s="15" t="n">
        <v>1991</v>
      </c>
      <c r="L3959" s="16" t="str">
        <f aca="false">VLOOKUP(F3959,'[1]Goa Member''s Details Revised'!$C$2:$AO$7385,9,0)</f>
        <v>Never</v>
      </c>
      <c r="M3959" s="15" t="s">
        <v>10872</v>
      </c>
      <c r="N3959" s="17" t="n">
        <f aca="false">VLOOKUP(F3959,'[1]Goa Member''s Details Revised'!$C$2:$AO$7385,5,0)</f>
        <v>19800</v>
      </c>
      <c r="O3959" s="17" t="n">
        <f aca="false">VLOOKUP(F3959,'[1]Goa Member''s Details Revised'!$C$2:$AO$7385,5,0)</f>
        <v>19800</v>
      </c>
      <c r="P3959" s="17" t="n">
        <f aca="false">VLOOKUP(F3959,'[1]Goa Member''s Details Revised'!$C$2:$AO$7385,6,0)</f>
        <v>20790</v>
      </c>
      <c r="Q3959" s="17" t="n">
        <f aca="false">VLOOKUP(F3959,'[1]Goa Member''s Details Revised'!$C$2:$AO$7385,8,0)</f>
        <v>0</v>
      </c>
      <c r="R3959" s="17" t="n">
        <f aca="false">+O3959-P3959</f>
        <v>-990</v>
      </c>
      <c r="S3959" s="15" t="e">
        <f aca="false">+#REF!-K3959</f>
        <v>#REF!</v>
      </c>
      <c r="T3959" s="17" t="n">
        <f aca="false">IF(Q3959="regular",((P3959-(P3959/99)*S3959)),(P3959-(P3959*20%)))</f>
        <v>16632</v>
      </c>
      <c r="U3959" s="17" t="e">
        <f aca="false">((P3959-(P3959/99)*S3959))</f>
        <v>#REF!</v>
      </c>
      <c r="V3959" s="17" t="n">
        <f aca="false">IF(Q3959="regular",0,(P3959-(O3959*20%)))</f>
        <v>16830</v>
      </c>
      <c r="W3959" s="17"/>
      <c r="X3959" s="15"/>
      <c r="Y3959" s="18" t="str">
        <f aca="false">VLOOKUP(F3959,'[1]Goa Member''s Details Revised'!$C$2:$AO$7385,12,0)</f>
        <v>Letter not sent, last communication 03</v>
      </c>
    </row>
    <row r="3960" customFormat="false" ht="15" hidden="false" customHeight="false" outlineLevel="0" collapsed="false">
      <c r="B3960" s="14" t="n">
        <v>3959</v>
      </c>
      <c r="C3960" s="15"/>
      <c r="D3960" s="15" t="s">
        <v>10873</v>
      </c>
      <c r="E3960" s="15" t="s">
        <v>25</v>
      </c>
      <c r="F3960" s="15" t="s">
        <v>10874</v>
      </c>
      <c r="G3960" s="15"/>
      <c r="H3960" s="16" t="str">
        <f aca="false">VLOOKUP(F3960,'[1]Goa Member''s Details Revised'!$C$2:$AO$7385,2,0)</f>
        <v>D. Purchaser</v>
      </c>
      <c r="I3960" s="15" t="n">
        <v>7</v>
      </c>
      <c r="J3960" s="15" t="s">
        <v>651</v>
      </c>
      <c r="K3960" s="15" t="n">
        <v>1991</v>
      </c>
      <c r="L3960" s="16" t="str">
        <f aca="false">VLOOKUP(F3960,'[1]Goa Member''s Details Revised'!$C$2:$AO$7385,9,0)</f>
        <v>Never</v>
      </c>
      <c r="M3960" s="15" t="s">
        <v>10875</v>
      </c>
      <c r="N3960" s="17" t="n">
        <f aca="false">VLOOKUP(F3960,'[1]Goa Member''s Details Revised'!$C$2:$AO$7385,5,0)</f>
        <v>19800</v>
      </c>
      <c r="O3960" s="17" t="n">
        <f aca="false">VLOOKUP(F3960,'[1]Goa Member''s Details Revised'!$C$2:$AO$7385,5,0)</f>
        <v>19800</v>
      </c>
      <c r="P3960" s="17" t="n">
        <f aca="false">VLOOKUP(F3960,'[1]Goa Member''s Details Revised'!$C$2:$AO$7385,6,0)</f>
        <v>2640</v>
      </c>
      <c r="Q3960" s="17" t="str">
        <f aca="false">VLOOKUP(F3960,'[1]Goa Member''s Details Revised'!$C$2:$AO$7385,8,0)</f>
        <v>outstanding</v>
      </c>
      <c r="R3960" s="17" t="n">
        <f aca="false">+O3960-P3960</f>
        <v>17160</v>
      </c>
      <c r="S3960" s="15" t="e">
        <f aca="false">+#REF!-K3960</f>
        <v>#REF!</v>
      </c>
      <c r="T3960" s="17" t="n">
        <f aca="false">IF(Q3960="regular",((P3960-(P3960/99)*S3960)),(P3960-(P3960*20%)))</f>
        <v>2112</v>
      </c>
      <c r="U3960" s="17" t="e">
        <f aca="false">((P3960-(P3960/99)*S3960))</f>
        <v>#REF!</v>
      </c>
      <c r="V3960" s="17" t="n">
        <f aca="false">IF(Q3960="regular",0,(P3960-(O3960*20%)))</f>
        <v>-1320</v>
      </c>
      <c r="W3960" s="17"/>
      <c r="X3960" s="15"/>
      <c r="Y3960" s="18" t="str">
        <f aca="false">VLOOKUP(F3960,'[1]Goa Member''s Details Revised'!$C$2:$AO$7385,12,0)</f>
        <v>last communication 07 (Outstanding Rs. 17160/-)</v>
      </c>
    </row>
    <row r="3961" customFormat="false" ht="30" hidden="false" customHeight="false" outlineLevel="0" collapsed="false">
      <c r="B3961" s="14" t="n">
        <v>3960</v>
      </c>
      <c r="C3961" s="15"/>
      <c r="D3961" s="15" t="s">
        <v>10876</v>
      </c>
      <c r="E3961" s="15" t="s">
        <v>25</v>
      </c>
      <c r="F3961" s="15" t="s">
        <v>10877</v>
      </c>
      <c r="G3961" s="15"/>
      <c r="H3961" s="16" t="str">
        <f aca="false">VLOOKUP(F3961,'[1]Goa Member''s Details Revised'!$C$2:$AO$7385,2,0)</f>
        <v>D.Purchaser</v>
      </c>
      <c r="I3961" s="15" t="n">
        <v>13</v>
      </c>
      <c r="J3961" s="15" t="s">
        <v>651</v>
      </c>
      <c r="K3961" s="15" t="n">
        <v>1991</v>
      </c>
      <c r="L3961" s="16" t="str">
        <f aca="false">VLOOKUP(F3961,'[1]Goa Member''s Details Revised'!$C$2:$AO$7385,9,0)</f>
        <v>Never</v>
      </c>
      <c r="M3961" s="15" t="s">
        <v>10878</v>
      </c>
      <c r="N3961" s="17" t="n">
        <f aca="false">VLOOKUP(F3961,'[1]Goa Member''s Details Revised'!$C$2:$AO$7385,5,0)</f>
        <v>17500</v>
      </c>
      <c r="O3961" s="17" t="n">
        <f aca="false">VLOOKUP(F3961,'[1]Goa Member''s Details Revised'!$C$2:$AO$7385,5,0)</f>
        <v>17500</v>
      </c>
      <c r="P3961" s="17" t="n">
        <f aca="false">VLOOKUP(F3961,'[1]Goa Member''s Details Revised'!$C$2:$AO$7385,6,0)</f>
        <v>19800</v>
      </c>
      <c r="Q3961" s="17" t="str">
        <f aca="false">VLOOKUP(F3961,'[1]Goa Member''s Details Revised'!$C$2:$AO$7385,8,0)</f>
        <v>I.R.M</v>
      </c>
      <c r="R3961" s="17" t="n">
        <f aca="false">+O3961-P3961</f>
        <v>-2300</v>
      </c>
      <c r="S3961" s="15" t="e">
        <f aca="false">+#REF!-K3961</f>
        <v>#REF!</v>
      </c>
      <c r="T3961" s="17" t="n">
        <f aca="false">IF(Q3961="regular",((P3961-(P3961/99)*S3961)),(P3961-(P3961*20%)))</f>
        <v>15840</v>
      </c>
      <c r="U3961" s="17" t="e">
        <f aca="false">((P3961-(P3961/99)*S3961))</f>
        <v>#REF!</v>
      </c>
      <c r="V3961" s="17" t="n">
        <f aca="false">IF(Q3961="regular",0,(P3961-(O3961*20%)))</f>
        <v>16300</v>
      </c>
      <c r="W3961" s="17"/>
      <c r="X3961" s="15"/>
      <c r="Y3961" s="18" t="str">
        <f aca="false">VLOOKUP(F3961,'[1]Goa Member''s Details Revised'!$C$2:$AO$7385,12,0)</f>
        <v>we send last reminder in 2012.then we did not receive any reply.</v>
      </c>
    </row>
    <row r="3962" customFormat="false" ht="15" hidden="false" customHeight="false" outlineLevel="0" collapsed="false">
      <c r="B3962" s="14" t="n">
        <v>3961</v>
      </c>
      <c r="C3962" s="15"/>
      <c r="D3962" s="15" t="s">
        <v>10879</v>
      </c>
      <c r="E3962" s="15" t="s">
        <v>25</v>
      </c>
      <c r="F3962" s="15" t="s">
        <v>10880</v>
      </c>
      <c r="G3962" s="15"/>
      <c r="H3962" s="16" t="str">
        <f aca="false">VLOOKUP(F3962,'[1]Goa Member''s Details Revised'!$C$2:$AO$7385,2,0)</f>
        <v>D. Purchaser</v>
      </c>
      <c r="I3962" s="15" t="n">
        <v>22</v>
      </c>
      <c r="J3962" s="15" t="s">
        <v>404</v>
      </c>
      <c r="K3962" s="15" t="n">
        <v>1991</v>
      </c>
      <c r="L3962" s="16" t="str">
        <f aca="false">VLOOKUP(F3962,'[1]Goa Member''s Details Revised'!$C$2:$AO$7385,9,0)</f>
        <v>Never</v>
      </c>
      <c r="M3962" s="15" t="s">
        <v>10881</v>
      </c>
      <c r="N3962" s="17" t="n">
        <f aca="false">VLOOKUP(F3962,'[1]Goa Member''s Details Revised'!$C$2:$AO$7385,5,0)</f>
        <v>26500</v>
      </c>
      <c r="O3962" s="17" t="n">
        <f aca="false">VLOOKUP(F3962,'[1]Goa Member''s Details Revised'!$C$2:$AO$7385,5,0)</f>
        <v>26500</v>
      </c>
      <c r="P3962" s="17" t="n">
        <f aca="false">VLOOKUP(F3962,'[1]Goa Member''s Details Revised'!$C$2:$AO$7385,6,0)</f>
        <v>26500</v>
      </c>
      <c r="Q3962" s="17" t="str">
        <f aca="false">VLOOKUP(F3962,'[1]Goa Member''s Details Revised'!$C$2:$AO$7385,8,0)</f>
        <v>I.R.M</v>
      </c>
      <c r="R3962" s="17" t="n">
        <f aca="false">+O3962-P3962</f>
        <v>0</v>
      </c>
      <c r="S3962" s="15" t="e">
        <f aca="false">+#REF!-K3962</f>
        <v>#REF!</v>
      </c>
      <c r="T3962" s="17" t="n">
        <f aca="false">IF(Q3962="regular",((P3962-(P3962/99)*S3962)),(P3962-(P3962*20%)))</f>
        <v>21200</v>
      </c>
      <c r="U3962" s="17" t="e">
        <f aca="false">((P3962-(P3962/99)*S3962))</f>
        <v>#REF!</v>
      </c>
      <c r="V3962" s="17" t="n">
        <f aca="false">IF(Q3962="regular",0,(P3962-(O3962*20%)))</f>
        <v>21200</v>
      </c>
      <c r="W3962" s="17"/>
      <c r="X3962" s="15"/>
      <c r="Y3962" s="18" t="str">
        <f aca="false">VLOOKUP(F3962,'[1]Goa Member''s Details Revised'!$C$2:$AO$7385,12,0)</f>
        <v>Letter undelivered, last communication 00</v>
      </c>
    </row>
    <row r="3963" customFormat="false" ht="15" hidden="false" customHeight="false" outlineLevel="0" collapsed="false">
      <c r="B3963" s="14" t="n">
        <v>3962</v>
      </c>
      <c r="C3963" s="15"/>
      <c r="D3963" s="15" t="s">
        <v>10882</v>
      </c>
      <c r="E3963" s="15" t="s">
        <v>25</v>
      </c>
      <c r="F3963" s="15" t="s">
        <v>10883</v>
      </c>
      <c r="G3963" s="15"/>
      <c r="H3963" s="16" t="str">
        <f aca="false">VLOOKUP(F3963,'[1]Goa Member''s Details Revised'!$C$2:$AO$7385,2,0)</f>
        <v>D. Purchaser</v>
      </c>
      <c r="I3963" s="15" t="n">
        <v>19</v>
      </c>
      <c r="J3963" s="15" t="s">
        <v>651</v>
      </c>
      <c r="K3963" s="15" t="n">
        <v>1991</v>
      </c>
      <c r="L3963" s="16" t="str">
        <f aca="false">VLOOKUP(F3963,'[1]Goa Member''s Details Revised'!$C$2:$AO$7385,9,0)</f>
        <v>Never</v>
      </c>
      <c r="M3963" s="15" t="s">
        <v>10884</v>
      </c>
      <c r="N3963" s="17" t="n">
        <f aca="false">VLOOKUP(F3963,'[1]Goa Member''s Details Revised'!$C$2:$AO$7385,5,0)</f>
        <v>19800</v>
      </c>
      <c r="O3963" s="17" t="n">
        <f aca="false">VLOOKUP(F3963,'[1]Goa Member''s Details Revised'!$C$2:$AO$7385,5,0)</f>
        <v>19800</v>
      </c>
      <c r="P3963" s="17" t="n">
        <f aca="false">VLOOKUP(F3963,'[1]Goa Member''s Details Revised'!$C$2:$AO$7385,6,0)</f>
        <v>6270</v>
      </c>
      <c r="Q3963" s="17" t="str">
        <f aca="false">VLOOKUP(F3963,'[1]Goa Member''s Details Revised'!$C$2:$AO$7385,8,0)</f>
        <v>outstanding</v>
      </c>
      <c r="R3963" s="17" t="n">
        <f aca="false">+O3963-P3963</f>
        <v>13530</v>
      </c>
      <c r="S3963" s="15" t="e">
        <f aca="false">+#REF!-K3963</f>
        <v>#REF!</v>
      </c>
      <c r="T3963" s="17" t="n">
        <f aca="false">IF(Q3963="regular",((P3963-(P3963/99)*S3963)),(P3963-(P3963*20%)))</f>
        <v>5016</v>
      </c>
      <c r="U3963" s="17" t="e">
        <f aca="false">((P3963-(P3963/99)*S3963))</f>
        <v>#REF!</v>
      </c>
      <c r="V3963" s="17" t="n">
        <f aca="false">IF(Q3963="regular",0,(P3963-(O3963*20%)))</f>
        <v>2310</v>
      </c>
      <c r="W3963" s="17"/>
      <c r="X3963" s="15"/>
      <c r="Y3963" s="18" t="str">
        <f aca="false">VLOOKUP(F3963,'[1]Goa Member''s Details Revised'!$C$2:$AO$7385,12,0)</f>
        <v>last communication 93 (Outstanding Rs. 13530/-)</v>
      </c>
    </row>
    <row r="3964" customFormat="false" ht="30" hidden="false" customHeight="false" outlineLevel="0" collapsed="false">
      <c r="B3964" s="14" t="n">
        <v>3963</v>
      </c>
      <c r="C3964" s="15"/>
      <c r="D3964" s="15" t="s">
        <v>10885</v>
      </c>
      <c r="E3964" s="15" t="s">
        <v>25</v>
      </c>
      <c r="F3964" s="15" t="s">
        <v>10886</v>
      </c>
      <c r="G3964" s="15"/>
      <c r="H3964" s="16" t="str">
        <f aca="false">VLOOKUP(F3964,'[1]Goa Member''s Details Revised'!$C$2:$AO$7385,2,0)</f>
        <v>D. Purchaser</v>
      </c>
      <c r="I3964" s="15" t="n">
        <v>20</v>
      </c>
      <c r="J3964" s="15" t="s">
        <v>651</v>
      </c>
      <c r="K3964" s="15" t="n">
        <v>1991</v>
      </c>
      <c r="L3964" s="16" t="str">
        <f aca="false">VLOOKUP(F3964,'[1]Goa Member''s Details Revised'!$C$2:$AO$7385,9,0)</f>
        <v>Never</v>
      </c>
      <c r="M3964" s="15" t="s">
        <v>2254</v>
      </c>
      <c r="N3964" s="17" t="n">
        <f aca="false">VLOOKUP(F3964,'[1]Goa Member''s Details Revised'!$C$2:$AO$7385,5,0)</f>
        <v>19800</v>
      </c>
      <c r="O3964" s="17" t="n">
        <f aca="false">VLOOKUP(F3964,'[1]Goa Member''s Details Revised'!$C$2:$AO$7385,5,0)</f>
        <v>19800</v>
      </c>
      <c r="P3964" s="17" t="n">
        <f aca="false">VLOOKUP(F3964,'[1]Goa Member''s Details Revised'!$C$2:$AO$7385,6,0)</f>
        <v>17820</v>
      </c>
      <c r="Q3964" s="17" t="str">
        <f aca="false">VLOOKUP(F3964,'[1]Goa Member''s Details Revised'!$C$2:$AO$7385,8,0)</f>
        <v>outstanding</v>
      </c>
      <c r="R3964" s="17" t="n">
        <f aca="false">+O3964-P3964</f>
        <v>1980</v>
      </c>
      <c r="S3964" s="15" t="e">
        <f aca="false">+#REF!-K3964</f>
        <v>#REF!</v>
      </c>
      <c r="T3964" s="17" t="n">
        <f aca="false">IF(Q3964="regular",((P3964-(P3964/99)*S3964)),(P3964-(P3964*20%)))</f>
        <v>14256</v>
      </c>
      <c r="U3964" s="17" t="e">
        <f aca="false">((P3964-(P3964/99)*S3964))</f>
        <v>#REF!</v>
      </c>
      <c r="V3964" s="17" t="n">
        <f aca="false">IF(Q3964="regular",0,(P3964-(O3964*20%)))</f>
        <v>13860</v>
      </c>
      <c r="W3964" s="17"/>
      <c r="X3964" s="15"/>
      <c r="Y3964" s="18" t="str">
        <f aca="false">VLOOKUP(F3964,'[1]Goa Member''s Details Revised'!$C$2:$AO$7385,12,0)</f>
        <v>no communication till date (Outstanding Rs. 1980/-)total 2 membership of Goa:- 30065 and 30066</v>
      </c>
    </row>
    <row r="3965" customFormat="false" ht="30" hidden="false" customHeight="false" outlineLevel="0" collapsed="false">
      <c r="B3965" s="14" t="n">
        <v>3964</v>
      </c>
      <c r="C3965" s="15"/>
      <c r="D3965" s="15" t="s">
        <v>10887</v>
      </c>
      <c r="E3965" s="15" t="s">
        <v>25</v>
      </c>
      <c r="F3965" s="15" t="s">
        <v>10888</v>
      </c>
      <c r="G3965" s="15"/>
      <c r="H3965" s="16" t="str">
        <f aca="false">VLOOKUP(F3965,'[1]Goa Member''s Details Revised'!$C$2:$AO$7385,2,0)</f>
        <v>D. Purchaser</v>
      </c>
      <c r="I3965" s="15" t="n">
        <v>20</v>
      </c>
      <c r="J3965" s="15" t="s">
        <v>651</v>
      </c>
      <c r="K3965" s="15" t="n">
        <v>1991</v>
      </c>
      <c r="L3965" s="16" t="str">
        <f aca="false">VLOOKUP(F3965,'[1]Goa Member''s Details Revised'!$C$2:$AO$7385,9,0)</f>
        <v>Never</v>
      </c>
      <c r="M3965" s="15" t="s">
        <v>2254</v>
      </c>
      <c r="N3965" s="17" t="n">
        <f aca="false">VLOOKUP(F3965,'[1]Goa Member''s Details Revised'!$C$2:$AO$7385,5,0)</f>
        <v>17500</v>
      </c>
      <c r="O3965" s="17" t="n">
        <f aca="false">VLOOKUP(F3965,'[1]Goa Member''s Details Revised'!$C$2:$AO$7385,5,0)</f>
        <v>17500</v>
      </c>
      <c r="P3965" s="17" t="n">
        <f aca="false">VLOOKUP(F3965,'[1]Goa Member''s Details Revised'!$C$2:$AO$7385,6,0)</f>
        <v>19800</v>
      </c>
      <c r="Q3965" s="17" t="str">
        <f aca="false">VLOOKUP(F3965,'[1]Goa Member''s Details Revised'!$C$2:$AO$7385,8,0)</f>
        <v>I.R.M</v>
      </c>
      <c r="R3965" s="17" t="n">
        <f aca="false">+O3965-P3965</f>
        <v>-2300</v>
      </c>
      <c r="S3965" s="15" t="e">
        <f aca="false">+#REF!-K3965</f>
        <v>#REF!</v>
      </c>
      <c r="T3965" s="17" t="n">
        <f aca="false">IF(Q3965="regular",((P3965-(P3965/99)*S3965)),(P3965-(P3965*20%)))</f>
        <v>15840</v>
      </c>
      <c r="U3965" s="17" t="e">
        <f aca="false">((P3965-(P3965/99)*S3965))</f>
        <v>#REF!</v>
      </c>
      <c r="V3965" s="17" t="n">
        <f aca="false">IF(Q3965="regular",0,(P3965-(O3965*20%)))</f>
        <v>16300</v>
      </c>
      <c r="W3965" s="17"/>
      <c r="X3965" s="15"/>
      <c r="Y3965" s="18" t="str">
        <f aca="false">VLOOKUP(F3965,'[1]Goa Member''s Details Revised'!$C$2:$AO$7385,12,0)</f>
        <v>Letter not sent, last communication 04
total 2 membership of Goa:- 30066 and 30065</v>
      </c>
    </row>
    <row r="3966" customFormat="false" ht="15" hidden="false" customHeight="false" outlineLevel="0" collapsed="false">
      <c r="B3966" s="14" t="n">
        <v>3965</v>
      </c>
      <c r="C3966" s="15"/>
      <c r="D3966" s="15" t="s">
        <v>10889</v>
      </c>
      <c r="E3966" s="15" t="s">
        <v>25</v>
      </c>
      <c r="F3966" s="15" t="s">
        <v>10890</v>
      </c>
      <c r="G3966" s="15"/>
      <c r="H3966" s="16" t="str">
        <f aca="false">VLOOKUP(F3966,'[1]Goa Member''s Details Revised'!$C$2:$AO$7385,2,0)</f>
        <v>D. Purchaser</v>
      </c>
      <c r="I3966" s="15" t="n">
        <v>31</v>
      </c>
      <c r="J3966" s="15" t="s">
        <v>651</v>
      </c>
      <c r="K3966" s="15" t="n">
        <v>1991</v>
      </c>
      <c r="L3966" s="16" t="str">
        <f aca="false">VLOOKUP(F3966,'[1]Goa Member''s Details Revised'!$C$2:$AO$7385,9,0)</f>
        <v>Never</v>
      </c>
      <c r="M3966" s="15" t="s">
        <v>10891</v>
      </c>
      <c r="N3966" s="17" t="n">
        <f aca="false">VLOOKUP(F3966,'[1]Goa Member''s Details Revised'!$C$2:$AO$7385,5,0)</f>
        <v>15300</v>
      </c>
      <c r="O3966" s="17" t="n">
        <f aca="false">VLOOKUP(F3966,'[1]Goa Member''s Details Revised'!$C$2:$AO$7385,5,0)</f>
        <v>15300</v>
      </c>
      <c r="P3966" s="17" t="n">
        <f aca="false">VLOOKUP(F3966,'[1]Goa Member''s Details Revised'!$C$2:$AO$7385,6,0)</f>
        <v>11475</v>
      </c>
      <c r="Q3966" s="17" t="str">
        <f aca="false">VLOOKUP(F3966,'[1]Goa Member''s Details Revised'!$C$2:$AO$7385,8,0)</f>
        <v>outstanding</v>
      </c>
      <c r="R3966" s="17" t="n">
        <f aca="false">+O3966-P3966</f>
        <v>3825</v>
      </c>
      <c r="S3966" s="15" t="e">
        <f aca="false">+#REF!-K3966</f>
        <v>#REF!</v>
      </c>
      <c r="T3966" s="17" t="n">
        <f aca="false">IF(Q3966="regular",((P3966-(P3966/99)*S3966)),(P3966-(P3966*20%)))</f>
        <v>9180</v>
      </c>
      <c r="U3966" s="17" t="e">
        <f aca="false">((P3966-(P3966/99)*S3966))</f>
        <v>#REF!</v>
      </c>
      <c r="V3966" s="17" t="n">
        <f aca="false">IF(Q3966="regular",0,(P3966-(O3966*20%)))</f>
        <v>8415</v>
      </c>
      <c r="W3966" s="17"/>
      <c r="X3966" s="15"/>
      <c r="Y3966" s="18" t="str">
        <f aca="false">VLOOKUP(F3966,'[1]Goa Member''s Details Revised'!$C$2:$AO$7385,12,0)</f>
        <v>last communication 04 (Outstanding Rs. 3825/-)</v>
      </c>
    </row>
    <row r="3967" customFormat="false" ht="15" hidden="false" customHeight="false" outlineLevel="0" collapsed="false">
      <c r="B3967" s="14" t="n">
        <v>3966</v>
      </c>
      <c r="C3967" s="15"/>
      <c r="D3967" s="15" t="s">
        <v>10892</v>
      </c>
      <c r="E3967" s="15" t="s">
        <v>25</v>
      </c>
      <c r="F3967" s="15" t="s">
        <v>10893</v>
      </c>
      <c r="G3967" s="15"/>
      <c r="H3967" s="16" t="str">
        <f aca="false">VLOOKUP(F3967,'[1]Goa Member''s Details Revised'!$C$2:$AO$7385,2,0)</f>
        <v>D. Purchaser</v>
      </c>
      <c r="I3967" s="15" t="n">
        <v>21</v>
      </c>
      <c r="J3967" s="15" t="s">
        <v>651</v>
      </c>
      <c r="K3967" s="15" t="n">
        <v>1991</v>
      </c>
      <c r="L3967" s="16" t="str">
        <f aca="false">VLOOKUP(F3967,'[1]Goa Member''s Details Revised'!$C$2:$AO$7385,9,0)</f>
        <v>Never</v>
      </c>
      <c r="M3967" s="15" t="s">
        <v>10894</v>
      </c>
      <c r="N3967" s="17" t="n">
        <f aca="false">VLOOKUP(F3967,'[1]Goa Member''s Details Revised'!$C$2:$AO$7385,5,0)</f>
        <v>25500</v>
      </c>
      <c r="O3967" s="17" t="n">
        <f aca="false">VLOOKUP(F3967,'[1]Goa Member''s Details Revised'!$C$2:$AO$7385,5,0)</f>
        <v>25500</v>
      </c>
      <c r="P3967" s="17" t="n">
        <f aca="false">VLOOKUP(F3967,'[1]Goa Member''s Details Revised'!$C$2:$AO$7385,6,0)</f>
        <v>17850</v>
      </c>
      <c r="Q3967" s="17" t="str">
        <f aca="false">VLOOKUP(F3967,'[1]Goa Member''s Details Revised'!$C$2:$AO$7385,8,0)</f>
        <v>Outstanding </v>
      </c>
      <c r="R3967" s="17" t="n">
        <f aca="false">+O3967-P3967</f>
        <v>7650</v>
      </c>
      <c r="S3967" s="15" t="e">
        <f aca="false">+#REF!-K3967</f>
        <v>#REF!</v>
      </c>
      <c r="T3967" s="17" t="n">
        <f aca="false">IF(Q3967="regular",((P3967-(P3967/99)*S3967)),(P3967-(P3967*20%)))</f>
        <v>14280</v>
      </c>
      <c r="U3967" s="17" t="e">
        <f aca="false">((P3967-(P3967/99)*S3967))</f>
        <v>#REF!</v>
      </c>
      <c r="V3967" s="17" t="n">
        <f aca="false">IF(Q3967="regular",0,(P3967-(O3967*20%)))</f>
        <v>12750</v>
      </c>
      <c r="W3967" s="17"/>
      <c r="X3967" s="15"/>
      <c r="Y3967" s="18" t="str">
        <f aca="false">VLOOKUP(F3967,'[1]Goa Member''s Details Revised'!$C$2:$AO$7385,12,0)</f>
        <v>last communication 07 (Outstanding Rs. 7650/-)</v>
      </c>
    </row>
    <row r="3968" customFormat="false" ht="15" hidden="false" customHeight="false" outlineLevel="0" collapsed="false">
      <c r="B3968" s="14" t="n">
        <v>3967</v>
      </c>
      <c r="C3968" s="15"/>
      <c r="D3968" s="15" t="s">
        <v>10895</v>
      </c>
      <c r="E3968" s="15" t="s">
        <v>25</v>
      </c>
      <c r="F3968" s="15" t="s">
        <v>10896</v>
      </c>
      <c r="G3968" s="15"/>
      <c r="H3968" s="16" t="str">
        <f aca="false">VLOOKUP(F3968,'[1]Goa Member''s Details Revised'!$C$2:$AO$7385,2,0)</f>
        <v>D. Purchaser</v>
      </c>
      <c r="I3968" s="15" t="n">
        <v>22</v>
      </c>
      <c r="J3968" s="15" t="s">
        <v>651</v>
      </c>
      <c r="K3968" s="15" t="n">
        <v>1991</v>
      </c>
      <c r="L3968" s="16" t="str">
        <f aca="false">VLOOKUP(F3968,'[1]Goa Member''s Details Revised'!$C$2:$AO$7385,9,0)</f>
        <v>Never</v>
      </c>
      <c r="M3968" s="15" t="s">
        <v>10897</v>
      </c>
      <c r="N3968" s="17" t="n">
        <f aca="false">VLOOKUP(F3968,'[1]Goa Member''s Details Revised'!$C$2:$AO$7385,5,0)</f>
        <v>26500</v>
      </c>
      <c r="O3968" s="17" t="n">
        <f aca="false">VLOOKUP(F3968,'[1]Goa Member''s Details Revised'!$C$2:$AO$7385,5,0)</f>
        <v>26500</v>
      </c>
      <c r="P3968" s="17" t="n">
        <v>26500</v>
      </c>
      <c r="Q3968" s="17" t="str">
        <f aca="false">VLOOKUP(F3968,'[1]Goa Member''s Details Revised'!$C$2:$AO$7385,8,0)</f>
        <v>I.R.M</v>
      </c>
      <c r="R3968" s="17" t="n">
        <f aca="false">+O3968-P3968</f>
        <v>0</v>
      </c>
      <c r="S3968" s="15" t="e">
        <f aca="false">+#REF!-K3968</f>
        <v>#REF!</v>
      </c>
      <c r="T3968" s="17" t="n">
        <f aca="false">IF(Q3968="regular",((P3968-(P3968/99)*S3968)),(P3968-(P3968*20%)))</f>
        <v>21200</v>
      </c>
      <c r="U3968" s="17" t="e">
        <f aca="false">((P3968-(P3968/99)*S3968))</f>
        <v>#REF!</v>
      </c>
      <c r="V3968" s="17" t="n">
        <f aca="false">IF(Q3968="regular",0,(P3968-(O3968*20%)))</f>
        <v>21200</v>
      </c>
      <c r="W3968" s="17"/>
      <c r="X3968" s="15"/>
      <c r="Y3968" s="18" t="str">
        <f aca="false">VLOOKUP(F3968,'[1]Goa Member''s Details Revised'!$C$2:$AO$7385,12,0)</f>
        <v>Letter sent, last communication 07</v>
      </c>
    </row>
    <row r="3969" customFormat="false" ht="15" hidden="false" customHeight="false" outlineLevel="0" collapsed="false">
      <c r="B3969" s="14" t="n">
        <v>3968</v>
      </c>
      <c r="C3969" s="15"/>
      <c r="D3969" s="15" t="s">
        <v>10898</v>
      </c>
      <c r="E3969" s="15" t="s">
        <v>25</v>
      </c>
      <c r="F3969" s="15" t="s">
        <v>10899</v>
      </c>
      <c r="G3969" s="15"/>
      <c r="H3969" s="16" t="str">
        <f aca="false">VLOOKUP(F3969,'[1]Goa Member''s Details Revised'!$C$2:$AO$7385,2,0)</f>
        <v>D. Purchaser</v>
      </c>
      <c r="I3969" s="15" t="n">
        <v>23</v>
      </c>
      <c r="J3969" s="15" t="s">
        <v>651</v>
      </c>
      <c r="K3969" s="15" t="n">
        <v>1991</v>
      </c>
      <c r="L3969" s="16" t="str">
        <f aca="false">VLOOKUP(F3969,'[1]Goa Member''s Details Revised'!$C$2:$AO$7385,9,0)</f>
        <v>Never</v>
      </c>
      <c r="M3969" s="15" t="s">
        <v>10900</v>
      </c>
      <c r="N3969" s="17" t="n">
        <f aca="false">VLOOKUP(F3969,'[1]Goa Member''s Details Revised'!$C$2:$AO$7385,5,0)</f>
        <v>19800</v>
      </c>
      <c r="O3969" s="17" t="n">
        <f aca="false">VLOOKUP(F3969,'[1]Goa Member''s Details Revised'!$C$2:$AO$7385,5,0)</f>
        <v>19800</v>
      </c>
      <c r="P3969" s="17" t="n">
        <f aca="false">VLOOKUP(F3969,'[1]Goa Member''s Details Revised'!$C$2:$AO$7385,6,0)</f>
        <v>8910</v>
      </c>
      <c r="Q3969" s="17" t="str">
        <f aca="false">VLOOKUP(F3969,'[1]Goa Member''s Details Revised'!$C$2:$AO$7385,8,0)</f>
        <v>Outstanding </v>
      </c>
      <c r="R3969" s="17" t="n">
        <f aca="false">+O3969-P3969</f>
        <v>10890</v>
      </c>
      <c r="S3969" s="15" t="e">
        <f aca="false">+#REF!-K3969</f>
        <v>#REF!</v>
      </c>
      <c r="T3969" s="17" t="n">
        <f aca="false">IF(Q3969="regular",((P3969-(P3969/99)*S3969)),(P3969-(P3969*20%)))</f>
        <v>7128</v>
      </c>
      <c r="U3969" s="17" t="e">
        <f aca="false">((P3969-(P3969/99)*S3969))</f>
        <v>#REF!</v>
      </c>
      <c r="V3969" s="17" t="n">
        <f aca="false">IF(Q3969="regular",0,(P3969-(O3969*20%)))</f>
        <v>4950</v>
      </c>
      <c r="W3969" s="17"/>
      <c r="X3969" s="15"/>
      <c r="Y3969" s="18" t="str">
        <f aca="false">VLOOKUP(F3969,'[1]Goa Member''s Details Revised'!$C$2:$AO$7385,12,0)</f>
        <v>last communication 99 (Outstanding Rs. 10890/-)</v>
      </c>
    </row>
    <row r="3970" customFormat="false" ht="30" hidden="false" customHeight="false" outlineLevel="0" collapsed="false">
      <c r="B3970" s="14" t="n">
        <v>3969</v>
      </c>
      <c r="C3970" s="15"/>
      <c r="D3970" s="15" t="s">
        <v>10901</v>
      </c>
      <c r="E3970" s="15" t="s">
        <v>25</v>
      </c>
      <c r="F3970" s="15" t="s">
        <v>10902</v>
      </c>
      <c r="G3970" s="15"/>
      <c r="H3970" s="16" t="str">
        <f aca="false">VLOOKUP(F3970,'[1]Goa Member''s Details Revised'!$C$2:$AO$7385,2,0)</f>
        <v>D. Purchaser</v>
      </c>
      <c r="I3970" s="15" t="n">
        <v>26</v>
      </c>
      <c r="J3970" s="15" t="s">
        <v>651</v>
      </c>
      <c r="K3970" s="15" t="n">
        <v>1991</v>
      </c>
      <c r="L3970" s="16" t="str">
        <f aca="false">VLOOKUP(F3970,'[1]Goa Member''s Details Revised'!$C$2:$AO$7385,9,0)</f>
        <v>Never</v>
      </c>
      <c r="M3970" s="15" t="s">
        <v>10903</v>
      </c>
      <c r="N3970" s="17" t="n">
        <f aca="false">VLOOKUP(F3970,'[1]Goa Member''s Details Revised'!$C$2:$AO$7385,5,0)</f>
        <v>19800</v>
      </c>
      <c r="O3970" s="17" t="n">
        <f aca="false">VLOOKUP(F3970,'[1]Goa Member''s Details Revised'!$C$2:$AO$7385,5,0)</f>
        <v>19800</v>
      </c>
      <c r="P3970" s="17" t="n">
        <f aca="false">VLOOKUP(F3970,'[1]Goa Member''s Details Revised'!$C$2:$AO$7385,6,0)</f>
        <v>10230</v>
      </c>
      <c r="Q3970" s="17" t="str">
        <f aca="false">VLOOKUP(F3970,'[1]Goa Member''s Details Revised'!$C$2:$AO$7385,8,0)</f>
        <v>outstanding</v>
      </c>
      <c r="R3970" s="17" t="n">
        <f aca="false">+O3970-P3970</f>
        <v>9570</v>
      </c>
      <c r="S3970" s="15" t="e">
        <f aca="false">+#REF!-K3970</f>
        <v>#REF!</v>
      </c>
      <c r="T3970" s="17" t="n">
        <f aca="false">IF(Q3970="regular",((P3970-(P3970/99)*S3970)),(P3970-(P3970*20%)))</f>
        <v>8184</v>
      </c>
      <c r="U3970" s="17" t="e">
        <f aca="false">((P3970-(P3970/99)*S3970))</f>
        <v>#REF!</v>
      </c>
      <c r="V3970" s="17" t="n">
        <f aca="false">IF(Q3970="regular",0,(P3970-(O3970*20%)))</f>
        <v>6270</v>
      </c>
      <c r="W3970" s="17"/>
      <c r="X3970" s="15"/>
      <c r="Y3970" s="18" t="str">
        <f aca="false">VLOOKUP(F3970,'[1]Goa Member''s Details Revised'!$C$2:$AO$7385,12,0)</f>
        <v>Letter undelivered, last communication 07 (Outstanding Rs 9750/-)</v>
      </c>
    </row>
    <row r="3971" customFormat="false" ht="30" hidden="false" customHeight="false" outlineLevel="0" collapsed="false">
      <c r="B3971" s="14" t="n">
        <v>3970</v>
      </c>
      <c r="C3971" s="15"/>
      <c r="D3971" s="15" t="s">
        <v>10904</v>
      </c>
      <c r="E3971" s="15" t="s">
        <v>25</v>
      </c>
      <c r="F3971" s="15" t="s">
        <v>10905</v>
      </c>
      <c r="G3971" s="15"/>
      <c r="H3971" s="16" t="str">
        <f aca="false">VLOOKUP(F3971,'[1]Goa Member''s Details Revised'!$C$2:$AO$7385,2,0)</f>
        <v>D. Purchaser</v>
      </c>
      <c r="I3971" s="15" t="n">
        <v>29</v>
      </c>
      <c r="J3971" s="15" t="s">
        <v>651</v>
      </c>
      <c r="K3971" s="15" t="n">
        <v>1991</v>
      </c>
      <c r="L3971" s="16" t="str">
        <f aca="false">VLOOKUP(F3971,'[1]Goa Member''s Details Revised'!$C$2:$AO$7385,9,0)</f>
        <v>Never</v>
      </c>
      <c r="M3971" s="15" t="s">
        <v>10906</v>
      </c>
      <c r="N3971" s="17" t="n">
        <f aca="false">VLOOKUP(F3971,'[1]Goa Member''s Details Revised'!$C$2:$AO$7385,5,0)</f>
        <v>19800</v>
      </c>
      <c r="O3971" s="17" t="n">
        <f aca="false">VLOOKUP(F3971,'[1]Goa Member''s Details Revised'!$C$2:$AO$7385,5,0)</f>
        <v>19800</v>
      </c>
      <c r="P3971" s="17" t="n">
        <f aca="false">VLOOKUP(F3971,'[1]Goa Member''s Details Revised'!$C$2:$AO$7385,6,0)</f>
        <v>15840</v>
      </c>
      <c r="Q3971" s="17" t="str">
        <f aca="false">VLOOKUP(F3971,'[1]Goa Member''s Details Revised'!$C$2:$AO$7385,8,0)</f>
        <v>Outstanding </v>
      </c>
      <c r="R3971" s="17" t="n">
        <f aca="false">+O3971-P3971</f>
        <v>3960</v>
      </c>
      <c r="S3971" s="15" t="e">
        <f aca="false">+#REF!-K3971</f>
        <v>#REF!</v>
      </c>
      <c r="T3971" s="17" t="n">
        <f aca="false">IF(Q3971="regular",((P3971-(P3971/99)*S3971)),(P3971-(P3971*20%)))</f>
        <v>12672</v>
      </c>
      <c r="U3971" s="17" t="e">
        <f aca="false">((P3971-(P3971/99)*S3971))</f>
        <v>#REF!</v>
      </c>
      <c r="V3971" s="17" t="n">
        <f aca="false">IF(Q3971="regular",0,(P3971-(O3971*20%)))</f>
        <v>11880</v>
      </c>
      <c r="W3971" s="17"/>
      <c r="X3971" s="15"/>
      <c r="Y3971" s="18" t="str">
        <f aca="false">VLOOKUP(F3971,'[1]Goa Member''s Details Revised'!$C$2:$AO$7385,12,0)</f>
        <v>send perform invoice so Last Communication Till 2011 (Outstanding Rs. 3960/-)</v>
      </c>
    </row>
    <row r="3972" customFormat="false" ht="15" hidden="false" customHeight="false" outlineLevel="0" collapsed="false">
      <c r="B3972" s="14" t="n">
        <v>3971</v>
      </c>
      <c r="C3972" s="15"/>
      <c r="D3972" s="15" t="s">
        <v>10907</v>
      </c>
      <c r="E3972" s="15" t="s">
        <v>25</v>
      </c>
      <c r="F3972" s="15" t="s">
        <v>10908</v>
      </c>
      <c r="G3972" s="15"/>
      <c r="H3972" s="16" t="str">
        <f aca="false">VLOOKUP(F3972,'[1]Goa Member''s Details Revised'!$C$2:$AO$7385,2,0)</f>
        <v>D. Purchaser</v>
      </c>
      <c r="I3972" s="15" t="n">
        <v>29</v>
      </c>
      <c r="J3972" s="15" t="s">
        <v>651</v>
      </c>
      <c r="K3972" s="15" t="n">
        <v>1991</v>
      </c>
      <c r="L3972" s="16" t="str">
        <f aca="false">VLOOKUP(F3972,'[1]Goa Member''s Details Revised'!$C$2:$AO$7385,9,0)</f>
        <v>Never</v>
      </c>
      <c r="M3972" s="15" t="s">
        <v>10909</v>
      </c>
      <c r="N3972" s="17" t="n">
        <f aca="false">VLOOKUP(F3972,'[1]Goa Member''s Details Revised'!$C$2:$AO$7385,5,0)</f>
        <v>23700</v>
      </c>
      <c r="O3972" s="17" t="n">
        <f aca="false">VLOOKUP(F3972,'[1]Goa Member''s Details Revised'!$C$2:$AO$7385,5,0)</f>
        <v>23700</v>
      </c>
      <c r="P3972" s="17" t="n">
        <f aca="false">VLOOKUP(F3972,'[1]Goa Member''s Details Revised'!$C$2:$AO$7385,6,0)</f>
        <v>16985</v>
      </c>
      <c r="Q3972" s="17" t="str">
        <f aca="false">VLOOKUP(F3972,'[1]Goa Member''s Details Revised'!$C$2:$AO$7385,8,0)</f>
        <v>Outstanding</v>
      </c>
      <c r="R3972" s="17" t="n">
        <f aca="false">+O3972-P3972</f>
        <v>6715</v>
      </c>
      <c r="S3972" s="15" t="e">
        <f aca="false">+#REF!-K3972</f>
        <v>#REF!</v>
      </c>
      <c r="T3972" s="17" t="n">
        <f aca="false">IF(Q3972="regular",((P3972-(P3972/99)*S3972)),(P3972-(P3972*20%)))</f>
        <v>13588</v>
      </c>
      <c r="U3972" s="17" t="e">
        <f aca="false">((P3972-(P3972/99)*S3972))</f>
        <v>#REF!</v>
      </c>
      <c r="V3972" s="17" t="n">
        <f aca="false">IF(Q3972="regular",0,(P3972-(O3972*20%)))</f>
        <v>12245</v>
      </c>
      <c r="W3972" s="17"/>
      <c r="X3972" s="15"/>
      <c r="Y3972" s="18" t="str">
        <f aca="false">VLOOKUP(F3972,'[1]Goa Member''s Details Revised'!$C$2:$AO$7385,12,0)</f>
        <v>no communication till date (Outstanding Rs. 6715/-)</v>
      </c>
    </row>
    <row r="3973" customFormat="false" ht="15" hidden="false" customHeight="false" outlineLevel="0" collapsed="false">
      <c r="B3973" s="14" t="n">
        <v>3972</v>
      </c>
      <c r="C3973" s="15"/>
      <c r="D3973" s="15" t="s">
        <v>10910</v>
      </c>
      <c r="E3973" s="15" t="s">
        <v>25</v>
      </c>
      <c r="F3973" s="15" t="s">
        <v>10911</v>
      </c>
      <c r="G3973" s="15"/>
      <c r="H3973" s="16" t="str">
        <f aca="false">VLOOKUP(F3973,'[1]Goa Member''s Details Revised'!$C$2:$AO$7385,2,0)</f>
        <v>D. Purchaser</v>
      </c>
      <c r="I3973" s="15" t="n">
        <v>29</v>
      </c>
      <c r="J3973" s="15" t="s">
        <v>651</v>
      </c>
      <c r="K3973" s="15" t="n">
        <v>1991</v>
      </c>
      <c r="L3973" s="16" t="n">
        <f aca="false">VLOOKUP(F3973,'[1]Goa Member''s Details Revised'!$C$2:$AO$7385,9,0)</f>
        <v>2013</v>
      </c>
      <c r="M3973" s="15" t="s">
        <v>10912</v>
      </c>
      <c r="N3973" s="17" t="n">
        <f aca="false">VLOOKUP(F3973,'[1]Goa Member''s Details Revised'!$C$2:$AO$7385,5,0)</f>
        <v>20000</v>
      </c>
      <c r="O3973" s="17" t="n">
        <f aca="false">VLOOKUP(F3973,'[1]Goa Member''s Details Revised'!$C$2:$AO$7385,5,0)</f>
        <v>20000</v>
      </c>
      <c r="P3973" s="17" t="n">
        <f aca="false">VLOOKUP(F3973,'[1]Goa Member''s Details Revised'!$C$2:$AO$7385,6,0)</f>
        <v>20000</v>
      </c>
      <c r="Q3973" s="17" t="str">
        <f aca="false">VLOOKUP(F3973,'[1]Goa Member''s Details Revised'!$C$2:$AO$7385,8,0)</f>
        <v>R.M</v>
      </c>
      <c r="R3973" s="17" t="n">
        <f aca="false">+O3973-P3973</f>
        <v>0</v>
      </c>
      <c r="S3973" s="15" t="e">
        <f aca="false">+#REF!-K3973</f>
        <v>#REF!</v>
      </c>
      <c r="T3973" s="17" t="n">
        <f aca="false">IF(Q3973="regular",((P3973-(P3973/99)*S3973)),(P3973-(P3973*20%)))</f>
        <v>16000</v>
      </c>
      <c r="U3973" s="17" t="e">
        <f aca="false">((P3973-(P3973/99)*S3973))</f>
        <v>#REF!</v>
      </c>
      <c r="V3973" s="17" t="n">
        <f aca="false">IF(Q3973="regular",0,(P3973-(O3973*20%)))</f>
        <v>16000</v>
      </c>
      <c r="W3973" s="17"/>
      <c r="X3973" s="15"/>
      <c r="Y3973" s="18" t="str">
        <f aca="false">VLOOKUP(F3973,'[1]Goa Member''s Details Revised'!$C$2:$AO$7385,12,0)</f>
        <v>last mail on communication 13 No app frm</v>
      </c>
    </row>
    <row r="3974" customFormat="false" ht="15" hidden="false" customHeight="false" outlineLevel="0" collapsed="false">
      <c r="B3974" s="14" t="n">
        <v>3973</v>
      </c>
      <c r="C3974" s="15"/>
      <c r="D3974" s="15" t="s">
        <v>10913</v>
      </c>
      <c r="E3974" s="15" t="s">
        <v>25</v>
      </c>
      <c r="F3974" s="15" t="s">
        <v>10914</v>
      </c>
      <c r="G3974" s="15"/>
      <c r="H3974" s="16" t="str">
        <f aca="false">VLOOKUP(F3974,'[1]Goa Member''s Details Revised'!$C$2:$AO$7385,2,0)</f>
        <v>D.Purchaser</v>
      </c>
      <c r="I3974" s="15" t="n">
        <v>31</v>
      </c>
      <c r="J3974" s="15" t="s">
        <v>651</v>
      </c>
      <c r="K3974" s="15" t="n">
        <v>1991</v>
      </c>
      <c r="L3974" s="16" t="str">
        <f aca="false">VLOOKUP(F3974,'[1]Goa Member''s Details Revised'!$C$2:$AO$7385,9,0)</f>
        <v>No</v>
      </c>
      <c r="M3974" s="15" t="s">
        <v>10915</v>
      </c>
      <c r="N3974" s="17" t="n">
        <f aca="false">VLOOKUP(F3974,'[1]Goa Member''s Details Revised'!$C$2:$AO$7385,5,0)</f>
        <v>17500</v>
      </c>
      <c r="O3974" s="17" t="n">
        <f aca="false">VLOOKUP(F3974,'[1]Goa Member''s Details Revised'!$C$2:$AO$7385,5,0)</f>
        <v>17500</v>
      </c>
      <c r="P3974" s="17" t="n">
        <f aca="false">VLOOKUP(F3974,'[1]Goa Member''s Details Revised'!$C$2:$AO$7385,6,0)</f>
        <v>19800</v>
      </c>
      <c r="Q3974" s="17" t="str">
        <f aca="false">VLOOKUP(F3974,'[1]Goa Member''s Details Revised'!$C$2:$AO$7385,8,0)</f>
        <v>I.R.M</v>
      </c>
      <c r="R3974" s="17" t="n">
        <f aca="false">+O3974-P3974</f>
        <v>-2300</v>
      </c>
      <c r="S3974" s="15" t="e">
        <f aca="false">+#REF!-K3974</f>
        <v>#REF!</v>
      </c>
      <c r="T3974" s="17" t="n">
        <f aca="false">IF(Q3974="regular",((P3974-(P3974/99)*S3974)),(P3974-(P3974*20%)))</f>
        <v>15840</v>
      </c>
      <c r="U3974" s="17" t="e">
        <f aca="false">((P3974-(P3974/99)*S3974))</f>
        <v>#REF!</v>
      </c>
      <c r="V3974" s="17" t="n">
        <f aca="false">IF(Q3974="regular",0,(P3974-(O3974*20%)))</f>
        <v>16300</v>
      </c>
      <c r="W3974" s="17"/>
      <c r="X3974" s="15"/>
      <c r="Y3974" s="18" t="str">
        <f aca="false">VLOOKUP(F3974,'[1]Goa Member''s Details Revised'!$C$2:$AO$7385,12,0)</f>
        <v>no communication till date. Only app.. Frm</v>
      </c>
    </row>
    <row r="3975" customFormat="false" ht="15" hidden="false" customHeight="false" outlineLevel="0" collapsed="false">
      <c r="B3975" s="14" t="n">
        <v>3974</v>
      </c>
      <c r="C3975" s="15"/>
      <c r="D3975" s="15" t="s">
        <v>10916</v>
      </c>
      <c r="E3975" s="15" t="s">
        <v>25</v>
      </c>
      <c r="F3975" s="15" t="s">
        <v>10917</v>
      </c>
      <c r="G3975" s="15"/>
      <c r="H3975" s="16" t="str">
        <f aca="false">VLOOKUP(F3975,'[1]Goa Member''s Details Revised'!$C$2:$AO$7385,2,0)</f>
        <v>D. Purchaser</v>
      </c>
      <c r="I3975" s="15" t="n">
        <v>12</v>
      </c>
      <c r="J3975" s="15" t="s">
        <v>1102</v>
      </c>
      <c r="K3975" s="15" t="n">
        <v>1991</v>
      </c>
      <c r="L3975" s="16" t="str">
        <f aca="false">VLOOKUP(F3975,'[1]Goa Member''s Details Revised'!$C$2:$AO$7385,9,0)</f>
        <v>Never</v>
      </c>
      <c r="M3975" s="15" t="s">
        <v>10480</v>
      </c>
      <c r="N3975" s="17" t="n">
        <f aca="false">VLOOKUP(F3975,'[1]Goa Member''s Details Revised'!$C$2:$AO$7385,5,0)</f>
        <v>15300</v>
      </c>
      <c r="O3975" s="17" t="n">
        <f aca="false">VLOOKUP(F3975,'[1]Goa Member''s Details Revised'!$C$2:$AO$7385,5,0)</f>
        <v>15300</v>
      </c>
      <c r="P3975" s="17" t="n">
        <f aca="false">VLOOKUP(F3975,'[1]Goa Member''s Details Revised'!$C$2:$AO$7385,6,0)</f>
        <v>7140</v>
      </c>
      <c r="Q3975" s="17" t="str">
        <f aca="false">VLOOKUP(F3975,'[1]Goa Member''s Details Revised'!$C$2:$AO$7385,8,0)</f>
        <v>Outstanding</v>
      </c>
      <c r="R3975" s="17" t="n">
        <f aca="false">+O3975-P3975</f>
        <v>8160</v>
      </c>
      <c r="S3975" s="15" t="e">
        <f aca="false">+#REF!-K3975</f>
        <v>#REF!</v>
      </c>
      <c r="T3975" s="17" t="n">
        <f aca="false">IF(Q3975="regular",((P3975-(P3975/99)*S3975)),(P3975-(P3975*20%)))</f>
        <v>5712</v>
      </c>
      <c r="U3975" s="17" t="e">
        <f aca="false">((P3975-(P3975/99)*S3975))</f>
        <v>#REF!</v>
      </c>
      <c r="V3975" s="17" t="n">
        <f aca="false">IF(Q3975="regular",0,(P3975-(O3975*20%)))</f>
        <v>4080</v>
      </c>
      <c r="W3975" s="17"/>
      <c r="X3975" s="15"/>
      <c r="Y3975" s="18" t="str">
        <f aca="false">VLOOKUP(F3975,'[1]Goa Member''s Details Revised'!$C$2:$AO$7385,12,0)</f>
        <v>last communication 06 (Outstanding Rs. 8160/-)No App frm </v>
      </c>
    </row>
    <row r="3976" customFormat="false" ht="15" hidden="false" customHeight="false" outlineLevel="0" collapsed="false">
      <c r="B3976" s="14" t="n">
        <v>3975</v>
      </c>
      <c r="C3976" s="15"/>
      <c r="D3976" s="15" t="s">
        <v>10918</v>
      </c>
      <c r="E3976" s="15" t="s">
        <v>25</v>
      </c>
      <c r="F3976" s="15" t="s">
        <v>10919</v>
      </c>
      <c r="G3976" s="15"/>
      <c r="H3976" s="16" t="str">
        <f aca="false">VLOOKUP(F3976,'[1]Goa Member''s Details Revised'!$C$2:$AO$7385,2,0)</f>
        <v>D. Purchaser</v>
      </c>
      <c r="I3976" s="15" t="n">
        <v>12</v>
      </c>
      <c r="J3976" s="15" t="s">
        <v>1102</v>
      </c>
      <c r="K3976" s="15" t="n">
        <v>1991</v>
      </c>
      <c r="L3976" s="16" t="str">
        <f aca="false">VLOOKUP(F3976,'[1]Goa Member''s Details Revised'!$C$2:$AO$7385,9,0)</f>
        <v>Never</v>
      </c>
      <c r="M3976" s="15" t="s">
        <v>10920</v>
      </c>
      <c r="N3976" s="17" t="n">
        <f aca="false">VLOOKUP(F3976,'[1]Goa Member''s Details Revised'!$C$2:$AO$7385,5,0)</f>
        <v>22000</v>
      </c>
      <c r="O3976" s="17" t="n">
        <f aca="false">VLOOKUP(F3976,'[1]Goa Member''s Details Revised'!$C$2:$AO$7385,5,0)</f>
        <v>22000</v>
      </c>
      <c r="P3976" s="17" t="n">
        <f aca="false">VLOOKUP(F3976,'[1]Goa Member''s Details Revised'!$C$2:$AO$7385,6,0)</f>
        <v>22000</v>
      </c>
      <c r="Q3976" s="17" t="str">
        <f aca="false">VLOOKUP(F3976,'[1]Goa Member''s Details Revised'!$C$2:$AO$7385,8,0)</f>
        <v>I.R.M</v>
      </c>
      <c r="R3976" s="17" t="n">
        <f aca="false">+O3976-P3976</f>
        <v>0</v>
      </c>
      <c r="S3976" s="15" t="e">
        <f aca="false">+#REF!-K3976</f>
        <v>#REF!</v>
      </c>
      <c r="T3976" s="17" t="n">
        <f aca="false">IF(Q3976="regular",((P3976-(P3976/99)*S3976)),(P3976-(P3976*20%)))</f>
        <v>17600</v>
      </c>
      <c r="U3976" s="17" t="e">
        <f aca="false">((P3976-(P3976/99)*S3976))</f>
        <v>#REF!</v>
      </c>
      <c r="V3976" s="17" t="n">
        <f aca="false">IF(Q3976="regular",0,(P3976-(O3976*20%)))</f>
        <v>17600</v>
      </c>
      <c r="W3976" s="17"/>
      <c r="X3976" s="15"/>
      <c r="Y3976" s="18" t="str">
        <f aca="false">VLOOKUP(F3976,'[1]Goa Member''s Details Revised'!$C$2:$AO$7385,12,0)</f>
        <v>As POD last communication 07</v>
      </c>
    </row>
    <row r="3977" customFormat="false" ht="15" hidden="false" customHeight="false" outlineLevel="0" collapsed="false">
      <c r="B3977" s="14" t="n">
        <v>3976</v>
      </c>
      <c r="C3977" s="15"/>
      <c r="D3977" s="15" t="s">
        <v>10921</v>
      </c>
      <c r="E3977" s="15" t="s">
        <v>25</v>
      </c>
      <c r="F3977" s="15" t="s">
        <v>10922</v>
      </c>
      <c r="G3977" s="15"/>
      <c r="H3977" s="16" t="str">
        <f aca="false">VLOOKUP(F3977,'[1]Goa Member''s Details Revised'!$C$2:$AO$7385,2,0)</f>
        <v>D. Purchaser</v>
      </c>
      <c r="I3977" s="15" t="n">
        <v>17</v>
      </c>
      <c r="J3977" s="15" t="s">
        <v>1102</v>
      </c>
      <c r="K3977" s="15" t="n">
        <v>1991</v>
      </c>
      <c r="L3977" s="16" t="str">
        <f aca="false">VLOOKUP(F3977,'[1]Goa Member''s Details Revised'!$C$2:$AO$7385,9,0)</f>
        <v>Never</v>
      </c>
      <c r="M3977" s="15" t="s">
        <v>10923</v>
      </c>
      <c r="N3977" s="17" t="n">
        <f aca="false">VLOOKUP(F3977,'[1]Goa Member''s Details Revised'!$C$2:$AO$7385,5,0)</f>
        <v>22000</v>
      </c>
      <c r="O3977" s="17" t="n">
        <f aca="false">VLOOKUP(F3977,'[1]Goa Member''s Details Revised'!$C$2:$AO$7385,5,0)</f>
        <v>22000</v>
      </c>
      <c r="P3977" s="17" t="n">
        <f aca="false">VLOOKUP(F3977,'[1]Goa Member''s Details Revised'!$C$2:$AO$7385,6,0)</f>
        <v>25500</v>
      </c>
      <c r="Q3977" s="17" t="str">
        <f aca="false">VLOOKUP(F3977,'[1]Goa Member''s Details Revised'!$C$2:$AO$7385,8,0)</f>
        <v>I.R.M</v>
      </c>
      <c r="R3977" s="17" t="n">
        <f aca="false">+O3977-P3977</f>
        <v>-3500</v>
      </c>
      <c r="S3977" s="15" t="e">
        <f aca="false">+#REF!-K3977</f>
        <v>#REF!</v>
      </c>
      <c r="T3977" s="17" t="n">
        <f aca="false">IF(Q3977="regular",((P3977-(P3977/99)*S3977)),(P3977-(P3977*20%)))</f>
        <v>20400</v>
      </c>
      <c r="U3977" s="17" t="e">
        <f aca="false">((P3977-(P3977/99)*S3977))</f>
        <v>#REF!</v>
      </c>
      <c r="V3977" s="17" t="n">
        <f aca="false">IF(Q3977="regular",0,(P3977-(O3977*20%)))</f>
        <v>21100</v>
      </c>
      <c r="W3977" s="17"/>
      <c r="X3977" s="15"/>
      <c r="Y3977" s="18" t="str">
        <f aca="false">VLOOKUP(F3977,'[1]Goa Member''s Details Revised'!$C$2:$AO$7385,12,0)</f>
        <v>last communication 06 .. No app from no agrmt</v>
      </c>
    </row>
    <row r="3978" customFormat="false" ht="15" hidden="false" customHeight="false" outlineLevel="0" collapsed="false">
      <c r="B3978" s="14" t="n">
        <v>3977</v>
      </c>
      <c r="C3978" s="15"/>
      <c r="D3978" s="15" t="s">
        <v>10924</v>
      </c>
      <c r="E3978" s="15" t="s">
        <v>25</v>
      </c>
      <c r="F3978" s="15" t="s">
        <v>10925</v>
      </c>
      <c r="G3978" s="15"/>
      <c r="H3978" s="16" t="str">
        <f aca="false">VLOOKUP(F3978,'[1]Goa Member''s Details Revised'!$C$2:$AO$7385,2,0)</f>
        <v>D. Purchaser</v>
      </c>
      <c r="I3978" s="15" t="n">
        <v>19</v>
      </c>
      <c r="J3978" s="15" t="s">
        <v>1102</v>
      </c>
      <c r="K3978" s="15" t="n">
        <v>1991</v>
      </c>
      <c r="L3978" s="16" t="str">
        <f aca="false">VLOOKUP(F3978,'[1]Goa Member''s Details Revised'!$C$2:$AO$7385,9,0)</f>
        <v>Never</v>
      </c>
      <c r="M3978" s="15" t="s">
        <v>10926</v>
      </c>
      <c r="N3978" s="17" t="n">
        <f aca="false">VLOOKUP(F3978,'[1]Goa Member''s Details Revised'!$C$2:$AO$7385,5,0)</f>
        <v>19800</v>
      </c>
      <c r="O3978" s="17" t="n">
        <f aca="false">VLOOKUP(F3978,'[1]Goa Member''s Details Revised'!$C$2:$AO$7385,5,0)</f>
        <v>19800</v>
      </c>
      <c r="P3978" s="17" t="n">
        <f aca="false">VLOOKUP(F3978,'[1]Goa Member''s Details Revised'!$C$2:$AO$7385,6,0)</f>
        <v>18120</v>
      </c>
      <c r="Q3978" s="17" t="str">
        <f aca="false">VLOOKUP(F3978,'[1]Goa Member''s Details Revised'!$C$2:$AO$7385,8,0)</f>
        <v>Outstanding</v>
      </c>
      <c r="R3978" s="17" t="n">
        <f aca="false">+O3978-P3978</f>
        <v>1680</v>
      </c>
      <c r="S3978" s="15" t="e">
        <f aca="false">+#REF!-K3978</f>
        <v>#REF!</v>
      </c>
      <c r="T3978" s="17" t="n">
        <f aca="false">IF(Q3978="regular",((P3978-(P3978/99)*S3978)),(P3978-(P3978*20%)))</f>
        <v>14496</v>
      </c>
      <c r="U3978" s="17" t="e">
        <f aca="false">((P3978-(P3978/99)*S3978))</f>
        <v>#REF!</v>
      </c>
      <c r="V3978" s="17" t="n">
        <f aca="false">IF(Q3978="regular",0,(P3978-(O3978*20%)))</f>
        <v>14160</v>
      </c>
      <c r="W3978" s="17"/>
      <c r="X3978" s="15"/>
      <c r="Y3978" s="18" t="str">
        <f aca="false">VLOOKUP(F3978,'[1]Goa Member''s Details Revised'!$C$2:$AO$7385,12,0)</f>
        <v>last communication 96 (Outstanding Rs.1680/-) No app frm</v>
      </c>
    </row>
    <row r="3979" customFormat="false" ht="15" hidden="false" customHeight="false" outlineLevel="0" collapsed="false">
      <c r="B3979" s="14" t="n">
        <v>3978</v>
      </c>
      <c r="C3979" s="15"/>
      <c r="D3979" s="15" t="s">
        <v>10927</v>
      </c>
      <c r="E3979" s="15" t="s">
        <v>25</v>
      </c>
      <c r="F3979" s="15" t="s">
        <v>10928</v>
      </c>
      <c r="G3979" s="15"/>
      <c r="H3979" s="16" t="str">
        <f aca="false">VLOOKUP(F3979,'[1]Goa Member''s Details Revised'!$C$2:$AO$7385,2,0)</f>
        <v>D. Purchaser</v>
      </c>
      <c r="I3979" s="15" t="n">
        <v>20</v>
      </c>
      <c r="J3979" s="15" t="s">
        <v>1102</v>
      </c>
      <c r="K3979" s="15" t="n">
        <v>1991</v>
      </c>
      <c r="L3979" s="16" t="str">
        <f aca="false">VLOOKUP(F3979,'[1]Goa Member''s Details Revised'!$C$2:$AO$7385,9,0)</f>
        <v>Never</v>
      </c>
      <c r="M3979" s="15" t="s">
        <v>10929</v>
      </c>
      <c r="N3979" s="17" t="n">
        <f aca="false">VLOOKUP(F3979,'[1]Goa Member''s Details Revised'!$C$2:$AO$7385,5,0)</f>
        <v>22000</v>
      </c>
      <c r="O3979" s="17" t="n">
        <f aca="false">VLOOKUP(F3979,'[1]Goa Member''s Details Revised'!$C$2:$AO$7385,5,0)</f>
        <v>22000</v>
      </c>
      <c r="P3979" s="17" t="n">
        <f aca="false">VLOOKUP(F3979,'[1]Goa Member''s Details Revised'!$C$2:$AO$7385,6,0)</f>
        <v>25500</v>
      </c>
      <c r="Q3979" s="17" t="str">
        <f aca="false">VLOOKUP(F3979,'[1]Goa Member''s Details Revised'!$C$2:$AO$7385,8,0)</f>
        <v>I.R.M</v>
      </c>
      <c r="R3979" s="17" t="n">
        <f aca="false">+O3979-P3979</f>
        <v>-3500</v>
      </c>
      <c r="S3979" s="15" t="e">
        <f aca="false">+#REF!-K3979</f>
        <v>#REF!</v>
      </c>
      <c r="T3979" s="17" t="n">
        <f aca="false">IF(Q3979="regular",((P3979-(P3979/99)*S3979)),(P3979-(P3979*20%)))</f>
        <v>20400</v>
      </c>
      <c r="U3979" s="17" t="e">
        <f aca="false">((P3979-(P3979/99)*S3979))</f>
        <v>#REF!</v>
      </c>
      <c r="V3979" s="17" t="n">
        <f aca="false">IF(Q3979="regular",0,(P3979-(O3979*20%)))</f>
        <v>21100</v>
      </c>
      <c r="W3979" s="17"/>
      <c r="X3979" s="15"/>
      <c r="Y3979" s="18" t="str">
        <f aca="false">VLOOKUP(F3979,'[1]Goa Member''s Details Revised'!$C$2:$AO$7385,12,0)</f>
        <v>last communication 08 ..UR*</v>
      </c>
    </row>
    <row r="3980" customFormat="false" ht="30" hidden="false" customHeight="false" outlineLevel="0" collapsed="false">
      <c r="B3980" s="14" t="n">
        <v>3979</v>
      </c>
      <c r="C3980" s="15"/>
      <c r="D3980" s="15" t="s">
        <v>10930</v>
      </c>
      <c r="E3980" s="15" t="s">
        <v>25</v>
      </c>
      <c r="F3980" s="15" t="s">
        <v>10931</v>
      </c>
      <c r="G3980" s="15"/>
      <c r="H3980" s="16" t="str">
        <f aca="false">VLOOKUP(F3980,'[1]Goa Member''s Details Revised'!$C$2:$AO$7385,2,0)</f>
        <v>D. Purchaser</v>
      </c>
      <c r="I3980" s="15" t="n">
        <v>24</v>
      </c>
      <c r="J3980" s="15" t="s">
        <v>1102</v>
      </c>
      <c r="K3980" s="15" t="n">
        <v>1991</v>
      </c>
      <c r="L3980" s="16" t="str">
        <f aca="false">VLOOKUP(F3980,'[1]Goa Member''s Details Revised'!$C$2:$AO$7385,9,0)</f>
        <v>Never</v>
      </c>
      <c r="M3980" s="15" t="s">
        <v>10932</v>
      </c>
      <c r="N3980" s="17" t="n">
        <f aca="false">VLOOKUP(F3980,'[1]Goa Member''s Details Revised'!$C$2:$AO$7385,5,0)</f>
        <v>25500</v>
      </c>
      <c r="O3980" s="17" t="n">
        <f aca="false">VLOOKUP(F3980,'[1]Goa Member''s Details Revised'!$C$2:$AO$7385,5,0)</f>
        <v>25500</v>
      </c>
      <c r="P3980" s="17" t="n">
        <f aca="false">VLOOKUP(F3980,'[1]Goa Member''s Details Revised'!$C$2:$AO$7385,6,0)</f>
        <v>23800</v>
      </c>
      <c r="Q3980" s="17" t="str">
        <f aca="false">VLOOKUP(F3980,'[1]Goa Member''s Details Revised'!$C$2:$AO$7385,8,0)</f>
        <v>Outstanding </v>
      </c>
      <c r="R3980" s="17" t="n">
        <f aca="false">+O3980-P3980</f>
        <v>1700</v>
      </c>
      <c r="S3980" s="15" t="e">
        <f aca="false">+#REF!-K3980</f>
        <v>#REF!</v>
      </c>
      <c r="T3980" s="17" t="n">
        <f aca="false">IF(Q3980="regular",((P3980-(P3980/99)*S3980)),(P3980-(P3980*20%)))</f>
        <v>19040</v>
      </c>
      <c r="U3980" s="17" t="e">
        <f aca="false">((P3980-(P3980/99)*S3980))</f>
        <v>#REF!</v>
      </c>
      <c r="V3980" s="17" t="n">
        <f aca="false">IF(Q3980="regular",0,(P3980-(O3980*20%)))</f>
        <v>18700</v>
      </c>
      <c r="W3980" s="17"/>
      <c r="X3980" s="15"/>
      <c r="Y3980" s="18" t="str">
        <f aca="false">VLOOKUP(F3980,'[1]Goa Member''s Details Revised'!$C$2:$AO$7385,12,0)</f>
        <v>last communication 08 (Outstanding Rs.1700).. No app frm
</v>
      </c>
    </row>
    <row r="3981" customFormat="false" ht="15" hidden="false" customHeight="false" outlineLevel="0" collapsed="false">
      <c r="B3981" s="14" t="n">
        <v>3980</v>
      </c>
      <c r="C3981" s="15"/>
      <c r="D3981" s="15" t="s">
        <v>10933</v>
      </c>
      <c r="E3981" s="15" t="s">
        <v>25</v>
      </c>
      <c r="F3981" s="15" t="s">
        <v>10934</v>
      </c>
      <c r="G3981" s="15"/>
      <c r="H3981" s="16" t="str">
        <f aca="false">VLOOKUP(F3981,'[1]Goa Member''s Details Revised'!$C$2:$AO$7385,2,0)</f>
        <v>D. Purchaser</v>
      </c>
      <c r="I3981" s="15" t="n">
        <v>21</v>
      </c>
      <c r="J3981" s="15" t="s">
        <v>1102</v>
      </c>
      <c r="K3981" s="15" t="n">
        <v>1991</v>
      </c>
      <c r="L3981" s="16" t="str">
        <f aca="false">VLOOKUP(F3981,'[1]Goa Member''s Details Revised'!$C$2:$AO$7385,9,0)</f>
        <v>Never</v>
      </c>
      <c r="M3981" s="15" t="s">
        <v>10935</v>
      </c>
      <c r="N3981" s="17" t="n">
        <f aca="false">VLOOKUP(F3981,'[1]Goa Member''s Details Revised'!$C$2:$AO$7385,5,0)</f>
        <v>25500</v>
      </c>
      <c r="O3981" s="17" t="n">
        <f aca="false">VLOOKUP(F3981,'[1]Goa Member''s Details Revised'!$C$2:$AO$7385,5,0)</f>
        <v>25500</v>
      </c>
      <c r="P3981" s="17" t="n">
        <f aca="false">VLOOKUP(F3981,'[1]Goa Member''s Details Revised'!$C$2:$AO$7385,6,0)</f>
        <v>17850</v>
      </c>
      <c r="Q3981" s="17" t="str">
        <f aca="false">VLOOKUP(F3981,'[1]Goa Member''s Details Revised'!$C$2:$AO$7385,8,0)</f>
        <v>Outstanding</v>
      </c>
      <c r="R3981" s="17" t="n">
        <f aca="false">+O3981-P3981</f>
        <v>7650</v>
      </c>
      <c r="S3981" s="15" t="e">
        <f aca="false">+#REF!-K3981</f>
        <v>#REF!</v>
      </c>
      <c r="T3981" s="17" t="n">
        <f aca="false">IF(Q3981="regular",((P3981-(P3981/99)*S3981)),(P3981-(P3981*20%)))</f>
        <v>14280</v>
      </c>
      <c r="U3981" s="17" t="e">
        <f aca="false">((P3981-(P3981/99)*S3981))</f>
        <v>#REF!</v>
      </c>
      <c r="V3981" s="17" t="n">
        <f aca="false">IF(Q3981="regular",0,(P3981-(O3981*20%)))</f>
        <v>12750</v>
      </c>
      <c r="W3981" s="17"/>
      <c r="X3981" s="15"/>
      <c r="Y3981" s="18" t="str">
        <f aca="false">VLOOKUP(F3981,'[1]Goa Member''s Details Revised'!$C$2:$AO$7385,12,0)</f>
        <v>last communication 07 (Outstanding Rs.7650/-) No app frm</v>
      </c>
    </row>
    <row r="3982" customFormat="false" ht="15" hidden="false" customHeight="false" outlineLevel="0" collapsed="false">
      <c r="B3982" s="14" t="n">
        <v>3981</v>
      </c>
      <c r="C3982" s="15"/>
      <c r="D3982" s="15" t="s">
        <v>10936</v>
      </c>
      <c r="E3982" s="15" t="s">
        <v>25</v>
      </c>
      <c r="F3982" s="15" t="s">
        <v>10937</v>
      </c>
      <c r="G3982" s="15"/>
      <c r="H3982" s="16" t="str">
        <f aca="false">VLOOKUP(F3982,'[1]Goa Member''s Details Revised'!$C$2:$AO$7385,2,0)</f>
        <v>D. Purchaser</v>
      </c>
      <c r="I3982" s="15" t="n">
        <v>21</v>
      </c>
      <c r="J3982" s="15" t="s">
        <v>1102</v>
      </c>
      <c r="K3982" s="15" t="n">
        <v>1991</v>
      </c>
      <c r="L3982" s="16" t="n">
        <f aca="false">VLOOKUP(F3982,'[1]Goa Member''s Details Revised'!$C$2:$AO$7385,9,0)</f>
        <v>2011</v>
      </c>
      <c r="M3982" s="15" t="s">
        <v>10938</v>
      </c>
      <c r="N3982" s="17" t="n">
        <f aca="false">VLOOKUP(F3982,'[1]Goa Member''s Details Revised'!$C$2:$AO$7385,5,0)</f>
        <v>22000</v>
      </c>
      <c r="O3982" s="17" t="n">
        <f aca="false">VLOOKUP(F3982,'[1]Goa Member''s Details Revised'!$C$2:$AO$7385,5,0)</f>
        <v>22000</v>
      </c>
      <c r="P3982" s="17" t="n">
        <f aca="false">VLOOKUP(F3982,'[1]Goa Member''s Details Revised'!$C$2:$AO$7385,6,0)</f>
        <v>25500</v>
      </c>
      <c r="Q3982" s="17" t="str">
        <f aca="false">VLOOKUP(F3982,'[1]Goa Member''s Details Revised'!$C$2:$AO$7385,8,0)</f>
        <v>R.M</v>
      </c>
      <c r="R3982" s="17" t="n">
        <f aca="false">+O3982-P3982</f>
        <v>-3500</v>
      </c>
      <c r="S3982" s="15" t="e">
        <f aca="false">+#REF!-K3982</f>
        <v>#REF!</v>
      </c>
      <c r="T3982" s="17" t="n">
        <f aca="false">IF(Q3982="regular",((P3982-(P3982/99)*S3982)),(P3982-(P3982*20%)))</f>
        <v>20400</v>
      </c>
      <c r="U3982" s="17" t="e">
        <f aca="false">((P3982-(P3982/99)*S3982))</f>
        <v>#REF!</v>
      </c>
      <c r="V3982" s="17" t="n">
        <f aca="false">IF(Q3982="regular",0,(P3982-(O3982*20%)))</f>
        <v>21100</v>
      </c>
      <c r="W3982" s="17"/>
      <c r="X3982" s="15"/>
      <c r="Y3982" s="18" t="str">
        <f aca="false">VLOOKUP(F3982,'[1]Goa Member''s Details Revised'!$C$2:$AO$7385,12,0)</f>
        <v>Letter sent, last communication 07 No app frm </v>
      </c>
    </row>
    <row r="3983" customFormat="false" ht="15" hidden="false" customHeight="false" outlineLevel="0" collapsed="false">
      <c r="B3983" s="14" t="n">
        <v>3982</v>
      </c>
      <c r="C3983" s="15"/>
      <c r="D3983" s="15" t="s">
        <v>10939</v>
      </c>
      <c r="E3983" s="15" t="s">
        <v>25</v>
      </c>
      <c r="F3983" s="15" t="s">
        <v>10940</v>
      </c>
      <c r="G3983" s="15"/>
      <c r="H3983" s="16" t="str">
        <f aca="false">VLOOKUP(F3983,'[1]Goa Member''s Details Revised'!$C$2:$AO$7385,2,0)</f>
        <v>D. Purchaser</v>
      </c>
      <c r="I3983" s="15" t="n">
        <v>23</v>
      </c>
      <c r="J3983" s="15" t="s">
        <v>1102</v>
      </c>
      <c r="K3983" s="15" t="n">
        <v>1991</v>
      </c>
      <c r="L3983" s="16" t="str">
        <f aca="false">VLOOKUP(F3983,'[1]Goa Member''s Details Revised'!$C$2:$AO$7385,9,0)</f>
        <v>Never</v>
      </c>
      <c r="M3983" s="15" t="s">
        <v>10941</v>
      </c>
      <c r="N3983" s="17" t="n">
        <f aca="false">VLOOKUP(F3983,'[1]Goa Member''s Details Revised'!$C$2:$AO$7385,5,0)</f>
        <v>17500</v>
      </c>
      <c r="O3983" s="17" t="n">
        <f aca="false">VLOOKUP(F3983,'[1]Goa Member''s Details Revised'!$C$2:$AO$7385,5,0)</f>
        <v>17500</v>
      </c>
      <c r="P3983" s="17" t="n">
        <f aca="false">VLOOKUP(F3983,'[1]Goa Member''s Details Revised'!$C$2:$AO$7385,6,0)</f>
        <v>17500</v>
      </c>
      <c r="Q3983" s="17" t="str">
        <f aca="false">VLOOKUP(F3983,'[1]Goa Member''s Details Revised'!$C$2:$AO$7385,8,0)</f>
        <v>I.R.M</v>
      </c>
      <c r="R3983" s="17" t="n">
        <f aca="false">+O3983-P3983</f>
        <v>0</v>
      </c>
      <c r="S3983" s="15" t="e">
        <f aca="false">+#REF!-K3983</f>
        <v>#REF!</v>
      </c>
      <c r="T3983" s="17" t="n">
        <f aca="false">IF(Q3983="regular",((P3983-(P3983/99)*S3983)),(P3983-(P3983*20%)))</f>
        <v>14000</v>
      </c>
      <c r="U3983" s="17" t="e">
        <f aca="false">((P3983-(P3983/99)*S3983))</f>
        <v>#REF!</v>
      </c>
      <c r="V3983" s="17" t="n">
        <f aca="false">IF(Q3983="regular",0,(P3983-(O3983*20%)))</f>
        <v>14000</v>
      </c>
      <c r="W3983" s="17"/>
      <c r="X3983" s="15"/>
      <c r="Y3983" s="18" t="str">
        <f aca="false">VLOOKUP(F3983,'[1]Goa Member''s Details Revised'!$C$2:$AO$7385,12,0)</f>
        <v>last communication 00 No app frm</v>
      </c>
    </row>
    <row r="3984" customFormat="false" ht="30" hidden="false" customHeight="false" outlineLevel="0" collapsed="false">
      <c r="B3984" s="14" t="n">
        <v>3983</v>
      </c>
      <c r="C3984" s="15"/>
      <c r="D3984" s="15" t="s">
        <v>10942</v>
      </c>
      <c r="E3984" s="15" t="s">
        <v>25</v>
      </c>
      <c r="F3984" s="15" t="s">
        <v>10943</v>
      </c>
      <c r="G3984" s="15"/>
      <c r="H3984" s="16" t="str">
        <f aca="false">VLOOKUP(F3984,'[1]Goa Member''s Details Revised'!$C$2:$AO$7385,2,0)</f>
        <v>D. Purchaser</v>
      </c>
      <c r="I3984" s="15" t="n">
        <v>21</v>
      </c>
      <c r="J3984" s="15" t="s">
        <v>1102</v>
      </c>
      <c r="K3984" s="15" t="n">
        <v>1991</v>
      </c>
      <c r="L3984" s="16" t="str">
        <f aca="false">VLOOKUP(F3984,'[1]Goa Member''s Details Revised'!$C$2:$AO$7385,9,0)</f>
        <v>Never</v>
      </c>
      <c r="M3984" s="15" t="s">
        <v>10944</v>
      </c>
      <c r="N3984" s="17" t="n">
        <f aca="false">VLOOKUP(F3984,'[1]Goa Member''s Details Revised'!$C$2:$AO$7385,5,0)</f>
        <v>22000</v>
      </c>
      <c r="O3984" s="17" t="n">
        <f aca="false">VLOOKUP(F3984,'[1]Goa Member''s Details Revised'!$C$2:$AO$7385,5,0)</f>
        <v>22000</v>
      </c>
      <c r="P3984" s="17" t="n">
        <f aca="false">VLOOKUP(F3984,'[1]Goa Member''s Details Revised'!$C$2:$AO$7385,6,0)</f>
        <v>25500</v>
      </c>
      <c r="Q3984" s="17" t="str">
        <f aca="false">VLOOKUP(F3984,'[1]Goa Member''s Details Revised'!$C$2:$AO$7385,8,0)</f>
        <v>I.R.M</v>
      </c>
      <c r="R3984" s="17" t="n">
        <f aca="false">+O3984-P3984</f>
        <v>-3500</v>
      </c>
      <c r="S3984" s="15" t="e">
        <f aca="false">+#REF!-K3984</f>
        <v>#REF!</v>
      </c>
      <c r="T3984" s="17" t="n">
        <f aca="false">IF(Q3984="regular",((P3984-(P3984/99)*S3984)),(P3984-(P3984*20%)))</f>
        <v>20400</v>
      </c>
      <c r="U3984" s="17" t="e">
        <f aca="false">((P3984-(P3984/99)*S3984))</f>
        <v>#REF!</v>
      </c>
      <c r="V3984" s="17" t="n">
        <f aca="false">IF(Q3984="regular",0,(P3984-(O3984*20%)))</f>
        <v>21100</v>
      </c>
      <c r="W3984" s="17"/>
      <c r="X3984" s="15"/>
      <c r="Y3984" s="18" t="str">
        <f aca="false">VLOOKUP(F3984,'[1]Goa Member''s Details Revised'!$C$2:$AO$7385,12,0)</f>
        <v>last communication 12……. No app frm and total 2 membership of Goa:- 30089 and 30090</v>
      </c>
    </row>
    <row r="3985" customFormat="false" ht="30" hidden="false" customHeight="false" outlineLevel="0" collapsed="false">
      <c r="B3985" s="14" t="n">
        <v>3984</v>
      </c>
      <c r="C3985" s="15"/>
      <c r="D3985" s="15" t="s">
        <v>10945</v>
      </c>
      <c r="E3985" s="15" t="s">
        <v>25</v>
      </c>
      <c r="F3985" s="15" t="s">
        <v>10946</v>
      </c>
      <c r="G3985" s="15"/>
      <c r="H3985" s="16" t="str">
        <f aca="false">VLOOKUP(F3985,'[1]Goa Member''s Details Revised'!$C$2:$AO$7385,2,0)</f>
        <v>D. Purchaser</v>
      </c>
      <c r="I3985" s="15" t="n">
        <v>21</v>
      </c>
      <c r="J3985" s="15" t="s">
        <v>1102</v>
      </c>
      <c r="K3985" s="15" t="n">
        <v>1991</v>
      </c>
      <c r="L3985" s="16" t="str">
        <f aca="false">VLOOKUP(F3985,'[1]Goa Member''s Details Revised'!$C$2:$AO$7385,9,0)</f>
        <v>Never</v>
      </c>
      <c r="M3985" s="15" t="s">
        <v>10944</v>
      </c>
      <c r="N3985" s="17" t="n">
        <f aca="false">VLOOKUP(F3985,'[1]Goa Member''s Details Revised'!$C$2:$AO$7385,5,0)</f>
        <v>22000</v>
      </c>
      <c r="O3985" s="17" t="n">
        <f aca="false">VLOOKUP(F3985,'[1]Goa Member''s Details Revised'!$C$2:$AO$7385,5,0)</f>
        <v>22000</v>
      </c>
      <c r="P3985" s="17" t="n">
        <f aca="false">VLOOKUP(F3985,'[1]Goa Member''s Details Revised'!$C$2:$AO$7385,6,0)</f>
        <v>25500</v>
      </c>
      <c r="Q3985" s="17" t="str">
        <f aca="false">VLOOKUP(F3985,'[1]Goa Member''s Details Revised'!$C$2:$AO$7385,8,0)</f>
        <v>I.R.M</v>
      </c>
      <c r="R3985" s="17" t="n">
        <f aca="false">+O3985-P3985</f>
        <v>-3500</v>
      </c>
      <c r="S3985" s="15" t="e">
        <f aca="false">+#REF!-K3985</f>
        <v>#REF!</v>
      </c>
      <c r="T3985" s="17" t="n">
        <f aca="false">IF(Q3985="regular",((P3985-(P3985/99)*S3985)),(P3985-(P3985*20%)))</f>
        <v>20400</v>
      </c>
      <c r="U3985" s="17" t="e">
        <f aca="false">((P3985-(P3985/99)*S3985))</f>
        <v>#REF!</v>
      </c>
      <c r="V3985" s="17" t="n">
        <f aca="false">IF(Q3985="regular",0,(P3985-(O3985*20%)))</f>
        <v>21100</v>
      </c>
      <c r="W3985" s="17"/>
      <c r="X3985" s="15"/>
      <c r="Y3985" s="18" t="str">
        <f aca="false">VLOOKUP(F3985,'[1]Goa Member''s Details Revised'!$C$2:$AO$7385,12,0)</f>
        <v>last communication 12……. No app frm and total 2 membership of Goa:- 30089 and 30090</v>
      </c>
    </row>
    <row r="3986" customFormat="false" ht="15" hidden="false" customHeight="false" outlineLevel="0" collapsed="false">
      <c r="B3986" s="14" t="n">
        <v>3985</v>
      </c>
      <c r="C3986" s="15"/>
      <c r="D3986" s="15" t="s">
        <v>10947</v>
      </c>
      <c r="E3986" s="15" t="s">
        <v>25</v>
      </c>
      <c r="F3986" s="15" t="s">
        <v>10948</v>
      </c>
      <c r="G3986" s="15"/>
      <c r="H3986" s="16" t="str">
        <f aca="false">VLOOKUP(F3986,'[1]Goa Member''s Details Revised'!$C$2:$AO$7385,2,0)</f>
        <v>D. Purchaser</v>
      </c>
      <c r="I3986" s="15" t="n">
        <v>19</v>
      </c>
      <c r="J3986" s="15" t="s">
        <v>1102</v>
      </c>
      <c r="K3986" s="15" t="n">
        <v>1991</v>
      </c>
      <c r="L3986" s="16" t="str">
        <f aca="false">VLOOKUP(F3986,'[1]Goa Member''s Details Revised'!$C$2:$AO$7385,9,0)</f>
        <v>Never</v>
      </c>
      <c r="M3986" s="15" t="s">
        <v>10949</v>
      </c>
      <c r="N3986" s="17" t="n">
        <f aca="false">VLOOKUP(F3986,'[1]Goa Member''s Details Revised'!$C$2:$AO$7385,5,0)</f>
        <v>22000</v>
      </c>
      <c r="O3986" s="17" t="n">
        <f aca="false">VLOOKUP(F3986,'[1]Goa Member''s Details Revised'!$C$2:$AO$7385,5,0)</f>
        <v>22000</v>
      </c>
      <c r="P3986" s="17" t="n">
        <f aca="false">VLOOKUP(F3986,'[1]Goa Member''s Details Revised'!$C$2:$AO$7385,6,0)</f>
        <v>15725</v>
      </c>
      <c r="Q3986" s="17" t="str">
        <f aca="false">VLOOKUP(F3986,'[1]Goa Member''s Details Revised'!$C$2:$AO$7385,8,0)</f>
        <v>outstanding</v>
      </c>
      <c r="R3986" s="17" t="n">
        <f aca="false">+O3986-P3986</f>
        <v>6275</v>
      </c>
      <c r="S3986" s="15" t="e">
        <f aca="false">+#REF!-K3986</f>
        <v>#REF!</v>
      </c>
      <c r="T3986" s="17" t="n">
        <f aca="false">IF(Q3986="regular",((P3986-(P3986/99)*S3986)),(P3986-(P3986*20%)))</f>
        <v>12580</v>
      </c>
      <c r="U3986" s="17" t="e">
        <f aca="false">((P3986-(P3986/99)*S3986))</f>
        <v>#REF!</v>
      </c>
      <c r="V3986" s="17" t="n">
        <f aca="false">IF(Q3986="regular",0,(P3986-(O3986*20%)))</f>
        <v>11325</v>
      </c>
      <c r="W3986" s="17"/>
      <c r="X3986" s="15"/>
      <c r="Y3986" s="18" t="str">
        <f aca="false">VLOOKUP(F3986,'[1]Goa Member''s Details Revised'!$C$2:$AO$7385,12,0)</f>
        <v>last communication 07 (Outstanding Rs. 9775/-) No app frm</v>
      </c>
    </row>
    <row r="3987" customFormat="false" ht="15" hidden="false" customHeight="false" outlineLevel="0" collapsed="false">
      <c r="B3987" s="14" t="n">
        <v>3986</v>
      </c>
      <c r="C3987" s="15"/>
      <c r="D3987" s="15" t="s">
        <v>10950</v>
      </c>
      <c r="E3987" s="15" t="s">
        <v>25</v>
      </c>
      <c r="F3987" s="15" t="s">
        <v>10951</v>
      </c>
      <c r="G3987" s="15"/>
      <c r="H3987" s="16" t="str">
        <f aca="false">VLOOKUP(F3987,'[1]Goa Member''s Details Revised'!$C$2:$AO$7385,2,0)</f>
        <v>D. Purchaser</v>
      </c>
      <c r="I3987" s="15" t="n">
        <v>18</v>
      </c>
      <c r="J3987" s="15" t="s">
        <v>1102</v>
      </c>
      <c r="K3987" s="15" t="n">
        <v>1991</v>
      </c>
      <c r="L3987" s="16" t="str">
        <f aca="false">VLOOKUP(F3987,'[1]Goa Member''s Details Revised'!$C$2:$AO$7385,9,0)</f>
        <v>Never</v>
      </c>
      <c r="M3987" s="15" t="s">
        <v>10952</v>
      </c>
      <c r="N3987" s="17" t="n">
        <f aca="false">VLOOKUP(F3987,'[1]Goa Member''s Details Revised'!$C$2:$AO$7385,5,0)</f>
        <v>13500</v>
      </c>
      <c r="O3987" s="17" t="n">
        <f aca="false">VLOOKUP(F3987,'[1]Goa Member''s Details Revised'!$C$2:$AO$7385,5,0)</f>
        <v>13500</v>
      </c>
      <c r="P3987" s="17" t="n">
        <f aca="false">VLOOKUP(F3987,'[1]Goa Member''s Details Revised'!$C$2:$AO$7385,6,0)</f>
        <v>11730</v>
      </c>
      <c r="Q3987" s="17" t="str">
        <f aca="false">VLOOKUP(F3987,'[1]Goa Member''s Details Revised'!$C$2:$AO$7385,8,0)</f>
        <v>outstanding</v>
      </c>
      <c r="R3987" s="17" t="n">
        <f aca="false">+O3987-P3987</f>
        <v>1770</v>
      </c>
      <c r="S3987" s="15" t="e">
        <f aca="false">+#REF!-K3987</f>
        <v>#REF!</v>
      </c>
      <c r="T3987" s="17" t="n">
        <f aca="false">IF(Q3987="regular",((P3987-(P3987/99)*S3987)),(P3987-(P3987*20%)))</f>
        <v>9384</v>
      </c>
      <c r="U3987" s="17" t="e">
        <f aca="false">((P3987-(P3987/99)*S3987))</f>
        <v>#REF!</v>
      </c>
      <c r="V3987" s="17" t="n">
        <f aca="false">IF(Q3987="regular",0,(P3987-(O3987*20%)))</f>
        <v>9030</v>
      </c>
      <c r="W3987" s="17"/>
      <c r="X3987" s="15"/>
      <c r="Y3987" s="18" t="str">
        <f aca="false">VLOOKUP(F3987,'[1]Goa Member''s Details Revised'!$C$2:$AO$7385,12,0)</f>
        <v>Documents is not in file (Outstanding Rs.3570/-)MISSING </v>
      </c>
    </row>
    <row r="3988" customFormat="false" ht="15" hidden="false" customHeight="false" outlineLevel="0" collapsed="false">
      <c r="B3988" s="14" t="n">
        <v>3987</v>
      </c>
      <c r="C3988" s="15"/>
      <c r="D3988" s="15" t="s">
        <v>10953</v>
      </c>
      <c r="E3988" s="15" t="s">
        <v>25</v>
      </c>
      <c r="F3988" s="15" t="s">
        <v>10954</v>
      </c>
      <c r="G3988" s="15"/>
      <c r="H3988" s="16" t="str">
        <f aca="false">VLOOKUP(F3988,'[1]Goa Member''s Details Revised'!$C$2:$AO$7385,2,0)</f>
        <v>D. Purchaser</v>
      </c>
      <c r="I3988" s="15" t="n">
        <v>18</v>
      </c>
      <c r="J3988" s="15" t="s">
        <v>1102</v>
      </c>
      <c r="K3988" s="15" t="n">
        <v>1991</v>
      </c>
      <c r="L3988" s="16" t="str">
        <f aca="false">VLOOKUP(F3988,'[1]Goa Member''s Details Revised'!$C$2:$AO$7385,9,0)</f>
        <v>never</v>
      </c>
      <c r="M3988" s="15" t="s">
        <v>10955</v>
      </c>
      <c r="N3988" s="17" t="n">
        <f aca="false">VLOOKUP(F3988,'[1]Goa Member''s Details Revised'!$C$2:$AO$7385,5,0)</f>
        <v>15300</v>
      </c>
      <c r="O3988" s="17" t="n">
        <f aca="false">VLOOKUP(F3988,'[1]Goa Member''s Details Revised'!$C$2:$AO$7385,5,0)</f>
        <v>15300</v>
      </c>
      <c r="P3988" s="17" t="n">
        <f aca="false">VLOOKUP(F3988,'[1]Goa Member''s Details Revised'!$C$2:$AO$7385,6,0)</f>
        <v>7905</v>
      </c>
      <c r="Q3988" s="17" t="str">
        <f aca="false">VLOOKUP(F3988,'[1]Goa Member''s Details Revised'!$C$2:$AO$7385,8,0)</f>
        <v>outstanding</v>
      </c>
      <c r="R3988" s="17" t="n">
        <f aca="false">+O3988-P3988</f>
        <v>7395</v>
      </c>
      <c r="S3988" s="15" t="e">
        <f aca="false">+#REF!-K3988</f>
        <v>#REF!</v>
      </c>
      <c r="T3988" s="17" t="n">
        <f aca="false">IF(Q3988="regular",((P3988-(P3988/99)*S3988)),(P3988-(P3988*20%)))</f>
        <v>6324</v>
      </c>
      <c r="U3988" s="17" t="e">
        <f aca="false">((P3988-(P3988/99)*S3988))</f>
        <v>#REF!</v>
      </c>
      <c r="V3988" s="17" t="n">
        <f aca="false">IF(Q3988="regular",0,(P3988-(O3988*20%)))</f>
        <v>4845</v>
      </c>
      <c r="W3988" s="17"/>
      <c r="X3988" s="15"/>
      <c r="Y3988" s="18" t="str">
        <f aca="false">VLOOKUP(F3988,'[1]Goa Member''s Details Revised'!$C$2:$AO$7385,12,0)</f>
        <v>Documents is not in file (Outstanding Rs.7395/-) MISSING</v>
      </c>
    </row>
    <row r="3989" customFormat="false" ht="15" hidden="false" customHeight="false" outlineLevel="0" collapsed="false">
      <c r="B3989" s="14" t="n">
        <v>3988</v>
      </c>
      <c r="C3989" s="15"/>
      <c r="D3989" s="15" t="s">
        <v>10956</v>
      </c>
      <c r="E3989" s="15" t="s">
        <v>25</v>
      </c>
      <c r="F3989" s="15" t="s">
        <v>10957</v>
      </c>
      <c r="G3989" s="15"/>
      <c r="H3989" s="16" t="str">
        <f aca="false">VLOOKUP(F3989,'[1]Goa Member''s Details Revised'!$C$2:$AO$7385,2,0)</f>
        <v>D.Purchaser</v>
      </c>
      <c r="I3989" s="15" t="n">
        <v>25</v>
      </c>
      <c r="J3989" s="15" t="s">
        <v>1102</v>
      </c>
      <c r="K3989" s="15" t="n">
        <v>1991</v>
      </c>
      <c r="L3989" s="16" t="str">
        <f aca="false">VLOOKUP(F3989,'[1]Goa Member''s Details Revised'!$C$2:$AO$7385,9,0)</f>
        <v>Never</v>
      </c>
      <c r="M3989" s="15" t="s">
        <v>10958</v>
      </c>
      <c r="N3989" s="17" t="n">
        <f aca="false">VLOOKUP(F3989,'[1]Goa Member''s Details Revised'!$C$2:$AO$7385,5,0)</f>
        <v>26500</v>
      </c>
      <c r="O3989" s="17" t="n">
        <f aca="false">VLOOKUP(F3989,'[1]Goa Member''s Details Revised'!$C$2:$AO$7385,5,0)</f>
        <v>26500</v>
      </c>
      <c r="P3989" s="17" t="n">
        <f aca="false">VLOOKUP(F3989,'[1]Goa Member''s Details Revised'!$C$2:$AO$7385,6,0)</f>
        <v>27650</v>
      </c>
      <c r="Q3989" s="17" t="str">
        <f aca="false">VLOOKUP(F3989,'[1]Goa Member''s Details Revised'!$C$2:$AO$7385,8,0)</f>
        <v>I.R.M</v>
      </c>
      <c r="R3989" s="17" t="n">
        <f aca="false">+O3989-P3989</f>
        <v>-1150</v>
      </c>
      <c r="S3989" s="15" t="e">
        <f aca="false">+#REF!-K3989</f>
        <v>#REF!</v>
      </c>
      <c r="T3989" s="17" t="n">
        <f aca="false">IF(Q3989="regular",((P3989-(P3989/99)*S3989)),(P3989-(P3989*20%)))</f>
        <v>22120</v>
      </c>
      <c r="U3989" s="17" t="e">
        <f aca="false">((P3989-(P3989/99)*S3989))</f>
        <v>#REF!</v>
      </c>
      <c r="V3989" s="17" t="n">
        <f aca="false">IF(Q3989="regular",0,(P3989-(O3989*20%)))</f>
        <v>22350</v>
      </c>
      <c r="W3989" s="17"/>
      <c r="X3989" s="15"/>
      <c r="Y3989" s="18" t="str">
        <f aca="false">VLOOKUP(F3989,'[1]Goa Member''s Details Revised'!$C$2:$AO$7385,12,0)</f>
        <v>last communication 91</v>
      </c>
    </row>
    <row r="3990" customFormat="false" ht="15" hidden="false" customHeight="false" outlineLevel="0" collapsed="false">
      <c r="B3990" s="14" t="n">
        <v>3989</v>
      </c>
      <c r="C3990" s="15"/>
      <c r="D3990" s="15" t="s">
        <v>10959</v>
      </c>
      <c r="E3990" s="15" t="s">
        <v>25</v>
      </c>
      <c r="F3990" s="15" t="s">
        <v>10960</v>
      </c>
      <c r="G3990" s="15"/>
      <c r="H3990" s="16" t="str">
        <f aca="false">VLOOKUP(F3990,'[1]Goa Member''s Details Revised'!$C$2:$AO$7385,2,0)</f>
        <v>D.Purchaser</v>
      </c>
      <c r="I3990" s="15" t="n">
        <v>25</v>
      </c>
      <c r="J3990" s="15" t="s">
        <v>1102</v>
      </c>
      <c r="K3990" s="15" t="n">
        <v>1991</v>
      </c>
      <c r="L3990" s="16" t="str">
        <f aca="false">VLOOKUP(F3990,'[1]Goa Member''s Details Revised'!$C$2:$AO$7385,9,0)</f>
        <v>Never</v>
      </c>
      <c r="M3990" s="15" t="s">
        <v>10961</v>
      </c>
      <c r="N3990" s="17" t="n">
        <f aca="false">VLOOKUP(F3990,'[1]Goa Member''s Details Revised'!$C$2:$AO$7385,5,0)</f>
        <v>19800</v>
      </c>
      <c r="O3990" s="17" t="n">
        <f aca="false">VLOOKUP(F3990,'[1]Goa Member''s Details Revised'!$C$2:$AO$7385,5,0)</f>
        <v>19800</v>
      </c>
      <c r="P3990" s="17" t="n">
        <f aca="false">VLOOKUP(F3990,'[1]Goa Member''s Details Revised'!$C$2:$AO$7385,6,0)</f>
        <v>17490</v>
      </c>
      <c r="Q3990" s="17" t="str">
        <f aca="false">VLOOKUP(F3990,'[1]Goa Member''s Details Revised'!$C$2:$AO$7385,8,0)</f>
        <v>outstanding</v>
      </c>
      <c r="R3990" s="17" t="n">
        <f aca="false">+O3990-P3990</f>
        <v>2310</v>
      </c>
      <c r="S3990" s="15" t="e">
        <f aca="false">+#REF!-K3990</f>
        <v>#REF!</v>
      </c>
      <c r="T3990" s="17" t="n">
        <f aca="false">IF(Q3990="regular",((P3990-(P3990/99)*S3990)),(P3990-(P3990*20%)))</f>
        <v>13992</v>
      </c>
      <c r="U3990" s="17" t="e">
        <f aca="false">((P3990-(P3990/99)*S3990))</f>
        <v>#REF!</v>
      </c>
      <c r="V3990" s="17" t="n">
        <f aca="false">IF(Q3990="regular",0,(P3990-(O3990*20%)))</f>
        <v>13530</v>
      </c>
      <c r="W3990" s="17"/>
      <c r="X3990" s="15"/>
      <c r="Y3990" s="18" t="str">
        <f aca="false">VLOOKUP(F3990,'[1]Goa Member''s Details Revised'!$C$2:$AO$7385,12,0)</f>
        <v>Documents is not in file (Outstanding Rs 2310/-) MISSING</v>
      </c>
    </row>
    <row r="3991" customFormat="false" ht="15" hidden="false" customHeight="false" outlineLevel="0" collapsed="false">
      <c r="B3991" s="14" t="n">
        <v>3990</v>
      </c>
      <c r="C3991" s="15"/>
      <c r="D3991" s="15" t="s">
        <v>10962</v>
      </c>
      <c r="E3991" s="15" t="s">
        <v>25</v>
      </c>
      <c r="F3991" s="15" t="s">
        <v>10963</v>
      </c>
      <c r="G3991" s="15"/>
      <c r="H3991" s="16" t="str">
        <f aca="false">VLOOKUP(F3991,'[1]Goa Member''s Details Revised'!$C$2:$AO$7385,2,0)</f>
        <v>D. Purchaser</v>
      </c>
      <c r="I3991" s="15" t="n">
        <v>25</v>
      </c>
      <c r="J3991" s="15" t="s">
        <v>1102</v>
      </c>
      <c r="K3991" s="15" t="n">
        <v>1991</v>
      </c>
      <c r="L3991" s="16" t="str">
        <f aca="false">VLOOKUP(F3991,'[1]Goa Member''s Details Revised'!$C$2:$AO$7385,9,0)</f>
        <v>Never</v>
      </c>
      <c r="M3991" s="15" t="s">
        <v>10964</v>
      </c>
      <c r="N3991" s="17" t="n">
        <f aca="false">VLOOKUP(F3991,'[1]Goa Member''s Details Revised'!$C$2:$AO$7385,5,0)</f>
        <v>25500</v>
      </c>
      <c r="O3991" s="17" t="n">
        <f aca="false">VLOOKUP(F3991,'[1]Goa Member''s Details Revised'!$C$2:$AO$7385,5,0)</f>
        <v>25500</v>
      </c>
      <c r="P3991" s="17" t="n">
        <f aca="false">VLOOKUP(F3991,'[1]Goa Member''s Details Revised'!$C$2:$AO$7385,6,0)</f>
        <v>24735</v>
      </c>
      <c r="Q3991" s="17" t="str">
        <f aca="false">VLOOKUP(F3991,'[1]Goa Member''s Details Revised'!$C$2:$AO$7385,8,0)</f>
        <v>outstanding</v>
      </c>
      <c r="R3991" s="17" t="n">
        <f aca="false">+O3991-P3991</f>
        <v>765</v>
      </c>
      <c r="S3991" s="15" t="e">
        <f aca="false">+#REF!-K3991</f>
        <v>#REF!</v>
      </c>
      <c r="T3991" s="17" t="n">
        <f aca="false">IF(Q3991="regular",((P3991-(P3991/99)*S3991)),(P3991-(P3991*20%)))</f>
        <v>19788</v>
      </c>
      <c r="U3991" s="17" t="e">
        <f aca="false">((P3991-(P3991/99)*S3991))</f>
        <v>#REF!</v>
      </c>
      <c r="V3991" s="17" t="n">
        <f aca="false">IF(Q3991="regular",0,(P3991-(O3991*20%)))</f>
        <v>19635</v>
      </c>
      <c r="W3991" s="17"/>
      <c r="X3991" s="15"/>
      <c r="Y3991" s="18" t="str">
        <f aca="false">VLOOKUP(F3991,'[1]Goa Member''s Details Revised'!$C$2:$AO$7385,12,0)</f>
        <v>last communication 02 (Outstanding Rs.765/-) no app frm</v>
      </c>
    </row>
    <row r="3992" customFormat="false" ht="15" hidden="false" customHeight="false" outlineLevel="0" collapsed="false">
      <c r="B3992" s="14" t="n">
        <v>3991</v>
      </c>
      <c r="C3992" s="15"/>
      <c r="D3992" s="15" t="s">
        <v>10965</v>
      </c>
      <c r="E3992" s="15" t="s">
        <v>25</v>
      </c>
      <c r="F3992" s="15" t="s">
        <v>10966</v>
      </c>
      <c r="G3992" s="15"/>
      <c r="H3992" s="16" t="str">
        <f aca="false">VLOOKUP(F3992,'[1]Goa Member''s Details Revised'!$C$2:$AO$7385,2,0)</f>
        <v>D. Purchaser</v>
      </c>
      <c r="I3992" s="15" t="n">
        <v>26</v>
      </c>
      <c r="J3992" s="15" t="s">
        <v>1102</v>
      </c>
      <c r="K3992" s="15" t="n">
        <v>1991</v>
      </c>
      <c r="L3992" s="16" t="str">
        <f aca="false">VLOOKUP(F3992,'[1]Goa Member''s Details Revised'!$C$2:$AO$7385,9,0)</f>
        <v>Never</v>
      </c>
      <c r="M3992" s="15" t="s">
        <v>10537</v>
      </c>
      <c r="N3992" s="17" t="n">
        <f aca="false">VLOOKUP(F3992,'[1]Goa Member''s Details Revised'!$C$2:$AO$7385,5,0)</f>
        <v>19800</v>
      </c>
      <c r="O3992" s="17" t="n">
        <f aca="false">VLOOKUP(F3992,'[1]Goa Member''s Details Revised'!$C$2:$AO$7385,5,0)</f>
        <v>19800</v>
      </c>
      <c r="P3992" s="17" t="n">
        <f aca="false">VLOOKUP(F3992,'[1]Goa Member''s Details Revised'!$C$2:$AO$7385,6,0)</f>
        <v>13530</v>
      </c>
      <c r="Q3992" s="17" t="str">
        <f aca="false">VLOOKUP(F3992,'[1]Goa Member''s Details Revised'!$C$2:$AO$7385,8,0)</f>
        <v>outstanding</v>
      </c>
      <c r="R3992" s="17" t="n">
        <f aca="false">+O3992-P3992</f>
        <v>6270</v>
      </c>
      <c r="S3992" s="15" t="e">
        <f aca="false">+#REF!-K3992</f>
        <v>#REF!</v>
      </c>
      <c r="T3992" s="17" t="n">
        <f aca="false">IF(Q3992="regular",((P3992-(P3992/99)*S3992)),(P3992-(P3992*20%)))</f>
        <v>10824</v>
      </c>
      <c r="U3992" s="17" t="e">
        <f aca="false">((P3992-(P3992/99)*S3992))</f>
        <v>#REF!</v>
      </c>
      <c r="V3992" s="17" t="n">
        <f aca="false">IF(Q3992="regular",0,(P3992-(O3992*20%)))</f>
        <v>9570</v>
      </c>
      <c r="W3992" s="17"/>
      <c r="X3992" s="15"/>
      <c r="Y3992" s="18" t="str">
        <f aca="false">VLOOKUP(F3992,'[1]Goa Member''s Details Revised'!$C$2:$AO$7385,12,0)</f>
        <v>Documents is not in file (Outstanding Rs.6270/-) MISSING</v>
      </c>
    </row>
    <row r="3993" customFormat="false" ht="15" hidden="false" customHeight="false" outlineLevel="0" collapsed="false">
      <c r="B3993" s="14" t="n">
        <v>3992</v>
      </c>
      <c r="C3993" s="15"/>
      <c r="D3993" s="15" t="s">
        <v>10967</v>
      </c>
      <c r="E3993" s="15" t="s">
        <v>25</v>
      </c>
      <c r="F3993" s="15" t="s">
        <v>10968</v>
      </c>
      <c r="G3993" s="15"/>
      <c r="H3993" s="16" t="str">
        <f aca="false">VLOOKUP(F3993,'[1]Goa Member''s Details Revised'!$C$2:$AO$7385,2,0)</f>
        <v>D.Purchaser</v>
      </c>
      <c r="I3993" s="15" t="n">
        <v>30</v>
      </c>
      <c r="J3993" s="15" t="s">
        <v>1102</v>
      </c>
      <c r="K3993" s="15" t="n">
        <v>1991</v>
      </c>
      <c r="L3993" s="16" t="str">
        <f aca="false">VLOOKUP(F3993,'[1]Goa Member''s Details Revised'!$C$2:$AO$7385,9,0)</f>
        <v>Never</v>
      </c>
      <c r="M3993" s="15" t="s">
        <v>10969</v>
      </c>
      <c r="N3993" s="17" t="n">
        <f aca="false">VLOOKUP(F3993,'[1]Goa Member''s Details Revised'!$C$2:$AO$7385,5,0)</f>
        <v>19800</v>
      </c>
      <c r="O3993" s="17" t="n">
        <f aca="false">VLOOKUP(F3993,'[1]Goa Member''s Details Revised'!$C$2:$AO$7385,5,0)</f>
        <v>19800</v>
      </c>
      <c r="P3993" s="17" t="n">
        <f aca="false">VLOOKUP(F3993,'[1]Goa Member''s Details Revised'!$C$2:$AO$7385,6,0)</f>
        <v>16500</v>
      </c>
      <c r="Q3993" s="17" t="str">
        <f aca="false">VLOOKUP(F3993,'[1]Goa Member''s Details Revised'!$C$2:$AO$7385,8,0)</f>
        <v>Outstanding </v>
      </c>
      <c r="R3993" s="17" t="n">
        <f aca="false">+O3993-P3993</f>
        <v>3300</v>
      </c>
      <c r="S3993" s="15" t="e">
        <f aca="false">+#REF!-K3993</f>
        <v>#REF!</v>
      </c>
      <c r="T3993" s="17" t="n">
        <f aca="false">IF(Q3993="regular",((P3993-(P3993/99)*S3993)),(P3993-(P3993*20%)))</f>
        <v>13200</v>
      </c>
      <c r="U3993" s="17" t="e">
        <f aca="false">((P3993-(P3993/99)*S3993))</f>
        <v>#REF!</v>
      </c>
      <c r="V3993" s="17" t="n">
        <f aca="false">IF(Q3993="regular",0,(P3993-(O3993*20%)))</f>
        <v>12540</v>
      </c>
      <c r="W3993" s="17"/>
      <c r="X3993" s="15"/>
      <c r="Y3993" s="18" t="str">
        <f aca="false">VLOOKUP(F3993,'[1]Goa Member''s Details Revised'!$C$2:$AO$7385,12,0)</f>
        <v>last communication 99 (Outstanding Rs. 3300/-) No app frm </v>
      </c>
    </row>
    <row r="3994" customFormat="false" ht="15" hidden="false" customHeight="false" outlineLevel="0" collapsed="false">
      <c r="B3994" s="14" t="n">
        <v>3993</v>
      </c>
      <c r="C3994" s="15"/>
      <c r="D3994" s="15" t="s">
        <v>10970</v>
      </c>
      <c r="E3994" s="15" t="s">
        <v>25</v>
      </c>
      <c r="F3994" s="15" t="s">
        <v>10971</v>
      </c>
      <c r="G3994" s="15"/>
      <c r="H3994" s="16" t="str">
        <f aca="false">VLOOKUP(F3994,'[1]Goa Member''s Details Revised'!$C$2:$AO$7385,2,0)</f>
        <v>D.Purchaser</v>
      </c>
      <c r="I3994" s="15" t="n">
        <v>30</v>
      </c>
      <c r="J3994" s="15" t="s">
        <v>1102</v>
      </c>
      <c r="K3994" s="15" t="n">
        <v>1991</v>
      </c>
      <c r="L3994" s="16" t="str">
        <f aca="false">VLOOKUP(F3994,'[1]Goa Member''s Details Revised'!$C$2:$AO$7385,9,0)</f>
        <v>Never</v>
      </c>
      <c r="M3994" s="15" t="s">
        <v>10972</v>
      </c>
      <c r="N3994" s="17" t="n">
        <f aca="false">VLOOKUP(F3994,'[1]Goa Member''s Details Revised'!$C$2:$AO$7385,5,0)</f>
        <v>19800</v>
      </c>
      <c r="O3994" s="17" t="n">
        <f aca="false">VLOOKUP(F3994,'[1]Goa Member''s Details Revised'!$C$2:$AO$7385,5,0)</f>
        <v>19800</v>
      </c>
      <c r="P3994" s="17" t="n">
        <f aca="false">VLOOKUP(F3994,'[1]Goa Member''s Details Revised'!$C$2:$AO$7385,6,0)</f>
        <v>16500</v>
      </c>
      <c r="Q3994" s="17" t="str">
        <f aca="false">VLOOKUP(F3994,'[1]Goa Member''s Details Revised'!$C$2:$AO$7385,8,0)</f>
        <v>Outstanding </v>
      </c>
      <c r="R3994" s="17" t="n">
        <f aca="false">+O3994-P3994</f>
        <v>3300</v>
      </c>
      <c r="S3994" s="15" t="e">
        <f aca="false">+#REF!-K3994</f>
        <v>#REF!</v>
      </c>
      <c r="T3994" s="17" t="n">
        <f aca="false">IF(Q3994="regular",((P3994-(P3994/99)*S3994)),(P3994-(P3994*20%)))</f>
        <v>13200</v>
      </c>
      <c r="U3994" s="17" t="e">
        <f aca="false">((P3994-(P3994/99)*S3994))</f>
        <v>#REF!</v>
      </c>
      <c r="V3994" s="17" t="n">
        <f aca="false">IF(Q3994="regular",0,(P3994-(O3994*20%)))</f>
        <v>12540</v>
      </c>
      <c r="W3994" s="17"/>
      <c r="X3994" s="15"/>
      <c r="Y3994" s="18" t="str">
        <f aca="false">VLOOKUP(F3994,'[1]Goa Member''s Details Revised'!$C$2:$AO$7385,12,0)</f>
        <v>last communication 04 (Outstanding Rs. 3300/- ) No app frm</v>
      </c>
    </row>
    <row r="3995" customFormat="false" ht="30" hidden="false" customHeight="false" outlineLevel="0" collapsed="false">
      <c r="B3995" s="14" t="n">
        <v>3994</v>
      </c>
      <c r="C3995" s="15"/>
      <c r="D3995" s="15" t="s">
        <v>10973</v>
      </c>
      <c r="E3995" s="15" t="s">
        <v>25</v>
      </c>
      <c r="F3995" s="15" t="s">
        <v>10974</v>
      </c>
      <c r="G3995" s="15"/>
      <c r="H3995" s="16" t="str">
        <f aca="false">VLOOKUP(F3995,'[1]Goa Member''s Details Revised'!$C$2:$AO$7385,2,0)</f>
        <v>D.Purchaser</v>
      </c>
      <c r="I3995" s="15" t="n">
        <v>30</v>
      </c>
      <c r="J3995" s="15" t="s">
        <v>1102</v>
      </c>
      <c r="K3995" s="15" t="n">
        <v>1991</v>
      </c>
      <c r="L3995" s="16" t="str">
        <f aca="false">VLOOKUP(F3995,'[1]Goa Member''s Details Revised'!$C$2:$AO$7385,9,0)</f>
        <v>Never</v>
      </c>
      <c r="M3995" s="15" t="s">
        <v>10975</v>
      </c>
      <c r="N3995" s="17" t="n">
        <f aca="false">VLOOKUP(F3995,'[1]Goa Member''s Details Revised'!$C$2:$AO$7385,5,0)</f>
        <v>25500</v>
      </c>
      <c r="O3995" s="17" t="n">
        <f aca="false">VLOOKUP(F3995,'[1]Goa Member''s Details Revised'!$C$2:$AO$7385,5,0)</f>
        <v>25500</v>
      </c>
      <c r="P3995" s="17" t="n">
        <f aca="false">VLOOKUP(F3995,'[1]Goa Member''s Details Revised'!$C$2:$AO$7385,6,0)</f>
        <v>22950</v>
      </c>
      <c r="Q3995" s="17" t="str">
        <f aca="false">VLOOKUP(F3995,'[1]Goa Member''s Details Revised'!$C$2:$AO$7385,8,0)</f>
        <v>Outstanding</v>
      </c>
      <c r="R3995" s="17" t="n">
        <f aca="false">+O3995-P3995</f>
        <v>2550</v>
      </c>
      <c r="S3995" s="15" t="e">
        <f aca="false">+#REF!-K3995</f>
        <v>#REF!</v>
      </c>
      <c r="T3995" s="17" t="n">
        <f aca="false">IF(Q3995="regular",((P3995-(P3995/99)*S3995)),(P3995-(P3995*20%)))</f>
        <v>18360</v>
      </c>
      <c r="U3995" s="17" t="e">
        <f aca="false">((P3995-(P3995/99)*S3995))</f>
        <v>#REF!</v>
      </c>
      <c r="V3995" s="17" t="n">
        <f aca="false">IF(Q3995="regular",0,(P3995-(O3995*20%)))</f>
        <v>17850</v>
      </c>
      <c r="W3995" s="17"/>
      <c r="X3995" s="15"/>
      <c r="Y3995" s="18" t="str">
        <f aca="false">VLOOKUP(F3995,'[1]Goa Member''s Details Revised'!$C$2:$AO$7385,12,0)</f>
        <v>no communication till date (Outstanding Rs. 2550/-) No app frm</v>
      </c>
    </row>
    <row r="3996" customFormat="false" ht="15" hidden="false" customHeight="false" outlineLevel="0" collapsed="false">
      <c r="B3996" s="14" t="n">
        <v>3995</v>
      </c>
      <c r="C3996" s="15"/>
      <c r="D3996" s="15" t="s">
        <v>10976</v>
      </c>
      <c r="E3996" s="15" t="s">
        <v>25</v>
      </c>
      <c r="F3996" s="15" t="s">
        <v>10977</v>
      </c>
      <c r="G3996" s="15"/>
      <c r="H3996" s="16" t="str">
        <f aca="false">VLOOKUP(F3996,'[1]Goa Member''s Details Revised'!$C$2:$AO$7385,2,0)</f>
        <v>D.Purchaser</v>
      </c>
      <c r="I3996" s="15" t="n">
        <v>4</v>
      </c>
      <c r="J3996" s="15" t="s">
        <v>815</v>
      </c>
      <c r="K3996" s="15" t="n">
        <v>1991</v>
      </c>
      <c r="L3996" s="16" t="str">
        <f aca="false">VLOOKUP(F3996,'[1]Goa Member''s Details Revised'!$C$2:$AO$7385,9,0)</f>
        <v>Never</v>
      </c>
      <c r="M3996" s="15" t="s">
        <v>10978</v>
      </c>
      <c r="N3996" s="17" t="n">
        <f aca="false">VLOOKUP(F3996,'[1]Goa Member''s Details Revised'!$C$2:$AO$7385,5,0)</f>
        <v>19800</v>
      </c>
      <c r="O3996" s="17" t="n">
        <f aca="false">VLOOKUP(F3996,'[1]Goa Member''s Details Revised'!$C$2:$AO$7385,5,0)</f>
        <v>19800</v>
      </c>
      <c r="P3996" s="17" t="n">
        <f aca="false">VLOOKUP(F3996,'[1]Goa Member''s Details Revised'!$C$2:$AO$7385,6,0)</f>
        <v>10230</v>
      </c>
      <c r="Q3996" s="17" t="str">
        <f aca="false">VLOOKUP(F3996,'[1]Goa Member''s Details Revised'!$C$2:$AO$7385,8,0)</f>
        <v>outstanding</v>
      </c>
      <c r="R3996" s="17" t="n">
        <f aca="false">+O3996-P3996</f>
        <v>9570</v>
      </c>
      <c r="S3996" s="15" t="e">
        <f aca="false">+#REF!-K3996</f>
        <v>#REF!</v>
      </c>
      <c r="T3996" s="17" t="n">
        <f aca="false">IF(Q3996="regular",((P3996-(P3996/99)*S3996)),(P3996-(P3996*20%)))</f>
        <v>8184</v>
      </c>
      <c r="U3996" s="17" t="e">
        <f aca="false">((P3996-(P3996/99)*S3996))</f>
        <v>#REF!</v>
      </c>
      <c r="V3996" s="17" t="n">
        <f aca="false">IF(Q3996="regular",0,(P3996-(O3996*20%)))</f>
        <v>6270</v>
      </c>
      <c r="W3996" s="17"/>
      <c r="X3996" s="15"/>
      <c r="Y3996" s="18" t="str">
        <f aca="false">VLOOKUP(F3996,'[1]Goa Member''s Details Revised'!$C$2:$AO$7385,12,0)</f>
        <v>Documents is not in file (Outstanding Rs 9570/-) MISSING</v>
      </c>
    </row>
    <row r="3997" customFormat="false" ht="15" hidden="false" customHeight="false" outlineLevel="0" collapsed="false">
      <c r="B3997" s="14" t="n">
        <v>3996</v>
      </c>
      <c r="C3997" s="15"/>
      <c r="D3997" s="15" t="s">
        <v>10979</v>
      </c>
      <c r="E3997" s="15" t="s">
        <v>25</v>
      </c>
      <c r="F3997" s="15" t="s">
        <v>10980</v>
      </c>
      <c r="G3997" s="15"/>
      <c r="H3997" s="16" t="str">
        <f aca="false">VLOOKUP(F3997,'[1]Goa Member''s Details Revised'!$C$2:$AO$7385,2,0)</f>
        <v>D.Purchaser</v>
      </c>
      <c r="I3997" s="15" t="n">
        <v>7</v>
      </c>
      <c r="J3997" s="15" t="s">
        <v>815</v>
      </c>
      <c r="K3997" s="15" t="n">
        <v>1991</v>
      </c>
      <c r="L3997" s="16" t="str">
        <f aca="false">VLOOKUP(F3997,'[1]Goa Member''s Details Revised'!$C$2:$AO$7385,9,0)</f>
        <v>Never</v>
      </c>
      <c r="M3997" s="15" t="s">
        <v>10981</v>
      </c>
      <c r="N3997" s="17" t="n">
        <f aca="false">VLOOKUP(F3997,'[1]Goa Member''s Details Revised'!$C$2:$AO$7385,5,0)</f>
        <v>22000</v>
      </c>
      <c r="O3997" s="17" t="n">
        <f aca="false">VLOOKUP(F3997,'[1]Goa Member''s Details Revised'!$C$2:$AO$7385,5,0)</f>
        <v>22000</v>
      </c>
      <c r="P3997" s="17" t="n">
        <f aca="false">VLOOKUP(F3997,'[1]Goa Member''s Details Revised'!$C$2:$AO$7385,6,0)</f>
        <v>24120</v>
      </c>
      <c r="Q3997" s="17" t="str">
        <f aca="false">VLOOKUP(F3997,'[1]Goa Member''s Details Revised'!$C$2:$AO$7385,8,0)</f>
        <v>I.R.M</v>
      </c>
      <c r="R3997" s="17" t="n">
        <f aca="false">+O3997-P3997</f>
        <v>-2120</v>
      </c>
      <c r="S3997" s="15" t="e">
        <f aca="false">+#REF!-K3997</f>
        <v>#REF!</v>
      </c>
      <c r="T3997" s="17" t="n">
        <f aca="false">IF(Q3997="regular",((P3997-(P3997/99)*S3997)),(P3997-(P3997*20%)))</f>
        <v>19296</v>
      </c>
      <c r="U3997" s="17" t="e">
        <f aca="false">((P3997-(P3997/99)*S3997))</f>
        <v>#REF!</v>
      </c>
      <c r="V3997" s="17" t="n">
        <f aca="false">IF(Q3997="regular",0,(P3997-(O3997*20%)))</f>
        <v>19720</v>
      </c>
      <c r="W3997" s="17"/>
      <c r="X3997" s="15"/>
      <c r="Y3997" s="18" t="str">
        <f aca="false">VLOOKUP(F3997,'[1]Goa Member''s Details Revised'!$C$2:$AO$7385,12,0)</f>
        <v>last communication 05</v>
      </c>
    </row>
    <row r="3998" customFormat="false" ht="15" hidden="false" customHeight="false" outlineLevel="0" collapsed="false">
      <c r="B3998" s="14" t="n">
        <v>3997</v>
      </c>
      <c r="C3998" s="15"/>
      <c r="D3998" s="15" t="s">
        <v>10982</v>
      </c>
      <c r="E3998" s="15" t="s">
        <v>25</v>
      </c>
      <c r="F3998" s="15" t="s">
        <v>10983</v>
      </c>
      <c r="G3998" s="15"/>
      <c r="H3998" s="16" t="str">
        <f aca="false">VLOOKUP(F3998,'[1]Goa Member''s Details Revised'!$C$2:$AO$7385,2,0)</f>
        <v>D.Purchaser</v>
      </c>
      <c r="I3998" s="15" t="n">
        <v>14</v>
      </c>
      <c r="J3998" s="15" t="s">
        <v>815</v>
      </c>
      <c r="K3998" s="15" t="n">
        <v>1991</v>
      </c>
      <c r="L3998" s="16" t="n">
        <f aca="false">VLOOKUP(F3998,'[1]Goa Member''s Details Revised'!$C$2:$AO$7385,9,0)</f>
        <v>2010</v>
      </c>
      <c r="M3998" s="15" t="s">
        <v>10984</v>
      </c>
      <c r="N3998" s="17" t="n">
        <f aca="false">VLOOKUP(F3998,'[1]Goa Member''s Details Revised'!$C$2:$AO$7385,5,0)</f>
        <v>27000</v>
      </c>
      <c r="O3998" s="17" t="n">
        <f aca="false">VLOOKUP(F3998,'[1]Goa Member''s Details Revised'!$C$2:$AO$7385,5,0)</f>
        <v>27000</v>
      </c>
      <c r="P3998" s="17" t="n">
        <f aca="false">VLOOKUP(F3998,'[1]Goa Member''s Details Revised'!$C$2:$AO$7385,6,0)</f>
        <v>31200</v>
      </c>
      <c r="Q3998" s="17" t="str">
        <f aca="false">VLOOKUP(F3998,'[1]Goa Member''s Details Revised'!$C$2:$AO$7385,8,0)</f>
        <v>R.M</v>
      </c>
      <c r="R3998" s="17" t="n">
        <f aca="false">+O3998-P3998</f>
        <v>-4200</v>
      </c>
      <c r="S3998" s="15" t="e">
        <f aca="false">+#REF!-K3998</f>
        <v>#REF!</v>
      </c>
      <c r="T3998" s="17" t="n">
        <f aca="false">IF(Q3998="regular",((P3998-(P3998/99)*S3998)),(P3998-(P3998*20%)))</f>
        <v>24960</v>
      </c>
      <c r="U3998" s="17" t="e">
        <f aca="false">((P3998-(P3998/99)*S3998))</f>
        <v>#REF!</v>
      </c>
      <c r="V3998" s="17" t="n">
        <f aca="false">IF(Q3998="regular",0,(P3998-(O3998*20%)))</f>
        <v>25800</v>
      </c>
      <c r="W3998" s="17"/>
      <c r="X3998" s="15"/>
      <c r="Y3998" s="18" t="str">
        <f aca="false">VLOOKUP(F3998,'[1]Goa Member''s Details Revised'!$C$2:$AO$7385,12,0)</f>
        <v>no reminder send so last communication 14.. No app frm </v>
      </c>
    </row>
    <row r="3999" customFormat="false" ht="15" hidden="false" customHeight="false" outlineLevel="0" collapsed="false">
      <c r="B3999" s="14" t="n">
        <v>3998</v>
      </c>
      <c r="C3999" s="15"/>
      <c r="D3999" s="15" t="s">
        <v>10985</v>
      </c>
      <c r="E3999" s="15" t="s">
        <v>25</v>
      </c>
      <c r="F3999" s="15" t="s">
        <v>10986</v>
      </c>
      <c r="G3999" s="15"/>
      <c r="H3999" s="16" t="str">
        <f aca="false">VLOOKUP(F3999,'[1]Goa Member''s Details Revised'!$C$2:$AO$7385,2,0)</f>
        <v>D. Purchaser</v>
      </c>
      <c r="I3999" s="15" t="n">
        <v>15</v>
      </c>
      <c r="J3999" s="15" t="s">
        <v>815</v>
      </c>
      <c r="K3999" s="15" t="n">
        <v>1991</v>
      </c>
      <c r="L3999" s="16" t="str">
        <f aca="false">VLOOKUP(F3999,'[1]Goa Member''s Details Revised'!$C$2:$AO$7385,9,0)</f>
        <v>Never</v>
      </c>
      <c r="M3999" s="15" t="s">
        <v>10987</v>
      </c>
      <c r="N3999" s="17" t="n">
        <f aca="false">VLOOKUP(F3999,'[1]Goa Member''s Details Revised'!$C$2:$AO$7385,5,0)</f>
        <v>15300</v>
      </c>
      <c r="O3999" s="17" t="n">
        <f aca="false">VLOOKUP(F3999,'[1]Goa Member''s Details Revised'!$C$2:$AO$7385,5,0)</f>
        <v>15300</v>
      </c>
      <c r="P3999" s="17" t="n">
        <f aca="false">VLOOKUP(F3999,'[1]Goa Member''s Details Revised'!$C$2:$AO$7385,6,0)</f>
        <v>12750</v>
      </c>
      <c r="Q3999" s="17" t="str">
        <f aca="false">VLOOKUP(F3999,'[1]Goa Member''s Details Revised'!$C$2:$AO$7385,8,0)</f>
        <v>Outstanding</v>
      </c>
      <c r="R3999" s="17" t="n">
        <f aca="false">+O3999-P3999</f>
        <v>2550</v>
      </c>
      <c r="S3999" s="15" t="e">
        <f aca="false">+#REF!-K3999</f>
        <v>#REF!</v>
      </c>
      <c r="T3999" s="17" t="n">
        <f aca="false">IF(Q3999="regular",((P3999-(P3999/99)*S3999)),(P3999-(P3999*20%)))</f>
        <v>10200</v>
      </c>
      <c r="U3999" s="17" t="e">
        <f aca="false">((P3999-(P3999/99)*S3999))</f>
        <v>#REF!</v>
      </c>
      <c r="V3999" s="17" t="n">
        <f aca="false">IF(Q3999="regular",0,(P3999-(O3999*20%)))</f>
        <v>9690</v>
      </c>
      <c r="W3999" s="17"/>
      <c r="X3999" s="15"/>
      <c r="Y3999" s="18" t="str">
        <f aca="false">VLOOKUP(F3999,'[1]Goa Member''s Details Revised'!$C$2:$AO$7385,12,0)</f>
        <v>last communication 99 (Outstanding Rs. 2550/-) No App frm</v>
      </c>
    </row>
    <row r="4000" customFormat="false" ht="15" hidden="false" customHeight="false" outlineLevel="0" collapsed="false">
      <c r="B4000" s="14" t="n">
        <v>3999</v>
      </c>
      <c r="C4000" s="15"/>
      <c r="D4000" s="15" t="s">
        <v>10988</v>
      </c>
      <c r="E4000" s="15" t="s">
        <v>25</v>
      </c>
      <c r="F4000" s="15" t="s">
        <v>10989</v>
      </c>
      <c r="G4000" s="15"/>
      <c r="H4000" s="16" t="str">
        <f aca="false">VLOOKUP(F4000,'[1]Goa Member''s Details Revised'!$C$2:$AO$7385,2,0)</f>
        <v>D. Purchaser</v>
      </c>
      <c r="I4000" s="15" t="n">
        <v>15</v>
      </c>
      <c r="J4000" s="15" t="s">
        <v>815</v>
      </c>
      <c r="K4000" s="15" t="n">
        <v>1991</v>
      </c>
      <c r="L4000" s="16" t="str">
        <f aca="false">VLOOKUP(F4000,'[1]Goa Member''s Details Revised'!$C$2:$AO$7385,9,0)</f>
        <v>Never</v>
      </c>
      <c r="M4000" s="15" t="s">
        <v>10990</v>
      </c>
      <c r="N4000" s="17" t="n">
        <f aca="false">VLOOKUP(F4000,'[1]Goa Member''s Details Revised'!$C$2:$AO$7385,5,0)</f>
        <v>17500</v>
      </c>
      <c r="O4000" s="17" t="n">
        <f aca="false">VLOOKUP(F4000,'[1]Goa Member''s Details Revised'!$C$2:$AO$7385,5,0)</f>
        <v>17500</v>
      </c>
      <c r="P4000" s="17" t="n">
        <f aca="false">VLOOKUP(F4000,'[1]Goa Member''s Details Revised'!$C$2:$AO$7385,6,0)</f>
        <v>19800</v>
      </c>
      <c r="Q4000" s="17" t="str">
        <f aca="false">VLOOKUP(F4000,'[1]Goa Member''s Details Revised'!$C$2:$AO$7385,8,0)</f>
        <v>Outstanding</v>
      </c>
      <c r="R4000" s="17" t="n">
        <f aca="false">+O4000-P4000</f>
        <v>-2300</v>
      </c>
      <c r="S4000" s="15" t="e">
        <f aca="false">+#REF!-K4000</f>
        <v>#REF!</v>
      </c>
      <c r="T4000" s="17" t="n">
        <f aca="false">IF(Q4000="regular",((P4000-(P4000/99)*S4000)),(P4000-(P4000*20%)))</f>
        <v>15840</v>
      </c>
      <c r="U4000" s="17" t="e">
        <f aca="false">((P4000-(P4000/99)*S4000))</f>
        <v>#REF!</v>
      </c>
      <c r="V4000" s="17" t="n">
        <f aca="false">IF(Q4000="regular",0,(P4000-(O4000*20%)))</f>
        <v>16300</v>
      </c>
      <c r="W4000" s="17"/>
      <c r="X4000" s="15"/>
      <c r="Y4000" s="18" t="str">
        <f aca="false">VLOOKUP(F4000,'[1]Goa Member''s Details Revised'!$C$2:$AO$7385,12,0)</f>
        <v>last communication 93 (Outstanding Rs. 8910/-)No app frm </v>
      </c>
    </row>
    <row r="4001" customFormat="false" ht="15" hidden="false" customHeight="false" outlineLevel="0" collapsed="false">
      <c r="B4001" s="14" t="n">
        <v>4000</v>
      </c>
      <c r="C4001" s="15"/>
      <c r="D4001" s="15" t="s">
        <v>10991</v>
      </c>
      <c r="E4001" s="15" t="s">
        <v>25</v>
      </c>
      <c r="F4001" s="15" t="s">
        <v>10992</v>
      </c>
      <c r="G4001" s="15"/>
      <c r="H4001" s="16" t="str">
        <f aca="false">VLOOKUP(F4001,'[1]Goa Member''s Details Revised'!$C$2:$AO$7385,2,0)</f>
        <v>D. Purchaser</v>
      </c>
      <c r="I4001" s="15" t="n">
        <v>16</v>
      </c>
      <c r="J4001" s="15" t="s">
        <v>815</v>
      </c>
      <c r="K4001" s="15" t="n">
        <v>1991</v>
      </c>
      <c r="L4001" s="16" t="str">
        <f aca="false">VLOOKUP(F4001,'[1]Goa Member''s Details Revised'!$C$2:$AO$7385,9,0)</f>
        <v>Never</v>
      </c>
      <c r="M4001" s="15" t="s">
        <v>10993</v>
      </c>
      <c r="N4001" s="17" t="n">
        <f aca="false">VLOOKUP(F4001,'[1]Goa Member''s Details Revised'!$C$2:$AO$7385,5,0)</f>
        <v>19800</v>
      </c>
      <c r="O4001" s="17" t="n">
        <f aca="false">VLOOKUP(F4001,'[1]Goa Member''s Details Revised'!$C$2:$AO$7385,5,0)</f>
        <v>19800</v>
      </c>
      <c r="P4001" s="17" t="n">
        <f aca="false">VLOOKUP(F4001,'[1]Goa Member''s Details Revised'!$C$2:$AO$7385,6,0)</f>
        <v>7920</v>
      </c>
      <c r="Q4001" s="17" t="str">
        <f aca="false">VLOOKUP(F4001,'[1]Goa Member''s Details Revised'!$C$2:$AO$7385,8,0)</f>
        <v>Outstanding</v>
      </c>
      <c r="R4001" s="17" t="n">
        <f aca="false">+O4001-P4001</f>
        <v>11880</v>
      </c>
      <c r="S4001" s="15" t="e">
        <f aca="false">+#REF!-K4001</f>
        <v>#REF!</v>
      </c>
      <c r="T4001" s="17" t="n">
        <f aca="false">IF(Q4001="regular",((P4001-(P4001/99)*S4001)),(P4001-(P4001*20%)))</f>
        <v>6336</v>
      </c>
      <c r="U4001" s="17" t="e">
        <f aca="false">((P4001-(P4001/99)*S4001))</f>
        <v>#REF!</v>
      </c>
      <c r="V4001" s="17" t="n">
        <f aca="false">IF(Q4001="regular",0,(P4001-(O4001*20%)))</f>
        <v>3960</v>
      </c>
      <c r="W4001" s="17"/>
      <c r="X4001" s="15"/>
      <c r="Y4001" s="18" t="str">
        <f aca="false">VLOOKUP(F4001,'[1]Goa Member''s Details Revised'!$C$2:$AO$7385,12,0)</f>
        <v>Documents is not in file (Outstanding Rs. 11880/-) MISSING</v>
      </c>
    </row>
    <row r="4002" customFormat="false" ht="15" hidden="false" customHeight="false" outlineLevel="0" collapsed="false">
      <c r="B4002" s="14" t="n">
        <v>4001</v>
      </c>
      <c r="C4002" s="15"/>
      <c r="D4002" s="15" t="s">
        <v>10994</v>
      </c>
      <c r="E4002" s="15" t="s">
        <v>25</v>
      </c>
      <c r="F4002" s="15" t="s">
        <v>10995</v>
      </c>
      <c r="G4002" s="15"/>
      <c r="H4002" s="16" t="str">
        <f aca="false">VLOOKUP(F4002,'[1]Goa Member''s Details Revised'!$C$2:$AO$7385,2,0)</f>
        <v>D. Purchaser</v>
      </c>
      <c r="I4002" s="15" t="n">
        <v>16</v>
      </c>
      <c r="J4002" s="15" t="s">
        <v>815</v>
      </c>
      <c r="K4002" s="15" t="n">
        <v>1991</v>
      </c>
      <c r="L4002" s="16" t="str">
        <f aca="false">VLOOKUP(F4002,'[1]Goa Member''s Details Revised'!$C$2:$AO$7385,9,0)</f>
        <v>Never</v>
      </c>
      <c r="M4002" s="15" t="s">
        <v>10996</v>
      </c>
      <c r="N4002" s="17" t="n">
        <f aca="false">VLOOKUP(F4002,'[1]Goa Member''s Details Revised'!$C$2:$AO$7385,5,0)</f>
        <v>27650</v>
      </c>
      <c r="O4002" s="17" t="n">
        <f aca="false">VLOOKUP(F4002,'[1]Goa Member''s Details Revised'!$C$2:$AO$7385,5,0)</f>
        <v>27650</v>
      </c>
      <c r="P4002" s="17" t="n">
        <f aca="false">VLOOKUP(F4002,'[1]Goa Member''s Details Revised'!$C$2:$AO$7385,6,0)</f>
        <v>27374</v>
      </c>
      <c r="Q4002" s="17" t="str">
        <f aca="false">VLOOKUP(F4002,'[1]Goa Member''s Details Revised'!$C$2:$AO$7385,8,0)</f>
        <v>I.R.M</v>
      </c>
      <c r="R4002" s="17" t="n">
        <f aca="false">+O4002-P4002</f>
        <v>276</v>
      </c>
      <c r="S4002" s="15" t="e">
        <f aca="false">+#REF!-K4002</f>
        <v>#REF!</v>
      </c>
      <c r="T4002" s="17" t="n">
        <f aca="false">IF(Q4002="regular",((P4002-(P4002/99)*S4002)),(P4002-(P4002*20%)))</f>
        <v>21899.2</v>
      </c>
      <c r="U4002" s="17" t="e">
        <f aca="false">((P4002-(P4002/99)*S4002))</f>
        <v>#REF!</v>
      </c>
      <c r="V4002" s="17" t="n">
        <f aca="false">IF(Q4002="regular",0,(P4002-(O4002*20%)))</f>
        <v>21844</v>
      </c>
      <c r="W4002" s="17"/>
      <c r="X4002" s="15"/>
      <c r="Y4002" s="18" t="str">
        <f aca="false">VLOOKUP(F4002,'[1]Goa Member''s Details Revised'!$C$2:$AO$7385,12,0)</f>
        <v>Letter not sent, last communication 11.. No app frm </v>
      </c>
    </row>
    <row r="4003" customFormat="false" ht="30" hidden="false" customHeight="false" outlineLevel="0" collapsed="false">
      <c r="B4003" s="14" t="n">
        <v>4002</v>
      </c>
      <c r="C4003" s="15"/>
      <c r="D4003" s="15" t="s">
        <v>10997</v>
      </c>
      <c r="E4003" s="15" t="s">
        <v>25</v>
      </c>
      <c r="F4003" s="15" t="s">
        <v>10998</v>
      </c>
      <c r="G4003" s="15"/>
      <c r="H4003" s="16" t="str">
        <f aca="false">VLOOKUP(F4003,'[1]Goa Member''s Details Revised'!$C$2:$AO$7385,2,0)</f>
        <v>D. Purchaser</v>
      </c>
      <c r="I4003" s="15" t="n">
        <v>22</v>
      </c>
      <c r="J4003" s="15" t="s">
        <v>815</v>
      </c>
      <c r="K4003" s="15" t="n">
        <v>1991</v>
      </c>
      <c r="L4003" s="16" t="str">
        <f aca="false">VLOOKUP(F4003,'[1]Goa Member''s Details Revised'!$C$2:$AO$7385,9,0)</f>
        <v>Never</v>
      </c>
      <c r="M4003" s="15" t="s">
        <v>10999</v>
      </c>
      <c r="N4003" s="17" t="n">
        <f aca="false">VLOOKUP(F4003,'[1]Goa Member''s Details Revised'!$C$2:$AO$7385,5,0)</f>
        <v>15300</v>
      </c>
      <c r="O4003" s="17" t="n">
        <f aca="false">VLOOKUP(F4003,'[1]Goa Member''s Details Revised'!$C$2:$AO$7385,5,0)</f>
        <v>15300</v>
      </c>
      <c r="P4003" s="17" t="n">
        <f aca="false">VLOOKUP(F4003,'[1]Goa Member''s Details Revised'!$C$2:$AO$7385,6,0)</f>
        <v>12240</v>
      </c>
      <c r="Q4003" s="17" t="str">
        <f aca="false">VLOOKUP(F4003,'[1]Goa Member''s Details Revised'!$C$2:$AO$7385,8,0)</f>
        <v>Outstanding</v>
      </c>
      <c r="R4003" s="17" t="n">
        <f aca="false">+O4003-P4003</f>
        <v>3060</v>
      </c>
      <c r="S4003" s="15" t="e">
        <f aca="false">+#REF!-K4003</f>
        <v>#REF!</v>
      </c>
      <c r="T4003" s="17" t="n">
        <f aca="false">IF(Q4003="regular",((P4003-(P4003/99)*S4003)),(P4003-(P4003*20%)))</f>
        <v>9792</v>
      </c>
      <c r="U4003" s="17" t="e">
        <f aca="false">((P4003-(P4003/99)*S4003))</f>
        <v>#REF!</v>
      </c>
      <c r="V4003" s="17" t="n">
        <f aca="false">IF(Q4003="regular",0,(P4003-(O4003*20%)))</f>
        <v>9180</v>
      </c>
      <c r="W4003" s="17"/>
      <c r="X4003" s="15"/>
      <c r="Y4003" s="18" t="str">
        <f aca="false">VLOOKUP(F4003,'[1]Goa Member''s Details Revised'!$C$2:$AO$7385,12,0)</f>
        <v> no reminders .last communication 09 (Outstanding Rs. 3060/-) No app frm </v>
      </c>
    </row>
    <row r="4004" customFormat="false" ht="15" hidden="false" customHeight="false" outlineLevel="0" collapsed="false">
      <c r="B4004" s="14" t="n">
        <v>4003</v>
      </c>
      <c r="C4004" s="15"/>
      <c r="D4004" s="15" t="s">
        <v>11000</v>
      </c>
      <c r="E4004" s="15" t="s">
        <v>25</v>
      </c>
      <c r="F4004" s="15" t="s">
        <v>11001</v>
      </c>
      <c r="G4004" s="15"/>
      <c r="H4004" s="16" t="str">
        <f aca="false">VLOOKUP(F4004,'[1]Goa Member''s Details Revised'!$C$2:$AO$7385,2,0)</f>
        <v>D. Purchaser</v>
      </c>
      <c r="I4004" s="15" t="n">
        <v>24</v>
      </c>
      <c r="J4004" s="15" t="s">
        <v>815</v>
      </c>
      <c r="K4004" s="15" t="n">
        <v>1991</v>
      </c>
      <c r="L4004" s="16" t="str">
        <f aca="false">VLOOKUP(F4004,'[1]Goa Member''s Details Revised'!$C$2:$AO$7385,9,0)</f>
        <v>Never</v>
      </c>
      <c r="M4004" s="15" t="s">
        <v>11002</v>
      </c>
      <c r="N4004" s="17" t="n">
        <f aca="false">VLOOKUP(F4004,'[1]Goa Member''s Details Revised'!$C$2:$AO$7385,5,0)</f>
        <v>25500</v>
      </c>
      <c r="O4004" s="17" t="n">
        <f aca="false">VLOOKUP(F4004,'[1]Goa Member''s Details Revised'!$C$2:$AO$7385,5,0)</f>
        <v>25500</v>
      </c>
      <c r="P4004" s="17" t="n">
        <f aca="false">VLOOKUP(F4004,'[1]Goa Member''s Details Revised'!$C$2:$AO$7385,6,0)</f>
        <v>14025</v>
      </c>
      <c r="Q4004" s="17" t="str">
        <f aca="false">VLOOKUP(F4004,'[1]Goa Member''s Details Revised'!$C$2:$AO$7385,8,0)</f>
        <v>Outstanding</v>
      </c>
      <c r="R4004" s="17" t="n">
        <f aca="false">+O4004-P4004</f>
        <v>11475</v>
      </c>
      <c r="S4004" s="15" t="e">
        <f aca="false">+#REF!-K4004</f>
        <v>#REF!</v>
      </c>
      <c r="T4004" s="17" t="n">
        <f aca="false">IF(Q4004="regular",((P4004-(P4004/99)*S4004)),(P4004-(P4004*20%)))</f>
        <v>11220</v>
      </c>
      <c r="U4004" s="17" t="e">
        <f aca="false">((P4004-(P4004/99)*S4004))</f>
        <v>#REF!</v>
      </c>
      <c r="V4004" s="17" t="n">
        <f aca="false">IF(Q4004="regular",0,(P4004-(O4004*20%)))</f>
        <v>8925</v>
      </c>
      <c r="W4004" s="17"/>
      <c r="X4004" s="15"/>
      <c r="Y4004" s="18" t="str">
        <f aca="false">VLOOKUP(F4004,'[1]Goa Member''s Details Revised'!$C$2:$AO$7385,12,0)</f>
        <v>last communication 06 (Outstanding Rs. 11475/-) No app frm</v>
      </c>
    </row>
    <row r="4005" customFormat="false" ht="15" hidden="false" customHeight="false" outlineLevel="0" collapsed="false">
      <c r="B4005" s="14" t="n">
        <v>4004</v>
      </c>
      <c r="C4005" s="15"/>
      <c r="D4005" s="15" t="s">
        <v>11003</v>
      </c>
      <c r="E4005" s="15" t="s">
        <v>25</v>
      </c>
      <c r="F4005" s="15" t="s">
        <v>11004</v>
      </c>
      <c r="G4005" s="15"/>
      <c r="H4005" s="16" t="str">
        <f aca="false">VLOOKUP(F4005,'[1]Goa Member''s Details Revised'!$C$2:$AO$7385,2,0)</f>
        <v>D. Purchaser</v>
      </c>
      <c r="I4005" s="15" t="n">
        <v>25</v>
      </c>
      <c r="J4005" s="15" t="s">
        <v>815</v>
      </c>
      <c r="K4005" s="15" t="n">
        <v>1991</v>
      </c>
      <c r="L4005" s="16" t="str">
        <f aca="false">VLOOKUP(F4005,'[1]Goa Member''s Details Revised'!$C$2:$AO$7385,9,0)</f>
        <v>Never</v>
      </c>
      <c r="M4005" s="15" t="s">
        <v>11005</v>
      </c>
      <c r="N4005" s="17" t="n">
        <f aca="false">VLOOKUP(F4005,'[1]Goa Member''s Details Revised'!$C$2:$AO$7385,5,0)</f>
        <v>17500</v>
      </c>
      <c r="O4005" s="17" t="n">
        <f aca="false">VLOOKUP(F4005,'[1]Goa Member''s Details Revised'!$C$2:$AO$7385,5,0)</f>
        <v>17500</v>
      </c>
      <c r="P4005" s="17" t="n">
        <f aca="false">VLOOKUP(F4005,'[1]Goa Member''s Details Revised'!$C$2:$AO$7385,6,0)</f>
        <v>19800</v>
      </c>
      <c r="Q4005" s="17" t="n">
        <f aca="false">VLOOKUP(F4005,'[1]Goa Member''s Details Revised'!$C$2:$AO$7385,8,0)</f>
        <v>0</v>
      </c>
      <c r="R4005" s="17" t="n">
        <f aca="false">+O4005-P4005</f>
        <v>-2300</v>
      </c>
      <c r="S4005" s="15" t="e">
        <f aca="false">+#REF!-K4005</f>
        <v>#REF!</v>
      </c>
      <c r="T4005" s="17" t="n">
        <f aca="false">IF(Q4005="regular",((P4005-(P4005/99)*S4005)),(P4005-(P4005*20%)))</f>
        <v>15840</v>
      </c>
      <c r="U4005" s="17" t="e">
        <f aca="false">((P4005-(P4005/99)*S4005))</f>
        <v>#REF!</v>
      </c>
      <c r="V4005" s="17" t="n">
        <f aca="false">IF(Q4005="regular",0,(P4005-(O4005*20%)))</f>
        <v>16300</v>
      </c>
      <c r="W4005" s="17"/>
      <c r="X4005" s="15"/>
      <c r="Y4005" s="18" t="str">
        <f aca="false">VLOOKUP(F4005,'[1]Goa Member''s Details Revised'!$C$2:$AO$7385,12,0)</f>
        <v>Documents is not in file MISSING</v>
      </c>
    </row>
    <row r="4006" customFormat="false" ht="15" hidden="false" customHeight="false" outlineLevel="0" collapsed="false">
      <c r="B4006" s="14" t="n">
        <v>4005</v>
      </c>
      <c r="C4006" s="15"/>
      <c r="D4006" s="15" t="s">
        <v>11006</v>
      </c>
      <c r="E4006" s="15" t="s">
        <v>25</v>
      </c>
      <c r="F4006" s="15" t="s">
        <v>11007</v>
      </c>
      <c r="G4006" s="15"/>
      <c r="H4006" s="16" t="str">
        <f aca="false">VLOOKUP(F4006,'[1]Goa Member''s Details Revised'!$C$2:$AO$7385,2,0)</f>
        <v>D. Purchaser</v>
      </c>
      <c r="I4006" s="15" t="n">
        <v>29</v>
      </c>
      <c r="J4006" s="15" t="s">
        <v>815</v>
      </c>
      <c r="K4006" s="15" t="n">
        <v>1991</v>
      </c>
      <c r="L4006" s="16" t="str">
        <f aca="false">VLOOKUP(F4006,'[1]Goa Member''s Details Revised'!$C$2:$AO$7385,9,0)</f>
        <v>Never</v>
      </c>
      <c r="M4006" s="15" t="s">
        <v>11008</v>
      </c>
      <c r="N4006" s="17" t="n">
        <f aca="false">VLOOKUP(F4006,'[1]Goa Member''s Details Revised'!$C$2:$AO$7385,5,0)</f>
        <v>25500</v>
      </c>
      <c r="O4006" s="17" t="n">
        <f aca="false">VLOOKUP(F4006,'[1]Goa Member''s Details Revised'!$C$2:$AO$7385,5,0)</f>
        <v>25500</v>
      </c>
      <c r="P4006" s="17" t="n">
        <f aca="false">VLOOKUP(F4006,'[1]Goa Member''s Details Revised'!$C$2:$AO$7385,6,0)</f>
        <v>9350</v>
      </c>
      <c r="Q4006" s="17" t="str">
        <f aca="false">VLOOKUP(F4006,'[1]Goa Member''s Details Revised'!$C$2:$AO$7385,8,0)</f>
        <v>Outstanding</v>
      </c>
      <c r="R4006" s="17" t="n">
        <f aca="false">+O4006-P4006</f>
        <v>16150</v>
      </c>
      <c r="S4006" s="15" t="e">
        <f aca="false">+#REF!-K4006</f>
        <v>#REF!</v>
      </c>
      <c r="T4006" s="17" t="n">
        <f aca="false">IF(Q4006="regular",((P4006-(P4006/99)*S4006)),(P4006-(P4006*20%)))</f>
        <v>7480</v>
      </c>
      <c r="U4006" s="17" t="e">
        <f aca="false">((P4006-(P4006/99)*S4006))</f>
        <v>#REF!</v>
      </c>
      <c r="V4006" s="17" t="n">
        <f aca="false">IF(Q4006="regular",0,(P4006-(O4006*20%)))</f>
        <v>4250</v>
      </c>
      <c r="W4006" s="17"/>
      <c r="X4006" s="15"/>
      <c r="Y4006" s="18" t="str">
        <f aca="false">VLOOKUP(F4006,'[1]Goa Member''s Details Revised'!$C$2:$AO$7385,12,0)</f>
        <v>Documents is not in file (Outstanding Rs. 16150/-) MISSING</v>
      </c>
    </row>
    <row r="4007" customFormat="false" ht="30" hidden="false" customHeight="false" outlineLevel="0" collapsed="false">
      <c r="B4007" s="14" t="n">
        <v>4006</v>
      </c>
      <c r="C4007" s="15"/>
      <c r="D4007" s="15" t="s">
        <v>11009</v>
      </c>
      <c r="E4007" s="15" t="s">
        <v>25</v>
      </c>
      <c r="F4007" s="15" t="s">
        <v>11010</v>
      </c>
      <c r="G4007" s="15"/>
      <c r="H4007" s="16" t="str">
        <f aca="false">VLOOKUP(F4007,'[1]Goa Member''s Details Revised'!$C$2:$AO$7385,2,0)</f>
        <v>D.Purchaser</v>
      </c>
      <c r="I4007" s="15" t="n">
        <v>28</v>
      </c>
      <c r="J4007" s="15" t="s">
        <v>815</v>
      </c>
      <c r="K4007" s="15" t="n">
        <v>1991</v>
      </c>
      <c r="L4007" s="16" t="str">
        <f aca="false">VLOOKUP(F4007,'[1]Goa Member''s Details Revised'!$C$2:$AO$7385,9,0)</f>
        <v>Never</v>
      </c>
      <c r="M4007" s="15" t="s">
        <v>11011</v>
      </c>
      <c r="N4007" s="17" t="n">
        <f aca="false">VLOOKUP(F4007,'[1]Goa Member''s Details Revised'!$C$2:$AO$7385,5,0)</f>
        <v>22000</v>
      </c>
      <c r="O4007" s="17" t="n">
        <f aca="false">VLOOKUP(F4007,'[1]Goa Member''s Details Revised'!$C$2:$AO$7385,5,0)</f>
        <v>22000</v>
      </c>
      <c r="P4007" s="17" t="n">
        <f aca="false">VLOOKUP(F4007,'[1]Goa Member''s Details Revised'!$C$2:$AO$7385,6,0)</f>
        <v>25500</v>
      </c>
      <c r="Q4007" s="17" t="str">
        <f aca="false">VLOOKUP(F4007,'[1]Goa Member''s Details Revised'!$C$2:$AO$7385,8,0)</f>
        <v>I.R.M</v>
      </c>
      <c r="R4007" s="17" t="n">
        <f aca="false">+O4007-P4007</f>
        <v>-3500</v>
      </c>
      <c r="S4007" s="15" t="e">
        <f aca="false">+#REF!-K4007</f>
        <v>#REF!</v>
      </c>
      <c r="T4007" s="17" t="n">
        <f aca="false">IF(Q4007="regular",((P4007-(P4007/99)*S4007)),(P4007-(P4007*20%)))</f>
        <v>20400</v>
      </c>
      <c r="U4007" s="17" t="e">
        <f aca="false">((P4007-(P4007/99)*S4007))</f>
        <v>#REF!</v>
      </c>
      <c r="V4007" s="17" t="n">
        <f aca="false">IF(Q4007="regular",0,(P4007-(O4007*20%)))</f>
        <v>21100</v>
      </c>
      <c r="W4007" s="17"/>
      <c r="X4007" s="15"/>
      <c r="Y4007" s="18" t="str">
        <f aca="false">VLOOKUP(F4007,'[1]Goa Member''s Details Revised'!$C$2:$AO$7385,12,0)</f>
        <v>we send last reminder in 2012.then we did not receive any reply...total 2 membership of Goa:- 30186 and 30187</v>
      </c>
    </row>
    <row r="4008" customFormat="false" ht="30" hidden="false" customHeight="false" outlineLevel="0" collapsed="false">
      <c r="B4008" s="14" t="n">
        <v>4007</v>
      </c>
      <c r="C4008" s="15"/>
      <c r="D4008" s="15" t="s">
        <v>11012</v>
      </c>
      <c r="E4008" s="15" t="s">
        <v>25</v>
      </c>
      <c r="F4008" s="15" t="s">
        <v>11013</v>
      </c>
      <c r="G4008" s="15"/>
      <c r="H4008" s="16" t="str">
        <f aca="false">VLOOKUP(F4008,'[1]Goa Member''s Details Revised'!$C$2:$AO$7385,2,0)</f>
        <v>D.Purchaser</v>
      </c>
      <c r="I4008" s="15" t="n">
        <v>28</v>
      </c>
      <c r="J4008" s="15" t="s">
        <v>815</v>
      </c>
      <c r="K4008" s="15" t="n">
        <v>1991</v>
      </c>
      <c r="L4008" s="16" t="str">
        <f aca="false">VLOOKUP(F4008,'[1]Goa Member''s Details Revised'!$C$2:$AO$7385,9,0)</f>
        <v>Never</v>
      </c>
      <c r="M4008" s="15" t="s">
        <v>11011</v>
      </c>
      <c r="N4008" s="17" t="n">
        <f aca="false">VLOOKUP(F4008,'[1]Goa Member''s Details Revised'!$C$2:$AO$7385,5,0)</f>
        <v>22000</v>
      </c>
      <c r="O4008" s="17" t="n">
        <f aca="false">VLOOKUP(F4008,'[1]Goa Member''s Details Revised'!$C$2:$AO$7385,5,0)</f>
        <v>22000</v>
      </c>
      <c r="P4008" s="17" t="n">
        <f aca="false">VLOOKUP(F4008,'[1]Goa Member''s Details Revised'!$C$2:$AO$7385,6,0)</f>
        <v>25500</v>
      </c>
      <c r="Q4008" s="17" t="str">
        <f aca="false">VLOOKUP(F4008,'[1]Goa Member''s Details Revised'!$C$2:$AO$7385,8,0)</f>
        <v>I.R.M</v>
      </c>
      <c r="R4008" s="17" t="n">
        <f aca="false">+O4008-P4008</f>
        <v>-3500</v>
      </c>
      <c r="S4008" s="15" t="e">
        <f aca="false">+#REF!-K4008</f>
        <v>#REF!</v>
      </c>
      <c r="T4008" s="17" t="n">
        <f aca="false">IF(Q4008="regular",((P4008-(P4008/99)*S4008)),(P4008-(P4008*20%)))</f>
        <v>20400</v>
      </c>
      <c r="U4008" s="17" t="e">
        <f aca="false">((P4008-(P4008/99)*S4008))</f>
        <v>#REF!</v>
      </c>
      <c r="V4008" s="17" t="n">
        <f aca="false">IF(Q4008="regular",0,(P4008-(O4008*20%)))</f>
        <v>21100</v>
      </c>
      <c r="W4008" s="17"/>
      <c r="X4008" s="15"/>
      <c r="Y4008" s="18" t="str">
        <f aca="false">VLOOKUP(F4008,'[1]Goa Member''s Details Revised'!$C$2:$AO$7385,12,0)</f>
        <v>we send last reminder in 2012.then we did not receive any reply...total 2 membership of Goa:- 30186 and 30187</v>
      </c>
    </row>
    <row r="4009" customFormat="false" ht="30" hidden="false" customHeight="false" outlineLevel="0" collapsed="false">
      <c r="B4009" s="14" t="n">
        <v>4008</v>
      </c>
      <c r="C4009" s="15"/>
      <c r="D4009" s="15" t="s">
        <v>11014</v>
      </c>
      <c r="E4009" s="15" t="s">
        <v>25</v>
      </c>
      <c r="F4009" s="15" t="s">
        <v>11015</v>
      </c>
      <c r="G4009" s="15"/>
      <c r="H4009" s="16" t="str">
        <f aca="false">VLOOKUP(F4009,'[1]Goa Member''s Details Revised'!$C$2:$AO$7385,2,0)</f>
        <v>D. Purchaser</v>
      </c>
      <c r="I4009" s="15" t="n">
        <v>30</v>
      </c>
      <c r="J4009" s="15" t="s">
        <v>815</v>
      </c>
      <c r="K4009" s="15" t="n">
        <v>1991</v>
      </c>
      <c r="L4009" s="16" t="str">
        <f aca="false">VLOOKUP(F4009,'[1]Goa Member''s Details Revised'!$C$2:$AO$7385,9,0)</f>
        <v>Never</v>
      </c>
      <c r="M4009" s="15" t="s">
        <v>11016</v>
      </c>
      <c r="N4009" s="17" t="n">
        <f aca="false">VLOOKUP(F4009,'[1]Goa Member''s Details Revised'!$C$2:$AO$7385,5,0)</f>
        <v>17500</v>
      </c>
      <c r="O4009" s="17" t="n">
        <f aca="false">VLOOKUP(F4009,'[1]Goa Member''s Details Revised'!$C$2:$AO$7385,5,0)</f>
        <v>17500</v>
      </c>
      <c r="P4009" s="17" t="n">
        <f aca="false">VLOOKUP(F4009,'[1]Goa Member''s Details Revised'!$C$2:$AO$7385,6,0)</f>
        <v>19800</v>
      </c>
      <c r="Q4009" s="17" t="str">
        <f aca="false">VLOOKUP(F4009,'[1]Goa Member''s Details Revised'!$C$2:$AO$7385,8,0)</f>
        <v>I.R.M</v>
      </c>
      <c r="R4009" s="17" t="n">
        <f aca="false">+O4009-P4009</f>
        <v>-2300</v>
      </c>
      <c r="S4009" s="15" t="e">
        <f aca="false">+#REF!-K4009</f>
        <v>#REF!</v>
      </c>
      <c r="T4009" s="17" t="n">
        <f aca="false">IF(Q4009="regular",((P4009-(P4009/99)*S4009)),(P4009-(P4009*20%)))</f>
        <v>15840</v>
      </c>
      <c r="U4009" s="17" t="e">
        <f aca="false">((P4009-(P4009/99)*S4009))</f>
        <v>#REF!</v>
      </c>
      <c r="V4009" s="17" t="n">
        <f aca="false">IF(Q4009="regular",0,(P4009-(O4009*20%)))</f>
        <v>16300</v>
      </c>
      <c r="W4009" s="17"/>
      <c r="X4009" s="15"/>
      <c r="Y4009" s="18" t="str">
        <f aca="false">VLOOKUP(F4009,'[1]Goa Member''s Details Revised'!$C$2:$AO$7385,12,0)</f>
        <v>we send last reminder in 2012.then we did not receive any reply. No app frm</v>
      </c>
    </row>
    <row r="4010" customFormat="false" ht="15" hidden="false" customHeight="false" outlineLevel="0" collapsed="false">
      <c r="B4010" s="14" t="n">
        <v>4009</v>
      </c>
      <c r="C4010" s="15"/>
      <c r="D4010" s="15" t="s">
        <v>11017</v>
      </c>
      <c r="E4010" s="15" t="s">
        <v>25</v>
      </c>
      <c r="F4010" s="15" t="s">
        <v>11018</v>
      </c>
      <c r="G4010" s="15"/>
      <c r="H4010" s="16" t="str">
        <f aca="false">VLOOKUP(F4010,'[1]Goa Member''s Details Revised'!$C$2:$AO$7385,2,0)</f>
        <v>D.Purchaser</v>
      </c>
      <c r="I4010" s="15" t="n">
        <v>31</v>
      </c>
      <c r="J4010" s="15" t="s">
        <v>815</v>
      </c>
      <c r="K4010" s="15" t="n">
        <v>1991</v>
      </c>
      <c r="L4010" s="16" t="str">
        <f aca="false">VLOOKUP(F4010,'[1]Goa Member''s Details Revised'!$C$2:$AO$7385,9,0)</f>
        <v>Never</v>
      </c>
      <c r="M4010" s="15" t="s">
        <v>11019</v>
      </c>
      <c r="N4010" s="17" t="n">
        <f aca="false">VLOOKUP(F4010,'[1]Goa Member''s Details Revised'!$C$2:$AO$7385,5,0)</f>
        <v>26500</v>
      </c>
      <c r="O4010" s="17" t="n">
        <f aca="false">VLOOKUP(F4010,'[1]Goa Member''s Details Revised'!$C$2:$AO$7385,5,0)</f>
        <v>26500</v>
      </c>
      <c r="P4010" s="17" t="n">
        <f aca="false">VLOOKUP(F4010,'[1]Goa Member''s Details Revised'!$C$2:$AO$7385,6,0)</f>
        <v>26500</v>
      </c>
      <c r="Q4010" s="17" t="str">
        <f aca="false">VLOOKUP(F4010,'[1]Goa Member''s Details Revised'!$C$2:$AO$7385,8,0)</f>
        <v>I.R.M</v>
      </c>
      <c r="R4010" s="17" t="n">
        <f aca="false">+O4010-P4010</f>
        <v>0</v>
      </c>
      <c r="S4010" s="15" t="e">
        <f aca="false">+#REF!-K4010</f>
        <v>#REF!</v>
      </c>
      <c r="T4010" s="17" t="n">
        <f aca="false">IF(Q4010="regular",((P4010-(P4010/99)*S4010)),(P4010-(P4010*20%)))</f>
        <v>21200</v>
      </c>
      <c r="U4010" s="17" t="e">
        <f aca="false">((P4010-(P4010/99)*S4010))</f>
        <v>#REF!</v>
      </c>
      <c r="V4010" s="17" t="n">
        <f aca="false">IF(Q4010="regular",0,(P4010-(O4010*20%)))</f>
        <v>21200</v>
      </c>
      <c r="W4010" s="17"/>
      <c r="X4010" s="15"/>
      <c r="Y4010" s="18" t="str">
        <f aca="false">VLOOKUP(F4010,'[1]Goa Member''s Details Revised'!$C$2:$AO$7385,12,0)</f>
        <v>last communication 00.. No app frm</v>
      </c>
    </row>
    <row r="4011" customFormat="false" ht="15" hidden="false" customHeight="false" outlineLevel="0" collapsed="false">
      <c r="B4011" s="14" t="n">
        <v>4010</v>
      </c>
      <c r="C4011" s="15"/>
      <c r="D4011" s="15" t="s">
        <v>11020</v>
      </c>
      <c r="E4011" s="15" t="s">
        <v>25</v>
      </c>
      <c r="F4011" s="15" t="s">
        <v>11021</v>
      </c>
      <c r="G4011" s="15"/>
      <c r="H4011" s="16" t="str">
        <f aca="false">VLOOKUP(F4011,'[1]Goa Member''s Details Revised'!$C$2:$AO$7385,2,0)</f>
        <v>D.Purchaser</v>
      </c>
      <c r="I4011" s="15" t="n">
        <v>31</v>
      </c>
      <c r="J4011" s="15" t="s">
        <v>815</v>
      </c>
      <c r="K4011" s="15" t="n">
        <v>1991</v>
      </c>
      <c r="L4011" s="16" t="str">
        <f aca="false">VLOOKUP(F4011,'[1]Goa Member''s Details Revised'!$C$2:$AO$7385,9,0)</f>
        <v>Never</v>
      </c>
      <c r="M4011" s="15" t="s">
        <v>11022</v>
      </c>
      <c r="N4011" s="17" t="n">
        <f aca="false">VLOOKUP(F4011,'[1]Goa Member''s Details Revised'!$C$2:$AO$7385,5,0)</f>
        <v>25500</v>
      </c>
      <c r="O4011" s="17" t="n">
        <f aca="false">VLOOKUP(F4011,'[1]Goa Member''s Details Revised'!$C$2:$AO$7385,5,0)</f>
        <v>25500</v>
      </c>
      <c r="P4011" s="17" t="n">
        <f aca="false">VLOOKUP(F4011,'[1]Goa Member''s Details Revised'!$C$2:$AO$7385,6,0)</f>
        <v>14875</v>
      </c>
      <c r="Q4011" s="17" t="str">
        <f aca="false">VLOOKUP(F4011,'[1]Goa Member''s Details Revised'!$C$2:$AO$7385,8,0)</f>
        <v>Outstanding</v>
      </c>
      <c r="R4011" s="17" t="n">
        <f aca="false">+O4011-P4011</f>
        <v>10625</v>
      </c>
      <c r="S4011" s="15" t="e">
        <f aca="false">+#REF!-K4011</f>
        <v>#REF!</v>
      </c>
      <c r="T4011" s="17" t="n">
        <f aca="false">IF(Q4011="regular",((P4011-(P4011/99)*S4011)),(P4011-(P4011*20%)))</f>
        <v>11900</v>
      </c>
      <c r="U4011" s="17" t="e">
        <f aca="false">((P4011-(P4011/99)*S4011))</f>
        <v>#REF!</v>
      </c>
      <c r="V4011" s="17" t="n">
        <f aca="false">IF(Q4011="regular",0,(P4011-(O4011*20%)))</f>
        <v>9775</v>
      </c>
      <c r="W4011" s="17"/>
      <c r="X4011" s="15"/>
      <c r="Y4011" s="18" t="str">
        <f aca="false">VLOOKUP(F4011,'[1]Goa Member''s Details Revised'!$C$2:$AO$7385,12,0)</f>
        <v>last communication 98 (Outstanding Rs. 10625/-) No app frm </v>
      </c>
    </row>
    <row r="4012" customFormat="false" ht="15" hidden="false" customHeight="false" outlineLevel="0" collapsed="false">
      <c r="B4012" s="14" t="n">
        <v>4011</v>
      </c>
      <c r="C4012" s="15"/>
      <c r="D4012" s="15" t="s">
        <v>11023</v>
      </c>
      <c r="E4012" s="15" t="s">
        <v>25</v>
      </c>
      <c r="F4012" s="15" t="s">
        <v>11024</v>
      </c>
      <c r="G4012" s="15"/>
      <c r="H4012" s="16" t="str">
        <f aca="false">VLOOKUP(F4012,'[1]Goa Member''s Details Revised'!$C$2:$AO$7385,2,0)</f>
        <v>D.Purchaser</v>
      </c>
      <c r="I4012" s="15" t="n">
        <v>1</v>
      </c>
      <c r="J4012" s="15" t="s">
        <v>834</v>
      </c>
      <c r="K4012" s="15" t="n">
        <v>1991</v>
      </c>
      <c r="L4012" s="16" t="str">
        <f aca="false">VLOOKUP(F4012,'[1]Goa Member''s Details Revised'!$C$2:$AO$7385,9,0)</f>
        <v>Never</v>
      </c>
      <c r="M4012" s="15" t="s">
        <v>11025</v>
      </c>
      <c r="N4012" s="17" t="n">
        <f aca="false">VLOOKUP(F4012,'[1]Goa Member''s Details Revised'!$C$2:$AO$7385,5,0)</f>
        <v>22000</v>
      </c>
      <c r="O4012" s="17" t="n">
        <f aca="false">VLOOKUP(F4012,'[1]Goa Member''s Details Revised'!$C$2:$AO$7385,5,0)</f>
        <v>22000</v>
      </c>
      <c r="P4012" s="17" t="n">
        <f aca="false">VLOOKUP(F4012,'[1]Goa Member''s Details Revised'!$C$2:$AO$7385,6,0)</f>
        <v>9775</v>
      </c>
      <c r="Q4012" s="17" t="str">
        <f aca="false">VLOOKUP(F4012,'[1]Goa Member''s Details Revised'!$C$2:$AO$7385,8,0)</f>
        <v>I.R.M</v>
      </c>
      <c r="R4012" s="17" t="n">
        <f aca="false">+O4012-P4012</f>
        <v>12225</v>
      </c>
      <c r="S4012" s="15" t="e">
        <f aca="false">+#REF!-K4012</f>
        <v>#REF!</v>
      </c>
      <c r="T4012" s="17" t="n">
        <f aca="false">IF(Q4012="regular",((P4012-(P4012/99)*S4012)),(P4012-(P4012*20%)))</f>
        <v>7820</v>
      </c>
      <c r="U4012" s="17" t="e">
        <f aca="false">((P4012-(P4012/99)*S4012))</f>
        <v>#REF!</v>
      </c>
      <c r="V4012" s="17" t="n">
        <f aca="false">IF(Q4012="regular",0,(P4012-(O4012*20%)))</f>
        <v>5375</v>
      </c>
      <c r="W4012" s="17"/>
      <c r="X4012" s="15"/>
      <c r="Y4012" s="18" t="str">
        <f aca="false">VLOOKUP(F4012,'[1]Goa Member''s Details Revised'!$C$2:$AO$7385,12,0)</f>
        <v>Documents is not in file(Outstanding Rs. 15725/-)</v>
      </c>
    </row>
    <row r="4013" customFormat="false" ht="15" hidden="false" customHeight="false" outlineLevel="0" collapsed="false">
      <c r="B4013" s="14" t="n">
        <v>4012</v>
      </c>
      <c r="C4013" s="15"/>
      <c r="D4013" s="15" t="s">
        <v>11026</v>
      </c>
      <c r="E4013" s="15" t="s">
        <v>25</v>
      </c>
      <c r="F4013" s="15" t="s">
        <v>11027</v>
      </c>
      <c r="G4013" s="15"/>
      <c r="H4013" s="16" t="str">
        <f aca="false">VLOOKUP(F4013,'[1]Goa Member''s Details Revised'!$C$2:$AO$7385,2,0)</f>
        <v>D.Purchaser</v>
      </c>
      <c r="I4013" s="15" t="n">
        <v>7</v>
      </c>
      <c r="J4013" s="15" t="s">
        <v>834</v>
      </c>
      <c r="K4013" s="15" t="n">
        <v>1991</v>
      </c>
      <c r="L4013" s="16" t="str">
        <f aca="false">VLOOKUP(F4013,'[1]Goa Member''s Details Revised'!$C$2:$AO$7385,9,0)</f>
        <v>Never</v>
      </c>
      <c r="M4013" s="15" t="s">
        <v>11028</v>
      </c>
      <c r="N4013" s="17" t="n">
        <f aca="false">VLOOKUP(F4013,'[1]Goa Member''s Details Revised'!$C$2:$AO$7385,5,0)</f>
        <v>15300</v>
      </c>
      <c r="O4013" s="17" t="n">
        <f aca="false">VLOOKUP(F4013,'[1]Goa Member''s Details Revised'!$C$2:$AO$7385,5,0)</f>
        <v>15300</v>
      </c>
      <c r="P4013" s="17" t="n">
        <f aca="false">VLOOKUP(F4013,'[1]Goa Member''s Details Revised'!$C$2:$AO$7385,6,0)</f>
        <v>13770</v>
      </c>
      <c r="Q4013" s="17" t="str">
        <f aca="false">VLOOKUP(F4013,'[1]Goa Member''s Details Revised'!$C$2:$AO$7385,8,0)</f>
        <v>outstanding</v>
      </c>
      <c r="R4013" s="17" t="n">
        <f aca="false">+O4013-P4013</f>
        <v>1530</v>
      </c>
      <c r="S4013" s="15" t="e">
        <f aca="false">+#REF!-K4013</f>
        <v>#REF!</v>
      </c>
      <c r="T4013" s="17" t="n">
        <f aca="false">IF(Q4013="regular",((P4013-(P4013/99)*S4013)),(P4013-(P4013*20%)))</f>
        <v>11016</v>
      </c>
      <c r="U4013" s="17" t="e">
        <f aca="false">((P4013-(P4013/99)*S4013))</f>
        <v>#REF!</v>
      </c>
      <c r="V4013" s="17" t="n">
        <f aca="false">IF(Q4013="regular",0,(P4013-(O4013*20%)))</f>
        <v>10710</v>
      </c>
      <c r="W4013" s="17"/>
      <c r="X4013" s="15"/>
      <c r="Y4013" s="18" t="str">
        <f aca="false">VLOOKUP(F4013,'[1]Goa Member''s Details Revised'!$C$2:$AO$7385,12,0)</f>
        <v>last communication 11 (Outstanding Rs. 1530/-) No app frm</v>
      </c>
    </row>
    <row r="4014" customFormat="false" ht="15" hidden="false" customHeight="false" outlineLevel="0" collapsed="false">
      <c r="B4014" s="14" t="n">
        <v>4013</v>
      </c>
      <c r="C4014" s="15"/>
      <c r="D4014" s="15" t="s">
        <v>11029</v>
      </c>
      <c r="E4014" s="15" t="s">
        <v>25</v>
      </c>
      <c r="F4014" s="15" t="s">
        <v>11030</v>
      </c>
      <c r="G4014" s="15"/>
      <c r="H4014" s="16" t="str">
        <f aca="false">VLOOKUP(F4014,'[1]Goa Member''s Details Revised'!$C$2:$AO$7385,2,0)</f>
        <v>D.Purchaser</v>
      </c>
      <c r="I4014" s="15" t="n">
        <v>8</v>
      </c>
      <c r="J4014" s="15" t="s">
        <v>834</v>
      </c>
      <c r="K4014" s="15" t="n">
        <v>1991</v>
      </c>
      <c r="L4014" s="16" t="str">
        <f aca="false">VLOOKUP(F4014,'[1]Goa Member''s Details Revised'!$C$2:$AO$7385,9,0)</f>
        <v>Never</v>
      </c>
      <c r="M4014" s="15" t="s">
        <v>11031</v>
      </c>
      <c r="N4014" s="17" t="n">
        <f aca="false">VLOOKUP(F4014,'[1]Goa Member''s Details Revised'!$C$2:$AO$7385,5,0)</f>
        <v>19800</v>
      </c>
      <c r="O4014" s="17" t="n">
        <f aca="false">VLOOKUP(F4014,'[1]Goa Member''s Details Revised'!$C$2:$AO$7385,5,0)</f>
        <v>19800</v>
      </c>
      <c r="P4014" s="17" t="n">
        <f aca="false">VLOOKUP(F4014,'[1]Goa Member''s Details Revised'!$C$2:$AO$7385,6,0)</f>
        <v>16500</v>
      </c>
      <c r="Q4014" s="17" t="str">
        <f aca="false">VLOOKUP(F4014,'[1]Goa Member''s Details Revised'!$C$2:$AO$7385,8,0)</f>
        <v>outstanding</v>
      </c>
      <c r="R4014" s="17" t="n">
        <f aca="false">+O4014-P4014</f>
        <v>3300</v>
      </c>
      <c r="S4014" s="15" t="e">
        <f aca="false">+#REF!-K4014</f>
        <v>#REF!</v>
      </c>
      <c r="T4014" s="17" t="n">
        <f aca="false">IF(Q4014="regular",((P4014-(P4014/99)*S4014)),(P4014-(P4014*20%)))</f>
        <v>13200</v>
      </c>
      <c r="U4014" s="17" t="e">
        <f aca="false">((P4014-(P4014/99)*S4014))</f>
        <v>#REF!</v>
      </c>
      <c r="V4014" s="17" t="n">
        <f aca="false">IF(Q4014="regular",0,(P4014-(O4014*20%)))</f>
        <v>12540</v>
      </c>
      <c r="W4014" s="17"/>
      <c r="X4014" s="15"/>
      <c r="Y4014" s="18" t="str">
        <f aca="false">VLOOKUP(F4014,'[1]Goa Member''s Details Revised'!$C$2:$AO$7385,12,0)</f>
        <v>last communication 97 (Outstanding  Rs. 330/-) No app frm </v>
      </c>
    </row>
    <row r="4015" customFormat="false" ht="15" hidden="false" customHeight="false" outlineLevel="0" collapsed="false">
      <c r="B4015" s="14" t="n">
        <v>4014</v>
      </c>
      <c r="C4015" s="15"/>
      <c r="D4015" s="15" t="s">
        <v>11032</v>
      </c>
      <c r="E4015" s="15" t="s">
        <v>25</v>
      </c>
      <c r="F4015" s="15" t="s">
        <v>11033</v>
      </c>
      <c r="G4015" s="15"/>
      <c r="H4015" s="16" t="str">
        <f aca="false">VLOOKUP(F4015,'[1]Goa Member''s Details Revised'!$C$2:$AO$7385,2,0)</f>
        <v>D.Purchaser</v>
      </c>
      <c r="I4015" s="15" t="n">
        <v>8</v>
      </c>
      <c r="J4015" s="15" t="s">
        <v>834</v>
      </c>
      <c r="K4015" s="15" t="n">
        <v>1991</v>
      </c>
      <c r="L4015" s="16" t="str">
        <f aca="false">VLOOKUP(F4015,'[1]Goa Member''s Details Revised'!$C$2:$AO$7385,9,0)</f>
        <v>Never</v>
      </c>
      <c r="M4015" s="15" t="s">
        <v>11034</v>
      </c>
      <c r="N4015" s="17" t="n">
        <f aca="false">VLOOKUP(F4015,'[1]Goa Member''s Details Revised'!$C$2:$AO$7385,5,0)</f>
        <v>19800</v>
      </c>
      <c r="O4015" s="17" t="n">
        <f aca="false">VLOOKUP(F4015,'[1]Goa Member''s Details Revised'!$C$2:$AO$7385,5,0)</f>
        <v>19800</v>
      </c>
      <c r="P4015" s="17" t="n">
        <f aca="false">VLOOKUP(F4015,'[1]Goa Member''s Details Revised'!$C$2:$AO$7385,6,0)</f>
        <v>17490</v>
      </c>
      <c r="Q4015" s="17" t="str">
        <f aca="false">VLOOKUP(F4015,'[1]Goa Member''s Details Revised'!$C$2:$AO$7385,8,0)</f>
        <v>outstanding</v>
      </c>
      <c r="R4015" s="17" t="n">
        <f aca="false">+O4015-P4015</f>
        <v>2310</v>
      </c>
      <c r="S4015" s="15" t="e">
        <f aca="false">+#REF!-K4015</f>
        <v>#REF!</v>
      </c>
      <c r="T4015" s="17" t="n">
        <f aca="false">IF(Q4015="regular",((P4015-(P4015/99)*S4015)),(P4015-(P4015*20%)))</f>
        <v>13992</v>
      </c>
      <c r="U4015" s="17" t="e">
        <f aca="false">((P4015-(P4015/99)*S4015))</f>
        <v>#REF!</v>
      </c>
      <c r="V4015" s="17" t="n">
        <f aca="false">IF(Q4015="regular",0,(P4015-(O4015*20%)))</f>
        <v>13530</v>
      </c>
      <c r="W4015" s="17"/>
      <c r="X4015" s="15"/>
      <c r="Y4015" s="18" t="str">
        <f aca="false">VLOOKUP(F4015,'[1]Goa Member''s Details Revised'!$C$2:$AO$7385,12,0)</f>
        <v>last communication 00 (Outstanding Rs. 2310/-) No app frm </v>
      </c>
    </row>
    <row r="4016" customFormat="false" ht="15" hidden="false" customHeight="false" outlineLevel="0" collapsed="false">
      <c r="B4016" s="14" t="n">
        <v>4015</v>
      </c>
      <c r="C4016" s="15"/>
      <c r="D4016" s="15" t="s">
        <v>11035</v>
      </c>
      <c r="E4016" s="15" t="s">
        <v>25</v>
      </c>
      <c r="F4016" s="15" t="s">
        <v>11036</v>
      </c>
      <c r="G4016" s="15"/>
      <c r="H4016" s="16" t="str">
        <f aca="false">VLOOKUP(F4016,'[1]Goa Member''s Details Revised'!$C$2:$AO$7385,2,0)</f>
        <v>D.Purchaser</v>
      </c>
      <c r="I4016" s="15" t="n">
        <v>8</v>
      </c>
      <c r="J4016" s="15" t="s">
        <v>834</v>
      </c>
      <c r="K4016" s="15" t="n">
        <v>1991</v>
      </c>
      <c r="L4016" s="16" t="str">
        <f aca="false">VLOOKUP(F4016,'[1]Goa Member''s Details Revised'!$C$2:$AO$7385,9,0)</f>
        <v>Never</v>
      </c>
      <c r="M4016" s="15" t="s">
        <v>11037</v>
      </c>
      <c r="N4016" s="17" t="n">
        <f aca="false">VLOOKUP(F4016,'[1]Goa Member''s Details Revised'!$C$2:$AO$7385,5,0)</f>
        <v>19800</v>
      </c>
      <c r="O4016" s="17" t="n">
        <f aca="false">VLOOKUP(F4016,'[1]Goa Member''s Details Revised'!$C$2:$AO$7385,5,0)</f>
        <v>19800</v>
      </c>
      <c r="P4016" s="17" t="n">
        <f aca="false">VLOOKUP(F4016,'[1]Goa Member''s Details Revised'!$C$2:$AO$7385,6,0)</f>
        <v>16500</v>
      </c>
      <c r="Q4016" s="17" t="str">
        <f aca="false">VLOOKUP(F4016,'[1]Goa Member''s Details Revised'!$C$2:$AO$7385,8,0)</f>
        <v>outstanding</v>
      </c>
      <c r="R4016" s="17" t="n">
        <f aca="false">+O4016-P4016</f>
        <v>3300</v>
      </c>
      <c r="S4016" s="15" t="e">
        <f aca="false">+#REF!-K4016</f>
        <v>#REF!</v>
      </c>
      <c r="T4016" s="17" t="n">
        <f aca="false">IF(Q4016="regular",((P4016-(P4016/99)*S4016)),(P4016-(P4016*20%)))</f>
        <v>13200</v>
      </c>
      <c r="U4016" s="17" t="e">
        <f aca="false">((P4016-(P4016/99)*S4016))</f>
        <v>#REF!</v>
      </c>
      <c r="V4016" s="17" t="n">
        <f aca="false">IF(Q4016="regular",0,(P4016-(O4016*20%)))</f>
        <v>12540</v>
      </c>
      <c r="W4016" s="17"/>
      <c r="X4016" s="15"/>
      <c r="Y4016" s="18" t="str">
        <f aca="false">VLOOKUP(F4016,'[1]Goa Member''s Details Revised'!$C$2:$AO$7385,12,0)</f>
        <v>last communication 95 (Outstanding Rs. 3300/- ) No app frm</v>
      </c>
    </row>
    <row r="4017" customFormat="false" ht="15" hidden="false" customHeight="false" outlineLevel="0" collapsed="false">
      <c r="B4017" s="14" t="n">
        <v>4016</v>
      </c>
      <c r="C4017" s="15"/>
      <c r="D4017" s="15" t="s">
        <v>11038</v>
      </c>
      <c r="E4017" s="15" t="s">
        <v>25</v>
      </c>
      <c r="F4017" s="15" t="s">
        <v>11039</v>
      </c>
      <c r="G4017" s="15"/>
      <c r="H4017" s="16" t="str">
        <f aca="false">VLOOKUP(F4017,'[1]Goa Member''s Details Revised'!$C$2:$AO$7385,2,0)</f>
        <v>D.Purchaser</v>
      </c>
      <c r="I4017" s="15" t="n">
        <v>11</v>
      </c>
      <c r="J4017" s="15" t="s">
        <v>834</v>
      </c>
      <c r="K4017" s="15" t="n">
        <v>1991</v>
      </c>
      <c r="L4017" s="16" t="str">
        <f aca="false">VLOOKUP(F4017,'[1]Goa Member''s Details Revised'!$C$2:$AO$7385,9,0)</f>
        <v>Never</v>
      </c>
      <c r="M4017" s="15" t="s">
        <v>10604</v>
      </c>
      <c r="N4017" s="17" t="n">
        <f aca="false">VLOOKUP(F4017,'[1]Goa Member''s Details Revised'!$C$2:$AO$7385,5,0)</f>
        <v>19800</v>
      </c>
      <c r="O4017" s="17" t="n">
        <f aca="false">VLOOKUP(F4017,'[1]Goa Member''s Details Revised'!$C$2:$AO$7385,5,0)</f>
        <v>19800</v>
      </c>
      <c r="P4017" s="17" t="n">
        <f aca="false">VLOOKUP(F4017,'[1]Goa Member''s Details Revised'!$C$2:$AO$7385,6,0)</f>
        <v>19800</v>
      </c>
      <c r="Q4017" s="17" t="str">
        <f aca="false">VLOOKUP(F4017,'[1]Goa Member''s Details Revised'!$C$2:$AO$7385,8,0)</f>
        <v>Miss</v>
      </c>
      <c r="R4017" s="17" t="n">
        <f aca="false">+O4017-P4017</f>
        <v>0</v>
      </c>
      <c r="S4017" s="15" t="e">
        <f aca="false">+#REF!-K4017</f>
        <v>#REF!</v>
      </c>
      <c r="T4017" s="17" t="n">
        <f aca="false">IF(Q4017="regular",((P4017-(P4017/99)*S4017)),(P4017-(P4017*20%)))</f>
        <v>15840</v>
      </c>
      <c r="U4017" s="17" t="e">
        <f aca="false">((P4017-(P4017/99)*S4017))</f>
        <v>#REF!</v>
      </c>
      <c r="V4017" s="17" t="n">
        <f aca="false">IF(Q4017="regular",0,(P4017-(O4017*20%)))</f>
        <v>15840</v>
      </c>
      <c r="W4017" s="17"/>
      <c r="X4017" s="15"/>
      <c r="Y4017" s="18" t="str">
        <f aca="false">VLOOKUP(F4017,'[1]Goa Member''s Details Revised'!$C$2:$AO$7385,12,0)</f>
        <v>Documents is not in file</v>
      </c>
    </row>
    <row r="4018" customFormat="false" ht="15" hidden="false" customHeight="false" outlineLevel="0" collapsed="false">
      <c r="B4018" s="14" t="n">
        <v>4017</v>
      </c>
      <c r="C4018" s="15"/>
      <c r="D4018" s="15" t="s">
        <v>11040</v>
      </c>
      <c r="E4018" s="15" t="s">
        <v>25</v>
      </c>
      <c r="F4018" s="15" t="s">
        <v>11041</v>
      </c>
      <c r="G4018" s="15"/>
      <c r="H4018" s="16" t="str">
        <f aca="false">VLOOKUP(F4018,'[1]Goa Member''s Details Revised'!$C$2:$AO$7385,2,0)</f>
        <v>D.Purchaser</v>
      </c>
      <c r="I4018" s="15" t="n">
        <v>11</v>
      </c>
      <c r="J4018" s="15" t="s">
        <v>834</v>
      </c>
      <c r="K4018" s="15" t="n">
        <v>1991</v>
      </c>
      <c r="L4018" s="16" t="str">
        <f aca="false">VLOOKUP(F4018,'[1]Goa Member''s Details Revised'!$C$2:$AO$7385,9,0)</f>
        <v>Never</v>
      </c>
      <c r="M4018" s="15" t="s">
        <v>11042</v>
      </c>
      <c r="N4018" s="17" t="n">
        <f aca="false">VLOOKUP(F4018,'[1]Goa Member''s Details Revised'!$C$2:$AO$7385,5,0)</f>
        <v>19800</v>
      </c>
      <c r="O4018" s="17" t="n">
        <f aca="false">VLOOKUP(F4018,'[1]Goa Member''s Details Revised'!$C$2:$AO$7385,5,0)</f>
        <v>19800</v>
      </c>
      <c r="P4018" s="17" t="n">
        <f aca="false">VLOOKUP(F4018,'[1]Goa Member''s Details Revised'!$C$2:$AO$7385,6,0)</f>
        <v>10890</v>
      </c>
      <c r="Q4018" s="17" t="str">
        <f aca="false">VLOOKUP(F4018,'[1]Goa Member''s Details Revised'!$C$2:$AO$7385,8,0)</f>
        <v>outstanding </v>
      </c>
      <c r="R4018" s="17" t="n">
        <f aca="false">+O4018-P4018</f>
        <v>8910</v>
      </c>
      <c r="S4018" s="15" t="e">
        <f aca="false">+#REF!-K4018</f>
        <v>#REF!</v>
      </c>
      <c r="T4018" s="17" t="n">
        <f aca="false">IF(Q4018="regular",((P4018-(P4018/99)*S4018)),(P4018-(P4018*20%)))</f>
        <v>8712</v>
      </c>
      <c r="U4018" s="17" t="e">
        <f aca="false">((P4018-(P4018/99)*S4018))</f>
        <v>#REF!</v>
      </c>
      <c r="V4018" s="17" t="n">
        <f aca="false">IF(Q4018="regular",0,(P4018-(O4018*20%)))</f>
        <v>6930</v>
      </c>
      <c r="W4018" s="17"/>
      <c r="X4018" s="15"/>
      <c r="Y4018" s="18" t="str">
        <f aca="false">VLOOKUP(F4018,'[1]Goa Member''s Details Revised'!$C$2:$AO$7385,12,0)</f>
        <v>last communication 95 (Outstanding Rs.8910/-)no app frm </v>
      </c>
    </row>
    <row r="4019" customFormat="false" ht="30" hidden="false" customHeight="false" outlineLevel="0" collapsed="false">
      <c r="B4019" s="14" t="n">
        <v>4018</v>
      </c>
      <c r="C4019" s="15"/>
      <c r="D4019" s="15" t="s">
        <v>11043</v>
      </c>
      <c r="E4019" s="15" t="s">
        <v>25</v>
      </c>
      <c r="F4019" s="15" t="s">
        <v>11044</v>
      </c>
      <c r="G4019" s="15"/>
      <c r="H4019" s="16" t="str">
        <f aca="false">VLOOKUP(F4019,'[1]Goa Member''s Details Revised'!$C$2:$AO$7385,2,0)</f>
        <v>D.Purchaser</v>
      </c>
      <c r="I4019" s="15" t="n">
        <v>11</v>
      </c>
      <c r="J4019" s="15" t="s">
        <v>834</v>
      </c>
      <c r="K4019" s="15" t="n">
        <v>1991</v>
      </c>
      <c r="L4019" s="16" t="str">
        <f aca="false">VLOOKUP(F4019,'[1]Goa Member''s Details Revised'!$C$2:$AO$7385,9,0)</f>
        <v>Never</v>
      </c>
      <c r="M4019" s="15" t="s">
        <v>11045</v>
      </c>
      <c r="N4019" s="17" t="n">
        <f aca="false">VLOOKUP(F4019,'[1]Goa Member''s Details Revised'!$C$2:$AO$7385,5,0)</f>
        <v>26500</v>
      </c>
      <c r="O4019" s="17" t="n">
        <f aca="false">VLOOKUP(F4019,'[1]Goa Member''s Details Revised'!$C$2:$AO$7385,5,0)</f>
        <v>26500</v>
      </c>
      <c r="P4019" s="17" t="n">
        <f aca="false">VLOOKUP(F4019,'[1]Goa Member''s Details Revised'!$C$2:$AO$7385,6,0)</f>
        <v>28212</v>
      </c>
      <c r="Q4019" s="17" t="str">
        <f aca="false">VLOOKUP(F4019,'[1]Goa Member''s Details Revised'!$C$2:$AO$7385,8,0)</f>
        <v>I.R.M</v>
      </c>
      <c r="R4019" s="17" t="n">
        <f aca="false">+O4019-P4019</f>
        <v>-1712</v>
      </c>
      <c r="S4019" s="15" t="e">
        <f aca="false">+#REF!-K4019</f>
        <v>#REF!</v>
      </c>
      <c r="T4019" s="17" t="n">
        <f aca="false">IF(Q4019="regular",((P4019-(P4019/99)*S4019)),(P4019-(P4019*20%)))</f>
        <v>22569.6</v>
      </c>
      <c r="U4019" s="17" t="e">
        <f aca="false">((P4019-(P4019/99)*S4019))</f>
        <v>#REF!</v>
      </c>
      <c r="V4019" s="17" t="n">
        <f aca="false">IF(Q4019="regular",0,(P4019-(O4019*20%)))</f>
        <v>22912</v>
      </c>
      <c r="W4019" s="17"/>
      <c r="X4019" s="15"/>
      <c r="Y4019" s="18" t="str">
        <f aca="false">VLOOKUP(F4019,'[1]Goa Member''s Details Revised'!$C$2:$AO$7385,12,0)</f>
        <v>we send last reminder in 2012.then we did not receive any reply. No app frm</v>
      </c>
    </row>
    <row r="4020" customFormat="false" ht="15" hidden="false" customHeight="false" outlineLevel="0" collapsed="false">
      <c r="B4020" s="14" t="n">
        <v>4019</v>
      </c>
      <c r="C4020" s="15"/>
      <c r="D4020" s="15" t="s">
        <v>11046</v>
      </c>
      <c r="E4020" s="15" t="s">
        <v>25</v>
      </c>
      <c r="F4020" s="15" t="s">
        <v>11047</v>
      </c>
      <c r="G4020" s="15"/>
      <c r="H4020" s="16" t="str">
        <f aca="false">VLOOKUP(F4020,'[1]Goa Member''s Details Revised'!$C$2:$AO$7385,2,0)</f>
        <v>D.Purchaser</v>
      </c>
      <c r="I4020" s="15" t="n">
        <v>9</v>
      </c>
      <c r="J4020" s="15" t="s">
        <v>834</v>
      </c>
      <c r="K4020" s="15" t="n">
        <v>1991</v>
      </c>
      <c r="L4020" s="16" t="n">
        <f aca="false">VLOOKUP(F4020,'[1]Goa Member''s Details Revised'!$C$2:$AO$7385,9,0)</f>
        <v>2007</v>
      </c>
      <c r="M4020" s="15" t="s">
        <v>11048</v>
      </c>
      <c r="N4020" s="17" t="n">
        <f aca="false">VLOOKUP(F4020,'[1]Goa Member''s Details Revised'!$C$2:$AO$7385,5,0)</f>
        <v>34000</v>
      </c>
      <c r="O4020" s="17" t="n">
        <f aca="false">VLOOKUP(F4020,'[1]Goa Member''s Details Revised'!$C$2:$AO$7385,5,0)</f>
        <v>34000</v>
      </c>
      <c r="P4020" s="17" t="n">
        <f aca="false">VLOOKUP(F4020,'[1]Goa Member''s Details Revised'!$C$2:$AO$7385,6,0)</f>
        <v>34000</v>
      </c>
      <c r="Q4020" s="17" t="str">
        <f aca="false">VLOOKUP(F4020,'[1]Goa Member''s Details Revised'!$C$2:$AO$7385,8,0)</f>
        <v>R.M</v>
      </c>
      <c r="R4020" s="17" t="n">
        <f aca="false">+O4020-P4020</f>
        <v>0</v>
      </c>
      <c r="S4020" s="15" t="e">
        <f aca="false">+#REF!-K4020</f>
        <v>#REF!</v>
      </c>
      <c r="T4020" s="17" t="n">
        <f aca="false">IF(Q4020="regular",((P4020-(P4020/99)*S4020)),(P4020-(P4020*20%)))</f>
        <v>27200</v>
      </c>
      <c r="U4020" s="17" t="e">
        <f aca="false">((P4020-(P4020/99)*S4020))</f>
        <v>#REF!</v>
      </c>
      <c r="V4020" s="17" t="n">
        <f aca="false">IF(Q4020="regular",0,(P4020-(O4020*20%)))</f>
        <v>27200</v>
      </c>
      <c r="W4020" s="17"/>
      <c r="X4020" s="15"/>
      <c r="Y4020" s="18" t="str">
        <f aca="false">VLOOKUP(F4020,'[1]Goa Member''s Details Revised'!$C$2:$AO$7385,12,0)</f>
        <v>no reminder send so last communication 14 by mail</v>
      </c>
    </row>
    <row r="4021" customFormat="false" ht="15" hidden="false" customHeight="false" outlineLevel="0" collapsed="false">
      <c r="B4021" s="14" t="n">
        <v>4020</v>
      </c>
      <c r="C4021" s="15"/>
      <c r="D4021" s="15" t="s">
        <v>11049</v>
      </c>
      <c r="E4021" s="15" t="s">
        <v>25</v>
      </c>
      <c r="F4021" s="15" t="s">
        <v>11050</v>
      </c>
      <c r="G4021" s="15"/>
      <c r="H4021" s="16" t="str">
        <f aca="false">VLOOKUP(F4021,'[1]Goa Member''s Details Revised'!$C$2:$AO$7385,2,0)</f>
        <v>D.Purchaser</v>
      </c>
      <c r="I4021" s="15" t="n">
        <v>11</v>
      </c>
      <c r="J4021" s="15" t="s">
        <v>834</v>
      </c>
      <c r="K4021" s="15" t="n">
        <v>1991</v>
      </c>
      <c r="L4021" s="16" t="n">
        <f aca="false">VLOOKUP(F4021,'[1]Goa Member''s Details Revised'!$C$2:$AO$7385,9,0)</f>
        <v>2008</v>
      </c>
      <c r="M4021" s="15" t="s">
        <v>11051</v>
      </c>
      <c r="N4021" s="17" t="n">
        <f aca="false">VLOOKUP(F4021,'[1]Goa Member''s Details Revised'!$C$2:$AO$7385,5,0)</f>
        <v>22000</v>
      </c>
      <c r="O4021" s="17" t="n">
        <f aca="false">VLOOKUP(F4021,'[1]Goa Member''s Details Revised'!$C$2:$AO$7385,5,0)</f>
        <v>22000</v>
      </c>
      <c r="P4021" s="17" t="n">
        <f aca="false">VLOOKUP(F4021,'[1]Goa Member''s Details Revised'!$C$2:$AO$7385,6,0)</f>
        <v>25500</v>
      </c>
      <c r="Q4021" s="17" t="str">
        <f aca="false">VLOOKUP(F4021,'[1]Goa Member''s Details Revised'!$C$2:$AO$7385,8,0)</f>
        <v>R.M</v>
      </c>
      <c r="R4021" s="17" t="n">
        <f aca="false">+O4021-P4021</f>
        <v>-3500</v>
      </c>
      <c r="S4021" s="15" t="e">
        <f aca="false">+#REF!-K4021</f>
        <v>#REF!</v>
      </c>
      <c r="T4021" s="17" t="n">
        <f aca="false">IF(Q4021="regular",((P4021-(P4021/99)*S4021)),(P4021-(P4021*20%)))</f>
        <v>20400</v>
      </c>
      <c r="U4021" s="17" t="e">
        <f aca="false">((P4021-(P4021/99)*S4021))</f>
        <v>#REF!</v>
      </c>
      <c r="V4021" s="17" t="n">
        <f aca="false">IF(Q4021="regular",0,(P4021-(O4021*20%)))</f>
        <v>21100</v>
      </c>
      <c r="W4021" s="17"/>
      <c r="X4021" s="15"/>
      <c r="Y4021" s="18" t="str">
        <f aca="false">VLOOKUP(F4021,'[1]Goa Member''s Details Revised'!$C$2:$AO$7385,12,0)</f>
        <v>last mail communication 14… no app frm</v>
      </c>
    </row>
    <row r="4022" customFormat="false" ht="15" hidden="false" customHeight="false" outlineLevel="0" collapsed="false">
      <c r="B4022" s="14" t="n">
        <v>4021</v>
      </c>
      <c r="C4022" s="15"/>
      <c r="D4022" s="15" t="s">
        <v>11052</v>
      </c>
      <c r="E4022" s="15" t="s">
        <v>25</v>
      </c>
      <c r="F4022" s="15" t="s">
        <v>11053</v>
      </c>
      <c r="G4022" s="15"/>
      <c r="H4022" s="16" t="str">
        <f aca="false">VLOOKUP(F4022,'[1]Goa Member''s Details Revised'!$C$2:$AO$7385,2,0)</f>
        <v>D.Purchaser</v>
      </c>
      <c r="I4022" s="15" t="n">
        <v>11</v>
      </c>
      <c r="J4022" s="15" t="s">
        <v>834</v>
      </c>
      <c r="K4022" s="15" t="n">
        <v>1991</v>
      </c>
      <c r="L4022" s="16" t="str">
        <f aca="false">VLOOKUP(F4022,'[1]Goa Member''s Details Revised'!$C$2:$AO$7385,9,0)</f>
        <v>Never</v>
      </c>
      <c r="M4022" s="15" t="s">
        <v>11054</v>
      </c>
      <c r="N4022" s="17" t="n">
        <f aca="false">VLOOKUP(F4022,'[1]Goa Member''s Details Revised'!$C$2:$AO$7385,5,0)</f>
        <v>17500</v>
      </c>
      <c r="O4022" s="17" t="n">
        <f aca="false">VLOOKUP(F4022,'[1]Goa Member''s Details Revised'!$C$2:$AO$7385,5,0)</f>
        <v>17500</v>
      </c>
      <c r="P4022" s="17" t="n">
        <f aca="false">VLOOKUP(F4022,'[1]Goa Member''s Details Revised'!$C$2:$AO$7385,6,0)</f>
        <v>19800</v>
      </c>
      <c r="Q4022" s="17" t="str">
        <f aca="false">VLOOKUP(F4022,'[1]Goa Member''s Details Revised'!$C$2:$AO$7385,8,0)</f>
        <v>I.R.M</v>
      </c>
      <c r="R4022" s="17" t="n">
        <f aca="false">+O4022-P4022</f>
        <v>-2300</v>
      </c>
      <c r="S4022" s="15" t="e">
        <f aca="false">+#REF!-K4022</f>
        <v>#REF!</v>
      </c>
      <c r="T4022" s="17" t="n">
        <f aca="false">IF(Q4022="regular",((P4022-(P4022/99)*S4022)),(P4022-(P4022*20%)))</f>
        <v>15840</v>
      </c>
      <c r="U4022" s="17" t="e">
        <f aca="false">((P4022-(P4022/99)*S4022))</f>
        <v>#REF!</v>
      </c>
      <c r="V4022" s="17" t="n">
        <f aca="false">IF(Q4022="regular",0,(P4022-(O4022*20%)))</f>
        <v>16300</v>
      </c>
      <c r="W4022" s="17"/>
      <c r="X4022" s="15"/>
      <c r="Y4022" s="18" t="str">
        <f aca="false">VLOOKUP(F4022,'[1]Goa Member''s Details Revised'!$C$2:$AO$7385,12,0)</f>
        <v>last communication 99(Outstanding Rs. 7260/-) no app frm</v>
      </c>
    </row>
    <row r="4023" customFormat="false" ht="30" hidden="false" customHeight="false" outlineLevel="0" collapsed="false">
      <c r="B4023" s="14" t="n">
        <v>4022</v>
      </c>
      <c r="C4023" s="15"/>
      <c r="D4023" s="15" t="s">
        <v>11055</v>
      </c>
      <c r="E4023" s="15" t="s">
        <v>25</v>
      </c>
      <c r="F4023" s="15" t="s">
        <v>11056</v>
      </c>
      <c r="G4023" s="15"/>
      <c r="H4023" s="16" t="str">
        <f aca="false">VLOOKUP(F4023,'[1]Goa Member''s Details Revised'!$C$2:$AO$7385,2,0)</f>
        <v>D.Purchaser</v>
      </c>
      <c r="I4023" s="15" t="n">
        <v>13</v>
      </c>
      <c r="J4023" s="15" t="s">
        <v>834</v>
      </c>
      <c r="K4023" s="15" t="n">
        <v>1991</v>
      </c>
      <c r="L4023" s="16" t="n">
        <f aca="false">VLOOKUP(F4023,'[1]Goa Member''s Details Revised'!$C$2:$AO$7385,9,0)</f>
        <v>2012</v>
      </c>
      <c r="M4023" s="15" t="s">
        <v>11057</v>
      </c>
      <c r="N4023" s="17" t="n">
        <f aca="false">VLOOKUP(F4023,'[1]Goa Member''s Details Revised'!$C$2:$AO$7385,5,0)</f>
        <v>17500</v>
      </c>
      <c r="O4023" s="17" t="n">
        <f aca="false">VLOOKUP(F4023,'[1]Goa Member''s Details Revised'!$C$2:$AO$7385,5,0)</f>
        <v>17500</v>
      </c>
      <c r="P4023" s="17" t="n">
        <f aca="false">VLOOKUP(F4023,'[1]Goa Member''s Details Revised'!$C$2:$AO$7385,6,0)</f>
        <v>17500</v>
      </c>
      <c r="Q4023" s="17" t="str">
        <f aca="false">VLOOKUP(F4023,'[1]Goa Member''s Details Revised'!$C$2:$AO$7385,8,0)</f>
        <v>R.M</v>
      </c>
      <c r="R4023" s="17" t="n">
        <f aca="false">+O4023-P4023</f>
        <v>0</v>
      </c>
      <c r="S4023" s="15" t="e">
        <f aca="false">+#REF!-K4023</f>
        <v>#REF!</v>
      </c>
      <c r="T4023" s="17" t="n">
        <f aca="false">IF(Q4023="regular",((P4023-(P4023/99)*S4023)),(P4023-(P4023*20%)))</f>
        <v>14000</v>
      </c>
      <c r="U4023" s="17" t="e">
        <f aca="false">((P4023-(P4023/99)*S4023))</f>
        <v>#REF!</v>
      </c>
      <c r="V4023" s="17" t="n">
        <f aca="false">IF(Q4023="regular",0,(P4023-(O4023*20%)))</f>
        <v>14000</v>
      </c>
      <c r="W4023" s="17"/>
      <c r="X4023" s="15"/>
      <c r="Y4023" s="18" t="str">
        <f aca="false">VLOOKUP(F4023,'[1]Goa Member''s Details Revised'!$C$2:$AO$7385,12,0)</f>
        <v>we send last reminder in 2013.then we did not receive any reply.</v>
      </c>
    </row>
    <row r="4024" customFormat="false" ht="15" hidden="false" customHeight="false" outlineLevel="0" collapsed="false">
      <c r="B4024" s="14" t="n">
        <v>4023</v>
      </c>
      <c r="C4024" s="15"/>
      <c r="D4024" s="15" t="s">
        <v>11058</v>
      </c>
      <c r="E4024" s="15" t="s">
        <v>25</v>
      </c>
      <c r="F4024" s="15" t="s">
        <v>11059</v>
      </c>
      <c r="G4024" s="15"/>
      <c r="H4024" s="16" t="str">
        <f aca="false">VLOOKUP(F4024,'[1]Goa Member''s Details Revised'!$C$2:$AO$7385,2,0)</f>
        <v>D.Purchaser</v>
      </c>
      <c r="I4024" s="15" t="n">
        <v>13</v>
      </c>
      <c r="J4024" s="15" t="s">
        <v>834</v>
      </c>
      <c r="K4024" s="15" t="n">
        <v>1991</v>
      </c>
      <c r="L4024" s="16" t="n">
        <f aca="false">VLOOKUP(F4024,'[1]Goa Member''s Details Revised'!$C$2:$AO$7385,9,0)</f>
        <v>2011</v>
      </c>
      <c r="M4024" s="15" t="s">
        <v>11060</v>
      </c>
      <c r="N4024" s="17" t="n">
        <f aca="false">VLOOKUP(F4024,'[1]Goa Member''s Details Revised'!$C$2:$AO$7385,5,0)</f>
        <v>22000</v>
      </c>
      <c r="O4024" s="17" t="n">
        <f aca="false">VLOOKUP(F4024,'[1]Goa Member''s Details Revised'!$C$2:$AO$7385,5,0)</f>
        <v>22000</v>
      </c>
      <c r="P4024" s="17" t="n">
        <f aca="false">VLOOKUP(F4024,'[1]Goa Member''s Details Revised'!$C$2:$AO$7385,6,0)</f>
        <v>25500</v>
      </c>
      <c r="Q4024" s="17" t="str">
        <f aca="false">VLOOKUP(F4024,'[1]Goa Member''s Details Revised'!$C$2:$AO$7385,8,0)</f>
        <v>R.M</v>
      </c>
      <c r="R4024" s="17" t="n">
        <f aca="false">+O4024-P4024</f>
        <v>-3500</v>
      </c>
      <c r="S4024" s="15" t="e">
        <f aca="false">+#REF!-K4024</f>
        <v>#REF!</v>
      </c>
      <c r="T4024" s="17" t="n">
        <f aca="false">IF(Q4024="regular",((P4024-(P4024/99)*S4024)),(P4024-(P4024*20%)))</f>
        <v>20400</v>
      </c>
      <c r="U4024" s="17" t="e">
        <f aca="false">((P4024-(P4024/99)*S4024))</f>
        <v>#REF!</v>
      </c>
      <c r="V4024" s="17" t="n">
        <f aca="false">IF(Q4024="regular",0,(P4024-(O4024*20%)))</f>
        <v>21100</v>
      </c>
      <c r="W4024" s="17"/>
      <c r="X4024" s="15"/>
      <c r="Y4024" s="18" t="str">
        <f aca="false">VLOOKUP(F4024,'[1]Goa Member''s Details Revised'!$C$2:$AO$7385,12,0)</f>
        <v>no reminder send so last communication 14 by mail</v>
      </c>
    </row>
    <row r="4025" customFormat="false" ht="15" hidden="false" customHeight="false" outlineLevel="0" collapsed="false">
      <c r="B4025" s="14" t="n">
        <v>4024</v>
      </c>
      <c r="C4025" s="15"/>
      <c r="D4025" s="15" t="s">
        <v>11061</v>
      </c>
      <c r="E4025" s="15" t="s">
        <v>25</v>
      </c>
      <c r="F4025" s="15" t="s">
        <v>11062</v>
      </c>
      <c r="G4025" s="15"/>
      <c r="H4025" s="16" t="str">
        <f aca="false">VLOOKUP(F4025,'[1]Goa Member''s Details Revised'!$C$2:$AO$7385,2,0)</f>
        <v>D.Purchaser</v>
      </c>
      <c r="I4025" s="15" t="n">
        <v>13</v>
      </c>
      <c r="J4025" s="15" t="s">
        <v>834</v>
      </c>
      <c r="K4025" s="15" t="n">
        <v>1991</v>
      </c>
      <c r="L4025" s="16" t="str">
        <f aca="false">VLOOKUP(F4025,'[1]Goa Member''s Details Revised'!$C$2:$AO$7385,9,0)</f>
        <v>Never</v>
      </c>
      <c r="M4025" s="15" t="s">
        <v>11063</v>
      </c>
      <c r="N4025" s="17" t="n">
        <f aca="false">VLOOKUP(F4025,'[1]Goa Member''s Details Revised'!$C$2:$AO$7385,5,0)</f>
        <v>18000</v>
      </c>
      <c r="O4025" s="17" t="n">
        <f aca="false">VLOOKUP(F4025,'[1]Goa Member''s Details Revised'!$C$2:$AO$7385,5,0)</f>
        <v>18000</v>
      </c>
      <c r="P4025" s="17" t="n">
        <f aca="false">VLOOKUP(F4025,'[1]Goa Member''s Details Revised'!$C$2:$AO$7385,6,0)</f>
        <v>12336</v>
      </c>
      <c r="Q4025" s="17" t="str">
        <f aca="false">VLOOKUP(F4025,'[1]Goa Member''s Details Revised'!$C$2:$AO$7385,8,0)</f>
        <v>Outstanding</v>
      </c>
      <c r="R4025" s="17" t="n">
        <f aca="false">+O4025-P4025</f>
        <v>5664</v>
      </c>
      <c r="S4025" s="15" t="e">
        <f aca="false">+#REF!-K4025</f>
        <v>#REF!</v>
      </c>
      <c r="T4025" s="17" t="n">
        <f aca="false">IF(Q4025="regular",((P4025-(P4025/99)*S4025)),(P4025-(P4025*20%)))</f>
        <v>9868.8</v>
      </c>
      <c r="U4025" s="17" t="e">
        <f aca="false">((P4025-(P4025/99)*S4025))</f>
        <v>#REF!</v>
      </c>
      <c r="V4025" s="17" t="n">
        <f aca="false">IF(Q4025="regular",0,(P4025-(O4025*20%)))</f>
        <v>8736</v>
      </c>
      <c r="W4025" s="17"/>
      <c r="X4025" s="15"/>
      <c r="Y4025" s="18" t="str">
        <f aca="false">VLOOKUP(F4025,'[1]Goa Member''s Details Revised'!$C$2:$AO$7385,12,0)</f>
        <v>last communication 10..(Outstanding Rs. 5664/-) no app frm </v>
      </c>
    </row>
    <row r="4026" customFormat="false" ht="15" hidden="false" customHeight="false" outlineLevel="0" collapsed="false">
      <c r="B4026" s="14" t="n">
        <v>4025</v>
      </c>
      <c r="C4026" s="15"/>
      <c r="D4026" s="15" t="s">
        <v>11064</v>
      </c>
      <c r="E4026" s="15" t="s">
        <v>25</v>
      </c>
      <c r="F4026" s="15" t="s">
        <v>11065</v>
      </c>
      <c r="G4026" s="15"/>
      <c r="H4026" s="16" t="str">
        <f aca="false">VLOOKUP(F4026,'[1]Goa Member''s Details Revised'!$C$2:$AO$7385,2,0)</f>
        <v>D.Purchaser</v>
      </c>
      <c r="I4026" s="15" t="n">
        <v>14</v>
      </c>
      <c r="J4026" s="15" t="s">
        <v>834</v>
      </c>
      <c r="K4026" s="15" t="n">
        <v>1991</v>
      </c>
      <c r="L4026" s="16" t="n">
        <f aca="false">VLOOKUP(F4026,'[1]Goa Member''s Details Revised'!$C$2:$AO$7385,9,0)</f>
        <v>2009</v>
      </c>
      <c r="M4026" s="15" t="s">
        <v>11066</v>
      </c>
      <c r="N4026" s="17" t="n">
        <f aca="false">VLOOKUP(F4026,'[1]Goa Member''s Details Revised'!$C$2:$AO$7385,5,0)</f>
        <v>20000</v>
      </c>
      <c r="O4026" s="17" t="n">
        <f aca="false">VLOOKUP(F4026,'[1]Goa Member''s Details Revised'!$C$2:$AO$7385,5,0)</f>
        <v>20000</v>
      </c>
      <c r="P4026" s="17" t="n">
        <f aca="false">VLOOKUP(F4026,'[1]Goa Member''s Details Revised'!$C$2:$AO$7385,6,0)</f>
        <v>20000</v>
      </c>
      <c r="Q4026" s="17" t="str">
        <f aca="false">VLOOKUP(F4026,'[1]Goa Member''s Details Revised'!$C$2:$AO$7385,8,0)</f>
        <v>R.M</v>
      </c>
      <c r="R4026" s="17" t="n">
        <f aca="false">+O4026-P4026</f>
        <v>0</v>
      </c>
      <c r="S4026" s="15" t="e">
        <f aca="false">+#REF!-K4026</f>
        <v>#REF!</v>
      </c>
      <c r="T4026" s="17" t="n">
        <f aca="false">IF(Q4026="regular",((P4026-(P4026/99)*S4026)),(P4026-(P4026*20%)))</f>
        <v>16000</v>
      </c>
      <c r="U4026" s="17" t="e">
        <f aca="false">((P4026-(P4026/99)*S4026))</f>
        <v>#REF!</v>
      </c>
      <c r="V4026" s="17" t="n">
        <f aca="false">IF(Q4026="regular",0,(P4026-(O4026*20%)))</f>
        <v>16000</v>
      </c>
      <c r="W4026" s="17"/>
      <c r="X4026" s="15"/>
      <c r="Y4026" s="18" t="str">
        <f aca="false">VLOOKUP(F4026,'[1]Goa Member''s Details Revised'!$C$2:$AO$7385,12,0)</f>
        <v>No reminder send ,last communication 09</v>
      </c>
    </row>
    <row r="4027" customFormat="false" ht="15" hidden="false" customHeight="false" outlineLevel="0" collapsed="false">
      <c r="B4027" s="14" t="n">
        <v>4026</v>
      </c>
      <c r="C4027" s="15"/>
      <c r="D4027" s="15" t="s">
        <v>11067</v>
      </c>
      <c r="E4027" s="15" t="s">
        <v>25</v>
      </c>
      <c r="F4027" s="15" t="s">
        <v>11068</v>
      </c>
      <c r="G4027" s="15"/>
      <c r="H4027" s="16" t="str">
        <f aca="false">VLOOKUP(F4027,'[1]Goa Member''s Details Revised'!$C$2:$AO$7385,2,0)</f>
        <v>D.Purchaser</v>
      </c>
      <c r="I4027" s="15" t="n">
        <v>14</v>
      </c>
      <c r="J4027" s="15" t="s">
        <v>834</v>
      </c>
      <c r="K4027" s="15" t="n">
        <v>1991</v>
      </c>
      <c r="L4027" s="16" t="str">
        <f aca="false">VLOOKUP(F4027,'[1]Goa Member''s Details Revised'!$C$2:$AO$7385,9,0)</f>
        <v>Never</v>
      </c>
      <c r="M4027" s="15" t="s">
        <v>11069</v>
      </c>
      <c r="N4027" s="17" t="n">
        <f aca="false">VLOOKUP(F4027,'[1]Goa Member''s Details Revised'!$C$2:$AO$7385,5,0)</f>
        <v>15300</v>
      </c>
      <c r="O4027" s="17" t="n">
        <f aca="false">VLOOKUP(F4027,'[1]Goa Member''s Details Revised'!$C$2:$AO$7385,5,0)</f>
        <v>15300</v>
      </c>
      <c r="P4027" s="17" t="n">
        <f aca="false">VLOOKUP(F4027,'[1]Goa Member''s Details Revised'!$C$2:$AO$7385,6,0)</f>
        <v>3060</v>
      </c>
      <c r="Q4027" s="17" t="str">
        <f aca="false">VLOOKUP(F4027,'[1]Goa Member''s Details Revised'!$C$2:$AO$7385,8,0)</f>
        <v>Outstanding</v>
      </c>
      <c r="R4027" s="17" t="n">
        <f aca="false">+O4027-P4027</f>
        <v>12240</v>
      </c>
      <c r="S4027" s="15" t="e">
        <f aca="false">+#REF!-K4027</f>
        <v>#REF!</v>
      </c>
      <c r="T4027" s="17" t="n">
        <f aca="false">IF(Q4027="regular",((P4027-(P4027/99)*S4027)),(P4027-(P4027*20%)))</f>
        <v>2448</v>
      </c>
      <c r="U4027" s="17" t="e">
        <f aca="false">((P4027-(P4027/99)*S4027))</f>
        <v>#REF!</v>
      </c>
      <c r="V4027" s="17" t="n">
        <f aca="false">IF(Q4027="regular",0,(P4027-(O4027*20%)))</f>
        <v>0</v>
      </c>
      <c r="W4027" s="17"/>
      <c r="X4027" s="15"/>
      <c r="Y4027" s="18" t="str">
        <f aca="false">VLOOKUP(F4027,'[1]Goa Member''s Details Revised'!$C$2:$AO$7385,12,0)</f>
        <v>last communication 93 (Outstanding Rs. 12240/-) No app frm </v>
      </c>
    </row>
    <row r="4028" customFormat="false" ht="15" hidden="false" customHeight="false" outlineLevel="0" collapsed="false">
      <c r="B4028" s="14" t="n">
        <v>4027</v>
      </c>
      <c r="C4028" s="15"/>
      <c r="D4028" s="15" t="s">
        <v>11070</v>
      </c>
      <c r="E4028" s="15" t="s">
        <v>25</v>
      </c>
      <c r="F4028" s="15" t="s">
        <v>11071</v>
      </c>
      <c r="G4028" s="15"/>
      <c r="H4028" s="16" t="str">
        <f aca="false">VLOOKUP(F4028,'[1]Goa Member''s Details Revised'!$C$2:$AO$7385,2,0)</f>
        <v>D.Purchaser</v>
      </c>
      <c r="I4028" s="15" t="n">
        <v>14</v>
      </c>
      <c r="J4028" s="15" t="s">
        <v>834</v>
      </c>
      <c r="K4028" s="15" t="n">
        <v>1991</v>
      </c>
      <c r="L4028" s="16" t="n">
        <f aca="false">VLOOKUP(F4028,'[1]Goa Member''s Details Revised'!$C$2:$AO$7385,9,0)</f>
        <v>2009</v>
      </c>
      <c r="M4028" s="15" t="s">
        <v>11072</v>
      </c>
      <c r="N4028" s="17" t="n">
        <f aca="false">VLOOKUP(F4028,'[1]Goa Member''s Details Revised'!$C$2:$AO$7385,5,0)</f>
        <v>20000</v>
      </c>
      <c r="O4028" s="17" t="n">
        <f aca="false">VLOOKUP(F4028,'[1]Goa Member''s Details Revised'!$C$2:$AO$7385,5,0)</f>
        <v>20000</v>
      </c>
      <c r="P4028" s="17" t="n">
        <f aca="false">VLOOKUP(F4028,'[1]Goa Member''s Details Revised'!$C$2:$AO$7385,6,0)</f>
        <v>20000</v>
      </c>
      <c r="Q4028" s="17" t="str">
        <f aca="false">VLOOKUP(F4028,'[1]Goa Member''s Details Revised'!$C$2:$AO$7385,8,0)</f>
        <v>R.M</v>
      </c>
      <c r="R4028" s="17" t="n">
        <f aca="false">+O4028-P4028</f>
        <v>0</v>
      </c>
      <c r="S4028" s="15" t="e">
        <f aca="false">+#REF!-K4028</f>
        <v>#REF!</v>
      </c>
      <c r="T4028" s="17" t="n">
        <f aca="false">IF(Q4028="regular",((P4028-(P4028/99)*S4028)),(P4028-(P4028*20%)))</f>
        <v>16000</v>
      </c>
      <c r="U4028" s="17" t="e">
        <f aca="false">((P4028-(P4028/99)*S4028))</f>
        <v>#REF!</v>
      </c>
      <c r="V4028" s="17" t="n">
        <f aca="false">IF(Q4028="regular",0,(P4028-(O4028*20%)))</f>
        <v>16000</v>
      </c>
      <c r="W4028" s="17"/>
      <c r="X4028" s="15"/>
      <c r="Y4028" s="18" t="str">
        <f aca="false">VLOOKUP(F4028,'[1]Goa Member''s Details Revised'!$C$2:$AO$7385,12,0)</f>
        <v>last communication 09.. No app frm</v>
      </c>
    </row>
    <row r="4029" customFormat="false" ht="30" hidden="false" customHeight="false" outlineLevel="0" collapsed="false">
      <c r="B4029" s="14" t="n">
        <v>4028</v>
      </c>
      <c r="C4029" s="15"/>
      <c r="D4029" s="15" t="s">
        <v>11073</v>
      </c>
      <c r="E4029" s="15" t="s">
        <v>25</v>
      </c>
      <c r="F4029" s="15" t="s">
        <v>11074</v>
      </c>
      <c r="G4029" s="15"/>
      <c r="H4029" s="16" t="str">
        <f aca="false">VLOOKUP(F4029,'[1]Goa Member''s Details Revised'!$C$2:$AO$7385,2,0)</f>
        <v>D.Purchaser</v>
      </c>
      <c r="I4029" s="15" t="n">
        <v>14</v>
      </c>
      <c r="J4029" s="15" t="s">
        <v>834</v>
      </c>
      <c r="K4029" s="15" t="n">
        <v>1991</v>
      </c>
      <c r="L4029" s="16" t="n">
        <f aca="false">VLOOKUP(F4029,'[1]Goa Member''s Details Revised'!$C$2:$AO$7385,9,0)</f>
        <v>2008</v>
      </c>
      <c r="M4029" s="15" t="s">
        <v>11075</v>
      </c>
      <c r="N4029" s="17" t="n">
        <f aca="false">VLOOKUP(F4029,'[1]Goa Member''s Details Revised'!$C$2:$AO$7385,5,0)</f>
        <v>20000</v>
      </c>
      <c r="O4029" s="17" t="n">
        <f aca="false">VLOOKUP(F4029,'[1]Goa Member''s Details Revised'!$C$2:$AO$7385,5,0)</f>
        <v>20000</v>
      </c>
      <c r="P4029" s="17" t="n">
        <f aca="false">VLOOKUP(F4029,'[1]Goa Member''s Details Revised'!$C$2:$AO$7385,6,0)</f>
        <v>21290</v>
      </c>
      <c r="Q4029" s="17" t="str">
        <f aca="false">VLOOKUP(F4029,'[1]Goa Member''s Details Revised'!$C$2:$AO$7385,8,0)</f>
        <v>R.M</v>
      </c>
      <c r="R4029" s="17" t="n">
        <f aca="false">+O4029-P4029</f>
        <v>-1290</v>
      </c>
      <c r="S4029" s="15" t="e">
        <f aca="false">+#REF!-K4029</f>
        <v>#REF!</v>
      </c>
      <c r="T4029" s="17" t="n">
        <f aca="false">IF(Q4029="regular",((P4029-(P4029/99)*S4029)),(P4029-(P4029*20%)))</f>
        <v>17032</v>
      </c>
      <c r="U4029" s="17" t="e">
        <f aca="false">((P4029-(P4029/99)*S4029))</f>
        <v>#REF!</v>
      </c>
      <c r="V4029" s="17" t="n">
        <f aca="false">IF(Q4029="regular",0,(P4029-(O4029*20%)))</f>
        <v>17290</v>
      </c>
      <c r="W4029" s="17"/>
      <c r="X4029" s="15"/>
      <c r="Y4029" s="18" t="str">
        <f aca="false">VLOOKUP(F4029,'[1]Goa Member''s Details Revised'!$C$2:$AO$7385,12,0)</f>
        <v>we send last reminder in 2012.then we did not receive any reply. No app frm</v>
      </c>
    </row>
    <row r="4030" customFormat="false" ht="15" hidden="false" customHeight="false" outlineLevel="0" collapsed="false">
      <c r="B4030" s="14" t="n">
        <v>4029</v>
      </c>
      <c r="C4030" s="15"/>
      <c r="D4030" s="15" t="s">
        <v>11076</v>
      </c>
      <c r="E4030" s="15" t="s">
        <v>25</v>
      </c>
      <c r="F4030" s="15" t="s">
        <v>11077</v>
      </c>
      <c r="G4030" s="15"/>
      <c r="H4030" s="16" t="str">
        <f aca="false">VLOOKUP(F4030,'[1]Goa Member''s Details Revised'!$C$2:$AO$7385,2,0)</f>
        <v>D.Purchaser</v>
      </c>
      <c r="I4030" s="15" t="n">
        <v>14</v>
      </c>
      <c r="J4030" s="15" t="s">
        <v>834</v>
      </c>
      <c r="K4030" s="15" t="n">
        <v>1991</v>
      </c>
      <c r="L4030" s="16" t="str">
        <f aca="false">VLOOKUP(F4030,'[1]Goa Member''s Details Revised'!$C$2:$AO$7385,9,0)</f>
        <v>Never</v>
      </c>
      <c r="M4030" s="15" t="s">
        <v>11078</v>
      </c>
      <c r="N4030" s="17" t="n">
        <f aca="false">VLOOKUP(F4030,'[1]Goa Member''s Details Revised'!$C$2:$AO$7385,5,0)</f>
        <v>25500</v>
      </c>
      <c r="O4030" s="17" t="n">
        <f aca="false">VLOOKUP(F4030,'[1]Goa Member''s Details Revised'!$C$2:$AO$7385,5,0)</f>
        <v>25500</v>
      </c>
      <c r="P4030" s="17" t="n">
        <f aca="false">VLOOKUP(F4030,'[1]Goa Member''s Details Revised'!$C$2:$AO$7385,6,0)</f>
        <v>21675</v>
      </c>
      <c r="Q4030" s="17" t="str">
        <f aca="false">VLOOKUP(F4030,'[1]Goa Member''s Details Revised'!$C$2:$AO$7385,8,0)</f>
        <v>Outstanding</v>
      </c>
      <c r="R4030" s="17" t="n">
        <f aca="false">+O4030-P4030</f>
        <v>3825</v>
      </c>
      <c r="S4030" s="15" t="e">
        <f aca="false">+#REF!-K4030</f>
        <v>#REF!</v>
      </c>
      <c r="T4030" s="17" t="n">
        <f aca="false">IF(Q4030="regular",((P4030-(P4030/99)*S4030)),(P4030-(P4030*20%)))</f>
        <v>17340</v>
      </c>
      <c r="U4030" s="17" t="e">
        <f aca="false">((P4030-(P4030/99)*S4030))</f>
        <v>#REF!</v>
      </c>
      <c r="V4030" s="17" t="n">
        <f aca="false">IF(Q4030="regular",0,(P4030-(O4030*20%)))</f>
        <v>16575</v>
      </c>
      <c r="W4030" s="17"/>
      <c r="X4030" s="15"/>
      <c r="Y4030" s="18" t="str">
        <f aca="false">VLOOKUP(F4030,'[1]Goa Member''s Details Revised'!$C$2:$AO$7385,12,0)</f>
        <v>last communication 99 (Outstanding Rs. 3825/-) no app frm </v>
      </c>
    </row>
    <row r="4031" customFormat="false" ht="15" hidden="false" customHeight="false" outlineLevel="0" collapsed="false">
      <c r="B4031" s="14" t="n">
        <v>4030</v>
      </c>
      <c r="C4031" s="15"/>
      <c r="D4031" s="15" t="s">
        <v>11079</v>
      </c>
      <c r="E4031" s="15" t="s">
        <v>25</v>
      </c>
      <c r="F4031" s="15" t="s">
        <v>11080</v>
      </c>
      <c r="G4031" s="15"/>
      <c r="H4031" s="16" t="str">
        <f aca="false">VLOOKUP(F4031,'[1]Goa Member''s Details Revised'!$C$2:$AO$7385,2,0)</f>
        <v>D.Purchaser</v>
      </c>
      <c r="I4031" s="15" t="n">
        <v>14</v>
      </c>
      <c r="J4031" s="15" t="s">
        <v>834</v>
      </c>
      <c r="K4031" s="15" t="n">
        <v>1991</v>
      </c>
      <c r="L4031" s="16" t="str">
        <f aca="false">VLOOKUP(F4031,'[1]Goa Member''s Details Revised'!$C$2:$AO$7385,9,0)</f>
        <v>Never</v>
      </c>
      <c r="M4031" s="15" t="s">
        <v>11081</v>
      </c>
      <c r="N4031" s="17" t="n">
        <f aca="false">VLOOKUP(F4031,'[1]Goa Member''s Details Revised'!$C$2:$AO$7385,5,0)</f>
        <v>23700</v>
      </c>
      <c r="O4031" s="17" t="n">
        <f aca="false">VLOOKUP(F4031,'[1]Goa Member''s Details Revised'!$C$2:$AO$7385,5,0)</f>
        <v>23700</v>
      </c>
      <c r="P4031" s="17" t="n">
        <f aca="false">VLOOKUP(F4031,'[1]Goa Member''s Details Revised'!$C$2:$AO$7385,6,0)</f>
        <v>21725</v>
      </c>
      <c r="Q4031" s="17" t="str">
        <f aca="false">VLOOKUP(F4031,'[1]Goa Member''s Details Revised'!$C$2:$AO$7385,8,0)</f>
        <v>Outstanding</v>
      </c>
      <c r="R4031" s="17" t="n">
        <f aca="false">+O4031-P4031</f>
        <v>1975</v>
      </c>
      <c r="S4031" s="15" t="e">
        <f aca="false">+#REF!-K4031</f>
        <v>#REF!</v>
      </c>
      <c r="T4031" s="17" t="n">
        <f aca="false">IF(Q4031="regular",((P4031-(P4031/99)*S4031)),(P4031-(P4031*20%)))</f>
        <v>17380</v>
      </c>
      <c r="U4031" s="17" t="e">
        <f aca="false">((P4031-(P4031/99)*S4031))</f>
        <v>#REF!</v>
      </c>
      <c r="V4031" s="17" t="n">
        <f aca="false">IF(Q4031="regular",0,(P4031-(O4031*20%)))</f>
        <v>16985</v>
      </c>
      <c r="W4031" s="17"/>
      <c r="X4031" s="15"/>
      <c r="Y4031" s="18" t="str">
        <f aca="false">VLOOKUP(F4031,'[1]Goa Member''s Details Revised'!$C$2:$AO$7385,12,0)</f>
        <v>As POD last communication 07 (Outstanding Rs 1975/-)</v>
      </c>
    </row>
    <row r="4032" customFormat="false" ht="15" hidden="false" customHeight="false" outlineLevel="0" collapsed="false">
      <c r="B4032" s="14" t="n">
        <v>4031</v>
      </c>
      <c r="C4032" s="15"/>
      <c r="D4032" s="15" t="s">
        <v>11082</v>
      </c>
      <c r="E4032" s="15" t="s">
        <v>25</v>
      </c>
      <c r="F4032" s="15" t="s">
        <v>11083</v>
      </c>
      <c r="G4032" s="15"/>
      <c r="H4032" s="16" t="str">
        <f aca="false">VLOOKUP(F4032,'[1]Goa Member''s Details Revised'!$C$2:$AO$7385,2,0)</f>
        <v>D.Purchaser</v>
      </c>
      <c r="I4032" s="15" t="n">
        <v>14</v>
      </c>
      <c r="J4032" s="15" t="s">
        <v>834</v>
      </c>
      <c r="K4032" s="15" t="n">
        <v>1991</v>
      </c>
      <c r="L4032" s="16" t="n">
        <f aca="false">VLOOKUP(F4032,'[1]Goa Member''s Details Revised'!$C$2:$AO$7385,9,0)</f>
        <v>2013</v>
      </c>
      <c r="M4032" s="15" t="s">
        <v>11084</v>
      </c>
      <c r="N4032" s="17" t="n">
        <f aca="false">VLOOKUP(F4032,'[1]Goa Member''s Details Revised'!$C$2:$AO$7385,5,0)</f>
        <v>22000</v>
      </c>
      <c r="O4032" s="17" t="n">
        <f aca="false">VLOOKUP(F4032,'[1]Goa Member''s Details Revised'!$C$2:$AO$7385,5,0)</f>
        <v>22000</v>
      </c>
      <c r="P4032" s="17" t="n">
        <f aca="false">VLOOKUP(F4032,'[1]Goa Member''s Details Revised'!$C$2:$AO$7385,6,0)</f>
        <v>25500</v>
      </c>
      <c r="Q4032" s="17" t="str">
        <f aca="false">VLOOKUP(F4032,'[1]Goa Member''s Details Revised'!$C$2:$AO$7385,8,0)</f>
        <v>R.M</v>
      </c>
      <c r="R4032" s="17" t="n">
        <f aca="false">+O4032-P4032</f>
        <v>-3500</v>
      </c>
      <c r="S4032" s="15" t="e">
        <f aca="false">+#REF!-K4032</f>
        <v>#REF!</v>
      </c>
      <c r="T4032" s="17" t="n">
        <f aca="false">IF(Q4032="regular",((P4032-(P4032/99)*S4032)),(P4032-(P4032*20%)))</f>
        <v>20400</v>
      </c>
      <c r="U4032" s="17" t="e">
        <f aca="false">((P4032-(P4032/99)*S4032))</f>
        <v>#REF!</v>
      </c>
      <c r="V4032" s="17" t="n">
        <f aca="false">IF(Q4032="regular",0,(P4032-(O4032*20%)))</f>
        <v>21100</v>
      </c>
      <c r="W4032" s="17"/>
      <c r="X4032" s="15"/>
      <c r="Y4032" s="18" t="str">
        <f aca="false">VLOOKUP(F4032,'[1]Goa Member''s Details Revised'!$C$2:$AO$7385,12,0)</f>
        <v>we send last communication 02/9/2022</v>
      </c>
    </row>
    <row r="4033" customFormat="false" ht="45" hidden="false" customHeight="false" outlineLevel="0" collapsed="false">
      <c r="B4033" s="14" t="n">
        <v>4032</v>
      </c>
      <c r="C4033" s="15"/>
      <c r="D4033" s="15" t="s">
        <v>11085</v>
      </c>
      <c r="E4033" s="15" t="s">
        <v>25</v>
      </c>
      <c r="F4033" s="15" t="s">
        <v>11086</v>
      </c>
      <c r="G4033" s="15"/>
      <c r="H4033" s="16" t="str">
        <f aca="false">VLOOKUP(F4033,'[1]Goa Member''s Details Revised'!$C$2:$AO$7385,2,0)</f>
        <v>D.Purchaser</v>
      </c>
      <c r="I4033" s="15" t="n">
        <v>14</v>
      </c>
      <c r="J4033" s="15" t="s">
        <v>834</v>
      </c>
      <c r="K4033" s="15" t="n">
        <v>1991</v>
      </c>
      <c r="L4033" s="16" t="n">
        <f aca="false">VLOOKUP(F4033,'[1]Goa Member''s Details Revised'!$C$2:$AO$7385,9,0)</f>
        <v>2011</v>
      </c>
      <c r="M4033" s="15" t="s">
        <v>11087</v>
      </c>
      <c r="N4033" s="17" t="n">
        <f aca="false">VLOOKUP(F4033,'[1]Goa Member''s Details Revised'!$C$2:$AO$7385,5,0)</f>
        <v>34000</v>
      </c>
      <c r="O4033" s="17" t="n">
        <f aca="false">VLOOKUP(F4033,'[1]Goa Member''s Details Revised'!$C$2:$AO$7385,5,0)</f>
        <v>34000</v>
      </c>
      <c r="P4033" s="17" t="n">
        <f aca="false">VLOOKUP(F4033,'[1]Goa Member''s Details Revised'!$C$2:$AO$7385,6,0)</f>
        <v>32300</v>
      </c>
      <c r="Q4033" s="17" t="str">
        <f aca="false">VLOOKUP(F4033,'[1]Goa Member''s Details Revised'!$C$2:$AO$7385,8,0)</f>
        <v>R.M</v>
      </c>
      <c r="R4033" s="17" t="n">
        <f aca="false">+O4033-P4033</f>
        <v>1700</v>
      </c>
      <c r="S4033" s="15" t="e">
        <f aca="false">+#REF!-K4033</f>
        <v>#REF!</v>
      </c>
      <c r="T4033" s="17" t="n">
        <f aca="false">IF(Q4033="regular",((P4033-(P4033/99)*S4033)),(P4033-(P4033*20%)))</f>
        <v>25840</v>
      </c>
      <c r="U4033" s="17" t="e">
        <f aca="false">((P4033-(P4033/99)*S4033))</f>
        <v>#REF!</v>
      </c>
      <c r="V4033" s="17" t="n">
        <f aca="false">IF(Q4033="regular",0,(P4033-(O4033*20%)))</f>
        <v>25500</v>
      </c>
      <c r="W4033" s="17"/>
      <c r="X4033" s="15"/>
      <c r="Y4033" s="18" t="str">
        <f aca="false">VLOOKUP(F4033,'[1]Goa Member''s Details Revised'!$C$2:$AO$7385,12,0)</f>
        <v>we last communication 2022 the membership cancelled his ownside ,,,,total 9 membership of Goa:- 30136, 30137, 30138, 30139, 30140, 30141, 30142, 30143, 30170</v>
      </c>
    </row>
    <row r="4034" customFormat="false" ht="45" hidden="false" customHeight="false" outlineLevel="0" collapsed="false">
      <c r="B4034" s="14" t="n">
        <v>4033</v>
      </c>
      <c r="C4034" s="15"/>
      <c r="D4034" s="15" t="s">
        <v>11088</v>
      </c>
      <c r="E4034" s="15" t="s">
        <v>25</v>
      </c>
      <c r="F4034" s="15" t="s">
        <v>11089</v>
      </c>
      <c r="G4034" s="15"/>
      <c r="H4034" s="16" t="str">
        <f aca="false">VLOOKUP(F4034,'[1]Goa Member''s Details Revised'!$C$2:$AO$7385,2,0)</f>
        <v>D.Purchaser</v>
      </c>
      <c r="I4034" s="15" t="n">
        <v>14</v>
      </c>
      <c r="J4034" s="15" t="s">
        <v>834</v>
      </c>
      <c r="K4034" s="15" t="n">
        <v>1991</v>
      </c>
      <c r="L4034" s="16" t="n">
        <f aca="false">VLOOKUP(F4034,'[1]Goa Member''s Details Revised'!$C$2:$AO$7385,9,0)</f>
        <v>2011</v>
      </c>
      <c r="M4034" s="15" t="s">
        <v>11087</v>
      </c>
      <c r="N4034" s="17" t="n">
        <f aca="false">VLOOKUP(F4034,'[1]Goa Member''s Details Revised'!$C$2:$AO$7385,5,0)</f>
        <v>27000</v>
      </c>
      <c r="O4034" s="17" t="n">
        <f aca="false">VLOOKUP(F4034,'[1]Goa Member''s Details Revised'!$C$2:$AO$7385,5,0)</f>
        <v>27000</v>
      </c>
      <c r="P4034" s="17" t="n">
        <f aca="false">VLOOKUP(F4034,'[1]Goa Member''s Details Revised'!$C$2:$AO$7385,6,0)</f>
        <v>24975</v>
      </c>
      <c r="Q4034" s="17" t="str">
        <f aca="false">VLOOKUP(F4034,'[1]Goa Member''s Details Revised'!$C$2:$AO$7385,8,0)</f>
        <v>R.M</v>
      </c>
      <c r="R4034" s="17" t="n">
        <f aca="false">+O4034-P4034</f>
        <v>2025</v>
      </c>
      <c r="S4034" s="15" t="e">
        <f aca="false">+#REF!-K4034</f>
        <v>#REF!</v>
      </c>
      <c r="T4034" s="17" t="n">
        <f aca="false">IF(Q4034="regular",((P4034-(P4034/99)*S4034)),(P4034-(P4034*20%)))</f>
        <v>19980</v>
      </c>
      <c r="U4034" s="17" t="e">
        <f aca="false">((P4034-(P4034/99)*S4034))</f>
        <v>#REF!</v>
      </c>
      <c r="V4034" s="17" t="n">
        <f aca="false">IF(Q4034="regular",0,(P4034-(O4034*20%)))</f>
        <v>19575</v>
      </c>
      <c r="W4034" s="17"/>
      <c r="X4034" s="15"/>
      <c r="Y4034" s="18" t="str">
        <f aca="false">VLOOKUP(F4034,'[1]Goa Member''s Details Revised'!$C$2:$AO$7385,12,0)</f>
        <v>we last communication 2022 the membership cancelled his ownside ,,,,total 9 membership of Goa:- 30136, 30137, 30138, 30139, 30140, 30141, 30142, 30143, 30170</v>
      </c>
    </row>
    <row r="4035" customFormat="false" ht="45" hidden="false" customHeight="false" outlineLevel="0" collapsed="false">
      <c r="B4035" s="14" t="n">
        <v>4034</v>
      </c>
      <c r="C4035" s="15"/>
      <c r="D4035" s="15" t="s">
        <v>11090</v>
      </c>
      <c r="E4035" s="15" t="s">
        <v>25</v>
      </c>
      <c r="F4035" s="15" t="s">
        <v>11091</v>
      </c>
      <c r="G4035" s="15"/>
      <c r="H4035" s="16" t="str">
        <f aca="false">VLOOKUP(F4035,'[1]Goa Member''s Details Revised'!$C$2:$AO$7385,2,0)</f>
        <v>D.Purchaser</v>
      </c>
      <c r="I4035" s="15" t="n">
        <v>14</v>
      </c>
      <c r="J4035" s="15" t="s">
        <v>834</v>
      </c>
      <c r="K4035" s="15" t="n">
        <v>1991</v>
      </c>
      <c r="L4035" s="16" t="n">
        <f aca="false">VLOOKUP(F4035,'[1]Goa Member''s Details Revised'!$C$2:$AO$7385,9,0)</f>
        <v>2011</v>
      </c>
      <c r="M4035" s="15" t="s">
        <v>11087</v>
      </c>
      <c r="N4035" s="17" t="n">
        <f aca="false">VLOOKUP(F4035,'[1]Goa Member''s Details Revised'!$C$2:$AO$7385,5,0)</f>
        <v>21700</v>
      </c>
      <c r="O4035" s="17" t="n">
        <f aca="false">VLOOKUP(F4035,'[1]Goa Member''s Details Revised'!$C$2:$AO$7385,5,0)</f>
        <v>21700</v>
      </c>
      <c r="P4035" s="17" t="n">
        <f aca="false">VLOOKUP(F4035,'[1]Goa Member''s Details Revised'!$C$2:$AO$7385,6,0)</f>
        <v>19800</v>
      </c>
      <c r="Q4035" s="17" t="str">
        <f aca="false">VLOOKUP(F4035,'[1]Goa Member''s Details Revised'!$C$2:$AO$7385,8,0)</f>
        <v>R.M</v>
      </c>
      <c r="R4035" s="17" t="n">
        <f aca="false">+O4035-P4035</f>
        <v>1900</v>
      </c>
      <c r="S4035" s="15" t="e">
        <f aca="false">+#REF!-K4035</f>
        <v>#REF!</v>
      </c>
      <c r="T4035" s="17" t="n">
        <f aca="false">IF(Q4035="regular",((P4035-(P4035/99)*S4035)),(P4035-(P4035*20%)))</f>
        <v>15840</v>
      </c>
      <c r="U4035" s="17" t="e">
        <f aca="false">((P4035-(P4035/99)*S4035))</f>
        <v>#REF!</v>
      </c>
      <c r="V4035" s="17" t="n">
        <f aca="false">IF(Q4035="regular",0,(P4035-(O4035*20%)))</f>
        <v>15460</v>
      </c>
      <c r="W4035" s="17"/>
      <c r="X4035" s="15"/>
      <c r="Y4035" s="18" t="str">
        <f aca="false">VLOOKUP(F4035,'[1]Goa Member''s Details Revised'!$C$2:$AO$7385,12,0)</f>
        <v>we last communication 2022 the membership cancelled his ownside ,,,,total 9 membership of Goa:- 30136, 30137, 30138, 30139, 30140, 30141, 30142, 30143, 30170</v>
      </c>
    </row>
    <row r="4036" customFormat="false" ht="45" hidden="false" customHeight="false" outlineLevel="0" collapsed="false">
      <c r="B4036" s="14" t="n">
        <v>4035</v>
      </c>
      <c r="C4036" s="15"/>
      <c r="D4036" s="15" t="s">
        <v>11092</v>
      </c>
      <c r="E4036" s="15" t="s">
        <v>25</v>
      </c>
      <c r="F4036" s="15" t="s">
        <v>11093</v>
      </c>
      <c r="G4036" s="15"/>
      <c r="H4036" s="16" t="str">
        <f aca="false">VLOOKUP(F4036,'[1]Goa Member''s Details Revised'!$C$2:$AO$7385,2,0)</f>
        <v>D.Purchaser</v>
      </c>
      <c r="I4036" s="15" t="n">
        <v>14</v>
      </c>
      <c r="J4036" s="15" t="s">
        <v>834</v>
      </c>
      <c r="K4036" s="15" t="n">
        <v>1991</v>
      </c>
      <c r="L4036" s="16" t="n">
        <f aca="false">VLOOKUP(F4036,'[1]Goa Member''s Details Revised'!$C$2:$AO$7385,9,0)</f>
        <v>2011</v>
      </c>
      <c r="M4036" s="15" t="s">
        <v>11087</v>
      </c>
      <c r="N4036" s="17" t="n">
        <f aca="false">VLOOKUP(F4036,'[1]Goa Member''s Details Revised'!$C$2:$AO$7385,5,0)</f>
        <v>26500</v>
      </c>
      <c r="O4036" s="17" t="n">
        <f aca="false">VLOOKUP(F4036,'[1]Goa Member''s Details Revised'!$C$2:$AO$7385,5,0)</f>
        <v>26500</v>
      </c>
      <c r="P4036" s="17" t="n">
        <f aca="false">VLOOKUP(F4036,'[1]Goa Member''s Details Revised'!$C$2:$AO$7385,6,0)</f>
        <v>25175</v>
      </c>
      <c r="Q4036" s="17" t="str">
        <f aca="false">VLOOKUP(F4036,'[1]Goa Member''s Details Revised'!$C$2:$AO$7385,8,0)</f>
        <v>R.M</v>
      </c>
      <c r="R4036" s="17" t="n">
        <f aca="false">+O4036-P4036</f>
        <v>1325</v>
      </c>
      <c r="S4036" s="15" t="e">
        <f aca="false">+#REF!-K4036</f>
        <v>#REF!</v>
      </c>
      <c r="T4036" s="17" t="n">
        <f aca="false">IF(Q4036="regular",((P4036-(P4036/99)*S4036)),(P4036-(P4036*20%)))</f>
        <v>20140</v>
      </c>
      <c r="U4036" s="17" t="e">
        <f aca="false">((P4036-(P4036/99)*S4036))</f>
        <v>#REF!</v>
      </c>
      <c r="V4036" s="17" t="n">
        <f aca="false">IF(Q4036="regular",0,(P4036-(O4036*20%)))</f>
        <v>19875</v>
      </c>
      <c r="W4036" s="17"/>
      <c r="X4036" s="15"/>
      <c r="Y4036" s="18" t="str">
        <f aca="false">VLOOKUP(F4036,'[1]Goa Member''s Details Revised'!$C$2:$AO$7385,12,0)</f>
        <v>we last communication 2022 the membership cancelled his ownside ,,,,total 9 membership of Goa:- 30136, 30137, 30138, 30139, 30140, 30141, 30142, 30143, 30170</v>
      </c>
    </row>
    <row r="4037" customFormat="false" ht="45" hidden="false" customHeight="false" outlineLevel="0" collapsed="false">
      <c r="B4037" s="14" t="n">
        <v>4036</v>
      </c>
      <c r="C4037" s="15"/>
      <c r="D4037" s="15" t="s">
        <v>11094</v>
      </c>
      <c r="E4037" s="15" t="s">
        <v>25</v>
      </c>
      <c r="F4037" s="15" t="s">
        <v>11095</v>
      </c>
      <c r="G4037" s="15"/>
      <c r="H4037" s="16" t="str">
        <f aca="false">VLOOKUP(F4037,'[1]Goa Member''s Details Revised'!$C$2:$AO$7385,2,0)</f>
        <v>D.Purchaser</v>
      </c>
      <c r="I4037" s="15" t="n">
        <v>14</v>
      </c>
      <c r="J4037" s="15" t="s">
        <v>834</v>
      </c>
      <c r="K4037" s="15" t="n">
        <v>1991</v>
      </c>
      <c r="L4037" s="16" t="n">
        <f aca="false">VLOOKUP(F4037,'[1]Goa Member''s Details Revised'!$C$2:$AO$7385,9,0)</f>
        <v>2011</v>
      </c>
      <c r="M4037" s="15" t="s">
        <v>11087</v>
      </c>
      <c r="N4037" s="17" t="n">
        <f aca="false">VLOOKUP(F4037,'[1]Goa Member''s Details Revised'!$C$2:$AO$7385,5,0)</f>
        <v>21000</v>
      </c>
      <c r="O4037" s="17" t="n">
        <f aca="false">VLOOKUP(F4037,'[1]Goa Member''s Details Revised'!$C$2:$AO$7385,5,0)</f>
        <v>21000</v>
      </c>
      <c r="P4037" s="17" t="n">
        <f aca="false">VLOOKUP(F4037,'[1]Goa Member''s Details Revised'!$C$2:$AO$7385,6,0)</f>
        <v>19425</v>
      </c>
      <c r="Q4037" s="17" t="str">
        <f aca="false">VLOOKUP(F4037,'[1]Goa Member''s Details Revised'!$C$2:$AO$7385,8,0)</f>
        <v>R.M</v>
      </c>
      <c r="R4037" s="17" t="n">
        <f aca="false">+O4037-P4037</f>
        <v>1575</v>
      </c>
      <c r="S4037" s="15" t="e">
        <f aca="false">+#REF!-K4037</f>
        <v>#REF!</v>
      </c>
      <c r="T4037" s="17" t="n">
        <f aca="false">IF(Q4037="regular",((P4037-(P4037/99)*S4037)),(P4037-(P4037*20%)))</f>
        <v>15540</v>
      </c>
      <c r="U4037" s="17" t="e">
        <f aca="false">((P4037-(P4037/99)*S4037))</f>
        <v>#REF!</v>
      </c>
      <c r="V4037" s="17" t="n">
        <f aca="false">IF(Q4037="regular",0,(P4037-(O4037*20%)))</f>
        <v>15225</v>
      </c>
      <c r="W4037" s="17"/>
      <c r="X4037" s="15"/>
      <c r="Y4037" s="18" t="str">
        <f aca="false">VLOOKUP(F4037,'[1]Goa Member''s Details Revised'!$C$2:$AO$7385,12,0)</f>
        <v>we last communication 2022 the membership cancelled his ownside ,,,,total 9 membership of Goa:- 30136, 30137, 30138, 30139, 30140, 30141, 30142, 30143, 30170</v>
      </c>
    </row>
    <row r="4038" customFormat="false" ht="45" hidden="false" customHeight="false" outlineLevel="0" collapsed="false">
      <c r="B4038" s="14" t="n">
        <v>4037</v>
      </c>
      <c r="C4038" s="15"/>
      <c r="D4038" s="15" t="s">
        <v>11096</v>
      </c>
      <c r="E4038" s="15" t="s">
        <v>25</v>
      </c>
      <c r="F4038" s="15" t="s">
        <v>11097</v>
      </c>
      <c r="G4038" s="15"/>
      <c r="H4038" s="16" t="str">
        <f aca="false">VLOOKUP(F4038,'[1]Goa Member''s Details Revised'!$C$2:$AO$7385,2,0)</f>
        <v>D.Purchaser</v>
      </c>
      <c r="I4038" s="15" t="n">
        <v>14</v>
      </c>
      <c r="J4038" s="15" t="s">
        <v>834</v>
      </c>
      <c r="K4038" s="15" t="n">
        <v>1991</v>
      </c>
      <c r="L4038" s="16" t="n">
        <f aca="false">VLOOKUP(F4038,'[1]Goa Member''s Details Revised'!$C$2:$AO$7385,9,0)</f>
        <v>2011</v>
      </c>
      <c r="M4038" s="15" t="s">
        <v>11087</v>
      </c>
      <c r="N4038" s="17" t="n">
        <f aca="false">VLOOKUP(F4038,'[1]Goa Member''s Details Revised'!$C$2:$AO$7385,5,0)</f>
        <v>17500</v>
      </c>
      <c r="O4038" s="17" t="n">
        <f aca="false">VLOOKUP(F4038,'[1]Goa Member''s Details Revised'!$C$2:$AO$7385,5,0)</f>
        <v>17500</v>
      </c>
      <c r="P4038" s="17" t="n">
        <f aca="false">VLOOKUP(F4038,'[1]Goa Member''s Details Revised'!$C$2:$AO$7385,6,0)</f>
        <v>15750</v>
      </c>
      <c r="Q4038" s="17" t="str">
        <f aca="false">VLOOKUP(F4038,'[1]Goa Member''s Details Revised'!$C$2:$AO$7385,8,0)</f>
        <v>R.M</v>
      </c>
      <c r="R4038" s="17" t="n">
        <f aca="false">+O4038-P4038</f>
        <v>1750</v>
      </c>
      <c r="S4038" s="15" t="e">
        <f aca="false">+#REF!-K4038</f>
        <v>#REF!</v>
      </c>
      <c r="T4038" s="17" t="n">
        <f aca="false">IF(Q4038="regular",((P4038-(P4038/99)*S4038)),(P4038-(P4038*20%)))</f>
        <v>12600</v>
      </c>
      <c r="U4038" s="17" t="e">
        <f aca="false">((P4038-(P4038/99)*S4038))</f>
        <v>#REF!</v>
      </c>
      <c r="V4038" s="17" t="n">
        <f aca="false">IF(Q4038="regular",0,(P4038-(O4038*20%)))</f>
        <v>12250</v>
      </c>
      <c r="W4038" s="17"/>
      <c r="X4038" s="15"/>
      <c r="Y4038" s="18" t="str">
        <f aca="false">VLOOKUP(F4038,'[1]Goa Member''s Details Revised'!$C$2:$AO$7385,12,0)</f>
        <v>we last communication 2022 the membership cancelled his ownside ,,,,total 9 membership of Goa:- 30136, 30137, 30138, 30139, 30140, 30141, 30142, 30143, 30170</v>
      </c>
    </row>
    <row r="4039" customFormat="false" ht="30" hidden="false" customHeight="false" outlineLevel="0" collapsed="false">
      <c r="B4039" s="14" t="n">
        <v>4038</v>
      </c>
      <c r="C4039" s="15"/>
      <c r="D4039" s="15" t="s">
        <v>11098</v>
      </c>
      <c r="E4039" s="15" t="s">
        <v>25</v>
      </c>
      <c r="F4039" s="15" t="s">
        <v>11099</v>
      </c>
      <c r="G4039" s="15"/>
      <c r="H4039" s="16" t="str">
        <f aca="false">VLOOKUP(F4039,'[1]Goa Member''s Details Revised'!$C$2:$AO$7385,2,0)</f>
        <v>D.Purchaser</v>
      </c>
      <c r="I4039" s="15" t="n">
        <v>14</v>
      </c>
      <c r="J4039" s="15" t="s">
        <v>834</v>
      </c>
      <c r="K4039" s="15" t="n">
        <v>1991</v>
      </c>
      <c r="L4039" s="16" t="n">
        <f aca="false">VLOOKUP(F4039,'[1]Goa Member''s Details Revised'!$C$2:$AO$7385,9,0)</f>
        <v>2011</v>
      </c>
      <c r="M4039" s="15" t="s">
        <v>11087</v>
      </c>
      <c r="N4039" s="17" t="n">
        <f aca="false">VLOOKUP(F4039,'[1]Goa Member''s Details Revised'!$C$2:$AO$7385,5,0)</f>
        <v>19000</v>
      </c>
      <c r="O4039" s="17" t="n">
        <f aca="false">VLOOKUP(F4039,'[1]Goa Member''s Details Revised'!$C$2:$AO$7385,5,0)</f>
        <v>19000</v>
      </c>
      <c r="P4039" s="17" t="n">
        <f aca="false">VLOOKUP(F4039,'[1]Goa Member''s Details Revised'!$C$2:$AO$7385,6,0)</f>
        <v>19000</v>
      </c>
      <c r="Q4039" s="17" t="str">
        <f aca="false">VLOOKUP(F4039,'[1]Goa Member''s Details Revised'!$C$2:$AO$7385,8,0)</f>
        <v>R.M</v>
      </c>
      <c r="R4039" s="17" t="n">
        <f aca="false">+O4039-P4039</f>
        <v>0</v>
      </c>
      <c r="S4039" s="15" t="e">
        <f aca="false">+#REF!-K4039</f>
        <v>#REF!</v>
      </c>
      <c r="T4039" s="17" t="n">
        <f aca="false">IF(Q4039="regular",((P4039-(P4039/99)*S4039)),(P4039-(P4039*20%)))</f>
        <v>15200</v>
      </c>
      <c r="U4039" s="17" t="e">
        <f aca="false">((P4039-(P4039/99)*S4039))</f>
        <v>#REF!</v>
      </c>
      <c r="V4039" s="17" t="n">
        <f aca="false">IF(Q4039="regular",0,(P4039-(O4039*20%)))</f>
        <v>15200</v>
      </c>
      <c r="W4039" s="17"/>
      <c r="X4039" s="15"/>
      <c r="Y4039" s="18" t="str">
        <f aca="false">VLOOKUP(F4039,'[1]Goa Member''s Details Revised'!$C$2:$AO$7385,12,0)</f>
        <v>last mail communication 15...total 9 membership of Goa:- 30136, 30137, 30138, 30139, 30140, 30141, 30142, 30143, 30170</v>
      </c>
    </row>
    <row r="4040" customFormat="false" ht="45" hidden="false" customHeight="false" outlineLevel="0" collapsed="false">
      <c r="B4040" s="14" t="n">
        <v>4039</v>
      </c>
      <c r="C4040" s="15"/>
      <c r="D4040" s="15" t="s">
        <v>11100</v>
      </c>
      <c r="E4040" s="15" t="s">
        <v>25</v>
      </c>
      <c r="F4040" s="15" t="s">
        <v>11101</v>
      </c>
      <c r="G4040" s="15"/>
      <c r="H4040" s="16" t="str">
        <f aca="false">VLOOKUP(F4040,'[1]Goa Member''s Details Revised'!$C$2:$AO$7385,2,0)</f>
        <v>D.Purchaser</v>
      </c>
      <c r="I4040" s="15" t="n">
        <v>14</v>
      </c>
      <c r="J4040" s="15" t="s">
        <v>834</v>
      </c>
      <c r="K4040" s="15" t="n">
        <v>1991</v>
      </c>
      <c r="L4040" s="16" t="n">
        <f aca="false">VLOOKUP(F4040,'[1]Goa Member''s Details Revised'!$C$2:$AO$7385,9,0)</f>
        <v>2011</v>
      </c>
      <c r="M4040" s="15" t="s">
        <v>11087</v>
      </c>
      <c r="N4040" s="17" t="n">
        <f aca="false">VLOOKUP(F4040,'[1]Goa Member''s Details Revised'!$C$2:$AO$7385,5,0)</f>
        <v>16000</v>
      </c>
      <c r="O4040" s="17" t="n">
        <f aca="false">VLOOKUP(F4040,'[1]Goa Member''s Details Revised'!$C$2:$AO$7385,5,0)</f>
        <v>16000</v>
      </c>
      <c r="P4040" s="17" t="n">
        <f aca="false">VLOOKUP(F4040,'[1]Goa Member''s Details Revised'!$C$2:$AO$7385,6,0)</f>
        <v>14800</v>
      </c>
      <c r="Q4040" s="17" t="str">
        <f aca="false">VLOOKUP(F4040,'[1]Goa Member''s Details Revised'!$C$2:$AO$7385,8,0)</f>
        <v>R.M</v>
      </c>
      <c r="R4040" s="17" t="n">
        <f aca="false">+O4040-P4040</f>
        <v>1200</v>
      </c>
      <c r="S4040" s="15" t="e">
        <f aca="false">+#REF!-K4040</f>
        <v>#REF!</v>
      </c>
      <c r="T4040" s="17" t="n">
        <f aca="false">IF(Q4040="regular",((P4040-(P4040/99)*S4040)),(P4040-(P4040*20%)))</f>
        <v>11840</v>
      </c>
      <c r="U4040" s="17" t="e">
        <f aca="false">((P4040-(P4040/99)*S4040))</f>
        <v>#REF!</v>
      </c>
      <c r="V4040" s="17" t="n">
        <f aca="false">IF(Q4040="regular",0,(P4040-(O4040*20%)))</f>
        <v>11600</v>
      </c>
      <c r="W4040" s="17"/>
      <c r="X4040" s="15"/>
      <c r="Y4040" s="18" t="str">
        <f aca="false">VLOOKUP(F4040,'[1]Goa Member''s Details Revised'!$C$2:$AO$7385,12,0)</f>
        <v>we last communication 2022 the membership cancelled his ownside ,,,,total 9 membership of Goa:- 30136, 30137, 30138, 30139, 30140, 30141, 30142, 30143, 30170</v>
      </c>
    </row>
    <row r="4041" customFormat="false" ht="45" hidden="false" customHeight="false" outlineLevel="0" collapsed="false">
      <c r="B4041" s="14" t="n">
        <v>4040</v>
      </c>
      <c r="C4041" s="15"/>
      <c r="D4041" s="15" t="s">
        <v>11102</v>
      </c>
      <c r="E4041" s="15" t="s">
        <v>25</v>
      </c>
      <c r="F4041" s="15" t="s">
        <v>11103</v>
      </c>
      <c r="G4041" s="15"/>
      <c r="H4041" s="16" t="str">
        <f aca="false">VLOOKUP(F4041,'[1]Goa Member''s Details Revised'!$C$2:$AO$7385,2,0)</f>
        <v>D.Purchaser</v>
      </c>
      <c r="I4041" s="15" t="n">
        <v>14</v>
      </c>
      <c r="J4041" s="15" t="s">
        <v>834</v>
      </c>
      <c r="K4041" s="15" t="n">
        <v>1991</v>
      </c>
      <c r="L4041" s="16" t="n">
        <f aca="false">VLOOKUP(F4041,'[1]Goa Member''s Details Revised'!$C$2:$AO$7385,9,0)</f>
        <v>2011</v>
      </c>
      <c r="M4041" s="15" t="s">
        <v>11087</v>
      </c>
      <c r="N4041" s="17" t="n">
        <f aca="false">VLOOKUP(F4041,'[1]Goa Member''s Details Revised'!$C$2:$AO$7385,5,0)</f>
        <v>13500</v>
      </c>
      <c r="O4041" s="17" t="n">
        <f aca="false">VLOOKUP(F4041,'[1]Goa Member''s Details Revised'!$C$2:$AO$7385,5,0)</f>
        <v>13500</v>
      </c>
      <c r="P4041" s="17" t="n">
        <f aca="false">VLOOKUP(F4041,'[1]Goa Member''s Details Revised'!$C$2:$AO$7385,6,0)</f>
        <v>12150</v>
      </c>
      <c r="Q4041" s="17" t="str">
        <f aca="false">VLOOKUP(F4041,'[1]Goa Member''s Details Revised'!$C$2:$AO$7385,8,0)</f>
        <v>R.M</v>
      </c>
      <c r="R4041" s="17" t="n">
        <f aca="false">+O4041-P4041</f>
        <v>1350</v>
      </c>
      <c r="S4041" s="15" t="e">
        <f aca="false">+#REF!-K4041</f>
        <v>#REF!</v>
      </c>
      <c r="T4041" s="17" t="n">
        <f aca="false">IF(Q4041="regular",((P4041-(P4041/99)*S4041)),(P4041-(P4041*20%)))</f>
        <v>9720</v>
      </c>
      <c r="U4041" s="17" t="e">
        <f aca="false">((P4041-(P4041/99)*S4041))</f>
        <v>#REF!</v>
      </c>
      <c r="V4041" s="17" t="n">
        <f aca="false">IF(Q4041="regular",0,(P4041-(O4041*20%)))</f>
        <v>9450</v>
      </c>
      <c r="W4041" s="17"/>
      <c r="X4041" s="15"/>
      <c r="Y4041" s="18" t="str">
        <f aca="false">VLOOKUP(F4041,'[1]Goa Member''s Details Revised'!$C$2:$AO$7385,12,0)</f>
        <v>we last communication 2022 the membership cancelled his ownside ,,,,total 9 membership of Goa:- 30136, 30137, 30138, 30139, 30140, 30141, 30142, 30143, 30170</v>
      </c>
    </row>
    <row r="4042" customFormat="false" ht="30" hidden="false" customHeight="false" outlineLevel="0" collapsed="false">
      <c r="B4042" s="14" t="n">
        <v>4041</v>
      </c>
      <c r="C4042" s="15"/>
      <c r="D4042" s="15" t="s">
        <v>11104</v>
      </c>
      <c r="E4042" s="15" t="s">
        <v>25</v>
      </c>
      <c r="F4042" s="15" t="s">
        <v>11105</v>
      </c>
      <c r="G4042" s="15"/>
      <c r="H4042" s="16" t="str">
        <f aca="false">VLOOKUP(F4042,'[1]Goa Member''s Details Revised'!$C$2:$AO$7385,2,0)</f>
        <v>D.Purchaser</v>
      </c>
      <c r="I4042" s="15" t="n">
        <v>15</v>
      </c>
      <c r="J4042" s="15" t="s">
        <v>834</v>
      </c>
      <c r="K4042" s="15" t="n">
        <v>1991</v>
      </c>
      <c r="L4042" s="16" t="str">
        <f aca="false">VLOOKUP(F4042,'[1]Goa Member''s Details Revised'!$C$2:$AO$7385,9,0)</f>
        <v>Never</v>
      </c>
      <c r="M4042" s="15" t="s">
        <v>11106</v>
      </c>
      <c r="N4042" s="17" t="n">
        <f aca="false">VLOOKUP(F4042,'[1]Goa Member''s Details Revised'!$C$2:$AO$7385,5,0)</f>
        <v>22000</v>
      </c>
      <c r="O4042" s="17" t="n">
        <f aca="false">VLOOKUP(F4042,'[1]Goa Member''s Details Revised'!$C$2:$AO$7385,5,0)</f>
        <v>22000</v>
      </c>
      <c r="P4042" s="17" t="n">
        <f aca="false">VLOOKUP(F4042,'[1]Goa Member''s Details Revised'!$C$2:$AO$7385,6,0)</f>
        <v>25500</v>
      </c>
      <c r="Q4042" s="17" t="str">
        <f aca="false">VLOOKUP(F4042,'[1]Goa Member''s Details Revised'!$C$2:$AO$7385,8,0)</f>
        <v>I.R.M</v>
      </c>
      <c r="R4042" s="17" t="n">
        <f aca="false">+O4042-P4042</f>
        <v>-3500</v>
      </c>
      <c r="S4042" s="15" t="e">
        <f aca="false">+#REF!-K4042</f>
        <v>#REF!</v>
      </c>
      <c r="T4042" s="17" t="n">
        <f aca="false">IF(Q4042="regular",((P4042-(P4042/99)*S4042)),(P4042-(P4042*20%)))</f>
        <v>20400</v>
      </c>
      <c r="U4042" s="17" t="e">
        <f aca="false">((P4042-(P4042/99)*S4042))</f>
        <v>#REF!</v>
      </c>
      <c r="V4042" s="17" t="n">
        <f aca="false">IF(Q4042="regular",0,(P4042-(O4042*20%)))</f>
        <v>21100</v>
      </c>
      <c r="W4042" s="17"/>
      <c r="X4042" s="15"/>
      <c r="Y4042" s="18" t="str">
        <f aca="false">VLOOKUP(F4042,'[1]Goa Member''s Details Revised'!$C$2:$AO$7385,12,0)</f>
        <v>we send last reminder in 2012.then we did not receive any reply.</v>
      </c>
    </row>
    <row r="4043" customFormat="false" ht="30" hidden="false" customHeight="false" outlineLevel="0" collapsed="false">
      <c r="B4043" s="14" t="n">
        <v>4042</v>
      </c>
      <c r="C4043" s="15"/>
      <c r="D4043" s="15" t="s">
        <v>11107</v>
      </c>
      <c r="E4043" s="15" t="s">
        <v>25</v>
      </c>
      <c r="F4043" s="15" t="s">
        <v>11108</v>
      </c>
      <c r="G4043" s="15"/>
      <c r="H4043" s="16" t="str">
        <f aca="false">VLOOKUP(F4043,'[1]Goa Member''s Details Revised'!$C$2:$AO$7385,2,0)</f>
        <v>L. N. C</v>
      </c>
      <c r="I4043" s="15" t="n">
        <v>15</v>
      </c>
      <c r="J4043" s="15" t="s">
        <v>834</v>
      </c>
      <c r="K4043" s="15" t="n">
        <v>1991</v>
      </c>
      <c r="L4043" s="16" t="str">
        <f aca="false">VLOOKUP(F4043,'[1]Goa Member''s Details Revised'!$C$2:$AO$7385,9,0)</f>
        <v>Never</v>
      </c>
      <c r="M4043" s="15" t="s">
        <v>11109</v>
      </c>
      <c r="N4043" s="17" t="n">
        <f aca="false">VLOOKUP(F4043,'[1]Goa Member''s Details Revised'!$C$2:$AO$7385,5,0)</f>
        <v>22000</v>
      </c>
      <c r="O4043" s="17" t="n">
        <f aca="false">VLOOKUP(F4043,'[1]Goa Member''s Details Revised'!$C$2:$AO$7385,5,0)</f>
        <v>22000</v>
      </c>
      <c r="P4043" s="17" t="n">
        <f aca="false">VLOOKUP(F4043,'[1]Goa Member''s Details Revised'!$C$2:$AO$7385,6,0)</f>
        <v>25500</v>
      </c>
      <c r="Q4043" s="17" t="str">
        <f aca="false">VLOOKUP(F4043,'[1]Goa Member''s Details Revised'!$C$2:$AO$7385,8,0)</f>
        <v>I.R.M</v>
      </c>
      <c r="R4043" s="17" t="n">
        <f aca="false">+O4043-P4043</f>
        <v>-3500</v>
      </c>
      <c r="S4043" s="15" t="e">
        <f aca="false">+#REF!-K4043</f>
        <v>#REF!</v>
      </c>
      <c r="T4043" s="17" t="n">
        <f aca="false">IF(Q4043="regular",((P4043-(P4043/99)*S4043)),(P4043-(P4043*20%)))</f>
        <v>20400</v>
      </c>
      <c r="U4043" s="17" t="e">
        <f aca="false">((P4043-(P4043/99)*S4043))</f>
        <v>#REF!</v>
      </c>
      <c r="V4043" s="17" t="n">
        <f aca="false">IF(Q4043="regular",0,(P4043-(O4043*20%)))</f>
        <v>21100</v>
      </c>
      <c r="W4043" s="17"/>
      <c r="X4043" s="15"/>
      <c r="Y4043" s="18" t="str">
        <f aca="false">VLOOKUP(F4043,'[1]Goa Member''s Details Revised'!$C$2:$AO$7385,12,0)</f>
        <v>we send last reminder in 2012.then we did not receive any reply.</v>
      </c>
    </row>
    <row r="4044" customFormat="false" ht="15" hidden="false" customHeight="false" outlineLevel="0" collapsed="false">
      <c r="B4044" s="14" t="n">
        <v>4043</v>
      </c>
      <c r="C4044" s="15"/>
      <c r="D4044" s="15" t="s">
        <v>11110</v>
      </c>
      <c r="E4044" s="15" t="s">
        <v>25</v>
      </c>
      <c r="F4044" s="15" t="s">
        <v>11111</v>
      </c>
      <c r="G4044" s="15"/>
      <c r="H4044" s="16" t="str">
        <f aca="false">VLOOKUP(F4044,'[1]Goa Member''s Details Revised'!$C$2:$AO$7385,2,0)</f>
        <v>D.Purchaser</v>
      </c>
      <c r="I4044" s="15" t="n">
        <v>15</v>
      </c>
      <c r="J4044" s="15" t="s">
        <v>834</v>
      </c>
      <c r="K4044" s="15" t="n">
        <v>1991</v>
      </c>
      <c r="L4044" s="16" t="str">
        <f aca="false">VLOOKUP(F4044,'[1]Goa Member''s Details Revised'!$C$2:$AO$7385,9,0)</f>
        <v>Never</v>
      </c>
      <c r="M4044" s="15" t="s">
        <v>11112</v>
      </c>
      <c r="N4044" s="17" t="n">
        <f aca="false">VLOOKUP(F4044,'[1]Goa Member''s Details Revised'!$C$2:$AO$7385,5,0)</f>
        <v>15300</v>
      </c>
      <c r="O4044" s="17" t="n">
        <f aca="false">VLOOKUP(F4044,'[1]Goa Member''s Details Revised'!$C$2:$AO$7385,5,0)</f>
        <v>15300</v>
      </c>
      <c r="P4044" s="17" t="n">
        <f aca="false">VLOOKUP(F4044,'[1]Goa Member''s Details Revised'!$C$2:$AO$7385,6,0)</f>
        <v>12240</v>
      </c>
      <c r="Q4044" s="17" t="str">
        <f aca="false">VLOOKUP(F4044,'[1]Goa Member''s Details Revised'!$C$2:$AO$7385,8,0)</f>
        <v>Outstanding</v>
      </c>
      <c r="R4044" s="17" t="n">
        <f aca="false">+O4044-P4044</f>
        <v>3060</v>
      </c>
      <c r="S4044" s="15" t="e">
        <f aca="false">+#REF!-K4044</f>
        <v>#REF!</v>
      </c>
      <c r="T4044" s="17" t="n">
        <f aca="false">IF(Q4044="regular",((P4044-(P4044/99)*S4044)),(P4044-(P4044*20%)))</f>
        <v>9792</v>
      </c>
      <c r="U4044" s="17" t="e">
        <f aca="false">((P4044-(P4044/99)*S4044))</f>
        <v>#REF!</v>
      </c>
      <c r="V4044" s="17" t="n">
        <f aca="false">IF(Q4044="regular",0,(P4044-(O4044*20%)))</f>
        <v>9180</v>
      </c>
      <c r="W4044" s="17"/>
      <c r="X4044" s="15"/>
      <c r="Y4044" s="18" t="str">
        <f aca="false">VLOOKUP(F4044,'[1]Goa Member''s Details Revised'!$C$2:$AO$7385,12,0)</f>
        <v>last communication 07 (Outstanding Rs 3060/-) </v>
      </c>
    </row>
    <row r="4045" customFormat="false" ht="15" hidden="false" customHeight="false" outlineLevel="0" collapsed="false">
      <c r="B4045" s="14" t="n">
        <v>4044</v>
      </c>
      <c r="C4045" s="15"/>
      <c r="D4045" s="15" t="s">
        <v>11113</v>
      </c>
      <c r="E4045" s="15" t="s">
        <v>25</v>
      </c>
      <c r="F4045" s="15" t="s">
        <v>11114</v>
      </c>
      <c r="G4045" s="15"/>
      <c r="H4045" s="16" t="str">
        <f aca="false">VLOOKUP(F4045,'[1]Goa Member''s Details Revised'!$C$2:$AO$7385,2,0)</f>
        <v>D.Purchaser</v>
      </c>
      <c r="I4045" s="15" t="n">
        <v>15</v>
      </c>
      <c r="J4045" s="15" t="s">
        <v>834</v>
      </c>
      <c r="K4045" s="15" t="n">
        <v>1991</v>
      </c>
      <c r="L4045" s="16" t="n">
        <f aca="false">VLOOKUP(F4045,'[1]Goa Member''s Details Revised'!$C$2:$AO$7385,9,0)</f>
        <v>2008</v>
      </c>
      <c r="M4045" s="15" t="s">
        <v>11115</v>
      </c>
      <c r="N4045" s="17" t="n">
        <f aca="false">VLOOKUP(F4045,'[1]Goa Member''s Details Revised'!$C$2:$AO$7385,5,0)</f>
        <v>19800</v>
      </c>
      <c r="O4045" s="17" t="n">
        <f aca="false">VLOOKUP(F4045,'[1]Goa Member''s Details Revised'!$C$2:$AO$7385,5,0)</f>
        <v>19800</v>
      </c>
      <c r="P4045" s="17" t="n">
        <f aca="false">VLOOKUP(F4045,'[1]Goa Member''s Details Revised'!$C$2:$AO$7385,6,0)</f>
        <v>17490</v>
      </c>
      <c r="Q4045" s="17" t="str">
        <f aca="false">VLOOKUP(F4045,'[1]Goa Member''s Details Revised'!$C$2:$AO$7385,8,0)</f>
        <v>Outstanding '</v>
      </c>
      <c r="R4045" s="17" t="n">
        <f aca="false">+O4045-P4045</f>
        <v>2310</v>
      </c>
      <c r="S4045" s="15" t="e">
        <f aca="false">+#REF!-K4045</f>
        <v>#REF!</v>
      </c>
      <c r="T4045" s="17" t="n">
        <f aca="false">IF(Q4045="regular",((P4045-(P4045/99)*S4045)),(P4045-(P4045*20%)))</f>
        <v>13992</v>
      </c>
      <c r="U4045" s="17" t="e">
        <f aca="false">((P4045-(P4045/99)*S4045))</f>
        <v>#REF!</v>
      </c>
      <c r="V4045" s="17" t="n">
        <f aca="false">IF(Q4045="regular",0,(P4045-(O4045*20%)))</f>
        <v>13530</v>
      </c>
      <c r="W4045" s="17"/>
      <c r="X4045" s="15"/>
      <c r="Y4045" s="18" t="str">
        <f aca="false">VLOOKUP(F4045,'[1]Goa Member''s Details Revised'!$C$2:$AO$7385,12,0)</f>
        <v>last communication 10(Outstanding Rs 2310/-)</v>
      </c>
    </row>
    <row r="4046" customFormat="false" ht="15" hidden="false" customHeight="false" outlineLevel="0" collapsed="false">
      <c r="B4046" s="14" t="n">
        <v>4045</v>
      </c>
      <c r="C4046" s="15"/>
      <c r="D4046" s="15" t="s">
        <v>11116</v>
      </c>
      <c r="E4046" s="15" t="s">
        <v>25</v>
      </c>
      <c r="F4046" s="15" t="s">
        <v>11117</v>
      </c>
      <c r="G4046" s="15"/>
      <c r="H4046" s="16" t="str">
        <f aca="false">VLOOKUP(F4046,'[1]Goa Member''s Details Revised'!$C$2:$AO$7385,2,0)</f>
        <v>D.Purchaser</v>
      </c>
      <c r="I4046" s="15" t="n">
        <v>15</v>
      </c>
      <c r="J4046" s="15" t="s">
        <v>834</v>
      </c>
      <c r="K4046" s="15" t="n">
        <v>1991</v>
      </c>
      <c r="L4046" s="16" t="n">
        <f aca="false">VLOOKUP(F4046,'[1]Goa Member''s Details Revised'!$C$2:$AO$7385,9,0)</f>
        <v>2011</v>
      </c>
      <c r="M4046" s="15" t="s">
        <v>11118</v>
      </c>
      <c r="N4046" s="17" t="n">
        <f aca="false">VLOOKUP(F4046,'[1]Goa Member''s Details Revised'!$C$2:$AO$7385,5,0)</f>
        <v>25500</v>
      </c>
      <c r="O4046" s="17" t="n">
        <f aca="false">VLOOKUP(F4046,'[1]Goa Member''s Details Revised'!$C$2:$AO$7385,5,0)</f>
        <v>25500</v>
      </c>
      <c r="P4046" s="17" t="n">
        <f aca="false">VLOOKUP(F4046,'[1]Goa Member''s Details Revised'!$C$2:$AO$7385,6,0)</f>
        <v>20400</v>
      </c>
      <c r="Q4046" s="17" t="str">
        <f aca="false">VLOOKUP(F4046,'[1]Goa Member''s Details Revised'!$C$2:$AO$7385,8,0)</f>
        <v>Outstanding</v>
      </c>
      <c r="R4046" s="17" t="n">
        <f aca="false">+O4046-P4046</f>
        <v>5100</v>
      </c>
      <c r="S4046" s="15" t="e">
        <f aca="false">+#REF!-K4046</f>
        <v>#REF!</v>
      </c>
      <c r="T4046" s="17" t="n">
        <f aca="false">IF(Q4046="regular",((P4046-(P4046/99)*S4046)),(P4046-(P4046*20%)))</f>
        <v>16320</v>
      </c>
      <c r="U4046" s="17" t="e">
        <f aca="false">((P4046-(P4046/99)*S4046))</f>
        <v>#REF!</v>
      </c>
      <c r="V4046" s="17" t="n">
        <f aca="false">IF(Q4046="regular",0,(P4046-(O4046*20%)))</f>
        <v>15300</v>
      </c>
      <c r="W4046" s="17"/>
      <c r="X4046" s="15"/>
      <c r="Y4046" s="18" t="str">
        <f aca="false">VLOOKUP(F4046,'[1]Goa Member''s Details Revised'!$C$2:$AO$7385,12,0)</f>
        <v>last communication 12(Outstanding Rs 5100/-) No App frm</v>
      </c>
    </row>
    <row r="4047" customFormat="false" ht="15" hidden="false" customHeight="false" outlineLevel="0" collapsed="false">
      <c r="B4047" s="14" t="n">
        <v>4046</v>
      </c>
      <c r="C4047" s="15"/>
      <c r="D4047" s="15" t="s">
        <v>11119</v>
      </c>
      <c r="E4047" s="15" t="s">
        <v>25</v>
      </c>
      <c r="F4047" s="15" t="s">
        <v>11120</v>
      </c>
      <c r="G4047" s="15"/>
      <c r="H4047" s="16" t="str">
        <f aca="false">VLOOKUP(F4047,'[1]Goa Member''s Details Revised'!$C$2:$AO$7385,2,0)</f>
        <v>D.Purchaser</v>
      </c>
      <c r="I4047" s="15" t="n">
        <v>15</v>
      </c>
      <c r="J4047" s="15" t="s">
        <v>834</v>
      </c>
      <c r="K4047" s="15" t="n">
        <v>1991</v>
      </c>
      <c r="L4047" s="16" t="str">
        <f aca="false">VLOOKUP(F4047,'[1]Goa Member''s Details Revised'!$C$2:$AO$7385,9,0)</f>
        <v>never</v>
      </c>
      <c r="M4047" s="15" t="s">
        <v>11121</v>
      </c>
      <c r="N4047" s="17" t="n">
        <f aca="false">VLOOKUP(F4047,'[1]Goa Member''s Details Revised'!$C$2:$AO$7385,5,0)</f>
        <v>15300</v>
      </c>
      <c r="O4047" s="17" t="n">
        <f aca="false">VLOOKUP(F4047,'[1]Goa Member''s Details Revised'!$C$2:$AO$7385,5,0)</f>
        <v>15300</v>
      </c>
      <c r="P4047" s="17" t="n">
        <f aca="false">VLOOKUP(F4047,'[1]Goa Member''s Details Revised'!$C$2:$AO$7385,6,0)</f>
        <v>6120</v>
      </c>
      <c r="Q4047" s="17" t="str">
        <f aca="false">VLOOKUP(F4047,'[1]Goa Member''s Details Revised'!$C$2:$AO$7385,8,0)</f>
        <v>Outstanding</v>
      </c>
      <c r="R4047" s="17" t="n">
        <f aca="false">+O4047-P4047</f>
        <v>9180</v>
      </c>
      <c r="S4047" s="15" t="e">
        <f aca="false">+#REF!-K4047</f>
        <v>#REF!</v>
      </c>
      <c r="T4047" s="17" t="n">
        <f aca="false">IF(Q4047="regular",((P4047-(P4047/99)*S4047)),(P4047-(P4047*20%)))</f>
        <v>4896</v>
      </c>
      <c r="U4047" s="17" t="e">
        <f aca="false">((P4047-(P4047/99)*S4047))</f>
        <v>#REF!</v>
      </c>
      <c r="V4047" s="17" t="n">
        <f aca="false">IF(Q4047="regular",0,(P4047-(O4047*20%)))</f>
        <v>3060</v>
      </c>
      <c r="W4047" s="17"/>
      <c r="X4047" s="15"/>
      <c r="Y4047" s="18" t="str">
        <f aca="false">VLOOKUP(F4047,'[1]Goa Member''s Details Revised'!$C$2:$AO$7385,12,0)</f>
        <v>last communication 99(Outstanding Rs 9180/-) No app frm</v>
      </c>
    </row>
    <row r="4048" customFormat="false" ht="15" hidden="false" customHeight="false" outlineLevel="0" collapsed="false">
      <c r="B4048" s="14" t="n">
        <v>4047</v>
      </c>
      <c r="C4048" s="15"/>
      <c r="D4048" s="15" t="s">
        <v>11122</v>
      </c>
      <c r="E4048" s="15" t="s">
        <v>25</v>
      </c>
      <c r="F4048" s="15" t="s">
        <v>11123</v>
      </c>
      <c r="G4048" s="15"/>
      <c r="H4048" s="16" t="str">
        <f aca="false">VLOOKUP(F4048,'[1]Goa Member''s Details Revised'!$C$2:$AO$7385,2,0)</f>
        <v>D.Purchaser</v>
      </c>
      <c r="I4048" s="15" t="n">
        <v>15</v>
      </c>
      <c r="J4048" s="15" t="s">
        <v>834</v>
      </c>
      <c r="K4048" s="15" t="n">
        <v>1991</v>
      </c>
      <c r="L4048" s="16" t="str">
        <f aca="false">VLOOKUP(F4048,'[1]Goa Member''s Details Revised'!$C$2:$AO$7385,9,0)</f>
        <v>Never</v>
      </c>
      <c r="M4048" s="15" t="s">
        <v>11124</v>
      </c>
      <c r="N4048" s="17" t="n">
        <f aca="false">VLOOKUP(F4048,'[1]Goa Member''s Details Revised'!$C$2:$AO$7385,5,0)</f>
        <v>25500</v>
      </c>
      <c r="O4048" s="17" t="n">
        <f aca="false">VLOOKUP(F4048,'[1]Goa Member''s Details Revised'!$C$2:$AO$7385,5,0)</f>
        <v>25500</v>
      </c>
      <c r="P4048" s="17" t="n">
        <f aca="false">VLOOKUP(F4048,'[1]Goa Member''s Details Revised'!$C$2:$AO$7385,6,0)</f>
        <v>12750</v>
      </c>
      <c r="Q4048" s="17" t="str">
        <f aca="false">VLOOKUP(F4048,'[1]Goa Member''s Details Revised'!$C$2:$AO$7385,8,0)</f>
        <v>outstanding</v>
      </c>
      <c r="R4048" s="17" t="n">
        <f aca="false">+O4048-P4048</f>
        <v>12750</v>
      </c>
      <c r="S4048" s="15" t="e">
        <f aca="false">+#REF!-K4048</f>
        <v>#REF!</v>
      </c>
      <c r="T4048" s="17" t="n">
        <f aca="false">IF(Q4048="regular",((P4048-(P4048/99)*S4048)),(P4048-(P4048*20%)))</f>
        <v>10200</v>
      </c>
      <c r="U4048" s="17" t="e">
        <f aca="false">((P4048-(P4048/99)*S4048))</f>
        <v>#REF!</v>
      </c>
      <c r="V4048" s="17" t="n">
        <f aca="false">IF(Q4048="regular",0,(P4048-(O4048*20%)))</f>
        <v>7650</v>
      </c>
      <c r="W4048" s="17"/>
      <c r="X4048" s="15"/>
      <c r="Y4048" s="18" t="str">
        <f aca="false">VLOOKUP(F4048,'[1]Goa Member''s Details Revised'!$C$2:$AO$7385,12,0)</f>
        <v>last communication 07(Outstanding Rs. 12750/-) No app frm</v>
      </c>
    </row>
    <row r="4049" customFormat="false" ht="15" hidden="false" customHeight="false" outlineLevel="0" collapsed="false">
      <c r="B4049" s="14" t="n">
        <v>4048</v>
      </c>
      <c r="C4049" s="15"/>
      <c r="D4049" s="15" t="s">
        <v>11125</v>
      </c>
      <c r="E4049" s="15" t="s">
        <v>25</v>
      </c>
      <c r="F4049" s="15" t="s">
        <v>11126</v>
      </c>
      <c r="G4049" s="15"/>
      <c r="H4049" s="16" t="str">
        <f aca="false">VLOOKUP(F4049,'[1]Goa Member''s Details Revised'!$C$2:$AO$7385,2,0)</f>
        <v>D.Purchaser</v>
      </c>
      <c r="I4049" s="15" t="n">
        <v>18</v>
      </c>
      <c r="J4049" s="15" t="s">
        <v>834</v>
      </c>
      <c r="K4049" s="15" t="n">
        <v>1991</v>
      </c>
      <c r="L4049" s="16" t="str">
        <f aca="false">VLOOKUP(F4049,'[1]Goa Member''s Details Revised'!$C$2:$AO$7385,9,0)</f>
        <v>Never</v>
      </c>
      <c r="M4049" s="15" t="s">
        <v>11127</v>
      </c>
      <c r="N4049" s="17" t="n">
        <f aca="false">VLOOKUP(F4049,'[1]Goa Member''s Details Revised'!$C$2:$AO$7385,5,0)</f>
        <v>19800</v>
      </c>
      <c r="O4049" s="17" t="n">
        <f aca="false">VLOOKUP(F4049,'[1]Goa Member''s Details Revised'!$C$2:$AO$7385,5,0)</f>
        <v>19800</v>
      </c>
      <c r="P4049" s="17" t="n">
        <f aca="false">VLOOKUP(F4049,'[1]Goa Member''s Details Revised'!$C$2:$AO$7385,6,0)</f>
        <v>19800</v>
      </c>
      <c r="Q4049" s="17" t="str">
        <f aca="false">VLOOKUP(F4049,'[1]Goa Member''s Details Revised'!$C$2:$AO$7385,8,0)</f>
        <v>R.M</v>
      </c>
      <c r="R4049" s="17" t="n">
        <f aca="false">+O4049-P4049</f>
        <v>0</v>
      </c>
      <c r="S4049" s="15" t="e">
        <f aca="false">+#REF!-K4049</f>
        <v>#REF!</v>
      </c>
      <c r="T4049" s="17" t="n">
        <f aca="false">IF(Q4049="regular",((P4049-(P4049/99)*S4049)),(P4049-(P4049*20%)))</f>
        <v>15840</v>
      </c>
      <c r="U4049" s="17" t="e">
        <f aca="false">((P4049-(P4049/99)*S4049))</f>
        <v>#REF!</v>
      </c>
      <c r="V4049" s="17" t="n">
        <f aca="false">IF(Q4049="regular",0,(P4049-(O4049*20%)))</f>
        <v>15840</v>
      </c>
      <c r="W4049" s="17"/>
      <c r="X4049" s="15"/>
      <c r="Y4049" s="18" t="str">
        <f aca="false">VLOOKUP(F4049,'[1]Goa Member''s Details Revised'!$C$2:$AO$7385,12,0)</f>
        <v>last communication 10</v>
      </c>
    </row>
    <row r="4050" customFormat="false" ht="15" hidden="false" customHeight="false" outlineLevel="0" collapsed="false">
      <c r="B4050" s="14" t="n">
        <v>4049</v>
      </c>
      <c r="C4050" s="15"/>
      <c r="D4050" s="15" t="s">
        <v>11128</v>
      </c>
      <c r="E4050" s="15" t="s">
        <v>25</v>
      </c>
      <c r="F4050" s="15" t="s">
        <v>11129</v>
      </c>
      <c r="G4050" s="15"/>
      <c r="H4050" s="16" t="str">
        <f aca="false">VLOOKUP(F4050,'[1]Goa Member''s Details Revised'!$C$2:$AO$7385,2,0)</f>
        <v>D.Purchaser</v>
      </c>
      <c r="I4050" s="15" t="n">
        <v>19</v>
      </c>
      <c r="J4050" s="15" t="s">
        <v>834</v>
      </c>
      <c r="K4050" s="15" t="n">
        <v>1991</v>
      </c>
      <c r="L4050" s="16" t="str">
        <f aca="false">VLOOKUP(F4050,'[1]Goa Member''s Details Revised'!$C$2:$AO$7385,9,0)</f>
        <v>Never</v>
      </c>
      <c r="M4050" s="15" t="s">
        <v>11130</v>
      </c>
      <c r="N4050" s="17" t="n">
        <f aca="false">VLOOKUP(F4050,'[1]Goa Member''s Details Revised'!$C$2:$AO$7385,5,0)</f>
        <v>15300</v>
      </c>
      <c r="O4050" s="17" t="n">
        <f aca="false">VLOOKUP(F4050,'[1]Goa Member''s Details Revised'!$C$2:$AO$7385,5,0)</f>
        <v>15300</v>
      </c>
      <c r="P4050" s="17" t="n">
        <f aca="false">VLOOKUP(F4050,'[1]Goa Member''s Details Revised'!$C$2:$AO$7385,6,0)</f>
        <v>9945</v>
      </c>
      <c r="Q4050" s="17" t="str">
        <f aca="false">VLOOKUP(F4050,'[1]Goa Member''s Details Revised'!$C$2:$AO$7385,8,0)</f>
        <v>Outstanding</v>
      </c>
      <c r="R4050" s="17" t="n">
        <f aca="false">+O4050-P4050</f>
        <v>5355</v>
      </c>
      <c r="S4050" s="15" t="e">
        <f aca="false">+#REF!-K4050</f>
        <v>#REF!</v>
      </c>
      <c r="T4050" s="17" t="n">
        <f aca="false">IF(Q4050="regular",((P4050-(P4050/99)*S4050)),(P4050-(P4050*20%)))</f>
        <v>7956</v>
      </c>
      <c r="U4050" s="17" t="e">
        <f aca="false">((P4050-(P4050/99)*S4050))</f>
        <v>#REF!</v>
      </c>
      <c r="V4050" s="17" t="n">
        <f aca="false">IF(Q4050="regular",0,(P4050-(O4050*20%)))</f>
        <v>6885</v>
      </c>
      <c r="W4050" s="17"/>
      <c r="X4050" s="15"/>
      <c r="Y4050" s="18" t="str">
        <f aca="false">VLOOKUP(F4050,'[1]Goa Member''s Details Revised'!$C$2:$AO$7385,12,0)</f>
        <v>Letter not sent, last communication 11(Outstanding Rs 5355/-)</v>
      </c>
    </row>
    <row r="4051" customFormat="false" ht="15" hidden="false" customHeight="false" outlineLevel="0" collapsed="false">
      <c r="B4051" s="14" t="n">
        <v>4050</v>
      </c>
      <c r="C4051" s="15"/>
      <c r="D4051" s="15" t="s">
        <v>11131</v>
      </c>
      <c r="E4051" s="15" t="s">
        <v>25</v>
      </c>
      <c r="F4051" s="15" t="s">
        <v>11132</v>
      </c>
      <c r="G4051" s="15"/>
      <c r="H4051" s="16" t="str">
        <f aca="false">VLOOKUP(F4051,'[1]Goa Member''s Details Revised'!$C$2:$AO$7385,2,0)</f>
        <v>D.Purchaser</v>
      </c>
      <c r="I4051" s="15" t="n">
        <v>20</v>
      </c>
      <c r="J4051" s="15" t="s">
        <v>834</v>
      </c>
      <c r="K4051" s="15" t="n">
        <v>1991</v>
      </c>
      <c r="L4051" s="16" t="str">
        <f aca="false">VLOOKUP(F4051,'[1]Goa Member''s Details Revised'!$C$2:$AO$7385,9,0)</f>
        <v>Never</v>
      </c>
      <c r="M4051" s="15" t="s">
        <v>11133</v>
      </c>
      <c r="N4051" s="17" t="n">
        <f aca="false">VLOOKUP(F4051,'[1]Goa Member''s Details Revised'!$C$2:$AO$7385,5,0)</f>
        <v>15300</v>
      </c>
      <c r="O4051" s="17" t="n">
        <f aca="false">VLOOKUP(F4051,'[1]Goa Member''s Details Revised'!$C$2:$AO$7385,5,0)</f>
        <v>15300</v>
      </c>
      <c r="P4051" s="17" t="n">
        <f aca="false">VLOOKUP(F4051,'[1]Goa Member''s Details Revised'!$C$2:$AO$7385,6,0)</f>
        <v>11730</v>
      </c>
      <c r="Q4051" s="17" t="str">
        <f aca="false">VLOOKUP(F4051,'[1]Goa Member''s Details Revised'!$C$2:$AO$7385,8,0)</f>
        <v>Outstanding</v>
      </c>
      <c r="R4051" s="17" t="n">
        <f aca="false">+O4051-P4051</f>
        <v>3570</v>
      </c>
      <c r="S4051" s="15" t="e">
        <f aca="false">+#REF!-K4051</f>
        <v>#REF!</v>
      </c>
      <c r="T4051" s="17" t="n">
        <f aca="false">IF(Q4051="regular",((P4051-(P4051/99)*S4051)),(P4051-(P4051*20%)))</f>
        <v>9384</v>
      </c>
      <c r="U4051" s="17" t="e">
        <f aca="false">((P4051-(P4051/99)*S4051))</f>
        <v>#REF!</v>
      </c>
      <c r="V4051" s="17" t="n">
        <f aca="false">IF(Q4051="regular",0,(P4051-(O4051*20%)))</f>
        <v>8670</v>
      </c>
      <c r="W4051" s="17"/>
      <c r="X4051" s="15"/>
      <c r="Y4051" s="18" t="str">
        <f aca="false">VLOOKUP(F4051,'[1]Goa Member''s Details Revised'!$C$2:$AO$7385,12,0)</f>
        <v>last communication 92(Outstanding Rs 3570/-)</v>
      </c>
    </row>
    <row r="4052" customFormat="false" ht="45" hidden="false" customHeight="false" outlineLevel="0" collapsed="false">
      <c r="B4052" s="14" t="n">
        <v>4051</v>
      </c>
      <c r="C4052" s="15"/>
      <c r="D4052" s="15" t="s">
        <v>11134</v>
      </c>
      <c r="E4052" s="15" t="s">
        <v>25</v>
      </c>
      <c r="F4052" s="15" t="s">
        <v>11135</v>
      </c>
      <c r="G4052" s="15"/>
      <c r="H4052" s="16" t="str">
        <f aca="false">VLOOKUP(F4052,'[1]Goa Member''s Details Revised'!$C$2:$AO$7385,2,0)</f>
        <v>D.Purchaser</v>
      </c>
      <c r="I4052" s="15" t="n">
        <v>20</v>
      </c>
      <c r="J4052" s="15" t="s">
        <v>834</v>
      </c>
      <c r="K4052" s="15" t="n">
        <v>1991</v>
      </c>
      <c r="L4052" s="16" t="str">
        <f aca="false">VLOOKUP(F4052,'[1]Goa Member''s Details Revised'!$C$2:$AO$7385,9,0)</f>
        <v>Never</v>
      </c>
      <c r="M4052" s="15" t="s">
        <v>11136</v>
      </c>
      <c r="N4052" s="17" t="n">
        <f aca="false">VLOOKUP(F4052,'[1]Goa Member''s Details Revised'!$C$2:$AO$7385,5,0)</f>
        <v>25500</v>
      </c>
      <c r="O4052" s="17" t="n">
        <f aca="false">VLOOKUP(F4052,'[1]Goa Member''s Details Revised'!$C$2:$AO$7385,5,0)</f>
        <v>25500</v>
      </c>
      <c r="P4052" s="17" t="n">
        <f aca="false">VLOOKUP(F4052,'[1]Goa Member''s Details Revised'!$C$2:$AO$7385,6,0)</f>
        <v>13600</v>
      </c>
      <c r="Q4052" s="17" t="str">
        <f aca="false">VLOOKUP(F4052,'[1]Goa Member''s Details Revised'!$C$2:$AO$7385,8,0)</f>
        <v>Outstanding</v>
      </c>
      <c r="R4052" s="17" t="n">
        <f aca="false">+O4052-P4052</f>
        <v>11900</v>
      </c>
      <c r="S4052" s="15" t="e">
        <f aca="false">+#REF!-K4052</f>
        <v>#REF!</v>
      </c>
      <c r="T4052" s="17" t="n">
        <f aca="false">IF(Q4052="regular",((P4052-(P4052/99)*S4052)),(P4052-(P4052*20%)))</f>
        <v>10880</v>
      </c>
      <c r="U4052" s="17" t="e">
        <f aca="false">((P4052-(P4052/99)*S4052))</f>
        <v>#REF!</v>
      </c>
      <c r="V4052" s="17" t="n">
        <f aca="false">IF(Q4052="regular",0,(P4052-(O4052*20%)))</f>
        <v>8500</v>
      </c>
      <c r="W4052" s="17"/>
      <c r="X4052" s="15"/>
      <c r="Y4052" s="18" t="str">
        <f aca="false">VLOOKUP(F4052,'[1]Goa Member''s Details Revised'!$C$2:$AO$7385,12,0)</f>
        <v>According to rimes's remark:- no recovery of cash received MGMT (management) decision pending(Outstanding Rs 11900/-) UR*</v>
      </c>
    </row>
    <row r="4053" customFormat="false" ht="15" hidden="false" customHeight="false" outlineLevel="0" collapsed="false">
      <c r="B4053" s="14" t="n">
        <v>4052</v>
      </c>
      <c r="C4053" s="15"/>
      <c r="D4053" s="15" t="s">
        <v>11137</v>
      </c>
      <c r="E4053" s="15" t="s">
        <v>25</v>
      </c>
      <c r="F4053" s="15" t="s">
        <v>11138</v>
      </c>
      <c r="G4053" s="15"/>
      <c r="H4053" s="16" t="str">
        <f aca="false">VLOOKUP(F4053,'[1]Goa Member''s Details Revised'!$C$2:$AO$7385,2,0)</f>
        <v>D.Purchaser</v>
      </c>
      <c r="I4053" s="15" t="n">
        <v>22</v>
      </c>
      <c r="J4053" s="15" t="s">
        <v>834</v>
      </c>
      <c r="K4053" s="15" t="n">
        <v>1991</v>
      </c>
      <c r="L4053" s="16" t="str">
        <f aca="false">VLOOKUP(F4053,'[1]Goa Member''s Details Revised'!$C$2:$AO$7385,9,0)</f>
        <v>Never</v>
      </c>
      <c r="M4053" s="15" t="s">
        <v>11139</v>
      </c>
      <c r="N4053" s="17" t="n">
        <f aca="false">VLOOKUP(F4053,'[1]Goa Member''s Details Revised'!$C$2:$AO$7385,5,0)</f>
        <v>19800</v>
      </c>
      <c r="O4053" s="17" t="n">
        <f aca="false">VLOOKUP(F4053,'[1]Goa Member''s Details Revised'!$C$2:$AO$7385,5,0)</f>
        <v>19800</v>
      </c>
      <c r="P4053" s="17" t="n">
        <f aca="false">VLOOKUP(F4053,'[1]Goa Member''s Details Revised'!$C$2:$AO$7385,6,0)</f>
        <v>13530</v>
      </c>
      <c r="Q4053" s="17" t="str">
        <f aca="false">VLOOKUP(F4053,'[1]Goa Member''s Details Revised'!$C$2:$AO$7385,8,0)</f>
        <v>Outstanding</v>
      </c>
      <c r="R4053" s="17" t="n">
        <f aca="false">+O4053-P4053</f>
        <v>6270</v>
      </c>
      <c r="S4053" s="15" t="e">
        <f aca="false">+#REF!-K4053</f>
        <v>#REF!</v>
      </c>
      <c r="T4053" s="17" t="n">
        <f aca="false">IF(Q4053="regular",((P4053-(P4053/99)*S4053)),(P4053-(P4053*20%)))</f>
        <v>10824</v>
      </c>
      <c r="U4053" s="17" t="e">
        <f aca="false">((P4053-(P4053/99)*S4053))</f>
        <v>#REF!</v>
      </c>
      <c r="V4053" s="17" t="n">
        <f aca="false">IF(Q4053="regular",0,(P4053-(O4053*20%)))</f>
        <v>9570</v>
      </c>
      <c r="W4053" s="17"/>
      <c r="X4053" s="15"/>
      <c r="Y4053" s="18" t="str">
        <f aca="false">VLOOKUP(F4053,'[1]Goa Member''s Details Revised'!$C$2:$AO$7385,12,0)</f>
        <v>As POD last communication 07 (Outstanding Rs. 6270/-)</v>
      </c>
    </row>
    <row r="4054" customFormat="false" ht="15" hidden="false" customHeight="false" outlineLevel="0" collapsed="false">
      <c r="B4054" s="14" t="n">
        <v>4053</v>
      </c>
      <c r="C4054" s="15"/>
      <c r="D4054" s="15" t="s">
        <v>11140</v>
      </c>
      <c r="E4054" s="15" t="s">
        <v>25</v>
      </c>
      <c r="F4054" s="15" t="s">
        <v>11141</v>
      </c>
      <c r="G4054" s="15"/>
      <c r="H4054" s="16" t="str">
        <f aca="false">VLOOKUP(F4054,'[1]Goa Member''s Details Revised'!$C$2:$AO$7385,2,0)</f>
        <v>D.Purchaser</v>
      </c>
      <c r="I4054" s="15" t="n">
        <v>26</v>
      </c>
      <c r="J4054" s="15" t="s">
        <v>834</v>
      </c>
      <c r="K4054" s="15" t="n">
        <v>1991</v>
      </c>
      <c r="L4054" s="16" t="str">
        <f aca="false">VLOOKUP(F4054,'[1]Goa Member''s Details Revised'!$C$2:$AO$7385,9,0)</f>
        <v>Never</v>
      </c>
      <c r="M4054" s="15" t="s">
        <v>11142</v>
      </c>
      <c r="N4054" s="17" t="n">
        <f aca="false">VLOOKUP(F4054,'[1]Goa Member''s Details Revised'!$C$2:$AO$7385,5,0)</f>
        <v>17500</v>
      </c>
      <c r="O4054" s="17" t="n">
        <f aca="false">VLOOKUP(F4054,'[1]Goa Member''s Details Revised'!$C$2:$AO$7385,5,0)</f>
        <v>17500</v>
      </c>
      <c r="P4054" s="17" t="n">
        <f aca="false">VLOOKUP(F4054,'[1]Goa Member''s Details Revised'!$C$2:$AO$7385,6,0)</f>
        <v>19800</v>
      </c>
      <c r="Q4054" s="17" t="str">
        <f aca="false">VLOOKUP(F4054,'[1]Goa Member''s Details Revised'!$C$2:$AO$7385,8,0)</f>
        <v>I.R.M</v>
      </c>
      <c r="R4054" s="17" t="n">
        <f aca="false">+O4054-P4054</f>
        <v>-2300</v>
      </c>
      <c r="S4054" s="15" t="e">
        <f aca="false">+#REF!-K4054</f>
        <v>#REF!</v>
      </c>
      <c r="T4054" s="17" t="n">
        <f aca="false">IF(Q4054="regular",((P4054-(P4054/99)*S4054)),(P4054-(P4054*20%)))</f>
        <v>15840</v>
      </c>
      <c r="U4054" s="17" t="e">
        <f aca="false">((P4054-(P4054/99)*S4054))</f>
        <v>#REF!</v>
      </c>
      <c r="V4054" s="17" t="n">
        <f aca="false">IF(Q4054="regular",0,(P4054-(O4054*20%)))</f>
        <v>16300</v>
      </c>
      <c r="W4054" s="17"/>
      <c r="X4054" s="15"/>
      <c r="Y4054" s="18" t="str">
        <f aca="false">VLOOKUP(F4054,'[1]Goa Member''s Details Revised'!$C$2:$AO$7385,12,0)</f>
        <v>last telephonic reply on 29/3/2009</v>
      </c>
    </row>
    <row r="4055" customFormat="false" ht="15" hidden="false" customHeight="false" outlineLevel="0" collapsed="false">
      <c r="B4055" s="14" t="n">
        <v>4054</v>
      </c>
      <c r="C4055" s="15"/>
      <c r="D4055" s="15" t="s">
        <v>11143</v>
      </c>
      <c r="E4055" s="15" t="s">
        <v>25</v>
      </c>
      <c r="F4055" s="15" t="s">
        <v>11144</v>
      </c>
      <c r="G4055" s="15"/>
      <c r="H4055" s="16" t="str">
        <f aca="false">VLOOKUP(F4055,'[1]Goa Member''s Details Revised'!$C$2:$AO$7385,2,0)</f>
        <v>D.Purchaser</v>
      </c>
      <c r="I4055" s="15" t="n">
        <v>26</v>
      </c>
      <c r="J4055" s="15" t="s">
        <v>834</v>
      </c>
      <c r="K4055" s="15" t="n">
        <v>1991</v>
      </c>
      <c r="L4055" s="16" t="str">
        <f aca="false">VLOOKUP(F4055,'[1]Goa Member''s Details Revised'!$C$2:$AO$7385,9,0)</f>
        <v>Never</v>
      </c>
      <c r="M4055" s="15" t="s">
        <v>11145</v>
      </c>
      <c r="N4055" s="17" t="n">
        <f aca="false">VLOOKUP(F4055,'[1]Goa Member''s Details Revised'!$C$2:$AO$7385,5,0)</f>
        <v>20000</v>
      </c>
      <c r="O4055" s="17" t="n">
        <f aca="false">VLOOKUP(F4055,'[1]Goa Member''s Details Revised'!$C$2:$AO$7385,5,0)</f>
        <v>20000</v>
      </c>
      <c r="P4055" s="17" t="n">
        <f aca="false">VLOOKUP(F4055,'[1]Goa Member''s Details Revised'!$C$2:$AO$7385,6,0)</f>
        <v>21290</v>
      </c>
      <c r="Q4055" s="17" t="str">
        <f aca="false">VLOOKUP(F4055,'[1]Goa Member''s Details Revised'!$C$2:$AO$7385,8,0)</f>
        <v>I.R.M</v>
      </c>
      <c r="R4055" s="17" t="n">
        <f aca="false">+O4055-P4055</f>
        <v>-1290</v>
      </c>
      <c r="S4055" s="15" t="e">
        <f aca="false">+#REF!-K4055</f>
        <v>#REF!</v>
      </c>
      <c r="T4055" s="17" t="n">
        <f aca="false">IF(Q4055="regular",((P4055-(P4055/99)*S4055)),(P4055-(P4055*20%)))</f>
        <v>17032</v>
      </c>
      <c r="U4055" s="17" t="e">
        <f aca="false">((P4055-(P4055/99)*S4055))</f>
        <v>#REF!</v>
      </c>
      <c r="V4055" s="17" t="n">
        <f aca="false">IF(Q4055="regular",0,(P4055-(O4055*20%)))</f>
        <v>17290</v>
      </c>
      <c r="W4055" s="17"/>
      <c r="X4055" s="15"/>
      <c r="Y4055" s="18" t="str">
        <f aca="false">VLOOKUP(F4055,'[1]Goa Member''s Details Revised'!$C$2:$AO$7385,12,0)</f>
        <v>np reminder send so last communication 09</v>
      </c>
    </row>
    <row r="4056" customFormat="false" ht="15" hidden="false" customHeight="false" outlineLevel="0" collapsed="false">
      <c r="B4056" s="14" t="n">
        <v>4055</v>
      </c>
      <c r="C4056" s="15"/>
      <c r="D4056" s="15" t="s">
        <v>11146</v>
      </c>
      <c r="E4056" s="15" t="s">
        <v>25</v>
      </c>
      <c r="F4056" s="15" t="s">
        <v>11147</v>
      </c>
      <c r="G4056" s="15"/>
      <c r="H4056" s="16" t="str">
        <f aca="false">VLOOKUP(F4056,'[1]Goa Member''s Details Revised'!$C$2:$AO$7385,2,0)</f>
        <v>D.Purchaser</v>
      </c>
      <c r="I4056" s="15" t="n">
        <v>26</v>
      </c>
      <c r="J4056" s="15" t="s">
        <v>834</v>
      </c>
      <c r="K4056" s="15" t="n">
        <v>1991</v>
      </c>
      <c r="L4056" s="16" t="str">
        <f aca="false">VLOOKUP(F4056,'[1]Goa Member''s Details Revised'!$C$2:$AO$7385,9,0)</f>
        <v>never</v>
      </c>
      <c r="M4056" s="15" t="s">
        <v>11148</v>
      </c>
      <c r="N4056" s="17" t="n">
        <f aca="false">VLOOKUP(F4056,'[1]Goa Member''s Details Revised'!$C$2:$AO$7385,5,0)</f>
        <v>17500</v>
      </c>
      <c r="O4056" s="17" t="n">
        <f aca="false">VLOOKUP(F4056,'[1]Goa Member''s Details Revised'!$C$2:$AO$7385,5,0)</f>
        <v>17500</v>
      </c>
      <c r="P4056" s="17" t="n">
        <f aca="false">VLOOKUP(F4056,'[1]Goa Member''s Details Revised'!$C$2:$AO$7385,6,0)</f>
        <v>19800</v>
      </c>
      <c r="Q4056" s="17" t="str">
        <f aca="false">VLOOKUP(F4056,'[1]Goa Member''s Details Revised'!$C$2:$AO$7385,8,0)</f>
        <v>I.R.M</v>
      </c>
      <c r="R4056" s="17" t="n">
        <f aca="false">+O4056-P4056</f>
        <v>-2300</v>
      </c>
      <c r="S4056" s="15" t="e">
        <f aca="false">+#REF!-K4056</f>
        <v>#REF!</v>
      </c>
      <c r="T4056" s="17" t="n">
        <f aca="false">IF(Q4056="regular",((P4056-(P4056/99)*S4056)),(P4056-(P4056*20%)))</f>
        <v>15840</v>
      </c>
      <c r="U4056" s="17" t="e">
        <f aca="false">((P4056-(P4056/99)*S4056))</f>
        <v>#REF!</v>
      </c>
      <c r="V4056" s="17" t="n">
        <f aca="false">IF(Q4056="regular",0,(P4056-(O4056*20%)))</f>
        <v>16300</v>
      </c>
      <c r="W4056" s="17"/>
      <c r="X4056" s="15"/>
      <c r="Y4056" s="18" t="str">
        <f aca="false">VLOOKUP(F4056,'[1]Goa Member''s Details Revised'!$C$2:$AO$7385,12,0)</f>
        <v>Documents is not in file(Outstanding Rs. 6270/-) </v>
      </c>
    </row>
    <row r="4057" customFormat="false" ht="15" hidden="false" customHeight="false" outlineLevel="0" collapsed="false">
      <c r="B4057" s="14" t="n">
        <v>4056</v>
      </c>
      <c r="C4057" s="15"/>
      <c r="D4057" s="15" t="s">
        <v>11149</v>
      </c>
      <c r="E4057" s="15" t="s">
        <v>25</v>
      </c>
      <c r="F4057" s="15" t="s">
        <v>11150</v>
      </c>
      <c r="G4057" s="15"/>
      <c r="H4057" s="16" t="str">
        <f aca="false">VLOOKUP(F4057,'[1]Goa Member''s Details Revised'!$C$2:$AO$7385,2,0)</f>
        <v>D.Purchaser</v>
      </c>
      <c r="I4057" s="15" t="n">
        <v>28</v>
      </c>
      <c r="J4057" s="15" t="s">
        <v>834</v>
      </c>
      <c r="K4057" s="15" t="n">
        <v>1991</v>
      </c>
      <c r="L4057" s="16" t="str">
        <f aca="false">VLOOKUP(F4057,'[1]Goa Member''s Details Revised'!$C$2:$AO$7385,9,0)</f>
        <v>Never</v>
      </c>
      <c r="M4057" s="15" t="s">
        <v>11151</v>
      </c>
      <c r="N4057" s="17" t="n">
        <f aca="false">VLOOKUP(F4057,'[1]Goa Member''s Details Revised'!$C$2:$AO$7385,5,0)</f>
        <v>20000</v>
      </c>
      <c r="O4057" s="17" t="n">
        <f aca="false">VLOOKUP(F4057,'[1]Goa Member''s Details Revised'!$C$2:$AO$7385,5,0)</f>
        <v>20000</v>
      </c>
      <c r="P4057" s="17" t="n">
        <f aca="false">VLOOKUP(F4057,'[1]Goa Member''s Details Revised'!$C$2:$AO$7385,6,0)</f>
        <v>20000</v>
      </c>
      <c r="Q4057" s="17" t="str">
        <f aca="false">VLOOKUP(F4057,'[1]Goa Member''s Details Revised'!$C$2:$AO$7385,8,0)</f>
        <v>I.R.M</v>
      </c>
      <c r="R4057" s="17" t="n">
        <f aca="false">+O4057-P4057</f>
        <v>0</v>
      </c>
      <c r="S4057" s="15" t="e">
        <f aca="false">+#REF!-K4057</f>
        <v>#REF!</v>
      </c>
      <c r="T4057" s="17" t="n">
        <f aca="false">IF(Q4057="regular",((P4057-(P4057/99)*S4057)),(P4057-(P4057*20%)))</f>
        <v>16000</v>
      </c>
      <c r="U4057" s="17" t="e">
        <f aca="false">((P4057-(P4057/99)*S4057))</f>
        <v>#REF!</v>
      </c>
      <c r="V4057" s="17" t="n">
        <f aca="false">IF(Q4057="regular",0,(P4057-(O4057*20%)))</f>
        <v>16000</v>
      </c>
      <c r="W4057" s="17"/>
      <c r="X4057" s="15"/>
      <c r="Y4057" s="18" t="str">
        <f aca="false">VLOOKUP(F4057,'[1]Goa Member''s Details Revised'!$C$2:$AO$7385,12,0)</f>
        <v>no reminder send so last communication 02</v>
      </c>
    </row>
    <row r="4058" customFormat="false" ht="15" hidden="false" customHeight="false" outlineLevel="0" collapsed="false">
      <c r="B4058" s="14" t="n">
        <v>4057</v>
      </c>
      <c r="C4058" s="15"/>
      <c r="D4058" s="15" t="s">
        <v>11152</v>
      </c>
      <c r="E4058" s="15" t="s">
        <v>25</v>
      </c>
      <c r="F4058" s="15" t="s">
        <v>11153</v>
      </c>
      <c r="G4058" s="15"/>
      <c r="H4058" s="16" t="str">
        <f aca="false">VLOOKUP(F4058,'[1]Goa Member''s Details Revised'!$C$2:$AO$7385,2,0)</f>
        <v>L. N. C</v>
      </c>
      <c r="I4058" s="15" t="n">
        <v>28</v>
      </c>
      <c r="J4058" s="15" t="s">
        <v>834</v>
      </c>
      <c r="K4058" s="15" t="n">
        <v>1991</v>
      </c>
      <c r="L4058" s="16" t="str">
        <f aca="false">VLOOKUP(F4058,'[1]Goa Member''s Details Revised'!$C$2:$AO$7385,9,0)</f>
        <v>Never</v>
      </c>
      <c r="M4058" s="15" t="s">
        <v>10219</v>
      </c>
      <c r="N4058" s="17" t="n">
        <f aca="false">VLOOKUP(F4058,'[1]Goa Member''s Details Revised'!$C$2:$AO$7385,5,0)</f>
        <v>17500</v>
      </c>
      <c r="O4058" s="17" t="n">
        <f aca="false">VLOOKUP(F4058,'[1]Goa Member''s Details Revised'!$C$2:$AO$7385,5,0)</f>
        <v>17500</v>
      </c>
      <c r="P4058" s="17" t="n">
        <f aca="false">VLOOKUP(F4058,'[1]Goa Member''s Details Revised'!$C$2:$AO$7385,6,0)</f>
        <v>19800</v>
      </c>
      <c r="Q4058" s="17" t="str">
        <f aca="false">VLOOKUP(F4058,'[1]Goa Member''s Details Revised'!$C$2:$AO$7385,8,0)</f>
        <v>I.R.M</v>
      </c>
      <c r="R4058" s="17" t="n">
        <f aca="false">+O4058-P4058</f>
        <v>-2300</v>
      </c>
      <c r="S4058" s="15" t="e">
        <f aca="false">+#REF!-K4058</f>
        <v>#REF!</v>
      </c>
      <c r="T4058" s="17" t="n">
        <f aca="false">IF(Q4058="regular",((P4058-(P4058/99)*S4058)),(P4058-(P4058*20%)))</f>
        <v>15840</v>
      </c>
      <c r="U4058" s="17" t="e">
        <f aca="false">((P4058-(P4058/99)*S4058))</f>
        <v>#REF!</v>
      </c>
      <c r="V4058" s="17" t="n">
        <f aca="false">IF(Q4058="regular",0,(P4058-(O4058*20%)))</f>
        <v>16300</v>
      </c>
      <c r="W4058" s="17"/>
      <c r="X4058" s="15"/>
      <c r="Y4058" s="18" t="str">
        <f aca="false">VLOOKUP(F4058,'[1]Goa Member''s Details Revised'!$C$2:$AO$7385,12,0)</f>
        <v>no reminder send so last communication 10</v>
      </c>
    </row>
    <row r="4059" customFormat="false" ht="30" hidden="false" customHeight="false" outlineLevel="0" collapsed="false">
      <c r="B4059" s="14" t="n">
        <v>4058</v>
      </c>
      <c r="C4059" s="15"/>
      <c r="D4059" s="15" t="s">
        <v>11154</v>
      </c>
      <c r="E4059" s="15" t="s">
        <v>25</v>
      </c>
      <c r="F4059" s="15" t="s">
        <v>11155</v>
      </c>
      <c r="G4059" s="15"/>
      <c r="H4059" s="16" t="str">
        <f aca="false">VLOOKUP(F4059,'[1]Goa Member''s Details Revised'!$C$2:$AO$7385,2,0)</f>
        <v>D.Purchaser</v>
      </c>
      <c r="I4059" s="15" t="n">
        <v>29</v>
      </c>
      <c r="J4059" s="15" t="s">
        <v>834</v>
      </c>
      <c r="K4059" s="15" t="n">
        <v>1991</v>
      </c>
      <c r="L4059" s="16" t="n">
        <f aca="false">VLOOKUP(F4059,'[1]Goa Member''s Details Revised'!$C$2:$AO$7385,9,0)</f>
        <v>2022</v>
      </c>
      <c r="M4059" s="15" t="s">
        <v>11156</v>
      </c>
      <c r="N4059" s="17" t="n">
        <f aca="false">VLOOKUP(F4059,'[1]Goa Member''s Details Revised'!$C$2:$AO$7385,5,0)</f>
        <v>34000</v>
      </c>
      <c r="O4059" s="17" t="n">
        <f aca="false">VLOOKUP(F4059,'[1]Goa Member''s Details Revised'!$C$2:$AO$7385,5,0)</f>
        <v>34000</v>
      </c>
      <c r="P4059" s="17" t="n">
        <f aca="false">VLOOKUP(F4059,'[1]Goa Member''s Details Revised'!$C$2:$AO$7385,6,0)</f>
        <v>34000</v>
      </c>
      <c r="Q4059" s="17" t="str">
        <f aca="false">VLOOKUP(F4059,'[1]Goa Member''s Details Revised'!$C$2:$AO$7385,8,0)</f>
        <v>R.M</v>
      </c>
      <c r="R4059" s="17" t="n">
        <f aca="false">+O4059-P4059</f>
        <v>0</v>
      </c>
      <c r="S4059" s="15" t="e">
        <f aca="false">+#REF!-K4059</f>
        <v>#REF!</v>
      </c>
      <c r="T4059" s="17" t="n">
        <f aca="false">IF(Q4059="regular",((P4059-(P4059/99)*S4059)),(P4059-(P4059*20%)))</f>
        <v>27200</v>
      </c>
      <c r="U4059" s="17" t="e">
        <f aca="false">((P4059-(P4059/99)*S4059))</f>
        <v>#REF!</v>
      </c>
      <c r="V4059" s="17" t="n">
        <f aca="false">IF(Q4059="regular",0,(P4059-(O4059*20%)))</f>
        <v>27200</v>
      </c>
      <c r="W4059" s="17"/>
      <c r="X4059" s="15"/>
      <c r="Y4059" s="18" t="str">
        <f aca="false">VLOOKUP(F4059,'[1]Goa Member''s Details Revised'!$C$2:$AO$7385,12,0)</f>
        <v>they are regular member….total 3 membership of Goa:- 30158, 30205 and 30206</v>
      </c>
    </row>
    <row r="4060" customFormat="false" ht="15" hidden="false" customHeight="false" outlineLevel="0" collapsed="false">
      <c r="B4060" s="14" t="n">
        <v>4059</v>
      </c>
      <c r="C4060" s="15"/>
      <c r="D4060" s="15" t="s">
        <v>11157</v>
      </c>
      <c r="E4060" s="15" t="s">
        <v>25</v>
      </c>
      <c r="F4060" s="15" t="s">
        <v>11158</v>
      </c>
      <c r="G4060" s="15"/>
      <c r="H4060" s="16" t="str">
        <f aca="false">VLOOKUP(F4060,'[1]Goa Member''s Details Revised'!$C$2:$AO$7385,2,0)</f>
        <v>D.Purchaser</v>
      </c>
      <c r="I4060" s="15" t="n">
        <v>29</v>
      </c>
      <c r="J4060" s="15" t="s">
        <v>834</v>
      </c>
      <c r="K4060" s="15" t="n">
        <v>1991</v>
      </c>
      <c r="L4060" s="16" t="str">
        <f aca="false">VLOOKUP(F4060,'[1]Goa Member''s Details Revised'!$C$2:$AO$7385,9,0)</f>
        <v>Never</v>
      </c>
      <c r="M4060" s="15" t="s">
        <v>11159</v>
      </c>
      <c r="N4060" s="17" t="n">
        <f aca="false">VLOOKUP(F4060,'[1]Goa Member''s Details Revised'!$C$2:$AO$7385,5,0)</f>
        <v>15300</v>
      </c>
      <c r="O4060" s="17" t="n">
        <f aca="false">VLOOKUP(F4060,'[1]Goa Member''s Details Revised'!$C$2:$AO$7385,5,0)</f>
        <v>15300</v>
      </c>
      <c r="P4060" s="17" t="n">
        <f aca="false">VLOOKUP(F4060,'[1]Goa Member''s Details Revised'!$C$2:$AO$7385,6,0)</f>
        <v>5355</v>
      </c>
      <c r="Q4060" s="17" t="str">
        <f aca="false">VLOOKUP(F4060,'[1]Goa Member''s Details Revised'!$C$2:$AO$7385,8,0)</f>
        <v>outstanding</v>
      </c>
      <c r="R4060" s="17" t="n">
        <f aca="false">+O4060-P4060</f>
        <v>9945</v>
      </c>
      <c r="S4060" s="15" t="e">
        <f aca="false">+#REF!-K4060</f>
        <v>#REF!</v>
      </c>
      <c r="T4060" s="17" t="n">
        <f aca="false">IF(Q4060="regular",((P4060-(P4060/99)*S4060)),(P4060-(P4060*20%)))</f>
        <v>4284</v>
      </c>
      <c r="U4060" s="17" t="e">
        <f aca="false">((P4060-(P4060/99)*S4060))</f>
        <v>#REF!</v>
      </c>
      <c r="V4060" s="17" t="n">
        <f aca="false">IF(Q4060="regular",0,(P4060-(O4060*20%)))</f>
        <v>2295</v>
      </c>
      <c r="W4060" s="17"/>
      <c r="X4060" s="15"/>
      <c r="Y4060" s="18" t="str">
        <f aca="false">VLOOKUP(F4060,'[1]Goa Member''s Details Revised'!$C$2:$AO$7385,12,0)</f>
        <v>last communication 93 (Outstanding Rs. 9945/-)</v>
      </c>
    </row>
    <row r="4061" customFormat="false" ht="15" hidden="false" customHeight="false" outlineLevel="0" collapsed="false">
      <c r="B4061" s="14" t="n">
        <v>4060</v>
      </c>
      <c r="C4061" s="15"/>
      <c r="D4061" s="15" t="s">
        <v>11160</v>
      </c>
      <c r="E4061" s="15" t="s">
        <v>25</v>
      </c>
      <c r="F4061" s="15" t="s">
        <v>11161</v>
      </c>
      <c r="G4061" s="15"/>
      <c r="H4061" s="16" t="str">
        <f aca="false">VLOOKUP(F4061,'[1]Goa Member''s Details Revised'!$C$2:$AO$7385,2,0)</f>
        <v>D.Purchaser</v>
      </c>
      <c r="I4061" s="15" t="n">
        <v>29</v>
      </c>
      <c r="J4061" s="15" t="s">
        <v>834</v>
      </c>
      <c r="K4061" s="15" t="n">
        <v>1991</v>
      </c>
      <c r="L4061" s="16" t="n">
        <f aca="false">VLOOKUP(F4061,'[1]Goa Member''s Details Revised'!$C$2:$AO$7385,9,0)</f>
        <v>2011</v>
      </c>
      <c r="M4061" s="15" t="s">
        <v>11162</v>
      </c>
      <c r="N4061" s="17" t="n">
        <f aca="false">VLOOKUP(F4061,'[1]Goa Member''s Details Revised'!$C$2:$AO$7385,5,0)</f>
        <v>17500</v>
      </c>
      <c r="O4061" s="17" t="n">
        <f aca="false">VLOOKUP(F4061,'[1]Goa Member''s Details Revised'!$C$2:$AO$7385,5,0)</f>
        <v>17500</v>
      </c>
      <c r="P4061" s="17" t="n">
        <f aca="false">VLOOKUP(F4061,'[1]Goa Member''s Details Revised'!$C$2:$AO$7385,6,0)</f>
        <v>19800</v>
      </c>
      <c r="Q4061" s="17" t="str">
        <f aca="false">VLOOKUP(F4061,'[1]Goa Member''s Details Revised'!$C$2:$AO$7385,8,0)</f>
        <v>R.M</v>
      </c>
      <c r="R4061" s="17" t="n">
        <f aca="false">+O4061-P4061</f>
        <v>-2300</v>
      </c>
      <c r="S4061" s="15" t="e">
        <f aca="false">+#REF!-K4061</f>
        <v>#REF!</v>
      </c>
      <c r="T4061" s="17" t="n">
        <f aca="false">IF(Q4061="regular",((P4061-(P4061/99)*S4061)),(P4061-(P4061*20%)))</f>
        <v>15840</v>
      </c>
      <c r="U4061" s="17" t="e">
        <f aca="false">((P4061-(P4061/99)*S4061))</f>
        <v>#REF!</v>
      </c>
      <c r="V4061" s="17" t="n">
        <f aca="false">IF(Q4061="regular",0,(P4061-(O4061*20%)))</f>
        <v>16300</v>
      </c>
      <c r="W4061" s="17"/>
      <c r="X4061" s="15"/>
      <c r="Y4061" s="18" t="str">
        <f aca="false">VLOOKUP(F4061,'[1]Goa Member''s Details Revised'!$C$2:$AO$7385,12,0)</f>
        <v>no reminders so last communication 2011</v>
      </c>
    </row>
    <row r="4062" customFormat="false" ht="15" hidden="false" customHeight="false" outlineLevel="0" collapsed="false">
      <c r="B4062" s="14" t="n">
        <v>4061</v>
      </c>
      <c r="C4062" s="15"/>
      <c r="D4062" s="15" t="s">
        <v>11163</v>
      </c>
      <c r="E4062" s="15" t="s">
        <v>25</v>
      </c>
      <c r="F4062" s="15" t="s">
        <v>11164</v>
      </c>
      <c r="G4062" s="15"/>
      <c r="H4062" s="16" t="str">
        <f aca="false">VLOOKUP(F4062,'[1]Goa Member''s Details Revised'!$C$2:$AO$7385,2,0)</f>
        <v>D.Purchaser</v>
      </c>
      <c r="I4062" s="15" t="n">
        <v>29</v>
      </c>
      <c r="J4062" s="15" t="s">
        <v>834</v>
      </c>
      <c r="K4062" s="15" t="n">
        <v>1991</v>
      </c>
      <c r="L4062" s="16" t="str">
        <f aca="false">VLOOKUP(F4062,'[1]Goa Member''s Details Revised'!$C$2:$AO$7385,9,0)</f>
        <v>Never</v>
      </c>
      <c r="M4062" s="15" t="s">
        <v>11165</v>
      </c>
      <c r="N4062" s="17" t="n">
        <f aca="false">VLOOKUP(F4062,'[1]Goa Member''s Details Revised'!$C$2:$AO$7385,5,0)</f>
        <v>17500</v>
      </c>
      <c r="O4062" s="17" t="n">
        <f aca="false">VLOOKUP(F4062,'[1]Goa Member''s Details Revised'!$C$2:$AO$7385,5,0)</f>
        <v>17500</v>
      </c>
      <c r="P4062" s="17" t="n">
        <f aca="false">VLOOKUP(F4062,'[1]Goa Member''s Details Revised'!$C$2:$AO$7385,6,0)</f>
        <v>19800</v>
      </c>
      <c r="Q4062" s="17" t="str">
        <f aca="false">VLOOKUP(F4062,'[1]Goa Member''s Details Revised'!$C$2:$AO$7385,8,0)</f>
        <v>I.R.M</v>
      </c>
      <c r="R4062" s="17" t="n">
        <f aca="false">+O4062-P4062</f>
        <v>-2300</v>
      </c>
      <c r="S4062" s="15" t="e">
        <f aca="false">+#REF!-K4062</f>
        <v>#REF!</v>
      </c>
      <c r="T4062" s="17" t="n">
        <f aca="false">IF(Q4062="regular",((P4062-(P4062/99)*S4062)),(P4062-(P4062*20%)))</f>
        <v>15840</v>
      </c>
      <c r="U4062" s="17" t="e">
        <f aca="false">((P4062-(P4062/99)*S4062))</f>
        <v>#REF!</v>
      </c>
      <c r="V4062" s="17" t="n">
        <f aca="false">IF(Q4062="regular",0,(P4062-(O4062*20%)))</f>
        <v>16300</v>
      </c>
      <c r="W4062" s="17"/>
      <c r="X4062" s="15"/>
      <c r="Y4062" s="18" t="str">
        <f aca="false">VLOOKUP(F4062,'[1]Goa Member''s Details Revised'!$C$2:$AO$7385,12,0)</f>
        <v>Last communication on 6-9-2017</v>
      </c>
    </row>
    <row r="4063" customFormat="false" ht="15" hidden="false" customHeight="false" outlineLevel="0" collapsed="false">
      <c r="B4063" s="14" t="n">
        <v>4062</v>
      </c>
      <c r="C4063" s="15"/>
      <c r="D4063" s="15" t="s">
        <v>11166</v>
      </c>
      <c r="E4063" s="15" t="s">
        <v>25</v>
      </c>
      <c r="F4063" s="15" t="s">
        <v>11167</v>
      </c>
      <c r="G4063" s="15"/>
      <c r="H4063" s="16" t="str">
        <f aca="false">VLOOKUP(F4063,'[1]Goa Member''s Details Revised'!$C$2:$AO$7385,2,0)</f>
        <v>D.Purchaser</v>
      </c>
      <c r="I4063" s="15" t="n">
        <v>29</v>
      </c>
      <c r="J4063" s="15" t="s">
        <v>834</v>
      </c>
      <c r="K4063" s="15" t="n">
        <v>1991</v>
      </c>
      <c r="L4063" s="16" t="str">
        <f aca="false">VLOOKUP(F4063,'[1]Goa Member''s Details Revised'!$C$2:$AO$7385,9,0)</f>
        <v>Never</v>
      </c>
      <c r="M4063" s="15" t="s">
        <v>11168</v>
      </c>
      <c r="N4063" s="17" t="n">
        <f aca="false">VLOOKUP(F4063,'[1]Goa Member''s Details Revised'!$C$2:$AO$7385,5,0)</f>
        <v>25500</v>
      </c>
      <c r="O4063" s="17" t="n">
        <f aca="false">VLOOKUP(F4063,'[1]Goa Member''s Details Revised'!$C$2:$AO$7385,5,0)</f>
        <v>25500</v>
      </c>
      <c r="P4063" s="17" t="n">
        <f aca="false">VLOOKUP(F4063,'[1]Goa Member''s Details Revised'!$C$2:$AO$7385,6,0)</f>
        <v>24225</v>
      </c>
      <c r="Q4063" s="17" t="str">
        <f aca="false">VLOOKUP(F4063,'[1]Goa Member''s Details Revised'!$C$2:$AO$7385,8,0)</f>
        <v>Outstanding</v>
      </c>
      <c r="R4063" s="17" t="n">
        <f aca="false">+O4063-P4063</f>
        <v>1275</v>
      </c>
      <c r="S4063" s="15" t="e">
        <f aca="false">+#REF!-K4063</f>
        <v>#REF!</v>
      </c>
      <c r="T4063" s="17" t="n">
        <f aca="false">IF(Q4063="regular",((P4063-(P4063/99)*S4063)),(P4063-(P4063*20%)))</f>
        <v>19380</v>
      </c>
      <c r="U4063" s="17" t="e">
        <f aca="false">((P4063-(P4063/99)*S4063))</f>
        <v>#REF!</v>
      </c>
      <c r="V4063" s="17" t="n">
        <f aca="false">IF(Q4063="regular",0,(P4063-(O4063*20%)))</f>
        <v>19125</v>
      </c>
      <c r="W4063" s="17"/>
      <c r="X4063" s="15"/>
      <c r="Y4063" s="18" t="str">
        <f aca="false">VLOOKUP(F4063,'[1]Goa Member''s Details Revised'!$C$2:$AO$7385,12,0)</f>
        <v>last communication 99(Outstanding Rs. 1275/-)</v>
      </c>
    </row>
    <row r="4064" customFormat="false" ht="15" hidden="false" customHeight="false" outlineLevel="0" collapsed="false">
      <c r="B4064" s="14" t="n">
        <v>4063</v>
      </c>
      <c r="C4064" s="15"/>
      <c r="D4064" s="15" t="s">
        <v>11169</v>
      </c>
      <c r="E4064" s="15" t="s">
        <v>25</v>
      </c>
      <c r="F4064" s="15" t="s">
        <v>11170</v>
      </c>
      <c r="G4064" s="15"/>
      <c r="H4064" s="16" t="str">
        <f aca="false">VLOOKUP(F4064,'[1]Goa Member''s Details Revised'!$C$2:$AO$7385,2,0)</f>
        <v>D.Purchaser</v>
      </c>
      <c r="I4064" s="15" t="n">
        <v>30</v>
      </c>
      <c r="J4064" s="15" t="s">
        <v>834</v>
      </c>
      <c r="K4064" s="15" t="n">
        <v>1991</v>
      </c>
      <c r="L4064" s="16" t="str">
        <f aca="false">VLOOKUP(F4064,'[1]Goa Member''s Details Revised'!$C$2:$AO$7385,9,0)</f>
        <v>Never</v>
      </c>
      <c r="M4064" s="15" t="s">
        <v>11171</v>
      </c>
      <c r="N4064" s="17" t="n">
        <f aca="false">VLOOKUP(F4064,'[1]Goa Member''s Details Revised'!$C$2:$AO$7385,5,0)</f>
        <v>21000</v>
      </c>
      <c r="O4064" s="17" t="n">
        <f aca="false">VLOOKUP(F4064,'[1]Goa Member''s Details Revised'!$C$2:$AO$7385,5,0)</f>
        <v>21000</v>
      </c>
      <c r="P4064" s="17" t="n">
        <f aca="false">VLOOKUP(F4064,'[1]Goa Member''s Details Revised'!$C$2:$AO$7385,6,0)</f>
        <v>23700</v>
      </c>
      <c r="Q4064" s="17" t="str">
        <f aca="false">VLOOKUP(F4064,'[1]Goa Member''s Details Revised'!$C$2:$AO$7385,8,0)</f>
        <v>I.R.M</v>
      </c>
      <c r="R4064" s="17" t="n">
        <f aca="false">+O4064-P4064</f>
        <v>-2700</v>
      </c>
      <c r="S4064" s="15" t="e">
        <f aca="false">+#REF!-K4064</f>
        <v>#REF!</v>
      </c>
      <c r="T4064" s="17" t="n">
        <f aca="false">IF(Q4064="regular",((P4064-(P4064/99)*S4064)),(P4064-(P4064*20%)))</f>
        <v>18960</v>
      </c>
      <c r="U4064" s="17" t="e">
        <f aca="false">((P4064-(P4064/99)*S4064))</f>
        <v>#REF!</v>
      </c>
      <c r="V4064" s="17" t="n">
        <f aca="false">IF(Q4064="regular",0,(P4064-(O4064*20%)))</f>
        <v>19500</v>
      </c>
      <c r="W4064" s="17"/>
      <c r="X4064" s="15"/>
      <c r="Y4064" s="18" t="str">
        <f aca="false">VLOOKUP(F4064,'[1]Goa Member''s Details Revised'!$C$2:$AO$7385,12,0)</f>
        <v>last communication 09</v>
      </c>
    </row>
    <row r="4065" customFormat="false" ht="15" hidden="false" customHeight="false" outlineLevel="0" collapsed="false">
      <c r="B4065" s="14" t="n">
        <v>4064</v>
      </c>
      <c r="C4065" s="15"/>
      <c r="D4065" s="15" t="s">
        <v>11172</v>
      </c>
      <c r="E4065" s="15" t="s">
        <v>25</v>
      </c>
      <c r="F4065" s="15" t="s">
        <v>11173</v>
      </c>
      <c r="G4065" s="15"/>
      <c r="H4065" s="16" t="str">
        <f aca="false">VLOOKUP(F4065,'[1]Goa Member''s Details Revised'!$C$2:$AO$7385,2,0)</f>
        <v>D.Purchaser</v>
      </c>
      <c r="I4065" s="15" t="n">
        <v>29</v>
      </c>
      <c r="J4065" s="15" t="s">
        <v>834</v>
      </c>
      <c r="K4065" s="15" t="n">
        <v>1991</v>
      </c>
      <c r="L4065" s="16" t="str">
        <f aca="false">VLOOKUP(F4065,'[1]Goa Member''s Details Revised'!$C$2:$AO$7385,9,0)</f>
        <v>Never</v>
      </c>
      <c r="M4065" s="15" t="s">
        <v>11174</v>
      </c>
      <c r="N4065" s="17" t="n">
        <f aca="false">VLOOKUP(F4065,'[1]Goa Member''s Details Revised'!$C$2:$AO$7385,5,0)</f>
        <v>26500</v>
      </c>
      <c r="O4065" s="17" t="n">
        <f aca="false">VLOOKUP(F4065,'[1]Goa Member''s Details Revised'!$C$2:$AO$7385,5,0)</f>
        <v>26500</v>
      </c>
      <c r="P4065" s="17" t="n">
        <f aca="false">VLOOKUP(F4065,'[1]Goa Member''s Details Revised'!$C$2:$AO$7385,6,0)</f>
        <v>28212</v>
      </c>
      <c r="Q4065" s="17" t="str">
        <f aca="false">VLOOKUP(F4065,'[1]Goa Member''s Details Revised'!$C$2:$AO$7385,8,0)</f>
        <v>I.R.M</v>
      </c>
      <c r="R4065" s="17" t="n">
        <f aca="false">+O4065-P4065</f>
        <v>-1712</v>
      </c>
      <c r="S4065" s="15" t="e">
        <f aca="false">+#REF!-K4065</f>
        <v>#REF!</v>
      </c>
      <c r="T4065" s="17" t="n">
        <f aca="false">IF(Q4065="regular",((P4065-(P4065/99)*S4065)),(P4065-(P4065*20%)))</f>
        <v>22569.6</v>
      </c>
      <c r="U4065" s="17" t="e">
        <f aca="false">((P4065-(P4065/99)*S4065))</f>
        <v>#REF!</v>
      </c>
      <c r="V4065" s="17" t="n">
        <f aca="false">IF(Q4065="regular",0,(P4065-(O4065*20%)))</f>
        <v>22912</v>
      </c>
      <c r="W4065" s="17"/>
      <c r="X4065" s="15"/>
      <c r="Y4065" s="18" t="str">
        <f aca="false">VLOOKUP(F4065,'[1]Goa Member''s Details Revised'!$C$2:$AO$7385,12,0)</f>
        <v>last communication 97</v>
      </c>
    </row>
    <row r="4066" customFormat="false" ht="15" hidden="false" customHeight="false" outlineLevel="0" collapsed="false">
      <c r="B4066" s="14" t="n">
        <v>4065</v>
      </c>
      <c r="C4066" s="15"/>
      <c r="D4066" s="15" t="s">
        <v>11175</v>
      </c>
      <c r="E4066" s="15" t="s">
        <v>25</v>
      </c>
      <c r="F4066" s="15" t="s">
        <v>11176</v>
      </c>
      <c r="G4066" s="15"/>
      <c r="H4066" s="16" t="str">
        <f aca="false">VLOOKUP(F4066,'[1]Goa Member''s Details Revised'!$C$2:$AO$7385,2,0)</f>
        <v>D.Purchaser</v>
      </c>
      <c r="I4066" s="15" t="n">
        <v>30</v>
      </c>
      <c r="J4066" s="15" t="s">
        <v>834</v>
      </c>
      <c r="K4066" s="15" t="n">
        <v>1991</v>
      </c>
      <c r="L4066" s="16" t="str">
        <f aca="false">VLOOKUP(F4066,'[1]Goa Member''s Details Revised'!$C$2:$AO$7385,9,0)</f>
        <v>Never</v>
      </c>
      <c r="M4066" s="15" t="s">
        <v>11177</v>
      </c>
      <c r="N4066" s="17" t="n">
        <f aca="false">VLOOKUP(F4066,'[1]Goa Member''s Details Revised'!$C$2:$AO$7385,5,0)</f>
        <v>13500</v>
      </c>
      <c r="O4066" s="17" t="n">
        <f aca="false">VLOOKUP(F4066,'[1]Goa Member''s Details Revised'!$C$2:$AO$7385,5,0)</f>
        <v>13500</v>
      </c>
      <c r="P4066" s="17" t="n">
        <f aca="false">VLOOKUP(F4066,'[1]Goa Member''s Details Revised'!$C$2:$AO$7385,6,0)</f>
        <v>15300</v>
      </c>
      <c r="Q4066" s="17" t="str">
        <f aca="false">VLOOKUP(F4066,'[1]Goa Member''s Details Revised'!$C$2:$AO$7385,8,0)</f>
        <v>I.R.M</v>
      </c>
      <c r="R4066" s="17" t="n">
        <f aca="false">+O4066-P4066</f>
        <v>-1800</v>
      </c>
      <c r="S4066" s="15" t="e">
        <f aca="false">+#REF!-K4066</f>
        <v>#REF!</v>
      </c>
      <c r="T4066" s="17" t="n">
        <f aca="false">IF(Q4066="regular",((P4066-(P4066/99)*S4066)),(P4066-(P4066*20%)))</f>
        <v>12240</v>
      </c>
      <c r="U4066" s="17" t="e">
        <f aca="false">((P4066-(P4066/99)*S4066))</f>
        <v>#REF!</v>
      </c>
      <c r="V4066" s="17" t="n">
        <f aca="false">IF(Q4066="regular",0,(P4066-(O4066*20%)))</f>
        <v>12600</v>
      </c>
      <c r="W4066" s="17"/>
      <c r="X4066" s="15"/>
      <c r="Y4066" s="18" t="str">
        <f aca="false">VLOOKUP(F4066,'[1]Goa Member''s Details Revised'!$C$2:$AO$7385,12,0)</f>
        <v>last communication 04</v>
      </c>
    </row>
    <row r="4067" customFormat="false" ht="15" hidden="false" customHeight="false" outlineLevel="0" collapsed="false">
      <c r="B4067" s="14" t="n">
        <v>4066</v>
      </c>
      <c r="C4067" s="15"/>
      <c r="D4067" s="15" t="s">
        <v>11178</v>
      </c>
      <c r="E4067" s="15" t="s">
        <v>25</v>
      </c>
      <c r="F4067" s="15" t="s">
        <v>11179</v>
      </c>
      <c r="G4067" s="15"/>
      <c r="H4067" s="16" t="str">
        <f aca="false">VLOOKUP(F4067,'[1]Goa Member''s Details Revised'!$C$2:$AO$7385,2,0)</f>
        <v>D.Purchaser</v>
      </c>
      <c r="I4067" s="15" t="n">
        <v>30</v>
      </c>
      <c r="J4067" s="15" t="s">
        <v>834</v>
      </c>
      <c r="K4067" s="15" t="n">
        <v>1991</v>
      </c>
      <c r="L4067" s="16" t="str">
        <f aca="false">VLOOKUP(F4067,'[1]Goa Member''s Details Revised'!$C$2:$AO$7385,9,0)</f>
        <v>Never</v>
      </c>
      <c r="M4067" s="15" t="s">
        <v>11180</v>
      </c>
      <c r="N4067" s="17" t="n">
        <f aca="false">VLOOKUP(F4067,'[1]Goa Member''s Details Revised'!$C$2:$AO$7385,5,0)</f>
        <v>21000</v>
      </c>
      <c r="O4067" s="17" t="n">
        <f aca="false">VLOOKUP(F4067,'[1]Goa Member''s Details Revised'!$C$2:$AO$7385,5,0)</f>
        <v>21000</v>
      </c>
      <c r="P4067" s="17" t="n">
        <f aca="false">VLOOKUP(F4067,'[1]Goa Member''s Details Revised'!$C$2:$AO$7385,6,0)</f>
        <v>23700</v>
      </c>
      <c r="Q4067" s="17" t="str">
        <f aca="false">VLOOKUP(F4067,'[1]Goa Member''s Details Revised'!$C$2:$AO$7385,8,0)</f>
        <v>I.R.M</v>
      </c>
      <c r="R4067" s="17" t="n">
        <f aca="false">+O4067-P4067</f>
        <v>-2700</v>
      </c>
      <c r="S4067" s="15" t="e">
        <f aca="false">+#REF!-K4067</f>
        <v>#REF!</v>
      </c>
      <c r="T4067" s="17" t="n">
        <f aca="false">IF(Q4067="regular",((P4067-(P4067/99)*S4067)),(P4067-(P4067*20%)))</f>
        <v>18960</v>
      </c>
      <c r="U4067" s="17" t="e">
        <f aca="false">((P4067-(P4067/99)*S4067))</f>
        <v>#REF!</v>
      </c>
      <c r="V4067" s="17" t="n">
        <f aca="false">IF(Q4067="regular",0,(P4067-(O4067*20%)))</f>
        <v>19500</v>
      </c>
      <c r="W4067" s="17"/>
      <c r="X4067" s="15"/>
      <c r="Y4067" s="18" t="str">
        <f aca="false">VLOOKUP(F4067,'[1]Goa Member''s Details Revised'!$C$2:$AO$7385,12,0)</f>
        <v>only application from in record so no communication till date </v>
      </c>
    </row>
    <row r="4068" customFormat="false" ht="30" hidden="false" customHeight="false" outlineLevel="0" collapsed="false">
      <c r="B4068" s="14" t="n">
        <v>4067</v>
      </c>
      <c r="C4068" s="15"/>
      <c r="D4068" s="15" t="s">
        <v>11181</v>
      </c>
      <c r="E4068" s="15" t="s">
        <v>25</v>
      </c>
      <c r="F4068" s="15" t="s">
        <v>11182</v>
      </c>
      <c r="G4068" s="15"/>
      <c r="H4068" s="16" t="str">
        <f aca="false">VLOOKUP(F4068,'[1]Goa Member''s Details Revised'!$C$2:$AO$7385,2,0)</f>
        <v>D.Purchaser</v>
      </c>
      <c r="I4068" s="15" t="n">
        <v>30</v>
      </c>
      <c r="J4068" s="15" t="s">
        <v>834</v>
      </c>
      <c r="K4068" s="15" t="n">
        <v>1991</v>
      </c>
      <c r="L4068" s="16" t="str">
        <f aca="false">VLOOKUP(F4068,'[1]Goa Member''s Details Revised'!$C$2:$AO$7385,9,0)</f>
        <v>Never</v>
      </c>
      <c r="M4068" s="15" t="s">
        <v>11183</v>
      </c>
      <c r="N4068" s="17" t="n">
        <f aca="false">VLOOKUP(F4068,'[1]Goa Member''s Details Revised'!$C$2:$AO$7385,5,0)</f>
        <v>26500</v>
      </c>
      <c r="O4068" s="17" t="n">
        <f aca="false">VLOOKUP(F4068,'[1]Goa Member''s Details Revised'!$C$2:$AO$7385,5,0)</f>
        <v>26500</v>
      </c>
      <c r="P4068" s="17" t="n">
        <f aca="false">VLOOKUP(F4068,'[1]Goa Member''s Details Revised'!$C$2:$AO$7385,6,0)</f>
        <v>28212</v>
      </c>
      <c r="Q4068" s="17" t="str">
        <f aca="false">VLOOKUP(F4068,'[1]Goa Member''s Details Revised'!$C$2:$AO$7385,8,0)</f>
        <v>I.R.M</v>
      </c>
      <c r="R4068" s="17" t="n">
        <f aca="false">+O4068-P4068</f>
        <v>-1712</v>
      </c>
      <c r="S4068" s="15" t="e">
        <f aca="false">+#REF!-K4068</f>
        <v>#REF!</v>
      </c>
      <c r="T4068" s="17" t="n">
        <f aca="false">IF(Q4068="regular",((P4068-(P4068/99)*S4068)),(P4068-(P4068*20%)))</f>
        <v>22569.6</v>
      </c>
      <c r="U4068" s="17" t="e">
        <f aca="false">((P4068-(P4068/99)*S4068))</f>
        <v>#REF!</v>
      </c>
      <c r="V4068" s="17" t="n">
        <f aca="false">IF(Q4068="regular",0,(P4068-(O4068*20%)))</f>
        <v>22912</v>
      </c>
      <c r="W4068" s="17"/>
      <c r="X4068" s="15"/>
      <c r="Y4068" s="18" t="str">
        <f aca="false">VLOOKUP(F4068,'[1]Goa Member''s Details Revised'!$C$2:$AO$7385,12,0)</f>
        <v>we send last reminder in 2012.then we did not receive any reply.</v>
      </c>
    </row>
    <row r="4069" customFormat="false" ht="30" hidden="false" customHeight="false" outlineLevel="0" collapsed="false">
      <c r="B4069" s="14" t="n">
        <v>4068</v>
      </c>
      <c r="C4069" s="15"/>
      <c r="D4069" s="15" t="s">
        <v>11184</v>
      </c>
      <c r="E4069" s="15" t="s">
        <v>25</v>
      </c>
      <c r="F4069" s="15" t="s">
        <v>11185</v>
      </c>
      <c r="G4069" s="15"/>
      <c r="H4069" s="16" t="str">
        <f aca="false">VLOOKUP(F4069,'[1]Goa Member''s Details Revised'!$C$2:$AO$7385,2,0)</f>
        <v>D.Purchaser</v>
      </c>
      <c r="I4069" s="15" t="n">
        <v>5</v>
      </c>
      <c r="J4069" s="15" t="s">
        <v>27</v>
      </c>
      <c r="K4069" s="15" t="n">
        <v>1991</v>
      </c>
      <c r="L4069" s="16" t="str">
        <f aca="false">VLOOKUP(F4069,'[1]Goa Member''s Details Revised'!$C$2:$AO$7385,9,0)</f>
        <v>Never</v>
      </c>
      <c r="M4069" s="15" t="s">
        <v>11186</v>
      </c>
      <c r="N4069" s="17" t="n">
        <f aca="false">VLOOKUP(F4069,'[1]Goa Member''s Details Revised'!$C$2:$AO$7385,5,0)</f>
        <v>34000</v>
      </c>
      <c r="O4069" s="17" t="n">
        <f aca="false">VLOOKUP(F4069,'[1]Goa Member''s Details Revised'!$C$2:$AO$7385,5,0)</f>
        <v>34000</v>
      </c>
      <c r="P4069" s="17" t="n">
        <f aca="false">VLOOKUP(F4069,'[1]Goa Member''s Details Revised'!$C$2:$AO$7385,6,0)</f>
        <v>36193</v>
      </c>
      <c r="Q4069" s="17" t="str">
        <f aca="false">VLOOKUP(F4069,'[1]Goa Member''s Details Revised'!$C$2:$AO$7385,8,0)</f>
        <v>I.R.M</v>
      </c>
      <c r="R4069" s="17" t="n">
        <f aca="false">+O4069-P4069</f>
        <v>-2193</v>
      </c>
      <c r="S4069" s="15" t="e">
        <f aca="false">+#REF!-K4069</f>
        <v>#REF!</v>
      </c>
      <c r="T4069" s="17" t="n">
        <f aca="false">IF(Q4069="regular",((P4069-(P4069/99)*S4069)),(P4069-(P4069*20%)))</f>
        <v>28954.4</v>
      </c>
      <c r="U4069" s="17" t="e">
        <f aca="false">((P4069-(P4069/99)*S4069))</f>
        <v>#REF!</v>
      </c>
      <c r="V4069" s="17" t="n">
        <f aca="false">IF(Q4069="regular",0,(P4069-(O4069*20%)))</f>
        <v>29393</v>
      </c>
      <c r="W4069" s="17"/>
      <c r="X4069" s="15"/>
      <c r="Y4069" s="18" t="str">
        <f aca="false">VLOOKUP(F4069,'[1]Goa Member''s Details Revised'!$C$2:$AO$7385,12,0)</f>
        <v>we send last reminder in 2012.then we did not receive any reply.</v>
      </c>
    </row>
    <row r="4070" customFormat="false" ht="15" hidden="false" customHeight="false" outlineLevel="0" collapsed="false">
      <c r="B4070" s="14" t="n">
        <v>4069</v>
      </c>
      <c r="C4070" s="15"/>
      <c r="D4070" s="15" t="s">
        <v>11187</v>
      </c>
      <c r="E4070" s="15" t="s">
        <v>25</v>
      </c>
      <c r="F4070" s="15" t="s">
        <v>11188</v>
      </c>
      <c r="G4070" s="15"/>
      <c r="H4070" s="16" t="str">
        <f aca="false">VLOOKUP(F4070,'[1]Goa Member''s Details Revised'!$C$2:$AO$7385,2,0)</f>
        <v>D.Purchaser</v>
      </c>
      <c r="I4070" s="15" t="n">
        <v>30</v>
      </c>
      <c r="J4070" s="15" t="s">
        <v>834</v>
      </c>
      <c r="K4070" s="15" t="n">
        <v>1991</v>
      </c>
      <c r="L4070" s="16" t="str">
        <f aca="false">VLOOKUP(F4070,'[1]Goa Member''s Details Revised'!$C$2:$AO$7385,9,0)</f>
        <v>Never</v>
      </c>
      <c r="M4070" s="15" t="s">
        <v>11189</v>
      </c>
      <c r="N4070" s="17" t="n">
        <f aca="false">VLOOKUP(F4070,'[1]Goa Member''s Details Revised'!$C$2:$AO$7385,5,0)</f>
        <v>25500</v>
      </c>
      <c r="O4070" s="17" t="n">
        <f aca="false">VLOOKUP(F4070,'[1]Goa Member''s Details Revised'!$C$2:$AO$7385,5,0)</f>
        <v>25500</v>
      </c>
      <c r="P4070" s="17" t="n">
        <f aca="false">VLOOKUP(F4070,'[1]Goa Member''s Details Revised'!$C$2:$AO$7385,6,0)</f>
        <v>17000</v>
      </c>
      <c r="Q4070" s="17" t="str">
        <f aca="false">VLOOKUP(F4070,'[1]Goa Member''s Details Revised'!$C$2:$AO$7385,8,0)</f>
        <v>Outstanding</v>
      </c>
      <c r="R4070" s="17" t="n">
        <f aca="false">+O4070-P4070</f>
        <v>8500</v>
      </c>
      <c r="S4070" s="15" t="e">
        <f aca="false">+#REF!-K4070</f>
        <v>#REF!</v>
      </c>
      <c r="T4070" s="17" t="n">
        <f aca="false">IF(Q4070="regular",((P4070-(P4070/99)*S4070)),(P4070-(P4070*20%)))</f>
        <v>13600</v>
      </c>
      <c r="U4070" s="17" t="e">
        <f aca="false">((P4070-(P4070/99)*S4070))</f>
        <v>#REF!</v>
      </c>
      <c r="V4070" s="17" t="n">
        <f aca="false">IF(Q4070="regular",0,(P4070-(O4070*20%)))</f>
        <v>11900</v>
      </c>
      <c r="W4070" s="17"/>
      <c r="X4070" s="15"/>
      <c r="Y4070" s="18" t="str">
        <f aca="false">VLOOKUP(F4070,'[1]Goa Member''s Details Revised'!$C$2:$AO$7385,12,0)</f>
        <v>last communication 07(Outstanding Rs. 8500/-)</v>
      </c>
    </row>
    <row r="4071" customFormat="false" ht="15" hidden="false" customHeight="false" outlineLevel="0" collapsed="false">
      <c r="B4071" s="14" t="n">
        <v>4070</v>
      </c>
      <c r="C4071" s="15"/>
      <c r="D4071" s="15" t="s">
        <v>11190</v>
      </c>
      <c r="E4071" s="15" t="s">
        <v>25</v>
      </c>
      <c r="F4071" s="15" t="s">
        <v>11191</v>
      </c>
      <c r="G4071" s="15"/>
      <c r="H4071" s="16" t="str">
        <f aca="false">VLOOKUP(F4071,'[1]Goa Member''s Details Revised'!$C$2:$AO$7385,2,0)</f>
        <v>D.Purchaser</v>
      </c>
      <c r="I4071" s="15" t="n">
        <v>30</v>
      </c>
      <c r="J4071" s="15" t="s">
        <v>834</v>
      </c>
      <c r="K4071" s="15" t="n">
        <v>1991</v>
      </c>
      <c r="L4071" s="16" t="str">
        <f aca="false">VLOOKUP(F4071,'[1]Goa Member''s Details Revised'!$C$2:$AO$7385,9,0)</f>
        <v>Never</v>
      </c>
      <c r="M4071" s="15" t="s">
        <v>11192</v>
      </c>
      <c r="N4071" s="17" t="n">
        <f aca="false">VLOOKUP(F4071,'[1]Goa Member''s Details Revised'!$C$2:$AO$7385,5,0)</f>
        <v>15300</v>
      </c>
      <c r="O4071" s="17" t="n">
        <f aca="false">VLOOKUP(F4071,'[1]Goa Member''s Details Revised'!$C$2:$AO$7385,5,0)</f>
        <v>15300</v>
      </c>
      <c r="P4071" s="17" t="n">
        <f aca="false">VLOOKUP(F4071,'[1]Goa Member''s Details Revised'!$C$2:$AO$7385,6,0)</f>
        <v>13515</v>
      </c>
      <c r="Q4071" s="17" t="str">
        <f aca="false">VLOOKUP(F4071,'[1]Goa Member''s Details Revised'!$C$2:$AO$7385,8,0)</f>
        <v>Outstanding</v>
      </c>
      <c r="R4071" s="17" t="n">
        <f aca="false">+O4071-P4071</f>
        <v>1785</v>
      </c>
      <c r="S4071" s="15" t="e">
        <f aca="false">+#REF!-K4071</f>
        <v>#REF!</v>
      </c>
      <c r="T4071" s="17" t="n">
        <f aca="false">IF(Q4071="regular",((P4071-(P4071/99)*S4071)),(P4071-(P4071*20%)))</f>
        <v>10812</v>
      </c>
      <c r="U4071" s="17" t="e">
        <f aca="false">((P4071-(P4071/99)*S4071))</f>
        <v>#REF!</v>
      </c>
      <c r="V4071" s="17" t="n">
        <f aca="false">IF(Q4071="regular",0,(P4071-(O4071*20%)))</f>
        <v>10455</v>
      </c>
      <c r="W4071" s="17"/>
      <c r="X4071" s="15"/>
      <c r="Y4071" s="18" t="str">
        <f aca="false">VLOOKUP(F4071,'[1]Goa Member''s Details Revised'!$C$2:$AO$7385,12,0)</f>
        <v>last communication 99 (Outstanding Rs. 1785/-)</v>
      </c>
    </row>
    <row r="4072" customFormat="false" ht="30" hidden="false" customHeight="false" outlineLevel="0" collapsed="false">
      <c r="B4072" s="14" t="n">
        <v>4071</v>
      </c>
      <c r="C4072" s="15"/>
      <c r="D4072" s="15" t="s">
        <v>11193</v>
      </c>
      <c r="E4072" s="15" t="s">
        <v>25</v>
      </c>
      <c r="F4072" s="15" t="s">
        <v>11194</v>
      </c>
      <c r="G4072" s="15"/>
      <c r="H4072" s="16" t="str">
        <f aca="false">VLOOKUP(F4072,'[1]Goa Member''s Details Revised'!$C$2:$AO$7385,2,0)</f>
        <v>D.Purchaser</v>
      </c>
      <c r="I4072" s="15" t="n">
        <v>2</v>
      </c>
      <c r="J4072" s="15" t="s">
        <v>27</v>
      </c>
      <c r="K4072" s="15" t="n">
        <v>1991</v>
      </c>
      <c r="L4072" s="16" t="str">
        <f aca="false">VLOOKUP(F4072,'[1]Goa Member''s Details Revised'!$C$2:$AO$7385,9,0)</f>
        <v>never</v>
      </c>
      <c r="M4072" s="15" t="s">
        <v>11195</v>
      </c>
      <c r="N4072" s="17" t="n">
        <f aca="false">VLOOKUP(F4072,'[1]Goa Member''s Details Revised'!$C$2:$AO$7385,5,0)</f>
        <v>26500</v>
      </c>
      <c r="O4072" s="17" t="n">
        <f aca="false">VLOOKUP(F4072,'[1]Goa Member''s Details Revised'!$C$2:$AO$7385,5,0)</f>
        <v>26500</v>
      </c>
      <c r="P4072" s="17" t="n">
        <f aca="false">VLOOKUP(F4072,'[1]Goa Member''s Details Revised'!$C$2:$AO$7385,6,0)</f>
        <v>28212</v>
      </c>
      <c r="Q4072" s="17" t="str">
        <f aca="false">VLOOKUP(F4072,'[1]Goa Member''s Details Revised'!$C$2:$AO$7385,8,0)</f>
        <v>I.R.M</v>
      </c>
      <c r="R4072" s="17" t="n">
        <f aca="false">+O4072-P4072</f>
        <v>-1712</v>
      </c>
      <c r="S4072" s="15" t="e">
        <f aca="false">+#REF!-K4072</f>
        <v>#REF!</v>
      </c>
      <c r="T4072" s="17" t="n">
        <f aca="false">IF(Q4072="regular",((P4072-(P4072/99)*S4072)),(P4072-(P4072*20%)))</f>
        <v>22569.6</v>
      </c>
      <c r="U4072" s="17" t="e">
        <f aca="false">((P4072-(P4072/99)*S4072))</f>
        <v>#REF!</v>
      </c>
      <c r="V4072" s="17" t="n">
        <f aca="false">IF(Q4072="regular",0,(P4072-(O4072*20%)))</f>
        <v>22912</v>
      </c>
      <c r="W4072" s="17"/>
      <c r="X4072" s="15"/>
      <c r="Y4072" s="18" t="str">
        <f aca="false">VLOOKUP(F4072,'[1]Goa Member''s Details Revised'!$C$2:$AO$7385,12,0)</f>
        <v>we send last reminder in 2012.then we did not receive any reply.</v>
      </c>
    </row>
    <row r="4073" customFormat="false" ht="15" hidden="false" customHeight="false" outlineLevel="0" collapsed="false">
      <c r="B4073" s="14" t="n">
        <v>4072</v>
      </c>
      <c r="C4073" s="15"/>
      <c r="D4073" s="15" t="s">
        <v>11196</v>
      </c>
      <c r="E4073" s="15" t="s">
        <v>25</v>
      </c>
      <c r="F4073" s="15" t="s">
        <v>11197</v>
      </c>
      <c r="G4073" s="15"/>
      <c r="H4073" s="16" t="str">
        <f aca="false">VLOOKUP(F4073,'[1]Goa Member''s Details Revised'!$C$2:$AO$7385,2,0)</f>
        <v>D.Purchaser</v>
      </c>
      <c r="I4073" s="15" t="n">
        <v>4</v>
      </c>
      <c r="J4073" s="15" t="s">
        <v>27</v>
      </c>
      <c r="K4073" s="15" t="n">
        <v>1991</v>
      </c>
      <c r="L4073" s="16" t="str">
        <f aca="false">VLOOKUP(F4073,'[1]Goa Member''s Details Revised'!$C$2:$AO$7385,9,0)</f>
        <v>Never</v>
      </c>
      <c r="M4073" s="15" t="s">
        <v>11198</v>
      </c>
      <c r="N4073" s="17" t="n">
        <f aca="false">VLOOKUP(F4073,'[1]Goa Member''s Details Revised'!$C$2:$AO$7385,5,0)</f>
        <v>15300</v>
      </c>
      <c r="O4073" s="17" t="n">
        <f aca="false">VLOOKUP(F4073,'[1]Goa Member''s Details Revised'!$C$2:$AO$7385,5,0)</f>
        <v>15300</v>
      </c>
      <c r="P4073" s="17" t="n">
        <f aca="false">VLOOKUP(F4073,'[1]Goa Member''s Details Revised'!$C$2:$AO$7385,6,0)</f>
        <v>13005</v>
      </c>
      <c r="Q4073" s="17" t="str">
        <f aca="false">VLOOKUP(F4073,'[1]Goa Member''s Details Revised'!$C$2:$AO$7385,8,0)</f>
        <v>outstanding</v>
      </c>
      <c r="R4073" s="17" t="n">
        <f aca="false">+O4073-P4073</f>
        <v>2295</v>
      </c>
      <c r="S4073" s="15" t="e">
        <f aca="false">+#REF!-K4073</f>
        <v>#REF!</v>
      </c>
      <c r="T4073" s="17" t="n">
        <f aca="false">IF(Q4073="regular",((P4073-(P4073/99)*S4073)),(P4073-(P4073*20%)))</f>
        <v>10404</v>
      </c>
      <c r="U4073" s="17" t="e">
        <f aca="false">((P4073-(P4073/99)*S4073))</f>
        <v>#REF!</v>
      </c>
      <c r="V4073" s="17" t="n">
        <f aca="false">IF(Q4073="regular",0,(P4073-(O4073*20%)))</f>
        <v>9945</v>
      </c>
      <c r="W4073" s="17"/>
      <c r="X4073" s="15"/>
      <c r="Y4073" s="18" t="str">
        <f aca="false">VLOOKUP(F4073,'[1]Goa Member''s Details Revised'!$C$2:$AO$7385,12,0)</f>
        <v>last communication till date (Outstanding Rs. 2295/-) </v>
      </c>
    </row>
    <row r="4074" customFormat="false" ht="15" hidden="false" customHeight="false" outlineLevel="0" collapsed="false">
      <c r="B4074" s="14" t="n">
        <v>4073</v>
      </c>
      <c r="C4074" s="15"/>
      <c r="D4074" s="15" t="s">
        <v>11199</v>
      </c>
      <c r="E4074" s="15" t="s">
        <v>25</v>
      </c>
      <c r="F4074" s="15" t="s">
        <v>11200</v>
      </c>
      <c r="G4074" s="15"/>
      <c r="H4074" s="16" t="str">
        <f aca="false">VLOOKUP(F4074,'[1]Goa Member''s Details Revised'!$C$2:$AO$7385,2,0)</f>
        <v>D.Purchaser</v>
      </c>
      <c r="I4074" s="15" t="n">
        <v>4</v>
      </c>
      <c r="J4074" s="15" t="s">
        <v>27</v>
      </c>
      <c r="K4074" s="15" t="n">
        <v>1991</v>
      </c>
      <c r="L4074" s="16" t="str">
        <f aca="false">VLOOKUP(F4074,'[1]Goa Member''s Details Revised'!$C$2:$AO$7385,9,0)</f>
        <v>Never</v>
      </c>
      <c r="M4074" s="15" t="s">
        <v>11201</v>
      </c>
      <c r="N4074" s="17" t="n">
        <f aca="false">VLOOKUP(F4074,'[1]Goa Member''s Details Revised'!$C$2:$AO$7385,5,0)</f>
        <v>17500</v>
      </c>
      <c r="O4074" s="17" t="n">
        <f aca="false">VLOOKUP(F4074,'[1]Goa Member''s Details Revised'!$C$2:$AO$7385,5,0)</f>
        <v>17500</v>
      </c>
      <c r="P4074" s="17" t="n">
        <f aca="false">VLOOKUP(F4074,'[1]Goa Member''s Details Revised'!$C$2:$AO$7385,6,0)</f>
        <v>19800</v>
      </c>
      <c r="Q4074" s="17" t="str">
        <f aca="false">VLOOKUP(F4074,'[1]Goa Member''s Details Revised'!$C$2:$AO$7385,8,0)</f>
        <v>I.R.M</v>
      </c>
      <c r="R4074" s="17" t="n">
        <f aca="false">+O4074-P4074</f>
        <v>-2300</v>
      </c>
      <c r="S4074" s="15" t="e">
        <f aca="false">+#REF!-K4074</f>
        <v>#REF!</v>
      </c>
      <c r="T4074" s="17" t="n">
        <f aca="false">IF(Q4074="regular",((P4074-(P4074/99)*S4074)),(P4074-(P4074*20%)))</f>
        <v>15840</v>
      </c>
      <c r="U4074" s="17" t="e">
        <f aca="false">((P4074-(P4074/99)*S4074))</f>
        <v>#REF!</v>
      </c>
      <c r="V4074" s="17" t="n">
        <f aca="false">IF(Q4074="regular",0,(P4074-(O4074*20%)))</f>
        <v>16300</v>
      </c>
      <c r="W4074" s="17"/>
      <c r="X4074" s="15"/>
      <c r="Y4074" s="18" t="str">
        <f aca="false">VLOOKUP(F4074,'[1]Goa Member''s Details Revised'!$C$2:$AO$7385,12,0)</f>
        <v>last communication 98</v>
      </c>
    </row>
    <row r="4075" customFormat="false" ht="15" hidden="false" customHeight="false" outlineLevel="0" collapsed="false">
      <c r="B4075" s="14" t="n">
        <v>4074</v>
      </c>
      <c r="C4075" s="15"/>
      <c r="D4075" s="15" t="s">
        <v>11202</v>
      </c>
      <c r="E4075" s="15" t="s">
        <v>25</v>
      </c>
      <c r="F4075" s="15" t="s">
        <v>11203</v>
      </c>
      <c r="G4075" s="15"/>
      <c r="H4075" s="16" t="str">
        <f aca="false">VLOOKUP(F4075,'[1]Goa Member''s Details Revised'!$C$2:$AO$7385,2,0)</f>
        <v>D.Purchaser</v>
      </c>
      <c r="I4075" s="15" t="n">
        <v>7</v>
      </c>
      <c r="J4075" s="15" t="s">
        <v>27</v>
      </c>
      <c r="K4075" s="15" t="n">
        <v>1991</v>
      </c>
      <c r="L4075" s="16" t="str">
        <f aca="false">VLOOKUP(F4075,'[1]Goa Member''s Details Revised'!$C$2:$AO$7385,9,0)</f>
        <v>Never</v>
      </c>
      <c r="M4075" s="15" t="s">
        <v>11204</v>
      </c>
      <c r="N4075" s="17" t="n">
        <f aca="false">VLOOKUP(F4075,'[1]Goa Member''s Details Revised'!$C$2:$AO$7385,5,0)</f>
        <v>13500</v>
      </c>
      <c r="O4075" s="17" t="n">
        <f aca="false">VLOOKUP(F4075,'[1]Goa Member''s Details Revised'!$C$2:$AO$7385,5,0)</f>
        <v>13500</v>
      </c>
      <c r="P4075" s="17" t="n">
        <f aca="false">VLOOKUP(F4075,'[1]Goa Member''s Details Revised'!$C$2:$AO$7385,6,0)</f>
        <v>15300</v>
      </c>
      <c r="Q4075" s="17" t="str">
        <f aca="false">VLOOKUP(F4075,'[1]Goa Member''s Details Revised'!$C$2:$AO$7385,8,0)</f>
        <v>I.R.M</v>
      </c>
      <c r="R4075" s="17" t="n">
        <f aca="false">+O4075-P4075</f>
        <v>-1800</v>
      </c>
      <c r="S4075" s="15" t="e">
        <f aca="false">+#REF!-K4075</f>
        <v>#REF!</v>
      </c>
      <c r="T4075" s="17" t="n">
        <f aca="false">IF(Q4075="regular",((P4075-(P4075/99)*S4075)),(P4075-(P4075*20%)))</f>
        <v>12240</v>
      </c>
      <c r="U4075" s="17" t="e">
        <f aca="false">((P4075-(P4075/99)*S4075))</f>
        <v>#REF!</v>
      </c>
      <c r="V4075" s="17" t="n">
        <f aca="false">IF(Q4075="regular",0,(P4075-(O4075*20%)))</f>
        <v>12600</v>
      </c>
      <c r="W4075" s="17"/>
      <c r="X4075" s="15"/>
      <c r="Y4075" s="18" t="str">
        <f aca="false">VLOOKUP(F4075,'[1]Goa Member''s Details Revised'!$C$2:$AO$7385,12,0)</f>
        <v>last communication 00.. No app frm</v>
      </c>
    </row>
    <row r="4076" customFormat="false" ht="15" hidden="false" customHeight="false" outlineLevel="0" collapsed="false">
      <c r="B4076" s="14" t="n">
        <v>4075</v>
      </c>
      <c r="C4076" s="15"/>
      <c r="D4076" s="15" t="s">
        <v>11205</v>
      </c>
      <c r="E4076" s="15" t="s">
        <v>25</v>
      </c>
      <c r="F4076" s="15" t="s">
        <v>11206</v>
      </c>
      <c r="G4076" s="15"/>
      <c r="H4076" s="16" t="str">
        <f aca="false">VLOOKUP(F4076,'[1]Goa Member''s Details Revised'!$C$2:$AO$7385,2,0)</f>
        <v>D.Purchaser</v>
      </c>
      <c r="I4076" s="15" t="n">
        <v>10</v>
      </c>
      <c r="J4076" s="15" t="s">
        <v>27</v>
      </c>
      <c r="K4076" s="15" t="n">
        <v>1991</v>
      </c>
      <c r="L4076" s="16" t="str">
        <f aca="false">VLOOKUP(F4076,'[1]Goa Member''s Details Revised'!$C$2:$AO$7385,9,0)</f>
        <v>Never</v>
      </c>
      <c r="M4076" s="15" t="s">
        <v>11207</v>
      </c>
      <c r="N4076" s="17" t="n">
        <f aca="false">VLOOKUP(F4076,'[1]Goa Member''s Details Revised'!$C$2:$AO$7385,5,0)</f>
        <v>15300</v>
      </c>
      <c r="O4076" s="17" t="n">
        <f aca="false">VLOOKUP(F4076,'[1]Goa Member''s Details Revised'!$C$2:$AO$7385,5,0)</f>
        <v>15300</v>
      </c>
      <c r="P4076" s="17" t="n">
        <f aca="false">VLOOKUP(F4076,'[1]Goa Member''s Details Revised'!$C$2:$AO$7385,6,0)</f>
        <v>7905</v>
      </c>
      <c r="Q4076" s="17" t="str">
        <f aca="false">VLOOKUP(F4076,'[1]Goa Member''s Details Revised'!$C$2:$AO$7385,8,0)</f>
        <v>outstanding</v>
      </c>
      <c r="R4076" s="17" t="n">
        <f aca="false">+O4076-P4076</f>
        <v>7395</v>
      </c>
      <c r="S4076" s="15" t="e">
        <f aca="false">+#REF!-K4076</f>
        <v>#REF!</v>
      </c>
      <c r="T4076" s="17" t="n">
        <f aca="false">IF(Q4076="regular",((P4076-(P4076/99)*S4076)),(P4076-(P4076*20%)))</f>
        <v>6324</v>
      </c>
      <c r="U4076" s="17" t="e">
        <f aca="false">((P4076-(P4076/99)*S4076))</f>
        <v>#REF!</v>
      </c>
      <c r="V4076" s="17" t="n">
        <f aca="false">IF(Q4076="regular",0,(P4076-(O4076*20%)))</f>
        <v>4845</v>
      </c>
      <c r="W4076" s="17"/>
      <c r="X4076" s="15"/>
      <c r="Y4076" s="18" t="str">
        <f aca="false">VLOOKUP(F4076,'[1]Goa Member''s Details Revised'!$C$2:$AO$7385,12,0)</f>
        <v>last communication 99(Outstanding Rs. 7395/-)</v>
      </c>
    </row>
    <row r="4077" customFormat="false" ht="15" hidden="false" customHeight="false" outlineLevel="0" collapsed="false">
      <c r="B4077" s="14" t="n">
        <v>4076</v>
      </c>
      <c r="C4077" s="15"/>
      <c r="D4077" s="15" t="s">
        <v>11208</v>
      </c>
      <c r="E4077" s="15" t="s">
        <v>25</v>
      </c>
      <c r="F4077" s="15" t="s">
        <v>11209</v>
      </c>
      <c r="G4077" s="15"/>
      <c r="H4077" s="16" t="str">
        <f aca="false">VLOOKUP(F4077,'[1]Goa Member''s Details Revised'!$C$2:$AO$7385,2,0)</f>
        <v>D.Purchaser</v>
      </c>
      <c r="I4077" s="15" t="n">
        <v>5</v>
      </c>
      <c r="J4077" s="15" t="s">
        <v>27</v>
      </c>
      <c r="K4077" s="15" t="n">
        <v>1991</v>
      </c>
      <c r="L4077" s="16" t="str">
        <f aca="false">VLOOKUP(F4077,'[1]Goa Member''s Details Revised'!$C$2:$AO$7385,9,0)</f>
        <v>Never</v>
      </c>
      <c r="M4077" s="15" t="s">
        <v>11210</v>
      </c>
      <c r="N4077" s="17" t="n">
        <f aca="false">VLOOKUP(F4077,'[1]Goa Member''s Details Revised'!$C$2:$AO$7385,5,0)</f>
        <v>13500</v>
      </c>
      <c r="O4077" s="17" t="n">
        <f aca="false">VLOOKUP(F4077,'[1]Goa Member''s Details Revised'!$C$2:$AO$7385,5,0)</f>
        <v>13500</v>
      </c>
      <c r="P4077" s="17" t="n">
        <f aca="false">VLOOKUP(F4077,'[1]Goa Member''s Details Revised'!$C$2:$AO$7385,6,0)</f>
        <v>15300</v>
      </c>
      <c r="Q4077" s="17" t="str">
        <f aca="false">VLOOKUP(F4077,'[1]Goa Member''s Details Revised'!$C$2:$AO$7385,8,0)</f>
        <v>I.R.M</v>
      </c>
      <c r="R4077" s="17" t="n">
        <f aca="false">+O4077-P4077</f>
        <v>-1800</v>
      </c>
      <c r="S4077" s="15" t="e">
        <f aca="false">+#REF!-K4077</f>
        <v>#REF!</v>
      </c>
      <c r="T4077" s="17" t="n">
        <f aca="false">IF(Q4077="regular",((P4077-(P4077/99)*S4077)),(P4077-(P4077*20%)))</f>
        <v>12240</v>
      </c>
      <c r="U4077" s="17" t="e">
        <f aca="false">((P4077-(P4077/99)*S4077))</f>
        <v>#REF!</v>
      </c>
      <c r="V4077" s="17" t="n">
        <f aca="false">IF(Q4077="regular",0,(P4077-(O4077*20%)))</f>
        <v>12600</v>
      </c>
      <c r="W4077" s="17"/>
      <c r="X4077" s="15"/>
      <c r="Y4077" s="18" t="str">
        <f aca="false">VLOOKUP(F4077,'[1]Goa Member''s Details Revised'!$C$2:$AO$7385,12,0)</f>
        <v>last communication 05</v>
      </c>
    </row>
    <row r="4078" customFormat="false" ht="15" hidden="false" customHeight="false" outlineLevel="0" collapsed="false">
      <c r="B4078" s="14" t="n">
        <v>4077</v>
      </c>
      <c r="C4078" s="15"/>
      <c r="D4078" s="15" t="s">
        <v>11211</v>
      </c>
      <c r="E4078" s="15" t="s">
        <v>25</v>
      </c>
      <c r="F4078" s="15" t="s">
        <v>11212</v>
      </c>
      <c r="G4078" s="15"/>
      <c r="H4078" s="16" t="str">
        <f aca="false">VLOOKUP(F4078,'[1]Goa Member''s Details Revised'!$C$2:$AO$7385,2,0)</f>
        <v>D.Purchaser</v>
      </c>
      <c r="I4078" s="15" t="n">
        <v>11</v>
      </c>
      <c r="J4078" s="15" t="s">
        <v>27</v>
      </c>
      <c r="K4078" s="15" t="n">
        <v>1991</v>
      </c>
      <c r="L4078" s="16" t="str">
        <f aca="false">VLOOKUP(F4078,'[1]Goa Member''s Details Revised'!$C$2:$AO$7385,9,0)</f>
        <v>Never</v>
      </c>
      <c r="M4078" s="15" t="s">
        <v>11213</v>
      </c>
      <c r="N4078" s="17" t="n">
        <f aca="false">VLOOKUP(F4078,'[1]Goa Member''s Details Revised'!$C$2:$AO$7385,5,0)</f>
        <v>25550</v>
      </c>
      <c r="O4078" s="17" t="n">
        <f aca="false">VLOOKUP(F4078,'[1]Goa Member''s Details Revised'!$C$2:$AO$7385,5,0)</f>
        <v>25550</v>
      </c>
      <c r="P4078" s="17" t="n">
        <f aca="false">VLOOKUP(F4078,'[1]Goa Member''s Details Revised'!$C$2:$AO$7385,6,0)</f>
        <v>22950</v>
      </c>
      <c r="Q4078" s="17" t="str">
        <f aca="false">VLOOKUP(F4078,'[1]Goa Member''s Details Revised'!$C$2:$AO$7385,8,0)</f>
        <v>outstanding</v>
      </c>
      <c r="R4078" s="17" t="n">
        <f aca="false">+O4078-P4078</f>
        <v>2600</v>
      </c>
      <c r="S4078" s="15" t="e">
        <f aca="false">+#REF!-K4078</f>
        <v>#REF!</v>
      </c>
      <c r="T4078" s="17" t="n">
        <f aca="false">IF(Q4078="regular",((P4078-(P4078/99)*S4078)),(P4078-(P4078*20%)))</f>
        <v>18360</v>
      </c>
      <c r="U4078" s="17" t="e">
        <f aca="false">((P4078-(P4078/99)*S4078))</f>
        <v>#REF!</v>
      </c>
      <c r="V4078" s="17" t="n">
        <f aca="false">IF(Q4078="regular",0,(P4078-(O4078*20%)))</f>
        <v>17840</v>
      </c>
      <c r="W4078" s="17"/>
      <c r="X4078" s="15"/>
      <c r="Y4078" s="18" t="str">
        <f aca="false">VLOOKUP(F4078,'[1]Goa Member''s Details Revised'!$C$2:$AO$7385,12,0)</f>
        <v>last communication 99(Outstanding Rs. 2550/-)</v>
      </c>
    </row>
    <row r="4079" customFormat="false" ht="15" hidden="false" customHeight="false" outlineLevel="0" collapsed="false">
      <c r="B4079" s="14" t="n">
        <v>4078</v>
      </c>
      <c r="C4079" s="15"/>
      <c r="D4079" s="15" t="s">
        <v>11214</v>
      </c>
      <c r="E4079" s="15" t="s">
        <v>25</v>
      </c>
      <c r="F4079" s="15" t="s">
        <v>11215</v>
      </c>
      <c r="G4079" s="15"/>
      <c r="H4079" s="16" t="str">
        <f aca="false">VLOOKUP(F4079,'[1]Goa Member''s Details Revised'!$C$2:$AO$7385,2,0)</f>
        <v>D.Purchaser</v>
      </c>
      <c r="I4079" s="15" t="n">
        <v>17</v>
      </c>
      <c r="J4079" s="15" t="s">
        <v>27</v>
      </c>
      <c r="K4079" s="15" t="n">
        <v>1991</v>
      </c>
      <c r="L4079" s="16" t="str">
        <f aca="false">VLOOKUP(F4079,'[1]Goa Member''s Details Revised'!$C$2:$AO$7385,9,0)</f>
        <v>Never</v>
      </c>
      <c r="M4079" s="15" t="s">
        <v>11216</v>
      </c>
      <c r="N4079" s="17" t="n">
        <f aca="false">VLOOKUP(F4079,'[1]Goa Member''s Details Revised'!$C$2:$AO$7385,5,0)</f>
        <v>17500</v>
      </c>
      <c r="O4079" s="17" t="n">
        <f aca="false">VLOOKUP(F4079,'[1]Goa Member''s Details Revised'!$C$2:$AO$7385,5,0)</f>
        <v>17500</v>
      </c>
      <c r="P4079" s="17" t="n">
        <f aca="false">VLOOKUP(F4079,'[1]Goa Member''s Details Revised'!$C$2:$AO$7385,6,0)</f>
        <v>19800</v>
      </c>
      <c r="Q4079" s="17" t="str">
        <f aca="false">VLOOKUP(F4079,'[1]Goa Member''s Details Revised'!$C$2:$AO$7385,8,0)</f>
        <v>I.R.M</v>
      </c>
      <c r="R4079" s="17" t="n">
        <f aca="false">+O4079-P4079</f>
        <v>-2300</v>
      </c>
      <c r="S4079" s="15" t="e">
        <f aca="false">+#REF!-K4079</f>
        <v>#REF!</v>
      </c>
      <c r="T4079" s="17" t="n">
        <f aca="false">IF(Q4079="regular",((P4079-(P4079/99)*S4079)),(P4079-(P4079*20%)))</f>
        <v>15840</v>
      </c>
      <c r="U4079" s="17" t="e">
        <f aca="false">((P4079-(P4079/99)*S4079))</f>
        <v>#REF!</v>
      </c>
      <c r="V4079" s="17" t="n">
        <f aca="false">IF(Q4079="regular",0,(P4079-(O4079*20%)))</f>
        <v>16300</v>
      </c>
      <c r="W4079" s="17"/>
      <c r="X4079" s="15"/>
      <c r="Y4079" s="18" t="str">
        <f aca="false">VLOOKUP(F4079,'[1]Goa Member''s Details Revised'!$C$2:$AO$7385,12,0)</f>
        <v>Documents is not in file(Outstanding Rs. 1320/-)</v>
      </c>
    </row>
    <row r="4080" customFormat="false" ht="30" hidden="false" customHeight="false" outlineLevel="0" collapsed="false">
      <c r="B4080" s="14" t="n">
        <v>4079</v>
      </c>
      <c r="C4080" s="15"/>
      <c r="D4080" s="15" t="s">
        <v>11217</v>
      </c>
      <c r="E4080" s="15" t="s">
        <v>25</v>
      </c>
      <c r="F4080" s="15" t="s">
        <v>11218</v>
      </c>
      <c r="G4080" s="15"/>
      <c r="H4080" s="16" t="str">
        <f aca="false">VLOOKUP(F4080,'[1]Goa Member''s Details Revised'!$C$2:$AO$7385,2,0)</f>
        <v>D.Purchaser</v>
      </c>
      <c r="I4080" s="15" t="n">
        <v>13</v>
      </c>
      <c r="J4080" s="15" t="s">
        <v>27</v>
      </c>
      <c r="K4080" s="15" t="n">
        <v>1991</v>
      </c>
      <c r="L4080" s="16" t="n">
        <f aca="false">VLOOKUP(F4080,'[1]Goa Member''s Details Revised'!$C$2:$AO$7385,9,0)</f>
        <v>2021</v>
      </c>
      <c r="M4080" s="15" t="s">
        <v>11219</v>
      </c>
      <c r="N4080" s="17" t="n">
        <f aca="false">VLOOKUP(F4080,'[1]Goa Member''s Details Revised'!$C$2:$AO$7385,5,0)</f>
        <v>34000</v>
      </c>
      <c r="O4080" s="17" t="n">
        <f aca="false">VLOOKUP(F4080,'[1]Goa Member''s Details Revised'!$C$2:$AO$7385,5,0)</f>
        <v>34000</v>
      </c>
      <c r="P4080" s="17" t="n">
        <f aca="false">VLOOKUP(F4080,'[1]Goa Member''s Details Revised'!$C$2:$AO$7385,6,0)</f>
        <v>35450</v>
      </c>
      <c r="Q4080" s="17" t="str">
        <f aca="false">VLOOKUP(F4080,'[1]Goa Member''s Details Revised'!$C$2:$AO$7385,8,0)</f>
        <v>R.M</v>
      </c>
      <c r="R4080" s="17" t="n">
        <f aca="false">+O4080-P4080</f>
        <v>-1450</v>
      </c>
      <c r="S4080" s="15" t="e">
        <f aca="false">+#REF!-K4080</f>
        <v>#REF!</v>
      </c>
      <c r="T4080" s="17" t="n">
        <f aca="false">IF(Q4080="regular",((P4080-(P4080/99)*S4080)),(P4080-(P4080*20%)))</f>
        <v>28360</v>
      </c>
      <c r="U4080" s="17" t="e">
        <f aca="false">((P4080-(P4080/99)*S4080))</f>
        <v>#REF!</v>
      </c>
      <c r="V4080" s="17" t="n">
        <f aca="false">IF(Q4080="regular",0,(P4080-(O4080*20%)))</f>
        <v>28650</v>
      </c>
      <c r="W4080" s="17"/>
      <c r="X4080" s="15"/>
      <c r="Y4080" s="18" t="str">
        <f aca="false">VLOOKUP(F4080,'[1]Goa Member''s Details Revised'!$C$2:$AO$7385,12,0)</f>
        <v>They are regular member..total 3 membership of Goa:- 30158, 30205 and 30206</v>
      </c>
    </row>
    <row r="4081" customFormat="false" ht="30" hidden="false" customHeight="false" outlineLevel="0" collapsed="false">
      <c r="B4081" s="14" t="n">
        <v>4080</v>
      </c>
      <c r="C4081" s="15"/>
      <c r="D4081" s="15" t="s">
        <v>11220</v>
      </c>
      <c r="E4081" s="15" t="s">
        <v>25</v>
      </c>
      <c r="F4081" s="15" t="s">
        <v>11221</v>
      </c>
      <c r="G4081" s="15"/>
      <c r="H4081" s="16" t="str">
        <f aca="false">VLOOKUP(F4081,'[1]Goa Member''s Details Revised'!$C$2:$AO$7385,2,0)</f>
        <v>D.Purchaser</v>
      </c>
      <c r="I4081" s="15" t="n">
        <v>13</v>
      </c>
      <c r="J4081" s="15" t="s">
        <v>27</v>
      </c>
      <c r="K4081" s="15" t="n">
        <v>1991</v>
      </c>
      <c r="L4081" s="16" t="str">
        <f aca="false">VLOOKUP(F4081,'[1]Goa Member''s Details Revised'!$C$2:$AO$7385,9,0)</f>
        <v>Never</v>
      </c>
      <c r="M4081" s="15" t="s">
        <v>11219</v>
      </c>
      <c r="N4081" s="17" t="n">
        <f aca="false">VLOOKUP(F4081,'[1]Goa Member''s Details Revised'!$C$2:$AO$7385,5,0)</f>
        <v>34000</v>
      </c>
      <c r="O4081" s="17" t="n">
        <f aca="false">VLOOKUP(F4081,'[1]Goa Member''s Details Revised'!$C$2:$AO$7385,5,0)</f>
        <v>34000</v>
      </c>
      <c r="P4081" s="17" t="n">
        <f aca="false">VLOOKUP(F4081,'[1]Goa Member''s Details Revised'!$C$2:$AO$7385,6,0)</f>
        <v>35450</v>
      </c>
      <c r="Q4081" s="17" t="str">
        <f aca="false">VLOOKUP(F4081,'[1]Goa Member''s Details Revised'!$C$2:$AO$7385,8,0)</f>
        <v>I.R.M</v>
      </c>
      <c r="R4081" s="17" t="n">
        <f aca="false">+O4081-P4081</f>
        <v>-1450</v>
      </c>
      <c r="S4081" s="15" t="e">
        <f aca="false">+#REF!-K4081</f>
        <v>#REF!</v>
      </c>
      <c r="T4081" s="17" t="n">
        <f aca="false">IF(Q4081="regular",((P4081-(P4081/99)*S4081)),(P4081-(P4081*20%)))</f>
        <v>28360</v>
      </c>
      <c r="U4081" s="17" t="e">
        <f aca="false">((P4081-(P4081/99)*S4081))</f>
        <v>#REF!</v>
      </c>
      <c r="V4081" s="17" t="n">
        <f aca="false">IF(Q4081="regular",0,(P4081-(O4081*20%)))</f>
        <v>28650</v>
      </c>
      <c r="W4081" s="17"/>
      <c r="X4081" s="15"/>
      <c r="Y4081" s="18" t="str">
        <f aca="false">VLOOKUP(F4081,'[1]Goa Member''s Details Revised'!$C$2:$AO$7385,12,0)</f>
        <v>they are regular member...last communication 17..total 3 membership of Goa:- 30158, 30205 and 30206</v>
      </c>
    </row>
    <row r="4082" customFormat="false" ht="30" hidden="false" customHeight="false" outlineLevel="0" collapsed="false">
      <c r="B4082" s="14" t="n">
        <v>4081</v>
      </c>
      <c r="C4082" s="15"/>
      <c r="D4082" s="15" t="s">
        <v>11222</v>
      </c>
      <c r="E4082" s="15" t="s">
        <v>25</v>
      </c>
      <c r="F4082" s="15" t="s">
        <v>11223</v>
      </c>
      <c r="G4082" s="15"/>
      <c r="H4082" s="16" t="str">
        <f aca="false">VLOOKUP(F4082,'[1]Goa Member''s Details Revised'!$C$2:$AO$7385,2,0)</f>
        <v>D.Purchaser</v>
      </c>
      <c r="I4082" s="15" t="n">
        <v>13</v>
      </c>
      <c r="J4082" s="15" t="s">
        <v>27</v>
      </c>
      <c r="K4082" s="15" t="n">
        <v>1991</v>
      </c>
      <c r="L4082" s="16" t="str">
        <f aca="false">VLOOKUP(F4082,'[1]Goa Member''s Details Revised'!$C$2:$AO$7385,9,0)</f>
        <v>Never</v>
      </c>
      <c r="M4082" s="15" t="s">
        <v>11224</v>
      </c>
      <c r="N4082" s="17" t="n">
        <f aca="false">VLOOKUP(F4082,'[1]Goa Member''s Details Revised'!$C$2:$AO$7385,5,0)</f>
        <v>31200</v>
      </c>
      <c r="O4082" s="17" t="n">
        <f aca="false">VLOOKUP(F4082,'[1]Goa Member''s Details Revised'!$C$2:$AO$7385,5,0)</f>
        <v>31200</v>
      </c>
      <c r="P4082" s="17" t="n">
        <f aca="false">VLOOKUP(F4082,'[1]Goa Member''s Details Revised'!$C$2:$AO$7385,6,0)</f>
        <v>11960</v>
      </c>
      <c r="Q4082" s="17" t="str">
        <f aca="false">VLOOKUP(F4082,'[1]Goa Member''s Details Revised'!$C$2:$AO$7385,8,0)</f>
        <v>outstanding</v>
      </c>
      <c r="R4082" s="17" t="n">
        <f aca="false">+O4082-P4082</f>
        <v>19240</v>
      </c>
      <c r="S4082" s="15" t="e">
        <f aca="false">+#REF!-K4082</f>
        <v>#REF!</v>
      </c>
      <c r="T4082" s="17" t="n">
        <f aca="false">IF(Q4082="regular",((P4082-(P4082/99)*S4082)),(P4082-(P4082*20%)))</f>
        <v>9568</v>
      </c>
      <c r="U4082" s="17" t="e">
        <f aca="false">((P4082-(P4082/99)*S4082))</f>
        <v>#REF!</v>
      </c>
      <c r="V4082" s="17" t="n">
        <f aca="false">IF(Q4082="regular",0,(P4082-(O4082*20%)))</f>
        <v>5720</v>
      </c>
      <c r="W4082" s="17"/>
      <c r="X4082" s="15"/>
      <c r="Y4082" s="18" t="str">
        <f aca="false">VLOOKUP(F4082,'[1]Goa Member''s Details Revised'!$C$2:$AO$7385,12,0)</f>
        <v>As POD last communication 07 (Outstanding Rs. 19240/-)no app frm</v>
      </c>
    </row>
    <row r="4083" customFormat="false" ht="15" hidden="false" customHeight="false" outlineLevel="0" collapsed="false">
      <c r="B4083" s="14" t="n">
        <v>4082</v>
      </c>
      <c r="C4083" s="15"/>
      <c r="D4083" s="15" t="s">
        <v>11225</v>
      </c>
      <c r="E4083" s="15" t="s">
        <v>25</v>
      </c>
      <c r="F4083" s="15" t="s">
        <v>11226</v>
      </c>
      <c r="G4083" s="15"/>
      <c r="H4083" s="16" t="str">
        <f aca="false">VLOOKUP(F4083,'[1]Goa Member''s Details Revised'!$C$2:$AO$7385,2,0)</f>
        <v>D.Purchaser</v>
      </c>
      <c r="I4083" s="15" t="n">
        <v>14</v>
      </c>
      <c r="J4083" s="15" t="s">
        <v>27</v>
      </c>
      <c r="K4083" s="15" t="n">
        <v>1991</v>
      </c>
      <c r="L4083" s="16" t="str">
        <f aca="false">VLOOKUP(F4083,'[1]Goa Member''s Details Revised'!$C$2:$AO$7385,9,0)</f>
        <v>Never</v>
      </c>
      <c r="M4083" s="15" t="s">
        <v>11227</v>
      </c>
      <c r="N4083" s="17" t="n">
        <f aca="false">VLOOKUP(F4083,'[1]Goa Member''s Details Revised'!$C$2:$AO$7385,5,0)</f>
        <v>22000</v>
      </c>
      <c r="O4083" s="17" t="n">
        <f aca="false">VLOOKUP(F4083,'[1]Goa Member''s Details Revised'!$C$2:$AO$7385,5,0)</f>
        <v>22000</v>
      </c>
      <c r="P4083" s="17" t="n">
        <f aca="false">VLOOKUP(F4083,'[1]Goa Member''s Details Revised'!$C$2:$AO$7385,6,0)</f>
        <v>25500</v>
      </c>
      <c r="Q4083" s="17" t="str">
        <f aca="false">VLOOKUP(F4083,'[1]Goa Member''s Details Revised'!$C$2:$AO$7385,8,0)</f>
        <v>I.R.M</v>
      </c>
      <c r="R4083" s="17" t="n">
        <f aca="false">+O4083-P4083</f>
        <v>-3500</v>
      </c>
      <c r="S4083" s="15" t="e">
        <f aca="false">+#REF!-K4083</f>
        <v>#REF!</v>
      </c>
      <c r="T4083" s="17" t="n">
        <f aca="false">IF(Q4083="regular",((P4083-(P4083/99)*S4083)),(P4083-(P4083*20%)))</f>
        <v>20400</v>
      </c>
      <c r="U4083" s="17" t="e">
        <f aca="false">((P4083-(P4083/99)*S4083))</f>
        <v>#REF!</v>
      </c>
      <c r="V4083" s="17" t="n">
        <f aca="false">IF(Q4083="regular",0,(P4083-(O4083*20%)))</f>
        <v>21100</v>
      </c>
      <c r="W4083" s="17"/>
      <c r="X4083" s="15"/>
      <c r="Y4083" s="18" t="str">
        <f aca="false">VLOOKUP(F4083,'[1]Goa Member''s Details Revised'!$C$2:$AO$7385,12,0)</f>
        <v>Last communication on 2006.. Aplicant has dead</v>
      </c>
    </row>
    <row r="4084" customFormat="false" ht="15" hidden="false" customHeight="false" outlineLevel="0" collapsed="false">
      <c r="B4084" s="14" t="n">
        <v>4083</v>
      </c>
      <c r="C4084" s="15"/>
      <c r="D4084" s="15" t="s">
        <v>11228</v>
      </c>
      <c r="E4084" s="15" t="s">
        <v>25</v>
      </c>
      <c r="F4084" s="15" t="s">
        <v>11229</v>
      </c>
      <c r="G4084" s="15"/>
      <c r="H4084" s="16" t="str">
        <f aca="false">VLOOKUP(F4084,'[1]Goa Member''s Details Revised'!$C$2:$AO$7385,2,0)</f>
        <v>D.Purchaser</v>
      </c>
      <c r="I4084" s="15" t="n">
        <v>16</v>
      </c>
      <c r="J4084" s="15" t="s">
        <v>27</v>
      </c>
      <c r="K4084" s="15" t="n">
        <v>1991</v>
      </c>
      <c r="L4084" s="16" t="str">
        <f aca="false">VLOOKUP(F4084,'[1]Goa Member''s Details Revised'!$C$2:$AO$7385,9,0)</f>
        <v>Never</v>
      </c>
      <c r="M4084" s="15" t="s">
        <v>11230</v>
      </c>
      <c r="N4084" s="17" t="n">
        <f aca="false">VLOOKUP(F4084,'[1]Goa Member''s Details Revised'!$C$2:$AO$7385,5,0)</f>
        <v>34000</v>
      </c>
      <c r="O4084" s="17" t="n">
        <f aca="false">VLOOKUP(F4084,'[1]Goa Member''s Details Revised'!$C$2:$AO$7385,5,0)</f>
        <v>34000</v>
      </c>
      <c r="P4084" s="17" t="n">
        <f aca="false">VLOOKUP(F4084,'[1]Goa Member''s Details Revised'!$C$2:$AO$7385,6,0)</f>
        <v>34000</v>
      </c>
      <c r="Q4084" s="17" t="str">
        <f aca="false">VLOOKUP(F4084,'[1]Goa Member''s Details Revised'!$C$2:$AO$7385,8,0)</f>
        <v>I.R.M</v>
      </c>
      <c r="R4084" s="17" t="n">
        <f aca="false">+O4084-P4084</f>
        <v>0</v>
      </c>
      <c r="S4084" s="15" t="e">
        <f aca="false">+#REF!-K4084</f>
        <v>#REF!</v>
      </c>
      <c r="T4084" s="17" t="n">
        <f aca="false">IF(Q4084="regular",((P4084-(P4084/99)*S4084)),(P4084-(P4084*20%)))</f>
        <v>27200</v>
      </c>
      <c r="U4084" s="17" t="e">
        <f aca="false">((P4084-(P4084/99)*S4084))</f>
        <v>#REF!</v>
      </c>
      <c r="V4084" s="17" t="n">
        <f aca="false">IF(Q4084="regular",0,(P4084-(O4084*20%)))</f>
        <v>27200</v>
      </c>
      <c r="W4084" s="17"/>
      <c r="X4084" s="15"/>
      <c r="Y4084" s="18" t="str">
        <f aca="false">VLOOKUP(F4084,'[1]Goa Member''s Details Revised'!$C$2:$AO$7385,12,0)</f>
        <v>last communication 2000</v>
      </c>
    </row>
    <row r="4085" customFormat="false" ht="15" hidden="false" customHeight="false" outlineLevel="0" collapsed="false">
      <c r="B4085" s="14" t="n">
        <v>4084</v>
      </c>
      <c r="C4085" s="15"/>
      <c r="D4085" s="15" t="s">
        <v>11231</v>
      </c>
      <c r="E4085" s="15" t="s">
        <v>25</v>
      </c>
      <c r="F4085" s="15" t="s">
        <v>11232</v>
      </c>
      <c r="G4085" s="15"/>
      <c r="H4085" s="16" t="str">
        <f aca="false">VLOOKUP(F4085,'[1]Goa Member''s Details Revised'!$C$2:$AO$7385,2,0)</f>
        <v>D.Purchaser</v>
      </c>
      <c r="I4085" s="15" t="n">
        <v>16</v>
      </c>
      <c r="J4085" s="15" t="s">
        <v>27</v>
      </c>
      <c r="K4085" s="15" t="n">
        <v>1991</v>
      </c>
      <c r="L4085" s="16" t="str">
        <f aca="false">VLOOKUP(F4085,'[1]Goa Member''s Details Revised'!$C$2:$AO$7385,9,0)</f>
        <v>Never</v>
      </c>
      <c r="M4085" s="15" t="s">
        <v>11233</v>
      </c>
      <c r="N4085" s="17" t="n">
        <f aca="false">VLOOKUP(F4085,'[1]Goa Member''s Details Revised'!$C$2:$AO$7385,5,0)</f>
        <v>19800</v>
      </c>
      <c r="O4085" s="17" t="n">
        <f aca="false">VLOOKUP(F4085,'[1]Goa Member''s Details Revised'!$C$2:$AO$7385,5,0)</f>
        <v>19800</v>
      </c>
      <c r="P4085" s="17" t="n">
        <f aca="false">VLOOKUP(F4085,'[1]Goa Member''s Details Revised'!$C$2:$AO$7385,6,0)</f>
        <v>16830</v>
      </c>
      <c r="Q4085" s="17" t="str">
        <f aca="false">VLOOKUP(F4085,'[1]Goa Member''s Details Revised'!$C$2:$AO$7385,8,0)</f>
        <v>I.R.M</v>
      </c>
      <c r="R4085" s="17" t="n">
        <f aca="false">+O4085-P4085</f>
        <v>2970</v>
      </c>
      <c r="S4085" s="15" t="e">
        <f aca="false">+#REF!-K4085</f>
        <v>#REF!</v>
      </c>
      <c r="T4085" s="17" t="n">
        <f aca="false">IF(Q4085="regular",((P4085-(P4085/99)*S4085)),(P4085-(P4085*20%)))</f>
        <v>13464</v>
      </c>
      <c r="U4085" s="17" t="e">
        <f aca="false">((P4085-(P4085/99)*S4085))</f>
        <v>#REF!</v>
      </c>
      <c r="V4085" s="17" t="n">
        <f aca="false">IF(Q4085="regular",0,(P4085-(O4085*20%)))</f>
        <v>12870</v>
      </c>
      <c r="W4085" s="17"/>
      <c r="X4085" s="15"/>
      <c r="Y4085" s="18" t="str">
        <f aca="false">VLOOKUP(F4085,'[1]Goa Member''s Details Revised'!$C$2:$AO$7385,12,0)</f>
        <v>As POD last communication 07 (Outstanding Rs. 2970/-)</v>
      </c>
    </row>
    <row r="4086" customFormat="false" ht="15" hidden="false" customHeight="false" outlineLevel="0" collapsed="false">
      <c r="B4086" s="14" t="n">
        <v>4085</v>
      </c>
      <c r="C4086" s="15"/>
      <c r="D4086" s="15" t="s">
        <v>11234</v>
      </c>
      <c r="E4086" s="15" t="s">
        <v>25</v>
      </c>
      <c r="F4086" s="15" t="s">
        <v>11235</v>
      </c>
      <c r="G4086" s="15"/>
      <c r="H4086" s="16" t="str">
        <f aca="false">VLOOKUP(F4086,'[1]Goa Member''s Details Revised'!$C$2:$AO$7385,2,0)</f>
        <v>D.Purchaser</v>
      </c>
      <c r="I4086" s="15" t="n">
        <v>17</v>
      </c>
      <c r="J4086" s="15" t="s">
        <v>27</v>
      </c>
      <c r="K4086" s="15" t="n">
        <v>1991</v>
      </c>
      <c r="L4086" s="16" t="str">
        <f aca="false">VLOOKUP(F4086,'[1]Goa Member''s Details Revised'!$C$2:$AO$7385,9,0)</f>
        <v>Never</v>
      </c>
      <c r="M4086" s="15" t="s">
        <v>11236</v>
      </c>
      <c r="N4086" s="17" t="n">
        <f aca="false">VLOOKUP(F4086,'[1]Goa Member''s Details Revised'!$C$2:$AO$7385,5,0)</f>
        <v>19800</v>
      </c>
      <c r="O4086" s="17" t="n">
        <f aca="false">VLOOKUP(F4086,'[1]Goa Member''s Details Revised'!$C$2:$AO$7385,5,0)</f>
        <v>19800</v>
      </c>
      <c r="P4086" s="17" t="n">
        <f aca="false">VLOOKUP(F4086,'[1]Goa Member''s Details Revised'!$C$2:$AO$7385,6,0)</f>
        <v>16170</v>
      </c>
      <c r="Q4086" s="17" t="str">
        <f aca="false">VLOOKUP(F4086,'[1]Goa Member''s Details Revised'!$C$2:$AO$7385,8,0)</f>
        <v>I.R.M</v>
      </c>
      <c r="R4086" s="17" t="n">
        <f aca="false">+O4086-P4086</f>
        <v>3630</v>
      </c>
      <c r="S4086" s="15" t="e">
        <f aca="false">+#REF!-K4086</f>
        <v>#REF!</v>
      </c>
      <c r="T4086" s="17" t="n">
        <f aca="false">IF(Q4086="regular",((P4086-(P4086/99)*S4086)),(P4086-(P4086*20%)))</f>
        <v>12936</v>
      </c>
      <c r="U4086" s="17" t="e">
        <f aca="false">((P4086-(P4086/99)*S4086))</f>
        <v>#REF!</v>
      </c>
      <c r="V4086" s="17" t="n">
        <f aca="false">IF(Q4086="regular",0,(P4086-(O4086*20%)))</f>
        <v>12210</v>
      </c>
      <c r="W4086" s="17"/>
      <c r="X4086" s="15"/>
      <c r="Y4086" s="18" t="str">
        <f aca="false">VLOOKUP(F4086,'[1]Goa Member''s Details Revised'!$C$2:$AO$7385,12,0)</f>
        <v>last communication 95 (Outstanding Rs. 3630/-)</v>
      </c>
    </row>
    <row r="4087" customFormat="false" ht="15" hidden="false" customHeight="false" outlineLevel="0" collapsed="false">
      <c r="B4087" s="14" t="n">
        <v>4086</v>
      </c>
      <c r="C4087" s="15"/>
      <c r="D4087" s="15" t="s">
        <v>11237</v>
      </c>
      <c r="E4087" s="15" t="s">
        <v>25</v>
      </c>
      <c r="F4087" s="15" t="s">
        <v>11238</v>
      </c>
      <c r="G4087" s="15"/>
      <c r="H4087" s="16" t="str">
        <f aca="false">VLOOKUP(F4087,'[1]Goa Member''s Details Revised'!$C$2:$AO$7385,2,0)</f>
        <v>D.Purchaser</v>
      </c>
      <c r="I4087" s="15" t="n">
        <v>17</v>
      </c>
      <c r="J4087" s="15" t="s">
        <v>27</v>
      </c>
      <c r="K4087" s="15" t="n">
        <v>1991</v>
      </c>
      <c r="L4087" s="16" t="str">
        <f aca="false">VLOOKUP(F4087,'[1]Goa Member''s Details Revised'!$C$2:$AO$7385,9,0)</f>
        <v>Never</v>
      </c>
      <c r="M4087" s="15" t="s">
        <v>11239</v>
      </c>
      <c r="N4087" s="17" t="n">
        <f aca="false">VLOOKUP(F4087,'[1]Goa Member''s Details Revised'!$C$2:$AO$7385,5,0)</f>
        <v>19800</v>
      </c>
      <c r="O4087" s="17" t="n">
        <f aca="false">VLOOKUP(F4087,'[1]Goa Member''s Details Revised'!$C$2:$AO$7385,5,0)</f>
        <v>19800</v>
      </c>
      <c r="P4087" s="17" t="n">
        <f aca="false">VLOOKUP(F4087,'[1]Goa Member''s Details Revised'!$C$2:$AO$7385,6,0)</f>
        <v>17820</v>
      </c>
      <c r="Q4087" s="17" t="str">
        <f aca="false">VLOOKUP(F4087,'[1]Goa Member''s Details Revised'!$C$2:$AO$7385,8,0)</f>
        <v>outstanding</v>
      </c>
      <c r="R4087" s="17" t="n">
        <f aca="false">+O4087-P4087</f>
        <v>1980</v>
      </c>
      <c r="S4087" s="15" t="e">
        <f aca="false">+#REF!-K4087</f>
        <v>#REF!</v>
      </c>
      <c r="T4087" s="17" t="n">
        <f aca="false">IF(Q4087="regular",((P4087-(P4087/99)*S4087)),(P4087-(P4087*20%)))</f>
        <v>14256</v>
      </c>
      <c r="U4087" s="17" t="e">
        <f aca="false">((P4087-(P4087/99)*S4087))</f>
        <v>#REF!</v>
      </c>
      <c r="V4087" s="17" t="n">
        <f aca="false">IF(Q4087="regular",0,(P4087-(O4087*20%)))</f>
        <v>13860</v>
      </c>
      <c r="W4087" s="17"/>
      <c r="X4087" s="15"/>
      <c r="Y4087" s="18" t="str">
        <f aca="false">VLOOKUP(F4087,'[1]Goa Member''s Details Revised'!$C$2:$AO$7385,12,0)</f>
        <v>last communication 15 (Outstanding Rs. 1980/-)</v>
      </c>
    </row>
    <row r="4088" customFormat="false" ht="15" hidden="false" customHeight="false" outlineLevel="0" collapsed="false">
      <c r="B4088" s="14" t="n">
        <v>4087</v>
      </c>
      <c r="C4088" s="15"/>
      <c r="D4088" s="15" t="s">
        <v>11240</v>
      </c>
      <c r="E4088" s="15" t="s">
        <v>25</v>
      </c>
      <c r="F4088" s="15" t="s">
        <v>11241</v>
      </c>
      <c r="G4088" s="15"/>
      <c r="H4088" s="16" t="str">
        <f aca="false">VLOOKUP(F4088,'[1]Goa Member''s Details Revised'!$C$2:$AO$7385,2,0)</f>
        <v>D.Purchaser</v>
      </c>
      <c r="I4088" s="15" t="n">
        <v>17</v>
      </c>
      <c r="J4088" s="15" t="s">
        <v>27</v>
      </c>
      <c r="K4088" s="15" t="n">
        <v>1991</v>
      </c>
      <c r="L4088" s="16" t="str">
        <f aca="false">VLOOKUP(F4088,'[1]Goa Member''s Details Revised'!$C$2:$AO$7385,9,0)</f>
        <v>Never</v>
      </c>
      <c r="M4088" s="15" t="s">
        <v>11242</v>
      </c>
      <c r="N4088" s="17" t="n">
        <f aca="false">VLOOKUP(F4088,'[1]Goa Member''s Details Revised'!$C$2:$AO$7385,5,0)</f>
        <v>25500</v>
      </c>
      <c r="O4088" s="17" t="n">
        <f aca="false">VLOOKUP(F4088,'[1]Goa Member''s Details Revised'!$C$2:$AO$7385,5,0)</f>
        <v>25500</v>
      </c>
      <c r="P4088" s="17" t="n">
        <f aca="false">VLOOKUP(F4088,'[1]Goa Member''s Details Revised'!$C$2:$AO$7385,6,0)</f>
        <v>19550</v>
      </c>
      <c r="Q4088" s="17" t="str">
        <f aca="false">VLOOKUP(F4088,'[1]Goa Member''s Details Revised'!$C$2:$AO$7385,8,0)</f>
        <v>outstanding</v>
      </c>
      <c r="R4088" s="17" t="n">
        <f aca="false">+O4088-P4088</f>
        <v>5950</v>
      </c>
      <c r="S4088" s="15" t="e">
        <f aca="false">+#REF!-K4088</f>
        <v>#REF!</v>
      </c>
      <c r="T4088" s="17" t="n">
        <f aca="false">IF(Q4088="regular",((P4088-(P4088/99)*S4088)),(P4088-(P4088*20%)))</f>
        <v>15640</v>
      </c>
      <c r="U4088" s="17" t="e">
        <f aca="false">((P4088-(P4088/99)*S4088))</f>
        <v>#REF!</v>
      </c>
      <c r="V4088" s="17" t="n">
        <f aca="false">IF(Q4088="regular",0,(P4088-(O4088*20%)))</f>
        <v>14450</v>
      </c>
      <c r="W4088" s="17"/>
      <c r="X4088" s="15"/>
      <c r="Y4088" s="18" t="str">
        <f aca="false">VLOOKUP(F4088,'[1]Goa Member''s Details Revised'!$C$2:$AO$7385,12,0)</f>
        <v>last communication 17 (Outstanding Rs. 5950/-)</v>
      </c>
    </row>
    <row r="4089" customFormat="false" ht="15" hidden="false" customHeight="false" outlineLevel="0" collapsed="false">
      <c r="B4089" s="14" t="n">
        <v>4088</v>
      </c>
      <c r="C4089" s="15"/>
      <c r="D4089" s="15" t="s">
        <v>11243</v>
      </c>
      <c r="E4089" s="15" t="s">
        <v>25</v>
      </c>
      <c r="F4089" s="15" t="s">
        <v>11244</v>
      </c>
      <c r="G4089" s="15"/>
      <c r="H4089" s="16" t="str">
        <f aca="false">VLOOKUP(F4089,'[1]Goa Member''s Details Revised'!$C$2:$AO$7385,2,0)</f>
        <v>D.Purchaser</v>
      </c>
      <c r="I4089" s="15" t="n">
        <v>17</v>
      </c>
      <c r="J4089" s="15" t="s">
        <v>27</v>
      </c>
      <c r="K4089" s="15" t="n">
        <v>1991</v>
      </c>
      <c r="L4089" s="16" t="str">
        <f aca="false">VLOOKUP(F4089,'[1]Goa Member''s Details Revised'!$C$2:$AO$7385,9,0)</f>
        <v>Never</v>
      </c>
      <c r="M4089" s="15" t="s">
        <v>11245</v>
      </c>
      <c r="N4089" s="17" t="n">
        <f aca="false">VLOOKUP(F4089,'[1]Goa Member''s Details Revised'!$C$2:$AO$7385,5,0)</f>
        <v>19800</v>
      </c>
      <c r="O4089" s="17" t="n">
        <f aca="false">VLOOKUP(F4089,'[1]Goa Member''s Details Revised'!$C$2:$AO$7385,5,0)</f>
        <v>19800</v>
      </c>
      <c r="P4089" s="17" t="n">
        <f aca="false">VLOOKUP(F4089,'[1]Goa Member''s Details Revised'!$C$2:$AO$7385,6,0)</f>
        <v>14850</v>
      </c>
      <c r="Q4089" s="17" t="str">
        <f aca="false">VLOOKUP(F4089,'[1]Goa Member''s Details Revised'!$C$2:$AO$7385,8,0)</f>
        <v>outstanding</v>
      </c>
      <c r="R4089" s="17" t="n">
        <f aca="false">+O4089-P4089</f>
        <v>4950</v>
      </c>
      <c r="S4089" s="15" t="e">
        <f aca="false">+#REF!-K4089</f>
        <v>#REF!</v>
      </c>
      <c r="T4089" s="17" t="n">
        <f aca="false">IF(Q4089="regular",((P4089-(P4089/99)*S4089)),(P4089-(P4089*20%)))</f>
        <v>11880</v>
      </c>
      <c r="U4089" s="17" t="e">
        <f aca="false">((P4089-(P4089/99)*S4089))</f>
        <v>#REF!</v>
      </c>
      <c r="V4089" s="17" t="n">
        <f aca="false">IF(Q4089="regular",0,(P4089-(O4089*20%)))</f>
        <v>10890</v>
      </c>
      <c r="W4089" s="17"/>
      <c r="X4089" s="15"/>
      <c r="Y4089" s="18" t="str">
        <f aca="false">VLOOKUP(F4089,'[1]Goa Member''s Details Revised'!$C$2:$AO$7385,12,0)</f>
        <v>last communication 95 (Outstanding Rs. 4950/-)</v>
      </c>
    </row>
    <row r="4090" customFormat="false" ht="15" hidden="false" customHeight="false" outlineLevel="0" collapsed="false">
      <c r="B4090" s="14" t="n">
        <v>4089</v>
      </c>
      <c r="C4090" s="15"/>
      <c r="D4090" s="15" t="s">
        <v>11246</v>
      </c>
      <c r="E4090" s="15" t="s">
        <v>25</v>
      </c>
      <c r="F4090" s="15" t="s">
        <v>11247</v>
      </c>
      <c r="G4090" s="15"/>
      <c r="H4090" s="16" t="str">
        <f aca="false">VLOOKUP(F4090,'[1]Goa Member''s Details Revised'!$C$2:$AO$7385,2,0)</f>
        <v>D.Purchaser</v>
      </c>
      <c r="I4090" s="15" t="n">
        <v>17</v>
      </c>
      <c r="J4090" s="15" t="s">
        <v>27</v>
      </c>
      <c r="K4090" s="15" t="n">
        <v>1991</v>
      </c>
      <c r="L4090" s="16" t="str">
        <f aca="false">VLOOKUP(F4090,'[1]Goa Member''s Details Revised'!$C$2:$AO$7385,9,0)</f>
        <v>Never</v>
      </c>
      <c r="M4090" s="15" t="s">
        <v>11248</v>
      </c>
      <c r="N4090" s="17" t="n">
        <f aca="false">VLOOKUP(F4090,'[1]Goa Member''s Details Revised'!$C$2:$AO$7385,5,0)</f>
        <v>19800</v>
      </c>
      <c r="O4090" s="17" t="n">
        <f aca="false">VLOOKUP(F4090,'[1]Goa Member''s Details Revised'!$C$2:$AO$7385,5,0)</f>
        <v>19800</v>
      </c>
      <c r="P4090" s="17" t="n">
        <f aca="false">VLOOKUP(F4090,'[1]Goa Member''s Details Revised'!$C$2:$AO$7385,6,0)</f>
        <v>12210</v>
      </c>
      <c r="Q4090" s="17" t="str">
        <f aca="false">VLOOKUP(F4090,'[1]Goa Member''s Details Revised'!$C$2:$AO$7385,8,0)</f>
        <v>outstanding</v>
      </c>
      <c r="R4090" s="17" t="n">
        <f aca="false">+O4090-P4090</f>
        <v>7590</v>
      </c>
      <c r="S4090" s="15" t="e">
        <f aca="false">+#REF!-K4090</f>
        <v>#REF!</v>
      </c>
      <c r="T4090" s="17" t="n">
        <f aca="false">IF(Q4090="regular",((P4090-(P4090/99)*S4090)),(P4090-(P4090*20%)))</f>
        <v>9768</v>
      </c>
      <c r="U4090" s="17" t="e">
        <f aca="false">((P4090-(P4090/99)*S4090))</f>
        <v>#REF!</v>
      </c>
      <c r="V4090" s="17" t="n">
        <f aca="false">IF(Q4090="regular",0,(P4090-(O4090*20%)))</f>
        <v>8250</v>
      </c>
      <c r="W4090" s="17"/>
      <c r="X4090" s="15"/>
      <c r="Y4090" s="18" t="str">
        <f aca="false">VLOOKUP(F4090,'[1]Goa Member''s Details Revised'!$C$2:$AO$7385,12,0)</f>
        <v>last communication till date (Outstanding Rs. 7590/-)</v>
      </c>
    </row>
    <row r="4091" customFormat="false" ht="15" hidden="false" customHeight="false" outlineLevel="0" collapsed="false">
      <c r="B4091" s="14" t="n">
        <v>4090</v>
      </c>
      <c r="C4091" s="15"/>
      <c r="D4091" s="15" t="s">
        <v>11249</v>
      </c>
      <c r="E4091" s="15" t="s">
        <v>25</v>
      </c>
      <c r="F4091" s="15" t="s">
        <v>11250</v>
      </c>
      <c r="G4091" s="15"/>
      <c r="H4091" s="16" t="str">
        <f aca="false">VLOOKUP(F4091,'[1]Goa Member''s Details Revised'!$C$2:$AO$7385,2,0)</f>
        <v>D.Purchaser</v>
      </c>
      <c r="I4091" s="15" t="n">
        <v>26</v>
      </c>
      <c r="J4091" s="15" t="s">
        <v>27</v>
      </c>
      <c r="K4091" s="15" t="n">
        <v>1991</v>
      </c>
      <c r="L4091" s="16" t="str">
        <f aca="false">VLOOKUP(F4091,'[1]Goa Member''s Details Revised'!$C$2:$AO$7385,9,0)</f>
        <v>Never</v>
      </c>
      <c r="M4091" s="15" t="s">
        <v>11251</v>
      </c>
      <c r="N4091" s="17" t="n">
        <f aca="false">VLOOKUP(F4091,'[1]Goa Member''s Details Revised'!$C$2:$AO$7385,5,0)</f>
        <v>19800</v>
      </c>
      <c r="O4091" s="17" t="n">
        <f aca="false">VLOOKUP(F4091,'[1]Goa Member''s Details Revised'!$C$2:$AO$7385,5,0)</f>
        <v>19800</v>
      </c>
      <c r="P4091" s="17" t="n">
        <f aca="false">VLOOKUP(F4091,'[1]Goa Member''s Details Revised'!$C$2:$AO$7385,6,0)</f>
        <v>12870</v>
      </c>
      <c r="Q4091" s="17" t="str">
        <f aca="false">VLOOKUP(F4091,'[1]Goa Member''s Details Revised'!$C$2:$AO$7385,8,0)</f>
        <v>outstanding</v>
      </c>
      <c r="R4091" s="17" t="n">
        <f aca="false">+O4091-P4091</f>
        <v>6930</v>
      </c>
      <c r="S4091" s="15" t="e">
        <f aca="false">+#REF!-K4091</f>
        <v>#REF!</v>
      </c>
      <c r="T4091" s="17" t="n">
        <f aca="false">IF(Q4091="regular",((P4091-(P4091/99)*S4091)),(P4091-(P4091*20%)))</f>
        <v>10296</v>
      </c>
      <c r="U4091" s="17" t="e">
        <f aca="false">((P4091-(P4091/99)*S4091))</f>
        <v>#REF!</v>
      </c>
      <c r="V4091" s="17" t="n">
        <f aca="false">IF(Q4091="regular",0,(P4091-(O4091*20%)))</f>
        <v>8910</v>
      </c>
      <c r="W4091" s="17"/>
      <c r="X4091" s="15"/>
      <c r="Y4091" s="18" t="str">
        <f aca="false">VLOOKUP(F4091,'[1]Goa Member''s Details Revised'!$C$2:$AO$7385,12,0)</f>
        <v>last communication 06(Outstanding Rs. 6930/-)</v>
      </c>
    </row>
    <row r="4092" customFormat="false" ht="15" hidden="false" customHeight="false" outlineLevel="0" collapsed="false">
      <c r="B4092" s="14" t="n">
        <v>4091</v>
      </c>
      <c r="C4092" s="15"/>
      <c r="D4092" s="15" t="s">
        <v>11252</v>
      </c>
      <c r="E4092" s="15" t="s">
        <v>25</v>
      </c>
      <c r="F4092" s="15" t="s">
        <v>11253</v>
      </c>
      <c r="G4092" s="15"/>
      <c r="H4092" s="16" t="str">
        <f aca="false">VLOOKUP(F4092,'[1]Goa Member''s Details Revised'!$C$2:$AO$7385,2,0)</f>
        <v>D.Purchaser</v>
      </c>
      <c r="I4092" s="15" t="n">
        <v>27</v>
      </c>
      <c r="J4092" s="15" t="s">
        <v>27</v>
      </c>
      <c r="K4092" s="15" t="n">
        <v>1991</v>
      </c>
      <c r="L4092" s="16" t="n">
        <f aca="false">VLOOKUP(F4092,'[1]Goa Member''s Details Revised'!$C$2:$AO$7385,9,0)</f>
        <v>2008</v>
      </c>
      <c r="M4092" s="15" t="s">
        <v>11254</v>
      </c>
      <c r="N4092" s="17" t="n">
        <f aca="false">VLOOKUP(F4092,'[1]Goa Member''s Details Revised'!$C$2:$AO$7385,5,0)</f>
        <v>19800</v>
      </c>
      <c r="O4092" s="17" t="n">
        <f aca="false">VLOOKUP(F4092,'[1]Goa Member''s Details Revised'!$C$2:$AO$7385,5,0)</f>
        <v>19800</v>
      </c>
      <c r="P4092" s="17" t="n">
        <f aca="false">VLOOKUP(F4092,'[1]Goa Member''s Details Revised'!$C$2:$AO$7385,6,0)</f>
        <v>15840</v>
      </c>
      <c r="Q4092" s="17" t="str">
        <f aca="false">VLOOKUP(F4092,'[1]Goa Member''s Details Revised'!$C$2:$AO$7385,8,0)</f>
        <v>outstanding</v>
      </c>
      <c r="R4092" s="17" t="n">
        <f aca="false">+O4092-P4092</f>
        <v>3960</v>
      </c>
      <c r="S4092" s="15" t="e">
        <f aca="false">+#REF!-K4092</f>
        <v>#REF!</v>
      </c>
      <c r="T4092" s="17" t="n">
        <f aca="false">IF(Q4092="regular",((P4092-(P4092/99)*S4092)),(P4092-(P4092*20%)))</f>
        <v>12672</v>
      </c>
      <c r="U4092" s="17" t="e">
        <f aca="false">((P4092-(P4092/99)*S4092))</f>
        <v>#REF!</v>
      </c>
      <c r="V4092" s="17" t="n">
        <f aca="false">IF(Q4092="regular",0,(P4092-(O4092*20%)))</f>
        <v>11880</v>
      </c>
      <c r="W4092" s="17"/>
      <c r="X4092" s="15"/>
      <c r="Y4092" s="18" t="str">
        <f aca="false">VLOOKUP(F4092,'[1]Goa Member''s Details Revised'!$C$2:$AO$7385,12,0)</f>
        <v>no reminder last communication 10 (Outstanding Rs. 3960/-)</v>
      </c>
    </row>
    <row r="4093" customFormat="false" ht="15" hidden="false" customHeight="false" outlineLevel="0" collapsed="false">
      <c r="B4093" s="14" t="n">
        <v>4092</v>
      </c>
      <c r="C4093" s="15"/>
      <c r="D4093" s="15" t="s">
        <v>11255</v>
      </c>
      <c r="E4093" s="15" t="s">
        <v>25</v>
      </c>
      <c r="F4093" s="15" t="s">
        <v>11256</v>
      </c>
      <c r="G4093" s="15"/>
      <c r="H4093" s="16" t="str">
        <f aca="false">VLOOKUP(F4093,'[1]Goa Member''s Details Revised'!$C$2:$AO$7385,2,0)</f>
        <v>D.Purchaser</v>
      </c>
      <c r="I4093" s="15" t="n">
        <v>27</v>
      </c>
      <c r="J4093" s="15" t="s">
        <v>27</v>
      </c>
      <c r="K4093" s="15" t="n">
        <v>1991</v>
      </c>
      <c r="L4093" s="16" t="str">
        <f aca="false">VLOOKUP(F4093,'[1]Goa Member''s Details Revised'!$C$2:$AO$7385,9,0)</f>
        <v>Never</v>
      </c>
      <c r="M4093" s="15" t="s">
        <v>11257</v>
      </c>
      <c r="N4093" s="17" t="n">
        <f aca="false">VLOOKUP(F4093,'[1]Goa Member''s Details Revised'!$C$2:$AO$7385,5,0)</f>
        <v>34000</v>
      </c>
      <c r="O4093" s="17" t="n">
        <f aca="false">VLOOKUP(F4093,'[1]Goa Member''s Details Revised'!$C$2:$AO$7385,5,0)</f>
        <v>34000</v>
      </c>
      <c r="P4093" s="17" t="n">
        <f aca="false">VLOOKUP(F4093,'[1]Goa Member''s Details Revised'!$C$2:$AO$7385,6,0)</f>
        <v>34000</v>
      </c>
      <c r="Q4093" s="17" t="str">
        <f aca="false">VLOOKUP(F4093,'[1]Goa Member''s Details Revised'!$C$2:$AO$7385,8,0)</f>
        <v>I.R.M</v>
      </c>
      <c r="R4093" s="17" t="n">
        <f aca="false">+O4093-P4093</f>
        <v>0</v>
      </c>
      <c r="S4093" s="15" t="e">
        <f aca="false">+#REF!-K4093</f>
        <v>#REF!</v>
      </c>
      <c r="T4093" s="17" t="n">
        <f aca="false">IF(Q4093="regular",((P4093-(P4093/99)*S4093)),(P4093-(P4093*20%)))</f>
        <v>27200</v>
      </c>
      <c r="U4093" s="17" t="e">
        <f aca="false">((P4093-(P4093/99)*S4093))</f>
        <v>#REF!</v>
      </c>
      <c r="V4093" s="17" t="n">
        <f aca="false">IF(Q4093="regular",0,(P4093-(O4093*20%)))</f>
        <v>27200</v>
      </c>
      <c r="W4093" s="17"/>
      <c r="X4093" s="15"/>
      <c r="Y4093" s="18" t="str">
        <f aca="false">VLOOKUP(F4093,'[1]Goa Member''s Details Revised'!$C$2:$AO$7385,12,0)</f>
        <v>Letter sent, last communication 14</v>
      </c>
    </row>
    <row r="4094" customFormat="false" ht="15" hidden="false" customHeight="false" outlineLevel="0" collapsed="false">
      <c r="B4094" s="14" t="n">
        <v>4093</v>
      </c>
      <c r="C4094" s="15"/>
      <c r="D4094" s="15" t="s">
        <v>11258</v>
      </c>
      <c r="E4094" s="15" t="s">
        <v>25</v>
      </c>
      <c r="F4094" s="15" t="s">
        <v>11259</v>
      </c>
      <c r="G4094" s="15"/>
      <c r="H4094" s="16" t="str">
        <f aca="false">VLOOKUP(F4094,'[1]Goa Member''s Details Revised'!$C$2:$AO$7385,2,0)</f>
        <v>D.Purchaser</v>
      </c>
      <c r="I4094" s="15" t="n">
        <v>10</v>
      </c>
      <c r="J4094" s="15" t="s">
        <v>27</v>
      </c>
      <c r="K4094" s="15" t="n">
        <v>1991</v>
      </c>
      <c r="L4094" s="16" t="str">
        <f aca="false">VLOOKUP(F4094,'[1]Goa Member''s Details Revised'!$C$2:$AO$7385,9,0)</f>
        <v>Never</v>
      </c>
      <c r="M4094" s="15" t="s">
        <v>11260</v>
      </c>
      <c r="N4094" s="17" t="n">
        <f aca="false">VLOOKUP(F4094,'[1]Goa Member''s Details Revised'!$C$2:$AO$7385,5,0)</f>
        <v>34000</v>
      </c>
      <c r="O4094" s="17" t="n">
        <f aca="false">VLOOKUP(F4094,'[1]Goa Member''s Details Revised'!$C$2:$AO$7385,5,0)</f>
        <v>34000</v>
      </c>
      <c r="P4094" s="17" t="n">
        <f aca="false">VLOOKUP(F4094,'[1]Goa Member''s Details Revised'!$C$2:$AO$7385,6,0)</f>
        <v>34000</v>
      </c>
      <c r="Q4094" s="17" t="str">
        <f aca="false">VLOOKUP(F4094,'[1]Goa Member''s Details Revised'!$C$2:$AO$7385,8,0)</f>
        <v>I.R.M</v>
      </c>
      <c r="R4094" s="17" t="n">
        <f aca="false">+O4094-P4094</f>
        <v>0</v>
      </c>
      <c r="S4094" s="15" t="e">
        <f aca="false">+#REF!-K4094</f>
        <v>#REF!</v>
      </c>
      <c r="T4094" s="17" t="n">
        <f aca="false">IF(Q4094="regular",((P4094-(P4094/99)*S4094)),(P4094-(P4094*20%)))</f>
        <v>27200</v>
      </c>
      <c r="U4094" s="17" t="e">
        <f aca="false">((P4094-(P4094/99)*S4094))</f>
        <v>#REF!</v>
      </c>
      <c r="V4094" s="17" t="n">
        <f aca="false">IF(Q4094="regular",0,(P4094-(O4094*20%)))</f>
        <v>27200</v>
      </c>
      <c r="W4094" s="17"/>
      <c r="X4094" s="15"/>
      <c r="Y4094" s="18" t="str">
        <f aca="false">VLOOKUP(F4094,'[1]Goa Member''s Details Revised'!$C$2:$AO$7385,12,0)</f>
        <v>Letter sent, last communication 07</v>
      </c>
    </row>
    <row r="4095" customFormat="false" ht="15" hidden="false" customHeight="false" outlineLevel="0" collapsed="false">
      <c r="B4095" s="14" t="n">
        <v>4094</v>
      </c>
      <c r="C4095" s="15"/>
      <c r="D4095" s="15" t="s">
        <v>11261</v>
      </c>
      <c r="E4095" s="15" t="s">
        <v>25</v>
      </c>
      <c r="F4095" s="15" t="s">
        <v>11262</v>
      </c>
      <c r="G4095" s="15"/>
      <c r="H4095" s="16" t="str">
        <f aca="false">VLOOKUP(F4095,'[1]Goa Member''s Details Revised'!$C$2:$AO$7385,2,0)</f>
        <v>D.Purchaser</v>
      </c>
      <c r="I4095" s="15" t="n">
        <v>30</v>
      </c>
      <c r="J4095" s="15" t="s">
        <v>27</v>
      </c>
      <c r="K4095" s="15" t="n">
        <v>1991</v>
      </c>
      <c r="L4095" s="16" t="str">
        <f aca="false">VLOOKUP(F4095,'[1]Goa Member''s Details Revised'!$C$2:$AO$7385,9,0)</f>
        <v>Never</v>
      </c>
      <c r="M4095" s="15" t="s">
        <v>11263</v>
      </c>
      <c r="N4095" s="17" t="n">
        <f aca="false">VLOOKUP(F4095,'[1]Goa Member''s Details Revised'!$C$2:$AO$7385,5,0)</f>
        <v>19800</v>
      </c>
      <c r="O4095" s="17" t="n">
        <f aca="false">VLOOKUP(F4095,'[1]Goa Member''s Details Revised'!$C$2:$AO$7385,5,0)</f>
        <v>19800</v>
      </c>
      <c r="P4095" s="17" t="n">
        <f aca="false">VLOOKUP(F4095,'[1]Goa Member''s Details Revised'!$C$2:$AO$7385,6,0)</f>
        <v>10230</v>
      </c>
      <c r="Q4095" s="17" t="str">
        <f aca="false">VLOOKUP(F4095,'[1]Goa Member''s Details Revised'!$C$2:$AO$7385,8,0)</f>
        <v>outstanding</v>
      </c>
      <c r="R4095" s="17" t="n">
        <f aca="false">+O4095-P4095</f>
        <v>9570</v>
      </c>
      <c r="S4095" s="15" t="e">
        <f aca="false">+#REF!-K4095</f>
        <v>#REF!</v>
      </c>
      <c r="T4095" s="17" t="n">
        <f aca="false">IF(Q4095="regular",((P4095-(P4095/99)*S4095)),(P4095-(P4095*20%)))</f>
        <v>8184</v>
      </c>
      <c r="U4095" s="17" t="e">
        <f aca="false">((P4095-(P4095/99)*S4095))</f>
        <v>#REF!</v>
      </c>
      <c r="V4095" s="17" t="n">
        <f aca="false">IF(Q4095="regular",0,(P4095-(O4095*20%)))</f>
        <v>6270</v>
      </c>
      <c r="W4095" s="17"/>
      <c r="X4095" s="15"/>
      <c r="Y4095" s="18" t="str">
        <f aca="false">VLOOKUP(F4095,'[1]Goa Member''s Details Revised'!$C$2:$AO$7385,12,0)</f>
        <v>last communication 94 (Outstanding Rs.9570/-)</v>
      </c>
    </row>
    <row r="4096" customFormat="false" ht="30" hidden="false" customHeight="false" outlineLevel="0" collapsed="false">
      <c r="B4096" s="14" t="n">
        <v>4095</v>
      </c>
      <c r="C4096" s="15"/>
      <c r="D4096" s="15" t="s">
        <v>11264</v>
      </c>
      <c r="E4096" s="15" t="s">
        <v>25</v>
      </c>
      <c r="F4096" s="15" t="s">
        <v>11265</v>
      </c>
      <c r="G4096" s="15"/>
      <c r="H4096" s="16" t="str">
        <f aca="false">VLOOKUP(F4096,'[1]Goa Member''s Details Revised'!$C$2:$AO$7385,2,0)</f>
        <v>D.Purchaser</v>
      </c>
      <c r="I4096" s="15" t="n">
        <v>30</v>
      </c>
      <c r="J4096" s="15" t="s">
        <v>27</v>
      </c>
      <c r="K4096" s="15" t="n">
        <v>1991</v>
      </c>
      <c r="L4096" s="16" t="str">
        <f aca="false">VLOOKUP(F4096,'[1]Goa Member''s Details Revised'!$C$2:$AO$7385,9,0)</f>
        <v>Never</v>
      </c>
      <c r="M4096" s="15" t="s">
        <v>11266</v>
      </c>
      <c r="N4096" s="17" t="n">
        <f aca="false">VLOOKUP(F4096,'[1]Goa Member''s Details Revised'!$C$2:$AO$7385,5,0)</f>
        <v>17500</v>
      </c>
      <c r="O4096" s="17" t="n">
        <f aca="false">VLOOKUP(F4096,'[1]Goa Member''s Details Revised'!$C$2:$AO$7385,5,0)</f>
        <v>17500</v>
      </c>
      <c r="P4096" s="17" t="n">
        <f aca="false">VLOOKUP(F4096,'[1]Goa Member''s Details Revised'!$C$2:$AO$7385,6,0)</f>
        <v>19800</v>
      </c>
      <c r="Q4096" s="17" t="str">
        <f aca="false">VLOOKUP(F4096,'[1]Goa Member''s Details Revised'!$C$2:$AO$7385,8,0)</f>
        <v>I.R.M</v>
      </c>
      <c r="R4096" s="17" t="n">
        <f aca="false">+O4096-P4096</f>
        <v>-2300</v>
      </c>
      <c r="S4096" s="15" t="e">
        <f aca="false">+#REF!-K4096</f>
        <v>#REF!</v>
      </c>
      <c r="T4096" s="17" t="n">
        <f aca="false">IF(Q4096="regular",((P4096-(P4096/99)*S4096)),(P4096-(P4096*20%)))</f>
        <v>15840</v>
      </c>
      <c r="U4096" s="17" t="e">
        <f aca="false">((P4096-(P4096/99)*S4096))</f>
        <v>#REF!</v>
      </c>
      <c r="V4096" s="17" t="n">
        <f aca="false">IF(Q4096="regular",0,(P4096-(O4096*20%)))</f>
        <v>16300</v>
      </c>
      <c r="W4096" s="17"/>
      <c r="X4096" s="15"/>
      <c r="Y4096" s="18" t="str">
        <f aca="false">VLOOKUP(F4096,'[1]Goa Member''s Details Revised'!$C$2:$AO$7385,12,0)</f>
        <v>we send last reminder in 2012.then we did not receive any reply.</v>
      </c>
    </row>
    <row r="4097" customFormat="false" ht="15" hidden="false" customHeight="false" outlineLevel="0" collapsed="false">
      <c r="B4097" s="14" t="n">
        <v>4096</v>
      </c>
      <c r="C4097" s="15"/>
      <c r="D4097" s="15" t="s">
        <v>11267</v>
      </c>
      <c r="E4097" s="15" t="s">
        <v>25</v>
      </c>
      <c r="F4097" s="15" t="s">
        <v>11268</v>
      </c>
      <c r="G4097" s="15"/>
      <c r="H4097" s="16" t="str">
        <f aca="false">VLOOKUP(F4097,'[1]Goa Member''s Details Revised'!$C$2:$AO$7385,2,0)</f>
        <v>D.Purchaser</v>
      </c>
      <c r="I4097" s="15" t="n">
        <v>30</v>
      </c>
      <c r="J4097" s="15" t="s">
        <v>27</v>
      </c>
      <c r="K4097" s="15" t="n">
        <v>1991</v>
      </c>
      <c r="L4097" s="16" t="str">
        <f aca="false">VLOOKUP(F4097,'[1]Goa Member''s Details Revised'!$C$2:$AO$7385,9,0)</f>
        <v>Never</v>
      </c>
      <c r="M4097" s="15" t="s">
        <v>11269</v>
      </c>
      <c r="N4097" s="17" t="n">
        <f aca="false">VLOOKUP(F4097,'[1]Goa Member''s Details Revised'!$C$2:$AO$7385,5,0)</f>
        <v>25500</v>
      </c>
      <c r="O4097" s="17" t="n">
        <f aca="false">VLOOKUP(F4097,'[1]Goa Member''s Details Revised'!$C$2:$AO$7385,5,0)</f>
        <v>25500</v>
      </c>
      <c r="P4097" s="17" t="n">
        <f aca="false">VLOOKUP(F4097,'[1]Goa Member''s Details Revised'!$C$2:$AO$7385,6,0)</f>
        <v>19550</v>
      </c>
      <c r="Q4097" s="17" t="str">
        <f aca="false">VLOOKUP(F4097,'[1]Goa Member''s Details Revised'!$C$2:$AO$7385,8,0)</f>
        <v>Outstanding</v>
      </c>
      <c r="R4097" s="17" t="n">
        <f aca="false">+O4097-P4097</f>
        <v>5950</v>
      </c>
      <c r="S4097" s="15" t="e">
        <f aca="false">+#REF!-K4097</f>
        <v>#REF!</v>
      </c>
      <c r="T4097" s="17" t="n">
        <f aca="false">IF(Q4097="regular",((P4097-(P4097/99)*S4097)),(P4097-(P4097*20%)))</f>
        <v>15640</v>
      </c>
      <c r="U4097" s="17" t="e">
        <f aca="false">((P4097-(P4097/99)*S4097))</f>
        <v>#REF!</v>
      </c>
      <c r="V4097" s="17" t="n">
        <f aca="false">IF(Q4097="regular",0,(P4097-(O4097*20%)))</f>
        <v>14450</v>
      </c>
      <c r="W4097" s="17"/>
      <c r="X4097" s="15"/>
      <c r="Y4097" s="18" t="str">
        <f aca="false">VLOOKUP(F4097,'[1]Goa Member''s Details Revised'!$C$2:$AO$7385,12,0)</f>
        <v>no communication till date (Outstanding Rs. 5950/-)</v>
      </c>
    </row>
    <row r="4098" customFormat="false" ht="15" hidden="false" customHeight="false" outlineLevel="0" collapsed="false">
      <c r="B4098" s="14" t="n">
        <v>4097</v>
      </c>
      <c r="C4098" s="15"/>
      <c r="D4098" s="15" t="s">
        <v>11270</v>
      </c>
      <c r="E4098" s="15" t="s">
        <v>25</v>
      </c>
      <c r="F4098" s="15" t="s">
        <v>11271</v>
      </c>
      <c r="G4098" s="15"/>
      <c r="H4098" s="16" t="str">
        <f aca="false">VLOOKUP(F4098,'[1]Goa Member''s Details Revised'!$C$2:$AO$7385,2,0)</f>
        <v>D.Purchaser</v>
      </c>
      <c r="I4098" s="15" t="n">
        <v>30</v>
      </c>
      <c r="J4098" s="15" t="s">
        <v>27</v>
      </c>
      <c r="K4098" s="15" t="n">
        <v>1991</v>
      </c>
      <c r="L4098" s="16" t="str">
        <f aca="false">VLOOKUP(F4098,'[1]Goa Member''s Details Revised'!$C$2:$AO$7385,9,0)</f>
        <v>Never</v>
      </c>
      <c r="M4098" s="15" t="s">
        <v>11272</v>
      </c>
      <c r="N4098" s="17" t="n">
        <f aca="false">VLOOKUP(F4098,'[1]Goa Member''s Details Revised'!$C$2:$AO$7385,5,0)</f>
        <v>25500</v>
      </c>
      <c r="O4098" s="17" t="n">
        <f aca="false">VLOOKUP(F4098,'[1]Goa Member''s Details Revised'!$C$2:$AO$7385,5,0)</f>
        <v>25500</v>
      </c>
      <c r="P4098" s="17" t="n">
        <f aca="false">VLOOKUP(F4098,'[1]Goa Member''s Details Revised'!$C$2:$AO$7385,6,0)</f>
        <v>20400</v>
      </c>
      <c r="Q4098" s="17" t="str">
        <f aca="false">VLOOKUP(F4098,'[1]Goa Member''s Details Revised'!$C$2:$AO$7385,8,0)</f>
        <v>outstanding</v>
      </c>
      <c r="R4098" s="17" t="n">
        <f aca="false">+O4098-P4098</f>
        <v>5100</v>
      </c>
      <c r="S4098" s="15" t="e">
        <f aca="false">+#REF!-K4098</f>
        <v>#REF!</v>
      </c>
      <c r="T4098" s="17" t="n">
        <f aca="false">IF(Q4098="regular",((P4098-(P4098/99)*S4098)),(P4098-(P4098*20%)))</f>
        <v>16320</v>
      </c>
      <c r="U4098" s="17" t="e">
        <f aca="false">((P4098-(P4098/99)*S4098))</f>
        <v>#REF!</v>
      </c>
      <c r="V4098" s="17" t="n">
        <f aca="false">IF(Q4098="regular",0,(P4098-(O4098*20%)))</f>
        <v>15300</v>
      </c>
      <c r="W4098" s="17"/>
      <c r="X4098" s="15"/>
      <c r="Y4098" s="18" t="str">
        <f aca="false">VLOOKUP(F4098,'[1]Goa Member''s Details Revised'!$C$2:$AO$7385,12,0)</f>
        <v>last communication 93 (Outstanding Rs. 5100/-)</v>
      </c>
    </row>
    <row r="4099" customFormat="false" ht="45" hidden="false" customHeight="false" outlineLevel="0" collapsed="false">
      <c r="B4099" s="14" t="n">
        <v>4098</v>
      </c>
      <c r="C4099" s="15"/>
      <c r="D4099" s="15" t="s">
        <v>11273</v>
      </c>
      <c r="E4099" s="15" t="s">
        <v>25</v>
      </c>
      <c r="F4099" s="15" t="s">
        <v>11274</v>
      </c>
      <c r="G4099" s="15"/>
      <c r="H4099" s="16" t="str">
        <f aca="false">VLOOKUP(F4099,'[1]Goa Member''s Details Revised'!$C$2:$AO$7385,2,0)</f>
        <v>L. N. C</v>
      </c>
      <c r="I4099" s="15" t="n">
        <v>31</v>
      </c>
      <c r="J4099" s="15" t="s">
        <v>27</v>
      </c>
      <c r="K4099" s="15" t="n">
        <v>1991</v>
      </c>
      <c r="L4099" s="16" t="n">
        <f aca="false">VLOOKUP(F4099,'[1]Goa Member''s Details Revised'!$C$2:$AO$7385,9,0)</f>
        <v>2022</v>
      </c>
      <c r="M4099" s="15" t="s">
        <v>11275</v>
      </c>
      <c r="N4099" s="17" t="n">
        <f aca="false">VLOOKUP(F4099,'[1]Goa Member''s Details Revised'!$C$2:$AO$7385,5,0)</f>
        <v>34000</v>
      </c>
      <c r="O4099" s="17" t="n">
        <f aca="false">VLOOKUP(F4099,'[1]Goa Member''s Details Revised'!$C$2:$AO$7385,5,0)</f>
        <v>34000</v>
      </c>
      <c r="P4099" s="17" t="n">
        <f aca="false">VLOOKUP(F4099,'[1]Goa Member''s Details Revised'!$C$2:$AO$7385,6,0)</f>
        <v>34000</v>
      </c>
      <c r="Q4099" s="17" t="str">
        <f aca="false">VLOOKUP(F4099,'[1]Goa Member''s Details Revised'!$C$2:$AO$7385,8,0)</f>
        <v>R.M</v>
      </c>
      <c r="R4099" s="17" t="n">
        <f aca="false">+O4099-P4099</f>
        <v>0</v>
      </c>
      <c r="S4099" s="15" t="e">
        <f aca="false">+#REF!-K4099</f>
        <v>#REF!</v>
      </c>
      <c r="T4099" s="17" t="n">
        <f aca="false">IF(Q4099="regular",((P4099-(P4099/99)*S4099)),(P4099-(P4099*20%)))</f>
        <v>27200</v>
      </c>
      <c r="U4099" s="17" t="e">
        <f aca="false">((P4099-(P4099/99)*S4099))</f>
        <v>#REF!</v>
      </c>
      <c r="V4099" s="17" t="n">
        <f aca="false">IF(Q4099="regular",0,(P4099-(O4099*20%)))</f>
        <v>27200</v>
      </c>
      <c r="W4099" s="17"/>
      <c r="X4099" s="15"/>
      <c r="Y4099" s="18" t="str">
        <f aca="false">VLOOKUP(F4099,'[1]Goa Member''s Details Revised'!$C$2:$AO$7385,12,0)</f>
        <v>They are regular member,,,,,,, from Oxford Builder Pvt Ltd to Narinder Singh Paschricha in 2011 and after Arvinder Singh Paschircha (nominee)</v>
      </c>
    </row>
    <row r="4100" customFormat="false" ht="15" hidden="false" customHeight="false" outlineLevel="0" collapsed="false">
      <c r="B4100" s="14" t="n">
        <v>4099</v>
      </c>
      <c r="C4100" s="15"/>
      <c r="D4100" s="15" t="s">
        <v>11276</v>
      </c>
      <c r="E4100" s="15" t="s">
        <v>25</v>
      </c>
      <c r="F4100" s="15" t="s">
        <v>11277</v>
      </c>
      <c r="G4100" s="15"/>
      <c r="H4100" s="16" t="str">
        <f aca="false">VLOOKUP(F4100,'[1]Goa Member''s Details Revised'!$C$2:$AO$7385,2,0)</f>
        <v>D.Purchaser</v>
      </c>
      <c r="I4100" s="15" t="n">
        <v>31</v>
      </c>
      <c r="J4100" s="15" t="s">
        <v>27</v>
      </c>
      <c r="K4100" s="15" t="n">
        <v>1991</v>
      </c>
      <c r="L4100" s="16" t="str">
        <f aca="false">VLOOKUP(F4100,'[1]Goa Member''s Details Revised'!$C$2:$AO$7385,9,0)</f>
        <v>Never</v>
      </c>
      <c r="M4100" s="15" t="s">
        <v>11278</v>
      </c>
      <c r="N4100" s="17" t="n">
        <f aca="false">VLOOKUP(F4100,'[1]Goa Member''s Details Revised'!$C$2:$AO$7385,5,0)</f>
        <v>26500</v>
      </c>
      <c r="O4100" s="17" t="n">
        <f aca="false">VLOOKUP(F4100,'[1]Goa Member''s Details Revised'!$C$2:$AO$7385,5,0)</f>
        <v>26500</v>
      </c>
      <c r="P4100" s="17" t="n">
        <f aca="false">VLOOKUP(F4100,'[1]Goa Member''s Details Revised'!$C$2:$AO$7385,6,0)</f>
        <v>26500</v>
      </c>
      <c r="Q4100" s="17" t="str">
        <f aca="false">VLOOKUP(F4100,'[1]Goa Member''s Details Revised'!$C$2:$AO$7385,8,0)</f>
        <v>I.R.M</v>
      </c>
      <c r="R4100" s="17" t="n">
        <f aca="false">+O4100-P4100</f>
        <v>0</v>
      </c>
      <c r="S4100" s="15" t="e">
        <f aca="false">+#REF!-K4100</f>
        <v>#REF!</v>
      </c>
      <c r="T4100" s="17" t="n">
        <f aca="false">IF(Q4100="regular",((P4100-(P4100/99)*S4100)),(P4100-(P4100*20%)))</f>
        <v>21200</v>
      </c>
      <c r="U4100" s="17" t="e">
        <f aca="false">((P4100-(P4100/99)*S4100))</f>
        <v>#REF!</v>
      </c>
      <c r="V4100" s="17" t="n">
        <f aca="false">IF(Q4100="regular",0,(P4100-(O4100*20%)))</f>
        <v>21200</v>
      </c>
      <c r="W4100" s="17"/>
      <c r="X4100" s="15"/>
      <c r="Y4100" s="18" t="str">
        <f aca="false">VLOOKUP(F4100,'[1]Goa Member''s Details Revised'!$C$2:$AO$7385,12,0)</f>
        <v>last communication 98</v>
      </c>
    </row>
    <row r="4101" customFormat="false" ht="15" hidden="false" customHeight="false" outlineLevel="0" collapsed="false">
      <c r="B4101" s="14" t="n">
        <v>4100</v>
      </c>
      <c r="C4101" s="15"/>
      <c r="D4101" s="15" t="s">
        <v>11279</v>
      </c>
      <c r="E4101" s="15" t="s">
        <v>25</v>
      </c>
      <c r="F4101" s="15" t="s">
        <v>11280</v>
      </c>
      <c r="G4101" s="15"/>
      <c r="H4101" s="16" t="str">
        <f aca="false">VLOOKUP(F4101,'[1]Goa Member''s Details Revised'!$C$2:$AO$7385,2,0)</f>
        <v>D.Purchaser</v>
      </c>
      <c r="I4101" s="15" t="n">
        <v>31</v>
      </c>
      <c r="J4101" s="15" t="s">
        <v>27</v>
      </c>
      <c r="K4101" s="15" t="n">
        <v>1991</v>
      </c>
      <c r="L4101" s="16" t="str">
        <f aca="false">VLOOKUP(F4101,'[1]Goa Member''s Details Revised'!$C$2:$AO$7385,9,0)</f>
        <v>Never</v>
      </c>
      <c r="M4101" s="15" t="s">
        <v>11281</v>
      </c>
      <c r="N4101" s="17" t="n">
        <f aca="false">VLOOKUP(F4101,'[1]Goa Member''s Details Revised'!$C$2:$AO$7385,5,0)</f>
        <v>19800</v>
      </c>
      <c r="O4101" s="17" t="n">
        <f aca="false">VLOOKUP(F4101,'[1]Goa Member''s Details Revised'!$C$2:$AO$7385,5,0)</f>
        <v>19800</v>
      </c>
      <c r="P4101" s="17" t="n">
        <f aca="false">VLOOKUP(F4101,'[1]Goa Member''s Details Revised'!$C$2:$AO$7385,6,0)</f>
        <v>6270</v>
      </c>
      <c r="Q4101" s="17" t="str">
        <f aca="false">VLOOKUP(F4101,'[1]Goa Member''s Details Revised'!$C$2:$AO$7385,8,0)</f>
        <v>outstanding</v>
      </c>
      <c r="R4101" s="17" t="n">
        <f aca="false">+O4101-P4101</f>
        <v>13530</v>
      </c>
      <c r="S4101" s="15" t="e">
        <f aca="false">+#REF!-K4101</f>
        <v>#REF!</v>
      </c>
      <c r="T4101" s="17" t="n">
        <f aca="false">IF(Q4101="regular",((P4101-(P4101/99)*S4101)),(P4101-(P4101*20%)))</f>
        <v>5016</v>
      </c>
      <c r="U4101" s="17" t="e">
        <f aca="false">((P4101-(P4101/99)*S4101))</f>
        <v>#REF!</v>
      </c>
      <c r="V4101" s="17" t="n">
        <f aca="false">IF(Q4101="regular",0,(P4101-(O4101*20%)))</f>
        <v>2310</v>
      </c>
      <c r="W4101" s="17"/>
      <c r="X4101" s="15"/>
      <c r="Y4101" s="18" t="str">
        <f aca="false">VLOOKUP(F4101,'[1]Goa Member''s Details Revised'!$C$2:$AO$7385,12,0)</f>
        <v>last communication 99 (Outstanding Rs. 13530/-)</v>
      </c>
    </row>
    <row r="4102" customFormat="false" ht="15" hidden="false" customHeight="false" outlineLevel="0" collapsed="false">
      <c r="B4102" s="14" t="n">
        <v>4101</v>
      </c>
      <c r="C4102" s="15"/>
      <c r="D4102" s="15" t="s">
        <v>11282</v>
      </c>
      <c r="E4102" s="15" t="s">
        <v>25</v>
      </c>
      <c r="F4102" s="15" t="s">
        <v>11283</v>
      </c>
      <c r="G4102" s="15"/>
      <c r="H4102" s="16" t="str">
        <f aca="false">VLOOKUP(F4102,'[1]Goa Member''s Details Revised'!$C$2:$AO$7385,2,0)</f>
        <v>D.Purchaser</v>
      </c>
      <c r="I4102" s="15" t="n">
        <v>31</v>
      </c>
      <c r="J4102" s="15" t="s">
        <v>27</v>
      </c>
      <c r="K4102" s="15" t="n">
        <v>1991</v>
      </c>
      <c r="L4102" s="16" t="str">
        <f aca="false">VLOOKUP(F4102,'[1]Goa Member''s Details Revised'!$C$2:$AO$7385,9,0)</f>
        <v>Never</v>
      </c>
      <c r="M4102" s="15" t="s">
        <v>11284</v>
      </c>
      <c r="N4102" s="17" t="n">
        <f aca="false">VLOOKUP(F4102,'[1]Goa Member''s Details Revised'!$C$2:$AO$7385,5,0)</f>
        <v>19800</v>
      </c>
      <c r="O4102" s="17" t="n">
        <f aca="false">VLOOKUP(F4102,'[1]Goa Member''s Details Revised'!$C$2:$AO$7385,5,0)</f>
        <v>19800</v>
      </c>
      <c r="P4102" s="17" t="n">
        <f aca="false">VLOOKUP(F4102,'[1]Goa Member''s Details Revised'!$C$2:$AO$7385,6,0)</f>
        <v>9570</v>
      </c>
      <c r="Q4102" s="17" t="str">
        <f aca="false">VLOOKUP(F4102,'[1]Goa Member''s Details Revised'!$C$2:$AO$7385,8,0)</f>
        <v>outstanding</v>
      </c>
      <c r="R4102" s="17" t="n">
        <f aca="false">+O4102-P4102</f>
        <v>10230</v>
      </c>
      <c r="S4102" s="15" t="e">
        <f aca="false">+#REF!-K4102</f>
        <v>#REF!</v>
      </c>
      <c r="T4102" s="17" t="n">
        <f aca="false">IF(Q4102="regular",((P4102-(P4102/99)*S4102)),(P4102-(P4102*20%)))</f>
        <v>7656</v>
      </c>
      <c r="U4102" s="17" t="e">
        <f aca="false">((P4102-(P4102/99)*S4102))</f>
        <v>#REF!</v>
      </c>
      <c r="V4102" s="17" t="n">
        <f aca="false">IF(Q4102="regular",0,(P4102-(O4102*20%)))</f>
        <v>5610</v>
      </c>
      <c r="W4102" s="17"/>
      <c r="X4102" s="15"/>
      <c r="Y4102" s="18" t="str">
        <f aca="false">VLOOKUP(F4102,'[1]Goa Member''s Details Revised'!$C$2:$AO$7385,12,0)</f>
        <v>last communication 93 (Outstanding Rs. 10230/-)</v>
      </c>
    </row>
    <row r="4103" customFormat="false" ht="15" hidden="false" customHeight="false" outlineLevel="0" collapsed="false">
      <c r="B4103" s="14" t="n">
        <v>4102</v>
      </c>
      <c r="C4103" s="15"/>
      <c r="D4103" s="15" t="s">
        <v>11285</v>
      </c>
      <c r="E4103" s="15" t="s">
        <v>25</v>
      </c>
      <c r="F4103" s="15" t="s">
        <v>11286</v>
      </c>
      <c r="G4103" s="15"/>
      <c r="H4103" s="16" t="str">
        <f aca="false">VLOOKUP(F4103,'[1]Goa Member''s Details Revised'!$C$2:$AO$7385,2,0)</f>
        <v>D.Purchaser</v>
      </c>
      <c r="I4103" s="15" t="n">
        <v>29</v>
      </c>
      <c r="J4103" s="15" t="s">
        <v>34</v>
      </c>
      <c r="K4103" s="15" t="n">
        <v>1992</v>
      </c>
      <c r="L4103" s="16" t="str">
        <f aca="false">VLOOKUP(F4103,'[1]Goa Member''s Details Revised'!$C$2:$AO$7385,9,0)</f>
        <v>Never</v>
      </c>
      <c r="M4103" s="15" t="s">
        <v>11287</v>
      </c>
      <c r="N4103" s="17" t="n">
        <f aca="false">VLOOKUP(F4103,'[1]Goa Member''s Details Revised'!$C$2:$AO$7385,5,0)</f>
        <v>21700</v>
      </c>
      <c r="O4103" s="17" t="n">
        <f aca="false">VLOOKUP(F4103,'[1]Goa Member''s Details Revised'!$C$2:$AO$7385,5,0)</f>
        <v>21700</v>
      </c>
      <c r="P4103" s="17" t="n">
        <f aca="false">VLOOKUP(F4103,'[1]Goa Member''s Details Revised'!$C$2:$AO$7385,6,0)</f>
        <v>15700</v>
      </c>
      <c r="Q4103" s="17" t="str">
        <f aca="false">VLOOKUP(F4103,'[1]Goa Member''s Details Revised'!$C$2:$AO$7385,8,0)</f>
        <v>outstanding</v>
      </c>
      <c r="R4103" s="17" t="n">
        <f aca="false">+O4103-P4103</f>
        <v>6000</v>
      </c>
      <c r="S4103" s="15" t="e">
        <f aca="false">+#REF!-K4103</f>
        <v>#REF!</v>
      </c>
      <c r="T4103" s="17" t="n">
        <f aca="false">IF(Q4103="regular",((P4103-(P4103/99)*S4103)),(P4103-(P4103*20%)))</f>
        <v>12560</v>
      </c>
      <c r="U4103" s="17" t="e">
        <f aca="false">((P4103-(P4103/99)*S4103))</f>
        <v>#REF!</v>
      </c>
      <c r="V4103" s="17" t="n">
        <f aca="false">IF(Q4103="regular",0,(P4103-(O4103*20%)))</f>
        <v>11360</v>
      </c>
      <c r="W4103" s="17"/>
      <c r="X4103" s="15"/>
      <c r="Y4103" s="18" t="str">
        <f aca="false">VLOOKUP(F4103,'[1]Goa Member''s Details Revised'!$C$2:$AO$7385,12,0)</f>
        <v>last communication 95(Outstanding Rs. 6000/-)</v>
      </c>
    </row>
    <row r="4104" customFormat="false" ht="15" hidden="false" customHeight="false" outlineLevel="0" collapsed="false">
      <c r="B4104" s="14" t="n">
        <v>4103</v>
      </c>
      <c r="C4104" s="15"/>
      <c r="D4104" s="15" t="s">
        <v>11288</v>
      </c>
      <c r="E4104" s="15" t="s">
        <v>25</v>
      </c>
      <c r="F4104" s="15" t="s">
        <v>11289</v>
      </c>
      <c r="G4104" s="15"/>
      <c r="H4104" s="16" t="str">
        <f aca="false">VLOOKUP(F4104,'[1]Goa Member''s Details Revised'!$C$2:$AO$7385,2,0)</f>
        <v>D.Purchaser</v>
      </c>
      <c r="I4104" s="15" t="n">
        <v>31</v>
      </c>
      <c r="J4104" s="15" t="s">
        <v>34</v>
      </c>
      <c r="K4104" s="15" t="n">
        <v>1992</v>
      </c>
      <c r="L4104" s="16" t="str">
        <f aca="false">VLOOKUP(F4104,'[1]Goa Member''s Details Revised'!$C$2:$AO$7385,9,0)</f>
        <v>Never</v>
      </c>
      <c r="M4104" s="15" t="s">
        <v>11290</v>
      </c>
      <c r="N4104" s="17" t="n">
        <f aca="false">VLOOKUP(F4104,'[1]Goa Member''s Details Revised'!$C$2:$AO$7385,5,0)</f>
        <v>21700</v>
      </c>
      <c r="O4104" s="17" t="n">
        <f aca="false">VLOOKUP(F4104,'[1]Goa Member''s Details Revised'!$C$2:$AO$7385,5,0)</f>
        <v>21700</v>
      </c>
      <c r="P4104" s="17" t="n">
        <f aca="false">VLOOKUP(F4104,'[1]Goa Member''s Details Revised'!$C$2:$AO$7385,6,0)</f>
        <v>21200</v>
      </c>
      <c r="Q4104" s="17" t="str">
        <f aca="false">VLOOKUP(F4104,'[1]Goa Member''s Details Revised'!$C$2:$AO$7385,8,0)</f>
        <v>outstanding</v>
      </c>
      <c r="R4104" s="17" t="n">
        <f aca="false">+O4104-P4104</f>
        <v>500</v>
      </c>
      <c r="S4104" s="15" t="e">
        <f aca="false">+#REF!-K4104</f>
        <v>#REF!</v>
      </c>
      <c r="T4104" s="17" t="n">
        <f aca="false">IF(Q4104="regular",((P4104-(P4104/99)*S4104)),(P4104-(P4104*20%)))</f>
        <v>16960</v>
      </c>
      <c r="U4104" s="17" t="e">
        <f aca="false">((P4104-(P4104/99)*S4104))</f>
        <v>#REF!</v>
      </c>
      <c r="V4104" s="17" t="n">
        <f aca="false">IF(Q4104="regular",0,(P4104-(O4104*20%)))</f>
        <v>16860</v>
      </c>
      <c r="W4104" s="17"/>
      <c r="X4104" s="15"/>
      <c r="Y4104" s="18" t="str">
        <f aca="false">VLOOKUP(F4104,'[1]Goa Member''s Details Revised'!$C$2:$AO$7385,12,0)</f>
        <v>Letter sent, last communication 12(Outstanding Rs. 500/-)</v>
      </c>
    </row>
    <row r="4105" customFormat="false" ht="15" hidden="false" customHeight="false" outlineLevel="0" collapsed="false">
      <c r="B4105" s="14" t="n">
        <v>4104</v>
      </c>
      <c r="C4105" s="15"/>
      <c r="D4105" s="15" t="s">
        <v>11291</v>
      </c>
      <c r="E4105" s="15" t="s">
        <v>25</v>
      </c>
      <c r="F4105" s="15" t="s">
        <v>11292</v>
      </c>
      <c r="G4105" s="15"/>
      <c r="H4105" s="16" t="str">
        <f aca="false">VLOOKUP(F4105,'[1]Goa Member''s Details Revised'!$C$2:$AO$7385,2,0)</f>
        <v>D.Purchaser</v>
      </c>
      <c r="I4105" s="15" t="n">
        <v>31</v>
      </c>
      <c r="J4105" s="15" t="s">
        <v>34</v>
      </c>
      <c r="K4105" s="15" t="n">
        <v>1992</v>
      </c>
      <c r="L4105" s="16" t="str">
        <f aca="false">VLOOKUP(F4105,'[1]Goa Member''s Details Revised'!$C$2:$AO$7385,9,0)</f>
        <v>Never</v>
      </c>
      <c r="M4105" s="15" t="s">
        <v>11293</v>
      </c>
      <c r="N4105" s="17" t="n">
        <f aca="false">VLOOKUP(F4105,'[1]Goa Member''s Details Revised'!$C$2:$AO$7385,5,0)</f>
        <v>28000</v>
      </c>
      <c r="O4105" s="17" t="n">
        <f aca="false">VLOOKUP(F4105,'[1]Goa Member''s Details Revised'!$C$2:$AO$7385,5,0)</f>
        <v>28000</v>
      </c>
      <c r="P4105" s="17" t="n">
        <v>28000</v>
      </c>
      <c r="Q4105" s="17" t="str">
        <f aca="false">VLOOKUP(F4105,'[1]Goa Member''s Details Revised'!$C$2:$AO$7385,8,0)</f>
        <v>I.R.M</v>
      </c>
      <c r="R4105" s="17" t="n">
        <f aca="false">+O4105-P4105</f>
        <v>0</v>
      </c>
      <c r="S4105" s="15" t="e">
        <f aca="false">+#REF!-K4105</f>
        <v>#REF!</v>
      </c>
      <c r="T4105" s="17" t="n">
        <f aca="false">IF(Q4105="regular",((P4105-(P4105/99)*S4105)),(P4105-(P4105*20%)))</f>
        <v>22400</v>
      </c>
      <c r="U4105" s="17" t="e">
        <f aca="false">((P4105-(P4105/99)*S4105))</f>
        <v>#REF!</v>
      </c>
      <c r="V4105" s="17" t="n">
        <f aca="false">IF(Q4105="regular",0,(P4105-(O4105*20%)))</f>
        <v>22400</v>
      </c>
      <c r="W4105" s="17"/>
      <c r="X4105" s="15"/>
      <c r="Y4105" s="18" t="str">
        <f aca="false">VLOOKUP(F4105,'[1]Goa Member''s Details Revised'!$C$2:$AO$7385,12,0)</f>
        <v>last communication 04.. No app frm</v>
      </c>
    </row>
    <row r="4106" customFormat="false" ht="30" hidden="false" customHeight="false" outlineLevel="0" collapsed="false">
      <c r="B4106" s="14" t="n">
        <v>4105</v>
      </c>
      <c r="C4106" s="15"/>
      <c r="D4106" s="15" t="s">
        <v>11294</v>
      </c>
      <c r="E4106" s="15" t="s">
        <v>25</v>
      </c>
      <c r="F4106" s="15" t="s">
        <v>11295</v>
      </c>
      <c r="G4106" s="15"/>
      <c r="H4106" s="16" t="str">
        <f aca="false">VLOOKUP(F4106,'[1]Goa Member''s Details Revised'!$C$2:$AO$7385,2,0)</f>
        <v>D.Purchaser</v>
      </c>
      <c r="I4106" s="15" t="n">
        <v>31</v>
      </c>
      <c r="J4106" s="15" t="s">
        <v>34</v>
      </c>
      <c r="K4106" s="15" t="n">
        <v>1992</v>
      </c>
      <c r="L4106" s="16" t="str">
        <f aca="false">VLOOKUP(F4106,'[1]Goa Member''s Details Revised'!$C$2:$AO$7385,9,0)</f>
        <v>Never</v>
      </c>
      <c r="M4106" s="15" t="s">
        <v>11296</v>
      </c>
      <c r="N4106" s="17" t="n">
        <f aca="false">VLOOKUP(F4106,'[1]Goa Member''s Details Revised'!$C$2:$AO$7385,5,0)</f>
        <v>28000</v>
      </c>
      <c r="O4106" s="17" t="n">
        <f aca="false">VLOOKUP(F4106,'[1]Goa Member''s Details Revised'!$C$2:$AO$7385,5,0)</f>
        <v>28000</v>
      </c>
      <c r="P4106" s="17" t="n">
        <v>28000</v>
      </c>
      <c r="Q4106" s="17" t="str">
        <f aca="false">VLOOKUP(F4106,'[1]Goa Member''s Details Revised'!$C$2:$AO$7385,8,0)</f>
        <v>I.R.M</v>
      </c>
      <c r="R4106" s="17" t="n">
        <f aca="false">+O4106-P4106</f>
        <v>0</v>
      </c>
      <c r="S4106" s="15" t="e">
        <f aca="false">+#REF!-K4106</f>
        <v>#REF!</v>
      </c>
      <c r="T4106" s="17" t="n">
        <f aca="false">IF(Q4106="regular",((P4106-(P4106/99)*S4106)),(P4106-(P4106*20%)))</f>
        <v>22400</v>
      </c>
      <c r="U4106" s="17" t="e">
        <f aca="false">((P4106-(P4106/99)*S4106))</f>
        <v>#REF!</v>
      </c>
      <c r="V4106" s="17" t="n">
        <f aca="false">IF(Q4106="regular",0,(P4106-(O4106*20%)))</f>
        <v>22400</v>
      </c>
      <c r="W4106" s="17"/>
      <c r="X4106" s="15"/>
      <c r="Y4106" s="18" t="str">
        <f aca="false">VLOOKUP(F4106,'[1]Goa Member''s Details Revised'!$C$2:$AO$7385,12,0)</f>
        <v>we send last reminder in 2012.then we did not receive any reply.</v>
      </c>
    </row>
    <row r="4107" customFormat="false" ht="15" hidden="false" customHeight="false" outlineLevel="0" collapsed="false">
      <c r="B4107" s="14" t="n">
        <v>4106</v>
      </c>
      <c r="C4107" s="15"/>
      <c r="D4107" s="15" t="s">
        <v>11297</v>
      </c>
      <c r="E4107" s="15" t="s">
        <v>25</v>
      </c>
      <c r="F4107" s="15" t="s">
        <v>11298</v>
      </c>
      <c r="G4107" s="15"/>
      <c r="H4107" s="16" t="str">
        <f aca="false">VLOOKUP(F4107,'[1]Goa Member''s Details Revised'!$C$2:$AO$7385,2,0)</f>
        <v>D.Purchaser</v>
      </c>
      <c r="I4107" s="15" t="n">
        <v>10</v>
      </c>
      <c r="J4107" s="15" t="s">
        <v>176</v>
      </c>
      <c r="K4107" s="15" t="n">
        <v>1992</v>
      </c>
      <c r="L4107" s="16" t="str">
        <f aca="false">VLOOKUP(F4107,'[1]Goa Member''s Details Revised'!$C$2:$AO$7385,9,0)</f>
        <v>Never</v>
      </c>
      <c r="M4107" s="15" t="s">
        <v>11299</v>
      </c>
      <c r="N4107" s="17" t="n">
        <f aca="false">VLOOKUP(F4107,'[1]Goa Member''s Details Revised'!$C$2:$AO$7385,5,0)</f>
        <v>28000</v>
      </c>
      <c r="O4107" s="17" t="n">
        <f aca="false">VLOOKUP(F4107,'[1]Goa Member''s Details Revised'!$C$2:$AO$7385,5,0)</f>
        <v>28000</v>
      </c>
      <c r="P4107" s="17" t="n">
        <f aca="false">VLOOKUP(F4107,'[1]Goa Member''s Details Revised'!$C$2:$AO$7385,6,0)</f>
        <v>28000</v>
      </c>
      <c r="Q4107" s="17" t="str">
        <f aca="false">VLOOKUP(F4107,'[1]Goa Member''s Details Revised'!$C$2:$AO$7385,8,0)</f>
        <v>I.R.M</v>
      </c>
      <c r="R4107" s="17" t="n">
        <f aca="false">+O4107-P4107</f>
        <v>0</v>
      </c>
      <c r="S4107" s="15" t="e">
        <f aca="false">+#REF!-K4107</f>
        <v>#REF!</v>
      </c>
      <c r="T4107" s="17" t="n">
        <f aca="false">IF(Q4107="regular",((P4107-(P4107/99)*S4107)),(P4107-(P4107*20%)))</f>
        <v>22400</v>
      </c>
      <c r="U4107" s="17" t="e">
        <f aca="false">((P4107-(P4107/99)*S4107))</f>
        <v>#REF!</v>
      </c>
      <c r="V4107" s="17" t="n">
        <f aca="false">IF(Q4107="regular",0,(P4107-(O4107*20%)))</f>
        <v>22400</v>
      </c>
      <c r="W4107" s="17"/>
      <c r="X4107" s="15"/>
      <c r="Y4107" s="18" t="str">
        <f aca="false">VLOOKUP(F4107,'[1]Goa Member''s Details Revised'!$C$2:$AO$7385,12,0)</f>
        <v>no reminder send so last communication 08</v>
      </c>
    </row>
    <row r="4108" customFormat="false" ht="15" hidden="false" customHeight="false" outlineLevel="0" collapsed="false">
      <c r="B4108" s="14" t="n">
        <v>4107</v>
      </c>
      <c r="C4108" s="15"/>
      <c r="D4108" s="15" t="s">
        <v>11300</v>
      </c>
      <c r="E4108" s="15" t="s">
        <v>25</v>
      </c>
      <c r="F4108" s="15" t="s">
        <v>11301</v>
      </c>
      <c r="G4108" s="15"/>
      <c r="H4108" s="16" t="str">
        <f aca="false">VLOOKUP(F4108,'[1]Goa Member''s Details Revised'!$C$2:$AO$7385,2,0)</f>
        <v>D.Purchaser</v>
      </c>
      <c r="I4108" s="15" t="n">
        <v>7</v>
      </c>
      <c r="J4108" s="15" t="s">
        <v>176</v>
      </c>
      <c r="K4108" s="15" t="n">
        <v>1992</v>
      </c>
      <c r="L4108" s="16" t="str">
        <f aca="false">VLOOKUP(F4108,'[1]Goa Member''s Details Revised'!$C$2:$AO$7385,9,0)</f>
        <v>Never</v>
      </c>
      <c r="M4108" s="15" t="s">
        <v>11302</v>
      </c>
      <c r="N4108" s="17" t="n">
        <f aca="false">VLOOKUP(F4108,'[1]Goa Member''s Details Revised'!$C$2:$AO$7385,5,0)</f>
        <v>16800</v>
      </c>
      <c r="O4108" s="17" t="n">
        <f aca="false">VLOOKUP(F4108,'[1]Goa Member''s Details Revised'!$C$2:$AO$7385,5,0)</f>
        <v>16800</v>
      </c>
      <c r="P4108" s="17" t="n">
        <f aca="false">VLOOKUP(F4108,'[1]Goa Member''s Details Revised'!$C$2:$AO$7385,6,0)</f>
        <v>21700</v>
      </c>
      <c r="Q4108" s="17" t="str">
        <f aca="false">VLOOKUP(F4108,'[1]Goa Member''s Details Revised'!$C$2:$AO$7385,8,0)</f>
        <v>I.R.M</v>
      </c>
      <c r="R4108" s="17" t="n">
        <f aca="false">+O4108-P4108</f>
        <v>-4900</v>
      </c>
      <c r="S4108" s="15" t="e">
        <f aca="false">+#REF!-K4108</f>
        <v>#REF!</v>
      </c>
      <c r="T4108" s="17" t="n">
        <f aca="false">IF(Q4108="regular",((P4108-(P4108/99)*S4108)),(P4108-(P4108*20%)))</f>
        <v>17360</v>
      </c>
      <c r="U4108" s="17" t="e">
        <f aca="false">((P4108-(P4108/99)*S4108))</f>
        <v>#REF!</v>
      </c>
      <c r="V4108" s="17" t="n">
        <f aca="false">IF(Q4108="regular",0,(P4108-(O4108*20%)))</f>
        <v>18340</v>
      </c>
      <c r="W4108" s="17"/>
      <c r="X4108" s="15"/>
      <c r="Y4108" s="18" t="str">
        <f aca="false">VLOOKUP(F4108,'[1]Goa Member''s Details Revised'!$C$2:$AO$7385,12,0)</f>
        <v>last communication till date</v>
      </c>
    </row>
    <row r="4109" customFormat="false" ht="15" hidden="false" customHeight="false" outlineLevel="0" collapsed="false">
      <c r="B4109" s="14" t="n">
        <v>4108</v>
      </c>
      <c r="C4109" s="15"/>
      <c r="D4109" s="15" t="s">
        <v>11303</v>
      </c>
      <c r="E4109" s="15" t="s">
        <v>25</v>
      </c>
      <c r="F4109" s="15" t="s">
        <v>11304</v>
      </c>
      <c r="G4109" s="15"/>
      <c r="H4109" s="16" t="str">
        <f aca="false">VLOOKUP(F4109,'[1]Goa Member''s Details Revised'!$C$2:$AO$7385,2,0)</f>
        <v>D.Purchaser</v>
      </c>
      <c r="I4109" s="15" t="n">
        <v>7</v>
      </c>
      <c r="J4109" s="15" t="s">
        <v>176</v>
      </c>
      <c r="K4109" s="15" t="n">
        <v>1992</v>
      </c>
      <c r="L4109" s="16" t="str">
        <f aca="false">VLOOKUP(F4109,'[1]Goa Member''s Details Revised'!$C$2:$AO$7385,9,0)</f>
        <v>Never</v>
      </c>
      <c r="M4109" s="15" t="s">
        <v>11305</v>
      </c>
      <c r="N4109" s="17" t="n">
        <f aca="false">VLOOKUP(F4109,'[1]Goa Member''s Details Revised'!$C$2:$AO$7385,5,0)</f>
        <v>29050</v>
      </c>
      <c r="O4109" s="17" t="n">
        <f aca="false">VLOOKUP(F4109,'[1]Goa Member''s Details Revised'!$C$2:$AO$7385,5,0)</f>
        <v>29050</v>
      </c>
      <c r="P4109" s="17" t="n">
        <f aca="false">VLOOKUP(F4109,'[1]Goa Member''s Details Revised'!$C$2:$AO$7385,6,0)</f>
        <v>6270</v>
      </c>
      <c r="Q4109" s="17" t="str">
        <f aca="false">VLOOKUP(F4109,'[1]Goa Member''s Details Revised'!$C$2:$AO$7385,8,0)</f>
        <v>outstanding</v>
      </c>
      <c r="R4109" s="17" t="n">
        <f aca="false">+O4109-P4109</f>
        <v>22780</v>
      </c>
      <c r="S4109" s="15" t="e">
        <f aca="false">+#REF!-K4109</f>
        <v>#REF!</v>
      </c>
      <c r="T4109" s="17" t="n">
        <f aca="false">IF(Q4109="regular",((P4109-(P4109/99)*S4109)),(P4109-(P4109*20%)))</f>
        <v>5016</v>
      </c>
      <c r="U4109" s="17" t="e">
        <f aca="false">((P4109-(P4109/99)*S4109))</f>
        <v>#REF!</v>
      </c>
      <c r="V4109" s="17" t="n">
        <f aca="false">IF(Q4109="regular",0,(P4109-(O4109*20%)))</f>
        <v>460</v>
      </c>
      <c r="W4109" s="17"/>
      <c r="X4109" s="15"/>
      <c r="Y4109" s="18" t="str">
        <f aca="false">VLOOKUP(F4109,'[1]Goa Member''s Details Revised'!$C$2:$AO$7385,12,0)</f>
        <v>As POD last communication 07 (Outstanding Rs. 22780/-)</v>
      </c>
    </row>
    <row r="4110" customFormat="false" ht="15" hidden="false" customHeight="false" outlineLevel="0" collapsed="false">
      <c r="B4110" s="14" t="n">
        <v>4109</v>
      </c>
      <c r="C4110" s="15"/>
      <c r="D4110" s="15" t="s">
        <v>11306</v>
      </c>
      <c r="E4110" s="15" t="s">
        <v>25</v>
      </c>
      <c r="F4110" s="15" t="s">
        <v>11307</v>
      </c>
      <c r="G4110" s="15"/>
      <c r="H4110" s="16" t="str">
        <f aca="false">VLOOKUP(F4110,'[1]Goa Member''s Details Revised'!$C$2:$AO$7385,2,0)</f>
        <v>D.Purchaser</v>
      </c>
      <c r="I4110" s="15" t="n">
        <v>8</v>
      </c>
      <c r="J4110" s="15" t="s">
        <v>176</v>
      </c>
      <c r="K4110" s="15" t="n">
        <v>1992</v>
      </c>
      <c r="L4110" s="16" t="str">
        <f aca="false">VLOOKUP(F4110,'[1]Goa Member''s Details Revised'!$C$2:$AO$7385,9,0)</f>
        <v>Never</v>
      </c>
      <c r="M4110" s="15" t="s">
        <v>707</v>
      </c>
      <c r="N4110" s="17" t="n">
        <f aca="false">VLOOKUP(F4110,'[1]Goa Member''s Details Revised'!$C$2:$AO$7385,5,0)</f>
        <v>36400</v>
      </c>
      <c r="O4110" s="17" t="n">
        <f aca="false">VLOOKUP(F4110,'[1]Goa Member''s Details Revised'!$C$2:$AO$7385,5,0)</f>
        <v>36400</v>
      </c>
      <c r="P4110" s="17" t="n">
        <f aca="false">VLOOKUP(F4110,'[1]Goa Member''s Details Revised'!$C$2:$AO$7385,6,0)</f>
        <v>7850</v>
      </c>
      <c r="Q4110" s="17" t="str">
        <f aca="false">VLOOKUP(F4110,'[1]Goa Member''s Details Revised'!$C$2:$AO$7385,8,0)</f>
        <v>outstanding</v>
      </c>
      <c r="R4110" s="17" t="n">
        <f aca="false">+O4110-P4110</f>
        <v>28550</v>
      </c>
      <c r="S4110" s="15" t="e">
        <f aca="false">+#REF!-K4110</f>
        <v>#REF!</v>
      </c>
      <c r="T4110" s="17" t="n">
        <f aca="false">IF(Q4110="regular",((P4110-(P4110/99)*S4110)),(P4110-(P4110*20%)))</f>
        <v>6280</v>
      </c>
      <c r="U4110" s="17" t="e">
        <f aca="false">((P4110-(P4110/99)*S4110))</f>
        <v>#REF!</v>
      </c>
      <c r="V4110" s="17" t="n">
        <f aca="false">IF(Q4110="regular",0,(P4110-(O4110*20%)))</f>
        <v>570</v>
      </c>
      <c r="W4110" s="17"/>
      <c r="X4110" s="15"/>
      <c r="Y4110" s="18" t="str">
        <f aca="false">VLOOKUP(F4110,'[1]Goa Member''s Details Revised'!$C$2:$AO$7385,12,0)</f>
        <v>As POD last communication 07 (Outstanding Rs. 28550/-)</v>
      </c>
    </row>
    <row r="4111" customFormat="false" ht="15" hidden="false" customHeight="false" outlineLevel="0" collapsed="false">
      <c r="B4111" s="14" t="n">
        <v>4110</v>
      </c>
      <c r="C4111" s="15"/>
      <c r="D4111" s="15" t="s">
        <v>11308</v>
      </c>
      <c r="E4111" s="15" t="s">
        <v>25</v>
      </c>
      <c r="F4111" s="15" t="s">
        <v>11309</v>
      </c>
      <c r="G4111" s="15"/>
      <c r="H4111" s="16" t="str">
        <f aca="false">VLOOKUP(F4111,'[1]Goa Member''s Details Revised'!$C$2:$AO$7385,2,0)</f>
        <v>D.Purchaser</v>
      </c>
      <c r="I4111" s="15" t="n">
        <v>14</v>
      </c>
      <c r="J4111" s="15" t="s">
        <v>176</v>
      </c>
      <c r="K4111" s="15" t="n">
        <v>1992</v>
      </c>
      <c r="L4111" s="16" t="str">
        <f aca="false">VLOOKUP(F4111,'[1]Goa Member''s Details Revised'!$C$2:$AO$7385,9,0)</f>
        <v>never</v>
      </c>
      <c r="M4111" s="15" t="s">
        <v>11310</v>
      </c>
      <c r="N4111" s="17" t="n">
        <f aca="false">VLOOKUP(F4111,'[1]Goa Member''s Details Revised'!$C$2:$AO$7385,5,0)</f>
        <v>21700</v>
      </c>
      <c r="O4111" s="17" t="n">
        <f aca="false">VLOOKUP(F4111,'[1]Goa Member''s Details Revised'!$C$2:$AO$7385,5,0)</f>
        <v>21700</v>
      </c>
      <c r="P4111" s="17" t="n">
        <f aca="false">VLOOKUP(F4111,'[1]Goa Member''s Details Revised'!$C$2:$AO$7385,6,0)</f>
        <v>14200</v>
      </c>
      <c r="Q4111" s="17" t="str">
        <f aca="false">VLOOKUP(F4111,'[1]Goa Member''s Details Revised'!$C$2:$AO$7385,8,0)</f>
        <v>outstanding</v>
      </c>
      <c r="R4111" s="17" t="n">
        <f aca="false">+O4111-P4111</f>
        <v>7500</v>
      </c>
      <c r="S4111" s="15" t="e">
        <f aca="false">+#REF!-K4111</f>
        <v>#REF!</v>
      </c>
      <c r="T4111" s="17" t="n">
        <f aca="false">IF(Q4111="regular",((P4111-(P4111/99)*S4111)),(P4111-(P4111*20%)))</f>
        <v>11360</v>
      </c>
      <c r="U4111" s="17" t="e">
        <f aca="false">((P4111-(P4111/99)*S4111))</f>
        <v>#REF!</v>
      </c>
      <c r="V4111" s="17" t="n">
        <f aca="false">IF(Q4111="regular",0,(P4111-(O4111*20%)))</f>
        <v>9860</v>
      </c>
      <c r="W4111" s="17"/>
      <c r="X4111" s="15"/>
      <c r="Y4111" s="18" t="str">
        <f aca="false">VLOOKUP(F4111,'[1]Goa Member''s Details Revised'!$C$2:$AO$7385,12,0)</f>
        <v>last communication 98(Outstanding Rs. 7500/-)</v>
      </c>
    </row>
    <row r="4112" customFormat="false" ht="15" hidden="false" customHeight="false" outlineLevel="0" collapsed="false">
      <c r="B4112" s="14" t="n">
        <v>4111</v>
      </c>
      <c r="C4112" s="15"/>
      <c r="D4112" s="15" t="s">
        <v>11311</v>
      </c>
      <c r="E4112" s="15" t="s">
        <v>25</v>
      </c>
      <c r="F4112" s="15" t="s">
        <v>11312</v>
      </c>
      <c r="G4112" s="15"/>
      <c r="H4112" s="16" t="str">
        <f aca="false">VLOOKUP(F4112,'[1]Goa Member''s Details Revised'!$C$2:$AO$7385,2,0)</f>
        <v>D.Purchaser</v>
      </c>
      <c r="I4112" s="15" t="n">
        <v>14</v>
      </c>
      <c r="J4112" s="15" t="s">
        <v>176</v>
      </c>
      <c r="K4112" s="15" t="n">
        <v>1992</v>
      </c>
      <c r="L4112" s="16" t="str">
        <f aca="false">VLOOKUP(F4112,'[1]Goa Member''s Details Revised'!$C$2:$AO$7385,9,0)</f>
        <v>never</v>
      </c>
      <c r="M4112" s="15" t="s">
        <v>11313</v>
      </c>
      <c r="N4112" s="17" t="n">
        <f aca="false">VLOOKUP(F4112,'[1]Goa Member''s Details Revised'!$C$2:$AO$7385,5,0)</f>
        <v>62400</v>
      </c>
      <c r="O4112" s="17" t="n">
        <f aca="false">VLOOKUP(F4112,'[1]Goa Member''s Details Revised'!$C$2:$AO$7385,5,0)</f>
        <v>62400</v>
      </c>
      <c r="P4112" s="17" t="n">
        <f aca="false">VLOOKUP(F4112,'[1]Goa Member''s Details Revised'!$C$2:$AO$7385,6,0)</f>
        <v>56640</v>
      </c>
      <c r="Q4112" s="17" t="str">
        <f aca="false">VLOOKUP(F4112,'[1]Goa Member''s Details Revised'!$C$2:$AO$7385,8,0)</f>
        <v>outstanding</v>
      </c>
      <c r="R4112" s="17" t="n">
        <f aca="false">+O4112-P4112</f>
        <v>5760</v>
      </c>
      <c r="S4112" s="15" t="e">
        <f aca="false">+#REF!-K4112</f>
        <v>#REF!</v>
      </c>
      <c r="T4112" s="17" t="n">
        <f aca="false">IF(Q4112="regular",((P4112-(P4112/99)*S4112)),(P4112-(P4112*20%)))</f>
        <v>45312</v>
      </c>
      <c r="U4112" s="17" t="e">
        <f aca="false">((P4112-(P4112/99)*S4112))</f>
        <v>#REF!</v>
      </c>
      <c r="V4112" s="17" t="n">
        <f aca="false">IF(Q4112="regular",0,(P4112-(O4112*20%)))</f>
        <v>44160</v>
      </c>
      <c r="W4112" s="17"/>
      <c r="X4112" s="15"/>
      <c r="Y4112" s="18" t="str">
        <f aca="false">VLOOKUP(F4112,'[1]Goa Member''s Details Revised'!$C$2:$AO$7385,12,0)</f>
        <v>As POD last communication 07 (Outstanding Rs.5760/-)</v>
      </c>
    </row>
    <row r="4113" customFormat="false" ht="15" hidden="false" customHeight="false" outlineLevel="0" collapsed="false">
      <c r="B4113" s="14" t="n">
        <v>4112</v>
      </c>
      <c r="C4113" s="15"/>
      <c r="D4113" s="15" t="s">
        <v>11314</v>
      </c>
      <c r="E4113" s="15" t="s">
        <v>25</v>
      </c>
      <c r="F4113" s="15" t="s">
        <v>11315</v>
      </c>
      <c r="G4113" s="15"/>
      <c r="H4113" s="16" t="str">
        <f aca="false">VLOOKUP(F4113,'[1]Goa Member''s Details Revised'!$C$2:$AO$7385,2,0)</f>
        <v>D.Purchaser</v>
      </c>
      <c r="I4113" s="15" t="n">
        <v>18</v>
      </c>
      <c r="J4113" s="15" t="s">
        <v>176</v>
      </c>
      <c r="K4113" s="15" t="n">
        <v>1992</v>
      </c>
      <c r="L4113" s="16" t="str">
        <f aca="false">VLOOKUP(F4113,'[1]Goa Member''s Details Revised'!$C$2:$AO$7385,9,0)</f>
        <v>No</v>
      </c>
      <c r="M4113" s="15" t="s">
        <v>11316</v>
      </c>
      <c r="N4113" s="17" t="n">
        <f aca="false">VLOOKUP(F4113,'[1]Goa Member''s Details Revised'!$C$2:$AO$7385,5,0)</f>
        <v>35000</v>
      </c>
      <c r="O4113" s="17" t="n">
        <f aca="false">VLOOKUP(F4113,'[1]Goa Member''s Details Revised'!$C$2:$AO$7385,5,0)</f>
        <v>35000</v>
      </c>
      <c r="P4113" s="17" t="n">
        <v>35000</v>
      </c>
      <c r="Q4113" s="17" t="str">
        <f aca="false">VLOOKUP(F4113,'[1]Goa Member''s Details Revised'!$C$2:$AO$7385,8,0)</f>
        <v>I.R.M</v>
      </c>
      <c r="R4113" s="17" t="n">
        <f aca="false">+O4113-P4113</f>
        <v>0</v>
      </c>
      <c r="S4113" s="15" t="e">
        <f aca="false">+#REF!-K4113</f>
        <v>#REF!</v>
      </c>
      <c r="T4113" s="17" t="n">
        <f aca="false">IF(Q4113="regular",((P4113-(P4113/99)*S4113)),(P4113-(P4113*20%)))</f>
        <v>28000</v>
      </c>
      <c r="U4113" s="17" t="e">
        <f aca="false">((P4113-(P4113/99)*S4113))</f>
        <v>#REF!</v>
      </c>
      <c r="V4113" s="17" t="n">
        <f aca="false">IF(Q4113="regular",0,(P4113-(O4113*20%)))</f>
        <v>28000</v>
      </c>
      <c r="W4113" s="17"/>
      <c r="X4113" s="15"/>
      <c r="Y4113" s="18" t="str">
        <f aca="false">VLOOKUP(F4113,'[1]Goa Member''s Details Revised'!$C$2:$AO$7385,12,0)</f>
        <v>last communication 07</v>
      </c>
    </row>
    <row r="4114" customFormat="false" ht="30" hidden="false" customHeight="false" outlineLevel="0" collapsed="false">
      <c r="B4114" s="14" t="n">
        <v>4113</v>
      </c>
      <c r="C4114" s="15"/>
      <c r="D4114" s="15" t="s">
        <v>11317</v>
      </c>
      <c r="E4114" s="15" t="s">
        <v>25</v>
      </c>
      <c r="F4114" s="15" t="s">
        <v>11318</v>
      </c>
      <c r="G4114" s="15"/>
      <c r="H4114" s="16" t="str">
        <f aca="false">VLOOKUP(F4114,'[1]Goa Member''s Details Revised'!$C$2:$AO$7385,2,0)</f>
        <v>D.Purchaser</v>
      </c>
      <c r="I4114" s="15" t="n">
        <v>21</v>
      </c>
      <c r="J4114" s="15" t="s">
        <v>176</v>
      </c>
      <c r="K4114" s="15" t="n">
        <v>1992</v>
      </c>
      <c r="L4114" s="16" t="str">
        <f aca="false">VLOOKUP(F4114,'[1]Goa Member''s Details Revised'!$C$2:$AO$7385,9,0)</f>
        <v>No</v>
      </c>
      <c r="M4114" s="15" t="s">
        <v>11319</v>
      </c>
      <c r="N4114" s="17" t="n">
        <f aca="false">VLOOKUP(F4114,'[1]Goa Member''s Details Revised'!$C$2:$AO$7385,5,0)</f>
        <v>35000</v>
      </c>
      <c r="O4114" s="17" t="n">
        <f aca="false">VLOOKUP(F4114,'[1]Goa Member''s Details Revised'!$C$2:$AO$7385,5,0)</f>
        <v>35000</v>
      </c>
      <c r="P4114" s="17" t="n">
        <f aca="false">VLOOKUP(F4114,'[1]Goa Member''s Details Revised'!$C$2:$AO$7385,6,0)</f>
        <v>35000</v>
      </c>
      <c r="Q4114" s="17" t="str">
        <f aca="false">VLOOKUP(F4114,'[1]Goa Member''s Details Revised'!$C$2:$AO$7385,8,0)</f>
        <v>I.R.M</v>
      </c>
      <c r="R4114" s="17" t="n">
        <f aca="false">+O4114-P4114</f>
        <v>0</v>
      </c>
      <c r="S4114" s="15" t="e">
        <f aca="false">+#REF!-K4114</f>
        <v>#REF!</v>
      </c>
      <c r="T4114" s="17" t="n">
        <f aca="false">IF(Q4114="regular",((P4114-(P4114/99)*S4114)),(P4114-(P4114*20%)))</f>
        <v>28000</v>
      </c>
      <c r="U4114" s="17" t="e">
        <f aca="false">((P4114-(P4114/99)*S4114))</f>
        <v>#REF!</v>
      </c>
      <c r="V4114" s="17" t="n">
        <f aca="false">IF(Q4114="regular",0,(P4114-(O4114*20%)))</f>
        <v>28000</v>
      </c>
      <c r="W4114" s="17"/>
      <c r="X4114" s="15"/>
      <c r="Y4114" s="18" t="str">
        <f aca="false">VLOOKUP(F4114,'[1]Goa Member''s Details Revised'!$C$2:$AO$7385,12,0)</f>
        <v>send Money Back Scheme Chq so  last communication 12 (Orig chq)</v>
      </c>
    </row>
    <row r="4115" customFormat="false" ht="30" hidden="false" customHeight="false" outlineLevel="0" collapsed="false">
      <c r="B4115" s="14" t="n">
        <v>4114</v>
      </c>
      <c r="C4115" s="15"/>
      <c r="D4115" s="15" t="s">
        <v>11320</v>
      </c>
      <c r="E4115" s="15" t="s">
        <v>25</v>
      </c>
      <c r="F4115" s="15" t="s">
        <v>11321</v>
      </c>
      <c r="G4115" s="15"/>
      <c r="H4115" s="16" t="str">
        <f aca="false">VLOOKUP(F4115,'[1]Goa Member''s Details Revised'!$C$2:$AO$7385,2,0)</f>
        <v>D.Purchaser</v>
      </c>
      <c r="I4115" s="15" t="n">
        <v>9</v>
      </c>
      <c r="J4115" s="15" t="s">
        <v>176</v>
      </c>
      <c r="K4115" s="15" t="n">
        <v>1992</v>
      </c>
      <c r="L4115" s="16" t="str">
        <f aca="false">VLOOKUP(F4115,'[1]Goa Member''s Details Revised'!$C$2:$AO$7385,9,0)</f>
        <v>Never</v>
      </c>
      <c r="M4115" s="15" t="s">
        <v>11322</v>
      </c>
      <c r="N4115" s="17" t="n">
        <f aca="false">VLOOKUP(F4115,'[1]Goa Member''s Details Revised'!$C$2:$AO$7385,5,0)</f>
        <v>20000</v>
      </c>
      <c r="O4115" s="17" t="n">
        <f aca="false">VLOOKUP(F4115,'[1]Goa Member''s Details Revised'!$C$2:$AO$7385,5,0)</f>
        <v>20000</v>
      </c>
      <c r="P4115" s="17" t="n">
        <f aca="false">VLOOKUP(F4115,'[1]Goa Member''s Details Revised'!$C$2:$AO$7385,6,0)</f>
        <v>20000</v>
      </c>
      <c r="Q4115" s="17" t="str">
        <f aca="false">VLOOKUP(F4115,'[1]Goa Member''s Details Revised'!$C$2:$AO$7385,8,0)</f>
        <v>I.R.M</v>
      </c>
      <c r="R4115" s="17" t="n">
        <f aca="false">+O4115-P4115</f>
        <v>0</v>
      </c>
      <c r="S4115" s="15" t="e">
        <f aca="false">+#REF!-K4115</f>
        <v>#REF!</v>
      </c>
      <c r="T4115" s="17" t="n">
        <f aca="false">IF(Q4115="regular",((P4115-(P4115/99)*S4115)),(P4115-(P4115*20%)))</f>
        <v>16000</v>
      </c>
      <c r="U4115" s="17" t="e">
        <f aca="false">((P4115-(P4115/99)*S4115))</f>
        <v>#REF!</v>
      </c>
      <c r="V4115" s="17" t="n">
        <f aca="false">IF(Q4115="regular",0,(P4115-(O4115*20%)))</f>
        <v>16000</v>
      </c>
      <c r="W4115" s="17"/>
      <c r="X4115" s="15"/>
      <c r="Y4115" s="18" t="str">
        <f aca="false">VLOOKUP(F4115,'[1]Goa Member''s Details Revised'!$C$2:$AO$7385,12,0)</f>
        <v>send Money Back  Scheme Chq so  last communication 12 (copy chq)</v>
      </c>
    </row>
    <row r="4116" customFormat="false" ht="30" hidden="false" customHeight="false" outlineLevel="0" collapsed="false">
      <c r="B4116" s="14" t="n">
        <v>4115</v>
      </c>
      <c r="C4116" s="15"/>
      <c r="D4116" s="15" t="s">
        <v>11323</v>
      </c>
      <c r="E4116" s="15" t="s">
        <v>25</v>
      </c>
      <c r="F4116" s="15" t="s">
        <v>11324</v>
      </c>
      <c r="G4116" s="15"/>
      <c r="H4116" s="16" t="str">
        <f aca="false">VLOOKUP(F4116,'[1]Goa Member''s Details Revised'!$C$2:$AO$7385,2,0)</f>
        <v>D.Purchaser</v>
      </c>
      <c r="I4116" s="15" t="n">
        <v>12</v>
      </c>
      <c r="J4116" s="15" t="s">
        <v>214</v>
      </c>
      <c r="K4116" s="15" t="n">
        <v>1992</v>
      </c>
      <c r="L4116" s="16" t="str">
        <f aca="false">VLOOKUP(F4116,'[1]Goa Member''s Details Revised'!$C$2:$AO$7385,9,0)</f>
        <v>Never</v>
      </c>
      <c r="M4116" s="15" t="s">
        <v>11325</v>
      </c>
      <c r="N4116" s="17" t="n">
        <f aca="false">VLOOKUP(F4116,'[1]Goa Member''s Details Revised'!$C$2:$AO$7385,5,0)</f>
        <v>35000</v>
      </c>
      <c r="O4116" s="17" t="n">
        <f aca="false">VLOOKUP(F4116,'[1]Goa Member''s Details Revised'!$C$2:$AO$7385,5,0)</f>
        <v>35000</v>
      </c>
      <c r="P4116" s="17" t="n">
        <f aca="false">VLOOKUP(F4116,'[1]Goa Member''s Details Revised'!$C$2:$AO$7385,6,0)</f>
        <v>35000</v>
      </c>
      <c r="Q4116" s="17" t="str">
        <f aca="false">VLOOKUP(F4116,'[1]Goa Member''s Details Revised'!$C$2:$AO$7385,8,0)</f>
        <v>I.R.M</v>
      </c>
      <c r="R4116" s="17" t="n">
        <f aca="false">+O4116-P4116</f>
        <v>0</v>
      </c>
      <c r="S4116" s="15" t="e">
        <f aca="false">+#REF!-K4116</f>
        <v>#REF!</v>
      </c>
      <c r="T4116" s="17" t="n">
        <f aca="false">IF(Q4116="regular",((P4116-(P4116/99)*S4116)),(P4116-(P4116*20%)))</f>
        <v>28000</v>
      </c>
      <c r="U4116" s="17" t="e">
        <f aca="false">((P4116-(P4116/99)*S4116))</f>
        <v>#REF!</v>
      </c>
      <c r="V4116" s="17" t="n">
        <f aca="false">IF(Q4116="regular",0,(P4116-(O4116*20%)))</f>
        <v>28000</v>
      </c>
      <c r="W4116" s="17"/>
      <c r="X4116" s="15"/>
      <c r="Y4116" s="18" t="str">
        <f aca="false">VLOOKUP(F4116,'[1]Goa Member''s Details Revised'!$C$2:$AO$7385,12,0)</f>
        <v>send Money Back secheme Chq so  last communication 12 (copy chq)</v>
      </c>
    </row>
    <row r="4117" customFormat="false" ht="30" hidden="false" customHeight="false" outlineLevel="0" collapsed="false">
      <c r="B4117" s="14" t="n">
        <v>4116</v>
      </c>
      <c r="C4117" s="15"/>
      <c r="D4117" s="15" t="s">
        <v>11326</v>
      </c>
      <c r="E4117" s="15" t="s">
        <v>25</v>
      </c>
      <c r="F4117" s="15" t="s">
        <v>11327</v>
      </c>
      <c r="G4117" s="15"/>
      <c r="H4117" s="16" t="str">
        <f aca="false">VLOOKUP(F4117,'[1]Goa Member''s Details Revised'!$C$2:$AO$7385,2,0)</f>
        <v>D.Purchaser</v>
      </c>
      <c r="I4117" s="15" t="n">
        <v>17</v>
      </c>
      <c r="J4117" s="15" t="s">
        <v>214</v>
      </c>
      <c r="K4117" s="15" t="n">
        <v>1992</v>
      </c>
      <c r="L4117" s="16" t="str">
        <f aca="false">VLOOKUP(F4117,'[1]Goa Member''s Details Revised'!$C$2:$AO$7385,9,0)</f>
        <v>Never</v>
      </c>
      <c r="M4117" s="15" t="s">
        <v>11328</v>
      </c>
      <c r="N4117" s="17" t="n">
        <f aca="false">VLOOKUP(F4117,'[1]Goa Member''s Details Revised'!$C$2:$AO$7385,5,0)</f>
        <v>25000</v>
      </c>
      <c r="O4117" s="17" t="n">
        <f aca="false">VLOOKUP(F4117,'[1]Goa Member''s Details Revised'!$C$2:$AO$7385,5,0)</f>
        <v>25000</v>
      </c>
      <c r="P4117" s="17" t="n">
        <f aca="false">VLOOKUP(F4117,'[1]Goa Member''s Details Revised'!$C$2:$AO$7385,6,0)</f>
        <v>25000</v>
      </c>
      <c r="Q4117" s="17" t="str">
        <f aca="false">VLOOKUP(F4117,'[1]Goa Member''s Details Revised'!$C$2:$AO$7385,8,0)</f>
        <v>I.R.M</v>
      </c>
      <c r="R4117" s="17" t="n">
        <f aca="false">+O4117-P4117</f>
        <v>0</v>
      </c>
      <c r="S4117" s="15" t="e">
        <f aca="false">+#REF!-K4117</f>
        <v>#REF!</v>
      </c>
      <c r="T4117" s="17" t="n">
        <f aca="false">IF(Q4117="regular",((P4117-(P4117/99)*S4117)),(P4117-(P4117*20%)))</f>
        <v>20000</v>
      </c>
      <c r="U4117" s="17" t="e">
        <f aca="false">((P4117-(P4117/99)*S4117))</f>
        <v>#REF!</v>
      </c>
      <c r="V4117" s="17" t="n">
        <f aca="false">IF(Q4117="regular",0,(P4117-(O4117*20%)))</f>
        <v>20000</v>
      </c>
      <c r="W4117" s="17"/>
      <c r="X4117" s="15"/>
      <c r="Y4117" s="18" t="str">
        <f aca="false">VLOOKUP(F4117,'[1]Goa Member''s Details Revised'!$C$2:$AO$7385,12,0)</f>
        <v>send Money Back  Scheme Chq so  last communication 12 (Orig chq)</v>
      </c>
    </row>
    <row r="4118" customFormat="false" ht="30" hidden="false" customHeight="false" outlineLevel="0" collapsed="false">
      <c r="B4118" s="14" t="n">
        <v>4117</v>
      </c>
      <c r="C4118" s="15"/>
      <c r="D4118" s="15" t="s">
        <v>11329</v>
      </c>
      <c r="E4118" s="15" t="s">
        <v>25</v>
      </c>
      <c r="F4118" s="15" t="s">
        <v>11330</v>
      </c>
      <c r="G4118" s="15"/>
      <c r="H4118" s="16" t="str">
        <f aca="false">VLOOKUP(F4118,'[1]Goa Member''s Details Revised'!$C$2:$AO$7385,2,0)</f>
        <v>D.Purchaser</v>
      </c>
      <c r="I4118" s="15" t="n">
        <v>24</v>
      </c>
      <c r="J4118" s="15" t="s">
        <v>214</v>
      </c>
      <c r="K4118" s="15" t="n">
        <v>1992</v>
      </c>
      <c r="L4118" s="16" t="str">
        <f aca="false">VLOOKUP(F4118,'[1]Goa Member''s Details Revised'!$C$2:$AO$7385,9,0)</f>
        <v>Never</v>
      </c>
      <c r="M4118" s="15" t="s">
        <v>11331</v>
      </c>
      <c r="N4118" s="17" t="n">
        <f aca="false">VLOOKUP(F4118,'[1]Goa Member''s Details Revised'!$C$2:$AO$7385,5,0)</f>
        <v>20000</v>
      </c>
      <c r="O4118" s="17" t="n">
        <f aca="false">VLOOKUP(F4118,'[1]Goa Member''s Details Revised'!$C$2:$AO$7385,5,0)</f>
        <v>20000</v>
      </c>
      <c r="P4118" s="17" t="n">
        <f aca="false">VLOOKUP(F4118,'[1]Goa Member''s Details Revised'!$C$2:$AO$7385,6,0)</f>
        <v>20000</v>
      </c>
      <c r="Q4118" s="17" t="str">
        <f aca="false">VLOOKUP(F4118,'[1]Goa Member''s Details Revised'!$C$2:$AO$7385,8,0)</f>
        <v>I.R.M</v>
      </c>
      <c r="R4118" s="17" t="n">
        <f aca="false">+O4118-P4118</f>
        <v>0</v>
      </c>
      <c r="S4118" s="15" t="e">
        <f aca="false">+#REF!-K4118</f>
        <v>#REF!</v>
      </c>
      <c r="T4118" s="17" t="n">
        <f aca="false">IF(Q4118="regular",((P4118-(P4118/99)*S4118)),(P4118-(P4118*20%)))</f>
        <v>16000</v>
      </c>
      <c r="U4118" s="17" t="e">
        <f aca="false">((P4118-(P4118/99)*S4118))</f>
        <v>#REF!</v>
      </c>
      <c r="V4118" s="17" t="n">
        <f aca="false">IF(Q4118="regular",0,(P4118-(O4118*20%)))</f>
        <v>16000</v>
      </c>
      <c r="W4118" s="17"/>
      <c r="X4118" s="15"/>
      <c r="Y4118" s="18" t="str">
        <f aca="false">VLOOKUP(F4118,'[1]Goa Member''s Details Revised'!$C$2:$AO$7385,12,0)</f>
        <v>send Money Back  Scheme Chq so  last communication 12 (copy chq)</v>
      </c>
    </row>
    <row r="4119" customFormat="false" ht="30" hidden="false" customHeight="false" outlineLevel="0" collapsed="false">
      <c r="B4119" s="14" t="n">
        <v>4118</v>
      </c>
      <c r="C4119" s="15"/>
      <c r="D4119" s="15" t="s">
        <v>11332</v>
      </c>
      <c r="E4119" s="15" t="s">
        <v>25</v>
      </c>
      <c r="F4119" s="15" t="s">
        <v>11333</v>
      </c>
      <c r="G4119" s="15"/>
      <c r="H4119" s="16" t="str">
        <f aca="false">VLOOKUP(F4119,'[1]Goa Member''s Details Revised'!$C$2:$AO$7385,2,0)</f>
        <v>D.Purchaser</v>
      </c>
      <c r="I4119" s="15" t="n">
        <v>24</v>
      </c>
      <c r="J4119" s="15" t="s">
        <v>214</v>
      </c>
      <c r="K4119" s="15" t="n">
        <v>1992</v>
      </c>
      <c r="L4119" s="16" t="str">
        <f aca="false">VLOOKUP(F4119,'[1]Goa Member''s Details Revised'!$C$2:$AO$7385,9,0)</f>
        <v>Never</v>
      </c>
      <c r="M4119" s="15" t="s">
        <v>11334</v>
      </c>
      <c r="N4119" s="17" t="n">
        <f aca="false">VLOOKUP(F4119,'[1]Goa Member''s Details Revised'!$C$2:$AO$7385,5,0)</f>
        <v>35000</v>
      </c>
      <c r="O4119" s="17" t="n">
        <f aca="false">VLOOKUP(F4119,'[1]Goa Member''s Details Revised'!$C$2:$AO$7385,5,0)</f>
        <v>35000</v>
      </c>
      <c r="P4119" s="17" t="n">
        <f aca="false">VLOOKUP(F4119,'[1]Goa Member''s Details Revised'!$C$2:$AO$7385,6,0)</f>
        <v>41763</v>
      </c>
      <c r="Q4119" s="17" t="str">
        <f aca="false">VLOOKUP(F4119,'[1]Goa Member''s Details Revised'!$C$2:$AO$7385,8,0)</f>
        <v>I.R.M</v>
      </c>
      <c r="R4119" s="17" t="n">
        <f aca="false">+O4119-P4119</f>
        <v>-6763</v>
      </c>
      <c r="S4119" s="15" t="e">
        <f aca="false">+#REF!-K4119</f>
        <v>#REF!</v>
      </c>
      <c r="T4119" s="17" t="n">
        <f aca="false">IF(Q4119="regular",((P4119-(P4119/99)*S4119)),(P4119-(P4119*20%)))</f>
        <v>33410.4</v>
      </c>
      <c r="U4119" s="17" t="e">
        <f aca="false">((P4119-(P4119/99)*S4119))</f>
        <v>#REF!</v>
      </c>
      <c r="V4119" s="17" t="n">
        <f aca="false">IF(Q4119="regular",0,(P4119-(O4119*20%)))</f>
        <v>34763</v>
      </c>
      <c r="W4119" s="17"/>
      <c r="X4119" s="15"/>
      <c r="Y4119" s="18" t="str">
        <f aca="false">VLOOKUP(F4119,'[1]Goa Member''s Details Revised'!$C$2:$AO$7385,12,0)</f>
        <v>send Money Back  Scheme Chq so  last communication 12 (Orig chq)</v>
      </c>
    </row>
    <row r="4120" customFormat="false" ht="15" hidden="false" customHeight="false" outlineLevel="0" collapsed="false">
      <c r="B4120" s="14" t="n">
        <v>4119</v>
      </c>
      <c r="C4120" s="15"/>
      <c r="D4120" s="15" t="s">
        <v>11335</v>
      </c>
      <c r="E4120" s="15" t="s">
        <v>25</v>
      </c>
      <c r="F4120" s="15" t="s">
        <v>11336</v>
      </c>
      <c r="G4120" s="15"/>
      <c r="H4120" s="16" t="str">
        <f aca="false">VLOOKUP(F4120,'[1]Goa Member''s Details Revised'!$C$2:$AO$7385,2,0)</f>
        <v>D.Purchaser</v>
      </c>
      <c r="I4120" s="15" t="n">
        <v>24</v>
      </c>
      <c r="J4120" s="15" t="s">
        <v>214</v>
      </c>
      <c r="K4120" s="15" t="n">
        <v>1992</v>
      </c>
      <c r="L4120" s="16" t="str">
        <f aca="false">VLOOKUP(F4120,'[1]Goa Member''s Details Revised'!$C$2:$AO$7385,9,0)</f>
        <v>Never</v>
      </c>
      <c r="M4120" s="15" t="s">
        <v>11337</v>
      </c>
      <c r="N4120" s="17" t="n">
        <f aca="false">VLOOKUP(F4120,'[1]Goa Member''s Details Revised'!$C$2:$AO$7385,5,0)</f>
        <v>23864</v>
      </c>
      <c r="O4120" s="17" t="n">
        <f aca="false">VLOOKUP(F4120,'[1]Goa Member''s Details Revised'!$C$2:$AO$7385,5,0)</f>
        <v>23864</v>
      </c>
      <c r="P4120" s="17" t="n">
        <f aca="false">VLOOKUP(F4120,'[1]Goa Member''s Details Revised'!$C$2:$AO$7385,6,0)</f>
        <v>6640</v>
      </c>
      <c r="Q4120" s="17" t="str">
        <f aca="false">VLOOKUP(F4120,'[1]Goa Member''s Details Revised'!$C$2:$AO$7385,8,0)</f>
        <v>outstanding</v>
      </c>
      <c r="R4120" s="17" t="n">
        <f aca="false">+O4120-P4120</f>
        <v>17224</v>
      </c>
      <c r="S4120" s="15" t="e">
        <f aca="false">+#REF!-K4120</f>
        <v>#REF!</v>
      </c>
      <c r="T4120" s="17" t="n">
        <f aca="false">IF(Q4120="regular",((P4120-(P4120/99)*S4120)),(P4120-(P4120*20%)))</f>
        <v>5312</v>
      </c>
      <c r="U4120" s="17" t="e">
        <f aca="false">((P4120-(P4120/99)*S4120))</f>
        <v>#REF!</v>
      </c>
      <c r="V4120" s="17" t="n">
        <f aca="false">IF(Q4120="regular",0,(P4120-(O4120*20%)))</f>
        <v>1867.2</v>
      </c>
      <c r="W4120" s="17"/>
      <c r="X4120" s="15"/>
      <c r="Y4120" s="18" t="str">
        <f aca="false">VLOOKUP(F4120,'[1]Goa Member''s Details Revised'!$C$2:$AO$7385,12,0)</f>
        <v>last communication 99 (Outstanding Rs.17224/-)</v>
      </c>
    </row>
    <row r="4121" customFormat="false" ht="30" hidden="false" customHeight="false" outlineLevel="0" collapsed="false">
      <c r="B4121" s="14" t="n">
        <v>4120</v>
      </c>
      <c r="C4121" s="15"/>
      <c r="D4121" s="15" t="s">
        <v>11338</v>
      </c>
      <c r="E4121" s="15" t="s">
        <v>25</v>
      </c>
      <c r="F4121" s="15" t="s">
        <v>11339</v>
      </c>
      <c r="G4121" s="15"/>
      <c r="H4121" s="16" t="str">
        <f aca="false">VLOOKUP(F4121,'[1]Goa Member''s Details Revised'!$C$2:$AO$7385,2,0)</f>
        <v>D.Purchaser</v>
      </c>
      <c r="I4121" s="15" t="n">
        <v>24</v>
      </c>
      <c r="J4121" s="15" t="s">
        <v>214</v>
      </c>
      <c r="K4121" s="15" t="n">
        <v>1992</v>
      </c>
      <c r="L4121" s="16" t="str">
        <f aca="false">VLOOKUP(F4121,'[1]Goa Member''s Details Revised'!$C$2:$AO$7385,9,0)</f>
        <v>Never</v>
      </c>
      <c r="M4121" s="15" t="s">
        <v>11340</v>
      </c>
      <c r="N4121" s="17" t="n">
        <f aca="false">VLOOKUP(F4121,'[1]Goa Member''s Details Revised'!$C$2:$AO$7385,5,0)</f>
        <v>45000</v>
      </c>
      <c r="O4121" s="17" t="n">
        <f aca="false">VLOOKUP(F4121,'[1]Goa Member''s Details Revised'!$C$2:$AO$7385,5,0)</f>
        <v>45000</v>
      </c>
      <c r="P4121" s="17" t="n">
        <f aca="false">VLOOKUP(F4121,'[1]Goa Member''s Details Revised'!$C$2:$AO$7385,6,0)</f>
        <v>45000</v>
      </c>
      <c r="Q4121" s="17" t="str">
        <f aca="false">VLOOKUP(F4121,'[1]Goa Member''s Details Revised'!$C$2:$AO$7385,8,0)</f>
        <v>I.R.M</v>
      </c>
      <c r="R4121" s="17" t="n">
        <f aca="false">+O4121-P4121</f>
        <v>0</v>
      </c>
      <c r="S4121" s="15" t="e">
        <f aca="false">+#REF!-K4121</f>
        <v>#REF!</v>
      </c>
      <c r="T4121" s="17" t="n">
        <f aca="false">IF(Q4121="regular",((P4121-(P4121/99)*S4121)),(P4121-(P4121*20%)))</f>
        <v>36000</v>
      </c>
      <c r="U4121" s="17" t="e">
        <f aca="false">((P4121-(P4121/99)*S4121))</f>
        <v>#REF!</v>
      </c>
      <c r="V4121" s="17" t="n">
        <f aca="false">IF(Q4121="regular",0,(P4121-(O4121*20%)))</f>
        <v>36000</v>
      </c>
      <c r="W4121" s="17"/>
      <c r="X4121" s="15"/>
      <c r="Y4121" s="18" t="str">
        <f aca="false">VLOOKUP(F4121,'[1]Goa Member''s Details Revised'!$C$2:$AO$7385,12,0)</f>
        <v>last communication 01….total 2 membership of Goa:- 30255 and 30255</v>
      </c>
    </row>
    <row r="4122" customFormat="false" ht="30" hidden="false" customHeight="false" outlineLevel="0" collapsed="false">
      <c r="B4122" s="14" t="n">
        <v>4121</v>
      </c>
      <c r="C4122" s="15"/>
      <c r="D4122" s="15" t="s">
        <v>11341</v>
      </c>
      <c r="E4122" s="15" t="s">
        <v>25</v>
      </c>
      <c r="F4122" s="15" t="s">
        <v>11342</v>
      </c>
      <c r="G4122" s="15"/>
      <c r="H4122" s="16" t="str">
        <f aca="false">VLOOKUP(F4122,'[1]Goa Member''s Details Revised'!$C$2:$AO$7385,2,0)</f>
        <v>D.Purchaser</v>
      </c>
      <c r="I4122" s="15" t="n">
        <v>24</v>
      </c>
      <c r="J4122" s="15" t="s">
        <v>214</v>
      </c>
      <c r="K4122" s="15" t="n">
        <v>1992</v>
      </c>
      <c r="L4122" s="16" t="str">
        <f aca="false">VLOOKUP(F4122,'[1]Goa Member''s Details Revised'!$C$2:$AO$7385,9,0)</f>
        <v>Never</v>
      </c>
      <c r="M4122" s="15" t="s">
        <v>11340</v>
      </c>
      <c r="N4122" s="17" t="n">
        <f aca="false">VLOOKUP(F4122,'[1]Goa Member''s Details Revised'!$C$2:$AO$7385,5,0)</f>
        <v>45000</v>
      </c>
      <c r="O4122" s="17" t="n">
        <f aca="false">VLOOKUP(F4122,'[1]Goa Member''s Details Revised'!$C$2:$AO$7385,5,0)</f>
        <v>45000</v>
      </c>
      <c r="P4122" s="17" t="n">
        <f aca="false">VLOOKUP(F4122,'[1]Goa Member''s Details Revised'!$C$2:$AO$7385,6,0)</f>
        <v>45000</v>
      </c>
      <c r="Q4122" s="17" t="str">
        <f aca="false">VLOOKUP(F4122,'[1]Goa Member''s Details Revised'!$C$2:$AO$7385,8,0)</f>
        <v>I.R.M</v>
      </c>
      <c r="R4122" s="17" t="n">
        <f aca="false">+O4122-P4122</f>
        <v>0</v>
      </c>
      <c r="S4122" s="15" t="e">
        <f aca="false">+#REF!-K4122</f>
        <v>#REF!</v>
      </c>
      <c r="T4122" s="17" t="n">
        <f aca="false">IF(Q4122="regular",((P4122-(P4122/99)*S4122)),(P4122-(P4122*20%)))</f>
        <v>36000</v>
      </c>
      <c r="U4122" s="17" t="e">
        <f aca="false">((P4122-(P4122/99)*S4122))</f>
        <v>#REF!</v>
      </c>
      <c r="V4122" s="17" t="n">
        <f aca="false">IF(Q4122="regular",0,(P4122-(O4122*20%)))</f>
        <v>36000</v>
      </c>
      <c r="W4122" s="17"/>
      <c r="X4122" s="15"/>
      <c r="Y4122" s="18" t="str">
        <f aca="false">VLOOKUP(F4122,'[1]Goa Member''s Details Revised'!$C$2:$AO$7385,12,0)</f>
        <v>last communication 01….total 2 membership of Goa:- 30255 and 30255</v>
      </c>
    </row>
    <row r="4123" customFormat="false" ht="30" hidden="false" customHeight="false" outlineLevel="0" collapsed="false">
      <c r="B4123" s="14" t="n">
        <v>4122</v>
      </c>
      <c r="C4123" s="15"/>
      <c r="D4123" s="15" t="s">
        <v>11343</v>
      </c>
      <c r="E4123" s="15" t="s">
        <v>25</v>
      </c>
      <c r="F4123" s="15" t="s">
        <v>11344</v>
      </c>
      <c r="G4123" s="15"/>
      <c r="H4123" s="16" t="str">
        <f aca="false">VLOOKUP(F4123,'[1]Goa Member''s Details Revised'!$C$2:$AO$7385,2,0)</f>
        <v>D.Purchaser</v>
      </c>
      <c r="I4123" s="15" t="n">
        <v>25</v>
      </c>
      <c r="J4123" s="15" t="s">
        <v>214</v>
      </c>
      <c r="K4123" s="15" t="n">
        <v>1992</v>
      </c>
      <c r="L4123" s="16" t="str">
        <f aca="false">VLOOKUP(F4123,'[1]Goa Member''s Details Revised'!$C$2:$AO$7385,9,0)</f>
        <v>Never</v>
      </c>
      <c r="M4123" s="15" t="s">
        <v>11345</v>
      </c>
      <c r="N4123" s="17" t="n">
        <f aca="false">VLOOKUP(F4123,'[1]Goa Member''s Details Revised'!$C$2:$AO$7385,5,0)</f>
        <v>45000</v>
      </c>
      <c r="O4123" s="17" t="n">
        <f aca="false">VLOOKUP(F4123,'[1]Goa Member''s Details Revised'!$C$2:$AO$7385,5,0)</f>
        <v>45000</v>
      </c>
      <c r="P4123" s="17" t="n">
        <f aca="false">VLOOKUP(F4123,'[1]Goa Member''s Details Revised'!$C$2:$AO$7385,6,0)</f>
        <v>45000</v>
      </c>
      <c r="Q4123" s="17" t="str">
        <f aca="false">VLOOKUP(F4123,'[1]Goa Member''s Details Revised'!$C$2:$AO$7385,8,0)</f>
        <v>I.R.M</v>
      </c>
      <c r="R4123" s="17" t="n">
        <f aca="false">+O4123-P4123</f>
        <v>0</v>
      </c>
      <c r="S4123" s="15" t="e">
        <f aca="false">+#REF!-K4123</f>
        <v>#REF!</v>
      </c>
      <c r="T4123" s="17" t="n">
        <f aca="false">IF(Q4123="regular",((P4123-(P4123/99)*S4123)),(P4123-(P4123*20%)))</f>
        <v>36000</v>
      </c>
      <c r="U4123" s="17" t="e">
        <f aca="false">((P4123-(P4123/99)*S4123))</f>
        <v>#REF!</v>
      </c>
      <c r="V4123" s="17" t="n">
        <f aca="false">IF(Q4123="regular",0,(P4123-(O4123*20%)))</f>
        <v>36000</v>
      </c>
      <c r="W4123" s="17"/>
      <c r="X4123" s="15"/>
      <c r="Y4123" s="18" t="str">
        <f aca="false">VLOOKUP(F4123,'[1]Goa Member''s Details Revised'!$C$2:$AO$7385,12,0)</f>
        <v>send Money Back  Scheme Chq so  last communication 12 (copy chq)</v>
      </c>
    </row>
    <row r="4124" customFormat="false" ht="30" hidden="false" customHeight="false" outlineLevel="0" collapsed="false">
      <c r="B4124" s="14" t="n">
        <v>4123</v>
      </c>
      <c r="C4124" s="15"/>
      <c r="D4124" s="15" t="s">
        <v>11346</v>
      </c>
      <c r="E4124" s="15" t="s">
        <v>25</v>
      </c>
      <c r="F4124" s="15" t="s">
        <v>11347</v>
      </c>
      <c r="G4124" s="15"/>
      <c r="H4124" s="16" t="str">
        <f aca="false">VLOOKUP(F4124,'[1]Goa Member''s Details Revised'!$C$2:$AO$7385,2,0)</f>
        <v>D.Purchaser</v>
      </c>
      <c r="I4124" s="15" t="n">
        <v>30</v>
      </c>
      <c r="J4124" s="15" t="s">
        <v>214</v>
      </c>
      <c r="K4124" s="15" t="n">
        <v>1992</v>
      </c>
      <c r="L4124" s="16" t="n">
        <f aca="false">VLOOKUP(F4124,'[1]Goa Member''s Details Revised'!$C$2:$AO$7385,9,0)</f>
        <v>2007</v>
      </c>
      <c r="M4124" s="15" t="s">
        <v>11348</v>
      </c>
      <c r="N4124" s="17" t="n">
        <f aca="false">VLOOKUP(F4124,'[1]Goa Member''s Details Revised'!$C$2:$AO$7385,5,0)</f>
        <v>35000</v>
      </c>
      <c r="O4124" s="17" t="n">
        <f aca="false">VLOOKUP(F4124,'[1]Goa Member''s Details Revised'!$C$2:$AO$7385,5,0)</f>
        <v>35000</v>
      </c>
      <c r="P4124" s="17" t="n">
        <f aca="false">VLOOKUP(F4124,'[1]Goa Member''s Details Revised'!$C$2:$AO$7385,6,0)</f>
        <v>41755</v>
      </c>
      <c r="Q4124" s="17" t="str">
        <f aca="false">VLOOKUP(F4124,'[1]Goa Member''s Details Revised'!$C$2:$AO$7385,8,0)</f>
        <v>R.M</v>
      </c>
      <c r="R4124" s="17" t="n">
        <f aca="false">+O4124-P4124</f>
        <v>-6755</v>
      </c>
      <c r="S4124" s="15" t="e">
        <f aca="false">+#REF!-K4124</f>
        <v>#REF!</v>
      </c>
      <c r="T4124" s="17" t="n">
        <f aca="false">IF(Q4124="regular",((P4124-(P4124/99)*S4124)),(P4124-(P4124*20%)))</f>
        <v>33404</v>
      </c>
      <c r="U4124" s="17" t="e">
        <f aca="false">((P4124-(P4124/99)*S4124))</f>
        <v>#REF!</v>
      </c>
      <c r="V4124" s="17" t="n">
        <f aca="false">IF(Q4124="regular",0,(P4124-(O4124*20%)))</f>
        <v>34755</v>
      </c>
      <c r="W4124" s="17"/>
      <c r="X4124" s="15"/>
      <c r="Y4124" s="18" t="str">
        <f aca="false">VLOOKUP(F4124,'[1]Goa Member''s Details Revised'!$C$2:$AO$7385,12,0)</f>
        <v>send Money Back  Scheme Chq so  last communication 12 (copy chq)</v>
      </c>
    </row>
    <row r="4125" customFormat="false" ht="15" hidden="false" customHeight="false" outlineLevel="0" collapsed="false">
      <c r="B4125" s="14" t="n">
        <v>4124</v>
      </c>
      <c r="C4125" s="15"/>
      <c r="D4125" s="15" t="s">
        <v>11349</v>
      </c>
      <c r="E4125" s="15" t="s">
        <v>25</v>
      </c>
      <c r="F4125" s="15" t="s">
        <v>11350</v>
      </c>
      <c r="G4125" s="15"/>
      <c r="H4125" s="16" t="str">
        <f aca="false">VLOOKUP(F4125,'[1]Goa Member''s Details Revised'!$C$2:$AO$7385,2,0)</f>
        <v>D.Purchaser</v>
      </c>
      <c r="I4125" s="15" t="n">
        <v>31</v>
      </c>
      <c r="J4125" s="15" t="s">
        <v>214</v>
      </c>
      <c r="K4125" s="15" t="n">
        <v>1992</v>
      </c>
      <c r="L4125" s="16" t="str">
        <f aca="false">VLOOKUP(F4125,'[1]Goa Member''s Details Revised'!$C$2:$AO$7385,9,0)</f>
        <v>Never</v>
      </c>
      <c r="M4125" s="15" t="s">
        <v>11351</v>
      </c>
      <c r="N4125" s="17" t="n">
        <f aca="false">VLOOKUP(F4125,'[1]Goa Member''s Details Revised'!$C$2:$AO$7385,5,0)</f>
        <v>35000</v>
      </c>
      <c r="O4125" s="17" t="n">
        <f aca="false">VLOOKUP(F4125,'[1]Goa Member''s Details Revised'!$C$2:$AO$7385,5,0)</f>
        <v>35000</v>
      </c>
      <c r="P4125" s="17" t="n">
        <f aca="false">VLOOKUP(F4125,'[1]Goa Member''s Details Revised'!$C$2:$AO$7385,6,0)</f>
        <v>42600</v>
      </c>
      <c r="Q4125" s="17" t="str">
        <f aca="false">VLOOKUP(F4125,'[1]Goa Member''s Details Revised'!$C$2:$AO$7385,8,0)</f>
        <v>I.R.M</v>
      </c>
      <c r="R4125" s="17" t="n">
        <f aca="false">+O4125-P4125</f>
        <v>-7600</v>
      </c>
      <c r="S4125" s="15" t="e">
        <f aca="false">+#REF!-K4125</f>
        <v>#REF!</v>
      </c>
      <c r="T4125" s="17" t="n">
        <f aca="false">IF(Q4125="regular",((P4125-(P4125/99)*S4125)),(P4125-(P4125*20%)))</f>
        <v>34080</v>
      </c>
      <c r="U4125" s="17" t="e">
        <f aca="false">((P4125-(P4125/99)*S4125))</f>
        <v>#REF!</v>
      </c>
      <c r="V4125" s="17" t="n">
        <f aca="false">IF(Q4125="regular",0,(P4125-(O4125*20%)))</f>
        <v>35600</v>
      </c>
      <c r="W4125" s="17"/>
      <c r="X4125" s="15"/>
      <c r="Y4125" s="18" t="str">
        <f aca="false">VLOOKUP(F4125,'[1]Goa Member''s Details Revised'!$C$2:$AO$7385,12,0)</f>
        <v>last communication 02</v>
      </c>
    </row>
    <row r="4126" customFormat="false" ht="45" hidden="false" customHeight="false" outlineLevel="0" collapsed="false">
      <c r="B4126" s="14" t="n">
        <v>4125</v>
      </c>
      <c r="C4126" s="15"/>
      <c r="D4126" s="15" t="s">
        <v>11352</v>
      </c>
      <c r="E4126" s="15" t="s">
        <v>25</v>
      </c>
      <c r="F4126" s="15" t="s">
        <v>11353</v>
      </c>
      <c r="G4126" s="15"/>
      <c r="H4126" s="16" t="str">
        <f aca="false">VLOOKUP(F4126,'[1]Goa Member''s Details Revised'!$C$2:$AO$7385,2,0)</f>
        <v>D.Purchaser</v>
      </c>
      <c r="I4126" s="15" t="n">
        <v>31</v>
      </c>
      <c r="J4126" s="15" t="s">
        <v>214</v>
      </c>
      <c r="K4126" s="15" t="n">
        <v>1992</v>
      </c>
      <c r="L4126" s="16" t="str">
        <f aca="false">VLOOKUP(F4126,'[1]Goa Member''s Details Revised'!$C$2:$AO$7385,9,0)</f>
        <v>Never</v>
      </c>
      <c r="M4126" s="15" t="s">
        <v>11354</v>
      </c>
      <c r="N4126" s="17" t="n">
        <f aca="false">VLOOKUP(F4126,'[1]Goa Member''s Details Revised'!$C$2:$AO$7385,5,0)</f>
        <v>45000</v>
      </c>
      <c r="O4126" s="17" t="n">
        <f aca="false">VLOOKUP(F4126,'[1]Goa Member''s Details Revised'!$C$2:$AO$7385,5,0)</f>
        <v>45000</v>
      </c>
      <c r="P4126" s="17" t="n">
        <f aca="false">VLOOKUP(F4126,'[1]Goa Member''s Details Revised'!$C$2:$AO$7385,6,0)</f>
        <v>45000</v>
      </c>
      <c r="Q4126" s="17" t="str">
        <f aca="false">VLOOKUP(F4126,'[1]Goa Member''s Details Revised'!$C$2:$AO$7385,8,0)</f>
        <v>I.R.M</v>
      </c>
      <c r="R4126" s="17" t="n">
        <f aca="false">+O4126-P4126</f>
        <v>0</v>
      </c>
      <c r="S4126" s="15" t="e">
        <f aca="false">+#REF!-K4126</f>
        <v>#REF!</v>
      </c>
      <c r="T4126" s="17" t="n">
        <f aca="false">IF(Q4126="regular",((P4126-(P4126/99)*S4126)),(P4126-(P4126*20%)))</f>
        <v>36000</v>
      </c>
      <c r="U4126" s="17" t="e">
        <f aca="false">((P4126-(P4126/99)*S4126))</f>
        <v>#REF!</v>
      </c>
      <c r="V4126" s="17" t="n">
        <f aca="false">IF(Q4126="regular",0,(P4126-(O4126*20%)))</f>
        <v>36000</v>
      </c>
      <c r="W4126" s="17"/>
      <c r="X4126" s="15"/>
      <c r="Y4126" s="18" t="str">
        <f aca="false">VLOOKUP(F4126,'[1]Goa Member''s Details Revised'!$C$2:$AO$7385,12,0)</f>
        <v>last communication 08,,,,membership transferred from T.C Gupta to M/S Cosmo Employees General Assn &amp; money Back Scheme</v>
      </c>
    </row>
    <row r="4127" customFormat="false" ht="30" hidden="false" customHeight="false" outlineLevel="0" collapsed="false">
      <c r="B4127" s="14" t="n">
        <v>4126</v>
      </c>
      <c r="C4127" s="15"/>
      <c r="D4127" s="15" t="s">
        <v>11355</v>
      </c>
      <c r="E4127" s="15" t="s">
        <v>25</v>
      </c>
      <c r="F4127" s="15" t="s">
        <v>11356</v>
      </c>
      <c r="G4127" s="15"/>
      <c r="H4127" s="16" t="str">
        <f aca="false">VLOOKUP(F4127,'[1]Goa Member''s Details Revised'!$C$2:$AO$7385,2,0)</f>
        <v>L. N. C</v>
      </c>
      <c r="I4127" s="15" t="n">
        <v>13</v>
      </c>
      <c r="J4127" s="15" t="s">
        <v>255</v>
      </c>
      <c r="K4127" s="15" t="n">
        <v>1992</v>
      </c>
      <c r="L4127" s="16" t="n">
        <f aca="false">VLOOKUP(F4127,'[1]Goa Member''s Details Revised'!$C$2:$AO$7385,9,0)</f>
        <v>2009</v>
      </c>
      <c r="M4127" s="15" t="s">
        <v>11357</v>
      </c>
      <c r="N4127" s="17" t="n">
        <f aca="false">VLOOKUP(F4127,'[1]Goa Member''s Details Revised'!$C$2:$AO$7385,5,0)</f>
        <v>35000</v>
      </c>
      <c r="O4127" s="17" t="n">
        <f aca="false">VLOOKUP(F4127,'[1]Goa Member''s Details Revised'!$C$2:$AO$7385,5,0)</f>
        <v>35000</v>
      </c>
      <c r="P4127" s="17" t="n">
        <f aca="false">VLOOKUP(F4127,'[1]Goa Member''s Details Revised'!$C$2:$AO$7385,6,0)</f>
        <v>41755</v>
      </c>
      <c r="Q4127" s="17" t="str">
        <f aca="false">VLOOKUP(F4127,'[1]Goa Member''s Details Revised'!$C$2:$AO$7385,8,0)</f>
        <v>R.M</v>
      </c>
      <c r="R4127" s="17" t="n">
        <f aca="false">+O4127-P4127</f>
        <v>-6755</v>
      </c>
      <c r="S4127" s="15" t="e">
        <f aca="false">+#REF!-K4127</f>
        <v>#REF!</v>
      </c>
      <c r="T4127" s="17" t="n">
        <f aca="false">IF(Q4127="regular",((P4127-(P4127/99)*S4127)),(P4127-(P4127*20%)))</f>
        <v>33404</v>
      </c>
      <c r="U4127" s="17" t="e">
        <f aca="false">((P4127-(P4127/99)*S4127))</f>
        <v>#REF!</v>
      </c>
      <c r="V4127" s="17" t="n">
        <f aca="false">IF(Q4127="regular",0,(P4127-(O4127*20%)))</f>
        <v>34755</v>
      </c>
      <c r="W4127" s="17"/>
      <c r="X4127" s="15"/>
      <c r="Y4127" s="18" t="str">
        <f aca="false">VLOOKUP(F4127,'[1]Goa Member''s Details Revised'!$C$2:$AO$7385,12,0)</f>
        <v>send Money Back  Scheme Chq so  last communication 12 (copy chq)</v>
      </c>
    </row>
    <row r="4128" customFormat="false" ht="30" hidden="false" customHeight="false" outlineLevel="0" collapsed="false">
      <c r="B4128" s="14" t="n">
        <v>4127</v>
      </c>
      <c r="C4128" s="15"/>
      <c r="D4128" s="15" t="s">
        <v>11358</v>
      </c>
      <c r="E4128" s="15" t="s">
        <v>25</v>
      </c>
      <c r="F4128" s="15" t="s">
        <v>11359</v>
      </c>
      <c r="G4128" s="15"/>
      <c r="H4128" s="16" t="str">
        <f aca="false">VLOOKUP(F4128,'[1]Goa Member''s Details Revised'!$C$2:$AO$7385,2,0)</f>
        <v>D.Purchaser</v>
      </c>
      <c r="I4128" s="15" t="n">
        <v>18</v>
      </c>
      <c r="J4128" s="15" t="s">
        <v>255</v>
      </c>
      <c r="K4128" s="15" t="n">
        <v>1992</v>
      </c>
      <c r="L4128" s="16" t="str">
        <f aca="false">VLOOKUP(F4128,'[1]Goa Member''s Details Revised'!$C$2:$AO$7385,9,0)</f>
        <v>Never</v>
      </c>
      <c r="M4128" s="15" t="s">
        <v>11360</v>
      </c>
      <c r="N4128" s="17" t="n">
        <f aca="false">VLOOKUP(F4128,'[1]Goa Member''s Details Revised'!$C$2:$AO$7385,5,0)</f>
        <v>65000</v>
      </c>
      <c r="O4128" s="17" t="n">
        <f aca="false">VLOOKUP(F4128,'[1]Goa Member''s Details Revised'!$C$2:$AO$7385,5,0)</f>
        <v>65000</v>
      </c>
      <c r="P4128" s="17" t="n">
        <f aca="false">VLOOKUP(F4128,'[1]Goa Member''s Details Revised'!$C$2:$AO$7385,6,0)</f>
        <v>48750</v>
      </c>
      <c r="Q4128" s="17" t="str">
        <f aca="false">VLOOKUP(F4128,'[1]Goa Member''s Details Revised'!$C$2:$AO$7385,8,0)</f>
        <v>Outstanding</v>
      </c>
      <c r="R4128" s="17" t="n">
        <f aca="false">+O4128-P4128</f>
        <v>16250</v>
      </c>
      <c r="S4128" s="15" t="e">
        <f aca="false">+#REF!-K4128</f>
        <v>#REF!</v>
      </c>
      <c r="T4128" s="17" t="n">
        <f aca="false">IF(Q4128="regular",((P4128-(P4128/99)*S4128)),(P4128-(P4128*20%)))</f>
        <v>39000</v>
      </c>
      <c r="U4128" s="17" t="e">
        <f aca="false">((P4128-(P4128/99)*S4128))</f>
        <v>#REF!</v>
      </c>
      <c r="V4128" s="17" t="n">
        <f aca="false">IF(Q4128="regular",0,(P4128-(O4128*20%)))</f>
        <v>35750</v>
      </c>
      <c r="W4128" s="17"/>
      <c r="X4128" s="15"/>
      <c r="Y4128" s="18" t="str">
        <f aca="false">VLOOKUP(F4128,'[1]Goa Member''s Details Revised'!$C$2:$AO$7385,12,0)</f>
        <v>As POD last communication 07 (Outstanding Rs 16250/-)UR*… Money back shem</v>
      </c>
    </row>
    <row r="4129" customFormat="false" ht="30" hidden="false" customHeight="false" outlineLevel="0" collapsed="false">
      <c r="B4129" s="14" t="n">
        <v>4128</v>
      </c>
      <c r="C4129" s="15"/>
      <c r="D4129" s="15" t="s">
        <v>11361</v>
      </c>
      <c r="E4129" s="15" t="s">
        <v>25</v>
      </c>
      <c r="F4129" s="15" t="s">
        <v>11362</v>
      </c>
      <c r="G4129" s="15"/>
      <c r="H4129" s="16" t="str">
        <f aca="false">VLOOKUP(F4129,'[1]Goa Member''s Details Revised'!$C$2:$AO$7385,2,0)</f>
        <v>D.Purchaser</v>
      </c>
      <c r="I4129" s="15" t="n">
        <v>5</v>
      </c>
      <c r="J4129" s="15" t="s">
        <v>322</v>
      </c>
      <c r="K4129" s="15" t="n">
        <v>1992</v>
      </c>
      <c r="L4129" s="16" t="str">
        <f aca="false">VLOOKUP(F4129,'[1]Goa Member''s Details Revised'!$C$2:$AO$7385,9,0)</f>
        <v>Never</v>
      </c>
      <c r="M4129" s="15" t="s">
        <v>11363</v>
      </c>
      <c r="N4129" s="17" t="n">
        <f aca="false">VLOOKUP(F4129,'[1]Goa Member''s Details Revised'!$C$2:$AO$7385,5,0)</f>
        <v>29825</v>
      </c>
      <c r="O4129" s="17" t="n">
        <f aca="false">VLOOKUP(F4129,'[1]Goa Member''s Details Revised'!$C$2:$AO$7385,5,0)</f>
        <v>29825</v>
      </c>
      <c r="P4129" s="17" t="n">
        <f aca="false">VLOOKUP(F4129,'[1]Goa Member''s Details Revised'!$C$2:$AO$7385,6,0)</f>
        <v>17525</v>
      </c>
      <c r="Q4129" s="17" t="str">
        <f aca="false">VLOOKUP(F4129,'[1]Goa Member''s Details Revised'!$C$2:$AO$7385,8,0)</f>
        <v>Outstanding</v>
      </c>
      <c r="R4129" s="17" t="n">
        <f aca="false">+O4129-P4129</f>
        <v>12300</v>
      </c>
      <c r="S4129" s="15" t="e">
        <f aca="false">+#REF!-K4129</f>
        <v>#REF!</v>
      </c>
      <c r="T4129" s="17" t="n">
        <f aca="false">IF(Q4129="regular",((P4129-(P4129/99)*S4129)),(P4129-(P4129*20%)))</f>
        <v>14020</v>
      </c>
      <c r="U4129" s="17" t="e">
        <f aca="false">((P4129-(P4129/99)*S4129))</f>
        <v>#REF!</v>
      </c>
      <c r="V4129" s="17" t="n">
        <f aca="false">IF(Q4129="regular",0,(P4129-(O4129*20%)))</f>
        <v>11560</v>
      </c>
      <c r="W4129" s="17"/>
      <c r="X4129" s="15"/>
      <c r="Y4129" s="18" t="str">
        <f aca="false">VLOOKUP(F4129,'[1]Goa Member''s Details Revised'!$C$2:$AO$7385,12,0)</f>
        <v>Money Back Scheme last communication till date (Outstanding Rs. 12300/-)</v>
      </c>
    </row>
    <row r="4130" customFormat="false" ht="30" hidden="false" customHeight="false" outlineLevel="0" collapsed="false">
      <c r="B4130" s="14" t="n">
        <v>4129</v>
      </c>
      <c r="C4130" s="15"/>
      <c r="D4130" s="15" t="s">
        <v>11364</v>
      </c>
      <c r="E4130" s="15" t="s">
        <v>25</v>
      </c>
      <c r="F4130" s="15" t="s">
        <v>11365</v>
      </c>
      <c r="G4130" s="15"/>
      <c r="H4130" s="16" t="str">
        <f aca="false">VLOOKUP(F4130,'[1]Goa Member''s Details Revised'!$C$2:$AO$7385,2,0)</f>
        <v>D.Purchaser</v>
      </c>
      <c r="I4130" s="15" t="n">
        <v>20</v>
      </c>
      <c r="J4130" s="15" t="s">
        <v>322</v>
      </c>
      <c r="K4130" s="15" t="n">
        <v>1992</v>
      </c>
      <c r="L4130" s="16" t="str">
        <f aca="false">VLOOKUP(F4130,'[1]Goa Member''s Details Revised'!$C$2:$AO$7385,9,0)</f>
        <v>Never</v>
      </c>
      <c r="M4130" s="15" t="s">
        <v>11366</v>
      </c>
      <c r="N4130" s="17" t="n">
        <f aca="false">VLOOKUP(F4130,'[1]Goa Member''s Details Revised'!$C$2:$AO$7385,5,0)</f>
        <v>20000</v>
      </c>
      <c r="O4130" s="17" t="n">
        <f aca="false">VLOOKUP(F4130,'[1]Goa Member''s Details Revised'!$C$2:$AO$7385,5,0)</f>
        <v>20000</v>
      </c>
      <c r="P4130" s="17" t="n">
        <f aca="false">VLOOKUP(F4130,'[1]Goa Member''s Details Revised'!$C$2:$AO$7385,6,0)</f>
        <v>23860</v>
      </c>
      <c r="Q4130" s="17" t="str">
        <f aca="false">VLOOKUP(F4130,'[1]Goa Member''s Details Revised'!$C$2:$AO$7385,8,0)</f>
        <v>I.R.M</v>
      </c>
      <c r="R4130" s="17" t="n">
        <f aca="false">+O4130-P4130</f>
        <v>-3860</v>
      </c>
      <c r="S4130" s="15" t="e">
        <f aca="false">+#REF!-K4130</f>
        <v>#REF!</v>
      </c>
      <c r="T4130" s="17" t="n">
        <f aca="false">IF(Q4130="regular",((P4130-(P4130/99)*S4130)),(P4130-(P4130*20%)))</f>
        <v>19088</v>
      </c>
      <c r="U4130" s="17" t="e">
        <f aca="false">((P4130-(P4130/99)*S4130))</f>
        <v>#REF!</v>
      </c>
      <c r="V4130" s="17" t="n">
        <f aca="false">IF(Q4130="regular",0,(P4130-(O4130*20%)))</f>
        <v>19860</v>
      </c>
      <c r="W4130" s="17"/>
      <c r="X4130" s="15"/>
      <c r="Y4130" s="18" t="str">
        <f aca="false">VLOOKUP(F4130,'[1]Goa Member''s Details Revised'!$C$2:$AO$7385,12,0)</f>
        <v>send Money Back  Scheme Chq so  last communication 13 (copy chq)</v>
      </c>
    </row>
    <row r="4131" customFormat="false" ht="30" hidden="false" customHeight="false" outlineLevel="0" collapsed="false">
      <c r="B4131" s="14" t="n">
        <v>4130</v>
      </c>
      <c r="C4131" s="15"/>
      <c r="D4131" s="15" t="s">
        <v>11367</v>
      </c>
      <c r="E4131" s="15" t="s">
        <v>25</v>
      </c>
      <c r="F4131" s="15" t="s">
        <v>11368</v>
      </c>
      <c r="G4131" s="15"/>
      <c r="H4131" s="16" t="str">
        <f aca="false">VLOOKUP(F4131,'[1]Goa Member''s Details Revised'!$C$2:$AO$7385,2,0)</f>
        <v>D.Purchaser</v>
      </c>
      <c r="I4131" s="15" t="n">
        <v>21</v>
      </c>
      <c r="J4131" s="15" t="s">
        <v>322</v>
      </c>
      <c r="K4131" s="15" t="n">
        <v>1992</v>
      </c>
      <c r="L4131" s="16" t="n">
        <f aca="false">VLOOKUP(F4131,'[1]Goa Member''s Details Revised'!$C$2:$AO$7385,9,0)</f>
        <v>2010</v>
      </c>
      <c r="M4131" s="15" t="s">
        <v>11369</v>
      </c>
      <c r="N4131" s="17" t="n">
        <f aca="false">VLOOKUP(F4131,'[1]Goa Member''s Details Revised'!$C$2:$AO$7385,5,0)</f>
        <v>25000</v>
      </c>
      <c r="O4131" s="17" t="n">
        <f aca="false">VLOOKUP(F4131,'[1]Goa Member''s Details Revised'!$C$2:$AO$7385,5,0)</f>
        <v>25000</v>
      </c>
      <c r="P4131" s="17" t="n">
        <f aca="false">VLOOKUP(F4131,'[1]Goa Member''s Details Revised'!$C$2:$AO$7385,6,0)</f>
        <v>25000</v>
      </c>
      <c r="Q4131" s="17" t="str">
        <f aca="false">VLOOKUP(F4131,'[1]Goa Member''s Details Revised'!$C$2:$AO$7385,8,0)</f>
        <v>R.M</v>
      </c>
      <c r="R4131" s="17" t="n">
        <f aca="false">+O4131-P4131</f>
        <v>0</v>
      </c>
      <c r="S4131" s="15" t="e">
        <f aca="false">+#REF!-K4131</f>
        <v>#REF!</v>
      </c>
      <c r="T4131" s="17" t="n">
        <f aca="false">IF(Q4131="regular",((P4131-(P4131/99)*S4131)),(P4131-(P4131*20%)))</f>
        <v>20000</v>
      </c>
      <c r="U4131" s="17" t="e">
        <f aca="false">((P4131-(P4131/99)*S4131))</f>
        <v>#REF!</v>
      </c>
      <c r="V4131" s="17" t="n">
        <f aca="false">IF(Q4131="regular",0,(P4131-(O4131*20%)))</f>
        <v>20000</v>
      </c>
      <c r="W4131" s="17"/>
      <c r="X4131" s="15"/>
      <c r="Y4131" s="18" t="str">
        <f aca="false">VLOOKUP(F4131,'[1]Goa Member''s Details Revised'!$C$2:$AO$7385,12,0)</f>
        <v>send Money Back  Scheme Chq so  last communication 12 (copy chq)</v>
      </c>
    </row>
    <row r="4132" customFormat="false" ht="15" hidden="false" customHeight="false" outlineLevel="0" collapsed="false">
      <c r="B4132" s="14" t="n">
        <v>4131</v>
      </c>
      <c r="C4132" s="15"/>
      <c r="D4132" s="15" t="s">
        <v>11370</v>
      </c>
      <c r="E4132" s="15" t="s">
        <v>25</v>
      </c>
      <c r="F4132" s="15" t="s">
        <v>11371</v>
      </c>
      <c r="G4132" s="15"/>
      <c r="H4132" s="16" t="str">
        <f aca="false">VLOOKUP(F4132,'[1]Goa Member''s Details Revised'!$C$2:$AO$7385,2,0)</f>
        <v>D.Purchaser</v>
      </c>
      <c r="I4132" s="15" t="n">
        <v>27</v>
      </c>
      <c r="J4132" s="15" t="s">
        <v>322</v>
      </c>
      <c r="K4132" s="15" t="n">
        <v>1992</v>
      </c>
      <c r="L4132" s="16" t="n">
        <f aca="false">VLOOKUP(F4132,'[1]Goa Member''s Details Revised'!$C$2:$AO$7385,9,0)</f>
        <v>2010</v>
      </c>
      <c r="M4132" s="15" t="s">
        <v>11372</v>
      </c>
      <c r="N4132" s="17" t="n">
        <f aca="false">VLOOKUP(F4132,'[1]Goa Member''s Details Revised'!$C$2:$AO$7385,5,0)</f>
        <v>45000</v>
      </c>
      <c r="O4132" s="17" t="n">
        <f aca="false">VLOOKUP(F4132,'[1]Goa Member''s Details Revised'!$C$2:$AO$7385,5,0)</f>
        <v>45000</v>
      </c>
      <c r="P4132" s="17" t="n">
        <f aca="false">VLOOKUP(F4132,'[1]Goa Member''s Details Revised'!$C$2:$AO$7385,6,0)</f>
        <v>45000</v>
      </c>
      <c r="Q4132" s="17" t="str">
        <f aca="false">VLOOKUP(F4132,'[1]Goa Member''s Details Revised'!$C$2:$AO$7385,8,0)</f>
        <v>R.M</v>
      </c>
      <c r="R4132" s="17" t="n">
        <f aca="false">+O4132-P4132</f>
        <v>0</v>
      </c>
      <c r="S4132" s="15" t="e">
        <f aca="false">+#REF!-K4132</f>
        <v>#REF!</v>
      </c>
      <c r="T4132" s="17" t="n">
        <f aca="false">IF(Q4132="regular",((P4132-(P4132/99)*S4132)),(P4132-(P4132*20%)))</f>
        <v>36000</v>
      </c>
      <c r="U4132" s="17" t="e">
        <f aca="false">((P4132-(P4132/99)*S4132))</f>
        <v>#REF!</v>
      </c>
      <c r="V4132" s="17" t="n">
        <f aca="false">IF(Q4132="regular",0,(P4132-(O4132*20%)))</f>
        <v>36000</v>
      </c>
      <c r="W4132" s="17"/>
      <c r="X4132" s="15"/>
      <c r="Y4132" s="18" t="str">
        <f aca="false">VLOOKUP(F4132,'[1]Goa Member''s Details Revised'!$C$2:$AO$7385,12,0)</f>
        <v>no reminder send so last communication 11</v>
      </c>
    </row>
    <row r="4133" customFormat="false" ht="30" hidden="false" customHeight="false" outlineLevel="0" collapsed="false">
      <c r="B4133" s="14" t="n">
        <v>4132</v>
      </c>
      <c r="C4133" s="15"/>
      <c r="D4133" s="15" t="s">
        <v>11373</v>
      </c>
      <c r="E4133" s="15" t="s">
        <v>25</v>
      </c>
      <c r="F4133" s="15" t="s">
        <v>11374</v>
      </c>
      <c r="G4133" s="15"/>
      <c r="H4133" s="16" t="str">
        <f aca="false">VLOOKUP(F4133,'[1]Goa Member''s Details Revised'!$C$2:$AO$7385,2,0)</f>
        <v>D.Purchaser</v>
      </c>
      <c r="I4133" s="15" t="n">
        <v>30</v>
      </c>
      <c r="J4133" s="15" t="s">
        <v>322</v>
      </c>
      <c r="K4133" s="15" t="n">
        <v>1992</v>
      </c>
      <c r="L4133" s="16" t="str">
        <f aca="false">VLOOKUP(F4133,'[1]Goa Member''s Details Revised'!$C$2:$AO$7385,9,0)</f>
        <v>Never</v>
      </c>
      <c r="M4133" s="15" t="s">
        <v>11375</v>
      </c>
      <c r="N4133" s="17" t="n">
        <f aca="false">VLOOKUP(F4133,'[1]Goa Member''s Details Revised'!$C$2:$AO$7385,5,0)</f>
        <v>25000</v>
      </c>
      <c r="O4133" s="17" t="n">
        <f aca="false">VLOOKUP(F4133,'[1]Goa Member''s Details Revised'!$C$2:$AO$7385,5,0)</f>
        <v>25000</v>
      </c>
      <c r="P4133" s="17" t="n">
        <f aca="false">VLOOKUP(F4133,'[1]Goa Member''s Details Revised'!$C$2:$AO$7385,6,0)</f>
        <v>29825</v>
      </c>
      <c r="Q4133" s="17" t="str">
        <f aca="false">VLOOKUP(F4133,'[1]Goa Member''s Details Revised'!$C$2:$AO$7385,8,0)</f>
        <v>I.R.M</v>
      </c>
      <c r="R4133" s="17" t="n">
        <f aca="false">+O4133-P4133</f>
        <v>-4825</v>
      </c>
      <c r="S4133" s="15" t="e">
        <f aca="false">+#REF!-K4133</f>
        <v>#REF!</v>
      </c>
      <c r="T4133" s="17" t="n">
        <f aca="false">IF(Q4133="regular",((P4133-(P4133/99)*S4133)),(P4133-(P4133*20%)))</f>
        <v>23860</v>
      </c>
      <c r="U4133" s="17" t="e">
        <f aca="false">((P4133-(P4133/99)*S4133))</f>
        <v>#REF!</v>
      </c>
      <c r="V4133" s="17" t="n">
        <f aca="false">IF(Q4133="regular",0,(P4133-(O4133*20%)))</f>
        <v>24825</v>
      </c>
      <c r="W4133" s="17"/>
      <c r="X4133" s="15"/>
      <c r="Y4133" s="18" t="str">
        <f aca="false">VLOOKUP(F4133,'[1]Goa Member''s Details Revised'!$C$2:$AO$7385,12,0)</f>
        <v>send Money Back  Scheme Chq so  last communication 13 (copy chq)</v>
      </c>
    </row>
    <row r="4134" customFormat="false" ht="15" hidden="false" customHeight="false" outlineLevel="0" collapsed="false">
      <c r="B4134" s="14" t="n">
        <v>4133</v>
      </c>
      <c r="C4134" s="15"/>
      <c r="D4134" s="15" t="s">
        <v>11376</v>
      </c>
      <c r="E4134" s="15" t="s">
        <v>25</v>
      </c>
      <c r="F4134" s="15" t="s">
        <v>11377</v>
      </c>
      <c r="G4134" s="15"/>
      <c r="H4134" s="16" t="str">
        <f aca="false">VLOOKUP(F4134,'[1]Goa Member''s Details Revised'!$C$2:$AO$7385,2,0)</f>
        <v>D.Purchaser</v>
      </c>
      <c r="I4134" s="15" t="n">
        <v>30</v>
      </c>
      <c r="J4134" s="15" t="s">
        <v>322</v>
      </c>
      <c r="K4134" s="15" t="n">
        <v>1992</v>
      </c>
      <c r="L4134" s="16" t="n">
        <f aca="false">VLOOKUP(F4134,'[1]Goa Member''s Details Revised'!$C$2:$AO$7385,9,0)</f>
        <v>2010</v>
      </c>
      <c r="M4134" s="15" t="s">
        <v>11378</v>
      </c>
      <c r="N4134" s="17" t="n">
        <f aca="false">VLOOKUP(F4134,'[1]Goa Member''s Details Revised'!$C$2:$AO$7385,5,0)</f>
        <v>20000</v>
      </c>
      <c r="O4134" s="17" t="n">
        <f aca="false">VLOOKUP(F4134,'[1]Goa Member''s Details Revised'!$C$2:$AO$7385,5,0)</f>
        <v>20000</v>
      </c>
      <c r="P4134" s="17" t="n">
        <f aca="false">VLOOKUP(F4134,'[1]Goa Member''s Details Revised'!$C$2:$AO$7385,6,0)</f>
        <v>23860</v>
      </c>
      <c r="Q4134" s="17" t="str">
        <f aca="false">VLOOKUP(F4134,'[1]Goa Member''s Details Revised'!$C$2:$AO$7385,8,0)</f>
        <v>R.M</v>
      </c>
      <c r="R4134" s="17" t="n">
        <f aca="false">+O4134-P4134</f>
        <v>-3860</v>
      </c>
      <c r="S4134" s="15" t="e">
        <f aca="false">+#REF!-K4134</f>
        <v>#REF!</v>
      </c>
      <c r="T4134" s="17" t="n">
        <f aca="false">IF(Q4134="regular",((P4134-(P4134/99)*S4134)),(P4134-(P4134*20%)))</f>
        <v>19088</v>
      </c>
      <c r="U4134" s="17" t="e">
        <f aca="false">((P4134-(P4134/99)*S4134))</f>
        <v>#REF!</v>
      </c>
      <c r="V4134" s="17" t="n">
        <f aca="false">IF(Q4134="regular",0,(P4134-(O4134*20%)))</f>
        <v>19860</v>
      </c>
      <c r="W4134" s="17"/>
      <c r="X4134" s="15"/>
      <c r="Y4134" s="18" t="str">
        <f aca="false">VLOOKUP(F4134,'[1]Goa Member''s Details Revised'!$C$2:$AO$7385,12,0)</f>
        <v>last communication 12, Money Back Scheme</v>
      </c>
    </row>
    <row r="4135" customFormat="false" ht="30" hidden="false" customHeight="false" outlineLevel="0" collapsed="false">
      <c r="B4135" s="14" t="n">
        <v>4134</v>
      </c>
      <c r="C4135" s="15"/>
      <c r="D4135" s="15" t="s">
        <v>11379</v>
      </c>
      <c r="E4135" s="15" t="s">
        <v>25</v>
      </c>
      <c r="F4135" s="15" t="s">
        <v>11380</v>
      </c>
      <c r="G4135" s="15"/>
      <c r="H4135" s="16" t="str">
        <f aca="false">VLOOKUP(F4135,'[1]Goa Member''s Details Revised'!$C$2:$AO$7385,2,0)</f>
        <v>Purchaser</v>
      </c>
      <c r="I4135" s="15" t="n">
        <v>3</v>
      </c>
      <c r="J4135" s="15" t="s">
        <v>337</v>
      </c>
      <c r="K4135" s="15" t="n">
        <v>1992</v>
      </c>
      <c r="L4135" s="16" t="str">
        <f aca="false">VLOOKUP(F4135,'[1]Goa Member''s Details Revised'!$C$2:$AO$7385,9,0)</f>
        <v>Never</v>
      </c>
      <c r="M4135" s="15" t="s">
        <v>11381</v>
      </c>
      <c r="N4135" s="17" t="n">
        <f aca="false">VLOOKUP(F4135,'[1]Goa Member''s Details Revised'!$C$2:$AO$7385,5,0)</f>
        <v>35000</v>
      </c>
      <c r="O4135" s="17" t="n">
        <f aca="false">VLOOKUP(F4135,'[1]Goa Member''s Details Revised'!$C$2:$AO$7385,5,0)</f>
        <v>35000</v>
      </c>
      <c r="P4135" s="17" t="n">
        <f aca="false">VLOOKUP(F4135,'[1]Goa Member''s Details Revised'!$C$2:$AO$7385,6,0)</f>
        <v>41755</v>
      </c>
      <c r="Q4135" s="17" t="str">
        <f aca="false">VLOOKUP(F4135,'[1]Goa Member''s Details Revised'!$C$2:$AO$7385,8,0)</f>
        <v>I.R.M</v>
      </c>
      <c r="R4135" s="17" t="n">
        <f aca="false">+O4135-P4135</f>
        <v>-6755</v>
      </c>
      <c r="S4135" s="15" t="e">
        <f aca="false">+#REF!-K4135</f>
        <v>#REF!</v>
      </c>
      <c r="T4135" s="17" t="n">
        <f aca="false">IF(Q4135="regular",((P4135-(P4135/99)*S4135)),(P4135-(P4135*20%)))</f>
        <v>33404</v>
      </c>
      <c r="U4135" s="17" t="e">
        <f aca="false">((P4135-(P4135/99)*S4135))</f>
        <v>#REF!</v>
      </c>
      <c r="V4135" s="17" t="n">
        <f aca="false">IF(Q4135="regular",0,(P4135-(O4135*20%)))</f>
        <v>34755</v>
      </c>
      <c r="W4135" s="17"/>
      <c r="X4135" s="15"/>
      <c r="Y4135" s="18" t="str">
        <f aca="false">VLOOKUP(F4135,'[1]Goa Member''s Details Revised'!$C$2:$AO$7385,12,0)</f>
        <v>we send last reminder in 2012.then we did not receive any reply.</v>
      </c>
    </row>
    <row r="4136" customFormat="false" ht="15" hidden="false" customHeight="false" outlineLevel="0" collapsed="false">
      <c r="B4136" s="14" t="n">
        <v>4135</v>
      </c>
      <c r="C4136" s="15"/>
      <c r="D4136" s="15" t="s">
        <v>11382</v>
      </c>
      <c r="E4136" s="15" t="s">
        <v>25</v>
      </c>
      <c r="F4136" s="15" t="s">
        <v>11383</v>
      </c>
      <c r="G4136" s="15"/>
      <c r="H4136" s="16" t="str">
        <f aca="false">VLOOKUP(F4136,'[1]Goa Member''s Details Revised'!$C$2:$AO$7385,2,0)</f>
        <v>D.Purchaser</v>
      </c>
      <c r="I4136" s="15" t="n">
        <v>3</v>
      </c>
      <c r="J4136" s="15" t="s">
        <v>337</v>
      </c>
      <c r="K4136" s="15" t="n">
        <v>1992</v>
      </c>
      <c r="L4136" s="16" t="str">
        <f aca="false">VLOOKUP(F4136,'[1]Goa Member''s Details Revised'!$C$2:$AO$7385,9,0)</f>
        <v>Never</v>
      </c>
      <c r="M4136" s="15" t="s">
        <v>11384</v>
      </c>
      <c r="N4136" s="17" t="n">
        <f aca="false">VLOOKUP(F4136,'[1]Goa Member''s Details Revised'!$C$2:$AO$7385,5,0)</f>
        <v>65000</v>
      </c>
      <c r="O4136" s="17" t="n">
        <f aca="false">VLOOKUP(F4136,'[1]Goa Member''s Details Revised'!$C$2:$AO$7385,5,0)</f>
        <v>65000</v>
      </c>
      <c r="P4136" s="17" t="n">
        <f aca="false">VLOOKUP(F4136,'[1]Goa Member''s Details Revised'!$C$2:$AO$7385,6,0)</f>
        <v>65000</v>
      </c>
      <c r="Q4136" s="17" t="str">
        <f aca="false">VLOOKUP(F4136,'[1]Goa Member''s Details Revised'!$C$2:$AO$7385,8,0)</f>
        <v>I.R.M</v>
      </c>
      <c r="R4136" s="17" t="n">
        <f aca="false">+O4136-P4136</f>
        <v>0</v>
      </c>
      <c r="S4136" s="15" t="e">
        <f aca="false">+#REF!-K4136</f>
        <v>#REF!</v>
      </c>
      <c r="T4136" s="17" t="n">
        <f aca="false">IF(Q4136="regular",((P4136-(P4136/99)*S4136)),(P4136-(P4136*20%)))</f>
        <v>52000</v>
      </c>
      <c r="U4136" s="17" t="e">
        <f aca="false">((P4136-(P4136/99)*S4136))</f>
        <v>#REF!</v>
      </c>
      <c r="V4136" s="17" t="n">
        <f aca="false">IF(Q4136="regular",0,(P4136-(O4136*20%)))</f>
        <v>52000</v>
      </c>
      <c r="W4136" s="17"/>
      <c r="X4136" s="15"/>
      <c r="Y4136" s="18" t="str">
        <f aca="false">VLOOKUP(F4136,'[1]Goa Member''s Details Revised'!$C$2:$AO$7385,12,0)</f>
        <v>No reminder send so last communication 09</v>
      </c>
    </row>
    <row r="4137" customFormat="false" ht="15" hidden="false" customHeight="false" outlineLevel="0" collapsed="false">
      <c r="B4137" s="14" t="n">
        <v>4136</v>
      </c>
      <c r="C4137" s="15"/>
      <c r="D4137" s="15" t="s">
        <v>11385</v>
      </c>
      <c r="E4137" s="15" t="s">
        <v>25</v>
      </c>
      <c r="F4137" s="15" t="s">
        <v>11386</v>
      </c>
      <c r="G4137" s="15"/>
      <c r="H4137" s="16" t="str">
        <f aca="false">VLOOKUP(F4137,'[1]Goa Member''s Details Revised'!$C$2:$AO$7385,2,0)</f>
        <v>Purchaser</v>
      </c>
      <c r="I4137" s="15" t="n">
        <v>22</v>
      </c>
      <c r="J4137" s="15" t="s">
        <v>337</v>
      </c>
      <c r="K4137" s="15" t="n">
        <v>1992</v>
      </c>
      <c r="L4137" s="16" t="str">
        <f aca="false">VLOOKUP(F4137,'[1]Goa Member''s Details Revised'!$C$2:$AO$7385,9,0)</f>
        <v>Never</v>
      </c>
      <c r="M4137" s="15" t="s">
        <v>11387</v>
      </c>
      <c r="N4137" s="17" t="n">
        <f aca="false">VLOOKUP(F4137,'[1]Goa Member''s Details Revised'!$C$2:$AO$7385,5,0)</f>
        <v>35000</v>
      </c>
      <c r="O4137" s="17" t="n">
        <f aca="false">VLOOKUP(F4137,'[1]Goa Member''s Details Revised'!$C$2:$AO$7385,5,0)</f>
        <v>35000</v>
      </c>
      <c r="P4137" s="17" t="n">
        <f aca="false">VLOOKUP(F4137,'[1]Goa Member''s Details Revised'!$C$2:$AO$7385,6,0)</f>
        <v>42600</v>
      </c>
      <c r="Q4137" s="17" t="str">
        <f aca="false">VLOOKUP(F4137,'[1]Goa Member''s Details Revised'!$C$2:$AO$7385,8,0)</f>
        <v>I.R.M</v>
      </c>
      <c r="R4137" s="17" t="n">
        <f aca="false">+O4137-P4137</f>
        <v>-7600</v>
      </c>
      <c r="S4137" s="15" t="e">
        <f aca="false">+#REF!-K4137</f>
        <v>#REF!</v>
      </c>
      <c r="T4137" s="17" t="n">
        <f aca="false">IF(Q4137="regular",((P4137-(P4137/99)*S4137)),(P4137-(P4137*20%)))</f>
        <v>34080</v>
      </c>
      <c r="U4137" s="17" t="e">
        <f aca="false">((P4137-(P4137/99)*S4137))</f>
        <v>#REF!</v>
      </c>
      <c r="V4137" s="17" t="n">
        <f aca="false">IF(Q4137="regular",0,(P4137-(O4137*20%)))</f>
        <v>35600</v>
      </c>
      <c r="W4137" s="17"/>
      <c r="X4137" s="15"/>
      <c r="Y4137" s="18" t="str">
        <f aca="false">VLOOKUP(F4137,'[1]Goa Member''s Details Revised'!$C$2:$AO$7385,12,0)</f>
        <v>last communication 95</v>
      </c>
    </row>
    <row r="4138" customFormat="false" ht="30" hidden="false" customHeight="false" outlineLevel="0" collapsed="false">
      <c r="B4138" s="14" t="n">
        <v>4137</v>
      </c>
      <c r="C4138" s="15"/>
      <c r="D4138" s="15" t="s">
        <v>11388</v>
      </c>
      <c r="E4138" s="15" t="s">
        <v>25</v>
      </c>
      <c r="F4138" s="15" t="s">
        <v>11389</v>
      </c>
      <c r="G4138" s="15"/>
      <c r="H4138" s="16" t="str">
        <f aca="false">VLOOKUP(F4138,'[1]Goa Member''s Details Revised'!$C$2:$AO$7385,2,0)</f>
        <v>L. N. C</v>
      </c>
      <c r="I4138" s="15" t="n">
        <v>25</v>
      </c>
      <c r="J4138" s="15" t="s">
        <v>337</v>
      </c>
      <c r="K4138" s="15" t="n">
        <v>1992</v>
      </c>
      <c r="L4138" s="16" t="n">
        <f aca="false">VLOOKUP(F4138,'[1]Goa Member''s Details Revised'!$C$2:$AO$7385,9,0)</f>
        <v>2009</v>
      </c>
      <c r="M4138" s="15" t="s">
        <v>11390</v>
      </c>
      <c r="N4138" s="17" t="n">
        <f aca="false">VLOOKUP(F4138,'[1]Goa Member''s Details Revised'!$C$2:$AO$7385,5,0)</f>
        <v>25000</v>
      </c>
      <c r="O4138" s="17" t="n">
        <f aca="false">VLOOKUP(F4138,'[1]Goa Member''s Details Revised'!$C$2:$AO$7385,5,0)</f>
        <v>25000</v>
      </c>
      <c r="P4138" s="17" t="n">
        <f aca="false">VLOOKUP(F4138,'[1]Goa Member''s Details Revised'!$C$2:$AO$7385,6,0)</f>
        <v>29825</v>
      </c>
      <c r="Q4138" s="17" t="str">
        <f aca="false">VLOOKUP(F4138,'[1]Goa Member''s Details Revised'!$C$2:$AO$7385,8,0)</f>
        <v>R.M</v>
      </c>
      <c r="R4138" s="17" t="n">
        <f aca="false">+O4138-P4138</f>
        <v>-4825</v>
      </c>
      <c r="S4138" s="15" t="e">
        <f aca="false">+#REF!-K4138</f>
        <v>#REF!</v>
      </c>
      <c r="T4138" s="17" t="n">
        <f aca="false">IF(Q4138="regular",((P4138-(P4138/99)*S4138)),(P4138-(P4138*20%)))</f>
        <v>23860</v>
      </c>
      <c r="U4138" s="17" t="e">
        <f aca="false">((P4138-(P4138/99)*S4138))</f>
        <v>#REF!</v>
      </c>
      <c r="V4138" s="17" t="n">
        <f aca="false">IF(Q4138="regular",0,(P4138-(O4138*20%)))</f>
        <v>24825</v>
      </c>
      <c r="W4138" s="17"/>
      <c r="X4138" s="15"/>
      <c r="Y4138" s="18" t="str">
        <f aca="false">VLOOKUP(F4138,'[1]Goa Member''s Details Revised'!$C$2:$AO$7385,12,0)</f>
        <v>send Money Back  Scheme Chq so  last communication 13 (copy chq)</v>
      </c>
    </row>
    <row r="4139" customFormat="false" ht="15" hidden="false" customHeight="false" outlineLevel="0" collapsed="false">
      <c r="B4139" s="14" t="n">
        <v>4138</v>
      </c>
      <c r="C4139" s="15"/>
      <c r="D4139" s="15" t="s">
        <v>11391</v>
      </c>
      <c r="E4139" s="15" t="s">
        <v>25</v>
      </c>
      <c r="F4139" s="15" t="s">
        <v>11392</v>
      </c>
      <c r="G4139" s="15"/>
      <c r="H4139" s="16" t="str">
        <f aca="false">VLOOKUP(F4139,'[1]Goa Member''s Details Revised'!$C$2:$AO$7385,2,0)</f>
        <v>Purchaser</v>
      </c>
      <c r="I4139" s="15" t="n">
        <v>26</v>
      </c>
      <c r="J4139" s="15" t="s">
        <v>337</v>
      </c>
      <c r="K4139" s="15" t="n">
        <v>1992</v>
      </c>
      <c r="L4139" s="16" t="str">
        <f aca="false">VLOOKUP(F4139,'[1]Goa Member''s Details Revised'!$C$2:$AO$7385,9,0)</f>
        <v>Never</v>
      </c>
      <c r="M4139" s="15" t="s">
        <v>11393</v>
      </c>
      <c r="N4139" s="17" t="n">
        <f aca="false">VLOOKUP(F4139,'[1]Goa Member''s Details Revised'!$C$2:$AO$7385,5,0)</f>
        <v>23860</v>
      </c>
      <c r="O4139" s="17" t="n">
        <f aca="false">VLOOKUP(F4139,'[1]Goa Member''s Details Revised'!$C$2:$AO$7385,5,0)</f>
        <v>23860</v>
      </c>
      <c r="P4139" s="17" t="n">
        <f aca="false">VLOOKUP(F4139,'[1]Goa Member''s Details Revised'!$C$2:$AO$7385,6,0)</f>
        <v>21400</v>
      </c>
      <c r="Q4139" s="17" t="str">
        <f aca="false">VLOOKUP(F4139,'[1]Goa Member''s Details Revised'!$C$2:$AO$7385,8,0)</f>
        <v>Outstanding</v>
      </c>
      <c r="R4139" s="17" t="n">
        <f aca="false">+O4139-P4139</f>
        <v>2460</v>
      </c>
      <c r="S4139" s="15" t="e">
        <f aca="false">+#REF!-K4139</f>
        <v>#REF!</v>
      </c>
      <c r="T4139" s="17" t="n">
        <f aca="false">IF(Q4139="regular",((P4139-(P4139/99)*S4139)),(P4139-(P4139*20%)))</f>
        <v>17120</v>
      </c>
      <c r="U4139" s="17" t="e">
        <f aca="false">((P4139-(P4139/99)*S4139))</f>
        <v>#REF!</v>
      </c>
      <c r="V4139" s="17" t="n">
        <f aca="false">IF(Q4139="regular",0,(P4139-(O4139*20%)))</f>
        <v>16628</v>
      </c>
      <c r="W4139" s="17"/>
      <c r="X4139" s="15"/>
      <c r="Y4139" s="18" t="str">
        <f aca="false">VLOOKUP(F4139,'[1]Goa Member''s Details Revised'!$C$2:$AO$7385,12,0)</f>
        <v>last communication 15 (Outstanding Rs.2460/-)</v>
      </c>
    </row>
    <row r="4140" customFormat="false" ht="15" hidden="false" customHeight="false" outlineLevel="0" collapsed="false">
      <c r="B4140" s="14" t="n">
        <v>4139</v>
      </c>
      <c r="C4140" s="15"/>
      <c r="D4140" s="15" t="s">
        <v>11394</v>
      </c>
      <c r="E4140" s="15" t="s">
        <v>25</v>
      </c>
      <c r="F4140" s="15" t="s">
        <v>11395</v>
      </c>
      <c r="G4140" s="15"/>
      <c r="H4140" s="16" t="str">
        <f aca="false">VLOOKUP(F4140,'[1]Goa Member''s Details Revised'!$C$2:$AO$7385,2,0)</f>
        <v>Purchaser</v>
      </c>
      <c r="I4140" s="15" t="n">
        <v>7</v>
      </c>
      <c r="J4140" s="15" t="s">
        <v>651</v>
      </c>
      <c r="K4140" s="15" t="n">
        <v>1992</v>
      </c>
      <c r="L4140" s="16" t="str">
        <f aca="false">VLOOKUP(F4140,'[1]Goa Member''s Details Revised'!$C$2:$AO$7385,9,0)</f>
        <v>Never</v>
      </c>
      <c r="M4140" s="15" t="s">
        <v>11396</v>
      </c>
      <c r="N4140" s="17" t="n">
        <f aca="false">VLOOKUP(F4140,'[1]Goa Member''s Details Revised'!$C$2:$AO$7385,5,0)</f>
        <v>35000</v>
      </c>
      <c r="O4140" s="17" t="n">
        <f aca="false">VLOOKUP(F4140,'[1]Goa Member''s Details Revised'!$C$2:$AO$7385,5,0)</f>
        <v>35000</v>
      </c>
      <c r="P4140" s="17" t="n">
        <f aca="false">VLOOKUP(F4140,'[1]Goa Member''s Details Revised'!$C$2:$AO$7385,6,0)</f>
        <v>35015</v>
      </c>
      <c r="Q4140" s="17" t="str">
        <f aca="false">VLOOKUP(F4140,'[1]Goa Member''s Details Revised'!$C$2:$AO$7385,8,0)</f>
        <v>I.R.M</v>
      </c>
      <c r="R4140" s="17" t="n">
        <f aca="false">+O4140-P4140</f>
        <v>-15</v>
      </c>
      <c r="S4140" s="15" t="e">
        <f aca="false">+#REF!-K4140</f>
        <v>#REF!</v>
      </c>
      <c r="T4140" s="17" t="n">
        <f aca="false">IF(Q4140="regular",((P4140-(P4140/99)*S4140)),(P4140-(P4140*20%)))</f>
        <v>28012</v>
      </c>
      <c r="U4140" s="17" t="e">
        <f aca="false">((P4140-(P4140/99)*S4140))</f>
        <v>#REF!</v>
      </c>
      <c r="V4140" s="17" t="n">
        <f aca="false">IF(Q4140="regular",0,(P4140-(O4140*20%)))</f>
        <v>28015</v>
      </c>
      <c r="W4140" s="17"/>
      <c r="X4140" s="15"/>
      <c r="Y4140" s="18" t="str">
        <f aca="false">VLOOKUP(F4140,'[1]Goa Member''s Details Revised'!$C$2:$AO$7385,12,0)</f>
        <v>last communication 07</v>
      </c>
    </row>
    <row r="4141" customFormat="false" ht="15" hidden="false" customHeight="false" outlineLevel="0" collapsed="false">
      <c r="B4141" s="14" t="n">
        <v>4140</v>
      </c>
      <c r="C4141" s="15"/>
      <c r="D4141" s="15" t="s">
        <v>11397</v>
      </c>
      <c r="E4141" s="15" t="s">
        <v>25</v>
      </c>
      <c r="F4141" s="15" t="s">
        <v>11398</v>
      </c>
      <c r="G4141" s="15"/>
      <c r="H4141" s="16" t="str">
        <f aca="false">VLOOKUP(F4141,'[1]Goa Member''s Details Revised'!$C$2:$AO$7385,2,0)</f>
        <v>Purchaser</v>
      </c>
      <c r="I4141" s="15" t="n">
        <v>7</v>
      </c>
      <c r="J4141" s="15" t="s">
        <v>651</v>
      </c>
      <c r="K4141" s="15" t="n">
        <v>1992</v>
      </c>
      <c r="L4141" s="16" t="str">
        <f aca="false">VLOOKUP(F4141,'[1]Goa Member''s Details Revised'!$C$2:$AO$7385,9,0)</f>
        <v>Never</v>
      </c>
      <c r="M4141" s="15" t="s">
        <v>11399</v>
      </c>
      <c r="N4141" s="17" t="n">
        <f aca="false">VLOOKUP(F4141,'[1]Goa Member''s Details Revised'!$C$2:$AO$7385,5,0)</f>
        <v>46340</v>
      </c>
      <c r="O4141" s="17" t="n">
        <f aca="false">VLOOKUP(F4141,'[1]Goa Member''s Details Revised'!$C$2:$AO$7385,5,0)</f>
        <v>46340</v>
      </c>
      <c r="P4141" s="17" t="n">
        <f aca="false">VLOOKUP(F4141,'[1]Goa Member''s Details Revised'!$C$2:$AO$7385,6,0)</f>
        <v>38996</v>
      </c>
      <c r="Q4141" s="17" t="str">
        <f aca="false">VLOOKUP(F4141,'[1]Goa Member''s Details Revised'!$C$2:$AO$7385,8,0)</f>
        <v>Outstanding</v>
      </c>
      <c r="R4141" s="17" t="n">
        <f aca="false">+O4141-P4141</f>
        <v>7344</v>
      </c>
      <c r="S4141" s="15" t="e">
        <f aca="false">+#REF!-K4141</f>
        <v>#REF!</v>
      </c>
      <c r="T4141" s="17" t="n">
        <f aca="false">IF(Q4141="regular",((P4141-(P4141/99)*S4141)),(P4141-(P4141*20%)))</f>
        <v>31196.8</v>
      </c>
      <c r="U4141" s="17" t="e">
        <f aca="false">((P4141-(P4141/99)*S4141))</f>
        <v>#REF!</v>
      </c>
      <c r="V4141" s="17" t="n">
        <f aca="false">IF(Q4141="regular",0,(P4141-(O4141*20%)))</f>
        <v>29728</v>
      </c>
      <c r="W4141" s="17"/>
      <c r="X4141" s="15"/>
      <c r="Y4141" s="18" t="str">
        <f aca="false">VLOOKUP(F4141,'[1]Goa Member''s Details Revised'!$C$2:$AO$7385,12,0)</f>
        <v>last communication 13 (Outstanding Rs. 7334/-)</v>
      </c>
    </row>
    <row r="4142" customFormat="false" ht="15" hidden="false" customHeight="false" outlineLevel="0" collapsed="false">
      <c r="B4142" s="14" t="n">
        <v>4141</v>
      </c>
      <c r="C4142" s="15"/>
      <c r="D4142" s="15" t="s">
        <v>11400</v>
      </c>
      <c r="E4142" s="15" t="s">
        <v>25</v>
      </c>
      <c r="F4142" s="15" t="s">
        <v>11401</v>
      </c>
      <c r="G4142" s="15"/>
      <c r="H4142" s="16" t="str">
        <f aca="false">VLOOKUP(F4142,'[1]Goa Member''s Details Revised'!$C$2:$AO$7385,2,0)</f>
        <v>Purchaser</v>
      </c>
      <c r="I4142" s="15" t="n">
        <v>7</v>
      </c>
      <c r="J4142" s="15" t="s">
        <v>651</v>
      </c>
      <c r="K4142" s="15" t="n">
        <v>1992</v>
      </c>
      <c r="L4142" s="16" t="str">
        <f aca="false">VLOOKUP(F4142,'[1]Goa Member''s Details Revised'!$C$2:$AO$7385,9,0)</f>
        <v>Never</v>
      </c>
      <c r="M4142" s="15" t="s">
        <v>11402</v>
      </c>
      <c r="N4142" s="17" t="n">
        <f aca="false">VLOOKUP(F4142,'[1]Goa Member''s Details Revised'!$C$2:$AO$7385,5,0)</f>
        <v>35000</v>
      </c>
      <c r="O4142" s="17" t="n">
        <f aca="false">VLOOKUP(F4142,'[1]Goa Member''s Details Revised'!$C$2:$AO$7385,5,0)</f>
        <v>35000</v>
      </c>
      <c r="P4142" s="17" t="n">
        <f aca="false">VLOOKUP(F4142,'[1]Goa Member''s Details Revised'!$C$2:$AO$7385,6,0)</f>
        <v>35015</v>
      </c>
      <c r="Q4142" s="17" t="str">
        <f aca="false">VLOOKUP(F4142,'[1]Goa Member''s Details Revised'!$C$2:$AO$7385,8,0)</f>
        <v>I.R.M</v>
      </c>
      <c r="R4142" s="17" t="n">
        <f aca="false">+O4142-P4142</f>
        <v>-15</v>
      </c>
      <c r="S4142" s="15" t="e">
        <f aca="false">+#REF!-K4142</f>
        <v>#REF!</v>
      </c>
      <c r="T4142" s="17" t="n">
        <f aca="false">IF(Q4142="regular",((P4142-(P4142/99)*S4142)),(P4142-(P4142*20%)))</f>
        <v>28012</v>
      </c>
      <c r="U4142" s="17" t="e">
        <f aca="false">((P4142-(P4142/99)*S4142))</f>
        <v>#REF!</v>
      </c>
      <c r="V4142" s="17" t="n">
        <f aca="false">IF(Q4142="regular",0,(P4142-(O4142*20%)))</f>
        <v>28015</v>
      </c>
      <c r="W4142" s="17"/>
      <c r="X4142" s="15"/>
      <c r="Y4142" s="18" t="str">
        <f aca="false">VLOOKUP(F4142,'[1]Goa Member''s Details Revised'!$C$2:$AO$7385,12,0)</f>
        <v>last communication till date </v>
      </c>
    </row>
    <row r="4143" customFormat="false" ht="15" hidden="false" customHeight="false" outlineLevel="0" collapsed="false">
      <c r="B4143" s="14" t="n">
        <v>4142</v>
      </c>
      <c r="C4143" s="15"/>
      <c r="D4143" s="15" t="s">
        <v>11403</v>
      </c>
      <c r="E4143" s="15" t="s">
        <v>25</v>
      </c>
      <c r="F4143" s="15" t="s">
        <v>11404</v>
      </c>
      <c r="G4143" s="15"/>
      <c r="H4143" s="16" t="str">
        <f aca="false">VLOOKUP(F4143,'[1]Goa Member''s Details Revised'!$C$2:$AO$7385,2,0)</f>
        <v>Purchaser</v>
      </c>
      <c r="I4143" s="15" t="n">
        <v>7</v>
      </c>
      <c r="J4143" s="15" t="s">
        <v>651</v>
      </c>
      <c r="K4143" s="15" t="n">
        <v>1992</v>
      </c>
      <c r="L4143" s="16" t="str">
        <f aca="false">VLOOKUP(F4143,'[1]Goa Member''s Details Revised'!$C$2:$AO$7385,9,0)</f>
        <v>Never</v>
      </c>
      <c r="M4143" s="15" t="s">
        <v>11405</v>
      </c>
      <c r="N4143" s="17" t="n">
        <f aca="false">VLOOKUP(F4143,'[1]Goa Member''s Details Revised'!$C$2:$AO$7385,5,0)</f>
        <v>35015</v>
      </c>
      <c r="O4143" s="17" t="n">
        <f aca="false">VLOOKUP(F4143,'[1]Goa Member''s Details Revised'!$C$2:$AO$7385,5,0)</f>
        <v>35015</v>
      </c>
      <c r="P4143" s="17" t="n">
        <f aca="false">VLOOKUP(F4143,'[1]Goa Member''s Details Revised'!$C$2:$AO$7385,6,0)</f>
        <v>12095</v>
      </c>
      <c r="Q4143" s="17" t="str">
        <f aca="false">VLOOKUP(F4143,'[1]Goa Member''s Details Revised'!$C$2:$AO$7385,8,0)</f>
        <v>Outstanding</v>
      </c>
      <c r="R4143" s="17" t="n">
        <f aca="false">+O4143-P4143</f>
        <v>22920</v>
      </c>
      <c r="S4143" s="15" t="e">
        <f aca="false">+#REF!-K4143</f>
        <v>#REF!</v>
      </c>
      <c r="T4143" s="17" t="n">
        <f aca="false">IF(Q4143="regular",((P4143-(P4143/99)*S4143)),(P4143-(P4143*20%)))</f>
        <v>9676</v>
      </c>
      <c r="U4143" s="17" t="e">
        <f aca="false">((P4143-(P4143/99)*S4143))</f>
        <v>#REF!</v>
      </c>
      <c r="V4143" s="17" t="n">
        <f aca="false">IF(Q4143="regular",0,(P4143-(O4143*20%)))</f>
        <v>5092</v>
      </c>
      <c r="W4143" s="17"/>
      <c r="X4143" s="15"/>
      <c r="Y4143" s="18" t="str">
        <f aca="false">VLOOKUP(F4143,'[1]Goa Member''s Details Revised'!$C$2:$AO$7385,12,0)</f>
        <v>no communication till date (Outstandaing Rs. 22920/-)</v>
      </c>
    </row>
    <row r="4144" customFormat="false" ht="15" hidden="false" customHeight="false" outlineLevel="0" collapsed="false">
      <c r="B4144" s="14" t="n">
        <v>4143</v>
      </c>
      <c r="C4144" s="15"/>
      <c r="D4144" s="15" t="s">
        <v>11406</v>
      </c>
      <c r="E4144" s="15" t="s">
        <v>25</v>
      </c>
      <c r="F4144" s="15" t="s">
        <v>11407</v>
      </c>
      <c r="G4144" s="15"/>
      <c r="H4144" s="16" t="str">
        <f aca="false">VLOOKUP(F4144,'[1]Goa Member''s Details Revised'!$C$2:$AO$7385,2,0)</f>
        <v>Purchaser</v>
      </c>
      <c r="I4144" s="15" t="n">
        <v>7</v>
      </c>
      <c r="J4144" s="15" t="s">
        <v>651</v>
      </c>
      <c r="K4144" s="15" t="n">
        <v>1992</v>
      </c>
      <c r="L4144" s="16" t="str">
        <f aca="false">VLOOKUP(F4144,'[1]Goa Member''s Details Revised'!$C$2:$AO$7385,9,0)</f>
        <v>Never</v>
      </c>
      <c r="M4144" s="15" t="s">
        <v>11408</v>
      </c>
      <c r="N4144" s="17" t="n">
        <f aca="false">VLOOKUP(F4144,'[1]Goa Member''s Details Revised'!$C$2:$AO$7385,5,0)</f>
        <v>45002</v>
      </c>
      <c r="O4144" s="17" t="n">
        <f aca="false">VLOOKUP(F4144,'[1]Goa Member''s Details Revised'!$C$2:$AO$7385,5,0)</f>
        <v>45002</v>
      </c>
      <c r="P4144" s="17" t="n">
        <f aca="false">VLOOKUP(F4144,'[1]Goa Member''s Details Revised'!$C$2:$AO$7385,6,0)</f>
        <v>11894</v>
      </c>
      <c r="Q4144" s="17" t="str">
        <f aca="false">VLOOKUP(F4144,'[1]Goa Member''s Details Revised'!$C$2:$AO$7385,8,0)</f>
        <v>I.R.M</v>
      </c>
      <c r="R4144" s="17" t="n">
        <f aca="false">+O4144-P4144</f>
        <v>33108</v>
      </c>
      <c r="S4144" s="15" t="e">
        <f aca="false">+#REF!-K4144</f>
        <v>#REF!</v>
      </c>
      <c r="T4144" s="17" t="n">
        <f aca="false">IF(Q4144="regular",((P4144-(P4144/99)*S4144)),(P4144-(P4144*20%)))</f>
        <v>9515.2</v>
      </c>
      <c r="U4144" s="17" t="e">
        <f aca="false">((P4144-(P4144/99)*S4144))</f>
        <v>#REF!</v>
      </c>
      <c r="V4144" s="17" t="n">
        <f aca="false">IF(Q4144="regular",0,(P4144-(O4144*20%)))</f>
        <v>2893.6</v>
      </c>
      <c r="W4144" s="17"/>
      <c r="X4144" s="15"/>
      <c r="Y4144" s="18" t="str">
        <f aca="false">VLOOKUP(F4144,'[1]Goa Member''s Details Revised'!$C$2:$AO$7385,12,0)</f>
        <v>last communication till date (Outstanding Rs.33108/-)</v>
      </c>
    </row>
    <row r="4145" customFormat="false" ht="15" hidden="false" customHeight="false" outlineLevel="0" collapsed="false">
      <c r="B4145" s="14" t="n">
        <v>4144</v>
      </c>
      <c r="C4145" s="15"/>
      <c r="D4145" s="15" t="s">
        <v>11409</v>
      </c>
      <c r="E4145" s="15" t="s">
        <v>25</v>
      </c>
      <c r="F4145" s="15" t="s">
        <v>11410</v>
      </c>
      <c r="G4145" s="15"/>
      <c r="H4145" s="16" t="str">
        <f aca="false">VLOOKUP(F4145,'[1]Goa Member''s Details Revised'!$C$2:$AO$7385,2,0)</f>
        <v>Purchaser</v>
      </c>
      <c r="I4145" s="15" t="n">
        <v>8</v>
      </c>
      <c r="J4145" s="15" t="s">
        <v>651</v>
      </c>
      <c r="K4145" s="15" t="n">
        <v>1992</v>
      </c>
      <c r="L4145" s="16" t="n">
        <f aca="false">VLOOKUP(F4145,'[1]Goa Member''s Details Revised'!$C$2:$AO$7385,9,0)</f>
        <v>2009</v>
      </c>
      <c r="M4145" s="15" t="s">
        <v>11411</v>
      </c>
      <c r="N4145" s="17" t="n">
        <f aca="false">VLOOKUP(F4145,'[1]Goa Member''s Details Revised'!$C$2:$AO$7385,5,0)</f>
        <v>45000</v>
      </c>
      <c r="O4145" s="17" t="n">
        <f aca="false">VLOOKUP(F4145,'[1]Goa Member''s Details Revised'!$C$2:$AO$7385,5,0)</f>
        <v>45000</v>
      </c>
      <c r="P4145" s="17" t="n">
        <f aca="false">VLOOKUP(F4145,'[1]Goa Member''s Details Revised'!$C$2:$AO$7385,6,0)</f>
        <v>54775</v>
      </c>
      <c r="Q4145" s="17" t="str">
        <f aca="false">VLOOKUP(F4145,'[1]Goa Member''s Details Revised'!$C$2:$AO$7385,8,0)</f>
        <v>R.M</v>
      </c>
      <c r="R4145" s="17" t="n">
        <f aca="false">+O4145-P4145</f>
        <v>-9775</v>
      </c>
      <c r="S4145" s="15" t="e">
        <f aca="false">+#REF!-K4145</f>
        <v>#REF!</v>
      </c>
      <c r="T4145" s="17" t="n">
        <f aca="false">IF(Q4145="regular",((P4145-(P4145/99)*S4145)),(P4145-(P4145*20%)))</f>
        <v>43820</v>
      </c>
      <c r="U4145" s="17" t="e">
        <f aca="false">((P4145-(P4145/99)*S4145))</f>
        <v>#REF!</v>
      </c>
      <c r="V4145" s="17" t="n">
        <f aca="false">IF(Q4145="regular",0,(P4145-(O4145*20%)))</f>
        <v>45775</v>
      </c>
      <c r="W4145" s="17"/>
      <c r="X4145" s="15"/>
      <c r="Y4145" s="18" t="str">
        <f aca="false">VLOOKUP(F4145,'[1]Goa Member''s Details Revised'!$C$2:$AO$7385,12,0)</f>
        <v>last communication 10</v>
      </c>
    </row>
    <row r="4146" customFormat="false" ht="15" hidden="false" customHeight="false" outlineLevel="0" collapsed="false">
      <c r="B4146" s="14" t="n">
        <v>4145</v>
      </c>
      <c r="C4146" s="15"/>
      <c r="D4146" s="15" t="s">
        <v>11412</v>
      </c>
      <c r="E4146" s="15" t="s">
        <v>25</v>
      </c>
      <c r="F4146" s="15" t="s">
        <v>11413</v>
      </c>
      <c r="G4146" s="15"/>
      <c r="H4146" s="16" t="str">
        <f aca="false">VLOOKUP(F4146,'[1]Goa Member''s Details Revised'!$C$2:$AO$7385,2,0)</f>
        <v>Purchaser</v>
      </c>
      <c r="I4146" s="15" t="n">
        <v>18</v>
      </c>
      <c r="J4146" s="15" t="s">
        <v>651</v>
      </c>
      <c r="K4146" s="15" t="n">
        <v>1992</v>
      </c>
      <c r="L4146" s="16" t="str">
        <f aca="false">VLOOKUP(F4146,'[1]Goa Member''s Details Revised'!$C$2:$AO$7385,9,0)</f>
        <v>Never</v>
      </c>
      <c r="M4146" s="15" t="s">
        <v>11414</v>
      </c>
      <c r="N4146" s="17" t="n">
        <f aca="false">VLOOKUP(F4146,'[1]Goa Member''s Details Revised'!$C$2:$AO$7385,5,0)</f>
        <v>46340</v>
      </c>
      <c r="O4146" s="17" t="n">
        <f aca="false">VLOOKUP(F4146,'[1]Goa Member''s Details Revised'!$C$2:$AO$7385,5,0)</f>
        <v>46340</v>
      </c>
      <c r="P4146" s="17" t="n">
        <f aca="false">VLOOKUP(F4146,'[1]Goa Member''s Details Revised'!$C$2:$AO$7385,6,0)</f>
        <v>45116</v>
      </c>
      <c r="Q4146" s="17" t="str">
        <f aca="false">VLOOKUP(F4146,'[1]Goa Member''s Details Revised'!$C$2:$AO$7385,8,0)</f>
        <v>Outstanding</v>
      </c>
      <c r="R4146" s="17" t="n">
        <f aca="false">+O4146-P4146</f>
        <v>1224</v>
      </c>
      <c r="S4146" s="15" t="e">
        <f aca="false">+#REF!-K4146</f>
        <v>#REF!</v>
      </c>
      <c r="T4146" s="17" t="n">
        <f aca="false">IF(Q4146="regular",((P4146-(P4146/99)*S4146)),(P4146-(P4146*20%)))</f>
        <v>36092.8</v>
      </c>
      <c r="U4146" s="17" t="e">
        <f aca="false">((P4146-(P4146/99)*S4146))</f>
        <v>#REF!</v>
      </c>
      <c r="V4146" s="17" t="n">
        <f aca="false">IF(Q4146="regular",0,(P4146-(O4146*20%)))</f>
        <v>35848</v>
      </c>
      <c r="W4146" s="17"/>
      <c r="X4146" s="15"/>
      <c r="Y4146" s="18" t="str">
        <f aca="false">VLOOKUP(F4146,'[1]Goa Member''s Details Revised'!$C$2:$AO$7385,12,0)</f>
        <v>last communication 11 (Outstanding Rs.1224/-)</v>
      </c>
    </row>
    <row r="4147" customFormat="false" ht="15" hidden="false" customHeight="false" outlineLevel="0" collapsed="false">
      <c r="B4147" s="14" t="n">
        <v>4146</v>
      </c>
      <c r="C4147" s="15"/>
      <c r="D4147" s="15" t="s">
        <v>11415</v>
      </c>
      <c r="E4147" s="15" t="s">
        <v>25</v>
      </c>
      <c r="F4147" s="15" t="s">
        <v>11416</v>
      </c>
      <c r="G4147" s="15"/>
      <c r="H4147" s="16" t="str">
        <f aca="false">VLOOKUP(F4147,'[1]Goa Member''s Details Revised'!$C$2:$AO$7385,2,0)</f>
        <v>Purchaser</v>
      </c>
      <c r="I4147" s="15" t="n">
        <v>12</v>
      </c>
      <c r="J4147" s="15" t="s">
        <v>651</v>
      </c>
      <c r="K4147" s="15" t="n">
        <v>1992</v>
      </c>
      <c r="L4147" s="16" t="str">
        <f aca="false">VLOOKUP(F4147,'[1]Goa Member''s Details Revised'!$C$2:$AO$7385,9,0)</f>
        <v>Never</v>
      </c>
      <c r="M4147" s="15" t="s">
        <v>11417</v>
      </c>
      <c r="N4147" s="17" t="n">
        <f aca="false">VLOOKUP(F4147,'[1]Goa Member''s Details Revised'!$C$2:$AO$7385,5,0)</f>
        <v>59555</v>
      </c>
      <c r="O4147" s="17" t="n">
        <f aca="false">VLOOKUP(F4147,'[1]Goa Member''s Details Revised'!$C$2:$AO$7385,5,0)</f>
        <v>59555</v>
      </c>
      <c r="P4147" s="17" t="n">
        <f aca="false">VLOOKUP(F4147,'[1]Goa Member''s Details Revised'!$C$2:$AO$7385,6,0)</f>
        <v>54837</v>
      </c>
      <c r="Q4147" s="17" t="str">
        <f aca="false">VLOOKUP(F4147,'[1]Goa Member''s Details Revised'!$C$2:$AO$7385,8,0)</f>
        <v>Outstanding</v>
      </c>
      <c r="R4147" s="17" t="n">
        <f aca="false">+O4147-P4147</f>
        <v>4718</v>
      </c>
      <c r="S4147" s="15" t="e">
        <f aca="false">+#REF!-K4147</f>
        <v>#REF!</v>
      </c>
      <c r="T4147" s="17" t="n">
        <f aca="false">IF(Q4147="regular",((P4147-(P4147/99)*S4147)),(P4147-(P4147*20%)))</f>
        <v>43869.6</v>
      </c>
      <c r="U4147" s="17" t="e">
        <f aca="false">((P4147-(P4147/99)*S4147))</f>
        <v>#REF!</v>
      </c>
      <c r="V4147" s="17" t="n">
        <f aca="false">IF(Q4147="regular",0,(P4147-(O4147*20%)))</f>
        <v>42926</v>
      </c>
      <c r="W4147" s="17"/>
      <c r="X4147" s="15"/>
      <c r="Y4147" s="18" t="str">
        <f aca="false">VLOOKUP(F4147,'[1]Goa Member''s Details Revised'!$C$2:$AO$7385,12,0)</f>
        <v>no communication till date (Outstanding Rs. 4718/-)</v>
      </c>
    </row>
    <row r="4148" customFormat="false" ht="30" hidden="false" customHeight="false" outlineLevel="0" collapsed="false">
      <c r="B4148" s="14" t="n">
        <v>4147</v>
      </c>
      <c r="C4148" s="15"/>
      <c r="D4148" s="15" t="s">
        <v>11418</v>
      </c>
      <c r="E4148" s="15" t="s">
        <v>25</v>
      </c>
      <c r="F4148" s="15" t="s">
        <v>11419</v>
      </c>
      <c r="G4148" s="15"/>
      <c r="H4148" s="16" t="str">
        <f aca="false">VLOOKUP(F4148,'[1]Goa Member''s Details Revised'!$C$2:$AO$7385,2,0)</f>
        <v>Purchaser</v>
      </c>
      <c r="I4148" s="15" t="n">
        <v>12</v>
      </c>
      <c r="J4148" s="15" t="s">
        <v>651</v>
      </c>
      <c r="K4148" s="15" t="n">
        <v>1992</v>
      </c>
      <c r="L4148" s="16" t="str">
        <f aca="false">VLOOKUP(F4148,'[1]Goa Member''s Details Revised'!$C$2:$AO$7385,9,0)</f>
        <v>Never</v>
      </c>
      <c r="M4148" s="15" t="s">
        <v>11420</v>
      </c>
      <c r="N4148" s="17" t="n">
        <f aca="false">VLOOKUP(F4148,'[1]Goa Member''s Details Revised'!$C$2:$AO$7385,5,0)</f>
        <v>20000</v>
      </c>
      <c r="O4148" s="17" t="n">
        <f aca="false">VLOOKUP(F4148,'[1]Goa Member''s Details Revised'!$C$2:$AO$7385,5,0)</f>
        <v>20000</v>
      </c>
      <c r="P4148" s="17" t="n">
        <f aca="false">VLOOKUP(F4148,'[1]Goa Member''s Details Revised'!$C$2:$AO$7385,6,0)</f>
        <v>19985</v>
      </c>
      <c r="Q4148" s="17" t="str">
        <f aca="false">VLOOKUP(F4148,'[1]Goa Member''s Details Revised'!$C$2:$AO$7385,8,0)</f>
        <v>I.R.M</v>
      </c>
      <c r="R4148" s="17" t="n">
        <f aca="false">+O4148-P4148</f>
        <v>15</v>
      </c>
      <c r="S4148" s="15" t="e">
        <f aca="false">+#REF!-K4148</f>
        <v>#REF!</v>
      </c>
      <c r="T4148" s="17" t="n">
        <f aca="false">IF(Q4148="regular",((P4148-(P4148/99)*S4148)),(P4148-(P4148*20%)))</f>
        <v>15988</v>
      </c>
      <c r="U4148" s="17" t="e">
        <f aca="false">((P4148-(P4148/99)*S4148))</f>
        <v>#REF!</v>
      </c>
      <c r="V4148" s="17" t="n">
        <f aca="false">IF(Q4148="regular",0,(P4148-(O4148*20%)))</f>
        <v>15985</v>
      </c>
      <c r="W4148" s="17"/>
      <c r="X4148" s="15"/>
      <c r="Y4148" s="18" t="str">
        <f aca="false">VLOOKUP(F4148,'[1]Goa Member''s Details Revised'!$C$2:$AO$7385,12,0)</f>
        <v>send Money Back  Scheme Chq so  last communication 13 (copy chq)</v>
      </c>
    </row>
    <row r="4149" customFormat="false" ht="15" hidden="false" customHeight="false" outlineLevel="0" collapsed="false">
      <c r="B4149" s="14" t="n">
        <v>4148</v>
      </c>
      <c r="C4149" s="15"/>
      <c r="D4149" s="15" t="s">
        <v>11421</v>
      </c>
      <c r="E4149" s="15" t="s">
        <v>25</v>
      </c>
      <c r="F4149" s="15" t="s">
        <v>11422</v>
      </c>
      <c r="G4149" s="15"/>
      <c r="H4149" s="16" t="str">
        <f aca="false">VLOOKUP(F4149,'[1]Goa Member''s Details Revised'!$C$2:$AO$7385,2,0)</f>
        <v>Purchaser</v>
      </c>
      <c r="I4149" s="15" t="n">
        <v>19</v>
      </c>
      <c r="J4149" s="15" t="s">
        <v>651</v>
      </c>
      <c r="K4149" s="15" t="n">
        <v>1992</v>
      </c>
      <c r="L4149" s="16" t="str">
        <f aca="false">VLOOKUP(F4149,'[1]Goa Member''s Details Revised'!$C$2:$AO$7385,9,0)</f>
        <v>never</v>
      </c>
      <c r="M4149" s="15" t="s">
        <v>11423</v>
      </c>
      <c r="N4149" s="17" t="n">
        <f aca="false">VLOOKUP(F4149,'[1]Goa Member''s Details Revised'!$C$2:$AO$7385,5,0)</f>
        <v>35000</v>
      </c>
      <c r="O4149" s="17" t="n">
        <f aca="false">VLOOKUP(F4149,'[1]Goa Member''s Details Revised'!$C$2:$AO$7385,5,0)</f>
        <v>35000</v>
      </c>
      <c r="P4149" s="17" t="n">
        <f aca="false">VLOOKUP(F4149,'[1]Goa Member''s Details Revised'!$C$2:$AO$7385,6,0)</f>
        <v>35015</v>
      </c>
      <c r="Q4149" s="17" t="str">
        <f aca="false">VLOOKUP(F4149,'[1]Goa Member''s Details Revised'!$C$2:$AO$7385,8,0)</f>
        <v>I.R.M</v>
      </c>
      <c r="R4149" s="17" t="n">
        <f aca="false">+O4149-P4149</f>
        <v>-15</v>
      </c>
      <c r="S4149" s="15" t="e">
        <f aca="false">+#REF!-K4149</f>
        <v>#REF!</v>
      </c>
      <c r="T4149" s="17" t="n">
        <f aca="false">IF(Q4149="regular",((P4149-(P4149/99)*S4149)),(P4149-(P4149*20%)))</f>
        <v>28012</v>
      </c>
      <c r="U4149" s="17" t="e">
        <f aca="false">((P4149-(P4149/99)*S4149))</f>
        <v>#REF!</v>
      </c>
      <c r="V4149" s="17" t="n">
        <f aca="false">IF(Q4149="regular",0,(P4149-(O4149*20%)))</f>
        <v>28015</v>
      </c>
      <c r="W4149" s="17"/>
      <c r="X4149" s="15"/>
      <c r="Y4149" s="18" t="str">
        <f aca="false">VLOOKUP(F4149,'[1]Goa Member''s Details Revised'!$C$2:$AO$7385,12,0)</f>
        <v>no communication till date</v>
      </c>
    </row>
    <row r="4150" customFormat="false" ht="15" hidden="false" customHeight="false" outlineLevel="0" collapsed="false">
      <c r="B4150" s="14" t="n">
        <v>4149</v>
      </c>
      <c r="C4150" s="15"/>
      <c r="D4150" s="15" t="s">
        <v>11424</v>
      </c>
      <c r="E4150" s="15" t="s">
        <v>25</v>
      </c>
      <c r="F4150" s="15" t="s">
        <v>11425</v>
      </c>
      <c r="G4150" s="15"/>
      <c r="H4150" s="16" t="str">
        <f aca="false">VLOOKUP(F4150,'[1]Goa Member''s Details Revised'!$C$2:$AO$7385,2,0)</f>
        <v>Purchaser</v>
      </c>
      <c r="I4150" s="15" t="n">
        <v>20</v>
      </c>
      <c r="J4150" s="15" t="s">
        <v>651</v>
      </c>
      <c r="K4150" s="15" t="n">
        <v>1992</v>
      </c>
      <c r="L4150" s="16" t="str">
        <f aca="false">VLOOKUP(F4150,'[1]Goa Member''s Details Revised'!$C$2:$AO$7385,9,0)</f>
        <v>Never</v>
      </c>
      <c r="M4150" s="15" t="s">
        <v>11426</v>
      </c>
      <c r="N4150" s="17" t="n">
        <f aca="false">VLOOKUP(F4150,'[1]Goa Member''s Details Revised'!$C$2:$AO$7385,5,0)</f>
        <v>45000</v>
      </c>
      <c r="O4150" s="17" t="n">
        <f aca="false">VLOOKUP(F4150,'[1]Goa Member''s Details Revised'!$C$2:$AO$7385,5,0)</f>
        <v>45000</v>
      </c>
      <c r="P4150" s="17" t="n">
        <f aca="false">VLOOKUP(F4150,'[1]Goa Member''s Details Revised'!$C$2:$AO$7385,6,0)</f>
        <v>0</v>
      </c>
      <c r="Q4150" s="17" t="str">
        <f aca="false">VLOOKUP(F4150,'[1]Goa Member''s Details Revised'!$C$2:$AO$7385,8,0)</f>
        <v>I.R.M</v>
      </c>
      <c r="R4150" s="17" t="n">
        <f aca="false">+O4150-P4150</f>
        <v>45000</v>
      </c>
      <c r="S4150" s="15" t="e">
        <f aca="false">+#REF!-K4150</f>
        <v>#REF!</v>
      </c>
      <c r="T4150" s="17" t="n">
        <f aca="false">IF(Q4150="regular",((P4150-(P4150/99)*S4150)),(P4150-(P4150*20%)))</f>
        <v>0</v>
      </c>
      <c r="U4150" s="17" t="e">
        <f aca="false">((P4150-(P4150/99)*S4150))</f>
        <v>#REF!</v>
      </c>
      <c r="V4150" s="17" t="n">
        <f aca="false">IF(Q4150="regular",0,(P4150-(O4150*20%)))</f>
        <v>-9000</v>
      </c>
      <c r="W4150" s="17"/>
      <c r="X4150" s="15"/>
      <c r="Y4150" s="18" t="str">
        <f aca="false">VLOOKUP(F4150,'[1]Goa Member''s Details Revised'!$C$2:$AO$7385,12,0)</f>
        <v>last communication 07</v>
      </c>
    </row>
    <row r="4151" customFormat="false" ht="15" hidden="false" customHeight="false" outlineLevel="0" collapsed="false">
      <c r="B4151" s="14" t="n">
        <v>4150</v>
      </c>
      <c r="C4151" s="15"/>
      <c r="D4151" s="15" t="s">
        <v>11427</v>
      </c>
      <c r="E4151" s="15" t="s">
        <v>25</v>
      </c>
      <c r="F4151" s="15" t="s">
        <v>11428</v>
      </c>
      <c r="G4151" s="15"/>
      <c r="H4151" s="16" t="str">
        <f aca="false">VLOOKUP(F4151,'[1]Goa Member''s Details Revised'!$C$2:$AO$7385,2,0)</f>
        <v>Purchaser</v>
      </c>
      <c r="I4151" s="15" t="n">
        <v>20</v>
      </c>
      <c r="J4151" s="15" t="s">
        <v>651</v>
      </c>
      <c r="K4151" s="15" t="n">
        <v>1992</v>
      </c>
      <c r="L4151" s="16" t="str">
        <f aca="false">VLOOKUP(F4151,'[1]Goa Member''s Details Revised'!$C$2:$AO$7385,9,0)</f>
        <v>Never</v>
      </c>
      <c r="M4151" s="15" t="s">
        <v>11429</v>
      </c>
      <c r="N4151" s="17" t="n">
        <f aca="false">VLOOKUP(F4151,'[1]Goa Member''s Details Revised'!$C$2:$AO$7385,5,0)</f>
        <v>35000</v>
      </c>
      <c r="O4151" s="17" t="n">
        <f aca="false">VLOOKUP(F4151,'[1]Goa Member''s Details Revised'!$C$2:$AO$7385,5,0)</f>
        <v>35000</v>
      </c>
      <c r="P4151" s="17" t="n">
        <f aca="false">VLOOKUP(F4151,'[1]Goa Member''s Details Revised'!$C$2:$AO$7385,6,0)</f>
        <v>35015</v>
      </c>
      <c r="Q4151" s="17" t="str">
        <f aca="false">VLOOKUP(F4151,'[1]Goa Member''s Details Revised'!$C$2:$AO$7385,8,0)</f>
        <v>I.R.M</v>
      </c>
      <c r="R4151" s="17" t="n">
        <f aca="false">+O4151-P4151</f>
        <v>-15</v>
      </c>
      <c r="S4151" s="15" t="e">
        <f aca="false">+#REF!-K4151</f>
        <v>#REF!</v>
      </c>
      <c r="T4151" s="17" t="n">
        <f aca="false">IF(Q4151="regular",((P4151-(P4151/99)*S4151)),(P4151-(P4151*20%)))</f>
        <v>28012</v>
      </c>
      <c r="U4151" s="17" t="e">
        <f aca="false">((P4151-(P4151/99)*S4151))</f>
        <v>#REF!</v>
      </c>
      <c r="V4151" s="17" t="n">
        <f aca="false">IF(Q4151="regular",0,(P4151-(O4151*20%)))</f>
        <v>28015</v>
      </c>
      <c r="W4151" s="17"/>
      <c r="X4151" s="15"/>
      <c r="Y4151" s="18" t="str">
        <f aca="false">VLOOKUP(F4151,'[1]Goa Member''s Details Revised'!$C$2:$AO$7385,12,0)</f>
        <v>last communication 04</v>
      </c>
    </row>
    <row r="4152" customFormat="false" ht="15" hidden="false" customHeight="false" outlineLevel="0" collapsed="false">
      <c r="B4152" s="14" t="n">
        <v>4151</v>
      </c>
      <c r="C4152" s="15"/>
      <c r="D4152" s="15" t="s">
        <v>11430</v>
      </c>
      <c r="E4152" s="15" t="s">
        <v>25</v>
      </c>
      <c r="F4152" s="15" t="s">
        <v>11431</v>
      </c>
      <c r="G4152" s="15"/>
      <c r="H4152" s="16" t="str">
        <f aca="false">VLOOKUP(F4152,'[1]Goa Member''s Details Revised'!$C$2:$AO$7385,2,0)</f>
        <v>Purchaser</v>
      </c>
      <c r="I4152" s="15" t="n">
        <v>20</v>
      </c>
      <c r="J4152" s="15" t="s">
        <v>651</v>
      </c>
      <c r="K4152" s="15" t="n">
        <v>1992</v>
      </c>
      <c r="L4152" s="16" t="str">
        <f aca="false">VLOOKUP(F4152,'[1]Goa Member''s Details Revised'!$C$2:$AO$7385,9,0)</f>
        <v>Never</v>
      </c>
      <c r="M4152" s="15" t="s">
        <v>11432</v>
      </c>
      <c r="N4152" s="17" t="n">
        <f aca="false">VLOOKUP(F4152,'[1]Goa Member''s Details Revised'!$C$2:$AO$7385,5,0)</f>
        <v>35000</v>
      </c>
      <c r="O4152" s="17" t="n">
        <f aca="false">VLOOKUP(F4152,'[1]Goa Member''s Details Revised'!$C$2:$AO$7385,5,0)</f>
        <v>35000</v>
      </c>
      <c r="P4152" s="17" t="n">
        <f aca="false">VLOOKUP(F4152,'[1]Goa Member''s Details Revised'!$C$2:$AO$7385,6,0)</f>
        <v>42600</v>
      </c>
      <c r="Q4152" s="17" t="str">
        <f aca="false">VLOOKUP(F4152,'[1]Goa Member''s Details Revised'!$C$2:$AO$7385,8,0)</f>
        <v>I.R.M</v>
      </c>
      <c r="R4152" s="17" t="n">
        <f aca="false">+O4152-P4152</f>
        <v>-7600</v>
      </c>
      <c r="S4152" s="15" t="e">
        <f aca="false">+#REF!-K4152</f>
        <v>#REF!</v>
      </c>
      <c r="T4152" s="17" t="n">
        <f aca="false">IF(Q4152="regular",((P4152-(P4152/99)*S4152)),(P4152-(P4152*20%)))</f>
        <v>34080</v>
      </c>
      <c r="U4152" s="17" t="e">
        <f aca="false">((P4152-(P4152/99)*S4152))</f>
        <v>#REF!</v>
      </c>
      <c r="V4152" s="17" t="n">
        <f aca="false">IF(Q4152="regular",0,(P4152-(O4152*20%)))</f>
        <v>35600</v>
      </c>
      <c r="W4152" s="17"/>
      <c r="X4152" s="15"/>
      <c r="Y4152" s="18" t="str">
        <f aca="false">VLOOKUP(F4152,'[1]Goa Member''s Details Revised'!$C$2:$AO$7385,12,0)</f>
        <v>last communication till date</v>
      </c>
    </row>
    <row r="4153" customFormat="false" ht="15" hidden="false" customHeight="false" outlineLevel="0" collapsed="false">
      <c r="B4153" s="14" t="n">
        <v>4152</v>
      </c>
      <c r="C4153" s="15"/>
      <c r="D4153" s="15" t="s">
        <v>11433</v>
      </c>
      <c r="E4153" s="15" t="s">
        <v>25</v>
      </c>
      <c r="F4153" s="15" t="s">
        <v>11434</v>
      </c>
      <c r="G4153" s="15"/>
      <c r="H4153" s="16" t="str">
        <f aca="false">VLOOKUP(F4153,'[1]Goa Member''s Details Revised'!$C$2:$AO$7385,2,0)</f>
        <v>Purchaser</v>
      </c>
      <c r="I4153" s="15" t="n">
        <v>28</v>
      </c>
      <c r="J4153" s="15" t="s">
        <v>651</v>
      </c>
      <c r="K4153" s="15" t="n">
        <v>1992</v>
      </c>
      <c r="L4153" s="16" t="str">
        <f aca="false">VLOOKUP(F4153,'[1]Goa Member''s Details Revised'!$C$2:$AO$7385,9,0)</f>
        <v>never</v>
      </c>
      <c r="M4153" s="15" t="s">
        <v>11435</v>
      </c>
      <c r="N4153" s="17" t="n">
        <f aca="false">VLOOKUP(F4153,'[1]Goa Member''s Details Revised'!$C$2:$AO$7385,5,0)</f>
        <v>35000</v>
      </c>
      <c r="O4153" s="17" t="n">
        <f aca="false">VLOOKUP(F4153,'[1]Goa Member''s Details Revised'!$C$2:$AO$7385,5,0)</f>
        <v>35000</v>
      </c>
      <c r="P4153" s="17" t="n">
        <f aca="false">VLOOKUP(F4153,'[1]Goa Member''s Details Revised'!$C$2:$AO$7385,6,0)</f>
        <v>35015</v>
      </c>
      <c r="Q4153" s="17" t="str">
        <f aca="false">VLOOKUP(F4153,'[1]Goa Member''s Details Revised'!$C$2:$AO$7385,8,0)</f>
        <v>I.R.M</v>
      </c>
      <c r="R4153" s="17" t="n">
        <f aca="false">+O4153-P4153</f>
        <v>-15</v>
      </c>
      <c r="S4153" s="15" t="e">
        <f aca="false">+#REF!-K4153</f>
        <v>#REF!</v>
      </c>
      <c r="T4153" s="17" t="n">
        <f aca="false">IF(Q4153="regular",((P4153-(P4153/99)*S4153)),(P4153-(P4153*20%)))</f>
        <v>28012</v>
      </c>
      <c r="U4153" s="17" t="e">
        <f aca="false">((P4153-(P4153/99)*S4153))</f>
        <v>#REF!</v>
      </c>
      <c r="V4153" s="17" t="n">
        <f aca="false">IF(Q4153="regular",0,(P4153-(O4153*20%)))</f>
        <v>28015</v>
      </c>
      <c r="W4153" s="17"/>
      <c r="X4153" s="15"/>
      <c r="Y4153" s="18" t="str">
        <f aca="false">VLOOKUP(F4153,'[1]Goa Member''s Details Revised'!$C$2:$AO$7385,12,0)</f>
        <v>last communication 07</v>
      </c>
    </row>
    <row r="4154" customFormat="false" ht="15" hidden="false" customHeight="false" outlineLevel="0" collapsed="false">
      <c r="B4154" s="14" t="n">
        <v>4153</v>
      </c>
      <c r="C4154" s="15"/>
      <c r="D4154" s="15" t="s">
        <v>11436</v>
      </c>
      <c r="E4154" s="15" t="s">
        <v>25</v>
      </c>
      <c r="F4154" s="15" t="s">
        <v>11437</v>
      </c>
      <c r="G4154" s="15"/>
      <c r="H4154" s="16" t="str">
        <f aca="false">VLOOKUP(F4154,'[1]Goa Member''s Details Revised'!$C$2:$AO$7385,2,0)</f>
        <v>Purchaser</v>
      </c>
      <c r="I4154" s="15" t="n">
        <v>29</v>
      </c>
      <c r="J4154" s="15" t="s">
        <v>651</v>
      </c>
      <c r="K4154" s="15" t="n">
        <v>1992</v>
      </c>
      <c r="L4154" s="16" t="str">
        <f aca="false">VLOOKUP(F4154,'[1]Goa Member''s Details Revised'!$C$2:$AO$7385,9,0)</f>
        <v>never</v>
      </c>
      <c r="M4154" s="15" t="s">
        <v>11438</v>
      </c>
      <c r="N4154" s="17" t="n">
        <f aca="false">VLOOKUP(F4154,'[1]Goa Member''s Details Revised'!$C$2:$AO$7385,5,0)</f>
        <v>45000</v>
      </c>
      <c r="O4154" s="17" t="n">
        <f aca="false">VLOOKUP(F4154,'[1]Goa Member''s Details Revised'!$C$2:$AO$7385,5,0)</f>
        <v>45000</v>
      </c>
      <c r="P4154" s="17" t="n">
        <f aca="false">VLOOKUP(F4154,'[1]Goa Member''s Details Revised'!$C$2:$AO$7385,6,0)</f>
        <v>45002</v>
      </c>
      <c r="Q4154" s="17" t="str">
        <f aca="false">VLOOKUP(F4154,'[1]Goa Member''s Details Revised'!$C$2:$AO$7385,8,0)</f>
        <v>I.R.M</v>
      </c>
      <c r="R4154" s="17" t="n">
        <f aca="false">+O4154-P4154</f>
        <v>-2</v>
      </c>
      <c r="S4154" s="15" t="e">
        <f aca="false">+#REF!-K4154</f>
        <v>#REF!</v>
      </c>
      <c r="T4154" s="17" t="n">
        <f aca="false">IF(Q4154="regular",((P4154-(P4154/99)*S4154)),(P4154-(P4154*20%)))</f>
        <v>36001.6</v>
      </c>
      <c r="U4154" s="17" t="e">
        <f aca="false">((P4154-(P4154/99)*S4154))</f>
        <v>#REF!</v>
      </c>
      <c r="V4154" s="17" t="n">
        <f aca="false">IF(Q4154="regular",0,(P4154-(O4154*20%)))</f>
        <v>36002</v>
      </c>
      <c r="W4154" s="17"/>
      <c r="X4154" s="15"/>
      <c r="Y4154" s="18" t="str">
        <f aca="false">VLOOKUP(F4154,'[1]Goa Member''s Details Revised'!$C$2:$AO$7385,12,0)</f>
        <v>no communication till date</v>
      </c>
    </row>
    <row r="4155" customFormat="false" ht="15" hidden="false" customHeight="false" outlineLevel="0" collapsed="false">
      <c r="B4155" s="14" t="n">
        <v>4154</v>
      </c>
      <c r="C4155" s="15"/>
      <c r="D4155" s="15" t="s">
        <v>11439</v>
      </c>
      <c r="E4155" s="15" t="s">
        <v>25</v>
      </c>
      <c r="F4155" s="15" t="s">
        <v>11440</v>
      </c>
      <c r="G4155" s="15"/>
      <c r="H4155" s="16" t="str">
        <f aca="false">VLOOKUP(F4155,'[1]Goa Member''s Details Revised'!$C$2:$AO$7385,2,0)</f>
        <v>Purchaser</v>
      </c>
      <c r="I4155" s="15" t="n">
        <v>31</v>
      </c>
      <c r="J4155" s="15" t="s">
        <v>651</v>
      </c>
      <c r="K4155" s="15" t="n">
        <v>1992</v>
      </c>
      <c r="L4155" s="16" t="str">
        <f aca="false">VLOOKUP(F4155,'[1]Goa Member''s Details Revised'!$C$2:$AO$7385,9,0)</f>
        <v>never</v>
      </c>
      <c r="M4155" s="15" t="s">
        <v>11441</v>
      </c>
      <c r="N4155" s="17" t="n">
        <f aca="false">VLOOKUP(F4155,'[1]Goa Member''s Details Revised'!$C$2:$AO$7385,5,0)</f>
        <v>45000</v>
      </c>
      <c r="O4155" s="17" t="n">
        <f aca="false">VLOOKUP(F4155,'[1]Goa Member''s Details Revised'!$C$2:$AO$7385,5,0)</f>
        <v>45000</v>
      </c>
      <c r="P4155" s="17" t="n">
        <f aca="false">VLOOKUP(F4155,'[1]Goa Member''s Details Revised'!$C$2:$AO$7385,6,0)</f>
        <v>45002</v>
      </c>
      <c r="Q4155" s="17" t="str">
        <f aca="false">VLOOKUP(F4155,'[1]Goa Member''s Details Revised'!$C$2:$AO$7385,8,0)</f>
        <v>I.R.M</v>
      </c>
      <c r="R4155" s="17" t="n">
        <f aca="false">+O4155-P4155</f>
        <v>-2</v>
      </c>
      <c r="S4155" s="15" t="e">
        <f aca="false">+#REF!-K4155</f>
        <v>#REF!</v>
      </c>
      <c r="T4155" s="17" t="n">
        <f aca="false">IF(Q4155="regular",((P4155-(P4155/99)*S4155)),(P4155-(P4155*20%)))</f>
        <v>36001.6</v>
      </c>
      <c r="U4155" s="17" t="e">
        <f aca="false">((P4155-(P4155/99)*S4155))</f>
        <v>#REF!</v>
      </c>
      <c r="V4155" s="17" t="n">
        <f aca="false">IF(Q4155="regular",0,(P4155-(O4155*20%)))</f>
        <v>36002</v>
      </c>
      <c r="W4155" s="17"/>
      <c r="X4155" s="15"/>
      <c r="Y4155" s="18" t="str">
        <f aca="false">VLOOKUP(F4155,'[1]Goa Member''s Details Revised'!$C$2:$AO$7385,12,0)</f>
        <v>last communication 94</v>
      </c>
    </row>
    <row r="4156" customFormat="false" ht="15" hidden="false" customHeight="false" outlineLevel="0" collapsed="false">
      <c r="B4156" s="14" t="n">
        <v>4155</v>
      </c>
      <c r="C4156" s="15"/>
      <c r="D4156" s="15" t="s">
        <v>11442</v>
      </c>
      <c r="E4156" s="15" t="s">
        <v>25</v>
      </c>
      <c r="F4156" s="15" t="s">
        <v>11443</v>
      </c>
      <c r="G4156" s="15"/>
      <c r="H4156" s="16" t="str">
        <f aca="false">VLOOKUP(F4156,'[1]Goa Member''s Details Revised'!$C$2:$AO$7385,2,0)</f>
        <v>Purchaser</v>
      </c>
      <c r="I4156" s="15" t="n">
        <v>31</v>
      </c>
      <c r="J4156" s="15" t="s">
        <v>651</v>
      </c>
      <c r="K4156" s="15" t="n">
        <v>1992</v>
      </c>
      <c r="L4156" s="16" t="str">
        <f aca="false">VLOOKUP(F4156,'[1]Goa Member''s Details Revised'!$C$2:$AO$7385,9,0)</f>
        <v>never</v>
      </c>
      <c r="M4156" s="15" t="s">
        <v>11444</v>
      </c>
      <c r="N4156" s="17" t="n">
        <f aca="false">VLOOKUP(F4156,'[1]Goa Member''s Details Revised'!$C$2:$AO$7385,5,0)</f>
        <v>45000</v>
      </c>
      <c r="O4156" s="17" t="n">
        <f aca="false">VLOOKUP(F4156,'[1]Goa Member''s Details Revised'!$C$2:$AO$7385,5,0)</f>
        <v>45000</v>
      </c>
      <c r="P4156" s="17" t="n">
        <f aca="false">VLOOKUP(F4156,'[1]Goa Member''s Details Revised'!$C$2:$AO$7385,6,0)</f>
        <v>35015</v>
      </c>
      <c r="Q4156" s="17" t="str">
        <f aca="false">VLOOKUP(F4156,'[1]Goa Member''s Details Revised'!$C$2:$AO$7385,8,0)</f>
        <v>I.R.M</v>
      </c>
      <c r="R4156" s="17" t="n">
        <f aca="false">+O4156-P4156</f>
        <v>9985</v>
      </c>
      <c r="S4156" s="15" t="e">
        <f aca="false">+#REF!-K4156</f>
        <v>#REF!</v>
      </c>
      <c r="T4156" s="17" t="n">
        <f aca="false">IF(Q4156="regular",((P4156-(P4156/99)*S4156)),(P4156-(P4156*20%)))</f>
        <v>28012</v>
      </c>
      <c r="U4156" s="17" t="e">
        <f aca="false">((P4156-(P4156/99)*S4156))</f>
        <v>#REF!</v>
      </c>
      <c r="V4156" s="17" t="n">
        <f aca="false">IF(Q4156="regular",0,(P4156-(O4156*20%)))</f>
        <v>26015</v>
      </c>
      <c r="W4156" s="17"/>
      <c r="X4156" s="15"/>
      <c r="Y4156" s="18" t="str">
        <f aca="false">VLOOKUP(F4156,'[1]Goa Member''s Details Revised'!$C$2:$AO$7385,12,0)</f>
        <v>last communication 11</v>
      </c>
    </row>
    <row r="4157" customFormat="false" ht="15" hidden="false" customHeight="false" outlineLevel="0" collapsed="false">
      <c r="B4157" s="14" t="n">
        <v>4156</v>
      </c>
      <c r="C4157" s="15"/>
      <c r="D4157" s="15" t="s">
        <v>11445</v>
      </c>
      <c r="E4157" s="15" t="s">
        <v>25</v>
      </c>
      <c r="F4157" s="15" t="s">
        <v>11446</v>
      </c>
      <c r="G4157" s="15"/>
      <c r="H4157" s="16" t="str">
        <f aca="false">VLOOKUP(F4157,'[1]Goa Member''s Details Revised'!$C$2:$AO$7385,2,0)</f>
        <v>Purchaser</v>
      </c>
      <c r="I4157" s="15" t="n">
        <v>7</v>
      </c>
      <c r="J4157" s="15" t="s">
        <v>1102</v>
      </c>
      <c r="K4157" s="15" t="n">
        <v>1992</v>
      </c>
      <c r="L4157" s="16" t="str">
        <f aca="false">VLOOKUP(F4157,'[1]Goa Member''s Details Revised'!$C$2:$AO$7385,9,0)</f>
        <v>never</v>
      </c>
      <c r="M4157" s="15" t="s">
        <v>11447</v>
      </c>
      <c r="N4157" s="17" t="n">
        <f aca="false">VLOOKUP(F4157,'[1]Goa Member''s Details Revised'!$C$2:$AO$7385,5,0)</f>
        <v>45000</v>
      </c>
      <c r="O4157" s="17" t="n">
        <f aca="false">VLOOKUP(F4157,'[1]Goa Member''s Details Revised'!$C$2:$AO$7385,5,0)</f>
        <v>45000</v>
      </c>
      <c r="P4157" s="17" t="n">
        <f aca="false">VLOOKUP(F4157,'[1]Goa Member''s Details Revised'!$C$2:$AO$7385,6,0)</f>
        <v>45002</v>
      </c>
      <c r="Q4157" s="17" t="str">
        <f aca="false">VLOOKUP(F4157,'[1]Goa Member''s Details Revised'!$C$2:$AO$7385,8,0)</f>
        <v>I.R.M</v>
      </c>
      <c r="R4157" s="17" t="n">
        <f aca="false">+O4157-P4157</f>
        <v>-2</v>
      </c>
      <c r="S4157" s="15" t="e">
        <f aca="false">+#REF!-K4157</f>
        <v>#REF!</v>
      </c>
      <c r="T4157" s="17" t="n">
        <f aca="false">IF(Q4157="regular",((P4157-(P4157/99)*S4157)),(P4157-(P4157*20%)))</f>
        <v>36001.6</v>
      </c>
      <c r="U4157" s="17" t="e">
        <f aca="false">((P4157-(P4157/99)*S4157))</f>
        <v>#REF!</v>
      </c>
      <c r="V4157" s="17" t="n">
        <f aca="false">IF(Q4157="regular",0,(P4157-(O4157*20%)))</f>
        <v>36002</v>
      </c>
      <c r="W4157" s="17"/>
      <c r="X4157" s="15"/>
      <c r="Y4157" s="18" t="str">
        <f aca="false">VLOOKUP(F4157,'[1]Goa Member''s Details Revised'!$C$2:$AO$7385,12,0)</f>
        <v>last communication 92</v>
      </c>
    </row>
    <row r="4158" customFormat="false" ht="15" hidden="false" customHeight="false" outlineLevel="0" collapsed="false">
      <c r="B4158" s="14" t="n">
        <v>4157</v>
      </c>
      <c r="C4158" s="15"/>
      <c r="D4158" s="15" t="s">
        <v>11448</v>
      </c>
      <c r="E4158" s="15" t="s">
        <v>25</v>
      </c>
      <c r="F4158" s="15" t="s">
        <v>11449</v>
      </c>
      <c r="G4158" s="15"/>
      <c r="H4158" s="16" t="str">
        <f aca="false">VLOOKUP(F4158,'[1]Goa Member''s Details Revised'!$C$2:$AO$7385,2,0)</f>
        <v>Purchaser</v>
      </c>
      <c r="I4158" s="15" t="n">
        <v>7</v>
      </c>
      <c r="J4158" s="15" t="s">
        <v>1102</v>
      </c>
      <c r="K4158" s="15" t="n">
        <v>1992</v>
      </c>
      <c r="L4158" s="16" t="str">
        <f aca="false">VLOOKUP(F4158,'[1]Goa Member''s Details Revised'!$C$2:$AO$7385,9,0)</f>
        <v>Never</v>
      </c>
      <c r="M4158" s="15" t="s">
        <v>11450</v>
      </c>
      <c r="N4158" s="17" t="n">
        <f aca="false">VLOOKUP(F4158,'[1]Goa Member''s Details Revised'!$C$2:$AO$7385,5,0)</f>
        <v>45000</v>
      </c>
      <c r="O4158" s="17" t="n">
        <f aca="false">VLOOKUP(F4158,'[1]Goa Member''s Details Revised'!$C$2:$AO$7385,5,0)</f>
        <v>45000</v>
      </c>
      <c r="P4158" s="17" t="n">
        <f aca="false">VLOOKUP(F4158,'[1]Goa Member''s Details Revised'!$C$2:$AO$7385,6,0)</f>
        <v>45002</v>
      </c>
      <c r="Q4158" s="17" t="str">
        <f aca="false">VLOOKUP(F4158,'[1]Goa Member''s Details Revised'!$C$2:$AO$7385,8,0)</f>
        <v>I.R.M</v>
      </c>
      <c r="R4158" s="17" t="n">
        <f aca="false">+O4158-P4158</f>
        <v>-2</v>
      </c>
      <c r="S4158" s="15" t="e">
        <f aca="false">+#REF!-K4158</f>
        <v>#REF!</v>
      </c>
      <c r="T4158" s="17" t="n">
        <f aca="false">IF(Q4158="regular",((P4158-(P4158/99)*S4158)),(P4158-(P4158*20%)))</f>
        <v>36001.6</v>
      </c>
      <c r="U4158" s="17" t="e">
        <f aca="false">((P4158-(P4158/99)*S4158))</f>
        <v>#REF!</v>
      </c>
      <c r="V4158" s="17" t="n">
        <f aca="false">IF(Q4158="regular",0,(P4158-(O4158*20%)))</f>
        <v>36002</v>
      </c>
      <c r="W4158" s="17"/>
      <c r="X4158" s="15"/>
      <c r="Y4158" s="18" t="str">
        <f aca="false">VLOOKUP(F4158,'[1]Goa Member''s Details Revised'!$C$2:$AO$7385,12,0)</f>
        <v>As POD last communication 2007</v>
      </c>
    </row>
    <row r="4159" customFormat="false" ht="15" hidden="false" customHeight="false" outlineLevel="0" collapsed="false">
      <c r="B4159" s="14" t="n">
        <v>4158</v>
      </c>
      <c r="C4159" s="15"/>
      <c r="D4159" s="15" t="s">
        <v>11451</v>
      </c>
      <c r="E4159" s="15" t="s">
        <v>25</v>
      </c>
      <c r="F4159" s="15" t="s">
        <v>11452</v>
      </c>
      <c r="G4159" s="15"/>
      <c r="H4159" s="16" t="str">
        <f aca="false">VLOOKUP(F4159,'[1]Goa Member''s Details Revised'!$C$2:$AO$7385,2,0)</f>
        <v>Purchaser</v>
      </c>
      <c r="I4159" s="15" t="n">
        <v>9</v>
      </c>
      <c r="J4159" s="15" t="s">
        <v>1102</v>
      </c>
      <c r="K4159" s="15" t="n">
        <v>1992</v>
      </c>
      <c r="L4159" s="16" t="str">
        <f aca="false">VLOOKUP(F4159,'[1]Goa Member''s Details Revised'!$C$2:$AO$7385,9,0)</f>
        <v>Never</v>
      </c>
      <c r="M4159" s="15" t="s">
        <v>11453</v>
      </c>
      <c r="N4159" s="17" t="n">
        <f aca="false">VLOOKUP(F4159,'[1]Goa Member''s Details Revised'!$C$2:$AO$7385,5,0)</f>
        <v>35000</v>
      </c>
      <c r="O4159" s="17" t="n">
        <f aca="false">VLOOKUP(F4159,'[1]Goa Member''s Details Revised'!$C$2:$AO$7385,5,0)</f>
        <v>35000</v>
      </c>
      <c r="P4159" s="17" t="n">
        <f aca="false">VLOOKUP(F4159,'[1]Goa Member''s Details Revised'!$C$2:$AO$7385,6,0)</f>
        <v>35015</v>
      </c>
      <c r="Q4159" s="17" t="str">
        <f aca="false">VLOOKUP(F4159,'[1]Goa Member''s Details Revised'!$C$2:$AO$7385,8,0)</f>
        <v>I.R.M</v>
      </c>
      <c r="R4159" s="17" t="n">
        <f aca="false">+O4159-P4159</f>
        <v>-15</v>
      </c>
      <c r="S4159" s="15" t="e">
        <f aca="false">+#REF!-K4159</f>
        <v>#REF!</v>
      </c>
      <c r="T4159" s="17" t="n">
        <f aca="false">IF(Q4159="regular",((P4159-(P4159/99)*S4159)),(P4159-(P4159*20%)))</f>
        <v>28012</v>
      </c>
      <c r="U4159" s="17" t="e">
        <f aca="false">((P4159-(P4159/99)*S4159))</f>
        <v>#REF!</v>
      </c>
      <c r="V4159" s="17" t="n">
        <f aca="false">IF(Q4159="regular",0,(P4159-(O4159*20%)))</f>
        <v>28015</v>
      </c>
      <c r="W4159" s="17"/>
      <c r="X4159" s="15"/>
      <c r="Y4159" s="18" t="str">
        <f aca="false">VLOOKUP(F4159,'[1]Goa Member''s Details Revised'!$C$2:$AO$7385,12,0)</f>
        <v>no communication till date</v>
      </c>
    </row>
    <row r="4160" customFormat="false" ht="15" hidden="false" customHeight="false" outlineLevel="0" collapsed="false">
      <c r="B4160" s="14" t="n">
        <v>4159</v>
      </c>
      <c r="C4160" s="15"/>
      <c r="D4160" s="15" t="s">
        <v>11454</v>
      </c>
      <c r="E4160" s="15" t="s">
        <v>25</v>
      </c>
      <c r="F4160" s="15" t="s">
        <v>11455</v>
      </c>
      <c r="G4160" s="15"/>
      <c r="H4160" s="16" t="str">
        <f aca="false">VLOOKUP(F4160,'[1]Goa Member''s Details Revised'!$C$2:$AO$7385,2,0)</f>
        <v>Purchaser</v>
      </c>
      <c r="I4160" s="15" t="n">
        <v>8</v>
      </c>
      <c r="J4160" s="15" t="s">
        <v>651</v>
      </c>
      <c r="K4160" s="15" t="n">
        <v>1992</v>
      </c>
      <c r="L4160" s="16" t="str">
        <f aca="false">VLOOKUP(F4160,'[1]Goa Member''s Details Revised'!$C$2:$AO$7385,9,0)</f>
        <v>Never</v>
      </c>
      <c r="M4160" s="15" t="s">
        <v>11456</v>
      </c>
      <c r="N4160" s="17" t="n">
        <f aca="false">VLOOKUP(F4160,'[1]Goa Member''s Details Revised'!$C$2:$AO$7385,5,0)</f>
        <v>45000</v>
      </c>
      <c r="O4160" s="17" t="n">
        <f aca="false">VLOOKUP(F4160,'[1]Goa Member''s Details Revised'!$C$2:$AO$7385,5,0)</f>
        <v>45000</v>
      </c>
      <c r="P4160" s="17" t="n">
        <f aca="false">VLOOKUP(F4160,'[1]Goa Member''s Details Revised'!$C$2:$AO$7385,6,0)</f>
        <v>54775</v>
      </c>
      <c r="Q4160" s="17" t="str">
        <f aca="false">VLOOKUP(F4160,'[1]Goa Member''s Details Revised'!$C$2:$AO$7385,8,0)</f>
        <v>I.R.M</v>
      </c>
      <c r="R4160" s="17" t="n">
        <f aca="false">+O4160-P4160</f>
        <v>-9775</v>
      </c>
      <c r="S4160" s="15" t="e">
        <f aca="false">+#REF!-K4160</f>
        <v>#REF!</v>
      </c>
      <c r="T4160" s="17" t="n">
        <f aca="false">IF(Q4160="regular",((P4160-(P4160/99)*S4160)),(P4160-(P4160*20%)))</f>
        <v>43820</v>
      </c>
      <c r="U4160" s="17" t="e">
        <f aca="false">((P4160-(P4160/99)*S4160))</f>
        <v>#REF!</v>
      </c>
      <c r="V4160" s="17" t="n">
        <f aca="false">IF(Q4160="regular",0,(P4160-(O4160*20%)))</f>
        <v>45775</v>
      </c>
      <c r="W4160" s="17"/>
      <c r="X4160" s="15"/>
      <c r="Y4160" s="18" t="str">
        <f aca="false">VLOOKUP(F4160,'[1]Goa Member''s Details Revised'!$C$2:$AO$7385,12,0)</f>
        <v>last communication 04</v>
      </c>
    </row>
    <row r="4161" customFormat="false" ht="15" hidden="false" customHeight="false" outlineLevel="0" collapsed="false">
      <c r="B4161" s="14" t="n">
        <v>4160</v>
      </c>
      <c r="C4161" s="15"/>
      <c r="D4161" s="15" t="s">
        <v>11457</v>
      </c>
      <c r="E4161" s="15" t="s">
        <v>25</v>
      </c>
      <c r="F4161" s="15" t="s">
        <v>11458</v>
      </c>
      <c r="G4161" s="15"/>
      <c r="H4161" s="16" t="str">
        <f aca="false">VLOOKUP(F4161,'[1]Goa Member''s Details Revised'!$C$2:$AO$7385,2,0)</f>
        <v>Purchaser</v>
      </c>
      <c r="I4161" s="15" t="n">
        <v>9</v>
      </c>
      <c r="J4161" s="15" t="s">
        <v>1102</v>
      </c>
      <c r="K4161" s="15" t="n">
        <v>1992</v>
      </c>
      <c r="L4161" s="16" t="str">
        <f aca="false">VLOOKUP(F4161,'[1]Goa Member''s Details Revised'!$C$2:$AO$7385,9,0)</f>
        <v>Never</v>
      </c>
      <c r="M4161" s="15" t="s">
        <v>11459</v>
      </c>
      <c r="N4161" s="17" t="n">
        <f aca="false">VLOOKUP(F4161,'[1]Goa Member''s Details Revised'!$C$2:$AO$7385,5,0)</f>
        <v>35000</v>
      </c>
      <c r="O4161" s="17" t="n">
        <f aca="false">VLOOKUP(F4161,'[1]Goa Member''s Details Revised'!$C$2:$AO$7385,5,0)</f>
        <v>35000</v>
      </c>
      <c r="P4161" s="17" t="n">
        <f aca="false">VLOOKUP(F4161,'[1]Goa Member''s Details Revised'!$C$2:$AO$7385,6,0)</f>
        <v>42600</v>
      </c>
      <c r="Q4161" s="17" t="str">
        <f aca="false">VLOOKUP(F4161,'[1]Goa Member''s Details Revised'!$C$2:$AO$7385,8,0)</f>
        <v>I.R.M</v>
      </c>
      <c r="R4161" s="17" t="n">
        <f aca="false">+O4161-P4161</f>
        <v>-7600</v>
      </c>
      <c r="S4161" s="15" t="e">
        <f aca="false">+#REF!-K4161</f>
        <v>#REF!</v>
      </c>
      <c r="T4161" s="17" t="n">
        <f aca="false">IF(Q4161="regular",((P4161-(P4161/99)*S4161)),(P4161-(P4161*20%)))</f>
        <v>34080</v>
      </c>
      <c r="U4161" s="17" t="e">
        <f aca="false">((P4161-(P4161/99)*S4161))</f>
        <v>#REF!</v>
      </c>
      <c r="V4161" s="17" t="n">
        <f aca="false">IF(Q4161="regular",0,(P4161-(O4161*20%)))</f>
        <v>35600</v>
      </c>
      <c r="W4161" s="17"/>
      <c r="X4161" s="15"/>
      <c r="Y4161" s="18" t="str">
        <f aca="false">VLOOKUP(F4161,'[1]Goa Member''s Details Revised'!$C$2:$AO$7385,12,0)</f>
        <v>no communication till date</v>
      </c>
    </row>
    <row r="4162" customFormat="false" ht="15" hidden="false" customHeight="false" outlineLevel="0" collapsed="false">
      <c r="B4162" s="14" t="n">
        <v>4161</v>
      </c>
      <c r="C4162" s="15"/>
      <c r="D4162" s="15" t="s">
        <v>11460</v>
      </c>
      <c r="E4162" s="15" t="s">
        <v>25</v>
      </c>
      <c r="F4162" s="15" t="s">
        <v>11461</v>
      </c>
      <c r="G4162" s="15"/>
      <c r="H4162" s="16" t="str">
        <f aca="false">VLOOKUP(F4162,'[1]Goa Member''s Details Revised'!$C$2:$AO$7385,2,0)</f>
        <v>Purchaser</v>
      </c>
      <c r="I4162" s="15" t="n">
        <v>11</v>
      </c>
      <c r="J4162" s="15" t="s">
        <v>1102</v>
      </c>
      <c r="K4162" s="15" t="n">
        <v>1992</v>
      </c>
      <c r="L4162" s="16" t="str">
        <f aca="false">VLOOKUP(F4162,'[1]Goa Member''s Details Revised'!$C$2:$AO$7385,9,0)</f>
        <v>Never</v>
      </c>
      <c r="M4162" s="15" t="s">
        <v>11462</v>
      </c>
      <c r="N4162" s="17" t="n">
        <f aca="false">VLOOKUP(F4162,'[1]Goa Member''s Details Revised'!$C$2:$AO$7385,5,0)</f>
        <v>35015</v>
      </c>
      <c r="O4162" s="17" t="n">
        <f aca="false">VLOOKUP(F4162,'[1]Goa Member''s Details Revised'!$C$2:$AO$7385,5,0)</f>
        <v>35015</v>
      </c>
      <c r="P4162" s="17" t="n">
        <f aca="false">VLOOKUP(F4162,'[1]Goa Member''s Details Revised'!$C$2:$AO$7385,6,0)</f>
        <v>12095</v>
      </c>
      <c r="Q4162" s="17" t="str">
        <f aca="false">VLOOKUP(F4162,'[1]Goa Member''s Details Revised'!$C$2:$AO$7385,8,0)</f>
        <v>outstanding</v>
      </c>
      <c r="R4162" s="17" t="n">
        <f aca="false">+O4162-P4162</f>
        <v>22920</v>
      </c>
      <c r="S4162" s="15" t="e">
        <f aca="false">+#REF!-K4162</f>
        <v>#REF!</v>
      </c>
      <c r="T4162" s="17" t="n">
        <f aca="false">IF(Q4162="regular",((P4162-(P4162/99)*S4162)),(P4162-(P4162*20%)))</f>
        <v>9676</v>
      </c>
      <c r="U4162" s="17" t="e">
        <f aca="false">((P4162-(P4162/99)*S4162))</f>
        <v>#REF!</v>
      </c>
      <c r="V4162" s="17" t="n">
        <f aca="false">IF(Q4162="regular",0,(P4162-(O4162*20%)))</f>
        <v>5092</v>
      </c>
      <c r="W4162" s="17"/>
      <c r="X4162" s="15"/>
      <c r="Y4162" s="18" t="str">
        <f aca="false">VLOOKUP(F4162,'[1]Goa Member''s Details Revised'!$C$2:$AO$7385,12,0)</f>
        <v>no communication till date (Outstanding Rs. 22,920/-)</v>
      </c>
    </row>
    <row r="4163" customFormat="false" ht="15" hidden="false" customHeight="false" outlineLevel="0" collapsed="false">
      <c r="B4163" s="14" t="n">
        <v>4162</v>
      </c>
      <c r="C4163" s="15"/>
      <c r="D4163" s="15" t="s">
        <v>11463</v>
      </c>
      <c r="E4163" s="15" t="s">
        <v>25</v>
      </c>
      <c r="F4163" s="15" t="s">
        <v>11464</v>
      </c>
      <c r="G4163" s="15"/>
      <c r="H4163" s="16" t="str">
        <f aca="false">VLOOKUP(F4163,'[1]Goa Member''s Details Revised'!$C$2:$AO$7385,2,0)</f>
        <v>L. N. C</v>
      </c>
      <c r="I4163" s="15" t="n">
        <v>22</v>
      </c>
      <c r="J4163" s="15" t="s">
        <v>1102</v>
      </c>
      <c r="K4163" s="15" t="n">
        <v>1992</v>
      </c>
      <c r="L4163" s="16" t="str">
        <f aca="false">VLOOKUP(F4163,'[1]Goa Member''s Details Revised'!$C$2:$AO$7385,9,0)</f>
        <v>Never</v>
      </c>
      <c r="M4163" s="15" t="s">
        <v>11465</v>
      </c>
      <c r="N4163" s="17" t="n">
        <f aca="false">VLOOKUP(F4163,'[1]Goa Member''s Details Revised'!$C$2:$AO$7385,5,0)</f>
        <v>35000</v>
      </c>
      <c r="O4163" s="17" t="n">
        <f aca="false">VLOOKUP(F4163,'[1]Goa Member''s Details Revised'!$C$2:$AO$7385,5,0)</f>
        <v>35000</v>
      </c>
      <c r="P4163" s="17" t="n">
        <f aca="false">VLOOKUP(F4163,'[1]Goa Member''s Details Revised'!$C$2:$AO$7385,6,0)</f>
        <v>35015</v>
      </c>
      <c r="Q4163" s="17" t="str">
        <f aca="false">VLOOKUP(F4163,'[1]Goa Member''s Details Revised'!$C$2:$AO$7385,8,0)</f>
        <v>I.R.M</v>
      </c>
      <c r="R4163" s="17" t="n">
        <f aca="false">+O4163-P4163</f>
        <v>-15</v>
      </c>
      <c r="S4163" s="15" t="e">
        <f aca="false">+#REF!-K4163</f>
        <v>#REF!</v>
      </c>
      <c r="T4163" s="17" t="n">
        <f aca="false">IF(Q4163="regular",((P4163-(P4163/99)*S4163)),(P4163-(P4163*20%)))</f>
        <v>28012</v>
      </c>
      <c r="U4163" s="17" t="e">
        <f aca="false">((P4163-(P4163/99)*S4163))</f>
        <v>#REF!</v>
      </c>
      <c r="V4163" s="17" t="n">
        <f aca="false">IF(Q4163="regular",0,(P4163-(O4163*20%)))</f>
        <v>28015</v>
      </c>
      <c r="W4163" s="17"/>
      <c r="X4163" s="15"/>
      <c r="Y4163" s="18" t="str">
        <f aca="false">VLOOKUP(F4163,'[1]Goa Member''s Details Revised'!$C$2:$AO$7385,12,0)</f>
        <v>last communication till date</v>
      </c>
    </row>
    <row r="4164" customFormat="false" ht="15" hidden="false" customHeight="false" outlineLevel="0" collapsed="false">
      <c r="B4164" s="14" t="n">
        <v>4163</v>
      </c>
      <c r="C4164" s="15"/>
      <c r="D4164" s="15" t="s">
        <v>11466</v>
      </c>
      <c r="E4164" s="15" t="s">
        <v>25</v>
      </c>
      <c r="F4164" s="15" t="s">
        <v>11467</v>
      </c>
      <c r="G4164" s="15"/>
      <c r="H4164" s="16" t="str">
        <f aca="false">VLOOKUP(F4164,'[1]Goa Member''s Details Revised'!$C$2:$AO$7385,2,0)</f>
        <v>L. N. C</v>
      </c>
      <c r="I4164" s="15" t="n">
        <v>22</v>
      </c>
      <c r="J4164" s="15" t="s">
        <v>1102</v>
      </c>
      <c r="K4164" s="15" t="n">
        <v>1992</v>
      </c>
      <c r="L4164" s="16" t="str">
        <f aca="false">VLOOKUP(F4164,'[1]Goa Member''s Details Revised'!$C$2:$AO$7385,9,0)</f>
        <v>Never</v>
      </c>
      <c r="M4164" s="15" t="s">
        <v>11468</v>
      </c>
      <c r="N4164" s="17" t="n">
        <f aca="false">VLOOKUP(F4164,'[1]Goa Member''s Details Revised'!$C$2:$AO$7385,5,0)</f>
        <v>45000</v>
      </c>
      <c r="O4164" s="17" t="n">
        <f aca="false">VLOOKUP(F4164,'[1]Goa Member''s Details Revised'!$C$2:$AO$7385,5,0)</f>
        <v>45000</v>
      </c>
      <c r="P4164" s="17" t="n">
        <f aca="false">VLOOKUP(F4164,'[1]Goa Member''s Details Revised'!$C$2:$AO$7385,6,0)</f>
        <v>45002</v>
      </c>
      <c r="Q4164" s="17" t="str">
        <f aca="false">VLOOKUP(F4164,'[1]Goa Member''s Details Revised'!$C$2:$AO$7385,8,0)</f>
        <v>I.R.M</v>
      </c>
      <c r="R4164" s="17" t="n">
        <f aca="false">+O4164-P4164</f>
        <v>-2</v>
      </c>
      <c r="S4164" s="15" t="e">
        <f aca="false">+#REF!-K4164</f>
        <v>#REF!</v>
      </c>
      <c r="T4164" s="17" t="n">
        <f aca="false">IF(Q4164="regular",((P4164-(P4164/99)*S4164)),(P4164-(P4164*20%)))</f>
        <v>36001.6</v>
      </c>
      <c r="U4164" s="17" t="e">
        <f aca="false">((P4164-(P4164/99)*S4164))</f>
        <v>#REF!</v>
      </c>
      <c r="V4164" s="17" t="n">
        <f aca="false">IF(Q4164="regular",0,(P4164-(O4164*20%)))</f>
        <v>36002</v>
      </c>
      <c r="W4164" s="17"/>
      <c r="X4164" s="15"/>
      <c r="Y4164" s="18" t="str">
        <f aca="false">VLOOKUP(F4164,'[1]Goa Member''s Details Revised'!$C$2:$AO$7385,12,0)</f>
        <v>last communication till date</v>
      </c>
    </row>
    <row r="4165" customFormat="false" ht="15" hidden="false" customHeight="false" outlineLevel="0" collapsed="false">
      <c r="B4165" s="14" t="n">
        <v>4164</v>
      </c>
      <c r="C4165" s="15"/>
      <c r="D4165" s="15" t="s">
        <v>11469</v>
      </c>
      <c r="E4165" s="15" t="s">
        <v>25</v>
      </c>
      <c r="F4165" s="15" t="s">
        <v>11470</v>
      </c>
      <c r="G4165" s="15"/>
      <c r="H4165" s="16" t="str">
        <f aca="false">VLOOKUP(F4165,'[1]Goa Member''s Details Revised'!$C$2:$AO$7385,2,0)</f>
        <v>Purchaser</v>
      </c>
      <c r="I4165" s="15" t="n">
        <v>22</v>
      </c>
      <c r="J4165" s="15" t="s">
        <v>1102</v>
      </c>
      <c r="K4165" s="15" t="n">
        <v>1992</v>
      </c>
      <c r="L4165" s="16" t="str">
        <f aca="false">VLOOKUP(F4165,'[1]Goa Member''s Details Revised'!$C$2:$AO$7385,9,0)</f>
        <v>Never</v>
      </c>
      <c r="M4165" s="15" t="s">
        <v>11471</v>
      </c>
      <c r="N4165" s="17" t="n">
        <f aca="false">VLOOKUP(F4165,'[1]Goa Member''s Details Revised'!$C$2:$AO$7385,5,0)</f>
        <v>45000</v>
      </c>
      <c r="O4165" s="17" t="n">
        <f aca="false">VLOOKUP(F4165,'[1]Goa Member''s Details Revised'!$C$2:$AO$7385,5,0)</f>
        <v>45000</v>
      </c>
      <c r="P4165" s="17" t="n">
        <f aca="false">VLOOKUP(F4165,'[1]Goa Member''s Details Revised'!$C$2:$AO$7385,6,0)</f>
        <v>45004</v>
      </c>
      <c r="Q4165" s="17" t="str">
        <f aca="false">VLOOKUP(F4165,'[1]Goa Member''s Details Revised'!$C$2:$AO$7385,8,0)</f>
        <v>I.R.M</v>
      </c>
      <c r="R4165" s="17" t="n">
        <f aca="false">+O4165-P4165</f>
        <v>-4</v>
      </c>
      <c r="S4165" s="15" t="e">
        <f aca="false">+#REF!-K4165</f>
        <v>#REF!</v>
      </c>
      <c r="T4165" s="17" t="n">
        <f aca="false">IF(Q4165="regular",((P4165-(P4165/99)*S4165)),(P4165-(P4165*20%)))</f>
        <v>36003.2</v>
      </c>
      <c r="U4165" s="17" t="e">
        <f aca="false">((P4165-(P4165/99)*S4165))</f>
        <v>#REF!</v>
      </c>
      <c r="V4165" s="17" t="n">
        <f aca="false">IF(Q4165="regular",0,(P4165-(O4165*20%)))</f>
        <v>36004</v>
      </c>
      <c r="W4165" s="17"/>
      <c r="X4165" s="15"/>
      <c r="Y4165" s="18" t="str">
        <f aca="false">VLOOKUP(F4165,'[1]Goa Member''s Details Revised'!$C$2:$AO$7385,12,0)</f>
        <v>last communication 01</v>
      </c>
    </row>
    <row r="4166" customFormat="false" ht="15" hidden="false" customHeight="false" outlineLevel="0" collapsed="false">
      <c r="B4166" s="14" t="n">
        <v>4165</v>
      </c>
      <c r="C4166" s="15"/>
      <c r="D4166" s="15" t="s">
        <v>11472</v>
      </c>
      <c r="E4166" s="15" t="s">
        <v>25</v>
      </c>
      <c r="F4166" s="15" t="s">
        <v>11473</v>
      </c>
      <c r="G4166" s="15"/>
      <c r="H4166" s="16" t="str">
        <f aca="false">VLOOKUP(F4166,'[1]Goa Member''s Details Revised'!$C$2:$AO$7385,2,0)</f>
        <v>Purchaser</v>
      </c>
      <c r="I4166" s="15" t="n">
        <v>22</v>
      </c>
      <c r="J4166" s="15" t="s">
        <v>1102</v>
      </c>
      <c r="K4166" s="15" t="n">
        <v>1992</v>
      </c>
      <c r="L4166" s="16" t="str">
        <f aca="false">VLOOKUP(F4166,'[1]Goa Member''s Details Revised'!$C$2:$AO$7385,9,0)</f>
        <v>Never</v>
      </c>
      <c r="M4166" s="15" t="s">
        <v>11474</v>
      </c>
      <c r="N4166" s="17" t="n">
        <f aca="false">VLOOKUP(F4166,'[1]Goa Member''s Details Revised'!$C$2:$AO$7385,5,0)</f>
        <v>35000</v>
      </c>
      <c r="O4166" s="17" t="n">
        <f aca="false">VLOOKUP(F4166,'[1]Goa Member''s Details Revised'!$C$2:$AO$7385,5,0)</f>
        <v>35000</v>
      </c>
      <c r="P4166" s="17" t="n">
        <f aca="false">VLOOKUP(F4166,'[1]Goa Member''s Details Revised'!$C$2:$AO$7385,6,0)</f>
        <v>35015</v>
      </c>
      <c r="Q4166" s="17" t="str">
        <f aca="false">VLOOKUP(F4166,'[1]Goa Member''s Details Revised'!$C$2:$AO$7385,8,0)</f>
        <v>I.R.M</v>
      </c>
      <c r="R4166" s="17" t="n">
        <f aca="false">+O4166-P4166</f>
        <v>-15</v>
      </c>
      <c r="S4166" s="15" t="e">
        <f aca="false">+#REF!-K4166</f>
        <v>#REF!</v>
      </c>
      <c r="T4166" s="17" t="n">
        <f aca="false">IF(Q4166="regular",((P4166-(P4166/99)*S4166)),(P4166-(P4166*20%)))</f>
        <v>28012</v>
      </c>
      <c r="U4166" s="17" t="e">
        <f aca="false">((P4166-(P4166/99)*S4166))</f>
        <v>#REF!</v>
      </c>
      <c r="V4166" s="17" t="n">
        <f aca="false">IF(Q4166="regular",0,(P4166-(O4166*20%)))</f>
        <v>28015</v>
      </c>
      <c r="W4166" s="17"/>
      <c r="X4166" s="15"/>
      <c r="Y4166" s="18" t="str">
        <f aca="false">VLOOKUP(F4166,'[1]Goa Member''s Details Revised'!$C$2:$AO$7385,12,0)</f>
        <v>last communication 04</v>
      </c>
    </row>
    <row r="4167" customFormat="false" ht="15" hidden="false" customHeight="false" outlineLevel="0" collapsed="false">
      <c r="B4167" s="14" t="n">
        <v>4166</v>
      </c>
      <c r="C4167" s="15"/>
      <c r="D4167" s="15" t="s">
        <v>11475</v>
      </c>
      <c r="E4167" s="15" t="s">
        <v>25</v>
      </c>
      <c r="F4167" s="15" t="s">
        <v>11476</v>
      </c>
      <c r="G4167" s="15"/>
      <c r="H4167" s="16" t="str">
        <f aca="false">VLOOKUP(F4167,'[1]Goa Member''s Details Revised'!$C$2:$AO$7385,2,0)</f>
        <v>Purchaser</v>
      </c>
      <c r="I4167" s="15" t="n">
        <v>25</v>
      </c>
      <c r="J4167" s="15" t="s">
        <v>1102</v>
      </c>
      <c r="K4167" s="15" t="n">
        <v>1992</v>
      </c>
      <c r="L4167" s="16" t="str">
        <f aca="false">VLOOKUP(F4167,'[1]Goa Member''s Details Revised'!$C$2:$AO$7385,9,0)</f>
        <v>Never</v>
      </c>
      <c r="M4167" s="15" t="s">
        <v>11477</v>
      </c>
      <c r="N4167" s="17" t="n">
        <f aca="false">VLOOKUP(F4167,'[1]Goa Member''s Details Revised'!$C$2:$AO$7385,5,0)</f>
        <v>45000</v>
      </c>
      <c r="O4167" s="17" t="n">
        <f aca="false">VLOOKUP(F4167,'[1]Goa Member''s Details Revised'!$C$2:$AO$7385,5,0)</f>
        <v>45000</v>
      </c>
      <c r="P4167" s="17" t="n">
        <f aca="false">VLOOKUP(F4167,'[1]Goa Member''s Details Revised'!$C$2:$AO$7385,6,0)</f>
        <v>45002</v>
      </c>
      <c r="Q4167" s="17" t="str">
        <f aca="false">VLOOKUP(F4167,'[1]Goa Member''s Details Revised'!$C$2:$AO$7385,8,0)</f>
        <v>I.R.M</v>
      </c>
      <c r="R4167" s="17" t="n">
        <f aca="false">+O4167-P4167</f>
        <v>-2</v>
      </c>
      <c r="S4167" s="15" t="e">
        <f aca="false">+#REF!-K4167</f>
        <v>#REF!</v>
      </c>
      <c r="T4167" s="17" t="n">
        <f aca="false">IF(Q4167="regular",((P4167-(P4167/99)*S4167)),(P4167-(P4167*20%)))</f>
        <v>36001.6</v>
      </c>
      <c r="U4167" s="17" t="e">
        <f aca="false">((P4167-(P4167/99)*S4167))</f>
        <v>#REF!</v>
      </c>
      <c r="V4167" s="17" t="n">
        <f aca="false">IF(Q4167="regular",0,(P4167-(O4167*20%)))</f>
        <v>36002</v>
      </c>
      <c r="W4167" s="17"/>
      <c r="X4167" s="15"/>
      <c r="Y4167" s="18" t="str">
        <f aca="false">VLOOKUP(F4167,'[1]Goa Member''s Details Revised'!$C$2:$AO$7385,12,0)</f>
        <v>last communication 98</v>
      </c>
    </row>
    <row r="4168" customFormat="false" ht="15" hidden="false" customHeight="false" outlineLevel="0" collapsed="false">
      <c r="B4168" s="14" t="n">
        <v>4167</v>
      </c>
      <c r="C4168" s="15"/>
      <c r="D4168" s="15" t="s">
        <v>11478</v>
      </c>
      <c r="E4168" s="15" t="s">
        <v>25</v>
      </c>
      <c r="F4168" s="15" t="s">
        <v>11479</v>
      </c>
      <c r="G4168" s="15"/>
      <c r="H4168" s="16" t="str">
        <f aca="false">VLOOKUP(F4168,'[1]Goa Member''s Details Revised'!$C$2:$AO$7385,2,0)</f>
        <v>Purchaser</v>
      </c>
      <c r="I4168" s="15" t="n">
        <v>28</v>
      </c>
      <c r="J4168" s="15" t="s">
        <v>1102</v>
      </c>
      <c r="K4168" s="15" t="n">
        <v>1992</v>
      </c>
      <c r="L4168" s="16" t="n">
        <f aca="false">VLOOKUP(F4168,'[1]Goa Member''s Details Revised'!$C$2:$AO$7385,9,0)</f>
        <v>2011</v>
      </c>
      <c r="M4168" s="15" t="s">
        <v>11480</v>
      </c>
      <c r="N4168" s="17" t="n">
        <f aca="false">VLOOKUP(F4168,'[1]Goa Member''s Details Revised'!$C$2:$AO$7385,5,0)</f>
        <v>45000</v>
      </c>
      <c r="O4168" s="17" t="n">
        <f aca="false">VLOOKUP(F4168,'[1]Goa Member''s Details Revised'!$C$2:$AO$7385,5,0)</f>
        <v>45000</v>
      </c>
      <c r="P4168" s="17" t="n">
        <f aca="false">VLOOKUP(F4168,'[1]Goa Member''s Details Revised'!$C$2:$AO$7385,6,0)</f>
        <v>45002</v>
      </c>
      <c r="Q4168" s="17" t="str">
        <f aca="false">VLOOKUP(F4168,'[1]Goa Member''s Details Revised'!$C$2:$AO$7385,8,0)</f>
        <v>R.M</v>
      </c>
      <c r="R4168" s="17" t="n">
        <f aca="false">+O4168-P4168</f>
        <v>-2</v>
      </c>
      <c r="S4168" s="15" t="e">
        <f aca="false">+#REF!-K4168</f>
        <v>#REF!</v>
      </c>
      <c r="T4168" s="17" t="n">
        <f aca="false">IF(Q4168="regular",((P4168-(P4168/99)*S4168)),(P4168-(P4168*20%)))</f>
        <v>36001.6</v>
      </c>
      <c r="U4168" s="17" t="e">
        <f aca="false">((P4168-(P4168/99)*S4168))</f>
        <v>#REF!</v>
      </c>
      <c r="V4168" s="17" t="n">
        <f aca="false">IF(Q4168="regular",0,(P4168-(O4168*20%)))</f>
        <v>36002</v>
      </c>
      <c r="W4168" s="17"/>
      <c r="X4168" s="15"/>
      <c r="Y4168" s="18" t="str">
        <f aca="false">VLOOKUP(F4168,'[1]Goa Member''s Details Revised'!$C$2:$AO$7385,12,0)</f>
        <v>last communication 14</v>
      </c>
    </row>
    <row r="4169" customFormat="false" ht="15" hidden="false" customHeight="false" outlineLevel="0" collapsed="false">
      <c r="B4169" s="14" t="n">
        <v>4168</v>
      </c>
      <c r="C4169" s="15"/>
      <c r="D4169" s="15" t="s">
        <v>11481</v>
      </c>
      <c r="E4169" s="15" t="s">
        <v>25</v>
      </c>
      <c r="F4169" s="15" t="s">
        <v>11482</v>
      </c>
      <c r="G4169" s="15"/>
      <c r="H4169" s="16" t="str">
        <f aca="false">VLOOKUP(F4169,'[1]Goa Member''s Details Revised'!$C$2:$AO$7385,2,0)</f>
        <v>Purchaser</v>
      </c>
      <c r="I4169" s="15" t="n">
        <v>20</v>
      </c>
      <c r="J4169" s="15" t="s">
        <v>1102</v>
      </c>
      <c r="K4169" s="15" t="n">
        <v>1992</v>
      </c>
      <c r="L4169" s="16" t="str">
        <f aca="false">VLOOKUP(F4169,'[1]Goa Member''s Details Revised'!$C$2:$AO$7385,9,0)</f>
        <v>Never</v>
      </c>
      <c r="M4169" s="15" t="s">
        <v>11483</v>
      </c>
      <c r="N4169" s="17" t="n">
        <f aca="false">VLOOKUP(F4169,'[1]Goa Member''s Details Revised'!$C$2:$AO$7385,5,0)</f>
        <v>45000</v>
      </c>
      <c r="O4169" s="17" t="n">
        <f aca="false">VLOOKUP(F4169,'[1]Goa Member''s Details Revised'!$C$2:$AO$7385,5,0)</f>
        <v>45000</v>
      </c>
      <c r="P4169" s="17" t="n">
        <f aca="false">VLOOKUP(F4169,'[1]Goa Member''s Details Revised'!$C$2:$AO$7385,6,0)</f>
        <v>45002</v>
      </c>
      <c r="Q4169" s="17" t="str">
        <f aca="false">VLOOKUP(F4169,'[1]Goa Member''s Details Revised'!$C$2:$AO$7385,8,0)</f>
        <v>I.R.M</v>
      </c>
      <c r="R4169" s="17" t="n">
        <f aca="false">+O4169-P4169</f>
        <v>-2</v>
      </c>
      <c r="S4169" s="15" t="e">
        <f aca="false">+#REF!-K4169</f>
        <v>#REF!</v>
      </c>
      <c r="T4169" s="17" t="n">
        <f aca="false">IF(Q4169="regular",((P4169-(P4169/99)*S4169)),(P4169-(P4169*20%)))</f>
        <v>36001.6</v>
      </c>
      <c r="U4169" s="17" t="e">
        <f aca="false">((P4169-(P4169/99)*S4169))</f>
        <v>#REF!</v>
      </c>
      <c r="V4169" s="17" t="n">
        <f aca="false">IF(Q4169="regular",0,(P4169-(O4169*20%)))</f>
        <v>36002</v>
      </c>
      <c r="W4169" s="17"/>
      <c r="X4169" s="15"/>
      <c r="Y4169" s="18" t="str">
        <f aca="false">VLOOKUP(F4169,'[1]Goa Member''s Details Revised'!$C$2:$AO$7385,12,0)</f>
        <v>no communication till date</v>
      </c>
    </row>
    <row r="4170" customFormat="false" ht="15" hidden="false" customHeight="false" outlineLevel="0" collapsed="false">
      <c r="B4170" s="14" t="n">
        <v>4169</v>
      </c>
      <c r="C4170" s="15"/>
      <c r="D4170" s="15" t="s">
        <v>11484</v>
      </c>
      <c r="E4170" s="15" t="s">
        <v>25</v>
      </c>
      <c r="F4170" s="15" t="s">
        <v>11485</v>
      </c>
      <c r="G4170" s="15"/>
      <c r="H4170" s="16" t="n">
        <f aca="false">VLOOKUP(F4170,'[1]Goa Member''s Details Revised'!$C$2:$AO$7385,2,0)</f>
        <v>0</v>
      </c>
      <c r="I4170" s="15" t="n">
        <v>29</v>
      </c>
      <c r="J4170" s="15" t="s">
        <v>1102</v>
      </c>
      <c r="K4170" s="15" t="n">
        <v>1992</v>
      </c>
      <c r="L4170" s="16" t="str">
        <f aca="false">VLOOKUP(F4170,'[1]Goa Member''s Details Revised'!$C$2:$AO$7385,9,0)</f>
        <v>Never</v>
      </c>
      <c r="M4170" s="15" t="s">
        <v>11486</v>
      </c>
      <c r="N4170" s="17" t="n">
        <f aca="false">VLOOKUP(F4170,'[1]Goa Member''s Details Revised'!$C$2:$AO$7385,5,0)</f>
        <v>35015</v>
      </c>
      <c r="O4170" s="17" t="n">
        <f aca="false">VLOOKUP(F4170,'[1]Goa Member''s Details Revised'!$C$2:$AO$7385,5,0)</f>
        <v>35015</v>
      </c>
      <c r="P4170" s="17" t="n">
        <f aca="false">VLOOKUP(F4170,'[1]Goa Member''s Details Revised'!$C$2:$AO$7385,6,0)</f>
        <v>32150</v>
      </c>
      <c r="Q4170" s="17" t="str">
        <f aca="false">VLOOKUP(F4170,'[1]Goa Member''s Details Revised'!$C$2:$AO$7385,8,0)</f>
        <v>Outstanding</v>
      </c>
      <c r="R4170" s="17" t="n">
        <f aca="false">+O4170-P4170</f>
        <v>2865</v>
      </c>
      <c r="S4170" s="15" t="e">
        <f aca="false">+#REF!-K4170</f>
        <v>#REF!</v>
      </c>
      <c r="T4170" s="17" t="n">
        <f aca="false">IF(Q4170="regular",((P4170-(P4170/99)*S4170)),(P4170-(P4170*20%)))</f>
        <v>25720</v>
      </c>
      <c r="U4170" s="17" t="e">
        <f aca="false">((P4170-(P4170/99)*S4170))</f>
        <v>#REF!</v>
      </c>
      <c r="V4170" s="17" t="n">
        <f aca="false">IF(Q4170="regular",0,(P4170-(O4170*20%)))</f>
        <v>25147</v>
      </c>
      <c r="W4170" s="17"/>
      <c r="X4170" s="15"/>
      <c r="Y4170" s="18" t="str">
        <f aca="false">VLOOKUP(F4170,'[1]Goa Member''s Details Revised'!$C$2:$AO$7385,12,0)</f>
        <v>No documents is in file. (Outstanding Rs. 2865/-) MISSING</v>
      </c>
    </row>
    <row r="4171" customFormat="false" ht="15" hidden="false" customHeight="false" outlineLevel="0" collapsed="false">
      <c r="B4171" s="14" t="n">
        <v>4170</v>
      </c>
      <c r="C4171" s="15"/>
      <c r="D4171" s="15" t="s">
        <v>11487</v>
      </c>
      <c r="E4171" s="15" t="s">
        <v>25</v>
      </c>
      <c r="F4171" s="15" t="s">
        <v>11488</v>
      </c>
      <c r="G4171" s="15"/>
      <c r="H4171" s="16" t="str">
        <f aca="false">VLOOKUP(F4171,'[1]Goa Member''s Details Revised'!$C$2:$AO$7385,2,0)</f>
        <v>Purchaser</v>
      </c>
      <c r="I4171" s="15" t="n">
        <v>30</v>
      </c>
      <c r="J4171" s="15" t="s">
        <v>1102</v>
      </c>
      <c r="K4171" s="15" t="n">
        <v>1992</v>
      </c>
      <c r="L4171" s="16" t="n">
        <f aca="false">VLOOKUP(F4171,'[1]Goa Member''s Details Revised'!$C$2:$AO$7385,9,0)</f>
        <v>2009</v>
      </c>
      <c r="M4171" s="15" t="s">
        <v>11489</v>
      </c>
      <c r="N4171" s="17" t="n">
        <f aca="false">VLOOKUP(F4171,'[1]Goa Member''s Details Revised'!$C$2:$AO$7385,5,0)</f>
        <v>45000</v>
      </c>
      <c r="O4171" s="17" t="n">
        <f aca="false">VLOOKUP(F4171,'[1]Goa Member''s Details Revised'!$C$2:$AO$7385,5,0)</f>
        <v>45000</v>
      </c>
      <c r="P4171" s="17" t="n">
        <f aca="false">VLOOKUP(F4171,'[1]Goa Member''s Details Revised'!$C$2:$AO$7385,6,0)</f>
        <v>45002</v>
      </c>
      <c r="Q4171" s="17" t="str">
        <f aca="false">VLOOKUP(F4171,'[1]Goa Member''s Details Revised'!$C$2:$AO$7385,8,0)</f>
        <v>R.M</v>
      </c>
      <c r="R4171" s="17" t="n">
        <f aca="false">+O4171-P4171</f>
        <v>-2</v>
      </c>
      <c r="S4171" s="15" t="e">
        <f aca="false">+#REF!-K4171</f>
        <v>#REF!</v>
      </c>
      <c r="T4171" s="17" t="n">
        <f aca="false">IF(Q4171="regular",((P4171-(P4171/99)*S4171)),(P4171-(P4171*20%)))</f>
        <v>36001.6</v>
      </c>
      <c r="U4171" s="17" t="e">
        <f aca="false">((P4171-(P4171/99)*S4171))</f>
        <v>#REF!</v>
      </c>
      <c r="V4171" s="17" t="n">
        <f aca="false">IF(Q4171="regular",0,(P4171-(O4171*20%)))</f>
        <v>36002</v>
      </c>
      <c r="W4171" s="17"/>
      <c r="X4171" s="15"/>
      <c r="Y4171" s="18" t="str">
        <f aca="false">VLOOKUP(F4171,'[1]Goa Member''s Details Revised'!$C$2:$AO$7385,12,0)</f>
        <v>send perform invoice so Last Communication Till 2010</v>
      </c>
    </row>
    <row r="4172" customFormat="false" ht="15" hidden="false" customHeight="false" outlineLevel="0" collapsed="false">
      <c r="B4172" s="14" t="n">
        <v>4171</v>
      </c>
      <c r="C4172" s="15"/>
      <c r="D4172" s="15" t="s">
        <v>11490</v>
      </c>
      <c r="E4172" s="15" t="s">
        <v>25</v>
      </c>
      <c r="F4172" s="15" t="s">
        <v>11491</v>
      </c>
      <c r="G4172" s="15"/>
      <c r="H4172" s="16" t="str">
        <f aca="false">VLOOKUP(F4172,'[1]Goa Member''s Details Revised'!$C$2:$AO$7385,2,0)</f>
        <v>Purchaser</v>
      </c>
      <c r="I4172" s="15" t="n">
        <v>30</v>
      </c>
      <c r="J4172" s="15" t="s">
        <v>1102</v>
      </c>
      <c r="K4172" s="15" t="n">
        <v>1992</v>
      </c>
      <c r="L4172" s="16" t="str">
        <f aca="false">VLOOKUP(F4172,'[1]Goa Member''s Details Revised'!$C$2:$AO$7385,9,0)</f>
        <v>Never</v>
      </c>
      <c r="M4172" s="15" t="s">
        <v>11492</v>
      </c>
      <c r="N4172" s="17" t="n">
        <f aca="false">VLOOKUP(F4172,'[1]Goa Member''s Details Revised'!$C$2:$AO$7385,5,0)</f>
        <v>35000</v>
      </c>
      <c r="O4172" s="17" t="n">
        <f aca="false">VLOOKUP(F4172,'[1]Goa Member''s Details Revised'!$C$2:$AO$7385,5,0)</f>
        <v>35000</v>
      </c>
      <c r="P4172" s="17" t="n">
        <f aca="false">VLOOKUP(F4172,'[1]Goa Member''s Details Revised'!$C$2:$AO$7385,6,0)</f>
        <v>9230</v>
      </c>
      <c r="Q4172" s="17" t="str">
        <f aca="false">VLOOKUP(F4172,'[1]Goa Member''s Details Revised'!$C$2:$AO$7385,8,0)</f>
        <v>Outstanding</v>
      </c>
      <c r="R4172" s="17" t="n">
        <f aca="false">+O4172-P4172</f>
        <v>25770</v>
      </c>
      <c r="S4172" s="15" t="e">
        <f aca="false">+#REF!-K4172</f>
        <v>#REF!</v>
      </c>
      <c r="T4172" s="17" t="n">
        <f aca="false">IF(Q4172="regular",((P4172-(P4172/99)*S4172)),(P4172-(P4172*20%)))</f>
        <v>7384</v>
      </c>
      <c r="U4172" s="17" t="e">
        <f aca="false">((P4172-(P4172/99)*S4172))</f>
        <v>#REF!</v>
      </c>
      <c r="V4172" s="17" t="n">
        <f aca="false">IF(Q4172="regular",0,(P4172-(O4172*20%)))</f>
        <v>2230</v>
      </c>
      <c r="W4172" s="17"/>
      <c r="X4172" s="15"/>
      <c r="Y4172" s="18" t="str">
        <f aca="false">VLOOKUP(F4172,'[1]Goa Member''s Details Revised'!$C$2:$AO$7385,12,0)</f>
        <v>last communication till date(Outstanding Rs. 25785/-)</v>
      </c>
    </row>
    <row r="4173" customFormat="false" ht="15" hidden="false" customHeight="false" outlineLevel="0" collapsed="false">
      <c r="B4173" s="14" t="n">
        <v>4172</v>
      </c>
      <c r="C4173" s="15"/>
      <c r="D4173" s="15" t="s">
        <v>11493</v>
      </c>
      <c r="E4173" s="15" t="s">
        <v>25</v>
      </c>
      <c r="F4173" s="15" t="s">
        <v>11494</v>
      </c>
      <c r="G4173" s="15"/>
      <c r="H4173" s="16" t="str">
        <f aca="false">VLOOKUP(F4173,'[1]Goa Member''s Details Revised'!$C$2:$AO$7385,2,0)</f>
        <v>Purchaser</v>
      </c>
      <c r="I4173" s="15" t="n">
        <v>30</v>
      </c>
      <c r="J4173" s="15" t="s">
        <v>1102</v>
      </c>
      <c r="K4173" s="15" t="n">
        <v>1992</v>
      </c>
      <c r="L4173" s="16" t="n">
        <f aca="false">VLOOKUP(F4173,'[1]Goa Member''s Details Revised'!$C$2:$AO$7385,9,0)</f>
        <v>2008</v>
      </c>
      <c r="M4173" s="15" t="s">
        <v>11495</v>
      </c>
      <c r="N4173" s="17" t="n">
        <f aca="false">VLOOKUP(F4173,'[1]Goa Member''s Details Revised'!$C$2:$AO$7385,5,0)</f>
        <v>35000</v>
      </c>
      <c r="O4173" s="17" t="n">
        <f aca="false">VLOOKUP(F4173,'[1]Goa Member''s Details Revised'!$C$2:$AO$7385,5,0)</f>
        <v>35000</v>
      </c>
      <c r="P4173" s="17" t="n">
        <f aca="false">VLOOKUP(F4173,'[1]Goa Member''s Details Revised'!$C$2:$AO$7385,6,0)</f>
        <v>35015</v>
      </c>
      <c r="Q4173" s="17" t="str">
        <f aca="false">VLOOKUP(F4173,'[1]Goa Member''s Details Revised'!$C$2:$AO$7385,8,0)</f>
        <v>R.M</v>
      </c>
      <c r="R4173" s="17" t="n">
        <f aca="false">+O4173-P4173</f>
        <v>-15</v>
      </c>
      <c r="S4173" s="15" t="e">
        <f aca="false">+#REF!-K4173</f>
        <v>#REF!</v>
      </c>
      <c r="T4173" s="17" t="n">
        <f aca="false">IF(Q4173="regular",((P4173-(P4173/99)*S4173)),(P4173-(P4173*20%)))</f>
        <v>28012</v>
      </c>
      <c r="U4173" s="17" t="e">
        <f aca="false">((P4173-(P4173/99)*S4173))</f>
        <v>#REF!</v>
      </c>
      <c r="V4173" s="17" t="n">
        <f aca="false">IF(Q4173="regular",0,(P4173-(O4173*20%)))</f>
        <v>28015</v>
      </c>
      <c r="W4173" s="17"/>
      <c r="X4173" s="15"/>
      <c r="Y4173" s="18" t="str">
        <f aca="false">VLOOKUP(F4173,'[1]Goa Member''s Details Revised'!$C$2:$AO$7385,12,0)</f>
        <v>last communication on 21/7/2022 regarding surrender option … </v>
      </c>
    </row>
    <row r="4174" customFormat="false" ht="15" hidden="false" customHeight="false" outlineLevel="0" collapsed="false">
      <c r="B4174" s="14" t="n">
        <v>4173</v>
      </c>
      <c r="C4174" s="15"/>
      <c r="D4174" s="15" t="s">
        <v>11496</v>
      </c>
      <c r="E4174" s="15" t="s">
        <v>25</v>
      </c>
      <c r="F4174" s="15" t="s">
        <v>11497</v>
      </c>
      <c r="G4174" s="15"/>
      <c r="H4174" s="16" t="str">
        <f aca="false">VLOOKUP(F4174,'[1]Goa Member''s Details Revised'!$C$2:$AO$7385,2,0)</f>
        <v>Purchaser</v>
      </c>
      <c r="I4174" s="15" t="n">
        <v>30</v>
      </c>
      <c r="J4174" s="15" t="s">
        <v>1102</v>
      </c>
      <c r="K4174" s="15" t="n">
        <v>1992</v>
      </c>
      <c r="L4174" s="16" t="str">
        <f aca="false">VLOOKUP(F4174,'[1]Goa Member''s Details Revised'!$C$2:$AO$7385,9,0)</f>
        <v>Never</v>
      </c>
      <c r="M4174" s="15" t="s">
        <v>11498</v>
      </c>
      <c r="N4174" s="17" t="n">
        <f aca="false">VLOOKUP(F4174,'[1]Goa Member''s Details Revised'!$C$2:$AO$7385,5,0)</f>
        <v>35000</v>
      </c>
      <c r="O4174" s="17" t="n">
        <f aca="false">VLOOKUP(F4174,'[1]Goa Member''s Details Revised'!$C$2:$AO$7385,5,0)</f>
        <v>35000</v>
      </c>
      <c r="P4174" s="17" t="n">
        <v>35000</v>
      </c>
      <c r="Q4174" s="17" t="str">
        <f aca="false">VLOOKUP(F4174,'[1]Goa Member''s Details Revised'!$C$2:$AO$7385,8,0)</f>
        <v>I.R.M</v>
      </c>
      <c r="R4174" s="17" t="n">
        <f aca="false">+O4174-P4174</f>
        <v>0</v>
      </c>
      <c r="S4174" s="15" t="e">
        <f aca="false">+#REF!-K4174</f>
        <v>#REF!</v>
      </c>
      <c r="T4174" s="17" t="n">
        <f aca="false">IF(Q4174="regular",((P4174-(P4174/99)*S4174)),(P4174-(P4174*20%)))</f>
        <v>28000</v>
      </c>
      <c r="U4174" s="17" t="e">
        <f aca="false">((P4174-(P4174/99)*S4174))</f>
        <v>#REF!</v>
      </c>
      <c r="V4174" s="17" t="n">
        <f aca="false">IF(Q4174="regular",0,(P4174-(O4174*20%)))</f>
        <v>28000</v>
      </c>
      <c r="W4174" s="17"/>
      <c r="X4174" s="15"/>
      <c r="Y4174" s="18" t="str">
        <f aca="false">VLOOKUP(F4174,'[1]Goa Member''s Details Revised'!$C$2:$AO$7385,12,0)</f>
        <v>no communication till date</v>
      </c>
    </row>
    <row r="4175" customFormat="false" ht="15" hidden="false" customHeight="false" outlineLevel="0" collapsed="false">
      <c r="B4175" s="14" t="n">
        <v>4174</v>
      </c>
      <c r="C4175" s="15"/>
      <c r="D4175" s="15" t="s">
        <v>11499</v>
      </c>
      <c r="E4175" s="15" t="s">
        <v>25</v>
      </c>
      <c r="F4175" s="15" t="s">
        <v>11500</v>
      </c>
      <c r="G4175" s="15"/>
      <c r="H4175" s="16" t="str">
        <f aca="false">VLOOKUP(F4175,'[1]Goa Member''s Details Revised'!$C$2:$AO$7385,2,0)</f>
        <v>Purchaser</v>
      </c>
      <c r="I4175" s="15" t="n">
        <v>12</v>
      </c>
      <c r="J4175" s="15" t="s">
        <v>815</v>
      </c>
      <c r="K4175" s="15" t="n">
        <v>1992</v>
      </c>
      <c r="L4175" s="16" t="str">
        <f aca="false">VLOOKUP(F4175,'[1]Goa Member''s Details Revised'!$C$2:$AO$7385,9,0)</f>
        <v>Never</v>
      </c>
      <c r="M4175" s="15" t="s">
        <v>11501</v>
      </c>
      <c r="N4175" s="17" t="n">
        <f aca="false">VLOOKUP(F4175,'[1]Goa Member''s Details Revised'!$C$2:$AO$7385,5,0)</f>
        <v>65000</v>
      </c>
      <c r="O4175" s="17" t="n">
        <f aca="false">VLOOKUP(F4175,'[1]Goa Member''s Details Revised'!$C$2:$AO$7385,5,0)</f>
        <v>65000</v>
      </c>
      <c r="P4175" s="17" t="n">
        <v>23860</v>
      </c>
      <c r="Q4175" s="17" t="str">
        <f aca="false">VLOOKUP(F4175,'[1]Goa Member''s Details Revised'!$C$2:$AO$7385,8,0)</f>
        <v>I.R.M</v>
      </c>
      <c r="R4175" s="17" t="n">
        <f aca="false">+O4175-P4175</f>
        <v>41140</v>
      </c>
      <c r="S4175" s="15" t="e">
        <f aca="false">+#REF!-K4175</f>
        <v>#REF!</v>
      </c>
      <c r="T4175" s="17" t="n">
        <f aca="false">IF(Q4175="regular",((P4175-(P4175/99)*S4175)),(P4175-(P4175*20%)))</f>
        <v>19088</v>
      </c>
      <c r="U4175" s="17" t="e">
        <f aca="false">((P4175-(P4175/99)*S4175))</f>
        <v>#REF!</v>
      </c>
      <c r="V4175" s="17" t="n">
        <f aca="false">IF(Q4175="regular",0,(P4175-(O4175*20%)))</f>
        <v>10860</v>
      </c>
      <c r="W4175" s="17"/>
      <c r="X4175" s="15"/>
      <c r="Y4175" s="18" t="str">
        <f aca="false">VLOOKUP(F4175,'[1]Goa Member''s Details Revised'!$C$2:$AO$7385,12,0)</f>
        <v>No reminder send so last communication 09</v>
      </c>
    </row>
    <row r="4176" customFormat="false" ht="15" hidden="false" customHeight="false" outlineLevel="0" collapsed="false">
      <c r="B4176" s="14" t="n">
        <v>4175</v>
      </c>
      <c r="C4176" s="15"/>
      <c r="D4176" s="15" t="s">
        <v>11502</v>
      </c>
      <c r="E4176" s="15" t="s">
        <v>25</v>
      </c>
      <c r="F4176" s="15" t="s">
        <v>11503</v>
      </c>
      <c r="G4176" s="15"/>
      <c r="H4176" s="16" t="str">
        <f aca="false">VLOOKUP(F4176,'[1]Goa Member''s Details Revised'!$C$2:$AO$7385,2,0)</f>
        <v>Purchaser</v>
      </c>
      <c r="I4176" s="15" t="n">
        <v>30</v>
      </c>
      <c r="J4176" s="15" t="s">
        <v>815</v>
      </c>
      <c r="K4176" s="15" t="n">
        <v>1992</v>
      </c>
      <c r="L4176" s="16" t="str">
        <f aca="false">VLOOKUP(F4176,'[1]Goa Member''s Details Revised'!$C$2:$AO$7385,9,0)</f>
        <v>Never</v>
      </c>
      <c r="M4176" s="15" t="s">
        <v>11504</v>
      </c>
      <c r="N4176" s="17" t="n">
        <f aca="false">VLOOKUP(F4176,'[1]Goa Member''s Details Revised'!$C$2:$AO$7385,5,0)</f>
        <v>65000</v>
      </c>
      <c r="O4176" s="17" t="n">
        <f aca="false">VLOOKUP(F4176,'[1]Goa Member''s Details Revised'!$C$2:$AO$7385,5,0)</f>
        <v>65000</v>
      </c>
      <c r="P4176" s="17" t="n">
        <f aca="false">VLOOKUP(F4176,'[1]Goa Member''s Details Revised'!$C$2:$AO$7385,6,0)</f>
        <v>65020</v>
      </c>
      <c r="Q4176" s="17" t="str">
        <f aca="false">VLOOKUP(F4176,'[1]Goa Member''s Details Revised'!$C$2:$AO$7385,8,0)</f>
        <v>I.R.M</v>
      </c>
      <c r="R4176" s="17" t="n">
        <f aca="false">+O4176-P4176</f>
        <v>-20</v>
      </c>
      <c r="S4176" s="15" t="e">
        <f aca="false">+#REF!-K4176</f>
        <v>#REF!</v>
      </c>
      <c r="T4176" s="17" t="n">
        <f aca="false">IF(Q4176="regular",((P4176-(P4176/99)*S4176)),(P4176-(P4176*20%)))</f>
        <v>52016</v>
      </c>
      <c r="U4176" s="17" t="e">
        <f aca="false">((P4176-(P4176/99)*S4176))</f>
        <v>#REF!</v>
      </c>
      <c r="V4176" s="17" t="n">
        <f aca="false">IF(Q4176="regular",0,(P4176-(O4176*20%)))</f>
        <v>52020</v>
      </c>
      <c r="W4176" s="17"/>
      <c r="X4176" s="15"/>
      <c r="Y4176" s="18" t="str">
        <f aca="false">VLOOKUP(F4176,'[1]Goa Member''s Details Revised'!$C$2:$AO$7385,12,0)</f>
        <v>no communication till date</v>
      </c>
    </row>
    <row r="4177" customFormat="false" ht="15" hidden="false" customHeight="false" outlineLevel="0" collapsed="false">
      <c r="B4177" s="14" t="n">
        <v>4176</v>
      </c>
      <c r="C4177" s="15"/>
      <c r="D4177" s="15" t="s">
        <v>11505</v>
      </c>
      <c r="E4177" s="15" t="s">
        <v>25</v>
      </c>
      <c r="F4177" s="15" t="s">
        <v>11506</v>
      </c>
      <c r="G4177" s="15"/>
      <c r="H4177" s="16" t="str">
        <f aca="false">VLOOKUP(F4177,'[1]Goa Member''s Details Revised'!$C$2:$AO$7385,2,0)</f>
        <v>L. N. C</v>
      </c>
      <c r="I4177" s="15" t="n">
        <v>22</v>
      </c>
      <c r="J4177" s="15" t="s">
        <v>815</v>
      </c>
      <c r="K4177" s="15" t="n">
        <v>1992</v>
      </c>
      <c r="L4177" s="16" t="n">
        <f aca="false">VLOOKUP(F4177,'[1]Goa Member''s Details Revised'!$C$2:$AO$7385,9,0)</f>
        <v>2022</v>
      </c>
      <c r="M4177" s="15" t="s">
        <v>11507</v>
      </c>
      <c r="N4177" s="17" t="n">
        <f aca="false">VLOOKUP(F4177,'[1]Goa Member''s Details Revised'!$C$2:$AO$7385,5,0)</f>
        <v>45000</v>
      </c>
      <c r="O4177" s="17" t="n">
        <f aca="false">VLOOKUP(F4177,'[1]Goa Member''s Details Revised'!$C$2:$AO$7385,5,0)</f>
        <v>45000</v>
      </c>
      <c r="P4177" s="17" t="n">
        <f aca="false">VLOOKUP(F4177,'[1]Goa Member''s Details Revised'!$C$2:$AO$7385,6,0)</f>
        <v>45002</v>
      </c>
      <c r="Q4177" s="17" t="str">
        <f aca="false">VLOOKUP(F4177,'[1]Goa Member''s Details Revised'!$C$2:$AO$7385,8,0)</f>
        <v>R.M</v>
      </c>
      <c r="R4177" s="17" t="n">
        <f aca="false">+O4177-P4177</f>
        <v>-2</v>
      </c>
      <c r="S4177" s="15" t="e">
        <f aca="false">+#REF!-K4177</f>
        <v>#REF!</v>
      </c>
      <c r="T4177" s="17" t="n">
        <f aca="false">IF(Q4177="regular",((P4177-(P4177/99)*S4177)),(P4177-(P4177*20%)))</f>
        <v>36001.6</v>
      </c>
      <c r="U4177" s="17" t="e">
        <f aca="false">((P4177-(P4177/99)*S4177))</f>
        <v>#REF!</v>
      </c>
      <c r="V4177" s="17" t="n">
        <f aca="false">IF(Q4177="regular",0,(P4177-(O4177*20%)))</f>
        <v>36002</v>
      </c>
      <c r="W4177" s="17"/>
      <c r="X4177" s="15"/>
      <c r="Y4177" s="18" t="str">
        <f aca="false">VLOOKUP(F4177,'[1]Goa Member''s Details Revised'!$C$2:$AO$7385,12,0)</f>
        <v>they are reguler member</v>
      </c>
    </row>
    <row r="4178" customFormat="false" ht="15" hidden="false" customHeight="false" outlineLevel="0" collapsed="false">
      <c r="B4178" s="14" t="n">
        <v>4177</v>
      </c>
      <c r="C4178" s="15"/>
      <c r="D4178" s="15" t="s">
        <v>11508</v>
      </c>
      <c r="E4178" s="15" t="s">
        <v>25</v>
      </c>
      <c r="F4178" s="15" t="s">
        <v>11509</v>
      </c>
      <c r="G4178" s="15"/>
      <c r="H4178" s="16" t="str">
        <f aca="false">VLOOKUP(F4178,'[1]Goa Member''s Details Revised'!$C$2:$AO$7385,2,0)</f>
        <v>Purchaser</v>
      </c>
      <c r="I4178" s="15" t="n">
        <v>1</v>
      </c>
      <c r="J4178" s="15" t="s">
        <v>834</v>
      </c>
      <c r="K4178" s="15" t="n">
        <v>1992</v>
      </c>
      <c r="L4178" s="16" t="str">
        <f aca="false">VLOOKUP(F4178,'[1]Goa Member''s Details Revised'!$C$2:$AO$7385,9,0)</f>
        <v>Never</v>
      </c>
      <c r="M4178" s="15" t="s">
        <v>11510</v>
      </c>
      <c r="N4178" s="17" t="n">
        <f aca="false">VLOOKUP(F4178,'[1]Goa Member''s Details Revised'!$C$2:$AO$7385,5,0)</f>
        <v>35000</v>
      </c>
      <c r="O4178" s="17" t="n">
        <f aca="false">VLOOKUP(F4178,'[1]Goa Member''s Details Revised'!$C$2:$AO$7385,5,0)</f>
        <v>35000</v>
      </c>
      <c r="P4178" s="17" t="n">
        <f aca="false">VLOOKUP(F4178,'[1]Goa Member''s Details Revised'!$C$2:$AO$7385,6,0)</f>
        <v>42600</v>
      </c>
      <c r="Q4178" s="17" t="str">
        <f aca="false">VLOOKUP(F4178,'[1]Goa Member''s Details Revised'!$C$2:$AO$7385,8,0)</f>
        <v>I.R.M</v>
      </c>
      <c r="R4178" s="17" t="n">
        <f aca="false">+O4178-P4178</f>
        <v>-7600</v>
      </c>
      <c r="S4178" s="15" t="e">
        <f aca="false">+#REF!-K4178</f>
        <v>#REF!</v>
      </c>
      <c r="T4178" s="17" t="n">
        <f aca="false">IF(Q4178="regular",((P4178-(P4178/99)*S4178)),(P4178-(P4178*20%)))</f>
        <v>34080</v>
      </c>
      <c r="U4178" s="17" t="e">
        <f aca="false">((P4178-(P4178/99)*S4178))</f>
        <v>#REF!</v>
      </c>
      <c r="V4178" s="17" t="n">
        <f aca="false">IF(Q4178="regular",0,(P4178-(O4178*20%)))</f>
        <v>35600</v>
      </c>
      <c r="W4178" s="17"/>
      <c r="X4178" s="15"/>
      <c r="Y4178" s="18" t="str">
        <f aca="false">VLOOKUP(F4178,'[1]Goa Member''s Details Revised'!$C$2:$AO$7385,12,0)</f>
        <v>last communication 04</v>
      </c>
    </row>
    <row r="4179" customFormat="false" ht="15" hidden="false" customHeight="false" outlineLevel="0" collapsed="false">
      <c r="B4179" s="14" t="n">
        <v>4178</v>
      </c>
      <c r="C4179" s="15"/>
      <c r="D4179" s="15" t="s">
        <v>11511</v>
      </c>
      <c r="E4179" s="15" t="s">
        <v>25</v>
      </c>
      <c r="F4179" s="15" t="s">
        <v>11512</v>
      </c>
      <c r="G4179" s="15"/>
      <c r="H4179" s="16" t="str">
        <f aca="false">VLOOKUP(F4179,'[1]Goa Member''s Details Revised'!$C$2:$AO$7385,2,0)</f>
        <v>Purchaser</v>
      </c>
      <c r="I4179" s="15" t="n">
        <v>7</v>
      </c>
      <c r="J4179" s="15" t="s">
        <v>834</v>
      </c>
      <c r="K4179" s="15" t="n">
        <v>1992</v>
      </c>
      <c r="L4179" s="16" t="str">
        <f aca="false">VLOOKUP(F4179,'[1]Goa Member''s Details Revised'!$C$2:$AO$7385,9,0)</f>
        <v>Never</v>
      </c>
      <c r="M4179" s="15" t="s">
        <v>11513</v>
      </c>
      <c r="N4179" s="17" t="n">
        <f aca="false">VLOOKUP(F4179,'[1]Goa Member''s Details Revised'!$C$2:$AO$7385,5,0)</f>
        <v>35000</v>
      </c>
      <c r="O4179" s="17" t="n">
        <f aca="false">VLOOKUP(F4179,'[1]Goa Member''s Details Revised'!$C$2:$AO$7385,5,0)</f>
        <v>35000</v>
      </c>
      <c r="P4179" s="17" t="n">
        <f aca="false">VLOOKUP(F4179,'[1]Goa Member''s Details Revised'!$C$2:$AO$7385,6,0)</f>
        <v>35015</v>
      </c>
      <c r="Q4179" s="17" t="str">
        <f aca="false">VLOOKUP(F4179,'[1]Goa Member''s Details Revised'!$C$2:$AO$7385,8,0)</f>
        <v>I.R.M</v>
      </c>
      <c r="R4179" s="17" t="n">
        <f aca="false">+O4179-P4179</f>
        <v>-15</v>
      </c>
      <c r="S4179" s="15" t="e">
        <f aca="false">+#REF!-K4179</f>
        <v>#REF!</v>
      </c>
      <c r="T4179" s="17" t="n">
        <f aca="false">IF(Q4179="regular",((P4179-(P4179/99)*S4179)),(P4179-(P4179*20%)))</f>
        <v>28012</v>
      </c>
      <c r="U4179" s="17" t="e">
        <f aca="false">((P4179-(P4179/99)*S4179))</f>
        <v>#REF!</v>
      </c>
      <c r="V4179" s="17" t="n">
        <f aca="false">IF(Q4179="regular",0,(P4179-(O4179*20%)))</f>
        <v>28015</v>
      </c>
      <c r="W4179" s="17"/>
      <c r="X4179" s="15"/>
      <c r="Y4179" s="18" t="str">
        <f aca="false">VLOOKUP(F4179,'[1]Goa Member''s Details Revised'!$C$2:$AO$7385,12,0)</f>
        <v>last communication 02</v>
      </c>
    </row>
    <row r="4180" customFormat="false" ht="15" hidden="false" customHeight="false" outlineLevel="0" collapsed="false">
      <c r="B4180" s="14" t="n">
        <v>4179</v>
      </c>
      <c r="C4180" s="15"/>
      <c r="D4180" s="15" t="s">
        <v>11514</v>
      </c>
      <c r="E4180" s="15" t="s">
        <v>25</v>
      </c>
      <c r="F4180" s="15" t="s">
        <v>11515</v>
      </c>
      <c r="G4180" s="15"/>
      <c r="H4180" s="16" t="str">
        <f aca="false">VLOOKUP(F4180,'[1]Goa Member''s Details Revised'!$C$2:$AO$7385,2,0)</f>
        <v>Purchaser</v>
      </c>
      <c r="I4180" s="15" t="n">
        <v>11</v>
      </c>
      <c r="J4180" s="15" t="s">
        <v>834</v>
      </c>
      <c r="K4180" s="15" t="n">
        <v>1992</v>
      </c>
      <c r="L4180" s="16" t="str">
        <f aca="false">VLOOKUP(F4180,'[1]Goa Member''s Details Revised'!$C$2:$AO$7385,9,0)</f>
        <v>Never</v>
      </c>
      <c r="M4180" s="15" t="s">
        <v>11516</v>
      </c>
      <c r="N4180" s="17" t="n">
        <f aca="false">VLOOKUP(F4180,'[1]Goa Member''s Details Revised'!$C$2:$AO$7385,5,0)</f>
        <v>45000</v>
      </c>
      <c r="O4180" s="17" t="n">
        <f aca="false">VLOOKUP(F4180,'[1]Goa Member''s Details Revised'!$C$2:$AO$7385,5,0)</f>
        <v>45000</v>
      </c>
      <c r="P4180" s="17" t="n">
        <f aca="false">VLOOKUP(F4180,'[1]Goa Member''s Details Revised'!$C$2:$AO$7385,6,0)</f>
        <v>45002</v>
      </c>
      <c r="Q4180" s="17" t="str">
        <f aca="false">VLOOKUP(F4180,'[1]Goa Member''s Details Revised'!$C$2:$AO$7385,8,0)</f>
        <v>I.R.M</v>
      </c>
      <c r="R4180" s="17" t="n">
        <f aca="false">+O4180-P4180</f>
        <v>-2</v>
      </c>
      <c r="S4180" s="15" t="e">
        <f aca="false">+#REF!-K4180</f>
        <v>#REF!</v>
      </c>
      <c r="T4180" s="17" t="n">
        <f aca="false">IF(Q4180="regular",((P4180-(P4180/99)*S4180)),(P4180-(P4180*20%)))</f>
        <v>36001.6</v>
      </c>
      <c r="U4180" s="17" t="e">
        <f aca="false">((P4180-(P4180/99)*S4180))</f>
        <v>#REF!</v>
      </c>
      <c r="V4180" s="17" t="n">
        <f aca="false">IF(Q4180="regular",0,(P4180-(O4180*20%)))</f>
        <v>36002</v>
      </c>
      <c r="W4180" s="17"/>
      <c r="X4180" s="15"/>
      <c r="Y4180" s="18" t="str">
        <f aca="false">VLOOKUP(F4180,'[1]Goa Member''s Details Revised'!$C$2:$AO$7385,12,0)</f>
        <v>last mail communication 11/2/21</v>
      </c>
    </row>
    <row r="4181" customFormat="false" ht="30" hidden="false" customHeight="false" outlineLevel="0" collapsed="false">
      <c r="B4181" s="14" t="n">
        <v>4180</v>
      </c>
      <c r="C4181" s="15"/>
      <c r="D4181" s="15" t="s">
        <v>11517</v>
      </c>
      <c r="E4181" s="15" t="s">
        <v>25</v>
      </c>
      <c r="F4181" s="15" t="s">
        <v>11518</v>
      </c>
      <c r="G4181" s="15"/>
      <c r="H4181" s="16" t="str">
        <f aca="false">VLOOKUP(F4181,'[1]Goa Member''s Details Revised'!$C$2:$AO$7385,2,0)</f>
        <v>Purchaser</v>
      </c>
      <c r="I4181" s="15" t="n">
        <v>16</v>
      </c>
      <c r="J4181" s="15" t="s">
        <v>834</v>
      </c>
      <c r="K4181" s="15" t="n">
        <v>1992</v>
      </c>
      <c r="L4181" s="16" t="str">
        <f aca="false">VLOOKUP(F4181,'[1]Goa Member''s Details Revised'!$C$2:$AO$7385,9,0)</f>
        <v>Never</v>
      </c>
      <c r="M4181" s="15" t="s">
        <v>11519</v>
      </c>
      <c r="N4181" s="17" t="n">
        <f aca="false">VLOOKUP(F4181,'[1]Goa Member''s Details Revised'!$C$2:$AO$7385,5,0)</f>
        <v>45000</v>
      </c>
      <c r="O4181" s="17" t="n">
        <f aca="false">VLOOKUP(F4181,'[1]Goa Member''s Details Revised'!$C$2:$AO$7385,5,0)</f>
        <v>45000</v>
      </c>
      <c r="P4181" s="17" t="n">
        <v>45000</v>
      </c>
      <c r="Q4181" s="17" t="str">
        <f aca="false">VLOOKUP(F4181,'[1]Goa Member''s Details Revised'!$C$2:$AO$7385,8,0)</f>
        <v>I.R.M</v>
      </c>
      <c r="R4181" s="17" t="n">
        <f aca="false">+O4181-P4181</f>
        <v>0</v>
      </c>
      <c r="S4181" s="15" t="e">
        <f aca="false">+#REF!-K4181</f>
        <v>#REF!</v>
      </c>
      <c r="T4181" s="17" t="n">
        <f aca="false">IF(Q4181="regular",((P4181-(P4181/99)*S4181)),(P4181-(P4181*20%)))</f>
        <v>36000</v>
      </c>
      <c r="U4181" s="17" t="e">
        <f aca="false">((P4181-(P4181/99)*S4181))</f>
        <v>#REF!</v>
      </c>
      <c r="V4181" s="17" t="n">
        <f aca="false">IF(Q4181="regular",0,(P4181-(O4181*20%)))</f>
        <v>36000</v>
      </c>
      <c r="W4181" s="17"/>
      <c r="X4181" s="15"/>
      <c r="Y4181" s="18" t="str">
        <f aca="false">VLOOKUP(F4181,'[1]Goa Member''s Details Revised'!$C$2:$AO$7385,12,0)</f>
        <v>we send last reminder in 2012.then we did not receive any reply.</v>
      </c>
    </row>
    <row r="4182" customFormat="false" ht="15" hidden="false" customHeight="false" outlineLevel="0" collapsed="false">
      <c r="B4182" s="14" t="n">
        <v>4181</v>
      </c>
      <c r="C4182" s="15"/>
      <c r="D4182" s="15" t="s">
        <v>11520</v>
      </c>
      <c r="E4182" s="15" t="s">
        <v>25</v>
      </c>
      <c r="F4182" s="15" t="s">
        <v>11521</v>
      </c>
      <c r="G4182" s="15"/>
      <c r="H4182" s="16" t="str">
        <f aca="false">VLOOKUP(F4182,'[1]Goa Member''s Details Revised'!$C$2:$AO$7385,2,0)</f>
        <v>D.Purchaser</v>
      </c>
      <c r="I4182" s="15" t="n">
        <v>16</v>
      </c>
      <c r="J4182" s="15" t="s">
        <v>834</v>
      </c>
      <c r="K4182" s="15" t="n">
        <v>1992</v>
      </c>
      <c r="L4182" s="16" t="str">
        <f aca="false">VLOOKUP(F4182,'[1]Goa Member''s Details Revised'!$C$2:$AO$7385,9,0)</f>
        <v>Never</v>
      </c>
      <c r="M4182" s="15" t="s">
        <v>11522</v>
      </c>
      <c r="N4182" s="17" t="n">
        <f aca="false">VLOOKUP(F4182,'[1]Goa Member''s Details Revised'!$C$2:$AO$7385,5,0)</f>
        <v>45000</v>
      </c>
      <c r="O4182" s="17" t="n">
        <f aca="false">VLOOKUP(F4182,'[1]Goa Member''s Details Revised'!$C$2:$AO$7385,5,0)</f>
        <v>45000</v>
      </c>
      <c r="P4182" s="17" t="n">
        <v>45000</v>
      </c>
      <c r="Q4182" s="17" t="str">
        <f aca="false">VLOOKUP(F4182,'[1]Goa Member''s Details Revised'!$C$2:$AO$7385,8,0)</f>
        <v>I.R.M</v>
      </c>
      <c r="R4182" s="17" t="n">
        <f aca="false">+O4182-P4182</f>
        <v>0</v>
      </c>
      <c r="S4182" s="15" t="e">
        <f aca="false">+#REF!-K4182</f>
        <v>#REF!</v>
      </c>
      <c r="T4182" s="17" t="n">
        <f aca="false">IF(Q4182="regular",((P4182-(P4182/99)*S4182)),(P4182-(P4182*20%)))</f>
        <v>36000</v>
      </c>
      <c r="U4182" s="17" t="e">
        <f aca="false">((P4182-(P4182/99)*S4182))</f>
        <v>#REF!</v>
      </c>
      <c r="V4182" s="17" t="n">
        <f aca="false">IF(Q4182="regular",0,(P4182-(O4182*20%)))</f>
        <v>36000</v>
      </c>
      <c r="W4182" s="17"/>
      <c r="X4182" s="15"/>
      <c r="Y4182" s="18" t="str">
        <f aca="false">VLOOKUP(F4182,'[1]Goa Member''s Details Revised'!$C$2:$AO$7385,12,0)</f>
        <v>last communication 04</v>
      </c>
    </row>
    <row r="4183" customFormat="false" ht="15" hidden="false" customHeight="false" outlineLevel="0" collapsed="false">
      <c r="B4183" s="14" t="n">
        <v>4182</v>
      </c>
      <c r="C4183" s="15"/>
      <c r="D4183" s="15" t="s">
        <v>11523</v>
      </c>
      <c r="E4183" s="15" t="s">
        <v>25</v>
      </c>
      <c r="F4183" s="15" t="s">
        <v>11524</v>
      </c>
      <c r="G4183" s="15"/>
      <c r="H4183" s="16" t="str">
        <f aca="false">VLOOKUP(F4183,'[1]Goa Member''s Details Revised'!$C$2:$AO$7385,2,0)</f>
        <v>D.Purchaser</v>
      </c>
      <c r="I4183" s="15" t="n">
        <v>16</v>
      </c>
      <c r="J4183" s="15" t="s">
        <v>834</v>
      </c>
      <c r="K4183" s="15" t="n">
        <v>1992</v>
      </c>
      <c r="L4183" s="16" t="str">
        <f aca="false">VLOOKUP(F4183,'[1]Goa Member''s Details Revised'!$C$2:$AO$7385,9,0)</f>
        <v>Never</v>
      </c>
      <c r="M4183" s="15" t="s">
        <v>11525</v>
      </c>
      <c r="N4183" s="17" t="n">
        <f aca="false">VLOOKUP(F4183,'[1]Goa Member''s Details Revised'!$C$2:$AO$7385,5,0)</f>
        <v>45000</v>
      </c>
      <c r="O4183" s="17" t="n">
        <f aca="false">VLOOKUP(F4183,'[1]Goa Member''s Details Revised'!$C$2:$AO$7385,5,0)</f>
        <v>45000</v>
      </c>
      <c r="P4183" s="17" t="n">
        <v>45000</v>
      </c>
      <c r="Q4183" s="17" t="str">
        <f aca="false">VLOOKUP(F4183,'[1]Goa Member''s Details Revised'!$C$2:$AO$7385,8,0)</f>
        <v>I.R.M</v>
      </c>
      <c r="R4183" s="17" t="n">
        <f aca="false">+O4183-P4183</f>
        <v>0</v>
      </c>
      <c r="S4183" s="15" t="e">
        <f aca="false">+#REF!-K4183</f>
        <v>#REF!</v>
      </c>
      <c r="T4183" s="17" t="n">
        <f aca="false">IF(Q4183="regular",((P4183-(P4183/99)*S4183)),(P4183-(P4183*20%)))</f>
        <v>36000</v>
      </c>
      <c r="U4183" s="17" t="e">
        <f aca="false">((P4183-(P4183/99)*S4183))</f>
        <v>#REF!</v>
      </c>
      <c r="V4183" s="17" t="n">
        <f aca="false">IF(Q4183="regular",0,(P4183-(O4183*20%)))</f>
        <v>36000</v>
      </c>
      <c r="W4183" s="17"/>
      <c r="X4183" s="15"/>
      <c r="Y4183" s="18" t="str">
        <f aca="false">VLOOKUP(F4183,'[1]Goa Member''s Details Revised'!$C$2:$AO$7385,12,0)</f>
        <v>last communication 04</v>
      </c>
    </row>
    <row r="4184" customFormat="false" ht="15" hidden="false" customHeight="false" outlineLevel="0" collapsed="false">
      <c r="B4184" s="14" t="n">
        <v>4183</v>
      </c>
      <c r="C4184" s="15"/>
      <c r="D4184" s="15" t="s">
        <v>11526</v>
      </c>
      <c r="E4184" s="15" t="s">
        <v>25</v>
      </c>
      <c r="F4184" s="15" t="s">
        <v>11527</v>
      </c>
      <c r="G4184" s="15"/>
      <c r="H4184" s="16" t="str">
        <f aca="false">VLOOKUP(F4184,'[1]Goa Member''s Details Revised'!$C$2:$AO$7385,2,0)</f>
        <v>Purchaser</v>
      </c>
      <c r="I4184" s="15" t="n">
        <v>18</v>
      </c>
      <c r="J4184" s="15" t="s">
        <v>834</v>
      </c>
      <c r="K4184" s="15" t="n">
        <v>1992</v>
      </c>
      <c r="L4184" s="16" t="str">
        <f aca="false">VLOOKUP(F4184,'[1]Goa Member''s Details Revised'!$C$2:$AO$7385,9,0)</f>
        <v>Never</v>
      </c>
      <c r="M4184" s="15" t="s">
        <v>11528</v>
      </c>
      <c r="N4184" s="17" t="n">
        <f aca="false">VLOOKUP(F4184,'[1]Goa Member''s Details Revised'!$C$2:$AO$7385,5,0)</f>
        <v>35000</v>
      </c>
      <c r="O4184" s="17" t="n">
        <f aca="false">VLOOKUP(F4184,'[1]Goa Member''s Details Revised'!$C$2:$AO$7385,5,0)</f>
        <v>35000</v>
      </c>
      <c r="P4184" s="17" t="n">
        <f aca="false">VLOOKUP(F4184,'[1]Goa Member''s Details Revised'!$C$2:$AO$7385,6,0)</f>
        <v>35015</v>
      </c>
      <c r="Q4184" s="17" t="str">
        <f aca="false">VLOOKUP(F4184,'[1]Goa Member''s Details Revised'!$C$2:$AO$7385,8,0)</f>
        <v>I.R.M</v>
      </c>
      <c r="R4184" s="17" t="n">
        <f aca="false">+O4184-P4184</f>
        <v>-15</v>
      </c>
      <c r="S4184" s="15" t="e">
        <f aca="false">+#REF!-K4184</f>
        <v>#REF!</v>
      </c>
      <c r="T4184" s="17" t="n">
        <f aca="false">IF(Q4184="regular",((P4184-(P4184/99)*S4184)),(P4184-(P4184*20%)))</f>
        <v>28012</v>
      </c>
      <c r="U4184" s="17" t="e">
        <f aca="false">((P4184-(P4184/99)*S4184))</f>
        <v>#REF!</v>
      </c>
      <c r="V4184" s="17" t="n">
        <f aca="false">IF(Q4184="regular",0,(P4184-(O4184*20%)))</f>
        <v>28015</v>
      </c>
      <c r="W4184" s="17"/>
      <c r="X4184" s="15"/>
      <c r="Y4184" s="18" t="str">
        <f aca="false">VLOOKUP(F4184,'[1]Goa Member''s Details Revised'!$C$2:$AO$7385,12,0)</f>
        <v>No reminder send so last communication 10</v>
      </c>
    </row>
    <row r="4185" customFormat="false" ht="15" hidden="false" customHeight="false" outlineLevel="0" collapsed="false">
      <c r="B4185" s="14" t="n">
        <v>4184</v>
      </c>
      <c r="C4185" s="15"/>
      <c r="D4185" s="15" t="s">
        <v>11529</v>
      </c>
      <c r="E4185" s="15" t="s">
        <v>25</v>
      </c>
      <c r="F4185" s="15" t="s">
        <v>11530</v>
      </c>
      <c r="G4185" s="15"/>
      <c r="H4185" s="16" t="str">
        <f aca="false">VLOOKUP(F4185,'[1]Goa Member''s Details Revised'!$C$2:$AO$7385,2,0)</f>
        <v>Purchaser</v>
      </c>
      <c r="I4185" s="15" t="n">
        <v>18</v>
      </c>
      <c r="J4185" s="15" t="s">
        <v>834</v>
      </c>
      <c r="K4185" s="15" t="n">
        <v>1992</v>
      </c>
      <c r="L4185" s="16" t="str">
        <f aca="false">VLOOKUP(F4185,'[1]Goa Member''s Details Revised'!$C$2:$AO$7385,9,0)</f>
        <v>Never</v>
      </c>
      <c r="M4185" s="15" t="s">
        <v>11531</v>
      </c>
      <c r="N4185" s="17" t="n">
        <f aca="false">VLOOKUP(F4185,'[1]Goa Member''s Details Revised'!$C$2:$AO$7385,5,0)</f>
        <v>45000</v>
      </c>
      <c r="O4185" s="17" t="n">
        <f aca="false">VLOOKUP(F4185,'[1]Goa Member''s Details Revised'!$C$2:$AO$7385,5,0)</f>
        <v>45000</v>
      </c>
      <c r="P4185" s="17" t="n">
        <f aca="false">VLOOKUP(F4185,'[1]Goa Member''s Details Revised'!$C$2:$AO$7385,6,0)</f>
        <v>45002</v>
      </c>
      <c r="Q4185" s="17" t="str">
        <f aca="false">VLOOKUP(F4185,'[1]Goa Member''s Details Revised'!$C$2:$AO$7385,8,0)</f>
        <v>I.R.M</v>
      </c>
      <c r="R4185" s="17" t="n">
        <f aca="false">+O4185-P4185</f>
        <v>-2</v>
      </c>
      <c r="S4185" s="15" t="e">
        <f aca="false">+#REF!-K4185</f>
        <v>#REF!</v>
      </c>
      <c r="T4185" s="17" t="n">
        <f aca="false">IF(Q4185="regular",((P4185-(P4185/99)*S4185)),(P4185-(P4185*20%)))</f>
        <v>36001.6</v>
      </c>
      <c r="U4185" s="17" t="e">
        <f aca="false">((P4185-(P4185/99)*S4185))</f>
        <v>#REF!</v>
      </c>
      <c r="V4185" s="17" t="n">
        <f aca="false">IF(Q4185="regular",0,(P4185-(O4185*20%)))</f>
        <v>36002</v>
      </c>
      <c r="W4185" s="17"/>
      <c r="X4185" s="15"/>
      <c r="Y4185" s="18" t="str">
        <f aca="false">VLOOKUP(F4185,'[1]Goa Member''s Details Revised'!$C$2:$AO$7385,12,0)</f>
        <v>last communication 95</v>
      </c>
    </row>
    <row r="4186" customFormat="false" ht="30" hidden="false" customHeight="false" outlineLevel="0" collapsed="false">
      <c r="B4186" s="14" t="n">
        <v>4185</v>
      </c>
      <c r="C4186" s="15"/>
      <c r="D4186" s="15" t="s">
        <v>11532</v>
      </c>
      <c r="E4186" s="15" t="s">
        <v>25</v>
      </c>
      <c r="F4186" s="15" t="s">
        <v>11533</v>
      </c>
      <c r="G4186" s="15"/>
      <c r="H4186" s="16" t="str">
        <f aca="false">VLOOKUP(F4186,'[1]Goa Member''s Details Revised'!$C$2:$AO$7385,2,0)</f>
        <v>Purchaser</v>
      </c>
      <c r="I4186" s="15" t="n">
        <v>6</v>
      </c>
      <c r="J4186" s="15" t="s">
        <v>834</v>
      </c>
      <c r="K4186" s="15" t="n">
        <v>1992</v>
      </c>
      <c r="L4186" s="16" t="str">
        <f aca="false">VLOOKUP(F4186,'[1]Goa Member''s Details Revised'!$C$2:$AO$7385,9,0)</f>
        <v>Never</v>
      </c>
      <c r="M4186" s="15" t="s">
        <v>11534</v>
      </c>
      <c r="N4186" s="17" t="n">
        <f aca="false">VLOOKUP(F4186,'[1]Goa Member''s Details Revised'!$C$2:$AO$7385,5,0)</f>
        <v>35000</v>
      </c>
      <c r="O4186" s="17" t="n">
        <f aca="false">VLOOKUP(F4186,'[1]Goa Member''s Details Revised'!$C$2:$AO$7385,5,0)</f>
        <v>35000</v>
      </c>
      <c r="P4186" s="17" t="n">
        <f aca="false">VLOOKUP(F4186,'[1]Goa Member''s Details Revised'!$C$2:$AO$7385,6,0)</f>
        <v>35015</v>
      </c>
      <c r="Q4186" s="17" t="str">
        <f aca="false">VLOOKUP(F4186,'[1]Goa Member''s Details Revised'!$C$2:$AO$7385,8,0)</f>
        <v>I.R.M</v>
      </c>
      <c r="R4186" s="17" t="n">
        <f aca="false">+O4186-P4186</f>
        <v>-15</v>
      </c>
      <c r="S4186" s="15" t="e">
        <f aca="false">+#REF!-K4186</f>
        <v>#REF!</v>
      </c>
      <c r="T4186" s="17" t="n">
        <f aca="false">IF(Q4186="regular",((P4186-(P4186/99)*S4186)),(P4186-(P4186*20%)))</f>
        <v>28012</v>
      </c>
      <c r="U4186" s="17" t="e">
        <f aca="false">((P4186-(P4186/99)*S4186))</f>
        <v>#REF!</v>
      </c>
      <c r="V4186" s="17" t="n">
        <f aca="false">IF(Q4186="regular",0,(P4186-(O4186*20%)))</f>
        <v>28015</v>
      </c>
      <c r="W4186" s="17"/>
      <c r="X4186" s="15"/>
      <c r="Y4186" s="18" t="str">
        <f aca="false">VLOOKUP(F4186,'[1]Goa Member''s Details Revised'!$C$2:$AO$7385,12,0)</f>
        <v>we send last reminder in 2012.then we did not receive any reply.</v>
      </c>
    </row>
    <row r="4187" customFormat="false" ht="15" hidden="false" customHeight="false" outlineLevel="0" collapsed="false">
      <c r="B4187" s="14" t="n">
        <v>4186</v>
      </c>
      <c r="C4187" s="15"/>
      <c r="D4187" s="15" t="s">
        <v>11535</v>
      </c>
      <c r="E4187" s="15" t="s">
        <v>25</v>
      </c>
      <c r="F4187" s="15" t="s">
        <v>11536</v>
      </c>
      <c r="G4187" s="15"/>
      <c r="H4187" s="16" t="str">
        <f aca="false">VLOOKUP(F4187,'[1]Goa Member''s Details Revised'!$C$2:$AO$7385,2,0)</f>
        <v>Purchaser</v>
      </c>
      <c r="I4187" s="15" t="n">
        <v>19</v>
      </c>
      <c r="J4187" s="15" t="s">
        <v>834</v>
      </c>
      <c r="K4187" s="15" t="n">
        <v>1992</v>
      </c>
      <c r="L4187" s="16" t="str">
        <f aca="false">VLOOKUP(F4187,'[1]Goa Member''s Details Revised'!$C$2:$AO$7385,9,0)</f>
        <v>Never</v>
      </c>
      <c r="M4187" s="15" t="s">
        <v>11537</v>
      </c>
      <c r="N4187" s="17" t="n">
        <f aca="false">VLOOKUP(F4187,'[1]Goa Member''s Details Revised'!$C$2:$AO$7385,5,0)</f>
        <v>45000</v>
      </c>
      <c r="O4187" s="17" t="n">
        <f aca="false">VLOOKUP(F4187,'[1]Goa Member''s Details Revised'!$C$2:$AO$7385,5,0)</f>
        <v>45000</v>
      </c>
      <c r="P4187" s="17" t="n">
        <f aca="false">VLOOKUP(F4187,'[1]Goa Member''s Details Revised'!$C$2:$AO$7385,6,0)</f>
        <v>45002</v>
      </c>
      <c r="Q4187" s="17" t="str">
        <f aca="false">VLOOKUP(F4187,'[1]Goa Member''s Details Revised'!$C$2:$AO$7385,8,0)</f>
        <v>I.R.M</v>
      </c>
      <c r="R4187" s="17" t="n">
        <f aca="false">+O4187-P4187</f>
        <v>-2</v>
      </c>
      <c r="S4187" s="15" t="e">
        <f aca="false">+#REF!-K4187</f>
        <v>#REF!</v>
      </c>
      <c r="T4187" s="17" t="n">
        <f aca="false">IF(Q4187="regular",((P4187-(P4187/99)*S4187)),(P4187-(P4187*20%)))</f>
        <v>36001.6</v>
      </c>
      <c r="U4187" s="17" t="e">
        <f aca="false">((P4187-(P4187/99)*S4187))</f>
        <v>#REF!</v>
      </c>
      <c r="V4187" s="17" t="n">
        <f aca="false">IF(Q4187="regular",0,(P4187-(O4187*20%)))</f>
        <v>36002</v>
      </c>
      <c r="W4187" s="17"/>
      <c r="X4187" s="15"/>
      <c r="Y4187" s="18" t="str">
        <f aca="false">VLOOKUP(F4187,'[1]Goa Member''s Details Revised'!$C$2:$AO$7385,12,0)</f>
        <v>last communication 94</v>
      </c>
    </row>
    <row r="4188" customFormat="false" ht="30" hidden="false" customHeight="false" outlineLevel="0" collapsed="false">
      <c r="B4188" s="14" t="n">
        <v>4187</v>
      </c>
      <c r="C4188" s="15"/>
      <c r="D4188" s="15" t="s">
        <v>11538</v>
      </c>
      <c r="E4188" s="15" t="s">
        <v>25</v>
      </c>
      <c r="F4188" s="15" t="s">
        <v>11539</v>
      </c>
      <c r="G4188" s="15"/>
      <c r="H4188" s="16" t="str">
        <f aca="false">VLOOKUP(F4188,'[1]Goa Member''s Details Revised'!$C$2:$AO$7385,2,0)</f>
        <v>Purchaser</v>
      </c>
      <c r="I4188" s="15" t="n">
        <v>21</v>
      </c>
      <c r="J4188" s="15" t="s">
        <v>834</v>
      </c>
      <c r="K4188" s="15" t="n">
        <v>1992</v>
      </c>
      <c r="L4188" s="16" t="str">
        <f aca="false">VLOOKUP(F4188,'[1]Goa Member''s Details Revised'!$C$2:$AO$7385,9,0)</f>
        <v>Never</v>
      </c>
      <c r="M4188" s="15" t="s">
        <v>11540</v>
      </c>
      <c r="N4188" s="17" t="n">
        <f aca="false">VLOOKUP(F4188,'[1]Goa Member''s Details Revised'!$C$2:$AO$7385,5,0)</f>
        <v>35000</v>
      </c>
      <c r="O4188" s="17" t="n">
        <f aca="false">VLOOKUP(F4188,'[1]Goa Member''s Details Revised'!$C$2:$AO$7385,5,0)</f>
        <v>35000</v>
      </c>
      <c r="P4188" s="17" t="n">
        <f aca="false">VLOOKUP(F4188,'[1]Goa Member''s Details Revised'!$C$2:$AO$7385,6,0)</f>
        <v>35015</v>
      </c>
      <c r="Q4188" s="17" t="str">
        <f aca="false">VLOOKUP(F4188,'[1]Goa Member''s Details Revised'!$C$2:$AO$7385,8,0)</f>
        <v>I.R.M</v>
      </c>
      <c r="R4188" s="17" t="n">
        <f aca="false">+O4188-P4188</f>
        <v>-15</v>
      </c>
      <c r="S4188" s="15" t="e">
        <f aca="false">+#REF!-K4188</f>
        <v>#REF!</v>
      </c>
      <c r="T4188" s="17" t="n">
        <f aca="false">IF(Q4188="regular",((P4188-(P4188/99)*S4188)),(P4188-(P4188*20%)))</f>
        <v>28012</v>
      </c>
      <c r="U4188" s="17" t="e">
        <f aca="false">((P4188-(P4188/99)*S4188))</f>
        <v>#REF!</v>
      </c>
      <c r="V4188" s="17" t="n">
        <f aca="false">IF(Q4188="regular",0,(P4188-(O4188*20%)))</f>
        <v>28015</v>
      </c>
      <c r="W4188" s="17"/>
      <c r="X4188" s="15"/>
      <c r="Y4188" s="18" t="str">
        <f aca="false">VLOOKUP(F4188,'[1]Goa Member''s Details Revised'!$C$2:$AO$7385,12,0)</f>
        <v>we send last reminder in 2012.then we did not receive any reply.</v>
      </c>
    </row>
    <row r="4189" customFormat="false" ht="30" hidden="false" customHeight="false" outlineLevel="0" collapsed="false">
      <c r="B4189" s="14" t="n">
        <v>4188</v>
      </c>
      <c r="C4189" s="15"/>
      <c r="D4189" s="15" t="s">
        <v>11541</v>
      </c>
      <c r="E4189" s="15" t="s">
        <v>25</v>
      </c>
      <c r="F4189" s="15" t="s">
        <v>11542</v>
      </c>
      <c r="G4189" s="15"/>
      <c r="H4189" s="16" t="str">
        <f aca="false">VLOOKUP(F4189,'[1]Goa Member''s Details Revised'!$C$2:$AO$7385,2,0)</f>
        <v>Purchaser</v>
      </c>
      <c r="I4189" s="15" t="n">
        <v>24</v>
      </c>
      <c r="J4189" s="15" t="s">
        <v>834</v>
      </c>
      <c r="K4189" s="15" t="n">
        <v>1992</v>
      </c>
      <c r="L4189" s="16" t="n">
        <f aca="false">VLOOKUP(F4189,'[1]Goa Member''s Details Revised'!$C$2:$AO$7385,9,0)</f>
        <v>2010</v>
      </c>
      <c r="M4189" s="15" t="s">
        <v>11543</v>
      </c>
      <c r="N4189" s="17" t="n">
        <f aca="false">VLOOKUP(F4189,'[1]Goa Member''s Details Revised'!$C$2:$AO$7385,5,0)</f>
        <v>35000</v>
      </c>
      <c r="O4189" s="17" t="n">
        <f aca="false">VLOOKUP(F4189,'[1]Goa Member''s Details Revised'!$C$2:$AO$7385,5,0)</f>
        <v>35000</v>
      </c>
      <c r="P4189" s="17" t="n">
        <f aca="false">VLOOKUP(F4189,'[1]Goa Member''s Details Revised'!$C$2:$AO$7385,6,0)</f>
        <v>42600</v>
      </c>
      <c r="Q4189" s="17" t="str">
        <f aca="false">VLOOKUP(F4189,'[1]Goa Member''s Details Revised'!$C$2:$AO$7385,8,0)</f>
        <v>R.M</v>
      </c>
      <c r="R4189" s="17" t="n">
        <f aca="false">+O4189-P4189</f>
        <v>-7600</v>
      </c>
      <c r="S4189" s="15" t="e">
        <f aca="false">+#REF!-K4189</f>
        <v>#REF!</v>
      </c>
      <c r="T4189" s="17" t="n">
        <f aca="false">IF(Q4189="regular",((P4189-(P4189/99)*S4189)),(P4189-(P4189*20%)))</f>
        <v>34080</v>
      </c>
      <c r="U4189" s="17" t="e">
        <f aca="false">((P4189-(P4189/99)*S4189))</f>
        <v>#REF!</v>
      </c>
      <c r="V4189" s="17" t="n">
        <f aca="false">IF(Q4189="regular",0,(P4189-(O4189*20%)))</f>
        <v>35600</v>
      </c>
      <c r="W4189" s="17"/>
      <c r="X4189" s="15"/>
      <c r="Y4189" s="18" t="str">
        <f aca="false">VLOOKUP(F4189,'[1]Goa Member''s Details Revised'!$C$2:$AO$7385,12,0)</f>
        <v>No reminder send so last communication 10….membership transferred from Amit Sardana to Harpal Singh in 95</v>
      </c>
    </row>
    <row r="4190" customFormat="false" ht="15" hidden="false" customHeight="false" outlineLevel="0" collapsed="false">
      <c r="B4190" s="14" t="n">
        <v>4189</v>
      </c>
      <c r="C4190" s="15"/>
      <c r="D4190" s="15" t="s">
        <v>11544</v>
      </c>
      <c r="E4190" s="15" t="s">
        <v>25</v>
      </c>
      <c r="F4190" s="15" t="s">
        <v>11545</v>
      </c>
      <c r="G4190" s="15"/>
      <c r="H4190" s="16" t="str">
        <f aca="false">VLOOKUP(F4190,'[1]Goa Member''s Details Revised'!$C$2:$AO$7385,2,0)</f>
        <v>Purchaser</v>
      </c>
      <c r="I4190" s="15" t="n">
        <v>24</v>
      </c>
      <c r="J4190" s="15" t="s">
        <v>834</v>
      </c>
      <c r="K4190" s="15" t="n">
        <v>1992</v>
      </c>
      <c r="L4190" s="16" t="str">
        <f aca="false">VLOOKUP(F4190,'[1]Goa Member''s Details Revised'!$C$2:$AO$7385,9,0)</f>
        <v>Never</v>
      </c>
      <c r="M4190" s="15" t="s">
        <v>11546</v>
      </c>
      <c r="N4190" s="17" t="n">
        <f aca="false">VLOOKUP(F4190,'[1]Goa Member''s Details Revised'!$C$2:$AO$7385,5,0)</f>
        <v>35000</v>
      </c>
      <c r="O4190" s="17" t="n">
        <f aca="false">VLOOKUP(F4190,'[1]Goa Member''s Details Revised'!$C$2:$AO$7385,5,0)</f>
        <v>35000</v>
      </c>
      <c r="P4190" s="17" t="n">
        <f aca="false">VLOOKUP(F4190,'[1]Goa Member''s Details Revised'!$C$2:$AO$7385,6,0)</f>
        <v>35015</v>
      </c>
      <c r="Q4190" s="17" t="str">
        <f aca="false">VLOOKUP(F4190,'[1]Goa Member''s Details Revised'!$C$2:$AO$7385,8,0)</f>
        <v>I.R.M</v>
      </c>
      <c r="R4190" s="17" t="n">
        <f aca="false">+O4190-P4190</f>
        <v>-15</v>
      </c>
      <c r="S4190" s="15" t="e">
        <f aca="false">+#REF!-K4190</f>
        <v>#REF!</v>
      </c>
      <c r="T4190" s="17" t="n">
        <f aca="false">IF(Q4190="regular",((P4190-(P4190/99)*S4190)),(P4190-(P4190*20%)))</f>
        <v>28012</v>
      </c>
      <c r="U4190" s="17" t="e">
        <f aca="false">((P4190-(P4190/99)*S4190))</f>
        <v>#REF!</v>
      </c>
      <c r="V4190" s="17" t="n">
        <f aca="false">IF(Q4190="regular",0,(P4190-(O4190*20%)))</f>
        <v>28015</v>
      </c>
      <c r="W4190" s="17"/>
      <c r="X4190" s="15"/>
      <c r="Y4190" s="18" t="str">
        <f aca="false">VLOOKUP(F4190,'[1]Goa Member''s Details Revised'!$C$2:$AO$7385,12,0)</f>
        <v>As POD last communication 2007</v>
      </c>
    </row>
    <row r="4191" customFormat="false" ht="15" hidden="false" customHeight="false" outlineLevel="0" collapsed="false">
      <c r="B4191" s="14" t="n">
        <v>4190</v>
      </c>
      <c r="C4191" s="15"/>
      <c r="D4191" s="15" t="s">
        <v>11547</v>
      </c>
      <c r="E4191" s="15" t="s">
        <v>25</v>
      </c>
      <c r="F4191" s="15" t="s">
        <v>11548</v>
      </c>
      <c r="G4191" s="15"/>
      <c r="H4191" s="16" t="str">
        <f aca="false">VLOOKUP(F4191,'[1]Goa Member''s Details Revised'!$C$2:$AO$7385,2,0)</f>
        <v>Purchaser</v>
      </c>
      <c r="I4191" s="15" t="n">
        <v>27</v>
      </c>
      <c r="J4191" s="15" t="s">
        <v>834</v>
      </c>
      <c r="K4191" s="15" t="n">
        <v>1992</v>
      </c>
      <c r="L4191" s="16" t="str">
        <f aca="false">VLOOKUP(F4191,'[1]Goa Member''s Details Revised'!$C$2:$AO$7385,9,0)</f>
        <v>Never</v>
      </c>
      <c r="M4191" s="15" t="s">
        <v>11549</v>
      </c>
      <c r="N4191" s="17" t="n">
        <f aca="false">VLOOKUP(F4191,'[1]Goa Member''s Details Revised'!$C$2:$AO$7385,5,0)</f>
        <v>45000</v>
      </c>
      <c r="O4191" s="17" t="n">
        <f aca="false">VLOOKUP(F4191,'[1]Goa Member''s Details Revised'!$C$2:$AO$7385,5,0)</f>
        <v>45000</v>
      </c>
      <c r="P4191" s="17" t="n">
        <v>45000</v>
      </c>
      <c r="Q4191" s="17" t="str">
        <f aca="false">VLOOKUP(F4191,'[1]Goa Member''s Details Revised'!$C$2:$AO$7385,8,0)</f>
        <v>I.R.M</v>
      </c>
      <c r="R4191" s="17" t="n">
        <f aca="false">+O4191-P4191</f>
        <v>0</v>
      </c>
      <c r="S4191" s="15" t="e">
        <f aca="false">+#REF!-K4191</f>
        <v>#REF!</v>
      </c>
      <c r="T4191" s="17" t="n">
        <f aca="false">IF(Q4191="regular",((P4191-(P4191/99)*S4191)),(P4191-(P4191*20%)))</f>
        <v>36000</v>
      </c>
      <c r="U4191" s="17" t="e">
        <f aca="false">((P4191-(P4191/99)*S4191))</f>
        <v>#REF!</v>
      </c>
      <c r="V4191" s="17" t="n">
        <f aca="false">IF(Q4191="regular",0,(P4191-(O4191*20%)))</f>
        <v>36000</v>
      </c>
      <c r="W4191" s="17"/>
      <c r="X4191" s="15"/>
      <c r="Y4191" s="18" t="str">
        <f aca="false">VLOOKUP(F4191,'[1]Goa Member''s Details Revised'!$C$2:$AO$7385,12,0)</f>
        <v>No reminder send so last communication 10</v>
      </c>
    </row>
    <row r="4192" customFormat="false" ht="15" hidden="false" customHeight="false" outlineLevel="0" collapsed="false">
      <c r="B4192" s="14" t="n">
        <v>4191</v>
      </c>
      <c r="C4192" s="15"/>
      <c r="D4192" s="15" t="s">
        <v>11550</v>
      </c>
      <c r="E4192" s="15" t="s">
        <v>25</v>
      </c>
      <c r="F4192" s="15" t="s">
        <v>11551</v>
      </c>
      <c r="G4192" s="15"/>
      <c r="H4192" s="16" t="str">
        <f aca="false">VLOOKUP(F4192,'[1]Goa Member''s Details Revised'!$C$2:$AO$7385,2,0)</f>
        <v>Purchaser</v>
      </c>
      <c r="I4192" s="15" t="n">
        <v>1</v>
      </c>
      <c r="J4192" s="15" t="s">
        <v>27</v>
      </c>
      <c r="K4192" s="15" t="n">
        <v>1992</v>
      </c>
      <c r="L4192" s="16" t="str">
        <f aca="false">VLOOKUP(F4192,'[1]Goa Member''s Details Revised'!$C$2:$AO$7385,9,0)</f>
        <v>Never</v>
      </c>
      <c r="M4192" s="15" t="s">
        <v>11552</v>
      </c>
      <c r="N4192" s="17" t="n">
        <f aca="false">VLOOKUP(F4192,'[1]Goa Member''s Details Revised'!$C$2:$AO$7385,5,0)</f>
        <v>45000</v>
      </c>
      <c r="O4192" s="17" t="n">
        <f aca="false">VLOOKUP(F4192,'[1]Goa Member''s Details Revised'!$C$2:$AO$7385,5,0)</f>
        <v>45000</v>
      </c>
      <c r="P4192" s="17" t="n">
        <f aca="false">VLOOKUP(F4192,'[1]Goa Member''s Details Revised'!$C$2:$AO$7385,6,0)</f>
        <v>45002</v>
      </c>
      <c r="Q4192" s="17" t="str">
        <f aca="false">VLOOKUP(F4192,'[1]Goa Member''s Details Revised'!$C$2:$AO$7385,8,0)</f>
        <v>I.R.M</v>
      </c>
      <c r="R4192" s="17" t="n">
        <f aca="false">+O4192-P4192</f>
        <v>-2</v>
      </c>
      <c r="S4192" s="15" t="e">
        <f aca="false">+#REF!-K4192</f>
        <v>#REF!</v>
      </c>
      <c r="T4192" s="17" t="n">
        <f aca="false">IF(Q4192="regular",((P4192-(P4192/99)*S4192)),(P4192-(P4192*20%)))</f>
        <v>36001.6</v>
      </c>
      <c r="U4192" s="17" t="e">
        <f aca="false">((P4192-(P4192/99)*S4192))</f>
        <v>#REF!</v>
      </c>
      <c r="V4192" s="17" t="n">
        <f aca="false">IF(Q4192="regular",0,(P4192-(O4192*20%)))</f>
        <v>36002</v>
      </c>
      <c r="W4192" s="17"/>
      <c r="X4192" s="15"/>
      <c r="Y4192" s="18" t="str">
        <f aca="false">VLOOKUP(F4192,'[1]Goa Member''s Details Revised'!$C$2:$AO$7385,12,0)</f>
        <v>last communication 03</v>
      </c>
    </row>
    <row r="4193" customFormat="false" ht="15" hidden="false" customHeight="false" outlineLevel="0" collapsed="false">
      <c r="B4193" s="14" t="n">
        <v>4192</v>
      </c>
      <c r="C4193" s="15"/>
      <c r="D4193" s="15" t="s">
        <v>11553</v>
      </c>
      <c r="E4193" s="15" t="s">
        <v>25</v>
      </c>
      <c r="F4193" s="15" t="s">
        <v>11554</v>
      </c>
      <c r="G4193" s="15"/>
      <c r="H4193" s="16" t="str">
        <f aca="false">VLOOKUP(F4193,'[1]Goa Member''s Details Revised'!$C$2:$AO$7385,2,0)</f>
        <v>Purchaser</v>
      </c>
      <c r="I4193" s="15" t="n">
        <v>5</v>
      </c>
      <c r="J4193" s="15" t="s">
        <v>27</v>
      </c>
      <c r="K4193" s="15" t="n">
        <v>1992</v>
      </c>
      <c r="L4193" s="16" t="str">
        <f aca="false">VLOOKUP(F4193,'[1]Goa Member''s Details Revised'!$C$2:$AO$7385,9,0)</f>
        <v>Never</v>
      </c>
      <c r="M4193" s="15" t="s">
        <v>11555</v>
      </c>
      <c r="N4193" s="17" t="n">
        <f aca="false">VLOOKUP(F4193,'[1]Goa Member''s Details Revised'!$C$2:$AO$7385,5,0)</f>
        <v>35000</v>
      </c>
      <c r="O4193" s="17" t="n">
        <f aca="false">VLOOKUP(F4193,'[1]Goa Member''s Details Revised'!$C$2:$AO$7385,5,0)</f>
        <v>35000</v>
      </c>
      <c r="P4193" s="17" t="n">
        <f aca="false">VLOOKUP(F4193,'[1]Goa Member''s Details Revised'!$C$2:$AO$7385,6,0)</f>
        <v>42600</v>
      </c>
      <c r="Q4193" s="17" t="str">
        <f aca="false">VLOOKUP(F4193,'[1]Goa Member''s Details Revised'!$C$2:$AO$7385,8,0)</f>
        <v>I.R.M</v>
      </c>
      <c r="R4193" s="17" t="n">
        <f aca="false">+O4193-P4193</f>
        <v>-7600</v>
      </c>
      <c r="S4193" s="15" t="e">
        <f aca="false">+#REF!-K4193</f>
        <v>#REF!</v>
      </c>
      <c r="T4193" s="17" t="n">
        <f aca="false">IF(Q4193="regular",((P4193-(P4193/99)*S4193)),(P4193-(P4193*20%)))</f>
        <v>34080</v>
      </c>
      <c r="U4193" s="17" t="e">
        <f aca="false">((P4193-(P4193/99)*S4193))</f>
        <v>#REF!</v>
      </c>
      <c r="V4193" s="17" t="n">
        <f aca="false">IF(Q4193="regular",0,(P4193-(O4193*20%)))</f>
        <v>35600</v>
      </c>
      <c r="W4193" s="17"/>
      <c r="X4193" s="15"/>
      <c r="Y4193" s="18" t="str">
        <f aca="false">VLOOKUP(F4193,'[1]Goa Member''s Details Revised'!$C$2:$AO$7385,12,0)</f>
        <v>No reminder send so last communication 09</v>
      </c>
    </row>
    <row r="4194" customFormat="false" ht="15" hidden="false" customHeight="false" outlineLevel="0" collapsed="false">
      <c r="B4194" s="14" t="n">
        <v>4193</v>
      </c>
      <c r="C4194" s="15"/>
      <c r="D4194" s="15" t="s">
        <v>11556</v>
      </c>
      <c r="E4194" s="15" t="s">
        <v>25</v>
      </c>
      <c r="F4194" s="15" t="s">
        <v>11557</v>
      </c>
      <c r="G4194" s="15"/>
      <c r="H4194" s="16" t="str">
        <f aca="false">VLOOKUP(F4194,'[1]Goa Member''s Details Revised'!$C$2:$AO$7385,2,0)</f>
        <v>Purchaser</v>
      </c>
      <c r="I4194" s="15" t="n">
        <v>5</v>
      </c>
      <c r="J4194" s="15" t="s">
        <v>27</v>
      </c>
      <c r="K4194" s="15" t="n">
        <v>1992</v>
      </c>
      <c r="L4194" s="16" t="str">
        <f aca="false">VLOOKUP(F4194,'[1]Goa Member''s Details Revised'!$C$2:$AO$7385,9,0)</f>
        <v>Never</v>
      </c>
      <c r="M4194" s="15" t="s">
        <v>887</v>
      </c>
      <c r="N4194" s="17" t="n">
        <f aca="false">VLOOKUP(F4194,'[1]Goa Member''s Details Revised'!$C$2:$AO$7385,5,0)</f>
        <v>54755</v>
      </c>
      <c r="O4194" s="17" t="n">
        <f aca="false">VLOOKUP(F4194,'[1]Goa Member''s Details Revised'!$C$2:$AO$7385,5,0)</f>
        <v>54755</v>
      </c>
      <c r="P4194" s="17" t="n">
        <f aca="false">VLOOKUP(F4194,'[1]Goa Member''s Details Revised'!$C$2:$AO$7385,6,0)</f>
        <v>50385</v>
      </c>
      <c r="Q4194" s="17" t="str">
        <f aca="false">VLOOKUP(F4194,'[1]Goa Member''s Details Revised'!$C$2:$AO$7385,8,0)</f>
        <v>Outstanding</v>
      </c>
      <c r="R4194" s="17" t="n">
        <f aca="false">+O4194-P4194</f>
        <v>4370</v>
      </c>
      <c r="S4194" s="15" t="e">
        <f aca="false">+#REF!-K4194</f>
        <v>#REF!</v>
      </c>
      <c r="T4194" s="17" t="n">
        <f aca="false">IF(Q4194="regular",((P4194-(P4194/99)*S4194)),(P4194-(P4194*20%)))</f>
        <v>40308</v>
      </c>
      <c r="U4194" s="17" t="e">
        <f aca="false">((P4194-(P4194/99)*S4194))</f>
        <v>#REF!</v>
      </c>
      <c r="V4194" s="17" t="n">
        <f aca="false">IF(Q4194="regular",0,(P4194-(O4194*20%)))</f>
        <v>39434</v>
      </c>
      <c r="W4194" s="17"/>
      <c r="X4194" s="15"/>
      <c r="Y4194" s="18" t="str">
        <f aca="false">VLOOKUP(F4194,'[1]Goa Member''s Details Revised'!$C$2:$AO$7385,12,0)</f>
        <v>no communication till date (Outstandaing Rs. 4370/-)</v>
      </c>
    </row>
    <row r="4195" customFormat="false" ht="15" hidden="false" customHeight="false" outlineLevel="0" collapsed="false">
      <c r="B4195" s="14" t="n">
        <v>4194</v>
      </c>
      <c r="C4195" s="15"/>
      <c r="D4195" s="15" t="s">
        <v>11558</v>
      </c>
      <c r="E4195" s="15" t="s">
        <v>25</v>
      </c>
      <c r="F4195" s="15" t="s">
        <v>11559</v>
      </c>
      <c r="G4195" s="15"/>
      <c r="H4195" s="16" t="str">
        <f aca="false">VLOOKUP(F4195,'[1]Goa Member''s Details Revised'!$C$2:$AO$7385,2,0)</f>
        <v>Purchaser</v>
      </c>
      <c r="I4195" s="15" t="n">
        <v>11</v>
      </c>
      <c r="J4195" s="15" t="s">
        <v>27</v>
      </c>
      <c r="K4195" s="15" t="n">
        <v>1992</v>
      </c>
      <c r="L4195" s="16" t="str">
        <f aca="false">VLOOKUP(F4195,'[1]Goa Member''s Details Revised'!$C$2:$AO$7385,9,0)</f>
        <v>Never</v>
      </c>
      <c r="M4195" s="15" t="s">
        <v>11560</v>
      </c>
      <c r="N4195" s="17" t="n">
        <f aca="false">VLOOKUP(F4195,'[1]Goa Member''s Details Revised'!$C$2:$AO$7385,5,0)</f>
        <v>45000</v>
      </c>
      <c r="O4195" s="17" t="n">
        <f aca="false">VLOOKUP(F4195,'[1]Goa Member''s Details Revised'!$C$2:$AO$7385,5,0)</f>
        <v>45000</v>
      </c>
      <c r="P4195" s="17" t="n">
        <f aca="false">VLOOKUP(F4195,'[1]Goa Member''s Details Revised'!$C$2:$AO$7385,6,0)</f>
        <v>45002</v>
      </c>
      <c r="Q4195" s="17" t="str">
        <f aca="false">VLOOKUP(F4195,'[1]Goa Member''s Details Revised'!$C$2:$AO$7385,8,0)</f>
        <v>I.R.M</v>
      </c>
      <c r="R4195" s="17" t="n">
        <f aca="false">+O4195-P4195</f>
        <v>-2</v>
      </c>
      <c r="S4195" s="15" t="e">
        <f aca="false">+#REF!-K4195</f>
        <v>#REF!</v>
      </c>
      <c r="T4195" s="17" t="n">
        <f aca="false">IF(Q4195="regular",((P4195-(P4195/99)*S4195)),(P4195-(P4195*20%)))</f>
        <v>36001.6</v>
      </c>
      <c r="U4195" s="17" t="e">
        <f aca="false">((P4195-(P4195/99)*S4195))</f>
        <v>#REF!</v>
      </c>
      <c r="V4195" s="17" t="n">
        <f aca="false">IF(Q4195="regular",0,(P4195-(O4195*20%)))</f>
        <v>36002</v>
      </c>
      <c r="W4195" s="17"/>
      <c r="X4195" s="15"/>
      <c r="Y4195" s="18" t="str">
        <f aca="false">VLOOKUP(F4195,'[1]Goa Member''s Details Revised'!$C$2:$AO$7385,12,0)</f>
        <v>last communication 96</v>
      </c>
    </row>
    <row r="4196" customFormat="false" ht="30" hidden="false" customHeight="false" outlineLevel="0" collapsed="false">
      <c r="B4196" s="14" t="n">
        <v>4195</v>
      </c>
      <c r="C4196" s="15"/>
      <c r="D4196" s="15" t="s">
        <v>11561</v>
      </c>
      <c r="E4196" s="15" t="s">
        <v>25</v>
      </c>
      <c r="F4196" s="15" t="s">
        <v>11562</v>
      </c>
      <c r="G4196" s="15"/>
      <c r="H4196" s="16" t="str">
        <f aca="false">VLOOKUP(F4196,'[1]Goa Member''s Details Revised'!$C$2:$AO$7385,2,0)</f>
        <v>Purchaser</v>
      </c>
      <c r="I4196" s="15" t="n">
        <v>11</v>
      </c>
      <c r="J4196" s="15" t="s">
        <v>27</v>
      </c>
      <c r="K4196" s="15" t="n">
        <v>1992</v>
      </c>
      <c r="L4196" s="16" t="str">
        <f aca="false">VLOOKUP(F4196,'[1]Goa Member''s Details Revised'!$C$2:$AO$7385,9,0)</f>
        <v>Never</v>
      </c>
      <c r="M4196" s="15" t="s">
        <v>11563</v>
      </c>
      <c r="N4196" s="17" t="n">
        <f aca="false">VLOOKUP(F4196,'[1]Goa Member''s Details Revised'!$C$2:$AO$7385,5,0)</f>
        <v>45000</v>
      </c>
      <c r="O4196" s="17" t="n">
        <f aca="false">VLOOKUP(F4196,'[1]Goa Member''s Details Revised'!$C$2:$AO$7385,5,0)</f>
        <v>45000</v>
      </c>
      <c r="P4196" s="17" t="n">
        <f aca="false">VLOOKUP(F4196,'[1]Goa Member''s Details Revised'!$C$2:$AO$7385,6,0)</f>
        <v>45002</v>
      </c>
      <c r="Q4196" s="17" t="str">
        <f aca="false">VLOOKUP(F4196,'[1]Goa Member''s Details Revised'!$C$2:$AO$7385,8,0)</f>
        <v>I.R.M</v>
      </c>
      <c r="R4196" s="17" t="n">
        <f aca="false">+O4196-P4196</f>
        <v>-2</v>
      </c>
      <c r="S4196" s="15" t="e">
        <f aca="false">+#REF!-K4196</f>
        <v>#REF!</v>
      </c>
      <c r="T4196" s="17" t="n">
        <f aca="false">IF(Q4196="regular",((P4196-(P4196/99)*S4196)),(P4196-(P4196*20%)))</f>
        <v>36001.6</v>
      </c>
      <c r="U4196" s="17" t="e">
        <f aca="false">((P4196-(P4196/99)*S4196))</f>
        <v>#REF!</v>
      </c>
      <c r="V4196" s="17" t="n">
        <f aca="false">IF(Q4196="regular",0,(P4196-(O4196*20%)))</f>
        <v>36002</v>
      </c>
      <c r="W4196" s="17"/>
      <c r="X4196" s="15"/>
      <c r="Y4196" s="18" t="str">
        <f aca="false">VLOOKUP(F4196,'[1]Goa Member''s Details Revised'!$C$2:$AO$7385,12,0)</f>
        <v>we send last reminder in 2012.then we did not receive any reply.</v>
      </c>
    </row>
    <row r="4197" customFormat="false" ht="15" hidden="false" customHeight="false" outlineLevel="0" collapsed="false">
      <c r="B4197" s="14" t="n">
        <v>4196</v>
      </c>
      <c r="C4197" s="15"/>
      <c r="D4197" s="15" t="s">
        <v>11564</v>
      </c>
      <c r="E4197" s="15" t="s">
        <v>25</v>
      </c>
      <c r="F4197" s="15" t="s">
        <v>11565</v>
      </c>
      <c r="G4197" s="15"/>
      <c r="H4197" s="16" t="str">
        <f aca="false">VLOOKUP(F4197,'[1]Goa Member''s Details Revised'!$C$2:$AO$7385,2,0)</f>
        <v>Purchaser</v>
      </c>
      <c r="I4197" s="15" t="n">
        <v>5</v>
      </c>
      <c r="J4197" s="15" t="s">
        <v>27</v>
      </c>
      <c r="K4197" s="15" t="n">
        <v>1992</v>
      </c>
      <c r="L4197" s="16" t="str">
        <f aca="false">VLOOKUP(F4197,'[1]Goa Member''s Details Revised'!$C$2:$AO$7385,9,0)</f>
        <v>Never</v>
      </c>
      <c r="M4197" s="15" t="s">
        <v>11566</v>
      </c>
      <c r="N4197" s="17" t="n">
        <f aca="false">VLOOKUP(F4197,'[1]Goa Member''s Details Revised'!$C$2:$AO$7385,5,0)</f>
        <v>45000</v>
      </c>
      <c r="O4197" s="17" t="n">
        <f aca="false">VLOOKUP(F4197,'[1]Goa Member''s Details Revised'!$C$2:$AO$7385,5,0)</f>
        <v>45000</v>
      </c>
      <c r="P4197" s="17" t="n">
        <f aca="false">VLOOKUP(F4197,'[1]Goa Member''s Details Revised'!$C$2:$AO$7385,6,0)</f>
        <v>45002</v>
      </c>
      <c r="Q4197" s="17" t="str">
        <f aca="false">VLOOKUP(F4197,'[1]Goa Member''s Details Revised'!$C$2:$AO$7385,8,0)</f>
        <v>I.R.M</v>
      </c>
      <c r="R4197" s="17" t="n">
        <f aca="false">+O4197-P4197</f>
        <v>-2</v>
      </c>
      <c r="S4197" s="15" t="e">
        <f aca="false">+#REF!-K4197</f>
        <v>#REF!</v>
      </c>
      <c r="T4197" s="17" t="n">
        <f aca="false">IF(Q4197="regular",((P4197-(P4197/99)*S4197)),(P4197-(P4197*20%)))</f>
        <v>36001.6</v>
      </c>
      <c r="U4197" s="17" t="e">
        <f aca="false">((P4197-(P4197/99)*S4197))</f>
        <v>#REF!</v>
      </c>
      <c r="V4197" s="17" t="n">
        <f aca="false">IF(Q4197="regular",0,(P4197-(O4197*20%)))</f>
        <v>36002</v>
      </c>
      <c r="W4197" s="17"/>
      <c r="X4197" s="15"/>
      <c r="Y4197" s="18" t="str">
        <f aca="false">VLOOKUP(F4197,'[1]Goa Member''s Details Revised'!$C$2:$AO$7385,12,0)</f>
        <v>As POD last communication 2007</v>
      </c>
    </row>
    <row r="4198" customFormat="false" ht="15" hidden="false" customHeight="false" outlineLevel="0" collapsed="false">
      <c r="B4198" s="14" t="n">
        <v>4197</v>
      </c>
      <c r="C4198" s="15"/>
      <c r="D4198" s="15" t="s">
        <v>11567</v>
      </c>
      <c r="E4198" s="15" t="s">
        <v>25</v>
      </c>
      <c r="F4198" s="15" t="s">
        <v>11568</v>
      </c>
      <c r="G4198" s="15"/>
      <c r="H4198" s="16" t="str">
        <f aca="false">VLOOKUP(F4198,'[1]Goa Member''s Details Revised'!$C$2:$AO$7385,2,0)</f>
        <v>Purchaser</v>
      </c>
      <c r="I4198" s="15" t="n">
        <v>15</v>
      </c>
      <c r="J4198" s="15" t="s">
        <v>27</v>
      </c>
      <c r="K4198" s="15" t="n">
        <v>1992</v>
      </c>
      <c r="L4198" s="16" t="str">
        <f aca="false">VLOOKUP(F4198,'[1]Goa Member''s Details Revised'!$C$2:$AO$7385,9,0)</f>
        <v>Never</v>
      </c>
      <c r="M4198" s="15" t="s">
        <v>11569</v>
      </c>
      <c r="N4198" s="17" t="n">
        <f aca="false">VLOOKUP(F4198,'[1]Goa Member''s Details Revised'!$C$2:$AO$7385,5,0)</f>
        <v>35000</v>
      </c>
      <c r="O4198" s="17" t="n">
        <f aca="false">VLOOKUP(F4198,'[1]Goa Member''s Details Revised'!$C$2:$AO$7385,5,0)</f>
        <v>35000</v>
      </c>
      <c r="P4198" s="17" t="n">
        <f aca="false">VLOOKUP(F4198,'[1]Goa Member''s Details Revised'!$C$2:$AO$7385,6,0)</f>
        <v>35015</v>
      </c>
      <c r="Q4198" s="17" t="str">
        <f aca="false">VLOOKUP(F4198,'[1]Goa Member''s Details Revised'!$C$2:$AO$7385,8,0)</f>
        <v>I.R.M</v>
      </c>
      <c r="R4198" s="17" t="n">
        <f aca="false">+O4198-P4198</f>
        <v>-15</v>
      </c>
      <c r="S4198" s="15" t="e">
        <f aca="false">+#REF!-K4198</f>
        <v>#REF!</v>
      </c>
      <c r="T4198" s="17" t="n">
        <f aca="false">IF(Q4198="regular",((P4198-(P4198/99)*S4198)),(P4198-(P4198*20%)))</f>
        <v>28012</v>
      </c>
      <c r="U4198" s="17" t="e">
        <f aca="false">((P4198-(P4198/99)*S4198))</f>
        <v>#REF!</v>
      </c>
      <c r="V4198" s="17" t="n">
        <f aca="false">IF(Q4198="regular",0,(P4198-(O4198*20%)))</f>
        <v>28015</v>
      </c>
      <c r="W4198" s="17"/>
      <c r="X4198" s="15"/>
      <c r="Y4198" s="18" t="str">
        <f aca="false">VLOOKUP(F4198,'[1]Goa Member''s Details Revised'!$C$2:$AO$7385,12,0)</f>
        <v>last communication 95</v>
      </c>
    </row>
    <row r="4199" customFormat="false" ht="15" hidden="false" customHeight="false" outlineLevel="0" collapsed="false">
      <c r="B4199" s="14" t="n">
        <v>4198</v>
      </c>
      <c r="C4199" s="15"/>
      <c r="D4199" s="15" t="s">
        <v>11570</v>
      </c>
      <c r="E4199" s="15" t="s">
        <v>25</v>
      </c>
      <c r="F4199" s="15" t="s">
        <v>11571</v>
      </c>
      <c r="G4199" s="15"/>
      <c r="H4199" s="16" t="str">
        <f aca="false">VLOOKUP(F4199,'[1]Goa Member''s Details Revised'!$C$2:$AO$7385,2,0)</f>
        <v>Purchaser</v>
      </c>
      <c r="I4199" s="15" t="n">
        <v>15</v>
      </c>
      <c r="J4199" s="15" t="s">
        <v>27</v>
      </c>
      <c r="K4199" s="15" t="n">
        <v>1992</v>
      </c>
      <c r="L4199" s="16" t="str">
        <f aca="false">VLOOKUP(F4199,'[1]Goa Member''s Details Revised'!$C$2:$AO$7385,9,0)</f>
        <v>Never</v>
      </c>
      <c r="M4199" s="15" t="s">
        <v>11572</v>
      </c>
      <c r="N4199" s="17" t="n">
        <f aca="false">VLOOKUP(F4199,'[1]Goa Member''s Details Revised'!$C$2:$AO$7385,5,0)</f>
        <v>35000</v>
      </c>
      <c r="O4199" s="17" t="n">
        <f aca="false">VLOOKUP(F4199,'[1]Goa Member''s Details Revised'!$C$2:$AO$7385,5,0)</f>
        <v>35000</v>
      </c>
      <c r="P4199" s="17" t="n">
        <f aca="false">VLOOKUP(F4199,'[1]Goa Member''s Details Revised'!$C$2:$AO$7385,6,0)</f>
        <v>35015</v>
      </c>
      <c r="Q4199" s="17" t="str">
        <f aca="false">VLOOKUP(F4199,'[1]Goa Member''s Details Revised'!$C$2:$AO$7385,8,0)</f>
        <v>I.R.M</v>
      </c>
      <c r="R4199" s="17" t="n">
        <f aca="false">+O4199-P4199</f>
        <v>-15</v>
      </c>
      <c r="S4199" s="15" t="e">
        <f aca="false">+#REF!-K4199</f>
        <v>#REF!</v>
      </c>
      <c r="T4199" s="17" t="n">
        <f aca="false">IF(Q4199="regular",((P4199-(P4199/99)*S4199)),(P4199-(P4199*20%)))</f>
        <v>28012</v>
      </c>
      <c r="U4199" s="17" t="e">
        <f aca="false">((P4199-(P4199/99)*S4199))</f>
        <v>#REF!</v>
      </c>
      <c r="V4199" s="17" t="n">
        <f aca="false">IF(Q4199="regular",0,(P4199-(O4199*20%)))</f>
        <v>28015</v>
      </c>
      <c r="W4199" s="17"/>
      <c r="X4199" s="15"/>
      <c r="Y4199" s="18" t="str">
        <f aca="false">VLOOKUP(F4199,'[1]Goa Member''s Details Revised'!$C$2:$AO$7385,12,0)</f>
        <v>send perform invoice so Last Communication Till 2011</v>
      </c>
    </row>
    <row r="4200" customFormat="false" ht="15" hidden="false" customHeight="false" outlineLevel="0" collapsed="false">
      <c r="B4200" s="14" t="n">
        <v>4199</v>
      </c>
      <c r="C4200" s="15"/>
      <c r="D4200" s="15" t="s">
        <v>11573</v>
      </c>
      <c r="E4200" s="15" t="s">
        <v>25</v>
      </c>
      <c r="F4200" s="15" t="s">
        <v>11574</v>
      </c>
      <c r="G4200" s="15"/>
      <c r="H4200" s="16" t="str">
        <f aca="false">VLOOKUP(F4200,'[1]Goa Member''s Details Revised'!$C$2:$AO$7385,2,0)</f>
        <v>Purchaser</v>
      </c>
      <c r="I4200" s="15" t="n">
        <v>18</v>
      </c>
      <c r="J4200" s="15" t="s">
        <v>27</v>
      </c>
      <c r="K4200" s="15" t="n">
        <v>1992</v>
      </c>
      <c r="L4200" s="16" t="str">
        <f aca="false">VLOOKUP(F4200,'[1]Goa Member''s Details Revised'!$C$2:$AO$7385,9,0)</f>
        <v>Never</v>
      </c>
      <c r="M4200" s="15" t="s">
        <v>11575</v>
      </c>
      <c r="N4200" s="17" t="n">
        <f aca="false">VLOOKUP(F4200,'[1]Goa Member''s Details Revised'!$C$2:$AO$7385,5,0)</f>
        <v>45000</v>
      </c>
      <c r="O4200" s="17" t="n">
        <f aca="false">VLOOKUP(F4200,'[1]Goa Member''s Details Revised'!$C$2:$AO$7385,5,0)</f>
        <v>45000</v>
      </c>
      <c r="P4200" s="17" t="n">
        <f aca="false">VLOOKUP(F4200,'[1]Goa Member''s Details Revised'!$C$2:$AO$7385,6,0)</f>
        <v>45002</v>
      </c>
      <c r="Q4200" s="17" t="str">
        <f aca="false">VLOOKUP(F4200,'[1]Goa Member''s Details Revised'!$C$2:$AO$7385,8,0)</f>
        <v>I.R.M</v>
      </c>
      <c r="R4200" s="17" t="n">
        <f aca="false">+O4200-P4200</f>
        <v>-2</v>
      </c>
      <c r="S4200" s="15" t="e">
        <f aca="false">+#REF!-K4200</f>
        <v>#REF!</v>
      </c>
      <c r="T4200" s="17" t="n">
        <f aca="false">IF(Q4200="regular",((P4200-(P4200/99)*S4200)),(P4200-(P4200*20%)))</f>
        <v>36001.6</v>
      </c>
      <c r="U4200" s="17" t="e">
        <f aca="false">((P4200-(P4200/99)*S4200))</f>
        <v>#REF!</v>
      </c>
      <c r="V4200" s="17" t="n">
        <f aca="false">IF(Q4200="regular",0,(P4200-(O4200*20%)))</f>
        <v>36002</v>
      </c>
      <c r="W4200" s="17"/>
      <c r="X4200" s="15"/>
      <c r="Y4200" s="18" t="str">
        <f aca="false">VLOOKUP(F4200,'[1]Goa Member''s Details Revised'!$C$2:$AO$7385,12,0)</f>
        <v>As POD last communication 2007</v>
      </c>
    </row>
    <row r="4201" customFormat="false" ht="15" hidden="false" customHeight="false" outlineLevel="0" collapsed="false">
      <c r="B4201" s="14" t="n">
        <v>4200</v>
      </c>
      <c r="C4201" s="15"/>
      <c r="D4201" s="15" t="s">
        <v>11576</v>
      </c>
      <c r="E4201" s="15" t="s">
        <v>25</v>
      </c>
      <c r="F4201" s="15" t="s">
        <v>11577</v>
      </c>
      <c r="G4201" s="15"/>
      <c r="H4201" s="16" t="str">
        <f aca="false">VLOOKUP(F4201,'[1]Goa Member''s Details Revised'!$C$2:$AO$7385,2,0)</f>
        <v>Purchaser</v>
      </c>
      <c r="I4201" s="15" t="n">
        <v>21</v>
      </c>
      <c r="J4201" s="15" t="s">
        <v>27</v>
      </c>
      <c r="K4201" s="15" t="n">
        <v>1992</v>
      </c>
      <c r="L4201" s="16" t="n">
        <f aca="false">VLOOKUP(F4201,'[1]Goa Member''s Details Revised'!$C$2:$AO$7385,9,0)</f>
        <v>2013</v>
      </c>
      <c r="M4201" s="15" t="s">
        <v>11578</v>
      </c>
      <c r="N4201" s="17" t="n">
        <f aca="false">VLOOKUP(F4201,'[1]Goa Member''s Details Revised'!$C$2:$AO$7385,5,0)</f>
        <v>45000</v>
      </c>
      <c r="O4201" s="17" t="n">
        <f aca="false">VLOOKUP(F4201,'[1]Goa Member''s Details Revised'!$C$2:$AO$7385,5,0)</f>
        <v>45000</v>
      </c>
      <c r="P4201" s="17" t="n">
        <f aca="false">VLOOKUP(F4201,'[1]Goa Member''s Details Revised'!$C$2:$AO$7385,6,0)</f>
        <v>45002</v>
      </c>
      <c r="Q4201" s="17" t="str">
        <f aca="false">VLOOKUP(F4201,'[1]Goa Member''s Details Revised'!$C$2:$AO$7385,8,0)</f>
        <v>R.M</v>
      </c>
      <c r="R4201" s="17" t="n">
        <f aca="false">+O4201-P4201</f>
        <v>-2</v>
      </c>
      <c r="S4201" s="15" t="e">
        <f aca="false">+#REF!-K4201</f>
        <v>#REF!</v>
      </c>
      <c r="T4201" s="17" t="n">
        <f aca="false">IF(Q4201="regular",((P4201-(P4201/99)*S4201)),(P4201-(P4201*20%)))</f>
        <v>36001.6</v>
      </c>
      <c r="U4201" s="17" t="e">
        <f aca="false">((P4201-(P4201/99)*S4201))</f>
        <v>#REF!</v>
      </c>
      <c r="V4201" s="17" t="n">
        <f aca="false">IF(Q4201="regular",0,(P4201-(O4201*20%)))</f>
        <v>36002</v>
      </c>
      <c r="W4201" s="17"/>
      <c r="X4201" s="15"/>
      <c r="Y4201" s="18" t="str">
        <f aca="false">VLOOKUP(F4201,'[1]Goa Member''s Details Revised'!$C$2:$AO$7385,12,0)</f>
        <v>Last communication on 12/6/2022</v>
      </c>
    </row>
    <row r="4202" customFormat="false" ht="15" hidden="false" customHeight="false" outlineLevel="0" collapsed="false">
      <c r="B4202" s="14" t="n">
        <v>4201</v>
      </c>
      <c r="C4202" s="15"/>
      <c r="D4202" s="15" t="s">
        <v>11579</v>
      </c>
      <c r="E4202" s="15" t="s">
        <v>25</v>
      </c>
      <c r="F4202" s="15" t="s">
        <v>11580</v>
      </c>
      <c r="G4202" s="15"/>
      <c r="H4202" s="16" t="str">
        <f aca="false">VLOOKUP(F4202,'[1]Goa Member''s Details Revised'!$C$2:$AO$7385,2,0)</f>
        <v>Purchaser</v>
      </c>
      <c r="I4202" s="15" t="n">
        <v>22</v>
      </c>
      <c r="J4202" s="15" t="s">
        <v>27</v>
      </c>
      <c r="K4202" s="15" t="n">
        <v>1992</v>
      </c>
      <c r="L4202" s="16" t="str">
        <f aca="false">VLOOKUP(F4202,'[1]Goa Member''s Details Revised'!$C$2:$AO$7385,9,0)</f>
        <v>Never</v>
      </c>
      <c r="M4202" s="15" t="s">
        <v>11581</v>
      </c>
      <c r="N4202" s="17" t="n">
        <f aca="false">VLOOKUP(F4202,'[1]Goa Member''s Details Revised'!$C$2:$AO$7385,5,0)</f>
        <v>35000</v>
      </c>
      <c r="O4202" s="17" t="n">
        <f aca="false">VLOOKUP(F4202,'[1]Goa Member''s Details Revised'!$C$2:$AO$7385,5,0)</f>
        <v>35000</v>
      </c>
      <c r="P4202" s="17" t="n">
        <f aca="false">VLOOKUP(F4202,'[1]Goa Member''s Details Revised'!$C$2:$AO$7385,6,0)</f>
        <v>35015</v>
      </c>
      <c r="Q4202" s="17" t="str">
        <f aca="false">VLOOKUP(F4202,'[1]Goa Member''s Details Revised'!$C$2:$AO$7385,8,0)</f>
        <v>I.R.M</v>
      </c>
      <c r="R4202" s="17" t="n">
        <f aca="false">+O4202-P4202</f>
        <v>-15</v>
      </c>
      <c r="S4202" s="15" t="e">
        <f aca="false">+#REF!-K4202</f>
        <v>#REF!</v>
      </c>
      <c r="T4202" s="17" t="n">
        <f aca="false">IF(Q4202="regular",((P4202-(P4202/99)*S4202)),(P4202-(P4202*20%)))</f>
        <v>28012</v>
      </c>
      <c r="U4202" s="17" t="e">
        <f aca="false">((P4202-(P4202/99)*S4202))</f>
        <v>#REF!</v>
      </c>
      <c r="V4202" s="17" t="n">
        <f aca="false">IF(Q4202="regular",0,(P4202-(O4202*20%)))</f>
        <v>28015</v>
      </c>
      <c r="W4202" s="17"/>
      <c r="X4202" s="15"/>
      <c r="Y4202" s="18" t="str">
        <f aca="false">VLOOKUP(F4202,'[1]Goa Member''s Details Revised'!$C$2:$AO$7385,12,0)</f>
        <v>As POD last communication 2007</v>
      </c>
    </row>
    <row r="4203" customFormat="false" ht="15" hidden="false" customHeight="false" outlineLevel="0" collapsed="false">
      <c r="B4203" s="14" t="n">
        <v>4202</v>
      </c>
      <c r="C4203" s="15"/>
      <c r="D4203" s="15" t="s">
        <v>11582</v>
      </c>
      <c r="E4203" s="15" t="s">
        <v>25</v>
      </c>
      <c r="F4203" s="15" t="s">
        <v>11583</v>
      </c>
      <c r="G4203" s="15"/>
      <c r="H4203" s="16" t="str">
        <f aca="false">VLOOKUP(F4203,'[1]Goa Member''s Details Revised'!$C$2:$AO$7385,2,0)</f>
        <v>Purchaser</v>
      </c>
      <c r="I4203" s="15" t="n">
        <v>24</v>
      </c>
      <c r="J4203" s="15" t="s">
        <v>27</v>
      </c>
      <c r="K4203" s="15" t="n">
        <v>1992</v>
      </c>
      <c r="L4203" s="16" t="str">
        <f aca="false">VLOOKUP(F4203,'[1]Goa Member''s Details Revised'!$C$2:$AO$7385,9,0)</f>
        <v>Never</v>
      </c>
      <c r="M4203" s="15" t="s">
        <v>11584</v>
      </c>
      <c r="N4203" s="17" t="n">
        <f aca="false">VLOOKUP(F4203,'[1]Goa Member''s Details Revised'!$C$2:$AO$7385,5,0)</f>
        <v>45000</v>
      </c>
      <c r="O4203" s="17" t="n">
        <f aca="false">VLOOKUP(F4203,'[1]Goa Member''s Details Revised'!$C$2:$AO$7385,5,0)</f>
        <v>45000</v>
      </c>
      <c r="P4203" s="17" t="n">
        <f aca="false">VLOOKUP(F4203,'[1]Goa Member''s Details Revised'!$C$2:$AO$7385,6,0)</f>
        <v>45002</v>
      </c>
      <c r="Q4203" s="17" t="str">
        <f aca="false">VLOOKUP(F4203,'[1]Goa Member''s Details Revised'!$C$2:$AO$7385,8,0)</f>
        <v>I.R.M</v>
      </c>
      <c r="R4203" s="17" t="n">
        <f aca="false">+O4203-P4203</f>
        <v>-2</v>
      </c>
      <c r="S4203" s="15" t="e">
        <f aca="false">+#REF!-K4203</f>
        <v>#REF!</v>
      </c>
      <c r="T4203" s="17" t="n">
        <f aca="false">IF(Q4203="regular",((P4203-(P4203/99)*S4203)),(P4203-(P4203*20%)))</f>
        <v>36001.6</v>
      </c>
      <c r="U4203" s="17" t="e">
        <f aca="false">((P4203-(P4203/99)*S4203))</f>
        <v>#REF!</v>
      </c>
      <c r="V4203" s="17" t="n">
        <f aca="false">IF(Q4203="regular",0,(P4203-(O4203*20%)))</f>
        <v>36002</v>
      </c>
      <c r="W4203" s="17"/>
      <c r="X4203" s="15"/>
      <c r="Y4203" s="18" t="str">
        <f aca="false">VLOOKUP(F4203,'[1]Goa Member''s Details Revised'!$C$2:$AO$7385,12,0)</f>
        <v>As POD last communication 2007</v>
      </c>
    </row>
    <row r="4204" customFormat="false" ht="15" hidden="false" customHeight="false" outlineLevel="0" collapsed="false">
      <c r="B4204" s="14" t="n">
        <v>4203</v>
      </c>
      <c r="C4204" s="15"/>
      <c r="D4204" s="15" t="s">
        <v>11585</v>
      </c>
      <c r="E4204" s="15" t="s">
        <v>25</v>
      </c>
      <c r="F4204" s="15" t="s">
        <v>11586</v>
      </c>
      <c r="G4204" s="15"/>
      <c r="H4204" s="16" t="str">
        <f aca="false">VLOOKUP(F4204,'[1]Goa Member''s Details Revised'!$C$2:$AO$7385,2,0)</f>
        <v>Purchaser</v>
      </c>
      <c r="I4204" s="15" t="n">
        <v>28</v>
      </c>
      <c r="J4204" s="15" t="s">
        <v>27</v>
      </c>
      <c r="K4204" s="15" t="n">
        <v>1992</v>
      </c>
      <c r="L4204" s="16" t="str">
        <f aca="false">VLOOKUP(F4204,'[1]Goa Member''s Details Revised'!$C$2:$AO$7385,9,0)</f>
        <v>Never</v>
      </c>
      <c r="M4204" s="15" t="s">
        <v>9480</v>
      </c>
      <c r="N4204" s="17" t="n">
        <f aca="false">VLOOKUP(F4204,'[1]Goa Member''s Details Revised'!$C$2:$AO$7385,5,0)</f>
        <v>45000</v>
      </c>
      <c r="O4204" s="17" t="n">
        <f aca="false">VLOOKUP(F4204,'[1]Goa Member''s Details Revised'!$C$2:$AO$7385,5,0)</f>
        <v>45000</v>
      </c>
      <c r="P4204" s="17" t="n">
        <f aca="false">VLOOKUP(F4204,'[1]Goa Member''s Details Revised'!$C$2:$AO$7385,6,0)</f>
        <v>45002</v>
      </c>
      <c r="Q4204" s="17" t="str">
        <f aca="false">VLOOKUP(F4204,'[1]Goa Member''s Details Revised'!$C$2:$AO$7385,8,0)</f>
        <v>I.R.M</v>
      </c>
      <c r="R4204" s="17" t="n">
        <f aca="false">+O4204-P4204</f>
        <v>-2</v>
      </c>
      <c r="S4204" s="15" t="e">
        <f aca="false">+#REF!-K4204</f>
        <v>#REF!</v>
      </c>
      <c r="T4204" s="17" t="n">
        <f aca="false">IF(Q4204="regular",((P4204-(P4204/99)*S4204)),(P4204-(P4204*20%)))</f>
        <v>36001.6</v>
      </c>
      <c r="U4204" s="17" t="e">
        <f aca="false">((P4204-(P4204/99)*S4204))</f>
        <v>#REF!</v>
      </c>
      <c r="V4204" s="17" t="n">
        <f aca="false">IF(Q4204="regular",0,(P4204-(O4204*20%)))</f>
        <v>36002</v>
      </c>
      <c r="W4204" s="17"/>
      <c r="X4204" s="15"/>
      <c r="Y4204" s="18" t="str">
        <f aca="false">VLOOKUP(F4204,'[1]Goa Member''s Details Revised'!$C$2:$AO$7385,12,0)</f>
        <v>No documents is in file.. MISSING</v>
      </c>
    </row>
    <row r="4205" customFormat="false" ht="15" hidden="false" customHeight="false" outlineLevel="0" collapsed="false">
      <c r="B4205" s="14" t="n">
        <v>4204</v>
      </c>
      <c r="C4205" s="15"/>
      <c r="D4205" s="15" t="s">
        <v>11587</v>
      </c>
      <c r="E4205" s="15" t="s">
        <v>25</v>
      </c>
      <c r="F4205" s="15" t="s">
        <v>11588</v>
      </c>
      <c r="G4205" s="15"/>
      <c r="H4205" s="16" t="str">
        <f aca="false">VLOOKUP(F4205,'[1]Goa Member''s Details Revised'!$C$2:$AO$7385,2,0)</f>
        <v>Purchaser</v>
      </c>
      <c r="I4205" s="15" t="n">
        <v>24</v>
      </c>
      <c r="J4205" s="15" t="s">
        <v>27</v>
      </c>
      <c r="K4205" s="15" t="n">
        <v>1992</v>
      </c>
      <c r="L4205" s="16" t="n">
        <f aca="false">VLOOKUP(F4205,'[1]Goa Member''s Details Revised'!$C$2:$AO$7385,9,0)</f>
        <v>2010</v>
      </c>
      <c r="M4205" s="15" t="s">
        <v>11589</v>
      </c>
      <c r="N4205" s="17" t="n">
        <f aca="false">VLOOKUP(F4205,'[1]Goa Member''s Details Revised'!$C$2:$AO$7385,5,0)</f>
        <v>35000</v>
      </c>
      <c r="O4205" s="17" t="n">
        <f aca="false">VLOOKUP(F4205,'[1]Goa Member''s Details Revised'!$C$2:$AO$7385,5,0)</f>
        <v>35000</v>
      </c>
      <c r="P4205" s="17" t="n">
        <f aca="false">VLOOKUP(F4205,'[1]Goa Member''s Details Revised'!$C$2:$AO$7385,6,0)</f>
        <v>40900</v>
      </c>
      <c r="Q4205" s="17" t="str">
        <f aca="false">VLOOKUP(F4205,'[1]Goa Member''s Details Revised'!$C$2:$AO$7385,8,0)</f>
        <v>I.R.M</v>
      </c>
      <c r="R4205" s="17" t="n">
        <f aca="false">+O4205-P4205</f>
        <v>-5900</v>
      </c>
      <c r="S4205" s="15" t="e">
        <f aca="false">+#REF!-K4205</f>
        <v>#REF!</v>
      </c>
      <c r="T4205" s="17" t="n">
        <f aca="false">IF(Q4205="regular",((P4205-(P4205/99)*S4205)),(P4205-(P4205*20%)))</f>
        <v>32720</v>
      </c>
      <c r="U4205" s="17" t="e">
        <f aca="false">((P4205-(P4205/99)*S4205))</f>
        <v>#REF!</v>
      </c>
      <c r="V4205" s="17" t="n">
        <f aca="false">IF(Q4205="regular",0,(P4205-(O4205*20%)))</f>
        <v>33900</v>
      </c>
      <c r="W4205" s="17"/>
      <c r="X4205" s="15"/>
      <c r="Y4205" s="18" t="str">
        <f aca="false">VLOOKUP(F4205,'[1]Goa Member''s Details Revised'!$C$2:$AO$7385,12,0)</f>
        <v>last communication 14(Outstanding Rs. 1700/-)No app frm</v>
      </c>
    </row>
    <row r="4206" customFormat="false" ht="15" hidden="false" customHeight="false" outlineLevel="0" collapsed="false">
      <c r="B4206" s="14" t="n">
        <v>4205</v>
      </c>
      <c r="C4206" s="15"/>
      <c r="D4206" s="15" t="s">
        <v>11590</v>
      </c>
      <c r="E4206" s="15" t="s">
        <v>25</v>
      </c>
      <c r="F4206" s="15" t="s">
        <v>11591</v>
      </c>
      <c r="G4206" s="15"/>
      <c r="H4206" s="16" t="str">
        <f aca="false">VLOOKUP(F4206,'[1]Goa Member''s Details Revised'!$C$2:$AO$7385,2,0)</f>
        <v>Purchaser</v>
      </c>
      <c r="I4206" s="15" t="n">
        <v>28</v>
      </c>
      <c r="J4206" s="15" t="s">
        <v>27</v>
      </c>
      <c r="K4206" s="15" t="n">
        <v>1992</v>
      </c>
      <c r="L4206" s="16" t="str">
        <f aca="false">VLOOKUP(F4206,'[1]Goa Member''s Details Revised'!$C$2:$AO$7385,9,0)</f>
        <v>Never</v>
      </c>
      <c r="M4206" s="15" t="s">
        <v>2342</v>
      </c>
      <c r="N4206" s="17" t="n">
        <f aca="false">VLOOKUP(F4206,'[1]Goa Member''s Details Revised'!$C$2:$AO$7385,5,0)</f>
        <v>45000</v>
      </c>
      <c r="O4206" s="17" t="n">
        <f aca="false">VLOOKUP(F4206,'[1]Goa Member''s Details Revised'!$C$2:$AO$7385,5,0)</f>
        <v>45000</v>
      </c>
      <c r="P4206" s="17" t="n">
        <f aca="false">VLOOKUP(F4206,'[1]Goa Member''s Details Revised'!$C$2:$AO$7385,6,0)</f>
        <v>26592.18</v>
      </c>
      <c r="Q4206" s="17" t="str">
        <f aca="false">VLOOKUP(F4206,'[1]Goa Member''s Details Revised'!$C$2:$AO$7385,8,0)</f>
        <v>I.R.M</v>
      </c>
      <c r="R4206" s="17" t="n">
        <f aca="false">+O4206-P4206</f>
        <v>18407.82</v>
      </c>
      <c r="S4206" s="15" t="e">
        <f aca="false">+#REF!-K4206</f>
        <v>#REF!</v>
      </c>
      <c r="T4206" s="17" t="n">
        <f aca="false">IF(Q4206="regular",((P4206-(P4206/99)*S4206)),(P4206-(P4206*20%)))</f>
        <v>21273.744</v>
      </c>
      <c r="U4206" s="17" t="e">
        <f aca="false">((P4206-(P4206/99)*S4206))</f>
        <v>#REF!</v>
      </c>
      <c r="V4206" s="17" t="n">
        <f aca="false">IF(Q4206="regular",0,(P4206-(O4206*20%)))</f>
        <v>17592.18</v>
      </c>
      <c r="W4206" s="17"/>
      <c r="X4206" s="15"/>
      <c r="Y4206" s="18" t="str">
        <f aca="false">VLOOKUP(F4206,'[1]Goa Member''s Details Revised'!$C$2:$AO$7385,12,0)</f>
        <v>No documents is in file(Outstanding Rs. 18409.8 /-) No app frm</v>
      </c>
    </row>
    <row r="4207" customFormat="false" ht="15" hidden="false" customHeight="false" outlineLevel="0" collapsed="false">
      <c r="B4207" s="14" t="n">
        <v>4206</v>
      </c>
      <c r="C4207" s="15"/>
      <c r="D4207" s="15" t="s">
        <v>11592</v>
      </c>
      <c r="E4207" s="15" t="s">
        <v>25</v>
      </c>
      <c r="F4207" s="15" t="s">
        <v>11593</v>
      </c>
      <c r="G4207" s="15"/>
      <c r="H4207" s="16" t="str">
        <f aca="false">VLOOKUP(F4207,'[1]Goa Member''s Details Revised'!$C$2:$AO$7385,2,0)</f>
        <v>Purchaser</v>
      </c>
      <c r="I4207" s="15" t="n">
        <v>24</v>
      </c>
      <c r="J4207" s="15" t="s">
        <v>27</v>
      </c>
      <c r="K4207" s="15" t="n">
        <v>1992</v>
      </c>
      <c r="L4207" s="16" t="str">
        <f aca="false">VLOOKUP(F4207,'[1]Goa Member''s Details Revised'!$C$2:$AO$7385,9,0)</f>
        <v>Never</v>
      </c>
      <c r="M4207" s="15" t="s">
        <v>11594</v>
      </c>
      <c r="N4207" s="17" t="n">
        <f aca="false">VLOOKUP(F4207,'[1]Goa Member''s Details Revised'!$C$2:$AO$7385,5,0)</f>
        <v>45000</v>
      </c>
      <c r="O4207" s="17" t="n">
        <f aca="false">VLOOKUP(F4207,'[1]Goa Member''s Details Revised'!$C$2:$AO$7385,5,0)</f>
        <v>45000</v>
      </c>
      <c r="P4207" s="17" t="n">
        <f aca="false">VLOOKUP(F4207,'[1]Goa Member''s Details Revised'!$C$2:$AO$7385,6,0)</f>
        <v>45002</v>
      </c>
      <c r="Q4207" s="17" t="str">
        <f aca="false">VLOOKUP(F4207,'[1]Goa Member''s Details Revised'!$C$2:$AO$7385,8,0)</f>
        <v>I.R.M</v>
      </c>
      <c r="R4207" s="17" t="n">
        <f aca="false">+O4207-P4207</f>
        <v>-2</v>
      </c>
      <c r="S4207" s="15" t="e">
        <f aca="false">+#REF!-K4207</f>
        <v>#REF!</v>
      </c>
      <c r="T4207" s="17" t="n">
        <f aca="false">IF(Q4207="regular",((P4207-(P4207/99)*S4207)),(P4207-(P4207*20%)))</f>
        <v>36001.6</v>
      </c>
      <c r="U4207" s="17" t="e">
        <f aca="false">((P4207-(P4207/99)*S4207))</f>
        <v>#REF!</v>
      </c>
      <c r="V4207" s="17" t="n">
        <f aca="false">IF(Q4207="regular",0,(P4207-(O4207*20%)))</f>
        <v>36002</v>
      </c>
      <c r="W4207" s="17"/>
      <c r="X4207" s="15"/>
      <c r="Y4207" s="18" t="str">
        <f aca="false">VLOOKUP(F4207,'[1]Goa Member''s Details Revised'!$C$2:$AO$7385,12,0)</f>
        <v>No documents is in file</v>
      </c>
    </row>
    <row r="4208" customFormat="false" ht="15" hidden="false" customHeight="false" outlineLevel="0" collapsed="false">
      <c r="B4208" s="14" t="n">
        <v>4207</v>
      </c>
      <c r="C4208" s="15"/>
      <c r="D4208" s="15" t="s">
        <v>11595</v>
      </c>
      <c r="E4208" s="15" t="s">
        <v>25</v>
      </c>
      <c r="F4208" s="15" t="s">
        <v>11596</v>
      </c>
      <c r="G4208" s="15"/>
      <c r="H4208" s="16" t="str">
        <f aca="false">VLOOKUP(F4208,'[1]Goa Member''s Details Revised'!$C$2:$AO$7385,2,0)</f>
        <v>Purchaser</v>
      </c>
      <c r="I4208" s="15" t="n">
        <v>24</v>
      </c>
      <c r="J4208" s="15" t="s">
        <v>27</v>
      </c>
      <c r="K4208" s="15" t="n">
        <v>1992</v>
      </c>
      <c r="L4208" s="16" t="str">
        <f aca="false">VLOOKUP(F4208,'[1]Goa Member''s Details Revised'!$C$2:$AO$7385,9,0)</f>
        <v>Never</v>
      </c>
      <c r="M4208" s="15" t="s">
        <v>11597</v>
      </c>
      <c r="N4208" s="17" t="n">
        <f aca="false">VLOOKUP(F4208,'[1]Goa Member''s Details Revised'!$C$2:$AO$7385,5,0)</f>
        <v>45000</v>
      </c>
      <c r="O4208" s="17" t="n">
        <f aca="false">VLOOKUP(F4208,'[1]Goa Member''s Details Revised'!$C$2:$AO$7385,5,0)</f>
        <v>45000</v>
      </c>
      <c r="P4208" s="17" t="n">
        <f aca="false">VLOOKUP(F4208,'[1]Goa Member''s Details Revised'!$C$2:$AO$7385,6,0)</f>
        <v>45002</v>
      </c>
      <c r="Q4208" s="17" t="str">
        <f aca="false">VLOOKUP(F4208,'[1]Goa Member''s Details Revised'!$C$2:$AO$7385,8,0)</f>
        <v>I.R.M</v>
      </c>
      <c r="R4208" s="17" t="n">
        <f aca="false">+O4208-P4208</f>
        <v>-2</v>
      </c>
      <c r="S4208" s="15" t="e">
        <f aca="false">+#REF!-K4208</f>
        <v>#REF!</v>
      </c>
      <c r="T4208" s="17" t="n">
        <f aca="false">IF(Q4208="regular",((P4208-(P4208/99)*S4208)),(P4208-(P4208*20%)))</f>
        <v>36001.6</v>
      </c>
      <c r="U4208" s="17" t="e">
        <f aca="false">((P4208-(P4208/99)*S4208))</f>
        <v>#REF!</v>
      </c>
      <c r="V4208" s="17" t="n">
        <f aca="false">IF(Q4208="regular",0,(P4208-(O4208*20%)))</f>
        <v>36002</v>
      </c>
      <c r="W4208" s="17"/>
      <c r="X4208" s="15"/>
      <c r="Y4208" s="18" t="str">
        <f aca="false">VLOOKUP(F4208,'[1]Goa Member''s Details Revised'!$C$2:$AO$7385,12,0)</f>
        <v>last communication 07</v>
      </c>
    </row>
    <row r="4209" customFormat="false" ht="15" hidden="false" customHeight="false" outlineLevel="0" collapsed="false">
      <c r="B4209" s="14" t="n">
        <v>4208</v>
      </c>
      <c r="C4209" s="15"/>
      <c r="D4209" s="15" t="s">
        <v>11598</v>
      </c>
      <c r="E4209" s="15" t="s">
        <v>25</v>
      </c>
      <c r="F4209" s="15" t="s">
        <v>11599</v>
      </c>
      <c r="G4209" s="15"/>
      <c r="H4209" s="16" t="str">
        <f aca="false">VLOOKUP(F4209,'[1]Goa Member''s Details Revised'!$C$2:$AO$7385,2,0)</f>
        <v>Purchaser</v>
      </c>
      <c r="I4209" s="15" t="n">
        <v>29</v>
      </c>
      <c r="J4209" s="15" t="s">
        <v>27</v>
      </c>
      <c r="K4209" s="15" t="n">
        <v>1992</v>
      </c>
      <c r="L4209" s="16" t="str">
        <f aca="false">VLOOKUP(F4209,'[1]Goa Member''s Details Revised'!$C$2:$AO$7385,9,0)</f>
        <v>Never</v>
      </c>
      <c r="M4209" s="15" t="s">
        <v>11600</v>
      </c>
      <c r="N4209" s="17" t="n">
        <f aca="false">VLOOKUP(F4209,'[1]Goa Member''s Details Revised'!$C$2:$AO$7385,5,0)</f>
        <v>35000</v>
      </c>
      <c r="O4209" s="17" t="n">
        <f aca="false">VLOOKUP(F4209,'[1]Goa Member''s Details Revised'!$C$2:$AO$7385,5,0)</f>
        <v>35000</v>
      </c>
      <c r="P4209" s="17" t="n">
        <f aca="false">VLOOKUP(F4209,'[1]Goa Member''s Details Revised'!$C$2:$AO$7385,6,0)</f>
        <v>35015</v>
      </c>
      <c r="Q4209" s="17" t="str">
        <f aca="false">VLOOKUP(F4209,'[1]Goa Member''s Details Revised'!$C$2:$AO$7385,8,0)</f>
        <v>I.R.M</v>
      </c>
      <c r="R4209" s="17" t="n">
        <f aca="false">+O4209-P4209</f>
        <v>-15</v>
      </c>
      <c r="S4209" s="15" t="e">
        <f aca="false">+#REF!-K4209</f>
        <v>#REF!</v>
      </c>
      <c r="T4209" s="17" t="n">
        <f aca="false">IF(Q4209="regular",((P4209-(P4209/99)*S4209)),(P4209-(P4209*20%)))</f>
        <v>28012</v>
      </c>
      <c r="U4209" s="17" t="e">
        <f aca="false">((P4209-(P4209/99)*S4209))</f>
        <v>#REF!</v>
      </c>
      <c r="V4209" s="17" t="n">
        <f aca="false">IF(Q4209="regular",0,(P4209-(O4209*20%)))</f>
        <v>28015</v>
      </c>
      <c r="W4209" s="17"/>
      <c r="X4209" s="15"/>
      <c r="Y4209" s="18" t="str">
        <f aca="false">VLOOKUP(F4209,'[1]Goa Member''s Details Revised'!$C$2:$AO$7385,12,0)</f>
        <v>last communication 07</v>
      </c>
    </row>
    <row r="4210" customFormat="false" ht="15" hidden="false" customHeight="false" outlineLevel="0" collapsed="false">
      <c r="B4210" s="14" t="n">
        <v>4209</v>
      </c>
      <c r="C4210" s="15"/>
      <c r="D4210" s="15" t="s">
        <v>11601</v>
      </c>
      <c r="E4210" s="15" t="s">
        <v>25</v>
      </c>
      <c r="F4210" s="15" t="s">
        <v>11602</v>
      </c>
      <c r="G4210" s="15"/>
      <c r="H4210" s="16" t="str">
        <f aca="false">VLOOKUP(F4210,'[1]Goa Member''s Details Revised'!$C$2:$AO$7385,2,0)</f>
        <v>Purchaser</v>
      </c>
      <c r="I4210" s="15" t="n">
        <v>29</v>
      </c>
      <c r="J4210" s="15" t="s">
        <v>27</v>
      </c>
      <c r="K4210" s="15" t="n">
        <v>1992</v>
      </c>
      <c r="L4210" s="16" t="str">
        <f aca="false">VLOOKUP(F4210,'[1]Goa Member''s Details Revised'!$C$2:$AO$7385,9,0)</f>
        <v>Never</v>
      </c>
      <c r="M4210" s="15" t="s">
        <v>11603</v>
      </c>
      <c r="N4210" s="17" t="n">
        <f aca="false">VLOOKUP(F4210,'[1]Goa Member''s Details Revised'!$C$2:$AO$7385,5,0)</f>
        <v>45000</v>
      </c>
      <c r="O4210" s="17" t="n">
        <f aca="false">VLOOKUP(F4210,'[1]Goa Member''s Details Revised'!$C$2:$AO$7385,5,0)</f>
        <v>45000</v>
      </c>
      <c r="P4210" s="17" t="n">
        <f aca="false">VLOOKUP(F4210,'[1]Goa Member''s Details Revised'!$C$2:$AO$7385,6,0)</f>
        <v>45002</v>
      </c>
      <c r="Q4210" s="17" t="str">
        <f aca="false">VLOOKUP(F4210,'[1]Goa Member''s Details Revised'!$C$2:$AO$7385,8,0)</f>
        <v>I.R.M</v>
      </c>
      <c r="R4210" s="17" t="n">
        <f aca="false">+O4210-P4210</f>
        <v>-2</v>
      </c>
      <c r="S4210" s="15" t="e">
        <f aca="false">+#REF!-K4210</f>
        <v>#REF!</v>
      </c>
      <c r="T4210" s="17" t="n">
        <f aca="false">IF(Q4210="regular",((P4210-(P4210/99)*S4210)),(P4210-(P4210*20%)))</f>
        <v>36001.6</v>
      </c>
      <c r="U4210" s="17" t="e">
        <f aca="false">((P4210-(P4210/99)*S4210))</f>
        <v>#REF!</v>
      </c>
      <c r="V4210" s="17" t="n">
        <f aca="false">IF(Q4210="regular",0,(P4210-(O4210*20%)))</f>
        <v>36002</v>
      </c>
      <c r="W4210" s="17"/>
      <c r="X4210" s="15"/>
      <c r="Y4210" s="18" t="str">
        <f aca="false">VLOOKUP(F4210,'[1]Goa Member''s Details Revised'!$C$2:$AO$7385,12,0)</f>
        <v>last communication 08</v>
      </c>
    </row>
    <row r="4211" customFormat="false" ht="15" hidden="false" customHeight="false" outlineLevel="0" collapsed="false">
      <c r="B4211" s="14" t="n">
        <v>4210</v>
      </c>
      <c r="C4211" s="15"/>
      <c r="D4211" s="15" t="s">
        <v>11604</v>
      </c>
      <c r="E4211" s="15" t="s">
        <v>25</v>
      </c>
      <c r="F4211" s="15" t="s">
        <v>11605</v>
      </c>
      <c r="G4211" s="15"/>
      <c r="H4211" s="16" t="str">
        <f aca="false">VLOOKUP(F4211,'[1]Goa Member''s Details Revised'!$C$2:$AO$7385,2,0)</f>
        <v>L. N. C</v>
      </c>
      <c r="I4211" s="15" t="n">
        <v>21</v>
      </c>
      <c r="J4211" s="15" t="s">
        <v>27</v>
      </c>
      <c r="K4211" s="15" t="n">
        <v>1992</v>
      </c>
      <c r="L4211" s="16" t="str">
        <f aca="false">VLOOKUP(F4211,'[1]Goa Member''s Details Revised'!$C$2:$AO$7385,9,0)</f>
        <v>Never</v>
      </c>
      <c r="M4211" s="15" t="s">
        <v>11606</v>
      </c>
      <c r="N4211" s="17" t="n">
        <f aca="false">VLOOKUP(F4211,'[1]Goa Member''s Details Revised'!$C$2:$AO$7385,5,0)</f>
        <v>35000</v>
      </c>
      <c r="O4211" s="17" t="n">
        <f aca="false">VLOOKUP(F4211,'[1]Goa Member''s Details Revised'!$C$2:$AO$7385,5,0)</f>
        <v>35000</v>
      </c>
      <c r="P4211" s="17" t="n">
        <f aca="false">VLOOKUP(F4211,'[1]Goa Member''s Details Revised'!$C$2:$AO$7385,6,0)</f>
        <v>42600</v>
      </c>
      <c r="Q4211" s="17" t="str">
        <f aca="false">VLOOKUP(F4211,'[1]Goa Member''s Details Revised'!$C$2:$AO$7385,8,0)</f>
        <v>I.R.M</v>
      </c>
      <c r="R4211" s="17" t="n">
        <f aca="false">+O4211-P4211</f>
        <v>-7600</v>
      </c>
      <c r="S4211" s="15" t="e">
        <f aca="false">+#REF!-K4211</f>
        <v>#REF!</v>
      </c>
      <c r="T4211" s="17" t="n">
        <f aca="false">IF(Q4211="regular",((P4211-(P4211/99)*S4211)),(P4211-(P4211*20%)))</f>
        <v>34080</v>
      </c>
      <c r="U4211" s="17" t="e">
        <f aca="false">((P4211-(P4211/99)*S4211))</f>
        <v>#REF!</v>
      </c>
      <c r="V4211" s="17" t="n">
        <f aca="false">IF(Q4211="regular",0,(P4211-(O4211*20%)))</f>
        <v>35600</v>
      </c>
      <c r="W4211" s="17"/>
      <c r="X4211" s="15"/>
      <c r="Y4211" s="18" t="str">
        <f aca="false">VLOOKUP(F4211,'[1]Goa Member''s Details Revised'!$C$2:$AO$7385,12,0)</f>
        <v>last communication 07</v>
      </c>
    </row>
    <row r="4212" customFormat="false" ht="15" hidden="false" customHeight="false" outlineLevel="0" collapsed="false">
      <c r="B4212" s="14" t="n">
        <v>4211</v>
      </c>
      <c r="C4212" s="15"/>
      <c r="D4212" s="15" t="s">
        <v>11607</v>
      </c>
      <c r="E4212" s="15" t="s">
        <v>25</v>
      </c>
      <c r="F4212" s="15" t="s">
        <v>11608</v>
      </c>
      <c r="G4212" s="15"/>
      <c r="H4212" s="16" t="str">
        <f aca="false">VLOOKUP(F4212,'[1]Goa Member''s Details Revised'!$C$2:$AO$7385,2,0)</f>
        <v>Purchaser</v>
      </c>
      <c r="I4212" s="15" t="n">
        <v>30</v>
      </c>
      <c r="J4212" s="15" t="s">
        <v>27</v>
      </c>
      <c r="K4212" s="15" t="n">
        <v>1992</v>
      </c>
      <c r="L4212" s="16" t="str">
        <f aca="false">VLOOKUP(F4212,'[1]Goa Member''s Details Revised'!$C$2:$AO$7385,9,0)</f>
        <v>Never</v>
      </c>
      <c r="M4212" s="15" t="s">
        <v>11609</v>
      </c>
      <c r="N4212" s="17" t="n">
        <f aca="false">VLOOKUP(F4212,'[1]Goa Member''s Details Revised'!$C$2:$AO$7385,5,0)</f>
        <v>35000</v>
      </c>
      <c r="O4212" s="17" t="n">
        <f aca="false">VLOOKUP(F4212,'[1]Goa Member''s Details Revised'!$C$2:$AO$7385,5,0)</f>
        <v>35000</v>
      </c>
      <c r="P4212" s="17" t="n">
        <f aca="false">VLOOKUP(F4212,'[1]Goa Member''s Details Revised'!$C$2:$AO$7385,6,0)</f>
        <v>3500</v>
      </c>
      <c r="Q4212" s="17" t="str">
        <f aca="false">VLOOKUP(F4212,'[1]Goa Member''s Details Revised'!$C$2:$AO$7385,8,0)</f>
        <v>Outstanding</v>
      </c>
      <c r="R4212" s="17" t="n">
        <f aca="false">+O4212-P4212</f>
        <v>31500</v>
      </c>
      <c r="S4212" s="15" t="e">
        <f aca="false">+#REF!-K4212</f>
        <v>#REF!</v>
      </c>
      <c r="T4212" s="17" t="n">
        <f aca="false">IF(Q4212="regular",((P4212-(P4212/99)*S4212)),(P4212-(P4212*20%)))</f>
        <v>2800</v>
      </c>
      <c r="U4212" s="17" t="e">
        <f aca="false">((P4212-(P4212/99)*S4212))</f>
        <v>#REF!</v>
      </c>
      <c r="V4212" s="17" t="n">
        <f aca="false">IF(Q4212="regular",0,(P4212-(O4212*20%)))</f>
        <v>-3500</v>
      </c>
      <c r="W4212" s="17"/>
      <c r="X4212" s="15"/>
      <c r="Y4212" s="18" t="str">
        <f aca="false">VLOOKUP(F4212,'[1]Goa Member''s Details Revised'!$C$2:$AO$7385,12,0)</f>
        <v>last communication 93(Outstanding Rs. 39100/-)</v>
      </c>
    </row>
    <row r="4213" customFormat="false" ht="15" hidden="false" customHeight="false" outlineLevel="0" collapsed="false">
      <c r="B4213" s="14" t="n">
        <v>4212</v>
      </c>
      <c r="C4213" s="15"/>
      <c r="D4213" s="15" t="s">
        <v>11610</v>
      </c>
      <c r="E4213" s="15" t="s">
        <v>25</v>
      </c>
      <c r="F4213" s="15" t="s">
        <v>11611</v>
      </c>
      <c r="G4213" s="15"/>
      <c r="H4213" s="16" t="str">
        <f aca="false">VLOOKUP(F4213,'[1]Goa Member''s Details Revised'!$C$2:$AO$7385,2,0)</f>
        <v>Purchaser</v>
      </c>
      <c r="I4213" s="15" t="n">
        <v>28</v>
      </c>
      <c r="J4213" s="15" t="s">
        <v>27</v>
      </c>
      <c r="K4213" s="15" t="n">
        <v>1992</v>
      </c>
      <c r="L4213" s="16" t="str">
        <f aca="false">VLOOKUP(F4213,'[1]Goa Member''s Details Revised'!$C$2:$AO$7385,9,0)</f>
        <v>Never</v>
      </c>
      <c r="M4213" s="15" t="s">
        <v>11612</v>
      </c>
      <c r="N4213" s="17" t="n">
        <f aca="false">VLOOKUP(F4213,'[1]Goa Member''s Details Revised'!$C$2:$AO$7385,5,0)</f>
        <v>35000</v>
      </c>
      <c r="O4213" s="17" t="n">
        <f aca="false">VLOOKUP(F4213,'[1]Goa Member''s Details Revised'!$C$2:$AO$7385,5,0)</f>
        <v>35000</v>
      </c>
      <c r="P4213" s="17" t="n">
        <f aca="false">VLOOKUP(F4213,'[1]Goa Member''s Details Revised'!$C$2:$AO$7385,6,0)</f>
        <v>40900</v>
      </c>
      <c r="Q4213" s="17" t="str">
        <f aca="false">VLOOKUP(F4213,'[1]Goa Member''s Details Revised'!$C$2:$AO$7385,8,0)</f>
        <v>Outstanding</v>
      </c>
      <c r="R4213" s="17" t="n">
        <f aca="false">+O4213-P4213</f>
        <v>-5900</v>
      </c>
      <c r="S4213" s="15" t="e">
        <f aca="false">+#REF!-K4213</f>
        <v>#REF!</v>
      </c>
      <c r="T4213" s="17" t="n">
        <f aca="false">IF(Q4213="regular",((P4213-(P4213/99)*S4213)),(P4213-(P4213*20%)))</f>
        <v>32720</v>
      </c>
      <c r="U4213" s="17" t="e">
        <f aca="false">((P4213-(P4213/99)*S4213))</f>
        <v>#REF!</v>
      </c>
      <c r="V4213" s="17" t="n">
        <f aca="false">IF(Q4213="regular",0,(P4213-(O4213*20%)))</f>
        <v>33900</v>
      </c>
      <c r="W4213" s="17"/>
      <c r="X4213" s="15"/>
      <c r="Y4213" s="18" t="str">
        <f aca="false">VLOOKUP(F4213,'[1]Goa Member''s Details Revised'!$C$2:$AO$7385,12,0)</f>
        <v>last communication 95(Outstanding Rs. 1700/-)</v>
      </c>
    </row>
    <row r="4214" customFormat="false" ht="45" hidden="false" customHeight="false" outlineLevel="0" collapsed="false">
      <c r="B4214" s="14" t="n">
        <v>4213</v>
      </c>
      <c r="C4214" s="15"/>
      <c r="D4214" s="15" t="s">
        <v>11613</v>
      </c>
      <c r="E4214" s="15" t="s">
        <v>25</v>
      </c>
      <c r="F4214" s="15" t="s">
        <v>11614</v>
      </c>
      <c r="G4214" s="15"/>
      <c r="H4214" s="16" t="str">
        <f aca="false">VLOOKUP(F4214,'[1]Goa Member''s Details Revised'!$C$2:$AO$7385,2,0)</f>
        <v>L. N. C</v>
      </c>
      <c r="I4214" s="15" t="n">
        <v>30</v>
      </c>
      <c r="J4214" s="15" t="s">
        <v>27</v>
      </c>
      <c r="K4214" s="15" t="n">
        <v>1992</v>
      </c>
      <c r="L4214" s="16" t="n">
        <f aca="false">VLOOKUP(F4214,'[1]Goa Member''s Details Revised'!$C$2:$AO$7385,9,0)</f>
        <v>2012</v>
      </c>
      <c r="M4214" s="15" t="s">
        <v>11615</v>
      </c>
      <c r="N4214" s="17" t="n">
        <f aca="false">VLOOKUP(F4214,'[1]Goa Member''s Details Revised'!$C$2:$AO$7385,5,0)</f>
        <v>35000</v>
      </c>
      <c r="O4214" s="17" t="n">
        <f aca="false">VLOOKUP(F4214,'[1]Goa Member''s Details Revised'!$C$2:$AO$7385,5,0)</f>
        <v>35000</v>
      </c>
      <c r="P4214" s="17" t="n">
        <v>35000</v>
      </c>
      <c r="Q4214" s="17" t="str">
        <f aca="false">VLOOKUP(F4214,'[1]Goa Member''s Details Revised'!$C$2:$AO$7385,8,0)</f>
        <v>R.M</v>
      </c>
      <c r="R4214" s="17" t="n">
        <f aca="false">+O4214-P4214</f>
        <v>0</v>
      </c>
      <c r="S4214" s="15" t="e">
        <f aca="false">+#REF!-K4214</f>
        <v>#REF!</v>
      </c>
      <c r="T4214" s="17" t="n">
        <f aca="false">IF(Q4214="regular",((P4214-(P4214/99)*S4214)),(P4214-(P4214*20%)))</f>
        <v>28000</v>
      </c>
      <c r="U4214" s="17" t="e">
        <f aca="false">((P4214-(P4214/99)*S4214))</f>
        <v>#REF!</v>
      </c>
      <c r="V4214" s="17" t="n">
        <f aca="false">IF(Q4214="regular",0,(P4214-(O4214*20%)))</f>
        <v>28000</v>
      </c>
      <c r="W4214" s="17"/>
      <c r="X4214" s="15"/>
      <c r="Y4214" s="18" t="str">
        <f aca="false">VLOOKUP(F4214,'[1]Goa Member''s Details Revised'!$C$2:$AO$7385,12,0)</f>
        <v>no reminder and last communication 13..company name has been changed from Dharamshila Investment to Hilton Investment Invst Ltd to Forech India Ltd</v>
      </c>
    </row>
    <row r="4215" customFormat="false" ht="15" hidden="false" customHeight="false" outlineLevel="0" collapsed="false">
      <c r="B4215" s="14" t="n">
        <v>4214</v>
      </c>
      <c r="C4215" s="15"/>
      <c r="D4215" s="15" t="s">
        <v>11616</v>
      </c>
      <c r="E4215" s="15" t="s">
        <v>25</v>
      </c>
      <c r="F4215" s="15" t="s">
        <v>11617</v>
      </c>
      <c r="G4215" s="15"/>
      <c r="H4215" s="16" t="str">
        <f aca="false">VLOOKUP(F4215,'[1]Goa Member''s Details Revised'!$C$2:$AO$7385,2,0)</f>
        <v>D.Purchaser</v>
      </c>
      <c r="I4215" s="15" t="n">
        <v>31</v>
      </c>
      <c r="J4215" s="15" t="s">
        <v>27</v>
      </c>
      <c r="K4215" s="15" t="n">
        <v>1992</v>
      </c>
      <c r="L4215" s="16" t="str">
        <f aca="false">VLOOKUP(F4215,'[1]Goa Member''s Details Revised'!$C$2:$AO$7385,9,0)</f>
        <v>Never</v>
      </c>
      <c r="M4215" s="15" t="s">
        <v>11618</v>
      </c>
      <c r="N4215" s="17" t="n">
        <f aca="false">VLOOKUP(F4215,'[1]Goa Member''s Details Revised'!$C$2:$AO$7385,5,0)</f>
        <v>45000</v>
      </c>
      <c r="O4215" s="17" t="n">
        <f aca="false">VLOOKUP(F4215,'[1]Goa Member''s Details Revised'!$C$2:$AO$7385,5,0)</f>
        <v>45000</v>
      </c>
      <c r="P4215" s="17" t="n">
        <v>45000</v>
      </c>
      <c r="Q4215" s="17" t="str">
        <f aca="false">VLOOKUP(F4215,'[1]Goa Member''s Details Revised'!$C$2:$AO$7385,8,0)</f>
        <v>I.R.M</v>
      </c>
      <c r="R4215" s="17" t="n">
        <f aca="false">+O4215-P4215</f>
        <v>0</v>
      </c>
      <c r="S4215" s="15" t="e">
        <f aca="false">+#REF!-K4215</f>
        <v>#REF!</v>
      </c>
      <c r="T4215" s="17" t="n">
        <f aca="false">IF(Q4215="regular",((P4215-(P4215/99)*S4215)),(P4215-(P4215*20%)))</f>
        <v>36000</v>
      </c>
      <c r="U4215" s="17" t="e">
        <f aca="false">((P4215-(P4215/99)*S4215))</f>
        <v>#REF!</v>
      </c>
      <c r="V4215" s="17" t="n">
        <f aca="false">IF(Q4215="regular",0,(P4215-(O4215*20%)))</f>
        <v>36000</v>
      </c>
      <c r="W4215" s="17"/>
      <c r="X4215" s="15"/>
      <c r="Y4215" s="18" t="str">
        <f aca="false">VLOOKUP(F4215,'[1]Goa Member''s Details Revised'!$C$2:$AO$7385,12,0)</f>
        <v>last communication 93</v>
      </c>
    </row>
    <row r="4216" customFormat="false" ht="15" hidden="false" customHeight="false" outlineLevel="0" collapsed="false">
      <c r="B4216" s="14" t="n">
        <v>4215</v>
      </c>
      <c r="C4216" s="15"/>
      <c r="D4216" s="15" t="s">
        <v>11619</v>
      </c>
      <c r="E4216" s="15" t="s">
        <v>25</v>
      </c>
      <c r="F4216" s="15" t="s">
        <v>11620</v>
      </c>
      <c r="G4216" s="15"/>
      <c r="H4216" s="16" t="str">
        <f aca="false">VLOOKUP(F4216,'[1]Goa Member''s Details Revised'!$C$2:$AO$7385,2,0)</f>
        <v>Purchaser</v>
      </c>
      <c r="I4216" s="15" t="n">
        <v>6</v>
      </c>
      <c r="J4216" s="15" t="s">
        <v>34</v>
      </c>
      <c r="K4216" s="15" t="n">
        <v>1993</v>
      </c>
      <c r="L4216" s="16" t="str">
        <f aca="false">VLOOKUP(F4216,'[1]Goa Member''s Details Revised'!$C$2:$AO$7385,9,0)</f>
        <v>Never</v>
      </c>
      <c r="M4216" s="15" t="s">
        <v>11621</v>
      </c>
      <c r="N4216" s="17" t="n">
        <f aca="false">VLOOKUP(F4216,'[1]Goa Member''s Details Revised'!$C$2:$AO$7385,5,0)</f>
        <v>35000</v>
      </c>
      <c r="O4216" s="17" t="n">
        <f aca="false">VLOOKUP(F4216,'[1]Goa Member''s Details Revised'!$C$2:$AO$7385,5,0)</f>
        <v>35000</v>
      </c>
      <c r="P4216" s="17" t="n">
        <f aca="false">VLOOKUP(F4216,'[1]Goa Member''s Details Revised'!$C$2:$AO$7385,6,0)</f>
        <v>32150</v>
      </c>
      <c r="Q4216" s="17" t="str">
        <f aca="false">VLOOKUP(F4216,'[1]Goa Member''s Details Revised'!$C$2:$AO$7385,8,0)</f>
        <v>Outstanding</v>
      </c>
      <c r="R4216" s="17" t="n">
        <f aca="false">+O4216-P4216</f>
        <v>2850</v>
      </c>
      <c r="S4216" s="15" t="e">
        <f aca="false">+#REF!-K4216</f>
        <v>#REF!</v>
      </c>
      <c r="T4216" s="17" t="n">
        <f aca="false">IF(Q4216="regular",((P4216-(P4216/99)*S4216)),(P4216-(P4216*20%)))</f>
        <v>25720</v>
      </c>
      <c r="U4216" s="17" t="e">
        <f aca="false">((P4216-(P4216/99)*S4216))</f>
        <v>#REF!</v>
      </c>
      <c r="V4216" s="17" t="n">
        <f aca="false">IF(Q4216="regular",0,(P4216-(O4216*20%)))</f>
        <v>25150</v>
      </c>
      <c r="W4216" s="17"/>
      <c r="X4216" s="15"/>
      <c r="Y4216" s="18" t="str">
        <f aca="false">VLOOKUP(F4216,'[1]Goa Member''s Details Revised'!$C$2:$AO$7385,12,0)</f>
        <v>last communication 98(Outstanding Rs. 2865/-)</v>
      </c>
    </row>
    <row r="4217" customFormat="false" ht="15" hidden="false" customHeight="false" outlineLevel="0" collapsed="false">
      <c r="B4217" s="14" t="n">
        <v>4216</v>
      </c>
      <c r="C4217" s="15"/>
      <c r="D4217" s="15" t="s">
        <v>11622</v>
      </c>
      <c r="E4217" s="15" t="s">
        <v>25</v>
      </c>
      <c r="F4217" s="15" t="s">
        <v>11623</v>
      </c>
      <c r="G4217" s="15"/>
      <c r="H4217" s="16" t="str">
        <f aca="false">VLOOKUP(F4217,'[1]Goa Member''s Details Revised'!$C$2:$AO$7385,2,0)</f>
        <v>Purchaser</v>
      </c>
      <c r="I4217" s="15" t="n">
        <v>5</v>
      </c>
      <c r="J4217" s="15" t="s">
        <v>34</v>
      </c>
      <c r="K4217" s="15" t="n">
        <v>1993</v>
      </c>
      <c r="L4217" s="16" t="str">
        <f aca="false">VLOOKUP(F4217,'[1]Goa Member''s Details Revised'!$C$2:$AO$7385,9,0)</f>
        <v>Never</v>
      </c>
      <c r="M4217" s="15" t="s">
        <v>1891</v>
      </c>
      <c r="N4217" s="17" t="n">
        <f aca="false">VLOOKUP(F4217,'[1]Goa Member''s Details Revised'!$C$2:$AO$7385,5,0)</f>
        <v>42600</v>
      </c>
      <c r="O4217" s="17" t="n">
        <f aca="false">VLOOKUP(F4217,'[1]Goa Member''s Details Revised'!$C$2:$AO$7385,5,0)</f>
        <v>42600</v>
      </c>
      <c r="P4217" s="17" t="n">
        <v>42600</v>
      </c>
      <c r="Q4217" s="17" t="str">
        <f aca="false">VLOOKUP(F4217,'[1]Goa Member''s Details Revised'!$C$2:$AO$7385,8,0)</f>
        <v>I.R.M</v>
      </c>
      <c r="R4217" s="17" t="n">
        <f aca="false">+O4217-P4217</f>
        <v>0</v>
      </c>
      <c r="S4217" s="15" t="e">
        <f aca="false">+#REF!-K4217</f>
        <v>#REF!</v>
      </c>
      <c r="T4217" s="17" t="n">
        <f aca="false">IF(Q4217="regular",((P4217-(P4217/99)*S4217)),(P4217-(P4217*20%)))</f>
        <v>34080</v>
      </c>
      <c r="U4217" s="17" t="e">
        <f aca="false">((P4217-(P4217/99)*S4217))</f>
        <v>#REF!</v>
      </c>
      <c r="V4217" s="17" t="n">
        <f aca="false">IF(Q4217="regular",0,(P4217-(O4217*20%)))</f>
        <v>34080</v>
      </c>
      <c r="W4217" s="17"/>
      <c r="X4217" s="15"/>
      <c r="Y4217" s="18" t="str">
        <f aca="false">VLOOKUP(F4217,'[1]Goa Member''s Details Revised'!$C$2:$AO$7385,12,0)</f>
        <v>last communication 93</v>
      </c>
    </row>
    <row r="4218" customFormat="false" ht="15" hidden="false" customHeight="false" outlineLevel="0" collapsed="false">
      <c r="B4218" s="14" t="n">
        <v>4217</v>
      </c>
      <c r="C4218" s="15"/>
      <c r="D4218" s="15" t="s">
        <v>11624</v>
      </c>
      <c r="E4218" s="15" t="s">
        <v>25</v>
      </c>
      <c r="F4218" s="15" t="s">
        <v>11625</v>
      </c>
      <c r="G4218" s="15"/>
      <c r="H4218" s="16" t="str">
        <f aca="false">VLOOKUP(F4218,'[1]Goa Member''s Details Revised'!$C$2:$AO$7385,2,0)</f>
        <v>Purchaser</v>
      </c>
      <c r="I4218" s="15" t="n">
        <v>11</v>
      </c>
      <c r="J4218" s="15" t="s">
        <v>34</v>
      </c>
      <c r="K4218" s="15" t="n">
        <v>1993</v>
      </c>
      <c r="L4218" s="16" t="str">
        <f aca="false">VLOOKUP(F4218,'[1]Goa Member''s Details Revised'!$C$2:$AO$7385,9,0)</f>
        <v>Never</v>
      </c>
      <c r="M4218" s="15" t="s">
        <v>11626</v>
      </c>
      <c r="N4218" s="17" t="n">
        <f aca="false">VLOOKUP(F4218,'[1]Goa Member''s Details Revised'!$C$2:$AO$7385,5,0)</f>
        <v>35015</v>
      </c>
      <c r="O4218" s="17" t="n">
        <f aca="false">VLOOKUP(F4218,'[1]Goa Member''s Details Revised'!$C$2:$AO$7385,5,0)</f>
        <v>35015</v>
      </c>
      <c r="P4218" s="17" t="n">
        <f aca="false">VLOOKUP(F4218,'[1]Goa Member''s Details Revised'!$C$2:$AO$7385,6,0)</f>
        <v>35015</v>
      </c>
      <c r="Q4218" s="17" t="str">
        <f aca="false">VLOOKUP(F4218,'[1]Goa Member''s Details Revised'!$C$2:$AO$7385,8,0)</f>
        <v>I.R.M</v>
      </c>
      <c r="R4218" s="17" t="n">
        <f aca="false">+O4218-P4218</f>
        <v>0</v>
      </c>
      <c r="S4218" s="15" t="e">
        <f aca="false">+#REF!-K4218</f>
        <v>#REF!</v>
      </c>
      <c r="T4218" s="17" t="n">
        <f aca="false">IF(Q4218="regular",((P4218-(P4218/99)*S4218)),(P4218-(P4218*20%)))</f>
        <v>28012</v>
      </c>
      <c r="U4218" s="17" t="e">
        <f aca="false">((P4218-(P4218/99)*S4218))</f>
        <v>#REF!</v>
      </c>
      <c r="V4218" s="17" t="n">
        <f aca="false">IF(Q4218="regular",0,(P4218-(O4218*20%)))</f>
        <v>28012</v>
      </c>
      <c r="W4218" s="17"/>
      <c r="X4218" s="15"/>
      <c r="Y4218" s="18" t="str">
        <f aca="false">VLOOKUP(F4218,'[1]Goa Member''s Details Revised'!$C$2:$AO$7385,12,0)</f>
        <v>last communication 93</v>
      </c>
    </row>
    <row r="4219" customFormat="false" ht="15" hidden="false" customHeight="false" outlineLevel="0" collapsed="false">
      <c r="B4219" s="14" t="n">
        <v>4218</v>
      </c>
      <c r="C4219" s="15"/>
      <c r="D4219" s="15" t="s">
        <v>11627</v>
      </c>
      <c r="E4219" s="15" t="s">
        <v>25</v>
      </c>
      <c r="F4219" s="15" t="s">
        <v>11628</v>
      </c>
      <c r="G4219" s="15"/>
      <c r="H4219" s="16" t="str">
        <f aca="false">VLOOKUP(F4219,'[1]Goa Member''s Details Revised'!$C$2:$AO$7385,2,0)</f>
        <v>Purchaser</v>
      </c>
      <c r="I4219" s="15" t="n">
        <v>12</v>
      </c>
      <c r="J4219" s="15" t="s">
        <v>34</v>
      </c>
      <c r="K4219" s="15" t="n">
        <v>1993</v>
      </c>
      <c r="L4219" s="16" t="str">
        <f aca="false">VLOOKUP(F4219,'[1]Goa Member''s Details Revised'!$C$2:$AO$7385,9,0)</f>
        <v>No</v>
      </c>
      <c r="M4219" s="21" t="s">
        <v>11629</v>
      </c>
      <c r="N4219" s="17" t="n">
        <f aca="false">VLOOKUP(F4219,'[1]Goa Member''s Details Revised'!$C$2:$AO$7385,5,0)</f>
        <v>45002</v>
      </c>
      <c r="O4219" s="17" t="n">
        <f aca="false">VLOOKUP(F4219,'[1]Goa Member''s Details Revised'!$C$2:$AO$7385,5,0)</f>
        <v>45002</v>
      </c>
      <c r="P4219" s="17" t="n">
        <f aca="false">VLOOKUP(F4219,'[1]Goa Member''s Details Revised'!$C$2:$AO$7385,6,0)</f>
        <v>45002</v>
      </c>
      <c r="Q4219" s="17" t="str">
        <f aca="false">VLOOKUP(F4219,'[1]Goa Member''s Details Revised'!$C$2:$AO$7385,8,0)</f>
        <v>Cancelled</v>
      </c>
      <c r="R4219" s="17" t="n">
        <f aca="false">+O4219-P4219</f>
        <v>0</v>
      </c>
      <c r="S4219" s="15" t="e">
        <f aca="false">+#REF!-K4219</f>
        <v>#REF!</v>
      </c>
      <c r="T4219" s="17" t="n">
        <f aca="false">IF(Q4219="regular",((P4219-(P4219/99)*S4219)),(P4219-(P4219*20%)))</f>
        <v>36001.6</v>
      </c>
      <c r="U4219" s="17" t="e">
        <f aca="false">((P4219-(P4219/99)*S4219))</f>
        <v>#REF!</v>
      </c>
      <c r="V4219" s="17" t="n">
        <f aca="false">IF(Q4219="regular",0,(P4219-(O4219*20%)))</f>
        <v>36001.6</v>
      </c>
      <c r="W4219" s="17"/>
      <c r="X4219" s="15"/>
      <c r="Y4219" s="18" t="str">
        <f aca="false">VLOOKUP(F4219,'[1]Goa Member''s Details Revised'!$C$2:$AO$7385,12,0)</f>
        <v>Letter sent, last communication 15</v>
      </c>
    </row>
    <row r="4220" customFormat="false" ht="15" hidden="false" customHeight="false" outlineLevel="0" collapsed="false">
      <c r="B4220" s="14" t="n">
        <v>4219</v>
      </c>
      <c r="C4220" s="15"/>
      <c r="D4220" s="15" t="s">
        <v>11630</v>
      </c>
      <c r="E4220" s="15" t="s">
        <v>25</v>
      </c>
      <c r="F4220" s="15" t="s">
        <v>11631</v>
      </c>
      <c r="G4220" s="15"/>
      <c r="H4220" s="16" t="str">
        <f aca="false">VLOOKUP(F4220,'[1]Goa Member''s Details Revised'!$C$2:$AO$7385,2,0)</f>
        <v>Purchaser</v>
      </c>
      <c r="I4220" s="15" t="n">
        <v>16</v>
      </c>
      <c r="J4220" s="15" t="s">
        <v>34</v>
      </c>
      <c r="K4220" s="15" t="n">
        <v>1993</v>
      </c>
      <c r="L4220" s="16" t="str">
        <f aca="false">VLOOKUP(F4220,'[1]Goa Member''s Details Revised'!$C$2:$AO$7385,9,0)</f>
        <v>Never</v>
      </c>
      <c r="M4220" s="15" t="s">
        <v>11632</v>
      </c>
      <c r="N4220" s="17" t="n">
        <f aca="false">VLOOKUP(F4220,'[1]Goa Member''s Details Revised'!$C$2:$AO$7385,5,0)</f>
        <v>35015</v>
      </c>
      <c r="O4220" s="17" t="n">
        <f aca="false">VLOOKUP(F4220,'[1]Goa Member''s Details Revised'!$C$2:$AO$7385,5,0)</f>
        <v>35015</v>
      </c>
      <c r="P4220" s="17" t="n">
        <f aca="false">VLOOKUP(F4220,'[1]Goa Member''s Details Revised'!$C$2:$AO$7385,6,0)</f>
        <v>35015</v>
      </c>
      <c r="Q4220" s="17" t="str">
        <f aca="false">VLOOKUP(F4220,'[1]Goa Member''s Details Revised'!$C$2:$AO$7385,8,0)</f>
        <v>I.R.M</v>
      </c>
      <c r="R4220" s="17" t="n">
        <f aca="false">+O4220-P4220</f>
        <v>0</v>
      </c>
      <c r="S4220" s="15" t="e">
        <f aca="false">+#REF!-K4220</f>
        <v>#REF!</v>
      </c>
      <c r="T4220" s="17" t="n">
        <f aca="false">IF(Q4220="regular",((P4220-(P4220/99)*S4220)),(P4220-(P4220*20%)))</f>
        <v>28012</v>
      </c>
      <c r="U4220" s="17" t="e">
        <f aca="false">((P4220-(P4220/99)*S4220))</f>
        <v>#REF!</v>
      </c>
      <c r="V4220" s="17" t="n">
        <f aca="false">IF(Q4220="regular",0,(P4220-(O4220*20%)))</f>
        <v>28012</v>
      </c>
      <c r="W4220" s="17"/>
      <c r="X4220" s="15"/>
      <c r="Y4220" s="18" t="str">
        <f aca="false">VLOOKUP(F4220,'[1]Goa Member''s Details Revised'!$C$2:$AO$7385,12,0)</f>
        <v>last communication 06</v>
      </c>
    </row>
    <row r="4221" customFormat="false" ht="15" hidden="false" customHeight="false" outlineLevel="0" collapsed="false">
      <c r="B4221" s="14" t="n">
        <v>4220</v>
      </c>
      <c r="C4221" s="15"/>
      <c r="D4221" s="15" t="s">
        <v>11633</v>
      </c>
      <c r="E4221" s="15" t="s">
        <v>25</v>
      </c>
      <c r="F4221" s="15" t="s">
        <v>11634</v>
      </c>
      <c r="G4221" s="15"/>
      <c r="H4221" s="16" t="str">
        <f aca="false">VLOOKUP(F4221,'[1]Goa Member''s Details Revised'!$C$2:$AO$7385,2,0)</f>
        <v>D.Purchaser</v>
      </c>
      <c r="I4221" s="15" t="n">
        <v>22</v>
      </c>
      <c r="J4221" s="15" t="s">
        <v>34</v>
      </c>
      <c r="K4221" s="15" t="n">
        <v>1993</v>
      </c>
      <c r="L4221" s="16" t="str">
        <f aca="false">VLOOKUP(F4221,'[1]Goa Member''s Details Revised'!$C$2:$AO$7385,9,0)</f>
        <v>Never</v>
      </c>
      <c r="M4221" s="15" t="s">
        <v>11635</v>
      </c>
      <c r="N4221" s="17" t="n">
        <f aca="false">VLOOKUP(F4221,'[1]Goa Member''s Details Revised'!$C$2:$AO$7385,5,0)</f>
        <v>35000</v>
      </c>
      <c r="O4221" s="17" t="n">
        <f aca="false">VLOOKUP(F4221,'[1]Goa Member''s Details Revised'!$C$2:$AO$7385,5,0)</f>
        <v>35000</v>
      </c>
      <c r="P4221" s="17" t="n">
        <v>35000</v>
      </c>
      <c r="Q4221" s="17" t="str">
        <f aca="false">VLOOKUP(F4221,'[1]Goa Member''s Details Revised'!$C$2:$AO$7385,8,0)</f>
        <v>I.R.M</v>
      </c>
      <c r="R4221" s="17" t="n">
        <f aca="false">+O4221-P4221</f>
        <v>0</v>
      </c>
      <c r="S4221" s="15" t="e">
        <f aca="false">+#REF!-K4221</f>
        <v>#REF!</v>
      </c>
      <c r="T4221" s="17" t="n">
        <f aca="false">IF(Q4221="regular",((P4221-(P4221/99)*S4221)),(P4221-(P4221*20%)))</f>
        <v>28000</v>
      </c>
      <c r="U4221" s="17" t="e">
        <f aca="false">((P4221-(P4221/99)*S4221))</f>
        <v>#REF!</v>
      </c>
      <c r="V4221" s="17" t="n">
        <f aca="false">IF(Q4221="regular",0,(P4221-(O4221*20%)))</f>
        <v>28000</v>
      </c>
      <c r="W4221" s="17"/>
      <c r="X4221" s="15"/>
      <c r="Y4221" s="18" t="str">
        <f aca="false">VLOOKUP(F4221,'[1]Goa Member''s Details Revised'!$C$2:$AO$7385,12,0)</f>
        <v>last communication 07</v>
      </c>
    </row>
    <row r="4222" customFormat="false" ht="15" hidden="false" customHeight="false" outlineLevel="0" collapsed="false">
      <c r="B4222" s="14" t="n">
        <v>4221</v>
      </c>
      <c r="C4222" s="15"/>
      <c r="D4222" s="15" t="s">
        <v>11636</v>
      </c>
      <c r="E4222" s="15" t="s">
        <v>25</v>
      </c>
      <c r="F4222" s="15" t="s">
        <v>11637</v>
      </c>
      <c r="G4222" s="15"/>
      <c r="H4222" s="16" t="str">
        <f aca="false">VLOOKUP(F4222,'[1]Goa Member''s Details Revised'!$C$2:$AO$7385,2,0)</f>
        <v>Purchaser</v>
      </c>
      <c r="I4222" s="15" t="n">
        <v>25</v>
      </c>
      <c r="J4222" s="15" t="s">
        <v>34</v>
      </c>
      <c r="K4222" s="15" t="n">
        <v>1993</v>
      </c>
      <c r="L4222" s="16" t="str">
        <f aca="false">VLOOKUP(F4222,'[1]Goa Member''s Details Revised'!$C$2:$AO$7385,9,0)</f>
        <v>Never</v>
      </c>
      <c r="M4222" s="15" t="s">
        <v>11638</v>
      </c>
      <c r="N4222" s="17" t="n">
        <f aca="false">VLOOKUP(F4222,'[1]Goa Member''s Details Revised'!$C$2:$AO$7385,5,0)</f>
        <v>45000</v>
      </c>
      <c r="O4222" s="17" t="n">
        <f aca="false">VLOOKUP(F4222,'[1]Goa Member''s Details Revised'!$C$2:$AO$7385,5,0)</f>
        <v>45000</v>
      </c>
      <c r="P4222" s="17" t="n">
        <f aca="false">VLOOKUP(F4222,'[1]Goa Member''s Details Revised'!$C$2:$AO$7385,6,0)</f>
        <v>45002</v>
      </c>
      <c r="Q4222" s="17" t="str">
        <f aca="false">VLOOKUP(F4222,'[1]Goa Member''s Details Revised'!$C$2:$AO$7385,8,0)</f>
        <v>I.R.M</v>
      </c>
      <c r="R4222" s="17" t="n">
        <f aca="false">+O4222-P4222</f>
        <v>-2</v>
      </c>
      <c r="S4222" s="15" t="e">
        <f aca="false">+#REF!-K4222</f>
        <v>#REF!</v>
      </c>
      <c r="T4222" s="17" t="n">
        <f aca="false">IF(Q4222="regular",((P4222-(P4222/99)*S4222)),(P4222-(P4222*20%)))</f>
        <v>36001.6</v>
      </c>
      <c r="U4222" s="17" t="e">
        <f aca="false">((P4222-(P4222/99)*S4222))</f>
        <v>#REF!</v>
      </c>
      <c r="V4222" s="17" t="n">
        <f aca="false">IF(Q4222="regular",0,(P4222-(O4222*20%)))</f>
        <v>36002</v>
      </c>
      <c r="W4222" s="17"/>
      <c r="X4222" s="15"/>
      <c r="Y4222" s="18" t="str">
        <f aca="false">VLOOKUP(F4222,'[1]Goa Member''s Details Revised'!$C$2:$AO$7385,12,0)</f>
        <v>No reminder send so last communication 10</v>
      </c>
    </row>
    <row r="4223" customFormat="false" ht="45" hidden="false" customHeight="false" outlineLevel="0" collapsed="false">
      <c r="B4223" s="14" t="n">
        <v>4222</v>
      </c>
      <c r="C4223" s="15"/>
      <c r="D4223" s="15" t="s">
        <v>11639</v>
      </c>
      <c r="E4223" s="15" t="s">
        <v>25</v>
      </c>
      <c r="F4223" s="15" t="s">
        <v>11640</v>
      </c>
      <c r="G4223" s="15"/>
      <c r="H4223" s="16" t="str">
        <f aca="false">VLOOKUP(F4223,'[1]Goa Member''s Details Revised'!$C$2:$AO$7385,2,0)</f>
        <v>Purchaser</v>
      </c>
      <c r="I4223" s="15" t="n">
        <v>25</v>
      </c>
      <c r="J4223" s="15" t="s">
        <v>34</v>
      </c>
      <c r="K4223" s="15" t="n">
        <v>1993</v>
      </c>
      <c r="L4223" s="16" t="n">
        <f aca="false">VLOOKUP(F4223,'[1]Goa Member''s Details Revised'!$C$2:$AO$7385,9,0)</f>
        <v>2008</v>
      </c>
      <c r="M4223" s="15" t="s">
        <v>11641</v>
      </c>
      <c r="N4223" s="17" t="n">
        <f aca="false">VLOOKUP(F4223,'[1]Goa Member''s Details Revised'!$C$2:$AO$7385,5,0)</f>
        <v>45000</v>
      </c>
      <c r="O4223" s="17" t="n">
        <f aca="false">VLOOKUP(F4223,'[1]Goa Member''s Details Revised'!$C$2:$AO$7385,5,0)</f>
        <v>45000</v>
      </c>
      <c r="P4223" s="17" t="n">
        <f aca="false">VLOOKUP(F4223,'[1]Goa Member''s Details Revised'!$C$2:$AO$7385,6,0)</f>
        <v>45002</v>
      </c>
      <c r="Q4223" s="17" t="str">
        <f aca="false">VLOOKUP(F4223,'[1]Goa Member''s Details Revised'!$C$2:$AO$7385,8,0)</f>
        <v>R.M</v>
      </c>
      <c r="R4223" s="17" t="n">
        <f aca="false">+O4223-P4223</f>
        <v>-2</v>
      </c>
      <c r="S4223" s="15" t="e">
        <f aca="false">+#REF!-K4223</f>
        <v>#REF!</v>
      </c>
      <c r="T4223" s="17" t="n">
        <f aca="false">IF(Q4223="regular",((P4223-(P4223/99)*S4223)),(P4223-(P4223*20%)))</f>
        <v>36001.6</v>
      </c>
      <c r="U4223" s="17" t="e">
        <f aca="false">((P4223-(P4223/99)*S4223))</f>
        <v>#REF!</v>
      </c>
      <c r="V4223" s="17" t="n">
        <f aca="false">IF(Q4223="regular",0,(P4223-(O4223*20%)))</f>
        <v>36002</v>
      </c>
      <c r="W4223" s="17"/>
      <c r="X4223" s="15"/>
      <c r="Y4223" s="18" t="str">
        <f aca="false">VLOOKUP(F4223,'[1]Goa Member''s Details Revised'!$C$2:$AO$7385,12,0)</f>
        <v>no reminder send so last communication 11,,,,membership transferred from Harish Kumar Sharma to Narender Kumar Sharma in 00</v>
      </c>
    </row>
    <row r="4224" customFormat="false" ht="15" hidden="false" customHeight="false" outlineLevel="0" collapsed="false">
      <c r="B4224" s="14" t="n">
        <v>4223</v>
      </c>
      <c r="C4224" s="15"/>
      <c r="D4224" s="15" t="s">
        <v>11642</v>
      </c>
      <c r="E4224" s="15" t="s">
        <v>25</v>
      </c>
      <c r="F4224" s="15" t="s">
        <v>11643</v>
      </c>
      <c r="G4224" s="15"/>
      <c r="H4224" s="16" t="str">
        <f aca="false">VLOOKUP(F4224,'[1]Goa Member''s Details Revised'!$C$2:$AO$7385,2,0)</f>
        <v>D.Purchaser</v>
      </c>
      <c r="I4224" s="15" t="n">
        <v>28</v>
      </c>
      <c r="J4224" s="15" t="s">
        <v>34</v>
      </c>
      <c r="K4224" s="15" t="n">
        <v>1993</v>
      </c>
      <c r="L4224" s="16" t="n">
        <f aca="false">VLOOKUP(F4224,'[1]Goa Member''s Details Revised'!$C$2:$AO$7385,9,0)</f>
        <v>2010</v>
      </c>
      <c r="M4224" s="15" t="s">
        <v>11644</v>
      </c>
      <c r="N4224" s="17" t="n">
        <f aca="false">VLOOKUP(F4224,'[1]Goa Member''s Details Revised'!$C$2:$AO$7385,5,0)</f>
        <v>45000</v>
      </c>
      <c r="O4224" s="17" t="n">
        <f aca="false">VLOOKUP(F4224,'[1]Goa Member''s Details Revised'!$C$2:$AO$7385,5,0)</f>
        <v>45000</v>
      </c>
      <c r="P4224" s="17" t="n">
        <f aca="false">VLOOKUP(F4224,'[1]Goa Member''s Details Revised'!$C$2:$AO$7385,6,0)</f>
        <v>45000</v>
      </c>
      <c r="Q4224" s="17" t="str">
        <f aca="false">VLOOKUP(F4224,'[1]Goa Member''s Details Revised'!$C$2:$AO$7385,8,0)</f>
        <v>R.M</v>
      </c>
      <c r="R4224" s="17" t="n">
        <f aca="false">+O4224-P4224</f>
        <v>0</v>
      </c>
      <c r="S4224" s="15" t="e">
        <f aca="false">+#REF!-K4224</f>
        <v>#REF!</v>
      </c>
      <c r="T4224" s="17" t="n">
        <f aca="false">IF(Q4224="regular",((P4224-(P4224/99)*S4224)),(P4224-(P4224*20%)))</f>
        <v>36000</v>
      </c>
      <c r="U4224" s="17" t="e">
        <f aca="false">((P4224-(P4224/99)*S4224))</f>
        <v>#REF!</v>
      </c>
      <c r="V4224" s="17" t="n">
        <f aca="false">IF(Q4224="regular",0,(P4224-(O4224*20%)))</f>
        <v>36000</v>
      </c>
      <c r="W4224" s="17"/>
      <c r="X4224" s="15"/>
      <c r="Y4224" s="18" t="str">
        <f aca="false">VLOOKUP(F4224,'[1]Goa Member''s Details Revised'!$C$2:$AO$7385,12,0)</f>
        <v>No reminder send so last communication 13</v>
      </c>
    </row>
    <row r="4225" customFormat="false" ht="15" hidden="false" customHeight="false" outlineLevel="0" collapsed="false">
      <c r="B4225" s="14" t="n">
        <v>4224</v>
      </c>
      <c r="C4225" s="15"/>
      <c r="D4225" s="15" t="s">
        <v>11645</v>
      </c>
      <c r="E4225" s="15" t="s">
        <v>25</v>
      </c>
      <c r="F4225" s="15" t="s">
        <v>11646</v>
      </c>
      <c r="G4225" s="15"/>
      <c r="H4225" s="16" t="str">
        <f aca="false">VLOOKUP(F4225,'[1]Goa Member''s Details Revised'!$C$2:$AO$7385,2,0)</f>
        <v>Purchaser</v>
      </c>
      <c r="I4225" s="15" t="n">
        <v>28</v>
      </c>
      <c r="J4225" s="15" t="s">
        <v>34</v>
      </c>
      <c r="K4225" s="15" t="n">
        <v>1993</v>
      </c>
      <c r="L4225" s="16" t="n">
        <f aca="false">VLOOKUP(F4225,'[1]Goa Member''s Details Revised'!$C$2:$AO$7385,9,0)</f>
        <v>2010</v>
      </c>
      <c r="M4225" s="15" t="s">
        <v>11647</v>
      </c>
      <c r="N4225" s="17" t="n">
        <f aca="false">VLOOKUP(F4225,'[1]Goa Member''s Details Revised'!$C$2:$AO$7385,5,0)</f>
        <v>45000</v>
      </c>
      <c r="O4225" s="17" t="n">
        <f aca="false">VLOOKUP(F4225,'[1]Goa Member''s Details Revised'!$C$2:$AO$7385,5,0)</f>
        <v>45000</v>
      </c>
      <c r="P4225" s="17" t="n">
        <f aca="false">VLOOKUP(F4225,'[1]Goa Member''s Details Revised'!$C$2:$AO$7385,6,0)</f>
        <v>45002</v>
      </c>
      <c r="Q4225" s="17" t="str">
        <f aca="false">VLOOKUP(F4225,'[1]Goa Member''s Details Revised'!$C$2:$AO$7385,8,0)</f>
        <v>R.M</v>
      </c>
      <c r="R4225" s="17" t="n">
        <f aca="false">+O4225-P4225</f>
        <v>-2</v>
      </c>
      <c r="S4225" s="15" t="e">
        <f aca="false">+#REF!-K4225</f>
        <v>#REF!</v>
      </c>
      <c r="T4225" s="17" t="n">
        <f aca="false">IF(Q4225="regular",((P4225-(P4225/99)*S4225)),(P4225-(P4225*20%)))</f>
        <v>36001.6</v>
      </c>
      <c r="U4225" s="17" t="e">
        <f aca="false">((P4225-(P4225/99)*S4225))</f>
        <v>#REF!</v>
      </c>
      <c r="V4225" s="17" t="n">
        <f aca="false">IF(Q4225="regular",0,(P4225-(O4225*20%)))</f>
        <v>36002</v>
      </c>
      <c r="W4225" s="17"/>
      <c r="X4225" s="15"/>
      <c r="Y4225" s="18" t="str">
        <f aca="false">VLOOKUP(F4225,'[1]Goa Member''s Details Revised'!$C$2:$AO$7385,12,0)</f>
        <v>no reminder..last communication 10</v>
      </c>
    </row>
    <row r="4226" customFormat="false" ht="15" hidden="false" customHeight="false" outlineLevel="0" collapsed="false">
      <c r="B4226" s="14" t="n">
        <v>4225</v>
      </c>
      <c r="C4226" s="15"/>
      <c r="D4226" s="15" t="s">
        <v>11648</v>
      </c>
      <c r="E4226" s="15" t="s">
        <v>25</v>
      </c>
      <c r="F4226" s="15" t="s">
        <v>11649</v>
      </c>
      <c r="G4226" s="15"/>
      <c r="H4226" s="16" t="str">
        <f aca="false">VLOOKUP(F4226,'[1]Goa Member''s Details Revised'!$C$2:$AO$7385,2,0)</f>
        <v>L. N. C</v>
      </c>
      <c r="I4226" s="15" t="n">
        <v>30</v>
      </c>
      <c r="J4226" s="15" t="s">
        <v>34</v>
      </c>
      <c r="K4226" s="15" t="n">
        <v>1993</v>
      </c>
      <c r="L4226" s="16" t="str">
        <f aca="false">VLOOKUP(F4226,'[1]Goa Member''s Details Revised'!$C$2:$AO$7385,9,0)</f>
        <v>Never</v>
      </c>
      <c r="M4226" s="15" t="s">
        <v>11650</v>
      </c>
      <c r="N4226" s="17" t="n">
        <f aca="false">VLOOKUP(F4226,'[1]Goa Member''s Details Revised'!$C$2:$AO$7385,5,0)</f>
        <v>45000</v>
      </c>
      <c r="O4226" s="17" t="n">
        <f aca="false">VLOOKUP(F4226,'[1]Goa Member''s Details Revised'!$C$2:$AO$7385,5,0)</f>
        <v>45000</v>
      </c>
      <c r="P4226" s="17" t="n">
        <f aca="false">VLOOKUP(F4226,'[1]Goa Member''s Details Revised'!$C$2:$AO$7385,6,0)</f>
        <v>45002</v>
      </c>
      <c r="Q4226" s="17" t="str">
        <f aca="false">VLOOKUP(F4226,'[1]Goa Member''s Details Revised'!$C$2:$AO$7385,8,0)</f>
        <v>I.R.M</v>
      </c>
      <c r="R4226" s="17" t="n">
        <f aca="false">+O4226-P4226</f>
        <v>-2</v>
      </c>
      <c r="S4226" s="15" t="e">
        <f aca="false">+#REF!-K4226</f>
        <v>#REF!</v>
      </c>
      <c r="T4226" s="17" t="n">
        <f aca="false">IF(Q4226="regular",((P4226-(P4226/99)*S4226)),(P4226-(P4226*20%)))</f>
        <v>36001.6</v>
      </c>
      <c r="U4226" s="17" t="e">
        <f aca="false">((P4226-(P4226/99)*S4226))</f>
        <v>#REF!</v>
      </c>
      <c r="V4226" s="17" t="n">
        <f aca="false">IF(Q4226="regular",0,(P4226-(O4226*20%)))</f>
        <v>36002</v>
      </c>
      <c r="W4226" s="17"/>
      <c r="X4226" s="15"/>
      <c r="Y4226" s="18" t="str">
        <f aca="false">VLOOKUP(F4226,'[1]Goa Member''s Details Revised'!$C$2:$AO$7385,12,0)</f>
        <v>last communication 06</v>
      </c>
    </row>
    <row r="4227" customFormat="false" ht="15" hidden="false" customHeight="false" outlineLevel="0" collapsed="false">
      <c r="B4227" s="14" t="n">
        <v>4226</v>
      </c>
      <c r="C4227" s="15"/>
      <c r="D4227" s="15" t="s">
        <v>11651</v>
      </c>
      <c r="E4227" s="15" t="s">
        <v>25</v>
      </c>
      <c r="F4227" s="15" t="s">
        <v>11652</v>
      </c>
      <c r="G4227" s="15"/>
      <c r="H4227" s="16" t="str">
        <f aca="false">VLOOKUP(F4227,'[1]Goa Member''s Details Revised'!$C$2:$AO$7385,2,0)</f>
        <v>Purchaser</v>
      </c>
      <c r="I4227" s="15" t="n">
        <v>4</v>
      </c>
      <c r="J4227" s="15" t="s">
        <v>176</v>
      </c>
      <c r="K4227" s="15" t="n">
        <v>1993</v>
      </c>
      <c r="L4227" s="16" t="str">
        <f aca="false">VLOOKUP(F4227,'[1]Goa Member''s Details Revised'!$C$2:$AO$7385,9,0)</f>
        <v>Never</v>
      </c>
      <c r="M4227" s="15" t="s">
        <v>11653</v>
      </c>
      <c r="N4227" s="17" t="n">
        <f aca="false">VLOOKUP(F4227,'[1]Goa Member''s Details Revised'!$C$2:$AO$7385,5,0)</f>
        <v>35000</v>
      </c>
      <c r="O4227" s="17" t="n">
        <f aca="false">VLOOKUP(F4227,'[1]Goa Member''s Details Revised'!$C$2:$AO$7385,5,0)</f>
        <v>35000</v>
      </c>
      <c r="P4227" s="17" t="n">
        <f aca="false">VLOOKUP(F4227,'[1]Goa Member''s Details Revised'!$C$2:$AO$7385,6,0)</f>
        <v>35015</v>
      </c>
      <c r="Q4227" s="17" t="str">
        <f aca="false">VLOOKUP(F4227,'[1]Goa Member''s Details Revised'!$C$2:$AO$7385,8,0)</f>
        <v>I.R.M</v>
      </c>
      <c r="R4227" s="17" t="n">
        <f aca="false">+O4227-P4227</f>
        <v>-15</v>
      </c>
      <c r="S4227" s="15" t="e">
        <f aca="false">+#REF!-K4227</f>
        <v>#REF!</v>
      </c>
      <c r="T4227" s="17" t="n">
        <f aca="false">IF(Q4227="regular",((P4227-(P4227/99)*S4227)),(P4227-(P4227*20%)))</f>
        <v>28012</v>
      </c>
      <c r="U4227" s="17" t="e">
        <f aca="false">((P4227-(P4227/99)*S4227))</f>
        <v>#REF!</v>
      </c>
      <c r="V4227" s="17" t="n">
        <f aca="false">IF(Q4227="regular",0,(P4227-(O4227*20%)))</f>
        <v>28015</v>
      </c>
      <c r="W4227" s="17"/>
      <c r="X4227" s="15"/>
      <c r="Y4227" s="18" t="str">
        <f aca="false">VLOOKUP(F4227,'[1]Goa Member''s Details Revised'!$C$2:$AO$7385,12,0)</f>
        <v>last communication 03</v>
      </c>
    </row>
    <row r="4228" customFormat="false" ht="15" hidden="false" customHeight="false" outlineLevel="0" collapsed="false">
      <c r="B4228" s="14" t="n">
        <v>4227</v>
      </c>
      <c r="C4228" s="15"/>
      <c r="D4228" s="15" t="s">
        <v>11654</v>
      </c>
      <c r="E4228" s="15" t="s">
        <v>25</v>
      </c>
      <c r="F4228" s="15" t="s">
        <v>11655</v>
      </c>
      <c r="G4228" s="15"/>
      <c r="H4228" s="16" t="str">
        <f aca="false">VLOOKUP(F4228,'[1]Goa Member''s Details Revised'!$C$2:$AO$7385,2,0)</f>
        <v>Purchaser</v>
      </c>
      <c r="I4228" s="15" t="n">
        <v>4</v>
      </c>
      <c r="J4228" s="15" t="s">
        <v>176</v>
      </c>
      <c r="K4228" s="15" t="n">
        <v>1993</v>
      </c>
      <c r="L4228" s="16" t="str">
        <f aca="false">VLOOKUP(F4228,'[1]Goa Member''s Details Revised'!$C$2:$AO$7385,9,0)</f>
        <v>Never</v>
      </c>
      <c r="M4228" s="15" t="s">
        <v>11656</v>
      </c>
      <c r="N4228" s="17" t="n">
        <f aca="false">VLOOKUP(F4228,'[1]Goa Member''s Details Revised'!$C$2:$AO$7385,5,0)</f>
        <v>45000</v>
      </c>
      <c r="O4228" s="17" t="n">
        <f aca="false">VLOOKUP(F4228,'[1]Goa Member''s Details Revised'!$C$2:$AO$7385,5,0)</f>
        <v>45000</v>
      </c>
      <c r="P4228" s="17" t="n">
        <f aca="false">VLOOKUP(F4228,'[1]Goa Member''s Details Revised'!$C$2:$AO$7385,6,0)</f>
        <v>45002</v>
      </c>
      <c r="Q4228" s="17" t="str">
        <f aca="false">VLOOKUP(F4228,'[1]Goa Member''s Details Revised'!$C$2:$AO$7385,8,0)</f>
        <v>Missing</v>
      </c>
      <c r="R4228" s="17" t="n">
        <f aca="false">+O4228-P4228</f>
        <v>-2</v>
      </c>
      <c r="S4228" s="15" t="e">
        <f aca="false">+#REF!-K4228</f>
        <v>#REF!</v>
      </c>
      <c r="T4228" s="17" t="n">
        <f aca="false">IF(Q4228="regular",((P4228-(P4228/99)*S4228)),(P4228-(P4228*20%)))</f>
        <v>36001.6</v>
      </c>
      <c r="U4228" s="17" t="e">
        <f aca="false">((P4228-(P4228/99)*S4228))</f>
        <v>#REF!</v>
      </c>
      <c r="V4228" s="17" t="n">
        <f aca="false">IF(Q4228="regular",0,(P4228-(O4228*20%)))</f>
        <v>36002</v>
      </c>
      <c r="W4228" s="17"/>
      <c r="X4228" s="15"/>
      <c r="Y4228" s="18" t="str">
        <f aca="false">VLOOKUP(F4228,'[1]Goa Member''s Details Revised'!$C$2:$AO$7385,12,0)</f>
        <v>Documents is not in file. MISSING </v>
      </c>
    </row>
    <row r="4229" customFormat="false" ht="15" hidden="false" customHeight="false" outlineLevel="0" collapsed="false">
      <c r="B4229" s="14" t="n">
        <v>4228</v>
      </c>
      <c r="C4229" s="15"/>
      <c r="D4229" s="15" t="s">
        <v>11657</v>
      </c>
      <c r="E4229" s="15" t="s">
        <v>25</v>
      </c>
      <c r="F4229" s="15" t="s">
        <v>11658</v>
      </c>
      <c r="G4229" s="15"/>
      <c r="H4229" s="16" t="str">
        <f aca="false">VLOOKUP(F4229,'[1]Goa Member''s Details Revised'!$C$2:$AO$7385,2,0)</f>
        <v>D.Purchaser</v>
      </c>
      <c r="I4229" s="15" t="n">
        <v>8</v>
      </c>
      <c r="J4229" s="15" t="s">
        <v>176</v>
      </c>
      <c r="K4229" s="15" t="n">
        <v>1993</v>
      </c>
      <c r="L4229" s="16" t="str">
        <f aca="false">VLOOKUP(F4229,'[1]Goa Member''s Details Revised'!$C$2:$AO$7385,9,0)</f>
        <v>Never</v>
      </c>
      <c r="M4229" s="15" t="s">
        <v>11659</v>
      </c>
      <c r="N4229" s="17" t="n">
        <f aca="false">VLOOKUP(F4229,'[1]Goa Member''s Details Revised'!$C$2:$AO$7385,5,0)</f>
        <v>45000</v>
      </c>
      <c r="O4229" s="17" t="n">
        <f aca="false">VLOOKUP(F4229,'[1]Goa Member''s Details Revised'!$C$2:$AO$7385,5,0)</f>
        <v>45000</v>
      </c>
      <c r="P4229" s="17" t="n">
        <f aca="false">VLOOKUP(F4229,'[1]Goa Member''s Details Revised'!$C$2:$AO$7385,6,0)</f>
        <v>45002</v>
      </c>
      <c r="Q4229" s="17" t="str">
        <f aca="false">VLOOKUP(F4229,'[1]Goa Member''s Details Revised'!$C$2:$AO$7385,8,0)</f>
        <v>I.R.M</v>
      </c>
      <c r="R4229" s="17" t="n">
        <f aca="false">+O4229-P4229</f>
        <v>-2</v>
      </c>
      <c r="S4229" s="15" t="e">
        <f aca="false">+#REF!-K4229</f>
        <v>#REF!</v>
      </c>
      <c r="T4229" s="17" t="n">
        <f aca="false">IF(Q4229="regular",((P4229-(P4229/99)*S4229)),(P4229-(P4229*20%)))</f>
        <v>36001.6</v>
      </c>
      <c r="U4229" s="17" t="e">
        <f aca="false">((P4229-(P4229/99)*S4229))</f>
        <v>#REF!</v>
      </c>
      <c r="V4229" s="17" t="n">
        <f aca="false">IF(Q4229="regular",0,(P4229-(O4229*20%)))</f>
        <v>36002</v>
      </c>
      <c r="W4229" s="17"/>
      <c r="X4229" s="15"/>
      <c r="Y4229" s="18" t="str">
        <f aca="false">VLOOKUP(F4229,'[1]Goa Member''s Details Revised'!$C$2:$AO$7385,12,0)</f>
        <v>last communication 05</v>
      </c>
    </row>
    <row r="4230" customFormat="false" ht="15" hidden="false" customHeight="false" outlineLevel="0" collapsed="false">
      <c r="B4230" s="14" t="n">
        <v>4229</v>
      </c>
      <c r="C4230" s="15"/>
      <c r="D4230" s="15" t="s">
        <v>11660</v>
      </c>
      <c r="E4230" s="15" t="s">
        <v>25</v>
      </c>
      <c r="F4230" s="15" t="s">
        <v>11661</v>
      </c>
      <c r="G4230" s="15"/>
      <c r="H4230" s="16" t="str">
        <f aca="false">VLOOKUP(F4230,'[1]Goa Member''s Details Revised'!$C$2:$AO$7385,2,0)</f>
        <v>Purchaser</v>
      </c>
      <c r="I4230" s="15" t="n">
        <v>11</v>
      </c>
      <c r="J4230" s="15" t="s">
        <v>176</v>
      </c>
      <c r="K4230" s="15" t="n">
        <v>1993</v>
      </c>
      <c r="L4230" s="16" t="str">
        <f aca="false">VLOOKUP(F4230,'[1]Goa Member''s Details Revised'!$C$2:$AO$7385,9,0)</f>
        <v>Never</v>
      </c>
      <c r="M4230" s="15" t="s">
        <v>11662</v>
      </c>
      <c r="N4230" s="17" t="n">
        <f aca="false">VLOOKUP(F4230,'[1]Goa Member''s Details Revised'!$C$2:$AO$7385,5,0)</f>
        <v>45000</v>
      </c>
      <c r="O4230" s="17" t="n">
        <f aca="false">VLOOKUP(F4230,'[1]Goa Member''s Details Revised'!$C$2:$AO$7385,5,0)</f>
        <v>45000</v>
      </c>
      <c r="P4230" s="17" t="n">
        <f aca="false">VLOOKUP(F4230,'[1]Goa Member''s Details Revised'!$C$2:$AO$7385,6,0)</f>
        <v>51830</v>
      </c>
      <c r="Q4230" s="17" t="str">
        <f aca="false">VLOOKUP(F4230,'[1]Goa Member''s Details Revised'!$C$2:$AO$7385,8,0)</f>
        <v>Outstanding</v>
      </c>
      <c r="R4230" s="17" t="n">
        <f aca="false">+O4230-P4230</f>
        <v>-6830</v>
      </c>
      <c r="S4230" s="15" t="e">
        <f aca="false">+#REF!-K4230</f>
        <v>#REF!</v>
      </c>
      <c r="T4230" s="17" t="n">
        <f aca="false">IF(Q4230="regular",((P4230-(P4230/99)*S4230)),(P4230-(P4230*20%)))</f>
        <v>41464</v>
      </c>
      <c r="U4230" s="17" t="e">
        <f aca="false">((P4230-(P4230/99)*S4230))</f>
        <v>#REF!</v>
      </c>
      <c r="V4230" s="17" t="n">
        <f aca="false">IF(Q4230="regular",0,(P4230-(O4230*20%)))</f>
        <v>42830</v>
      </c>
      <c r="W4230" s="17"/>
      <c r="X4230" s="15"/>
      <c r="Y4230" s="18" t="str">
        <f aca="false">VLOOKUP(F4230,'[1]Goa Member''s Details Revised'!$C$2:$AO$7385,12,0)</f>
        <v>As POD last communication 07(Outstanding Rs. 2925/-)</v>
      </c>
    </row>
    <row r="4231" customFormat="false" ht="15" hidden="false" customHeight="false" outlineLevel="0" collapsed="false">
      <c r="B4231" s="14" t="n">
        <v>4230</v>
      </c>
      <c r="C4231" s="15"/>
      <c r="D4231" s="15" t="s">
        <v>11663</v>
      </c>
      <c r="E4231" s="15" t="s">
        <v>25</v>
      </c>
      <c r="F4231" s="15" t="s">
        <v>11664</v>
      </c>
      <c r="G4231" s="15"/>
      <c r="H4231" s="16" t="str">
        <f aca="false">VLOOKUP(F4231,'[1]Goa Member''s Details Revised'!$C$2:$AO$7385,2,0)</f>
        <v>Purchaser</v>
      </c>
      <c r="I4231" s="15" t="n">
        <v>12</v>
      </c>
      <c r="J4231" s="15" t="s">
        <v>176</v>
      </c>
      <c r="K4231" s="15" t="n">
        <v>1993</v>
      </c>
      <c r="L4231" s="16" t="str">
        <f aca="false">VLOOKUP(F4231,'[1]Goa Member''s Details Revised'!$C$2:$AO$7385,9,0)</f>
        <v>Never</v>
      </c>
      <c r="M4231" s="15" t="s">
        <v>11665</v>
      </c>
      <c r="N4231" s="17" t="n">
        <f aca="false">VLOOKUP(F4231,'[1]Goa Member''s Details Revised'!$C$2:$AO$7385,5,0)</f>
        <v>35000</v>
      </c>
      <c r="O4231" s="17" t="n">
        <f aca="false">VLOOKUP(F4231,'[1]Goa Member''s Details Revised'!$C$2:$AO$7385,5,0)</f>
        <v>35000</v>
      </c>
      <c r="P4231" s="17" t="n">
        <v>35000</v>
      </c>
      <c r="Q4231" s="17" t="str">
        <f aca="false">VLOOKUP(F4231,'[1]Goa Member''s Details Revised'!$C$2:$AO$7385,8,0)</f>
        <v>I.R.M</v>
      </c>
      <c r="R4231" s="17" t="n">
        <f aca="false">+O4231-P4231</f>
        <v>0</v>
      </c>
      <c r="S4231" s="15" t="e">
        <f aca="false">+#REF!-K4231</f>
        <v>#REF!</v>
      </c>
      <c r="T4231" s="17" t="n">
        <f aca="false">IF(Q4231="regular",((P4231-(P4231/99)*S4231)),(P4231-(P4231*20%)))</f>
        <v>28000</v>
      </c>
      <c r="U4231" s="17" t="e">
        <f aca="false">((P4231-(P4231/99)*S4231))</f>
        <v>#REF!</v>
      </c>
      <c r="V4231" s="17" t="n">
        <f aca="false">IF(Q4231="regular",0,(P4231-(O4231*20%)))</f>
        <v>28000</v>
      </c>
      <c r="W4231" s="17"/>
      <c r="X4231" s="15"/>
      <c r="Y4231" s="18" t="str">
        <f aca="false">VLOOKUP(F4231,'[1]Goa Member''s Details Revised'!$C$2:$AO$7385,12,0)</f>
        <v>As POD last communication 2007</v>
      </c>
    </row>
    <row r="4232" customFormat="false" ht="15" hidden="false" customHeight="false" outlineLevel="0" collapsed="false">
      <c r="B4232" s="14" t="n">
        <v>4231</v>
      </c>
      <c r="C4232" s="15"/>
      <c r="D4232" s="15" t="s">
        <v>11666</v>
      </c>
      <c r="E4232" s="15" t="s">
        <v>25</v>
      </c>
      <c r="F4232" s="15" t="s">
        <v>11667</v>
      </c>
      <c r="G4232" s="15"/>
      <c r="H4232" s="16" t="str">
        <f aca="false">VLOOKUP(F4232,'[1]Goa Member''s Details Revised'!$C$2:$AO$7385,2,0)</f>
        <v>D.Purchaser</v>
      </c>
      <c r="I4232" s="15" t="n">
        <v>13</v>
      </c>
      <c r="J4232" s="15" t="s">
        <v>176</v>
      </c>
      <c r="K4232" s="15" t="n">
        <v>1993</v>
      </c>
      <c r="L4232" s="16" t="n">
        <f aca="false">VLOOKUP(F4232,'[1]Goa Member''s Details Revised'!$C$2:$AO$7385,9,0)</f>
        <v>2007</v>
      </c>
      <c r="M4232" s="15" t="s">
        <v>11668</v>
      </c>
      <c r="N4232" s="17" t="n">
        <f aca="false">VLOOKUP(F4232,'[1]Goa Member''s Details Revised'!$C$2:$AO$7385,5,0)</f>
        <v>35000</v>
      </c>
      <c r="O4232" s="17" t="n">
        <f aca="false">VLOOKUP(F4232,'[1]Goa Member''s Details Revised'!$C$2:$AO$7385,5,0)</f>
        <v>35000</v>
      </c>
      <c r="P4232" s="17" t="n">
        <f aca="false">VLOOKUP(F4232,'[1]Goa Member''s Details Revised'!$C$2:$AO$7385,6,0)</f>
        <v>35015</v>
      </c>
      <c r="Q4232" s="17" t="str">
        <f aca="false">VLOOKUP(F4232,'[1]Goa Member''s Details Revised'!$C$2:$AO$7385,8,0)</f>
        <v>R.M</v>
      </c>
      <c r="R4232" s="17" t="n">
        <f aca="false">+O4232-P4232</f>
        <v>-15</v>
      </c>
      <c r="S4232" s="15" t="e">
        <f aca="false">+#REF!-K4232</f>
        <v>#REF!</v>
      </c>
      <c r="T4232" s="17" t="n">
        <f aca="false">IF(Q4232="regular",((P4232-(P4232/99)*S4232)),(P4232-(P4232*20%)))</f>
        <v>28012</v>
      </c>
      <c r="U4232" s="17" t="e">
        <f aca="false">((P4232-(P4232/99)*S4232))</f>
        <v>#REF!</v>
      </c>
      <c r="V4232" s="17" t="n">
        <f aca="false">IF(Q4232="regular",0,(P4232-(O4232*20%)))</f>
        <v>28015</v>
      </c>
      <c r="W4232" s="17"/>
      <c r="X4232" s="15"/>
      <c r="Y4232" s="18" t="str">
        <f aca="false">VLOOKUP(F4232,'[1]Goa Member''s Details Revised'!$C$2:$AO$7385,12,0)</f>
        <v>No reminder send so last communication 07</v>
      </c>
    </row>
    <row r="4233" customFormat="false" ht="15" hidden="false" customHeight="false" outlineLevel="0" collapsed="false">
      <c r="B4233" s="14" t="n">
        <v>4232</v>
      </c>
      <c r="C4233" s="15"/>
      <c r="D4233" s="15" t="s">
        <v>11669</v>
      </c>
      <c r="E4233" s="15" t="s">
        <v>25</v>
      </c>
      <c r="F4233" s="15" t="s">
        <v>11670</v>
      </c>
      <c r="G4233" s="15"/>
      <c r="H4233" s="16" t="str">
        <f aca="false">VLOOKUP(F4233,'[1]Goa Member''s Details Revised'!$C$2:$AO$7385,2,0)</f>
        <v>Purchaser</v>
      </c>
      <c r="I4233" s="15" t="n">
        <v>23</v>
      </c>
      <c r="J4233" s="15" t="s">
        <v>176</v>
      </c>
      <c r="K4233" s="15" t="n">
        <v>1993</v>
      </c>
      <c r="L4233" s="16" t="str">
        <f aca="false">VLOOKUP(F4233,'[1]Goa Member''s Details Revised'!$C$2:$AO$7385,9,0)</f>
        <v>Never</v>
      </c>
      <c r="M4233" s="15" t="s">
        <v>11671</v>
      </c>
      <c r="N4233" s="17" t="n">
        <f aca="false">VLOOKUP(F4233,'[1]Goa Member''s Details Revised'!$C$2:$AO$7385,5,0)</f>
        <v>35000</v>
      </c>
      <c r="O4233" s="17" t="n">
        <f aca="false">VLOOKUP(F4233,'[1]Goa Member''s Details Revised'!$C$2:$AO$7385,5,0)</f>
        <v>35000</v>
      </c>
      <c r="P4233" s="17" t="n">
        <f aca="false">VLOOKUP(F4233,'[1]Goa Member''s Details Revised'!$C$2:$AO$7385,6,0)</f>
        <v>35015</v>
      </c>
      <c r="Q4233" s="17" t="str">
        <f aca="false">VLOOKUP(F4233,'[1]Goa Member''s Details Revised'!$C$2:$AO$7385,8,0)</f>
        <v>I.R.M</v>
      </c>
      <c r="R4233" s="17" t="n">
        <f aca="false">+O4233-P4233</f>
        <v>-15</v>
      </c>
      <c r="S4233" s="15" t="e">
        <f aca="false">+#REF!-K4233</f>
        <v>#REF!</v>
      </c>
      <c r="T4233" s="17" t="n">
        <f aca="false">IF(Q4233="regular",((P4233-(P4233/99)*S4233)),(P4233-(P4233*20%)))</f>
        <v>28012</v>
      </c>
      <c r="U4233" s="17" t="e">
        <f aca="false">((P4233-(P4233/99)*S4233))</f>
        <v>#REF!</v>
      </c>
      <c r="V4233" s="17" t="n">
        <f aca="false">IF(Q4233="regular",0,(P4233-(O4233*20%)))</f>
        <v>28015</v>
      </c>
      <c r="W4233" s="17"/>
      <c r="X4233" s="15"/>
      <c r="Y4233" s="18" t="str">
        <f aca="false">VLOOKUP(F4233,'[1]Goa Member''s Details Revised'!$C$2:$AO$7385,12,0)</f>
        <v>last communication 96</v>
      </c>
    </row>
    <row r="4234" customFormat="false" ht="15" hidden="false" customHeight="false" outlineLevel="0" collapsed="false">
      <c r="B4234" s="14" t="n">
        <v>4233</v>
      </c>
      <c r="C4234" s="15"/>
      <c r="D4234" s="15" t="s">
        <v>11672</v>
      </c>
      <c r="E4234" s="15" t="s">
        <v>25</v>
      </c>
      <c r="F4234" s="15" t="s">
        <v>11673</v>
      </c>
      <c r="G4234" s="15"/>
      <c r="H4234" s="16" t="str">
        <f aca="false">VLOOKUP(F4234,'[1]Goa Member''s Details Revised'!$C$2:$AO$7385,2,0)</f>
        <v>D.Purchaser</v>
      </c>
      <c r="I4234" s="15" t="n">
        <v>23</v>
      </c>
      <c r="J4234" s="15" t="s">
        <v>176</v>
      </c>
      <c r="K4234" s="15" t="n">
        <v>1993</v>
      </c>
      <c r="L4234" s="16" t="str">
        <f aca="false">VLOOKUP(F4234,'[1]Goa Member''s Details Revised'!$C$2:$AO$7385,9,0)</f>
        <v>Never</v>
      </c>
      <c r="M4234" s="15" t="s">
        <v>11674</v>
      </c>
      <c r="N4234" s="17" t="n">
        <f aca="false">VLOOKUP(F4234,'[1]Goa Member''s Details Revised'!$C$2:$AO$7385,5,0)</f>
        <v>45000</v>
      </c>
      <c r="O4234" s="17" t="n">
        <f aca="false">VLOOKUP(F4234,'[1]Goa Member''s Details Revised'!$C$2:$AO$7385,5,0)</f>
        <v>45000</v>
      </c>
      <c r="P4234" s="17" t="n">
        <f aca="false">VLOOKUP(F4234,'[1]Goa Member''s Details Revised'!$C$2:$AO$7385,6,0)</f>
        <v>45002</v>
      </c>
      <c r="Q4234" s="17" t="str">
        <f aca="false">VLOOKUP(F4234,'[1]Goa Member''s Details Revised'!$C$2:$AO$7385,8,0)</f>
        <v>I.R.M</v>
      </c>
      <c r="R4234" s="17" t="n">
        <f aca="false">+O4234-P4234</f>
        <v>-2</v>
      </c>
      <c r="S4234" s="15" t="e">
        <f aca="false">+#REF!-K4234</f>
        <v>#REF!</v>
      </c>
      <c r="T4234" s="17" t="n">
        <f aca="false">IF(Q4234="regular",((P4234-(P4234/99)*S4234)),(P4234-(P4234*20%)))</f>
        <v>36001.6</v>
      </c>
      <c r="U4234" s="17" t="e">
        <f aca="false">((P4234-(P4234/99)*S4234))</f>
        <v>#REF!</v>
      </c>
      <c r="V4234" s="17" t="n">
        <f aca="false">IF(Q4234="regular",0,(P4234-(O4234*20%)))</f>
        <v>36002</v>
      </c>
      <c r="W4234" s="17"/>
      <c r="X4234" s="15"/>
      <c r="Y4234" s="18" t="str">
        <f aca="false">VLOOKUP(F4234,'[1]Goa Member''s Details Revised'!$C$2:$AO$7385,12,0)</f>
        <v>As POD last communication 2007</v>
      </c>
    </row>
    <row r="4235" customFormat="false" ht="15" hidden="false" customHeight="false" outlineLevel="0" collapsed="false">
      <c r="B4235" s="14" t="n">
        <v>4234</v>
      </c>
      <c r="C4235" s="15"/>
      <c r="D4235" s="15" t="s">
        <v>11675</v>
      </c>
      <c r="E4235" s="15" t="s">
        <v>25</v>
      </c>
      <c r="F4235" s="15" t="s">
        <v>11676</v>
      </c>
      <c r="G4235" s="15"/>
      <c r="H4235" s="16" t="str">
        <f aca="false">VLOOKUP(F4235,'[1]Goa Member''s Details Revised'!$C$2:$AO$7385,2,0)</f>
        <v>Purchaser</v>
      </c>
      <c r="I4235" s="15" t="n">
        <v>23</v>
      </c>
      <c r="J4235" s="15" t="s">
        <v>176</v>
      </c>
      <c r="K4235" s="15" t="n">
        <v>1993</v>
      </c>
      <c r="L4235" s="16" t="str">
        <f aca="false">VLOOKUP(F4235,'[1]Goa Member''s Details Revised'!$C$2:$AO$7385,9,0)</f>
        <v>Never</v>
      </c>
      <c r="M4235" s="15" t="s">
        <v>11677</v>
      </c>
      <c r="N4235" s="17" t="n">
        <f aca="false">VLOOKUP(F4235,'[1]Goa Member''s Details Revised'!$C$2:$AO$7385,5,0)</f>
        <v>45002</v>
      </c>
      <c r="O4235" s="17" t="n">
        <f aca="false">VLOOKUP(F4235,'[1]Goa Member''s Details Revised'!$C$2:$AO$7385,5,0)</f>
        <v>45002</v>
      </c>
      <c r="P4235" s="17" t="n">
        <f aca="false">VLOOKUP(F4235,'[1]Goa Member''s Details Revised'!$C$2:$AO$7385,6,0)</f>
        <v>41320</v>
      </c>
      <c r="Q4235" s="17" t="str">
        <f aca="false">VLOOKUP(F4235,'[1]Goa Member''s Details Revised'!$C$2:$AO$7385,8,0)</f>
        <v>Outstanding</v>
      </c>
      <c r="R4235" s="17" t="n">
        <f aca="false">+O4235-P4235</f>
        <v>3682</v>
      </c>
      <c r="S4235" s="15" t="e">
        <f aca="false">+#REF!-K4235</f>
        <v>#REF!</v>
      </c>
      <c r="T4235" s="17" t="n">
        <f aca="false">IF(Q4235="regular",((P4235-(P4235/99)*S4235)),(P4235-(P4235*20%)))</f>
        <v>33056</v>
      </c>
      <c r="U4235" s="17" t="e">
        <f aca="false">((P4235-(P4235/99)*S4235))</f>
        <v>#REF!</v>
      </c>
      <c r="V4235" s="17" t="n">
        <f aca="false">IF(Q4235="regular",0,(P4235-(O4235*20%)))</f>
        <v>32319.6</v>
      </c>
      <c r="W4235" s="17"/>
      <c r="X4235" s="15"/>
      <c r="Y4235" s="18" t="str">
        <f aca="false">VLOOKUP(F4235,'[1]Goa Member''s Details Revised'!$C$2:$AO$7385,12,0)</f>
        <v>last communication 93(Outstanding Rs. 3682/-)</v>
      </c>
    </row>
    <row r="4236" customFormat="false" ht="15" hidden="false" customHeight="false" outlineLevel="0" collapsed="false">
      <c r="B4236" s="14" t="n">
        <v>4235</v>
      </c>
      <c r="C4236" s="15"/>
      <c r="D4236" s="15" t="s">
        <v>11678</v>
      </c>
      <c r="E4236" s="15" t="s">
        <v>25</v>
      </c>
      <c r="F4236" s="15" t="s">
        <v>11679</v>
      </c>
      <c r="G4236" s="15"/>
      <c r="H4236" s="16" t="str">
        <f aca="false">VLOOKUP(F4236,'[1]Goa Member''s Details Revised'!$C$2:$AO$7385,2,0)</f>
        <v>D.Purchaser</v>
      </c>
      <c r="I4236" s="15" t="n">
        <v>25</v>
      </c>
      <c r="J4236" s="15" t="s">
        <v>176</v>
      </c>
      <c r="K4236" s="15" t="n">
        <v>1993</v>
      </c>
      <c r="L4236" s="16" t="str">
        <f aca="false">VLOOKUP(F4236,'[1]Goa Member''s Details Revised'!$C$2:$AO$7385,9,0)</f>
        <v>Never</v>
      </c>
      <c r="M4236" s="15" t="s">
        <v>11680</v>
      </c>
      <c r="N4236" s="17" t="n">
        <f aca="false">VLOOKUP(F4236,'[1]Goa Member''s Details Revised'!$C$2:$AO$7385,5,0)</f>
        <v>45000</v>
      </c>
      <c r="O4236" s="17" t="n">
        <f aca="false">VLOOKUP(F4236,'[1]Goa Member''s Details Revised'!$C$2:$AO$7385,5,0)</f>
        <v>45000</v>
      </c>
      <c r="P4236" s="17" t="n">
        <f aca="false">VLOOKUP(F4236,'[1]Goa Member''s Details Revised'!$C$2:$AO$7385,6,0)</f>
        <v>45002</v>
      </c>
      <c r="Q4236" s="17" t="str">
        <f aca="false">VLOOKUP(F4236,'[1]Goa Member''s Details Revised'!$C$2:$AO$7385,8,0)</f>
        <v>I.R.M</v>
      </c>
      <c r="R4236" s="17" t="n">
        <f aca="false">+O4236-P4236</f>
        <v>-2</v>
      </c>
      <c r="S4236" s="15" t="e">
        <f aca="false">+#REF!-K4236</f>
        <v>#REF!</v>
      </c>
      <c r="T4236" s="17" t="n">
        <f aca="false">IF(Q4236="regular",((P4236-(P4236/99)*S4236)),(P4236-(P4236*20%)))</f>
        <v>36001.6</v>
      </c>
      <c r="U4236" s="17" t="e">
        <f aca="false">((P4236-(P4236/99)*S4236))</f>
        <v>#REF!</v>
      </c>
      <c r="V4236" s="17" t="n">
        <f aca="false">IF(Q4236="regular",0,(P4236-(O4236*20%)))</f>
        <v>36002</v>
      </c>
      <c r="W4236" s="17"/>
      <c r="X4236" s="15"/>
      <c r="Y4236" s="18" t="str">
        <f aca="false">VLOOKUP(F4236,'[1]Goa Member''s Details Revised'!$C$2:$AO$7385,12,0)</f>
        <v>last communication 93</v>
      </c>
    </row>
    <row r="4237" customFormat="false" ht="15" hidden="false" customHeight="false" outlineLevel="0" collapsed="false">
      <c r="B4237" s="14" t="n">
        <v>4236</v>
      </c>
      <c r="C4237" s="15"/>
      <c r="D4237" s="15" t="s">
        <v>11681</v>
      </c>
      <c r="E4237" s="15" t="s">
        <v>25</v>
      </c>
      <c r="F4237" s="15" t="s">
        <v>11682</v>
      </c>
      <c r="G4237" s="15"/>
      <c r="H4237" s="16" t="str">
        <f aca="false">VLOOKUP(F4237,'[1]Goa Member''s Details Revised'!$C$2:$AO$7385,2,0)</f>
        <v>Purchaser</v>
      </c>
      <c r="I4237" s="15" t="n">
        <v>22</v>
      </c>
      <c r="J4237" s="15" t="s">
        <v>176</v>
      </c>
      <c r="K4237" s="15" t="n">
        <v>1993</v>
      </c>
      <c r="L4237" s="16" t="str">
        <f aca="false">VLOOKUP(F4237,'[1]Goa Member''s Details Revised'!$C$2:$AO$7385,9,0)</f>
        <v>Never</v>
      </c>
      <c r="M4237" s="15" t="s">
        <v>11683</v>
      </c>
      <c r="N4237" s="17" t="n">
        <f aca="false">VLOOKUP(F4237,'[1]Goa Member''s Details Revised'!$C$2:$AO$7385,5,0)</f>
        <v>45000</v>
      </c>
      <c r="O4237" s="17" t="n">
        <f aca="false">VLOOKUP(F4237,'[1]Goa Member''s Details Revised'!$C$2:$AO$7385,5,0)</f>
        <v>45000</v>
      </c>
      <c r="P4237" s="17" t="n">
        <f aca="false">VLOOKUP(F4237,'[1]Goa Member''s Details Revised'!$C$2:$AO$7385,6,0)</f>
        <v>45002</v>
      </c>
      <c r="Q4237" s="17" t="str">
        <f aca="false">VLOOKUP(F4237,'[1]Goa Member''s Details Revised'!$C$2:$AO$7385,8,0)</f>
        <v>I.R.M</v>
      </c>
      <c r="R4237" s="17" t="n">
        <f aca="false">+O4237-P4237</f>
        <v>-2</v>
      </c>
      <c r="S4237" s="15" t="e">
        <f aca="false">+#REF!-K4237</f>
        <v>#REF!</v>
      </c>
      <c r="T4237" s="17" t="n">
        <f aca="false">IF(Q4237="regular",((P4237-(P4237/99)*S4237)),(P4237-(P4237*20%)))</f>
        <v>36001.6</v>
      </c>
      <c r="U4237" s="17" t="e">
        <f aca="false">((P4237-(P4237/99)*S4237))</f>
        <v>#REF!</v>
      </c>
      <c r="V4237" s="17" t="n">
        <f aca="false">IF(Q4237="regular",0,(P4237-(O4237*20%)))</f>
        <v>36002</v>
      </c>
      <c r="W4237" s="17"/>
      <c r="X4237" s="15"/>
      <c r="Y4237" s="18" t="str">
        <f aca="false">VLOOKUP(F4237,'[1]Goa Member''s Details Revised'!$C$2:$AO$7385,12,0)</f>
        <v>last communication 03.. No app frm</v>
      </c>
    </row>
    <row r="4238" customFormat="false" ht="15" hidden="false" customHeight="false" outlineLevel="0" collapsed="false">
      <c r="B4238" s="14" t="n">
        <v>4237</v>
      </c>
      <c r="C4238" s="15"/>
      <c r="D4238" s="15" t="s">
        <v>11684</v>
      </c>
      <c r="E4238" s="15" t="s">
        <v>25</v>
      </c>
      <c r="F4238" s="15" t="s">
        <v>11685</v>
      </c>
      <c r="G4238" s="15"/>
      <c r="H4238" s="16" t="str">
        <f aca="false">VLOOKUP(F4238,'[1]Goa Member''s Details Revised'!$C$2:$AO$7385,2,0)</f>
        <v>L. N. C</v>
      </c>
      <c r="I4238" s="15" t="n">
        <v>26</v>
      </c>
      <c r="J4238" s="15" t="s">
        <v>176</v>
      </c>
      <c r="K4238" s="15" t="n">
        <v>1993</v>
      </c>
      <c r="L4238" s="16" t="str">
        <f aca="false">VLOOKUP(F4238,'[1]Goa Member''s Details Revised'!$C$2:$AO$7385,9,0)</f>
        <v>Never</v>
      </c>
      <c r="M4238" s="15" t="s">
        <v>11686</v>
      </c>
      <c r="N4238" s="17" t="n">
        <f aca="false">VLOOKUP(F4238,'[1]Goa Member''s Details Revised'!$C$2:$AO$7385,5,0)</f>
        <v>35015</v>
      </c>
      <c r="O4238" s="17" t="n">
        <f aca="false">VLOOKUP(F4238,'[1]Goa Member''s Details Revised'!$C$2:$AO$7385,5,0)</f>
        <v>35015</v>
      </c>
      <c r="P4238" s="17" t="n">
        <f aca="false">VLOOKUP(F4238,'[1]Goa Member''s Details Revised'!$C$2:$AO$7385,6,0)</f>
        <v>32150</v>
      </c>
      <c r="Q4238" s="17" t="str">
        <f aca="false">VLOOKUP(F4238,'[1]Goa Member''s Details Revised'!$C$2:$AO$7385,8,0)</f>
        <v>Outstanding</v>
      </c>
      <c r="R4238" s="17" t="n">
        <f aca="false">+O4238-P4238</f>
        <v>2865</v>
      </c>
      <c r="S4238" s="15" t="e">
        <f aca="false">+#REF!-K4238</f>
        <v>#REF!</v>
      </c>
      <c r="T4238" s="17" t="n">
        <f aca="false">IF(Q4238="regular",((P4238-(P4238/99)*S4238)),(P4238-(P4238*20%)))</f>
        <v>25720</v>
      </c>
      <c r="U4238" s="17" t="e">
        <f aca="false">((P4238-(P4238/99)*S4238))</f>
        <v>#REF!</v>
      </c>
      <c r="V4238" s="17" t="n">
        <f aca="false">IF(Q4238="regular",0,(P4238-(O4238*20%)))</f>
        <v>25147</v>
      </c>
      <c r="W4238" s="17"/>
      <c r="X4238" s="15"/>
      <c r="Y4238" s="18" t="str">
        <f aca="false">VLOOKUP(F4238,'[1]Goa Member''s Details Revised'!$C$2:$AO$7385,12,0)</f>
        <v>Letter sent, last communication 07(Outstanding Rs. 2865/-)</v>
      </c>
    </row>
    <row r="4239" customFormat="false" ht="15" hidden="false" customHeight="false" outlineLevel="0" collapsed="false">
      <c r="B4239" s="14" t="n">
        <v>4238</v>
      </c>
      <c r="C4239" s="15"/>
      <c r="D4239" s="15" t="s">
        <v>11687</v>
      </c>
      <c r="E4239" s="15" t="s">
        <v>25</v>
      </c>
      <c r="F4239" s="15" t="s">
        <v>11688</v>
      </c>
      <c r="G4239" s="15"/>
      <c r="H4239" s="16" t="str">
        <f aca="false">VLOOKUP(F4239,'[1]Goa Member''s Details Revised'!$C$2:$AO$7385,2,0)</f>
        <v>L. N. C</v>
      </c>
      <c r="I4239" s="15" t="n">
        <v>12</v>
      </c>
      <c r="J4239" s="15" t="s">
        <v>214</v>
      </c>
      <c r="K4239" s="15" t="n">
        <v>1993</v>
      </c>
      <c r="L4239" s="16" t="str">
        <f aca="false">VLOOKUP(F4239,'[1]Goa Member''s Details Revised'!$C$2:$AO$7385,9,0)</f>
        <v>Never</v>
      </c>
      <c r="M4239" s="15" t="s">
        <v>11689</v>
      </c>
      <c r="N4239" s="17" t="n">
        <f aca="false">VLOOKUP(F4239,'[1]Goa Member''s Details Revised'!$C$2:$AO$7385,5,0)</f>
        <v>35000</v>
      </c>
      <c r="O4239" s="17" t="n">
        <f aca="false">VLOOKUP(F4239,'[1]Goa Member''s Details Revised'!$C$2:$AO$7385,5,0)</f>
        <v>35000</v>
      </c>
      <c r="P4239" s="17" t="n">
        <f aca="false">VLOOKUP(F4239,'[1]Goa Member''s Details Revised'!$C$2:$AO$7385,6,0)</f>
        <v>35015</v>
      </c>
      <c r="Q4239" s="17" t="str">
        <f aca="false">VLOOKUP(F4239,'[1]Goa Member''s Details Revised'!$C$2:$AO$7385,8,0)</f>
        <v>I.R.M</v>
      </c>
      <c r="R4239" s="17" t="n">
        <f aca="false">+O4239-P4239</f>
        <v>-15</v>
      </c>
      <c r="S4239" s="15" t="e">
        <f aca="false">+#REF!-K4239</f>
        <v>#REF!</v>
      </c>
      <c r="T4239" s="17" t="n">
        <f aca="false">IF(Q4239="regular",((P4239-(P4239/99)*S4239)),(P4239-(P4239*20%)))</f>
        <v>28012</v>
      </c>
      <c r="U4239" s="17" t="e">
        <f aca="false">((P4239-(P4239/99)*S4239))</f>
        <v>#REF!</v>
      </c>
      <c r="V4239" s="17" t="n">
        <f aca="false">IF(Q4239="regular",0,(P4239-(O4239*20%)))</f>
        <v>28015</v>
      </c>
      <c r="W4239" s="17"/>
      <c r="X4239" s="15"/>
      <c r="Y4239" s="18" t="str">
        <f aca="false">VLOOKUP(F4239,'[1]Goa Member''s Details Revised'!$C$2:$AO$7385,12,0)</f>
        <v>No reminder send so last communication 09</v>
      </c>
    </row>
    <row r="4240" customFormat="false" ht="15" hidden="false" customHeight="false" outlineLevel="0" collapsed="false">
      <c r="B4240" s="14" t="n">
        <v>4239</v>
      </c>
      <c r="C4240" s="15"/>
      <c r="D4240" s="15" t="s">
        <v>11690</v>
      </c>
      <c r="E4240" s="15" t="s">
        <v>25</v>
      </c>
      <c r="F4240" s="15" t="s">
        <v>11691</v>
      </c>
      <c r="G4240" s="15"/>
      <c r="H4240" s="16" t="str">
        <f aca="false">VLOOKUP(F4240,'[1]Goa Member''s Details Revised'!$C$2:$AO$7385,2,0)</f>
        <v>Purchaser</v>
      </c>
      <c r="I4240" s="15" t="n">
        <v>7</v>
      </c>
      <c r="J4240" s="15" t="s">
        <v>214</v>
      </c>
      <c r="K4240" s="15" t="n">
        <v>1993</v>
      </c>
      <c r="L4240" s="16" t="str">
        <f aca="false">VLOOKUP(F4240,'[1]Goa Member''s Details Revised'!$C$2:$AO$7385,9,0)</f>
        <v>Never</v>
      </c>
      <c r="M4240" s="15" t="s">
        <v>11692</v>
      </c>
      <c r="N4240" s="17" t="n">
        <f aca="false">VLOOKUP(F4240,'[1]Goa Member''s Details Revised'!$C$2:$AO$7385,5,0)</f>
        <v>65000</v>
      </c>
      <c r="O4240" s="17" t="n">
        <f aca="false">VLOOKUP(F4240,'[1]Goa Member''s Details Revised'!$C$2:$AO$7385,5,0)</f>
        <v>65000</v>
      </c>
      <c r="P4240" s="17" t="n">
        <f aca="false">VLOOKUP(F4240,'[1]Goa Member''s Details Revised'!$C$2:$AO$7385,6,0)</f>
        <v>65020</v>
      </c>
      <c r="Q4240" s="17" t="str">
        <f aca="false">VLOOKUP(F4240,'[1]Goa Member''s Details Revised'!$C$2:$AO$7385,8,0)</f>
        <v>I.R.M</v>
      </c>
      <c r="R4240" s="17" t="n">
        <f aca="false">+O4240-P4240</f>
        <v>-20</v>
      </c>
      <c r="S4240" s="15" t="e">
        <f aca="false">+#REF!-K4240</f>
        <v>#REF!</v>
      </c>
      <c r="T4240" s="17" t="n">
        <f aca="false">IF(Q4240="regular",((P4240-(P4240/99)*S4240)),(P4240-(P4240*20%)))</f>
        <v>52016</v>
      </c>
      <c r="U4240" s="17" t="e">
        <f aca="false">((P4240-(P4240/99)*S4240))</f>
        <v>#REF!</v>
      </c>
      <c r="V4240" s="17" t="n">
        <f aca="false">IF(Q4240="regular",0,(P4240-(O4240*20%)))</f>
        <v>52020</v>
      </c>
      <c r="W4240" s="17"/>
      <c r="X4240" s="15"/>
      <c r="Y4240" s="18" t="str">
        <f aca="false">VLOOKUP(F4240,'[1]Goa Member''s Details Revised'!$C$2:$AO$7385,12,0)</f>
        <v>As POD last communication 2007</v>
      </c>
    </row>
    <row r="4241" customFormat="false" ht="15" hidden="false" customHeight="false" outlineLevel="0" collapsed="false">
      <c r="B4241" s="14" t="n">
        <v>4240</v>
      </c>
      <c r="C4241" s="15"/>
      <c r="D4241" s="15" t="s">
        <v>11693</v>
      </c>
      <c r="E4241" s="15" t="s">
        <v>25</v>
      </c>
      <c r="F4241" s="15" t="s">
        <v>11694</v>
      </c>
      <c r="G4241" s="15"/>
      <c r="H4241" s="16" t="str">
        <f aca="false">VLOOKUP(F4241,'[1]Goa Member''s Details Revised'!$C$2:$AO$7385,2,0)</f>
        <v>Purchaser</v>
      </c>
      <c r="I4241" s="15" t="n">
        <v>12</v>
      </c>
      <c r="J4241" s="15" t="s">
        <v>214</v>
      </c>
      <c r="K4241" s="15" t="n">
        <v>1993</v>
      </c>
      <c r="L4241" s="16" t="str">
        <f aca="false">VLOOKUP(F4241,'[1]Goa Member''s Details Revised'!$C$2:$AO$7385,9,0)</f>
        <v>Never</v>
      </c>
      <c r="M4241" s="15" t="s">
        <v>11695</v>
      </c>
      <c r="N4241" s="17" t="n">
        <f aca="false">VLOOKUP(F4241,'[1]Goa Member''s Details Revised'!$C$2:$AO$7385,5,0)</f>
        <v>45000</v>
      </c>
      <c r="O4241" s="17" t="n">
        <f aca="false">VLOOKUP(F4241,'[1]Goa Member''s Details Revised'!$C$2:$AO$7385,5,0)</f>
        <v>45000</v>
      </c>
      <c r="P4241" s="17" t="n">
        <f aca="false">VLOOKUP(F4241,'[1]Goa Member''s Details Revised'!$C$2:$AO$7385,6,0)</f>
        <v>45002</v>
      </c>
      <c r="Q4241" s="17" t="str">
        <f aca="false">VLOOKUP(F4241,'[1]Goa Member''s Details Revised'!$C$2:$AO$7385,8,0)</f>
        <v>I.R.M</v>
      </c>
      <c r="R4241" s="17" t="n">
        <f aca="false">+O4241-P4241</f>
        <v>-2</v>
      </c>
      <c r="S4241" s="15" t="e">
        <f aca="false">+#REF!-K4241</f>
        <v>#REF!</v>
      </c>
      <c r="T4241" s="17" t="n">
        <f aca="false">IF(Q4241="regular",((P4241-(P4241/99)*S4241)),(P4241-(P4241*20%)))</f>
        <v>36001.6</v>
      </c>
      <c r="U4241" s="17" t="e">
        <f aca="false">((P4241-(P4241/99)*S4241))</f>
        <v>#REF!</v>
      </c>
      <c r="V4241" s="17" t="n">
        <f aca="false">IF(Q4241="regular",0,(P4241-(O4241*20%)))</f>
        <v>36002</v>
      </c>
      <c r="W4241" s="17"/>
      <c r="X4241" s="15"/>
      <c r="Y4241" s="18" t="str">
        <f aca="false">VLOOKUP(F4241,'[1]Goa Member''s Details Revised'!$C$2:$AO$7385,12,0)</f>
        <v>As POD last communication 2007</v>
      </c>
    </row>
    <row r="4242" customFormat="false" ht="15" hidden="false" customHeight="false" outlineLevel="0" collapsed="false">
      <c r="B4242" s="14" t="n">
        <v>4241</v>
      </c>
      <c r="C4242" s="15"/>
      <c r="D4242" s="15" t="s">
        <v>11696</v>
      </c>
      <c r="E4242" s="15" t="s">
        <v>25</v>
      </c>
      <c r="F4242" s="15" t="s">
        <v>11697</v>
      </c>
      <c r="G4242" s="15"/>
      <c r="H4242" s="16" t="str">
        <f aca="false">VLOOKUP(F4242,'[1]Goa Member''s Details Revised'!$C$2:$AO$7385,2,0)</f>
        <v>Purchaser</v>
      </c>
      <c r="I4242" s="15" t="n">
        <v>18</v>
      </c>
      <c r="J4242" s="15" t="s">
        <v>214</v>
      </c>
      <c r="K4242" s="15" t="n">
        <v>1993</v>
      </c>
      <c r="L4242" s="16" t="str">
        <f aca="false">VLOOKUP(F4242,'[1]Goa Member''s Details Revised'!$C$2:$AO$7385,9,0)</f>
        <v>Never</v>
      </c>
      <c r="M4242" s="15" t="s">
        <v>11698</v>
      </c>
      <c r="N4242" s="17" t="n">
        <f aca="false">VLOOKUP(F4242,'[1]Goa Member''s Details Revised'!$C$2:$AO$7385,5,0)</f>
        <v>45000</v>
      </c>
      <c r="O4242" s="17" t="n">
        <f aca="false">VLOOKUP(F4242,'[1]Goa Member''s Details Revised'!$C$2:$AO$7385,5,0)</f>
        <v>45000</v>
      </c>
      <c r="P4242" s="17" t="n">
        <f aca="false">VLOOKUP(F4242,'[1]Goa Member''s Details Revised'!$C$2:$AO$7385,6,0)</f>
        <v>45002</v>
      </c>
      <c r="Q4242" s="17" t="str">
        <f aca="false">VLOOKUP(F4242,'[1]Goa Member''s Details Revised'!$C$2:$AO$7385,8,0)</f>
        <v>I.R.M</v>
      </c>
      <c r="R4242" s="17" t="n">
        <f aca="false">+O4242-P4242</f>
        <v>-2</v>
      </c>
      <c r="S4242" s="15" t="e">
        <f aca="false">+#REF!-K4242</f>
        <v>#REF!</v>
      </c>
      <c r="T4242" s="17" t="n">
        <f aca="false">IF(Q4242="regular",((P4242-(P4242/99)*S4242)),(P4242-(P4242*20%)))</f>
        <v>36001.6</v>
      </c>
      <c r="U4242" s="17" t="e">
        <f aca="false">((P4242-(P4242/99)*S4242))</f>
        <v>#REF!</v>
      </c>
      <c r="V4242" s="17" t="n">
        <f aca="false">IF(Q4242="regular",0,(P4242-(O4242*20%)))</f>
        <v>36002</v>
      </c>
      <c r="W4242" s="17"/>
      <c r="X4242" s="15"/>
      <c r="Y4242" s="18" t="str">
        <f aca="false">VLOOKUP(F4242,'[1]Goa Member''s Details Revised'!$C$2:$AO$7385,12,0)</f>
        <v>As POD last communication 2007</v>
      </c>
    </row>
    <row r="4243" customFormat="false" ht="15" hidden="false" customHeight="false" outlineLevel="0" collapsed="false">
      <c r="B4243" s="14" t="n">
        <v>4242</v>
      </c>
      <c r="C4243" s="15"/>
      <c r="D4243" s="15" t="s">
        <v>11699</v>
      </c>
      <c r="E4243" s="15" t="s">
        <v>25</v>
      </c>
      <c r="F4243" s="15" t="s">
        <v>11700</v>
      </c>
      <c r="G4243" s="15"/>
      <c r="H4243" s="16" t="str">
        <f aca="false">VLOOKUP(F4243,'[1]Goa Member''s Details Revised'!$C$2:$AO$7385,2,0)</f>
        <v>Purchaser</v>
      </c>
      <c r="I4243" s="15" t="n">
        <v>31</v>
      </c>
      <c r="J4243" s="15" t="s">
        <v>214</v>
      </c>
      <c r="K4243" s="15" t="n">
        <v>1993</v>
      </c>
      <c r="L4243" s="16" t="str">
        <f aca="false">VLOOKUP(F4243,'[1]Goa Member''s Details Revised'!$C$2:$AO$7385,9,0)</f>
        <v>Never</v>
      </c>
      <c r="M4243" s="15" t="s">
        <v>11701</v>
      </c>
      <c r="N4243" s="17" t="n">
        <f aca="false">VLOOKUP(F4243,'[1]Goa Member''s Details Revised'!$C$2:$AO$7385,5,0)</f>
        <v>45000</v>
      </c>
      <c r="O4243" s="17" t="n">
        <f aca="false">VLOOKUP(F4243,'[1]Goa Member''s Details Revised'!$C$2:$AO$7385,5,0)</f>
        <v>45000</v>
      </c>
      <c r="P4243" s="17" t="n">
        <f aca="false">VLOOKUP(F4243,'[1]Goa Member''s Details Revised'!$C$2:$AO$7385,6,0)</f>
        <v>45002</v>
      </c>
      <c r="Q4243" s="17" t="n">
        <f aca="false">VLOOKUP(F4243,'[1]Goa Member''s Details Revised'!$C$2:$AO$7385,8,0)</f>
        <v>0</v>
      </c>
      <c r="R4243" s="17" t="n">
        <f aca="false">+O4243-P4243</f>
        <v>-2</v>
      </c>
      <c r="S4243" s="15" t="e">
        <f aca="false">+#REF!-K4243</f>
        <v>#REF!</v>
      </c>
      <c r="T4243" s="17" t="n">
        <f aca="false">IF(Q4243="regular",((P4243-(P4243/99)*S4243)),(P4243-(P4243*20%)))</f>
        <v>36001.6</v>
      </c>
      <c r="U4243" s="17" t="e">
        <f aca="false">((P4243-(P4243/99)*S4243))</f>
        <v>#REF!</v>
      </c>
      <c r="V4243" s="17" t="n">
        <f aca="false">IF(Q4243="regular",0,(P4243-(O4243*20%)))</f>
        <v>36002</v>
      </c>
      <c r="W4243" s="17"/>
      <c r="X4243" s="15"/>
      <c r="Y4243" s="18" t="str">
        <f aca="false">VLOOKUP(F4243,'[1]Goa Member''s Details Revised'!$C$2:$AO$7385,12,0)</f>
        <v>last communication 08</v>
      </c>
    </row>
    <row r="4244" customFormat="false" ht="15" hidden="false" customHeight="false" outlineLevel="0" collapsed="false">
      <c r="B4244" s="14" t="n">
        <v>4243</v>
      </c>
      <c r="C4244" s="15"/>
      <c r="D4244" s="15" t="s">
        <v>11702</v>
      </c>
      <c r="E4244" s="15" t="s">
        <v>25</v>
      </c>
      <c r="F4244" s="15" t="s">
        <v>11703</v>
      </c>
      <c r="G4244" s="15"/>
      <c r="H4244" s="16" t="str">
        <f aca="false">VLOOKUP(F4244,'[1]Goa Member''s Details Revised'!$C$2:$AO$7385,2,0)</f>
        <v>D.Purchaser</v>
      </c>
      <c r="I4244" s="15" t="n">
        <v>10</v>
      </c>
      <c r="J4244" s="15" t="s">
        <v>255</v>
      </c>
      <c r="K4244" s="15" t="n">
        <v>1993</v>
      </c>
      <c r="L4244" s="16" t="str">
        <f aca="false">VLOOKUP(F4244,'[1]Goa Member''s Details Revised'!$C$2:$AO$7385,9,0)</f>
        <v>Never</v>
      </c>
      <c r="M4244" s="15" t="s">
        <v>11704</v>
      </c>
      <c r="N4244" s="17" t="n">
        <f aca="false">VLOOKUP(F4244,'[1]Goa Member''s Details Revised'!$C$2:$AO$7385,5,0)</f>
        <v>35000</v>
      </c>
      <c r="O4244" s="17" t="n">
        <f aca="false">VLOOKUP(F4244,'[1]Goa Member''s Details Revised'!$C$2:$AO$7385,5,0)</f>
        <v>35000</v>
      </c>
      <c r="P4244" s="17" t="n">
        <f aca="false">VLOOKUP(F4244,'[1]Goa Member''s Details Revised'!$C$2:$AO$7385,6,0)</f>
        <v>35015</v>
      </c>
      <c r="Q4244" s="17" t="str">
        <f aca="false">VLOOKUP(F4244,'[1]Goa Member''s Details Revised'!$C$2:$AO$7385,8,0)</f>
        <v>I.R.M</v>
      </c>
      <c r="R4244" s="17" t="n">
        <f aca="false">+O4244-P4244</f>
        <v>-15</v>
      </c>
      <c r="S4244" s="15" t="e">
        <f aca="false">+#REF!-K4244</f>
        <v>#REF!</v>
      </c>
      <c r="T4244" s="17" t="n">
        <f aca="false">IF(Q4244="regular",((P4244-(P4244/99)*S4244)),(P4244-(P4244*20%)))</f>
        <v>28012</v>
      </c>
      <c r="U4244" s="17" t="e">
        <f aca="false">((P4244-(P4244/99)*S4244))</f>
        <v>#REF!</v>
      </c>
      <c r="V4244" s="17" t="n">
        <f aca="false">IF(Q4244="regular",0,(P4244-(O4244*20%)))</f>
        <v>28015</v>
      </c>
      <c r="W4244" s="17"/>
      <c r="X4244" s="15"/>
      <c r="Y4244" s="18" t="str">
        <f aca="false">VLOOKUP(F4244,'[1]Goa Member''s Details Revised'!$C$2:$AO$7385,12,0)</f>
        <v>last communication 96</v>
      </c>
    </row>
    <row r="4245" customFormat="false" ht="15" hidden="false" customHeight="false" outlineLevel="0" collapsed="false">
      <c r="B4245" s="14" t="n">
        <v>4244</v>
      </c>
      <c r="C4245" s="15"/>
      <c r="D4245" s="15" t="s">
        <v>11705</v>
      </c>
      <c r="E4245" s="15" t="s">
        <v>25</v>
      </c>
      <c r="F4245" s="15" t="s">
        <v>11706</v>
      </c>
      <c r="G4245" s="15"/>
      <c r="H4245" s="16" t="str">
        <f aca="false">VLOOKUP(F4245,'[1]Goa Member''s Details Revised'!$C$2:$AO$7385,2,0)</f>
        <v>D.Purchaser</v>
      </c>
      <c r="I4245" s="15" t="n">
        <v>13</v>
      </c>
      <c r="J4245" s="15" t="s">
        <v>255</v>
      </c>
      <c r="K4245" s="15" t="n">
        <v>1993</v>
      </c>
      <c r="L4245" s="16" t="str">
        <f aca="false">VLOOKUP(F4245,'[1]Goa Member''s Details Revised'!$C$2:$AO$7385,9,0)</f>
        <v>Never</v>
      </c>
      <c r="M4245" s="15" t="s">
        <v>11707</v>
      </c>
      <c r="N4245" s="17" t="n">
        <f aca="false">VLOOKUP(F4245,'[1]Goa Member''s Details Revised'!$C$2:$AO$7385,5,0)</f>
        <v>45000</v>
      </c>
      <c r="O4245" s="17" t="n">
        <f aca="false">VLOOKUP(F4245,'[1]Goa Member''s Details Revised'!$C$2:$AO$7385,5,0)</f>
        <v>45000</v>
      </c>
      <c r="P4245" s="17" t="n">
        <f aca="false">VLOOKUP(F4245,'[1]Goa Member''s Details Revised'!$C$2:$AO$7385,6,0)</f>
        <v>45002</v>
      </c>
      <c r="Q4245" s="17" t="str">
        <f aca="false">VLOOKUP(F4245,'[1]Goa Member''s Details Revised'!$C$2:$AO$7385,8,0)</f>
        <v>I.R.M</v>
      </c>
      <c r="R4245" s="17" t="n">
        <f aca="false">+O4245-P4245</f>
        <v>-2</v>
      </c>
      <c r="S4245" s="15" t="e">
        <f aca="false">+#REF!-K4245</f>
        <v>#REF!</v>
      </c>
      <c r="T4245" s="17" t="n">
        <f aca="false">IF(Q4245="regular",((P4245-(P4245/99)*S4245)),(P4245-(P4245*20%)))</f>
        <v>36001.6</v>
      </c>
      <c r="U4245" s="17" t="e">
        <f aca="false">((P4245-(P4245/99)*S4245))</f>
        <v>#REF!</v>
      </c>
      <c r="V4245" s="17" t="n">
        <f aca="false">IF(Q4245="regular",0,(P4245-(O4245*20%)))</f>
        <v>36002</v>
      </c>
      <c r="W4245" s="17"/>
      <c r="X4245" s="15"/>
      <c r="Y4245" s="18" t="str">
        <f aca="false">VLOOKUP(F4245,'[1]Goa Member''s Details Revised'!$C$2:$AO$7385,12,0)</f>
        <v>no communication till date</v>
      </c>
    </row>
    <row r="4246" customFormat="false" ht="15" hidden="false" customHeight="false" outlineLevel="0" collapsed="false">
      <c r="B4246" s="14" t="n">
        <v>4245</v>
      </c>
      <c r="C4246" s="15"/>
      <c r="D4246" s="15" t="s">
        <v>11708</v>
      </c>
      <c r="E4246" s="15" t="s">
        <v>25</v>
      </c>
      <c r="F4246" s="15" t="s">
        <v>11709</v>
      </c>
      <c r="G4246" s="15"/>
      <c r="H4246" s="16" t="str">
        <f aca="false">VLOOKUP(F4246,'[1]Goa Member''s Details Revised'!$C$2:$AO$7385,2,0)</f>
        <v>D.Purchaser</v>
      </c>
      <c r="I4246" s="15" t="n">
        <v>14</v>
      </c>
      <c r="J4246" s="15" t="s">
        <v>255</v>
      </c>
      <c r="K4246" s="15" t="n">
        <v>1993</v>
      </c>
      <c r="L4246" s="16" t="str">
        <f aca="false">VLOOKUP(F4246,'[1]Goa Member''s Details Revised'!$C$2:$AO$7385,9,0)</f>
        <v>Never</v>
      </c>
      <c r="M4246" s="15" t="s">
        <v>11710</v>
      </c>
      <c r="N4246" s="17" t="n">
        <f aca="false">VLOOKUP(F4246,'[1]Goa Member''s Details Revised'!$C$2:$AO$7385,5,0)</f>
        <v>65000</v>
      </c>
      <c r="O4246" s="17" t="n">
        <f aca="false">VLOOKUP(F4246,'[1]Goa Member''s Details Revised'!$C$2:$AO$7385,5,0)</f>
        <v>65000</v>
      </c>
      <c r="P4246" s="17" t="n">
        <f aca="false">VLOOKUP(F4246,'[1]Goa Member''s Details Revised'!$C$2:$AO$7385,6,0)</f>
        <v>65020</v>
      </c>
      <c r="Q4246" s="17" t="str">
        <f aca="false">VLOOKUP(F4246,'[1]Goa Member''s Details Revised'!$C$2:$AO$7385,8,0)</f>
        <v>I.R.M</v>
      </c>
      <c r="R4246" s="17" t="n">
        <f aca="false">+O4246-P4246</f>
        <v>-20</v>
      </c>
      <c r="S4246" s="15" t="e">
        <f aca="false">+#REF!-K4246</f>
        <v>#REF!</v>
      </c>
      <c r="T4246" s="17" t="n">
        <f aca="false">IF(Q4246="regular",((P4246-(P4246/99)*S4246)),(P4246-(P4246*20%)))</f>
        <v>52016</v>
      </c>
      <c r="U4246" s="17" t="e">
        <f aca="false">((P4246-(P4246/99)*S4246))</f>
        <v>#REF!</v>
      </c>
      <c r="V4246" s="17" t="n">
        <f aca="false">IF(Q4246="regular",0,(P4246-(O4246*20%)))</f>
        <v>52020</v>
      </c>
      <c r="W4246" s="17"/>
      <c r="X4246" s="15"/>
      <c r="Y4246" s="18" t="str">
        <f aca="false">VLOOKUP(F4246,'[1]Goa Member''s Details Revised'!$C$2:$AO$7385,12,0)</f>
        <v>no reminder send so last communication 15</v>
      </c>
    </row>
    <row r="4247" customFormat="false" ht="30" hidden="false" customHeight="false" outlineLevel="0" collapsed="false">
      <c r="B4247" s="14" t="n">
        <v>4246</v>
      </c>
      <c r="C4247" s="15"/>
      <c r="D4247" s="15" t="s">
        <v>11711</v>
      </c>
      <c r="E4247" s="15" t="s">
        <v>25</v>
      </c>
      <c r="F4247" s="15" t="s">
        <v>11712</v>
      </c>
      <c r="G4247" s="15"/>
      <c r="H4247" s="16" t="str">
        <f aca="false">VLOOKUP(F4247,'[1]Goa Member''s Details Revised'!$C$2:$AO$7385,2,0)</f>
        <v>D.Purchaser</v>
      </c>
      <c r="I4247" s="15" t="n">
        <v>23</v>
      </c>
      <c r="J4247" s="15" t="s">
        <v>255</v>
      </c>
      <c r="K4247" s="15" t="n">
        <v>1993</v>
      </c>
      <c r="L4247" s="16" t="str">
        <f aca="false">VLOOKUP(F4247,'[1]Goa Member''s Details Revised'!$C$2:$AO$7385,9,0)</f>
        <v>Never</v>
      </c>
      <c r="M4247" s="15" t="s">
        <v>11713</v>
      </c>
      <c r="N4247" s="17" t="n">
        <f aca="false">VLOOKUP(F4247,'[1]Goa Member''s Details Revised'!$C$2:$AO$7385,5,0)</f>
        <v>54755</v>
      </c>
      <c r="O4247" s="17" t="n">
        <f aca="false">VLOOKUP(F4247,'[1]Goa Member''s Details Revised'!$C$2:$AO$7385,5,0)</f>
        <v>54755</v>
      </c>
      <c r="P4247" s="17" t="n">
        <f aca="false">VLOOKUP(F4247,'[1]Goa Member''s Details Revised'!$C$2:$AO$7385,6,0)</f>
        <v>48200</v>
      </c>
      <c r="Q4247" s="17" t="str">
        <f aca="false">VLOOKUP(F4247,'[1]Goa Member''s Details Revised'!$C$2:$AO$7385,8,0)</f>
        <v>Outstanding</v>
      </c>
      <c r="R4247" s="17" t="n">
        <f aca="false">+O4247-P4247</f>
        <v>6555</v>
      </c>
      <c r="S4247" s="15" t="e">
        <f aca="false">+#REF!-K4247</f>
        <v>#REF!</v>
      </c>
      <c r="T4247" s="17" t="n">
        <f aca="false">IF(Q4247="regular",((P4247-(P4247/99)*S4247)),(P4247-(P4247*20%)))</f>
        <v>38560</v>
      </c>
      <c r="U4247" s="17" t="e">
        <f aca="false">((P4247-(P4247/99)*S4247))</f>
        <v>#REF!</v>
      </c>
      <c r="V4247" s="17" t="n">
        <f aca="false">IF(Q4247="regular",0,(P4247-(O4247*20%)))</f>
        <v>37249</v>
      </c>
      <c r="W4247" s="17"/>
      <c r="X4247" s="15"/>
      <c r="Y4247" s="18" t="str">
        <f aca="false">VLOOKUP(F4247,'[1]Goa Member''s Details Revised'!$C$2:$AO$7385,12,0)</f>
        <v>As POD last communication 07 (Outstanding Rs. 6555/-) app frmt agrmnt</v>
      </c>
    </row>
    <row r="4248" customFormat="false" ht="15" hidden="false" customHeight="false" outlineLevel="0" collapsed="false">
      <c r="B4248" s="14" t="n">
        <v>4247</v>
      </c>
      <c r="C4248" s="15"/>
      <c r="D4248" s="15" t="s">
        <v>11714</v>
      </c>
      <c r="E4248" s="15" t="s">
        <v>25</v>
      </c>
      <c r="F4248" s="15" t="s">
        <v>11715</v>
      </c>
      <c r="G4248" s="15"/>
      <c r="H4248" s="16" t="str">
        <f aca="false">VLOOKUP(F4248,'[1]Goa Member''s Details Revised'!$C$2:$AO$7385,2,0)</f>
        <v>D.Purchaser</v>
      </c>
      <c r="I4248" s="15" t="n">
        <v>27</v>
      </c>
      <c r="J4248" s="15" t="s">
        <v>255</v>
      </c>
      <c r="K4248" s="15" t="n">
        <v>1993</v>
      </c>
      <c r="L4248" s="16" t="str">
        <f aca="false">VLOOKUP(F4248,'[1]Goa Member''s Details Revised'!$C$2:$AO$7385,9,0)</f>
        <v>Never</v>
      </c>
      <c r="M4248" s="15" t="s">
        <v>707</v>
      </c>
      <c r="N4248" s="17" t="n">
        <f aca="false">VLOOKUP(F4248,'[1]Goa Member''s Details Revised'!$C$2:$AO$7385,5,0)</f>
        <v>45000</v>
      </c>
      <c r="O4248" s="17" t="n">
        <f aca="false">VLOOKUP(F4248,'[1]Goa Member''s Details Revised'!$C$2:$AO$7385,5,0)</f>
        <v>45000</v>
      </c>
      <c r="P4248" s="17" t="n">
        <f aca="false">VLOOKUP(F4248,'[1]Goa Member''s Details Revised'!$C$2:$AO$7385,6,0)</f>
        <v>45002</v>
      </c>
      <c r="Q4248" s="17" t="str">
        <f aca="false">VLOOKUP(F4248,'[1]Goa Member''s Details Revised'!$C$2:$AO$7385,8,0)</f>
        <v>I.R.M</v>
      </c>
      <c r="R4248" s="17" t="n">
        <f aca="false">+O4248-P4248</f>
        <v>-2</v>
      </c>
      <c r="S4248" s="15" t="e">
        <f aca="false">+#REF!-K4248</f>
        <v>#REF!</v>
      </c>
      <c r="T4248" s="17" t="n">
        <f aca="false">IF(Q4248="regular",((P4248-(P4248/99)*S4248)),(P4248-(P4248*20%)))</f>
        <v>36001.6</v>
      </c>
      <c r="U4248" s="17" t="e">
        <f aca="false">((P4248-(P4248/99)*S4248))</f>
        <v>#REF!</v>
      </c>
      <c r="V4248" s="17" t="n">
        <f aca="false">IF(Q4248="regular",0,(P4248-(O4248*20%)))</f>
        <v>36002</v>
      </c>
      <c r="W4248" s="17"/>
      <c r="X4248" s="15"/>
      <c r="Y4248" s="18" t="str">
        <f aca="false">VLOOKUP(F4248,'[1]Goa Member''s Details Revised'!$C$2:$AO$7385,12,0)</f>
        <v>As POD last communication 2007</v>
      </c>
    </row>
    <row r="4249" customFormat="false" ht="15" hidden="false" customHeight="false" outlineLevel="0" collapsed="false">
      <c r="B4249" s="14" t="n">
        <v>4248</v>
      </c>
      <c r="C4249" s="15"/>
      <c r="D4249" s="15" t="s">
        <v>11716</v>
      </c>
      <c r="E4249" s="15" t="s">
        <v>25</v>
      </c>
      <c r="F4249" s="15" t="s">
        <v>11717</v>
      </c>
      <c r="G4249" s="15"/>
      <c r="H4249" s="16" t="str">
        <f aca="false">VLOOKUP(F4249,'[1]Goa Member''s Details Revised'!$C$2:$AO$7385,2,0)</f>
        <v>D.Purchaser</v>
      </c>
      <c r="I4249" s="15" t="n">
        <v>30</v>
      </c>
      <c r="J4249" s="15" t="s">
        <v>255</v>
      </c>
      <c r="K4249" s="15" t="n">
        <v>1993</v>
      </c>
      <c r="L4249" s="16" t="str">
        <f aca="false">VLOOKUP(F4249,'[1]Goa Member''s Details Revised'!$C$2:$AO$7385,9,0)</f>
        <v>Never</v>
      </c>
      <c r="M4249" s="15" t="s">
        <v>11718</v>
      </c>
      <c r="N4249" s="17" t="n">
        <f aca="false">VLOOKUP(F4249,'[1]Goa Member''s Details Revised'!$C$2:$AO$7385,5,0)</f>
        <v>35000</v>
      </c>
      <c r="O4249" s="17" t="n">
        <f aca="false">VLOOKUP(F4249,'[1]Goa Member''s Details Revised'!$C$2:$AO$7385,5,0)</f>
        <v>35000</v>
      </c>
      <c r="P4249" s="17" t="n">
        <f aca="false">VLOOKUP(F4249,'[1]Goa Member''s Details Revised'!$C$2:$AO$7385,6,0)</f>
        <v>35015</v>
      </c>
      <c r="Q4249" s="17" t="str">
        <f aca="false">VLOOKUP(F4249,'[1]Goa Member''s Details Revised'!$C$2:$AO$7385,8,0)</f>
        <v>I.R.M</v>
      </c>
      <c r="R4249" s="17" t="n">
        <f aca="false">+O4249-P4249</f>
        <v>-15</v>
      </c>
      <c r="S4249" s="15" t="e">
        <f aca="false">+#REF!-K4249</f>
        <v>#REF!</v>
      </c>
      <c r="T4249" s="17" t="n">
        <f aca="false">IF(Q4249="regular",((P4249-(P4249/99)*S4249)),(P4249-(P4249*20%)))</f>
        <v>28012</v>
      </c>
      <c r="U4249" s="17" t="e">
        <f aca="false">((P4249-(P4249/99)*S4249))</f>
        <v>#REF!</v>
      </c>
      <c r="V4249" s="17" t="n">
        <f aca="false">IF(Q4249="regular",0,(P4249-(O4249*20%)))</f>
        <v>28015</v>
      </c>
      <c r="W4249" s="17"/>
      <c r="X4249" s="15"/>
      <c r="Y4249" s="18" t="str">
        <f aca="false">VLOOKUP(F4249,'[1]Goa Member''s Details Revised'!$C$2:$AO$7385,12,0)</f>
        <v>last communication 05</v>
      </c>
    </row>
    <row r="4250" customFormat="false" ht="15" hidden="false" customHeight="false" outlineLevel="0" collapsed="false">
      <c r="B4250" s="14" t="n">
        <v>4249</v>
      </c>
      <c r="C4250" s="15"/>
      <c r="D4250" s="15" t="s">
        <v>11719</v>
      </c>
      <c r="E4250" s="15" t="s">
        <v>25</v>
      </c>
      <c r="F4250" s="15" t="s">
        <v>11720</v>
      </c>
      <c r="G4250" s="15"/>
      <c r="H4250" s="16" t="str">
        <f aca="false">VLOOKUP(F4250,'[1]Goa Member''s Details Revised'!$C$2:$AO$7385,2,0)</f>
        <v>D.Purchaser</v>
      </c>
      <c r="I4250" s="15" t="n">
        <v>25</v>
      </c>
      <c r="J4250" s="15" t="s">
        <v>337</v>
      </c>
      <c r="K4250" s="15" t="n">
        <v>1993</v>
      </c>
      <c r="L4250" s="16" t="str">
        <f aca="false">VLOOKUP(F4250,'[1]Goa Member''s Details Revised'!$C$2:$AO$7385,9,0)</f>
        <v>Never</v>
      </c>
      <c r="M4250" s="21" t="s">
        <v>11721</v>
      </c>
      <c r="N4250" s="17" t="n">
        <f aca="false">VLOOKUP(F4250,'[1]Goa Member''s Details Revised'!$C$2:$AO$7385,5,0)</f>
        <v>54755</v>
      </c>
      <c r="O4250" s="17" t="n">
        <f aca="false">VLOOKUP(F4250,'[1]Goa Member''s Details Revised'!$C$2:$AO$7385,5,0)</f>
        <v>54755</v>
      </c>
      <c r="P4250" s="17" t="n">
        <f aca="false">VLOOKUP(F4250,'[1]Goa Member''s Details Revised'!$C$2:$AO$7385,6,0)</f>
        <v>37275</v>
      </c>
      <c r="Q4250" s="17" t="str">
        <f aca="false">VLOOKUP(F4250,'[1]Goa Member''s Details Revised'!$C$2:$AO$7385,8,0)</f>
        <v>Cancelled</v>
      </c>
      <c r="R4250" s="17" t="n">
        <f aca="false">+O4250-P4250</f>
        <v>17480</v>
      </c>
      <c r="S4250" s="15" t="e">
        <f aca="false">+#REF!-K4250</f>
        <v>#REF!</v>
      </c>
      <c r="T4250" s="17" t="n">
        <f aca="false">IF(Q4250="regular",((P4250-(P4250/99)*S4250)),(P4250-(P4250*20%)))</f>
        <v>29820</v>
      </c>
      <c r="U4250" s="17" t="e">
        <f aca="false">((P4250-(P4250/99)*S4250))</f>
        <v>#REF!</v>
      </c>
      <c r="V4250" s="17" t="n">
        <f aca="false">IF(Q4250="regular",0,(P4250-(O4250*20%)))</f>
        <v>26324</v>
      </c>
      <c r="W4250" s="17"/>
      <c r="X4250" s="15"/>
      <c r="Y4250" s="18" t="str">
        <f aca="false">VLOOKUP(F4250,'[1]Goa Member''s Details Revised'!$C$2:$AO$7385,12,0)</f>
        <v>cancelled on 03/09/2022</v>
      </c>
    </row>
    <row r="4251" customFormat="false" ht="15" hidden="false" customHeight="false" outlineLevel="0" collapsed="false">
      <c r="B4251" s="14" t="n">
        <v>4250</v>
      </c>
      <c r="C4251" s="15"/>
      <c r="D4251" s="15" t="s">
        <v>11722</v>
      </c>
      <c r="E4251" s="15" t="s">
        <v>25</v>
      </c>
      <c r="F4251" s="15" t="s">
        <v>11723</v>
      </c>
      <c r="G4251" s="15"/>
      <c r="H4251" s="16" t="str">
        <f aca="false">VLOOKUP(F4251,'[1]Goa Member''s Details Revised'!$C$2:$AO$7385,2,0)</f>
        <v>Purchaser</v>
      </c>
      <c r="I4251" s="15" t="n">
        <v>4</v>
      </c>
      <c r="J4251" s="15" t="s">
        <v>27</v>
      </c>
      <c r="K4251" s="15" t="n">
        <v>1987</v>
      </c>
      <c r="L4251" s="16" t="n">
        <f aca="false">VLOOKUP(F4251,'[1]Goa Member''s Details Revised'!$C$2:$AO$7385,9,0)</f>
        <v>2007</v>
      </c>
      <c r="M4251" s="15" t="s">
        <v>11724</v>
      </c>
      <c r="N4251" s="17" t="n">
        <f aca="false">VLOOKUP(F4251,'[1]Goa Member''s Details Revised'!$C$2:$AO$7385,5,0)</f>
        <v>29700</v>
      </c>
      <c r="O4251" s="17" t="n">
        <f aca="false">VLOOKUP(F4251,'[1]Goa Member''s Details Revised'!$C$2:$AO$7385,5,0)</f>
        <v>29700</v>
      </c>
      <c r="P4251" s="17" t="n">
        <f aca="false">VLOOKUP(F4251,'[1]Goa Member''s Details Revised'!$C$2:$AO$7385,6,0)</f>
        <v>29700</v>
      </c>
      <c r="Q4251" s="17" t="str">
        <f aca="false">VLOOKUP(F4251,'[1]Goa Member''s Details Revised'!$C$2:$AO$7385,8,0)</f>
        <v>R.M</v>
      </c>
      <c r="R4251" s="17" t="n">
        <f aca="false">+O4251-P4251</f>
        <v>0</v>
      </c>
      <c r="S4251" s="15" t="e">
        <f aca="false">+#REF!-K4251</f>
        <v>#REF!</v>
      </c>
      <c r="T4251" s="17" t="n">
        <f aca="false">IF(Q4251="regular",((P4251-(P4251/99)*S4251)),(P4251-(P4251*20%)))</f>
        <v>23760</v>
      </c>
      <c r="U4251" s="17" t="e">
        <f aca="false">((P4251-(P4251/99)*S4251))</f>
        <v>#REF!</v>
      </c>
      <c r="V4251" s="17" t="n">
        <f aca="false">IF(Q4251="regular",0,(P4251-(O4251*20%)))</f>
        <v>23760</v>
      </c>
      <c r="W4251" s="17"/>
      <c r="X4251" s="15"/>
      <c r="Y4251" s="18" t="str">
        <f aca="false">VLOOKUP(F4251,'[1]Goa Member''s Details Revised'!$C$2:$AO$7385,12,0)</f>
        <v>last communication 16/7/17</v>
      </c>
    </row>
    <row r="4252" customFormat="false" ht="60" hidden="false" customHeight="false" outlineLevel="0" collapsed="false">
      <c r="B4252" s="14" t="n">
        <v>4251</v>
      </c>
      <c r="C4252" s="15"/>
      <c r="D4252" s="15" t="s">
        <v>11725</v>
      </c>
      <c r="E4252" s="15" t="s">
        <v>25</v>
      </c>
      <c r="F4252" s="15" t="s">
        <v>11726</v>
      </c>
      <c r="G4252" s="15"/>
      <c r="H4252" s="16" t="str">
        <f aca="false">VLOOKUP(F4252,'[1]Goa Member''s Details Revised'!$C$2:$AO$7385,2,0)</f>
        <v>PURCHASER</v>
      </c>
      <c r="I4252" s="15" t="n">
        <v>2</v>
      </c>
      <c r="J4252" s="15" t="s">
        <v>34</v>
      </c>
      <c r="K4252" s="15" t="n">
        <v>1988</v>
      </c>
      <c r="L4252" s="16" t="str">
        <f aca="false">VLOOKUP(F4252,'[1]Goa Member''s Details Revised'!$C$2:$AO$7385,9,0)</f>
        <v>Never</v>
      </c>
      <c r="M4252" s="15" t="s">
        <v>11727</v>
      </c>
      <c r="N4252" s="17" t="n">
        <f aca="false">VLOOKUP(F4252,'[1]Goa Member''s Details Revised'!$C$2:$AO$7385,5,0)</f>
        <v>22500</v>
      </c>
      <c r="O4252" s="17" t="n">
        <f aca="false">VLOOKUP(F4252,'[1]Goa Member''s Details Revised'!$C$2:$AO$7385,5,0)</f>
        <v>22500</v>
      </c>
      <c r="P4252" s="17" t="n">
        <v>22500</v>
      </c>
      <c r="Q4252" s="17" t="str">
        <f aca="false">VLOOKUP(F4252,'[1]Goa Member''s Details Revised'!$C$2:$AO$7385,8,0)</f>
        <v>I.R.M </v>
      </c>
      <c r="R4252" s="17" t="n">
        <f aca="false">+O4252-P4252</f>
        <v>0</v>
      </c>
      <c r="S4252" s="15" t="e">
        <f aca="false">+#REF!-K4252</f>
        <v>#REF!</v>
      </c>
      <c r="T4252" s="17" t="n">
        <f aca="false">IF(Q4252="regular",((P4252-(P4252/99)*S4252)),(P4252-(P4252*20%)))</f>
        <v>18000</v>
      </c>
      <c r="U4252" s="17" t="e">
        <f aca="false">((P4252-(P4252/99)*S4252))</f>
        <v>#REF!</v>
      </c>
      <c r="V4252" s="17" t="n">
        <f aca="false">IF(Q4252="regular",0,(P4252-(O4252*20%)))</f>
        <v>18000</v>
      </c>
      <c r="W4252" s="17"/>
      <c r="X4252" s="15"/>
      <c r="Y4252" s="18" t="str">
        <f aca="false">VLOOKUP(F4252,'[1]Goa Member''s Details Revised'!$C$2:$AO$7385,12,0)</f>
        <v>not send any reminder so Last Communication Till 2013
According To Papers GSV Rs.18,500/- foe Eff + Rs.4,000/- Apartment Upgraddions Charges Total CSV  Rs. 22,500/-(Efficinciy to 1 BR)</v>
      </c>
    </row>
    <row r="4253" customFormat="false" ht="30" hidden="false" customHeight="false" outlineLevel="0" collapsed="false">
      <c r="B4253" s="14" t="n">
        <v>4252</v>
      </c>
      <c r="C4253" s="15"/>
      <c r="D4253" s="15" t="s">
        <v>11728</v>
      </c>
      <c r="E4253" s="15" t="s">
        <v>25</v>
      </c>
      <c r="F4253" s="15" t="s">
        <v>11729</v>
      </c>
      <c r="G4253" s="15"/>
      <c r="H4253" s="16" t="str">
        <f aca="false">VLOOKUP(F4253,'[1]Goa Member''s Details Revised'!$C$2:$AO$7385,2,0)</f>
        <v>PURCHASER</v>
      </c>
      <c r="I4253" s="15" t="n">
        <v>29</v>
      </c>
      <c r="J4253" s="15" t="s">
        <v>34</v>
      </c>
      <c r="K4253" s="15" t="n">
        <v>1988</v>
      </c>
      <c r="L4253" s="16" t="str">
        <f aca="false">VLOOKUP(F4253,'[1]Goa Member''s Details Revised'!$C$2:$AO$7385,9,0)</f>
        <v>Never</v>
      </c>
      <c r="M4253" s="15" t="s">
        <v>11730</v>
      </c>
      <c r="N4253" s="17" t="n">
        <f aca="false">VLOOKUP(F4253,'[1]Goa Member''s Details Revised'!$C$2:$AO$7385,5,0)</f>
        <v>23500</v>
      </c>
      <c r="O4253" s="17" t="n">
        <f aca="false">VLOOKUP(F4253,'[1]Goa Member''s Details Revised'!$C$2:$AO$7385,5,0)</f>
        <v>23500</v>
      </c>
      <c r="P4253" s="17" t="n">
        <f aca="false">VLOOKUP(F4253,'[1]Goa Member''s Details Revised'!$C$2:$AO$7385,6,0)</f>
        <v>23500</v>
      </c>
      <c r="Q4253" s="17" t="str">
        <f aca="false">VLOOKUP(F4253,'[1]Goa Member''s Details Revised'!$C$2:$AO$7385,8,0)</f>
        <v>I.R.M </v>
      </c>
      <c r="R4253" s="17" t="n">
        <f aca="false">+O4253-P4253</f>
        <v>0</v>
      </c>
      <c r="S4253" s="15" t="e">
        <f aca="false">+#REF!-K4253</f>
        <v>#REF!</v>
      </c>
      <c r="T4253" s="17" t="n">
        <f aca="false">IF(Q4253="regular",((P4253-(P4253/99)*S4253)),(P4253-(P4253*20%)))</f>
        <v>18800</v>
      </c>
      <c r="U4253" s="17" t="e">
        <f aca="false">((P4253-(P4253/99)*S4253))</f>
        <v>#REF!</v>
      </c>
      <c r="V4253" s="17" t="n">
        <f aca="false">IF(Q4253="regular",0,(P4253-(O4253*20%)))</f>
        <v>18800</v>
      </c>
      <c r="W4253" s="17"/>
      <c r="X4253" s="15"/>
      <c r="Y4253" s="18" t="str">
        <f aca="false">VLOOKUP(F4253,'[1]Goa Member''s Details Revised'!$C$2:$AO$7385,12,0)</f>
        <v> we send last reminder in 2012.then we did not receive any reply (GSV:- 22,500/-) (CSV:- 23,500/-)</v>
      </c>
    </row>
    <row r="4254" customFormat="false" ht="30" hidden="false" customHeight="false" outlineLevel="0" collapsed="false">
      <c r="B4254" s="14" t="n">
        <v>4253</v>
      </c>
      <c r="C4254" s="15"/>
      <c r="D4254" s="15" t="s">
        <v>11731</v>
      </c>
      <c r="E4254" s="15" t="s">
        <v>25</v>
      </c>
      <c r="F4254" s="15" t="s">
        <v>11732</v>
      </c>
      <c r="G4254" s="15"/>
      <c r="H4254" s="16" t="str">
        <f aca="false">VLOOKUP(F4254,'[1]Goa Member''s Details Revised'!$C$2:$AO$7385,2,0)</f>
        <v>PURCHASER</v>
      </c>
      <c r="I4254" s="15" t="n">
        <v>1</v>
      </c>
      <c r="J4254" s="15" t="s">
        <v>176</v>
      </c>
      <c r="K4254" s="15" t="n">
        <v>1988</v>
      </c>
      <c r="L4254" s="16" t="str">
        <f aca="false">VLOOKUP(F4254,'[1]Goa Member''s Details Revised'!$C$2:$AO$7385,9,0)</f>
        <v>Never</v>
      </c>
      <c r="M4254" s="15" t="s">
        <v>11733</v>
      </c>
      <c r="N4254" s="17" t="n">
        <f aca="false">VLOOKUP(F4254,'[1]Goa Member''s Details Revised'!$C$2:$AO$7385,5,0)</f>
        <v>22500</v>
      </c>
      <c r="O4254" s="17" t="n">
        <f aca="false">VLOOKUP(F4254,'[1]Goa Member''s Details Revised'!$C$2:$AO$7385,5,0)</f>
        <v>22500</v>
      </c>
      <c r="P4254" s="17" t="n">
        <v>22500</v>
      </c>
      <c r="Q4254" s="17" t="str">
        <f aca="false">VLOOKUP(F4254,'[1]Goa Member''s Details Revised'!$C$2:$AO$7385,8,0)</f>
        <v>I.R.M </v>
      </c>
      <c r="R4254" s="17" t="n">
        <f aca="false">+O4254-P4254</f>
        <v>0</v>
      </c>
      <c r="S4254" s="15" t="e">
        <f aca="false">+#REF!-K4254</f>
        <v>#REF!</v>
      </c>
      <c r="T4254" s="17" t="n">
        <f aca="false">IF(Q4254="regular",((P4254-(P4254/99)*S4254)),(P4254-(P4254*20%)))</f>
        <v>18000</v>
      </c>
      <c r="U4254" s="17" t="e">
        <f aca="false">((P4254-(P4254/99)*S4254))</f>
        <v>#REF!</v>
      </c>
      <c r="V4254" s="17" t="n">
        <f aca="false">IF(Q4254="regular",0,(P4254-(O4254*20%)))</f>
        <v>18000</v>
      </c>
      <c r="W4254" s="17"/>
      <c r="X4254" s="15"/>
      <c r="Y4254" s="18" t="str">
        <f aca="false">VLOOKUP(F4254,'[1]Goa Member''s Details Revised'!$C$2:$AO$7385,12,0)</f>
        <v>we send last reminder in 2012.then we did not receive any reply </v>
      </c>
    </row>
    <row r="4255" customFormat="false" ht="30" hidden="false" customHeight="false" outlineLevel="0" collapsed="false">
      <c r="B4255" s="14" t="n">
        <v>4254</v>
      </c>
      <c r="C4255" s="15"/>
      <c r="D4255" s="15" t="s">
        <v>11734</v>
      </c>
      <c r="E4255" s="15" t="s">
        <v>25</v>
      </c>
      <c r="F4255" s="15" t="s">
        <v>11735</v>
      </c>
      <c r="G4255" s="15"/>
      <c r="H4255" s="16" t="str">
        <f aca="false">VLOOKUP(F4255,'[1]Goa Member''s Details Revised'!$C$2:$AO$7385,2,0)</f>
        <v>PURCHASER</v>
      </c>
      <c r="I4255" s="15" t="n">
        <v>5</v>
      </c>
      <c r="J4255" s="15" t="s">
        <v>176</v>
      </c>
      <c r="K4255" s="15" t="n">
        <v>1988</v>
      </c>
      <c r="L4255" s="16" t="str">
        <f aca="false">VLOOKUP(F4255,'[1]Goa Member''s Details Revised'!$C$2:$AO$7385,9,0)</f>
        <v>Never</v>
      </c>
      <c r="M4255" s="15" t="s">
        <v>11736</v>
      </c>
      <c r="N4255" s="17" t="n">
        <f aca="false">VLOOKUP(F4255,'[1]Goa Member''s Details Revised'!$C$2:$AO$7385,5,0)</f>
        <v>18500</v>
      </c>
      <c r="O4255" s="17" t="n">
        <f aca="false">VLOOKUP(F4255,'[1]Goa Member''s Details Revised'!$C$2:$AO$7385,5,0)</f>
        <v>18500</v>
      </c>
      <c r="P4255" s="17" t="n">
        <f aca="false">VLOOKUP(F4255,'[1]Goa Member''s Details Revised'!$C$2:$AO$7385,6,0)</f>
        <v>19300</v>
      </c>
      <c r="Q4255" s="17" t="str">
        <f aca="false">VLOOKUP(F4255,'[1]Goa Member''s Details Revised'!$C$2:$AO$7385,8,0)</f>
        <v>I.R.M </v>
      </c>
      <c r="R4255" s="17" t="n">
        <f aca="false">+O4255-P4255</f>
        <v>-800</v>
      </c>
      <c r="S4255" s="15" t="e">
        <f aca="false">+#REF!-K4255</f>
        <v>#REF!</v>
      </c>
      <c r="T4255" s="17" t="n">
        <f aca="false">IF(Q4255="regular",((P4255-(P4255/99)*S4255)),(P4255-(P4255*20%)))</f>
        <v>15440</v>
      </c>
      <c r="U4255" s="17" t="e">
        <f aca="false">((P4255-(P4255/99)*S4255))</f>
        <v>#REF!</v>
      </c>
      <c r="V4255" s="17" t="n">
        <f aca="false">IF(Q4255="regular",0,(P4255-(O4255*20%)))</f>
        <v>15600</v>
      </c>
      <c r="W4255" s="17"/>
      <c r="X4255" s="15"/>
      <c r="Y4255" s="18" t="str">
        <f aca="false">VLOOKUP(F4255,'[1]Goa Member''s Details Revised'!$C$2:$AO$7385,12,0)</f>
        <v>we send last reminder in 2013.then we did not receive any reply , (GSV:- 18,500/-) (CSV:- 19,300/-)</v>
      </c>
    </row>
    <row r="4256" customFormat="false" ht="30" hidden="false" customHeight="false" outlineLevel="0" collapsed="false">
      <c r="B4256" s="14" t="n">
        <v>4255</v>
      </c>
      <c r="C4256" s="15"/>
      <c r="D4256" s="15" t="s">
        <v>11737</v>
      </c>
      <c r="E4256" s="15" t="s">
        <v>25</v>
      </c>
      <c r="F4256" s="15" t="s">
        <v>11738</v>
      </c>
      <c r="G4256" s="15"/>
      <c r="H4256" s="16" t="str">
        <f aca="false">VLOOKUP(F4256,'[1]Goa Member''s Details Revised'!$C$2:$AO$7385,2,0)</f>
        <v>PURCHASER</v>
      </c>
      <c r="I4256" s="15" t="n">
        <v>5</v>
      </c>
      <c r="J4256" s="15" t="s">
        <v>176</v>
      </c>
      <c r="K4256" s="15" t="n">
        <v>1988</v>
      </c>
      <c r="L4256" s="16" t="str">
        <f aca="false">VLOOKUP(F4256,'[1]Goa Member''s Details Revised'!$C$2:$AO$7385,9,0)</f>
        <v>Never</v>
      </c>
      <c r="M4256" s="15" t="s">
        <v>11739</v>
      </c>
      <c r="N4256" s="17" t="n">
        <f aca="false">VLOOKUP(F4256,'[1]Goa Member''s Details Revised'!$C$2:$AO$7385,5,0)</f>
        <v>18500</v>
      </c>
      <c r="O4256" s="17" t="n">
        <f aca="false">VLOOKUP(F4256,'[1]Goa Member''s Details Revised'!$C$2:$AO$7385,5,0)</f>
        <v>18500</v>
      </c>
      <c r="P4256" s="17" t="n">
        <f aca="false">VLOOKUP(F4256,'[1]Goa Member''s Details Revised'!$C$2:$AO$7385,6,0)</f>
        <v>19300</v>
      </c>
      <c r="Q4256" s="17" t="str">
        <f aca="false">VLOOKUP(F4256,'[1]Goa Member''s Details Revised'!$C$2:$AO$7385,8,0)</f>
        <v>I.R.M </v>
      </c>
      <c r="R4256" s="17" t="n">
        <f aca="false">+O4256-P4256</f>
        <v>-800</v>
      </c>
      <c r="S4256" s="15" t="e">
        <f aca="false">+#REF!-K4256</f>
        <v>#REF!</v>
      </c>
      <c r="T4256" s="17" t="n">
        <f aca="false">IF(Q4256="regular",((P4256-(P4256/99)*S4256)),(P4256-(P4256*20%)))</f>
        <v>15440</v>
      </c>
      <c r="U4256" s="17" t="e">
        <f aca="false">((P4256-(P4256/99)*S4256))</f>
        <v>#REF!</v>
      </c>
      <c r="V4256" s="17" t="n">
        <f aca="false">IF(Q4256="regular",0,(P4256-(O4256*20%)))</f>
        <v>15600</v>
      </c>
      <c r="W4256" s="17"/>
      <c r="X4256" s="15"/>
      <c r="Y4256" s="18" t="str">
        <f aca="false">VLOOKUP(F4256,'[1]Goa Member''s Details Revised'!$C$2:$AO$7385,12,0)</f>
        <v>we send last reminder in 2013.then we did not receive any reply  (GSV:- 18,500/-) (CSV:- 19,300/-)</v>
      </c>
    </row>
    <row r="4257" customFormat="false" ht="30" hidden="false" customHeight="false" outlineLevel="0" collapsed="false">
      <c r="B4257" s="14" t="n">
        <v>4256</v>
      </c>
      <c r="C4257" s="15"/>
      <c r="D4257" s="15" t="s">
        <v>11740</v>
      </c>
      <c r="E4257" s="15" t="s">
        <v>25</v>
      </c>
      <c r="F4257" s="15" t="s">
        <v>11741</v>
      </c>
      <c r="G4257" s="15"/>
      <c r="H4257" s="16" t="str">
        <f aca="false">VLOOKUP(F4257,'[1]Goa Member''s Details Revised'!$C$2:$AO$7385,2,0)</f>
        <v>PURCHASER</v>
      </c>
      <c r="I4257" s="15" t="n">
        <v>17</v>
      </c>
      <c r="J4257" s="15" t="s">
        <v>176</v>
      </c>
      <c r="K4257" s="15" t="n">
        <v>1988</v>
      </c>
      <c r="L4257" s="16" t="str">
        <f aca="false">VLOOKUP(F4257,'[1]Goa Member''s Details Revised'!$C$2:$AO$7385,9,0)</f>
        <v>Never</v>
      </c>
      <c r="M4257" s="15" t="s">
        <v>11742</v>
      </c>
      <c r="N4257" s="17" t="n">
        <f aca="false">VLOOKUP(F4257,'[1]Goa Member''s Details Revised'!$C$2:$AO$7385,5,0)</f>
        <v>28500</v>
      </c>
      <c r="O4257" s="17" t="n">
        <f aca="false">VLOOKUP(F4257,'[1]Goa Member''s Details Revised'!$C$2:$AO$7385,5,0)</f>
        <v>28500</v>
      </c>
      <c r="P4257" s="17" t="n">
        <v>28500</v>
      </c>
      <c r="Q4257" s="17" t="str">
        <f aca="false">VLOOKUP(F4257,'[1]Goa Member''s Details Revised'!$C$2:$AO$7385,8,0)</f>
        <v>I.R.M</v>
      </c>
      <c r="R4257" s="17" t="n">
        <f aca="false">+O4257-P4257</f>
        <v>0</v>
      </c>
      <c r="S4257" s="15" t="e">
        <f aca="false">+#REF!-K4257</f>
        <v>#REF!</v>
      </c>
      <c r="T4257" s="17" t="n">
        <f aca="false">IF(Q4257="regular",((P4257-(P4257/99)*S4257)),(P4257-(P4257*20%)))</f>
        <v>22800</v>
      </c>
      <c r="U4257" s="17" t="e">
        <f aca="false">((P4257-(P4257/99)*S4257))</f>
        <v>#REF!</v>
      </c>
      <c r="V4257" s="17" t="n">
        <f aca="false">IF(Q4257="regular",0,(P4257-(O4257*20%)))</f>
        <v>22800</v>
      </c>
      <c r="W4257" s="17"/>
      <c r="X4257" s="15"/>
      <c r="Y4257" s="18" t="str">
        <f aca="false">VLOOKUP(F4257,'[1]Goa Member''s Details Revised'!$C$2:$AO$7385,12,0)</f>
        <v>we send last reminder in 2012.then we did not receive any reply </v>
      </c>
    </row>
    <row r="4258" customFormat="false" ht="60" hidden="false" customHeight="false" outlineLevel="0" collapsed="false">
      <c r="B4258" s="14" t="n">
        <v>4257</v>
      </c>
      <c r="C4258" s="15"/>
      <c r="D4258" s="15" t="s">
        <v>11743</v>
      </c>
      <c r="E4258" s="15" t="s">
        <v>25</v>
      </c>
      <c r="F4258" s="15" t="s">
        <v>11744</v>
      </c>
      <c r="G4258" s="15"/>
      <c r="H4258" s="16" t="str">
        <f aca="false">VLOOKUP(F4258,'[1]Goa Member''s Details Revised'!$C$2:$AO$7385,2,0)</f>
        <v>PURCHASER</v>
      </c>
      <c r="I4258" s="15" t="n">
        <v>17</v>
      </c>
      <c r="J4258" s="15" t="s">
        <v>176</v>
      </c>
      <c r="K4258" s="15" t="n">
        <v>1988</v>
      </c>
      <c r="L4258" s="16" t="str">
        <f aca="false">VLOOKUP(F4258,'[1]Goa Member''s Details Revised'!$C$2:$AO$7385,9,0)</f>
        <v>Never</v>
      </c>
      <c r="M4258" s="15" t="s">
        <v>11745</v>
      </c>
      <c r="N4258" s="17" t="n">
        <f aca="false">VLOOKUP(F4258,'[1]Goa Member''s Details Revised'!$C$2:$AO$7385,5,0)</f>
        <v>18500</v>
      </c>
      <c r="O4258" s="17" t="n">
        <f aca="false">VLOOKUP(F4258,'[1]Goa Member''s Details Revised'!$C$2:$AO$7385,5,0)</f>
        <v>18500</v>
      </c>
      <c r="P4258" s="17" t="n">
        <f aca="false">VLOOKUP(F4258,'[1]Goa Member''s Details Revised'!$C$2:$AO$7385,6,0)</f>
        <v>19300</v>
      </c>
      <c r="Q4258" s="17" t="str">
        <f aca="false">VLOOKUP(F4258,'[1]Goa Member''s Details Revised'!$C$2:$AO$7385,8,0)</f>
        <v>I.R.M</v>
      </c>
      <c r="R4258" s="17" t="n">
        <f aca="false">+O4258-P4258</f>
        <v>-800</v>
      </c>
      <c r="S4258" s="15" t="e">
        <f aca="false">+#REF!-K4258</f>
        <v>#REF!</v>
      </c>
      <c r="T4258" s="17" t="n">
        <f aca="false">IF(Q4258="regular",((P4258-(P4258/99)*S4258)),(P4258-(P4258*20%)))</f>
        <v>15440</v>
      </c>
      <c r="U4258" s="17" t="e">
        <f aca="false">((P4258-(P4258/99)*S4258))</f>
        <v>#REF!</v>
      </c>
      <c r="V4258" s="17" t="n">
        <f aca="false">IF(Q4258="regular",0,(P4258-(O4258*20%)))</f>
        <v>15600</v>
      </c>
      <c r="W4258" s="17"/>
      <c r="X4258" s="15"/>
      <c r="Y4258" s="18" t="str">
        <f aca="false">VLOOKUP(F4258,'[1]Goa Member''s Details Revised'!$C$2:$AO$7385,12,0)</f>
        <v>not send reminder so Last Communication Till 2014, (GSV:- 18,500/-) (CSV:- 19,300/-)
Membership Transferred From Rajesh Jindal To Radhika Jindal In 1995</v>
      </c>
    </row>
    <row r="4259" customFormat="false" ht="30" hidden="false" customHeight="false" outlineLevel="0" collapsed="false">
      <c r="B4259" s="14" t="n">
        <v>4258</v>
      </c>
      <c r="C4259" s="15"/>
      <c r="D4259" s="15" t="s">
        <v>11746</v>
      </c>
      <c r="E4259" s="15" t="s">
        <v>25</v>
      </c>
      <c r="F4259" s="15" t="s">
        <v>11747</v>
      </c>
      <c r="G4259" s="15"/>
      <c r="H4259" s="16" t="str">
        <f aca="false">VLOOKUP(F4259,'[1]Goa Member''s Details Revised'!$C$2:$AO$7385,2,0)</f>
        <v>PURCHASER</v>
      </c>
      <c r="I4259" s="15" t="n">
        <v>15</v>
      </c>
      <c r="J4259" s="15" t="s">
        <v>176</v>
      </c>
      <c r="K4259" s="15" t="n">
        <v>1988</v>
      </c>
      <c r="L4259" s="16" t="str">
        <f aca="false">VLOOKUP(F4259,'[1]Goa Member''s Details Revised'!$C$2:$AO$7385,9,0)</f>
        <v>Never</v>
      </c>
      <c r="M4259" s="15" t="s">
        <v>11748</v>
      </c>
      <c r="N4259" s="17" t="n">
        <f aca="false">VLOOKUP(F4259,'[1]Goa Member''s Details Revised'!$C$2:$AO$7385,5,0)</f>
        <v>28500</v>
      </c>
      <c r="O4259" s="17" t="n">
        <f aca="false">VLOOKUP(F4259,'[1]Goa Member''s Details Revised'!$C$2:$AO$7385,5,0)</f>
        <v>28500</v>
      </c>
      <c r="P4259" s="17" t="n">
        <v>28500</v>
      </c>
      <c r="Q4259" s="17" t="str">
        <f aca="false">VLOOKUP(F4259,'[1]Goa Member''s Details Revised'!$C$2:$AO$7385,8,0)</f>
        <v>I.R.M</v>
      </c>
      <c r="R4259" s="17" t="n">
        <f aca="false">+O4259-P4259</f>
        <v>0</v>
      </c>
      <c r="S4259" s="15" t="e">
        <f aca="false">+#REF!-K4259</f>
        <v>#REF!</v>
      </c>
      <c r="T4259" s="17" t="n">
        <f aca="false">IF(Q4259="regular",((P4259-(P4259/99)*S4259)),(P4259-(P4259*20%)))</f>
        <v>22800</v>
      </c>
      <c r="U4259" s="17" t="e">
        <f aca="false">((P4259-(P4259/99)*S4259))</f>
        <v>#REF!</v>
      </c>
      <c r="V4259" s="17" t="n">
        <f aca="false">IF(Q4259="regular",0,(P4259-(O4259*20%)))</f>
        <v>22800</v>
      </c>
      <c r="W4259" s="17"/>
      <c r="X4259" s="15"/>
      <c r="Y4259" s="18" t="str">
        <f aca="false">VLOOKUP(F4259,'[1]Goa Member''s Details Revised'!$C$2:$AO$7385,12,0)</f>
        <v>we send last reminder in 2012.then we did not receive any reply </v>
      </c>
    </row>
    <row r="4260" customFormat="false" ht="30" hidden="false" customHeight="false" outlineLevel="0" collapsed="false">
      <c r="B4260" s="14" t="n">
        <v>4259</v>
      </c>
      <c r="C4260" s="15"/>
      <c r="D4260" s="15" t="s">
        <v>11749</v>
      </c>
      <c r="E4260" s="15" t="s">
        <v>25</v>
      </c>
      <c r="F4260" s="15" t="s">
        <v>11750</v>
      </c>
      <c r="G4260" s="15"/>
      <c r="H4260" s="16" t="str">
        <f aca="false">VLOOKUP(F4260,'[1]Goa Member''s Details Revised'!$C$2:$AO$7385,2,0)</f>
        <v>PURCHASER</v>
      </c>
      <c r="I4260" s="15" t="n">
        <v>18</v>
      </c>
      <c r="J4260" s="15" t="s">
        <v>176</v>
      </c>
      <c r="K4260" s="15" t="n">
        <v>1988</v>
      </c>
      <c r="L4260" s="16" t="str">
        <f aca="false">VLOOKUP(F4260,'[1]Goa Member''s Details Revised'!$C$2:$AO$7385,9,0)</f>
        <v>Never</v>
      </c>
      <c r="M4260" s="15" t="s">
        <v>11751</v>
      </c>
      <c r="N4260" s="17" t="n">
        <f aca="false">VLOOKUP(F4260,'[1]Goa Member''s Details Revised'!$C$2:$AO$7385,5,0)</f>
        <v>22500</v>
      </c>
      <c r="O4260" s="17" t="n">
        <f aca="false">VLOOKUP(F4260,'[1]Goa Member''s Details Revised'!$C$2:$AO$7385,5,0)</f>
        <v>22500</v>
      </c>
      <c r="P4260" s="17" t="n">
        <f aca="false">VLOOKUP(F4260,'[1]Goa Member''s Details Revised'!$C$2:$AO$7385,6,0)</f>
        <v>23500</v>
      </c>
      <c r="Q4260" s="17" t="str">
        <f aca="false">VLOOKUP(F4260,'[1]Goa Member''s Details Revised'!$C$2:$AO$7385,8,0)</f>
        <v>I.R.M</v>
      </c>
      <c r="R4260" s="17" t="n">
        <f aca="false">+O4260-P4260</f>
        <v>-1000</v>
      </c>
      <c r="S4260" s="15" t="e">
        <f aca="false">+#REF!-K4260</f>
        <v>#REF!</v>
      </c>
      <c r="T4260" s="17" t="n">
        <f aca="false">IF(Q4260="regular",((P4260-(P4260/99)*S4260)),(P4260-(P4260*20%)))</f>
        <v>18800</v>
      </c>
      <c r="U4260" s="17" t="e">
        <f aca="false">((P4260-(P4260/99)*S4260))</f>
        <v>#REF!</v>
      </c>
      <c r="V4260" s="17" t="n">
        <f aca="false">IF(Q4260="regular",0,(P4260-(O4260*20%)))</f>
        <v>19000</v>
      </c>
      <c r="W4260" s="17"/>
      <c r="X4260" s="15"/>
      <c r="Y4260" s="18" t="str">
        <f aca="false">VLOOKUP(F4260,'[1]Goa Member''s Details Revised'!$C$2:$AO$7385,12,0)</f>
        <v>we send last reminder in 2012.then we did not receive any reply (GSV:- 22,500/-) (CSV:- 23,500/-)</v>
      </c>
    </row>
    <row r="4261" customFormat="false" ht="45" hidden="false" customHeight="false" outlineLevel="0" collapsed="false">
      <c r="B4261" s="14" t="n">
        <v>4260</v>
      </c>
      <c r="C4261" s="15"/>
      <c r="D4261" s="15" t="s">
        <v>11752</v>
      </c>
      <c r="E4261" s="15" t="s">
        <v>25</v>
      </c>
      <c r="F4261" s="15" t="s">
        <v>11753</v>
      </c>
      <c r="G4261" s="15"/>
      <c r="H4261" s="16" t="str">
        <f aca="false">VLOOKUP(F4261,'[1]Goa Member''s Details Revised'!$C$2:$AO$7385,2,0)</f>
        <v>PURCHASER</v>
      </c>
      <c r="I4261" s="15" t="n">
        <v>19</v>
      </c>
      <c r="J4261" s="15" t="s">
        <v>176</v>
      </c>
      <c r="K4261" s="15" t="n">
        <v>1988</v>
      </c>
      <c r="L4261" s="16" t="str">
        <f aca="false">VLOOKUP(F4261,'[1]Goa Member''s Details Revised'!$C$2:$AO$7385,9,0)</f>
        <v>Never</v>
      </c>
      <c r="M4261" s="15" t="s">
        <v>11754</v>
      </c>
      <c r="N4261" s="17" t="n">
        <f aca="false">VLOOKUP(F4261,'[1]Goa Member''s Details Revised'!$C$2:$AO$7385,5,0)</f>
        <v>18500</v>
      </c>
      <c r="O4261" s="17" t="n">
        <f aca="false">VLOOKUP(F4261,'[1]Goa Member''s Details Revised'!$C$2:$AO$7385,5,0)</f>
        <v>18500</v>
      </c>
      <c r="P4261" s="17" t="n">
        <v>18500</v>
      </c>
      <c r="Q4261" s="17" t="str">
        <f aca="false">VLOOKUP(F4261,'[1]Goa Member''s Details Revised'!$C$2:$AO$7385,8,0)</f>
        <v>I.R.M</v>
      </c>
      <c r="R4261" s="17" t="n">
        <f aca="false">+O4261-P4261</f>
        <v>0</v>
      </c>
      <c r="S4261" s="15" t="e">
        <f aca="false">+#REF!-K4261</f>
        <v>#REF!</v>
      </c>
      <c r="T4261" s="17" t="n">
        <f aca="false">IF(Q4261="regular",((P4261-(P4261/99)*S4261)),(P4261-(P4261*20%)))</f>
        <v>14800</v>
      </c>
      <c r="U4261" s="17" t="e">
        <f aca="false">((P4261-(P4261/99)*S4261))</f>
        <v>#REF!</v>
      </c>
      <c r="V4261" s="17" t="n">
        <f aca="false">IF(Q4261="regular",0,(P4261-(O4261*20%)))</f>
        <v>14800</v>
      </c>
      <c r="W4261" s="17"/>
      <c r="X4261" s="15"/>
      <c r="Y4261" s="18" t="str">
        <f aca="false">VLOOKUP(F4261,'[1]Goa Member''s Details Revised'!$C$2:$AO$7385,12,0)</f>
        <v>we send last reminder in 2012.then we did not receive any reply 
Total 3 Membership Of GOA:- 1325,1326 &amp; 1327</v>
      </c>
    </row>
    <row r="4262" customFormat="false" ht="45" hidden="false" customHeight="false" outlineLevel="0" collapsed="false">
      <c r="B4262" s="14" t="n">
        <v>4261</v>
      </c>
      <c r="C4262" s="15"/>
      <c r="D4262" s="15" t="s">
        <v>11755</v>
      </c>
      <c r="E4262" s="15" t="s">
        <v>25</v>
      </c>
      <c r="F4262" s="15" t="s">
        <v>11756</v>
      </c>
      <c r="G4262" s="15"/>
      <c r="H4262" s="16" t="str">
        <f aca="false">VLOOKUP(F4262,'[1]Goa Member''s Details Revised'!$C$2:$AO$7385,2,0)</f>
        <v>PURCHASER</v>
      </c>
      <c r="I4262" s="15" t="n">
        <v>19</v>
      </c>
      <c r="J4262" s="15" t="s">
        <v>176</v>
      </c>
      <c r="K4262" s="15" t="n">
        <v>1988</v>
      </c>
      <c r="L4262" s="16" t="str">
        <f aca="false">VLOOKUP(F4262,'[1]Goa Member''s Details Revised'!$C$2:$AO$7385,9,0)</f>
        <v>Never</v>
      </c>
      <c r="M4262" s="15" t="s">
        <v>11754</v>
      </c>
      <c r="N4262" s="17" t="n">
        <f aca="false">VLOOKUP(F4262,'[1]Goa Member''s Details Revised'!$C$2:$AO$7385,5,0)</f>
        <v>18500</v>
      </c>
      <c r="O4262" s="17" t="n">
        <f aca="false">VLOOKUP(F4262,'[1]Goa Member''s Details Revised'!$C$2:$AO$7385,5,0)</f>
        <v>18500</v>
      </c>
      <c r="P4262" s="17" t="n">
        <v>18500</v>
      </c>
      <c r="Q4262" s="17" t="str">
        <f aca="false">VLOOKUP(F4262,'[1]Goa Member''s Details Revised'!$C$2:$AO$7385,8,0)</f>
        <v>I.R.M</v>
      </c>
      <c r="R4262" s="17" t="n">
        <f aca="false">+O4262-P4262</f>
        <v>0</v>
      </c>
      <c r="S4262" s="15" t="e">
        <f aca="false">+#REF!-K4262</f>
        <v>#REF!</v>
      </c>
      <c r="T4262" s="17" t="n">
        <f aca="false">IF(Q4262="regular",((P4262-(P4262/99)*S4262)),(P4262-(P4262*20%)))</f>
        <v>14800</v>
      </c>
      <c r="U4262" s="17" t="e">
        <f aca="false">((P4262-(P4262/99)*S4262))</f>
        <v>#REF!</v>
      </c>
      <c r="V4262" s="17" t="n">
        <f aca="false">IF(Q4262="regular",0,(P4262-(O4262*20%)))</f>
        <v>14800</v>
      </c>
      <c r="W4262" s="17"/>
      <c r="X4262" s="15"/>
      <c r="Y4262" s="18" t="str">
        <f aca="false">VLOOKUP(F4262,'[1]Goa Member''s Details Revised'!$C$2:$AO$7385,12,0)</f>
        <v>we send last reminder in 2012.then we did not receive any reply 
Total 3 Membership Of GOA:- 1325,1326 &amp; 1327</v>
      </c>
    </row>
    <row r="4263" customFormat="false" ht="45" hidden="false" customHeight="false" outlineLevel="0" collapsed="false">
      <c r="B4263" s="14" t="n">
        <v>4262</v>
      </c>
      <c r="C4263" s="15"/>
      <c r="D4263" s="15" t="s">
        <v>11757</v>
      </c>
      <c r="E4263" s="15" t="s">
        <v>25</v>
      </c>
      <c r="F4263" s="15" t="s">
        <v>11758</v>
      </c>
      <c r="G4263" s="15"/>
      <c r="H4263" s="16" t="str">
        <f aca="false">VLOOKUP(F4263,'[1]Goa Member''s Details Revised'!$C$2:$AO$7385,2,0)</f>
        <v>PURCHASER</v>
      </c>
      <c r="I4263" s="15" t="n">
        <v>19</v>
      </c>
      <c r="J4263" s="15" t="s">
        <v>176</v>
      </c>
      <c r="K4263" s="15" t="n">
        <v>1988</v>
      </c>
      <c r="L4263" s="16" t="str">
        <f aca="false">VLOOKUP(F4263,'[1]Goa Member''s Details Revised'!$C$2:$AO$7385,9,0)</f>
        <v>Never</v>
      </c>
      <c r="M4263" s="15" t="s">
        <v>11754</v>
      </c>
      <c r="N4263" s="17" t="n">
        <f aca="false">VLOOKUP(F4263,'[1]Goa Member''s Details Revised'!$C$2:$AO$7385,5,0)</f>
        <v>22500</v>
      </c>
      <c r="O4263" s="17" t="n">
        <f aca="false">VLOOKUP(F4263,'[1]Goa Member''s Details Revised'!$C$2:$AO$7385,5,0)</f>
        <v>22500</v>
      </c>
      <c r="P4263" s="17" t="n">
        <v>22500</v>
      </c>
      <c r="Q4263" s="17" t="str">
        <f aca="false">VLOOKUP(F4263,'[1]Goa Member''s Details Revised'!$C$2:$AO$7385,8,0)</f>
        <v>I.R.M</v>
      </c>
      <c r="R4263" s="17" t="n">
        <f aca="false">+O4263-P4263</f>
        <v>0</v>
      </c>
      <c r="S4263" s="15" t="e">
        <f aca="false">+#REF!-K4263</f>
        <v>#REF!</v>
      </c>
      <c r="T4263" s="17" t="n">
        <f aca="false">IF(Q4263="regular",((P4263-(P4263/99)*S4263)),(P4263-(P4263*20%)))</f>
        <v>18000</v>
      </c>
      <c r="U4263" s="17" t="e">
        <f aca="false">((P4263-(P4263/99)*S4263))</f>
        <v>#REF!</v>
      </c>
      <c r="V4263" s="17" t="n">
        <f aca="false">IF(Q4263="regular",0,(P4263-(O4263*20%)))</f>
        <v>18000</v>
      </c>
      <c r="W4263" s="17"/>
      <c r="X4263" s="15"/>
      <c r="Y4263" s="18" t="str">
        <f aca="false">VLOOKUP(F4263,'[1]Goa Member''s Details Revised'!$C$2:$AO$7385,12,0)</f>
        <v>we send last reminder in 2012.then we did not receive any reply 
Total 3 Membership Of GOA:- 1325,1326 &amp; 1327</v>
      </c>
    </row>
    <row r="4264" customFormat="false" ht="30" hidden="false" customHeight="false" outlineLevel="0" collapsed="false">
      <c r="B4264" s="14" t="n">
        <v>4263</v>
      </c>
      <c r="C4264" s="15"/>
      <c r="D4264" s="15" t="s">
        <v>11759</v>
      </c>
      <c r="E4264" s="15" t="s">
        <v>25</v>
      </c>
      <c r="F4264" s="15" t="s">
        <v>11760</v>
      </c>
      <c r="G4264" s="15"/>
      <c r="H4264" s="16" t="str">
        <f aca="false">VLOOKUP(F4264,'[1]Goa Member''s Details Revised'!$C$2:$AO$7385,2,0)</f>
        <v>PURCHASER</v>
      </c>
      <c r="I4264" s="15" t="n">
        <v>19</v>
      </c>
      <c r="J4264" s="15" t="s">
        <v>176</v>
      </c>
      <c r="K4264" s="15" t="n">
        <v>1988</v>
      </c>
      <c r="L4264" s="16" t="str">
        <f aca="false">VLOOKUP(F4264,'[1]Goa Member''s Details Revised'!$C$2:$AO$7385,9,0)</f>
        <v>Never</v>
      </c>
      <c r="M4264" s="15" t="s">
        <v>3077</v>
      </c>
      <c r="N4264" s="17" t="n">
        <f aca="false">VLOOKUP(F4264,'[1]Goa Member''s Details Revised'!$C$2:$AO$7385,5,0)</f>
        <v>28500</v>
      </c>
      <c r="O4264" s="17" t="n">
        <f aca="false">VLOOKUP(F4264,'[1]Goa Member''s Details Revised'!$C$2:$AO$7385,5,0)</f>
        <v>28500</v>
      </c>
      <c r="P4264" s="17" t="n">
        <v>28500</v>
      </c>
      <c r="Q4264" s="17" t="str">
        <f aca="false">VLOOKUP(F4264,'[1]Goa Member''s Details Revised'!$C$2:$AO$7385,8,0)</f>
        <v>I.R.M</v>
      </c>
      <c r="R4264" s="17" t="n">
        <f aca="false">+O4264-P4264</f>
        <v>0</v>
      </c>
      <c r="S4264" s="15" t="e">
        <f aca="false">+#REF!-K4264</f>
        <v>#REF!</v>
      </c>
      <c r="T4264" s="17" t="n">
        <f aca="false">IF(Q4264="regular",((P4264-(P4264/99)*S4264)),(P4264-(P4264*20%)))</f>
        <v>22800</v>
      </c>
      <c r="U4264" s="17" t="e">
        <f aca="false">((P4264-(P4264/99)*S4264))</f>
        <v>#REF!</v>
      </c>
      <c r="V4264" s="17" t="n">
        <f aca="false">IF(Q4264="regular",0,(P4264-(O4264*20%)))</f>
        <v>22800</v>
      </c>
      <c r="W4264" s="17"/>
      <c r="X4264" s="15"/>
      <c r="Y4264" s="18" t="str">
        <f aca="false">VLOOKUP(F4264,'[1]Goa Member''s Details Revised'!$C$2:$AO$7385,12,0)</f>
        <v>not send reominder so Last Communication Till 2012, Membership Transferred From Naresh Arora To Anurag Sharan </v>
      </c>
    </row>
    <row r="4265" customFormat="false" ht="60" hidden="false" customHeight="false" outlineLevel="0" collapsed="false">
      <c r="B4265" s="14" t="n">
        <v>4264</v>
      </c>
      <c r="C4265" s="15"/>
      <c r="D4265" s="15" t="s">
        <v>11761</v>
      </c>
      <c r="E4265" s="15" t="s">
        <v>25</v>
      </c>
      <c r="F4265" s="15" t="s">
        <v>11762</v>
      </c>
      <c r="G4265" s="15"/>
      <c r="H4265" s="16" t="str">
        <f aca="false">VLOOKUP(F4265,'[1]Goa Member''s Details Revised'!$C$2:$AO$7385,2,0)</f>
        <v>PURCHASER</v>
      </c>
      <c r="I4265" s="15" t="n">
        <v>24</v>
      </c>
      <c r="J4265" s="15" t="s">
        <v>176</v>
      </c>
      <c r="K4265" s="15" t="n">
        <v>1988</v>
      </c>
      <c r="L4265" s="16" t="str">
        <f aca="false">VLOOKUP(F4265,'[1]Goa Member''s Details Revised'!$C$2:$AO$7385,9,0)</f>
        <v>Never</v>
      </c>
      <c r="M4265" s="15" t="s">
        <v>11763</v>
      </c>
      <c r="N4265" s="17" t="n">
        <f aca="false">VLOOKUP(F4265,'[1]Goa Member''s Details Revised'!$C$2:$AO$7385,5,0)</f>
        <v>28500</v>
      </c>
      <c r="O4265" s="17" t="n">
        <f aca="false">VLOOKUP(F4265,'[1]Goa Member''s Details Revised'!$C$2:$AO$7385,5,0)</f>
        <v>28500</v>
      </c>
      <c r="P4265" s="17" t="n">
        <f aca="false">VLOOKUP(F4265,'[1]Goa Member''s Details Revised'!$C$2:$AO$7385,6,0)</f>
        <v>35450</v>
      </c>
      <c r="Q4265" s="17" t="str">
        <f aca="false">VLOOKUP(F4265,'[1]Goa Member''s Details Revised'!$C$2:$AO$7385,8,0)</f>
        <v>I.R.M </v>
      </c>
      <c r="R4265" s="17" t="n">
        <f aca="false">+O4265-P4265</f>
        <v>-6950</v>
      </c>
      <c r="S4265" s="15" t="e">
        <f aca="false">+#REF!-K4265</f>
        <v>#REF!</v>
      </c>
      <c r="T4265" s="17" t="n">
        <f aca="false">IF(Q4265="regular",((P4265-(P4265/99)*S4265)),(P4265-(P4265*20%)))</f>
        <v>28360</v>
      </c>
      <c r="U4265" s="17" t="e">
        <f aca="false">((P4265-(P4265/99)*S4265))</f>
        <v>#REF!</v>
      </c>
      <c r="V4265" s="17" t="n">
        <f aca="false">IF(Q4265="regular",0,(P4265-(O4265*20%)))</f>
        <v>29750</v>
      </c>
      <c r="W4265" s="17"/>
      <c r="X4265" s="15"/>
      <c r="Y4265" s="18" t="str">
        <f aca="false">VLOOKUP(F4265,'[1]Goa Member''s Details Revised'!$C$2:$AO$7385,12,0)</f>
        <v>we send last reminder in 2013.then we did not receive any reply , (GSV:- 28,500/-) (CSV:- 35,450/-)
According To Papers GSV IS 29,700/-, Extra Amount Recd Rs 5750/-</v>
      </c>
    </row>
    <row r="4266" customFormat="false" ht="15" hidden="false" customHeight="false" outlineLevel="0" collapsed="false">
      <c r="B4266" s="14" t="n">
        <v>4265</v>
      </c>
      <c r="C4266" s="15"/>
      <c r="D4266" s="15" t="s">
        <v>11764</v>
      </c>
      <c r="E4266" s="15" t="s">
        <v>25</v>
      </c>
      <c r="F4266" s="15" t="s">
        <v>11765</v>
      </c>
      <c r="G4266" s="15"/>
      <c r="H4266" s="16" t="str">
        <f aca="false">VLOOKUP(F4266,'[1]Goa Member''s Details Revised'!$C$2:$AO$7385,2,0)</f>
        <v>PURCHASER</v>
      </c>
      <c r="I4266" s="15" t="n">
        <v>24</v>
      </c>
      <c r="J4266" s="15" t="s">
        <v>176</v>
      </c>
      <c r="K4266" s="15" t="n">
        <v>1988</v>
      </c>
      <c r="L4266" s="16" t="str">
        <f aca="false">VLOOKUP(F4266,'[1]Goa Member''s Details Revised'!$C$2:$AO$7385,9,0)</f>
        <v>Never</v>
      </c>
      <c r="M4266" s="15" t="s">
        <v>11766</v>
      </c>
      <c r="N4266" s="17" t="n">
        <f aca="false">VLOOKUP(F4266,'[1]Goa Member''s Details Revised'!$C$2:$AO$7385,5,0)</f>
        <v>28500</v>
      </c>
      <c r="O4266" s="17" t="n">
        <f aca="false">VLOOKUP(F4266,'[1]Goa Member''s Details Revised'!$C$2:$AO$7385,5,0)</f>
        <v>28500</v>
      </c>
      <c r="P4266" s="17" t="n">
        <v>28500</v>
      </c>
      <c r="Q4266" s="17" t="str">
        <f aca="false">VLOOKUP(F4266,'[1]Goa Member''s Details Revised'!$C$2:$AO$7385,8,0)</f>
        <v>R.M</v>
      </c>
      <c r="R4266" s="17" t="n">
        <f aca="false">+O4266-P4266</f>
        <v>0</v>
      </c>
      <c r="S4266" s="15" t="e">
        <f aca="false">+#REF!-K4266</f>
        <v>#REF!</v>
      </c>
      <c r="T4266" s="17" t="n">
        <f aca="false">IF(Q4266="regular",((P4266-(P4266/99)*S4266)),(P4266-(P4266*20%)))</f>
        <v>22800</v>
      </c>
      <c r="U4266" s="17" t="e">
        <f aca="false">((P4266-(P4266/99)*S4266))</f>
        <v>#REF!</v>
      </c>
      <c r="V4266" s="17" t="n">
        <f aca="false">IF(Q4266="regular",0,(P4266-(O4266*20%)))</f>
        <v>22800</v>
      </c>
      <c r="W4266" s="17"/>
      <c r="X4266" s="15"/>
      <c r="Y4266" s="18" t="str">
        <f aca="false">VLOOKUP(F4266,'[1]Goa Member''s Details Revised'!$C$2:$AO$7385,12,0)</f>
        <v>not send reminder so Last Communication Till 2010</v>
      </c>
    </row>
    <row r="4267" customFormat="false" ht="45" hidden="false" customHeight="false" outlineLevel="0" collapsed="false">
      <c r="B4267" s="14" t="n">
        <v>4266</v>
      </c>
      <c r="C4267" s="15"/>
      <c r="D4267" s="15" t="s">
        <v>11767</v>
      </c>
      <c r="E4267" s="15" t="s">
        <v>25</v>
      </c>
      <c r="F4267" s="15" t="s">
        <v>11768</v>
      </c>
      <c r="G4267" s="15"/>
      <c r="H4267" s="16" t="str">
        <f aca="false">VLOOKUP(F4267,'[1]Goa Member''s Details Revised'!$C$2:$AO$7385,2,0)</f>
        <v>PURCHASER</v>
      </c>
      <c r="I4267" s="15" t="n">
        <v>14</v>
      </c>
      <c r="J4267" s="15" t="s">
        <v>214</v>
      </c>
      <c r="K4267" s="15" t="n">
        <v>1988</v>
      </c>
      <c r="L4267" s="16" t="str">
        <f aca="false">VLOOKUP(F4267,'[1]Goa Member''s Details Revised'!$C$2:$AO$7385,9,0)</f>
        <v>Never</v>
      </c>
      <c r="M4267" s="15" t="s">
        <v>11769</v>
      </c>
      <c r="N4267" s="17" t="n">
        <f aca="false">VLOOKUP(F4267,'[1]Goa Member''s Details Revised'!$C$2:$AO$7385,5,0)</f>
        <v>22500</v>
      </c>
      <c r="O4267" s="17" t="n">
        <f aca="false">VLOOKUP(F4267,'[1]Goa Member''s Details Revised'!$C$2:$AO$7385,5,0)</f>
        <v>22500</v>
      </c>
      <c r="P4267" s="17" t="n">
        <f aca="false">VLOOKUP(F4267,'[1]Goa Member''s Details Revised'!$C$2:$AO$7385,6,0)</f>
        <v>23500</v>
      </c>
      <c r="Q4267" s="17" t="str">
        <f aca="false">VLOOKUP(F4267,'[1]Goa Member''s Details Revised'!$C$2:$AO$7385,8,0)</f>
        <v>I.R.M</v>
      </c>
      <c r="R4267" s="17" t="n">
        <f aca="false">+O4267-P4267</f>
        <v>-1000</v>
      </c>
      <c r="S4267" s="15" t="e">
        <f aca="false">+#REF!-K4267</f>
        <v>#REF!</v>
      </c>
      <c r="T4267" s="17" t="n">
        <f aca="false">IF(Q4267="regular",((P4267-(P4267/99)*S4267)),(P4267-(P4267*20%)))</f>
        <v>18800</v>
      </c>
      <c r="U4267" s="17" t="e">
        <f aca="false">((P4267-(P4267/99)*S4267))</f>
        <v>#REF!</v>
      </c>
      <c r="V4267" s="17" t="n">
        <f aca="false">IF(Q4267="regular",0,(P4267-(O4267*20%)))</f>
        <v>19000</v>
      </c>
      <c r="W4267" s="17"/>
      <c r="X4267" s="15"/>
      <c r="Y4267" s="18" t="str">
        <f aca="false">VLOOKUP(F4267,'[1]Goa Member''s Details Revised'!$C$2:$AO$7385,12,0)</f>
        <v>we send last reminder in 2012.then we did not receive any reply 
Total 2 Membership Of GOA:- 1393 &amp; 2023</v>
      </c>
    </row>
    <row r="4268" customFormat="false" ht="30" hidden="false" customHeight="false" outlineLevel="0" collapsed="false">
      <c r="B4268" s="14" t="n">
        <v>4267</v>
      </c>
      <c r="C4268" s="15"/>
      <c r="D4268" s="15" t="s">
        <v>11770</v>
      </c>
      <c r="E4268" s="15" t="s">
        <v>25</v>
      </c>
      <c r="F4268" s="15" t="s">
        <v>11771</v>
      </c>
      <c r="G4268" s="15"/>
      <c r="H4268" s="16" t="str">
        <f aca="false">VLOOKUP(F4268,'[1]Goa Member''s Details Revised'!$C$2:$AO$7385,2,0)</f>
        <v>Purchaser</v>
      </c>
      <c r="I4268" s="15" t="n">
        <v>7</v>
      </c>
      <c r="J4268" s="15" t="s">
        <v>255</v>
      </c>
      <c r="K4268" s="15" t="n">
        <v>1988</v>
      </c>
      <c r="L4268" s="16" t="str">
        <f aca="false">VLOOKUP(F4268,'[1]Goa Member''s Details Revised'!$C$2:$AO$7385,9,0)</f>
        <v>Never</v>
      </c>
      <c r="M4268" s="15" t="s">
        <v>11772</v>
      </c>
      <c r="N4268" s="17" t="n">
        <f aca="false">VLOOKUP(F4268,'[1]Goa Member''s Details Revised'!$C$2:$AO$7385,5,0)</f>
        <v>28500</v>
      </c>
      <c r="O4268" s="17" t="n">
        <f aca="false">VLOOKUP(F4268,'[1]Goa Member''s Details Revised'!$C$2:$AO$7385,5,0)</f>
        <v>28500</v>
      </c>
      <c r="P4268" s="17" t="n">
        <f aca="false">VLOOKUP(F4268,'[1]Goa Member''s Details Revised'!$C$2:$AO$7385,6,0)</f>
        <v>29700</v>
      </c>
      <c r="Q4268" s="17" t="str">
        <f aca="false">VLOOKUP(F4268,'[1]Goa Member''s Details Revised'!$C$2:$AO$7385,8,0)</f>
        <v>I.R.M</v>
      </c>
      <c r="R4268" s="17" t="n">
        <f aca="false">+O4268-P4268</f>
        <v>-1200</v>
      </c>
      <c r="S4268" s="15" t="e">
        <f aca="false">+#REF!-K4268</f>
        <v>#REF!</v>
      </c>
      <c r="T4268" s="17" t="n">
        <f aca="false">IF(Q4268="regular",((P4268-(P4268/99)*S4268)),(P4268-(P4268*20%)))</f>
        <v>23760</v>
      </c>
      <c r="U4268" s="17" t="e">
        <f aca="false">((P4268-(P4268/99)*S4268))</f>
        <v>#REF!</v>
      </c>
      <c r="V4268" s="17" t="n">
        <f aca="false">IF(Q4268="regular",0,(P4268-(O4268*20%)))</f>
        <v>24000</v>
      </c>
      <c r="W4268" s="17"/>
      <c r="X4268" s="15"/>
      <c r="Y4268" s="18" t="str">
        <f aca="false">VLOOKUP(F4268,'[1]Goa Member''s Details Revised'!$C$2:$AO$7385,12,0)</f>
        <v>we send last reminder in 2012.then we did not receive any reply total 2 membership of Goa:-  1524 and 1525</v>
      </c>
    </row>
    <row r="4269" customFormat="false" ht="30" hidden="false" customHeight="false" outlineLevel="0" collapsed="false">
      <c r="B4269" s="14" t="n">
        <v>4268</v>
      </c>
      <c r="C4269" s="15"/>
      <c r="D4269" s="15" t="s">
        <v>11773</v>
      </c>
      <c r="E4269" s="15" t="s">
        <v>25</v>
      </c>
      <c r="F4269" s="15" t="s">
        <v>11774</v>
      </c>
      <c r="G4269" s="15"/>
      <c r="H4269" s="16" t="str">
        <f aca="false">VLOOKUP(F4269,'[1]Goa Member''s Details Revised'!$C$2:$AO$7385,2,0)</f>
        <v>Purchaser</v>
      </c>
      <c r="I4269" s="15" t="n">
        <v>7</v>
      </c>
      <c r="J4269" s="15" t="s">
        <v>255</v>
      </c>
      <c r="K4269" s="15" t="n">
        <v>1988</v>
      </c>
      <c r="L4269" s="16" t="str">
        <f aca="false">VLOOKUP(F4269,'[1]Goa Member''s Details Revised'!$C$2:$AO$7385,9,0)</f>
        <v>Never</v>
      </c>
      <c r="M4269" s="15" t="s">
        <v>11772</v>
      </c>
      <c r="N4269" s="17" t="n">
        <f aca="false">VLOOKUP(F4269,'[1]Goa Member''s Details Revised'!$C$2:$AO$7385,5,0)</f>
        <v>28500</v>
      </c>
      <c r="O4269" s="17" t="n">
        <f aca="false">VLOOKUP(F4269,'[1]Goa Member''s Details Revised'!$C$2:$AO$7385,5,0)</f>
        <v>28500</v>
      </c>
      <c r="P4269" s="17" t="n">
        <f aca="false">VLOOKUP(F4269,'[1]Goa Member''s Details Revised'!$C$2:$AO$7385,6,0)</f>
        <v>29700</v>
      </c>
      <c r="Q4269" s="17" t="str">
        <f aca="false">VLOOKUP(F4269,'[1]Goa Member''s Details Revised'!$C$2:$AO$7385,8,0)</f>
        <v>I.R.M</v>
      </c>
      <c r="R4269" s="17" t="n">
        <f aca="false">+O4269-P4269</f>
        <v>-1200</v>
      </c>
      <c r="S4269" s="15" t="e">
        <f aca="false">+#REF!-K4269</f>
        <v>#REF!</v>
      </c>
      <c r="T4269" s="17" t="n">
        <f aca="false">IF(Q4269="regular",((P4269-(P4269/99)*S4269)),(P4269-(P4269*20%)))</f>
        <v>23760</v>
      </c>
      <c r="U4269" s="17" t="e">
        <f aca="false">((P4269-(P4269/99)*S4269))</f>
        <v>#REF!</v>
      </c>
      <c r="V4269" s="17" t="n">
        <f aca="false">IF(Q4269="regular",0,(P4269-(O4269*20%)))</f>
        <v>24000</v>
      </c>
      <c r="W4269" s="17"/>
      <c r="X4269" s="15"/>
      <c r="Y4269" s="18" t="str">
        <f aca="false">VLOOKUP(F4269,'[1]Goa Member''s Details Revised'!$C$2:$AO$7385,12,0)</f>
        <v>we send last reminder in 2012.then we did not receive any reply total 2 membership of Goa:-  1524 and 1525</v>
      </c>
    </row>
    <row r="4270" customFormat="false" ht="30" hidden="false" customHeight="false" outlineLevel="0" collapsed="false">
      <c r="B4270" s="14" t="n">
        <v>4269</v>
      </c>
      <c r="C4270" s="15"/>
      <c r="D4270" s="15" t="s">
        <v>11775</v>
      </c>
      <c r="E4270" s="15" t="s">
        <v>25</v>
      </c>
      <c r="F4270" s="15" t="s">
        <v>11776</v>
      </c>
      <c r="G4270" s="15"/>
      <c r="H4270" s="16" t="str">
        <f aca="false">VLOOKUP(F4270,'[1]Goa Member''s Details Revised'!$C$2:$AO$7385,2,0)</f>
        <v>PURCHASER</v>
      </c>
      <c r="I4270" s="15" t="n">
        <v>19</v>
      </c>
      <c r="J4270" s="15" t="s">
        <v>255</v>
      </c>
      <c r="K4270" s="15" t="n">
        <v>1988</v>
      </c>
      <c r="L4270" s="16" t="str">
        <f aca="false">VLOOKUP(F4270,'[1]Goa Member''s Details Revised'!$C$2:$AO$7385,9,0)</f>
        <v>Never</v>
      </c>
      <c r="M4270" s="15" t="s">
        <v>11777</v>
      </c>
      <c r="N4270" s="17" t="n">
        <f aca="false">VLOOKUP(F4270,'[1]Goa Member''s Details Revised'!$C$2:$AO$7385,5,0)</f>
        <v>28500</v>
      </c>
      <c r="O4270" s="17" t="n">
        <f aca="false">VLOOKUP(F4270,'[1]Goa Member''s Details Revised'!$C$2:$AO$7385,5,0)</f>
        <v>28500</v>
      </c>
      <c r="P4270" s="17" t="n">
        <v>28500</v>
      </c>
      <c r="Q4270" s="17" t="str">
        <f aca="false">VLOOKUP(F4270,'[1]Goa Member''s Details Revised'!$C$2:$AO$7385,8,0)</f>
        <v>I.R.M</v>
      </c>
      <c r="R4270" s="17" t="n">
        <f aca="false">+O4270-P4270</f>
        <v>0</v>
      </c>
      <c r="S4270" s="15" t="e">
        <f aca="false">+#REF!-K4270</f>
        <v>#REF!</v>
      </c>
      <c r="T4270" s="17" t="n">
        <f aca="false">IF(Q4270="regular",((P4270-(P4270/99)*S4270)),(P4270-(P4270*20%)))</f>
        <v>22800</v>
      </c>
      <c r="U4270" s="17" t="e">
        <f aca="false">((P4270-(P4270/99)*S4270))</f>
        <v>#REF!</v>
      </c>
      <c r="V4270" s="17" t="n">
        <f aca="false">IF(Q4270="regular",0,(P4270-(O4270*20%)))</f>
        <v>22800</v>
      </c>
      <c r="W4270" s="17"/>
      <c r="X4270" s="15"/>
      <c r="Y4270" s="18" t="str">
        <f aca="false">VLOOKUP(F4270,'[1]Goa Member''s Details Revised'!$C$2:$AO$7385,12,0)</f>
        <v>Last Communication Till 2003Membership Transferred From Mohan Con. To Vinay Chordia</v>
      </c>
    </row>
    <row r="4271" customFormat="false" ht="30" hidden="false" customHeight="false" outlineLevel="0" collapsed="false">
      <c r="B4271" s="14" t="n">
        <v>4270</v>
      </c>
      <c r="C4271" s="15"/>
      <c r="D4271" s="15" t="s">
        <v>11778</v>
      </c>
      <c r="E4271" s="15" t="s">
        <v>25</v>
      </c>
      <c r="F4271" s="15" t="s">
        <v>11779</v>
      </c>
      <c r="G4271" s="15"/>
      <c r="H4271" s="16" t="str">
        <f aca="false">VLOOKUP(F4271,'[1]Goa Member''s Details Revised'!$C$2:$AO$7385,2,0)</f>
        <v>PURCHASER</v>
      </c>
      <c r="I4271" s="15" t="n">
        <v>21</v>
      </c>
      <c r="J4271" s="15" t="s">
        <v>255</v>
      </c>
      <c r="K4271" s="15" t="n">
        <v>1988</v>
      </c>
      <c r="L4271" s="16" t="str">
        <f aca="false">VLOOKUP(F4271,'[1]Goa Member''s Details Revised'!$C$2:$AO$7385,9,0)</f>
        <v>Never</v>
      </c>
      <c r="M4271" s="15" t="s">
        <v>11780</v>
      </c>
      <c r="N4271" s="17" t="n">
        <f aca="false">VLOOKUP(F4271,'[1]Goa Member''s Details Revised'!$C$2:$AO$7385,5,0)</f>
        <v>28500</v>
      </c>
      <c r="O4271" s="17" t="n">
        <f aca="false">VLOOKUP(F4271,'[1]Goa Member''s Details Revised'!$C$2:$AO$7385,5,0)</f>
        <v>28500</v>
      </c>
      <c r="P4271" s="17" t="n">
        <v>28500</v>
      </c>
      <c r="Q4271" s="17" t="str">
        <f aca="false">VLOOKUP(F4271,'[1]Goa Member''s Details Revised'!$C$2:$AO$7385,8,0)</f>
        <v>I.R.M</v>
      </c>
      <c r="R4271" s="17" t="n">
        <f aca="false">+O4271-P4271</f>
        <v>0</v>
      </c>
      <c r="S4271" s="15" t="e">
        <f aca="false">+#REF!-K4271</f>
        <v>#REF!</v>
      </c>
      <c r="T4271" s="17" t="n">
        <f aca="false">IF(Q4271="regular",((P4271-(P4271/99)*S4271)),(P4271-(P4271*20%)))</f>
        <v>22800</v>
      </c>
      <c r="U4271" s="17" t="e">
        <f aca="false">((P4271-(P4271/99)*S4271))</f>
        <v>#REF!</v>
      </c>
      <c r="V4271" s="17" t="n">
        <f aca="false">IF(Q4271="regular",0,(P4271-(O4271*20%)))</f>
        <v>22800</v>
      </c>
      <c r="W4271" s="17"/>
      <c r="X4271" s="15"/>
      <c r="Y4271" s="18" t="str">
        <f aca="false">VLOOKUP(F4271,'[1]Goa Member''s Details Revised'!$C$2:$AO$7385,12,0)</f>
        <v>we send last reminder in 2013.then we did not receive any reply</v>
      </c>
    </row>
    <row r="4272" customFormat="false" ht="60" hidden="false" customHeight="false" outlineLevel="0" collapsed="false">
      <c r="B4272" s="14" t="n">
        <v>4271</v>
      </c>
      <c r="C4272" s="15"/>
      <c r="D4272" s="15" t="s">
        <v>11781</v>
      </c>
      <c r="E4272" s="15" t="s">
        <v>25</v>
      </c>
      <c r="F4272" s="15" t="s">
        <v>11782</v>
      </c>
      <c r="G4272" s="15"/>
      <c r="H4272" s="16" t="str">
        <f aca="false">VLOOKUP(F4272,'[1]Goa Member''s Details Revised'!$C$2:$AO$7385,2,0)</f>
        <v>PURCHASER</v>
      </c>
      <c r="I4272" s="15" t="n">
        <v>21</v>
      </c>
      <c r="J4272" s="15" t="s">
        <v>255</v>
      </c>
      <c r="K4272" s="15" t="n">
        <v>1988</v>
      </c>
      <c r="L4272" s="16" t="n">
        <f aca="false">VLOOKUP(F4272,'[1]Goa Member''s Details Revised'!$C$2:$AO$7385,9,0)</f>
        <v>2013</v>
      </c>
      <c r="M4272" s="15" t="s">
        <v>11783</v>
      </c>
      <c r="N4272" s="17" t="n">
        <f aca="false">VLOOKUP(F4272,'[1]Goa Member''s Details Revised'!$C$2:$AO$7385,5,0)</f>
        <v>28500</v>
      </c>
      <c r="O4272" s="17" t="n">
        <f aca="false">VLOOKUP(F4272,'[1]Goa Member''s Details Revised'!$C$2:$AO$7385,5,0)</f>
        <v>28500</v>
      </c>
      <c r="P4272" s="17" t="n">
        <f aca="false">VLOOKUP(F4272,'[1]Goa Member''s Details Revised'!$C$2:$AO$7385,6,0)</f>
        <v>29700</v>
      </c>
      <c r="Q4272" s="17" t="str">
        <f aca="false">VLOOKUP(F4272,'[1]Goa Member''s Details Revised'!$C$2:$AO$7385,8,0)</f>
        <v>R.M</v>
      </c>
      <c r="R4272" s="17" t="n">
        <f aca="false">+O4272-P4272</f>
        <v>-1200</v>
      </c>
      <c r="S4272" s="15" t="e">
        <f aca="false">+#REF!-K4272</f>
        <v>#REF!</v>
      </c>
      <c r="T4272" s="17" t="n">
        <f aca="false">IF(Q4272="regular",((P4272-(P4272/99)*S4272)),(P4272-(P4272*20%)))</f>
        <v>23760</v>
      </c>
      <c r="U4272" s="17" t="e">
        <f aca="false">((P4272-(P4272/99)*S4272))</f>
        <v>#REF!</v>
      </c>
      <c r="V4272" s="17" t="n">
        <f aca="false">IF(Q4272="regular",0,(P4272-(O4272*20%)))</f>
        <v>24000</v>
      </c>
      <c r="W4272" s="17"/>
      <c r="X4272" s="15"/>
      <c r="Y4272" s="18" t="str">
        <f aca="false">VLOOKUP(F4272,'[1]Goa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3" customFormat="false" ht="60" hidden="false" customHeight="false" outlineLevel="0" collapsed="false">
      <c r="B4273" s="14" t="n">
        <v>4272</v>
      </c>
      <c r="C4273" s="15"/>
      <c r="D4273" s="15" t="s">
        <v>11784</v>
      </c>
      <c r="E4273" s="15" t="s">
        <v>25</v>
      </c>
      <c r="F4273" s="15" t="s">
        <v>11785</v>
      </c>
      <c r="G4273" s="15"/>
      <c r="H4273" s="16" t="str">
        <f aca="false">VLOOKUP(F4273,'[1]Goa Member''s Details Revised'!$C$2:$AO$7385,2,0)</f>
        <v>PURCHASER</v>
      </c>
      <c r="I4273" s="15" t="n">
        <v>21</v>
      </c>
      <c r="J4273" s="15" t="s">
        <v>255</v>
      </c>
      <c r="K4273" s="15" t="n">
        <v>1988</v>
      </c>
      <c r="L4273" s="16" t="n">
        <f aca="false">VLOOKUP(F4273,'[1]Goa Member''s Details Revised'!$C$2:$AO$7385,9,0)</f>
        <v>2013</v>
      </c>
      <c r="M4273" s="15" t="s">
        <v>11786</v>
      </c>
      <c r="N4273" s="17" t="n">
        <f aca="false">VLOOKUP(F4273,'[1]Goa Member''s Details Revised'!$C$2:$AO$7385,5,0)</f>
        <v>28500</v>
      </c>
      <c r="O4273" s="17" t="n">
        <f aca="false">VLOOKUP(F4273,'[1]Goa Member''s Details Revised'!$C$2:$AO$7385,5,0)</f>
        <v>28500</v>
      </c>
      <c r="P4273" s="17" t="n">
        <v>28500</v>
      </c>
      <c r="Q4273" s="17" t="str">
        <f aca="false">VLOOKUP(F4273,'[1]Goa Member''s Details Revised'!$C$2:$AO$7385,8,0)</f>
        <v>R.M</v>
      </c>
      <c r="R4273" s="17" t="n">
        <f aca="false">+O4273-P4273</f>
        <v>0</v>
      </c>
      <c r="S4273" s="15" t="e">
        <f aca="false">+#REF!-K4273</f>
        <v>#REF!</v>
      </c>
      <c r="T4273" s="17" t="n">
        <f aca="false">IF(Q4273="regular",((P4273-(P4273/99)*S4273)),(P4273-(P4273*20%)))</f>
        <v>22800</v>
      </c>
      <c r="U4273" s="17" t="e">
        <f aca="false">((P4273-(P4273/99)*S4273))</f>
        <v>#REF!</v>
      </c>
      <c r="V4273" s="17" t="n">
        <f aca="false">IF(Q4273="regular",0,(P4273-(O4273*20%)))</f>
        <v>22800</v>
      </c>
      <c r="W4273" s="17"/>
      <c r="X4273" s="15"/>
      <c r="Y4273" s="18" t="str">
        <f aca="false">VLOOKUP(F4273,'[1]Goa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4" customFormat="false" ht="15" hidden="false" customHeight="false" outlineLevel="0" collapsed="false">
      <c r="B4274" s="14" t="n">
        <v>4273</v>
      </c>
      <c r="C4274" s="15"/>
      <c r="D4274" s="15" t="s">
        <v>11787</v>
      </c>
      <c r="E4274" s="15" t="s">
        <v>25</v>
      </c>
      <c r="F4274" s="15" t="s">
        <v>11788</v>
      </c>
      <c r="G4274" s="15"/>
      <c r="H4274" s="16" t="str">
        <f aca="false">VLOOKUP(F4274,'[1]Goa Member''s Details Revised'!$C$2:$AO$7385,2,0)</f>
        <v>PURCHASER</v>
      </c>
      <c r="I4274" s="15" t="n">
        <v>22</v>
      </c>
      <c r="J4274" s="15" t="s">
        <v>255</v>
      </c>
      <c r="K4274" s="15" t="n">
        <v>1988</v>
      </c>
      <c r="L4274" s="16" t="str">
        <f aca="false">VLOOKUP(F4274,'[1]Goa Member''s Details Revised'!$C$2:$AO$7385,9,0)</f>
        <v>Never</v>
      </c>
      <c r="M4274" s="21" t="s">
        <v>11789</v>
      </c>
      <c r="N4274" s="17" t="n">
        <f aca="false">VLOOKUP(F4274,'[1]Goa Member''s Details Revised'!$C$2:$AO$7385,5,0)</f>
        <v>23500</v>
      </c>
      <c r="O4274" s="17" t="n">
        <f aca="false">VLOOKUP(F4274,'[1]Goa Member''s Details Revised'!$C$2:$AO$7385,5,0)</f>
        <v>23500</v>
      </c>
      <c r="P4274" s="17" t="n">
        <f aca="false">VLOOKUP(F4274,'[1]Goa Member''s Details Revised'!$C$2:$AO$7385,6,0)</f>
        <v>23500</v>
      </c>
      <c r="Q4274" s="17" t="str">
        <f aca="false">VLOOKUP(F4274,'[1]Goa Member''s Details Revised'!$C$2:$AO$7385,8,0)</f>
        <v>Cancelled</v>
      </c>
      <c r="R4274" s="17" t="n">
        <f aca="false">+O4274-P4274</f>
        <v>0</v>
      </c>
      <c r="S4274" s="15" t="e">
        <f aca="false">+#REF!-K4274</f>
        <v>#REF!</v>
      </c>
      <c r="T4274" s="17" t="n">
        <f aca="false">IF(Q4274="regular",((P4274-(P4274/99)*S4274)),(P4274-(P4274*20%)))</f>
        <v>18800</v>
      </c>
      <c r="U4274" s="17" t="e">
        <f aca="false">((P4274-(P4274/99)*S4274))</f>
        <v>#REF!</v>
      </c>
      <c r="V4274" s="17" t="n">
        <f aca="false">IF(Q4274="regular",0,(P4274-(O4274*20%)))</f>
        <v>18800</v>
      </c>
      <c r="W4274" s="17"/>
      <c r="X4274" s="15"/>
      <c r="Y4274" s="18" t="str">
        <f aca="false">VLOOKUP(F4274,'[1]Goa Member''s Details Revised'!$C$2:$AO$7385,12,0)</f>
        <v>Cancelled on 24/8/22</v>
      </c>
    </row>
    <row r="4275" customFormat="false" ht="15" hidden="false" customHeight="false" outlineLevel="0" collapsed="false">
      <c r="B4275" s="14" t="n">
        <v>4274</v>
      </c>
      <c r="C4275" s="15"/>
      <c r="D4275" s="15" t="s">
        <v>11790</v>
      </c>
      <c r="E4275" s="15" t="s">
        <v>25</v>
      </c>
      <c r="F4275" s="15" t="s">
        <v>11791</v>
      </c>
      <c r="G4275" s="15"/>
      <c r="H4275" s="16" t="str">
        <f aca="false">VLOOKUP(F4275,'[1]Goa Member''s Details Revised'!$C$2:$AO$7385,2,0)</f>
        <v>PURCHASER</v>
      </c>
      <c r="I4275" s="15" t="n">
        <v>22</v>
      </c>
      <c r="J4275" s="15" t="s">
        <v>255</v>
      </c>
      <c r="K4275" s="15" t="n">
        <v>1988</v>
      </c>
      <c r="L4275" s="16" t="n">
        <f aca="false">VLOOKUP(F4275,'[1]Goa Member''s Details Revised'!$C$2:$AO$7385,9,0)</f>
        <v>2014</v>
      </c>
      <c r="M4275" s="15" t="s">
        <v>11792</v>
      </c>
      <c r="N4275" s="17" t="n">
        <f aca="false">VLOOKUP(F4275,'[1]Goa Member''s Details Revised'!$C$2:$AO$7385,5,0)</f>
        <v>28500</v>
      </c>
      <c r="O4275" s="17" t="n">
        <f aca="false">VLOOKUP(F4275,'[1]Goa Member''s Details Revised'!$C$2:$AO$7385,5,0)</f>
        <v>28500</v>
      </c>
      <c r="P4275" s="17" t="n">
        <v>28500</v>
      </c>
      <c r="Q4275" s="17" t="str">
        <f aca="false">VLOOKUP(F4275,'[1]Goa Member''s Details Revised'!$C$2:$AO$7385,8,0)</f>
        <v>R.M</v>
      </c>
      <c r="R4275" s="17" t="n">
        <f aca="false">+O4275-P4275</f>
        <v>0</v>
      </c>
      <c r="S4275" s="15" t="e">
        <f aca="false">+#REF!-K4275</f>
        <v>#REF!</v>
      </c>
      <c r="T4275" s="17" t="n">
        <f aca="false">IF(Q4275="regular",((P4275-(P4275/99)*S4275)),(P4275-(P4275*20%)))</f>
        <v>22800</v>
      </c>
      <c r="U4275" s="17" t="e">
        <f aca="false">((P4275-(P4275/99)*S4275))</f>
        <v>#REF!</v>
      </c>
      <c r="V4275" s="17" t="n">
        <f aca="false">IF(Q4275="regular",0,(P4275-(O4275*20%)))</f>
        <v>22800</v>
      </c>
      <c r="W4275" s="17"/>
      <c r="X4275" s="15"/>
      <c r="Y4275" s="18" t="str">
        <f aca="false">VLOOKUP(F4275,'[1]Goa Member''s Details Revised'!$C$2:$AO$7385,12,0)</f>
        <v>owner has been expire and we Last Communication 8/8/2022</v>
      </c>
    </row>
    <row r="4276" customFormat="false" ht="15" hidden="false" customHeight="false" outlineLevel="0" collapsed="false">
      <c r="B4276" s="14" t="n">
        <v>4275</v>
      </c>
      <c r="C4276" s="15"/>
      <c r="D4276" s="15" t="s">
        <v>11793</v>
      </c>
      <c r="E4276" s="15" t="s">
        <v>25</v>
      </c>
      <c r="F4276" s="15" t="s">
        <v>11794</v>
      </c>
      <c r="G4276" s="15"/>
      <c r="H4276" s="16" t="str">
        <f aca="false">VLOOKUP(F4276,'[1]Goa Member''s Details Revised'!$C$2:$AO$7385,2,0)</f>
        <v>PURCHASER</v>
      </c>
      <c r="I4276" s="15" t="n">
        <v>27</v>
      </c>
      <c r="J4276" s="15" t="s">
        <v>255</v>
      </c>
      <c r="K4276" s="15" t="n">
        <v>1988</v>
      </c>
      <c r="L4276" s="16" t="str">
        <f aca="false">VLOOKUP(F4276,'[1]Goa Member''s Details Revised'!$C$2:$AO$7385,9,0)</f>
        <v>Never</v>
      </c>
      <c r="M4276" s="15" t="s">
        <v>11795</v>
      </c>
      <c r="N4276" s="17" t="n">
        <f aca="false">VLOOKUP(F4276,'[1]Goa Member''s Details Revised'!$C$2:$AO$7385,5,0)</f>
        <v>28500</v>
      </c>
      <c r="O4276" s="17" t="n">
        <f aca="false">VLOOKUP(F4276,'[1]Goa Member''s Details Revised'!$C$2:$AO$7385,5,0)</f>
        <v>28500</v>
      </c>
      <c r="P4276" s="17" t="n">
        <f aca="false">VLOOKUP(F4276,'[1]Goa Member''s Details Revised'!$C$2:$AO$7385,6,0)</f>
        <v>29700</v>
      </c>
      <c r="Q4276" s="17" t="str">
        <f aca="false">VLOOKUP(F4276,'[1]Goa Member''s Details Revised'!$C$2:$AO$7385,8,0)</f>
        <v>I.R.M</v>
      </c>
      <c r="R4276" s="17" t="n">
        <f aca="false">+O4276-P4276</f>
        <v>-1200</v>
      </c>
      <c r="S4276" s="15" t="e">
        <f aca="false">+#REF!-K4276</f>
        <v>#REF!</v>
      </c>
      <c r="T4276" s="17" t="n">
        <f aca="false">IF(Q4276="regular",((P4276-(P4276/99)*S4276)),(P4276-(P4276*20%)))</f>
        <v>23760</v>
      </c>
      <c r="U4276" s="17" t="e">
        <f aca="false">((P4276-(P4276/99)*S4276))</f>
        <v>#REF!</v>
      </c>
      <c r="V4276" s="17" t="n">
        <f aca="false">IF(Q4276="regular",0,(P4276-(O4276*20%)))</f>
        <v>24000</v>
      </c>
      <c r="W4276" s="17"/>
      <c r="X4276" s="15"/>
      <c r="Y4276" s="18" t="str">
        <f aca="false">VLOOKUP(F4276,'[1]Goa Member''s Details Revised'!$C$2:$AO$7385,12,0)</f>
        <v>Last Communication Till 2000, </v>
      </c>
    </row>
    <row r="4277" customFormat="false" ht="30" hidden="false" customHeight="false" outlineLevel="0" collapsed="false">
      <c r="B4277" s="14" t="n">
        <v>4276</v>
      </c>
      <c r="C4277" s="15"/>
      <c r="D4277" s="15" t="s">
        <v>11796</v>
      </c>
      <c r="E4277" s="15" t="s">
        <v>25</v>
      </c>
      <c r="F4277" s="15" t="s">
        <v>11797</v>
      </c>
      <c r="G4277" s="15"/>
      <c r="H4277" s="16" t="str">
        <f aca="false">VLOOKUP(F4277,'[1]Goa Member''s Details Revised'!$C$2:$AO$7385,2,0)</f>
        <v>PURCHASER</v>
      </c>
      <c r="I4277" s="15" t="n">
        <v>29</v>
      </c>
      <c r="J4277" s="15" t="s">
        <v>255</v>
      </c>
      <c r="K4277" s="15" t="n">
        <v>1988</v>
      </c>
      <c r="L4277" s="16" t="str">
        <f aca="false">VLOOKUP(F4277,'[1]Goa Member''s Details Revised'!$C$2:$AO$7385,9,0)</f>
        <v>Never</v>
      </c>
      <c r="M4277" s="15" t="s">
        <v>11798</v>
      </c>
      <c r="N4277" s="17" t="n">
        <f aca="false">VLOOKUP(F4277,'[1]Goa Member''s Details Revised'!$C$2:$AO$7385,5,0)</f>
        <v>28500</v>
      </c>
      <c r="O4277" s="17" t="n">
        <f aca="false">VLOOKUP(F4277,'[1]Goa Member''s Details Revised'!$C$2:$AO$7385,5,0)</f>
        <v>28500</v>
      </c>
      <c r="P4277" s="17" t="n">
        <v>28500</v>
      </c>
      <c r="Q4277" s="17" t="str">
        <f aca="false">VLOOKUP(F4277,'[1]Goa Member''s Details Revised'!$C$2:$AO$7385,8,0)</f>
        <v>I.R.M</v>
      </c>
      <c r="R4277" s="17" t="n">
        <f aca="false">+O4277-P4277</f>
        <v>0</v>
      </c>
      <c r="S4277" s="15" t="e">
        <f aca="false">+#REF!-K4277</f>
        <v>#REF!</v>
      </c>
      <c r="T4277" s="17" t="n">
        <f aca="false">IF(Q4277="regular",((P4277-(P4277/99)*S4277)),(P4277-(P4277*20%)))</f>
        <v>22800</v>
      </c>
      <c r="U4277" s="17" t="e">
        <f aca="false">((P4277-(P4277/99)*S4277))</f>
        <v>#REF!</v>
      </c>
      <c r="V4277" s="17" t="n">
        <f aca="false">IF(Q4277="regular",0,(P4277-(O4277*20%)))</f>
        <v>22800</v>
      </c>
      <c r="W4277" s="17"/>
      <c r="X4277" s="15"/>
      <c r="Y4277" s="18" t="str">
        <f aca="false">VLOOKUP(F4277,'[1]Goa Member''s Details Revised'!$C$2:$AO$7385,12,0)</f>
        <v>we send last reminder in 2012.then we did not receive any reply </v>
      </c>
    </row>
    <row r="4278" customFormat="false" ht="30" hidden="false" customHeight="false" outlineLevel="0" collapsed="false">
      <c r="B4278" s="14" t="n">
        <v>4277</v>
      </c>
      <c r="C4278" s="15"/>
      <c r="D4278" s="15" t="s">
        <v>11799</v>
      </c>
      <c r="E4278" s="15" t="s">
        <v>25</v>
      </c>
      <c r="F4278" s="15" t="s">
        <v>11800</v>
      </c>
      <c r="G4278" s="15"/>
      <c r="H4278" s="16" t="str">
        <f aca="false">VLOOKUP(F4278,'[1]Goa Member''s Details Revised'!$C$2:$AO$7385,2,0)</f>
        <v>PURCHASER</v>
      </c>
      <c r="I4278" s="15" t="n">
        <v>30</v>
      </c>
      <c r="J4278" s="15" t="s">
        <v>255</v>
      </c>
      <c r="K4278" s="15" t="n">
        <v>1988</v>
      </c>
      <c r="L4278" s="16" t="str">
        <f aca="false">VLOOKUP(F4278,'[1]Goa Member''s Details Revised'!$C$2:$AO$7385,9,0)</f>
        <v>Never</v>
      </c>
      <c r="M4278" s="15" t="s">
        <v>11801</v>
      </c>
      <c r="N4278" s="17" t="n">
        <f aca="false">VLOOKUP(F4278,'[1]Goa Member''s Details Revised'!$C$2:$AO$7385,5,0)</f>
        <v>18500</v>
      </c>
      <c r="O4278" s="17" t="n">
        <f aca="false">VLOOKUP(F4278,'[1]Goa Member''s Details Revised'!$C$2:$AO$7385,5,0)</f>
        <v>18500</v>
      </c>
      <c r="P4278" s="17" t="n">
        <f aca="false">VLOOKUP(F4278,'[1]Goa Member''s Details Revised'!$C$2:$AO$7385,6,0)</f>
        <v>19300</v>
      </c>
      <c r="Q4278" s="17" t="str">
        <f aca="false">VLOOKUP(F4278,'[1]Goa Member''s Details Revised'!$C$2:$AO$7385,8,0)</f>
        <v>I.R.M</v>
      </c>
      <c r="R4278" s="17" t="n">
        <f aca="false">+O4278-P4278</f>
        <v>-800</v>
      </c>
      <c r="S4278" s="15" t="e">
        <f aca="false">+#REF!-K4278</f>
        <v>#REF!</v>
      </c>
      <c r="T4278" s="17" t="n">
        <f aca="false">IF(Q4278="regular",((P4278-(P4278/99)*S4278)),(P4278-(P4278*20%)))</f>
        <v>15440</v>
      </c>
      <c r="U4278" s="17" t="e">
        <f aca="false">((P4278-(P4278/99)*S4278))</f>
        <v>#REF!</v>
      </c>
      <c r="V4278" s="17" t="n">
        <f aca="false">IF(Q4278="regular",0,(P4278-(O4278*20%)))</f>
        <v>15600</v>
      </c>
      <c r="W4278" s="17"/>
      <c r="X4278" s="15"/>
      <c r="Y4278" s="18" t="str">
        <f aca="false">VLOOKUP(F4278,'[1]Goa Member''s Details Revised'!$C$2:$AO$7385,12,0)</f>
        <v>last reply to his mail on 11/10/2022, (GSV:- 18,500/-) (CSV:- 19,300/-)</v>
      </c>
    </row>
    <row r="4279" customFormat="false" ht="30" hidden="false" customHeight="false" outlineLevel="0" collapsed="false">
      <c r="B4279" s="14" t="n">
        <v>4278</v>
      </c>
      <c r="C4279" s="15"/>
      <c r="D4279" s="15" t="s">
        <v>11802</v>
      </c>
      <c r="E4279" s="15" t="s">
        <v>25</v>
      </c>
      <c r="F4279" s="15" t="s">
        <v>11803</v>
      </c>
      <c r="G4279" s="15"/>
      <c r="H4279" s="16" t="str">
        <f aca="false">VLOOKUP(F4279,'[1]Goa Member''s Details Revised'!$C$2:$AO$7385,2,0)</f>
        <v>PURCHASER</v>
      </c>
      <c r="I4279" s="15" t="n">
        <v>9</v>
      </c>
      <c r="J4279" s="15" t="s">
        <v>322</v>
      </c>
      <c r="K4279" s="15" t="n">
        <v>1988</v>
      </c>
      <c r="L4279" s="16" t="str">
        <f aca="false">VLOOKUP(F4279,'[1]Goa Member''s Details Revised'!$C$2:$AO$7385,9,0)</f>
        <v>Never</v>
      </c>
      <c r="M4279" s="15" t="s">
        <v>11804</v>
      </c>
      <c r="N4279" s="17" t="n">
        <f aca="false">VLOOKUP(F4279,'[1]Goa Member''s Details Revised'!$C$2:$AO$7385,5,0)</f>
        <v>23500</v>
      </c>
      <c r="O4279" s="17" t="n">
        <f aca="false">VLOOKUP(F4279,'[1]Goa Member''s Details Revised'!$C$2:$AO$7385,5,0)</f>
        <v>23500</v>
      </c>
      <c r="P4279" s="17" t="n">
        <f aca="false">VLOOKUP(F4279,'[1]Goa Member''s Details Revised'!$C$2:$AO$7385,6,0)</f>
        <v>23500</v>
      </c>
      <c r="Q4279" s="17" t="str">
        <f aca="false">VLOOKUP(F4279,'[1]Goa Member''s Details Revised'!$C$2:$AO$7385,8,0)</f>
        <v>I.R.M</v>
      </c>
      <c r="R4279" s="17" t="n">
        <f aca="false">+O4279-P4279</f>
        <v>0</v>
      </c>
      <c r="S4279" s="15" t="e">
        <f aca="false">+#REF!-K4279</f>
        <v>#REF!</v>
      </c>
      <c r="T4279" s="17" t="n">
        <f aca="false">IF(Q4279="regular",((P4279-(P4279/99)*S4279)),(P4279-(P4279*20%)))</f>
        <v>18800</v>
      </c>
      <c r="U4279" s="17" t="e">
        <f aca="false">((P4279-(P4279/99)*S4279))</f>
        <v>#REF!</v>
      </c>
      <c r="V4279" s="17" t="n">
        <f aca="false">IF(Q4279="regular",0,(P4279-(O4279*20%)))</f>
        <v>18800</v>
      </c>
      <c r="W4279" s="17"/>
      <c r="X4279" s="15"/>
      <c r="Y4279" s="18" t="str">
        <f aca="false">VLOOKUP(F4279,'[1]Goa Member''s Details Revised'!$C$2:$AO$7385,12,0)</f>
        <v> we send last reminder in 2012.then we did not receive any reply(GSV:- 22,500/-) (CSV:- 23,500/-)</v>
      </c>
    </row>
    <row r="4280" customFormat="false" ht="30" hidden="false" customHeight="false" outlineLevel="0" collapsed="false">
      <c r="B4280" s="14" t="n">
        <v>4279</v>
      </c>
      <c r="C4280" s="15"/>
      <c r="D4280" s="15" t="s">
        <v>11805</v>
      </c>
      <c r="E4280" s="15" t="s">
        <v>25</v>
      </c>
      <c r="F4280" s="15" t="s">
        <v>11806</v>
      </c>
      <c r="G4280" s="15"/>
      <c r="H4280" s="16" t="str">
        <f aca="false">VLOOKUP(F4280,'[1]Goa Member''s Details Revised'!$C$2:$AO$7385,2,0)</f>
        <v>Purchaser</v>
      </c>
      <c r="I4280" s="15" t="n">
        <v>9</v>
      </c>
      <c r="J4280" s="15" t="s">
        <v>322</v>
      </c>
      <c r="K4280" s="15" t="n">
        <v>1988</v>
      </c>
      <c r="L4280" s="16" t="str">
        <f aca="false">VLOOKUP(F4280,'[1]Goa Member''s Details Revised'!$C$2:$AO$7385,9,0)</f>
        <v>Never</v>
      </c>
      <c r="M4280" s="15" t="s">
        <v>11807</v>
      </c>
      <c r="N4280" s="17" t="n">
        <f aca="false">VLOOKUP(F4280,'[1]Goa Member''s Details Revised'!$C$2:$AO$7385,5,0)</f>
        <v>18500</v>
      </c>
      <c r="O4280" s="17" t="n">
        <f aca="false">VLOOKUP(F4280,'[1]Goa Member''s Details Revised'!$C$2:$AO$7385,5,0)</f>
        <v>18500</v>
      </c>
      <c r="P4280" s="17" t="n">
        <f aca="false">VLOOKUP(F4280,'[1]Goa Member''s Details Revised'!$C$2:$AO$7385,6,0)</f>
        <v>19400</v>
      </c>
      <c r="Q4280" s="17" t="str">
        <f aca="false">VLOOKUP(F4280,'[1]Goa Member''s Details Revised'!$C$2:$AO$7385,8,0)</f>
        <v>I.R.M</v>
      </c>
      <c r="R4280" s="17" t="n">
        <f aca="false">+O4280-P4280</f>
        <v>-900</v>
      </c>
      <c r="S4280" s="15" t="e">
        <f aca="false">+#REF!-K4280</f>
        <v>#REF!</v>
      </c>
      <c r="T4280" s="17" t="n">
        <f aca="false">IF(Q4280="regular",((P4280-(P4280/99)*S4280)),(P4280-(P4280*20%)))</f>
        <v>15520</v>
      </c>
      <c r="U4280" s="17" t="e">
        <f aca="false">((P4280-(P4280/99)*S4280))</f>
        <v>#REF!</v>
      </c>
      <c r="V4280" s="17" t="n">
        <f aca="false">IF(Q4280="regular",0,(P4280-(O4280*20%)))</f>
        <v>15700</v>
      </c>
      <c r="W4280" s="17"/>
      <c r="X4280" s="15"/>
      <c r="Y4280" s="18" t="str">
        <f aca="false">VLOOKUP(F4280,'[1]Goa Member''s Details Revised'!$C$2:$AO$7385,12,0)</f>
        <v>last communication 2011 membership transferred from Pahalgam to Goa </v>
      </c>
    </row>
    <row r="4281" customFormat="false" ht="30" hidden="false" customHeight="false" outlineLevel="0" collapsed="false">
      <c r="B4281" s="14" t="n">
        <v>4280</v>
      </c>
      <c r="C4281" s="15"/>
      <c r="D4281" s="15" t="s">
        <v>11808</v>
      </c>
      <c r="E4281" s="15" t="s">
        <v>25</v>
      </c>
      <c r="F4281" s="15" t="s">
        <v>11809</v>
      </c>
      <c r="G4281" s="15"/>
      <c r="H4281" s="16" t="str">
        <f aca="false">VLOOKUP(F4281,'[1]Goa Member''s Details Revised'!$C$2:$AO$7385,2,0)</f>
        <v>PURCHASER</v>
      </c>
      <c r="I4281" s="15" t="n">
        <v>23</v>
      </c>
      <c r="J4281" s="15" t="s">
        <v>322</v>
      </c>
      <c r="K4281" s="15" t="n">
        <v>1988</v>
      </c>
      <c r="L4281" s="16" t="str">
        <f aca="false">VLOOKUP(F4281,'[1]Goa Member''s Details Revised'!$C$2:$AO$7385,9,0)</f>
        <v>Never</v>
      </c>
      <c r="M4281" s="15" t="s">
        <v>11810</v>
      </c>
      <c r="N4281" s="17" t="n">
        <f aca="false">VLOOKUP(F4281,'[1]Goa Member''s Details Revised'!$C$2:$AO$7385,5,0)</f>
        <v>31800</v>
      </c>
      <c r="O4281" s="17" t="n">
        <f aca="false">VLOOKUP(F4281,'[1]Goa Member''s Details Revised'!$C$2:$AO$7385,5,0)</f>
        <v>31800</v>
      </c>
      <c r="P4281" s="17" t="n">
        <f aca="false">VLOOKUP(F4281,'[1]Goa Member''s Details Revised'!$C$2:$AO$7385,6,0)</f>
        <v>31800</v>
      </c>
      <c r="Q4281" s="17" t="str">
        <f aca="false">VLOOKUP(F4281,'[1]Goa Member''s Details Revised'!$C$2:$AO$7385,8,0)</f>
        <v>I.R.M</v>
      </c>
      <c r="R4281" s="17" t="n">
        <f aca="false">+O4281-P4281</f>
        <v>0</v>
      </c>
      <c r="S4281" s="15" t="e">
        <f aca="false">+#REF!-K4281</f>
        <v>#REF!</v>
      </c>
      <c r="T4281" s="17" t="n">
        <f aca="false">IF(Q4281="regular",((P4281-(P4281/99)*S4281)),(P4281-(P4281*20%)))</f>
        <v>25440</v>
      </c>
      <c r="U4281" s="17" t="e">
        <f aca="false">((P4281-(P4281/99)*S4281))</f>
        <v>#REF!</v>
      </c>
      <c r="V4281" s="17" t="n">
        <f aca="false">IF(Q4281="regular",0,(P4281-(O4281*20%)))</f>
        <v>25440</v>
      </c>
      <c r="W4281" s="17"/>
      <c r="X4281" s="15"/>
      <c r="Y4281" s="18" t="str">
        <f aca="false">VLOOKUP(F4281,'[1]Goa Member''s Details Revised'!$C$2:$AO$7385,12,0)</f>
        <v>last communication 07membership transferred from Pahalgam to Goa</v>
      </c>
    </row>
    <row r="4282" customFormat="false" ht="15" hidden="false" customHeight="false" outlineLevel="0" collapsed="false">
      <c r="B4282" s="14" t="n">
        <v>4281</v>
      </c>
      <c r="C4282" s="15"/>
      <c r="D4282" s="15" t="s">
        <v>11811</v>
      </c>
      <c r="E4282" s="15" t="s">
        <v>25</v>
      </c>
      <c r="F4282" s="15" t="s">
        <v>11812</v>
      </c>
      <c r="G4282" s="15"/>
      <c r="H4282" s="16" t="str">
        <f aca="false">VLOOKUP(F4282,'[1]Goa Member''s Details Revised'!$C$2:$AO$7385,2,0)</f>
        <v>Purchaser</v>
      </c>
      <c r="I4282" s="15" t="n">
        <v>23</v>
      </c>
      <c r="J4282" s="15" t="s">
        <v>322</v>
      </c>
      <c r="K4282" s="15" t="n">
        <v>1988</v>
      </c>
      <c r="L4282" s="16" t="n">
        <f aca="false">VLOOKUP(F4282,'[1]Goa Member''s Details Revised'!$C$2:$AO$7385,9,0)</f>
        <v>2015</v>
      </c>
      <c r="M4282" s="21" t="s">
        <v>11813</v>
      </c>
      <c r="N4282" s="17" t="n">
        <f aca="false">VLOOKUP(F4282,'[1]Goa Member''s Details Revised'!$C$2:$AO$7385,5,0)</f>
        <v>29700</v>
      </c>
      <c r="O4282" s="17" t="n">
        <f aca="false">VLOOKUP(F4282,'[1]Goa Member''s Details Revised'!$C$2:$AO$7385,5,0)</f>
        <v>29700</v>
      </c>
      <c r="P4282" s="17" t="n">
        <f aca="false">VLOOKUP(F4282,'[1]Goa Member''s Details Revised'!$C$2:$AO$7385,6,0)</f>
        <v>29700</v>
      </c>
      <c r="Q4282" s="17" t="str">
        <f aca="false">VLOOKUP(F4282,'[1]Goa Member''s Details Revised'!$C$2:$AO$7385,8,0)</f>
        <v>Cancelled</v>
      </c>
      <c r="R4282" s="17" t="n">
        <f aca="false">+O4282-P4282</f>
        <v>0</v>
      </c>
      <c r="S4282" s="15" t="e">
        <f aca="false">+#REF!-K4282</f>
        <v>#REF!</v>
      </c>
      <c r="T4282" s="17" t="n">
        <f aca="false">IF(Q4282="regular",((P4282-(P4282/99)*S4282)),(P4282-(P4282*20%)))</f>
        <v>23760</v>
      </c>
      <c r="U4282" s="17" t="e">
        <f aca="false">((P4282-(P4282/99)*S4282))</f>
        <v>#REF!</v>
      </c>
      <c r="V4282" s="17" t="n">
        <f aca="false">IF(Q4282="regular",0,(P4282-(O4282*20%)))</f>
        <v>23760</v>
      </c>
      <c r="W4282" s="17"/>
      <c r="X4282" s="15"/>
      <c r="Y4282" s="18" t="str">
        <f aca="false">VLOOKUP(F4282,'[1]Goa Member''s Details Revised'!$C$2:$AO$7385,12,0)</f>
        <v>cancelled on 27/7/22</v>
      </c>
    </row>
    <row r="4283" customFormat="false" ht="30" hidden="false" customHeight="false" outlineLevel="0" collapsed="false">
      <c r="B4283" s="14" t="n">
        <v>4282</v>
      </c>
      <c r="C4283" s="15"/>
      <c r="D4283" s="15" t="s">
        <v>11814</v>
      </c>
      <c r="E4283" s="15" t="s">
        <v>25</v>
      </c>
      <c r="F4283" s="15" t="s">
        <v>11815</v>
      </c>
      <c r="G4283" s="15"/>
      <c r="H4283" s="16" t="str">
        <f aca="false">VLOOKUP(F4283,'[1]Goa Member''s Details Revised'!$C$2:$AO$7385,2,0)</f>
        <v>PURCHASER</v>
      </c>
      <c r="I4283" s="15" t="n">
        <v>31</v>
      </c>
      <c r="J4283" s="15" t="s">
        <v>322</v>
      </c>
      <c r="K4283" s="15" t="n">
        <v>1988</v>
      </c>
      <c r="L4283" s="16" t="str">
        <f aca="false">VLOOKUP(F4283,'[1]Goa Member''s Details Revised'!$C$2:$AO$7385,9,0)</f>
        <v>Never</v>
      </c>
      <c r="M4283" s="15" t="s">
        <v>11816</v>
      </c>
      <c r="N4283" s="17" t="n">
        <f aca="false">VLOOKUP(F4283,'[1]Goa Member''s Details Revised'!$C$2:$AO$7385,5,0)</f>
        <v>18500</v>
      </c>
      <c r="O4283" s="17" t="n">
        <f aca="false">VLOOKUP(F4283,'[1]Goa Member''s Details Revised'!$C$2:$AO$7385,5,0)</f>
        <v>18500</v>
      </c>
      <c r="P4283" s="17" t="n">
        <v>18500</v>
      </c>
      <c r="Q4283" s="17" t="str">
        <f aca="false">VLOOKUP(F4283,'[1]Goa Member''s Details Revised'!$C$2:$AO$7385,8,0)</f>
        <v>I.R.M</v>
      </c>
      <c r="R4283" s="17" t="n">
        <f aca="false">+O4283-P4283</f>
        <v>0</v>
      </c>
      <c r="S4283" s="15" t="e">
        <f aca="false">+#REF!-K4283</f>
        <v>#REF!</v>
      </c>
      <c r="T4283" s="17" t="n">
        <f aca="false">IF(Q4283="regular",((P4283-(P4283/99)*S4283)),(P4283-(P4283*20%)))</f>
        <v>14800</v>
      </c>
      <c r="U4283" s="17" t="e">
        <f aca="false">((P4283-(P4283/99)*S4283))</f>
        <v>#REF!</v>
      </c>
      <c r="V4283" s="17" t="n">
        <f aca="false">IF(Q4283="regular",0,(P4283-(O4283*20%)))</f>
        <v>14800</v>
      </c>
      <c r="W4283" s="17"/>
      <c r="X4283" s="15"/>
      <c r="Y4283" s="18" t="str">
        <f aca="false">VLOOKUP(F4283,'[1]Goa Member''s Details Revised'!$C$2:$AO$7385,12,0)</f>
        <v>we send last reminder in 2013.then we did not receive any reply </v>
      </c>
    </row>
    <row r="4284" customFormat="false" ht="30" hidden="false" customHeight="false" outlineLevel="0" collapsed="false">
      <c r="B4284" s="14" t="n">
        <v>4283</v>
      </c>
      <c r="C4284" s="15"/>
      <c r="D4284" s="15" t="s">
        <v>11817</v>
      </c>
      <c r="E4284" s="15" t="s">
        <v>25</v>
      </c>
      <c r="F4284" s="15" t="s">
        <v>11818</v>
      </c>
      <c r="G4284" s="15"/>
      <c r="H4284" s="16" t="str">
        <f aca="false">VLOOKUP(F4284,'[1]Goa Member''s Details Revised'!$C$2:$AO$7385,2,0)</f>
        <v>PURCHASER</v>
      </c>
      <c r="I4284" s="15" t="n">
        <v>31</v>
      </c>
      <c r="J4284" s="15" t="s">
        <v>322</v>
      </c>
      <c r="K4284" s="15" t="n">
        <v>1988</v>
      </c>
      <c r="L4284" s="16" t="n">
        <f aca="false">VLOOKUP(F4284,'[1]Goa Member''s Details Revised'!$C$2:$AO$7385,9,0)</f>
        <v>2012</v>
      </c>
      <c r="M4284" s="15" t="s">
        <v>11819</v>
      </c>
      <c r="N4284" s="17" t="n">
        <f aca="false">VLOOKUP(F4284,'[1]Goa Member''s Details Revised'!$C$2:$AO$7385,5,0)</f>
        <v>28500</v>
      </c>
      <c r="O4284" s="17" t="n">
        <f aca="false">VLOOKUP(F4284,'[1]Goa Member''s Details Revised'!$C$2:$AO$7385,5,0)</f>
        <v>28500</v>
      </c>
      <c r="P4284" s="17" t="n">
        <v>28500</v>
      </c>
      <c r="Q4284" s="17" t="str">
        <f aca="false">VLOOKUP(F4284,'[1]Goa Member''s Details Revised'!$C$2:$AO$7385,8,0)</f>
        <v>R.M</v>
      </c>
      <c r="R4284" s="17" t="n">
        <f aca="false">+O4284-P4284</f>
        <v>0</v>
      </c>
      <c r="S4284" s="15" t="e">
        <f aca="false">+#REF!-K4284</f>
        <v>#REF!</v>
      </c>
      <c r="T4284" s="17" t="n">
        <f aca="false">IF(Q4284="regular",((P4284-(P4284/99)*S4284)),(P4284-(P4284*20%)))</f>
        <v>22800</v>
      </c>
      <c r="U4284" s="17" t="e">
        <f aca="false">((P4284-(P4284/99)*S4284))</f>
        <v>#REF!</v>
      </c>
      <c r="V4284" s="17" t="n">
        <f aca="false">IF(Q4284="regular",0,(P4284-(O4284*20%)))</f>
        <v>22800</v>
      </c>
      <c r="W4284" s="17"/>
      <c r="X4284" s="15"/>
      <c r="Y4284" s="18" t="str">
        <f aca="false">VLOOKUP(F4284,'[1]Goa Member''s Details Revised'!$C$2:$AO$7385,12,0)</f>
        <v>not send any reminder so last communication 2012
membership transferred from Nagaraj Rao to M. Jayamala</v>
      </c>
    </row>
    <row r="4285" customFormat="false" ht="30" hidden="false" customHeight="false" outlineLevel="0" collapsed="false">
      <c r="B4285" s="14" t="n">
        <v>4284</v>
      </c>
      <c r="C4285" s="15"/>
      <c r="D4285" s="15" t="s">
        <v>11820</v>
      </c>
      <c r="E4285" s="15" t="s">
        <v>25</v>
      </c>
      <c r="F4285" s="15" t="s">
        <v>11821</v>
      </c>
      <c r="G4285" s="15"/>
      <c r="H4285" s="16" t="str">
        <f aca="false">VLOOKUP(F4285,'[1]Goa Member''s Details Revised'!$C$2:$AO$7385,2,0)</f>
        <v>Purchaser</v>
      </c>
      <c r="I4285" s="15" t="n">
        <v>30</v>
      </c>
      <c r="J4285" s="15" t="s">
        <v>322</v>
      </c>
      <c r="K4285" s="15" t="n">
        <v>1988</v>
      </c>
      <c r="L4285" s="16" t="str">
        <f aca="false">VLOOKUP(F4285,'[1]Goa Member''s Details Revised'!$C$2:$AO$7385,9,0)</f>
        <v>Never</v>
      </c>
      <c r="M4285" s="15" t="s">
        <v>11822</v>
      </c>
      <c r="N4285" s="17" t="n">
        <f aca="false">VLOOKUP(F4285,'[1]Goa Member''s Details Revised'!$C$2:$AO$7385,5,0)</f>
        <v>28500</v>
      </c>
      <c r="O4285" s="17" t="n">
        <f aca="false">VLOOKUP(F4285,'[1]Goa Member''s Details Revised'!$C$2:$AO$7385,5,0)</f>
        <v>28500</v>
      </c>
      <c r="P4285" s="17" t="n">
        <f aca="false">VLOOKUP(F4285,'[1]Goa Member''s Details Revised'!$C$2:$AO$7385,6,0)</f>
        <v>29700</v>
      </c>
      <c r="Q4285" s="17" t="str">
        <f aca="false">VLOOKUP(F4285,'[1]Goa Member''s Details Revised'!$C$2:$AO$7385,8,0)</f>
        <v>I.R.M</v>
      </c>
      <c r="R4285" s="17" t="n">
        <f aca="false">+O4285-P4285</f>
        <v>-1200</v>
      </c>
      <c r="S4285" s="15" t="e">
        <f aca="false">+#REF!-K4285</f>
        <v>#REF!</v>
      </c>
      <c r="T4285" s="17" t="n">
        <f aca="false">IF(Q4285="regular",((P4285-(P4285/99)*S4285)),(P4285-(P4285*20%)))</f>
        <v>23760</v>
      </c>
      <c r="U4285" s="17" t="e">
        <f aca="false">((P4285-(P4285/99)*S4285))</f>
        <v>#REF!</v>
      </c>
      <c r="V4285" s="17" t="n">
        <f aca="false">IF(Q4285="regular",0,(P4285-(O4285*20%)))</f>
        <v>24000</v>
      </c>
      <c r="W4285" s="17"/>
      <c r="X4285" s="15"/>
      <c r="Y4285" s="18" t="str">
        <f aca="false">VLOOKUP(F4285,'[1]Goa Member''s Details Revised'!$C$2:$AO$7385,12,0)</f>
        <v>we send last reminder in 2012.then we did not receive any reply </v>
      </c>
    </row>
    <row r="4286" customFormat="false" ht="30" hidden="false" customHeight="false" outlineLevel="0" collapsed="false">
      <c r="B4286" s="14" t="n">
        <v>4285</v>
      </c>
      <c r="C4286" s="15"/>
      <c r="D4286" s="15" t="s">
        <v>11823</v>
      </c>
      <c r="E4286" s="15" t="s">
        <v>25</v>
      </c>
      <c r="F4286" s="15" t="s">
        <v>11824</v>
      </c>
      <c r="G4286" s="15"/>
      <c r="H4286" s="16" t="str">
        <f aca="false">VLOOKUP(F4286,'[1]Goa Member''s Details Revised'!$C$2:$AO$7385,2,0)</f>
        <v>PURCHASER</v>
      </c>
      <c r="I4286" s="15" t="n">
        <v>6</v>
      </c>
      <c r="J4286" s="15" t="s">
        <v>337</v>
      </c>
      <c r="K4286" s="15" t="n">
        <v>1988</v>
      </c>
      <c r="L4286" s="16" t="str">
        <f aca="false">VLOOKUP(F4286,'[1]Goa Member''s Details Revised'!$C$2:$AO$7385,9,0)</f>
        <v>Never</v>
      </c>
      <c r="M4286" s="15" t="s">
        <v>11825</v>
      </c>
      <c r="N4286" s="17" t="n">
        <f aca="false">VLOOKUP(F4286,'[1]Goa Member''s Details Revised'!$C$2:$AO$7385,5,0)</f>
        <v>28500</v>
      </c>
      <c r="O4286" s="17" t="n">
        <f aca="false">VLOOKUP(F4286,'[1]Goa Member''s Details Revised'!$C$2:$AO$7385,5,0)</f>
        <v>28500</v>
      </c>
      <c r="P4286" s="17" t="n">
        <f aca="false">VLOOKUP(F4286,'[1]Goa Member''s Details Revised'!$C$2:$AO$7385,6,0)</f>
        <v>29700</v>
      </c>
      <c r="Q4286" s="17" t="str">
        <f aca="false">VLOOKUP(F4286,'[1]Goa Member''s Details Revised'!$C$2:$AO$7385,8,0)</f>
        <v>I.R.M</v>
      </c>
      <c r="R4286" s="17" t="n">
        <f aca="false">+O4286-P4286</f>
        <v>-1200</v>
      </c>
      <c r="S4286" s="15" t="e">
        <f aca="false">+#REF!-K4286</f>
        <v>#REF!</v>
      </c>
      <c r="T4286" s="17" t="n">
        <f aca="false">IF(Q4286="regular",((P4286-(P4286/99)*S4286)),(P4286-(P4286*20%)))</f>
        <v>23760</v>
      </c>
      <c r="U4286" s="17" t="e">
        <f aca="false">((P4286-(P4286/99)*S4286))</f>
        <v>#REF!</v>
      </c>
      <c r="V4286" s="17" t="n">
        <f aca="false">IF(Q4286="regular",0,(P4286-(O4286*20%)))</f>
        <v>24000</v>
      </c>
      <c r="W4286" s="17"/>
      <c r="X4286" s="15"/>
      <c r="Y4286" s="18" t="str">
        <f aca="false">VLOOKUP(F4286,'[1]Goa Member''s Details Revised'!$C$2:$AO$7385,12,0)</f>
        <v>we send last reminder in 2012.then we did not receive any reply </v>
      </c>
    </row>
    <row r="4287" customFormat="false" ht="15" hidden="false" customHeight="false" outlineLevel="0" collapsed="false">
      <c r="B4287" s="14" t="n">
        <v>4286</v>
      </c>
      <c r="C4287" s="15"/>
      <c r="D4287" s="15" t="s">
        <v>11826</v>
      </c>
      <c r="E4287" s="15" t="s">
        <v>25</v>
      </c>
      <c r="F4287" s="15" t="s">
        <v>11827</v>
      </c>
      <c r="G4287" s="15"/>
      <c r="H4287" s="16" t="str">
        <f aca="false">VLOOKUP(F4287,'[1]Goa Member''s Details Revised'!$C$2:$AO$7385,2,0)</f>
        <v>PURCHASER</v>
      </c>
      <c r="I4287" s="15" t="n">
        <v>11</v>
      </c>
      <c r="J4287" s="15" t="s">
        <v>337</v>
      </c>
      <c r="K4287" s="15" t="n">
        <v>1988</v>
      </c>
      <c r="L4287" s="16" t="str">
        <f aca="false">VLOOKUP(F4287,'[1]Goa Member''s Details Revised'!$C$2:$AO$7385,9,0)</f>
        <v>Never</v>
      </c>
      <c r="M4287" s="15" t="s">
        <v>11828</v>
      </c>
      <c r="N4287" s="17" t="n">
        <f aca="false">VLOOKUP(F4287,'[1]Goa Member''s Details Revised'!$C$2:$AO$7385,5,0)</f>
        <v>22500</v>
      </c>
      <c r="O4287" s="17" t="n">
        <f aca="false">VLOOKUP(F4287,'[1]Goa Member''s Details Revised'!$C$2:$AO$7385,5,0)</f>
        <v>22500</v>
      </c>
      <c r="P4287" s="17" t="n">
        <v>22500</v>
      </c>
      <c r="Q4287" s="17" t="str">
        <f aca="false">VLOOKUP(F4287,'[1]Goa Member''s Details Revised'!$C$2:$AO$7385,8,0)</f>
        <v>I.R.M</v>
      </c>
      <c r="R4287" s="17" t="n">
        <f aca="false">+O4287-P4287</f>
        <v>0</v>
      </c>
      <c r="S4287" s="15" t="e">
        <f aca="false">+#REF!-K4287</f>
        <v>#REF!</v>
      </c>
      <c r="T4287" s="17" t="n">
        <f aca="false">IF(Q4287="regular",((P4287-(P4287/99)*S4287)),(P4287-(P4287*20%)))</f>
        <v>18000</v>
      </c>
      <c r="U4287" s="17" t="e">
        <f aca="false">((P4287-(P4287/99)*S4287))</f>
        <v>#REF!</v>
      </c>
      <c r="V4287" s="17" t="n">
        <f aca="false">IF(Q4287="regular",0,(P4287-(O4287*20%)))</f>
        <v>18000</v>
      </c>
      <c r="W4287" s="17"/>
      <c r="X4287" s="15"/>
      <c r="Y4287" s="18" t="str">
        <f aca="false">VLOOKUP(F4287,'[1]Goa Member''s Details Revised'!$C$2:$AO$7385,12,0)</f>
        <v>last communication 01</v>
      </c>
    </row>
    <row r="4288" customFormat="false" ht="15" hidden="false" customHeight="false" outlineLevel="0" collapsed="false">
      <c r="B4288" s="14" t="n">
        <v>4287</v>
      </c>
      <c r="C4288" s="15"/>
      <c r="D4288" s="15" t="s">
        <v>11829</v>
      </c>
      <c r="E4288" s="15" t="s">
        <v>25</v>
      </c>
      <c r="F4288" s="15" t="s">
        <v>11830</v>
      </c>
      <c r="G4288" s="15"/>
      <c r="H4288" s="16" t="str">
        <f aca="false">VLOOKUP(F4288,'[1]Goa Member''s Details Revised'!$C$2:$AO$7385,2,0)</f>
        <v>Purchaser</v>
      </c>
      <c r="I4288" s="15" t="n">
        <v>15</v>
      </c>
      <c r="J4288" s="15" t="s">
        <v>337</v>
      </c>
      <c r="K4288" s="15" t="n">
        <v>1988</v>
      </c>
      <c r="L4288" s="16" t="str">
        <f aca="false">VLOOKUP(F4288,'[1]Goa Member''s Details Revised'!$C$2:$AO$7385,9,0)</f>
        <v>Never</v>
      </c>
      <c r="M4288" s="15" t="s">
        <v>11831</v>
      </c>
      <c r="N4288" s="17" t="n">
        <f aca="false">VLOOKUP(F4288,'[1]Goa Member''s Details Revised'!$C$2:$AO$7385,5,0)</f>
        <v>28500</v>
      </c>
      <c r="O4288" s="17" t="n">
        <f aca="false">VLOOKUP(F4288,'[1]Goa Member''s Details Revised'!$C$2:$AO$7385,5,0)</f>
        <v>28500</v>
      </c>
      <c r="P4288" s="17" t="n">
        <f aca="false">VLOOKUP(F4288,'[1]Goa Member''s Details Revised'!$C$2:$AO$7385,6,0)</f>
        <v>29700</v>
      </c>
      <c r="Q4288" s="17" t="str">
        <f aca="false">VLOOKUP(F4288,'[1]Goa Member''s Details Revised'!$C$2:$AO$7385,8,0)</f>
        <v>I.R.M</v>
      </c>
      <c r="R4288" s="17" t="n">
        <f aca="false">+O4288-P4288</f>
        <v>-1200</v>
      </c>
      <c r="S4288" s="15" t="e">
        <f aca="false">+#REF!-K4288</f>
        <v>#REF!</v>
      </c>
      <c r="T4288" s="17" t="n">
        <f aca="false">IF(Q4288="regular",((P4288-(P4288/99)*S4288)),(P4288-(P4288*20%)))</f>
        <v>23760</v>
      </c>
      <c r="U4288" s="17" t="e">
        <f aca="false">((P4288-(P4288/99)*S4288))</f>
        <v>#REF!</v>
      </c>
      <c r="V4288" s="17" t="n">
        <f aca="false">IF(Q4288="regular",0,(P4288-(O4288*20%)))</f>
        <v>24000</v>
      </c>
      <c r="W4288" s="17"/>
      <c r="X4288" s="15"/>
      <c r="Y4288" s="18" t="str">
        <f aca="false">VLOOKUP(F4288,'[1]Goa Member''s Details Revised'!$C$2:$AO$7385,12,0)</f>
        <v>last communication 1996</v>
      </c>
    </row>
    <row r="4289" customFormat="false" ht="30" hidden="false" customHeight="false" outlineLevel="0" collapsed="false">
      <c r="B4289" s="14" t="n">
        <v>4288</v>
      </c>
      <c r="C4289" s="15"/>
      <c r="D4289" s="15" t="s">
        <v>11832</v>
      </c>
      <c r="E4289" s="15" t="s">
        <v>25</v>
      </c>
      <c r="F4289" s="15" t="s">
        <v>11833</v>
      </c>
      <c r="G4289" s="15"/>
      <c r="H4289" s="16" t="str">
        <f aca="false">VLOOKUP(F4289,'[1]Goa Member''s Details Revised'!$C$2:$AO$7385,2,0)</f>
        <v>Purchaser</v>
      </c>
      <c r="I4289" s="15" t="n">
        <v>30</v>
      </c>
      <c r="J4289" s="15" t="s">
        <v>337</v>
      </c>
      <c r="K4289" s="15" t="n">
        <v>1988</v>
      </c>
      <c r="L4289" s="16" t="str">
        <f aca="false">VLOOKUP(F4289,'[1]Goa Member''s Details Revised'!$C$2:$AO$7385,9,0)</f>
        <v>Never</v>
      </c>
      <c r="M4289" s="15" t="s">
        <v>11834</v>
      </c>
      <c r="N4289" s="17" t="n">
        <f aca="false">VLOOKUP(F4289,'[1]Goa Member''s Details Revised'!$C$2:$AO$7385,5,0)</f>
        <v>28500</v>
      </c>
      <c r="O4289" s="17" t="n">
        <f aca="false">VLOOKUP(F4289,'[1]Goa Member''s Details Revised'!$C$2:$AO$7385,5,0)</f>
        <v>28500</v>
      </c>
      <c r="P4289" s="17" t="n">
        <f aca="false">VLOOKUP(F4289,'[1]Goa Member''s Details Revised'!$C$2:$AO$7385,6,0)</f>
        <v>29700</v>
      </c>
      <c r="Q4289" s="17" t="str">
        <f aca="false">VLOOKUP(F4289,'[1]Goa Member''s Details Revised'!$C$2:$AO$7385,8,0)</f>
        <v>I.R.M</v>
      </c>
      <c r="R4289" s="17" t="n">
        <f aca="false">+O4289-P4289</f>
        <v>-1200</v>
      </c>
      <c r="S4289" s="15" t="e">
        <f aca="false">+#REF!-K4289</f>
        <v>#REF!</v>
      </c>
      <c r="T4289" s="17" t="n">
        <f aca="false">IF(Q4289="regular",((P4289-(P4289/99)*S4289)),(P4289-(P4289*20%)))</f>
        <v>23760</v>
      </c>
      <c r="U4289" s="17" t="e">
        <f aca="false">((P4289-(P4289/99)*S4289))</f>
        <v>#REF!</v>
      </c>
      <c r="V4289" s="17" t="n">
        <f aca="false">IF(Q4289="regular",0,(P4289-(O4289*20%)))</f>
        <v>24000</v>
      </c>
      <c r="W4289" s="17"/>
      <c r="X4289" s="15"/>
      <c r="Y4289" s="18" t="str">
        <f aca="false">VLOOKUP(F4289,'[1]Goa Member''s Details Revised'!$C$2:$AO$7385,12,0)</f>
        <v>we send last reminder in 2012.then we did not receive any reply </v>
      </c>
    </row>
    <row r="4290" customFormat="false" ht="30" hidden="false" customHeight="false" outlineLevel="0" collapsed="false">
      <c r="B4290" s="14" t="n">
        <v>4289</v>
      </c>
      <c r="C4290" s="15"/>
      <c r="D4290" s="15" t="s">
        <v>11835</v>
      </c>
      <c r="E4290" s="15" t="s">
        <v>25</v>
      </c>
      <c r="F4290" s="15" t="s">
        <v>11836</v>
      </c>
      <c r="G4290" s="15"/>
      <c r="H4290" s="16" t="str">
        <f aca="false">VLOOKUP(F4290,'[1]Goa Member''s Details Revised'!$C$2:$AO$7385,2,0)</f>
        <v>Purchaser</v>
      </c>
      <c r="I4290" s="15" t="n">
        <v>30</v>
      </c>
      <c r="J4290" s="15" t="s">
        <v>337</v>
      </c>
      <c r="K4290" s="15" t="n">
        <v>1988</v>
      </c>
      <c r="L4290" s="16" t="str">
        <f aca="false">VLOOKUP(F4290,'[1]Goa Member''s Details Revised'!$C$2:$AO$7385,9,0)</f>
        <v>Never</v>
      </c>
      <c r="M4290" s="15" t="s">
        <v>11837</v>
      </c>
      <c r="N4290" s="17" t="n">
        <f aca="false">VLOOKUP(F4290,'[1]Goa Member''s Details Revised'!$C$2:$AO$7385,5,0)</f>
        <v>22500</v>
      </c>
      <c r="O4290" s="17" t="n">
        <f aca="false">VLOOKUP(F4290,'[1]Goa Member''s Details Revised'!$C$2:$AO$7385,5,0)</f>
        <v>22500</v>
      </c>
      <c r="P4290" s="17" t="n">
        <f aca="false">VLOOKUP(F4290,'[1]Goa Member''s Details Revised'!$C$2:$AO$7385,6,0)</f>
        <v>23500</v>
      </c>
      <c r="Q4290" s="17" t="str">
        <f aca="false">VLOOKUP(F4290,'[1]Goa Member''s Details Revised'!$C$2:$AO$7385,8,0)</f>
        <v>I.R.M</v>
      </c>
      <c r="R4290" s="17" t="n">
        <f aca="false">+O4290-P4290</f>
        <v>-1000</v>
      </c>
      <c r="S4290" s="15" t="e">
        <f aca="false">+#REF!-K4290</f>
        <v>#REF!</v>
      </c>
      <c r="T4290" s="17" t="n">
        <f aca="false">IF(Q4290="regular",((P4290-(P4290/99)*S4290)),(P4290-(P4290*20%)))</f>
        <v>18800</v>
      </c>
      <c r="U4290" s="17" t="e">
        <f aca="false">((P4290-(P4290/99)*S4290))</f>
        <v>#REF!</v>
      </c>
      <c r="V4290" s="17" t="n">
        <f aca="false">IF(Q4290="regular",0,(P4290-(O4290*20%)))</f>
        <v>19000</v>
      </c>
      <c r="W4290" s="17"/>
      <c r="X4290" s="15"/>
      <c r="Y4290" s="18" t="str">
        <f aca="false">VLOOKUP(F4290,'[1]Goa Member''s Details Revised'!$C$2:$AO$7385,12,0)</f>
        <v>last communication 97 membership transferred from Pratima Shankar to P.S Lakshmi in 91</v>
      </c>
    </row>
    <row r="4291" customFormat="false" ht="15" hidden="false" customHeight="false" outlineLevel="0" collapsed="false">
      <c r="B4291" s="14" t="n">
        <v>4290</v>
      </c>
      <c r="C4291" s="15"/>
      <c r="D4291" s="15" t="s">
        <v>11838</v>
      </c>
      <c r="E4291" s="15" t="s">
        <v>25</v>
      </c>
      <c r="F4291" s="15" t="s">
        <v>11839</v>
      </c>
      <c r="G4291" s="15"/>
      <c r="H4291" s="16" t="str">
        <f aca="false">VLOOKUP(F4291,'[1]Goa Member''s Details Revised'!$C$2:$AO$7385,2,0)</f>
        <v>Purchaser</v>
      </c>
      <c r="I4291" s="15" t="n">
        <v>5</v>
      </c>
      <c r="J4291" s="15" t="s">
        <v>404</v>
      </c>
      <c r="K4291" s="15" t="n">
        <v>1988</v>
      </c>
      <c r="L4291" s="16" t="str">
        <f aca="false">VLOOKUP(F4291,'[1]Goa Member''s Details Revised'!$C$2:$AO$7385,9,0)</f>
        <v>Never</v>
      </c>
      <c r="M4291" s="15" t="s">
        <v>11840</v>
      </c>
      <c r="N4291" s="17" t="n">
        <f aca="false">VLOOKUP(F4291,'[1]Goa Member''s Details Revised'!$C$2:$AO$7385,5,0)</f>
        <v>22500</v>
      </c>
      <c r="O4291" s="17" t="n">
        <f aca="false">VLOOKUP(F4291,'[1]Goa Member''s Details Revised'!$C$2:$AO$7385,5,0)</f>
        <v>22500</v>
      </c>
      <c r="P4291" s="17" t="n">
        <f aca="false">VLOOKUP(F4291,'[1]Goa Member''s Details Revised'!$C$2:$AO$7385,6,0)</f>
        <v>23400</v>
      </c>
      <c r="Q4291" s="17" t="str">
        <f aca="false">VLOOKUP(F4291,'[1]Goa Member''s Details Revised'!$C$2:$AO$7385,8,0)</f>
        <v>I.R.M</v>
      </c>
      <c r="R4291" s="17" t="n">
        <f aca="false">+O4291-P4291</f>
        <v>-900</v>
      </c>
      <c r="S4291" s="15" t="e">
        <f aca="false">+#REF!-K4291</f>
        <v>#REF!</v>
      </c>
      <c r="T4291" s="17" t="n">
        <f aca="false">IF(Q4291="regular",((P4291-(P4291/99)*S4291)),(P4291-(P4291*20%)))</f>
        <v>18720</v>
      </c>
      <c r="U4291" s="17" t="e">
        <f aca="false">((P4291-(P4291/99)*S4291))</f>
        <v>#REF!</v>
      </c>
      <c r="V4291" s="17" t="n">
        <f aca="false">IF(Q4291="regular",0,(P4291-(O4291*20%)))</f>
        <v>18900</v>
      </c>
      <c r="W4291" s="17"/>
      <c r="X4291" s="15"/>
      <c r="Y4291" s="18" t="str">
        <f aca="false">VLOOKUP(F4291,'[1]Goa Member''s Details Revised'!$C$2:$AO$7385,12,0)</f>
        <v>last communication 12</v>
      </c>
    </row>
    <row r="4292" customFormat="false" ht="30" hidden="false" customHeight="false" outlineLevel="0" collapsed="false">
      <c r="B4292" s="14" t="n">
        <v>4291</v>
      </c>
      <c r="C4292" s="15"/>
      <c r="D4292" s="15" t="s">
        <v>11841</v>
      </c>
      <c r="E4292" s="15" t="s">
        <v>25</v>
      </c>
      <c r="F4292" s="15" t="s">
        <v>11842</v>
      </c>
      <c r="G4292" s="15"/>
      <c r="H4292" s="16" t="str">
        <f aca="false">VLOOKUP(F4292,'[1]Goa Member''s Details Revised'!$C$2:$AO$7385,2,0)</f>
        <v>Purchaser</v>
      </c>
      <c r="I4292" s="15" t="n">
        <v>7</v>
      </c>
      <c r="J4292" s="15" t="s">
        <v>404</v>
      </c>
      <c r="K4292" s="15" t="n">
        <v>1988</v>
      </c>
      <c r="L4292" s="16" t="str">
        <f aca="false">VLOOKUP(F4292,'[1]Goa Member''s Details Revised'!$C$2:$AO$7385,9,0)</f>
        <v>Never</v>
      </c>
      <c r="M4292" s="15" t="s">
        <v>11843</v>
      </c>
      <c r="N4292" s="17" t="n">
        <f aca="false">VLOOKUP(F4292,'[1]Goa Member''s Details Revised'!$C$2:$AO$7385,5,0)</f>
        <v>22500</v>
      </c>
      <c r="O4292" s="17" t="n">
        <f aca="false">VLOOKUP(F4292,'[1]Goa Member''s Details Revised'!$C$2:$AO$7385,5,0)</f>
        <v>22500</v>
      </c>
      <c r="P4292" s="17" t="n">
        <v>22500</v>
      </c>
      <c r="Q4292" s="17" t="str">
        <f aca="false">VLOOKUP(F4292,'[1]Goa Member''s Details Revised'!$C$2:$AO$7385,8,0)</f>
        <v>I.R.M</v>
      </c>
      <c r="R4292" s="17" t="n">
        <f aca="false">+O4292-P4292</f>
        <v>0</v>
      </c>
      <c r="S4292" s="15" t="e">
        <f aca="false">+#REF!-K4292</f>
        <v>#REF!</v>
      </c>
      <c r="T4292" s="17" t="n">
        <f aca="false">IF(Q4292="regular",((P4292-(P4292/99)*S4292)),(P4292-(P4292*20%)))</f>
        <v>18000</v>
      </c>
      <c r="U4292" s="17" t="e">
        <f aca="false">((P4292-(P4292/99)*S4292))</f>
        <v>#REF!</v>
      </c>
      <c r="V4292" s="17" t="n">
        <f aca="false">IF(Q4292="regular",0,(P4292-(O4292*20%)))</f>
        <v>18000</v>
      </c>
      <c r="W4292" s="17"/>
      <c r="X4292" s="15"/>
      <c r="Y4292" s="18" t="str">
        <f aca="false">VLOOKUP(F4292,'[1]Goa Member''s Details Revised'!$C$2:$AO$7385,12,0)</f>
        <v>we send last reminder in 2013.then we did not receive any reply </v>
      </c>
    </row>
    <row r="4293" customFormat="false" ht="15" hidden="false" customHeight="false" outlineLevel="0" collapsed="false">
      <c r="B4293" s="14" t="n">
        <v>4292</v>
      </c>
      <c r="C4293" s="15"/>
      <c r="D4293" s="15" t="s">
        <v>11844</v>
      </c>
      <c r="E4293" s="15" t="s">
        <v>25</v>
      </c>
      <c r="F4293" s="15" t="s">
        <v>11845</v>
      </c>
      <c r="G4293" s="15"/>
      <c r="H4293" s="16" t="str">
        <f aca="false">VLOOKUP(F4293,'[1]Goa Member''s Details Revised'!$C$2:$AO$7385,2,0)</f>
        <v>Purchaser</v>
      </c>
      <c r="I4293" s="15" t="n">
        <v>18</v>
      </c>
      <c r="J4293" s="15" t="s">
        <v>404</v>
      </c>
      <c r="K4293" s="15" t="n">
        <v>1988</v>
      </c>
      <c r="L4293" s="16" t="str">
        <f aca="false">VLOOKUP(F4293,'[1]Goa Member''s Details Revised'!$C$2:$AO$7385,9,0)</f>
        <v>Never</v>
      </c>
      <c r="M4293" s="15" t="s">
        <v>11846</v>
      </c>
      <c r="N4293" s="17" t="n">
        <f aca="false">VLOOKUP(F4293,'[1]Goa Member''s Details Revised'!$C$2:$AO$7385,5,0)</f>
        <v>29700</v>
      </c>
      <c r="O4293" s="17" t="n">
        <f aca="false">VLOOKUP(F4293,'[1]Goa Member''s Details Revised'!$C$2:$AO$7385,5,0)</f>
        <v>29700</v>
      </c>
      <c r="P4293" s="17" t="n">
        <f aca="false">VLOOKUP(F4293,'[1]Goa Member''s Details Revised'!$C$2:$AO$7385,6,0)</f>
        <v>29700</v>
      </c>
      <c r="Q4293" s="17" t="str">
        <f aca="false">VLOOKUP(F4293,'[1]Goa Member''s Details Revised'!$C$2:$AO$7385,8,0)</f>
        <v>I.R.M</v>
      </c>
      <c r="R4293" s="17" t="n">
        <f aca="false">+O4293-P4293</f>
        <v>0</v>
      </c>
      <c r="S4293" s="15" t="e">
        <f aca="false">+#REF!-K4293</f>
        <v>#REF!</v>
      </c>
      <c r="T4293" s="17" t="n">
        <f aca="false">IF(Q4293="regular",((P4293-(P4293/99)*S4293)),(P4293-(P4293*20%)))</f>
        <v>23760</v>
      </c>
      <c r="U4293" s="17" t="e">
        <f aca="false">((P4293-(P4293/99)*S4293))</f>
        <v>#REF!</v>
      </c>
      <c r="V4293" s="17" t="n">
        <f aca="false">IF(Q4293="regular",0,(P4293-(O4293*20%)))</f>
        <v>23760</v>
      </c>
      <c r="W4293" s="17"/>
      <c r="X4293" s="15"/>
      <c r="Y4293" s="18" t="str">
        <f aca="false">VLOOKUP(F4293,'[1]Goa Member''s Details Revised'!$C$2:$AO$7385,12,0)</f>
        <v>(POD)last communication 2007</v>
      </c>
    </row>
    <row r="4294" customFormat="false" ht="15" hidden="false" customHeight="false" outlineLevel="0" collapsed="false">
      <c r="B4294" s="14" t="n">
        <v>4293</v>
      </c>
      <c r="C4294" s="15"/>
      <c r="D4294" s="15" t="s">
        <v>11847</v>
      </c>
      <c r="E4294" s="15" t="s">
        <v>25</v>
      </c>
      <c r="F4294" s="15" t="s">
        <v>11848</v>
      </c>
      <c r="G4294" s="15"/>
      <c r="H4294" s="16" t="str">
        <f aca="false">VLOOKUP(F4294,'[1]Goa Member''s Details Revised'!$C$2:$AO$7385,2,0)</f>
        <v>Purchaser</v>
      </c>
      <c r="I4294" s="15" t="n">
        <v>19</v>
      </c>
      <c r="J4294" s="15" t="s">
        <v>404</v>
      </c>
      <c r="K4294" s="15" t="n">
        <v>1988</v>
      </c>
      <c r="L4294" s="16" t="n">
        <f aca="false">VLOOKUP(F4294,'[1]Goa Member''s Details Revised'!$C$2:$AO$7385,9,0)</f>
        <v>2008</v>
      </c>
      <c r="M4294" s="15" t="s">
        <v>11849</v>
      </c>
      <c r="N4294" s="17" t="n">
        <f aca="false">VLOOKUP(F4294,'[1]Goa Member''s Details Revised'!$C$2:$AO$7385,5,0)</f>
        <v>29700</v>
      </c>
      <c r="O4294" s="17" t="n">
        <f aca="false">VLOOKUP(F4294,'[1]Goa Member''s Details Revised'!$C$2:$AO$7385,5,0)</f>
        <v>29700</v>
      </c>
      <c r="P4294" s="17" t="n">
        <f aca="false">VLOOKUP(F4294,'[1]Goa Member''s Details Revised'!$C$2:$AO$7385,6,0)</f>
        <v>29700</v>
      </c>
      <c r="Q4294" s="17" t="str">
        <f aca="false">VLOOKUP(F4294,'[1]Goa Member''s Details Revised'!$C$2:$AO$7385,8,0)</f>
        <v>R.M</v>
      </c>
      <c r="R4294" s="17" t="n">
        <f aca="false">+O4294-P4294</f>
        <v>0</v>
      </c>
      <c r="S4294" s="15" t="e">
        <f aca="false">+#REF!-K4294</f>
        <v>#REF!</v>
      </c>
      <c r="T4294" s="17" t="n">
        <f aca="false">IF(Q4294="regular",((P4294-(P4294/99)*S4294)),(P4294-(P4294*20%)))</f>
        <v>23760</v>
      </c>
      <c r="U4294" s="17" t="e">
        <f aca="false">((P4294-(P4294/99)*S4294))</f>
        <v>#REF!</v>
      </c>
      <c r="V4294" s="17" t="n">
        <f aca="false">IF(Q4294="regular",0,(P4294-(O4294*20%)))</f>
        <v>23760</v>
      </c>
      <c r="W4294" s="17"/>
      <c r="X4294" s="15"/>
      <c r="Y4294" s="18" t="str">
        <f aca="false">VLOOKUP(F4294,'[1]Goa Member''s Details Revised'!$C$2:$AO$7385,12,0)</f>
        <v>send perform invoice so Last Communication Till 2011</v>
      </c>
    </row>
    <row r="4295" customFormat="false" ht="15" hidden="false" customHeight="false" outlineLevel="0" collapsed="false">
      <c r="B4295" s="14" t="n">
        <v>4294</v>
      </c>
      <c r="C4295" s="15"/>
      <c r="D4295" s="15" t="s">
        <v>11850</v>
      </c>
      <c r="E4295" s="15" t="s">
        <v>25</v>
      </c>
      <c r="F4295" s="15" t="s">
        <v>11851</v>
      </c>
      <c r="G4295" s="15"/>
      <c r="H4295" s="16" t="str">
        <f aca="false">VLOOKUP(F4295,'[1]Goa Member''s Details Revised'!$C$2:$AO$7385,2,0)</f>
        <v>Purchaser</v>
      </c>
      <c r="I4295" s="15" t="n">
        <v>26</v>
      </c>
      <c r="J4295" s="15" t="s">
        <v>404</v>
      </c>
      <c r="K4295" s="15" t="n">
        <v>1988</v>
      </c>
      <c r="L4295" s="16" t="n">
        <f aca="false">VLOOKUP(F4295,'[1]Goa Member''s Details Revised'!$C$2:$AO$7385,9,0)</f>
        <v>2022</v>
      </c>
      <c r="M4295" s="15" t="s">
        <v>11852</v>
      </c>
      <c r="N4295" s="17" t="n">
        <f aca="false">VLOOKUP(F4295,'[1]Goa Member''s Details Revised'!$C$2:$AO$7385,5,0)</f>
        <v>22500</v>
      </c>
      <c r="O4295" s="17" t="n">
        <f aca="false">VLOOKUP(F4295,'[1]Goa Member''s Details Revised'!$C$2:$AO$7385,5,0)</f>
        <v>22500</v>
      </c>
      <c r="P4295" s="17" t="n">
        <v>22500</v>
      </c>
      <c r="Q4295" s="17" t="str">
        <f aca="false">VLOOKUP(F4295,'[1]Goa Member''s Details Revised'!$C$2:$AO$7385,8,0)</f>
        <v>R.M</v>
      </c>
      <c r="R4295" s="17" t="n">
        <f aca="false">+O4295-P4295</f>
        <v>0</v>
      </c>
      <c r="S4295" s="15" t="e">
        <f aca="false">+#REF!-K4295</f>
        <v>#REF!</v>
      </c>
      <c r="T4295" s="17" t="n">
        <f aca="false">IF(Q4295="regular",((P4295-(P4295/99)*S4295)),(P4295-(P4295*20%)))</f>
        <v>18000</v>
      </c>
      <c r="U4295" s="17" t="e">
        <f aca="false">((P4295-(P4295/99)*S4295))</f>
        <v>#REF!</v>
      </c>
      <c r="V4295" s="17" t="n">
        <f aca="false">IF(Q4295="regular",0,(P4295-(O4295*20%)))</f>
        <v>18000</v>
      </c>
      <c r="W4295" s="17"/>
      <c r="X4295" s="15"/>
      <c r="Y4295" s="18" t="str">
        <f aca="false">VLOOKUP(F4295,'[1]Goa Member''s Details Revised'!$C$2:$AO$7385,12,0)</f>
        <v>they are regular member</v>
      </c>
    </row>
    <row r="4296" customFormat="false" ht="15" hidden="false" customHeight="false" outlineLevel="0" collapsed="false">
      <c r="B4296" s="14" t="n">
        <v>4295</v>
      </c>
      <c r="C4296" s="15"/>
      <c r="D4296" s="15" t="s">
        <v>11853</v>
      </c>
      <c r="E4296" s="15" t="s">
        <v>25</v>
      </c>
      <c r="F4296" s="15" t="s">
        <v>11854</v>
      </c>
      <c r="G4296" s="15"/>
      <c r="H4296" s="16" t="str">
        <f aca="false">VLOOKUP(F4296,'[1]Goa Member''s Details Revised'!$C$2:$AO$7385,2,0)</f>
        <v>Purchaser</v>
      </c>
      <c r="I4296" s="15" t="n">
        <v>10</v>
      </c>
      <c r="J4296" s="15" t="s">
        <v>322</v>
      </c>
      <c r="K4296" s="15" t="n">
        <v>1988</v>
      </c>
      <c r="L4296" s="16" t="str">
        <f aca="false">VLOOKUP(F4296,'[1]Goa Member''s Details Revised'!$C$2:$AO$7385,9,0)</f>
        <v>Never</v>
      </c>
      <c r="M4296" s="15" t="s">
        <v>11855</v>
      </c>
      <c r="N4296" s="17" t="n">
        <f aca="false">VLOOKUP(F4296,'[1]Goa Member''s Details Revised'!$C$2:$AO$7385,5,0)</f>
        <v>25400</v>
      </c>
      <c r="O4296" s="17" t="n">
        <f aca="false">VLOOKUP(F4296,'[1]Goa Member''s Details Revised'!$C$2:$AO$7385,5,0)</f>
        <v>25400</v>
      </c>
      <c r="P4296" s="17" t="n">
        <f aca="false">VLOOKUP(F4296,'[1]Goa Member''s Details Revised'!$C$2:$AO$7385,6,0)</f>
        <v>28500</v>
      </c>
      <c r="Q4296" s="17" t="str">
        <f aca="false">VLOOKUP(F4296,'[1]Goa Member''s Details Revised'!$C$2:$AO$7385,8,0)</f>
        <v>I.R.M</v>
      </c>
      <c r="R4296" s="17" t="n">
        <f aca="false">+O4296-P4296</f>
        <v>-3100</v>
      </c>
      <c r="S4296" s="15" t="e">
        <f aca="false">+#REF!-K4296</f>
        <v>#REF!</v>
      </c>
      <c r="T4296" s="17" t="n">
        <f aca="false">IF(Q4296="regular",((P4296-(P4296/99)*S4296)),(P4296-(P4296*20%)))</f>
        <v>22800</v>
      </c>
      <c r="U4296" s="17" t="e">
        <f aca="false">((P4296-(P4296/99)*S4296))</f>
        <v>#REF!</v>
      </c>
      <c r="V4296" s="17" t="n">
        <f aca="false">IF(Q4296="regular",0,(P4296-(O4296*20%)))</f>
        <v>23420</v>
      </c>
      <c r="W4296" s="17"/>
      <c r="X4296" s="15"/>
      <c r="Y4296" s="18" t="str">
        <f aca="false">VLOOKUP(F4296,'[1]Goa Member''s Details Revised'!$C$2:$AO$7385,12,0)</f>
        <v>last communication 06</v>
      </c>
    </row>
    <row r="4297" customFormat="false" ht="15" hidden="false" customHeight="false" outlineLevel="0" collapsed="false">
      <c r="B4297" s="14" t="n">
        <v>4296</v>
      </c>
      <c r="C4297" s="15"/>
      <c r="D4297" s="15" t="s">
        <v>11856</v>
      </c>
      <c r="E4297" s="15" t="s">
        <v>25</v>
      </c>
      <c r="F4297" s="15" t="s">
        <v>11857</v>
      </c>
      <c r="G4297" s="15"/>
      <c r="H4297" s="16" t="str">
        <f aca="false">VLOOKUP(F4297,'[1]Goa Member''s Details Revised'!$C$2:$AO$7385,2,0)</f>
        <v>Purchaser</v>
      </c>
      <c r="I4297" s="15" t="n">
        <v>30</v>
      </c>
      <c r="J4297" s="15" t="s">
        <v>404</v>
      </c>
      <c r="K4297" s="15" t="n">
        <v>1988</v>
      </c>
      <c r="L4297" s="16" t="n">
        <f aca="false">VLOOKUP(F4297,'[1]Goa Member''s Details Revised'!$C$2:$AO$7385,9,0)</f>
        <v>2012</v>
      </c>
      <c r="M4297" s="15" t="s">
        <v>11858</v>
      </c>
      <c r="N4297" s="17" t="n">
        <f aca="false">VLOOKUP(F4297,'[1]Goa Member''s Details Revised'!$C$2:$AO$7385,5,0)</f>
        <v>28500</v>
      </c>
      <c r="O4297" s="17" t="n">
        <f aca="false">VLOOKUP(F4297,'[1]Goa Member''s Details Revised'!$C$2:$AO$7385,5,0)</f>
        <v>28500</v>
      </c>
      <c r="P4297" s="17" t="n">
        <v>28500</v>
      </c>
      <c r="Q4297" s="17" t="str">
        <f aca="false">VLOOKUP(F4297,'[1]Goa Member''s Details Revised'!$C$2:$AO$7385,8,0)</f>
        <v>R.M</v>
      </c>
      <c r="R4297" s="17" t="n">
        <f aca="false">+O4297-P4297</f>
        <v>0</v>
      </c>
      <c r="S4297" s="15" t="e">
        <f aca="false">+#REF!-K4297</f>
        <v>#REF!</v>
      </c>
      <c r="T4297" s="17" t="n">
        <f aca="false">IF(Q4297="regular",((P4297-(P4297/99)*S4297)),(P4297-(P4297*20%)))</f>
        <v>22800</v>
      </c>
      <c r="U4297" s="17" t="e">
        <f aca="false">((P4297-(P4297/99)*S4297))</f>
        <v>#REF!</v>
      </c>
      <c r="V4297" s="17" t="n">
        <f aca="false">IF(Q4297="regular",0,(P4297-(O4297*20%)))</f>
        <v>22800</v>
      </c>
      <c r="W4297" s="17"/>
      <c r="X4297" s="15"/>
      <c r="Y4297" s="18" t="str">
        <f aca="false">VLOOKUP(F4297,'[1]Goa Member''s Details Revised'!$C$2:$AO$7385,12,0)</f>
        <v>last communication 12</v>
      </c>
    </row>
    <row r="4298" customFormat="false" ht="30" hidden="false" customHeight="false" outlineLevel="0" collapsed="false">
      <c r="B4298" s="14" t="n">
        <v>4297</v>
      </c>
      <c r="C4298" s="15"/>
      <c r="D4298" s="15" t="s">
        <v>11859</v>
      </c>
      <c r="E4298" s="15" t="s">
        <v>25</v>
      </c>
      <c r="F4298" s="15" t="s">
        <v>11860</v>
      </c>
      <c r="G4298" s="15"/>
      <c r="H4298" s="16" t="str">
        <f aca="false">VLOOKUP(F4298,'[1]Goa Member''s Details Revised'!$C$2:$AO$7385,2,0)</f>
        <v>Purchaser</v>
      </c>
      <c r="I4298" s="15" t="n">
        <v>6</v>
      </c>
      <c r="J4298" s="15" t="s">
        <v>1102</v>
      </c>
      <c r="K4298" s="15" t="n">
        <v>1988</v>
      </c>
      <c r="L4298" s="16" t="str">
        <f aca="false">VLOOKUP(F4298,'[1]Goa Member''s Details Revised'!$C$2:$AO$7385,9,0)</f>
        <v>Never</v>
      </c>
      <c r="M4298" s="15" t="s">
        <v>11861</v>
      </c>
      <c r="N4298" s="17" t="n">
        <f aca="false">VLOOKUP(F4298,'[1]Goa Member''s Details Revised'!$C$2:$AO$7385,5,0)</f>
        <v>18500</v>
      </c>
      <c r="O4298" s="17" t="n">
        <f aca="false">VLOOKUP(F4298,'[1]Goa Member''s Details Revised'!$C$2:$AO$7385,5,0)</f>
        <v>18500</v>
      </c>
      <c r="P4298" s="17" t="n">
        <f aca="false">VLOOKUP(F4298,'[1]Goa Member''s Details Revised'!$C$2:$AO$7385,6,0)</f>
        <v>19300</v>
      </c>
      <c r="Q4298" s="17" t="str">
        <f aca="false">VLOOKUP(F4298,'[1]Goa Member''s Details Revised'!$C$2:$AO$7385,8,0)</f>
        <v>I.R.M</v>
      </c>
      <c r="R4298" s="17" t="n">
        <f aca="false">+O4298-P4298</f>
        <v>-800</v>
      </c>
      <c r="S4298" s="15" t="e">
        <f aca="false">+#REF!-K4298</f>
        <v>#REF!</v>
      </c>
      <c r="T4298" s="17" t="n">
        <f aca="false">IF(Q4298="regular",((P4298-(P4298/99)*S4298)),(P4298-(P4298*20%)))</f>
        <v>15440</v>
      </c>
      <c r="U4298" s="17" t="e">
        <f aca="false">((P4298-(P4298/99)*S4298))</f>
        <v>#REF!</v>
      </c>
      <c r="V4298" s="17" t="n">
        <f aca="false">IF(Q4298="regular",0,(P4298-(O4298*20%)))</f>
        <v>15600</v>
      </c>
      <c r="W4298" s="17"/>
      <c r="X4298" s="15"/>
      <c r="Y4298" s="18" t="str">
        <f aca="false">VLOOKUP(F4298,'[1]Goa Member''s Details Revised'!$C$2:$AO$7385,12,0)</f>
        <v>not send any reminder  so last communication 08 total  2 membership of Goa:- 1928 and 1929</v>
      </c>
    </row>
    <row r="4299" customFormat="false" ht="30" hidden="false" customHeight="false" outlineLevel="0" collapsed="false">
      <c r="B4299" s="14" t="n">
        <v>4298</v>
      </c>
      <c r="C4299" s="15"/>
      <c r="D4299" s="15" t="s">
        <v>11862</v>
      </c>
      <c r="E4299" s="15" t="s">
        <v>25</v>
      </c>
      <c r="F4299" s="15" t="s">
        <v>11863</v>
      </c>
      <c r="G4299" s="15"/>
      <c r="H4299" s="16" t="str">
        <f aca="false">VLOOKUP(F4299,'[1]Goa Member''s Details Revised'!$C$2:$AO$7385,2,0)</f>
        <v>Purchaser</v>
      </c>
      <c r="I4299" s="15" t="n">
        <v>6</v>
      </c>
      <c r="J4299" s="15" t="s">
        <v>1102</v>
      </c>
      <c r="K4299" s="15" t="n">
        <v>1988</v>
      </c>
      <c r="L4299" s="16" t="str">
        <f aca="false">VLOOKUP(F4299,'[1]Goa Member''s Details Revised'!$C$2:$AO$7385,9,0)</f>
        <v>Never</v>
      </c>
      <c r="M4299" s="15" t="s">
        <v>11864</v>
      </c>
      <c r="N4299" s="17" t="n">
        <f aca="false">VLOOKUP(F4299,'[1]Goa Member''s Details Revised'!$C$2:$AO$7385,5,0)</f>
        <v>18500</v>
      </c>
      <c r="O4299" s="17" t="n">
        <f aca="false">VLOOKUP(F4299,'[1]Goa Member''s Details Revised'!$C$2:$AO$7385,5,0)</f>
        <v>18500</v>
      </c>
      <c r="P4299" s="17" t="n">
        <f aca="false">VLOOKUP(F4299,'[1]Goa Member''s Details Revised'!$C$2:$AO$7385,6,0)</f>
        <v>19300</v>
      </c>
      <c r="Q4299" s="17" t="str">
        <f aca="false">VLOOKUP(F4299,'[1]Goa Member''s Details Revised'!$C$2:$AO$7385,8,0)</f>
        <v>I.R.M</v>
      </c>
      <c r="R4299" s="17" t="n">
        <f aca="false">+O4299-P4299</f>
        <v>-800</v>
      </c>
      <c r="S4299" s="15" t="e">
        <f aca="false">+#REF!-K4299</f>
        <v>#REF!</v>
      </c>
      <c r="T4299" s="17" t="n">
        <f aca="false">IF(Q4299="regular",((P4299-(P4299/99)*S4299)),(P4299-(P4299*20%)))</f>
        <v>15440</v>
      </c>
      <c r="U4299" s="17" t="e">
        <f aca="false">((P4299-(P4299/99)*S4299))</f>
        <v>#REF!</v>
      </c>
      <c r="V4299" s="17" t="n">
        <f aca="false">IF(Q4299="regular",0,(P4299-(O4299*20%)))</f>
        <v>15600</v>
      </c>
      <c r="W4299" s="17"/>
      <c r="X4299" s="15"/>
      <c r="Y4299" s="18" t="str">
        <f aca="false">VLOOKUP(F4299,'[1]Goa Member''s Details Revised'!$C$2:$AO$7385,12,0)</f>
        <v>not send any reminder  so last communication 08 total  2 membership of Goa:- 1928 and 1929</v>
      </c>
    </row>
    <row r="4300" customFormat="false" ht="30" hidden="false" customHeight="false" outlineLevel="0" collapsed="false">
      <c r="B4300" s="14" t="n">
        <v>4299</v>
      </c>
      <c r="C4300" s="15"/>
      <c r="D4300" s="15" t="s">
        <v>11865</v>
      </c>
      <c r="E4300" s="15" t="s">
        <v>25</v>
      </c>
      <c r="F4300" s="15" t="s">
        <v>11866</v>
      </c>
      <c r="G4300" s="15"/>
      <c r="H4300" s="16" t="str">
        <f aca="false">VLOOKUP(F4300,'[1]Goa Member''s Details Revised'!$C$2:$AO$7385,2,0)</f>
        <v>Purchaser</v>
      </c>
      <c r="I4300" s="15" t="n">
        <v>8</v>
      </c>
      <c r="J4300" s="15" t="s">
        <v>1102</v>
      </c>
      <c r="K4300" s="15" t="n">
        <v>1988</v>
      </c>
      <c r="L4300" s="16" t="str">
        <f aca="false">VLOOKUP(F4300,'[1]Goa Member''s Details Revised'!$C$2:$AO$7385,9,0)</f>
        <v>Never</v>
      </c>
      <c r="M4300" s="15" t="s">
        <v>11867</v>
      </c>
      <c r="N4300" s="17" t="n">
        <f aca="false">VLOOKUP(F4300,'[1]Goa Member''s Details Revised'!$C$2:$AO$7385,5,0)</f>
        <v>22500</v>
      </c>
      <c r="O4300" s="17" t="n">
        <f aca="false">VLOOKUP(F4300,'[1]Goa Member''s Details Revised'!$C$2:$AO$7385,5,0)</f>
        <v>22500</v>
      </c>
      <c r="P4300" s="17" t="n">
        <f aca="false">VLOOKUP(F4300,'[1]Goa Member''s Details Revised'!$C$2:$AO$7385,6,0)</f>
        <v>23500</v>
      </c>
      <c r="Q4300" s="17" t="str">
        <f aca="false">VLOOKUP(F4300,'[1]Goa Member''s Details Revised'!$C$2:$AO$7385,8,0)</f>
        <v>I.R.M</v>
      </c>
      <c r="R4300" s="17" t="n">
        <f aca="false">+O4300-P4300</f>
        <v>-1000</v>
      </c>
      <c r="S4300" s="15" t="e">
        <f aca="false">+#REF!-K4300</f>
        <v>#REF!</v>
      </c>
      <c r="T4300" s="17" t="n">
        <f aca="false">IF(Q4300="regular",((P4300-(P4300/99)*S4300)),(P4300-(P4300*20%)))</f>
        <v>18800</v>
      </c>
      <c r="U4300" s="17" t="e">
        <f aca="false">((P4300-(P4300/99)*S4300))</f>
        <v>#REF!</v>
      </c>
      <c r="V4300" s="17" t="n">
        <f aca="false">IF(Q4300="regular",0,(P4300-(O4300*20%)))</f>
        <v>19000</v>
      </c>
      <c r="W4300" s="17"/>
      <c r="X4300" s="15"/>
      <c r="Y4300" s="18" t="str">
        <f aca="false">VLOOKUP(F4300,'[1]Goa Member''s Details Revised'!$C$2:$AO$7385,12,0)</f>
        <v>we send last reminder in 2013.then we did not receive any reply </v>
      </c>
    </row>
    <row r="4301" customFormat="false" ht="15" hidden="false" customHeight="false" outlineLevel="0" collapsed="false">
      <c r="B4301" s="14" t="n">
        <v>4300</v>
      </c>
      <c r="C4301" s="15"/>
      <c r="D4301" s="15" t="s">
        <v>11868</v>
      </c>
      <c r="E4301" s="15" t="s">
        <v>25</v>
      </c>
      <c r="F4301" s="15" t="s">
        <v>11869</v>
      </c>
      <c r="G4301" s="15"/>
      <c r="H4301" s="16" t="str">
        <f aca="false">VLOOKUP(F4301,'[1]Goa Member''s Details Revised'!$C$2:$AO$7385,2,0)</f>
        <v>Purchaser</v>
      </c>
      <c r="I4301" s="15" t="n">
        <v>14</v>
      </c>
      <c r="J4301" s="15" t="s">
        <v>1102</v>
      </c>
      <c r="K4301" s="15" t="n">
        <v>1988</v>
      </c>
      <c r="L4301" s="16" t="str">
        <f aca="false">VLOOKUP(F4301,'[1]Goa Member''s Details Revised'!$C$2:$AO$7385,9,0)</f>
        <v>Never</v>
      </c>
      <c r="M4301" s="15" t="s">
        <v>11870</v>
      </c>
      <c r="N4301" s="17" t="n">
        <f aca="false">VLOOKUP(F4301,'[1]Goa Member''s Details Revised'!$C$2:$AO$7385,5,0)</f>
        <v>18500</v>
      </c>
      <c r="O4301" s="17" t="n">
        <f aca="false">VLOOKUP(F4301,'[1]Goa Member''s Details Revised'!$C$2:$AO$7385,5,0)</f>
        <v>18500</v>
      </c>
      <c r="P4301" s="17" t="n">
        <v>18500</v>
      </c>
      <c r="Q4301" s="17" t="str">
        <f aca="false">VLOOKUP(F4301,'[1]Goa Member''s Details Revised'!$C$2:$AO$7385,8,0)</f>
        <v>I.R.M</v>
      </c>
      <c r="R4301" s="17" t="n">
        <f aca="false">+O4301-P4301</f>
        <v>0</v>
      </c>
      <c r="S4301" s="15" t="e">
        <f aca="false">+#REF!-K4301</f>
        <v>#REF!</v>
      </c>
      <c r="T4301" s="17" t="n">
        <f aca="false">IF(Q4301="regular",((P4301-(P4301/99)*S4301)),(P4301-(P4301*20%)))</f>
        <v>14800</v>
      </c>
      <c r="U4301" s="17" t="e">
        <f aca="false">((P4301-(P4301/99)*S4301))</f>
        <v>#REF!</v>
      </c>
      <c r="V4301" s="17" t="n">
        <f aca="false">IF(Q4301="regular",0,(P4301-(O4301*20%)))</f>
        <v>14800</v>
      </c>
      <c r="W4301" s="17"/>
      <c r="X4301" s="15"/>
      <c r="Y4301" s="18" t="str">
        <f aca="false">VLOOKUP(F4301,'[1]Goa Member''s Details Revised'!$C$2:$AO$7385,12,0)</f>
        <v>no reminder send so last communication 2013</v>
      </c>
    </row>
    <row r="4302" customFormat="false" ht="15" hidden="false" customHeight="false" outlineLevel="0" collapsed="false">
      <c r="B4302" s="14" t="n">
        <v>4301</v>
      </c>
      <c r="C4302" s="15"/>
      <c r="D4302" s="15" t="s">
        <v>11871</v>
      </c>
      <c r="E4302" s="15" t="s">
        <v>25</v>
      </c>
      <c r="F4302" s="15" t="s">
        <v>11872</v>
      </c>
      <c r="G4302" s="15"/>
      <c r="H4302" s="16" t="str">
        <f aca="false">VLOOKUP(F4302,'[1]Goa Member''s Details Revised'!$C$2:$AO$7385,2,0)</f>
        <v>Purchaser</v>
      </c>
      <c r="I4302" s="15" t="n">
        <v>21</v>
      </c>
      <c r="J4302" s="15" t="s">
        <v>1102</v>
      </c>
      <c r="K4302" s="15" t="n">
        <v>1988</v>
      </c>
      <c r="L4302" s="16" t="n">
        <f aca="false">VLOOKUP(F4302,'[1]Goa Member''s Details Revised'!$C$2:$AO$7385,9,0)</f>
        <v>2010</v>
      </c>
      <c r="M4302" s="15" t="s">
        <v>11873</v>
      </c>
      <c r="N4302" s="17" t="n">
        <f aca="false">VLOOKUP(F4302,'[1]Goa Member''s Details Revised'!$C$2:$AO$7385,5,0)</f>
        <v>34000</v>
      </c>
      <c r="O4302" s="17" t="n">
        <f aca="false">VLOOKUP(F4302,'[1]Goa Member''s Details Revised'!$C$2:$AO$7385,5,0)</f>
        <v>34000</v>
      </c>
      <c r="P4302" s="17" t="n">
        <f aca="false">VLOOKUP(F4302,'[1]Goa Member''s Details Revised'!$C$2:$AO$7385,6,0)</f>
        <v>35450</v>
      </c>
      <c r="Q4302" s="17" t="str">
        <f aca="false">VLOOKUP(F4302,'[1]Goa Member''s Details Revised'!$C$2:$AO$7385,8,0)</f>
        <v>R.M</v>
      </c>
      <c r="R4302" s="17" t="n">
        <f aca="false">+O4302-P4302</f>
        <v>-1450</v>
      </c>
      <c r="S4302" s="15" t="e">
        <f aca="false">+#REF!-K4302</f>
        <v>#REF!</v>
      </c>
      <c r="T4302" s="17" t="n">
        <f aca="false">IF(Q4302="regular",((P4302-(P4302/99)*S4302)),(P4302-(P4302*20%)))</f>
        <v>28360</v>
      </c>
      <c r="U4302" s="17" t="e">
        <f aca="false">((P4302-(P4302/99)*S4302))</f>
        <v>#REF!</v>
      </c>
      <c r="V4302" s="17" t="n">
        <f aca="false">IF(Q4302="regular",0,(P4302-(O4302*20%)))</f>
        <v>28650</v>
      </c>
      <c r="W4302" s="17"/>
      <c r="X4302" s="15"/>
      <c r="Y4302" s="18" t="str">
        <f aca="false">VLOOKUP(F4302,'[1]Goa Member''s Details Revised'!$C$2:$AO$7385,12,0)</f>
        <v>last communication 10</v>
      </c>
    </row>
    <row r="4303" customFormat="false" ht="30" hidden="false" customHeight="false" outlineLevel="0" collapsed="false">
      <c r="B4303" s="14" t="n">
        <v>4302</v>
      </c>
      <c r="C4303" s="15"/>
      <c r="D4303" s="15" t="s">
        <v>11874</v>
      </c>
      <c r="E4303" s="15" t="s">
        <v>25</v>
      </c>
      <c r="F4303" s="15" t="s">
        <v>11875</v>
      </c>
      <c r="G4303" s="15"/>
      <c r="H4303" s="16" t="str">
        <f aca="false">VLOOKUP(F4303,'[1]Goa Member''s Details Revised'!$C$2:$AO$7385,2,0)</f>
        <v>Purchaser</v>
      </c>
      <c r="I4303" s="15" t="n">
        <v>21</v>
      </c>
      <c r="J4303" s="15" t="s">
        <v>1102</v>
      </c>
      <c r="K4303" s="15" t="n">
        <v>1988</v>
      </c>
      <c r="L4303" s="16" t="str">
        <f aca="false">VLOOKUP(F4303,'[1]Goa Member''s Details Revised'!$C$2:$AO$7385,9,0)</f>
        <v>Never</v>
      </c>
      <c r="M4303" s="15" t="s">
        <v>11876</v>
      </c>
      <c r="N4303" s="17" t="n">
        <f aca="false">VLOOKUP(F4303,'[1]Goa Member''s Details Revised'!$C$2:$AO$7385,5,0)</f>
        <v>18500</v>
      </c>
      <c r="O4303" s="17" t="n">
        <f aca="false">VLOOKUP(F4303,'[1]Goa Member''s Details Revised'!$C$2:$AO$7385,5,0)</f>
        <v>18500</v>
      </c>
      <c r="P4303" s="17" t="n">
        <f aca="false">VLOOKUP(F4303,'[1]Goa Member''s Details Revised'!$C$2:$AO$7385,6,0)</f>
        <v>19300</v>
      </c>
      <c r="Q4303" s="17" t="str">
        <f aca="false">VLOOKUP(F4303,'[1]Goa Member''s Details Revised'!$C$2:$AO$7385,8,0)</f>
        <v>I.R.M</v>
      </c>
      <c r="R4303" s="17" t="n">
        <f aca="false">+O4303-P4303</f>
        <v>-800</v>
      </c>
      <c r="S4303" s="15" t="e">
        <f aca="false">+#REF!-K4303</f>
        <v>#REF!</v>
      </c>
      <c r="T4303" s="17" t="n">
        <f aca="false">IF(Q4303="regular",((P4303-(P4303/99)*S4303)),(P4303-(P4303*20%)))</f>
        <v>15440</v>
      </c>
      <c r="U4303" s="17" t="e">
        <f aca="false">((P4303-(P4303/99)*S4303))</f>
        <v>#REF!</v>
      </c>
      <c r="V4303" s="17" t="n">
        <f aca="false">IF(Q4303="regular",0,(P4303-(O4303*20%)))</f>
        <v>15600</v>
      </c>
      <c r="W4303" s="17"/>
      <c r="X4303" s="15"/>
      <c r="Y4303" s="18" t="str">
        <f aca="false">VLOOKUP(F4303,'[1]Goa Member''s Details Revised'!$C$2:$AO$7385,12,0)</f>
        <v>we send last reminder in 2013.then we did not receive any reply </v>
      </c>
    </row>
    <row r="4304" customFormat="false" ht="15" hidden="false" customHeight="false" outlineLevel="0" collapsed="false">
      <c r="B4304" s="14" t="n">
        <v>4303</v>
      </c>
      <c r="C4304" s="15"/>
      <c r="D4304" s="15" t="s">
        <v>11877</v>
      </c>
      <c r="E4304" s="15" t="s">
        <v>25</v>
      </c>
      <c r="F4304" s="15" t="s">
        <v>11878</v>
      </c>
      <c r="G4304" s="15"/>
      <c r="H4304" s="16" t="str">
        <f aca="false">VLOOKUP(F4304,'[1]Goa Member''s Details Revised'!$C$2:$AO$7385,2,0)</f>
        <v>Purchaser</v>
      </c>
      <c r="I4304" s="15" t="n">
        <v>23</v>
      </c>
      <c r="J4304" s="15" t="s">
        <v>1102</v>
      </c>
      <c r="K4304" s="15" t="n">
        <v>1988</v>
      </c>
      <c r="L4304" s="16" t="n">
        <f aca="false">VLOOKUP(F4304,'[1]Goa Member''s Details Revised'!$C$2:$AO$7385,9,0)</f>
        <v>2008</v>
      </c>
      <c r="M4304" s="15" t="s">
        <v>11879</v>
      </c>
      <c r="N4304" s="17" t="n">
        <f aca="false">VLOOKUP(F4304,'[1]Goa Member''s Details Revised'!$C$2:$AO$7385,5,0)</f>
        <v>18500</v>
      </c>
      <c r="O4304" s="17" t="n">
        <f aca="false">VLOOKUP(F4304,'[1]Goa Member''s Details Revised'!$C$2:$AO$7385,5,0)</f>
        <v>18500</v>
      </c>
      <c r="P4304" s="17" t="n">
        <v>18500</v>
      </c>
      <c r="Q4304" s="17" t="str">
        <f aca="false">VLOOKUP(F4304,'[1]Goa Member''s Details Revised'!$C$2:$AO$7385,8,0)</f>
        <v>R.M</v>
      </c>
      <c r="R4304" s="17" t="n">
        <f aca="false">+O4304-P4304</f>
        <v>0</v>
      </c>
      <c r="S4304" s="15" t="e">
        <f aca="false">+#REF!-K4304</f>
        <v>#REF!</v>
      </c>
      <c r="T4304" s="17" t="n">
        <f aca="false">IF(Q4304="regular",((P4304-(P4304/99)*S4304)),(P4304-(P4304*20%)))</f>
        <v>14800</v>
      </c>
      <c r="U4304" s="17" t="e">
        <f aca="false">((P4304-(P4304/99)*S4304))</f>
        <v>#REF!</v>
      </c>
      <c r="V4304" s="17" t="n">
        <f aca="false">IF(Q4304="regular",0,(P4304-(O4304*20%)))</f>
        <v>14800</v>
      </c>
      <c r="W4304" s="17"/>
      <c r="X4304" s="15"/>
      <c r="Y4304" s="18" t="str">
        <f aca="false">VLOOKUP(F4304,'[1]Goa Member''s Details Revised'!$C$2:$AO$7385,12,0)</f>
        <v>last communication 14</v>
      </c>
    </row>
    <row r="4305" customFormat="false" ht="15" hidden="false" customHeight="false" outlineLevel="0" collapsed="false">
      <c r="B4305" s="14" t="n">
        <v>4304</v>
      </c>
      <c r="C4305" s="15"/>
      <c r="D4305" s="15" t="s">
        <v>11880</v>
      </c>
      <c r="E4305" s="15" t="s">
        <v>25</v>
      </c>
      <c r="F4305" s="15" t="s">
        <v>11881</v>
      </c>
      <c r="G4305" s="15"/>
      <c r="H4305" s="16" t="str">
        <f aca="false">VLOOKUP(F4305,'[1]Goa Member''s Details Revised'!$C$2:$AO$7385,2,0)</f>
        <v>Purchaser</v>
      </c>
      <c r="I4305" s="15" t="n">
        <v>23</v>
      </c>
      <c r="J4305" s="15" t="s">
        <v>1102</v>
      </c>
      <c r="K4305" s="15" t="n">
        <v>1988</v>
      </c>
      <c r="L4305" s="16" t="n">
        <f aca="false">VLOOKUP(F4305,'[1]Goa Member''s Details Revised'!$C$2:$AO$7385,9,0)</f>
        <v>2008</v>
      </c>
      <c r="M4305" s="15" t="s">
        <v>11882</v>
      </c>
      <c r="N4305" s="17" t="n">
        <f aca="false">VLOOKUP(F4305,'[1]Goa Member''s Details Revised'!$C$2:$AO$7385,5,0)</f>
        <v>18500</v>
      </c>
      <c r="O4305" s="17" t="n">
        <f aca="false">VLOOKUP(F4305,'[1]Goa Member''s Details Revised'!$C$2:$AO$7385,5,0)</f>
        <v>18500</v>
      </c>
      <c r="P4305" s="17" t="n">
        <f aca="false">VLOOKUP(F4305,'[1]Goa Member''s Details Revised'!$C$2:$AO$7385,6,0)</f>
        <v>18500</v>
      </c>
      <c r="Q4305" s="17" t="str">
        <f aca="false">VLOOKUP(F4305,'[1]Goa Member''s Details Revised'!$C$2:$AO$7385,8,0)</f>
        <v>R.M</v>
      </c>
      <c r="R4305" s="17" t="n">
        <f aca="false">+O4305-P4305</f>
        <v>0</v>
      </c>
      <c r="S4305" s="15" t="e">
        <f aca="false">+#REF!-K4305</f>
        <v>#REF!</v>
      </c>
      <c r="T4305" s="17" t="n">
        <f aca="false">IF(Q4305="regular",((P4305-(P4305/99)*S4305)),(P4305-(P4305*20%)))</f>
        <v>14800</v>
      </c>
      <c r="U4305" s="17" t="e">
        <f aca="false">((P4305-(P4305/99)*S4305))</f>
        <v>#REF!</v>
      </c>
      <c r="V4305" s="17" t="n">
        <f aca="false">IF(Q4305="regular",0,(P4305-(O4305*20%)))</f>
        <v>14800</v>
      </c>
      <c r="W4305" s="17"/>
      <c r="X4305" s="15"/>
      <c r="Y4305" s="18" t="str">
        <f aca="false">VLOOKUP(F4305,'[1]Goa Member''s Details Revised'!$C$2:$AO$7385,12,0)</f>
        <v>send perform invoice so Last Communication Till 2011</v>
      </c>
    </row>
    <row r="4306" customFormat="false" ht="30" hidden="false" customHeight="false" outlineLevel="0" collapsed="false">
      <c r="B4306" s="14" t="n">
        <v>4305</v>
      </c>
      <c r="C4306" s="15"/>
      <c r="D4306" s="15" t="s">
        <v>11883</v>
      </c>
      <c r="E4306" s="15" t="s">
        <v>25</v>
      </c>
      <c r="F4306" s="15" t="s">
        <v>11884</v>
      </c>
      <c r="G4306" s="15"/>
      <c r="H4306" s="16" t="str">
        <f aca="false">VLOOKUP(F4306,'[1]Goa Member''s Details Revised'!$C$2:$AO$7385,2,0)</f>
        <v>Purchaser</v>
      </c>
      <c r="I4306" s="15" t="n">
        <v>27</v>
      </c>
      <c r="J4306" s="15" t="s">
        <v>1102</v>
      </c>
      <c r="K4306" s="15" t="n">
        <v>1988</v>
      </c>
      <c r="L4306" s="16" t="str">
        <f aca="false">VLOOKUP(F4306,'[1]Goa Member''s Details Revised'!$C$2:$AO$7385,9,0)</f>
        <v>Never</v>
      </c>
      <c r="M4306" s="15" t="s">
        <v>11885</v>
      </c>
      <c r="N4306" s="17" t="n">
        <f aca="false">VLOOKUP(F4306,'[1]Goa Member''s Details Revised'!$C$2:$AO$7385,5,0)</f>
        <v>18500</v>
      </c>
      <c r="O4306" s="17" t="n">
        <f aca="false">VLOOKUP(F4306,'[1]Goa Member''s Details Revised'!$C$2:$AO$7385,5,0)</f>
        <v>18500</v>
      </c>
      <c r="P4306" s="17" t="n">
        <f aca="false">VLOOKUP(F4306,'[1]Goa Member''s Details Revised'!$C$2:$AO$7385,6,0)</f>
        <v>19300</v>
      </c>
      <c r="Q4306" s="17" t="str">
        <f aca="false">VLOOKUP(F4306,'[1]Goa Member''s Details Revised'!$C$2:$AO$7385,8,0)</f>
        <v>I.R.M</v>
      </c>
      <c r="R4306" s="17" t="n">
        <f aca="false">+O4306-P4306</f>
        <v>-800</v>
      </c>
      <c r="S4306" s="15" t="e">
        <f aca="false">+#REF!-K4306</f>
        <v>#REF!</v>
      </c>
      <c r="T4306" s="17" t="n">
        <f aca="false">IF(Q4306="regular",((P4306-(P4306/99)*S4306)),(P4306-(P4306*20%)))</f>
        <v>15440</v>
      </c>
      <c r="U4306" s="17" t="e">
        <f aca="false">((P4306-(P4306/99)*S4306))</f>
        <v>#REF!</v>
      </c>
      <c r="V4306" s="17" t="n">
        <f aca="false">IF(Q4306="regular",0,(P4306-(O4306*20%)))</f>
        <v>15600</v>
      </c>
      <c r="W4306" s="17"/>
      <c r="X4306" s="15"/>
      <c r="Y4306" s="18" t="str">
        <f aca="false">VLOOKUP(F4306,'[1]Goa Member''s Details Revised'!$C$2:$AO$7385,12,0)</f>
        <v>we send last reminder in 2013.then we did not receive any reply </v>
      </c>
    </row>
    <row r="4307" customFormat="false" ht="15" hidden="false" customHeight="false" outlineLevel="0" collapsed="false">
      <c r="B4307" s="14" t="n">
        <v>4306</v>
      </c>
      <c r="C4307" s="15"/>
      <c r="D4307" s="15" t="s">
        <v>11886</v>
      </c>
      <c r="E4307" s="15" t="s">
        <v>25</v>
      </c>
      <c r="F4307" s="15" t="s">
        <v>11887</v>
      </c>
      <c r="G4307" s="15"/>
      <c r="H4307" s="16" t="str">
        <f aca="false">VLOOKUP(F4307,'[1]Goa Member''s Details Revised'!$C$2:$AO$7385,2,0)</f>
        <v>Purchaser</v>
      </c>
      <c r="I4307" s="15" t="n">
        <v>28</v>
      </c>
      <c r="J4307" s="15" t="s">
        <v>1102</v>
      </c>
      <c r="K4307" s="15" t="n">
        <v>1988</v>
      </c>
      <c r="L4307" s="16" t="str">
        <f aca="false">VLOOKUP(F4307,'[1]Goa Member''s Details Revised'!$C$2:$AO$7385,9,0)</f>
        <v>Never</v>
      </c>
      <c r="M4307" s="15" t="s">
        <v>11888</v>
      </c>
      <c r="N4307" s="17" t="n">
        <f aca="false">VLOOKUP(F4307,'[1]Goa Member''s Details Revised'!$C$2:$AO$7385,5,0)</f>
        <v>22500</v>
      </c>
      <c r="O4307" s="17" t="n">
        <f aca="false">VLOOKUP(F4307,'[1]Goa Member''s Details Revised'!$C$2:$AO$7385,5,0)</f>
        <v>22500</v>
      </c>
      <c r="P4307" s="17" t="n">
        <f aca="false">VLOOKUP(F4307,'[1]Goa Member''s Details Revised'!$C$2:$AO$7385,6,0)</f>
        <v>23500</v>
      </c>
      <c r="Q4307" s="17" t="str">
        <f aca="false">VLOOKUP(F4307,'[1]Goa Member''s Details Revised'!$C$2:$AO$7385,8,0)</f>
        <v>I.R.M</v>
      </c>
      <c r="R4307" s="17" t="n">
        <f aca="false">+O4307-P4307</f>
        <v>-1000</v>
      </c>
      <c r="S4307" s="15" t="e">
        <f aca="false">+#REF!-K4307</f>
        <v>#REF!</v>
      </c>
      <c r="T4307" s="17" t="n">
        <f aca="false">IF(Q4307="regular",((P4307-(P4307/99)*S4307)),(P4307-(P4307*20%)))</f>
        <v>18800</v>
      </c>
      <c r="U4307" s="17" t="e">
        <f aca="false">((P4307-(P4307/99)*S4307))</f>
        <v>#REF!</v>
      </c>
      <c r="V4307" s="17" t="n">
        <f aca="false">IF(Q4307="regular",0,(P4307-(O4307*20%)))</f>
        <v>19000</v>
      </c>
      <c r="W4307" s="17"/>
      <c r="X4307" s="15"/>
      <c r="Y4307" s="18" t="str">
        <f aca="false">VLOOKUP(F4307,'[1]Goa Member''s Details Revised'!$C$2:$AO$7385,12,0)</f>
        <v>last communication 94 </v>
      </c>
    </row>
    <row r="4308" customFormat="false" ht="30" hidden="false" customHeight="false" outlineLevel="0" collapsed="false">
      <c r="B4308" s="14" t="n">
        <v>4307</v>
      </c>
      <c r="C4308" s="15"/>
      <c r="D4308" s="15" t="s">
        <v>11889</v>
      </c>
      <c r="E4308" s="15" t="s">
        <v>25</v>
      </c>
      <c r="F4308" s="15" t="s">
        <v>11890</v>
      </c>
      <c r="G4308" s="15"/>
      <c r="H4308" s="16" t="str">
        <f aca="false">VLOOKUP(F4308,'[1]Goa Member''s Details Revised'!$C$2:$AO$7385,2,0)</f>
        <v>Purchaser</v>
      </c>
      <c r="I4308" s="15" t="n">
        <v>28</v>
      </c>
      <c r="J4308" s="15" t="s">
        <v>1102</v>
      </c>
      <c r="K4308" s="15" t="n">
        <v>1988</v>
      </c>
      <c r="L4308" s="16" t="str">
        <f aca="false">VLOOKUP(F4308,'[1]Goa Member''s Details Revised'!$C$2:$AO$7385,9,0)</f>
        <v>Never</v>
      </c>
      <c r="M4308" s="15" t="s">
        <v>11891</v>
      </c>
      <c r="N4308" s="17" t="n">
        <f aca="false">VLOOKUP(F4308,'[1]Goa Member''s Details Revised'!$C$2:$AO$7385,5,0)</f>
        <v>22500</v>
      </c>
      <c r="O4308" s="17" t="n">
        <f aca="false">VLOOKUP(F4308,'[1]Goa Member''s Details Revised'!$C$2:$AO$7385,5,0)</f>
        <v>22500</v>
      </c>
      <c r="P4308" s="17" t="n">
        <f aca="false">VLOOKUP(F4308,'[1]Goa Member''s Details Revised'!$C$2:$AO$7385,6,0)</f>
        <v>23500</v>
      </c>
      <c r="Q4308" s="17" t="str">
        <f aca="false">VLOOKUP(F4308,'[1]Goa Member''s Details Revised'!$C$2:$AO$7385,8,0)</f>
        <v>I.R.M</v>
      </c>
      <c r="R4308" s="17" t="n">
        <f aca="false">+O4308-P4308</f>
        <v>-1000</v>
      </c>
      <c r="S4308" s="15" t="e">
        <f aca="false">+#REF!-K4308</f>
        <v>#REF!</v>
      </c>
      <c r="T4308" s="17" t="n">
        <f aca="false">IF(Q4308="regular",((P4308-(P4308/99)*S4308)),(P4308-(P4308*20%)))</f>
        <v>18800</v>
      </c>
      <c r="U4308" s="17" t="e">
        <f aca="false">((P4308-(P4308/99)*S4308))</f>
        <v>#REF!</v>
      </c>
      <c r="V4308" s="17" t="n">
        <f aca="false">IF(Q4308="regular",0,(P4308-(O4308*20%)))</f>
        <v>19000</v>
      </c>
      <c r="W4308" s="17"/>
      <c r="X4308" s="15"/>
      <c r="Y4308" s="18" t="str">
        <f aca="false">VLOOKUP(F4308,'[1]Goa Member''s Details Revised'!$C$2:$AO$7385,12,0)</f>
        <v>we send last reminder in 2013.then we did not receive any reply </v>
      </c>
    </row>
    <row r="4309" customFormat="false" ht="15" hidden="false" customHeight="false" outlineLevel="0" collapsed="false">
      <c r="B4309" s="14" t="n">
        <v>4308</v>
      </c>
      <c r="C4309" s="15"/>
      <c r="D4309" s="15" t="s">
        <v>11892</v>
      </c>
      <c r="E4309" s="15" t="s">
        <v>25</v>
      </c>
      <c r="F4309" s="15" t="s">
        <v>11893</v>
      </c>
      <c r="G4309" s="15"/>
      <c r="H4309" s="16" t="str">
        <f aca="false">VLOOKUP(F4309,'[1]Goa Member''s Details Revised'!$C$2:$AO$7385,2,0)</f>
        <v>Purchaser</v>
      </c>
      <c r="I4309" s="15" t="n">
        <v>28</v>
      </c>
      <c r="J4309" s="15" t="s">
        <v>1102</v>
      </c>
      <c r="K4309" s="15" t="n">
        <v>1988</v>
      </c>
      <c r="L4309" s="16" t="str">
        <f aca="false">VLOOKUP(F4309,'[1]Goa Member''s Details Revised'!$C$2:$AO$7385,9,0)</f>
        <v>Never</v>
      </c>
      <c r="M4309" s="15" t="s">
        <v>11894</v>
      </c>
      <c r="N4309" s="17" t="n">
        <f aca="false">VLOOKUP(F4309,'[1]Goa Member''s Details Revised'!$C$2:$AO$7385,5,0)</f>
        <v>22500</v>
      </c>
      <c r="O4309" s="17" t="n">
        <f aca="false">VLOOKUP(F4309,'[1]Goa Member''s Details Revised'!$C$2:$AO$7385,5,0)</f>
        <v>22500</v>
      </c>
      <c r="P4309" s="17" t="n">
        <v>22500</v>
      </c>
      <c r="Q4309" s="17" t="str">
        <f aca="false">VLOOKUP(F4309,'[1]Goa Member''s Details Revised'!$C$2:$AO$7385,8,0)</f>
        <v>I.R.M</v>
      </c>
      <c r="R4309" s="17" t="n">
        <f aca="false">+O4309-P4309</f>
        <v>0</v>
      </c>
      <c r="S4309" s="15" t="e">
        <f aca="false">+#REF!-K4309</f>
        <v>#REF!</v>
      </c>
      <c r="T4309" s="17" t="n">
        <f aca="false">IF(Q4309="regular",((P4309-(P4309/99)*S4309)),(P4309-(P4309*20%)))</f>
        <v>18000</v>
      </c>
      <c r="U4309" s="17" t="e">
        <f aca="false">((P4309-(P4309/99)*S4309))</f>
        <v>#REF!</v>
      </c>
      <c r="V4309" s="17" t="n">
        <f aca="false">IF(Q4309="regular",0,(P4309-(O4309*20%)))</f>
        <v>18000</v>
      </c>
      <c r="W4309" s="17"/>
      <c r="X4309" s="15"/>
      <c r="Y4309" s="18" t="str">
        <f aca="false">VLOOKUP(F4309,'[1]Goa Member''s Details Revised'!$C$2:$AO$7385,12,0)</f>
        <v>last communication 96</v>
      </c>
    </row>
    <row r="4310" customFormat="false" ht="15" hidden="false" customHeight="false" outlineLevel="0" collapsed="false">
      <c r="B4310" s="14" t="n">
        <v>4309</v>
      </c>
      <c r="C4310" s="15"/>
      <c r="D4310" s="15" t="s">
        <v>11895</v>
      </c>
      <c r="E4310" s="15" t="s">
        <v>25</v>
      </c>
      <c r="F4310" s="15" t="s">
        <v>11896</v>
      </c>
      <c r="G4310" s="15"/>
      <c r="H4310" s="16" t="str">
        <f aca="false">VLOOKUP(F4310,'[1]Goa Member''s Details Revised'!$C$2:$AO$7385,2,0)</f>
        <v>Purchaser</v>
      </c>
      <c r="I4310" s="15" t="n">
        <v>28</v>
      </c>
      <c r="J4310" s="15" t="s">
        <v>1102</v>
      </c>
      <c r="K4310" s="15" t="n">
        <v>1988</v>
      </c>
      <c r="L4310" s="16" t="str">
        <f aca="false">VLOOKUP(F4310,'[1]Goa Member''s Details Revised'!$C$2:$AO$7385,9,0)</f>
        <v>Never</v>
      </c>
      <c r="M4310" s="15" t="s">
        <v>11897</v>
      </c>
      <c r="N4310" s="17" t="n">
        <f aca="false">VLOOKUP(F4310,'[1]Goa Member''s Details Revised'!$C$2:$AO$7385,5,0)</f>
        <v>18500</v>
      </c>
      <c r="O4310" s="17" t="n">
        <f aca="false">VLOOKUP(F4310,'[1]Goa Member''s Details Revised'!$C$2:$AO$7385,5,0)</f>
        <v>18500</v>
      </c>
      <c r="P4310" s="17" t="n">
        <f aca="false">VLOOKUP(F4310,'[1]Goa Member''s Details Revised'!$C$2:$AO$7385,6,0)</f>
        <v>19300</v>
      </c>
      <c r="Q4310" s="17" t="str">
        <f aca="false">VLOOKUP(F4310,'[1]Goa Member''s Details Revised'!$C$2:$AO$7385,8,0)</f>
        <v>I.R.M</v>
      </c>
      <c r="R4310" s="17" t="n">
        <f aca="false">+O4310-P4310</f>
        <v>-800</v>
      </c>
      <c r="S4310" s="15" t="e">
        <f aca="false">+#REF!-K4310</f>
        <v>#REF!</v>
      </c>
      <c r="T4310" s="17" t="n">
        <f aca="false">IF(Q4310="regular",((P4310-(P4310/99)*S4310)),(P4310-(P4310*20%)))</f>
        <v>15440</v>
      </c>
      <c r="U4310" s="17" t="e">
        <f aca="false">((P4310-(P4310/99)*S4310))</f>
        <v>#REF!</v>
      </c>
      <c r="V4310" s="17" t="n">
        <f aca="false">IF(Q4310="regular",0,(P4310-(O4310*20%)))</f>
        <v>15600</v>
      </c>
      <c r="W4310" s="17"/>
      <c r="X4310" s="15"/>
      <c r="Y4310" s="18" t="str">
        <f aca="false">VLOOKUP(F4310,'[1]Goa Member''s Details Revised'!$C$2:$AO$7385,12,0)</f>
        <v>last communication 98</v>
      </c>
    </row>
    <row r="4311" customFormat="false" ht="30" hidden="false" customHeight="false" outlineLevel="0" collapsed="false">
      <c r="B4311" s="14" t="n">
        <v>4310</v>
      </c>
      <c r="C4311" s="15"/>
      <c r="D4311" s="15" t="s">
        <v>11898</v>
      </c>
      <c r="E4311" s="15" t="s">
        <v>25</v>
      </c>
      <c r="F4311" s="15" t="s">
        <v>11899</v>
      </c>
      <c r="G4311" s="15"/>
      <c r="H4311" s="16" t="str">
        <f aca="false">VLOOKUP(F4311,'[1]Goa Member''s Details Revised'!$C$2:$AO$7385,2,0)</f>
        <v>Purchaser</v>
      </c>
      <c r="I4311" s="15" t="n">
        <v>28</v>
      </c>
      <c r="J4311" s="15" t="s">
        <v>1102</v>
      </c>
      <c r="K4311" s="15" t="n">
        <v>1988</v>
      </c>
      <c r="L4311" s="16" t="str">
        <f aca="false">VLOOKUP(F4311,'[1]Goa Member''s Details Revised'!$C$2:$AO$7385,9,0)</f>
        <v>Never</v>
      </c>
      <c r="M4311" s="15" t="s">
        <v>11900</v>
      </c>
      <c r="N4311" s="17" t="n">
        <f aca="false">VLOOKUP(F4311,'[1]Goa Member''s Details Revised'!$C$2:$AO$7385,5,0)</f>
        <v>22500</v>
      </c>
      <c r="O4311" s="17" t="n">
        <f aca="false">VLOOKUP(F4311,'[1]Goa Member''s Details Revised'!$C$2:$AO$7385,5,0)</f>
        <v>22500</v>
      </c>
      <c r="P4311" s="17" t="n">
        <f aca="false">VLOOKUP(F4311,'[1]Goa Member''s Details Revised'!$C$2:$AO$7385,6,0)</f>
        <v>23500</v>
      </c>
      <c r="Q4311" s="17" t="str">
        <f aca="false">VLOOKUP(F4311,'[1]Goa Member''s Details Revised'!$C$2:$AO$7385,8,0)</f>
        <v>I.R.M</v>
      </c>
      <c r="R4311" s="17" t="n">
        <f aca="false">+O4311-P4311</f>
        <v>-1000</v>
      </c>
      <c r="S4311" s="15" t="e">
        <f aca="false">+#REF!-K4311</f>
        <v>#REF!</v>
      </c>
      <c r="T4311" s="17" t="n">
        <f aca="false">IF(Q4311="regular",((P4311-(P4311/99)*S4311)),(P4311-(P4311*20%)))</f>
        <v>18800</v>
      </c>
      <c r="U4311" s="17" t="e">
        <f aca="false">((P4311-(P4311/99)*S4311))</f>
        <v>#REF!</v>
      </c>
      <c r="V4311" s="17" t="n">
        <f aca="false">IF(Q4311="regular",0,(P4311-(O4311*20%)))</f>
        <v>19000</v>
      </c>
      <c r="W4311" s="17"/>
      <c r="X4311" s="15"/>
      <c r="Y4311" s="18" t="str">
        <f aca="false">VLOOKUP(F4311,'[1]Goa Member''s Details Revised'!$C$2:$AO$7385,12,0)</f>
        <v>we send last reminder in 2012.then we did not receive any reply </v>
      </c>
    </row>
    <row r="4312" customFormat="false" ht="45" hidden="false" customHeight="false" outlineLevel="0" collapsed="false">
      <c r="B4312" s="14" t="n">
        <v>4311</v>
      </c>
      <c r="C4312" s="15"/>
      <c r="D4312" s="15" t="s">
        <v>11901</v>
      </c>
      <c r="E4312" s="15" t="s">
        <v>25</v>
      </c>
      <c r="F4312" s="15" t="s">
        <v>11902</v>
      </c>
      <c r="G4312" s="15"/>
      <c r="H4312" s="16" t="str">
        <f aca="false">VLOOKUP(F4312,'[1]Goa Member''s Details Revised'!$C$2:$AO$7385,2,0)</f>
        <v>Purchaser</v>
      </c>
      <c r="I4312" s="15" t="n">
        <v>29</v>
      </c>
      <c r="J4312" s="15" t="s">
        <v>1102</v>
      </c>
      <c r="K4312" s="15" t="n">
        <v>1988</v>
      </c>
      <c r="L4312" s="16" t="str">
        <f aca="false">VLOOKUP(F4312,'[1]Goa Member''s Details Revised'!$C$2:$AO$7385,9,0)</f>
        <v>Never</v>
      </c>
      <c r="M4312" s="15" t="s">
        <v>11903</v>
      </c>
      <c r="N4312" s="17" t="n">
        <f aca="false">VLOOKUP(F4312,'[1]Goa Member''s Details Revised'!$C$2:$AO$7385,5,0)</f>
        <v>22500</v>
      </c>
      <c r="O4312" s="17" t="n">
        <f aca="false">VLOOKUP(F4312,'[1]Goa Member''s Details Revised'!$C$2:$AO$7385,5,0)</f>
        <v>22500</v>
      </c>
      <c r="P4312" s="17" t="n">
        <f aca="false">VLOOKUP(F4312,'[1]Goa Member''s Details Revised'!$C$2:$AO$7385,6,0)</f>
        <v>23500</v>
      </c>
      <c r="Q4312" s="17" t="str">
        <f aca="false">VLOOKUP(F4312,'[1]Goa Member''s Details Revised'!$C$2:$AO$7385,8,0)</f>
        <v>I.R.M</v>
      </c>
      <c r="R4312" s="17" t="n">
        <f aca="false">+O4312-P4312</f>
        <v>-1000</v>
      </c>
      <c r="S4312" s="15" t="e">
        <f aca="false">+#REF!-K4312</f>
        <v>#REF!</v>
      </c>
      <c r="T4312" s="17" t="n">
        <f aca="false">IF(Q4312="regular",((P4312-(P4312/99)*S4312)),(P4312-(P4312*20%)))</f>
        <v>18800</v>
      </c>
      <c r="U4312" s="17" t="e">
        <f aca="false">((P4312-(P4312/99)*S4312))</f>
        <v>#REF!</v>
      </c>
      <c r="V4312" s="17" t="n">
        <f aca="false">IF(Q4312="regular",0,(P4312-(O4312*20%)))</f>
        <v>19000</v>
      </c>
      <c r="W4312" s="17"/>
      <c r="X4312" s="15"/>
      <c r="Y4312" s="18" t="str">
        <f aca="false">VLOOKUP(F4312,'[1]Goa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3" customFormat="false" ht="45" hidden="false" customHeight="false" outlineLevel="0" collapsed="false">
      <c r="B4313" s="14" t="n">
        <v>4312</v>
      </c>
      <c r="C4313" s="15"/>
      <c r="D4313" s="15" t="s">
        <v>11904</v>
      </c>
      <c r="E4313" s="15" t="s">
        <v>25</v>
      </c>
      <c r="F4313" s="15" t="s">
        <v>11905</v>
      </c>
      <c r="G4313" s="15"/>
      <c r="H4313" s="16" t="str">
        <f aca="false">VLOOKUP(F4313,'[1]Goa Member''s Details Revised'!$C$2:$AO$7385,2,0)</f>
        <v>Purchaser</v>
      </c>
      <c r="I4313" s="15" t="n">
        <v>29</v>
      </c>
      <c r="J4313" s="15" t="s">
        <v>1102</v>
      </c>
      <c r="K4313" s="15" t="n">
        <v>1988</v>
      </c>
      <c r="L4313" s="16" t="str">
        <f aca="false">VLOOKUP(F4313,'[1]Goa Member''s Details Revised'!$C$2:$AO$7385,9,0)</f>
        <v>Never</v>
      </c>
      <c r="M4313" s="15" t="s">
        <v>11903</v>
      </c>
      <c r="N4313" s="17" t="n">
        <f aca="false">VLOOKUP(F4313,'[1]Goa Member''s Details Revised'!$C$2:$AO$7385,5,0)</f>
        <v>13500</v>
      </c>
      <c r="O4313" s="17" t="n">
        <f aca="false">VLOOKUP(F4313,'[1]Goa Member''s Details Revised'!$C$2:$AO$7385,5,0)</f>
        <v>13500</v>
      </c>
      <c r="P4313" s="17" t="n">
        <f aca="false">VLOOKUP(F4313,'[1]Goa Member''s Details Revised'!$C$2:$AO$7385,6,0)</f>
        <v>13900</v>
      </c>
      <c r="Q4313" s="17" t="str">
        <f aca="false">VLOOKUP(F4313,'[1]Goa Member''s Details Revised'!$C$2:$AO$7385,8,0)</f>
        <v>I.R.M</v>
      </c>
      <c r="R4313" s="17" t="n">
        <f aca="false">+O4313-P4313</f>
        <v>-400</v>
      </c>
      <c r="S4313" s="15" t="e">
        <f aca="false">+#REF!-K4313</f>
        <v>#REF!</v>
      </c>
      <c r="T4313" s="17" t="n">
        <f aca="false">IF(Q4313="regular",((P4313-(P4313/99)*S4313)),(P4313-(P4313*20%)))</f>
        <v>11120</v>
      </c>
      <c r="U4313" s="17" t="e">
        <f aca="false">((P4313-(P4313/99)*S4313))</f>
        <v>#REF!</v>
      </c>
      <c r="V4313" s="17" t="n">
        <f aca="false">IF(Q4313="regular",0,(P4313-(O4313*20%)))</f>
        <v>11200</v>
      </c>
      <c r="W4313" s="17"/>
      <c r="X4313" s="15"/>
      <c r="Y4313" s="18" t="str">
        <f aca="false">VLOOKUP(F4313,'[1]Goa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4" customFormat="false" ht="15" hidden="false" customHeight="false" outlineLevel="0" collapsed="false">
      <c r="B4314" s="14" t="n">
        <v>4313</v>
      </c>
      <c r="C4314" s="15"/>
      <c r="D4314" s="15" t="s">
        <v>11906</v>
      </c>
      <c r="E4314" s="15" t="s">
        <v>25</v>
      </c>
      <c r="F4314" s="15" t="s">
        <v>11907</v>
      </c>
      <c r="G4314" s="15"/>
      <c r="H4314" s="16" t="str">
        <f aca="false">VLOOKUP(F4314,'[1]Goa Member''s Details Revised'!$C$2:$AO$7385,2,0)</f>
        <v>Purchaser</v>
      </c>
      <c r="I4314" s="15" t="n">
        <v>29</v>
      </c>
      <c r="J4314" s="15" t="s">
        <v>1102</v>
      </c>
      <c r="K4314" s="15" t="n">
        <v>1988</v>
      </c>
      <c r="L4314" s="16" t="n">
        <f aca="false">VLOOKUP(F4314,'[1]Goa Member''s Details Revised'!$C$2:$AO$7385,9,0)</f>
        <v>2011</v>
      </c>
      <c r="M4314" s="15" t="s">
        <v>11908</v>
      </c>
      <c r="N4314" s="17" t="n">
        <f aca="false">VLOOKUP(F4314,'[1]Goa Member''s Details Revised'!$C$2:$AO$7385,5,0)</f>
        <v>18300</v>
      </c>
      <c r="O4314" s="17" t="n">
        <f aca="false">VLOOKUP(F4314,'[1]Goa Member''s Details Revised'!$C$2:$AO$7385,5,0)</f>
        <v>18300</v>
      </c>
      <c r="P4314" s="17" t="n">
        <f aca="false">VLOOKUP(F4314,'[1]Goa Member''s Details Revised'!$C$2:$AO$7385,6,0)</f>
        <v>18500</v>
      </c>
      <c r="Q4314" s="17" t="str">
        <f aca="false">VLOOKUP(F4314,'[1]Goa Member''s Details Revised'!$C$2:$AO$7385,8,0)</f>
        <v>R.M</v>
      </c>
      <c r="R4314" s="17" t="n">
        <f aca="false">+O4314-P4314</f>
        <v>-200</v>
      </c>
      <c r="S4314" s="15" t="e">
        <f aca="false">+#REF!-K4314</f>
        <v>#REF!</v>
      </c>
      <c r="T4314" s="17" t="n">
        <f aca="false">IF(Q4314="regular",((P4314-(P4314/99)*S4314)),(P4314-(P4314*20%)))</f>
        <v>14800</v>
      </c>
      <c r="U4314" s="17" t="e">
        <f aca="false">((P4314-(P4314/99)*S4314))</f>
        <v>#REF!</v>
      </c>
      <c r="V4314" s="17" t="n">
        <f aca="false">IF(Q4314="regular",0,(P4314-(O4314*20%)))</f>
        <v>14840</v>
      </c>
      <c r="W4314" s="17"/>
      <c r="X4314" s="15"/>
      <c r="Y4314" s="18" t="str">
        <f aca="false">VLOOKUP(F4314,'[1]Goa Member''s Details Revised'!$C$2:$AO$7385,12,0)</f>
        <v>send perform invoice so Last Communication Till 2012</v>
      </c>
    </row>
    <row r="4315" customFormat="false" ht="30" hidden="false" customHeight="false" outlineLevel="0" collapsed="false">
      <c r="B4315" s="14" t="n">
        <v>4314</v>
      </c>
      <c r="C4315" s="15"/>
      <c r="D4315" s="15" t="s">
        <v>11909</v>
      </c>
      <c r="E4315" s="15" t="s">
        <v>25</v>
      </c>
      <c r="F4315" s="15" t="s">
        <v>11910</v>
      </c>
      <c r="G4315" s="15"/>
      <c r="H4315" s="16" t="str">
        <f aca="false">VLOOKUP(F4315,'[1]Goa Member''s Details Revised'!$C$2:$AO$7385,2,0)</f>
        <v>Purchaser</v>
      </c>
      <c r="I4315" s="15" t="n">
        <v>29</v>
      </c>
      <c r="J4315" s="15" t="s">
        <v>1102</v>
      </c>
      <c r="K4315" s="15" t="n">
        <v>1988</v>
      </c>
      <c r="L4315" s="16" t="str">
        <f aca="false">VLOOKUP(F4315,'[1]Goa Member''s Details Revised'!$C$2:$AO$7385,9,0)</f>
        <v>Never</v>
      </c>
      <c r="M4315" s="15" t="s">
        <v>11911</v>
      </c>
      <c r="N4315" s="17" t="n">
        <f aca="false">VLOOKUP(F4315,'[1]Goa Member''s Details Revised'!$C$2:$AO$7385,5,0)</f>
        <v>22500</v>
      </c>
      <c r="O4315" s="17" t="n">
        <f aca="false">VLOOKUP(F4315,'[1]Goa Member''s Details Revised'!$C$2:$AO$7385,5,0)</f>
        <v>22500</v>
      </c>
      <c r="P4315" s="17" t="n">
        <f aca="false">VLOOKUP(F4315,'[1]Goa Member''s Details Revised'!$C$2:$AO$7385,6,0)</f>
        <v>23500</v>
      </c>
      <c r="Q4315" s="17" t="str">
        <f aca="false">VLOOKUP(F4315,'[1]Goa Member''s Details Revised'!$C$2:$AO$7385,8,0)</f>
        <v>I.R.M</v>
      </c>
      <c r="R4315" s="17" t="n">
        <f aca="false">+O4315-P4315</f>
        <v>-1000</v>
      </c>
      <c r="S4315" s="15" t="e">
        <f aca="false">+#REF!-K4315</f>
        <v>#REF!</v>
      </c>
      <c r="T4315" s="17" t="n">
        <f aca="false">IF(Q4315="regular",((P4315-(P4315/99)*S4315)),(P4315-(P4315*20%)))</f>
        <v>18800</v>
      </c>
      <c r="U4315" s="17" t="e">
        <f aca="false">((P4315-(P4315/99)*S4315))</f>
        <v>#REF!</v>
      </c>
      <c r="V4315" s="17" t="n">
        <f aca="false">IF(Q4315="regular",0,(P4315-(O4315*20%)))</f>
        <v>19000</v>
      </c>
      <c r="W4315" s="17"/>
      <c r="X4315" s="15"/>
      <c r="Y4315" s="18" t="str">
        <f aca="false">VLOOKUP(F4315,'[1]Goa Member''s Details Revised'!$C$2:$AO$7385,12,0)</f>
        <v>we send last reminder in 2013.then we did not receive any reply </v>
      </c>
    </row>
    <row r="4316" customFormat="false" ht="15" hidden="false" customHeight="false" outlineLevel="0" collapsed="false">
      <c r="B4316" s="14" t="n">
        <v>4315</v>
      </c>
      <c r="C4316" s="15"/>
      <c r="D4316" s="15" t="s">
        <v>11912</v>
      </c>
      <c r="E4316" s="15" t="s">
        <v>25</v>
      </c>
      <c r="F4316" s="15" t="s">
        <v>11913</v>
      </c>
      <c r="G4316" s="15"/>
      <c r="H4316" s="16" t="str">
        <f aca="false">VLOOKUP(F4316,'[1]Goa Member''s Details Revised'!$C$2:$AO$7385,2,0)</f>
        <v>Purchaser</v>
      </c>
      <c r="I4316" s="15" t="n">
        <v>15</v>
      </c>
      <c r="J4316" s="15" t="s">
        <v>815</v>
      </c>
      <c r="K4316" s="15" t="n">
        <v>1988</v>
      </c>
      <c r="L4316" s="16" t="str">
        <f aca="false">VLOOKUP(F4316,'[1]Goa Member''s Details Revised'!$C$2:$AO$7385,9,0)</f>
        <v>Never</v>
      </c>
      <c r="M4316" s="15" t="s">
        <v>11914</v>
      </c>
      <c r="N4316" s="17" t="n">
        <f aca="false">VLOOKUP(F4316,'[1]Goa Member''s Details Revised'!$C$2:$AO$7385,5,0)</f>
        <v>22500</v>
      </c>
      <c r="O4316" s="17" t="n">
        <f aca="false">VLOOKUP(F4316,'[1]Goa Member''s Details Revised'!$C$2:$AO$7385,5,0)</f>
        <v>22500</v>
      </c>
      <c r="P4316" s="17" t="n">
        <f aca="false">VLOOKUP(F4316,'[1]Goa Member''s Details Revised'!$C$2:$AO$7385,6,0)</f>
        <v>23500</v>
      </c>
      <c r="Q4316" s="17" t="str">
        <f aca="false">VLOOKUP(F4316,'[1]Goa Member''s Details Revised'!$C$2:$AO$7385,8,0)</f>
        <v>I.R.M</v>
      </c>
      <c r="R4316" s="17" t="n">
        <f aca="false">+O4316-P4316</f>
        <v>-1000</v>
      </c>
      <c r="S4316" s="15" t="e">
        <f aca="false">+#REF!-K4316</f>
        <v>#REF!</v>
      </c>
      <c r="T4316" s="17" t="n">
        <f aca="false">IF(Q4316="regular",((P4316-(P4316/99)*S4316)),(P4316-(P4316*20%)))</f>
        <v>18800</v>
      </c>
      <c r="U4316" s="17" t="e">
        <f aca="false">((P4316-(P4316/99)*S4316))</f>
        <v>#REF!</v>
      </c>
      <c r="V4316" s="17" t="n">
        <f aca="false">IF(Q4316="regular",0,(P4316-(O4316*20%)))</f>
        <v>19000</v>
      </c>
      <c r="W4316" s="17"/>
      <c r="X4316" s="15"/>
      <c r="Y4316" s="18" t="str">
        <f aca="false">VLOOKUP(F4316,'[1]Goa Member''s Details Revised'!$C$2:$AO$7385,12,0)</f>
        <v>no reminders so last communication 2009</v>
      </c>
    </row>
    <row r="4317" customFormat="false" ht="30" hidden="false" customHeight="false" outlineLevel="0" collapsed="false">
      <c r="B4317" s="14" t="n">
        <v>4316</v>
      </c>
      <c r="C4317" s="15"/>
      <c r="D4317" s="15" t="s">
        <v>11915</v>
      </c>
      <c r="E4317" s="15" t="s">
        <v>25</v>
      </c>
      <c r="F4317" s="15" t="s">
        <v>11916</v>
      </c>
      <c r="G4317" s="15"/>
      <c r="H4317" s="16" t="str">
        <f aca="false">VLOOKUP(F4317,'[1]Goa Member''s Details Revised'!$C$2:$AO$7385,2,0)</f>
        <v>Purchaser</v>
      </c>
      <c r="I4317" s="15" t="n">
        <v>12</v>
      </c>
      <c r="J4317" s="15" t="s">
        <v>815</v>
      </c>
      <c r="K4317" s="15" t="n">
        <v>1988</v>
      </c>
      <c r="L4317" s="16" t="str">
        <f aca="false">VLOOKUP(F4317,'[1]Goa Member''s Details Revised'!$C$2:$AO$7385,9,0)</f>
        <v>Never</v>
      </c>
      <c r="M4317" s="15" t="s">
        <v>11917</v>
      </c>
      <c r="N4317" s="17" t="n">
        <f aca="false">VLOOKUP(F4317,'[1]Goa Member''s Details Revised'!$C$2:$AO$7385,5,0)</f>
        <v>28500</v>
      </c>
      <c r="O4317" s="17" t="n">
        <f aca="false">VLOOKUP(F4317,'[1]Goa Member''s Details Revised'!$C$2:$AO$7385,5,0)</f>
        <v>28500</v>
      </c>
      <c r="P4317" s="17" t="n">
        <f aca="false">VLOOKUP(F4317,'[1]Goa Member''s Details Revised'!$C$2:$AO$7385,6,0)</f>
        <v>29700</v>
      </c>
      <c r="Q4317" s="17" t="str">
        <f aca="false">VLOOKUP(F4317,'[1]Goa Member''s Details Revised'!$C$2:$AO$7385,8,0)</f>
        <v>I.R.M</v>
      </c>
      <c r="R4317" s="17" t="n">
        <f aca="false">+O4317-P4317</f>
        <v>-1200</v>
      </c>
      <c r="S4317" s="15" t="e">
        <f aca="false">+#REF!-K4317</f>
        <v>#REF!</v>
      </c>
      <c r="T4317" s="17" t="n">
        <f aca="false">IF(Q4317="regular",((P4317-(P4317/99)*S4317)),(P4317-(P4317*20%)))</f>
        <v>23760</v>
      </c>
      <c r="U4317" s="17" t="e">
        <f aca="false">((P4317-(P4317/99)*S4317))</f>
        <v>#REF!</v>
      </c>
      <c r="V4317" s="17" t="n">
        <f aca="false">IF(Q4317="regular",0,(P4317-(O4317*20%)))</f>
        <v>24000</v>
      </c>
      <c r="W4317" s="17"/>
      <c r="X4317" s="15"/>
      <c r="Y4317" s="18" t="str">
        <f aca="false">VLOOKUP(F4317,'[1]Goa Member''s Details Revised'!$C$2:$AO$7385,12,0)</f>
        <v>we send last reminder in 2012.then we did not receive any reply </v>
      </c>
    </row>
    <row r="4318" customFormat="false" ht="15" hidden="false" customHeight="false" outlineLevel="0" collapsed="false">
      <c r="B4318" s="14" t="n">
        <v>4317</v>
      </c>
      <c r="C4318" s="15"/>
      <c r="D4318" s="15" t="s">
        <v>11918</v>
      </c>
      <c r="E4318" s="15" t="s">
        <v>25</v>
      </c>
      <c r="F4318" s="15" t="s">
        <v>11919</v>
      </c>
      <c r="G4318" s="15"/>
      <c r="H4318" s="16" t="str">
        <f aca="false">VLOOKUP(F4318,'[1]Goa Member''s Details Revised'!$C$2:$AO$7385,2,0)</f>
        <v>Purchaser</v>
      </c>
      <c r="I4318" s="15" t="n">
        <v>13</v>
      </c>
      <c r="J4318" s="15" t="s">
        <v>815</v>
      </c>
      <c r="K4318" s="15" t="n">
        <v>1988</v>
      </c>
      <c r="L4318" s="16" t="n">
        <f aca="false">VLOOKUP(F4318,'[1]Goa Member''s Details Revised'!$C$2:$AO$7385,9,0)</f>
        <v>2010</v>
      </c>
      <c r="M4318" s="15" t="s">
        <v>11920</v>
      </c>
      <c r="N4318" s="17" t="n">
        <f aca="false">VLOOKUP(F4318,'[1]Goa Member''s Details Revised'!$C$2:$AO$7385,5,0)</f>
        <v>28500</v>
      </c>
      <c r="O4318" s="17" t="n">
        <f aca="false">VLOOKUP(F4318,'[1]Goa Member''s Details Revised'!$C$2:$AO$7385,5,0)</f>
        <v>28500</v>
      </c>
      <c r="P4318" s="17" t="n">
        <f aca="false">VLOOKUP(F4318,'[1]Goa Member''s Details Revised'!$C$2:$AO$7385,6,0)</f>
        <v>29700</v>
      </c>
      <c r="Q4318" s="17" t="str">
        <f aca="false">VLOOKUP(F4318,'[1]Goa Member''s Details Revised'!$C$2:$AO$7385,8,0)</f>
        <v>R.M</v>
      </c>
      <c r="R4318" s="17" t="n">
        <f aca="false">+O4318-P4318</f>
        <v>-1200</v>
      </c>
      <c r="S4318" s="15" t="e">
        <f aca="false">+#REF!-K4318</f>
        <v>#REF!</v>
      </c>
      <c r="T4318" s="17" t="n">
        <f aca="false">IF(Q4318="regular",((P4318-(P4318/99)*S4318)),(P4318-(P4318*20%)))</f>
        <v>23760</v>
      </c>
      <c r="U4318" s="17" t="e">
        <f aca="false">((P4318-(P4318/99)*S4318))</f>
        <v>#REF!</v>
      </c>
      <c r="V4318" s="17" t="n">
        <f aca="false">IF(Q4318="regular",0,(P4318-(O4318*20%)))</f>
        <v>24000</v>
      </c>
      <c r="W4318" s="17"/>
      <c r="X4318" s="15"/>
      <c r="Y4318" s="18" t="str">
        <f aca="false">VLOOKUP(F4318,'[1]Goa Member''s Details Revised'!$C$2:$AO$7385,12,0)</f>
        <v>last communication 10</v>
      </c>
    </row>
    <row r="4319" customFormat="false" ht="30" hidden="false" customHeight="false" outlineLevel="0" collapsed="false">
      <c r="B4319" s="14" t="n">
        <v>4318</v>
      </c>
      <c r="C4319" s="15"/>
      <c r="D4319" s="15" t="s">
        <v>11921</v>
      </c>
      <c r="E4319" s="15" t="s">
        <v>25</v>
      </c>
      <c r="F4319" s="15" t="s">
        <v>11922</v>
      </c>
      <c r="G4319" s="15"/>
      <c r="H4319" s="16" t="str">
        <f aca="false">VLOOKUP(F4319,'[1]Goa Member''s Details Revised'!$C$2:$AO$7385,2,0)</f>
        <v>Purchaser</v>
      </c>
      <c r="I4319" s="15" t="n">
        <v>18</v>
      </c>
      <c r="J4319" s="15" t="s">
        <v>815</v>
      </c>
      <c r="K4319" s="15" t="n">
        <v>1988</v>
      </c>
      <c r="L4319" s="16" t="str">
        <f aca="false">VLOOKUP(F4319,'[1]Goa Member''s Details Revised'!$C$2:$AO$7385,9,0)</f>
        <v>Never</v>
      </c>
      <c r="M4319" s="15" t="s">
        <v>11923</v>
      </c>
      <c r="N4319" s="17" t="n">
        <f aca="false">VLOOKUP(F4319,'[1]Goa Member''s Details Revised'!$C$2:$AO$7385,5,0)</f>
        <v>22500</v>
      </c>
      <c r="O4319" s="17" t="n">
        <f aca="false">VLOOKUP(F4319,'[1]Goa Member''s Details Revised'!$C$2:$AO$7385,5,0)</f>
        <v>22500</v>
      </c>
      <c r="P4319" s="17" t="n">
        <f aca="false">VLOOKUP(F4319,'[1]Goa Member''s Details Revised'!$C$2:$AO$7385,6,0)</f>
        <v>23500</v>
      </c>
      <c r="Q4319" s="17" t="str">
        <f aca="false">VLOOKUP(F4319,'[1]Goa Member''s Details Revised'!$C$2:$AO$7385,8,0)</f>
        <v>I.R.M</v>
      </c>
      <c r="R4319" s="17" t="n">
        <f aca="false">+O4319-P4319</f>
        <v>-1000</v>
      </c>
      <c r="S4319" s="15" t="e">
        <f aca="false">+#REF!-K4319</f>
        <v>#REF!</v>
      </c>
      <c r="T4319" s="17" t="n">
        <f aca="false">IF(Q4319="regular",((P4319-(P4319/99)*S4319)),(P4319-(P4319*20%)))</f>
        <v>18800</v>
      </c>
      <c r="U4319" s="17" t="e">
        <f aca="false">((P4319-(P4319/99)*S4319))</f>
        <v>#REF!</v>
      </c>
      <c r="V4319" s="17" t="n">
        <f aca="false">IF(Q4319="regular",0,(P4319-(O4319*20%)))</f>
        <v>19000</v>
      </c>
      <c r="W4319" s="17"/>
      <c r="X4319" s="15"/>
      <c r="Y4319" s="18" t="str">
        <f aca="false">VLOOKUP(F4319,'[1]Goa Member''s Details Revised'!$C$2:$AO$7385,12,0)</f>
        <v>we send last reminder in 2012.then we did not receive any reply </v>
      </c>
    </row>
    <row r="4320" customFormat="false" ht="30" hidden="false" customHeight="false" outlineLevel="0" collapsed="false">
      <c r="B4320" s="14" t="n">
        <v>4319</v>
      </c>
      <c r="C4320" s="15"/>
      <c r="D4320" s="15" t="s">
        <v>11924</v>
      </c>
      <c r="E4320" s="15" t="s">
        <v>25</v>
      </c>
      <c r="F4320" s="15" t="s">
        <v>11925</v>
      </c>
      <c r="G4320" s="15"/>
      <c r="H4320" s="16" t="str">
        <f aca="false">VLOOKUP(F4320,'[1]Goa Member''s Details Revised'!$C$2:$AO$7385,2,0)</f>
        <v>Purchaser</v>
      </c>
      <c r="I4320" s="15" t="n">
        <v>26</v>
      </c>
      <c r="J4320" s="15" t="s">
        <v>815</v>
      </c>
      <c r="K4320" s="15" t="n">
        <v>1988</v>
      </c>
      <c r="L4320" s="16" t="str">
        <f aca="false">VLOOKUP(F4320,'[1]Goa Member''s Details Revised'!$C$2:$AO$7385,9,0)</f>
        <v>Never</v>
      </c>
      <c r="M4320" s="15" t="s">
        <v>11926</v>
      </c>
      <c r="N4320" s="17" t="n">
        <f aca="false">VLOOKUP(F4320,'[1]Goa Member''s Details Revised'!$C$2:$AO$7385,5,0)</f>
        <v>22500</v>
      </c>
      <c r="O4320" s="17" t="n">
        <f aca="false">VLOOKUP(F4320,'[1]Goa Member''s Details Revised'!$C$2:$AO$7385,5,0)</f>
        <v>22500</v>
      </c>
      <c r="P4320" s="17" t="n">
        <v>22500</v>
      </c>
      <c r="Q4320" s="17" t="str">
        <f aca="false">VLOOKUP(F4320,'[1]Goa Member''s Details Revised'!$C$2:$AO$7385,8,0)</f>
        <v>I.R.M</v>
      </c>
      <c r="R4320" s="17" t="n">
        <f aca="false">+O4320-P4320</f>
        <v>0</v>
      </c>
      <c r="S4320" s="15" t="e">
        <f aca="false">+#REF!-K4320</f>
        <v>#REF!</v>
      </c>
      <c r="T4320" s="17" t="n">
        <f aca="false">IF(Q4320="regular",((P4320-(P4320/99)*S4320)),(P4320-(P4320*20%)))</f>
        <v>18000</v>
      </c>
      <c r="U4320" s="17" t="e">
        <f aca="false">((P4320-(P4320/99)*S4320))</f>
        <v>#REF!</v>
      </c>
      <c r="V4320" s="17" t="n">
        <f aca="false">IF(Q4320="regular",0,(P4320-(O4320*20%)))</f>
        <v>18000</v>
      </c>
      <c r="W4320" s="17"/>
      <c r="X4320" s="15"/>
      <c r="Y4320" s="18" t="str">
        <f aca="false">VLOOKUP(F4320,'[1]Goa Member''s Details Revised'!$C$2:$AO$7385,12,0)</f>
        <v>we send last reminder in 2012.then we did not receive any reply </v>
      </c>
    </row>
    <row r="4321" customFormat="false" ht="15" hidden="false" customHeight="false" outlineLevel="0" collapsed="false">
      <c r="B4321" s="14" t="n">
        <v>4320</v>
      </c>
      <c r="C4321" s="15"/>
      <c r="D4321" s="15" t="s">
        <v>11927</v>
      </c>
      <c r="E4321" s="15" t="s">
        <v>25</v>
      </c>
      <c r="F4321" s="15" t="s">
        <v>11928</v>
      </c>
      <c r="G4321" s="15"/>
      <c r="H4321" s="16" t="str">
        <f aca="false">VLOOKUP(F4321,'[1]Goa Member''s Details Revised'!$C$2:$AO$7385,2,0)</f>
        <v>Purchaser</v>
      </c>
      <c r="I4321" s="15" t="n">
        <v>28</v>
      </c>
      <c r="J4321" s="15" t="s">
        <v>815</v>
      </c>
      <c r="K4321" s="15" t="n">
        <v>1988</v>
      </c>
      <c r="L4321" s="16" t="str">
        <f aca="false">VLOOKUP(F4321,'[1]Goa Member''s Details Revised'!$C$2:$AO$7385,9,0)</f>
        <v>Never</v>
      </c>
      <c r="M4321" s="15" t="s">
        <v>11929</v>
      </c>
      <c r="N4321" s="17" t="n">
        <f aca="false">VLOOKUP(F4321,'[1]Goa Member''s Details Revised'!$C$2:$AO$7385,5,0)</f>
        <v>28500</v>
      </c>
      <c r="O4321" s="17" t="n">
        <f aca="false">VLOOKUP(F4321,'[1]Goa Member''s Details Revised'!$C$2:$AO$7385,5,0)</f>
        <v>28500</v>
      </c>
      <c r="P4321" s="17" t="n">
        <f aca="false">VLOOKUP(F4321,'[1]Goa Member''s Details Revised'!$C$2:$AO$7385,6,0)</f>
        <v>29700</v>
      </c>
      <c r="Q4321" s="17" t="str">
        <f aca="false">VLOOKUP(F4321,'[1]Goa Member''s Details Revised'!$C$2:$AO$7385,8,0)</f>
        <v>I.R.M</v>
      </c>
      <c r="R4321" s="17" t="n">
        <f aca="false">+O4321-P4321</f>
        <v>-1200</v>
      </c>
      <c r="S4321" s="15" t="e">
        <f aca="false">+#REF!-K4321</f>
        <v>#REF!</v>
      </c>
      <c r="T4321" s="17" t="n">
        <f aca="false">IF(Q4321="regular",((P4321-(P4321/99)*S4321)),(P4321-(P4321*20%)))</f>
        <v>23760</v>
      </c>
      <c r="U4321" s="17" t="e">
        <f aca="false">((P4321-(P4321/99)*S4321))</f>
        <v>#REF!</v>
      </c>
      <c r="V4321" s="17" t="n">
        <f aca="false">IF(Q4321="regular",0,(P4321-(O4321*20%)))</f>
        <v>24000</v>
      </c>
      <c r="W4321" s="17"/>
      <c r="X4321" s="15"/>
      <c r="Y4321" s="18" t="str">
        <f aca="false">VLOOKUP(F4321,'[1]Goa Member''s Details Revised'!$C$2:$AO$7385,12,0)</f>
        <v>no reminders so last communication 2013</v>
      </c>
    </row>
    <row r="4322" customFormat="false" ht="30" hidden="false" customHeight="false" outlineLevel="0" collapsed="false">
      <c r="B4322" s="14" t="n">
        <v>4321</v>
      </c>
      <c r="C4322" s="15"/>
      <c r="D4322" s="15" t="s">
        <v>11930</v>
      </c>
      <c r="E4322" s="15" t="s">
        <v>25</v>
      </c>
      <c r="F4322" s="15" t="s">
        <v>11931</v>
      </c>
      <c r="G4322" s="15"/>
      <c r="H4322" s="16" t="str">
        <f aca="false">VLOOKUP(F4322,'[1]Goa Member''s Details Revised'!$C$2:$AO$7385,2,0)</f>
        <v>Purchaser</v>
      </c>
      <c r="I4322" s="15" t="n">
        <v>16</v>
      </c>
      <c r="J4322" s="15" t="s">
        <v>834</v>
      </c>
      <c r="K4322" s="15" t="n">
        <v>1988</v>
      </c>
      <c r="L4322" s="16" t="str">
        <f aca="false">VLOOKUP(F4322,'[1]Goa Member''s Details Revised'!$C$2:$AO$7385,9,0)</f>
        <v>Never</v>
      </c>
      <c r="M4322" s="15" t="s">
        <v>11932</v>
      </c>
      <c r="N4322" s="17" t="n">
        <f aca="false">VLOOKUP(F4322,'[1]Goa Member''s Details Revised'!$C$2:$AO$7385,5,0)</f>
        <v>23500</v>
      </c>
      <c r="O4322" s="17" t="n">
        <f aca="false">VLOOKUP(F4322,'[1]Goa Member''s Details Revised'!$C$2:$AO$7385,5,0)</f>
        <v>23500</v>
      </c>
      <c r="P4322" s="17" t="n">
        <f aca="false">VLOOKUP(F4322,'[1]Goa Member''s Details Revised'!$C$2:$AO$7385,6,0)</f>
        <v>23500</v>
      </c>
      <c r="Q4322" s="17" t="str">
        <f aca="false">VLOOKUP(F4322,'[1]Goa Member''s Details Revised'!$C$2:$AO$7385,8,0)</f>
        <v>I.R.M</v>
      </c>
      <c r="R4322" s="17" t="n">
        <f aca="false">+O4322-P4322</f>
        <v>0</v>
      </c>
      <c r="S4322" s="15" t="e">
        <f aca="false">+#REF!-K4322</f>
        <v>#REF!</v>
      </c>
      <c r="T4322" s="17" t="n">
        <f aca="false">IF(Q4322="regular",((P4322-(P4322/99)*S4322)),(P4322-(P4322*20%)))</f>
        <v>18800</v>
      </c>
      <c r="U4322" s="17" t="e">
        <f aca="false">((P4322-(P4322/99)*S4322))</f>
        <v>#REF!</v>
      </c>
      <c r="V4322" s="17" t="n">
        <f aca="false">IF(Q4322="regular",0,(P4322-(O4322*20%)))</f>
        <v>18800</v>
      </c>
      <c r="W4322" s="17"/>
      <c r="X4322" s="15"/>
      <c r="Y4322" s="18" t="str">
        <f aca="false">VLOOKUP(F4322,'[1]Goa Member''s Details Revised'!$C$2:$AO$7385,12,0)</f>
        <v>we send last reminder in 2012.then we did not receive any reply </v>
      </c>
    </row>
    <row r="4323" customFormat="false" ht="30" hidden="false" customHeight="false" outlineLevel="0" collapsed="false">
      <c r="B4323" s="14" t="n">
        <v>4322</v>
      </c>
      <c r="C4323" s="15"/>
      <c r="D4323" s="15" t="s">
        <v>11933</v>
      </c>
      <c r="E4323" s="15" t="s">
        <v>25</v>
      </c>
      <c r="F4323" s="15" t="s">
        <v>11934</v>
      </c>
      <c r="G4323" s="15"/>
      <c r="H4323" s="16" t="str">
        <f aca="false">VLOOKUP(F4323,'[1]Goa Member''s Details Revised'!$C$2:$AO$7385,2,0)</f>
        <v>Purchaser</v>
      </c>
      <c r="I4323" s="15" t="n">
        <v>1</v>
      </c>
      <c r="J4323" s="15" t="s">
        <v>27</v>
      </c>
      <c r="K4323" s="15" t="n">
        <v>1988</v>
      </c>
      <c r="L4323" s="16" t="str">
        <f aca="false">VLOOKUP(F4323,'[1]Goa Member''s Details Revised'!$C$2:$AO$7385,9,0)</f>
        <v>Never</v>
      </c>
      <c r="M4323" s="15" t="s">
        <v>11935</v>
      </c>
      <c r="N4323" s="17" t="n">
        <f aca="false">VLOOKUP(F4323,'[1]Goa Member''s Details Revised'!$C$2:$AO$7385,5,0)</f>
        <v>22500</v>
      </c>
      <c r="O4323" s="17" t="n">
        <f aca="false">VLOOKUP(F4323,'[1]Goa Member''s Details Revised'!$C$2:$AO$7385,5,0)</f>
        <v>22500</v>
      </c>
      <c r="P4323" s="17" t="n">
        <f aca="false">VLOOKUP(F4323,'[1]Goa Member''s Details Revised'!$C$2:$AO$7385,6,0)</f>
        <v>22500</v>
      </c>
      <c r="Q4323" s="17" t="str">
        <f aca="false">VLOOKUP(F4323,'[1]Goa Member''s Details Revised'!$C$2:$AO$7385,8,0)</f>
        <v>I.R.M</v>
      </c>
      <c r="R4323" s="17" t="n">
        <f aca="false">+O4323-P4323</f>
        <v>0</v>
      </c>
      <c r="S4323" s="15" t="e">
        <f aca="false">+#REF!-K4323</f>
        <v>#REF!</v>
      </c>
      <c r="T4323" s="17" t="n">
        <f aca="false">IF(Q4323="regular",((P4323-(P4323/99)*S4323)),(P4323-(P4323*20%)))</f>
        <v>18000</v>
      </c>
      <c r="U4323" s="17" t="e">
        <f aca="false">((P4323-(P4323/99)*S4323))</f>
        <v>#REF!</v>
      </c>
      <c r="V4323" s="17" t="n">
        <f aca="false">IF(Q4323="regular",0,(P4323-(O4323*20%)))</f>
        <v>18000</v>
      </c>
      <c r="W4323" s="17"/>
      <c r="X4323" s="15"/>
      <c r="Y4323" s="18" t="str">
        <f aca="false">VLOOKUP(F4323,'[1]Goa Member''s Details Revised'!$C$2:$AO$7385,12,0)</f>
        <v>we send last reminder in 2012.then we did not receive any reply </v>
      </c>
    </row>
    <row r="4324" customFormat="false" ht="30" hidden="false" customHeight="false" outlineLevel="0" collapsed="false">
      <c r="B4324" s="14" t="n">
        <v>4323</v>
      </c>
      <c r="C4324" s="15"/>
      <c r="D4324" s="15" t="s">
        <v>11936</v>
      </c>
      <c r="E4324" s="15" t="s">
        <v>25</v>
      </c>
      <c r="F4324" s="15" t="s">
        <v>11937</v>
      </c>
      <c r="G4324" s="15"/>
      <c r="H4324" s="16" t="str">
        <f aca="false">VLOOKUP(F4324,'[1]Goa Member''s Details Revised'!$C$2:$AO$7385,2,0)</f>
        <v>Purchaser</v>
      </c>
      <c r="I4324" s="15" t="n">
        <v>12</v>
      </c>
      <c r="J4324" s="15" t="s">
        <v>27</v>
      </c>
      <c r="K4324" s="15" t="n">
        <v>1988</v>
      </c>
      <c r="L4324" s="16" t="str">
        <f aca="false">VLOOKUP(F4324,'[1]Goa Member''s Details Revised'!$C$2:$AO$7385,9,0)</f>
        <v>Never</v>
      </c>
      <c r="M4324" s="15" t="s">
        <v>11938</v>
      </c>
      <c r="N4324" s="17" t="n">
        <f aca="false">VLOOKUP(F4324,'[1]Goa Member''s Details Revised'!$C$2:$AO$7385,5,0)</f>
        <v>28500</v>
      </c>
      <c r="O4324" s="17" t="n">
        <f aca="false">VLOOKUP(F4324,'[1]Goa Member''s Details Revised'!$C$2:$AO$7385,5,0)</f>
        <v>28500</v>
      </c>
      <c r="P4324" s="17" t="n">
        <v>28500</v>
      </c>
      <c r="Q4324" s="17" t="str">
        <f aca="false">VLOOKUP(F4324,'[1]Goa Member''s Details Revised'!$C$2:$AO$7385,8,0)</f>
        <v>I.R.M</v>
      </c>
      <c r="R4324" s="17" t="n">
        <f aca="false">+O4324-P4324</f>
        <v>0</v>
      </c>
      <c r="S4324" s="15" t="e">
        <f aca="false">+#REF!-K4324</f>
        <v>#REF!</v>
      </c>
      <c r="T4324" s="17" t="n">
        <f aca="false">IF(Q4324="regular",((P4324-(P4324/99)*S4324)),(P4324-(P4324*20%)))</f>
        <v>22800</v>
      </c>
      <c r="U4324" s="17" t="e">
        <f aca="false">((P4324-(P4324/99)*S4324))</f>
        <v>#REF!</v>
      </c>
      <c r="V4324" s="17" t="n">
        <f aca="false">IF(Q4324="regular",0,(P4324-(O4324*20%)))</f>
        <v>22800</v>
      </c>
      <c r="W4324" s="17"/>
      <c r="X4324" s="15"/>
      <c r="Y4324" s="18" t="str">
        <f aca="false">VLOOKUP(F4324,'[1]Goa Member''s Details Revised'!$C$2:$AO$7385,12,0)</f>
        <v>No reminders so last communication 03 &amp;total  2 membership of Goa:- 2122 and 2121</v>
      </c>
    </row>
    <row r="4325" customFormat="false" ht="30" hidden="false" customHeight="false" outlineLevel="0" collapsed="false">
      <c r="B4325" s="14" t="n">
        <v>4324</v>
      </c>
      <c r="C4325" s="15"/>
      <c r="D4325" s="15" t="s">
        <v>11939</v>
      </c>
      <c r="E4325" s="15" t="s">
        <v>25</v>
      </c>
      <c r="F4325" s="15" t="s">
        <v>11940</v>
      </c>
      <c r="G4325" s="15"/>
      <c r="H4325" s="16" t="str">
        <f aca="false">VLOOKUP(F4325,'[1]Goa Member''s Details Revised'!$C$2:$AO$7385,2,0)</f>
        <v>Purchaser</v>
      </c>
      <c r="I4325" s="15" t="n">
        <v>12</v>
      </c>
      <c r="J4325" s="15" t="s">
        <v>27</v>
      </c>
      <c r="K4325" s="15" t="n">
        <v>1988</v>
      </c>
      <c r="L4325" s="16" t="str">
        <f aca="false">VLOOKUP(F4325,'[1]Goa Member''s Details Revised'!$C$2:$AO$7385,9,0)</f>
        <v>Never</v>
      </c>
      <c r="M4325" s="15" t="s">
        <v>11938</v>
      </c>
      <c r="N4325" s="17" t="n">
        <f aca="false">VLOOKUP(F4325,'[1]Goa Member''s Details Revised'!$C$2:$AO$7385,5,0)</f>
        <v>28500</v>
      </c>
      <c r="O4325" s="17" t="n">
        <f aca="false">VLOOKUP(F4325,'[1]Goa Member''s Details Revised'!$C$2:$AO$7385,5,0)</f>
        <v>28500</v>
      </c>
      <c r="P4325" s="17" t="n">
        <v>28500</v>
      </c>
      <c r="Q4325" s="17" t="str">
        <f aca="false">VLOOKUP(F4325,'[1]Goa Member''s Details Revised'!$C$2:$AO$7385,8,0)</f>
        <v>I.R.M</v>
      </c>
      <c r="R4325" s="17" t="n">
        <f aca="false">+O4325-P4325</f>
        <v>0</v>
      </c>
      <c r="S4325" s="15" t="e">
        <f aca="false">+#REF!-K4325</f>
        <v>#REF!</v>
      </c>
      <c r="T4325" s="17" t="n">
        <f aca="false">IF(Q4325="regular",((P4325-(P4325/99)*S4325)),(P4325-(P4325*20%)))</f>
        <v>22800</v>
      </c>
      <c r="U4325" s="17" t="e">
        <f aca="false">((P4325-(P4325/99)*S4325))</f>
        <v>#REF!</v>
      </c>
      <c r="V4325" s="17" t="n">
        <f aca="false">IF(Q4325="regular",0,(P4325-(O4325*20%)))</f>
        <v>22800</v>
      </c>
      <c r="W4325" s="17"/>
      <c r="X4325" s="15"/>
      <c r="Y4325" s="18" t="str">
        <f aca="false">VLOOKUP(F4325,'[1]Goa Member''s Details Revised'!$C$2:$AO$7385,12,0)</f>
        <v>No reminders so last communication 03 &amp;total  2 membership of Goa:- 2122 and 2121</v>
      </c>
    </row>
    <row r="4326" customFormat="false" ht="30" hidden="false" customHeight="false" outlineLevel="0" collapsed="false">
      <c r="B4326" s="14" t="n">
        <v>4325</v>
      </c>
      <c r="C4326" s="15"/>
      <c r="D4326" s="15" t="s">
        <v>11941</v>
      </c>
      <c r="E4326" s="15" t="s">
        <v>25</v>
      </c>
      <c r="F4326" s="15" t="s">
        <v>11942</v>
      </c>
      <c r="G4326" s="15"/>
      <c r="H4326" s="16" t="str">
        <f aca="false">VLOOKUP(F4326,'[1]Goa Member''s Details Revised'!$C$2:$AO$7385,2,0)</f>
        <v>Purchaser</v>
      </c>
      <c r="I4326" s="15" t="n">
        <v>29</v>
      </c>
      <c r="J4326" s="15" t="s">
        <v>27</v>
      </c>
      <c r="K4326" s="15" t="n">
        <v>1988</v>
      </c>
      <c r="L4326" s="16" t="str">
        <f aca="false">VLOOKUP(F4326,'[1]Goa Member''s Details Revised'!$C$2:$AO$7385,9,0)</f>
        <v>Never</v>
      </c>
      <c r="M4326" s="15" t="s">
        <v>11943</v>
      </c>
      <c r="N4326" s="17" t="n">
        <f aca="false">VLOOKUP(F4326,'[1]Goa Member''s Details Revised'!$C$2:$AO$7385,5,0)</f>
        <v>22500</v>
      </c>
      <c r="O4326" s="17" t="n">
        <f aca="false">VLOOKUP(F4326,'[1]Goa Member''s Details Revised'!$C$2:$AO$7385,5,0)</f>
        <v>22500</v>
      </c>
      <c r="P4326" s="17" t="n">
        <f aca="false">VLOOKUP(F4326,'[1]Goa Member''s Details Revised'!$C$2:$AO$7385,6,0)</f>
        <v>23500</v>
      </c>
      <c r="Q4326" s="17" t="str">
        <f aca="false">VLOOKUP(F4326,'[1]Goa Member''s Details Revised'!$C$2:$AO$7385,8,0)</f>
        <v>I.R.M</v>
      </c>
      <c r="R4326" s="17" t="n">
        <f aca="false">+O4326-P4326</f>
        <v>-1000</v>
      </c>
      <c r="S4326" s="15" t="e">
        <f aca="false">+#REF!-K4326</f>
        <v>#REF!</v>
      </c>
      <c r="T4326" s="17" t="n">
        <f aca="false">IF(Q4326="regular",((P4326-(P4326/99)*S4326)),(P4326-(P4326*20%)))</f>
        <v>18800</v>
      </c>
      <c r="U4326" s="17" t="e">
        <f aca="false">((P4326-(P4326/99)*S4326))</f>
        <v>#REF!</v>
      </c>
      <c r="V4326" s="17" t="n">
        <f aca="false">IF(Q4326="regular",0,(P4326-(O4326*20%)))</f>
        <v>19000</v>
      </c>
      <c r="W4326" s="17"/>
      <c r="X4326" s="15"/>
      <c r="Y4326" s="18" t="str">
        <f aca="false">VLOOKUP(F4326,'[1]Goa Member''s Details Revised'!$C$2:$AO$7385,12,0)</f>
        <v> last communication 13 membership transferred from S Vageshwara to S.R Nandini in 97</v>
      </c>
    </row>
    <row r="4327" customFormat="false" ht="15" hidden="false" customHeight="false" outlineLevel="0" collapsed="false">
      <c r="B4327" s="14" t="n">
        <v>4326</v>
      </c>
      <c r="C4327" s="15"/>
      <c r="D4327" s="15" t="s">
        <v>11944</v>
      </c>
      <c r="E4327" s="15" t="s">
        <v>25</v>
      </c>
      <c r="F4327" s="15" t="s">
        <v>11945</v>
      </c>
      <c r="G4327" s="15"/>
      <c r="H4327" s="16" t="str">
        <f aca="false">VLOOKUP(F4327,'[1]Goa Member''s Details Revised'!$C$2:$AO$7385,2,0)</f>
        <v>Purchaser</v>
      </c>
      <c r="I4327" s="15" t="n">
        <v>30</v>
      </c>
      <c r="J4327" s="15" t="s">
        <v>27</v>
      </c>
      <c r="K4327" s="15" t="n">
        <v>1988</v>
      </c>
      <c r="L4327" s="16" t="str">
        <f aca="false">VLOOKUP(F4327,'[1]Goa Member''s Details Revised'!$C$2:$AO$7385,9,0)</f>
        <v>Never</v>
      </c>
      <c r="M4327" s="15" t="s">
        <v>11946</v>
      </c>
      <c r="N4327" s="17" t="n">
        <f aca="false">VLOOKUP(F4327,'[1]Goa Member''s Details Revised'!$C$2:$AO$7385,5,0)</f>
        <v>22500</v>
      </c>
      <c r="O4327" s="17" t="n">
        <f aca="false">VLOOKUP(F4327,'[1]Goa Member''s Details Revised'!$C$2:$AO$7385,5,0)</f>
        <v>22500</v>
      </c>
      <c r="P4327" s="17" t="n">
        <f aca="false">VLOOKUP(F4327,'[1]Goa Member''s Details Revised'!$C$2:$AO$7385,6,0)</f>
        <v>22500</v>
      </c>
      <c r="Q4327" s="17" t="str">
        <f aca="false">VLOOKUP(F4327,'[1]Goa Member''s Details Revised'!$C$2:$AO$7385,8,0)</f>
        <v>I.R.M</v>
      </c>
      <c r="R4327" s="17" t="n">
        <f aca="false">+O4327-P4327</f>
        <v>0</v>
      </c>
      <c r="S4327" s="15" t="e">
        <f aca="false">+#REF!-K4327</f>
        <v>#REF!</v>
      </c>
      <c r="T4327" s="17" t="n">
        <f aca="false">IF(Q4327="regular",((P4327-(P4327/99)*S4327)),(P4327-(P4327*20%)))</f>
        <v>18000</v>
      </c>
      <c r="U4327" s="17" t="e">
        <f aca="false">((P4327-(P4327/99)*S4327))</f>
        <v>#REF!</v>
      </c>
      <c r="V4327" s="17" t="n">
        <f aca="false">IF(Q4327="regular",0,(P4327-(O4327*20%)))</f>
        <v>18000</v>
      </c>
      <c r="W4327" s="17"/>
      <c r="X4327" s="15"/>
      <c r="Y4327" s="18" t="str">
        <f aca="false">VLOOKUP(F4327,'[1]Goa Member''s Details Revised'!$C$2:$AO$7385,12,0)</f>
        <v>last communication 95</v>
      </c>
    </row>
    <row r="4328" customFormat="false" ht="30" hidden="false" customHeight="false" outlineLevel="0" collapsed="false">
      <c r="B4328" s="14" t="n">
        <v>4327</v>
      </c>
      <c r="C4328" s="15"/>
      <c r="D4328" s="15" t="s">
        <v>11947</v>
      </c>
      <c r="E4328" s="15" t="s">
        <v>25</v>
      </c>
      <c r="F4328" s="15" t="s">
        <v>11948</v>
      </c>
      <c r="G4328" s="15"/>
      <c r="H4328" s="16" t="str">
        <f aca="false">VLOOKUP(F4328,'[1]Goa Member''s Details Revised'!$C$2:$AO$7385,2,0)</f>
        <v>Purchaser</v>
      </c>
      <c r="I4328" s="15" t="n">
        <v>11</v>
      </c>
      <c r="J4328" s="15" t="s">
        <v>34</v>
      </c>
      <c r="K4328" s="15" t="n">
        <v>1989</v>
      </c>
      <c r="L4328" s="16" t="n">
        <f aca="false">VLOOKUP(F4328,'[1]Goa Member''s Details Revised'!$C$2:$AO$7385,9,0)</f>
        <v>2009</v>
      </c>
      <c r="M4328" s="15" t="s">
        <v>11949</v>
      </c>
      <c r="N4328" s="17" t="n">
        <f aca="false">VLOOKUP(F4328,'[1]Goa Member''s Details Revised'!$C$2:$AO$7385,5,0)</f>
        <v>28500</v>
      </c>
      <c r="O4328" s="17" t="n">
        <f aca="false">VLOOKUP(F4328,'[1]Goa Member''s Details Revised'!$C$2:$AO$7385,5,0)</f>
        <v>28500</v>
      </c>
      <c r="P4328" s="17" t="n">
        <f aca="false">VLOOKUP(F4328,'[1]Goa Member''s Details Revised'!$C$2:$AO$7385,6,0)</f>
        <v>28500</v>
      </c>
      <c r="Q4328" s="17" t="str">
        <f aca="false">VLOOKUP(F4328,'[1]Goa Member''s Details Revised'!$C$2:$AO$7385,8,0)</f>
        <v>R.M</v>
      </c>
      <c r="R4328" s="17" t="n">
        <f aca="false">+O4328-P4328</f>
        <v>0</v>
      </c>
      <c r="S4328" s="15" t="e">
        <f aca="false">+#REF!-K4328</f>
        <v>#REF!</v>
      </c>
      <c r="T4328" s="17" t="n">
        <f aca="false">IF(Q4328="regular",((P4328-(P4328/99)*S4328)),(P4328-(P4328*20%)))</f>
        <v>22800</v>
      </c>
      <c r="U4328" s="17" t="e">
        <f aca="false">((P4328-(P4328/99)*S4328))</f>
        <v>#REF!</v>
      </c>
      <c r="V4328" s="17" t="n">
        <f aca="false">IF(Q4328="regular",0,(P4328-(O4328*20%)))</f>
        <v>22800</v>
      </c>
      <c r="W4328" s="17"/>
      <c r="X4328" s="15"/>
      <c r="Y4328" s="18" t="str">
        <f aca="false">VLOOKUP(F4328,'[1]Goa Member''s Details Revised'!$C$2:$AO$7385,12,0)</f>
        <v>sed perfoma invoice so last communication 10 total 4 membership of Goa:- 2623, 2624 and 2625</v>
      </c>
    </row>
    <row r="4329" customFormat="false" ht="30" hidden="false" customHeight="false" outlineLevel="0" collapsed="false">
      <c r="B4329" s="14" t="n">
        <v>4328</v>
      </c>
      <c r="C4329" s="15"/>
      <c r="D4329" s="15" t="s">
        <v>11950</v>
      </c>
      <c r="E4329" s="15" t="s">
        <v>25</v>
      </c>
      <c r="F4329" s="15" t="s">
        <v>11951</v>
      </c>
      <c r="G4329" s="15"/>
      <c r="H4329" s="16" t="str">
        <f aca="false">VLOOKUP(F4329,'[1]Goa Member''s Details Revised'!$C$2:$AO$7385,2,0)</f>
        <v>Purchaser</v>
      </c>
      <c r="I4329" s="15" t="n">
        <v>11</v>
      </c>
      <c r="J4329" s="15" t="s">
        <v>34</v>
      </c>
      <c r="K4329" s="15" t="n">
        <v>1989</v>
      </c>
      <c r="L4329" s="16" t="str">
        <f aca="false">VLOOKUP(F4329,'[1]Goa Member''s Details Revised'!$C$2:$AO$7385,9,0)</f>
        <v>Never</v>
      </c>
      <c r="M4329" s="15" t="s">
        <v>11949</v>
      </c>
      <c r="N4329" s="17" t="n">
        <f aca="false">VLOOKUP(F4329,'[1]Goa Member''s Details Revised'!$C$2:$AO$7385,5,0)</f>
        <v>28500</v>
      </c>
      <c r="O4329" s="17" t="n">
        <f aca="false">VLOOKUP(F4329,'[1]Goa Member''s Details Revised'!$C$2:$AO$7385,5,0)</f>
        <v>28500</v>
      </c>
      <c r="P4329" s="17" t="n">
        <f aca="false">VLOOKUP(F4329,'[1]Goa Member''s Details Revised'!$C$2:$AO$7385,6,0)</f>
        <v>28500</v>
      </c>
      <c r="Q4329" s="17" t="str">
        <f aca="false">VLOOKUP(F4329,'[1]Goa Member''s Details Revised'!$C$2:$AO$7385,8,0)</f>
        <v>I.R.M</v>
      </c>
      <c r="R4329" s="17" t="n">
        <f aca="false">+O4329-P4329</f>
        <v>0</v>
      </c>
      <c r="S4329" s="15" t="e">
        <f aca="false">+#REF!-K4329</f>
        <v>#REF!</v>
      </c>
      <c r="T4329" s="17" t="n">
        <f aca="false">IF(Q4329="regular",((P4329-(P4329/99)*S4329)),(P4329-(P4329*20%)))</f>
        <v>22800</v>
      </c>
      <c r="U4329" s="17" t="e">
        <f aca="false">((P4329-(P4329/99)*S4329))</f>
        <v>#REF!</v>
      </c>
      <c r="V4329" s="17" t="n">
        <f aca="false">IF(Q4329="regular",0,(P4329-(O4329*20%)))</f>
        <v>22800</v>
      </c>
      <c r="W4329" s="17"/>
      <c r="X4329" s="15"/>
      <c r="Y4329" s="18" t="str">
        <f aca="false">VLOOKUP(F4329,'[1]Goa Member''s Details Revised'!$C$2:$AO$7385,12,0)</f>
        <v>sed perfoma invoice so last communication 10 total 4 membership of Goa:- 2623, 2624 and 2625</v>
      </c>
    </row>
    <row r="4330" customFormat="false" ht="30" hidden="false" customHeight="false" outlineLevel="0" collapsed="false">
      <c r="B4330" s="14" t="n">
        <v>4329</v>
      </c>
      <c r="C4330" s="15"/>
      <c r="D4330" s="15" t="s">
        <v>11952</v>
      </c>
      <c r="E4330" s="15" t="s">
        <v>25</v>
      </c>
      <c r="F4330" s="15" t="s">
        <v>11953</v>
      </c>
      <c r="G4330" s="15"/>
      <c r="H4330" s="16" t="str">
        <f aca="false">VLOOKUP(F4330,'[1]Goa Member''s Details Revised'!$C$2:$AO$7385,2,0)</f>
        <v>Purchaser</v>
      </c>
      <c r="I4330" s="15" t="n">
        <v>11</v>
      </c>
      <c r="J4330" s="15" t="s">
        <v>34</v>
      </c>
      <c r="K4330" s="15" t="n">
        <v>1989</v>
      </c>
      <c r="L4330" s="16" t="str">
        <f aca="false">VLOOKUP(F4330,'[1]Goa Member''s Details Revised'!$C$2:$AO$7385,9,0)</f>
        <v>Never</v>
      </c>
      <c r="M4330" s="15" t="s">
        <v>11949</v>
      </c>
      <c r="N4330" s="17" t="n">
        <f aca="false">VLOOKUP(F4330,'[1]Goa Member''s Details Revised'!$C$2:$AO$7385,5,0)</f>
        <v>28500</v>
      </c>
      <c r="O4330" s="17" t="n">
        <f aca="false">VLOOKUP(F4330,'[1]Goa Member''s Details Revised'!$C$2:$AO$7385,5,0)</f>
        <v>28500</v>
      </c>
      <c r="P4330" s="17" t="n">
        <f aca="false">VLOOKUP(F4330,'[1]Goa Member''s Details Revised'!$C$2:$AO$7385,6,0)</f>
        <v>28500</v>
      </c>
      <c r="Q4330" s="17" t="str">
        <f aca="false">VLOOKUP(F4330,'[1]Goa Member''s Details Revised'!$C$2:$AO$7385,8,0)</f>
        <v>I.R.M</v>
      </c>
      <c r="R4330" s="17" t="n">
        <f aca="false">+O4330-P4330</f>
        <v>0</v>
      </c>
      <c r="S4330" s="15" t="e">
        <f aca="false">+#REF!-K4330</f>
        <v>#REF!</v>
      </c>
      <c r="T4330" s="17" t="n">
        <f aca="false">IF(Q4330="regular",((P4330-(P4330/99)*S4330)),(P4330-(P4330*20%)))</f>
        <v>22800</v>
      </c>
      <c r="U4330" s="17" t="e">
        <f aca="false">((P4330-(P4330/99)*S4330))</f>
        <v>#REF!</v>
      </c>
      <c r="V4330" s="17" t="n">
        <f aca="false">IF(Q4330="regular",0,(P4330-(O4330*20%)))</f>
        <v>22800</v>
      </c>
      <c r="W4330" s="17"/>
      <c r="X4330" s="15"/>
      <c r="Y4330" s="18" t="str">
        <f aca="false">VLOOKUP(F4330,'[1]Goa Member''s Details Revised'!$C$2:$AO$7385,12,0)</f>
        <v>sed perfoma invoice so last communication 10 total 4 membership of Goa:- 2623, 2624 and 2625</v>
      </c>
    </row>
    <row r="4331" customFormat="false" ht="30" hidden="false" customHeight="false" outlineLevel="0" collapsed="false">
      <c r="B4331" s="14" t="n">
        <v>4330</v>
      </c>
      <c r="C4331" s="15"/>
      <c r="D4331" s="15" t="s">
        <v>11954</v>
      </c>
      <c r="E4331" s="15" t="s">
        <v>25</v>
      </c>
      <c r="F4331" s="15" t="s">
        <v>11955</v>
      </c>
      <c r="G4331" s="15"/>
      <c r="H4331" s="16" t="str">
        <f aca="false">VLOOKUP(F4331,'[1]Goa Member''s Details Revised'!$C$2:$AO$7385,2,0)</f>
        <v>Purchaser</v>
      </c>
      <c r="I4331" s="15" t="n">
        <v>11</v>
      </c>
      <c r="J4331" s="15" t="s">
        <v>34</v>
      </c>
      <c r="K4331" s="15" t="n">
        <v>1989</v>
      </c>
      <c r="L4331" s="16" t="str">
        <f aca="false">VLOOKUP(F4331,'[1]Goa Member''s Details Revised'!$C$2:$AO$7385,9,0)</f>
        <v>Never</v>
      </c>
      <c r="M4331" s="15" t="s">
        <v>11956</v>
      </c>
      <c r="N4331" s="17" t="n">
        <f aca="false">VLOOKUP(F4331,'[1]Goa Member''s Details Revised'!$C$2:$AO$7385,5,0)</f>
        <v>28500</v>
      </c>
      <c r="O4331" s="17" t="n">
        <f aca="false">VLOOKUP(F4331,'[1]Goa Member''s Details Revised'!$C$2:$AO$7385,5,0)</f>
        <v>28500</v>
      </c>
      <c r="P4331" s="17" t="n">
        <f aca="false">VLOOKUP(F4331,'[1]Goa Member''s Details Revised'!$C$2:$AO$7385,6,0)</f>
        <v>28500</v>
      </c>
      <c r="Q4331" s="17" t="str">
        <f aca="false">VLOOKUP(F4331,'[1]Goa Member''s Details Revised'!$C$2:$AO$7385,8,0)</f>
        <v>I.R.M</v>
      </c>
      <c r="R4331" s="17" t="n">
        <f aca="false">+O4331-P4331</f>
        <v>0</v>
      </c>
      <c r="S4331" s="15" t="e">
        <f aca="false">+#REF!-K4331</f>
        <v>#REF!</v>
      </c>
      <c r="T4331" s="17" t="n">
        <f aca="false">IF(Q4331="regular",((P4331-(P4331/99)*S4331)),(P4331-(P4331*20%)))</f>
        <v>22800</v>
      </c>
      <c r="U4331" s="17" t="e">
        <f aca="false">((P4331-(P4331/99)*S4331))</f>
        <v>#REF!</v>
      </c>
      <c r="V4331" s="17" t="n">
        <f aca="false">IF(Q4331="regular",0,(P4331-(O4331*20%)))</f>
        <v>22800</v>
      </c>
      <c r="W4331" s="17"/>
      <c r="X4331" s="15"/>
      <c r="Y4331" s="18" t="str">
        <f aca="false">VLOOKUP(F4331,'[1]Goa Member''s Details Revised'!$C$2:$AO$7385,12,0)</f>
        <v>sed perfoma invoice so last communication 10 total 4 membership of Goa:- 2623, 2624 and 2625</v>
      </c>
    </row>
    <row r="4332" customFormat="false" ht="30" hidden="false" customHeight="false" outlineLevel="0" collapsed="false">
      <c r="B4332" s="14" t="n">
        <v>4331</v>
      </c>
      <c r="C4332" s="15"/>
      <c r="D4332" s="15" t="s">
        <v>11957</v>
      </c>
      <c r="E4332" s="15" t="s">
        <v>25</v>
      </c>
      <c r="F4332" s="15" t="s">
        <v>11958</v>
      </c>
      <c r="G4332" s="15"/>
      <c r="H4332" s="16" t="str">
        <f aca="false">VLOOKUP(F4332,'[1]Goa Member''s Details Revised'!$C$2:$AO$7385,2,0)</f>
        <v>Purchaser</v>
      </c>
      <c r="I4332" s="15" t="n">
        <v>11</v>
      </c>
      <c r="J4332" s="15" t="s">
        <v>34</v>
      </c>
      <c r="K4332" s="15" t="n">
        <v>1989</v>
      </c>
      <c r="L4332" s="16" t="str">
        <f aca="false">VLOOKUP(F4332,'[1]Goa Member''s Details Revised'!$C$2:$AO$7385,9,0)</f>
        <v>Never</v>
      </c>
      <c r="M4332" s="15" t="s">
        <v>11956</v>
      </c>
      <c r="N4332" s="17" t="n">
        <f aca="false">VLOOKUP(F4332,'[1]Goa Member''s Details Revised'!$C$2:$AO$7385,5,0)</f>
        <v>28500</v>
      </c>
      <c r="O4332" s="17" t="n">
        <f aca="false">VLOOKUP(F4332,'[1]Goa Member''s Details Revised'!$C$2:$AO$7385,5,0)</f>
        <v>28500</v>
      </c>
      <c r="P4332" s="17" t="n">
        <f aca="false">VLOOKUP(F4332,'[1]Goa Member''s Details Revised'!$C$2:$AO$7385,6,0)</f>
        <v>28500</v>
      </c>
      <c r="Q4332" s="17" t="str">
        <f aca="false">VLOOKUP(F4332,'[1]Goa Member''s Details Revised'!$C$2:$AO$7385,8,0)</f>
        <v>I.R.M</v>
      </c>
      <c r="R4332" s="17" t="n">
        <f aca="false">+O4332-P4332</f>
        <v>0</v>
      </c>
      <c r="S4332" s="15" t="e">
        <f aca="false">+#REF!-K4332</f>
        <v>#REF!</v>
      </c>
      <c r="T4332" s="17" t="n">
        <f aca="false">IF(Q4332="regular",((P4332-(P4332/99)*S4332)),(P4332-(P4332*20%)))</f>
        <v>22800</v>
      </c>
      <c r="U4332" s="17" t="e">
        <f aca="false">((P4332-(P4332/99)*S4332))</f>
        <v>#REF!</v>
      </c>
      <c r="V4332" s="17" t="n">
        <f aca="false">IF(Q4332="regular",0,(P4332-(O4332*20%)))</f>
        <v>22800</v>
      </c>
      <c r="W4332" s="17"/>
      <c r="X4332" s="15"/>
      <c r="Y4332" s="18" t="str">
        <f aca="false">VLOOKUP(F4332,'[1]Goa Member''s Details Revised'!$C$2:$AO$7385,12,0)</f>
        <v>sed perfoma invoice so last communication 10 total 4 membership of Goa:- 2623, 2624 and 2625</v>
      </c>
    </row>
    <row r="4333" customFormat="false" ht="15" hidden="false" customHeight="false" outlineLevel="0" collapsed="false">
      <c r="B4333" s="14" t="n">
        <v>4332</v>
      </c>
      <c r="C4333" s="15"/>
      <c r="D4333" s="15" t="s">
        <v>11959</v>
      </c>
      <c r="E4333" s="15" t="s">
        <v>25</v>
      </c>
      <c r="F4333" s="15" t="s">
        <v>11960</v>
      </c>
      <c r="G4333" s="15"/>
      <c r="H4333" s="16" t="str">
        <f aca="false">VLOOKUP(F4333,'[1]Goa Member''s Details Revised'!$C$2:$AO$7385,2,0)</f>
        <v>Purchaser</v>
      </c>
      <c r="I4333" s="15" t="n">
        <v>11</v>
      </c>
      <c r="J4333" s="15" t="s">
        <v>34</v>
      </c>
      <c r="K4333" s="15" t="n">
        <v>1989</v>
      </c>
      <c r="L4333" s="16" t="n">
        <f aca="false">VLOOKUP(F4333,'[1]Goa Member''s Details Revised'!$C$2:$AO$7385,9,0)</f>
        <v>2008</v>
      </c>
      <c r="M4333" s="15" t="s">
        <v>11961</v>
      </c>
      <c r="N4333" s="17" t="n">
        <f aca="false">VLOOKUP(F4333,'[1]Goa Member''s Details Revised'!$C$2:$AO$7385,5,0)</f>
        <v>18500</v>
      </c>
      <c r="O4333" s="17" t="n">
        <f aca="false">VLOOKUP(F4333,'[1]Goa Member''s Details Revised'!$C$2:$AO$7385,5,0)</f>
        <v>18500</v>
      </c>
      <c r="P4333" s="17" t="n">
        <f aca="false">VLOOKUP(F4333,'[1]Goa Member''s Details Revised'!$C$2:$AO$7385,6,0)</f>
        <v>19300</v>
      </c>
      <c r="Q4333" s="17" t="str">
        <f aca="false">VLOOKUP(F4333,'[1]Goa Member''s Details Revised'!$C$2:$AO$7385,8,0)</f>
        <v>R.M</v>
      </c>
      <c r="R4333" s="17" t="n">
        <f aca="false">+O4333-P4333</f>
        <v>-800</v>
      </c>
      <c r="S4333" s="15" t="e">
        <f aca="false">+#REF!-K4333</f>
        <v>#REF!</v>
      </c>
      <c r="T4333" s="17" t="n">
        <f aca="false">IF(Q4333="regular",((P4333-(P4333/99)*S4333)),(P4333-(P4333*20%)))</f>
        <v>15440</v>
      </c>
      <c r="U4333" s="17" t="e">
        <f aca="false">((P4333-(P4333/99)*S4333))</f>
        <v>#REF!</v>
      </c>
      <c r="V4333" s="17" t="n">
        <f aca="false">IF(Q4333="regular",0,(P4333-(O4333*20%)))</f>
        <v>15600</v>
      </c>
      <c r="W4333" s="17"/>
      <c r="X4333" s="15"/>
      <c r="Y4333" s="18" t="str">
        <f aca="false">VLOOKUP(F4333,'[1]Goa Member''s Details Revised'!$C$2:$AO$7385,12,0)</f>
        <v>no reminders so last communication 2008</v>
      </c>
    </row>
    <row r="4334" customFormat="false" ht="15" hidden="false" customHeight="false" outlineLevel="0" collapsed="false">
      <c r="B4334" s="14" t="n">
        <v>4333</v>
      </c>
      <c r="C4334" s="15"/>
      <c r="D4334" s="15" t="s">
        <v>11962</v>
      </c>
      <c r="E4334" s="15" t="s">
        <v>25</v>
      </c>
      <c r="F4334" s="15" t="s">
        <v>11963</v>
      </c>
      <c r="G4334" s="15"/>
      <c r="H4334" s="16" t="str">
        <f aca="false">VLOOKUP(F4334,'[1]Goa Member''s Details Revised'!$C$2:$AO$7385,2,0)</f>
        <v>Purchaser</v>
      </c>
      <c r="I4334" s="15" t="n">
        <v>18</v>
      </c>
      <c r="J4334" s="15" t="s">
        <v>34</v>
      </c>
      <c r="K4334" s="15" t="n">
        <v>1989</v>
      </c>
      <c r="L4334" s="16" t="str">
        <f aca="false">VLOOKUP(F4334,'[1]Goa Member''s Details Revised'!$C$2:$AO$7385,9,0)</f>
        <v>Never</v>
      </c>
      <c r="M4334" s="15" t="s">
        <v>11964</v>
      </c>
      <c r="N4334" s="17" t="n">
        <f aca="false">VLOOKUP(F4334,'[1]Goa Member''s Details Revised'!$C$2:$AO$7385,5,0)</f>
        <v>22500</v>
      </c>
      <c r="O4334" s="17" t="n">
        <f aca="false">VLOOKUP(F4334,'[1]Goa Member''s Details Revised'!$C$2:$AO$7385,5,0)</f>
        <v>22500</v>
      </c>
      <c r="P4334" s="17" t="n">
        <f aca="false">VLOOKUP(F4334,'[1]Goa Member''s Details Revised'!$C$2:$AO$7385,6,0)</f>
        <v>22500</v>
      </c>
      <c r="Q4334" s="17" t="str">
        <f aca="false">VLOOKUP(F4334,'[1]Goa Member''s Details Revised'!$C$2:$AO$7385,8,0)</f>
        <v>I.R.M</v>
      </c>
      <c r="R4334" s="17" t="n">
        <f aca="false">+O4334-P4334</f>
        <v>0</v>
      </c>
      <c r="S4334" s="15" t="e">
        <f aca="false">+#REF!-K4334</f>
        <v>#REF!</v>
      </c>
      <c r="T4334" s="17" t="n">
        <f aca="false">IF(Q4334="regular",((P4334-(P4334/99)*S4334)),(P4334-(P4334*20%)))</f>
        <v>18000</v>
      </c>
      <c r="U4334" s="17" t="e">
        <f aca="false">((P4334-(P4334/99)*S4334))</f>
        <v>#REF!</v>
      </c>
      <c r="V4334" s="17" t="n">
        <f aca="false">IF(Q4334="regular",0,(P4334-(O4334*20%)))</f>
        <v>18000</v>
      </c>
      <c r="W4334" s="17"/>
      <c r="X4334" s="15"/>
      <c r="Y4334" s="18" t="str">
        <f aca="false">VLOOKUP(F4334,'[1]Goa Member''s Details Revised'!$C$2:$AO$7385,12,0)</f>
        <v>(POD) last communication 07 </v>
      </c>
    </row>
    <row r="4335" customFormat="false" ht="30" hidden="false" customHeight="false" outlineLevel="0" collapsed="false">
      <c r="B4335" s="14" t="n">
        <v>4334</v>
      </c>
      <c r="C4335" s="15"/>
      <c r="D4335" s="15" t="s">
        <v>11965</v>
      </c>
      <c r="E4335" s="15" t="s">
        <v>25</v>
      </c>
      <c r="F4335" s="15" t="s">
        <v>11966</v>
      </c>
      <c r="G4335" s="15"/>
      <c r="H4335" s="16" t="str">
        <f aca="false">VLOOKUP(F4335,'[1]Goa Member''s Details Revised'!$C$2:$AO$7385,2,0)</f>
        <v>Purchaser</v>
      </c>
      <c r="I4335" s="15" t="n">
        <v>25</v>
      </c>
      <c r="J4335" s="15" t="s">
        <v>34</v>
      </c>
      <c r="K4335" s="15" t="n">
        <v>1989</v>
      </c>
      <c r="L4335" s="16" t="str">
        <f aca="false">VLOOKUP(F4335,'[1]Goa Member''s Details Revised'!$C$2:$AO$7385,9,0)</f>
        <v>Never</v>
      </c>
      <c r="M4335" s="15" t="s">
        <v>11967</v>
      </c>
      <c r="N4335" s="17" t="n">
        <f aca="false">VLOOKUP(F4335,'[1]Goa Member''s Details Revised'!$C$2:$AO$7385,5,0)</f>
        <v>19300</v>
      </c>
      <c r="O4335" s="17" t="n">
        <f aca="false">VLOOKUP(F4335,'[1]Goa Member''s Details Revised'!$C$2:$AO$7385,5,0)</f>
        <v>19300</v>
      </c>
      <c r="P4335" s="17" t="n">
        <f aca="false">VLOOKUP(F4335,'[1]Goa Member''s Details Revised'!$C$2:$AO$7385,6,0)</f>
        <v>19300</v>
      </c>
      <c r="Q4335" s="17" t="str">
        <f aca="false">VLOOKUP(F4335,'[1]Goa Member''s Details Revised'!$C$2:$AO$7385,8,0)</f>
        <v>I.R.M</v>
      </c>
      <c r="R4335" s="17" t="n">
        <f aca="false">+O4335-P4335</f>
        <v>0</v>
      </c>
      <c r="S4335" s="15" t="e">
        <f aca="false">+#REF!-K4335</f>
        <v>#REF!</v>
      </c>
      <c r="T4335" s="17" t="n">
        <f aca="false">IF(Q4335="regular",((P4335-(P4335/99)*S4335)),(P4335-(P4335*20%)))</f>
        <v>15440</v>
      </c>
      <c r="U4335" s="17" t="e">
        <f aca="false">((P4335-(P4335/99)*S4335))</f>
        <v>#REF!</v>
      </c>
      <c r="V4335" s="17" t="n">
        <f aca="false">IF(Q4335="regular",0,(P4335-(O4335*20%)))</f>
        <v>15440</v>
      </c>
      <c r="W4335" s="17"/>
      <c r="X4335" s="15"/>
      <c r="Y4335" s="18" t="str">
        <f aca="false">VLOOKUP(F4335,'[1]Goa Member''s Details Revised'!$C$2:$AO$7385,12,0)</f>
        <v>last reminder send on 2012 total 2 membership of Goa:- 2628 and 2629</v>
      </c>
    </row>
    <row r="4336" customFormat="false" ht="15" hidden="false" customHeight="false" outlineLevel="0" collapsed="false">
      <c r="B4336" s="14" t="n">
        <v>4335</v>
      </c>
      <c r="C4336" s="15"/>
      <c r="D4336" s="15" t="s">
        <v>11968</v>
      </c>
      <c r="E4336" s="15" t="s">
        <v>25</v>
      </c>
      <c r="F4336" s="15" t="s">
        <v>11969</v>
      </c>
      <c r="G4336" s="15"/>
      <c r="H4336" s="16" t="str">
        <f aca="false">VLOOKUP(F4336,'[1]Goa Member''s Details Revised'!$C$2:$AO$7385,2,0)</f>
        <v>Purchaser</v>
      </c>
      <c r="I4336" s="15" t="n">
        <v>31</v>
      </c>
      <c r="J4336" s="15" t="s">
        <v>34</v>
      </c>
      <c r="K4336" s="15" t="n">
        <v>1989</v>
      </c>
      <c r="L4336" s="16" t="n">
        <f aca="false">VLOOKUP(F4336,'[1]Goa Member''s Details Revised'!$C$2:$AO$7385,9,0)</f>
        <v>2007</v>
      </c>
      <c r="M4336" s="15" t="s">
        <v>11970</v>
      </c>
      <c r="N4336" s="17" t="n">
        <f aca="false">VLOOKUP(F4336,'[1]Goa Member''s Details Revised'!$C$2:$AO$7385,5,0)</f>
        <v>23500</v>
      </c>
      <c r="O4336" s="17" t="n">
        <f aca="false">VLOOKUP(F4336,'[1]Goa Member''s Details Revised'!$C$2:$AO$7385,5,0)</f>
        <v>23500</v>
      </c>
      <c r="P4336" s="17" t="n">
        <f aca="false">VLOOKUP(F4336,'[1]Goa Member''s Details Revised'!$C$2:$AO$7385,6,0)</f>
        <v>23500</v>
      </c>
      <c r="Q4336" s="17" t="str">
        <f aca="false">VLOOKUP(F4336,'[1]Goa Member''s Details Revised'!$C$2:$AO$7385,8,0)</f>
        <v>I.R.M</v>
      </c>
      <c r="R4336" s="17" t="n">
        <f aca="false">+O4336-P4336</f>
        <v>0</v>
      </c>
      <c r="S4336" s="15" t="e">
        <f aca="false">+#REF!-K4336</f>
        <v>#REF!</v>
      </c>
      <c r="T4336" s="17" t="n">
        <f aca="false">IF(Q4336="regular",((P4336-(P4336/99)*S4336)),(P4336-(P4336*20%)))</f>
        <v>18800</v>
      </c>
      <c r="U4336" s="17" t="e">
        <f aca="false">((P4336-(P4336/99)*S4336))</f>
        <v>#REF!</v>
      </c>
      <c r="V4336" s="17" t="n">
        <f aca="false">IF(Q4336="regular",0,(P4336-(O4336*20%)))</f>
        <v>18800</v>
      </c>
      <c r="W4336" s="17"/>
      <c r="X4336" s="15"/>
      <c r="Y4336" s="18" t="str">
        <f aca="false">VLOOKUP(F4336,'[1]Goa Member''s Details Revised'!$C$2:$AO$7385,12,0)</f>
        <v>no reminders so last communication 2008</v>
      </c>
    </row>
    <row r="4337" customFormat="false" ht="30" hidden="false" customHeight="false" outlineLevel="0" collapsed="false">
      <c r="B4337" s="14" t="n">
        <v>4336</v>
      </c>
      <c r="C4337" s="15"/>
      <c r="D4337" s="15" t="s">
        <v>11971</v>
      </c>
      <c r="E4337" s="15" t="s">
        <v>25</v>
      </c>
      <c r="F4337" s="15" t="s">
        <v>11972</v>
      </c>
      <c r="G4337" s="15"/>
      <c r="H4337" s="16" t="str">
        <f aca="false">VLOOKUP(F4337,'[1]Goa Member''s Details Revised'!$C$2:$AO$7385,2,0)</f>
        <v>Purchaser</v>
      </c>
      <c r="I4337" s="15" t="n">
        <v>31</v>
      </c>
      <c r="J4337" s="15" t="s">
        <v>34</v>
      </c>
      <c r="K4337" s="15" t="n">
        <v>1989</v>
      </c>
      <c r="L4337" s="16" t="str">
        <f aca="false">VLOOKUP(F4337,'[1]Goa Member''s Details Revised'!$C$2:$AO$7385,9,0)</f>
        <v>Never</v>
      </c>
      <c r="M4337" s="15" t="s">
        <v>11973</v>
      </c>
      <c r="N4337" s="17" t="n">
        <f aca="false">VLOOKUP(F4337,'[1]Goa Member''s Details Revised'!$C$2:$AO$7385,5,0)</f>
        <v>23500</v>
      </c>
      <c r="O4337" s="17" t="n">
        <f aca="false">VLOOKUP(F4337,'[1]Goa Member''s Details Revised'!$C$2:$AO$7385,5,0)</f>
        <v>23500</v>
      </c>
      <c r="P4337" s="17" t="n">
        <f aca="false">VLOOKUP(F4337,'[1]Goa Member''s Details Revised'!$C$2:$AO$7385,6,0)</f>
        <v>23500</v>
      </c>
      <c r="Q4337" s="17" t="str">
        <f aca="false">VLOOKUP(F4337,'[1]Goa Member''s Details Revised'!$C$2:$AO$7385,8,0)</f>
        <v>I.R.M</v>
      </c>
      <c r="R4337" s="17" t="n">
        <f aca="false">+O4337-P4337</f>
        <v>0</v>
      </c>
      <c r="S4337" s="15" t="e">
        <f aca="false">+#REF!-K4337</f>
        <v>#REF!</v>
      </c>
      <c r="T4337" s="17" t="n">
        <f aca="false">IF(Q4337="regular",((P4337-(P4337/99)*S4337)),(P4337-(P4337*20%)))</f>
        <v>18800</v>
      </c>
      <c r="U4337" s="17" t="e">
        <f aca="false">((P4337-(P4337/99)*S4337))</f>
        <v>#REF!</v>
      </c>
      <c r="V4337" s="17" t="n">
        <f aca="false">IF(Q4337="regular",0,(P4337-(O4337*20%)))</f>
        <v>18800</v>
      </c>
      <c r="W4337" s="17"/>
      <c r="X4337" s="15"/>
      <c r="Y4337" s="18" t="str">
        <f aca="false">VLOOKUP(F4337,'[1]Goa Member''s Details Revised'!$C$2:$AO$7385,12,0)</f>
        <v>we send last reminder in 2012.then we did not receive any reply </v>
      </c>
    </row>
    <row r="4338" customFormat="false" ht="15" hidden="false" customHeight="false" outlineLevel="0" collapsed="false">
      <c r="B4338" s="14" t="n">
        <v>4337</v>
      </c>
      <c r="C4338" s="15"/>
      <c r="D4338" s="15" t="s">
        <v>11974</v>
      </c>
      <c r="E4338" s="15" t="s">
        <v>25</v>
      </c>
      <c r="F4338" s="15" t="s">
        <v>11975</v>
      </c>
      <c r="G4338" s="15"/>
      <c r="H4338" s="16" t="str">
        <f aca="false">VLOOKUP(F4338,'[1]Goa Member''s Details Revised'!$C$2:$AO$7385,2,0)</f>
        <v>Purchaser</v>
      </c>
      <c r="I4338" s="15" t="n">
        <v>24</v>
      </c>
      <c r="J4338" s="15" t="s">
        <v>34</v>
      </c>
      <c r="K4338" s="15" t="n">
        <v>1989</v>
      </c>
      <c r="L4338" s="16" t="str">
        <f aca="false">VLOOKUP(F4338,'[1]Goa Member''s Details Revised'!$C$2:$AO$7385,9,0)</f>
        <v>Never</v>
      </c>
      <c r="M4338" s="15" t="s">
        <v>11976</v>
      </c>
      <c r="N4338" s="17" t="n">
        <f aca="false">VLOOKUP(F4338,'[1]Goa Member''s Details Revised'!$C$2:$AO$7385,5,0)</f>
        <v>28500</v>
      </c>
      <c r="O4338" s="17" t="n">
        <f aca="false">VLOOKUP(F4338,'[1]Goa Member''s Details Revised'!$C$2:$AO$7385,5,0)</f>
        <v>28500</v>
      </c>
      <c r="P4338" s="17" t="n">
        <f aca="false">VLOOKUP(F4338,'[1]Goa Member''s Details Revised'!$C$2:$AO$7385,6,0)</f>
        <v>29700</v>
      </c>
      <c r="Q4338" s="17" t="str">
        <f aca="false">VLOOKUP(F4338,'[1]Goa Member''s Details Revised'!$C$2:$AO$7385,8,0)</f>
        <v>I.R.M</v>
      </c>
      <c r="R4338" s="17" t="n">
        <f aca="false">+O4338-P4338</f>
        <v>-1200</v>
      </c>
      <c r="S4338" s="15" t="e">
        <f aca="false">+#REF!-K4338</f>
        <v>#REF!</v>
      </c>
      <c r="T4338" s="17" t="n">
        <f aca="false">IF(Q4338="regular",((P4338-(P4338/99)*S4338)),(P4338-(P4338*20%)))</f>
        <v>23760</v>
      </c>
      <c r="U4338" s="17" t="e">
        <f aca="false">((P4338-(P4338/99)*S4338))</f>
        <v>#REF!</v>
      </c>
      <c r="V4338" s="17" t="n">
        <f aca="false">IF(Q4338="regular",0,(P4338-(O4338*20%)))</f>
        <v>24000</v>
      </c>
      <c r="W4338" s="17"/>
      <c r="X4338" s="15"/>
      <c r="Y4338" s="18" t="str">
        <f aca="false">VLOOKUP(F4338,'[1]Goa Member''s Details Revised'!$C$2:$AO$7385,12,0)</f>
        <v>no reminders so last communication 2013</v>
      </c>
    </row>
    <row r="4339" customFormat="false" ht="30" hidden="false" customHeight="false" outlineLevel="0" collapsed="false">
      <c r="B4339" s="14" t="n">
        <v>4338</v>
      </c>
      <c r="C4339" s="15"/>
      <c r="D4339" s="15" t="s">
        <v>11977</v>
      </c>
      <c r="E4339" s="15" t="s">
        <v>25</v>
      </c>
      <c r="F4339" s="15" t="s">
        <v>11978</v>
      </c>
      <c r="G4339" s="15"/>
      <c r="H4339" s="16" t="str">
        <f aca="false">VLOOKUP(F4339,'[1]Goa Member''s Details Revised'!$C$2:$AO$7385,2,0)</f>
        <v>Purchaser</v>
      </c>
      <c r="I4339" s="15" t="n">
        <v>25</v>
      </c>
      <c r="J4339" s="15" t="s">
        <v>34</v>
      </c>
      <c r="K4339" s="15" t="n">
        <v>1989</v>
      </c>
      <c r="L4339" s="16" t="str">
        <f aca="false">VLOOKUP(F4339,'[1]Goa Member''s Details Revised'!$C$2:$AO$7385,9,0)</f>
        <v>Never</v>
      </c>
      <c r="M4339" s="15" t="s">
        <v>11979</v>
      </c>
      <c r="N4339" s="17" t="n">
        <f aca="false">VLOOKUP(F4339,'[1]Goa Member''s Details Revised'!$C$2:$AO$7385,5,0)</f>
        <v>19300</v>
      </c>
      <c r="O4339" s="17" t="n">
        <f aca="false">VLOOKUP(F4339,'[1]Goa Member''s Details Revised'!$C$2:$AO$7385,5,0)</f>
        <v>19300</v>
      </c>
      <c r="P4339" s="17" t="n">
        <f aca="false">VLOOKUP(F4339,'[1]Goa Member''s Details Revised'!$C$2:$AO$7385,6,0)</f>
        <v>19300</v>
      </c>
      <c r="Q4339" s="17" t="str">
        <f aca="false">VLOOKUP(F4339,'[1]Goa Member''s Details Revised'!$C$2:$AO$7385,8,0)</f>
        <v>I.R.M</v>
      </c>
      <c r="R4339" s="17" t="n">
        <f aca="false">+O4339-P4339</f>
        <v>0</v>
      </c>
      <c r="S4339" s="15" t="e">
        <f aca="false">+#REF!-K4339</f>
        <v>#REF!</v>
      </c>
      <c r="T4339" s="17" t="n">
        <f aca="false">IF(Q4339="regular",((P4339-(P4339/99)*S4339)),(P4339-(P4339*20%)))</f>
        <v>15440</v>
      </c>
      <c r="U4339" s="17" t="e">
        <f aca="false">((P4339-(P4339/99)*S4339))</f>
        <v>#REF!</v>
      </c>
      <c r="V4339" s="17" t="n">
        <f aca="false">IF(Q4339="regular",0,(P4339-(O4339*20%)))</f>
        <v>15440</v>
      </c>
      <c r="W4339" s="17"/>
      <c r="X4339" s="15"/>
      <c r="Y4339" s="18" t="str">
        <f aca="false">VLOOKUP(F4339,'[1]Goa Member''s Details Revised'!$C$2:$AO$7385,12,0)</f>
        <v>last reminder send on 2012 total 2 membership of Goa:- 2628 and 2629</v>
      </c>
    </row>
    <row r="4340" customFormat="false" ht="15" hidden="false" customHeight="false" outlineLevel="0" collapsed="false">
      <c r="B4340" s="14" t="n">
        <v>4339</v>
      </c>
      <c r="C4340" s="15"/>
      <c r="D4340" s="15" t="s">
        <v>11980</v>
      </c>
      <c r="E4340" s="15" t="s">
        <v>25</v>
      </c>
      <c r="F4340" s="15" t="s">
        <v>11981</v>
      </c>
      <c r="G4340" s="15"/>
      <c r="H4340" s="16" t="str">
        <f aca="false">VLOOKUP(F4340,'[1]Goa Member''s Details Revised'!$C$2:$AO$7385,2,0)</f>
        <v>Purchaser</v>
      </c>
      <c r="I4340" s="15" t="n">
        <v>15</v>
      </c>
      <c r="J4340" s="15" t="s">
        <v>176</v>
      </c>
      <c r="K4340" s="15" t="n">
        <v>1989</v>
      </c>
      <c r="L4340" s="16" t="str">
        <f aca="false">VLOOKUP(F4340,'[1]Goa Member''s Details Revised'!$C$2:$AO$7385,9,0)</f>
        <v>Never</v>
      </c>
      <c r="M4340" s="15" t="s">
        <v>11970</v>
      </c>
      <c r="N4340" s="17" t="n">
        <f aca="false">VLOOKUP(F4340,'[1]Goa Member''s Details Revised'!$C$2:$AO$7385,5,0)</f>
        <v>22500</v>
      </c>
      <c r="O4340" s="17" t="n">
        <f aca="false">VLOOKUP(F4340,'[1]Goa Member''s Details Revised'!$C$2:$AO$7385,5,0)</f>
        <v>22500</v>
      </c>
      <c r="P4340" s="17" t="n">
        <f aca="false">VLOOKUP(F4340,'[1]Goa Member''s Details Revised'!$C$2:$AO$7385,6,0)</f>
        <v>23500</v>
      </c>
      <c r="Q4340" s="17" t="str">
        <f aca="false">VLOOKUP(F4340,'[1]Goa Member''s Details Revised'!$C$2:$AO$7385,8,0)</f>
        <v>I.R.M</v>
      </c>
      <c r="R4340" s="17" t="n">
        <f aca="false">+O4340-P4340</f>
        <v>-1000</v>
      </c>
      <c r="S4340" s="15" t="e">
        <f aca="false">+#REF!-K4340</f>
        <v>#REF!</v>
      </c>
      <c r="T4340" s="17" t="n">
        <f aca="false">IF(Q4340="regular",((P4340-(P4340/99)*S4340)),(P4340-(P4340*20%)))</f>
        <v>18800</v>
      </c>
      <c r="U4340" s="17" t="e">
        <f aca="false">((P4340-(P4340/99)*S4340))</f>
        <v>#REF!</v>
      </c>
      <c r="V4340" s="17" t="n">
        <f aca="false">IF(Q4340="regular",0,(P4340-(O4340*20%)))</f>
        <v>19000</v>
      </c>
      <c r="W4340" s="17"/>
      <c r="X4340" s="15"/>
      <c r="Y4340" s="18" t="str">
        <f aca="false">VLOOKUP(F4340,'[1]Goa Member''s Details Revised'!$C$2:$AO$7385,12,0)</f>
        <v>last communication 02</v>
      </c>
    </row>
    <row r="4341" customFormat="false" ht="30" hidden="false" customHeight="false" outlineLevel="0" collapsed="false">
      <c r="B4341" s="14" t="n">
        <v>4340</v>
      </c>
      <c r="C4341" s="15"/>
      <c r="D4341" s="15" t="s">
        <v>11982</v>
      </c>
      <c r="E4341" s="15" t="s">
        <v>25</v>
      </c>
      <c r="F4341" s="15" t="s">
        <v>11983</v>
      </c>
      <c r="G4341" s="15"/>
      <c r="H4341" s="16" t="str">
        <f aca="false">VLOOKUP(F4341,'[1]Goa Member''s Details Revised'!$C$2:$AO$7385,2,0)</f>
        <v>Purchaser</v>
      </c>
      <c r="I4341" s="15" t="n">
        <v>14</v>
      </c>
      <c r="J4341" s="15" t="s">
        <v>176</v>
      </c>
      <c r="K4341" s="15" t="n">
        <v>1989</v>
      </c>
      <c r="L4341" s="16" t="str">
        <f aca="false">VLOOKUP(F4341,'[1]Goa Member''s Details Revised'!$C$2:$AO$7385,9,0)</f>
        <v>Never</v>
      </c>
      <c r="M4341" s="15" t="s">
        <v>11984</v>
      </c>
      <c r="N4341" s="17" t="n">
        <f aca="false">VLOOKUP(F4341,'[1]Goa Member''s Details Revised'!$C$2:$AO$7385,5,0)</f>
        <v>28500</v>
      </c>
      <c r="O4341" s="17" t="n">
        <f aca="false">VLOOKUP(F4341,'[1]Goa Member''s Details Revised'!$C$2:$AO$7385,5,0)</f>
        <v>28500</v>
      </c>
      <c r="P4341" s="17" t="n">
        <f aca="false">VLOOKUP(F4341,'[1]Goa Member''s Details Revised'!$C$2:$AO$7385,6,0)</f>
        <v>29700</v>
      </c>
      <c r="Q4341" s="17" t="str">
        <f aca="false">VLOOKUP(F4341,'[1]Goa Member''s Details Revised'!$C$2:$AO$7385,8,0)</f>
        <v>I.R.M</v>
      </c>
      <c r="R4341" s="17" t="n">
        <f aca="false">+O4341-P4341</f>
        <v>-1200</v>
      </c>
      <c r="S4341" s="15" t="e">
        <f aca="false">+#REF!-K4341</f>
        <v>#REF!</v>
      </c>
      <c r="T4341" s="17" t="n">
        <f aca="false">IF(Q4341="regular",((P4341-(P4341/99)*S4341)),(P4341-(P4341*20%)))</f>
        <v>23760</v>
      </c>
      <c r="U4341" s="17" t="e">
        <f aca="false">((P4341-(P4341/99)*S4341))</f>
        <v>#REF!</v>
      </c>
      <c r="V4341" s="17" t="n">
        <f aca="false">IF(Q4341="regular",0,(P4341-(O4341*20%)))</f>
        <v>24000</v>
      </c>
      <c r="W4341" s="17"/>
      <c r="X4341" s="15"/>
      <c r="Y4341" s="18" t="str">
        <f aca="false">VLOOKUP(F4341,'[1]Goa Member''s Details Revised'!$C$2:$AO$7385,12,0)</f>
        <v>we send last reminder in 2012.then we did not receive any reply </v>
      </c>
    </row>
    <row r="4342" customFormat="false" ht="30" hidden="false" customHeight="false" outlineLevel="0" collapsed="false">
      <c r="B4342" s="14" t="n">
        <v>4341</v>
      </c>
      <c r="C4342" s="15"/>
      <c r="D4342" s="15" t="s">
        <v>11985</v>
      </c>
      <c r="E4342" s="15" t="s">
        <v>25</v>
      </c>
      <c r="F4342" s="15" t="s">
        <v>11986</v>
      </c>
      <c r="G4342" s="15"/>
      <c r="H4342" s="16" t="str">
        <f aca="false">VLOOKUP(F4342,'[1]Goa Member''s Details Revised'!$C$2:$AO$7385,2,0)</f>
        <v>Purchaser</v>
      </c>
      <c r="I4342" s="15" t="n">
        <v>21</v>
      </c>
      <c r="J4342" s="15" t="s">
        <v>176</v>
      </c>
      <c r="K4342" s="15" t="n">
        <v>1989</v>
      </c>
      <c r="L4342" s="16" t="str">
        <f aca="false">VLOOKUP(F4342,'[1]Goa Member''s Details Revised'!$C$2:$AO$7385,9,0)</f>
        <v>Never</v>
      </c>
      <c r="M4342" s="15" t="s">
        <v>11987</v>
      </c>
      <c r="N4342" s="17" t="n">
        <f aca="false">VLOOKUP(F4342,'[1]Goa Member''s Details Revised'!$C$2:$AO$7385,5,0)</f>
        <v>28500</v>
      </c>
      <c r="O4342" s="17" t="n">
        <f aca="false">VLOOKUP(F4342,'[1]Goa Member''s Details Revised'!$C$2:$AO$7385,5,0)</f>
        <v>28500</v>
      </c>
      <c r="P4342" s="17" t="n">
        <f aca="false">VLOOKUP(F4342,'[1]Goa Member''s Details Revised'!$C$2:$AO$7385,6,0)</f>
        <v>28500</v>
      </c>
      <c r="Q4342" s="17" t="str">
        <f aca="false">VLOOKUP(F4342,'[1]Goa Member''s Details Revised'!$C$2:$AO$7385,8,0)</f>
        <v>I.R.M</v>
      </c>
      <c r="R4342" s="17" t="n">
        <f aca="false">+O4342-P4342</f>
        <v>0</v>
      </c>
      <c r="S4342" s="15" t="e">
        <f aca="false">+#REF!-K4342</f>
        <v>#REF!</v>
      </c>
      <c r="T4342" s="17" t="n">
        <f aca="false">IF(Q4342="regular",((P4342-(P4342/99)*S4342)),(P4342-(P4342*20%)))</f>
        <v>22800</v>
      </c>
      <c r="U4342" s="17" t="e">
        <f aca="false">((P4342-(P4342/99)*S4342))</f>
        <v>#REF!</v>
      </c>
      <c r="V4342" s="17" t="n">
        <f aca="false">IF(Q4342="regular",0,(P4342-(O4342*20%)))</f>
        <v>22800</v>
      </c>
      <c r="W4342" s="17"/>
      <c r="X4342" s="15"/>
      <c r="Y4342" s="18" t="str">
        <f aca="false">VLOOKUP(F4342,'[1]Goa Member''s Details Revised'!$C$2:$AO$7385,12,0)</f>
        <v>we send last reminder in 2012.then we did not receive any reply </v>
      </c>
    </row>
    <row r="4343" customFormat="false" ht="30" hidden="false" customHeight="false" outlineLevel="0" collapsed="false">
      <c r="B4343" s="14" t="n">
        <v>4342</v>
      </c>
      <c r="C4343" s="15"/>
      <c r="D4343" s="15" t="s">
        <v>11988</v>
      </c>
      <c r="E4343" s="15" t="s">
        <v>25</v>
      </c>
      <c r="F4343" s="15" t="s">
        <v>11989</v>
      </c>
      <c r="G4343" s="15"/>
      <c r="H4343" s="16" t="str">
        <f aca="false">VLOOKUP(F4343,'[1]Goa Member''s Details Revised'!$C$2:$AO$7385,2,0)</f>
        <v>Purchaser</v>
      </c>
      <c r="I4343" s="15" t="n">
        <v>22</v>
      </c>
      <c r="J4343" s="15" t="s">
        <v>176</v>
      </c>
      <c r="K4343" s="15" t="n">
        <v>1989</v>
      </c>
      <c r="L4343" s="16" t="str">
        <f aca="false">VLOOKUP(F4343,'[1]Goa Member''s Details Revised'!$C$2:$AO$7385,9,0)</f>
        <v>Never</v>
      </c>
      <c r="M4343" s="15" t="s">
        <v>11990</v>
      </c>
      <c r="N4343" s="17" t="n">
        <f aca="false">VLOOKUP(F4343,'[1]Goa Member''s Details Revised'!$C$2:$AO$7385,5,0)</f>
        <v>18500</v>
      </c>
      <c r="O4343" s="17" t="n">
        <f aca="false">VLOOKUP(F4343,'[1]Goa Member''s Details Revised'!$C$2:$AO$7385,5,0)</f>
        <v>18500</v>
      </c>
      <c r="P4343" s="17" t="n">
        <f aca="false">VLOOKUP(F4343,'[1]Goa Member''s Details Revised'!$C$2:$AO$7385,6,0)</f>
        <v>19300</v>
      </c>
      <c r="Q4343" s="17" t="str">
        <f aca="false">VLOOKUP(F4343,'[1]Goa Member''s Details Revised'!$C$2:$AO$7385,8,0)</f>
        <v>I.R.M</v>
      </c>
      <c r="R4343" s="17" t="n">
        <f aca="false">+O4343-P4343</f>
        <v>-800</v>
      </c>
      <c r="S4343" s="15" t="e">
        <f aca="false">+#REF!-K4343</f>
        <v>#REF!</v>
      </c>
      <c r="T4343" s="17" t="n">
        <f aca="false">IF(Q4343="regular",((P4343-(P4343/99)*S4343)),(P4343-(P4343*20%)))</f>
        <v>15440</v>
      </c>
      <c r="U4343" s="17" t="e">
        <f aca="false">((P4343-(P4343/99)*S4343))</f>
        <v>#REF!</v>
      </c>
      <c r="V4343" s="17" t="n">
        <f aca="false">IF(Q4343="regular",0,(P4343-(O4343*20%)))</f>
        <v>15600</v>
      </c>
      <c r="W4343" s="17"/>
      <c r="X4343" s="15"/>
      <c r="Y4343" s="18" t="str">
        <f aca="false">VLOOKUP(F4343,'[1]Goa Member''s Details Revised'!$C$2:$AO$7385,12,0)</f>
        <v>we send last reminder in 2013.then we did not receive any reply </v>
      </c>
    </row>
    <row r="4344" customFormat="false" ht="30" hidden="false" customHeight="false" outlineLevel="0" collapsed="false">
      <c r="B4344" s="14" t="n">
        <v>4343</v>
      </c>
      <c r="C4344" s="15"/>
      <c r="D4344" s="15" t="s">
        <v>11991</v>
      </c>
      <c r="E4344" s="15" t="s">
        <v>25</v>
      </c>
      <c r="F4344" s="15" t="s">
        <v>11992</v>
      </c>
      <c r="G4344" s="15"/>
      <c r="H4344" s="16" t="str">
        <f aca="false">VLOOKUP(F4344,'[1]Goa Member''s Details Revised'!$C$2:$AO$7385,2,0)</f>
        <v>Purchaser</v>
      </c>
      <c r="I4344" s="15" t="n">
        <v>22</v>
      </c>
      <c r="J4344" s="15" t="s">
        <v>176</v>
      </c>
      <c r="K4344" s="15" t="n">
        <v>1989</v>
      </c>
      <c r="L4344" s="16" t="str">
        <f aca="false">VLOOKUP(F4344,'[1]Goa Member''s Details Revised'!$C$2:$AO$7385,9,0)</f>
        <v>Never</v>
      </c>
      <c r="M4344" s="15" t="s">
        <v>11993</v>
      </c>
      <c r="N4344" s="17" t="n">
        <f aca="false">VLOOKUP(F4344,'[1]Goa Member''s Details Revised'!$C$2:$AO$7385,5,0)</f>
        <v>18500</v>
      </c>
      <c r="O4344" s="17" t="n">
        <f aca="false">VLOOKUP(F4344,'[1]Goa Member''s Details Revised'!$C$2:$AO$7385,5,0)</f>
        <v>18500</v>
      </c>
      <c r="P4344" s="17" t="n">
        <f aca="false">VLOOKUP(F4344,'[1]Goa Member''s Details Revised'!$C$2:$AO$7385,6,0)</f>
        <v>19300</v>
      </c>
      <c r="Q4344" s="17" t="str">
        <f aca="false">VLOOKUP(F4344,'[1]Goa Member''s Details Revised'!$C$2:$AO$7385,8,0)</f>
        <v>I.R.M</v>
      </c>
      <c r="R4344" s="17" t="n">
        <f aca="false">+O4344-P4344</f>
        <v>-800</v>
      </c>
      <c r="S4344" s="15" t="e">
        <f aca="false">+#REF!-K4344</f>
        <v>#REF!</v>
      </c>
      <c r="T4344" s="17" t="n">
        <f aca="false">IF(Q4344="regular",((P4344-(P4344/99)*S4344)),(P4344-(P4344*20%)))</f>
        <v>15440</v>
      </c>
      <c r="U4344" s="17" t="e">
        <f aca="false">((P4344-(P4344/99)*S4344))</f>
        <v>#REF!</v>
      </c>
      <c r="V4344" s="17" t="n">
        <f aca="false">IF(Q4344="regular",0,(P4344-(O4344*20%)))</f>
        <v>15600</v>
      </c>
      <c r="W4344" s="17"/>
      <c r="X4344" s="15"/>
      <c r="Y4344" s="18" t="str">
        <f aca="false">VLOOKUP(F4344,'[1]Goa Member''s Details Revised'!$C$2:$AO$7385,12,0)</f>
        <v>we send last reminder in 2013.then we did not receive any reply,total 2 membership of Goa:- 2736 and 2737</v>
      </c>
    </row>
    <row r="4345" customFormat="false" ht="30" hidden="false" customHeight="false" outlineLevel="0" collapsed="false">
      <c r="B4345" s="14" t="n">
        <v>4344</v>
      </c>
      <c r="C4345" s="15"/>
      <c r="D4345" s="15" t="s">
        <v>11994</v>
      </c>
      <c r="E4345" s="15" t="s">
        <v>25</v>
      </c>
      <c r="F4345" s="15" t="s">
        <v>11995</v>
      </c>
      <c r="G4345" s="15"/>
      <c r="H4345" s="16" t="str">
        <f aca="false">VLOOKUP(F4345,'[1]Goa Member''s Details Revised'!$C$2:$AO$7385,2,0)</f>
        <v>Purchaser</v>
      </c>
      <c r="I4345" s="15" t="n">
        <v>22</v>
      </c>
      <c r="J4345" s="15" t="s">
        <v>176</v>
      </c>
      <c r="K4345" s="15" t="n">
        <v>1989</v>
      </c>
      <c r="L4345" s="16" t="str">
        <f aca="false">VLOOKUP(F4345,'[1]Goa Member''s Details Revised'!$C$2:$AO$7385,9,0)</f>
        <v>Never</v>
      </c>
      <c r="M4345" s="15" t="s">
        <v>11993</v>
      </c>
      <c r="N4345" s="17" t="n">
        <f aca="false">VLOOKUP(F4345,'[1]Goa Member''s Details Revised'!$C$2:$AO$7385,5,0)</f>
        <v>28500</v>
      </c>
      <c r="O4345" s="17" t="n">
        <f aca="false">VLOOKUP(F4345,'[1]Goa Member''s Details Revised'!$C$2:$AO$7385,5,0)</f>
        <v>28500</v>
      </c>
      <c r="P4345" s="17" t="n">
        <f aca="false">VLOOKUP(F4345,'[1]Goa Member''s Details Revised'!$C$2:$AO$7385,6,0)</f>
        <v>29700</v>
      </c>
      <c r="Q4345" s="17" t="str">
        <f aca="false">VLOOKUP(F4345,'[1]Goa Member''s Details Revised'!$C$2:$AO$7385,8,0)</f>
        <v>I.R.M</v>
      </c>
      <c r="R4345" s="17" t="n">
        <f aca="false">+O4345-P4345</f>
        <v>-1200</v>
      </c>
      <c r="S4345" s="15" t="e">
        <f aca="false">+#REF!-K4345</f>
        <v>#REF!</v>
      </c>
      <c r="T4345" s="17" t="n">
        <f aca="false">IF(Q4345="regular",((P4345-(P4345/99)*S4345)),(P4345-(P4345*20%)))</f>
        <v>23760</v>
      </c>
      <c r="U4345" s="17" t="e">
        <f aca="false">((P4345-(P4345/99)*S4345))</f>
        <v>#REF!</v>
      </c>
      <c r="V4345" s="17" t="n">
        <f aca="false">IF(Q4345="regular",0,(P4345-(O4345*20%)))</f>
        <v>24000</v>
      </c>
      <c r="W4345" s="17"/>
      <c r="X4345" s="15"/>
      <c r="Y4345" s="18" t="str">
        <f aca="false">VLOOKUP(F4345,'[1]Goa Member''s Details Revised'!$C$2:$AO$7385,12,0)</f>
        <v>we send last reminder in 2013.then we did not receive any reply,total 2 membership of Goa:- 2736 and 2737</v>
      </c>
    </row>
    <row r="4346" customFormat="false" ht="15" hidden="false" customHeight="false" outlineLevel="0" collapsed="false">
      <c r="B4346" s="14" t="n">
        <v>4345</v>
      </c>
      <c r="C4346" s="15"/>
      <c r="D4346" s="15" t="s">
        <v>11996</v>
      </c>
      <c r="E4346" s="15" t="s">
        <v>25</v>
      </c>
      <c r="F4346" s="15" t="s">
        <v>11997</v>
      </c>
      <c r="G4346" s="15"/>
      <c r="H4346" s="16" t="str">
        <f aca="false">VLOOKUP(F4346,'[1]Goa Member''s Details Revised'!$C$2:$AO$7385,2,0)</f>
        <v>Purchaser</v>
      </c>
      <c r="I4346" s="15" t="n">
        <v>25</v>
      </c>
      <c r="J4346" s="15" t="s">
        <v>176</v>
      </c>
      <c r="K4346" s="15" t="n">
        <v>1989</v>
      </c>
      <c r="L4346" s="16" t="str">
        <f aca="false">VLOOKUP(F4346,'[1]Goa Member''s Details Revised'!$C$2:$AO$7385,9,0)</f>
        <v>Never</v>
      </c>
      <c r="M4346" s="15" t="s">
        <v>11998</v>
      </c>
      <c r="N4346" s="17" t="n">
        <f aca="false">VLOOKUP(F4346,'[1]Goa Member''s Details Revised'!$C$2:$AO$7385,5,0)</f>
        <v>28500</v>
      </c>
      <c r="O4346" s="17" t="n">
        <f aca="false">VLOOKUP(F4346,'[1]Goa Member''s Details Revised'!$C$2:$AO$7385,5,0)</f>
        <v>28500</v>
      </c>
      <c r="P4346" s="17" t="n">
        <f aca="false">VLOOKUP(F4346,'[1]Goa Member''s Details Revised'!$C$2:$AO$7385,6,0)</f>
        <v>28500</v>
      </c>
      <c r="Q4346" s="17" t="str">
        <f aca="false">VLOOKUP(F4346,'[1]Goa Member''s Details Revised'!$C$2:$AO$7385,8,0)</f>
        <v>I.R.M</v>
      </c>
      <c r="R4346" s="17" t="n">
        <f aca="false">+O4346-P4346</f>
        <v>0</v>
      </c>
      <c r="S4346" s="15" t="e">
        <f aca="false">+#REF!-K4346</f>
        <v>#REF!</v>
      </c>
      <c r="T4346" s="17" t="n">
        <f aca="false">IF(Q4346="regular",((P4346-(P4346/99)*S4346)),(P4346-(P4346*20%)))</f>
        <v>22800</v>
      </c>
      <c r="U4346" s="17" t="e">
        <f aca="false">((P4346-(P4346/99)*S4346))</f>
        <v>#REF!</v>
      </c>
      <c r="V4346" s="17" t="n">
        <f aca="false">IF(Q4346="regular",0,(P4346-(O4346*20%)))</f>
        <v>22800</v>
      </c>
      <c r="W4346" s="17"/>
      <c r="X4346" s="15"/>
      <c r="Y4346" s="18" t="str">
        <f aca="false">VLOOKUP(F4346,'[1]Goa Member''s Details Revised'!$C$2:$AO$7385,12,0)</f>
        <v>last  mail conversation on 2013</v>
      </c>
    </row>
    <row r="4347" customFormat="false" ht="15" hidden="false" customHeight="false" outlineLevel="0" collapsed="false">
      <c r="B4347" s="14" t="n">
        <v>4346</v>
      </c>
      <c r="C4347" s="15"/>
      <c r="D4347" s="15" t="s">
        <v>11999</v>
      </c>
      <c r="E4347" s="15" t="s">
        <v>25</v>
      </c>
      <c r="F4347" s="15" t="s">
        <v>12000</v>
      </c>
      <c r="G4347" s="15"/>
      <c r="H4347" s="16" t="str">
        <f aca="false">VLOOKUP(F4347,'[1]Goa Member''s Details Revised'!$C$2:$AO$7385,2,0)</f>
        <v>Purchaser</v>
      </c>
      <c r="I4347" s="15" t="n">
        <v>24</v>
      </c>
      <c r="J4347" s="15" t="s">
        <v>176</v>
      </c>
      <c r="K4347" s="15" t="n">
        <v>1989</v>
      </c>
      <c r="L4347" s="16" t="str">
        <f aca="false">VLOOKUP(F4347,'[1]Goa Member''s Details Revised'!$C$2:$AO$7385,9,0)</f>
        <v>Never</v>
      </c>
      <c r="M4347" s="15" t="s">
        <v>12001</v>
      </c>
      <c r="N4347" s="17" t="n">
        <f aca="false">VLOOKUP(F4347,'[1]Goa Member''s Details Revised'!$C$2:$AO$7385,5,0)</f>
        <v>28500</v>
      </c>
      <c r="O4347" s="17" t="n">
        <f aca="false">VLOOKUP(F4347,'[1]Goa Member''s Details Revised'!$C$2:$AO$7385,5,0)</f>
        <v>28500</v>
      </c>
      <c r="P4347" s="17" t="n">
        <f aca="false">VLOOKUP(F4347,'[1]Goa Member''s Details Revised'!$C$2:$AO$7385,6,0)</f>
        <v>29700</v>
      </c>
      <c r="Q4347" s="17" t="str">
        <f aca="false">VLOOKUP(F4347,'[1]Goa Member''s Details Revised'!$C$2:$AO$7385,8,0)</f>
        <v>I.R.M</v>
      </c>
      <c r="R4347" s="17" t="n">
        <f aca="false">+O4347-P4347</f>
        <v>-1200</v>
      </c>
      <c r="S4347" s="15" t="e">
        <f aca="false">+#REF!-K4347</f>
        <v>#REF!</v>
      </c>
      <c r="T4347" s="17" t="n">
        <f aca="false">IF(Q4347="regular",((P4347-(P4347/99)*S4347)),(P4347-(P4347*20%)))</f>
        <v>23760</v>
      </c>
      <c r="U4347" s="17" t="e">
        <f aca="false">((P4347-(P4347/99)*S4347))</f>
        <v>#REF!</v>
      </c>
      <c r="V4347" s="17" t="n">
        <f aca="false">IF(Q4347="regular",0,(P4347-(O4347*20%)))</f>
        <v>24000</v>
      </c>
      <c r="W4347" s="17"/>
      <c r="X4347" s="15"/>
      <c r="Y4347" s="18" t="str">
        <f aca="false">VLOOKUP(F4347,'[1]Goa Member''s Details Revised'!$C$2:$AO$7385,12,0)</f>
        <v>last communication 04</v>
      </c>
    </row>
    <row r="4348" customFormat="false" ht="30" hidden="false" customHeight="false" outlineLevel="0" collapsed="false">
      <c r="B4348" s="14" t="n">
        <v>4347</v>
      </c>
      <c r="C4348" s="15"/>
      <c r="D4348" s="15" t="s">
        <v>12002</v>
      </c>
      <c r="E4348" s="15" t="s">
        <v>25</v>
      </c>
      <c r="F4348" s="15" t="s">
        <v>12003</v>
      </c>
      <c r="G4348" s="15"/>
      <c r="H4348" s="16" t="str">
        <f aca="false">VLOOKUP(F4348,'[1]Goa Member''s Details Revised'!$C$2:$AO$7385,2,0)</f>
        <v>Purchaser</v>
      </c>
      <c r="I4348" s="15" t="n">
        <v>23</v>
      </c>
      <c r="J4348" s="15" t="s">
        <v>176</v>
      </c>
      <c r="K4348" s="15" t="n">
        <v>1989</v>
      </c>
      <c r="L4348" s="16" t="str">
        <f aca="false">VLOOKUP(F4348,'[1]Goa Member''s Details Revised'!$C$2:$AO$7385,9,0)</f>
        <v>Never</v>
      </c>
      <c r="M4348" s="15" t="s">
        <v>12004</v>
      </c>
      <c r="N4348" s="17" t="n">
        <f aca="false">VLOOKUP(F4348,'[1]Goa Member''s Details Revised'!$C$2:$AO$7385,5,0)</f>
        <v>28500</v>
      </c>
      <c r="O4348" s="17" t="n">
        <f aca="false">VLOOKUP(F4348,'[1]Goa Member''s Details Revised'!$C$2:$AO$7385,5,0)</f>
        <v>28500</v>
      </c>
      <c r="P4348" s="17" t="n">
        <f aca="false">VLOOKUP(F4348,'[1]Goa Member''s Details Revised'!$C$2:$AO$7385,6,0)</f>
        <v>28500</v>
      </c>
      <c r="Q4348" s="17" t="str">
        <f aca="false">VLOOKUP(F4348,'[1]Goa Member''s Details Revised'!$C$2:$AO$7385,8,0)</f>
        <v>I.R.M</v>
      </c>
      <c r="R4348" s="17" t="n">
        <f aca="false">+O4348-P4348</f>
        <v>0</v>
      </c>
      <c r="S4348" s="15" t="e">
        <f aca="false">+#REF!-K4348</f>
        <v>#REF!</v>
      </c>
      <c r="T4348" s="17" t="n">
        <f aca="false">IF(Q4348="regular",((P4348-(P4348/99)*S4348)),(P4348-(P4348*20%)))</f>
        <v>22800</v>
      </c>
      <c r="U4348" s="17" t="e">
        <f aca="false">((P4348-(P4348/99)*S4348))</f>
        <v>#REF!</v>
      </c>
      <c r="V4348" s="17" t="n">
        <f aca="false">IF(Q4348="regular",0,(P4348-(O4348*20%)))</f>
        <v>22800</v>
      </c>
      <c r="W4348" s="17"/>
      <c r="X4348" s="15"/>
      <c r="Y4348" s="18" t="str">
        <f aca="false">VLOOKUP(F4348,'[1]Goa Member''s Details Revised'!$C$2:$AO$7385,12,0)</f>
        <v>we send last reminder in 2012.then we did not receive any reply </v>
      </c>
    </row>
    <row r="4349" customFormat="false" ht="15" hidden="false" customHeight="false" outlineLevel="0" collapsed="false">
      <c r="B4349" s="14" t="n">
        <v>4348</v>
      </c>
      <c r="C4349" s="15"/>
      <c r="D4349" s="15" t="s">
        <v>12005</v>
      </c>
      <c r="E4349" s="15" t="s">
        <v>25</v>
      </c>
      <c r="F4349" s="15" t="s">
        <v>12006</v>
      </c>
      <c r="G4349" s="15"/>
      <c r="H4349" s="16" t="str">
        <f aca="false">VLOOKUP(F4349,'[1]Goa Member''s Details Revised'!$C$2:$AO$7385,2,0)</f>
        <v>Purchaser</v>
      </c>
      <c r="I4349" s="15" t="n">
        <v>27</v>
      </c>
      <c r="J4349" s="15" t="s">
        <v>176</v>
      </c>
      <c r="K4349" s="15" t="n">
        <v>1989</v>
      </c>
      <c r="L4349" s="16" t="str">
        <f aca="false">VLOOKUP(F4349,'[1]Goa Member''s Details Revised'!$C$2:$AO$7385,9,0)</f>
        <v>Never</v>
      </c>
      <c r="M4349" s="15" t="s">
        <v>12007</v>
      </c>
      <c r="N4349" s="17" t="n">
        <f aca="false">VLOOKUP(F4349,'[1]Goa Member''s Details Revised'!$C$2:$AO$7385,5,0)</f>
        <v>16000</v>
      </c>
      <c r="O4349" s="17" t="n">
        <f aca="false">VLOOKUP(F4349,'[1]Goa Member''s Details Revised'!$C$2:$AO$7385,5,0)</f>
        <v>16000</v>
      </c>
      <c r="P4349" s="17" t="n">
        <f aca="false">VLOOKUP(F4349,'[1]Goa Member''s Details Revised'!$C$2:$AO$7385,6,0)</f>
        <v>16600</v>
      </c>
      <c r="Q4349" s="17" t="str">
        <f aca="false">VLOOKUP(F4349,'[1]Goa Member''s Details Revised'!$C$2:$AO$7385,8,0)</f>
        <v>I.R.M</v>
      </c>
      <c r="R4349" s="17" t="n">
        <f aca="false">+O4349-P4349</f>
        <v>-600</v>
      </c>
      <c r="S4349" s="15" t="e">
        <f aca="false">+#REF!-K4349</f>
        <v>#REF!</v>
      </c>
      <c r="T4349" s="17" t="n">
        <f aca="false">IF(Q4349="regular",((P4349-(P4349/99)*S4349)),(P4349-(P4349*20%)))</f>
        <v>13280</v>
      </c>
      <c r="U4349" s="17" t="e">
        <f aca="false">((P4349-(P4349/99)*S4349))</f>
        <v>#REF!</v>
      </c>
      <c r="V4349" s="17" t="n">
        <f aca="false">IF(Q4349="regular",0,(P4349-(O4349*20%)))</f>
        <v>13400</v>
      </c>
      <c r="W4349" s="17"/>
      <c r="X4349" s="15"/>
      <c r="Y4349" s="18" t="str">
        <f aca="false">VLOOKUP(F4349,'[1]Goa Member''s Details Revised'!$C$2:$AO$7385,12,0)</f>
        <v>no reminders so last communication 2008</v>
      </c>
    </row>
    <row r="4350" customFormat="false" ht="15" hidden="false" customHeight="false" outlineLevel="0" collapsed="false">
      <c r="B4350" s="14" t="n">
        <v>4349</v>
      </c>
      <c r="C4350" s="15"/>
      <c r="D4350" s="15" t="s">
        <v>12008</v>
      </c>
      <c r="E4350" s="15" t="s">
        <v>25</v>
      </c>
      <c r="F4350" s="15" t="s">
        <v>12009</v>
      </c>
      <c r="G4350" s="15"/>
      <c r="H4350" s="16" t="str">
        <f aca="false">VLOOKUP(F4350,'[1]Goa Member''s Details Revised'!$C$2:$AO$7385,2,0)</f>
        <v>Purchaser</v>
      </c>
      <c r="I4350" s="15" t="n">
        <v>28</v>
      </c>
      <c r="J4350" s="15" t="s">
        <v>176</v>
      </c>
      <c r="K4350" s="15" t="n">
        <v>1989</v>
      </c>
      <c r="L4350" s="16" t="str">
        <f aca="false">VLOOKUP(F4350,'[1]Goa Member''s Details Revised'!$C$2:$AO$7385,9,0)</f>
        <v>Never</v>
      </c>
      <c r="M4350" s="15" t="s">
        <v>12010</v>
      </c>
      <c r="N4350" s="17" t="n">
        <f aca="false">VLOOKUP(F4350,'[1]Goa Member''s Details Revised'!$C$2:$AO$7385,5,0)</f>
        <v>22500</v>
      </c>
      <c r="O4350" s="17" t="n">
        <f aca="false">VLOOKUP(F4350,'[1]Goa Member''s Details Revised'!$C$2:$AO$7385,5,0)</f>
        <v>22500</v>
      </c>
      <c r="P4350" s="17" t="n">
        <f aca="false">VLOOKUP(F4350,'[1]Goa Member''s Details Revised'!$C$2:$AO$7385,6,0)</f>
        <v>23500</v>
      </c>
      <c r="Q4350" s="17" t="str">
        <f aca="false">VLOOKUP(F4350,'[1]Goa Member''s Details Revised'!$C$2:$AO$7385,8,0)</f>
        <v>I.R.M</v>
      </c>
      <c r="R4350" s="17" t="n">
        <f aca="false">+O4350-P4350</f>
        <v>-1000</v>
      </c>
      <c r="S4350" s="15" t="e">
        <f aca="false">+#REF!-K4350</f>
        <v>#REF!</v>
      </c>
      <c r="T4350" s="17" t="n">
        <f aca="false">IF(Q4350="regular",((P4350-(P4350/99)*S4350)),(P4350-(P4350*20%)))</f>
        <v>18800</v>
      </c>
      <c r="U4350" s="17" t="e">
        <f aca="false">((P4350-(P4350/99)*S4350))</f>
        <v>#REF!</v>
      </c>
      <c r="V4350" s="17" t="n">
        <f aca="false">IF(Q4350="regular",0,(P4350-(O4350*20%)))</f>
        <v>19000</v>
      </c>
      <c r="W4350" s="17"/>
      <c r="X4350" s="15"/>
      <c r="Y4350" s="18" t="str">
        <f aca="false">VLOOKUP(F4350,'[1]Goa Member''s Details Revised'!$C$2:$AO$7385,12,0)</f>
        <v>last communication 01</v>
      </c>
    </row>
    <row r="4351" customFormat="false" ht="15" hidden="false" customHeight="false" outlineLevel="0" collapsed="false">
      <c r="B4351" s="14" t="n">
        <v>4350</v>
      </c>
      <c r="C4351" s="15"/>
      <c r="D4351" s="15" t="s">
        <v>12011</v>
      </c>
      <c r="E4351" s="15" t="s">
        <v>25</v>
      </c>
      <c r="F4351" s="15" t="s">
        <v>12012</v>
      </c>
      <c r="G4351" s="15"/>
      <c r="H4351" s="16" t="str">
        <f aca="false">VLOOKUP(F4351,'[1]Goa Member''s Details Revised'!$C$2:$AO$7385,2,0)</f>
        <v>Purchaser</v>
      </c>
      <c r="I4351" s="15" t="n">
        <v>28</v>
      </c>
      <c r="J4351" s="15" t="s">
        <v>176</v>
      </c>
      <c r="K4351" s="15" t="n">
        <v>1989</v>
      </c>
      <c r="L4351" s="16" t="n">
        <f aca="false">VLOOKUP(F4351,'[1]Goa Member''s Details Revised'!$C$2:$AO$7385,9,0)</f>
        <v>2008</v>
      </c>
      <c r="M4351" s="15" t="s">
        <v>12013</v>
      </c>
      <c r="N4351" s="17" t="n">
        <f aca="false">VLOOKUP(F4351,'[1]Goa Member''s Details Revised'!$C$2:$AO$7385,5,0)</f>
        <v>22500</v>
      </c>
      <c r="O4351" s="17" t="n">
        <f aca="false">VLOOKUP(F4351,'[1]Goa Member''s Details Revised'!$C$2:$AO$7385,5,0)</f>
        <v>22500</v>
      </c>
      <c r="P4351" s="17" t="n">
        <f aca="false">VLOOKUP(F4351,'[1]Goa Member''s Details Revised'!$C$2:$AO$7385,6,0)</f>
        <v>23500</v>
      </c>
      <c r="Q4351" s="17" t="str">
        <f aca="false">VLOOKUP(F4351,'[1]Goa Member''s Details Revised'!$C$2:$AO$7385,8,0)</f>
        <v>R.M</v>
      </c>
      <c r="R4351" s="17" t="n">
        <f aca="false">+O4351-P4351</f>
        <v>-1000</v>
      </c>
      <c r="S4351" s="15" t="e">
        <f aca="false">+#REF!-K4351</f>
        <v>#REF!</v>
      </c>
      <c r="T4351" s="17" t="n">
        <f aca="false">IF(Q4351="regular",((P4351-(P4351/99)*S4351)),(P4351-(P4351*20%)))</f>
        <v>18800</v>
      </c>
      <c r="U4351" s="17" t="e">
        <f aca="false">((P4351-(P4351/99)*S4351))</f>
        <v>#REF!</v>
      </c>
      <c r="V4351" s="17" t="n">
        <f aca="false">IF(Q4351="regular",0,(P4351-(O4351*20%)))</f>
        <v>19000</v>
      </c>
      <c r="W4351" s="17"/>
      <c r="X4351" s="15"/>
      <c r="Y4351" s="18" t="str">
        <f aca="false">VLOOKUP(F4351,'[1]Goa Member''s Details Revised'!$C$2:$AO$7385,12,0)</f>
        <v>no reminders so last communication 2011</v>
      </c>
    </row>
    <row r="4352" customFormat="false" ht="30" hidden="false" customHeight="false" outlineLevel="0" collapsed="false">
      <c r="B4352" s="14" t="n">
        <v>4351</v>
      </c>
      <c r="C4352" s="15"/>
      <c r="D4352" s="15" t="s">
        <v>12014</v>
      </c>
      <c r="E4352" s="15" t="s">
        <v>25</v>
      </c>
      <c r="F4352" s="15" t="s">
        <v>12015</v>
      </c>
      <c r="G4352" s="15"/>
      <c r="H4352" s="16" t="str">
        <f aca="false">VLOOKUP(F4352,'[1]Goa Member''s Details Revised'!$C$2:$AO$7385,2,0)</f>
        <v>Purchaser</v>
      </c>
      <c r="I4352" s="15" t="n">
        <v>27</v>
      </c>
      <c r="J4352" s="15" t="s">
        <v>176</v>
      </c>
      <c r="K4352" s="15" t="n">
        <v>1989</v>
      </c>
      <c r="L4352" s="16" t="str">
        <f aca="false">VLOOKUP(F4352,'[1]Goa Member''s Details Revised'!$C$2:$AO$7385,9,0)</f>
        <v>Never</v>
      </c>
      <c r="M4352" s="15" t="s">
        <v>12016</v>
      </c>
      <c r="N4352" s="17" t="n">
        <f aca="false">VLOOKUP(F4352,'[1]Goa Member''s Details Revised'!$C$2:$AO$7385,5,0)</f>
        <v>28500</v>
      </c>
      <c r="O4352" s="17" t="n">
        <f aca="false">VLOOKUP(F4352,'[1]Goa Member''s Details Revised'!$C$2:$AO$7385,5,0)</f>
        <v>28500</v>
      </c>
      <c r="P4352" s="17" t="n">
        <f aca="false">VLOOKUP(F4352,'[1]Goa Member''s Details Revised'!$C$2:$AO$7385,6,0)</f>
        <v>29700</v>
      </c>
      <c r="Q4352" s="17" t="str">
        <f aca="false">VLOOKUP(F4352,'[1]Goa Member''s Details Revised'!$C$2:$AO$7385,8,0)</f>
        <v>I.R.M</v>
      </c>
      <c r="R4352" s="17" t="n">
        <f aca="false">+O4352-P4352</f>
        <v>-1200</v>
      </c>
      <c r="S4352" s="15" t="e">
        <f aca="false">+#REF!-K4352</f>
        <v>#REF!</v>
      </c>
      <c r="T4352" s="17" t="n">
        <f aca="false">IF(Q4352="regular",((P4352-(P4352/99)*S4352)),(P4352-(P4352*20%)))</f>
        <v>23760</v>
      </c>
      <c r="U4352" s="17" t="e">
        <f aca="false">((P4352-(P4352/99)*S4352))</f>
        <v>#REF!</v>
      </c>
      <c r="V4352" s="17" t="n">
        <f aca="false">IF(Q4352="regular",0,(P4352-(O4352*20%)))</f>
        <v>24000</v>
      </c>
      <c r="W4352" s="17"/>
      <c r="X4352" s="15"/>
      <c r="Y4352" s="18" t="str">
        <f aca="false">VLOOKUP(F4352,'[1]Goa Member''s Details Revised'!$C$2:$AO$7385,12,0)</f>
        <v>we send last reminder in 2012.then we did not receive any reply </v>
      </c>
    </row>
    <row r="4353" customFormat="false" ht="30" hidden="false" customHeight="false" outlineLevel="0" collapsed="false">
      <c r="B4353" s="14" t="n">
        <v>4352</v>
      </c>
      <c r="C4353" s="15"/>
      <c r="D4353" s="15" t="s">
        <v>12017</v>
      </c>
      <c r="E4353" s="15" t="s">
        <v>25</v>
      </c>
      <c r="F4353" s="15" t="s">
        <v>12018</v>
      </c>
      <c r="G4353" s="15"/>
      <c r="H4353" s="16" t="str">
        <f aca="false">VLOOKUP(F4353,'[1]Goa Member''s Details Revised'!$C$2:$AO$7385,2,0)</f>
        <v>Purchaser</v>
      </c>
      <c r="I4353" s="15" t="n">
        <v>27</v>
      </c>
      <c r="J4353" s="15" t="s">
        <v>176</v>
      </c>
      <c r="K4353" s="15" t="n">
        <v>1989</v>
      </c>
      <c r="L4353" s="16" t="str">
        <f aca="false">VLOOKUP(F4353,'[1]Goa Member''s Details Revised'!$C$2:$AO$7385,9,0)</f>
        <v>Never</v>
      </c>
      <c r="M4353" s="15" t="s">
        <v>12019</v>
      </c>
      <c r="N4353" s="17" t="n">
        <f aca="false">VLOOKUP(F4353,'[1]Goa Member''s Details Revised'!$C$2:$AO$7385,5,0)</f>
        <v>23500</v>
      </c>
      <c r="O4353" s="17" t="n">
        <f aca="false">VLOOKUP(F4353,'[1]Goa Member''s Details Revised'!$C$2:$AO$7385,5,0)</f>
        <v>23500</v>
      </c>
      <c r="P4353" s="17" t="n">
        <f aca="false">VLOOKUP(F4353,'[1]Goa Member''s Details Revised'!$C$2:$AO$7385,6,0)</f>
        <v>23500</v>
      </c>
      <c r="Q4353" s="17" t="str">
        <f aca="false">VLOOKUP(F4353,'[1]Goa Member''s Details Revised'!$C$2:$AO$7385,8,0)</f>
        <v>I.R.M</v>
      </c>
      <c r="R4353" s="17" t="n">
        <f aca="false">+O4353-P4353</f>
        <v>0</v>
      </c>
      <c r="S4353" s="15" t="e">
        <f aca="false">+#REF!-K4353</f>
        <v>#REF!</v>
      </c>
      <c r="T4353" s="17" t="n">
        <f aca="false">IF(Q4353="regular",((P4353-(P4353/99)*S4353)),(P4353-(P4353*20%)))</f>
        <v>18800</v>
      </c>
      <c r="U4353" s="17" t="e">
        <f aca="false">((P4353-(P4353/99)*S4353))</f>
        <v>#REF!</v>
      </c>
      <c r="V4353" s="17" t="n">
        <f aca="false">IF(Q4353="regular",0,(P4353-(O4353*20%)))</f>
        <v>18800</v>
      </c>
      <c r="W4353" s="17"/>
      <c r="X4353" s="15"/>
      <c r="Y4353" s="18" t="str">
        <f aca="false">VLOOKUP(F4353,'[1]Goa Member''s Details Revised'!$C$2:$AO$7385,12,0)</f>
        <v>we send last reminder in 2013.then we did not receive any reply </v>
      </c>
    </row>
    <row r="4354" customFormat="false" ht="30" hidden="false" customHeight="false" outlineLevel="0" collapsed="false">
      <c r="B4354" s="14" t="n">
        <v>4353</v>
      </c>
      <c r="C4354" s="15"/>
      <c r="D4354" s="15" t="s">
        <v>12020</v>
      </c>
      <c r="E4354" s="15" t="s">
        <v>25</v>
      </c>
      <c r="F4354" s="15" t="s">
        <v>12021</v>
      </c>
      <c r="G4354" s="15"/>
      <c r="H4354" s="16" t="str">
        <f aca="false">VLOOKUP(F4354,'[1]Goa Member''s Details Revised'!$C$2:$AO$7385,2,0)</f>
        <v>Purchaser</v>
      </c>
      <c r="I4354" s="15" t="n">
        <v>28</v>
      </c>
      <c r="J4354" s="15" t="s">
        <v>176</v>
      </c>
      <c r="K4354" s="15" t="n">
        <v>1989</v>
      </c>
      <c r="L4354" s="16" t="str">
        <f aca="false">VLOOKUP(F4354,'[1]Goa Member''s Details Revised'!$C$2:$AO$7385,9,0)</f>
        <v>Never</v>
      </c>
      <c r="M4354" s="15" t="s">
        <v>12022</v>
      </c>
      <c r="N4354" s="17" t="n">
        <f aca="false">VLOOKUP(F4354,'[1]Goa Member''s Details Revised'!$C$2:$AO$7385,5,0)</f>
        <v>29700</v>
      </c>
      <c r="O4354" s="17" t="n">
        <f aca="false">VLOOKUP(F4354,'[1]Goa Member''s Details Revised'!$C$2:$AO$7385,5,0)</f>
        <v>29700</v>
      </c>
      <c r="P4354" s="17" t="n">
        <f aca="false">VLOOKUP(F4354,'[1]Goa Member''s Details Revised'!$C$2:$AO$7385,6,0)</f>
        <v>29700</v>
      </c>
      <c r="Q4354" s="17" t="str">
        <f aca="false">VLOOKUP(F4354,'[1]Goa Member''s Details Revised'!$C$2:$AO$7385,8,0)</f>
        <v>I.R.M</v>
      </c>
      <c r="R4354" s="17" t="n">
        <f aca="false">+O4354-P4354</f>
        <v>0</v>
      </c>
      <c r="S4354" s="15" t="e">
        <f aca="false">+#REF!-K4354</f>
        <v>#REF!</v>
      </c>
      <c r="T4354" s="17" t="n">
        <f aca="false">IF(Q4354="regular",((P4354-(P4354/99)*S4354)),(P4354-(P4354*20%)))</f>
        <v>23760</v>
      </c>
      <c r="U4354" s="17" t="e">
        <f aca="false">((P4354-(P4354/99)*S4354))</f>
        <v>#REF!</v>
      </c>
      <c r="V4354" s="17" t="n">
        <f aca="false">IF(Q4354="regular",0,(P4354-(O4354*20%)))</f>
        <v>23760</v>
      </c>
      <c r="W4354" s="17"/>
      <c r="X4354" s="15"/>
      <c r="Y4354" s="18" t="str">
        <f aca="false">VLOOKUP(F4354,'[1]Goa Member''s Details Revised'!$C$2:$AO$7385,12,0)</f>
        <v>we send last reminder in 2012.then we did not receive any reply </v>
      </c>
    </row>
    <row r="4355" customFormat="false" ht="30" hidden="false" customHeight="false" outlineLevel="0" collapsed="false">
      <c r="B4355" s="14" t="n">
        <v>4354</v>
      </c>
      <c r="C4355" s="15"/>
      <c r="D4355" s="15" t="s">
        <v>12023</v>
      </c>
      <c r="E4355" s="15" t="s">
        <v>25</v>
      </c>
      <c r="F4355" s="15" t="s">
        <v>12024</v>
      </c>
      <c r="G4355" s="15"/>
      <c r="H4355" s="16" t="str">
        <f aca="false">VLOOKUP(F4355,'[1]Goa Member''s Details Revised'!$C$2:$AO$7385,2,0)</f>
        <v>Purchaser</v>
      </c>
      <c r="I4355" s="15" t="n">
        <v>28</v>
      </c>
      <c r="J4355" s="15" t="s">
        <v>176</v>
      </c>
      <c r="K4355" s="15" t="n">
        <v>1989</v>
      </c>
      <c r="L4355" s="16" t="str">
        <f aca="false">VLOOKUP(F4355,'[1]Goa Member''s Details Revised'!$C$2:$AO$7385,9,0)</f>
        <v>Never</v>
      </c>
      <c r="M4355" s="15" t="s">
        <v>12025</v>
      </c>
      <c r="N4355" s="17" t="n">
        <f aca="false">VLOOKUP(F4355,'[1]Goa Member''s Details Revised'!$C$2:$AO$7385,5,0)</f>
        <v>18500</v>
      </c>
      <c r="O4355" s="17" t="n">
        <f aca="false">VLOOKUP(F4355,'[1]Goa Member''s Details Revised'!$C$2:$AO$7385,5,0)</f>
        <v>18500</v>
      </c>
      <c r="P4355" s="17" t="n">
        <f aca="false">VLOOKUP(F4355,'[1]Goa Member''s Details Revised'!$C$2:$AO$7385,6,0)</f>
        <v>19300</v>
      </c>
      <c r="Q4355" s="17" t="str">
        <f aca="false">VLOOKUP(F4355,'[1]Goa Member''s Details Revised'!$C$2:$AO$7385,8,0)</f>
        <v>I.R.M</v>
      </c>
      <c r="R4355" s="17" t="n">
        <f aca="false">+O4355-P4355</f>
        <v>-800</v>
      </c>
      <c r="S4355" s="15" t="e">
        <f aca="false">+#REF!-K4355</f>
        <v>#REF!</v>
      </c>
      <c r="T4355" s="17" t="n">
        <f aca="false">IF(Q4355="regular",((P4355-(P4355/99)*S4355)),(P4355-(P4355*20%)))</f>
        <v>15440</v>
      </c>
      <c r="U4355" s="17" t="e">
        <f aca="false">((P4355-(P4355/99)*S4355))</f>
        <v>#REF!</v>
      </c>
      <c r="V4355" s="17" t="n">
        <f aca="false">IF(Q4355="regular",0,(P4355-(O4355*20%)))</f>
        <v>15600</v>
      </c>
      <c r="W4355" s="17"/>
      <c r="X4355" s="15"/>
      <c r="Y4355" s="18" t="str">
        <f aca="false">VLOOKUP(F4355,'[1]Goa Member''s Details Revised'!$C$2:$AO$7385,12,0)</f>
        <v>we send last reminder in 2013.then we did not receive any reply </v>
      </c>
    </row>
    <row r="4356" customFormat="false" ht="15" hidden="false" customHeight="false" outlineLevel="0" collapsed="false">
      <c r="B4356" s="14" t="n">
        <v>4355</v>
      </c>
      <c r="C4356" s="15"/>
      <c r="D4356" s="15" t="s">
        <v>12026</v>
      </c>
      <c r="E4356" s="15" t="s">
        <v>25</v>
      </c>
      <c r="F4356" s="15" t="s">
        <v>12027</v>
      </c>
      <c r="G4356" s="15"/>
      <c r="H4356" s="16" t="str">
        <f aca="false">VLOOKUP(F4356,'[1]Goa Member''s Details Revised'!$C$2:$AO$7385,2,0)</f>
        <v>Purchaser</v>
      </c>
      <c r="I4356" s="15" t="n">
        <v>21</v>
      </c>
      <c r="J4356" s="15" t="s">
        <v>176</v>
      </c>
      <c r="K4356" s="15" t="n">
        <v>1989</v>
      </c>
      <c r="L4356" s="16" t="str">
        <f aca="false">VLOOKUP(F4356,'[1]Goa Member''s Details Revised'!$C$2:$AO$7385,9,0)</f>
        <v>Never</v>
      </c>
      <c r="M4356" s="15" t="s">
        <v>12028</v>
      </c>
      <c r="N4356" s="17" t="n">
        <f aca="false">VLOOKUP(F4356,'[1]Goa Member''s Details Revised'!$C$2:$AO$7385,5,0)</f>
        <v>22500</v>
      </c>
      <c r="O4356" s="17" t="n">
        <f aca="false">VLOOKUP(F4356,'[1]Goa Member''s Details Revised'!$C$2:$AO$7385,5,0)</f>
        <v>22500</v>
      </c>
      <c r="P4356" s="17" t="n">
        <f aca="false">VLOOKUP(F4356,'[1]Goa Member''s Details Revised'!$C$2:$AO$7385,6,0)</f>
        <v>23500</v>
      </c>
      <c r="Q4356" s="17" t="str">
        <f aca="false">VLOOKUP(F4356,'[1]Goa Member''s Details Revised'!$C$2:$AO$7385,8,0)</f>
        <v>I.R.M</v>
      </c>
      <c r="R4356" s="17" t="n">
        <f aca="false">+O4356-P4356</f>
        <v>-1000</v>
      </c>
      <c r="S4356" s="15" t="e">
        <f aca="false">+#REF!-K4356</f>
        <v>#REF!</v>
      </c>
      <c r="T4356" s="17" t="n">
        <f aca="false">IF(Q4356="regular",((P4356-(P4356/99)*S4356)),(P4356-(P4356*20%)))</f>
        <v>18800</v>
      </c>
      <c r="U4356" s="17" t="e">
        <f aca="false">((P4356-(P4356/99)*S4356))</f>
        <v>#REF!</v>
      </c>
      <c r="V4356" s="17" t="n">
        <f aca="false">IF(Q4356="regular",0,(P4356-(O4356*20%)))</f>
        <v>19000</v>
      </c>
      <c r="W4356" s="17"/>
      <c r="X4356" s="15"/>
      <c r="Y4356" s="18" t="str">
        <f aca="false">VLOOKUP(F4356,'[1]Goa Member''s Details Revised'!$C$2:$AO$7385,12,0)</f>
        <v>Letter not sent, last communication 14</v>
      </c>
    </row>
    <row r="4357" customFormat="false" ht="15" hidden="false" customHeight="false" outlineLevel="0" collapsed="false">
      <c r="B4357" s="14" t="n">
        <v>4356</v>
      </c>
      <c r="C4357" s="15"/>
      <c r="D4357" s="15" t="s">
        <v>12029</v>
      </c>
      <c r="E4357" s="15" t="s">
        <v>25</v>
      </c>
      <c r="F4357" s="15" t="s">
        <v>12030</v>
      </c>
      <c r="G4357" s="15"/>
      <c r="H4357" s="16" t="str">
        <f aca="false">VLOOKUP(F4357,'[1]Goa Member''s Details Revised'!$C$2:$AO$7385,2,0)</f>
        <v>Purchaser</v>
      </c>
      <c r="I4357" s="15" t="n">
        <v>28</v>
      </c>
      <c r="J4357" s="15" t="s">
        <v>176</v>
      </c>
      <c r="K4357" s="15" t="n">
        <v>1989</v>
      </c>
      <c r="L4357" s="16" t="n">
        <f aca="false">VLOOKUP(F4357,'[1]Goa Member''s Details Revised'!$C$2:$AO$7385,9,0)</f>
        <v>2011</v>
      </c>
      <c r="M4357" s="15" t="s">
        <v>12031</v>
      </c>
      <c r="N4357" s="17" t="n">
        <f aca="false">VLOOKUP(F4357,'[1]Goa Member''s Details Revised'!$C$2:$AO$7385,5,0)</f>
        <v>22500</v>
      </c>
      <c r="O4357" s="17" t="n">
        <f aca="false">VLOOKUP(F4357,'[1]Goa Member''s Details Revised'!$C$2:$AO$7385,5,0)</f>
        <v>22500</v>
      </c>
      <c r="P4357" s="17" t="n">
        <f aca="false">VLOOKUP(F4357,'[1]Goa Member''s Details Revised'!$C$2:$AO$7385,6,0)</f>
        <v>22500</v>
      </c>
      <c r="Q4357" s="17" t="str">
        <f aca="false">VLOOKUP(F4357,'[1]Goa Member''s Details Revised'!$C$2:$AO$7385,8,0)</f>
        <v>R.M</v>
      </c>
      <c r="R4357" s="17" t="n">
        <f aca="false">+O4357-P4357</f>
        <v>0</v>
      </c>
      <c r="S4357" s="15" t="e">
        <f aca="false">+#REF!-K4357</f>
        <v>#REF!</v>
      </c>
      <c r="T4357" s="17" t="n">
        <f aca="false">IF(Q4357="regular",((P4357-(P4357/99)*S4357)),(P4357-(P4357*20%)))</f>
        <v>18000</v>
      </c>
      <c r="U4357" s="17" t="e">
        <f aca="false">((P4357-(P4357/99)*S4357))</f>
        <v>#REF!</v>
      </c>
      <c r="V4357" s="17" t="n">
        <f aca="false">IF(Q4357="regular",0,(P4357-(O4357*20%)))</f>
        <v>18000</v>
      </c>
      <c r="W4357" s="17"/>
      <c r="X4357" s="15"/>
      <c r="Y4357" s="18" t="str">
        <f aca="false">VLOOKUP(F4357,'[1]Goa Member''s Details Revised'!$C$2:$AO$7385,12,0)</f>
        <v>last  mail conversation on 2014</v>
      </c>
    </row>
    <row r="4358" customFormat="false" ht="15" hidden="false" customHeight="false" outlineLevel="0" collapsed="false">
      <c r="B4358" s="14" t="n">
        <v>4357</v>
      </c>
      <c r="C4358" s="15"/>
      <c r="D4358" s="15" t="s">
        <v>12032</v>
      </c>
      <c r="E4358" s="15" t="s">
        <v>25</v>
      </c>
      <c r="F4358" s="15" t="s">
        <v>12033</v>
      </c>
      <c r="G4358" s="15"/>
      <c r="H4358" s="16" t="str">
        <f aca="false">VLOOKUP(F4358,'[1]Goa Member''s Details Revised'!$C$2:$AO$7385,2,0)</f>
        <v>Purchaser</v>
      </c>
      <c r="I4358" s="15" t="n">
        <v>28</v>
      </c>
      <c r="J4358" s="15" t="s">
        <v>176</v>
      </c>
      <c r="K4358" s="15" t="n">
        <v>1989</v>
      </c>
      <c r="L4358" s="16" t="str">
        <f aca="false">VLOOKUP(F4358,'[1]Goa Member''s Details Revised'!$C$2:$AO$7385,9,0)</f>
        <v>Never</v>
      </c>
      <c r="M4358" s="15" t="s">
        <v>12034</v>
      </c>
      <c r="N4358" s="17" t="n">
        <f aca="false">VLOOKUP(F4358,'[1]Goa Member''s Details Revised'!$C$2:$AO$7385,5,0)</f>
        <v>28500</v>
      </c>
      <c r="O4358" s="17" t="n">
        <f aca="false">VLOOKUP(F4358,'[1]Goa Member''s Details Revised'!$C$2:$AO$7385,5,0)</f>
        <v>28500</v>
      </c>
      <c r="P4358" s="17" t="n">
        <f aca="false">VLOOKUP(F4358,'[1]Goa Member''s Details Revised'!$C$2:$AO$7385,6,0)</f>
        <v>29700</v>
      </c>
      <c r="Q4358" s="17" t="str">
        <f aca="false">VLOOKUP(F4358,'[1]Goa Member''s Details Revised'!$C$2:$AO$7385,8,0)</f>
        <v>I.R.M</v>
      </c>
      <c r="R4358" s="17" t="n">
        <f aca="false">+O4358-P4358</f>
        <v>-1200</v>
      </c>
      <c r="S4358" s="15" t="e">
        <f aca="false">+#REF!-K4358</f>
        <v>#REF!</v>
      </c>
      <c r="T4358" s="17" t="n">
        <f aca="false">IF(Q4358="regular",((P4358-(P4358/99)*S4358)),(P4358-(P4358*20%)))</f>
        <v>23760</v>
      </c>
      <c r="U4358" s="17" t="e">
        <f aca="false">((P4358-(P4358/99)*S4358))</f>
        <v>#REF!</v>
      </c>
      <c r="V4358" s="17" t="n">
        <f aca="false">IF(Q4358="regular",0,(P4358-(O4358*20%)))</f>
        <v>24000</v>
      </c>
      <c r="W4358" s="17"/>
      <c r="X4358" s="15"/>
      <c r="Y4358" s="18" t="str">
        <f aca="false">VLOOKUP(F4358,'[1]Goa Member''s Details Revised'!$C$2:$AO$7385,12,0)</f>
        <v>surrnder coversation on 6/9/22</v>
      </c>
    </row>
    <row r="4359" customFormat="false" ht="15" hidden="false" customHeight="false" outlineLevel="0" collapsed="false">
      <c r="B4359" s="14" t="n">
        <v>4358</v>
      </c>
      <c r="C4359" s="15"/>
      <c r="D4359" s="15" t="s">
        <v>12035</v>
      </c>
      <c r="E4359" s="15" t="s">
        <v>25</v>
      </c>
      <c r="F4359" s="15" t="s">
        <v>12036</v>
      </c>
      <c r="G4359" s="15"/>
      <c r="H4359" s="16" t="str">
        <f aca="false">VLOOKUP(F4359,'[1]Goa Member''s Details Revised'!$C$2:$AO$7385,2,0)</f>
        <v>Purchaser</v>
      </c>
      <c r="I4359" s="15" t="n">
        <v>28</v>
      </c>
      <c r="J4359" s="15" t="s">
        <v>176</v>
      </c>
      <c r="K4359" s="15" t="n">
        <v>1989</v>
      </c>
      <c r="L4359" s="16" t="n">
        <f aca="false">VLOOKUP(F4359,'[1]Goa Member''s Details Revised'!$C$2:$AO$7385,9,0)</f>
        <v>2008</v>
      </c>
      <c r="M4359" s="15" t="s">
        <v>12037</v>
      </c>
      <c r="N4359" s="17" t="n">
        <f aca="false">VLOOKUP(F4359,'[1]Goa Member''s Details Revised'!$C$2:$AO$7385,5,0)</f>
        <v>18500</v>
      </c>
      <c r="O4359" s="17" t="n">
        <f aca="false">VLOOKUP(F4359,'[1]Goa Member''s Details Revised'!$C$2:$AO$7385,5,0)</f>
        <v>18500</v>
      </c>
      <c r="P4359" s="17" t="n">
        <f aca="false">VLOOKUP(F4359,'[1]Goa Member''s Details Revised'!$C$2:$AO$7385,6,0)</f>
        <v>19300</v>
      </c>
      <c r="Q4359" s="17" t="str">
        <f aca="false">VLOOKUP(F4359,'[1]Goa Member''s Details Revised'!$C$2:$AO$7385,8,0)</f>
        <v>R.M</v>
      </c>
      <c r="R4359" s="17" t="n">
        <f aca="false">+O4359-P4359</f>
        <v>-800</v>
      </c>
      <c r="S4359" s="15" t="e">
        <f aca="false">+#REF!-K4359</f>
        <v>#REF!</v>
      </c>
      <c r="T4359" s="17" t="n">
        <f aca="false">IF(Q4359="regular",((P4359-(P4359/99)*S4359)),(P4359-(P4359*20%)))</f>
        <v>15440</v>
      </c>
      <c r="U4359" s="17" t="e">
        <f aca="false">((P4359-(P4359/99)*S4359))</f>
        <v>#REF!</v>
      </c>
      <c r="V4359" s="17" t="n">
        <f aca="false">IF(Q4359="regular",0,(P4359-(O4359*20%)))</f>
        <v>15600</v>
      </c>
      <c r="W4359" s="17"/>
      <c r="X4359" s="15"/>
      <c r="Y4359" s="18" t="str">
        <f aca="false">VLOOKUP(F4359,'[1]Goa Member''s Details Revised'!$C$2:$AO$7385,12,0)</f>
        <v>no reminders so last communication 2012</v>
      </c>
    </row>
    <row r="4360" customFormat="false" ht="15" hidden="false" customHeight="false" outlineLevel="0" collapsed="false">
      <c r="B4360" s="14" t="n">
        <v>4359</v>
      </c>
      <c r="C4360" s="15"/>
      <c r="D4360" s="15" t="s">
        <v>12038</v>
      </c>
      <c r="E4360" s="15" t="s">
        <v>25</v>
      </c>
      <c r="F4360" s="15" t="s">
        <v>12039</v>
      </c>
      <c r="G4360" s="15"/>
      <c r="H4360" s="16" t="str">
        <f aca="false">VLOOKUP(F4360,'[1]Goa Member''s Details Revised'!$C$2:$AO$7385,2,0)</f>
        <v>Purchaser</v>
      </c>
      <c r="I4360" s="15" t="n">
        <v>28</v>
      </c>
      <c r="J4360" s="15" t="s">
        <v>176</v>
      </c>
      <c r="K4360" s="15" t="n">
        <v>1989</v>
      </c>
      <c r="L4360" s="16" t="n">
        <f aca="false">VLOOKUP(F4360,'[1]Goa Member''s Details Revised'!$C$2:$AO$7385,9,0)</f>
        <v>2008</v>
      </c>
      <c r="M4360" s="15" t="s">
        <v>12040</v>
      </c>
      <c r="N4360" s="17" t="n">
        <f aca="false">VLOOKUP(F4360,'[1]Goa Member''s Details Revised'!$C$2:$AO$7385,5,0)</f>
        <v>18500</v>
      </c>
      <c r="O4360" s="17" t="n">
        <f aca="false">VLOOKUP(F4360,'[1]Goa Member''s Details Revised'!$C$2:$AO$7385,5,0)</f>
        <v>18500</v>
      </c>
      <c r="P4360" s="17" t="n">
        <f aca="false">VLOOKUP(F4360,'[1]Goa Member''s Details Revised'!$C$2:$AO$7385,6,0)</f>
        <v>19300</v>
      </c>
      <c r="Q4360" s="17" t="str">
        <f aca="false">VLOOKUP(F4360,'[1]Goa Member''s Details Revised'!$C$2:$AO$7385,8,0)</f>
        <v>R.M</v>
      </c>
      <c r="R4360" s="17" t="n">
        <f aca="false">+O4360-P4360</f>
        <v>-800</v>
      </c>
      <c r="S4360" s="15" t="e">
        <f aca="false">+#REF!-K4360</f>
        <v>#REF!</v>
      </c>
      <c r="T4360" s="17" t="n">
        <f aca="false">IF(Q4360="regular",((P4360-(P4360/99)*S4360)),(P4360-(P4360*20%)))</f>
        <v>15440</v>
      </c>
      <c r="U4360" s="17" t="e">
        <f aca="false">((P4360-(P4360/99)*S4360))</f>
        <v>#REF!</v>
      </c>
      <c r="V4360" s="17" t="n">
        <f aca="false">IF(Q4360="regular",0,(P4360-(O4360*20%)))</f>
        <v>15600</v>
      </c>
      <c r="W4360" s="17"/>
      <c r="X4360" s="15"/>
      <c r="Y4360" s="18" t="str">
        <f aca="false">VLOOKUP(F4360,'[1]Goa Member''s Details Revised'!$C$2:$AO$7385,12,0)</f>
        <v>no reminders so last communication 2012</v>
      </c>
    </row>
    <row r="4361" customFormat="false" ht="15" hidden="false" customHeight="false" outlineLevel="0" collapsed="false">
      <c r="B4361" s="14" t="n">
        <v>4360</v>
      </c>
      <c r="C4361" s="15"/>
      <c r="D4361" s="15" t="s">
        <v>12041</v>
      </c>
      <c r="E4361" s="15" t="s">
        <v>25</v>
      </c>
      <c r="F4361" s="15" t="s">
        <v>12042</v>
      </c>
      <c r="G4361" s="15"/>
      <c r="H4361" s="16" t="str">
        <f aca="false">VLOOKUP(F4361,'[1]Goa Member''s Details Revised'!$C$2:$AO$7385,2,0)</f>
        <v>Purchaser</v>
      </c>
      <c r="I4361" s="15" t="n">
        <v>21</v>
      </c>
      <c r="J4361" s="15" t="s">
        <v>176</v>
      </c>
      <c r="K4361" s="15" t="n">
        <v>1989</v>
      </c>
      <c r="L4361" s="16" t="str">
        <f aca="false">VLOOKUP(F4361,'[1]Goa Member''s Details Revised'!$C$2:$AO$7385,9,0)</f>
        <v>Never</v>
      </c>
      <c r="M4361" s="15" t="s">
        <v>12043</v>
      </c>
      <c r="N4361" s="17" t="n">
        <f aca="false">VLOOKUP(F4361,'[1]Goa Member''s Details Revised'!$C$2:$AO$7385,5,0)</f>
        <v>18500</v>
      </c>
      <c r="O4361" s="17" t="n">
        <f aca="false">VLOOKUP(F4361,'[1]Goa Member''s Details Revised'!$C$2:$AO$7385,5,0)</f>
        <v>18500</v>
      </c>
      <c r="P4361" s="17" t="n">
        <f aca="false">VLOOKUP(F4361,'[1]Goa Member''s Details Revised'!$C$2:$AO$7385,6,0)</f>
        <v>19300</v>
      </c>
      <c r="Q4361" s="17" t="str">
        <f aca="false">VLOOKUP(F4361,'[1]Goa Member''s Details Revised'!$C$2:$AO$7385,8,0)</f>
        <v>I.R.M</v>
      </c>
      <c r="R4361" s="17" t="n">
        <f aca="false">+O4361-P4361</f>
        <v>-800</v>
      </c>
      <c r="S4361" s="15" t="e">
        <f aca="false">+#REF!-K4361</f>
        <v>#REF!</v>
      </c>
      <c r="T4361" s="17" t="n">
        <f aca="false">IF(Q4361="regular",((P4361-(P4361/99)*S4361)),(P4361-(P4361*20%)))</f>
        <v>15440</v>
      </c>
      <c r="U4361" s="17" t="e">
        <f aca="false">((P4361-(P4361/99)*S4361))</f>
        <v>#REF!</v>
      </c>
      <c r="V4361" s="17" t="n">
        <f aca="false">IF(Q4361="regular",0,(P4361-(O4361*20%)))</f>
        <v>15600</v>
      </c>
      <c r="W4361" s="17"/>
      <c r="X4361" s="15"/>
      <c r="Y4361" s="18" t="str">
        <f aca="false">VLOOKUP(F4361,'[1]Goa Member''s Details Revised'!$C$2:$AO$7385,12,0)</f>
        <v>no reminders so last communication 2011</v>
      </c>
    </row>
    <row r="4362" customFormat="false" ht="30" hidden="false" customHeight="false" outlineLevel="0" collapsed="false">
      <c r="B4362" s="14" t="n">
        <v>4361</v>
      </c>
      <c r="C4362" s="15"/>
      <c r="D4362" s="15" t="s">
        <v>12044</v>
      </c>
      <c r="E4362" s="15" t="s">
        <v>25</v>
      </c>
      <c r="F4362" s="15" t="s">
        <v>12045</v>
      </c>
      <c r="G4362" s="15"/>
      <c r="H4362" s="16" t="str">
        <f aca="false">VLOOKUP(F4362,'[1]Goa Member''s Details Revised'!$C$2:$AO$7385,2,0)</f>
        <v>Purchaser</v>
      </c>
      <c r="I4362" s="15" t="n">
        <v>28</v>
      </c>
      <c r="J4362" s="15" t="s">
        <v>176</v>
      </c>
      <c r="K4362" s="15" t="n">
        <v>1989</v>
      </c>
      <c r="L4362" s="16" t="str">
        <f aca="false">VLOOKUP(F4362,'[1]Goa Member''s Details Revised'!$C$2:$AO$7385,9,0)</f>
        <v>Never</v>
      </c>
      <c r="M4362" s="15" t="s">
        <v>12046</v>
      </c>
      <c r="N4362" s="17" t="n">
        <f aca="false">VLOOKUP(F4362,'[1]Goa Member''s Details Revised'!$C$2:$AO$7385,5,0)</f>
        <v>28500</v>
      </c>
      <c r="O4362" s="17" t="n">
        <f aca="false">VLOOKUP(F4362,'[1]Goa Member''s Details Revised'!$C$2:$AO$7385,5,0)</f>
        <v>28500</v>
      </c>
      <c r="P4362" s="17" t="n">
        <f aca="false">VLOOKUP(F4362,'[1]Goa Member''s Details Revised'!$C$2:$AO$7385,6,0)</f>
        <v>29700</v>
      </c>
      <c r="Q4362" s="17" t="str">
        <f aca="false">VLOOKUP(F4362,'[1]Goa Member''s Details Revised'!$C$2:$AO$7385,8,0)</f>
        <v>I.R.M</v>
      </c>
      <c r="R4362" s="17" t="n">
        <f aca="false">+O4362-P4362</f>
        <v>-1200</v>
      </c>
      <c r="S4362" s="15" t="e">
        <f aca="false">+#REF!-K4362</f>
        <v>#REF!</v>
      </c>
      <c r="T4362" s="17" t="n">
        <f aca="false">IF(Q4362="regular",((P4362-(P4362/99)*S4362)),(P4362-(P4362*20%)))</f>
        <v>23760</v>
      </c>
      <c r="U4362" s="17" t="e">
        <f aca="false">((P4362-(P4362/99)*S4362))</f>
        <v>#REF!</v>
      </c>
      <c r="V4362" s="17" t="n">
        <f aca="false">IF(Q4362="regular",0,(P4362-(O4362*20%)))</f>
        <v>24000</v>
      </c>
      <c r="W4362" s="17"/>
      <c r="X4362" s="15"/>
      <c r="Y4362" s="18" t="str">
        <f aca="false">VLOOKUP(F4362,'[1]Goa Member''s Details Revised'!$C$2:$AO$7385,12,0)</f>
        <v>we send last reminder in 2012.then we did not receive any reply </v>
      </c>
    </row>
    <row r="4363" customFormat="false" ht="30" hidden="false" customHeight="false" outlineLevel="0" collapsed="false">
      <c r="B4363" s="14" t="n">
        <v>4362</v>
      </c>
      <c r="C4363" s="15"/>
      <c r="D4363" s="15" t="s">
        <v>12047</v>
      </c>
      <c r="E4363" s="15" t="s">
        <v>25</v>
      </c>
      <c r="F4363" s="15" t="s">
        <v>12048</v>
      </c>
      <c r="G4363" s="15"/>
      <c r="H4363" s="16" t="str">
        <f aca="false">VLOOKUP(F4363,'[1]Goa Member''s Details Revised'!$C$2:$AO$7385,2,0)</f>
        <v>Purchaser</v>
      </c>
      <c r="I4363" s="15" t="n">
        <v>28</v>
      </c>
      <c r="J4363" s="15" t="s">
        <v>176</v>
      </c>
      <c r="K4363" s="15" t="n">
        <v>1989</v>
      </c>
      <c r="L4363" s="16" t="str">
        <f aca="false">VLOOKUP(F4363,'[1]Goa Member''s Details Revised'!$C$2:$AO$7385,9,0)</f>
        <v>Never</v>
      </c>
      <c r="M4363" s="15" t="s">
        <v>12049</v>
      </c>
      <c r="N4363" s="17" t="n">
        <f aca="false">VLOOKUP(F4363,'[1]Goa Member''s Details Revised'!$C$2:$AO$7385,5,0)</f>
        <v>28500</v>
      </c>
      <c r="O4363" s="17" t="n">
        <f aca="false">VLOOKUP(F4363,'[1]Goa Member''s Details Revised'!$C$2:$AO$7385,5,0)</f>
        <v>28500</v>
      </c>
      <c r="P4363" s="17" t="n">
        <f aca="false">VLOOKUP(F4363,'[1]Goa Member''s Details Revised'!$C$2:$AO$7385,6,0)</f>
        <v>29700</v>
      </c>
      <c r="Q4363" s="17" t="str">
        <f aca="false">VLOOKUP(F4363,'[1]Goa Member''s Details Revised'!$C$2:$AO$7385,8,0)</f>
        <v>I.R.M</v>
      </c>
      <c r="R4363" s="17" t="n">
        <f aca="false">+O4363-P4363</f>
        <v>-1200</v>
      </c>
      <c r="S4363" s="15" t="e">
        <f aca="false">+#REF!-K4363</f>
        <v>#REF!</v>
      </c>
      <c r="T4363" s="17" t="n">
        <f aca="false">IF(Q4363="regular",((P4363-(P4363/99)*S4363)),(P4363-(P4363*20%)))</f>
        <v>23760</v>
      </c>
      <c r="U4363" s="17" t="e">
        <f aca="false">((P4363-(P4363/99)*S4363))</f>
        <v>#REF!</v>
      </c>
      <c r="V4363" s="17" t="n">
        <f aca="false">IF(Q4363="regular",0,(P4363-(O4363*20%)))</f>
        <v>24000</v>
      </c>
      <c r="W4363" s="17"/>
      <c r="X4363" s="15"/>
      <c r="Y4363" s="18" t="str">
        <f aca="false">VLOOKUP(F4363,'[1]Goa Member''s Details Revised'!$C$2:$AO$7385,12,0)</f>
        <v>we send last reminder in 2012.then we did not receive any reply </v>
      </c>
    </row>
    <row r="4364" customFormat="false" ht="15" hidden="false" customHeight="false" outlineLevel="0" collapsed="false">
      <c r="B4364" s="14" t="n">
        <v>4363</v>
      </c>
      <c r="C4364" s="15"/>
      <c r="D4364" s="15" t="s">
        <v>12050</v>
      </c>
      <c r="E4364" s="15" t="s">
        <v>25</v>
      </c>
      <c r="F4364" s="15" t="s">
        <v>12051</v>
      </c>
      <c r="G4364" s="15"/>
      <c r="H4364" s="16" t="str">
        <f aca="false">VLOOKUP(F4364,'[1]Goa Member''s Details Revised'!$C$2:$AO$7385,2,0)</f>
        <v>Purchaser</v>
      </c>
      <c r="I4364" s="15" t="n">
        <v>28</v>
      </c>
      <c r="J4364" s="15" t="s">
        <v>176</v>
      </c>
      <c r="K4364" s="15" t="n">
        <v>1989</v>
      </c>
      <c r="L4364" s="16" t="str">
        <f aca="false">VLOOKUP(F4364,'[1]Goa Member''s Details Revised'!$C$2:$AO$7385,9,0)</f>
        <v>Never</v>
      </c>
      <c r="M4364" s="15" t="s">
        <v>12052</v>
      </c>
      <c r="N4364" s="17" t="n">
        <f aca="false">VLOOKUP(F4364,'[1]Goa Member''s Details Revised'!$C$2:$AO$7385,5,0)</f>
        <v>22500</v>
      </c>
      <c r="O4364" s="17" t="n">
        <f aca="false">VLOOKUP(F4364,'[1]Goa Member''s Details Revised'!$C$2:$AO$7385,5,0)</f>
        <v>22500</v>
      </c>
      <c r="P4364" s="17" t="n">
        <f aca="false">VLOOKUP(F4364,'[1]Goa Member''s Details Revised'!$C$2:$AO$7385,6,0)</f>
        <v>23500</v>
      </c>
      <c r="Q4364" s="17" t="str">
        <f aca="false">VLOOKUP(F4364,'[1]Goa Member''s Details Revised'!$C$2:$AO$7385,8,0)</f>
        <v>I.R.M</v>
      </c>
      <c r="R4364" s="17" t="n">
        <f aca="false">+O4364-P4364</f>
        <v>-1000</v>
      </c>
      <c r="S4364" s="15" t="e">
        <f aca="false">+#REF!-K4364</f>
        <v>#REF!</v>
      </c>
      <c r="T4364" s="17" t="n">
        <f aca="false">IF(Q4364="regular",((P4364-(P4364/99)*S4364)),(P4364-(P4364*20%)))</f>
        <v>18800</v>
      </c>
      <c r="U4364" s="17" t="e">
        <f aca="false">((P4364-(P4364/99)*S4364))</f>
        <v>#REF!</v>
      </c>
      <c r="V4364" s="17" t="n">
        <f aca="false">IF(Q4364="regular",0,(P4364-(O4364*20%)))</f>
        <v>19000</v>
      </c>
      <c r="W4364" s="17"/>
      <c r="X4364" s="15"/>
      <c r="Y4364" s="18" t="str">
        <f aca="false">VLOOKUP(F4364,'[1]Goa Member''s Details Revised'!$C$2:$AO$7385,12,0)</f>
        <v>last communication 06</v>
      </c>
    </row>
    <row r="4365" customFormat="false" ht="15" hidden="false" customHeight="false" outlineLevel="0" collapsed="false">
      <c r="B4365" s="14" t="n">
        <v>4364</v>
      </c>
      <c r="C4365" s="15"/>
      <c r="D4365" s="15" t="s">
        <v>12053</v>
      </c>
      <c r="E4365" s="15" t="s">
        <v>25</v>
      </c>
      <c r="F4365" s="15" t="s">
        <v>12054</v>
      </c>
      <c r="G4365" s="15"/>
      <c r="H4365" s="16" t="str">
        <f aca="false">VLOOKUP(F4365,'[1]Goa Member''s Details Revised'!$C$2:$AO$7385,2,0)</f>
        <v>Purchaser</v>
      </c>
      <c r="I4365" s="15" t="n">
        <v>13</v>
      </c>
      <c r="J4365" s="15" t="s">
        <v>214</v>
      </c>
      <c r="K4365" s="15" t="n">
        <v>1989</v>
      </c>
      <c r="L4365" s="16" t="str">
        <f aca="false">VLOOKUP(F4365,'[1]Goa Member''s Details Revised'!$C$2:$AO$7385,9,0)</f>
        <v>Never</v>
      </c>
      <c r="M4365" s="15" t="s">
        <v>12055</v>
      </c>
      <c r="N4365" s="17" t="n">
        <f aca="false">VLOOKUP(F4365,'[1]Goa Member''s Details Revised'!$C$2:$AO$7385,5,0)</f>
        <v>26500</v>
      </c>
      <c r="O4365" s="17" t="n">
        <f aca="false">VLOOKUP(F4365,'[1]Goa Member''s Details Revised'!$C$2:$AO$7385,5,0)</f>
        <v>26500</v>
      </c>
      <c r="P4365" s="17" t="n">
        <f aca="false">VLOOKUP(F4365,'[1]Goa Member''s Details Revised'!$C$2:$AO$7385,6,0)</f>
        <v>26500</v>
      </c>
      <c r="Q4365" s="17" t="str">
        <f aca="false">VLOOKUP(F4365,'[1]Goa Member''s Details Revised'!$C$2:$AO$7385,8,0)</f>
        <v>I.R.M</v>
      </c>
      <c r="R4365" s="17" t="n">
        <f aca="false">+O4365-P4365</f>
        <v>0</v>
      </c>
      <c r="S4365" s="15" t="e">
        <f aca="false">+#REF!-K4365</f>
        <v>#REF!</v>
      </c>
      <c r="T4365" s="17" t="n">
        <f aca="false">IF(Q4365="regular",((P4365-(P4365/99)*S4365)),(P4365-(P4365*20%)))</f>
        <v>21200</v>
      </c>
      <c r="U4365" s="17" t="e">
        <f aca="false">((P4365-(P4365/99)*S4365))</f>
        <v>#REF!</v>
      </c>
      <c r="V4365" s="17" t="n">
        <f aca="false">IF(Q4365="regular",0,(P4365-(O4365*20%)))</f>
        <v>21200</v>
      </c>
      <c r="W4365" s="17"/>
      <c r="X4365" s="15"/>
      <c r="Y4365" s="18" t="str">
        <f aca="false">VLOOKUP(F4365,'[1]Goa Member''s Details Revised'!$C$2:$AO$7385,12,0)</f>
        <v>last communication 97</v>
      </c>
    </row>
    <row r="4366" customFormat="false" ht="15" hidden="false" customHeight="false" outlineLevel="0" collapsed="false">
      <c r="B4366" s="14" t="n">
        <v>4365</v>
      </c>
      <c r="C4366" s="15"/>
      <c r="D4366" s="15" t="s">
        <v>12056</v>
      </c>
      <c r="E4366" s="15" t="s">
        <v>25</v>
      </c>
      <c r="F4366" s="15" t="s">
        <v>12057</v>
      </c>
      <c r="G4366" s="15"/>
      <c r="H4366" s="16" t="str">
        <f aca="false">VLOOKUP(F4366,'[1]Goa Member''s Details Revised'!$C$2:$AO$7385,2,0)</f>
        <v>Purchaser</v>
      </c>
      <c r="I4366" s="15" t="n">
        <v>20</v>
      </c>
      <c r="J4366" s="15" t="s">
        <v>214</v>
      </c>
      <c r="K4366" s="15" t="n">
        <v>1989</v>
      </c>
      <c r="L4366" s="16" t="str">
        <f aca="false">VLOOKUP(F4366,'[1]Goa Member''s Details Revised'!$C$2:$AO$7385,9,0)</f>
        <v>Never</v>
      </c>
      <c r="M4366" s="15" t="s">
        <v>12058</v>
      </c>
      <c r="N4366" s="17" t="n">
        <f aca="false">VLOOKUP(F4366,'[1]Goa Member''s Details Revised'!$C$2:$AO$7385,5,0)</f>
        <v>20000</v>
      </c>
      <c r="O4366" s="17" t="n">
        <f aca="false">VLOOKUP(F4366,'[1]Goa Member''s Details Revised'!$C$2:$AO$7385,5,0)</f>
        <v>20000</v>
      </c>
      <c r="P4366" s="17" t="n">
        <f aca="false">VLOOKUP(F4366,'[1]Goa Member''s Details Revised'!$C$2:$AO$7385,6,0)</f>
        <v>20000</v>
      </c>
      <c r="Q4366" s="17" t="str">
        <f aca="false">VLOOKUP(F4366,'[1]Goa Member''s Details Revised'!$C$2:$AO$7385,8,0)</f>
        <v>I.R.M</v>
      </c>
      <c r="R4366" s="17" t="n">
        <f aca="false">+O4366-P4366</f>
        <v>0</v>
      </c>
      <c r="S4366" s="15" t="e">
        <f aca="false">+#REF!-K4366</f>
        <v>#REF!</v>
      </c>
      <c r="T4366" s="17" t="n">
        <f aca="false">IF(Q4366="regular",((P4366-(P4366/99)*S4366)),(P4366-(P4366*20%)))</f>
        <v>16000</v>
      </c>
      <c r="U4366" s="17" t="e">
        <f aca="false">((P4366-(P4366/99)*S4366))</f>
        <v>#REF!</v>
      </c>
      <c r="V4366" s="17" t="n">
        <f aca="false">IF(Q4366="regular",0,(P4366-(O4366*20%)))</f>
        <v>16000</v>
      </c>
      <c r="W4366" s="17"/>
      <c r="X4366" s="15"/>
      <c r="Y4366" s="18" t="str">
        <f aca="false">VLOOKUP(F4366,'[1]Goa Member''s Details Revised'!$C$2:$AO$7385,12,0)</f>
        <v>last communication 94</v>
      </c>
    </row>
    <row r="4367" customFormat="false" ht="30" hidden="false" customHeight="false" outlineLevel="0" collapsed="false">
      <c r="B4367" s="14" t="n">
        <v>4366</v>
      </c>
      <c r="C4367" s="15"/>
      <c r="D4367" s="15" t="s">
        <v>12059</v>
      </c>
      <c r="E4367" s="15" t="s">
        <v>25</v>
      </c>
      <c r="F4367" s="15" t="s">
        <v>12060</v>
      </c>
      <c r="G4367" s="15"/>
      <c r="H4367" s="16" t="str">
        <f aca="false">VLOOKUP(F4367,'[1]Goa Member''s Details Revised'!$C$2:$AO$7385,2,0)</f>
        <v>Purchaser</v>
      </c>
      <c r="I4367" s="15" t="n">
        <v>27</v>
      </c>
      <c r="J4367" s="15" t="s">
        <v>214</v>
      </c>
      <c r="K4367" s="15" t="n">
        <v>1989</v>
      </c>
      <c r="L4367" s="16" t="str">
        <f aca="false">VLOOKUP(F4367,'[1]Goa Member''s Details Revised'!$C$2:$AO$7385,9,0)</f>
        <v>Never</v>
      </c>
      <c r="M4367" s="15" t="s">
        <v>12061</v>
      </c>
      <c r="N4367" s="17" t="n">
        <f aca="false">VLOOKUP(F4367,'[1]Goa Member''s Details Revised'!$C$2:$AO$7385,5,0)</f>
        <v>20000</v>
      </c>
      <c r="O4367" s="17" t="n">
        <f aca="false">VLOOKUP(F4367,'[1]Goa Member''s Details Revised'!$C$2:$AO$7385,5,0)</f>
        <v>20000</v>
      </c>
      <c r="P4367" s="17" t="n">
        <f aca="false">VLOOKUP(F4367,'[1]Goa Member''s Details Revised'!$C$2:$AO$7385,6,0)</f>
        <v>20850</v>
      </c>
      <c r="Q4367" s="17" t="str">
        <f aca="false">VLOOKUP(F4367,'[1]Goa Member''s Details Revised'!$C$2:$AO$7385,8,0)</f>
        <v>I.R.M</v>
      </c>
      <c r="R4367" s="17" t="n">
        <f aca="false">+O4367-P4367</f>
        <v>-850</v>
      </c>
      <c r="S4367" s="15" t="e">
        <f aca="false">+#REF!-K4367</f>
        <v>#REF!</v>
      </c>
      <c r="T4367" s="17" t="n">
        <f aca="false">IF(Q4367="regular",((P4367-(P4367/99)*S4367)),(P4367-(P4367*20%)))</f>
        <v>16680</v>
      </c>
      <c r="U4367" s="17" t="e">
        <f aca="false">((P4367-(P4367/99)*S4367))</f>
        <v>#REF!</v>
      </c>
      <c r="V4367" s="17" t="n">
        <f aca="false">IF(Q4367="regular",0,(P4367-(O4367*20%)))</f>
        <v>16850</v>
      </c>
      <c r="W4367" s="17"/>
      <c r="X4367" s="15"/>
      <c r="Y4367" s="18" t="str">
        <f aca="false">VLOOKUP(F4367,'[1]Goa Member''s Details Revised'!$C$2:$AO$7385,12,0)</f>
        <v>we send last reminder in 2013.then we did not receive any reply </v>
      </c>
    </row>
    <row r="4368" customFormat="false" ht="15" hidden="false" customHeight="false" outlineLevel="0" collapsed="false">
      <c r="B4368" s="14" t="n">
        <v>4367</v>
      </c>
      <c r="C4368" s="15"/>
      <c r="D4368" s="15" t="s">
        <v>12062</v>
      </c>
      <c r="E4368" s="15" t="s">
        <v>25</v>
      </c>
      <c r="F4368" s="15" t="s">
        <v>12063</v>
      </c>
      <c r="G4368" s="15"/>
      <c r="H4368" s="16" t="str">
        <f aca="false">VLOOKUP(F4368,'[1]Goa Member''s Details Revised'!$C$2:$AO$7385,2,0)</f>
        <v>Purchaser</v>
      </c>
      <c r="I4368" s="15" t="n">
        <v>31</v>
      </c>
      <c r="J4368" s="15" t="s">
        <v>214</v>
      </c>
      <c r="K4368" s="15" t="n">
        <v>1989</v>
      </c>
      <c r="L4368" s="16" t="str">
        <f aca="false">VLOOKUP(F4368,'[1]Goa Member''s Details Revised'!$C$2:$AO$7385,9,0)</f>
        <v>Never</v>
      </c>
      <c r="M4368" s="15" t="s">
        <v>12064</v>
      </c>
      <c r="N4368" s="17" t="n">
        <f aca="false">VLOOKUP(F4368,'[1]Goa Member''s Details Revised'!$C$2:$AO$7385,5,0)</f>
        <v>20000</v>
      </c>
      <c r="O4368" s="17" t="n">
        <f aca="false">VLOOKUP(F4368,'[1]Goa Member''s Details Revised'!$C$2:$AO$7385,5,0)</f>
        <v>20000</v>
      </c>
      <c r="P4368" s="17" t="n">
        <f aca="false">VLOOKUP(F4368,'[1]Goa Member''s Details Revised'!$C$2:$AO$7385,6,0)</f>
        <v>20000</v>
      </c>
      <c r="Q4368" s="17" t="str">
        <f aca="false">VLOOKUP(F4368,'[1]Goa Member''s Details Revised'!$C$2:$AO$7385,8,0)</f>
        <v>I.R.M</v>
      </c>
      <c r="R4368" s="17" t="n">
        <f aca="false">+O4368-P4368</f>
        <v>0</v>
      </c>
      <c r="S4368" s="15" t="e">
        <f aca="false">+#REF!-K4368</f>
        <v>#REF!</v>
      </c>
      <c r="T4368" s="17" t="n">
        <f aca="false">IF(Q4368="regular",((P4368-(P4368/99)*S4368)),(P4368-(P4368*20%)))</f>
        <v>16000</v>
      </c>
      <c r="U4368" s="17" t="e">
        <f aca="false">((P4368-(P4368/99)*S4368))</f>
        <v>#REF!</v>
      </c>
      <c r="V4368" s="17" t="n">
        <f aca="false">IF(Q4368="regular",0,(P4368-(O4368*20%)))</f>
        <v>16000</v>
      </c>
      <c r="W4368" s="17"/>
      <c r="X4368" s="15"/>
      <c r="Y4368" s="18" t="str">
        <f aca="false">VLOOKUP(F4368,'[1]Goa Member''s Details Revised'!$C$2:$AO$7385,12,0)</f>
        <v>last communication 97</v>
      </c>
    </row>
    <row r="4369" customFormat="false" ht="15" hidden="false" customHeight="false" outlineLevel="0" collapsed="false">
      <c r="B4369" s="14" t="n">
        <v>4368</v>
      </c>
      <c r="C4369" s="15"/>
      <c r="D4369" s="15" t="s">
        <v>12065</v>
      </c>
      <c r="E4369" s="15" t="s">
        <v>25</v>
      </c>
      <c r="F4369" s="15" t="s">
        <v>12066</v>
      </c>
      <c r="G4369" s="15"/>
      <c r="H4369" s="16" t="str">
        <f aca="false">VLOOKUP(F4369,'[1]Goa Member''s Details Revised'!$C$2:$AO$7385,2,0)</f>
        <v>Purchaser</v>
      </c>
      <c r="I4369" s="15" t="n">
        <v>31</v>
      </c>
      <c r="J4369" s="15" t="s">
        <v>214</v>
      </c>
      <c r="K4369" s="15" t="n">
        <v>1989</v>
      </c>
      <c r="L4369" s="16" t="str">
        <f aca="false">VLOOKUP(F4369,'[1]Goa Member''s Details Revised'!$C$2:$AO$7385,9,0)</f>
        <v>Never</v>
      </c>
      <c r="M4369" s="15" t="s">
        <v>12067</v>
      </c>
      <c r="N4369" s="17" t="n">
        <f aca="false">VLOOKUP(F4369,'[1]Goa Member''s Details Revised'!$C$2:$AO$7385,5,0)</f>
        <v>20000</v>
      </c>
      <c r="O4369" s="17" t="n">
        <f aca="false">VLOOKUP(F4369,'[1]Goa Member''s Details Revised'!$C$2:$AO$7385,5,0)</f>
        <v>20000</v>
      </c>
      <c r="P4369" s="17" t="n">
        <f aca="false">VLOOKUP(F4369,'[1]Goa Member''s Details Revised'!$C$2:$AO$7385,6,0)</f>
        <v>20000</v>
      </c>
      <c r="Q4369" s="17" t="str">
        <f aca="false">VLOOKUP(F4369,'[1]Goa Member''s Details Revised'!$C$2:$AO$7385,8,0)</f>
        <v>I.R.M</v>
      </c>
      <c r="R4369" s="17" t="n">
        <f aca="false">+O4369-P4369</f>
        <v>0</v>
      </c>
      <c r="S4369" s="15" t="e">
        <f aca="false">+#REF!-K4369</f>
        <v>#REF!</v>
      </c>
      <c r="T4369" s="17" t="n">
        <f aca="false">IF(Q4369="regular",((P4369-(P4369/99)*S4369)),(P4369-(P4369*20%)))</f>
        <v>16000</v>
      </c>
      <c r="U4369" s="17" t="e">
        <f aca="false">((P4369-(P4369/99)*S4369))</f>
        <v>#REF!</v>
      </c>
      <c r="V4369" s="17" t="n">
        <f aca="false">IF(Q4369="regular",0,(P4369-(O4369*20%)))</f>
        <v>16000</v>
      </c>
      <c r="W4369" s="17"/>
      <c r="X4369" s="15"/>
      <c r="Y4369" s="18" t="str">
        <f aca="false">VLOOKUP(F4369,'[1]Goa Member''s Details Revised'!$C$2:$AO$7385,12,0)</f>
        <v>last communication 89</v>
      </c>
    </row>
    <row r="4370" customFormat="false" ht="15" hidden="false" customHeight="false" outlineLevel="0" collapsed="false">
      <c r="B4370" s="14" t="n">
        <v>4369</v>
      </c>
      <c r="C4370" s="15"/>
      <c r="D4370" s="15" t="s">
        <v>12068</v>
      </c>
      <c r="E4370" s="15" t="s">
        <v>25</v>
      </c>
      <c r="F4370" s="15" t="s">
        <v>12069</v>
      </c>
      <c r="G4370" s="15"/>
      <c r="H4370" s="16" t="str">
        <f aca="false">VLOOKUP(F4370,'[1]Goa Member''s Details Revised'!$C$2:$AO$7385,2,0)</f>
        <v>Purchaser</v>
      </c>
      <c r="I4370" s="15" t="n">
        <v>31</v>
      </c>
      <c r="J4370" s="15" t="s">
        <v>214</v>
      </c>
      <c r="K4370" s="15" t="n">
        <v>1989</v>
      </c>
      <c r="L4370" s="16" t="n">
        <f aca="false">VLOOKUP(F4370,'[1]Goa Member''s Details Revised'!$C$2:$AO$7385,9,0)</f>
        <v>2007</v>
      </c>
      <c r="M4370" s="15" t="s">
        <v>12070</v>
      </c>
      <c r="N4370" s="17" t="n">
        <f aca="false">VLOOKUP(F4370,'[1]Goa Member''s Details Revised'!$C$2:$AO$7385,5,0)</f>
        <v>20000</v>
      </c>
      <c r="O4370" s="17" t="n">
        <f aca="false">VLOOKUP(F4370,'[1]Goa Member''s Details Revised'!$C$2:$AO$7385,5,0)</f>
        <v>20000</v>
      </c>
      <c r="P4370" s="17" t="n">
        <f aca="false">VLOOKUP(F4370,'[1]Goa Member''s Details Revised'!$C$2:$AO$7385,6,0)</f>
        <v>20000</v>
      </c>
      <c r="Q4370" s="17" t="str">
        <f aca="false">VLOOKUP(F4370,'[1]Goa Member''s Details Revised'!$C$2:$AO$7385,8,0)</f>
        <v>R.M</v>
      </c>
      <c r="R4370" s="17" t="n">
        <f aca="false">+O4370-P4370</f>
        <v>0</v>
      </c>
      <c r="S4370" s="15" t="e">
        <f aca="false">+#REF!-K4370</f>
        <v>#REF!</v>
      </c>
      <c r="T4370" s="17" t="n">
        <f aca="false">IF(Q4370="regular",((P4370-(P4370/99)*S4370)),(P4370-(P4370*20%)))</f>
        <v>16000</v>
      </c>
      <c r="U4370" s="17" t="e">
        <f aca="false">((P4370-(P4370/99)*S4370))</f>
        <v>#REF!</v>
      </c>
      <c r="V4370" s="17" t="n">
        <f aca="false">IF(Q4370="regular",0,(P4370-(O4370*20%)))</f>
        <v>16000</v>
      </c>
      <c r="W4370" s="17"/>
      <c r="X4370" s="15"/>
      <c r="Y4370" s="18" t="str">
        <f aca="false">VLOOKUP(F4370,'[1]Goa Member''s Details Revised'!$C$2:$AO$7385,12,0)</f>
        <v>last communication 07</v>
      </c>
    </row>
    <row r="4371" customFormat="false" ht="15" hidden="false" customHeight="false" outlineLevel="0" collapsed="false">
      <c r="B4371" s="14" t="n">
        <v>4370</v>
      </c>
      <c r="C4371" s="15"/>
      <c r="D4371" s="15" t="s">
        <v>12071</v>
      </c>
      <c r="E4371" s="15" t="s">
        <v>25</v>
      </c>
      <c r="F4371" s="15" t="s">
        <v>12072</v>
      </c>
      <c r="G4371" s="15"/>
      <c r="H4371" s="16" t="str">
        <f aca="false">VLOOKUP(F4371,'[1]Goa Member''s Details Revised'!$C$2:$AO$7385,2,0)</f>
        <v>Purchaser</v>
      </c>
      <c r="I4371" s="15" t="n">
        <v>31</v>
      </c>
      <c r="J4371" s="15" t="s">
        <v>214</v>
      </c>
      <c r="K4371" s="15" t="n">
        <v>1989</v>
      </c>
      <c r="L4371" s="16" t="str">
        <f aca="false">VLOOKUP(F4371,'[1]Goa Member''s Details Revised'!$C$2:$AO$7385,9,0)</f>
        <v>Never</v>
      </c>
      <c r="M4371" s="15" t="s">
        <v>12073</v>
      </c>
      <c r="N4371" s="17" t="n">
        <f aca="false">VLOOKUP(F4371,'[1]Goa Member''s Details Revised'!$C$2:$AO$7385,5,0)</f>
        <v>26500</v>
      </c>
      <c r="O4371" s="17" t="n">
        <f aca="false">VLOOKUP(F4371,'[1]Goa Member''s Details Revised'!$C$2:$AO$7385,5,0)</f>
        <v>26500</v>
      </c>
      <c r="P4371" s="17" t="n">
        <f aca="false">VLOOKUP(F4371,'[1]Goa Member''s Details Revised'!$C$2:$AO$7385,6,0)</f>
        <v>26500</v>
      </c>
      <c r="Q4371" s="17" t="str">
        <f aca="false">VLOOKUP(F4371,'[1]Goa Member''s Details Revised'!$C$2:$AO$7385,8,0)</f>
        <v>I.R.M</v>
      </c>
      <c r="R4371" s="17" t="n">
        <f aca="false">+O4371-P4371</f>
        <v>0</v>
      </c>
      <c r="S4371" s="15" t="e">
        <f aca="false">+#REF!-K4371</f>
        <v>#REF!</v>
      </c>
      <c r="T4371" s="17" t="n">
        <f aca="false">IF(Q4371="regular",((P4371-(P4371/99)*S4371)),(P4371-(P4371*20%)))</f>
        <v>21200</v>
      </c>
      <c r="U4371" s="17" t="e">
        <f aca="false">((P4371-(P4371/99)*S4371))</f>
        <v>#REF!</v>
      </c>
      <c r="V4371" s="17" t="n">
        <f aca="false">IF(Q4371="regular",0,(P4371-(O4371*20%)))</f>
        <v>21200</v>
      </c>
      <c r="W4371" s="17"/>
      <c r="X4371" s="15"/>
      <c r="Y4371" s="18" t="str">
        <f aca="false">VLOOKUP(F4371,'[1]Goa Member''s Details Revised'!$C$2:$AO$7385,12,0)</f>
        <v>last communication in 2017</v>
      </c>
    </row>
    <row r="4372" customFormat="false" ht="15" hidden="false" customHeight="false" outlineLevel="0" collapsed="false">
      <c r="B4372" s="14" t="n">
        <v>4371</v>
      </c>
      <c r="C4372" s="15"/>
      <c r="D4372" s="15" t="s">
        <v>12074</v>
      </c>
      <c r="E4372" s="15" t="s">
        <v>25</v>
      </c>
      <c r="F4372" s="15" t="s">
        <v>12075</v>
      </c>
      <c r="G4372" s="15"/>
      <c r="H4372" s="16" t="str">
        <f aca="false">VLOOKUP(F4372,'[1]Goa Member''s Details Revised'!$C$2:$AO$7385,2,0)</f>
        <v>Purchaser</v>
      </c>
      <c r="I4372" s="15" t="n">
        <v>29</v>
      </c>
      <c r="J4372" s="15" t="s">
        <v>214</v>
      </c>
      <c r="K4372" s="15" t="n">
        <v>1989</v>
      </c>
      <c r="L4372" s="16" t="str">
        <f aca="false">VLOOKUP(F4372,'[1]Goa Member''s Details Revised'!$C$2:$AO$7385,9,0)</f>
        <v>Never</v>
      </c>
      <c r="M4372" s="15" t="s">
        <v>12076</v>
      </c>
      <c r="N4372" s="17" t="n">
        <f aca="false">VLOOKUP(F4372,'[1]Goa Member''s Details Revised'!$C$2:$AO$7385,5,0)</f>
        <v>35450</v>
      </c>
      <c r="O4372" s="17" t="n">
        <f aca="false">VLOOKUP(F4372,'[1]Goa Member''s Details Revised'!$C$2:$AO$7385,5,0)</f>
        <v>35450</v>
      </c>
      <c r="P4372" s="17" t="n">
        <f aca="false">VLOOKUP(F4372,'[1]Goa Member''s Details Revised'!$C$2:$AO$7385,6,0)</f>
        <v>35450</v>
      </c>
      <c r="Q4372" s="17" t="str">
        <f aca="false">VLOOKUP(F4372,'[1]Goa Member''s Details Revised'!$C$2:$AO$7385,8,0)</f>
        <v>I.R.M</v>
      </c>
      <c r="R4372" s="17" t="n">
        <f aca="false">+O4372-P4372</f>
        <v>0</v>
      </c>
      <c r="S4372" s="15" t="e">
        <f aca="false">+#REF!-K4372</f>
        <v>#REF!</v>
      </c>
      <c r="T4372" s="17" t="n">
        <f aca="false">IF(Q4372="regular",((P4372-(P4372/99)*S4372)),(P4372-(P4372*20%)))</f>
        <v>28360</v>
      </c>
      <c r="U4372" s="17" t="e">
        <f aca="false">((P4372-(P4372/99)*S4372))</f>
        <v>#REF!</v>
      </c>
      <c r="V4372" s="17" t="n">
        <f aca="false">IF(Q4372="regular",0,(P4372-(O4372*20%)))</f>
        <v>28360</v>
      </c>
      <c r="W4372" s="17"/>
      <c r="X4372" s="15"/>
      <c r="Y4372" s="18" t="str">
        <f aca="false">VLOOKUP(F4372,'[1]Goa Member''s Details Revised'!$C$2:$AO$7385,12,0)</f>
        <v>last communication 97</v>
      </c>
    </row>
    <row r="4373" customFormat="false" ht="30" hidden="false" customHeight="false" outlineLevel="0" collapsed="false">
      <c r="B4373" s="14" t="n">
        <v>4372</v>
      </c>
      <c r="C4373" s="15"/>
      <c r="D4373" s="15" t="s">
        <v>12077</v>
      </c>
      <c r="E4373" s="15" t="s">
        <v>25</v>
      </c>
      <c r="F4373" s="15" t="s">
        <v>12078</v>
      </c>
      <c r="G4373" s="15"/>
      <c r="H4373" s="16" t="str">
        <f aca="false">VLOOKUP(F4373,'[1]Goa Member''s Details Revised'!$C$2:$AO$7385,2,0)</f>
        <v>Purchaser</v>
      </c>
      <c r="I4373" s="15" t="n">
        <v>3</v>
      </c>
      <c r="J4373" s="15" t="s">
        <v>255</v>
      </c>
      <c r="K4373" s="15" t="n">
        <v>1989</v>
      </c>
      <c r="L4373" s="16" t="str">
        <f aca="false">VLOOKUP(F4373,'[1]Goa Member''s Details Revised'!$C$2:$AO$7385,9,0)</f>
        <v>Never</v>
      </c>
      <c r="M4373" s="15" t="s">
        <v>12079</v>
      </c>
      <c r="N4373" s="17" t="n">
        <f aca="false">VLOOKUP(F4373,'[1]Goa Member''s Details Revised'!$C$2:$AO$7385,5,0)</f>
        <v>20000</v>
      </c>
      <c r="O4373" s="17" t="n">
        <f aca="false">VLOOKUP(F4373,'[1]Goa Member''s Details Revised'!$C$2:$AO$7385,5,0)</f>
        <v>20000</v>
      </c>
      <c r="P4373" s="17" t="n">
        <f aca="false">VLOOKUP(F4373,'[1]Goa Member''s Details Revised'!$C$2:$AO$7385,6,0)</f>
        <v>20000</v>
      </c>
      <c r="Q4373" s="17" t="str">
        <f aca="false">VLOOKUP(F4373,'[1]Goa Member''s Details Revised'!$C$2:$AO$7385,8,0)</f>
        <v>I.R.M</v>
      </c>
      <c r="R4373" s="17" t="n">
        <f aca="false">+O4373-P4373</f>
        <v>0</v>
      </c>
      <c r="S4373" s="15" t="e">
        <f aca="false">+#REF!-K4373</f>
        <v>#REF!</v>
      </c>
      <c r="T4373" s="17" t="n">
        <f aca="false">IF(Q4373="regular",((P4373-(P4373/99)*S4373)),(P4373-(P4373*20%)))</f>
        <v>16000</v>
      </c>
      <c r="U4373" s="17" t="e">
        <f aca="false">((P4373-(P4373/99)*S4373))</f>
        <v>#REF!</v>
      </c>
      <c r="V4373" s="17" t="n">
        <f aca="false">IF(Q4373="regular",0,(P4373-(O4373*20%)))</f>
        <v>16000</v>
      </c>
      <c r="W4373" s="17"/>
      <c r="X4373" s="15"/>
      <c r="Y4373" s="18" t="str">
        <f aca="false">VLOOKUP(F4373,'[1]Goa Member''s Details Revised'!$C$2:$AO$7385,12,0)</f>
        <v>we send last reminder in 2013.then we did not receive any reply </v>
      </c>
    </row>
    <row r="4374" customFormat="false" ht="30" hidden="false" customHeight="false" outlineLevel="0" collapsed="false">
      <c r="B4374" s="14" t="n">
        <v>4373</v>
      </c>
      <c r="C4374" s="15"/>
      <c r="D4374" s="15" t="s">
        <v>12080</v>
      </c>
      <c r="E4374" s="15" t="s">
        <v>25</v>
      </c>
      <c r="F4374" s="15" t="s">
        <v>12081</v>
      </c>
      <c r="G4374" s="15"/>
      <c r="H4374" s="16" t="str">
        <f aca="false">VLOOKUP(F4374,'[1]Goa Member''s Details Revised'!$C$2:$AO$7385,2,0)</f>
        <v>Purchaser</v>
      </c>
      <c r="I4374" s="15" t="n">
        <v>24</v>
      </c>
      <c r="J4374" s="15" t="s">
        <v>255</v>
      </c>
      <c r="K4374" s="15" t="n">
        <v>1989</v>
      </c>
      <c r="L4374" s="16" t="str">
        <f aca="false">VLOOKUP(F4374,'[1]Goa Member''s Details Revised'!$C$2:$AO$7385,9,0)</f>
        <v>Never</v>
      </c>
      <c r="M4374" s="15" t="s">
        <v>12082</v>
      </c>
      <c r="N4374" s="17" t="n">
        <f aca="false">VLOOKUP(F4374,'[1]Goa Member''s Details Revised'!$C$2:$AO$7385,5,0)</f>
        <v>27650</v>
      </c>
      <c r="O4374" s="17" t="n">
        <f aca="false">VLOOKUP(F4374,'[1]Goa Member''s Details Revised'!$C$2:$AO$7385,5,0)</f>
        <v>27650</v>
      </c>
      <c r="P4374" s="17" t="n">
        <f aca="false">VLOOKUP(F4374,'[1]Goa Member''s Details Revised'!$C$2:$AO$7385,6,0)</f>
        <v>27650</v>
      </c>
      <c r="Q4374" s="17" t="str">
        <f aca="false">VLOOKUP(F4374,'[1]Goa Member''s Details Revised'!$C$2:$AO$7385,8,0)</f>
        <v>I.R.M</v>
      </c>
      <c r="R4374" s="17" t="n">
        <f aca="false">+O4374-P4374</f>
        <v>0</v>
      </c>
      <c r="S4374" s="15" t="e">
        <f aca="false">+#REF!-K4374</f>
        <v>#REF!</v>
      </c>
      <c r="T4374" s="17" t="n">
        <f aca="false">IF(Q4374="regular",((P4374-(P4374/99)*S4374)),(P4374-(P4374*20%)))</f>
        <v>22120</v>
      </c>
      <c r="U4374" s="17" t="e">
        <f aca="false">((P4374-(P4374/99)*S4374))</f>
        <v>#REF!</v>
      </c>
      <c r="V4374" s="17" t="n">
        <f aca="false">IF(Q4374="regular",0,(P4374-(O4374*20%)))</f>
        <v>22120</v>
      </c>
      <c r="W4374" s="17"/>
      <c r="X4374" s="15"/>
      <c r="Y4374" s="18" t="str">
        <f aca="false">VLOOKUP(F4374,'[1]Goa Member''s Details Revised'!$C$2:$AO$7385,12,0)</f>
        <v>we send last reminder in 2013.then we did not receive any reply </v>
      </c>
    </row>
    <row r="4375" customFormat="false" ht="30" hidden="false" customHeight="false" outlineLevel="0" collapsed="false">
      <c r="B4375" s="14" t="n">
        <v>4374</v>
      </c>
      <c r="C4375" s="15"/>
      <c r="D4375" s="15" t="s">
        <v>12083</v>
      </c>
      <c r="E4375" s="15" t="s">
        <v>25</v>
      </c>
      <c r="F4375" s="15" t="s">
        <v>12084</v>
      </c>
      <c r="G4375" s="15"/>
      <c r="H4375" s="16" t="str">
        <f aca="false">VLOOKUP(F4375,'[1]Goa Member''s Details Revised'!$C$2:$AO$7385,2,0)</f>
        <v>Purchaser</v>
      </c>
      <c r="I4375" s="15" t="n">
        <v>26</v>
      </c>
      <c r="J4375" s="15" t="s">
        <v>255</v>
      </c>
      <c r="K4375" s="15" t="n">
        <v>1989</v>
      </c>
      <c r="L4375" s="16" t="str">
        <f aca="false">VLOOKUP(F4375,'[1]Goa Member''s Details Revised'!$C$2:$AO$7385,9,0)</f>
        <v>Never</v>
      </c>
      <c r="M4375" s="15" t="s">
        <v>12085</v>
      </c>
      <c r="N4375" s="17" t="n">
        <f aca="false">VLOOKUP(F4375,'[1]Goa Member''s Details Revised'!$C$2:$AO$7385,5,0)</f>
        <v>20000</v>
      </c>
      <c r="O4375" s="17" t="n">
        <f aca="false">VLOOKUP(F4375,'[1]Goa Member''s Details Revised'!$C$2:$AO$7385,5,0)</f>
        <v>20000</v>
      </c>
      <c r="P4375" s="17" t="n">
        <f aca="false">VLOOKUP(F4375,'[1]Goa Member''s Details Revised'!$C$2:$AO$7385,6,0)</f>
        <v>20850</v>
      </c>
      <c r="Q4375" s="17" t="str">
        <f aca="false">VLOOKUP(F4375,'[1]Goa Member''s Details Revised'!$C$2:$AO$7385,8,0)</f>
        <v>I.R.M</v>
      </c>
      <c r="R4375" s="17" t="n">
        <f aca="false">+O4375-P4375</f>
        <v>-850</v>
      </c>
      <c r="S4375" s="15" t="e">
        <f aca="false">+#REF!-K4375</f>
        <v>#REF!</v>
      </c>
      <c r="T4375" s="17" t="n">
        <f aca="false">IF(Q4375="regular",((P4375-(P4375/99)*S4375)),(P4375-(P4375*20%)))</f>
        <v>16680</v>
      </c>
      <c r="U4375" s="17" t="e">
        <f aca="false">((P4375-(P4375/99)*S4375))</f>
        <v>#REF!</v>
      </c>
      <c r="V4375" s="17" t="n">
        <f aca="false">IF(Q4375="regular",0,(P4375-(O4375*20%)))</f>
        <v>16850</v>
      </c>
      <c r="W4375" s="17"/>
      <c r="X4375" s="15"/>
      <c r="Y4375" s="18" t="str">
        <f aca="false">VLOOKUP(F4375,'[1]Goa Member''s Details Revised'!$C$2:$AO$7385,12,0)</f>
        <v>we send last reminder in 2013.then we did not receive any replytotal 4 membership of Goa:- 2897, 2899, 2900, 2901</v>
      </c>
    </row>
    <row r="4376" customFormat="false" ht="30" hidden="false" customHeight="false" outlineLevel="0" collapsed="false">
      <c r="B4376" s="14" t="n">
        <v>4375</v>
      </c>
      <c r="C4376" s="15"/>
      <c r="D4376" s="15" t="s">
        <v>12086</v>
      </c>
      <c r="E4376" s="15" t="s">
        <v>25</v>
      </c>
      <c r="F4376" s="15" t="s">
        <v>12087</v>
      </c>
      <c r="G4376" s="15"/>
      <c r="H4376" s="16" t="str">
        <f aca="false">VLOOKUP(F4376,'[1]Goa Member''s Details Revised'!$C$2:$AO$7385,2,0)</f>
        <v>Purchaser</v>
      </c>
      <c r="I4376" s="15" t="n">
        <v>26</v>
      </c>
      <c r="J4376" s="15" t="s">
        <v>255</v>
      </c>
      <c r="K4376" s="15" t="n">
        <v>1989</v>
      </c>
      <c r="L4376" s="16" t="str">
        <f aca="false">VLOOKUP(F4376,'[1]Goa Member''s Details Revised'!$C$2:$AO$7385,9,0)</f>
        <v>Never</v>
      </c>
      <c r="M4376" s="15" t="s">
        <v>12088</v>
      </c>
      <c r="N4376" s="17" t="n">
        <f aca="false">VLOOKUP(F4376,'[1]Goa Member''s Details Revised'!$C$2:$AO$7385,5,0)</f>
        <v>20000</v>
      </c>
      <c r="O4376" s="17" t="n">
        <f aca="false">VLOOKUP(F4376,'[1]Goa Member''s Details Revised'!$C$2:$AO$7385,5,0)</f>
        <v>20000</v>
      </c>
      <c r="P4376" s="17" t="n">
        <f aca="false">VLOOKUP(F4376,'[1]Goa Member''s Details Revised'!$C$2:$AO$7385,6,0)</f>
        <v>20000</v>
      </c>
      <c r="Q4376" s="17" t="str">
        <f aca="false">VLOOKUP(F4376,'[1]Goa Member''s Details Revised'!$C$2:$AO$7385,8,0)</f>
        <v>I.R.M</v>
      </c>
      <c r="R4376" s="17" t="n">
        <f aca="false">+O4376-P4376</f>
        <v>0</v>
      </c>
      <c r="S4376" s="15" t="e">
        <f aca="false">+#REF!-K4376</f>
        <v>#REF!</v>
      </c>
      <c r="T4376" s="17" t="n">
        <f aca="false">IF(Q4376="regular",((P4376-(P4376/99)*S4376)),(P4376-(P4376*20%)))</f>
        <v>16000</v>
      </c>
      <c r="U4376" s="17" t="e">
        <f aca="false">((P4376-(P4376/99)*S4376))</f>
        <v>#REF!</v>
      </c>
      <c r="V4376" s="17" t="n">
        <f aca="false">IF(Q4376="regular",0,(P4376-(O4376*20%)))</f>
        <v>16000</v>
      </c>
      <c r="W4376" s="17"/>
      <c r="X4376" s="15"/>
      <c r="Y4376" s="18" t="str">
        <f aca="false">VLOOKUP(F4376,'[1]Goa Member''s Details Revised'!$C$2:$AO$7385,12,0)</f>
        <v>we send last reminder in 2013.then we did not receive any replytotal 4 membership of Goa:- 2897, 2899, 2900, 2901</v>
      </c>
    </row>
    <row r="4377" customFormat="false" ht="30" hidden="false" customHeight="false" outlineLevel="0" collapsed="false">
      <c r="B4377" s="14" t="n">
        <v>4376</v>
      </c>
      <c r="C4377" s="15"/>
      <c r="D4377" s="15" t="s">
        <v>12089</v>
      </c>
      <c r="E4377" s="15" t="s">
        <v>25</v>
      </c>
      <c r="F4377" s="15" t="s">
        <v>12090</v>
      </c>
      <c r="G4377" s="15"/>
      <c r="H4377" s="16" t="str">
        <f aca="false">VLOOKUP(F4377,'[1]Goa Member''s Details Revised'!$C$2:$AO$7385,2,0)</f>
        <v>Purchaser</v>
      </c>
      <c r="I4377" s="15" t="n">
        <v>26</v>
      </c>
      <c r="J4377" s="15" t="s">
        <v>255</v>
      </c>
      <c r="K4377" s="15" t="n">
        <v>1989</v>
      </c>
      <c r="L4377" s="16" t="str">
        <f aca="false">VLOOKUP(F4377,'[1]Goa Member''s Details Revised'!$C$2:$AO$7385,9,0)</f>
        <v>Never</v>
      </c>
      <c r="M4377" s="15" t="s">
        <v>12091</v>
      </c>
      <c r="N4377" s="17" t="n">
        <f aca="false">VLOOKUP(F4377,'[1]Goa Member''s Details Revised'!$C$2:$AO$7385,5,0)</f>
        <v>20000</v>
      </c>
      <c r="O4377" s="17" t="n">
        <f aca="false">VLOOKUP(F4377,'[1]Goa Member''s Details Revised'!$C$2:$AO$7385,5,0)</f>
        <v>20000</v>
      </c>
      <c r="P4377" s="17" t="n">
        <f aca="false">VLOOKUP(F4377,'[1]Goa Member''s Details Revised'!$C$2:$AO$7385,6,0)</f>
        <v>20000</v>
      </c>
      <c r="Q4377" s="17" t="str">
        <f aca="false">VLOOKUP(F4377,'[1]Goa Member''s Details Revised'!$C$2:$AO$7385,8,0)</f>
        <v>I.R.M</v>
      </c>
      <c r="R4377" s="17" t="n">
        <f aca="false">+O4377-P4377</f>
        <v>0</v>
      </c>
      <c r="S4377" s="15" t="e">
        <f aca="false">+#REF!-K4377</f>
        <v>#REF!</v>
      </c>
      <c r="T4377" s="17" t="n">
        <f aca="false">IF(Q4377="regular",((P4377-(P4377/99)*S4377)),(P4377-(P4377*20%)))</f>
        <v>16000</v>
      </c>
      <c r="U4377" s="17" t="e">
        <f aca="false">((P4377-(P4377/99)*S4377))</f>
        <v>#REF!</v>
      </c>
      <c r="V4377" s="17" t="n">
        <f aca="false">IF(Q4377="regular",0,(P4377-(O4377*20%)))</f>
        <v>16000</v>
      </c>
      <c r="W4377" s="17"/>
      <c r="X4377" s="15"/>
      <c r="Y4377" s="18" t="str">
        <f aca="false">VLOOKUP(F4377,'[1]Goa Member''s Details Revised'!$C$2:$AO$7385,12,0)</f>
        <v>we send last reminder in 2013.then we did not receive any replytotal 4 membership of Goa:- 2897, 2899, 2900, 2901</v>
      </c>
    </row>
    <row r="4378" customFormat="false" ht="30" hidden="false" customHeight="false" outlineLevel="0" collapsed="false">
      <c r="B4378" s="14" t="n">
        <v>4377</v>
      </c>
      <c r="C4378" s="15"/>
      <c r="D4378" s="15" t="s">
        <v>12092</v>
      </c>
      <c r="E4378" s="15" t="s">
        <v>25</v>
      </c>
      <c r="F4378" s="15" t="s">
        <v>12093</v>
      </c>
      <c r="G4378" s="15"/>
      <c r="H4378" s="16" t="str">
        <f aca="false">VLOOKUP(F4378,'[1]Goa Member''s Details Revised'!$C$2:$AO$7385,2,0)</f>
        <v>Purchaser</v>
      </c>
      <c r="I4378" s="15" t="n">
        <v>26</v>
      </c>
      <c r="J4378" s="15" t="s">
        <v>255</v>
      </c>
      <c r="K4378" s="15" t="n">
        <v>1989</v>
      </c>
      <c r="L4378" s="16" t="str">
        <f aca="false">VLOOKUP(F4378,'[1]Goa Member''s Details Revised'!$C$2:$AO$7385,9,0)</f>
        <v>Never</v>
      </c>
      <c r="M4378" s="15" t="s">
        <v>12094</v>
      </c>
      <c r="N4378" s="17" t="n">
        <f aca="false">VLOOKUP(F4378,'[1]Goa Member''s Details Revised'!$C$2:$AO$7385,5,0)</f>
        <v>20000</v>
      </c>
      <c r="O4378" s="17" t="n">
        <f aca="false">VLOOKUP(F4378,'[1]Goa Member''s Details Revised'!$C$2:$AO$7385,5,0)</f>
        <v>20000</v>
      </c>
      <c r="P4378" s="17" t="n">
        <f aca="false">VLOOKUP(F4378,'[1]Goa Member''s Details Revised'!$C$2:$AO$7385,6,0)</f>
        <v>20000</v>
      </c>
      <c r="Q4378" s="17" t="str">
        <f aca="false">VLOOKUP(F4378,'[1]Goa Member''s Details Revised'!$C$2:$AO$7385,8,0)</f>
        <v>I.R.M</v>
      </c>
      <c r="R4378" s="17" t="n">
        <f aca="false">+O4378-P4378</f>
        <v>0</v>
      </c>
      <c r="S4378" s="15" t="e">
        <f aca="false">+#REF!-K4378</f>
        <v>#REF!</v>
      </c>
      <c r="T4378" s="17" t="n">
        <f aca="false">IF(Q4378="regular",((P4378-(P4378/99)*S4378)),(P4378-(P4378*20%)))</f>
        <v>16000</v>
      </c>
      <c r="U4378" s="17" t="e">
        <f aca="false">((P4378-(P4378/99)*S4378))</f>
        <v>#REF!</v>
      </c>
      <c r="V4378" s="17" t="n">
        <f aca="false">IF(Q4378="regular",0,(P4378-(O4378*20%)))</f>
        <v>16000</v>
      </c>
      <c r="W4378" s="17"/>
      <c r="X4378" s="15"/>
      <c r="Y4378" s="18" t="str">
        <f aca="false">VLOOKUP(F4378,'[1]Goa Member''s Details Revised'!$C$2:$AO$7385,12,0)</f>
        <v>we send last reminder in 2013.then we did not receive any replytotal 4 membership of Goa:- 2897, 2899, 2900, 2901</v>
      </c>
    </row>
    <row r="4379" customFormat="false" ht="30" hidden="false" customHeight="false" outlineLevel="0" collapsed="false">
      <c r="B4379" s="14" t="n">
        <v>4378</v>
      </c>
      <c r="C4379" s="15"/>
      <c r="D4379" s="15" t="s">
        <v>12095</v>
      </c>
      <c r="E4379" s="15" t="s">
        <v>25</v>
      </c>
      <c r="F4379" s="15" t="s">
        <v>12096</v>
      </c>
      <c r="G4379" s="15"/>
      <c r="H4379" s="16" t="str">
        <f aca="false">VLOOKUP(F4379,'[1]Goa Member''s Details Revised'!$C$2:$AO$7385,2,0)</f>
        <v>Purchaser</v>
      </c>
      <c r="I4379" s="15" t="n">
        <v>26</v>
      </c>
      <c r="J4379" s="15" t="s">
        <v>255</v>
      </c>
      <c r="K4379" s="15" t="n">
        <v>1989</v>
      </c>
      <c r="L4379" s="16" t="str">
        <f aca="false">VLOOKUP(F4379,'[1]Goa Member''s Details Revised'!$C$2:$AO$7385,9,0)</f>
        <v>Never</v>
      </c>
      <c r="M4379" s="15" t="s">
        <v>12097</v>
      </c>
      <c r="N4379" s="17" t="n">
        <f aca="false">VLOOKUP(F4379,'[1]Goa Member''s Details Revised'!$C$2:$AO$7385,5,0)</f>
        <v>20000</v>
      </c>
      <c r="O4379" s="17" t="n">
        <f aca="false">VLOOKUP(F4379,'[1]Goa Member''s Details Revised'!$C$2:$AO$7385,5,0)</f>
        <v>20000</v>
      </c>
      <c r="P4379" s="17" t="n">
        <f aca="false">VLOOKUP(F4379,'[1]Goa Member''s Details Revised'!$C$2:$AO$7385,6,0)</f>
        <v>20000</v>
      </c>
      <c r="Q4379" s="17" t="str">
        <f aca="false">VLOOKUP(F4379,'[1]Goa Member''s Details Revised'!$C$2:$AO$7385,8,0)</f>
        <v>I.R.M</v>
      </c>
      <c r="R4379" s="17" t="n">
        <f aca="false">+O4379-P4379</f>
        <v>0</v>
      </c>
      <c r="S4379" s="15" t="e">
        <f aca="false">+#REF!-K4379</f>
        <v>#REF!</v>
      </c>
      <c r="T4379" s="17" t="n">
        <f aca="false">IF(Q4379="regular",((P4379-(P4379/99)*S4379)),(P4379-(P4379*20%)))</f>
        <v>16000</v>
      </c>
      <c r="U4379" s="17" t="e">
        <f aca="false">((P4379-(P4379/99)*S4379))</f>
        <v>#REF!</v>
      </c>
      <c r="V4379" s="17" t="n">
        <f aca="false">IF(Q4379="regular",0,(P4379-(O4379*20%)))</f>
        <v>16000</v>
      </c>
      <c r="W4379" s="17"/>
      <c r="X4379" s="15"/>
      <c r="Y4379" s="18" t="str">
        <f aca="false">VLOOKUP(F4379,'[1]Goa Member''s Details Revised'!$C$2:$AO$7385,12,0)</f>
        <v>last communication 12 total 4 membership of Goa:- 2897, 2899, 2900, 2901</v>
      </c>
    </row>
    <row r="4380" customFormat="false" ht="30" hidden="false" customHeight="false" outlineLevel="0" collapsed="false">
      <c r="B4380" s="14" t="n">
        <v>4379</v>
      </c>
      <c r="C4380" s="15"/>
      <c r="D4380" s="15" t="s">
        <v>12098</v>
      </c>
      <c r="E4380" s="15" t="s">
        <v>25</v>
      </c>
      <c r="F4380" s="15" t="s">
        <v>12099</v>
      </c>
      <c r="G4380" s="15"/>
      <c r="H4380" s="16" t="str">
        <f aca="false">VLOOKUP(F4380,'[1]Goa Member''s Details Revised'!$C$2:$AO$7385,2,0)</f>
        <v>Purchaser</v>
      </c>
      <c r="I4380" s="15" t="n">
        <v>24</v>
      </c>
      <c r="J4380" s="15" t="s">
        <v>255</v>
      </c>
      <c r="K4380" s="15" t="n">
        <v>1989</v>
      </c>
      <c r="L4380" s="16" t="str">
        <f aca="false">VLOOKUP(F4380,'[1]Goa Member''s Details Revised'!$C$2:$AO$7385,9,0)</f>
        <v>Never</v>
      </c>
      <c r="M4380" s="15" t="s">
        <v>12100</v>
      </c>
      <c r="N4380" s="17" t="n">
        <f aca="false">VLOOKUP(F4380,'[1]Goa Member''s Details Revised'!$C$2:$AO$7385,5,0)</f>
        <v>20850</v>
      </c>
      <c r="O4380" s="17" t="n">
        <f aca="false">VLOOKUP(F4380,'[1]Goa Member''s Details Revised'!$C$2:$AO$7385,5,0)</f>
        <v>20850</v>
      </c>
      <c r="P4380" s="17" t="n">
        <f aca="false">VLOOKUP(F4380,'[1]Goa Member''s Details Revised'!$C$2:$AO$7385,6,0)</f>
        <v>20850</v>
      </c>
      <c r="Q4380" s="17" t="str">
        <f aca="false">VLOOKUP(F4380,'[1]Goa Member''s Details Revised'!$C$2:$AO$7385,8,0)</f>
        <v>I.R.M</v>
      </c>
      <c r="R4380" s="17" t="n">
        <f aca="false">+O4380-P4380</f>
        <v>0</v>
      </c>
      <c r="S4380" s="15" t="e">
        <f aca="false">+#REF!-K4380</f>
        <v>#REF!</v>
      </c>
      <c r="T4380" s="17" t="n">
        <f aca="false">IF(Q4380="regular",((P4380-(P4380/99)*S4380)),(P4380-(P4380*20%)))</f>
        <v>16680</v>
      </c>
      <c r="U4380" s="17" t="e">
        <f aca="false">((P4380-(P4380/99)*S4380))</f>
        <v>#REF!</v>
      </c>
      <c r="V4380" s="17" t="n">
        <f aca="false">IF(Q4380="regular",0,(P4380-(O4380*20%)))</f>
        <v>16680</v>
      </c>
      <c r="W4380" s="17"/>
      <c r="X4380" s="15"/>
      <c r="Y4380" s="18" t="str">
        <f aca="false">VLOOKUP(F4380,'[1]Goa Member''s Details Revised'!$C$2:$AO$7385,12,0)</f>
        <v>we send last reminder in 2012 then no comu…. total 2 membership Goa:- 2915 and 2916</v>
      </c>
    </row>
    <row r="4381" customFormat="false" ht="30" hidden="false" customHeight="false" outlineLevel="0" collapsed="false">
      <c r="B4381" s="14" t="n">
        <v>4380</v>
      </c>
      <c r="C4381" s="15"/>
      <c r="D4381" s="15" t="s">
        <v>12101</v>
      </c>
      <c r="E4381" s="15" t="s">
        <v>25</v>
      </c>
      <c r="F4381" s="15" t="s">
        <v>12102</v>
      </c>
      <c r="G4381" s="15"/>
      <c r="H4381" s="16" t="str">
        <f aca="false">VLOOKUP(F4381,'[1]Goa Member''s Details Revised'!$C$2:$AO$7385,2,0)</f>
        <v>Purchaser</v>
      </c>
      <c r="I4381" s="15" t="n">
        <v>24</v>
      </c>
      <c r="J4381" s="15" t="s">
        <v>255</v>
      </c>
      <c r="K4381" s="15" t="n">
        <v>1989</v>
      </c>
      <c r="L4381" s="16" t="str">
        <f aca="false">VLOOKUP(F4381,'[1]Goa Member''s Details Revised'!$C$2:$AO$7385,9,0)</f>
        <v>Never</v>
      </c>
      <c r="M4381" s="15" t="s">
        <v>12100</v>
      </c>
      <c r="N4381" s="17" t="n">
        <f aca="false">VLOOKUP(F4381,'[1]Goa Member''s Details Revised'!$C$2:$AO$7385,5,0)</f>
        <v>27650</v>
      </c>
      <c r="O4381" s="17" t="n">
        <f aca="false">VLOOKUP(F4381,'[1]Goa Member''s Details Revised'!$C$2:$AO$7385,5,0)</f>
        <v>27650</v>
      </c>
      <c r="P4381" s="17" t="n">
        <f aca="false">VLOOKUP(F4381,'[1]Goa Member''s Details Revised'!$C$2:$AO$7385,6,0)</f>
        <v>27650</v>
      </c>
      <c r="Q4381" s="17" t="str">
        <f aca="false">VLOOKUP(F4381,'[1]Goa Member''s Details Revised'!$C$2:$AO$7385,8,0)</f>
        <v>I.R.M</v>
      </c>
      <c r="R4381" s="17" t="n">
        <f aca="false">+O4381-P4381</f>
        <v>0</v>
      </c>
      <c r="S4381" s="15" t="e">
        <f aca="false">+#REF!-K4381</f>
        <v>#REF!</v>
      </c>
      <c r="T4381" s="17" t="n">
        <f aca="false">IF(Q4381="regular",((P4381-(P4381/99)*S4381)),(P4381-(P4381*20%)))</f>
        <v>22120</v>
      </c>
      <c r="U4381" s="17" t="e">
        <f aca="false">((P4381-(P4381/99)*S4381))</f>
        <v>#REF!</v>
      </c>
      <c r="V4381" s="17" t="n">
        <f aca="false">IF(Q4381="regular",0,(P4381-(O4381*20%)))</f>
        <v>22120</v>
      </c>
      <c r="W4381" s="17"/>
      <c r="X4381" s="15"/>
      <c r="Y4381" s="18" t="str">
        <f aca="false">VLOOKUP(F4381,'[1]Goa Member''s Details Revised'!$C$2:$AO$7385,12,0)</f>
        <v>we send last reminder in 2012 then no comu…. total 2 membership Goa:- 2915 and 2916</v>
      </c>
    </row>
    <row r="4382" customFormat="false" ht="15" hidden="false" customHeight="false" outlineLevel="0" collapsed="false">
      <c r="B4382" s="14" t="n">
        <v>4381</v>
      </c>
      <c r="C4382" s="15"/>
      <c r="D4382" s="15" t="s">
        <v>12103</v>
      </c>
      <c r="E4382" s="15" t="s">
        <v>25</v>
      </c>
      <c r="F4382" s="15" t="s">
        <v>12104</v>
      </c>
      <c r="G4382" s="15"/>
      <c r="H4382" s="16" t="str">
        <f aca="false">VLOOKUP(F4382,'[1]Goa Member''s Details Revised'!$C$2:$AO$7385,2,0)</f>
        <v>Purchaser</v>
      </c>
      <c r="I4382" s="15" t="n">
        <v>30</v>
      </c>
      <c r="J4382" s="15" t="s">
        <v>255</v>
      </c>
      <c r="K4382" s="15" t="n">
        <v>1989</v>
      </c>
      <c r="L4382" s="16" t="str">
        <f aca="false">VLOOKUP(F4382,'[1]Goa Member''s Details Revised'!$C$2:$AO$7385,9,0)</f>
        <v>Never</v>
      </c>
      <c r="M4382" s="15" t="s">
        <v>12105</v>
      </c>
      <c r="N4382" s="17" t="n">
        <f aca="false">VLOOKUP(F4382,'[1]Goa Member''s Details Revised'!$C$2:$AO$7385,5,0)</f>
        <v>35450</v>
      </c>
      <c r="O4382" s="17" t="n">
        <f aca="false">VLOOKUP(F4382,'[1]Goa Member''s Details Revised'!$C$2:$AO$7385,5,0)</f>
        <v>35450</v>
      </c>
      <c r="P4382" s="17" t="n">
        <f aca="false">VLOOKUP(F4382,'[1]Goa Member''s Details Revised'!$C$2:$AO$7385,6,0)</f>
        <v>35450</v>
      </c>
      <c r="Q4382" s="17" t="str">
        <f aca="false">VLOOKUP(F4382,'[1]Goa Member''s Details Revised'!$C$2:$AO$7385,8,0)</f>
        <v>I.R.M</v>
      </c>
      <c r="R4382" s="17" t="n">
        <f aca="false">+O4382-P4382</f>
        <v>0</v>
      </c>
      <c r="S4382" s="15" t="e">
        <f aca="false">+#REF!-K4382</f>
        <v>#REF!</v>
      </c>
      <c r="T4382" s="17" t="n">
        <f aca="false">IF(Q4382="regular",((P4382-(P4382/99)*S4382)),(P4382-(P4382*20%)))</f>
        <v>28360</v>
      </c>
      <c r="U4382" s="17" t="e">
        <f aca="false">((P4382-(P4382/99)*S4382))</f>
        <v>#REF!</v>
      </c>
      <c r="V4382" s="17" t="n">
        <f aca="false">IF(Q4382="regular",0,(P4382-(O4382*20%)))</f>
        <v>28360</v>
      </c>
      <c r="W4382" s="17"/>
      <c r="X4382" s="15"/>
      <c r="Y4382" s="18" t="str">
        <f aca="false">VLOOKUP(F4382,'[1]Goa Member''s Details Revised'!$C$2:$AO$7385,12,0)</f>
        <v>last  mail conversation on 2015</v>
      </c>
    </row>
    <row r="4383" customFormat="false" ht="15" hidden="false" customHeight="false" outlineLevel="0" collapsed="false">
      <c r="B4383" s="14" t="n">
        <v>4382</v>
      </c>
      <c r="C4383" s="15"/>
      <c r="D4383" s="15" t="s">
        <v>12106</v>
      </c>
      <c r="E4383" s="15" t="s">
        <v>25</v>
      </c>
      <c r="F4383" s="15" t="s">
        <v>12107</v>
      </c>
      <c r="G4383" s="15"/>
      <c r="H4383" s="16" t="str">
        <f aca="false">VLOOKUP(F4383,'[1]Goa Member''s Details Revised'!$C$2:$AO$7385,2,0)</f>
        <v>Purchaser</v>
      </c>
      <c r="I4383" s="15" t="n">
        <v>12</v>
      </c>
      <c r="J4383" s="15" t="s">
        <v>322</v>
      </c>
      <c r="K4383" s="15" t="n">
        <v>1989</v>
      </c>
      <c r="L4383" s="16" t="str">
        <f aca="false">VLOOKUP(F4383,'[1]Goa Member''s Details Revised'!$C$2:$AO$7385,9,0)</f>
        <v>Never</v>
      </c>
      <c r="M4383" s="15" t="s">
        <v>12108</v>
      </c>
      <c r="N4383" s="17" t="n">
        <f aca="false">VLOOKUP(F4383,'[1]Goa Member''s Details Revised'!$C$2:$AO$7385,5,0)</f>
        <v>34000</v>
      </c>
      <c r="O4383" s="17" t="n">
        <f aca="false">VLOOKUP(F4383,'[1]Goa Member''s Details Revised'!$C$2:$AO$7385,5,0)</f>
        <v>34000</v>
      </c>
      <c r="P4383" s="17" t="n">
        <f aca="false">VLOOKUP(F4383,'[1]Goa Member''s Details Revised'!$C$2:$AO$7385,6,0)</f>
        <v>34000</v>
      </c>
      <c r="Q4383" s="17" t="str">
        <f aca="false">VLOOKUP(F4383,'[1]Goa Member''s Details Revised'!$C$2:$AO$7385,8,0)</f>
        <v>I.R.M</v>
      </c>
      <c r="R4383" s="17" t="n">
        <f aca="false">+O4383-P4383</f>
        <v>0</v>
      </c>
      <c r="S4383" s="15" t="e">
        <f aca="false">+#REF!-K4383</f>
        <v>#REF!</v>
      </c>
      <c r="T4383" s="17" t="n">
        <f aca="false">IF(Q4383="regular",((P4383-(P4383/99)*S4383)),(P4383-(P4383*20%)))</f>
        <v>27200</v>
      </c>
      <c r="U4383" s="17" t="e">
        <f aca="false">((P4383-(P4383/99)*S4383))</f>
        <v>#REF!</v>
      </c>
      <c r="V4383" s="17" t="n">
        <f aca="false">IF(Q4383="regular",0,(P4383-(O4383*20%)))</f>
        <v>27200</v>
      </c>
      <c r="W4383" s="17"/>
      <c r="X4383" s="15"/>
      <c r="Y4383" s="18" t="str">
        <f aca="false">VLOOKUP(F4383,'[1]Goa Member''s Details Revised'!$C$2:$AO$7385,12,0)</f>
        <v>no reminders so last communication 2011</v>
      </c>
    </row>
    <row r="4384" customFormat="false" ht="15" hidden="false" customHeight="false" outlineLevel="0" collapsed="false">
      <c r="B4384" s="14" t="n">
        <v>4383</v>
      </c>
      <c r="C4384" s="15"/>
      <c r="D4384" s="15" t="s">
        <v>12109</v>
      </c>
      <c r="E4384" s="15" t="s">
        <v>25</v>
      </c>
      <c r="F4384" s="15" t="s">
        <v>12110</v>
      </c>
      <c r="G4384" s="15"/>
      <c r="H4384" s="16" t="str">
        <f aca="false">VLOOKUP(F4384,'[1]Goa Member''s Details Revised'!$C$2:$AO$7385,2,0)</f>
        <v>Purchaser</v>
      </c>
      <c r="I4384" s="15" t="n">
        <v>18</v>
      </c>
      <c r="J4384" s="15" t="s">
        <v>322</v>
      </c>
      <c r="K4384" s="15" t="n">
        <v>1989</v>
      </c>
      <c r="L4384" s="16" t="n">
        <f aca="false">VLOOKUP(F4384,'[1]Goa Member''s Details Revised'!$C$2:$AO$7385,9,0)</f>
        <v>2022</v>
      </c>
      <c r="M4384" s="15" t="s">
        <v>12111</v>
      </c>
      <c r="N4384" s="17" t="n">
        <f aca="false">VLOOKUP(F4384,'[1]Goa Member''s Details Revised'!$C$2:$AO$7385,5,0)</f>
        <v>26500</v>
      </c>
      <c r="O4384" s="17" t="n">
        <f aca="false">VLOOKUP(F4384,'[1]Goa Member''s Details Revised'!$C$2:$AO$7385,5,0)</f>
        <v>26500</v>
      </c>
      <c r="P4384" s="17" t="n">
        <f aca="false">VLOOKUP(F4384,'[1]Goa Member''s Details Revised'!$C$2:$AO$7385,6,0)</f>
        <v>26500</v>
      </c>
      <c r="Q4384" s="17" t="str">
        <f aca="false">VLOOKUP(F4384,'[1]Goa Member''s Details Revised'!$C$2:$AO$7385,8,0)</f>
        <v>R.M</v>
      </c>
      <c r="R4384" s="17" t="n">
        <f aca="false">+O4384-P4384</f>
        <v>0</v>
      </c>
      <c r="S4384" s="15" t="e">
        <f aca="false">+#REF!-K4384</f>
        <v>#REF!</v>
      </c>
      <c r="T4384" s="17" t="n">
        <f aca="false">IF(Q4384="regular",((P4384-(P4384/99)*S4384)),(P4384-(P4384*20%)))</f>
        <v>21200</v>
      </c>
      <c r="U4384" s="17" t="e">
        <f aca="false">((P4384-(P4384/99)*S4384))</f>
        <v>#REF!</v>
      </c>
      <c r="V4384" s="17" t="n">
        <f aca="false">IF(Q4384="regular",0,(P4384-(O4384*20%)))</f>
        <v>21200</v>
      </c>
      <c r="W4384" s="17"/>
      <c r="X4384" s="15"/>
      <c r="Y4384" s="18" t="str">
        <f aca="false">VLOOKUP(F4384,'[1]Goa Member''s Details Revised'!$C$2:$AO$7385,12,0)</f>
        <v>they are regular member</v>
      </c>
    </row>
    <row r="4385" customFormat="false" ht="30" hidden="false" customHeight="false" outlineLevel="0" collapsed="false">
      <c r="B4385" s="14" t="n">
        <v>4384</v>
      </c>
      <c r="C4385" s="15"/>
      <c r="D4385" s="15" t="s">
        <v>12112</v>
      </c>
      <c r="E4385" s="15" t="s">
        <v>25</v>
      </c>
      <c r="F4385" s="15" t="s">
        <v>12113</v>
      </c>
      <c r="G4385" s="15"/>
      <c r="H4385" s="16" t="str">
        <f aca="false">VLOOKUP(F4385,'[1]Goa Member''s Details Revised'!$C$2:$AO$7385,2,0)</f>
        <v>Purchaser</v>
      </c>
      <c r="I4385" s="15" t="n">
        <v>20</v>
      </c>
      <c r="J4385" s="15" t="s">
        <v>322</v>
      </c>
      <c r="K4385" s="15" t="n">
        <v>1989</v>
      </c>
      <c r="L4385" s="16" t="str">
        <f aca="false">VLOOKUP(F4385,'[1]Goa Member''s Details Revised'!$C$2:$AO$7385,9,0)</f>
        <v>Never</v>
      </c>
      <c r="M4385" s="15" t="s">
        <v>12114</v>
      </c>
      <c r="N4385" s="17" t="n">
        <f aca="false">VLOOKUP(F4385,'[1]Goa Member''s Details Revised'!$C$2:$AO$7385,5,0)</f>
        <v>20850</v>
      </c>
      <c r="O4385" s="17" t="n">
        <f aca="false">VLOOKUP(F4385,'[1]Goa Member''s Details Revised'!$C$2:$AO$7385,5,0)</f>
        <v>20850</v>
      </c>
      <c r="P4385" s="17" t="n">
        <f aca="false">VLOOKUP(F4385,'[1]Goa Member''s Details Revised'!$C$2:$AO$7385,6,0)</f>
        <v>20850</v>
      </c>
      <c r="Q4385" s="17" t="str">
        <f aca="false">VLOOKUP(F4385,'[1]Goa Member''s Details Revised'!$C$2:$AO$7385,8,0)</f>
        <v>I.R.M</v>
      </c>
      <c r="R4385" s="17" t="n">
        <f aca="false">+O4385-P4385</f>
        <v>0</v>
      </c>
      <c r="S4385" s="15" t="e">
        <f aca="false">+#REF!-K4385</f>
        <v>#REF!</v>
      </c>
      <c r="T4385" s="17" t="n">
        <f aca="false">IF(Q4385="regular",((P4385-(P4385/99)*S4385)),(P4385-(P4385*20%)))</f>
        <v>16680</v>
      </c>
      <c r="U4385" s="17" t="e">
        <f aca="false">((P4385-(P4385/99)*S4385))</f>
        <v>#REF!</v>
      </c>
      <c r="V4385" s="17" t="n">
        <f aca="false">IF(Q4385="regular",0,(P4385-(O4385*20%)))</f>
        <v>16680</v>
      </c>
      <c r="W4385" s="17"/>
      <c r="X4385" s="15"/>
      <c r="Y4385" s="18" t="str">
        <f aca="false">VLOOKUP(F4385,'[1]Goa Member''s Details Revised'!$C$2:$AO$7385,12,0)</f>
        <v>we send last reminder in 2013.then we did not receive any reply </v>
      </c>
    </row>
    <row r="4386" customFormat="false" ht="30" hidden="false" customHeight="false" outlineLevel="0" collapsed="false">
      <c r="B4386" s="14" t="n">
        <v>4385</v>
      </c>
      <c r="C4386" s="15"/>
      <c r="D4386" s="15" t="s">
        <v>12115</v>
      </c>
      <c r="E4386" s="15" t="s">
        <v>25</v>
      </c>
      <c r="F4386" s="15" t="s">
        <v>12116</v>
      </c>
      <c r="G4386" s="15"/>
      <c r="H4386" s="16" t="str">
        <f aca="false">VLOOKUP(F4386,'[1]Goa Member''s Details Revised'!$C$2:$AO$7385,2,0)</f>
        <v>Purchaser</v>
      </c>
      <c r="I4386" s="15" t="n">
        <v>20</v>
      </c>
      <c r="J4386" s="15" t="s">
        <v>322</v>
      </c>
      <c r="K4386" s="15" t="n">
        <v>1989</v>
      </c>
      <c r="L4386" s="16" t="str">
        <f aca="false">VLOOKUP(F4386,'[1]Goa Member''s Details Revised'!$C$2:$AO$7385,9,0)</f>
        <v>Never</v>
      </c>
      <c r="M4386" s="15" t="s">
        <v>12114</v>
      </c>
      <c r="N4386" s="17" t="n">
        <f aca="false">VLOOKUP(F4386,'[1]Goa Member''s Details Revised'!$C$2:$AO$7385,5,0)</f>
        <v>20850</v>
      </c>
      <c r="O4386" s="17" t="n">
        <f aca="false">VLOOKUP(F4386,'[1]Goa Member''s Details Revised'!$C$2:$AO$7385,5,0)</f>
        <v>20850</v>
      </c>
      <c r="P4386" s="17" t="n">
        <f aca="false">VLOOKUP(F4386,'[1]Goa Member''s Details Revised'!$C$2:$AO$7385,6,0)</f>
        <v>20850</v>
      </c>
      <c r="Q4386" s="17" t="str">
        <f aca="false">VLOOKUP(F4386,'[1]Goa Member''s Details Revised'!$C$2:$AO$7385,8,0)</f>
        <v>I.R.M</v>
      </c>
      <c r="R4386" s="17" t="n">
        <f aca="false">+O4386-P4386</f>
        <v>0</v>
      </c>
      <c r="S4386" s="15" t="e">
        <f aca="false">+#REF!-K4386</f>
        <v>#REF!</v>
      </c>
      <c r="T4386" s="17" t="n">
        <f aca="false">IF(Q4386="regular",((P4386-(P4386/99)*S4386)),(P4386-(P4386*20%)))</f>
        <v>16680</v>
      </c>
      <c r="U4386" s="17" t="e">
        <f aca="false">((P4386-(P4386/99)*S4386))</f>
        <v>#REF!</v>
      </c>
      <c r="V4386" s="17" t="n">
        <f aca="false">IF(Q4386="regular",0,(P4386-(O4386*20%)))</f>
        <v>16680</v>
      </c>
      <c r="W4386" s="17"/>
      <c r="X4386" s="15"/>
      <c r="Y4386" s="18" t="str">
        <f aca="false">VLOOKUP(F4386,'[1]Goa Member''s Details Revised'!$C$2:$AO$7385,12,0)</f>
        <v>we send last reminder in 2013.then we did not receive any reply </v>
      </c>
    </row>
    <row r="4387" customFormat="false" ht="30" hidden="false" customHeight="false" outlineLevel="0" collapsed="false">
      <c r="B4387" s="14" t="n">
        <v>4386</v>
      </c>
      <c r="C4387" s="15"/>
      <c r="D4387" s="15" t="s">
        <v>12117</v>
      </c>
      <c r="E4387" s="15" t="s">
        <v>25</v>
      </c>
      <c r="F4387" s="15" t="s">
        <v>12118</v>
      </c>
      <c r="G4387" s="15"/>
      <c r="H4387" s="16" t="str">
        <f aca="false">VLOOKUP(F4387,'[1]Goa Member''s Details Revised'!$C$2:$AO$7385,2,0)</f>
        <v>Purchaser</v>
      </c>
      <c r="I4387" s="15" t="n">
        <v>13</v>
      </c>
      <c r="J4387" s="15" t="s">
        <v>337</v>
      </c>
      <c r="K4387" s="15" t="n">
        <v>1989</v>
      </c>
      <c r="L4387" s="16" t="n">
        <f aca="false">VLOOKUP(F4387,'[1]Goa Member''s Details Revised'!$C$2:$AO$7385,9,0)</f>
        <v>2012</v>
      </c>
      <c r="M4387" s="15" t="s">
        <v>12119</v>
      </c>
      <c r="N4387" s="17" t="n">
        <f aca="false">VLOOKUP(F4387,'[1]Goa Member''s Details Revised'!$C$2:$AO$7385,5,0)</f>
        <v>20000</v>
      </c>
      <c r="O4387" s="17" t="n">
        <f aca="false">VLOOKUP(F4387,'[1]Goa Member''s Details Revised'!$C$2:$AO$7385,5,0)</f>
        <v>20000</v>
      </c>
      <c r="P4387" s="17" t="n">
        <f aca="false">VLOOKUP(F4387,'[1]Goa Member''s Details Revised'!$C$2:$AO$7385,6,0)</f>
        <v>20000</v>
      </c>
      <c r="Q4387" s="17" t="str">
        <f aca="false">VLOOKUP(F4387,'[1]Goa Member''s Details Revised'!$C$2:$AO$7385,8,0)</f>
        <v>R.M</v>
      </c>
      <c r="R4387" s="17" t="n">
        <f aca="false">+O4387-P4387</f>
        <v>0</v>
      </c>
      <c r="S4387" s="15" t="e">
        <f aca="false">+#REF!-K4387</f>
        <v>#REF!</v>
      </c>
      <c r="T4387" s="17" t="n">
        <f aca="false">IF(Q4387="regular",((P4387-(P4387/99)*S4387)),(P4387-(P4387*20%)))</f>
        <v>16000</v>
      </c>
      <c r="U4387" s="17" t="e">
        <f aca="false">((P4387-(P4387/99)*S4387))</f>
        <v>#REF!</v>
      </c>
      <c r="V4387" s="17" t="n">
        <f aca="false">IF(Q4387="regular",0,(P4387-(O4387*20%)))</f>
        <v>16000</v>
      </c>
      <c r="W4387" s="17"/>
      <c r="X4387" s="15"/>
      <c r="Y4387" s="18" t="str">
        <f aca="false">VLOOKUP(F4387,'[1]Goa Member''s Details Revised'!$C$2:$AO$7385,12,0)</f>
        <v>last reminder send on 3/11/2022..total 2 membership of Goa:- 3101 and 3102</v>
      </c>
    </row>
    <row r="4388" customFormat="false" ht="30" hidden="false" customHeight="false" outlineLevel="0" collapsed="false">
      <c r="B4388" s="14" t="n">
        <v>4387</v>
      </c>
      <c r="C4388" s="15"/>
      <c r="D4388" s="15" t="s">
        <v>12120</v>
      </c>
      <c r="E4388" s="15" t="s">
        <v>25</v>
      </c>
      <c r="F4388" s="15" t="s">
        <v>12121</v>
      </c>
      <c r="G4388" s="15"/>
      <c r="H4388" s="16" t="str">
        <f aca="false">VLOOKUP(F4388,'[1]Goa Member''s Details Revised'!$C$2:$AO$7385,2,0)</f>
        <v>Purchaser</v>
      </c>
      <c r="I4388" s="15" t="n">
        <v>13</v>
      </c>
      <c r="J4388" s="15" t="s">
        <v>337</v>
      </c>
      <c r="K4388" s="15" t="n">
        <v>1989</v>
      </c>
      <c r="L4388" s="16" t="str">
        <f aca="false">VLOOKUP(F4388,'[1]Goa Member''s Details Revised'!$C$2:$AO$7385,9,0)</f>
        <v>Never</v>
      </c>
      <c r="M4388" s="15" t="s">
        <v>12119</v>
      </c>
      <c r="N4388" s="17" t="n">
        <f aca="false">VLOOKUP(F4388,'[1]Goa Member''s Details Revised'!$C$2:$AO$7385,5,0)</f>
        <v>20000</v>
      </c>
      <c r="O4388" s="17" t="n">
        <f aca="false">VLOOKUP(F4388,'[1]Goa Member''s Details Revised'!$C$2:$AO$7385,5,0)</f>
        <v>20000</v>
      </c>
      <c r="P4388" s="17" t="n">
        <f aca="false">VLOOKUP(F4388,'[1]Goa Member''s Details Revised'!$C$2:$AO$7385,6,0)</f>
        <v>20000</v>
      </c>
      <c r="Q4388" s="17" t="str">
        <f aca="false">VLOOKUP(F4388,'[1]Goa Member''s Details Revised'!$C$2:$AO$7385,8,0)</f>
        <v>I.R.M</v>
      </c>
      <c r="R4388" s="17" t="n">
        <f aca="false">+O4388-P4388</f>
        <v>0</v>
      </c>
      <c r="S4388" s="15" t="e">
        <f aca="false">+#REF!-K4388</f>
        <v>#REF!</v>
      </c>
      <c r="T4388" s="17" t="n">
        <f aca="false">IF(Q4388="regular",((P4388-(P4388/99)*S4388)),(P4388-(P4388*20%)))</f>
        <v>16000</v>
      </c>
      <c r="U4388" s="17" t="e">
        <f aca="false">((P4388-(P4388/99)*S4388))</f>
        <v>#REF!</v>
      </c>
      <c r="V4388" s="17" t="n">
        <f aca="false">IF(Q4388="regular",0,(P4388-(O4388*20%)))</f>
        <v>16000</v>
      </c>
      <c r="W4388" s="17"/>
      <c r="X4388" s="15"/>
      <c r="Y4388" s="18" t="str">
        <f aca="false">VLOOKUP(F4388,'[1]Goa Member''s Details Revised'!$C$2:$AO$7385,12,0)</f>
        <v>last reminder send on 3/11/2022..total 2 membership of Goa:- 3101 and 3102</v>
      </c>
    </row>
    <row r="4389" customFormat="false" ht="30" hidden="false" customHeight="false" outlineLevel="0" collapsed="false">
      <c r="B4389" s="14" t="n">
        <v>4388</v>
      </c>
      <c r="C4389" s="15"/>
      <c r="D4389" s="15" t="s">
        <v>12122</v>
      </c>
      <c r="E4389" s="15" t="s">
        <v>25</v>
      </c>
      <c r="F4389" s="15" t="s">
        <v>12123</v>
      </c>
      <c r="G4389" s="15"/>
      <c r="H4389" s="16" t="str">
        <f aca="false">VLOOKUP(F4389,'[1]Goa Member''s Details Revised'!$C$2:$AO$7385,2,0)</f>
        <v>Purchaser</v>
      </c>
      <c r="I4389" s="15" t="n">
        <v>29</v>
      </c>
      <c r="J4389" s="15" t="s">
        <v>337</v>
      </c>
      <c r="K4389" s="15" t="n">
        <v>1989</v>
      </c>
      <c r="L4389" s="16" t="n">
        <f aca="false">VLOOKUP(F4389,'[1]Goa Member''s Details Revised'!$C$2:$AO$7385,9,0)</f>
        <v>2011</v>
      </c>
      <c r="M4389" s="15" t="s">
        <v>12124</v>
      </c>
      <c r="N4389" s="17" t="n">
        <f aca="false">VLOOKUP(F4389,'[1]Goa Member''s Details Revised'!$C$2:$AO$7385,5,0)</f>
        <v>34000</v>
      </c>
      <c r="O4389" s="17" t="n">
        <f aca="false">VLOOKUP(F4389,'[1]Goa Member''s Details Revised'!$C$2:$AO$7385,5,0)</f>
        <v>34000</v>
      </c>
      <c r="P4389" s="17" t="n">
        <f aca="false">VLOOKUP(F4389,'[1]Goa Member''s Details Revised'!$C$2:$AO$7385,6,0)</f>
        <v>34000</v>
      </c>
      <c r="Q4389" s="17" t="str">
        <f aca="false">VLOOKUP(F4389,'[1]Goa Member''s Details Revised'!$C$2:$AO$7385,8,0)</f>
        <v>R.M</v>
      </c>
      <c r="R4389" s="17" t="n">
        <f aca="false">+O4389-P4389</f>
        <v>0</v>
      </c>
      <c r="S4389" s="15" t="e">
        <f aca="false">+#REF!-K4389</f>
        <v>#REF!</v>
      </c>
      <c r="T4389" s="17" t="n">
        <f aca="false">IF(Q4389="regular",((P4389-(P4389/99)*S4389)),(P4389-(P4389*20%)))</f>
        <v>27200</v>
      </c>
      <c r="U4389" s="17" t="e">
        <f aca="false">((P4389-(P4389/99)*S4389))</f>
        <v>#REF!</v>
      </c>
      <c r="V4389" s="17" t="n">
        <f aca="false">IF(Q4389="regular",0,(P4389-(O4389*20%)))</f>
        <v>27200</v>
      </c>
      <c r="W4389" s="17"/>
      <c r="X4389" s="15"/>
      <c r="Y4389" s="18" t="str">
        <f aca="false">VLOOKUP(F4389,'[1]Goa Member''s Details Revised'!$C$2:$AO$7385,12,0)</f>
        <v>not send any reminder so last comm..2011..total 4 membership of Goa:- 3103, 3104, 3105, 3106</v>
      </c>
    </row>
    <row r="4390" customFormat="false" ht="30" hidden="false" customHeight="false" outlineLevel="0" collapsed="false">
      <c r="B4390" s="14" t="n">
        <v>4389</v>
      </c>
      <c r="C4390" s="15"/>
      <c r="D4390" s="15" t="s">
        <v>12125</v>
      </c>
      <c r="E4390" s="15" t="s">
        <v>25</v>
      </c>
      <c r="F4390" s="15" t="s">
        <v>12126</v>
      </c>
      <c r="G4390" s="15"/>
      <c r="H4390" s="16" t="str">
        <f aca="false">VLOOKUP(F4390,'[1]Goa Member''s Details Revised'!$C$2:$AO$7385,2,0)</f>
        <v>Purchaser</v>
      </c>
      <c r="I4390" s="15" t="n">
        <v>29</v>
      </c>
      <c r="J4390" s="15" t="s">
        <v>337</v>
      </c>
      <c r="K4390" s="15" t="n">
        <v>1989</v>
      </c>
      <c r="L4390" s="16" t="n">
        <f aca="false">VLOOKUP(F4390,'[1]Goa Member''s Details Revised'!$C$2:$AO$7385,9,0)</f>
        <v>2011</v>
      </c>
      <c r="M4390" s="15" t="s">
        <v>12124</v>
      </c>
      <c r="N4390" s="17" t="n">
        <f aca="false">VLOOKUP(F4390,'[1]Goa Member''s Details Revised'!$C$2:$AO$7385,5,0)</f>
        <v>34000</v>
      </c>
      <c r="O4390" s="17" t="n">
        <f aca="false">VLOOKUP(F4390,'[1]Goa Member''s Details Revised'!$C$2:$AO$7385,5,0)</f>
        <v>34000</v>
      </c>
      <c r="P4390" s="17" t="n">
        <f aca="false">VLOOKUP(F4390,'[1]Goa Member''s Details Revised'!$C$2:$AO$7385,6,0)</f>
        <v>34000</v>
      </c>
      <c r="Q4390" s="17" t="str">
        <f aca="false">VLOOKUP(F4390,'[1]Goa Member''s Details Revised'!$C$2:$AO$7385,8,0)</f>
        <v>R.M</v>
      </c>
      <c r="R4390" s="17" t="n">
        <f aca="false">+O4390-P4390</f>
        <v>0</v>
      </c>
      <c r="S4390" s="15" t="e">
        <f aca="false">+#REF!-K4390</f>
        <v>#REF!</v>
      </c>
      <c r="T4390" s="17" t="n">
        <f aca="false">IF(Q4390="regular",((P4390-(P4390/99)*S4390)),(P4390-(P4390*20%)))</f>
        <v>27200</v>
      </c>
      <c r="U4390" s="17" t="e">
        <f aca="false">((P4390-(P4390/99)*S4390))</f>
        <v>#REF!</v>
      </c>
      <c r="V4390" s="17" t="n">
        <f aca="false">IF(Q4390="regular",0,(P4390-(O4390*20%)))</f>
        <v>27200</v>
      </c>
      <c r="W4390" s="17"/>
      <c r="X4390" s="15"/>
      <c r="Y4390" s="18" t="str">
        <f aca="false">VLOOKUP(F4390,'[1]Goa Member''s Details Revised'!$C$2:$AO$7385,12,0)</f>
        <v>not send any reminder so last comm..2011..total 4 membership of Goa:- 3103, 3104, 3105, 3106</v>
      </c>
    </row>
    <row r="4391" customFormat="false" ht="30" hidden="false" customHeight="false" outlineLevel="0" collapsed="false">
      <c r="B4391" s="14" t="n">
        <v>4390</v>
      </c>
      <c r="C4391" s="15"/>
      <c r="D4391" s="15" t="s">
        <v>12127</v>
      </c>
      <c r="E4391" s="15" t="s">
        <v>25</v>
      </c>
      <c r="F4391" s="15" t="s">
        <v>12128</v>
      </c>
      <c r="G4391" s="15"/>
      <c r="H4391" s="16" t="str">
        <f aca="false">VLOOKUP(F4391,'[1]Goa Member''s Details Revised'!$C$2:$AO$7385,2,0)</f>
        <v>Purchaser</v>
      </c>
      <c r="I4391" s="15" t="n">
        <v>29</v>
      </c>
      <c r="J4391" s="15" t="s">
        <v>337</v>
      </c>
      <c r="K4391" s="15" t="n">
        <v>1989</v>
      </c>
      <c r="L4391" s="16" t="n">
        <f aca="false">VLOOKUP(F4391,'[1]Goa Member''s Details Revised'!$C$2:$AO$7385,9,0)</f>
        <v>2011</v>
      </c>
      <c r="M4391" s="15" t="s">
        <v>12124</v>
      </c>
      <c r="N4391" s="17" t="n">
        <f aca="false">VLOOKUP(F4391,'[1]Goa Member''s Details Revised'!$C$2:$AO$7385,5,0)</f>
        <v>20000</v>
      </c>
      <c r="O4391" s="17" t="n">
        <f aca="false">VLOOKUP(F4391,'[1]Goa Member''s Details Revised'!$C$2:$AO$7385,5,0)</f>
        <v>20000</v>
      </c>
      <c r="P4391" s="17" t="n">
        <f aca="false">VLOOKUP(F4391,'[1]Goa Member''s Details Revised'!$C$2:$AO$7385,6,0)</f>
        <v>20000</v>
      </c>
      <c r="Q4391" s="17" t="str">
        <f aca="false">VLOOKUP(F4391,'[1]Goa Member''s Details Revised'!$C$2:$AO$7385,8,0)</f>
        <v>R.M</v>
      </c>
      <c r="R4391" s="17" t="n">
        <f aca="false">+O4391-P4391</f>
        <v>0</v>
      </c>
      <c r="S4391" s="15" t="e">
        <f aca="false">+#REF!-K4391</f>
        <v>#REF!</v>
      </c>
      <c r="T4391" s="17" t="n">
        <f aca="false">IF(Q4391="regular",((P4391-(P4391/99)*S4391)),(P4391-(P4391*20%)))</f>
        <v>16000</v>
      </c>
      <c r="U4391" s="17" t="e">
        <f aca="false">((P4391-(P4391/99)*S4391))</f>
        <v>#REF!</v>
      </c>
      <c r="V4391" s="17" t="n">
        <f aca="false">IF(Q4391="regular",0,(P4391-(O4391*20%)))</f>
        <v>16000</v>
      </c>
      <c r="W4391" s="17"/>
      <c r="X4391" s="15"/>
      <c r="Y4391" s="18" t="str">
        <f aca="false">VLOOKUP(F4391,'[1]Goa Member''s Details Revised'!$C$2:$AO$7385,12,0)</f>
        <v>not send any reminder so last comm..2011..total 4 membership of Goa:- 3103, 3104, 3105, 3106</v>
      </c>
    </row>
    <row r="4392" customFormat="false" ht="30" hidden="false" customHeight="false" outlineLevel="0" collapsed="false">
      <c r="B4392" s="14" t="n">
        <v>4391</v>
      </c>
      <c r="C4392" s="15"/>
      <c r="D4392" s="15" t="s">
        <v>12129</v>
      </c>
      <c r="E4392" s="15" t="s">
        <v>25</v>
      </c>
      <c r="F4392" s="15" t="s">
        <v>12130</v>
      </c>
      <c r="G4392" s="15"/>
      <c r="H4392" s="16" t="str">
        <f aca="false">VLOOKUP(F4392,'[1]Goa Member''s Details Revised'!$C$2:$AO$7385,2,0)</f>
        <v>Purchaser</v>
      </c>
      <c r="I4392" s="15" t="n">
        <v>29</v>
      </c>
      <c r="J4392" s="15" t="s">
        <v>337</v>
      </c>
      <c r="K4392" s="15" t="n">
        <v>1989</v>
      </c>
      <c r="L4392" s="16" t="n">
        <f aca="false">VLOOKUP(F4392,'[1]Goa Member''s Details Revised'!$C$2:$AO$7385,9,0)</f>
        <v>2011</v>
      </c>
      <c r="M4392" s="15" t="s">
        <v>12124</v>
      </c>
      <c r="N4392" s="17" t="n">
        <f aca="false">VLOOKUP(F4392,'[1]Goa Member''s Details Revised'!$C$2:$AO$7385,5,0)</f>
        <v>20000</v>
      </c>
      <c r="O4392" s="17" t="n">
        <f aca="false">VLOOKUP(F4392,'[1]Goa Member''s Details Revised'!$C$2:$AO$7385,5,0)</f>
        <v>20000</v>
      </c>
      <c r="P4392" s="17" t="n">
        <f aca="false">VLOOKUP(F4392,'[1]Goa Member''s Details Revised'!$C$2:$AO$7385,6,0)</f>
        <v>20000</v>
      </c>
      <c r="Q4392" s="17" t="str">
        <f aca="false">VLOOKUP(F4392,'[1]Goa Member''s Details Revised'!$C$2:$AO$7385,8,0)</f>
        <v>R.M</v>
      </c>
      <c r="R4392" s="17" t="n">
        <f aca="false">+O4392-P4392</f>
        <v>0</v>
      </c>
      <c r="S4392" s="15" t="e">
        <f aca="false">+#REF!-K4392</f>
        <v>#REF!</v>
      </c>
      <c r="T4392" s="17" t="n">
        <f aca="false">IF(Q4392="regular",((P4392-(P4392/99)*S4392)),(P4392-(P4392*20%)))</f>
        <v>16000</v>
      </c>
      <c r="U4392" s="17" t="e">
        <f aca="false">((P4392-(P4392/99)*S4392))</f>
        <v>#REF!</v>
      </c>
      <c r="V4392" s="17" t="n">
        <f aca="false">IF(Q4392="regular",0,(P4392-(O4392*20%)))</f>
        <v>16000</v>
      </c>
      <c r="W4392" s="17"/>
      <c r="X4392" s="15"/>
      <c r="Y4392" s="18" t="str">
        <f aca="false">VLOOKUP(F4392,'[1]Goa Member''s Details Revised'!$C$2:$AO$7385,12,0)</f>
        <v>not send any reminder so last comm..2011..total 4 membership of Goa:- 3103, 3104, 3105, 3106</v>
      </c>
    </row>
    <row r="4393" customFormat="false" ht="15" hidden="false" customHeight="false" outlineLevel="0" collapsed="false">
      <c r="B4393" s="14" t="n">
        <v>4392</v>
      </c>
      <c r="C4393" s="15"/>
      <c r="D4393" s="15" t="s">
        <v>12131</v>
      </c>
      <c r="E4393" s="15" t="s">
        <v>25</v>
      </c>
      <c r="F4393" s="15" t="s">
        <v>12132</v>
      </c>
      <c r="G4393" s="15"/>
      <c r="H4393" s="16" t="str">
        <f aca="false">VLOOKUP(F4393,'[1]Goa Member''s Details Revised'!$C$2:$AO$7385,2,0)</f>
        <v>Purchaser</v>
      </c>
      <c r="I4393" s="15" t="n">
        <v>17</v>
      </c>
      <c r="J4393" s="15" t="s">
        <v>651</v>
      </c>
      <c r="K4393" s="15" t="n">
        <v>1989</v>
      </c>
      <c r="L4393" s="16" t="str">
        <f aca="false">VLOOKUP(F4393,'[1]Goa Member''s Details Revised'!$C$2:$AO$7385,9,0)</f>
        <v>Never</v>
      </c>
      <c r="M4393" s="15" t="s">
        <v>12133</v>
      </c>
      <c r="N4393" s="17" t="n">
        <f aca="false">VLOOKUP(F4393,'[1]Goa Member''s Details Revised'!$C$2:$AO$7385,5,0)</f>
        <v>20000</v>
      </c>
      <c r="O4393" s="17" t="n">
        <f aca="false">VLOOKUP(F4393,'[1]Goa Member''s Details Revised'!$C$2:$AO$7385,5,0)</f>
        <v>20000</v>
      </c>
      <c r="P4393" s="17" t="n">
        <f aca="false">VLOOKUP(F4393,'[1]Goa Member''s Details Revised'!$C$2:$AO$7385,6,0)</f>
        <v>20850</v>
      </c>
      <c r="Q4393" s="17" t="str">
        <f aca="false">VLOOKUP(F4393,'[1]Goa Member''s Details Revised'!$C$2:$AO$7385,8,0)</f>
        <v>I.R.M</v>
      </c>
      <c r="R4393" s="17" t="n">
        <f aca="false">+O4393-P4393</f>
        <v>-850</v>
      </c>
      <c r="S4393" s="15" t="e">
        <f aca="false">+#REF!-K4393</f>
        <v>#REF!</v>
      </c>
      <c r="T4393" s="17" t="n">
        <f aca="false">IF(Q4393="regular",((P4393-(P4393/99)*S4393)),(P4393-(P4393*20%)))</f>
        <v>16680</v>
      </c>
      <c r="U4393" s="17" t="e">
        <f aca="false">((P4393-(P4393/99)*S4393))</f>
        <v>#REF!</v>
      </c>
      <c r="V4393" s="17" t="n">
        <f aca="false">IF(Q4393="regular",0,(P4393-(O4393*20%)))</f>
        <v>16850</v>
      </c>
      <c r="W4393" s="17"/>
      <c r="X4393" s="15"/>
      <c r="Y4393" s="18" t="str">
        <f aca="false">VLOOKUP(F4393,'[1]Goa Member''s Details Revised'!$C$2:$AO$7385,12,0)</f>
        <v>last communication 05</v>
      </c>
    </row>
    <row r="4394" customFormat="false" ht="15" hidden="false" customHeight="false" outlineLevel="0" collapsed="false">
      <c r="B4394" s="14" t="n">
        <v>4393</v>
      </c>
      <c r="C4394" s="15"/>
      <c r="D4394" s="15" t="s">
        <v>12134</v>
      </c>
      <c r="E4394" s="15" t="s">
        <v>25</v>
      </c>
      <c r="F4394" s="15" t="s">
        <v>12135</v>
      </c>
      <c r="G4394" s="15"/>
      <c r="H4394" s="16" t="str">
        <f aca="false">VLOOKUP(F4394,'[1]Goa Member''s Details Revised'!$C$2:$AO$7385,2,0)</f>
        <v>Purchaser</v>
      </c>
      <c r="I4394" s="15" t="n">
        <v>17</v>
      </c>
      <c r="J4394" s="15" t="s">
        <v>651</v>
      </c>
      <c r="K4394" s="15" t="n">
        <v>1989</v>
      </c>
      <c r="L4394" s="16" t="str">
        <f aca="false">VLOOKUP(F4394,'[1]Goa Member''s Details Revised'!$C$2:$AO$7385,9,0)</f>
        <v>Never</v>
      </c>
      <c r="M4394" s="15" t="s">
        <v>12136</v>
      </c>
      <c r="N4394" s="17" t="n">
        <f aca="false">VLOOKUP(F4394,'[1]Goa Member''s Details Revised'!$C$2:$AO$7385,5,0)</f>
        <v>26500</v>
      </c>
      <c r="O4394" s="17" t="n">
        <f aca="false">VLOOKUP(F4394,'[1]Goa Member''s Details Revised'!$C$2:$AO$7385,5,0)</f>
        <v>26500</v>
      </c>
      <c r="P4394" s="17" t="n">
        <f aca="false">VLOOKUP(F4394,'[1]Goa Member''s Details Revised'!$C$2:$AO$7385,6,0)</f>
        <v>27650</v>
      </c>
      <c r="Q4394" s="17" t="str">
        <f aca="false">VLOOKUP(F4394,'[1]Goa Member''s Details Revised'!$C$2:$AO$7385,8,0)</f>
        <v>I.R.M</v>
      </c>
      <c r="R4394" s="17" t="n">
        <f aca="false">+O4394-P4394</f>
        <v>-1150</v>
      </c>
      <c r="S4394" s="15" t="e">
        <f aca="false">+#REF!-K4394</f>
        <v>#REF!</v>
      </c>
      <c r="T4394" s="17" t="n">
        <f aca="false">IF(Q4394="regular",((P4394-(P4394/99)*S4394)),(P4394-(P4394*20%)))</f>
        <v>22120</v>
      </c>
      <c r="U4394" s="17" t="e">
        <f aca="false">((P4394-(P4394/99)*S4394))</f>
        <v>#REF!</v>
      </c>
      <c r="V4394" s="17" t="n">
        <f aca="false">IF(Q4394="regular",0,(P4394-(O4394*20%)))</f>
        <v>22350</v>
      </c>
      <c r="W4394" s="17"/>
      <c r="X4394" s="15"/>
      <c r="Y4394" s="18" t="str">
        <f aca="false">VLOOKUP(F4394,'[1]Goa Member''s Details Revised'!$C$2:$AO$7385,12,0)</f>
        <v>last communication 05</v>
      </c>
    </row>
    <row r="4395" customFormat="false" ht="15" hidden="false" customHeight="false" outlineLevel="0" collapsed="false">
      <c r="B4395" s="14" t="n">
        <v>4394</v>
      </c>
      <c r="C4395" s="15"/>
      <c r="D4395" s="15" t="s">
        <v>12137</v>
      </c>
      <c r="E4395" s="15" t="s">
        <v>25</v>
      </c>
      <c r="F4395" s="15" t="s">
        <v>12138</v>
      </c>
      <c r="G4395" s="15"/>
      <c r="H4395" s="16" t="str">
        <f aca="false">VLOOKUP(F4395,'[1]Goa Member''s Details Revised'!$C$2:$AO$7385,2,0)</f>
        <v>Purchaser</v>
      </c>
      <c r="I4395" s="15" t="n">
        <v>8</v>
      </c>
      <c r="J4395" s="15" t="s">
        <v>1102</v>
      </c>
      <c r="K4395" s="15" t="n">
        <v>1989</v>
      </c>
      <c r="L4395" s="16" t="str">
        <f aca="false">VLOOKUP(F4395,'[1]Goa Member''s Details Revised'!$C$2:$AO$7385,9,0)</f>
        <v>Never</v>
      </c>
      <c r="M4395" s="15" t="s">
        <v>12139</v>
      </c>
      <c r="N4395" s="17" t="n">
        <f aca="false">VLOOKUP(F4395,'[1]Goa Member''s Details Revised'!$C$2:$AO$7385,5,0)</f>
        <v>26500</v>
      </c>
      <c r="O4395" s="17" t="n">
        <f aca="false">VLOOKUP(F4395,'[1]Goa Member''s Details Revised'!$C$2:$AO$7385,5,0)</f>
        <v>26500</v>
      </c>
      <c r="P4395" s="17" t="n">
        <f aca="false">VLOOKUP(F4395,'[1]Goa Member''s Details Revised'!$C$2:$AO$7385,6,0)</f>
        <v>26500</v>
      </c>
      <c r="Q4395" s="17" t="str">
        <f aca="false">VLOOKUP(F4395,'[1]Goa Member''s Details Revised'!$C$2:$AO$7385,8,0)</f>
        <v>I.R.M</v>
      </c>
      <c r="R4395" s="17" t="n">
        <f aca="false">+O4395-P4395</f>
        <v>0</v>
      </c>
      <c r="S4395" s="15" t="e">
        <f aca="false">+#REF!-K4395</f>
        <v>#REF!</v>
      </c>
      <c r="T4395" s="17" t="n">
        <f aca="false">IF(Q4395="regular",((P4395-(P4395/99)*S4395)),(P4395-(P4395*20%)))</f>
        <v>21200</v>
      </c>
      <c r="U4395" s="17" t="e">
        <f aca="false">((P4395-(P4395/99)*S4395))</f>
        <v>#REF!</v>
      </c>
      <c r="V4395" s="17" t="n">
        <f aca="false">IF(Q4395="regular",0,(P4395-(O4395*20%)))</f>
        <v>21200</v>
      </c>
      <c r="W4395" s="17"/>
      <c r="X4395" s="15"/>
      <c r="Y4395" s="18" t="str">
        <f aca="false">VLOOKUP(F4395,'[1]Goa Member''s Details Revised'!$C$2:$AO$7385,12,0)</f>
        <v>last communication 95</v>
      </c>
    </row>
    <row r="4396" customFormat="false" ht="30" hidden="false" customHeight="false" outlineLevel="0" collapsed="false">
      <c r="B4396" s="14" t="n">
        <v>4395</v>
      </c>
      <c r="C4396" s="15"/>
      <c r="D4396" s="15" t="s">
        <v>12140</v>
      </c>
      <c r="E4396" s="15" t="s">
        <v>25</v>
      </c>
      <c r="F4396" s="15" t="s">
        <v>12141</v>
      </c>
      <c r="G4396" s="15"/>
      <c r="H4396" s="16" t="str">
        <f aca="false">VLOOKUP(F4396,'[1]Goa Member''s Details Revised'!$C$2:$AO$7385,2,0)</f>
        <v>Purchaser</v>
      </c>
      <c r="I4396" s="15" t="n">
        <v>22</v>
      </c>
      <c r="J4396" s="15" t="s">
        <v>1102</v>
      </c>
      <c r="K4396" s="15" t="n">
        <v>1989</v>
      </c>
      <c r="L4396" s="16" t="str">
        <f aca="false">VLOOKUP(F4396,'[1]Goa Member''s Details Revised'!$C$2:$AO$7385,9,0)</f>
        <v>Never</v>
      </c>
      <c r="M4396" s="15" t="s">
        <v>12142</v>
      </c>
      <c r="N4396" s="17" t="n">
        <f aca="false">VLOOKUP(F4396,'[1]Goa Member''s Details Revised'!$C$2:$AO$7385,5,0)</f>
        <v>26500</v>
      </c>
      <c r="O4396" s="17" t="n">
        <f aca="false">VLOOKUP(F4396,'[1]Goa Member''s Details Revised'!$C$2:$AO$7385,5,0)</f>
        <v>26500</v>
      </c>
      <c r="P4396" s="17" t="n">
        <f aca="false">VLOOKUP(F4396,'[1]Goa Member''s Details Revised'!$C$2:$AO$7385,6,0)</f>
        <v>27650</v>
      </c>
      <c r="Q4396" s="17" t="str">
        <f aca="false">VLOOKUP(F4396,'[1]Goa Member''s Details Revised'!$C$2:$AO$7385,8,0)</f>
        <v>I.R.M</v>
      </c>
      <c r="R4396" s="17" t="n">
        <f aca="false">+O4396-P4396</f>
        <v>-1150</v>
      </c>
      <c r="S4396" s="15" t="e">
        <f aca="false">+#REF!-K4396</f>
        <v>#REF!</v>
      </c>
      <c r="T4396" s="17" t="n">
        <f aca="false">IF(Q4396="regular",((P4396-(P4396/99)*S4396)),(P4396-(P4396*20%)))</f>
        <v>22120</v>
      </c>
      <c r="U4396" s="17" t="e">
        <f aca="false">((P4396-(P4396/99)*S4396))</f>
        <v>#REF!</v>
      </c>
      <c r="V4396" s="17" t="n">
        <f aca="false">IF(Q4396="regular",0,(P4396-(O4396*20%)))</f>
        <v>22350</v>
      </c>
      <c r="W4396" s="17"/>
      <c r="X4396" s="15"/>
      <c r="Y4396" s="18" t="str">
        <f aca="false">VLOOKUP(F4396,'[1]Goa Member''s Details Revised'!$C$2:$AO$7385,12,0)</f>
        <v>we send last reminder in 2012.then we did not receive any reply total 2 membership of Goa:- 3271 and 3272</v>
      </c>
    </row>
    <row r="4397" customFormat="false" ht="30" hidden="false" customHeight="false" outlineLevel="0" collapsed="false">
      <c r="B4397" s="14" t="n">
        <v>4396</v>
      </c>
      <c r="C4397" s="15"/>
      <c r="D4397" s="15" t="s">
        <v>12143</v>
      </c>
      <c r="E4397" s="15" t="s">
        <v>25</v>
      </c>
      <c r="F4397" s="15" t="s">
        <v>12144</v>
      </c>
      <c r="G4397" s="15"/>
      <c r="H4397" s="16" t="str">
        <f aca="false">VLOOKUP(F4397,'[1]Goa Member''s Details Revised'!$C$2:$AO$7385,2,0)</f>
        <v>Purchaser</v>
      </c>
      <c r="I4397" s="15" t="n">
        <v>22</v>
      </c>
      <c r="J4397" s="15" t="s">
        <v>1102</v>
      </c>
      <c r="K4397" s="15" t="n">
        <v>1989</v>
      </c>
      <c r="L4397" s="16" t="str">
        <f aca="false">VLOOKUP(F4397,'[1]Goa Member''s Details Revised'!$C$2:$AO$7385,9,0)</f>
        <v>Never</v>
      </c>
      <c r="M4397" s="15" t="s">
        <v>12142</v>
      </c>
      <c r="N4397" s="17" t="n">
        <f aca="false">VLOOKUP(F4397,'[1]Goa Member''s Details Revised'!$C$2:$AO$7385,5,0)</f>
        <v>20000</v>
      </c>
      <c r="O4397" s="17" t="n">
        <f aca="false">VLOOKUP(F4397,'[1]Goa Member''s Details Revised'!$C$2:$AO$7385,5,0)</f>
        <v>20000</v>
      </c>
      <c r="P4397" s="17" t="n">
        <f aca="false">VLOOKUP(F4397,'[1]Goa Member''s Details Revised'!$C$2:$AO$7385,6,0)</f>
        <v>20850</v>
      </c>
      <c r="Q4397" s="17" t="str">
        <f aca="false">VLOOKUP(F4397,'[1]Goa Member''s Details Revised'!$C$2:$AO$7385,8,0)</f>
        <v>I.R.M</v>
      </c>
      <c r="R4397" s="17" t="n">
        <f aca="false">+O4397-P4397</f>
        <v>-850</v>
      </c>
      <c r="S4397" s="15" t="e">
        <f aca="false">+#REF!-K4397</f>
        <v>#REF!</v>
      </c>
      <c r="T4397" s="17" t="n">
        <f aca="false">IF(Q4397="regular",((P4397-(P4397/99)*S4397)),(P4397-(P4397*20%)))</f>
        <v>16680</v>
      </c>
      <c r="U4397" s="17" t="e">
        <f aca="false">((P4397-(P4397/99)*S4397))</f>
        <v>#REF!</v>
      </c>
      <c r="V4397" s="17" t="n">
        <f aca="false">IF(Q4397="regular",0,(P4397-(O4397*20%)))</f>
        <v>16850</v>
      </c>
      <c r="W4397" s="17"/>
      <c r="X4397" s="15"/>
      <c r="Y4397" s="18" t="str">
        <f aca="false">VLOOKUP(F4397,'[1]Goa Member''s Details Revised'!$C$2:$AO$7385,12,0)</f>
        <v>we send last reminder in 2012.then we did not receive any reply ..total 2 membership of Goa:- 3271 and 3272</v>
      </c>
    </row>
    <row r="4398" customFormat="false" ht="15" hidden="false" customHeight="false" outlineLevel="0" collapsed="false">
      <c r="B4398" s="14" t="n">
        <v>4397</v>
      </c>
      <c r="C4398" s="15"/>
      <c r="D4398" s="15" t="s">
        <v>12145</v>
      </c>
      <c r="E4398" s="15" t="s">
        <v>25</v>
      </c>
      <c r="F4398" s="15" t="s">
        <v>12146</v>
      </c>
      <c r="G4398" s="15"/>
      <c r="H4398" s="16" t="str">
        <f aca="false">VLOOKUP(F4398,'[1]Goa Member''s Details Revised'!$C$2:$AO$7385,2,0)</f>
        <v>Purchaser</v>
      </c>
      <c r="I4398" s="15" t="n">
        <v>26</v>
      </c>
      <c r="J4398" s="15" t="s">
        <v>1102</v>
      </c>
      <c r="K4398" s="15" t="n">
        <v>1989</v>
      </c>
      <c r="L4398" s="16" t="str">
        <f aca="false">VLOOKUP(F4398,'[1]Goa Member''s Details Revised'!$C$2:$AO$7385,9,0)</f>
        <v>Never</v>
      </c>
      <c r="M4398" s="15" t="s">
        <v>12147</v>
      </c>
      <c r="N4398" s="17" t="n">
        <f aca="false">VLOOKUP(F4398,'[1]Goa Member''s Details Revised'!$C$2:$AO$7385,5,0)</f>
        <v>34000</v>
      </c>
      <c r="O4398" s="17" t="n">
        <f aca="false">VLOOKUP(F4398,'[1]Goa Member''s Details Revised'!$C$2:$AO$7385,5,0)</f>
        <v>34000</v>
      </c>
      <c r="P4398" s="17" t="n">
        <f aca="false">VLOOKUP(F4398,'[1]Goa Member''s Details Revised'!$C$2:$AO$7385,6,0)</f>
        <v>35450</v>
      </c>
      <c r="Q4398" s="17" t="str">
        <f aca="false">VLOOKUP(F4398,'[1]Goa Member''s Details Revised'!$C$2:$AO$7385,8,0)</f>
        <v>I.R.M</v>
      </c>
      <c r="R4398" s="17" t="n">
        <f aca="false">+O4398-P4398</f>
        <v>-1450</v>
      </c>
      <c r="S4398" s="15" t="e">
        <f aca="false">+#REF!-K4398</f>
        <v>#REF!</v>
      </c>
      <c r="T4398" s="17" t="n">
        <f aca="false">IF(Q4398="regular",((P4398-(P4398/99)*S4398)),(P4398-(P4398*20%)))</f>
        <v>28360</v>
      </c>
      <c r="U4398" s="17" t="e">
        <f aca="false">((P4398-(P4398/99)*S4398))</f>
        <v>#REF!</v>
      </c>
      <c r="V4398" s="17" t="n">
        <f aca="false">IF(Q4398="regular",0,(P4398-(O4398*20%)))</f>
        <v>28650</v>
      </c>
      <c r="W4398" s="17"/>
      <c r="X4398" s="15"/>
      <c r="Y4398" s="18" t="str">
        <f aca="false">VLOOKUP(F4398,'[1]Goa Member''s Details Revised'!$C$2:$AO$7385,12,0)</f>
        <v>last communication 00</v>
      </c>
    </row>
    <row r="4399" customFormat="false" ht="30" hidden="false" customHeight="false" outlineLevel="0" collapsed="false">
      <c r="B4399" s="14" t="n">
        <v>4398</v>
      </c>
      <c r="C4399" s="15"/>
      <c r="D4399" s="15" t="s">
        <v>12148</v>
      </c>
      <c r="E4399" s="15" t="s">
        <v>25</v>
      </c>
      <c r="F4399" s="15" t="s">
        <v>12149</v>
      </c>
      <c r="G4399" s="15"/>
      <c r="H4399" s="16" t="str">
        <f aca="false">VLOOKUP(F4399,'[1]Goa Member''s Details Revised'!$C$2:$AO$7385,2,0)</f>
        <v>Purchaser</v>
      </c>
      <c r="I4399" s="15" t="n">
        <v>6</v>
      </c>
      <c r="J4399" s="15" t="s">
        <v>815</v>
      </c>
      <c r="K4399" s="15" t="n">
        <v>1989</v>
      </c>
      <c r="L4399" s="16" t="str">
        <f aca="false">VLOOKUP(F4399,'[1]Goa Member''s Details Revised'!$C$2:$AO$7385,9,0)</f>
        <v>Never</v>
      </c>
      <c r="M4399" s="15" t="s">
        <v>12150</v>
      </c>
      <c r="N4399" s="17" t="n">
        <f aca="false">VLOOKUP(F4399,'[1]Goa Member''s Details Revised'!$C$2:$AO$7385,5,0)</f>
        <v>20000</v>
      </c>
      <c r="O4399" s="17" t="n">
        <f aca="false">VLOOKUP(F4399,'[1]Goa Member''s Details Revised'!$C$2:$AO$7385,5,0)</f>
        <v>20000</v>
      </c>
      <c r="P4399" s="17" t="n">
        <f aca="false">VLOOKUP(F4399,'[1]Goa Member''s Details Revised'!$C$2:$AO$7385,6,0)</f>
        <v>20850</v>
      </c>
      <c r="Q4399" s="17" t="str">
        <f aca="false">VLOOKUP(F4399,'[1]Goa Member''s Details Revised'!$C$2:$AO$7385,8,0)</f>
        <v>I.R.M</v>
      </c>
      <c r="R4399" s="17" t="n">
        <f aca="false">+O4399-P4399</f>
        <v>-850</v>
      </c>
      <c r="S4399" s="15" t="e">
        <f aca="false">+#REF!-K4399</f>
        <v>#REF!</v>
      </c>
      <c r="T4399" s="17" t="n">
        <f aca="false">IF(Q4399="regular",((P4399-(P4399/99)*S4399)),(P4399-(P4399*20%)))</f>
        <v>16680</v>
      </c>
      <c r="U4399" s="17" t="e">
        <f aca="false">((P4399-(P4399/99)*S4399))</f>
        <v>#REF!</v>
      </c>
      <c r="V4399" s="17" t="n">
        <f aca="false">IF(Q4399="regular",0,(P4399-(O4399*20%)))</f>
        <v>16850</v>
      </c>
      <c r="W4399" s="17"/>
      <c r="X4399" s="15"/>
      <c r="Y4399" s="18" t="str">
        <f aca="false">VLOOKUP(F4399,'[1]Goa Member''s Details Revised'!$C$2:$AO$7385,12,0)</f>
        <v>we send last reminder in 2012.then we did not receive any reply </v>
      </c>
    </row>
    <row r="4400" customFormat="false" ht="30" hidden="false" customHeight="false" outlineLevel="0" collapsed="false">
      <c r="B4400" s="14" t="n">
        <v>4399</v>
      </c>
      <c r="C4400" s="15"/>
      <c r="D4400" s="15" t="s">
        <v>12151</v>
      </c>
      <c r="E4400" s="15" t="s">
        <v>25</v>
      </c>
      <c r="F4400" s="15" t="s">
        <v>12152</v>
      </c>
      <c r="G4400" s="15"/>
      <c r="H4400" s="16" t="str">
        <f aca="false">VLOOKUP(F4400,'[1]Goa Member''s Details Revised'!$C$2:$AO$7385,2,0)</f>
        <v>Purchaser</v>
      </c>
      <c r="I4400" s="15" t="n">
        <v>12</v>
      </c>
      <c r="J4400" s="15" t="s">
        <v>815</v>
      </c>
      <c r="K4400" s="15" t="n">
        <v>1989</v>
      </c>
      <c r="L4400" s="16" t="str">
        <f aca="false">VLOOKUP(F4400,'[1]Goa Member''s Details Revised'!$C$2:$AO$7385,9,0)</f>
        <v>Never</v>
      </c>
      <c r="M4400" s="15" t="s">
        <v>12153</v>
      </c>
      <c r="N4400" s="17" t="n">
        <f aca="false">VLOOKUP(F4400,'[1]Goa Member''s Details Revised'!$C$2:$AO$7385,5,0)</f>
        <v>20000</v>
      </c>
      <c r="O4400" s="17" t="n">
        <f aca="false">VLOOKUP(F4400,'[1]Goa Member''s Details Revised'!$C$2:$AO$7385,5,0)</f>
        <v>20000</v>
      </c>
      <c r="P4400" s="17" t="n">
        <f aca="false">VLOOKUP(F4400,'[1]Goa Member''s Details Revised'!$C$2:$AO$7385,6,0)</f>
        <v>20850</v>
      </c>
      <c r="Q4400" s="17" t="str">
        <f aca="false">VLOOKUP(F4400,'[1]Goa Member''s Details Revised'!$C$2:$AO$7385,8,0)</f>
        <v>I.R.M</v>
      </c>
      <c r="R4400" s="17" t="n">
        <f aca="false">+O4400-P4400</f>
        <v>-850</v>
      </c>
      <c r="S4400" s="15" t="e">
        <f aca="false">+#REF!-K4400</f>
        <v>#REF!</v>
      </c>
      <c r="T4400" s="17" t="n">
        <f aca="false">IF(Q4400="regular",((P4400-(P4400/99)*S4400)),(P4400-(P4400*20%)))</f>
        <v>16680</v>
      </c>
      <c r="U4400" s="17" t="e">
        <f aca="false">((P4400-(P4400/99)*S4400))</f>
        <v>#REF!</v>
      </c>
      <c r="V4400" s="17" t="n">
        <f aca="false">IF(Q4400="regular",0,(P4400-(O4400*20%)))</f>
        <v>16850</v>
      </c>
      <c r="W4400" s="17"/>
      <c r="X4400" s="15"/>
      <c r="Y4400" s="18" t="str">
        <f aca="false">VLOOKUP(F4400,'[1]Goa Member''s Details Revised'!$C$2:$AO$7385,12,0)</f>
        <v>we send last reminder in 2012.then we did not receive any reply </v>
      </c>
    </row>
    <row r="4401" customFormat="false" ht="30" hidden="false" customHeight="false" outlineLevel="0" collapsed="false">
      <c r="B4401" s="14" t="n">
        <v>4400</v>
      </c>
      <c r="C4401" s="15"/>
      <c r="D4401" s="15" t="s">
        <v>12154</v>
      </c>
      <c r="E4401" s="15" t="s">
        <v>25</v>
      </c>
      <c r="F4401" s="15" t="s">
        <v>12155</v>
      </c>
      <c r="G4401" s="15"/>
      <c r="H4401" s="16" t="str">
        <f aca="false">VLOOKUP(F4401,'[1]Goa Member''s Details Revised'!$C$2:$AO$7385,2,0)</f>
        <v>Purchaser</v>
      </c>
      <c r="I4401" s="15" t="n">
        <v>12</v>
      </c>
      <c r="J4401" s="15" t="s">
        <v>815</v>
      </c>
      <c r="K4401" s="15" t="n">
        <v>1989</v>
      </c>
      <c r="L4401" s="16" t="str">
        <f aca="false">VLOOKUP(F4401,'[1]Goa Member''s Details Revised'!$C$2:$AO$7385,9,0)</f>
        <v>Never</v>
      </c>
      <c r="M4401" s="15" t="s">
        <v>12156</v>
      </c>
      <c r="N4401" s="17" t="n">
        <f aca="false">VLOOKUP(F4401,'[1]Goa Member''s Details Revised'!$C$2:$AO$7385,5,0)</f>
        <v>20000</v>
      </c>
      <c r="O4401" s="17" t="n">
        <f aca="false">VLOOKUP(F4401,'[1]Goa Member''s Details Revised'!$C$2:$AO$7385,5,0)</f>
        <v>20000</v>
      </c>
      <c r="P4401" s="17" t="n">
        <f aca="false">VLOOKUP(F4401,'[1]Goa Member''s Details Revised'!$C$2:$AO$7385,6,0)</f>
        <v>20850</v>
      </c>
      <c r="Q4401" s="17" t="str">
        <f aca="false">VLOOKUP(F4401,'[1]Goa Member''s Details Revised'!$C$2:$AO$7385,8,0)</f>
        <v>I.R.M</v>
      </c>
      <c r="R4401" s="17" t="n">
        <f aca="false">+O4401-P4401</f>
        <v>-850</v>
      </c>
      <c r="S4401" s="15" t="e">
        <f aca="false">+#REF!-K4401</f>
        <v>#REF!</v>
      </c>
      <c r="T4401" s="17" t="n">
        <f aca="false">IF(Q4401="regular",((P4401-(P4401/99)*S4401)),(P4401-(P4401*20%)))</f>
        <v>16680</v>
      </c>
      <c r="U4401" s="17" t="e">
        <f aca="false">((P4401-(P4401/99)*S4401))</f>
        <v>#REF!</v>
      </c>
      <c r="V4401" s="17" t="n">
        <f aca="false">IF(Q4401="regular",0,(P4401-(O4401*20%)))</f>
        <v>16850</v>
      </c>
      <c r="W4401" s="17"/>
      <c r="X4401" s="15"/>
      <c r="Y4401" s="18" t="str">
        <f aca="false">VLOOKUP(F4401,'[1]Goa Member''s Details Revised'!$C$2:$AO$7385,12,0)</f>
        <v>we send last reminder in 2012.then we did not receive any reply </v>
      </c>
    </row>
    <row r="4402" customFormat="false" ht="30" hidden="false" customHeight="false" outlineLevel="0" collapsed="false">
      <c r="B4402" s="14" t="n">
        <v>4401</v>
      </c>
      <c r="C4402" s="15"/>
      <c r="D4402" s="15" t="s">
        <v>12157</v>
      </c>
      <c r="E4402" s="15" t="s">
        <v>25</v>
      </c>
      <c r="F4402" s="15" t="s">
        <v>12158</v>
      </c>
      <c r="G4402" s="15"/>
      <c r="H4402" s="16" t="str">
        <f aca="false">VLOOKUP(F4402,'[1]Goa Member''s Details Revised'!$C$2:$AO$7385,2,0)</f>
        <v>Purchaser</v>
      </c>
      <c r="I4402" s="15" t="n">
        <v>12</v>
      </c>
      <c r="J4402" s="15" t="s">
        <v>815</v>
      </c>
      <c r="K4402" s="15" t="n">
        <v>1989</v>
      </c>
      <c r="L4402" s="16" t="str">
        <f aca="false">VLOOKUP(F4402,'[1]Goa Member''s Details Revised'!$C$2:$AO$7385,9,0)</f>
        <v>Never</v>
      </c>
      <c r="M4402" s="15" t="s">
        <v>12159</v>
      </c>
      <c r="N4402" s="17" t="n">
        <f aca="false">VLOOKUP(F4402,'[1]Goa Member''s Details Revised'!$C$2:$AO$7385,5,0)</f>
        <v>16000</v>
      </c>
      <c r="O4402" s="17" t="n">
        <f aca="false">VLOOKUP(F4402,'[1]Goa Member''s Details Revised'!$C$2:$AO$7385,5,0)</f>
        <v>16000</v>
      </c>
      <c r="P4402" s="17" t="n">
        <f aca="false">VLOOKUP(F4402,'[1]Goa Member''s Details Revised'!$C$2:$AO$7385,6,0)</f>
        <v>17280</v>
      </c>
      <c r="Q4402" s="17" t="str">
        <f aca="false">VLOOKUP(F4402,'[1]Goa Member''s Details Revised'!$C$2:$AO$7385,8,0)</f>
        <v>I.R.M</v>
      </c>
      <c r="R4402" s="17" t="n">
        <f aca="false">+O4402-P4402</f>
        <v>-1280</v>
      </c>
      <c r="S4402" s="15" t="e">
        <f aca="false">+#REF!-K4402</f>
        <v>#REF!</v>
      </c>
      <c r="T4402" s="17" t="n">
        <f aca="false">IF(Q4402="regular",((P4402-(P4402/99)*S4402)),(P4402-(P4402*20%)))</f>
        <v>13824</v>
      </c>
      <c r="U4402" s="17" t="e">
        <f aca="false">((P4402-(P4402/99)*S4402))</f>
        <v>#REF!</v>
      </c>
      <c r="V4402" s="17" t="n">
        <f aca="false">IF(Q4402="regular",0,(P4402-(O4402*20%)))</f>
        <v>14080</v>
      </c>
      <c r="W4402" s="17"/>
      <c r="X4402" s="15"/>
      <c r="Y4402" s="18" t="str">
        <f aca="false">VLOOKUP(F4402,'[1]Goa Member''s Details Revised'!$C$2:$AO$7385,12,0)</f>
        <v>last communication 2005….total 2 membership of Goa:- 3316 and 3317</v>
      </c>
    </row>
    <row r="4403" customFormat="false" ht="30" hidden="false" customHeight="false" outlineLevel="0" collapsed="false">
      <c r="B4403" s="14" t="n">
        <v>4402</v>
      </c>
      <c r="C4403" s="15"/>
      <c r="D4403" s="15" t="s">
        <v>12160</v>
      </c>
      <c r="E4403" s="15" t="s">
        <v>25</v>
      </c>
      <c r="F4403" s="15" t="s">
        <v>12161</v>
      </c>
      <c r="G4403" s="15"/>
      <c r="H4403" s="16" t="str">
        <f aca="false">VLOOKUP(F4403,'[1]Goa Member''s Details Revised'!$C$2:$AO$7385,2,0)</f>
        <v>Purchaser</v>
      </c>
      <c r="I4403" s="15" t="n">
        <v>12</v>
      </c>
      <c r="J4403" s="15" t="s">
        <v>815</v>
      </c>
      <c r="K4403" s="15" t="n">
        <v>1989</v>
      </c>
      <c r="L4403" s="16" t="str">
        <f aca="false">VLOOKUP(F4403,'[1]Goa Member''s Details Revised'!$C$2:$AO$7385,9,0)</f>
        <v>Never</v>
      </c>
      <c r="M4403" s="15" t="s">
        <v>12159</v>
      </c>
      <c r="N4403" s="17" t="n">
        <f aca="false">VLOOKUP(F4403,'[1]Goa Member''s Details Revised'!$C$2:$AO$7385,5,0)</f>
        <v>21000</v>
      </c>
      <c r="O4403" s="17" t="n">
        <f aca="false">VLOOKUP(F4403,'[1]Goa Member''s Details Revised'!$C$2:$AO$7385,5,0)</f>
        <v>21000</v>
      </c>
      <c r="P4403" s="17" t="n">
        <f aca="false">VLOOKUP(F4403,'[1]Goa Member''s Details Revised'!$C$2:$AO$7385,6,0)</f>
        <v>22680</v>
      </c>
      <c r="Q4403" s="17" t="str">
        <f aca="false">VLOOKUP(F4403,'[1]Goa Member''s Details Revised'!$C$2:$AO$7385,8,0)</f>
        <v>I.R.M</v>
      </c>
      <c r="R4403" s="17" t="n">
        <f aca="false">+O4403-P4403</f>
        <v>-1680</v>
      </c>
      <c r="S4403" s="15" t="e">
        <f aca="false">+#REF!-K4403</f>
        <v>#REF!</v>
      </c>
      <c r="T4403" s="17" t="n">
        <f aca="false">IF(Q4403="regular",((P4403-(P4403/99)*S4403)),(P4403-(P4403*20%)))</f>
        <v>18144</v>
      </c>
      <c r="U4403" s="17" t="e">
        <f aca="false">((P4403-(P4403/99)*S4403))</f>
        <v>#REF!</v>
      </c>
      <c r="V4403" s="17" t="n">
        <f aca="false">IF(Q4403="regular",0,(P4403-(O4403*20%)))</f>
        <v>18480</v>
      </c>
      <c r="W4403" s="17"/>
      <c r="X4403" s="15"/>
      <c r="Y4403" s="18" t="str">
        <f aca="false">VLOOKUP(F4403,'[1]Goa Member''s Details Revised'!$C$2:$AO$7385,12,0)</f>
        <v>last communication 2005….total 2 membership of Goa:- 3316 and 3317</v>
      </c>
    </row>
    <row r="4404" customFormat="false" ht="15" hidden="false" customHeight="false" outlineLevel="0" collapsed="false">
      <c r="B4404" s="14" t="n">
        <v>4403</v>
      </c>
      <c r="C4404" s="15"/>
      <c r="D4404" s="15" t="s">
        <v>12162</v>
      </c>
      <c r="E4404" s="15" t="s">
        <v>25</v>
      </c>
      <c r="F4404" s="15" t="s">
        <v>12163</v>
      </c>
      <c r="G4404" s="15"/>
      <c r="H4404" s="16" t="str">
        <f aca="false">VLOOKUP(F4404,'[1]Goa Member''s Details Revised'!$C$2:$AO$7385,2,0)</f>
        <v>Purchaser</v>
      </c>
      <c r="I4404" s="15" t="n">
        <v>20</v>
      </c>
      <c r="J4404" s="15" t="s">
        <v>815</v>
      </c>
      <c r="K4404" s="15" t="n">
        <v>1989</v>
      </c>
      <c r="L4404" s="16" t="n">
        <f aca="false">VLOOKUP(F4404,'[1]Goa Member''s Details Revised'!$C$2:$AO$7385,9,0)</f>
        <v>2017</v>
      </c>
      <c r="M4404" s="15" t="s">
        <v>12164</v>
      </c>
      <c r="N4404" s="17" t="n">
        <f aca="false">VLOOKUP(F4404,'[1]Goa Member''s Details Revised'!$C$2:$AO$7385,5,0)</f>
        <v>20000</v>
      </c>
      <c r="O4404" s="17" t="n">
        <f aca="false">VLOOKUP(F4404,'[1]Goa Member''s Details Revised'!$C$2:$AO$7385,5,0)</f>
        <v>20000</v>
      </c>
      <c r="P4404" s="17" t="n">
        <f aca="false">VLOOKUP(F4404,'[1]Goa Member''s Details Revised'!$C$2:$AO$7385,6,0)</f>
        <v>20850</v>
      </c>
      <c r="Q4404" s="17" t="str">
        <f aca="false">VLOOKUP(F4404,'[1]Goa Member''s Details Revised'!$C$2:$AO$7385,8,0)</f>
        <v>R.M</v>
      </c>
      <c r="R4404" s="17" t="n">
        <f aca="false">+O4404-P4404</f>
        <v>-850</v>
      </c>
      <c r="S4404" s="15" t="e">
        <f aca="false">+#REF!-K4404</f>
        <v>#REF!</v>
      </c>
      <c r="T4404" s="17" t="n">
        <f aca="false">IF(Q4404="regular",((P4404-(P4404/99)*S4404)),(P4404-(P4404*20%)))</f>
        <v>16680</v>
      </c>
      <c r="U4404" s="17" t="e">
        <f aca="false">((P4404-(P4404/99)*S4404))</f>
        <v>#REF!</v>
      </c>
      <c r="V4404" s="17" t="n">
        <f aca="false">IF(Q4404="regular",0,(P4404-(O4404*20%)))</f>
        <v>16850</v>
      </c>
      <c r="W4404" s="17"/>
      <c r="X4404" s="15"/>
      <c r="Y4404" s="18" t="str">
        <f aca="false">VLOOKUP(F4404,'[1]Goa Member''s Details Revised'!$C$2:$AO$7385,12,0)</f>
        <v>they are regular member</v>
      </c>
    </row>
    <row r="4405" customFormat="false" ht="15" hidden="false" customHeight="false" outlineLevel="0" collapsed="false">
      <c r="B4405" s="14" t="n">
        <v>4404</v>
      </c>
      <c r="C4405" s="15"/>
      <c r="D4405" s="15" t="s">
        <v>12165</v>
      </c>
      <c r="E4405" s="15" t="s">
        <v>25</v>
      </c>
      <c r="F4405" s="15" t="s">
        <v>12166</v>
      </c>
      <c r="G4405" s="15"/>
      <c r="H4405" s="16" t="str">
        <f aca="false">VLOOKUP(F4405,'[1]Goa Member''s Details Revised'!$C$2:$AO$7385,2,0)</f>
        <v>Purchaser</v>
      </c>
      <c r="I4405" s="15" t="n">
        <v>24</v>
      </c>
      <c r="J4405" s="15" t="s">
        <v>815</v>
      </c>
      <c r="K4405" s="15" t="n">
        <v>1989</v>
      </c>
      <c r="L4405" s="16" t="str">
        <f aca="false">VLOOKUP(F4405,'[1]Goa Member''s Details Revised'!$C$2:$AO$7385,9,0)</f>
        <v>Never</v>
      </c>
      <c r="M4405" s="15" t="s">
        <v>12167</v>
      </c>
      <c r="N4405" s="17" t="n">
        <f aca="false">VLOOKUP(F4405,'[1]Goa Member''s Details Revised'!$C$2:$AO$7385,5,0)</f>
        <v>20850</v>
      </c>
      <c r="O4405" s="17" t="n">
        <f aca="false">VLOOKUP(F4405,'[1]Goa Member''s Details Revised'!$C$2:$AO$7385,5,0)</f>
        <v>20850</v>
      </c>
      <c r="P4405" s="17" t="n">
        <f aca="false">VLOOKUP(F4405,'[1]Goa Member''s Details Revised'!$C$2:$AO$7385,6,0)</f>
        <v>20850</v>
      </c>
      <c r="Q4405" s="17" t="str">
        <f aca="false">VLOOKUP(F4405,'[1]Goa Member''s Details Revised'!$C$2:$AO$7385,8,0)</f>
        <v>I.R.M</v>
      </c>
      <c r="R4405" s="17" t="n">
        <f aca="false">+O4405-P4405</f>
        <v>0</v>
      </c>
      <c r="S4405" s="15" t="e">
        <f aca="false">+#REF!-K4405</f>
        <v>#REF!</v>
      </c>
      <c r="T4405" s="17" t="n">
        <f aca="false">IF(Q4405="regular",((P4405-(P4405/99)*S4405)),(P4405-(P4405*20%)))</f>
        <v>16680</v>
      </c>
      <c r="U4405" s="17" t="e">
        <f aca="false">((P4405-(P4405/99)*S4405))</f>
        <v>#REF!</v>
      </c>
      <c r="V4405" s="17" t="n">
        <f aca="false">IF(Q4405="regular",0,(P4405-(O4405*20%)))</f>
        <v>16680</v>
      </c>
      <c r="W4405" s="17"/>
      <c r="X4405" s="15"/>
      <c r="Y4405" s="18" t="str">
        <f aca="false">VLOOKUP(F4405,'[1]Goa Member''s Details Revised'!$C$2:$AO$7385,12,0)</f>
        <v>last communication 91</v>
      </c>
    </row>
    <row r="4406" customFormat="false" ht="15" hidden="false" customHeight="false" outlineLevel="0" collapsed="false">
      <c r="B4406" s="14" t="n">
        <v>4405</v>
      </c>
      <c r="C4406" s="15"/>
      <c r="D4406" s="15" t="s">
        <v>12168</v>
      </c>
      <c r="E4406" s="15" t="s">
        <v>25</v>
      </c>
      <c r="F4406" s="15" t="s">
        <v>12169</v>
      </c>
      <c r="G4406" s="15"/>
      <c r="H4406" s="16" t="str">
        <f aca="false">VLOOKUP(F4406,'[1]Goa Member''s Details Revised'!$C$2:$AO$7385,2,0)</f>
        <v>Purchaser</v>
      </c>
      <c r="I4406" s="15" t="n">
        <v>25</v>
      </c>
      <c r="J4406" s="15" t="s">
        <v>815</v>
      </c>
      <c r="K4406" s="15" t="n">
        <v>1989</v>
      </c>
      <c r="L4406" s="16" t="str">
        <f aca="false">VLOOKUP(F4406,'[1]Goa Member''s Details Revised'!$C$2:$AO$7385,9,0)</f>
        <v>Never</v>
      </c>
      <c r="M4406" s="15" t="s">
        <v>12170</v>
      </c>
      <c r="N4406" s="17" t="n">
        <f aca="false">VLOOKUP(F4406,'[1]Goa Member''s Details Revised'!$C$2:$AO$7385,5,0)</f>
        <v>20850</v>
      </c>
      <c r="O4406" s="17" t="n">
        <f aca="false">VLOOKUP(F4406,'[1]Goa Member''s Details Revised'!$C$2:$AO$7385,5,0)</f>
        <v>20850</v>
      </c>
      <c r="P4406" s="17" t="n">
        <f aca="false">VLOOKUP(F4406,'[1]Goa Member''s Details Revised'!$C$2:$AO$7385,6,0)</f>
        <v>20850</v>
      </c>
      <c r="Q4406" s="17" t="str">
        <f aca="false">VLOOKUP(F4406,'[1]Goa Member''s Details Revised'!$C$2:$AO$7385,8,0)</f>
        <v>I.R.M</v>
      </c>
      <c r="R4406" s="17" t="n">
        <f aca="false">+O4406-P4406</f>
        <v>0</v>
      </c>
      <c r="S4406" s="15" t="e">
        <f aca="false">+#REF!-K4406</f>
        <v>#REF!</v>
      </c>
      <c r="T4406" s="17" t="n">
        <f aca="false">IF(Q4406="regular",((P4406-(P4406/99)*S4406)),(P4406-(P4406*20%)))</f>
        <v>16680</v>
      </c>
      <c r="U4406" s="17" t="e">
        <f aca="false">((P4406-(P4406/99)*S4406))</f>
        <v>#REF!</v>
      </c>
      <c r="V4406" s="17" t="n">
        <f aca="false">IF(Q4406="regular",0,(P4406-(O4406*20%)))</f>
        <v>16680</v>
      </c>
      <c r="W4406" s="17"/>
      <c r="X4406" s="15"/>
      <c r="Y4406" s="18" t="str">
        <f aca="false">VLOOKUP(F4406,'[1]Goa Member''s Details Revised'!$C$2:$AO$7385,12,0)</f>
        <v>last communication 91</v>
      </c>
    </row>
    <row r="4407" customFormat="false" ht="30" hidden="false" customHeight="false" outlineLevel="0" collapsed="false">
      <c r="B4407" s="14" t="n">
        <v>4406</v>
      </c>
      <c r="C4407" s="15"/>
      <c r="D4407" s="15" t="s">
        <v>12171</v>
      </c>
      <c r="E4407" s="15" t="s">
        <v>25</v>
      </c>
      <c r="F4407" s="15" t="s">
        <v>12172</v>
      </c>
      <c r="G4407" s="15"/>
      <c r="H4407" s="16" t="str">
        <f aca="false">VLOOKUP(F4407,'[1]Goa Member''s Details Revised'!$C$2:$AO$7385,2,0)</f>
        <v>Purchaser</v>
      </c>
      <c r="I4407" s="15" t="n">
        <v>28</v>
      </c>
      <c r="J4407" s="15" t="s">
        <v>815</v>
      </c>
      <c r="K4407" s="15" t="n">
        <v>1989</v>
      </c>
      <c r="L4407" s="16" t="str">
        <f aca="false">VLOOKUP(F4407,'[1]Goa Member''s Details Revised'!$C$2:$AO$7385,9,0)</f>
        <v>Never</v>
      </c>
      <c r="M4407" s="15" t="s">
        <v>12173</v>
      </c>
      <c r="N4407" s="17" t="n">
        <f aca="false">VLOOKUP(F4407,'[1]Goa Member''s Details Revised'!$C$2:$AO$7385,5,0)</f>
        <v>13900</v>
      </c>
      <c r="O4407" s="17" t="n">
        <f aca="false">VLOOKUP(F4407,'[1]Goa Member''s Details Revised'!$C$2:$AO$7385,5,0)</f>
        <v>13900</v>
      </c>
      <c r="P4407" s="17" t="n">
        <f aca="false">VLOOKUP(F4407,'[1]Goa Member''s Details Revised'!$C$2:$AO$7385,6,0)</f>
        <v>13900</v>
      </c>
      <c r="Q4407" s="17" t="str">
        <f aca="false">VLOOKUP(F4407,'[1]Goa Member''s Details Revised'!$C$2:$AO$7385,8,0)</f>
        <v>I.R.M</v>
      </c>
      <c r="R4407" s="17" t="n">
        <f aca="false">+O4407-P4407</f>
        <v>0</v>
      </c>
      <c r="S4407" s="15" t="e">
        <f aca="false">+#REF!-K4407</f>
        <v>#REF!</v>
      </c>
      <c r="T4407" s="17" t="n">
        <f aca="false">IF(Q4407="regular",((P4407-(P4407/99)*S4407)),(P4407-(P4407*20%)))</f>
        <v>11120</v>
      </c>
      <c r="U4407" s="17" t="e">
        <f aca="false">((P4407-(P4407/99)*S4407))</f>
        <v>#REF!</v>
      </c>
      <c r="V4407" s="17" t="n">
        <f aca="false">IF(Q4407="regular",0,(P4407-(O4407*20%)))</f>
        <v>11120</v>
      </c>
      <c r="W4407" s="17"/>
      <c r="X4407" s="15"/>
      <c r="Y4407" s="18" t="str">
        <f aca="false">VLOOKUP(F4407,'[1]Goa Member''s Details Revised'!$C$2:$AO$7385,12,0)</f>
        <v>we send last reminder in 2012.then we did not receive any reply </v>
      </c>
    </row>
    <row r="4408" customFormat="false" ht="15" hidden="false" customHeight="false" outlineLevel="0" collapsed="false">
      <c r="B4408" s="14" t="n">
        <v>4407</v>
      </c>
      <c r="C4408" s="15"/>
      <c r="D4408" s="15" t="s">
        <v>12174</v>
      </c>
      <c r="E4408" s="15" t="s">
        <v>25</v>
      </c>
      <c r="F4408" s="15" t="s">
        <v>12175</v>
      </c>
      <c r="G4408" s="15"/>
      <c r="H4408" s="16" t="str">
        <f aca="false">VLOOKUP(F4408,'[1]Goa Member''s Details Revised'!$C$2:$AO$7385,2,0)</f>
        <v>Purchaser</v>
      </c>
      <c r="I4408" s="15" t="n">
        <v>27</v>
      </c>
      <c r="J4408" s="15" t="s">
        <v>815</v>
      </c>
      <c r="K4408" s="15" t="n">
        <v>1989</v>
      </c>
      <c r="L4408" s="16" t="str">
        <f aca="false">VLOOKUP(F4408,'[1]Goa Member''s Details Revised'!$C$2:$AO$7385,9,0)</f>
        <v>Never</v>
      </c>
      <c r="M4408" s="15" t="s">
        <v>12176</v>
      </c>
      <c r="N4408" s="17" t="n">
        <f aca="false">VLOOKUP(F4408,'[1]Goa Member''s Details Revised'!$C$2:$AO$7385,5,0)</f>
        <v>26500</v>
      </c>
      <c r="O4408" s="17" t="n">
        <f aca="false">VLOOKUP(F4408,'[1]Goa Member''s Details Revised'!$C$2:$AO$7385,5,0)</f>
        <v>26500</v>
      </c>
      <c r="P4408" s="17" t="n">
        <f aca="false">VLOOKUP(F4408,'[1]Goa Member''s Details Revised'!$C$2:$AO$7385,6,0)</f>
        <v>26500</v>
      </c>
      <c r="Q4408" s="17" t="str">
        <f aca="false">VLOOKUP(F4408,'[1]Goa Member''s Details Revised'!$C$2:$AO$7385,8,0)</f>
        <v>I.R.M</v>
      </c>
      <c r="R4408" s="17" t="n">
        <f aca="false">+O4408-P4408</f>
        <v>0</v>
      </c>
      <c r="S4408" s="15" t="e">
        <f aca="false">+#REF!-K4408</f>
        <v>#REF!</v>
      </c>
      <c r="T4408" s="17" t="n">
        <f aca="false">IF(Q4408="regular",((P4408-(P4408/99)*S4408)),(P4408-(P4408*20%)))</f>
        <v>21200</v>
      </c>
      <c r="U4408" s="17" t="e">
        <f aca="false">((P4408-(P4408/99)*S4408))</f>
        <v>#REF!</v>
      </c>
      <c r="V4408" s="17" t="n">
        <f aca="false">IF(Q4408="regular",0,(P4408-(O4408*20%)))</f>
        <v>21200</v>
      </c>
      <c r="W4408" s="17"/>
      <c r="X4408" s="15"/>
      <c r="Y4408" s="18" t="str">
        <f aca="false">VLOOKUP(F4408,'[1]Goa Member''s Details Revised'!$C$2:$AO$7385,12,0)</f>
        <v>no reminders so last communication 2008</v>
      </c>
    </row>
    <row r="4409" customFormat="false" ht="15" hidden="false" customHeight="false" outlineLevel="0" collapsed="false">
      <c r="B4409" s="14" t="n">
        <v>4408</v>
      </c>
      <c r="C4409" s="15"/>
      <c r="D4409" s="15" t="s">
        <v>12177</v>
      </c>
      <c r="E4409" s="15" t="s">
        <v>25</v>
      </c>
      <c r="F4409" s="15" t="s">
        <v>12178</v>
      </c>
      <c r="G4409" s="15"/>
      <c r="H4409" s="16" t="str">
        <f aca="false">VLOOKUP(F4409,'[1]Goa Member''s Details Revised'!$C$2:$AO$7385,2,0)</f>
        <v>Purchaser</v>
      </c>
      <c r="I4409" s="15" t="n">
        <v>3</v>
      </c>
      <c r="J4409" s="15" t="s">
        <v>834</v>
      </c>
      <c r="K4409" s="15" t="n">
        <v>1989</v>
      </c>
      <c r="L4409" s="16" t="n">
        <f aca="false">VLOOKUP(F4409,'[1]Goa Member''s Details Revised'!$C$2:$AO$7385,9,0)</f>
        <v>2010</v>
      </c>
      <c r="M4409" s="15" t="s">
        <v>12179</v>
      </c>
      <c r="N4409" s="17" t="n">
        <f aca="false">VLOOKUP(F4409,'[1]Goa Member''s Details Revised'!$C$2:$AO$7385,5,0)</f>
        <v>20000</v>
      </c>
      <c r="O4409" s="17" t="n">
        <f aca="false">VLOOKUP(F4409,'[1]Goa Member''s Details Revised'!$C$2:$AO$7385,5,0)</f>
        <v>20000</v>
      </c>
      <c r="P4409" s="17" t="n">
        <f aca="false">VLOOKUP(F4409,'[1]Goa Member''s Details Revised'!$C$2:$AO$7385,6,0)</f>
        <v>20000</v>
      </c>
      <c r="Q4409" s="17" t="str">
        <f aca="false">VLOOKUP(F4409,'[1]Goa Member''s Details Revised'!$C$2:$AO$7385,8,0)</f>
        <v>R.M</v>
      </c>
      <c r="R4409" s="17" t="n">
        <f aca="false">+O4409-P4409</f>
        <v>0</v>
      </c>
      <c r="S4409" s="15" t="e">
        <f aca="false">+#REF!-K4409</f>
        <v>#REF!</v>
      </c>
      <c r="T4409" s="17" t="n">
        <f aca="false">IF(Q4409="regular",((P4409-(P4409/99)*S4409)),(P4409-(P4409*20%)))</f>
        <v>16000</v>
      </c>
      <c r="U4409" s="17" t="e">
        <f aca="false">((P4409-(P4409/99)*S4409))</f>
        <v>#REF!</v>
      </c>
      <c r="V4409" s="17" t="n">
        <f aca="false">IF(Q4409="regular",0,(P4409-(O4409*20%)))</f>
        <v>16000</v>
      </c>
      <c r="W4409" s="17"/>
      <c r="X4409" s="15"/>
      <c r="Y4409" s="18" t="str">
        <f aca="false">VLOOKUP(F4409,'[1]Goa Member''s Details Revised'!$C$2:$AO$7385,12,0)</f>
        <v>send perform invoice so Last Communication Till 2011</v>
      </c>
    </row>
    <row r="4410" customFormat="false" ht="15" hidden="false" customHeight="false" outlineLevel="0" collapsed="false">
      <c r="B4410" s="14" t="n">
        <v>4409</v>
      </c>
      <c r="C4410" s="15"/>
      <c r="D4410" s="15" t="s">
        <v>12180</v>
      </c>
      <c r="E4410" s="15" t="s">
        <v>25</v>
      </c>
      <c r="F4410" s="15" t="s">
        <v>12181</v>
      </c>
      <c r="G4410" s="15"/>
      <c r="H4410" s="16" t="str">
        <f aca="false">VLOOKUP(F4410,'[1]Goa Member''s Details Revised'!$C$2:$AO$7385,2,0)</f>
        <v>Purchaser</v>
      </c>
      <c r="I4410" s="15" t="n">
        <v>8</v>
      </c>
      <c r="J4410" s="15" t="s">
        <v>834</v>
      </c>
      <c r="K4410" s="15" t="n">
        <v>1989</v>
      </c>
      <c r="L4410" s="16" t="str">
        <f aca="false">VLOOKUP(F4410,'[1]Goa Member''s Details Revised'!$C$2:$AO$7385,9,0)</f>
        <v>Never</v>
      </c>
      <c r="M4410" s="15" t="s">
        <v>12182</v>
      </c>
      <c r="N4410" s="17" t="n">
        <f aca="false">VLOOKUP(F4410,'[1]Goa Member''s Details Revised'!$C$2:$AO$7385,5,0)</f>
        <v>20850</v>
      </c>
      <c r="O4410" s="17" t="n">
        <f aca="false">VLOOKUP(F4410,'[1]Goa Member''s Details Revised'!$C$2:$AO$7385,5,0)</f>
        <v>20850</v>
      </c>
      <c r="P4410" s="17" t="n">
        <f aca="false">VLOOKUP(F4410,'[1]Goa Member''s Details Revised'!$C$2:$AO$7385,6,0)</f>
        <v>18700</v>
      </c>
      <c r="Q4410" s="17" t="str">
        <f aca="false">VLOOKUP(F4410,'[1]Goa Member''s Details Revised'!$C$2:$AO$7385,8,0)</f>
        <v>Outstanding</v>
      </c>
      <c r="R4410" s="17" t="n">
        <f aca="false">+O4410-P4410</f>
        <v>2150</v>
      </c>
      <c r="S4410" s="15" t="e">
        <f aca="false">+#REF!-K4410</f>
        <v>#REF!</v>
      </c>
      <c r="T4410" s="17" t="n">
        <f aca="false">IF(Q4410="regular",((P4410-(P4410/99)*S4410)),(P4410-(P4410*20%)))</f>
        <v>14960</v>
      </c>
      <c r="U4410" s="17" t="e">
        <f aca="false">((P4410-(P4410/99)*S4410))</f>
        <v>#REF!</v>
      </c>
      <c r="V4410" s="17" t="n">
        <f aca="false">IF(Q4410="regular",0,(P4410-(O4410*20%)))</f>
        <v>14530</v>
      </c>
      <c r="W4410" s="17"/>
      <c r="X4410" s="15"/>
      <c r="Y4410" s="18" t="str">
        <f aca="false">VLOOKUP(F4410,'[1]Goa Member''s Details Revised'!$C$2:$AO$7385,12,0)</f>
        <v>last communication 02(outstanding 2150/- Rs)</v>
      </c>
    </row>
    <row r="4411" customFormat="false" ht="30" hidden="false" customHeight="false" outlineLevel="0" collapsed="false">
      <c r="B4411" s="14" t="n">
        <v>4410</v>
      </c>
      <c r="C4411" s="15"/>
      <c r="D4411" s="15" t="s">
        <v>12183</v>
      </c>
      <c r="E4411" s="15" t="s">
        <v>25</v>
      </c>
      <c r="F4411" s="15" t="s">
        <v>12184</v>
      </c>
      <c r="G4411" s="15"/>
      <c r="H4411" s="16" t="str">
        <f aca="false">VLOOKUP(F4411,'[1]Goa Member''s Details Revised'!$C$2:$AO$7385,2,0)</f>
        <v>Purchaser</v>
      </c>
      <c r="I4411" s="15" t="n">
        <v>8</v>
      </c>
      <c r="J4411" s="15" t="s">
        <v>834</v>
      </c>
      <c r="K4411" s="15" t="n">
        <v>1989</v>
      </c>
      <c r="L4411" s="16" t="str">
        <f aca="false">VLOOKUP(F4411,'[1]Goa Member''s Details Revised'!$C$2:$AO$7385,9,0)</f>
        <v>Never</v>
      </c>
      <c r="M4411" s="15" t="s">
        <v>12185</v>
      </c>
      <c r="N4411" s="17" t="n">
        <f aca="false">VLOOKUP(F4411,'[1]Goa Member''s Details Revised'!$C$2:$AO$7385,5,0)</f>
        <v>20000</v>
      </c>
      <c r="O4411" s="17" t="n">
        <f aca="false">VLOOKUP(F4411,'[1]Goa Member''s Details Revised'!$C$2:$AO$7385,5,0)</f>
        <v>20000</v>
      </c>
      <c r="P4411" s="17" t="n">
        <f aca="false">VLOOKUP(F4411,'[1]Goa Member''s Details Revised'!$C$2:$AO$7385,6,0)</f>
        <v>20850</v>
      </c>
      <c r="Q4411" s="17" t="str">
        <f aca="false">VLOOKUP(F4411,'[1]Goa Member''s Details Revised'!$C$2:$AO$7385,8,0)</f>
        <v>I.R.M</v>
      </c>
      <c r="R4411" s="17" t="n">
        <f aca="false">+O4411-P4411</f>
        <v>-850</v>
      </c>
      <c r="S4411" s="15" t="e">
        <f aca="false">+#REF!-K4411</f>
        <v>#REF!</v>
      </c>
      <c r="T4411" s="17" t="n">
        <f aca="false">IF(Q4411="regular",((P4411-(P4411/99)*S4411)),(P4411-(P4411*20%)))</f>
        <v>16680</v>
      </c>
      <c r="U4411" s="17" t="e">
        <f aca="false">((P4411-(P4411/99)*S4411))</f>
        <v>#REF!</v>
      </c>
      <c r="V4411" s="17" t="n">
        <f aca="false">IF(Q4411="regular",0,(P4411-(O4411*20%)))</f>
        <v>16850</v>
      </c>
      <c r="W4411" s="17"/>
      <c r="X4411" s="15"/>
      <c r="Y4411" s="18" t="str">
        <f aca="false">VLOOKUP(F4411,'[1]Goa Member''s Details Revised'!$C$2:$AO$7385,12,0)</f>
        <v>we send last reminder in 2012.then we did not receive any reply </v>
      </c>
    </row>
    <row r="4412" customFormat="false" ht="15" hidden="false" customHeight="false" outlineLevel="0" collapsed="false">
      <c r="B4412" s="14" t="n">
        <v>4411</v>
      </c>
      <c r="C4412" s="15"/>
      <c r="D4412" s="15" t="s">
        <v>12186</v>
      </c>
      <c r="E4412" s="15" t="s">
        <v>25</v>
      </c>
      <c r="F4412" s="15" t="s">
        <v>12187</v>
      </c>
      <c r="G4412" s="15"/>
      <c r="H4412" s="16" t="str">
        <f aca="false">VLOOKUP(F4412,'[1]Goa Member''s Details Revised'!$C$2:$AO$7385,2,0)</f>
        <v>Purchaser</v>
      </c>
      <c r="I4412" s="15" t="n">
        <v>6</v>
      </c>
      <c r="J4412" s="15" t="s">
        <v>834</v>
      </c>
      <c r="K4412" s="15" t="n">
        <v>1989</v>
      </c>
      <c r="L4412" s="16" t="str">
        <f aca="false">VLOOKUP(F4412,'[1]Goa Member''s Details Revised'!$C$2:$AO$7385,9,0)</f>
        <v>Never</v>
      </c>
      <c r="M4412" s="15" t="s">
        <v>12188</v>
      </c>
      <c r="N4412" s="17" t="n">
        <f aca="false">VLOOKUP(F4412,'[1]Goa Member''s Details Revised'!$C$2:$AO$7385,5,0)</f>
        <v>20000</v>
      </c>
      <c r="O4412" s="17" t="n">
        <f aca="false">VLOOKUP(F4412,'[1]Goa Member''s Details Revised'!$C$2:$AO$7385,5,0)</f>
        <v>20000</v>
      </c>
      <c r="P4412" s="17" t="n">
        <f aca="false">VLOOKUP(F4412,'[1]Goa Member''s Details Revised'!$C$2:$AO$7385,6,0)</f>
        <v>20850</v>
      </c>
      <c r="Q4412" s="17" t="str">
        <f aca="false">VLOOKUP(F4412,'[1]Goa Member''s Details Revised'!$C$2:$AO$7385,8,0)</f>
        <v>I.R.M</v>
      </c>
      <c r="R4412" s="17" t="n">
        <f aca="false">+O4412-P4412</f>
        <v>-850</v>
      </c>
      <c r="S4412" s="15" t="e">
        <f aca="false">+#REF!-K4412</f>
        <v>#REF!</v>
      </c>
      <c r="T4412" s="17" t="n">
        <f aca="false">IF(Q4412="regular",((P4412-(P4412/99)*S4412)),(P4412-(P4412*20%)))</f>
        <v>16680</v>
      </c>
      <c r="U4412" s="17" t="e">
        <f aca="false">((P4412-(P4412/99)*S4412))</f>
        <v>#REF!</v>
      </c>
      <c r="V4412" s="17" t="n">
        <f aca="false">IF(Q4412="regular",0,(P4412-(O4412*20%)))</f>
        <v>16850</v>
      </c>
      <c r="W4412" s="17"/>
      <c r="X4412" s="15"/>
      <c r="Y4412" s="18" t="str">
        <f aca="false">VLOOKUP(F4412,'[1]Goa Member''s Details Revised'!$C$2:$AO$7385,12,0)</f>
        <v>last communication 98</v>
      </c>
    </row>
    <row r="4413" customFormat="false" ht="30" hidden="false" customHeight="false" outlineLevel="0" collapsed="false">
      <c r="B4413" s="14" t="n">
        <v>4412</v>
      </c>
      <c r="C4413" s="15"/>
      <c r="D4413" s="15" t="s">
        <v>12189</v>
      </c>
      <c r="E4413" s="15" t="s">
        <v>25</v>
      </c>
      <c r="F4413" s="15" t="s">
        <v>12190</v>
      </c>
      <c r="G4413" s="15"/>
      <c r="H4413" s="16" t="str">
        <f aca="false">VLOOKUP(F4413,'[1]Goa Member''s Details Revised'!$C$2:$AO$7385,2,0)</f>
        <v>Purchaser</v>
      </c>
      <c r="I4413" s="15" t="n">
        <v>16</v>
      </c>
      <c r="J4413" s="15" t="s">
        <v>815</v>
      </c>
      <c r="K4413" s="15" t="n">
        <v>1989</v>
      </c>
      <c r="L4413" s="16" t="str">
        <f aca="false">VLOOKUP(F4413,'[1]Goa Member''s Details Revised'!$C$2:$AO$7385,9,0)</f>
        <v>Never</v>
      </c>
      <c r="M4413" s="15" t="s">
        <v>12191</v>
      </c>
      <c r="N4413" s="17" t="n">
        <f aca="false">VLOOKUP(F4413,'[1]Goa Member''s Details Revised'!$C$2:$AO$7385,5,0)</f>
        <v>20000</v>
      </c>
      <c r="O4413" s="17" t="n">
        <f aca="false">VLOOKUP(F4413,'[1]Goa Member''s Details Revised'!$C$2:$AO$7385,5,0)</f>
        <v>20000</v>
      </c>
      <c r="P4413" s="17" t="n">
        <f aca="false">VLOOKUP(F4413,'[1]Goa Member''s Details Revised'!$C$2:$AO$7385,6,0)</f>
        <v>20850</v>
      </c>
      <c r="Q4413" s="17" t="str">
        <f aca="false">VLOOKUP(F4413,'[1]Goa Member''s Details Revised'!$C$2:$AO$7385,8,0)</f>
        <v>I.R.M</v>
      </c>
      <c r="R4413" s="17" t="n">
        <f aca="false">+O4413-P4413</f>
        <v>-850</v>
      </c>
      <c r="S4413" s="15" t="e">
        <f aca="false">+#REF!-K4413</f>
        <v>#REF!</v>
      </c>
      <c r="T4413" s="17" t="n">
        <f aca="false">IF(Q4413="regular",((P4413-(P4413/99)*S4413)),(P4413-(P4413*20%)))</f>
        <v>16680</v>
      </c>
      <c r="U4413" s="17" t="e">
        <f aca="false">((P4413-(P4413/99)*S4413))</f>
        <v>#REF!</v>
      </c>
      <c r="V4413" s="17" t="n">
        <f aca="false">IF(Q4413="regular",0,(P4413-(O4413*20%)))</f>
        <v>16850</v>
      </c>
      <c r="W4413" s="17"/>
      <c r="X4413" s="15"/>
      <c r="Y4413" s="18" t="str">
        <f aca="false">VLOOKUP(F4413,'[1]Goa Member''s Details Revised'!$C$2:$AO$7385,12,0)</f>
        <v>we send last reminder in 2012.then we did not receive any reply </v>
      </c>
    </row>
    <row r="4414" customFormat="false" ht="15" hidden="false" customHeight="false" outlineLevel="0" collapsed="false">
      <c r="B4414" s="14" t="n">
        <v>4413</v>
      </c>
      <c r="C4414" s="15"/>
      <c r="D4414" s="15" t="s">
        <v>12192</v>
      </c>
      <c r="E4414" s="15" t="s">
        <v>25</v>
      </c>
      <c r="F4414" s="15" t="s">
        <v>12193</v>
      </c>
      <c r="G4414" s="15"/>
      <c r="H4414" s="16" t="str">
        <f aca="false">VLOOKUP(F4414,'[1]Goa Member''s Details Revised'!$C$2:$AO$7385,2,0)</f>
        <v>Purchaser</v>
      </c>
      <c r="I4414" s="15" t="n">
        <v>8</v>
      </c>
      <c r="J4414" s="15" t="s">
        <v>834</v>
      </c>
      <c r="K4414" s="15" t="n">
        <v>1989</v>
      </c>
      <c r="L4414" s="16" t="str">
        <f aca="false">VLOOKUP(F4414,'[1]Goa Member''s Details Revised'!$C$2:$AO$7385,9,0)</f>
        <v>Never</v>
      </c>
      <c r="M4414" s="15" t="s">
        <v>12194</v>
      </c>
      <c r="N4414" s="17" t="n">
        <f aca="false">VLOOKUP(F4414,'[1]Goa Member''s Details Revised'!$C$2:$AO$7385,5,0)</f>
        <v>26500</v>
      </c>
      <c r="O4414" s="17" t="n">
        <f aca="false">VLOOKUP(F4414,'[1]Goa Member''s Details Revised'!$C$2:$AO$7385,5,0)</f>
        <v>26500</v>
      </c>
      <c r="P4414" s="17" t="n">
        <f aca="false">VLOOKUP(F4414,'[1]Goa Member''s Details Revised'!$C$2:$AO$7385,6,0)</f>
        <v>20850</v>
      </c>
      <c r="Q4414" s="17" t="str">
        <f aca="false">VLOOKUP(F4414,'[1]Goa Member''s Details Revised'!$C$2:$AO$7385,8,0)</f>
        <v>I.R.M</v>
      </c>
      <c r="R4414" s="17" t="n">
        <f aca="false">+O4414-P4414</f>
        <v>5650</v>
      </c>
      <c r="S4414" s="15" t="e">
        <f aca="false">+#REF!-K4414</f>
        <v>#REF!</v>
      </c>
      <c r="T4414" s="17" t="n">
        <f aca="false">IF(Q4414="regular",((P4414-(P4414/99)*S4414)),(P4414-(P4414*20%)))</f>
        <v>16680</v>
      </c>
      <c r="U4414" s="17" t="e">
        <f aca="false">((P4414-(P4414/99)*S4414))</f>
        <v>#REF!</v>
      </c>
      <c r="V4414" s="17" t="n">
        <f aca="false">IF(Q4414="regular",0,(P4414-(O4414*20%)))</f>
        <v>15550</v>
      </c>
      <c r="W4414" s="17"/>
      <c r="X4414" s="15"/>
      <c r="Y4414" s="18" t="str">
        <f aca="false">VLOOKUP(F4414,'[1]Goa Member''s Details Revised'!$C$2:$AO$7385,12,0)</f>
        <v>last communication 92</v>
      </c>
    </row>
    <row r="4415" customFormat="false" ht="30" hidden="false" customHeight="false" outlineLevel="0" collapsed="false">
      <c r="B4415" s="14" t="n">
        <v>4414</v>
      </c>
      <c r="C4415" s="15"/>
      <c r="D4415" s="15" t="s">
        <v>12195</v>
      </c>
      <c r="E4415" s="15" t="s">
        <v>25</v>
      </c>
      <c r="F4415" s="15" t="s">
        <v>12196</v>
      </c>
      <c r="G4415" s="15"/>
      <c r="H4415" s="16" t="str">
        <f aca="false">VLOOKUP(F4415,'[1]Goa Member''s Details Revised'!$C$2:$AO$7385,2,0)</f>
        <v>Purchaser</v>
      </c>
      <c r="I4415" s="15" t="n">
        <v>15</v>
      </c>
      <c r="J4415" s="15" t="s">
        <v>834</v>
      </c>
      <c r="K4415" s="15" t="n">
        <v>1989</v>
      </c>
      <c r="L4415" s="16" t="str">
        <f aca="false">VLOOKUP(F4415,'[1]Goa Member''s Details Revised'!$C$2:$AO$7385,9,0)</f>
        <v>Never</v>
      </c>
      <c r="M4415" s="15" t="s">
        <v>12197</v>
      </c>
      <c r="N4415" s="17" t="n">
        <f aca="false">VLOOKUP(F4415,'[1]Goa Member''s Details Revised'!$C$2:$AO$7385,5,0)</f>
        <v>26500</v>
      </c>
      <c r="O4415" s="17" t="n">
        <f aca="false">VLOOKUP(F4415,'[1]Goa Member''s Details Revised'!$C$2:$AO$7385,5,0)</f>
        <v>26500</v>
      </c>
      <c r="P4415" s="17" t="n">
        <f aca="false">VLOOKUP(F4415,'[1]Goa Member''s Details Revised'!$C$2:$AO$7385,6,0)</f>
        <v>27650</v>
      </c>
      <c r="Q4415" s="17" t="str">
        <f aca="false">VLOOKUP(F4415,'[1]Goa Member''s Details Revised'!$C$2:$AO$7385,8,0)</f>
        <v>I.R.M</v>
      </c>
      <c r="R4415" s="17" t="n">
        <f aca="false">+O4415-P4415</f>
        <v>-1150</v>
      </c>
      <c r="S4415" s="15" t="e">
        <f aca="false">+#REF!-K4415</f>
        <v>#REF!</v>
      </c>
      <c r="T4415" s="17" t="n">
        <f aca="false">IF(Q4415="regular",((P4415-(P4415/99)*S4415)),(P4415-(P4415*20%)))</f>
        <v>22120</v>
      </c>
      <c r="U4415" s="17" t="e">
        <f aca="false">((P4415-(P4415/99)*S4415))</f>
        <v>#REF!</v>
      </c>
      <c r="V4415" s="17" t="n">
        <f aca="false">IF(Q4415="regular",0,(P4415-(O4415*20%)))</f>
        <v>22350</v>
      </c>
      <c r="W4415" s="17"/>
      <c r="X4415" s="15"/>
      <c r="Y4415" s="18" t="str">
        <f aca="false">VLOOKUP(F4415,'[1]Goa Member''s Details Revised'!$C$2:$AO$7385,12,0)</f>
        <v>we send last reminder in 2012.then we did not receive any reply </v>
      </c>
    </row>
    <row r="4416" customFormat="false" ht="15" hidden="false" customHeight="false" outlineLevel="0" collapsed="false">
      <c r="B4416" s="14" t="n">
        <v>4415</v>
      </c>
      <c r="C4416" s="15"/>
      <c r="D4416" s="15" t="s">
        <v>12198</v>
      </c>
      <c r="E4416" s="15" t="s">
        <v>25</v>
      </c>
      <c r="F4416" s="15" t="s">
        <v>12199</v>
      </c>
      <c r="G4416" s="15"/>
      <c r="H4416" s="16" t="str">
        <f aca="false">VLOOKUP(F4416,'[1]Goa Member''s Details Revised'!$C$2:$AO$7385,2,0)</f>
        <v>Purchaser</v>
      </c>
      <c r="I4416" s="15" t="n">
        <v>16</v>
      </c>
      <c r="J4416" s="15" t="s">
        <v>834</v>
      </c>
      <c r="K4416" s="15" t="n">
        <v>1989</v>
      </c>
      <c r="L4416" s="16" t="str">
        <f aca="false">VLOOKUP(F4416,'[1]Goa Member''s Details Revised'!$C$2:$AO$7385,9,0)</f>
        <v>Never</v>
      </c>
      <c r="M4416" s="15" t="s">
        <v>12200</v>
      </c>
      <c r="N4416" s="17" t="n">
        <f aca="false">VLOOKUP(F4416,'[1]Goa Member''s Details Revised'!$C$2:$AO$7385,5,0)</f>
        <v>20000</v>
      </c>
      <c r="O4416" s="17" t="n">
        <f aca="false">VLOOKUP(F4416,'[1]Goa Member''s Details Revised'!$C$2:$AO$7385,5,0)</f>
        <v>20000</v>
      </c>
      <c r="P4416" s="17" t="n">
        <f aca="false">VLOOKUP(F4416,'[1]Goa Member''s Details Revised'!$C$2:$AO$7385,6,0)</f>
        <v>20850</v>
      </c>
      <c r="Q4416" s="17" t="str">
        <f aca="false">VLOOKUP(F4416,'[1]Goa Member''s Details Revised'!$C$2:$AO$7385,8,0)</f>
        <v>I.R.M</v>
      </c>
      <c r="R4416" s="17" t="n">
        <f aca="false">+O4416-P4416</f>
        <v>-850</v>
      </c>
      <c r="S4416" s="15" t="e">
        <f aca="false">+#REF!-K4416</f>
        <v>#REF!</v>
      </c>
      <c r="T4416" s="17" t="n">
        <f aca="false">IF(Q4416="regular",((P4416-(P4416/99)*S4416)),(P4416-(P4416*20%)))</f>
        <v>16680</v>
      </c>
      <c r="U4416" s="17" t="e">
        <f aca="false">((P4416-(P4416/99)*S4416))</f>
        <v>#REF!</v>
      </c>
      <c r="V4416" s="17" t="n">
        <f aca="false">IF(Q4416="regular",0,(P4416-(O4416*20%)))</f>
        <v>16850</v>
      </c>
      <c r="W4416" s="17"/>
      <c r="X4416" s="15"/>
      <c r="Y4416" s="18" t="str">
        <f aca="false">VLOOKUP(F4416,'[1]Goa Member''s Details Revised'!$C$2:$AO$7385,12,0)</f>
        <v>(POD) last communication 07 </v>
      </c>
    </row>
    <row r="4417" customFormat="false" ht="15" hidden="false" customHeight="false" outlineLevel="0" collapsed="false">
      <c r="B4417" s="14" t="n">
        <v>4416</v>
      </c>
      <c r="C4417" s="15"/>
      <c r="D4417" s="15" t="s">
        <v>12201</v>
      </c>
      <c r="E4417" s="15" t="s">
        <v>25</v>
      </c>
      <c r="F4417" s="15" t="s">
        <v>12202</v>
      </c>
      <c r="G4417" s="15"/>
      <c r="H4417" s="16" t="str">
        <f aca="false">VLOOKUP(F4417,'[1]Goa Member''s Details Revised'!$C$2:$AO$7385,2,0)</f>
        <v>Purchaser</v>
      </c>
      <c r="I4417" s="15" t="n">
        <v>4</v>
      </c>
      <c r="J4417" s="15" t="s">
        <v>834</v>
      </c>
      <c r="K4417" s="15" t="n">
        <v>1989</v>
      </c>
      <c r="L4417" s="16" t="str">
        <f aca="false">VLOOKUP(F4417,'[1]Goa Member''s Details Revised'!$C$2:$AO$7385,9,0)</f>
        <v>Never</v>
      </c>
      <c r="M4417" s="15" t="s">
        <v>12203</v>
      </c>
      <c r="N4417" s="17" t="n">
        <f aca="false">VLOOKUP(F4417,'[1]Goa Member''s Details Revised'!$C$2:$AO$7385,5,0)</f>
        <v>20000</v>
      </c>
      <c r="O4417" s="17" t="n">
        <f aca="false">VLOOKUP(F4417,'[1]Goa Member''s Details Revised'!$C$2:$AO$7385,5,0)</f>
        <v>20000</v>
      </c>
      <c r="P4417" s="17" t="n">
        <f aca="false">VLOOKUP(F4417,'[1]Goa Member''s Details Revised'!$C$2:$AO$7385,6,0)</f>
        <v>20850</v>
      </c>
      <c r="Q4417" s="17" t="str">
        <f aca="false">VLOOKUP(F4417,'[1]Goa Member''s Details Revised'!$C$2:$AO$7385,8,0)</f>
        <v>I.R.M</v>
      </c>
      <c r="R4417" s="17" t="n">
        <f aca="false">+O4417-P4417</f>
        <v>-850</v>
      </c>
      <c r="S4417" s="15" t="e">
        <f aca="false">+#REF!-K4417</f>
        <v>#REF!</v>
      </c>
      <c r="T4417" s="17" t="n">
        <f aca="false">IF(Q4417="regular",((P4417-(P4417/99)*S4417)),(P4417-(P4417*20%)))</f>
        <v>16680</v>
      </c>
      <c r="U4417" s="17" t="e">
        <f aca="false">((P4417-(P4417/99)*S4417))</f>
        <v>#REF!</v>
      </c>
      <c r="V4417" s="17" t="n">
        <f aca="false">IF(Q4417="regular",0,(P4417-(O4417*20%)))</f>
        <v>16850</v>
      </c>
      <c r="W4417" s="17"/>
      <c r="X4417" s="15"/>
      <c r="Y4417" s="18" t="str">
        <f aca="false">VLOOKUP(F4417,'[1]Goa Member''s Details Revised'!$C$2:$AO$7385,12,0)</f>
        <v>last communication 96</v>
      </c>
    </row>
    <row r="4418" customFormat="false" ht="15" hidden="false" customHeight="false" outlineLevel="0" collapsed="false">
      <c r="B4418" s="14" t="n">
        <v>4417</v>
      </c>
      <c r="C4418" s="15"/>
      <c r="D4418" s="15" t="s">
        <v>12204</v>
      </c>
      <c r="E4418" s="15" t="s">
        <v>25</v>
      </c>
      <c r="F4418" s="15" t="s">
        <v>12205</v>
      </c>
      <c r="G4418" s="15"/>
      <c r="H4418" s="16" t="str">
        <f aca="false">VLOOKUP(F4418,'[1]Goa Member''s Details Revised'!$C$2:$AO$7385,2,0)</f>
        <v>Purchaser</v>
      </c>
      <c r="I4418" s="15" t="n">
        <v>28</v>
      </c>
      <c r="J4418" s="15" t="s">
        <v>834</v>
      </c>
      <c r="K4418" s="15" t="n">
        <v>1989</v>
      </c>
      <c r="L4418" s="16" t="str">
        <f aca="false">VLOOKUP(F4418,'[1]Goa Member''s Details Revised'!$C$2:$AO$7385,9,0)</f>
        <v>Never</v>
      </c>
      <c r="M4418" s="15" t="s">
        <v>12206</v>
      </c>
      <c r="N4418" s="17" t="n">
        <f aca="false">VLOOKUP(F4418,'[1]Goa Member''s Details Revised'!$C$2:$AO$7385,5,0)</f>
        <v>26500</v>
      </c>
      <c r="O4418" s="17" t="n">
        <f aca="false">VLOOKUP(F4418,'[1]Goa Member''s Details Revised'!$C$2:$AO$7385,5,0)</f>
        <v>26500</v>
      </c>
      <c r="P4418" s="17" t="n">
        <f aca="false">VLOOKUP(F4418,'[1]Goa Member''s Details Revised'!$C$2:$AO$7385,6,0)</f>
        <v>27650</v>
      </c>
      <c r="Q4418" s="17" t="str">
        <f aca="false">VLOOKUP(F4418,'[1]Goa Member''s Details Revised'!$C$2:$AO$7385,8,0)</f>
        <v>I.R.M</v>
      </c>
      <c r="R4418" s="17" t="n">
        <f aca="false">+O4418-P4418</f>
        <v>-1150</v>
      </c>
      <c r="S4418" s="15" t="e">
        <f aca="false">+#REF!-K4418</f>
        <v>#REF!</v>
      </c>
      <c r="T4418" s="17" t="n">
        <f aca="false">IF(Q4418="regular",((P4418-(P4418/99)*S4418)),(P4418-(P4418*20%)))</f>
        <v>22120</v>
      </c>
      <c r="U4418" s="17" t="e">
        <f aca="false">((P4418-(P4418/99)*S4418))</f>
        <v>#REF!</v>
      </c>
      <c r="V4418" s="17" t="n">
        <f aca="false">IF(Q4418="regular",0,(P4418-(O4418*20%)))</f>
        <v>22350</v>
      </c>
      <c r="W4418" s="17"/>
      <c r="X4418" s="15"/>
      <c r="Y4418" s="18" t="str">
        <f aca="false">VLOOKUP(F4418,'[1]Goa Member''s Details Revised'!$C$2:$AO$7385,12,0)</f>
        <v>(POD) last communication 07 </v>
      </c>
    </row>
    <row r="4419" customFormat="false" ht="30" hidden="false" customHeight="false" outlineLevel="0" collapsed="false">
      <c r="B4419" s="14" t="n">
        <v>4418</v>
      </c>
      <c r="C4419" s="15"/>
      <c r="D4419" s="15" t="s">
        <v>12207</v>
      </c>
      <c r="E4419" s="15" t="s">
        <v>25</v>
      </c>
      <c r="F4419" s="15" t="s">
        <v>12208</v>
      </c>
      <c r="G4419" s="15"/>
      <c r="H4419" s="16" t="str">
        <f aca="false">VLOOKUP(F4419,'[1]Goa Member''s Details Revised'!$C$2:$AO$7385,2,0)</f>
        <v>Purchaser</v>
      </c>
      <c r="I4419" s="15" t="n">
        <v>6</v>
      </c>
      <c r="J4419" s="15" t="s">
        <v>27</v>
      </c>
      <c r="K4419" s="15" t="n">
        <v>1989</v>
      </c>
      <c r="L4419" s="16" t="str">
        <f aca="false">VLOOKUP(F4419,'[1]Goa Member''s Details Revised'!$C$2:$AO$7385,9,0)</f>
        <v>Never</v>
      </c>
      <c r="M4419" s="15" t="s">
        <v>12209</v>
      </c>
      <c r="N4419" s="17" t="n">
        <f aca="false">VLOOKUP(F4419,'[1]Goa Member''s Details Revised'!$C$2:$AO$7385,5,0)</f>
        <v>26500</v>
      </c>
      <c r="O4419" s="17" t="n">
        <f aca="false">VLOOKUP(F4419,'[1]Goa Member''s Details Revised'!$C$2:$AO$7385,5,0)</f>
        <v>26500</v>
      </c>
      <c r="P4419" s="17" t="n">
        <f aca="false">VLOOKUP(F4419,'[1]Goa Member''s Details Revised'!$C$2:$AO$7385,6,0)</f>
        <v>27650</v>
      </c>
      <c r="Q4419" s="17" t="str">
        <f aca="false">VLOOKUP(F4419,'[1]Goa Member''s Details Revised'!$C$2:$AO$7385,8,0)</f>
        <v>I.R.M</v>
      </c>
      <c r="R4419" s="17" t="n">
        <f aca="false">+O4419-P4419</f>
        <v>-1150</v>
      </c>
      <c r="S4419" s="15" t="e">
        <f aca="false">+#REF!-K4419</f>
        <v>#REF!</v>
      </c>
      <c r="T4419" s="17" t="n">
        <f aca="false">IF(Q4419="regular",((P4419-(P4419/99)*S4419)),(P4419-(P4419*20%)))</f>
        <v>22120</v>
      </c>
      <c r="U4419" s="17" t="e">
        <f aca="false">((P4419-(P4419/99)*S4419))</f>
        <v>#REF!</v>
      </c>
      <c r="V4419" s="17" t="n">
        <f aca="false">IF(Q4419="regular",0,(P4419-(O4419*20%)))</f>
        <v>22350</v>
      </c>
      <c r="W4419" s="17"/>
      <c r="X4419" s="15"/>
      <c r="Y4419" s="18" t="str">
        <f aca="false">VLOOKUP(F4419,'[1]Goa Member''s Details Revised'!$C$2:$AO$7385,12,0)</f>
        <v>we send last reminder in 2012.then we did not receive any reply </v>
      </c>
    </row>
    <row r="4420" customFormat="false" ht="30" hidden="false" customHeight="false" outlineLevel="0" collapsed="false">
      <c r="B4420" s="14" t="n">
        <v>4419</v>
      </c>
      <c r="C4420" s="15"/>
      <c r="D4420" s="15" t="s">
        <v>12210</v>
      </c>
      <c r="E4420" s="15" t="s">
        <v>25</v>
      </c>
      <c r="F4420" s="15" t="s">
        <v>12211</v>
      </c>
      <c r="G4420" s="15"/>
      <c r="H4420" s="16" t="str">
        <f aca="false">VLOOKUP(F4420,'[1]Goa Member''s Details Revised'!$C$2:$AO$7385,2,0)</f>
        <v>Purchaser</v>
      </c>
      <c r="I4420" s="15" t="n">
        <v>6</v>
      </c>
      <c r="J4420" s="15" t="s">
        <v>27</v>
      </c>
      <c r="K4420" s="15" t="n">
        <v>1989</v>
      </c>
      <c r="L4420" s="16" t="n">
        <f aca="false">VLOOKUP(F4420,'[1]Goa Member''s Details Revised'!$C$2:$AO$7385,9,0)</f>
        <v>2010</v>
      </c>
      <c r="M4420" s="15" t="s">
        <v>12212</v>
      </c>
      <c r="N4420" s="17" t="n">
        <f aca="false">VLOOKUP(F4420,'[1]Goa Member''s Details Revised'!$C$2:$AO$7385,5,0)</f>
        <v>20000</v>
      </c>
      <c r="O4420" s="17" t="n">
        <f aca="false">VLOOKUP(F4420,'[1]Goa Member''s Details Revised'!$C$2:$AO$7385,5,0)</f>
        <v>20000</v>
      </c>
      <c r="P4420" s="17" t="n">
        <f aca="false">VLOOKUP(F4420,'[1]Goa Member''s Details Revised'!$C$2:$AO$7385,6,0)</f>
        <v>20850</v>
      </c>
      <c r="Q4420" s="17" t="str">
        <f aca="false">VLOOKUP(F4420,'[1]Goa Member''s Details Revised'!$C$2:$AO$7385,8,0)</f>
        <v>R.M</v>
      </c>
      <c r="R4420" s="17" t="n">
        <f aca="false">+O4420-P4420</f>
        <v>-850</v>
      </c>
      <c r="S4420" s="15" t="e">
        <f aca="false">+#REF!-K4420</f>
        <v>#REF!</v>
      </c>
      <c r="T4420" s="17" t="n">
        <f aca="false">IF(Q4420="regular",((P4420-(P4420/99)*S4420)),(P4420-(P4420*20%)))</f>
        <v>16680</v>
      </c>
      <c r="U4420" s="17" t="e">
        <f aca="false">((P4420-(P4420/99)*S4420))</f>
        <v>#REF!</v>
      </c>
      <c r="V4420" s="17" t="n">
        <f aca="false">IF(Q4420="regular",0,(P4420-(O4420*20%)))</f>
        <v>16850</v>
      </c>
      <c r="W4420" s="17"/>
      <c r="X4420" s="15"/>
      <c r="Y4420" s="18" t="str">
        <f aca="false">VLOOKUP(F4420,'[1]Goa Member''s Details Revised'!$C$2:$AO$7385,12,0)</f>
        <v>we send last reminder in 2012.then we did not receive any reply </v>
      </c>
    </row>
    <row r="4421" customFormat="false" ht="15" hidden="false" customHeight="false" outlineLevel="0" collapsed="false">
      <c r="B4421" s="14" t="n">
        <v>4420</v>
      </c>
      <c r="C4421" s="15"/>
      <c r="D4421" s="15" t="s">
        <v>12213</v>
      </c>
      <c r="E4421" s="15" t="s">
        <v>25</v>
      </c>
      <c r="F4421" s="15" t="s">
        <v>12214</v>
      </c>
      <c r="G4421" s="15"/>
      <c r="H4421" s="16" t="str">
        <f aca="false">VLOOKUP(F4421,'[1]Goa Member''s Details Revised'!$C$2:$AO$7385,2,0)</f>
        <v>Purchaser</v>
      </c>
      <c r="I4421" s="15" t="n">
        <v>30</v>
      </c>
      <c r="J4421" s="15" t="s">
        <v>27</v>
      </c>
      <c r="K4421" s="15" t="n">
        <v>1989</v>
      </c>
      <c r="L4421" s="16" t="str">
        <f aca="false">VLOOKUP(F4421,'[1]Goa Member''s Details Revised'!$C$2:$AO$7385,9,0)</f>
        <v>Never</v>
      </c>
      <c r="M4421" s="15" t="s">
        <v>12215</v>
      </c>
      <c r="N4421" s="17" t="n">
        <f aca="false">VLOOKUP(F4421,'[1]Goa Member''s Details Revised'!$C$2:$AO$7385,5,0)</f>
        <v>26500</v>
      </c>
      <c r="O4421" s="17" t="n">
        <f aca="false">VLOOKUP(F4421,'[1]Goa Member''s Details Revised'!$C$2:$AO$7385,5,0)</f>
        <v>26500</v>
      </c>
      <c r="P4421" s="17" t="n">
        <f aca="false">VLOOKUP(F4421,'[1]Goa Member''s Details Revised'!$C$2:$AO$7385,6,0)</f>
        <v>26500</v>
      </c>
      <c r="Q4421" s="17" t="str">
        <f aca="false">VLOOKUP(F4421,'[1]Goa Member''s Details Revised'!$C$2:$AO$7385,8,0)</f>
        <v>I.R.M</v>
      </c>
      <c r="R4421" s="17" t="n">
        <f aca="false">+O4421-P4421</f>
        <v>0</v>
      </c>
      <c r="S4421" s="15" t="e">
        <f aca="false">+#REF!-K4421</f>
        <v>#REF!</v>
      </c>
      <c r="T4421" s="17" t="n">
        <f aca="false">IF(Q4421="regular",((P4421-(P4421/99)*S4421)),(P4421-(P4421*20%)))</f>
        <v>21200</v>
      </c>
      <c r="U4421" s="17" t="e">
        <f aca="false">((P4421-(P4421/99)*S4421))</f>
        <v>#REF!</v>
      </c>
      <c r="V4421" s="17" t="n">
        <f aca="false">IF(Q4421="regular",0,(P4421-(O4421*20%)))</f>
        <v>21200</v>
      </c>
      <c r="W4421" s="17"/>
      <c r="X4421" s="15"/>
      <c r="Y4421" s="18" t="str">
        <f aca="false">VLOOKUP(F4421,'[1]Goa Member''s Details Revised'!$C$2:$AO$7385,12,0)</f>
        <v>last  mail conversation on 2012</v>
      </c>
    </row>
    <row r="4422" customFormat="false" ht="15" hidden="false" customHeight="false" outlineLevel="0" collapsed="false">
      <c r="B4422" s="14" t="n">
        <v>4421</v>
      </c>
      <c r="C4422" s="15"/>
      <c r="D4422" s="15" t="s">
        <v>12216</v>
      </c>
      <c r="E4422" s="15" t="s">
        <v>25</v>
      </c>
      <c r="F4422" s="15" t="s">
        <v>12217</v>
      </c>
      <c r="G4422" s="15"/>
      <c r="H4422" s="16" t="str">
        <f aca="false">VLOOKUP(F4422,'[1]Goa Member''s Details Revised'!$C$2:$AO$7385,2,0)</f>
        <v>Purchaser</v>
      </c>
      <c r="I4422" s="15" t="n">
        <v>30</v>
      </c>
      <c r="J4422" s="15" t="s">
        <v>27</v>
      </c>
      <c r="K4422" s="15" t="n">
        <v>1989</v>
      </c>
      <c r="L4422" s="16" t="str">
        <f aca="false">VLOOKUP(F4422,'[1]Goa Member''s Details Revised'!$C$2:$AO$7385,9,0)</f>
        <v>Never</v>
      </c>
      <c r="M4422" s="15" t="s">
        <v>12218</v>
      </c>
      <c r="N4422" s="17" t="n">
        <f aca="false">VLOOKUP(F4422,'[1]Goa Member''s Details Revised'!$C$2:$AO$7385,5,0)</f>
        <v>20000</v>
      </c>
      <c r="O4422" s="17" t="n">
        <f aca="false">VLOOKUP(F4422,'[1]Goa Member''s Details Revised'!$C$2:$AO$7385,5,0)</f>
        <v>20000</v>
      </c>
      <c r="P4422" s="17" t="n">
        <f aca="false">VLOOKUP(F4422,'[1]Goa Member''s Details Revised'!$C$2:$AO$7385,6,0)</f>
        <v>20850</v>
      </c>
      <c r="Q4422" s="17" t="str">
        <f aca="false">VLOOKUP(F4422,'[1]Goa Member''s Details Revised'!$C$2:$AO$7385,8,0)</f>
        <v>I.R.M</v>
      </c>
      <c r="R4422" s="17" t="n">
        <f aca="false">+O4422-P4422</f>
        <v>-850</v>
      </c>
      <c r="S4422" s="15" t="e">
        <f aca="false">+#REF!-K4422</f>
        <v>#REF!</v>
      </c>
      <c r="T4422" s="17" t="n">
        <f aca="false">IF(Q4422="regular",((P4422-(P4422/99)*S4422)),(P4422-(P4422*20%)))</f>
        <v>16680</v>
      </c>
      <c r="U4422" s="17" t="e">
        <f aca="false">((P4422-(P4422/99)*S4422))</f>
        <v>#REF!</v>
      </c>
      <c r="V4422" s="17" t="n">
        <f aca="false">IF(Q4422="regular",0,(P4422-(O4422*20%)))</f>
        <v>16850</v>
      </c>
      <c r="W4422" s="17"/>
      <c r="X4422" s="15"/>
      <c r="Y4422" s="18" t="str">
        <f aca="false">VLOOKUP(F4422,'[1]Goa Member''s Details Revised'!$C$2:$AO$7385,12,0)</f>
        <v>no reminders so last communication 2009</v>
      </c>
    </row>
    <row r="4423" customFormat="false" ht="15" hidden="false" customHeight="false" outlineLevel="0" collapsed="false">
      <c r="B4423" s="14" t="n">
        <v>4422</v>
      </c>
      <c r="C4423" s="15"/>
      <c r="D4423" s="15" t="s">
        <v>12219</v>
      </c>
      <c r="E4423" s="15" t="s">
        <v>25</v>
      </c>
      <c r="F4423" s="15" t="s">
        <v>12220</v>
      </c>
      <c r="G4423" s="15"/>
      <c r="H4423" s="16" t="str">
        <f aca="false">VLOOKUP(F4423,'[1]Goa Member''s Details Revised'!$C$2:$AO$7385,2,0)</f>
        <v>Purchaser</v>
      </c>
      <c r="I4423" s="15" t="n">
        <v>30</v>
      </c>
      <c r="J4423" s="15" t="s">
        <v>27</v>
      </c>
      <c r="K4423" s="15" t="n">
        <v>1989</v>
      </c>
      <c r="L4423" s="16" t="str">
        <f aca="false">VLOOKUP(F4423,'[1]Goa Member''s Details Revised'!$C$2:$AO$7385,9,0)</f>
        <v>Never</v>
      </c>
      <c r="M4423" s="15" t="s">
        <v>12221</v>
      </c>
      <c r="N4423" s="17" t="n">
        <f aca="false">VLOOKUP(F4423,'[1]Goa Member''s Details Revised'!$C$2:$AO$7385,5,0)</f>
        <v>26500</v>
      </c>
      <c r="O4423" s="17" t="n">
        <f aca="false">VLOOKUP(F4423,'[1]Goa Member''s Details Revised'!$C$2:$AO$7385,5,0)</f>
        <v>26500</v>
      </c>
      <c r="P4423" s="17" t="n">
        <f aca="false">VLOOKUP(F4423,'[1]Goa Member''s Details Revised'!$C$2:$AO$7385,6,0)</f>
        <v>27650</v>
      </c>
      <c r="Q4423" s="17" t="str">
        <f aca="false">VLOOKUP(F4423,'[1]Goa Member''s Details Revised'!$C$2:$AO$7385,8,0)</f>
        <v>I.R.M</v>
      </c>
      <c r="R4423" s="17" t="n">
        <f aca="false">+O4423-P4423</f>
        <v>-1150</v>
      </c>
      <c r="S4423" s="15" t="e">
        <f aca="false">+#REF!-K4423</f>
        <v>#REF!</v>
      </c>
      <c r="T4423" s="17" t="n">
        <f aca="false">IF(Q4423="regular",((P4423-(P4423/99)*S4423)),(P4423-(P4423*20%)))</f>
        <v>22120</v>
      </c>
      <c r="U4423" s="17" t="e">
        <f aca="false">((P4423-(P4423/99)*S4423))</f>
        <v>#REF!</v>
      </c>
      <c r="V4423" s="17" t="n">
        <f aca="false">IF(Q4423="regular",0,(P4423-(O4423*20%)))</f>
        <v>22350</v>
      </c>
      <c r="W4423" s="17"/>
      <c r="X4423" s="15"/>
      <c r="Y4423" s="18" t="str">
        <f aca="false">VLOOKUP(F4423,'[1]Goa Member''s Details Revised'!$C$2:$AO$7385,12,0)</f>
        <v>last communication 01</v>
      </c>
    </row>
    <row r="4424" customFormat="false" ht="15" hidden="false" customHeight="false" outlineLevel="0" collapsed="false">
      <c r="B4424" s="14" t="n">
        <v>4423</v>
      </c>
      <c r="C4424" s="15"/>
      <c r="D4424" s="15" t="s">
        <v>12222</v>
      </c>
      <c r="E4424" s="15" t="s">
        <v>25</v>
      </c>
      <c r="F4424" s="15" t="s">
        <v>12223</v>
      </c>
      <c r="G4424" s="15"/>
      <c r="H4424" s="16" t="str">
        <f aca="false">VLOOKUP(F4424,'[1]Goa Member''s Details Revised'!$C$2:$AO$7385,2,0)</f>
        <v>Purchaser</v>
      </c>
      <c r="I4424" s="15" t="n">
        <v>30</v>
      </c>
      <c r="J4424" s="15" t="s">
        <v>27</v>
      </c>
      <c r="K4424" s="15" t="n">
        <v>1989</v>
      </c>
      <c r="L4424" s="16" t="str">
        <f aca="false">VLOOKUP(F4424,'[1]Goa Member''s Details Revised'!$C$2:$AO$7385,9,0)</f>
        <v>Never</v>
      </c>
      <c r="M4424" s="15" t="s">
        <v>12224</v>
      </c>
      <c r="N4424" s="17" t="n">
        <f aca="false">VLOOKUP(F4424,'[1]Goa Member''s Details Revised'!$C$2:$AO$7385,5,0)</f>
        <v>34000</v>
      </c>
      <c r="O4424" s="17" t="n">
        <f aca="false">VLOOKUP(F4424,'[1]Goa Member''s Details Revised'!$C$2:$AO$7385,5,0)</f>
        <v>34000</v>
      </c>
      <c r="P4424" s="17" t="n">
        <f aca="false">VLOOKUP(F4424,'[1]Goa Member''s Details Revised'!$C$2:$AO$7385,6,0)</f>
        <v>35450</v>
      </c>
      <c r="Q4424" s="17" t="str">
        <f aca="false">VLOOKUP(F4424,'[1]Goa Member''s Details Revised'!$C$2:$AO$7385,8,0)</f>
        <v>I.R.M</v>
      </c>
      <c r="R4424" s="17" t="n">
        <f aca="false">+O4424-P4424</f>
        <v>-1450</v>
      </c>
      <c r="S4424" s="15" t="e">
        <f aca="false">+#REF!-K4424</f>
        <v>#REF!</v>
      </c>
      <c r="T4424" s="17" t="n">
        <f aca="false">IF(Q4424="regular",((P4424-(P4424/99)*S4424)),(P4424-(P4424*20%)))</f>
        <v>28360</v>
      </c>
      <c r="U4424" s="17" t="e">
        <f aca="false">((P4424-(P4424/99)*S4424))</f>
        <v>#REF!</v>
      </c>
      <c r="V4424" s="17" t="n">
        <f aca="false">IF(Q4424="regular",0,(P4424-(O4424*20%)))</f>
        <v>28650</v>
      </c>
      <c r="W4424" s="17"/>
      <c r="X4424" s="15"/>
      <c r="Y4424" s="18" t="str">
        <f aca="false">VLOOKUP(F4424,'[1]Goa Member''s Details Revised'!$C$2:$AO$7385,12,0)</f>
        <v>last communication 96</v>
      </c>
    </row>
    <row r="4425" customFormat="false" ht="30" hidden="false" customHeight="false" outlineLevel="0" collapsed="false">
      <c r="B4425" s="14" t="n">
        <v>4424</v>
      </c>
      <c r="C4425" s="15"/>
      <c r="D4425" s="15" t="s">
        <v>12225</v>
      </c>
      <c r="E4425" s="15" t="s">
        <v>25</v>
      </c>
      <c r="F4425" s="15" t="s">
        <v>12226</v>
      </c>
      <c r="G4425" s="15"/>
      <c r="H4425" s="16" t="str">
        <f aca="false">VLOOKUP(F4425,'[1]Goa Member''s Details Revised'!$C$2:$AO$7385,2,0)</f>
        <v>D. Purchaser</v>
      </c>
      <c r="I4425" s="15" t="n">
        <v>30</v>
      </c>
      <c r="J4425" s="15" t="s">
        <v>27</v>
      </c>
      <c r="K4425" s="15" t="n">
        <v>1989</v>
      </c>
      <c r="L4425" s="16" t="str">
        <f aca="false">VLOOKUP(F4425,'[1]Goa Member''s Details Revised'!$C$2:$AO$7385,9,0)</f>
        <v>Never</v>
      </c>
      <c r="M4425" s="15" t="s">
        <v>12227</v>
      </c>
      <c r="N4425" s="17" t="n">
        <f aca="false">VLOOKUP(F4425,'[1]Goa Member''s Details Revised'!$C$2:$AO$7385,5,0)</f>
        <v>17500</v>
      </c>
      <c r="O4425" s="17" t="n">
        <f aca="false">VLOOKUP(F4425,'[1]Goa Member''s Details Revised'!$C$2:$AO$7385,5,0)</f>
        <v>17500</v>
      </c>
      <c r="P4425" s="17" t="n">
        <f aca="false">VLOOKUP(F4425,'[1]Goa Member''s Details Revised'!$C$2:$AO$7385,6,0)</f>
        <v>19800</v>
      </c>
      <c r="Q4425" s="17" t="str">
        <f aca="false">VLOOKUP(F4425,'[1]Goa Member''s Details Revised'!$C$2:$AO$7385,8,0)</f>
        <v>I.R.M</v>
      </c>
      <c r="R4425" s="17" t="n">
        <f aca="false">+O4425-P4425</f>
        <v>-2300</v>
      </c>
      <c r="S4425" s="15" t="e">
        <f aca="false">+#REF!-K4425</f>
        <v>#REF!</v>
      </c>
      <c r="T4425" s="17" t="n">
        <f aca="false">IF(Q4425="regular",((P4425-(P4425/99)*S4425)),(P4425-(P4425*20%)))</f>
        <v>15840</v>
      </c>
      <c r="U4425" s="17" t="e">
        <f aca="false">((P4425-(P4425/99)*S4425))</f>
        <v>#REF!</v>
      </c>
      <c r="V4425" s="17" t="n">
        <f aca="false">IF(Q4425="regular",0,(P4425-(O4425*20%)))</f>
        <v>16300</v>
      </c>
      <c r="W4425" s="17"/>
      <c r="X4425" s="15"/>
      <c r="Y4425" s="18" t="str">
        <f aca="false">VLOOKUP(F4425,'[1]Goa Member''s Details Revised'!$C$2:$AO$7385,12,0)</f>
        <v>we send last reminder in 2013.then we did not receive any reply </v>
      </c>
    </row>
    <row r="4426" customFormat="false" ht="15" hidden="false" customHeight="false" outlineLevel="0" collapsed="false">
      <c r="B4426" s="14" t="n">
        <v>4425</v>
      </c>
      <c r="C4426" s="15"/>
      <c r="D4426" s="15" t="s">
        <v>12228</v>
      </c>
      <c r="E4426" s="15" t="s">
        <v>25</v>
      </c>
      <c r="F4426" s="15" t="s">
        <v>12229</v>
      </c>
      <c r="G4426" s="15"/>
      <c r="H4426" s="16" t="str">
        <f aca="false">VLOOKUP(F4426,'[1]Goa Member''s Details Revised'!$C$2:$AO$7385,2,0)</f>
        <v>D. Purchaser</v>
      </c>
      <c r="I4426" s="15" t="n">
        <v>30</v>
      </c>
      <c r="J4426" s="15" t="s">
        <v>27</v>
      </c>
      <c r="K4426" s="15" t="n">
        <v>1989</v>
      </c>
      <c r="L4426" s="16" t="n">
        <f aca="false">VLOOKUP(F4426,'[1]Goa Member''s Details Revised'!$C$2:$AO$7385,9,0)</f>
        <v>2010</v>
      </c>
      <c r="M4426" s="15" t="s">
        <v>12230</v>
      </c>
      <c r="N4426" s="17" t="n">
        <f aca="false">VLOOKUP(F4426,'[1]Goa Member''s Details Revised'!$C$2:$AO$7385,5,0)</f>
        <v>17500</v>
      </c>
      <c r="O4426" s="17" t="n">
        <f aca="false">VLOOKUP(F4426,'[1]Goa Member''s Details Revised'!$C$2:$AO$7385,5,0)</f>
        <v>17500</v>
      </c>
      <c r="P4426" s="17" t="n">
        <f aca="false">VLOOKUP(F4426,'[1]Goa Member''s Details Revised'!$C$2:$AO$7385,6,0)</f>
        <v>19800</v>
      </c>
      <c r="Q4426" s="17" t="str">
        <f aca="false">VLOOKUP(F4426,'[1]Goa Member''s Details Revised'!$C$2:$AO$7385,8,0)</f>
        <v>R.M</v>
      </c>
      <c r="R4426" s="17" t="n">
        <f aca="false">+O4426-P4426</f>
        <v>-2300</v>
      </c>
      <c r="S4426" s="15" t="e">
        <f aca="false">+#REF!-K4426</f>
        <v>#REF!</v>
      </c>
      <c r="T4426" s="17" t="n">
        <f aca="false">IF(Q4426="regular",((P4426-(P4426/99)*S4426)),(P4426-(P4426*20%)))</f>
        <v>15840</v>
      </c>
      <c r="U4426" s="17" t="e">
        <f aca="false">((P4426-(P4426/99)*S4426))</f>
        <v>#REF!</v>
      </c>
      <c r="V4426" s="17" t="n">
        <f aca="false">IF(Q4426="regular",0,(P4426-(O4426*20%)))</f>
        <v>16300</v>
      </c>
      <c r="W4426" s="17"/>
      <c r="X4426" s="15"/>
      <c r="Y4426" s="18" t="str">
        <f aca="false">VLOOKUP(F4426,'[1]Goa Member''s Details Revised'!$C$2:$AO$7385,12,0)</f>
        <v>send perform invoice so Last Communication Till 2012</v>
      </c>
    </row>
    <row r="4427" customFormat="false" ht="30" hidden="false" customHeight="false" outlineLevel="0" collapsed="false">
      <c r="B4427" s="14" t="n">
        <v>4426</v>
      </c>
      <c r="C4427" s="15"/>
      <c r="D4427" s="15" t="s">
        <v>12231</v>
      </c>
      <c r="E4427" s="15" t="s">
        <v>25</v>
      </c>
      <c r="F4427" s="15" t="s">
        <v>12232</v>
      </c>
      <c r="G4427" s="15"/>
      <c r="H4427" s="16" t="str">
        <f aca="false">VLOOKUP(F4427,'[1]Goa Member''s Details Revised'!$C$2:$AO$7385,2,0)</f>
        <v>Purchaser</v>
      </c>
      <c r="I4427" s="15" t="n">
        <v>1</v>
      </c>
      <c r="J4427" s="15" t="s">
        <v>34</v>
      </c>
      <c r="K4427" s="15" t="n">
        <v>1990</v>
      </c>
      <c r="L4427" s="16" t="str">
        <f aca="false">VLOOKUP(F4427,'[1]Goa Member''s Details Revised'!$C$2:$AO$7385,9,0)</f>
        <v>Never</v>
      </c>
      <c r="M4427" s="15" t="s">
        <v>12233</v>
      </c>
      <c r="N4427" s="17" t="n">
        <f aca="false">VLOOKUP(F4427,'[1]Goa Member''s Details Revised'!$C$2:$AO$7385,5,0)</f>
        <v>13500</v>
      </c>
      <c r="O4427" s="17" t="n">
        <f aca="false">VLOOKUP(F4427,'[1]Goa Member''s Details Revised'!$C$2:$AO$7385,5,0)</f>
        <v>13500</v>
      </c>
      <c r="P4427" s="17" t="n">
        <f aca="false">VLOOKUP(F4427,'[1]Goa Member''s Details Revised'!$C$2:$AO$7385,6,0)</f>
        <v>13900</v>
      </c>
      <c r="Q4427" s="17" t="str">
        <f aca="false">VLOOKUP(F4427,'[1]Goa Member''s Details Revised'!$C$2:$AO$7385,8,0)</f>
        <v>I.R.M</v>
      </c>
      <c r="R4427" s="17" t="n">
        <f aca="false">+O4427-P4427</f>
        <v>-400</v>
      </c>
      <c r="S4427" s="15" t="e">
        <f aca="false">+#REF!-K4427</f>
        <v>#REF!</v>
      </c>
      <c r="T4427" s="17" t="n">
        <f aca="false">IF(Q4427="regular",((P4427-(P4427/99)*S4427)),(P4427-(P4427*20%)))</f>
        <v>11120</v>
      </c>
      <c r="U4427" s="17" t="e">
        <f aca="false">((P4427-(P4427/99)*S4427))</f>
        <v>#REF!</v>
      </c>
      <c r="V4427" s="17" t="n">
        <f aca="false">IF(Q4427="regular",0,(P4427-(O4427*20%)))</f>
        <v>11200</v>
      </c>
      <c r="W4427" s="17"/>
      <c r="X4427" s="15"/>
      <c r="Y4427" s="18" t="str">
        <f aca="false">VLOOKUP(F4427,'[1]Goa Member''s Details Revised'!$C$2:$AO$7385,12,0)</f>
        <v>we send last reminder in 2013.then we did not receive any reply </v>
      </c>
    </row>
    <row r="4428" customFormat="false" ht="15" hidden="false" customHeight="false" outlineLevel="0" collapsed="false">
      <c r="B4428" s="14" t="n">
        <v>4427</v>
      </c>
      <c r="C4428" s="15"/>
      <c r="D4428" s="15" t="s">
        <v>12234</v>
      </c>
      <c r="E4428" s="15" t="s">
        <v>25</v>
      </c>
      <c r="F4428" s="15" t="s">
        <v>12235</v>
      </c>
      <c r="G4428" s="15"/>
      <c r="H4428" s="16" t="str">
        <f aca="false">VLOOKUP(F4428,'[1]Goa Member''s Details Revised'!$C$2:$AO$7385,2,0)</f>
        <v>Purchaser</v>
      </c>
      <c r="I4428" s="15" t="n">
        <v>31</v>
      </c>
      <c r="J4428" s="15" t="s">
        <v>34</v>
      </c>
      <c r="K4428" s="15" t="n">
        <v>1990</v>
      </c>
      <c r="L4428" s="16" t="str">
        <f aca="false">VLOOKUP(F4428,'[1]Goa Member''s Details Revised'!$C$2:$AO$7385,9,0)</f>
        <v>Never</v>
      </c>
      <c r="M4428" s="15" t="s">
        <v>12236</v>
      </c>
      <c r="N4428" s="17" t="n">
        <f aca="false">VLOOKUP(F4428,'[1]Goa Member''s Details Revised'!$C$2:$AO$7385,5,0)</f>
        <v>26500</v>
      </c>
      <c r="O4428" s="17" t="n">
        <f aca="false">VLOOKUP(F4428,'[1]Goa Member''s Details Revised'!$C$2:$AO$7385,5,0)</f>
        <v>26500</v>
      </c>
      <c r="P4428" s="17" t="n">
        <f aca="false">VLOOKUP(F4428,'[1]Goa Member''s Details Revised'!$C$2:$AO$7385,6,0)</f>
        <v>27650</v>
      </c>
      <c r="Q4428" s="17" t="str">
        <f aca="false">VLOOKUP(F4428,'[1]Goa Member''s Details Revised'!$C$2:$AO$7385,8,0)</f>
        <v>I.R.M</v>
      </c>
      <c r="R4428" s="17" t="n">
        <f aca="false">+O4428-P4428</f>
        <v>-1150</v>
      </c>
      <c r="S4428" s="15" t="e">
        <f aca="false">+#REF!-K4428</f>
        <v>#REF!</v>
      </c>
      <c r="T4428" s="17" t="n">
        <f aca="false">IF(Q4428="regular",((P4428-(P4428/99)*S4428)),(P4428-(P4428*20%)))</f>
        <v>22120</v>
      </c>
      <c r="U4428" s="17" t="e">
        <f aca="false">((P4428-(P4428/99)*S4428))</f>
        <v>#REF!</v>
      </c>
      <c r="V4428" s="17" t="n">
        <f aca="false">IF(Q4428="regular",0,(P4428-(O4428*20%)))</f>
        <v>22350</v>
      </c>
      <c r="W4428" s="17"/>
      <c r="X4428" s="15"/>
      <c r="Y4428" s="18" t="str">
        <f aca="false">VLOOKUP(F4428,'[1]Goa Member''s Details Revised'!$C$2:$AO$7385,12,0)</f>
        <v>last communication 95</v>
      </c>
    </row>
    <row r="4429" customFormat="false" ht="15" hidden="false" customHeight="false" outlineLevel="0" collapsed="false">
      <c r="B4429" s="14" t="n">
        <v>4428</v>
      </c>
      <c r="C4429" s="15"/>
      <c r="D4429" s="15" t="s">
        <v>12237</v>
      </c>
      <c r="E4429" s="15" t="s">
        <v>25</v>
      </c>
      <c r="F4429" s="15" t="s">
        <v>12238</v>
      </c>
      <c r="G4429" s="15"/>
      <c r="H4429" s="16" t="str">
        <f aca="false">VLOOKUP(F4429,'[1]Goa Member''s Details Revised'!$C$2:$AO$7385,2,0)</f>
        <v>Purchaser</v>
      </c>
      <c r="I4429" s="15" t="n">
        <v>31</v>
      </c>
      <c r="J4429" s="15" t="s">
        <v>34</v>
      </c>
      <c r="K4429" s="15" t="n">
        <v>1990</v>
      </c>
      <c r="L4429" s="16" t="str">
        <f aca="false">VLOOKUP(F4429,'[1]Goa Member''s Details Revised'!$C$2:$AO$7385,9,0)</f>
        <v>Never</v>
      </c>
      <c r="M4429" s="15" t="s">
        <v>12239</v>
      </c>
      <c r="N4429" s="17" t="n">
        <f aca="false">VLOOKUP(F4429,'[1]Goa Member''s Details Revised'!$C$2:$AO$7385,5,0)</f>
        <v>26500</v>
      </c>
      <c r="O4429" s="17" t="n">
        <f aca="false">VLOOKUP(F4429,'[1]Goa Member''s Details Revised'!$C$2:$AO$7385,5,0)</f>
        <v>26500</v>
      </c>
      <c r="P4429" s="17" t="n">
        <f aca="false">VLOOKUP(F4429,'[1]Goa Member''s Details Revised'!$C$2:$AO$7385,6,0)</f>
        <v>27650</v>
      </c>
      <c r="Q4429" s="17" t="str">
        <f aca="false">VLOOKUP(F4429,'[1]Goa Member''s Details Revised'!$C$2:$AO$7385,8,0)</f>
        <v>I.R.M</v>
      </c>
      <c r="R4429" s="17" t="n">
        <f aca="false">+O4429-P4429</f>
        <v>-1150</v>
      </c>
      <c r="S4429" s="15" t="e">
        <f aca="false">+#REF!-K4429</f>
        <v>#REF!</v>
      </c>
      <c r="T4429" s="17" t="n">
        <f aca="false">IF(Q4429="regular",((P4429-(P4429/99)*S4429)),(P4429-(P4429*20%)))</f>
        <v>22120</v>
      </c>
      <c r="U4429" s="17" t="e">
        <f aca="false">((P4429-(P4429/99)*S4429))</f>
        <v>#REF!</v>
      </c>
      <c r="V4429" s="17" t="n">
        <f aca="false">IF(Q4429="regular",0,(P4429-(O4429*20%)))</f>
        <v>22350</v>
      </c>
      <c r="W4429" s="17"/>
      <c r="X4429" s="15"/>
      <c r="Y4429" s="18" t="str">
        <f aca="false">VLOOKUP(F4429,'[1]Goa Member''s Details Revised'!$C$2:$AO$7385,12,0)</f>
        <v>last communication 00</v>
      </c>
    </row>
    <row r="4430" customFormat="false" ht="15" hidden="false" customHeight="false" outlineLevel="0" collapsed="false">
      <c r="B4430" s="14" t="n">
        <v>4429</v>
      </c>
      <c r="C4430" s="15"/>
      <c r="D4430" s="15" t="s">
        <v>12240</v>
      </c>
      <c r="E4430" s="15" t="s">
        <v>25</v>
      </c>
      <c r="F4430" s="15" t="s">
        <v>12241</v>
      </c>
      <c r="G4430" s="15"/>
      <c r="H4430" s="16" t="str">
        <f aca="false">VLOOKUP(F4430,'[1]Goa Member''s Details Revised'!$C$2:$AO$7385,2,0)</f>
        <v>L.N.C</v>
      </c>
      <c r="I4430" s="15" t="n">
        <v>30</v>
      </c>
      <c r="J4430" s="15" t="s">
        <v>34</v>
      </c>
      <c r="K4430" s="15" t="n">
        <v>1990</v>
      </c>
      <c r="L4430" s="16" t="n">
        <f aca="false">VLOOKUP(F4430,'[1]Goa Member''s Details Revised'!$C$2:$AO$7385,9,0)</f>
        <v>2022</v>
      </c>
      <c r="M4430" s="15" t="s">
        <v>12242</v>
      </c>
      <c r="N4430" s="17" t="n">
        <f aca="false">VLOOKUP(F4430,'[1]Goa Member''s Details Revised'!$C$2:$AO$7385,5,0)</f>
        <v>27000</v>
      </c>
      <c r="O4430" s="17" t="n">
        <f aca="false">VLOOKUP(F4430,'[1]Goa Member''s Details Revised'!$C$2:$AO$7385,5,0)</f>
        <v>27000</v>
      </c>
      <c r="P4430" s="17" t="n">
        <f aca="false">VLOOKUP(F4430,'[1]Goa Member''s Details Revised'!$C$2:$AO$7385,6,0)</f>
        <v>31200</v>
      </c>
      <c r="Q4430" s="17" t="str">
        <f aca="false">VLOOKUP(F4430,'[1]Goa Member''s Details Revised'!$C$2:$AO$7385,8,0)</f>
        <v>R.M</v>
      </c>
      <c r="R4430" s="17" t="n">
        <f aca="false">+O4430-P4430</f>
        <v>-4200</v>
      </c>
      <c r="S4430" s="15" t="e">
        <f aca="false">+#REF!-K4430</f>
        <v>#REF!</v>
      </c>
      <c r="T4430" s="17" t="n">
        <f aca="false">IF(Q4430="regular",((P4430-(P4430/99)*S4430)),(P4430-(P4430*20%)))</f>
        <v>24960</v>
      </c>
      <c r="U4430" s="17" t="e">
        <f aca="false">((P4430-(P4430/99)*S4430))</f>
        <v>#REF!</v>
      </c>
      <c r="V4430" s="17" t="n">
        <f aca="false">IF(Q4430="regular",0,(P4430-(O4430*20%)))</f>
        <v>25800</v>
      </c>
      <c r="W4430" s="17"/>
      <c r="X4430" s="15"/>
      <c r="Y4430" s="18" t="str">
        <f aca="false">VLOOKUP(F4430,'[1]Goa Member''s Details Revised'!$C$2:$AO$7385,12,0)</f>
        <v>They are regular member</v>
      </c>
    </row>
    <row r="4431" customFormat="false" ht="15" hidden="false" customHeight="false" outlineLevel="0" collapsed="false">
      <c r="B4431" s="14" t="n">
        <v>4430</v>
      </c>
      <c r="C4431" s="15"/>
      <c r="D4431" s="15" t="s">
        <v>12243</v>
      </c>
      <c r="E4431" s="15" t="s">
        <v>25</v>
      </c>
      <c r="F4431" s="15" t="s">
        <v>12244</v>
      </c>
      <c r="G4431" s="15"/>
      <c r="H4431" s="16" t="str">
        <f aca="false">VLOOKUP(F4431,'[1]Goa Member''s Details Revised'!$C$2:$AO$7385,2,0)</f>
        <v>D. Purcahser</v>
      </c>
      <c r="I4431" s="15" t="n">
        <v>3</v>
      </c>
      <c r="J4431" s="15" t="s">
        <v>176</v>
      </c>
      <c r="K4431" s="15" t="n">
        <v>1990</v>
      </c>
      <c r="L4431" s="16" t="n">
        <f aca="false">VLOOKUP(F4431,'[1]Goa Member''s Details Revised'!$C$2:$AO$7385,9,0)</f>
        <v>2022</v>
      </c>
      <c r="M4431" s="15" t="s">
        <v>12245</v>
      </c>
      <c r="N4431" s="17" t="n">
        <f aca="false">VLOOKUP(F4431,'[1]Goa Member''s Details Revised'!$C$2:$AO$7385,5,0)</f>
        <v>27000</v>
      </c>
      <c r="O4431" s="17" t="n">
        <f aca="false">VLOOKUP(F4431,'[1]Goa Member''s Details Revised'!$C$2:$AO$7385,5,0)</f>
        <v>27000</v>
      </c>
      <c r="P4431" s="17" t="n">
        <f aca="false">VLOOKUP(F4431,'[1]Goa Member''s Details Revised'!$C$2:$AO$7385,6,0)</f>
        <v>31200</v>
      </c>
      <c r="Q4431" s="17" t="str">
        <f aca="false">VLOOKUP(F4431,'[1]Goa Member''s Details Revised'!$C$2:$AO$7385,8,0)</f>
        <v>R.M</v>
      </c>
      <c r="R4431" s="17" t="n">
        <f aca="false">+O4431-P4431</f>
        <v>-4200</v>
      </c>
      <c r="S4431" s="15" t="e">
        <f aca="false">+#REF!-K4431</f>
        <v>#REF!</v>
      </c>
      <c r="T4431" s="17" t="n">
        <f aca="false">IF(Q4431="regular",((P4431-(P4431/99)*S4431)),(P4431-(P4431*20%)))</f>
        <v>24960</v>
      </c>
      <c r="U4431" s="17" t="e">
        <f aca="false">((P4431-(P4431/99)*S4431))</f>
        <v>#REF!</v>
      </c>
      <c r="V4431" s="17" t="n">
        <f aca="false">IF(Q4431="regular",0,(P4431-(O4431*20%)))</f>
        <v>25800</v>
      </c>
      <c r="W4431" s="17"/>
      <c r="X4431" s="15"/>
      <c r="Y4431" s="18" t="str">
        <f aca="false">VLOOKUP(F4431,'[1]Goa Member''s Details Revised'!$C$2:$AO$7385,12,0)</f>
        <v>They are regular member</v>
      </c>
    </row>
    <row r="4432" customFormat="false" ht="30" hidden="false" customHeight="false" outlineLevel="0" collapsed="false">
      <c r="B4432" s="14" t="n">
        <v>4431</v>
      </c>
      <c r="C4432" s="15"/>
      <c r="D4432" s="15" t="s">
        <v>12246</v>
      </c>
      <c r="E4432" s="15" t="s">
        <v>25</v>
      </c>
      <c r="F4432" s="15" t="s">
        <v>12247</v>
      </c>
      <c r="G4432" s="15"/>
      <c r="H4432" s="16" t="str">
        <f aca="false">VLOOKUP(F4432,'[1]Goa Member''s Details Revised'!$C$2:$AO$7385,2,0)</f>
        <v>Purchaser</v>
      </c>
      <c r="I4432" s="15" t="n">
        <v>31</v>
      </c>
      <c r="J4432" s="15" t="s">
        <v>34</v>
      </c>
      <c r="K4432" s="15" t="n">
        <v>1990</v>
      </c>
      <c r="L4432" s="16" t="str">
        <f aca="false">VLOOKUP(F4432,'[1]Goa Member''s Details Revised'!$C$2:$AO$7385,9,0)</f>
        <v>Never</v>
      </c>
      <c r="M4432" s="15" t="s">
        <v>12248</v>
      </c>
      <c r="N4432" s="17" t="n">
        <f aca="false">VLOOKUP(F4432,'[1]Goa Member''s Details Revised'!$C$2:$AO$7385,5,0)</f>
        <v>20000</v>
      </c>
      <c r="O4432" s="17" t="n">
        <f aca="false">VLOOKUP(F4432,'[1]Goa Member''s Details Revised'!$C$2:$AO$7385,5,0)</f>
        <v>20000</v>
      </c>
      <c r="P4432" s="17" t="n">
        <f aca="false">VLOOKUP(F4432,'[1]Goa Member''s Details Revised'!$C$2:$AO$7385,6,0)</f>
        <v>20850</v>
      </c>
      <c r="Q4432" s="17" t="str">
        <f aca="false">VLOOKUP(F4432,'[1]Goa Member''s Details Revised'!$C$2:$AO$7385,8,0)</f>
        <v>I.R.M</v>
      </c>
      <c r="R4432" s="17" t="n">
        <f aca="false">+O4432-P4432</f>
        <v>-850</v>
      </c>
      <c r="S4432" s="15" t="e">
        <f aca="false">+#REF!-K4432</f>
        <v>#REF!</v>
      </c>
      <c r="T4432" s="17" t="n">
        <f aca="false">IF(Q4432="regular",((P4432-(P4432/99)*S4432)),(P4432-(P4432*20%)))</f>
        <v>16680</v>
      </c>
      <c r="U4432" s="17" t="e">
        <f aca="false">((P4432-(P4432/99)*S4432))</f>
        <v>#REF!</v>
      </c>
      <c r="V4432" s="17" t="n">
        <f aca="false">IF(Q4432="regular",0,(P4432-(O4432*20%)))</f>
        <v>16850</v>
      </c>
      <c r="W4432" s="17"/>
      <c r="X4432" s="15"/>
      <c r="Y4432" s="18" t="str">
        <f aca="false">VLOOKUP(F4432,'[1]Goa Member''s Details Revised'!$C$2:$AO$7385,12,0)</f>
        <v>last communication 91….total 2 membership of Goa:- 3599 and 3600</v>
      </c>
    </row>
    <row r="4433" customFormat="false" ht="30" hidden="false" customHeight="false" outlineLevel="0" collapsed="false">
      <c r="B4433" s="14" t="n">
        <v>4432</v>
      </c>
      <c r="C4433" s="15"/>
      <c r="D4433" s="15" t="s">
        <v>12249</v>
      </c>
      <c r="E4433" s="15" t="s">
        <v>25</v>
      </c>
      <c r="F4433" s="15" t="s">
        <v>12250</v>
      </c>
      <c r="G4433" s="15"/>
      <c r="H4433" s="16" t="str">
        <f aca="false">VLOOKUP(F4433,'[1]Goa Member''s Details Revised'!$C$2:$AO$7385,2,0)</f>
        <v>Purchaser</v>
      </c>
      <c r="I4433" s="15" t="n">
        <v>31</v>
      </c>
      <c r="J4433" s="15" t="s">
        <v>34</v>
      </c>
      <c r="K4433" s="15" t="n">
        <v>1990</v>
      </c>
      <c r="L4433" s="16" t="str">
        <f aca="false">VLOOKUP(F4433,'[1]Goa Member''s Details Revised'!$C$2:$AO$7385,9,0)</f>
        <v>Never</v>
      </c>
      <c r="M4433" s="15" t="s">
        <v>12248</v>
      </c>
      <c r="N4433" s="17" t="n">
        <f aca="false">VLOOKUP(F4433,'[1]Goa Member''s Details Revised'!$C$2:$AO$7385,5,0)</f>
        <v>20000</v>
      </c>
      <c r="O4433" s="17" t="n">
        <f aca="false">VLOOKUP(F4433,'[1]Goa Member''s Details Revised'!$C$2:$AO$7385,5,0)</f>
        <v>20000</v>
      </c>
      <c r="P4433" s="17" t="n">
        <f aca="false">VLOOKUP(F4433,'[1]Goa Member''s Details Revised'!$C$2:$AO$7385,6,0)</f>
        <v>20850</v>
      </c>
      <c r="Q4433" s="17" t="str">
        <f aca="false">VLOOKUP(F4433,'[1]Goa Member''s Details Revised'!$C$2:$AO$7385,8,0)</f>
        <v>I.R.M</v>
      </c>
      <c r="R4433" s="17" t="n">
        <f aca="false">+O4433-P4433</f>
        <v>-850</v>
      </c>
      <c r="S4433" s="15" t="e">
        <f aca="false">+#REF!-K4433</f>
        <v>#REF!</v>
      </c>
      <c r="T4433" s="17" t="n">
        <f aca="false">IF(Q4433="regular",((P4433-(P4433/99)*S4433)),(P4433-(P4433*20%)))</f>
        <v>16680</v>
      </c>
      <c r="U4433" s="17" t="e">
        <f aca="false">((P4433-(P4433/99)*S4433))</f>
        <v>#REF!</v>
      </c>
      <c r="V4433" s="17" t="n">
        <f aca="false">IF(Q4433="regular",0,(P4433-(O4433*20%)))</f>
        <v>16850</v>
      </c>
      <c r="W4433" s="17"/>
      <c r="X4433" s="15"/>
      <c r="Y4433" s="18" t="str">
        <f aca="false">VLOOKUP(F4433,'[1]Goa Member''s Details Revised'!$C$2:$AO$7385,12,0)</f>
        <v>last communication 91….total 2 membership of Goa:- 3599 and 3600</v>
      </c>
    </row>
    <row r="4434" customFormat="false" ht="15" hidden="false" customHeight="false" outlineLevel="0" collapsed="false">
      <c r="B4434" s="14" t="n">
        <v>4433</v>
      </c>
      <c r="C4434" s="15"/>
      <c r="D4434" s="15" t="s">
        <v>12251</v>
      </c>
      <c r="E4434" s="15" t="s">
        <v>25</v>
      </c>
      <c r="F4434" s="15" t="s">
        <v>12252</v>
      </c>
      <c r="G4434" s="15"/>
      <c r="H4434" s="16" t="str">
        <f aca="false">VLOOKUP(F4434,'[1]Goa Member''s Details Revised'!$C$2:$AO$7385,2,0)</f>
        <v>Purchaser</v>
      </c>
      <c r="I4434" s="15" t="n">
        <v>31</v>
      </c>
      <c r="J4434" s="15" t="s">
        <v>34</v>
      </c>
      <c r="K4434" s="15" t="n">
        <v>1990</v>
      </c>
      <c r="L4434" s="16" t="str">
        <f aca="false">VLOOKUP(F4434,'[1]Goa Member''s Details Revised'!$C$2:$AO$7385,9,0)</f>
        <v>Never</v>
      </c>
      <c r="M4434" s="15" t="s">
        <v>12253</v>
      </c>
      <c r="N4434" s="17" t="n">
        <f aca="false">VLOOKUP(F4434,'[1]Goa Member''s Details Revised'!$C$2:$AO$7385,5,0)</f>
        <v>17500</v>
      </c>
      <c r="O4434" s="17" t="n">
        <f aca="false">VLOOKUP(F4434,'[1]Goa Member''s Details Revised'!$C$2:$AO$7385,5,0)</f>
        <v>17500</v>
      </c>
      <c r="P4434" s="17" t="n">
        <f aca="false">VLOOKUP(F4434,'[1]Goa Member''s Details Revised'!$C$2:$AO$7385,6,0)</f>
        <v>19800</v>
      </c>
      <c r="Q4434" s="17" t="str">
        <f aca="false">VLOOKUP(F4434,'[1]Goa Member''s Details Revised'!$C$2:$AO$7385,8,0)</f>
        <v>I.R.M</v>
      </c>
      <c r="R4434" s="17" t="n">
        <f aca="false">+O4434-P4434</f>
        <v>-2300</v>
      </c>
      <c r="S4434" s="15" t="e">
        <f aca="false">+#REF!-K4434</f>
        <v>#REF!</v>
      </c>
      <c r="T4434" s="17" t="n">
        <f aca="false">IF(Q4434="regular",((P4434-(P4434/99)*S4434)),(P4434-(P4434*20%)))</f>
        <v>15840</v>
      </c>
      <c r="U4434" s="17" t="e">
        <f aca="false">((P4434-(P4434/99)*S4434))</f>
        <v>#REF!</v>
      </c>
      <c r="V4434" s="17" t="n">
        <f aca="false">IF(Q4434="regular",0,(P4434-(O4434*20%)))</f>
        <v>16300</v>
      </c>
      <c r="W4434" s="17"/>
      <c r="X4434" s="15"/>
      <c r="Y4434" s="18" t="str">
        <f aca="false">VLOOKUP(F4434,'[1]Goa Member''s Details Revised'!$C$2:$AO$7385,12,0)</f>
        <v>last communication 99</v>
      </c>
    </row>
    <row r="4435" customFormat="false" ht="15" hidden="false" customHeight="false" outlineLevel="0" collapsed="false">
      <c r="B4435" s="14" t="n">
        <v>4434</v>
      </c>
      <c r="C4435" s="15"/>
      <c r="D4435" s="15" t="s">
        <v>12254</v>
      </c>
      <c r="E4435" s="15" t="s">
        <v>25</v>
      </c>
      <c r="F4435" s="15" t="s">
        <v>12255</v>
      </c>
      <c r="G4435" s="15"/>
      <c r="H4435" s="16" t="str">
        <f aca="false">VLOOKUP(F4435,'[1]Goa Member''s Details Revised'!$C$2:$AO$7385,2,0)</f>
        <v>D. Purchaser</v>
      </c>
      <c r="I4435" s="15" t="n">
        <v>31</v>
      </c>
      <c r="J4435" s="15" t="s">
        <v>34</v>
      </c>
      <c r="K4435" s="15" t="n">
        <v>1990</v>
      </c>
      <c r="L4435" s="16" t="n">
        <f aca="false">VLOOKUP(F4435,'[1]Goa Member''s Details Revised'!$C$2:$AO$7385,9,0)</f>
        <v>2007</v>
      </c>
      <c r="M4435" s="15" t="s">
        <v>12256</v>
      </c>
      <c r="N4435" s="17" t="n">
        <f aca="false">VLOOKUP(F4435,'[1]Goa Member''s Details Revised'!$C$2:$AO$7385,5,0)</f>
        <v>27000</v>
      </c>
      <c r="O4435" s="17" t="n">
        <f aca="false">VLOOKUP(F4435,'[1]Goa Member''s Details Revised'!$C$2:$AO$7385,5,0)</f>
        <v>27000</v>
      </c>
      <c r="P4435" s="17" t="n">
        <f aca="false">VLOOKUP(F4435,'[1]Goa Member''s Details Revised'!$C$2:$AO$7385,6,0)</f>
        <v>31200</v>
      </c>
      <c r="Q4435" s="17" t="str">
        <f aca="false">VLOOKUP(F4435,'[1]Goa Member''s Details Revised'!$C$2:$AO$7385,8,0)</f>
        <v>R.M</v>
      </c>
      <c r="R4435" s="17" t="n">
        <f aca="false">+O4435-P4435</f>
        <v>-4200</v>
      </c>
      <c r="S4435" s="15" t="e">
        <f aca="false">+#REF!-K4435</f>
        <v>#REF!</v>
      </c>
      <c r="T4435" s="17" t="n">
        <f aca="false">IF(Q4435="regular",((P4435-(P4435/99)*S4435)),(P4435-(P4435*20%)))</f>
        <v>24960</v>
      </c>
      <c r="U4435" s="17" t="e">
        <f aca="false">((P4435-(P4435/99)*S4435))</f>
        <v>#REF!</v>
      </c>
      <c r="V4435" s="17" t="n">
        <f aca="false">IF(Q4435="regular",0,(P4435-(O4435*20%)))</f>
        <v>25800</v>
      </c>
      <c r="W4435" s="17"/>
      <c r="X4435" s="15"/>
      <c r="Y4435" s="18" t="str">
        <f aca="false">VLOOKUP(F4435,'[1]Goa Member''s Details Revised'!$C$2:$AO$7385,12,0)</f>
        <v>no reminders so last communication 2010</v>
      </c>
    </row>
    <row r="4436" customFormat="false" ht="15" hidden="false" customHeight="false" outlineLevel="0" collapsed="false">
      <c r="B4436" s="14" t="n">
        <v>4435</v>
      </c>
      <c r="C4436" s="15"/>
      <c r="D4436" s="15" t="s">
        <v>12257</v>
      </c>
      <c r="E4436" s="15" t="s">
        <v>25</v>
      </c>
      <c r="F4436" s="15" t="s">
        <v>12258</v>
      </c>
      <c r="G4436" s="15"/>
      <c r="H4436" s="16" t="str">
        <f aca="false">VLOOKUP(F4436,'[1]Goa Member''s Details Revised'!$C$2:$AO$7385,2,0)</f>
        <v>Purchaser</v>
      </c>
      <c r="I4436" s="15" t="n">
        <v>30</v>
      </c>
      <c r="J4436" s="15" t="s">
        <v>34</v>
      </c>
      <c r="K4436" s="15" t="n">
        <v>1990</v>
      </c>
      <c r="L4436" s="16" t="str">
        <f aca="false">VLOOKUP(F4436,'[1]Goa Member''s Details Revised'!$C$2:$AO$7385,9,0)</f>
        <v>Never</v>
      </c>
      <c r="M4436" s="15" t="s">
        <v>12259</v>
      </c>
      <c r="N4436" s="17" t="n">
        <f aca="false">VLOOKUP(F4436,'[1]Goa Member''s Details Revised'!$C$2:$AO$7385,5,0)</f>
        <v>26500</v>
      </c>
      <c r="O4436" s="17" t="n">
        <f aca="false">VLOOKUP(F4436,'[1]Goa Member''s Details Revised'!$C$2:$AO$7385,5,0)</f>
        <v>26500</v>
      </c>
      <c r="P4436" s="17" t="n">
        <f aca="false">VLOOKUP(F4436,'[1]Goa Member''s Details Revised'!$C$2:$AO$7385,6,0)</f>
        <v>27650</v>
      </c>
      <c r="Q4436" s="17" t="str">
        <f aca="false">VLOOKUP(F4436,'[1]Goa Member''s Details Revised'!$C$2:$AO$7385,8,0)</f>
        <v>I.R.M</v>
      </c>
      <c r="R4436" s="17" t="n">
        <f aca="false">+O4436-P4436</f>
        <v>-1150</v>
      </c>
      <c r="S4436" s="15" t="e">
        <f aca="false">+#REF!-K4436</f>
        <v>#REF!</v>
      </c>
      <c r="T4436" s="17" t="n">
        <f aca="false">IF(Q4436="regular",((P4436-(P4436/99)*S4436)),(P4436-(P4436*20%)))</f>
        <v>22120</v>
      </c>
      <c r="U4436" s="17" t="e">
        <f aca="false">((P4436-(P4436/99)*S4436))</f>
        <v>#REF!</v>
      </c>
      <c r="V4436" s="17" t="n">
        <f aca="false">IF(Q4436="regular",0,(P4436-(O4436*20%)))</f>
        <v>22350</v>
      </c>
      <c r="W4436" s="17"/>
      <c r="X4436" s="15"/>
      <c r="Y4436" s="18" t="str">
        <f aca="false">VLOOKUP(F4436,'[1]Goa Member''s Details Revised'!$C$2:$AO$7385,12,0)</f>
        <v>reply to his telephonic comm.. 2014</v>
      </c>
    </row>
    <row r="4437" customFormat="false" ht="15" hidden="false" customHeight="false" outlineLevel="0" collapsed="false">
      <c r="B4437" s="14" t="n">
        <v>4436</v>
      </c>
      <c r="C4437" s="15"/>
      <c r="D4437" s="15" t="s">
        <v>12260</v>
      </c>
      <c r="E4437" s="15" t="s">
        <v>25</v>
      </c>
      <c r="F4437" s="15" t="s">
        <v>12261</v>
      </c>
      <c r="G4437" s="15"/>
      <c r="H4437" s="16" t="str">
        <f aca="false">VLOOKUP(F4437,'[1]Goa Member''s Details Revised'!$C$2:$AO$7385,2,0)</f>
        <v>D. Purchaser</v>
      </c>
      <c r="I4437" s="15" t="n">
        <v>10</v>
      </c>
      <c r="J4437" s="15" t="s">
        <v>176</v>
      </c>
      <c r="K4437" s="15" t="n">
        <v>1990</v>
      </c>
      <c r="L4437" s="16" t="str">
        <f aca="false">VLOOKUP(F4437,'[1]Goa Member''s Details Revised'!$C$2:$AO$7385,9,0)</f>
        <v>Never</v>
      </c>
      <c r="M4437" s="15" t="s">
        <v>12262</v>
      </c>
      <c r="N4437" s="17" t="n">
        <f aca="false">VLOOKUP(F4437,'[1]Goa Member''s Details Revised'!$C$2:$AO$7385,5,0)</f>
        <v>23700</v>
      </c>
      <c r="O4437" s="17" t="n">
        <f aca="false">VLOOKUP(F4437,'[1]Goa Member''s Details Revised'!$C$2:$AO$7385,5,0)</f>
        <v>23700</v>
      </c>
      <c r="P4437" s="17" t="n">
        <f aca="false">VLOOKUP(F4437,'[1]Goa Member''s Details Revised'!$C$2:$AO$7385,6,0)</f>
        <v>23305</v>
      </c>
      <c r="Q4437" s="17" t="str">
        <f aca="false">VLOOKUP(F4437,'[1]Goa Member''s Details Revised'!$C$2:$AO$7385,8,0)</f>
        <v>outstanding</v>
      </c>
      <c r="R4437" s="17" t="n">
        <f aca="false">+O4437-P4437</f>
        <v>395</v>
      </c>
      <c r="S4437" s="15" t="e">
        <f aca="false">+#REF!-K4437</f>
        <v>#REF!</v>
      </c>
      <c r="T4437" s="17" t="n">
        <f aca="false">IF(Q4437="regular",((P4437-(P4437/99)*S4437)),(P4437-(P4437*20%)))</f>
        <v>18644</v>
      </c>
      <c r="U4437" s="17" t="e">
        <f aca="false">((P4437-(P4437/99)*S4437))</f>
        <v>#REF!</v>
      </c>
      <c r="V4437" s="17" t="n">
        <f aca="false">IF(Q4437="regular",0,(P4437-(O4437*20%)))</f>
        <v>18565</v>
      </c>
      <c r="W4437" s="17"/>
      <c r="X4437" s="15"/>
      <c r="Y4437" s="18" t="str">
        <f aca="false">VLOOKUP(F4437,'[1]Goa Member''s Details Revised'!$C$2:$AO$7385,12,0)</f>
        <v>As POD last communication 07(outstanding Rs.395/-)</v>
      </c>
    </row>
    <row r="4438" customFormat="false" ht="15" hidden="false" customHeight="false" outlineLevel="0" collapsed="false">
      <c r="B4438" s="14" t="n">
        <v>4437</v>
      </c>
      <c r="C4438" s="15"/>
      <c r="D4438" s="15" t="s">
        <v>12263</v>
      </c>
      <c r="E4438" s="15" t="s">
        <v>25</v>
      </c>
      <c r="F4438" s="15" t="s">
        <v>12264</v>
      </c>
      <c r="G4438" s="15"/>
      <c r="H4438" s="16" t="str">
        <f aca="false">VLOOKUP(F4438,'[1]Goa Member''s Details Revised'!$C$2:$AO$7385,2,0)</f>
        <v>D. Purchaser</v>
      </c>
      <c r="I4438" s="15" t="n">
        <v>28</v>
      </c>
      <c r="J4438" s="15" t="s">
        <v>176</v>
      </c>
      <c r="K4438" s="15" t="n">
        <v>1990</v>
      </c>
      <c r="L4438" s="16" t="str">
        <f aca="false">VLOOKUP(F4438,'[1]Goa Member''s Details Revised'!$C$2:$AO$7385,9,0)</f>
        <v>Never</v>
      </c>
      <c r="M4438" s="15" t="s">
        <v>12265</v>
      </c>
      <c r="N4438" s="17" t="n">
        <f aca="false">VLOOKUP(F4438,'[1]Goa Member''s Details Revised'!$C$2:$AO$7385,5,0)</f>
        <v>15300</v>
      </c>
      <c r="O4438" s="17" t="n">
        <f aca="false">VLOOKUP(F4438,'[1]Goa Member''s Details Revised'!$C$2:$AO$7385,5,0)</f>
        <v>15300</v>
      </c>
      <c r="P4438" s="17" t="n">
        <f aca="false">VLOOKUP(F4438,'[1]Goa Member''s Details Revised'!$C$2:$AO$7385,6,0)</f>
        <v>10200</v>
      </c>
      <c r="Q4438" s="17" t="str">
        <f aca="false">VLOOKUP(F4438,'[1]Goa Member''s Details Revised'!$C$2:$AO$7385,8,0)</f>
        <v>outstanding</v>
      </c>
      <c r="R4438" s="17" t="n">
        <f aca="false">+O4438-P4438</f>
        <v>5100</v>
      </c>
      <c r="S4438" s="15" t="e">
        <f aca="false">+#REF!-K4438</f>
        <v>#REF!</v>
      </c>
      <c r="T4438" s="17" t="n">
        <f aca="false">IF(Q4438="regular",((P4438-(P4438/99)*S4438)),(P4438-(P4438*20%)))</f>
        <v>8160</v>
      </c>
      <c r="U4438" s="17" t="e">
        <f aca="false">((P4438-(P4438/99)*S4438))</f>
        <v>#REF!</v>
      </c>
      <c r="V4438" s="17" t="n">
        <f aca="false">IF(Q4438="regular",0,(P4438-(O4438*20%)))</f>
        <v>7140</v>
      </c>
      <c r="W4438" s="17"/>
      <c r="X4438" s="15"/>
      <c r="Y4438" s="18" t="str">
        <f aca="false">VLOOKUP(F4438,'[1]Goa Member''s Details Revised'!$C$2:$AO$7385,12,0)</f>
        <v>As POD last communication 07(outstanding Rs. 5100/-)</v>
      </c>
    </row>
    <row r="4439" customFormat="false" ht="15" hidden="false" customHeight="false" outlineLevel="0" collapsed="false">
      <c r="B4439" s="14" t="n">
        <v>4438</v>
      </c>
      <c r="C4439" s="15"/>
      <c r="D4439" s="15" t="s">
        <v>12266</v>
      </c>
      <c r="E4439" s="15" t="s">
        <v>25</v>
      </c>
      <c r="F4439" s="15" t="s">
        <v>12267</v>
      </c>
      <c r="G4439" s="15"/>
      <c r="H4439" s="16" t="str">
        <f aca="false">VLOOKUP(F4439,'[1]Goa Member''s Details Revised'!$C$2:$AO$7385,2,0)</f>
        <v>Purchaser</v>
      </c>
      <c r="I4439" s="15" t="n">
        <v>28</v>
      </c>
      <c r="J4439" s="15" t="s">
        <v>176</v>
      </c>
      <c r="K4439" s="15" t="n">
        <v>1990</v>
      </c>
      <c r="L4439" s="16" t="str">
        <f aca="false">VLOOKUP(F4439,'[1]Goa Member''s Details Revised'!$C$2:$AO$7385,9,0)</f>
        <v>Never</v>
      </c>
      <c r="M4439" s="15" t="s">
        <v>12268</v>
      </c>
      <c r="N4439" s="17" t="n">
        <f aca="false">VLOOKUP(F4439,'[1]Goa Member''s Details Revised'!$C$2:$AO$7385,5,0)</f>
        <v>34000</v>
      </c>
      <c r="O4439" s="17" t="n">
        <f aca="false">VLOOKUP(F4439,'[1]Goa Member''s Details Revised'!$C$2:$AO$7385,5,0)</f>
        <v>34000</v>
      </c>
      <c r="P4439" s="17" t="n">
        <f aca="false">VLOOKUP(F4439,'[1]Goa Member''s Details Revised'!$C$2:$AO$7385,6,0)</f>
        <v>35450</v>
      </c>
      <c r="Q4439" s="17" t="str">
        <f aca="false">VLOOKUP(F4439,'[1]Goa Member''s Details Revised'!$C$2:$AO$7385,8,0)</f>
        <v>I.R.M</v>
      </c>
      <c r="R4439" s="17" t="n">
        <f aca="false">+O4439-P4439</f>
        <v>-1450</v>
      </c>
      <c r="S4439" s="15" t="e">
        <f aca="false">+#REF!-K4439</f>
        <v>#REF!</v>
      </c>
      <c r="T4439" s="17" t="n">
        <f aca="false">IF(Q4439="regular",((P4439-(P4439/99)*S4439)),(P4439-(P4439*20%)))</f>
        <v>28360</v>
      </c>
      <c r="U4439" s="17" t="e">
        <f aca="false">((P4439-(P4439/99)*S4439))</f>
        <v>#REF!</v>
      </c>
      <c r="V4439" s="17" t="n">
        <f aca="false">IF(Q4439="regular",0,(P4439-(O4439*20%)))</f>
        <v>28650</v>
      </c>
      <c r="W4439" s="17"/>
      <c r="X4439" s="15"/>
      <c r="Y4439" s="18" t="str">
        <f aca="false">VLOOKUP(F4439,'[1]Goa Member''s Details Revised'!$C$2:$AO$7385,12,0)</f>
        <v>last communication 02</v>
      </c>
    </row>
    <row r="4440" customFormat="false" ht="15" hidden="false" customHeight="false" outlineLevel="0" collapsed="false">
      <c r="B4440" s="14" t="n">
        <v>4439</v>
      </c>
      <c r="C4440" s="15"/>
      <c r="D4440" s="15" t="s">
        <v>12269</v>
      </c>
      <c r="E4440" s="15" t="s">
        <v>25</v>
      </c>
      <c r="F4440" s="15" t="s">
        <v>12270</v>
      </c>
      <c r="G4440" s="15"/>
      <c r="H4440" s="16" t="str">
        <f aca="false">VLOOKUP(F4440,'[1]Goa Member''s Details Revised'!$C$2:$AO$7385,2,0)</f>
        <v>Purchaser</v>
      </c>
      <c r="I4440" s="15" t="n">
        <v>31</v>
      </c>
      <c r="J4440" s="15" t="s">
        <v>214</v>
      </c>
      <c r="K4440" s="15" t="n">
        <v>1990</v>
      </c>
      <c r="L4440" s="16" t="str">
        <f aca="false">VLOOKUP(F4440,'[1]Goa Member''s Details Revised'!$C$2:$AO$7385,9,0)</f>
        <v>Never</v>
      </c>
      <c r="M4440" s="15" t="s">
        <v>12271</v>
      </c>
      <c r="N4440" s="17" t="n">
        <f aca="false">VLOOKUP(F4440,'[1]Goa Member''s Details Revised'!$C$2:$AO$7385,5,0)</f>
        <v>26500</v>
      </c>
      <c r="O4440" s="17" t="n">
        <f aca="false">VLOOKUP(F4440,'[1]Goa Member''s Details Revised'!$C$2:$AO$7385,5,0)</f>
        <v>26500</v>
      </c>
      <c r="P4440" s="17" t="n">
        <f aca="false">VLOOKUP(F4440,'[1]Goa Member''s Details Revised'!$C$2:$AO$7385,6,0)</f>
        <v>27650</v>
      </c>
      <c r="Q4440" s="17" t="str">
        <f aca="false">VLOOKUP(F4440,'[1]Goa Member''s Details Revised'!$C$2:$AO$7385,8,0)</f>
        <v>I.R.M</v>
      </c>
      <c r="R4440" s="17" t="n">
        <f aca="false">+O4440-P4440</f>
        <v>-1150</v>
      </c>
      <c r="S4440" s="15" t="e">
        <f aca="false">+#REF!-K4440</f>
        <v>#REF!</v>
      </c>
      <c r="T4440" s="17" t="n">
        <f aca="false">IF(Q4440="regular",((P4440-(P4440/99)*S4440)),(P4440-(P4440*20%)))</f>
        <v>22120</v>
      </c>
      <c r="U4440" s="17" t="e">
        <f aca="false">((P4440-(P4440/99)*S4440))</f>
        <v>#REF!</v>
      </c>
      <c r="V4440" s="17" t="n">
        <f aca="false">IF(Q4440="regular",0,(P4440-(O4440*20%)))</f>
        <v>22350</v>
      </c>
      <c r="W4440" s="17"/>
      <c r="X4440" s="15"/>
      <c r="Y4440" s="18" t="str">
        <f aca="false">VLOOKUP(F4440,'[1]Goa Member''s Details Revised'!$C$2:$AO$7385,12,0)</f>
        <v>last  mail conversation on 2012</v>
      </c>
    </row>
    <row r="4441" customFormat="false" ht="15" hidden="false" customHeight="false" outlineLevel="0" collapsed="false">
      <c r="B4441" s="14" t="n">
        <v>4440</v>
      </c>
      <c r="C4441" s="15"/>
      <c r="D4441" s="15" t="s">
        <v>12272</v>
      </c>
      <c r="E4441" s="15" t="s">
        <v>25</v>
      </c>
      <c r="F4441" s="15" t="s">
        <v>12273</v>
      </c>
      <c r="G4441" s="15"/>
      <c r="H4441" s="16" t="str">
        <f aca="false">VLOOKUP(F4441,'[1]Goa Member''s Details Revised'!$C$2:$AO$7385,2,0)</f>
        <v>D. Purchaser</v>
      </c>
      <c r="I4441" s="15" t="n">
        <v>31</v>
      </c>
      <c r="J4441" s="15" t="s">
        <v>214</v>
      </c>
      <c r="K4441" s="15" t="n">
        <v>1990</v>
      </c>
      <c r="L4441" s="16" t="str">
        <f aca="false">VLOOKUP(F4441,'[1]Goa Member''s Details Revised'!$C$2:$AO$7385,9,0)</f>
        <v>Never</v>
      </c>
      <c r="M4441" s="15" t="s">
        <v>12274</v>
      </c>
      <c r="N4441" s="17" t="n">
        <f aca="false">VLOOKUP(F4441,'[1]Goa Member''s Details Revised'!$C$2:$AO$7385,5,0)</f>
        <v>29700</v>
      </c>
      <c r="O4441" s="17" t="n">
        <f aca="false">VLOOKUP(F4441,'[1]Goa Member''s Details Revised'!$C$2:$AO$7385,5,0)</f>
        <v>29700</v>
      </c>
      <c r="P4441" s="17" t="n">
        <f aca="false">VLOOKUP(F4441,'[1]Goa Member''s Details Revised'!$C$2:$AO$7385,6,0)</f>
        <v>22275</v>
      </c>
      <c r="Q4441" s="17" t="str">
        <f aca="false">VLOOKUP(F4441,'[1]Goa Member''s Details Revised'!$C$2:$AO$7385,8,0)</f>
        <v>outstanding</v>
      </c>
      <c r="R4441" s="17" t="n">
        <f aca="false">+O4441-P4441</f>
        <v>7425</v>
      </c>
      <c r="S4441" s="15" t="e">
        <f aca="false">+#REF!-K4441</f>
        <v>#REF!</v>
      </c>
      <c r="T4441" s="17" t="n">
        <f aca="false">IF(Q4441="regular",((P4441-(P4441/99)*S4441)),(P4441-(P4441*20%)))</f>
        <v>17820</v>
      </c>
      <c r="U4441" s="17" t="e">
        <f aca="false">((P4441-(P4441/99)*S4441))</f>
        <v>#REF!</v>
      </c>
      <c r="V4441" s="17" t="n">
        <f aca="false">IF(Q4441="regular",0,(P4441-(O4441*20%)))</f>
        <v>16335</v>
      </c>
      <c r="W4441" s="17"/>
      <c r="X4441" s="15"/>
      <c r="Y4441" s="18" t="str">
        <f aca="false">VLOOKUP(F4441,'[1]Goa Member''s Details Revised'!$C$2:$AO$7385,12,0)</f>
        <v>last communication 97(Outstanding Rs.7425/-)</v>
      </c>
    </row>
    <row r="4442" customFormat="false" ht="30" hidden="false" customHeight="false" outlineLevel="0" collapsed="false">
      <c r="B4442" s="14" t="n">
        <v>4441</v>
      </c>
      <c r="C4442" s="15"/>
      <c r="D4442" s="15" t="s">
        <v>12275</v>
      </c>
      <c r="E4442" s="15" t="s">
        <v>25</v>
      </c>
      <c r="F4442" s="15" t="s">
        <v>12276</v>
      </c>
      <c r="G4442" s="15"/>
      <c r="H4442" s="16" t="str">
        <f aca="false">VLOOKUP(F4442,'[1]Goa Member''s Details Revised'!$C$2:$AO$7385,2,0)</f>
        <v>D. Purchaser</v>
      </c>
      <c r="I4442" s="15" t="n">
        <v>31</v>
      </c>
      <c r="J4442" s="15" t="s">
        <v>214</v>
      </c>
      <c r="K4442" s="15" t="n">
        <v>1990</v>
      </c>
      <c r="L4442" s="16" t="str">
        <f aca="false">VLOOKUP(F4442,'[1]Goa Member''s Details Revised'!$C$2:$AO$7385,9,0)</f>
        <v>Never</v>
      </c>
      <c r="M4442" s="15" t="s">
        <v>12277</v>
      </c>
      <c r="N4442" s="17" t="n">
        <f aca="false">VLOOKUP(F4442,'[1]Goa Member''s Details Revised'!$C$2:$AO$7385,5,0)</f>
        <v>27000</v>
      </c>
      <c r="O4442" s="17" t="n">
        <f aca="false">VLOOKUP(F4442,'[1]Goa Member''s Details Revised'!$C$2:$AO$7385,5,0)</f>
        <v>27000</v>
      </c>
      <c r="P4442" s="17" t="n">
        <f aca="false">VLOOKUP(F4442,'[1]Goa Member''s Details Revised'!$C$2:$AO$7385,6,0)</f>
        <v>31200</v>
      </c>
      <c r="Q4442" s="17" t="str">
        <f aca="false">VLOOKUP(F4442,'[1]Goa Member''s Details Revised'!$C$2:$AO$7385,8,0)</f>
        <v>I.R.M</v>
      </c>
      <c r="R4442" s="17" t="n">
        <f aca="false">+O4442-P4442</f>
        <v>-4200</v>
      </c>
      <c r="S4442" s="15" t="e">
        <f aca="false">+#REF!-K4442</f>
        <v>#REF!</v>
      </c>
      <c r="T4442" s="17" t="n">
        <f aca="false">IF(Q4442="regular",((P4442-(P4442/99)*S4442)),(P4442-(P4442*20%)))</f>
        <v>24960</v>
      </c>
      <c r="U4442" s="17" t="e">
        <f aca="false">((P4442-(P4442/99)*S4442))</f>
        <v>#REF!</v>
      </c>
      <c r="V4442" s="17" t="n">
        <f aca="false">IF(Q4442="regular",0,(P4442-(O4442*20%)))</f>
        <v>25800</v>
      </c>
      <c r="W4442" s="17"/>
      <c r="X4442" s="15"/>
      <c r="Y4442" s="18" t="str">
        <f aca="false">VLOOKUP(F4442,'[1]Goa Member''s Details Revised'!$C$2:$AO$7385,12,0)</f>
        <v>we send last reminder in 2012.then we did not receive any reply...membership transferred from L. Girnder to Mukund AR</v>
      </c>
    </row>
    <row r="4443" customFormat="false" ht="30" hidden="false" customHeight="false" outlineLevel="0" collapsed="false">
      <c r="B4443" s="14" t="n">
        <v>4442</v>
      </c>
      <c r="C4443" s="15"/>
      <c r="D4443" s="15" t="s">
        <v>12278</v>
      </c>
      <c r="E4443" s="15" t="s">
        <v>25</v>
      </c>
      <c r="F4443" s="15" t="s">
        <v>12279</v>
      </c>
      <c r="G4443" s="15"/>
      <c r="H4443" s="16" t="str">
        <f aca="false">VLOOKUP(F4443,'[1]Goa Member''s Details Revised'!$C$2:$AO$7385,2,0)</f>
        <v>Purchaser</v>
      </c>
      <c r="I4443" s="15" t="n">
        <v>31</v>
      </c>
      <c r="J4443" s="15" t="s">
        <v>322</v>
      </c>
      <c r="K4443" s="15" t="n">
        <v>1990</v>
      </c>
      <c r="L4443" s="16" t="str">
        <f aca="false">VLOOKUP(F4443,'[1]Goa Member''s Details Revised'!$C$2:$AO$7385,9,0)</f>
        <v>Never</v>
      </c>
      <c r="M4443" s="15" t="s">
        <v>12280</v>
      </c>
      <c r="N4443" s="17" t="n">
        <f aca="false">VLOOKUP(F4443,'[1]Goa Member''s Details Revised'!$C$2:$AO$7385,5,0)</f>
        <v>34000</v>
      </c>
      <c r="O4443" s="17" t="n">
        <f aca="false">VLOOKUP(F4443,'[1]Goa Member''s Details Revised'!$C$2:$AO$7385,5,0)</f>
        <v>34000</v>
      </c>
      <c r="P4443" s="17" t="n">
        <f aca="false">VLOOKUP(F4443,'[1]Goa Member''s Details Revised'!$C$2:$AO$7385,6,0)</f>
        <v>34540</v>
      </c>
      <c r="Q4443" s="17" t="str">
        <f aca="false">VLOOKUP(F4443,'[1]Goa Member''s Details Revised'!$C$2:$AO$7385,8,0)</f>
        <v>I.R.M</v>
      </c>
      <c r="R4443" s="17" t="n">
        <f aca="false">+O4443-P4443</f>
        <v>-540</v>
      </c>
      <c r="S4443" s="15" t="e">
        <f aca="false">+#REF!-K4443</f>
        <v>#REF!</v>
      </c>
      <c r="T4443" s="17" t="n">
        <f aca="false">IF(Q4443="regular",((P4443-(P4443/99)*S4443)),(P4443-(P4443*20%)))</f>
        <v>27632</v>
      </c>
      <c r="U4443" s="17" t="e">
        <f aca="false">((P4443-(P4443/99)*S4443))</f>
        <v>#REF!</v>
      </c>
      <c r="V4443" s="17" t="n">
        <f aca="false">IF(Q4443="regular",0,(P4443-(O4443*20%)))</f>
        <v>27740</v>
      </c>
      <c r="W4443" s="17"/>
      <c r="X4443" s="15"/>
      <c r="Y4443" s="18" t="str">
        <f aca="false">VLOOKUP(F4443,'[1]Goa Member''s Details Revised'!$C$2:$AO$7385,12,0)</f>
        <v>we send last reminder in 2012.then we did not receive any reply</v>
      </c>
    </row>
    <row r="4444" customFormat="false" ht="15" hidden="false" customHeight="false" outlineLevel="0" collapsed="false">
      <c r="B4444" s="14" t="n">
        <v>4443</v>
      </c>
      <c r="C4444" s="15"/>
      <c r="D4444" s="15" t="s">
        <v>12281</v>
      </c>
      <c r="E4444" s="15" t="s">
        <v>25</v>
      </c>
      <c r="F4444" s="15" t="s">
        <v>12282</v>
      </c>
      <c r="G4444" s="15"/>
      <c r="H4444" s="16" t="str">
        <f aca="false">VLOOKUP(F4444,'[1]Goa Member''s Details Revised'!$C$2:$AO$7385,2,0)</f>
        <v>Purchaser</v>
      </c>
      <c r="I4444" s="15" t="n">
        <v>25</v>
      </c>
      <c r="J4444" s="15" t="s">
        <v>255</v>
      </c>
      <c r="K4444" s="15" t="n">
        <v>1990</v>
      </c>
      <c r="L4444" s="16" t="str">
        <f aca="false">VLOOKUP(F4444,'[1]Goa Member''s Details Revised'!$C$2:$AO$7385,9,0)</f>
        <v>Never</v>
      </c>
      <c r="M4444" s="15" t="s">
        <v>12283</v>
      </c>
      <c r="N4444" s="17" t="n">
        <f aca="false">VLOOKUP(F4444,'[1]Goa Member''s Details Revised'!$C$2:$AO$7385,5,0)</f>
        <v>20000</v>
      </c>
      <c r="O4444" s="17" t="n">
        <f aca="false">VLOOKUP(F4444,'[1]Goa Member''s Details Revised'!$C$2:$AO$7385,5,0)</f>
        <v>20000</v>
      </c>
      <c r="P4444" s="17" t="n">
        <f aca="false">VLOOKUP(F4444,'[1]Goa Member''s Details Revised'!$C$2:$AO$7385,6,0)</f>
        <v>20850</v>
      </c>
      <c r="Q4444" s="17" t="str">
        <f aca="false">VLOOKUP(F4444,'[1]Goa Member''s Details Revised'!$C$2:$AO$7385,8,0)</f>
        <v>I.R.M</v>
      </c>
      <c r="R4444" s="17" t="n">
        <f aca="false">+O4444-P4444</f>
        <v>-850</v>
      </c>
      <c r="S4444" s="15" t="e">
        <f aca="false">+#REF!-K4444</f>
        <v>#REF!</v>
      </c>
      <c r="T4444" s="17" t="n">
        <f aca="false">IF(Q4444="regular",((P4444-(P4444/99)*S4444)),(P4444-(P4444*20%)))</f>
        <v>16680</v>
      </c>
      <c r="U4444" s="17" t="e">
        <f aca="false">((P4444-(P4444/99)*S4444))</f>
        <v>#REF!</v>
      </c>
      <c r="V4444" s="17" t="n">
        <f aca="false">IF(Q4444="regular",0,(P4444-(O4444*20%)))</f>
        <v>16850</v>
      </c>
      <c r="W4444" s="17"/>
      <c r="X4444" s="15"/>
      <c r="Y4444" s="18" t="str">
        <f aca="false">VLOOKUP(F4444,'[1]Goa Member''s Details Revised'!$C$2:$AO$7385,12,0)</f>
        <v>last communication 99</v>
      </c>
    </row>
    <row r="4445" customFormat="false" ht="15" hidden="false" customHeight="false" outlineLevel="0" collapsed="false">
      <c r="B4445" s="14" t="n">
        <v>4444</v>
      </c>
      <c r="C4445" s="15"/>
      <c r="D4445" s="15" t="s">
        <v>12284</v>
      </c>
      <c r="E4445" s="15" t="s">
        <v>25</v>
      </c>
      <c r="F4445" s="15" t="s">
        <v>12285</v>
      </c>
      <c r="G4445" s="15"/>
      <c r="H4445" s="16" t="str">
        <f aca="false">VLOOKUP(F4445,'[1]Goa Member''s Details Revised'!$C$2:$AO$7385,2,0)</f>
        <v>L. N. C</v>
      </c>
      <c r="I4445" s="15" t="n">
        <v>30</v>
      </c>
      <c r="J4445" s="15" t="s">
        <v>322</v>
      </c>
      <c r="K4445" s="15" t="n">
        <v>1990</v>
      </c>
      <c r="L4445" s="16" t="n">
        <f aca="false">VLOOKUP(F4445,'[1]Goa Member''s Details Revised'!$C$2:$AO$7385,9,0)</f>
        <v>2022</v>
      </c>
      <c r="M4445" s="15" t="s">
        <v>12286</v>
      </c>
      <c r="N4445" s="17" t="n">
        <f aca="false">VLOOKUP(F4445,'[1]Goa Member''s Details Revised'!$C$2:$AO$7385,5,0)</f>
        <v>20000</v>
      </c>
      <c r="O4445" s="17" t="n">
        <f aca="false">VLOOKUP(F4445,'[1]Goa Member''s Details Revised'!$C$2:$AO$7385,5,0)</f>
        <v>20000</v>
      </c>
      <c r="P4445" s="17" t="n">
        <f aca="false">VLOOKUP(F4445,'[1]Goa Member''s Details Revised'!$C$2:$AO$7385,6,0)</f>
        <v>20850</v>
      </c>
      <c r="Q4445" s="17" t="str">
        <f aca="false">VLOOKUP(F4445,'[1]Goa Member''s Details Revised'!$C$2:$AO$7385,8,0)</f>
        <v>R.M</v>
      </c>
      <c r="R4445" s="17" t="n">
        <f aca="false">+O4445-P4445</f>
        <v>-850</v>
      </c>
      <c r="S4445" s="15" t="e">
        <f aca="false">+#REF!-K4445</f>
        <v>#REF!</v>
      </c>
      <c r="T4445" s="17" t="n">
        <f aca="false">IF(Q4445="regular",((P4445-(P4445/99)*S4445)),(P4445-(P4445*20%)))</f>
        <v>16680</v>
      </c>
      <c r="U4445" s="17" t="e">
        <f aca="false">((P4445-(P4445/99)*S4445))</f>
        <v>#REF!</v>
      </c>
      <c r="V4445" s="17" t="n">
        <f aca="false">IF(Q4445="regular",0,(P4445-(O4445*20%)))</f>
        <v>16850</v>
      </c>
      <c r="W4445" s="17"/>
      <c r="X4445" s="15"/>
      <c r="Y4445" s="18" t="str">
        <f aca="false">VLOOKUP(F4445,'[1]Goa Member''s Details Revised'!$C$2:$AO$7385,12,0)</f>
        <v>They are regular member</v>
      </c>
    </row>
    <row r="4446" customFormat="false" ht="15" hidden="false" customHeight="false" outlineLevel="0" collapsed="false">
      <c r="B4446" s="14" t="n">
        <v>4445</v>
      </c>
      <c r="C4446" s="15"/>
      <c r="D4446" s="15" t="s">
        <v>12287</v>
      </c>
      <c r="E4446" s="15" t="s">
        <v>25</v>
      </c>
      <c r="F4446" s="15" t="s">
        <v>12288</v>
      </c>
      <c r="G4446" s="15"/>
      <c r="H4446" s="16" t="str">
        <f aca="false">VLOOKUP(F4446,'[1]Goa Member''s Details Revised'!$C$2:$AO$7385,2,0)</f>
        <v>Purchaser</v>
      </c>
      <c r="I4446" s="15" t="n">
        <v>14</v>
      </c>
      <c r="J4446" s="15" t="s">
        <v>322</v>
      </c>
      <c r="K4446" s="15" t="n">
        <v>1990</v>
      </c>
      <c r="L4446" s="16" t="str">
        <f aca="false">VLOOKUP(F4446,'[1]Goa Member''s Details Revised'!$C$2:$AO$7385,9,0)</f>
        <v>Never</v>
      </c>
      <c r="M4446" s="15" t="s">
        <v>12289</v>
      </c>
      <c r="N4446" s="17" t="n">
        <f aca="false">VLOOKUP(F4446,'[1]Goa Member''s Details Revised'!$C$2:$AO$7385,5,0)</f>
        <v>26500</v>
      </c>
      <c r="O4446" s="17" t="n">
        <f aca="false">VLOOKUP(F4446,'[1]Goa Member''s Details Revised'!$C$2:$AO$7385,5,0)</f>
        <v>26500</v>
      </c>
      <c r="P4446" s="17" t="n">
        <f aca="false">VLOOKUP(F4446,'[1]Goa Member''s Details Revised'!$C$2:$AO$7385,6,0)</f>
        <v>27650</v>
      </c>
      <c r="Q4446" s="17" t="str">
        <f aca="false">VLOOKUP(F4446,'[1]Goa Member''s Details Revised'!$C$2:$AO$7385,8,0)</f>
        <v>I.R.M</v>
      </c>
      <c r="R4446" s="17" t="n">
        <f aca="false">+O4446-P4446</f>
        <v>-1150</v>
      </c>
      <c r="S4446" s="15" t="e">
        <f aca="false">+#REF!-K4446</f>
        <v>#REF!</v>
      </c>
      <c r="T4446" s="17" t="n">
        <f aca="false">IF(Q4446="regular",((P4446-(P4446/99)*S4446)),(P4446-(P4446*20%)))</f>
        <v>22120</v>
      </c>
      <c r="U4446" s="17" t="e">
        <f aca="false">((P4446-(P4446/99)*S4446))</f>
        <v>#REF!</v>
      </c>
      <c r="V4446" s="17" t="n">
        <f aca="false">IF(Q4446="regular",0,(P4446-(O4446*20%)))</f>
        <v>22350</v>
      </c>
      <c r="W4446" s="17"/>
      <c r="X4446" s="15"/>
      <c r="Y4446" s="18" t="str">
        <f aca="false">VLOOKUP(F4446,'[1]Goa Member''s Details Revised'!$C$2:$AO$7385,12,0)</f>
        <v>(POD) last communication 07 </v>
      </c>
    </row>
    <row r="4447" customFormat="false" ht="15" hidden="false" customHeight="false" outlineLevel="0" collapsed="false">
      <c r="B4447" s="14" t="n">
        <v>4446</v>
      </c>
      <c r="C4447" s="15"/>
      <c r="D4447" s="15" t="s">
        <v>12290</v>
      </c>
      <c r="E4447" s="15" t="s">
        <v>25</v>
      </c>
      <c r="F4447" s="15" t="s">
        <v>12291</v>
      </c>
      <c r="G4447" s="15"/>
      <c r="H4447" s="16" t="str">
        <f aca="false">VLOOKUP(F4447,'[1]Goa Member''s Details Revised'!$C$2:$AO$7385,2,0)</f>
        <v>D. Purchaser</v>
      </c>
      <c r="I4447" s="15" t="n">
        <v>31</v>
      </c>
      <c r="J4447" s="15" t="s">
        <v>322</v>
      </c>
      <c r="K4447" s="15" t="n">
        <v>1990</v>
      </c>
      <c r="L4447" s="16" t="str">
        <f aca="false">VLOOKUP(F4447,'[1]Goa Member''s Details Revised'!$C$2:$AO$7385,9,0)</f>
        <v>Never</v>
      </c>
      <c r="M4447" s="15" t="s">
        <v>12292</v>
      </c>
      <c r="N4447" s="17" t="n">
        <f aca="false">VLOOKUP(F4447,'[1]Goa Member''s Details Revised'!$C$2:$AO$7385,5,0)</f>
        <v>25500</v>
      </c>
      <c r="O4447" s="17" t="n">
        <f aca="false">VLOOKUP(F4447,'[1]Goa Member''s Details Revised'!$C$2:$AO$7385,5,0)</f>
        <v>25500</v>
      </c>
      <c r="P4447" s="17" t="n">
        <f aca="false">VLOOKUP(F4447,'[1]Goa Member''s Details Revised'!$C$2:$AO$7385,6,0)</f>
        <v>12325</v>
      </c>
      <c r="Q4447" s="17" t="str">
        <f aca="false">VLOOKUP(F4447,'[1]Goa Member''s Details Revised'!$C$2:$AO$7385,8,0)</f>
        <v>outstanding</v>
      </c>
      <c r="R4447" s="17" t="n">
        <f aca="false">+O4447-P4447</f>
        <v>13175</v>
      </c>
      <c r="S4447" s="15" t="e">
        <f aca="false">+#REF!-K4447</f>
        <v>#REF!</v>
      </c>
      <c r="T4447" s="17" t="n">
        <f aca="false">IF(Q4447="regular",((P4447-(P4447/99)*S4447)),(P4447-(P4447*20%)))</f>
        <v>9860</v>
      </c>
      <c r="U4447" s="17" t="e">
        <f aca="false">((P4447-(P4447/99)*S4447))</f>
        <v>#REF!</v>
      </c>
      <c r="V4447" s="17" t="n">
        <f aca="false">IF(Q4447="regular",0,(P4447-(O4447*20%)))</f>
        <v>7225</v>
      </c>
      <c r="W4447" s="17"/>
      <c r="X4447" s="15"/>
      <c r="Y4447" s="18" t="str">
        <f aca="false">VLOOKUP(F4447,'[1]Goa Member''s Details Revised'!$C$2:$AO$7385,12,0)</f>
        <v>(POD) last communication 07 (Outstanding Rs.13175/-)</v>
      </c>
    </row>
    <row r="4448" customFormat="false" ht="15" hidden="false" customHeight="false" outlineLevel="0" collapsed="false">
      <c r="B4448" s="14" t="n">
        <v>4447</v>
      </c>
      <c r="C4448" s="15"/>
      <c r="D4448" s="15" t="s">
        <v>12293</v>
      </c>
      <c r="E4448" s="15" t="s">
        <v>25</v>
      </c>
      <c r="F4448" s="15" t="s">
        <v>12294</v>
      </c>
      <c r="G4448" s="15"/>
      <c r="H4448" s="16" t="str">
        <f aca="false">VLOOKUP(F4448,'[1]Goa Member''s Details Revised'!$C$2:$AO$7385,2,0)</f>
        <v>D. Purchaser</v>
      </c>
      <c r="I4448" s="15" t="n">
        <v>31</v>
      </c>
      <c r="J4448" s="15" t="s">
        <v>322</v>
      </c>
      <c r="K4448" s="15" t="n">
        <v>1990</v>
      </c>
      <c r="L4448" s="16" t="str">
        <f aca="false">VLOOKUP(F4448,'[1]Goa Member''s Details Revised'!$C$2:$AO$7385,9,0)</f>
        <v>Never</v>
      </c>
      <c r="M4448" s="15" t="s">
        <v>12295</v>
      </c>
      <c r="N4448" s="17" t="n">
        <f aca="false">VLOOKUP(F4448,'[1]Goa Member''s Details Revised'!$C$2:$AO$7385,5,0)</f>
        <v>31200</v>
      </c>
      <c r="O4448" s="17" t="n">
        <f aca="false">VLOOKUP(F4448,'[1]Goa Member''s Details Revised'!$C$2:$AO$7385,5,0)</f>
        <v>31200</v>
      </c>
      <c r="P4448" s="17" t="n">
        <f aca="false">VLOOKUP(F4448,'[1]Goa Member''s Details Revised'!$C$2:$AO$7385,6,0)</f>
        <v>28600</v>
      </c>
      <c r="Q4448" s="17" t="str">
        <f aca="false">VLOOKUP(F4448,'[1]Goa Member''s Details Revised'!$C$2:$AO$7385,8,0)</f>
        <v>outstanding</v>
      </c>
      <c r="R4448" s="17" t="n">
        <f aca="false">+O4448-P4448</f>
        <v>2600</v>
      </c>
      <c r="S4448" s="15" t="e">
        <f aca="false">+#REF!-K4448</f>
        <v>#REF!</v>
      </c>
      <c r="T4448" s="17" t="n">
        <f aca="false">IF(Q4448="regular",((P4448-(P4448/99)*S4448)),(P4448-(P4448*20%)))</f>
        <v>22880</v>
      </c>
      <c r="U4448" s="17" t="e">
        <f aca="false">((P4448-(P4448/99)*S4448))</f>
        <v>#REF!</v>
      </c>
      <c r="V4448" s="17" t="n">
        <f aca="false">IF(Q4448="regular",0,(P4448-(O4448*20%)))</f>
        <v>22360</v>
      </c>
      <c r="W4448" s="17"/>
      <c r="X4448" s="15"/>
      <c r="Y4448" s="18" t="str">
        <f aca="false">VLOOKUP(F4448,'[1]Goa Member''s Details Revised'!$C$2:$AO$7385,12,0)</f>
        <v>last communication 00(Outstanding Rs.2600/-)</v>
      </c>
    </row>
    <row r="4449" customFormat="false" ht="15" hidden="false" customHeight="false" outlineLevel="0" collapsed="false">
      <c r="B4449" s="14" t="n">
        <v>4448</v>
      </c>
      <c r="C4449" s="15"/>
      <c r="D4449" s="15" t="s">
        <v>12296</v>
      </c>
      <c r="E4449" s="15" t="s">
        <v>25</v>
      </c>
      <c r="F4449" s="15" t="s">
        <v>12297</v>
      </c>
      <c r="G4449" s="15"/>
      <c r="H4449" s="16" t="str">
        <f aca="false">VLOOKUP(F4449,'[1]Goa Member''s Details Revised'!$C$2:$AO$7385,2,0)</f>
        <v>D. Purchaser</v>
      </c>
      <c r="I4449" s="15" t="n">
        <v>31</v>
      </c>
      <c r="J4449" s="15" t="s">
        <v>322</v>
      </c>
      <c r="K4449" s="15" t="n">
        <v>1990</v>
      </c>
      <c r="L4449" s="16" t="str">
        <f aca="false">VLOOKUP(F4449,'[1]Goa Member''s Details Revised'!$C$2:$AO$7385,9,0)</f>
        <v>Never</v>
      </c>
      <c r="M4449" s="15" t="s">
        <v>12298</v>
      </c>
      <c r="N4449" s="17" t="n">
        <f aca="false">VLOOKUP(F4449,'[1]Goa Member''s Details Revised'!$C$2:$AO$7385,5,0)</f>
        <v>27000</v>
      </c>
      <c r="O4449" s="17" t="n">
        <f aca="false">VLOOKUP(F4449,'[1]Goa Member''s Details Revised'!$C$2:$AO$7385,5,0)</f>
        <v>27000</v>
      </c>
      <c r="P4449" s="17" t="n">
        <f aca="false">VLOOKUP(F4449,'[1]Goa Member''s Details Revised'!$C$2:$AO$7385,6,0)</f>
        <v>31200</v>
      </c>
      <c r="Q4449" s="17" t="str">
        <f aca="false">VLOOKUP(F4449,'[1]Goa Member''s Details Revised'!$C$2:$AO$7385,8,0)</f>
        <v>I.R.M</v>
      </c>
      <c r="R4449" s="17" t="n">
        <f aca="false">+O4449-P4449</f>
        <v>-4200</v>
      </c>
      <c r="S4449" s="15" t="e">
        <f aca="false">+#REF!-K4449</f>
        <v>#REF!</v>
      </c>
      <c r="T4449" s="17" t="n">
        <f aca="false">IF(Q4449="regular",((P4449-(P4449/99)*S4449)),(P4449-(P4449*20%)))</f>
        <v>24960</v>
      </c>
      <c r="U4449" s="17" t="e">
        <f aca="false">((P4449-(P4449/99)*S4449))</f>
        <v>#REF!</v>
      </c>
      <c r="V4449" s="17" t="n">
        <f aca="false">IF(Q4449="regular",0,(P4449-(O4449*20%)))</f>
        <v>25800</v>
      </c>
      <c r="W4449" s="17"/>
      <c r="X4449" s="15"/>
      <c r="Y4449" s="18" t="str">
        <f aca="false">VLOOKUP(F4449,'[1]Goa Member''s Details Revised'!$C$2:$AO$7385,12,0)</f>
        <v>last communication 00(Outstanding Rs.1560/-)</v>
      </c>
    </row>
    <row r="4450" customFormat="false" ht="30" hidden="false" customHeight="false" outlineLevel="0" collapsed="false">
      <c r="B4450" s="14" t="n">
        <v>4449</v>
      </c>
      <c r="C4450" s="15"/>
      <c r="D4450" s="15" t="s">
        <v>12299</v>
      </c>
      <c r="E4450" s="15" t="s">
        <v>25</v>
      </c>
      <c r="F4450" s="15" t="s">
        <v>12300</v>
      </c>
      <c r="G4450" s="15"/>
      <c r="H4450" s="16" t="str">
        <f aca="false">VLOOKUP(F4450,'[1]Goa Member''s Details Revised'!$C$2:$AO$7385,2,0)</f>
        <v>Purchaser</v>
      </c>
      <c r="I4450" s="15" t="n">
        <v>4</v>
      </c>
      <c r="J4450" s="15" t="s">
        <v>337</v>
      </c>
      <c r="K4450" s="15" t="n">
        <v>1990</v>
      </c>
      <c r="L4450" s="16" t="str">
        <f aca="false">VLOOKUP(F4450,'[1]Goa Member''s Details Revised'!$C$2:$AO$7385,9,0)</f>
        <v>Never</v>
      </c>
      <c r="M4450" s="15" t="s">
        <v>12301</v>
      </c>
      <c r="N4450" s="17" t="n">
        <f aca="false">VLOOKUP(F4450,'[1]Goa Member''s Details Revised'!$C$2:$AO$7385,5,0)</f>
        <v>17500</v>
      </c>
      <c r="O4450" s="17" t="n">
        <f aca="false">VLOOKUP(F4450,'[1]Goa Member''s Details Revised'!$C$2:$AO$7385,5,0)</f>
        <v>17500</v>
      </c>
      <c r="P4450" s="17" t="n">
        <f aca="false">VLOOKUP(F4450,'[1]Goa Member''s Details Revised'!$C$2:$AO$7385,6,0)</f>
        <v>19800</v>
      </c>
      <c r="Q4450" s="17" t="str">
        <f aca="false">VLOOKUP(F4450,'[1]Goa Member''s Details Revised'!$C$2:$AO$7385,8,0)</f>
        <v>I.R.M</v>
      </c>
      <c r="R4450" s="17" t="n">
        <f aca="false">+O4450-P4450</f>
        <v>-2300</v>
      </c>
      <c r="S4450" s="15" t="e">
        <f aca="false">+#REF!-K4450</f>
        <v>#REF!</v>
      </c>
      <c r="T4450" s="17" t="n">
        <f aca="false">IF(Q4450="regular",((P4450-(P4450/99)*S4450)),(P4450-(P4450*20%)))</f>
        <v>15840</v>
      </c>
      <c r="U4450" s="17" t="e">
        <f aca="false">((P4450-(P4450/99)*S4450))</f>
        <v>#REF!</v>
      </c>
      <c r="V4450" s="17" t="n">
        <f aca="false">IF(Q4450="regular",0,(P4450-(O4450*20%)))</f>
        <v>16300</v>
      </c>
      <c r="W4450" s="17"/>
      <c r="X4450" s="15"/>
      <c r="Y4450" s="18" t="str">
        <f aca="false">VLOOKUP(F4450,'[1]Goa Member''s Details Revised'!$C$2:$AO$7385,12,0)</f>
        <v>we send last reminder in 2012.then we did not receive any reply….total 2 membership of Goa:- 3783,3784, 3785</v>
      </c>
    </row>
    <row r="4451" customFormat="false" ht="30" hidden="false" customHeight="false" outlineLevel="0" collapsed="false">
      <c r="B4451" s="14" t="n">
        <v>4450</v>
      </c>
      <c r="C4451" s="15"/>
      <c r="D4451" s="15" t="s">
        <v>12302</v>
      </c>
      <c r="E4451" s="15" t="s">
        <v>25</v>
      </c>
      <c r="F4451" s="15" t="s">
        <v>12303</v>
      </c>
      <c r="G4451" s="15"/>
      <c r="H4451" s="16" t="str">
        <f aca="false">VLOOKUP(F4451,'[1]Goa Member''s Details Revised'!$C$2:$AO$7385,2,0)</f>
        <v>Purchaser</v>
      </c>
      <c r="I4451" s="15" t="n">
        <v>13</v>
      </c>
      <c r="J4451" s="15" t="s">
        <v>337</v>
      </c>
      <c r="K4451" s="15" t="n">
        <v>1990</v>
      </c>
      <c r="L4451" s="16" t="str">
        <f aca="false">VLOOKUP(F4451,'[1]Goa Member''s Details Revised'!$C$2:$AO$7385,9,0)</f>
        <v>Never</v>
      </c>
      <c r="M4451" s="15" t="s">
        <v>12304</v>
      </c>
      <c r="N4451" s="17" t="n">
        <f aca="false">VLOOKUP(F4451,'[1]Goa Member''s Details Revised'!$C$2:$AO$7385,5,0)</f>
        <v>20000</v>
      </c>
      <c r="O4451" s="17" t="n">
        <f aca="false">VLOOKUP(F4451,'[1]Goa Member''s Details Revised'!$C$2:$AO$7385,5,0)</f>
        <v>20000</v>
      </c>
      <c r="P4451" s="17" t="n">
        <f aca="false">VLOOKUP(F4451,'[1]Goa Member''s Details Revised'!$C$2:$AO$7385,6,0)</f>
        <v>20850</v>
      </c>
      <c r="Q4451" s="17" t="str">
        <f aca="false">VLOOKUP(F4451,'[1]Goa Member''s Details Revised'!$C$2:$AO$7385,8,0)</f>
        <v>I.R.M</v>
      </c>
      <c r="R4451" s="17" t="n">
        <f aca="false">+O4451-P4451</f>
        <v>-850</v>
      </c>
      <c r="S4451" s="15" t="e">
        <f aca="false">+#REF!-K4451</f>
        <v>#REF!</v>
      </c>
      <c r="T4451" s="17" t="n">
        <f aca="false">IF(Q4451="regular",((P4451-(P4451/99)*S4451)),(P4451-(P4451*20%)))</f>
        <v>16680</v>
      </c>
      <c r="U4451" s="17" t="e">
        <f aca="false">((P4451-(P4451/99)*S4451))</f>
        <v>#REF!</v>
      </c>
      <c r="V4451" s="17" t="n">
        <f aca="false">IF(Q4451="regular",0,(P4451-(O4451*20%)))</f>
        <v>16850</v>
      </c>
      <c r="W4451" s="17"/>
      <c r="X4451" s="15"/>
      <c r="Y4451" s="18" t="str">
        <f aca="false">VLOOKUP(F4451,'[1]Goa Member''s Details Revised'!$C$2:$AO$7385,12,0)</f>
        <v>we send last reminder in 2012.then we did not receive any reply….total 2 membership of Goa:- 3783,3784, 3785</v>
      </c>
    </row>
    <row r="4452" customFormat="false" ht="30" hidden="false" customHeight="false" outlineLevel="0" collapsed="false">
      <c r="B4452" s="14" t="n">
        <v>4451</v>
      </c>
      <c r="C4452" s="15"/>
      <c r="D4452" s="15" t="s">
        <v>12305</v>
      </c>
      <c r="E4452" s="15" t="s">
        <v>25</v>
      </c>
      <c r="F4452" s="15" t="s">
        <v>12306</v>
      </c>
      <c r="G4452" s="15"/>
      <c r="H4452" s="16" t="str">
        <f aca="false">VLOOKUP(F4452,'[1]Goa Member''s Details Revised'!$C$2:$AO$7385,2,0)</f>
        <v>Purchaser</v>
      </c>
      <c r="I4452" s="15" t="n">
        <v>13</v>
      </c>
      <c r="J4452" s="15" t="s">
        <v>337</v>
      </c>
      <c r="K4452" s="15" t="n">
        <v>1990</v>
      </c>
      <c r="L4452" s="16" t="str">
        <f aca="false">VLOOKUP(F4452,'[1]Goa Member''s Details Revised'!$C$2:$AO$7385,9,0)</f>
        <v>Never</v>
      </c>
      <c r="M4452" s="15" t="s">
        <v>12301</v>
      </c>
      <c r="N4452" s="17" t="n">
        <f aca="false">VLOOKUP(F4452,'[1]Goa Member''s Details Revised'!$C$2:$AO$7385,5,0)</f>
        <v>20000</v>
      </c>
      <c r="O4452" s="17" t="n">
        <f aca="false">VLOOKUP(F4452,'[1]Goa Member''s Details Revised'!$C$2:$AO$7385,5,0)</f>
        <v>20000</v>
      </c>
      <c r="P4452" s="17" t="n">
        <f aca="false">VLOOKUP(F4452,'[1]Goa Member''s Details Revised'!$C$2:$AO$7385,6,0)</f>
        <v>20850</v>
      </c>
      <c r="Q4452" s="17" t="str">
        <f aca="false">VLOOKUP(F4452,'[1]Goa Member''s Details Revised'!$C$2:$AO$7385,8,0)</f>
        <v>I.R.M</v>
      </c>
      <c r="R4452" s="17" t="n">
        <f aca="false">+O4452-P4452</f>
        <v>-850</v>
      </c>
      <c r="S4452" s="15" t="e">
        <f aca="false">+#REF!-K4452</f>
        <v>#REF!</v>
      </c>
      <c r="T4452" s="17" t="n">
        <f aca="false">IF(Q4452="regular",((P4452-(P4452/99)*S4452)),(P4452-(P4452*20%)))</f>
        <v>16680</v>
      </c>
      <c r="U4452" s="17" t="e">
        <f aca="false">((P4452-(P4452/99)*S4452))</f>
        <v>#REF!</v>
      </c>
      <c r="V4452" s="17" t="n">
        <f aca="false">IF(Q4452="regular",0,(P4452-(O4452*20%)))</f>
        <v>16850</v>
      </c>
      <c r="W4452" s="17"/>
      <c r="X4452" s="15"/>
      <c r="Y4452" s="18" t="str">
        <f aca="false">VLOOKUP(F4452,'[1]Goa Member''s Details Revised'!$C$2:$AO$7385,12,0)</f>
        <v>we send last reminder in 2012.then we did not receive any reply….total 2 membership of Goa:- 3783,3784, 3785</v>
      </c>
    </row>
    <row r="4453" customFormat="false" ht="30" hidden="false" customHeight="false" outlineLevel="0" collapsed="false">
      <c r="B4453" s="14" t="n">
        <v>4452</v>
      </c>
      <c r="C4453" s="15"/>
      <c r="D4453" s="15" t="s">
        <v>12307</v>
      </c>
      <c r="E4453" s="15" t="s">
        <v>25</v>
      </c>
      <c r="F4453" s="15" t="s">
        <v>12308</v>
      </c>
      <c r="G4453" s="15"/>
      <c r="H4453" s="16" t="str">
        <f aca="false">VLOOKUP(F4453,'[1]Goa Member''s Details Revised'!$C$2:$AO$7385,2,0)</f>
        <v>D. Purchaser</v>
      </c>
      <c r="I4453" s="15" t="n">
        <v>18</v>
      </c>
      <c r="J4453" s="15" t="s">
        <v>337</v>
      </c>
      <c r="K4453" s="15" t="n">
        <v>1990</v>
      </c>
      <c r="L4453" s="16" t="str">
        <f aca="false">VLOOKUP(F4453,'[1]Goa Member''s Details Revised'!$C$2:$AO$7385,9,0)</f>
        <v>Never</v>
      </c>
      <c r="M4453" s="15" t="s">
        <v>12309</v>
      </c>
      <c r="N4453" s="17" t="n">
        <f aca="false">VLOOKUP(F4453,'[1]Goa Member''s Details Revised'!$C$2:$AO$7385,5,0)</f>
        <v>22000</v>
      </c>
      <c r="O4453" s="17" t="n">
        <f aca="false">VLOOKUP(F4453,'[1]Goa Member''s Details Revised'!$C$2:$AO$7385,5,0)</f>
        <v>22000</v>
      </c>
      <c r="P4453" s="17" t="n">
        <f aca="false">VLOOKUP(F4453,'[1]Goa Member''s Details Revised'!$C$2:$AO$7385,6,0)</f>
        <v>25500</v>
      </c>
      <c r="Q4453" s="17" t="str">
        <f aca="false">VLOOKUP(F4453,'[1]Goa Member''s Details Revised'!$C$2:$AO$7385,8,0)</f>
        <v>I.R.M</v>
      </c>
      <c r="R4453" s="17" t="n">
        <f aca="false">+O4453-P4453</f>
        <v>-3500</v>
      </c>
      <c r="S4453" s="15" t="e">
        <f aca="false">+#REF!-K4453</f>
        <v>#REF!</v>
      </c>
      <c r="T4453" s="17" t="n">
        <f aca="false">IF(Q4453="regular",((P4453-(P4453/99)*S4453)),(P4453-(P4453*20%)))</f>
        <v>20400</v>
      </c>
      <c r="U4453" s="17" t="e">
        <f aca="false">((P4453-(P4453/99)*S4453))</f>
        <v>#REF!</v>
      </c>
      <c r="V4453" s="17" t="n">
        <f aca="false">IF(Q4453="regular",0,(P4453-(O4453*20%)))</f>
        <v>21100</v>
      </c>
      <c r="W4453" s="17"/>
      <c r="X4453" s="15"/>
      <c r="Y4453" s="18" t="str">
        <f aca="false">VLOOKUP(F4453,'[1]Goa Member''s Details Revised'!$C$2:$AO$7385,12,0)</f>
        <v>we send last reminder in 2012.then we did not receive any reply</v>
      </c>
    </row>
    <row r="4454" customFormat="false" ht="15" hidden="false" customHeight="false" outlineLevel="0" collapsed="false">
      <c r="B4454" s="14" t="n">
        <v>4453</v>
      </c>
      <c r="C4454" s="15"/>
      <c r="D4454" s="15" t="s">
        <v>12310</v>
      </c>
      <c r="E4454" s="15" t="s">
        <v>25</v>
      </c>
      <c r="F4454" s="15" t="s">
        <v>12311</v>
      </c>
      <c r="G4454" s="15"/>
      <c r="H4454" s="16" t="str">
        <f aca="false">VLOOKUP(F4454,'[1]Goa Member''s Details Revised'!$C$2:$AO$7385,2,0)</f>
        <v>D. Purchaser</v>
      </c>
      <c r="I4454" s="15" t="n">
        <v>25</v>
      </c>
      <c r="J4454" s="15" t="s">
        <v>337</v>
      </c>
      <c r="K4454" s="15" t="n">
        <v>1990</v>
      </c>
      <c r="L4454" s="16" t="str">
        <f aca="false">VLOOKUP(F4454,'[1]Goa Member''s Details Revised'!$C$2:$AO$7385,9,0)</f>
        <v>Never</v>
      </c>
      <c r="M4454" s="15" t="s">
        <v>12312</v>
      </c>
      <c r="N4454" s="17" t="n">
        <f aca="false">VLOOKUP(F4454,'[1]Goa Member''s Details Revised'!$C$2:$AO$7385,5,0)</f>
        <v>23700</v>
      </c>
      <c r="O4454" s="17" t="n">
        <f aca="false">VLOOKUP(F4454,'[1]Goa Member''s Details Revised'!$C$2:$AO$7385,5,0)</f>
        <v>23700</v>
      </c>
      <c r="P4454" s="17" t="n">
        <f aca="false">VLOOKUP(F4454,'[1]Goa Member''s Details Revised'!$C$2:$AO$7385,6,0)</f>
        <v>23305</v>
      </c>
      <c r="Q4454" s="17" t="str">
        <f aca="false">VLOOKUP(F4454,'[1]Goa Member''s Details Revised'!$C$2:$AO$7385,8,0)</f>
        <v>outstanding</v>
      </c>
      <c r="R4454" s="17" t="n">
        <f aca="false">+O4454-P4454</f>
        <v>395</v>
      </c>
      <c r="S4454" s="15" t="e">
        <f aca="false">+#REF!-K4454</f>
        <v>#REF!</v>
      </c>
      <c r="T4454" s="17" t="n">
        <f aca="false">IF(Q4454="regular",((P4454-(P4454/99)*S4454)),(P4454-(P4454*20%)))</f>
        <v>18644</v>
      </c>
      <c r="U4454" s="17" t="e">
        <f aca="false">((P4454-(P4454/99)*S4454))</f>
        <v>#REF!</v>
      </c>
      <c r="V4454" s="17" t="n">
        <f aca="false">IF(Q4454="regular",0,(P4454-(O4454*20%)))</f>
        <v>18565</v>
      </c>
      <c r="W4454" s="17"/>
      <c r="X4454" s="15"/>
      <c r="Y4454" s="18" t="str">
        <f aca="false">VLOOKUP(F4454,'[1]Goa Member''s Details Revised'!$C$2:$AO$7385,12,0)</f>
        <v>last communication 12( Outstanding Rs. 395/-)</v>
      </c>
    </row>
    <row r="4455" customFormat="false" ht="30" hidden="false" customHeight="false" outlineLevel="0" collapsed="false">
      <c r="B4455" s="14" t="n">
        <v>4454</v>
      </c>
      <c r="C4455" s="15"/>
      <c r="D4455" s="15" t="s">
        <v>12313</v>
      </c>
      <c r="E4455" s="15" t="s">
        <v>25</v>
      </c>
      <c r="F4455" s="15" t="s">
        <v>12314</v>
      </c>
      <c r="G4455" s="15"/>
      <c r="H4455" s="16" t="str">
        <f aca="false">VLOOKUP(F4455,'[1]Goa Member''s Details Revised'!$C$2:$AO$7385,2,0)</f>
        <v>D. Purchaser</v>
      </c>
      <c r="I4455" s="15" t="n">
        <v>9</v>
      </c>
      <c r="J4455" s="15" t="s">
        <v>404</v>
      </c>
      <c r="K4455" s="15" t="n">
        <v>1990</v>
      </c>
      <c r="L4455" s="16" t="str">
        <f aca="false">VLOOKUP(F4455,'[1]Goa Member''s Details Revised'!$C$2:$AO$7385,9,0)</f>
        <v>Never</v>
      </c>
      <c r="M4455" s="15" t="s">
        <v>12315</v>
      </c>
      <c r="N4455" s="17" t="n">
        <f aca="false">VLOOKUP(F4455,'[1]Goa Member''s Details Revised'!$C$2:$AO$7385,5,0)</f>
        <v>21000</v>
      </c>
      <c r="O4455" s="17" t="n">
        <f aca="false">VLOOKUP(F4455,'[1]Goa Member''s Details Revised'!$C$2:$AO$7385,5,0)</f>
        <v>21000</v>
      </c>
      <c r="P4455" s="17" t="n">
        <f aca="false">VLOOKUP(F4455,'[1]Goa Member''s Details Revised'!$C$2:$AO$7385,6,0)</f>
        <v>23700</v>
      </c>
      <c r="Q4455" s="17" t="str">
        <f aca="false">VLOOKUP(F4455,'[1]Goa Member''s Details Revised'!$C$2:$AO$7385,8,0)</f>
        <v>I.R.M</v>
      </c>
      <c r="R4455" s="17" t="n">
        <f aca="false">+O4455-P4455</f>
        <v>-2700</v>
      </c>
      <c r="S4455" s="15" t="e">
        <f aca="false">+#REF!-K4455</f>
        <v>#REF!</v>
      </c>
      <c r="T4455" s="17" t="n">
        <f aca="false">IF(Q4455="regular",((P4455-(P4455/99)*S4455)),(P4455-(P4455*20%)))</f>
        <v>18960</v>
      </c>
      <c r="U4455" s="17" t="e">
        <f aca="false">((P4455-(P4455/99)*S4455))</f>
        <v>#REF!</v>
      </c>
      <c r="V4455" s="17" t="n">
        <f aca="false">IF(Q4455="regular",0,(P4455-(O4455*20%)))</f>
        <v>19500</v>
      </c>
      <c r="W4455" s="17"/>
      <c r="X4455" s="15"/>
      <c r="Y4455" s="18" t="str">
        <f aca="false">VLOOKUP(F4455,'[1]Goa Member''s Details Revised'!$C$2:$AO$7385,12,0)</f>
        <v>we send last reminder in 2012.then we did not receive any reply</v>
      </c>
    </row>
    <row r="4456" customFormat="false" ht="30" hidden="false" customHeight="false" outlineLevel="0" collapsed="false">
      <c r="B4456" s="14" t="n">
        <v>4455</v>
      </c>
      <c r="C4456" s="15"/>
      <c r="D4456" s="15" t="s">
        <v>12316</v>
      </c>
      <c r="E4456" s="15" t="s">
        <v>25</v>
      </c>
      <c r="F4456" s="15" t="s">
        <v>12317</v>
      </c>
      <c r="G4456" s="15"/>
      <c r="H4456" s="16" t="str">
        <f aca="false">VLOOKUP(F4456,'[1]Goa Member''s Details Revised'!$C$2:$AO$7385,2,0)</f>
        <v>D. Purchaser</v>
      </c>
      <c r="I4456" s="15" t="n">
        <v>21</v>
      </c>
      <c r="J4456" s="15" t="s">
        <v>404</v>
      </c>
      <c r="K4456" s="15" t="n">
        <v>1990</v>
      </c>
      <c r="L4456" s="16" t="str">
        <f aca="false">VLOOKUP(F4456,'[1]Goa Member''s Details Revised'!$C$2:$AO$7385,9,0)</f>
        <v>Never</v>
      </c>
      <c r="M4456" s="15" t="s">
        <v>12318</v>
      </c>
      <c r="N4456" s="17" t="n">
        <f aca="false">VLOOKUP(F4456,'[1]Goa Member''s Details Revised'!$C$2:$AO$7385,5,0)</f>
        <v>21000</v>
      </c>
      <c r="O4456" s="17" t="n">
        <f aca="false">VLOOKUP(F4456,'[1]Goa Member''s Details Revised'!$C$2:$AO$7385,5,0)</f>
        <v>21000</v>
      </c>
      <c r="P4456" s="17" t="n">
        <f aca="false">VLOOKUP(F4456,'[1]Goa Member''s Details Revised'!$C$2:$AO$7385,6,0)</f>
        <v>23700</v>
      </c>
      <c r="Q4456" s="17" t="str">
        <f aca="false">VLOOKUP(F4456,'[1]Goa Member''s Details Revised'!$C$2:$AO$7385,8,0)</f>
        <v>I.R.M</v>
      </c>
      <c r="R4456" s="17" t="n">
        <f aca="false">+O4456-P4456</f>
        <v>-2700</v>
      </c>
      <c r="S4456" s="15" t="e">
        <f aca="false">+#REF!-K4456</f>
        <v>#REF!</v>
      </c>
      <c r="T4456" s="17" t="n">
        <f aca="false">IF(Q4456="regular",((P4456-(P4456/99)*S4456)),(P4456-(P4456*20%)))</f>
        <v>18960</v>
      </c>
      <c r="U4456" s="17" t="e">
        <f aca="false">((P4456-(P4456/99)*S4456))</f>
        <v>#REF!</v>
      </c>
      <c r="V4456" s="17" t="n">
        <f aca="false">IF(Q4456="regular",0,(P4456-(O4456*20%)))</f>
        <v>19500</v>
      </c>
      <c r="W4456" s="17"/>
      <c r="X4456" s="15"/>
      <c r="Y4456" s="18" t="str">
        <f aca="false">VLOOKUP(F4456,'[1]Goa Member''s Details Revised'!$C$2:$AO$7385,12,0)</f>
        <v>we send last reminder in 2012.then we did not receive any reply</v>
      </c>
    </row>
    <row r="4457" customFormat="false" ht="30" hidden="false" customHeight="false" outlineLevel="0" collapsed="false">
      <c r="B4457" s="14" t="n">
        <v>4456</v>
      </c>
      <c r="C4457" s="15"/>
      <c r="D4457" s="15" t="s">
        <v>12319</v>
      </c>
      <c r="E4457" s="15" t="s">
        <v>25</v>
      </c>
      <c r="F4457" s="15" t="s">
        <v>12320</v>
      </c>
      <c r="G4457" s="15"/>
      <c r="H4457" s="16" t="str">
        <f aca="false">VLOOKUP(F4457,'[1]Goa Member''s Details Revised'!$C$2:$AO$7385,2,0)</f>
        <v>D. Purchaser</v>
      </c>
      <c r="I4457" s="15" t="n">
        <v>20</v>
      </c>
      <c r="J4457" s="15" t="s">
        <v>404</v>
      </c>
      <c r="K4457" s="15" t="n">
        <v>1990</v>
      </c>
      <c r="L4457" s="16" t="str">
        <f aca="false">VLOOKUP(F4457,'[1]Goa Member''s Details Revised'!$C$2:$AO$7385,9,0)</f>
        <v>Never</v>
      </c>
      <c r="M4457" s="15" t="s">
        <v>12321</v>
      </c>
      <c r="N4457" s="17" t="n">
        <f aca="false">VLOOKUP(F4457,'[1]Goa Member''s Details Revised'!$C$2:$AO$7385,5,0)</f>
        <v>27000</v>
      </c>
      <c r="O4457" s="17" t="n">
        <f aca="false">VLOOKUP(F4457,'[1]Goa Member''s Details Revised'!$C$2:$AO$7385,5,0)</f>
        <v>27000</v>
      </c>
      <c r="P4457" s="17" t="n">
        <f aca="false">VLOOKUP(F4457,'[1]Goa Member''s Details Revised'!$C$2:$AO$7385,6,0)</f>
        <v>31200</v>
      </c>
      <c r="Q4457" s="17" t="str">
        <f aca="false">VLOOKUP(F4457,'[1]Goa Member''s Details Revised'!$C$2:$AO$7385,8,0)</f>
        <v>I.R.M</v>
      </c>
      <c r="R4457" s="17" t="n">
        <f aca="false">+O4457-P4457</f>
        <v>-4200</v>
      </c>
      <c r="S4457" s="15" t="e">
        <f aca="false">+#REF!-K4457</f>
        <v>#REF!</v>
      </c>
      <c r="T4457" s="17" t="n">
        <f aca="false">IF(Q4457="regular",((P4457-(P4457/99)*S4457)),(P4457-(P4457*20%)))</f>
        <v>24960</v>
      </c>
      <c r="U4457" s="17" t="e">
        <f aca="false">((P4457-(P4457/99)*S4457))</f>
        <v>#REF!</v>
      </c>
      <c r="V4457" s="17" t="n">
        <f aca="false">IF(Q4457="regular",0,(P4457-(O4457*20%)))</f>
        <v>25800</v>
      </c>
      <c r="W4457" s="17"/>
      <c r="X4457" s="15"/>
      <c r="Y4457" s="18" t="str">
        <f aca="false">VLOOKUP(F4457,'[1]Goa Member''s Details Revised'!$C$2:$AO$7385,12,0)</f>
        <v>we send last reminder in 2012.then we did not receive any reply</v>
      </c>
    </row>
    <row r="4458" customFormat="false" ht="15" hidden="false" customHeight="false" outlineLevel="0" collapsed="false">
      <c r="B4458" s="14" t="n">
        <v>4457</v>
      </c>
      <c r="C4458" s="15"/>
      <c r="D4458" s="15" t="s">
        <v>12322</v>
      </c>
      <c r="E4458" s="15" t="s">
        <v>25</v>
      </c>
      <c r="F4458" s="15" t="s">
        <v>12323</v>
      </c>
      <c r="G4458" s="15"/>
      <c r="H4458" s="16" t="str">
        <f aca="false">VLOOKUP(F4458,'[1]Goa Member''s Details Revised'!$C$2:$AO$7385,2,0)</f>
        <v>Purchaser</v>
      </c>
      <c r="I4458" s="15" t="n">
        <v>26</v>
      </c>
      <c r="J4458" s="15" t="s">
        <v>404</v>
      </c>
      <c r="K4458" s="15" t="n">
        <v>1990</v>
      </c>
      <c r="L4458" s="16" t="n">
        <f aca="false">VLOOKUP(F4458,'[1]Goa Member''s Details Revised'!$C$2:$AO$7385,9,0)</f>
        <v>2009</v>
      </c>
      <c r="M4458" s="15" t="s">
        <v>12324</v>
      </c>
      <c r="N4458" s="17" t="n">
        <f aca="false">VLOOKUP(F4458,'[1]Goa Member''s Details Revised'!$C$2:$AO$7385,5,0)</f>
        <v>21000</v>
      </c>
      <c r="O4458" s="17" t="n">
        <f aca="false">VLOOKUP(F4458,'[1]Goa Member''s Details Revised'!$C$2:$AO$7385,5,0)</f>
        <v>21000</v>
      </c>
      <c r="P4458" s="17" t="n">
        <f aca="false">VLOOKUP(F4458,'[1]Goa Member''s Details Revised'!$C$2:$AO$7385,6,0)</f>
        <v>21000</v>
      </c>
      <c r="Q4458" s="17" t="str">
        <f aca="false">VLOOKUP(F4458,'[1]Goa Member''s Details Revised'!$C$2:$AO$7385,8,0)</f>
        <v>R.M</v>
      </c>
      <c r="R4458" s="17" t="n">
        <f aca="false">+O4458-P4458</f>
        <v>0</v>
      </c>
      <c r="S4458" s="15" t="e">
        <f aca="false">+#REF!-K4458</f>
        <v>#REF!</v>
      </c>
      <c r="T4458" s="17" t="n">
        <f aca="false">IF(Q4458="regular",((P4458-(P4458/99)*S4458)),(P4458-(P4458*20%)))</f>
        <v>16800</v>
      </c>
      <c r="U4458" s="17" t="e">
        <f aca="false">((P4458-(P4458/99)*S4458))</f>
        <v>#REF!</v>
      </c>
      <c r="V4458" s="17" t="n">
        <f aca="false">IF(Q4458="regular",0,(P4458-(O4458*20%)))</f>
        <v>16800</v>
      </c>
      <c r="W4458" s="17"/>
      <c r="X4458" s="15"/>
      <c r="Y4458" s="18" t="str">
        <f aca="false">VLOOKUP(F4458,'[1]Goa Member''s Details Revised'!$C$2:$AO$7385,12,0)</f>
        <v>last  mail conversation on 2015</v>
      </c>
    </row>
    <row r="4459" customFormat="false" ht="30" hidden="false" customHeight="false" outlineLevel="0" collapsed="false">
      <c r="B4459" s="14" t="n">
        <v>4458</v>
      </c>
      <c r="C4459" s="15"/>
      <c r="D4459" s="15" t="s">
        <v>12325</v>
      </c>
      <c r="E4459" s="15" t="s">
        <v>25</v>
      </c>
      <c r="F4459" s="15" t="s">
        <v>12326</v>
      </c>
      <c r="G4459" s="15"/>
      <c r="H4459" s="16" t="str">
        <f aca="false">VLOOKUP(F4459,'[1]Goa Member''s Details Revised'!$C$2:$AO$7385,2,0)</f>
        <v>D. Purchaser</v>
      </c>
      <c r="I4459" s="15" t="n">
        <v>30</v>
      </c>
      <c r="J4459" s="15" t="s">
        <v>337</v>
      </c>
      <c r="K4459" s="15" t="n">
        <v>1990</v>
      </c>
      <c r="L4459" s="16" t="str">
        <f aca="false">VLOOKUP(F4459,'[1]Goa Member''s Details Revised'!$C$2:$AO$7385,9,0)</f>
        <v>Never</v>
      </c>
      <c r="M4459" s="15" t="s">
        <v>12327</v>
      </c>
      <c r="N4459" s="17" t="n">
        <f aca="false">VLOOKUP(F4459,'[1]Goa Member''s Details Revised'!$C$2:$AO$7385,5,0)</f>
        <v>15300</v>
      </c>
      <c r="O4459" s="17" t="n">
        <f aca="false">VLOOKUP(F4459,'[1]Goa Member''s Details Revised'!$C$2:$AO$7385,5,0)</f>
        <v>15300</v>
      </c>
      <c r="P4459" s="17" t="n">
        <f aca="false">VLOOKUP(F4459,'[1]Goa Member''s Details Revised'!$C$2:$AO$7385,6,0)</f>
        <v>14790</v>
      </c>
      <c r="Q4459" s="17" t="str">
        <f aca="false">VLOOKUP(F4459,'[1]Goa Member''s Details Revised'!$C$2:$AO$7385,8,0)</f>
        <v>outstanding</v>
      </c>
      <c r="R4459" s="17" t="n">
        <f aca="false">+O4459-P4459</f>
        <v>510</v>
      </c>
      <c r="S4459" s="15" t="e">
        <f aca="false">+#REF!-K4459</f>
        <v>#REF!</v>
      </c>
      <c r="T4459" s="17" t="n">
        <f aca="false">IF(Q4459="regular",((P4459-(P4459/99)*S4459)),(P4459-(P4459*20%)))</f>
        <v>11832</v>
      </c>
      <c r="U4459" s="17" t="e">
        <f aca="false">((P4459-(P4459/99)*S4459))</f>
        <v>#REF!</v>
      </c>
      <c r="V4459" s="17" t="n">
        <f aca="false">IF(Q4459="regular",0,(P4459-(O4459*20%)))</f>
        <v>11730</v>
      </c>
      <c r="W4459" s="17"/>
      <c r="X4459" s="15"/>
      <c r="Y4459" s="18" t="str">
        <f aca="false">VLOOKUP(F4459,'[1]Goa Member''s Details Revised'!$C$2:$AO$7385,12,0)</f>
        <v>we send last reminder in 2012.then we did not receive any reply (Outstanding Rs. 510/-)</v>
      </c>
    </row>
    <row r="4460" customFormat="false" ht="30" hidden="false" customHeight="false" outlineLevel="0" collapsed="false">
      <c r="B4460" s="14" t="n">
        <v>4459</v>
      </c>
      <c r="C4460" s="15"/>
      <c r="D4460" s="15" t="s">
        <v>12328</v>
      </c>
      <c r="E4460" s="15" t="s">
        <v>25</v>
      </c>
      <c r="F4460" s="15" t="s">
        <v>12329</v>
      </c>
      <c r="G4460" s="15"/>
      <c r="H4460" s="16" t="str">
        <f aca="false">VLOOKUP(F4460,'[1]Goa Member''s Details Revised'!$C$2:$AO$7385,2,0)</f>
        <v>D. Purchaser</v>
      </c>
      <c r="I4460" s="15" t="n">
        <v>30</v>
      </c>
      <c r="J4460" s="15" t="s">
        <v>404</v>
      </c>
      <c r="K4460" s="15" t="n">
        <v>1990</v>
      </c>
      <c r="L4460" s="16" t="str">
        <f aca="false">VLOOKUP(F4460,'[1]Goa Member''s Details Revised'!$C$2:$AO$7385,9,0)</f>
        <v>Never</v>
      </c>
      <c r="M4460" s="15" t="s">
        <v>12330</v>
      </c>
      <c r="N4460" s="17" t="n">
        <f aca="false">VLOOKUP(F4460,'[1]Goa Member''s Details Revised'!$C$2:$AO$7385,5,0)</f>
        <v>27000</v>
      </c>
      <c r="O4460" s="17" t="n">
        <f aca="false">VLOOKUP(F4460,'[1]Goa Member''s Details Revised'!$C$2:$AO$7385,5,0)</f>
        <v>27000</v>
      </c>
      <c r="P4460" s="17" t="n">
        <f aca="false">VLOOKUP(F4460,'[1]Goa Member''s Details Revised'!$C$2:$AO$7385,6,0)</f>
        <v>31200</v>
      </c>
      <c r="Q4460" s="17" t="str">
        <f aca="false">VLOOKUP(F4460,'[1]Goa Member''s Details Revised'!$C$2:$AO$7385,8,0)</f>
        <v>I.R.M</v>
      </c>
      <c r="R4460" s="17" t="n">
        <f aca="false">+O4460-P4460</f>
        <v>-4200</v>
      </c>
      <c r="S4460" s="15" t="e">
        <f aca="false">+#REF!-K4460</f>
        <v>#REF!</v>
      </c>
      <c r="T4460" s="17" t="n">
        <f aca="false">IF(Q4460="regular",((P4460-(P4460/99)*S4460)),(P4460-(P4460*20%)))</f>
        <v>24960</v>
      </c>
      <c r="U4460" s="17" t="e">
        <f aca="false">((P4460-(P4460/99)*S4460))</f>
        <v>#REF!</v>
      </c>
      <c r="V4460" s="17" t="n">
        <f aca="false">IF(Q4460="regular",0,(P4460-(O4460*20%)))</f>
        <v>25800</v>
      </c>
      <c r="W4460" s="17"/>
      <c r="X4460" s="15"/>
      <c r="Y4460" s="18" t="str">
        <f aca="false">VLOOKUP(F4460,'[1]Goa Member''s Details Revised'!$C$2:$AO$7385,12,0)</f>
        <v>we send last reminder in 2012.then we did not receive any reply</v>
      </c>
    </row>
    <row r="4461" customFormat="false" ht="15" hidden="false" customHeight="false" outlineLevel="0" collapsed="false">
      <c r="B4461" s="14" t="n">
        <v>4460</v>
      </c>
      <c r="C4461" s="15"/>
      <c r="D4461" s="15" t="s">
        <v>12331</v>
      </c>
      <c r="E4461" s="15" t="s">
        <v>25</v>
      </c>
      <c r="F4461" s="15" t="s">
        <v>12332</v>
      </c>
      <c r="G4461" s="15"/>
      <c r="H4461" s="16" t="str">
        <f aca="false">VLOOKUP(F4461,'[1]Goa Member''s Details Revised'!$C$2:$AO$7385,2,0)</f>
        <v>D. Purchaser</v>
      </c>
      <c r="I4461" s="15" t="n">
        <v>30</v>
      </c>
      <c r="J4461" s="15" t="s">
        <v>404</v>
      </c>
      <c r="K4461" s="15" t="n">
        <v>1990</v>
      </c>
      <c r="L4461" s="16" t="str">
        <f aca="false">VLOOKUP(F4461,'[1]Goa Member''s Details Revised'!$C$2:$AO$7385,9,0)</f>
        <v>Never</v>
      </c>
      <c r="M4461" s="15" t="s">
        <v>12333</v>
      </c>
      <c r="N4461" s="17" t="n">
        <f aca="false">VLOOKUP(F4461,'[1]Goa Member''s Details Revised'!$C$2:$AO$7385,5,0)</f>
        <v>26500</v>
      </c>
      <c r="O4461" s="17" t="n">
        <f aca="false">VLOOKUP(F4461,'[1]Goa Member''s Details Revised'!$C$2:$AO$7385,5,0)</f>
        <v>26500</v>
      </c>
      <c r="P4461" s="17" t="n">
        <f aca="false">VLOOKUP(F4461,'[1]Goa Member''s Details Revised'!$C$2:$AO$7385,6,0)</f>
        <v>24850</v>
      </c>
      <c r="Q4461" s="17" t="str">
        <f aca="false">VLOOKUP(F4461,'[1]Goa Member''s Details Revised'!$C$2:$AO$7385,8,0)</f>
        <v>I.R.M</v>
      </c>
      <c r="R4461" s="17" t="n">
        <f aca="false">+O4461-P4461</f>
        <v>1650</v>
      </c>
      <c r="S4461" s="15" t="e">
        <f aca="false">+#REF!-K4461</f>
        <v>#REF!</v>
      </c>
      <c r="T4461" s="17" t="n">
        <f aca="false">IF(Q4461="regular",((P4461-(P4461/99)*S4461)),(P4461-(P4461*20%)))</f>
        <v>19880</v>
      </c>
      <c r="U4461" s="17" t="e">
        <f aca="false">((P4461-(P4461/99)*S4461))</f>
        <v>#REF!</v>
      </c>
      <c r="V4461" s="17" t="n">
        <f aca="false">IF(Q4461="regular",0,(P4461-(O4461*20%)))</f>
        <v>19550</v>
      </c>
      <c r="W4461" s="17"/>
      <c r="X4461" s="15"/>
      <c r="Y4461" s="18" t="str">
        <f aca="false">VLOOKUP(F4461,'[1]Goa Member''s Details Revised'!$C$2:$AO$7385,12,0)</f>
        <v>(POD) last communication 07 </v>
      </c>
    </row>
    <row r="4462" customFormat="false" ht="15" hidden="false" customHeight="false" outlineLevel="0" collapsed="false">
      <c r="B4462" s="14" t="n">
        <v>4461</v>
      </c>
      <c r="C4462" s="15"/>
      <c r="D4462" s="15" t="s">
        <v>12334</v>
      </c>
      <c r="E4462" s="15" t="s">
        <v>25</v>
      </c>
      <c r="F4462" s="15" t="s">
        <v>12335</v>
      </c>
      <c r="G4462" s="15"/>
      <c r="H4462" s="16" t="str">
        <f aca="false">VLOOKUP(F4462,'[1]Goa Member''s Details Revised'!$C$2:$AO$7385,2,0)</f>
        <v>D. Purchaser</v>
      </c>
      <c r="I4462" s="15" t="n">
        <v>27</v>
      </c>
      <c r="J4462" s="15" t="s">
        <v>404</v>
      </c>
      <c r="K4462" s="15" t="n">
        <v>1990</v>
      </c>
      <c r="L4462" s="16" t="str">
        <f aca="false">VLOOKUP(F4462,'[1]Goa Member''s Details Revised'!$C$2:$AO$7385,9,0)</f>
        <v>Never</v>
      </c>
      <c r="M4462" s="15" t="s">
        <v>12336</v>
      </c>
      <c r="N4462" s="17" t="n">
        <f aca="false">VLOOKUP(F4462,'[1]Goa Member''s Details Revised'!$C$2:$AO$7385,5,0)</f>
        <v>21000</v>
      </c>
      <c r="O4462" s="17" t="n">
        <f aca="false">VLOOKUP(F4462,'[1]Goa Member''s Details Revised'!$C$2:$AO$7385,5,0)</f>
        <v>21000</v>
      </c>
      <c r="P4462" s="17" t="n">
        <f aca="false">VLOOKUP(F4462,'[1]Goa Member''s Details Revised'!$C$2:$AO$7385,6,0)</f>
        <v>23700</v>
      </c>
      <c r="Q4462" s="17" t="str">
        <f aca="false">VLOOKUP(F4462,'[1]Goa Member''s Details Revised'!$C$2:$AO$7385,8,0)</f>
        <v>I.R.M</v>
      </c>
      <c r="R4462" s="17" t="n">
        <f aca="false">+O4462-P4462</f>
        <v>-2700</v>
      </c>
      <c r="S4462" s="15" t="e">
        <f aca="false">+#REF!-K4462</f>
        <v>#REF!</v>
      </c>
      <c r="T4462" s="17" t="n">
        <f aca="false">IF(Q4462="regular",((P4462-(P4462/99)*S4462)),(P4462-(P4462*20%)))</f>
        <v>18960</v>
      </c>
      <c r="U4462" s="17" t="e">
        <f aca="false">((P4462-(P4462/99)*S4462))</f>
        <v>#REF!</v>
      </c>
      <c r="V4462" s="17" t="n">
        <f aca="false">IF(Q4462="regular",0,(P4462-(O4462*20%)))</f>
        <v>19500</v>
      </c>
      <c r="W4462" s="17"/>
      <c r="X4462" s="15"/>
      <c r="Y4462" s="18" t="str">
        <f aca="false">VLOOKUP(F4462,'[1]Goa Member''s Details Revised'!$C$2:$AO$7385,12,0)</f>
        <v>last communication 91</v>
      </c>
    </row>
    <row r="4463" customFormat="false" ht="15" hidden="false" customHeight="false" outlineLevel="0" collapsed="false">
      <c r="B4463" s="14" t="n">
        <v>4462</v>
      </c>
      <c r="C4463" s="15"/>
      <c r="D4463" s="15" t="s">
        <v>12337</v>
      </c>
      <c r="E4463" s="15" t="s">
        <v>25</v>
      </c>
      <c r="F4463" s="15" t="s">
        <v>12338</v>
      </c>
      <c r="G4463" s="15"/>
      <c r="H4463" s="16" t="str">
        <f aca="false">VLOOKUP(F4463,'[1]Goa Member''s Details Revised'!$C$2:$AO$7385,2,0)</f>
        <v>D. Purchaser</v>
      </c>
      <c r="I4463" s="15" t="n">
        <v>25</v>
      </c>
      <c r="J4463" s="15" t="s">
        <v>651</v>
      </c>
      <c r="K4463" s="15" t="n">
        <v>1990</v>
      </c>
      <c r="L4463" s="16" t="str">
        <f aca="false">VLOOKUP(F4463,'[1]Goa Member''s Details Revised'!$C$2:$AO$7385,9,0)</f>
        <v>Never</v>
      </c>
      <c r="M4463" s="15" t="s">
        <v>12339</v>
      </c>
      <c r="N4463" s="17" t="n">
        <f aca="false">VLOOKUP(F4463,'[1]Goa Member''s Details Revised'!$C$2:$AO$7385,5,0)</f>
        <v>31200</v>
      </c>
      <c r="O4463" s="17" t="n">
        <f aca="false">VLOOKUP(F4463,'[1]Goa Member''s Details Revised'!$C$2:$AO$7385,5,0)</f>
        <v>31200</v>
      </c>
      <c r="P4463" s="17" t="n">
        <f aca="false">VLOOKUP(F4463,'[1]Goa Member''s Details Revised'!$C$2:$AO$7385,6,0)</f>
        <v>30680</v>
      </c>
      <c r="Q4463" s="17" t="str">
        <f aca="false">VLOOKUP(F4463,'[1]Goa Member''s Details Revised'!$C$2:$AO$7385,8,0)</f>
        <v>outstanding</v>
      </c>
      <c r="R4463" s="17" t="n">
        <f aca="false">+O4463-P4463</f>
        <v>520</v>
      </c>
      <c r="S4463" s="15" t="e">
        <f aca="false">+#REF!-K4463</f>
        <v>#REF!</v>
      </c>
      <c r="T4463" s="17" t="n">
        <f aca="false">IF(Q4463="regular",((P4463-(P4463/99)*S4463)),(P4463-(P4463*20%)))</f>
        <v>24544</v>
      </c>
      <c r="U4463" s="17" t="e">
        <f aca="false">((P4463-(P4463/99)*S4463))</f>
        <v>#REF!</v>
      </c>
      <c r="V4463" s="17" t="n">
        <f aca="false">IF(Q4463="regular",0,(P4463-(O4463*20%)))</f>
        <v>24440</v>
      </c>
      <c r="W4463" s="17"/>
      <c r="X4463" s="15"/>
      <c r="Y4463" s="18" t="str">
        <f aca="false">VLOOKUP(F4463,'[1]Goa Member''s Details Revised'!$C$2:$AO$7385,12,0)</f>
        <v>last communication 97 (Outstanding Rs.520/-)</v>
      </c>
    </row>
    <row r="4464" customFormat="false" ht="15" hidden="false" customHeight="false" outlineLevel="0" collapsed="false">
      <c r="B4464" s="14" t="n">
        <v>4463</v>
      </c>
      <c r="C4464" s="15"/>
      <c r="D4464" s="15" t="s">
        <v>12340</v>
      </c>
      <c r="E4464" s="15" t="s">
        <v>25</v>
      </c>
      <c r="F4464" s="15" t="s">
        <v>12341</v>
      </c>
      <c r="G4464" s="15"/>
      <c r="H4464" s="16" t="str">
        <f aca="false">VLOOKUP(F4464,'[1]Goa Member''s Details Revised'!$C$2:$AO$7385,2,0)</f>
        <v>D. Purcahser</v>
      </c>
      <c r="I4464" s="15" t="n">
        <v>31</v>
      </c>
      <c r="J4464" s="15" t="s">
        <v>651</v>
      </c>
      <c r="K4464" s="15" t="n">
        <v>1990</v>
      </c>
      <c r="L4464" s="16" t="n">
        <f aca="false">VLOOKUP(F4464,'[1]Goa Member''s Details Revised'!$C$2:$AO$7385,9,0)</f>
        <v>2009</v>
      </c>
      <c r="M4464" s="15" t="s">
        <v>12342</v>
      </c>
      <c r="N4464" s="17" t="n">
        <f aca="false">VLOOKUP(F4464,'[1]Goa Member''s Details Revised'!$C$2:$AO$7385,5,0)</f>
        <v>22000</v>
      </c>
      <c r="O4464" s="17" t="n">
        <f aca="false">VLOOKUP(F4464,'[1]Goa Member''s Details Revised'!$C$2:$AO$7385,5,0)</f>
        <v>22000</v>
      </c>
      <c r="P4464" s="17" t="n">
        <f aca="false">VLOOKUP(F4464,'[1]Goa Member''s Details Revised'!$C$2:$AO$7385,6,0)</f>
        <v>22680</v>
      </c>
      <c r="Q4464" s="17" t="str">
        <f aca="false">VLOOKUP(F4464,'[1]Goa Member''s Details Revised'!$C$2:$AO$7385,8,0)</f>
        <v>R.M</v>
      </c>
      <c r="R4464" s="17" t="n">
        <f aca="false">+O4464-P4464</f>
        <v>-680</v>
      </c>
      <c r="S4464" s="15" t="e">
        <f aca="false">+#REF!-K4464</f>
        <v>#REF!</v>
      </c>
      <c r="T4464" s="17" t="n">
        <f aca="false">IF(Q4464="regular",((P4464-(P4464/99)*S4464)),(P4464-(P4464*20%)))</f>
        <v>18144</v>
      </c>
      <c r="U4464" s="17" t="e">
        <f aca="false">((P4464-(P4464/99)*S4464))</f>
        <v>#REF!</v>
      </c>
      <c r="V4464" s="17" t="n">
        <f aca="false">IF(Q4464="regular",0,(P4464-(O4464*20%)))</f>
        <v>18280</v>
      </c>
      <c r="W4464" s="17"/>
      <c r="X4464" s="15"/>
      <c r="Y4464" s="18" t="str">
        <f aca="false">VLOOKUP(F4464,'[1]Goa Member''s Details Revised'!$C$2:$AO$7385,12,0)</f>
        <v>send perform invoice so Last Communication Till 2009</v>
      </c>
    </row>
    <row r="4465" customFormat="false" ht="30" hidden="false" customHeight="false" outlineLevel="0" collapsed="false">
      <c r="B4465" s="14" t="n">
        <v>4464</v>
      </c>
      <c r="C4465" s="15"/>
      <c r="D4465" s="15" t="s">
        <v>12343</v>
      </c>
      <c r="E4465" s="15" t="s">
        <v>25</v>
      </c>
      <c r="F4465" s="15" t="s">
        <v>12344</v>
      </c>
      <c r="G4465" s="15"/>
      <c r="H4465" s="16" t="str">
        <f aca="false">VLOOKUP(F4465,'[1]Goa Member''s Details Revised'!$C$2:$AO$7385,2,0)</f>
        <v>D. Purchaser</v>
      </c>
      <c r="I4465" s="15" t="n">
        <v>27</v>
      </c>
      <c r="J4465" s="15" t="s">
        <v>651</v>
      </c>
      <c r="K4465" s="15" t="n">
        <v>1990</v>
      </c>
      <c r="L4465" s="16" t="str">
        <f aca="false">VLOOKUP(F4465,'[1]Goa Member''s Details Revised'!$C$2:$AO$7385,9,0)</f>
        <v>Never</v>
      </c>
      <c r="M4465" s="15" t="s">
        <v>12345</v>
      </c>
      <c r="N4465" s="17" t="n">
        <f aca="false">VLOOKUP(F4465,'[1]Goa Member''s Details Revised'!$C$2:$AO$7385,5,0)</f>
        <v>25500</v>
      </c>
      <c r="O4465" s="17" t="n">
        <f aca="false">VLOOKUP(F4465,'[1]Goa Member''s Details Revised'!$C$2:$AO$7385,5,0)</f>
        <v>25500</v>
      </c>
      <c r="P4465" s="17" t="n">
        <f aca="false">VLOOKUP(F4465,'[1]Goa Member''s Details Revised'!$C$2:$AO$7385,6,0)</f>
        <v>21250</v>
      </c>
      <c r="Q4465" s="17" t="str">
        <f aca="false">VLOOKUP(F4465,'[1]Goa Member''s Details Revised'!$C$2:$AO$7385,8,0)</f>
        <v>outstanding</v>
      </c>
      <c r="R4465" s="17" t="n">
        <f aca="false">+O4465-P4465</f>
        <v>4250</v>
      </c>
      <c r="S4465" s="15" t="e">
        <f aca="false">+#REF!-K4465</f>
        <v>#REF!</v>
      </c>
      <c r="T4465" s="17" t="n">
        <f aca="false">IF(Q4465="regular",((P4465-(P4465/99)*S4465)),(P4465-(P4465*20%)))</f>
        <v>17000</v>
      </c>
      <c r="U4465" s="17" t="e">
        <f aca="false">((P4465-(P4465/99)*S4465))</f>
        <v>#REF!</v>
      </c>
      <c r="V4465" s="17" t="n">
        <f aca="false">IF(Q4465="regular",0,(P4465-(O4465*20%)))</f>
        <v>16150</v>
      </c>
      <c r="W4465" s="17"/>
      <c r="X4465" s="15"/>
      <c r="Y4465" s="18" t="str">
        <f aca="false">VLOOKUP(F4465,'[1]Goa Member''s Details Revised'!$C$2:$AO$7385,12,0)</f>
        <v>no reminders so last communication 2009 (Outstanding Rs.4250/-)</v>
      </c>
    </row>
    <row r="4466" customFormat="false" ht="30" hidden="false" customHeight="false" outlineLevel="0" collapsed="false">
      <c r="B4466" s="14" t="n">
        <v>4465</v>
      </c>
      <c r="C4466" s="15"/>
      <c r="D4466" s="15" t="s">
        <v>12346</v>
      </c>
      <c r="E4466" s="15" t="s">
        <v>25</v>
      </c>
      <c r="F4466" s="15" t="s">
        <v>12347</v>
      </c>
      <c r="G4466" s="15"/>
      <c r="H4466" s="16" t="str">
        <f aca="false">VLOOKUP(F4466,'[1]Goa Member''s Details Revised'!$C$2:$AO$7385,2,0)</f>
        <v>D. Purcahser</v>
      </c>
      <c r="I4466" s="15" t="n">
        <v>31</v>
      </c>
      <c r="J4466" s="15" t="s">
        <v>651</v>
      </c>
      <c r="K4466" s="15" t="n">
        <v>1990</v>
      </c>
      <c r="L4466" s="16" t="str">
        <f aca="false">VLOOKUP(F4466,'[1]Goa Member''s Details Revised'!$C$2:$AO$7385,9,0)</f>
        <v>Never</v>
      </c>
      <c r="M4466" s="15" t="s">
        <v>12348</v>
      </c>
      <c r="N4466" s="17" t="n">
        <f aca="false">VLOOKUP(F4466,'[1]Goa Member''s Details Revised'!$C$2:$AO$7385,5,0)</f>
        <v>22000</v>
      </c>
      <c r="O4466" s="17" t="n">
        <f aca="false">VLOOKUP(F4466,'[1]Goa Member''s Details Revised'!$C$2:$AO$7385,5,0)</f>
        <v>22000</v>
      </c>
      <c r="P4466" s="17" t="n">
        <f aca="false">VLOOKUP(F4466,'[1]Goa Member''s Details Revised'!$C$2:$AO$7385,6,0)</f>
        <v>25500</v>
      </c>
      <c r="Q4466" s="17" t="str">
        <f aca="false">VLOOKUP(F4466,'[1]Goa Member''s Details Revised'!$C$2:$AO$7385,8,0)</f>
        <v>I.R.M</v>
      </c>
      <c r="R4466" s="17" t="n">
        <f aca="false">+O4466-P4466</f>
        <v>-3500</v>
      </c>
      <c r="S4466" s="15" t="e">
        <f aca="false">+#REF!-K4466</f>
        <v>#REF!</v>
      </c>
      <c r="T4466" s="17" t="n">
        <f aca="false">IF(Q4466="regular",((P4466-(P4466/99)*S4466)),(P4466-(P4466*20%)))</f>
        <v>20400</v>
      </c>
      <c r="U4466" s="17" t="e">
        <f aca="false">((P4466-(P4466/99)*S4466))</f>
        <v>#REF!</v>
      </c>
      <c r="V4466" s="17" t="n">
        <f aca="false">IF(Q4466="regular",0,(P4466-(O4466*20%)))</f>
        <v>21100</v>
      </c>
      <c r="W4466" s="17"/>
      <c r="X4466" s="15"/>
      <c r="Y4466" s="18" t="str">
        <f aca="false">VLOOKUP(F4466,'[1]Goa Member''s Details Revised'!$C$2:$AO$7385,12,0)</f>
        <v>we send last reminder in 2012.then we did not receive any reply</v>
      </c>
    </row>
    <row r="4467" customFormat="false" ht="15" hidden="false" customHeight="false" outlineLevel="0" collapsed="false">
      <c r="B4467" s="14" t="n">
        <v>4466</v>
      </c>
      <c r="C4467" s="15"/>
      <c r="D4467" s="15" t="s">
        <v>12349</v>
      </c>
      <c r="E4467" s="15" t="s">
        <v>25</v>
      </c>
      <c r="F4467" s="15" t="s">
        <v>12350</v>
      </c>
      <c r="G4467" s="15"/>
      <c r="H4467" s="16" t="str">
        <f aca="false">VLOOKUP(F4467,'[1]Goa Member''s Details Revised'!$C$2:$AO$7385,2,0)</f>
        <v>D. Purcahser</v>
      </c>
      <c r="I4467" s="15" t="n">
        <v>29</v>
      </c>
      <c r="J4467" s="15" t="s">
        <v>651</v>
      </c>
      <c r="K4467" s="15" t="n">
        <v>1990</v>
      </c>
      <c r="L4467" s="16" t="n">
        <f aca="false">VLOOKUP(F4467,'[1]Goa Member''s Details Revised'!$C$2:$AO$7385,9,0)</f>
        <v>2013</v>
      </c>
      <c r="M4467" s="21" t="s">
        <v>12351</v>
      </c>
      <c r="N4467" s="17" t="n">
        <f aca="false">VLOOKUP(F4467,'[1]Goa Member''s Details Revised'!$C$2:$AO$7385,5,0)</f>
        <v>22000</v>
      </c>
      <c r="O4467" s="17" t="n">
        <f aca="false">VLOOKUP(F4467,'[1]Goa Member''s Details Revised'!$C$2:$AO$7385,5,0)</f>
        <v>22000</v>
      </c>
      <c r="P4467" s="17" t="n">
        <f aca="false">VLOOKUP(F4467,'[1]Goa Member''s Details Revised'!$C$2:$AO$7385,6,0)</f>
        <v>25500</v>
      </c>
      <c r="Q4467" s="17" t="str">
        <f aca="false">VLOOKUP(F4467,'[1]Goa Member''s Details Revised'!$C$2:$AO$7385,8,0)</f>
        <v>Cancelled</v>
      </c>
      <c r="R4467" s="17" t="n">
        <f aca="false">+O4467-P4467</f>
        <v>-3500</v>
      </c>
      <c r="S4467" s="15" t="e">
        <f aca="false">+#REF!-K4467</f>
        <v>#REF!</v>
      </c>
      <c r="T4467" s="17" t="n">
        <f aca="false">IF(Q4467="regular",((P4467-(P4467/99)*S4467)),(P4467-(P4467*20%)))</f>
        <v>20400</v>
      </c>
      <c r="U4467" s="17" t="e">
        <f aca="false">((P4467-(P4467/99)*S4467))</f>
        <v>#REF!</v>
      </c>
      <c r="V4467" s="17" t="n">
        <f aca="false">IF(Q4467="regular",0,(P4467-(O4467*20%)))</f>
        <v>21100</v>
      </c>
      <c r="W4467" s="17"/>
      <c r="X4467" s="15"/>
      <c r="Y4467" s="18" t="str">
        <f aca="false">VLOOKUP(F4467,'[1]Goa Member''s Details Revised'!$C$2:$AO$7385,12,0)</f>
        <v>cancelled 9/9/22</v>
      </c>
    </row>
    <row r="4468" customFormat="false" ht="45" hidden="false" customHeight="false" outlineLevel="0" collapsed="false">
      <c r="B4468" s="14" t="n">
        <v>4467</v>
      </c>
      <c r="C4468" s="15"/>
      <c r="D4468" s="15" t="s">
        <v>12352</v>
      </c>
      <c r="E4468" s="15" t="s">
        <v>25</v>
      </c>
      <c r="F4468" s="15" t="s">
        <v>12353</v>
      </c>
      <c r="G4468" s="15"/>
      <c r="H4468" s="16" t="str">
        <f aca="false">VLOOKUP(F4468,'[1]Goa Member''s Details Revised'!$C$2:$AO$7385,2,0)</f>
        <v>Purchaser</v>
      </c>
      <c r="I4468" s="15" t="n">
        <v>31</v>
      </c>
      <c r="J4468" s="15" t="s">
        <v>651</v>
      </c>
      <c r="K4468" s="15" t="n">
        <v>1990</v>
      </c>
      <c r="L4468" s="16" t="str">
        <f aca="false">VLOOKUP(F4468,'[1]Goa Member''s Details Revised'!$C$2:$AO$7385,9,0)</f>
        <v>Never</v>
      </c>
      <c r="M4468" s="15" t="s">
        <v>12354</v>
      </c>
      <c r="N4468" s="17" t="n">
        <f aca="false">VLOOKUP(F4468,'[1]Goa Member''s Details Revised'!$C$2:$AO$7385,5,0)</f>
        <v>17500</v>
      </c>
      <c r="O4468" s="17" t="n">
        <f aca="false">VLOOKUP(F4468,'[1]Goa Member''s Details Revised'!$C$2:$AO$7385,5,0)</f>
        <v>17500</v>
      </c>
      <c r="P4468" s="17" t="n">
        <f aca="false">VLOOKUP(F4468,'[1]Goa Member''s Details Revised'!$C$2:$AO$7385,6,0)</f>
        <v>18000</v>
      </c>
      <c r="Q4468" s="17" t="str">
        <f aca="false">VLOOKUP(F4468,'[1]Goa Member''s Details Revised'!$C$2:$AO$7385,8,0)</f>
        <v>I.R.M</v>
      </c>
      <c r="R4468" s="17" t="n">
        <f aca="false">+O4468-P4468</f>
        <v>-500</v>
      </c>
      <c r="S4468" s="15" t="e">
        <f aca="false">+#REF!-K4468</f>
        <v>#REF!</v>
      </c>
      <c r="T4468" s="17" t="n">
        <f aca="false">IF(Q4468="regular",((P4468-(P4468/99)*S4468)),(P4468-(P4468*20%)))</f>
        <v>14400</v>
      </c>
      <c r="U4468" s="17" t="e">
        <f aca="false">((P4468-(P4468/99)*S4468))</f>
        <v>#REF!</v>
      </c>
      <c r="V4468" s="17" t="n">
        <f aca="false">IF(Q4468="regular",0,(P4468-(O4468*20%)))</f>
        <v>14500</v>
      </c>
      <c r="W4468" s="17"/>
      <c r="X4468" s="15"/>
      <c r="Y4468" s="18" t="str">
        <f aca="false">VLOOKUP(F4468,'[1]Goa Member''s Details Revised'!$C$2:$AO$7385,12,0)</f>
        <v>we send last reminder in 2012.then we did not receive any reply..application form is not in file only POD receipt and 2012 letter is in file</v>
      </c>
    </row>
    <row r="4469" customFormat="false" ht="15" hidden="false" customHeight="false" outlineLevel="0" collapsed="false">
      <c r="B4469" s="14" t="n">
        <v>4468</v>
      </c>
      <c r="C4469" s="15"/>
      <c r="D4469" s="15" t="s">
        <v>12355</v>
      </c>
      <c r="E4469" s="15" t="s">
        <v>25</v>
      </c>
      <c r="F4469" s="15" t="s">
        <v>12356</v>
      </c>
      <c r="G4469" s="15"/>
      <c r="H4469" s="16" t="str">
        <f aca="false">VLOOKUP(F4469,'[1]Goa Member''s Details Revised'!$C$2:$AO$7385,2,0)</f>
        <v>D. Purchaser</v>
      </c>
      <c r="I4469" s="15" t="n">
        <v>31</v>
      </c>
      <c r="J4469" s="15" t="s">
        <v>651</v>
      </c>
      <c r="K4469" s="15" t="n">
        <v>1990</v>
      </c>
      <c r="L4469" s="16" t="str">
        <f aca="false">VLOOKUP(F4469,'[1]Goa Member''s Details Revised'!$C$2:$AO$7385,9,0)</f>
        <v>Never</v>
      </c>
      <c r="M4469" s="15" t="s">
        <v>12357</v>
      </c>
      <c r="N4469" s="17" t="n">
        <f aca="false">VLOOKUP(F4469,'[1]Goa Member''s Details Revised'!$C$2:$AO$7385,5,0)</f>
        <v>18000</v>
      </c>
      <c r="O4469" s="17" t="n">
        <f aca="false">VLOOKUP(F4469,'[1]Goa Member''s Details Revised'!$C$2:$AO$7385,5,0)</f>
        <v>18000</v>
      </c>
      <c r="P4469" s="17" t="n">
        <f aca="false">VLOOKUP(F4469,'[1]Goa Member''s Details Revised'!$C$2:$AO$7385,6,0)</f>
        <v>9300</v>
      </c>
      <c r="Q4469" s="17" t="str">
        <f aca="false">VLOOKUP(F4469,'[1]Goa Member''s Details Revised'!$C$2:$AO$7385,8,0)</f>
        <v>outstanding</v>
      </c>
      <c r="R4469" s="17" t="n">
        <f aca="false">+O4469-P4469</f>
        <v>8700</v>
      </c>
      <c r="S4469" s="15" t="e">
        <f aca="false">+#REF!-K4469</f>
        <v>#REF!</v>
      </c>
      <c r="T4469" s="17" t="n">
        <f aca="false">IF(Q4469="regular",((P4469-(P4469/99)*S4469)),(P4469-(P4469*20%)))</f>
        <v>7440</v>
      </c>
      <c r="U4469" s="17" t="e">
        <f aca="false">((P4469-(P4469/99)*S4469))</f>
        <v>#REF!</v>
      </c>
      <c r="V4469" s="17" t="n">
        <f aca="false">IF(Q4469="regular",0,(P4469-(O4469*20%)))</f>
        <v>5700</v>
      </c>
      <c r="W4469" s="17"/>
      <c r="X4469" s="15"/>
      <c r="Y4469" s="18" t="str">
        <f aca="false">VLOOKUP(F4469,'[1]Goa Member''s Details Revised'!$C$2:$AO$7385,12,0)</f>
        <v>last communication 91 (Outstanding Rs. 8700/-)</v>
      </c>
    </row>
    <row r="4470" customFormat="false" ht="15" hidden="false" customHeight="false" outlineLevel="0" collapsed="false">
      <c r="B4470" s="14" t="n">
        <v>4469</v>
      </c>
      <c r="C4470" s="15"/>
      <c r="D4470" s="15" t="s">
        <v>12358</v>
      </c>
      <c r="E4470" s="15" t="s">
        <v>25</v>
      </c>
      <c r="F4470" s="15" t="s">
        <v>12359</v>
      </c>
      <c r="G4470" s="15"/>
      <c r="H4470" s="16" t="str">
        <f aca="false">VLOOKUP(F4470,'[1]Goa Member''s Details Revised'!$C$2:$AO$7385,2,0)</f>
        <v>Purchaser</v>
      </c>
      <c r="I4470" s="15" t="n">
        <v>12</v>
      </c>
      <c r="J4470" s="15" t="s">
        <v>1102</v>
      </c>
      <c r="K4470" s="15" t="n">
        <v>1990</v>
      </c>
      <c r="L4470" s="16" t="str">
        <f aca="false">VLOOKUP(F4470,'[1]Goa Member''s Details Revised'!$C$2:$AO$7385,9,0)</f>
        <v>Never</v>
      </c>
      <c r="M4470" s="15" t="s">
        <v>12360</v>
      </c>
      <c r="N4470" s="17" t="n">
        <f aca="false">VLOOKUP(F4470,'[1]Goa Member''s Details Revised'!$C$2:$AO$7385,5,0)</f>
        <v>20000</v>
      </c>
      <c r="O4470" s="17" t="n">
        <f aca="false">VLOOKUP(F4470,'[1]Goa Member''s Details Revised'!$C$2:$AO$7385,5,0)</f>
        <v>20000</v>
      </c>
      <c r="P4470" s="17" t="n">
        <f aca="false">VLOOKUP(F4470,'[1]Goa Member''s Details Revised'!$C$2:$AO$7385,6,0)</f>
        <v>20000</v>
      </c>
      <c r="Q4470" s="17" t="str">
        <f aca="false">VLOOKUP(F4470,'[1]Goa Member''s Details Revised'!$C$2:$AO$7385,8,0)</f>
        <v>I.R.M</v>
      </c>
      <c r="R4470" s="17" t="n">
        <f aca="false">+O4470-P4470</f>
        <v>0</v>
      </c>
      <c r="S4470" s="15" t="e">
        <f aca="false">+#REF!-K4470</f>
        <v>#REF!</v>
      </c>
      <c r="T4470" s="17" t="n">
        <f aca="false">IF(Q4470="regular",((P4470-(P4470/99)*S4470)),(P4470-(P4470*20%)))</f>
        <v>16000</v>
      </c>
      <c r="U4470" s="17" t="e">
        <f aca="false">((P4470-(P4470/99)*S4470))</f>
        <v>#REF!</v>
      </c>
      <c r="V4470" s="17" t="n">
        <f aca="false">IF(Q4470="regular",0,(P4470-(O4470*20%)))</f>
        <v>16000</v>
      </c>
      <c r="W4470" s="17"/>
      <c r="X4470" s="15"/>
      <c r="Y4470" s="18" t="str">
        <f aca="false">VLOOKUP(F4470,'[1]Goa Member''s Details Revised'!$C$2:$AO$7385,12,0)</f>
        <v>last communication 01</v>
      </c>
    </row>
    <row r="4471" customFormat="false" ht="30" hidden="false" customHeight="false" outlineLevel="0" collapsed="false">
      <c r="B4471" s="14" t="n">
        <v>4470</v>
      </c>
      <c r="C4471" s="15"/>
      <c r="D4471" s="15" t="s">
        <v>12361</v>
      </c>
      <c r="E4471" s="15" t="s">
        <v>25</v>
      </c>
      <c r="F4471" s="15" t="s">
        <v>12362</v>
      </c>
      <c r="G4471" s="15"/>
      <c r="H4471" s="16" t="str">
        <f aca="false">VLOOKUP(F4471,'[1]Goa Member''s Details Revised'!$C$2:$AO$7385,2,0)</f>
        <v>Purchaser</v>
      </c>
      <c r="I4471" s="15" t="n">
        <v>27</v>
      </c>
      <c r="J4471" s="15" t="s">
        <v>1102</v>
      </c>
      <c r="K4471" s="15" t="n">
        <v>1990</v>
      </c>
      <c r="L4471" s="16" t="str">
        <f aca="false">VLOOKUP(F4471,'[1]Goa Member''s Details Revised'!$C$2:$AO$7385,9,0)</f>
        <v>Never</v>
      </c>
      <c r="M4471" s="15" t="s">
        <v>12363</v>
      </c>
      <c r="N4471" s="17" t="n">
        <f aca="false">VLOOKUP(F4471,'[1]Goa Member''s Details Revised'!$C$2:$AO$7385,5,0)</f>
        <v>26500</v>
      </c>
      <c r="O4471" s="17" t="n">
        <f aca="false">VLOOKUP(F4471,'[1]Goa Member''s Details Revised'!$C$2:$AO$7385,5,0)</f>
        <v>26500</v>
      </c>
      <c r="P4471" s="17" t="n">
        <f aca="false">VLOOKUP(F4471,'[1]Goa Member''s Details Revised'!$C$2:$AO$7385,6,0)</f>
        <v>26500</v>
      </c>
      <c r="Q4471" s="17" t="str">
        <f aca="false">VLOOKUP(F4471,'[1]Goa Member''s Details Revised'!$C$2:$AO$7385,8,0)</f>
        <v>I.R.M</v>
      </c>
      <c r="R4471" s="17" t="n">
        <f aca="false">+O4471-P4471</f>
        <v>0</v>
      </c>
      <c r="S4471" s="15" t="e">
        <f aca="false">+#REF!-K4471</f>
        <v>#REF!</v>
      </c>
      <c r="T4471" s="17" t="n">
        <f aca="false">IF(Q4471="regular",((P4471-(P4471/99)*S4471)),(P4471-(P4471*20%)))</f>
        <v>21200</v>
      </c>
      <c r="U4471" s="17" t="e">
        <f aca="false">((P4471-(P4471/99)*S4471))</f>
        <v>#REF!</v>
      </c>
      <c r="V4471" s="17" t="n">
        <f aca="false">IF(Q4471="regular",0,(P4471-(O4471*20%)))</f>
        <v>21200</v>
      </c>
      <c r="W4471" s="17"/>
      <c r="X4471" s="15"/>
      <c r="Y4471" s="18" t="str">
        <f aca="false">VLOOKUP(F4471,'[1]Goa Member''s Details Revised'!$C$2:$AO$7385,12,0)</f>
        <v>we send last reminder in 2012.then we did not receive any reply</v>
      </c>
    </row>
    <row r="4472" customFormat="false" ht="15" hidden="false" customHeight="false" outlineLevel="0" collapsed="false">
      <c r="B4472" s="14" t="n">
        <v>4471</v>
      </c>
      <c r="C4472" s="15"/>
      <c r="D4472" s="15" t="s">
        <v>12364</v>
      </c>
      <c r="E4472" s="15" t="s">
        <v>25</v>
      </c>
      <c r="F4472" s="15" t="s">
        <v>12365</v>
      </c>
      <c r="G4472" s="15"/>
      <c r="H4472" s="16" t="str">
        <f aca="false">VLOOKUP(F4472,'[1]Goa Member''s Details Revised'!$C$2:$AO$7385,2,0)</f>
        <v>Purchaser</v>
      </c>
      <c r="I4472" s="15" t="n">
        <v>30</v>
      </c>
      <c r="J4472" s="15" t="s">
        <v>1102</v>
      </c>
      <c r="K4472" s="15" t="n">
        <v>1990</v>
      </c>
      <c r="L4472" s="16" t="str">
        <f aca="false">VLOOKUP(F4472,'[1]Goa Member''s Details Revised'!$C$2:$AO$7385,9,0)</f>
        <v>Never</v>
      </c>
      <c r="M4472" s="15" t="s">
        <v>12366</v>
      </c>
      <c r="N4472" s="17" t="n">
        <f aca="false">VLOOKUP(F4472,'[1]Goa Member''s Details Revised'!$C$2:$AO$7385,5,0)</f>
        <v>34000</v>
      </c>
      <c r="O4472" s="17" t="n">
        <f aca="false">VLOOKUP(F4472,'[1]Goa Member''s Details Revised'!$C$2:$AO$7385,5,0)</f>
        <v>34000</v>
      </c>
      <c r="P4472" s="17" t="n">
        <f aca="false">VLOOKUP(F4472,'[1]Goa Member''s Details Revised'!$C$2:$AO$7385,6,0)</f>
        <v>35450</v>
      </c>
      <c r="Q4472" s="17" t="str">
        <f aca="false">VLOOKUP(F4472,'[1]Goa Member''s Details Revised'!$C$2:$AO$7385,8,0)</f>
        <v>I.R.M</v>
      </c>
      <c r="R4472" s="17" t="n">
        <f aca="false">+O4472-P4472</f>
        <v>-1450</v>
      </c>
      <c r="S4472" s="15" t="e">
        <f aca="false">+#REF!-K4472</f>
        <v>#REF!</v>
      </c>
      <c r="T4472" s="17" t="n">
        <f aca="false">IF(Q4472="regular",((P4472-(P4472/99)*S4472)),(P4472-(P4472*20%)))</f>
        <v>28360</v>
      </c>
      <c r="U4472" s="17" t="e">
        <f aca="false">((P4472-(P4472/99)*S4472))</f>
        <v>#REF!</v>
      </c>
      <c r="V4472" s="17" t="n">
        <f aca="false">IF(Q4472="regular",0,(P4472-(O4472*20%)))</f>
        <v>28650</v>
      </c>
      <c r="W4472" s="17"/>
      <c r="X4472" s="15"/>
      <c r="Y4472" s="18" t="str">
        <f aca="false">VLOOKUP(F4472,'[1]Goa Member''s Details Revised'!$C$2:$AO$7385,12,0)</f>
        <v>last communication 9/11/18</v>
      </c>
    </row>
    <row r="4473" customFormat="false" ht="15" hidden="false" customHeight="false" outlineLevel="0" collapsed="false">
      <c r="B4473" s="14" t="n">
        <v>4472</v>
      </c>
      <c r="C4473" s="15"/>
      <c r="D4473" s="15" t="s">
        <v>12367</v>
      </c>
      <c r="E4473" s="15" t="s">
        <v>25</v>
      </c>
      <c r="F4473" s="15" t="s">
        <v>12368</v>
      </c>
      <c r="G4473" s="15"/>
      <c r="H4473" s="16" t="str">
        <f aca="false">VLOOKUP(F4473,'[1]Goa Member''s Details Revised'!$C$2:$AO$7385,2,0)</f>
        <v>D. Purchaser</v>
      </c>
      <c r="I4473" s="15" t="n">
        <v>27</v>
      </c>
      <c r="J4473" s="15" t="s">
        <v>1102</v>
      </c>
      <c r="K4473" s="15" t="n">
        <v>1990</v>
      </c>
      <c r="L4473" s="16" t="str">
        <f aca="false">VLOOKUP(F4473,'[1]Goa Member''s Details Revised'!$C$2:$AO$7385,9,0)</f>
        <v>Never</v>
      </c>
      <c r="M4473" s="15" t="s">
        <v>12369</v>
      </c>
      <c r="N4473" s="17" t="n">
        <f aca="false">VLOOKUP(F4473,'[1]Goa Member''s Details Revised'!$C$2:$AO$7385,5,0)</f>
        <v>26500</v>
      </c>
      <c r="O4473" s="17" t="n">
        <f aca="false">VLOOKUP(F4473,'[1]Goa Member''s Details Revised'!$C$2:$AO$7385,5,0)</f>
        <v>26500</v>
      </c>
      <c r="P4473" s="17" t="n">
        <f aca="false">VLOOKUP(F4473,'[1]Goa Member''s Details Revised'!$C$2:$AO$7385,6,0)</f>
        <v>27650</v>
      </c>
      <c r="Q4473" s="17" t="str">
        <f aca="false">VLOOKUP(F4473,'[1]Goa Member''s Details Revised'!$C$2:$AO$7385,8,0)</f>
        <v>I.R.M</v>
      </c>
      <c r="R4473" s="17" t="n">
        <f aca="false">+O4473-P4473</f>
        <v>-1150</v>
      </c>
      <c r="S4473" s="15" t="e">
        <f aca="false">+#REF!-K4473</f>
        <v>#REF!</v>
      </c>
      <c r="T4473" s="17" t="n">
        <f aca="false">IF(Q4473="regular",((P4473-(P4473/99)*S4473)),(P4473-(P4473*20%)))</f>
        <v>22120</v>
      </c>
      <c r="U4473" s="17" t="e">
        <f aca="false">((P4473-(P4473/99)*S4473))</f>
        <v>#REF!</v>
      </c>
      <c r="V4473" s="17" t="n">
        <f aca="false">IF(Q4473="regular",0,(P4473-(O4473*20%)))</f>
        <v>22350</v>
      </c>
      <c r="W4473" s="17"/>
      <c r="X4473" s="15"/>
      <c r="Y4473" s="18" t="str">
        <f aca="false">VLOOKUP(F4473,'[1]Goa Member''s Details Revised'!$C$2:$AO$7385,12,0)</f>
        <v>last communication 00</v>
      </c>
    </row>
    <row r="4474" customFormat="false" ht="30" hidden="false" customHeight="false" outlineLevel="0" collapsed="false">
      <c r="B4474" s="14" t="n">
        <v>4473</v>
      </c>
      <c r="C4474" s="15"/>
      <c r="D4474" s="15" t="s">
        <v>12370</v>
      </c>
      <c r="E4474" s="15" t="s">
        <v>25</v>
      </c>
      <c r="F4474" s="15" t="s">
        <v>12371</v>
      </c>
      <c r="G4474" s="15"/>
      <c r="H4474" s="16" t="str">
        <f aca="false">VLOOKUP(F4474,'[1]Goa Member''s Details Revised'!$C$2:$AO$7385,2,0)</f>
        <v>Purchaser</v>
      </c>
      <c r="I4474" s="15" t="n">
        <v>5</v>
      </c>
      <c r="J4474" s="15" t="s">
        <v>815</v>
      </c>
      <c r="K4474" s="15" t="n">
        <v>1990</v>
      </c>
      <c r="L4474" s="16" t="str">
        <f aca="false">VLOOKUP(F4474,'[1]Goa Member''s Details Revised'!$C$2:$AO$7385,9,0)</f>
        <v>Never</v>
      </c>
      <c r="M4474" s="15" t="s">
        <v>12372</v>
      </c>
      <c r="N4474" s="17" t="n">
        <f aca="false">VLOOKUP(F4474,'[1]Goa Member''s Details Revised'!$C$2:$AO$7385,5,0)</f>
        <v>34000</v>
      </c>
      <c r="O4474" s="17" t="n">
        <f aca="false">VLOOKUP(F4474,'[1]Goa Member''s Details Revised'!$C$2:$AO$7385,5,0)</f>
        <v>34000</v>
      </c>
      <c r="P4474" s="17" t="n">
        <f aca="false">VLOOKUP(F4474,'[1]Goa Member''s Details Revised'!$C$2:$AO$7385,6,0)</f>
        <v>35450</v>
      </c>
      <c r="Q4474" s="17" t="str">
        <f aca="false">VLOOKUP(F4474,'[1]Goa Member''s Details Revised'!$C$2:$AO$7385,8,0)</f>
        <v>I.R.M</v>
      </c>
      <c r="R4474" s="17" t="n">
        <f aca="false">+O4474-P4474</f>
        <v>-1450</v>
      </c>
      <c r="S4474" s="15" t="e">
        <f aca="false">+#REF!-K4474</f>
        <v>#REF!</v>
      </c>
      <c r="T4474" s="17" t="n">
        <f aca="false">IF(Q4474="regular",((P4474-(P4474/99)*S4474)),(P4474-(P4474*20%)))</f>
        <v>28360</v>
      </c>
      <c r="U4474" s="17" t="e">
        <f aca="false">((P4474-(P4474/99)*S4474))</f>
        <v>#REF!</v>
      </c>
      <c r="V4474" s="17" t="n">
        <f aca="false">IF(Q4474="regular",0,(P4474-(O4474*20%)))</f>
        <v>28650</v>
      </c>
      <c r="W4474" s="17"/>
      <c r="X4474" s="15"/>
      <c r="Y4474" s="18" t="str">
        <f aca="false">VLOOKUP(F4474,'[1]Goa Member''s Details Revised'!$C$2:$AO$7385,12,0)</f>
        <v>last communication 19/2/2020...total 3 membership of Goa:- 3994, 3996, 3997</v>
      </c>
    </row>
    <row r="4475" customFormat="false" ht="30" hidden="false" customHeight="false" outlineLevel="0" collapsed="false">
      <c r="B4475" s="14" t="n">
        <v>4474</v>
      </c>
      <c r="C4475" s="15"/>
      <c r="D4475" s="15" t="s">
        <v>12373</v>
      </c>
      <c r="E4475" s="15" t="s">
        <v>25</v>
      </c>
      <c r="F4475" s="15" t="s">
        <v>12374</v>
      </c>
      <c r="G4475" s="15"/>
      <c r="H4475" s="16" t="str">
        <f aca="false">VLOOKUP(F4475,'[1]Goa Member''s Details Revised'!$C$2:$AO$7385,2,0)</f>
        <v>D. Purchaser</v>
      </c>
      <c r="I4475" s="15" t="n">
        <v>6</v>
      </c>
      <c r="J4475" s="15" t="s">
        <v>815</v>
      </c>
      <c r="K4475" s="15" t="n">
        <v>1990</v>
      </c>
      <c r="L4475" s="16" t="str">
        <f aca="false">VLOOKUP(F4475,'[1]Goa Member''s Details Revised'!$C$2:$AO$7385,9,0)</f>
        <v>Never</v>
      </c>
      <c r="M4475" s="15" t="s">
        <v>12375</v>
      </c>
      <c r="N4475" s="17" t="n">
        <f aca="false">VLOOKUP(F4475,'[1]Goa Member''s Details Revised'!$C$2:$AO$7385,5,0)</f>
        <v>22000</v>
      </c>
      <c r="O4475" s="17" t="n">
        <f aca="false">VLOOKUP(F4475,'[1]Goa Member''s Details Revised'!$C$2:$AO$7385,5,0)</f>
        <v>22000</v>
      </c>
      <c r="P4475" s="17" t="n">
        <f aca="false">VLOOKUP(F4475,'[1]Goa Member''s Details Revised'!$C$2:$AO$7385,6,0)</f>
        <v>25500</v>
      </c>
      <c r="Q4475" s="17" t="str">
        <f aca="false">VLOOKUP(F4475,'[1]Goa Member''s Details Revised'!$C$2:$AO$7385,8,0)</f>
        <v>I.R.M</v>
      </c>
      <c r="R4475" s="17" t="n">
        <f aca="false">+O4475-P4475</f>
        <v>-3500</v>
      </c>
      <c r="S4475" s="15" t="e">
        <f aca="false">+#REF!-K4475</f>
        <v>#REF!</v>
      </c>
      <c r="T4475" s="17" t="n">
        <f aca="false">IF(Q4475="regular",((P4475-(P4475/99)*S4475)),(P4475-(P4475*20%)))</f>
        <v>20400</v>
      </c>
      <c r="U4475" s="17" t="e">
        <f aca="false">((P4475-(P4475/99)*S4475))</f>
        <v>#REF!</v>
      </c>
      <c r="V4475" s="17" t="n">
        <f aca="false">IF(Q4475="regular",0,(P4475-(O4475*20%)))</f>
        <v>21100</v>
      </c>
      <c r="W4475" s="17"/>
      <c r="X4475" s="15"/>
      <c r="Y4475" s="18" t="str">
        <f aca="false">VLOOKUP(F4475,'[1]Goa Member''s Details Revised'!$C$2:$AO$7385,12,0)</f>
        <v>we send last reminder in 2012.then we did not receive any reply</v>
      </c>
    </row>
    <row r="4476" customFormat="false" ht="30" hidden="false" customHeight="false" outlineLevel="0" collapsed="false">
      <c r="B4476" s="14" t="n">
        <v>4475</v>
      </c>
      <c r="C4476" s="15"/>
      <c r="D4476" s="15" t="s">
        <v>12376</v>
      </c>
      <c r="E4476" s="15" t="s">
        <v>25</v>
      </c>
      <c r="F4476" s="15" t="s">
        <v>12377</v>
      </c>
      <c r="G4476" s="15"/>
      <c r="H4476" s="16" t="str">
        <f aca="false">VLOOKUP(F4476,'[1]Goa Member''s Details Revised'!$C$2:$AO$7385,2,0)</f>
        <v>D. Purchaser</v>
      </c>
      <c r="I4476" s="15" t="n">
        <v>5</v>
      </c>
      <c r="J4476" s="15" t="s">
        <v>815</v>
      </c>
      <c r="K4476" s="15" t="n">
        <v>1990</v>
      </c>
      <c r="L4476" s="16" t="str">
        <f aca="false">VLOOKUP(F4476,'[1]Goa Member''s Details Revised'!$C$2:$AO$7385,9,0)</f>
        <v>Never</v>
      </c>
      <c r="M4476" s="15" t="s">
        <v>12378</v>
      </c>
      <c r="N4476" s="17" t="n">
        <f aca="false">VLOOKUP(F4476,'[1]Goa Member''s Details Revised'!$C$2:$AO$7385,5,0)</f>
        <v>22000</v>
      </c>
      <c r="O4476" s="17" t="n">
        <f aca="false">VLOOKUP(F4476,'[1]Goa Member''s Details Revised'!$C$2:$AO$7385,5,0)</f>
        <v>22000</v>
      </c>
      <c r="P4476" s="17" t="n">
        <f aca="false">VLOOKUP(F4476,'[1]Goa Member''s Details Revised'!$C$2:$AO$7385,6,0)</f>
        <v>25500</v>
      </c>
      <c r="Q4476" s="17" t="str">
        <f aca="false">VLOOKUP(F4476,'[1]Goa Member''s Details Revised'!$C$2:$AO$7385,8,0)</f>
        <v>I.R.M</v>
      </c>
      <c r="R4476" s="17" t="n">
        <f aca="false">+O4476-P4476</f>
        <v>-3500</v>
      </c>
      <c r="S4476" s="15" t="e">
        <f aca="false">+#REF!-K4476</f>
        <v>#REF!</v>
      </c>
      <c r="T4476" s="17" t="n">
        <f aca="false">IF(Q4476="regular",((P4476-(P4476/99)*S4476)),(P4476-(P4476*20%)))</f>
        <v>20400</v>
      </c>
      <c r="U4476" s="17" t="e">
        <f aca="false">((P4476-(P4476/99)*S4476))</f>
        <v>#REF!</v>
      </c>
      <c r="V4476" s="17" t="n">
        <f aca="false">IF(Q4476="regular",0,(P4476-(O4476*20%)))</f>
        <v>21100</v>
      </c>
      <c r="W4476" s="17"/>
      <c r="X4476" s="15"/>
      <c r="Y4476" s="18" t="str">
        <f aca="false">VLOOKUP(F4476,'[1]Goa Member''s Details Revised'!$C$2:$AO$7385,12,0)</f>
        <v>last communication 19/2/2020...total 3 membership of Goa:- 3994, 3996, 3997</v>
      </c>
    </row>
    <row r="4477" customFormat="false" ht="30" hidden="false" customHeight="false" outlineLevel="0" collapsed="false">
      <c r="B4477" s="14" t="n">
        <v>4476</v>
      </c>
      <c r="C4477" s="15"/>
      <c r="D4477" s="15" t="s">
        <v>12379</v>
      </c>
      <c r="E4477" s="15" t="s">
        <v>25</v>
      </c>
      <c r="F4477" s="15" t="s">
        <v>12380</v>
      </c>
      <c r="G4477" s="15"/>
      <c r="H4477" s="16" t="str">
        <f aca="false">VLOOKUP(F4477,'[1]Goa Member''s Details Revised'!$C$2:$AO$7385,2,0)</f>
        <v>D. Purchaser</v>
      </c>
      <c r="I4477" s="15" t="n">
        <v>5</v>
      </c>
      <c r="J4477" s="15" t="s">
        <v>815</v>
      </c>
      <c r="K4477" s="15" t="n">
        <v>1990</v>
      </c>
      <c r="L4477" s="16" t="str">
        <f aca="false">VLOOKUP(F4477,'[1]Goa Member''s Details Revised'!$C$2:$AO$7385,9,0)</f>
        <v>Never</v>
      </c>
      <c r="M4477" s="15" t="s">
        <v>12378</v>
      </c>
      <c r="N4477" s="17" t="n">
        <f aca="false">VLOOKUP(F4477,'[1]Goa Member''s Details Revised'!$C$2:$AO$7385,5,0)</f>
        <v>22000</v>
      </c>
      <c r="O4477" s="17" t="n">
        <f aca="false">VLOOKUP(F4477,'[1]Goa Member''s Details Revised'!$C$2:$AO$7385,5,0)</f>
        <v>22000</v>
      </c>
      <c r="P4477" s="17" t="n">
        <f aca="false">VLOOKUP(F4477,'[1]Goa Member''s Details Revised'!$C$2:$AO$7385,6,0)</f>
        <v>25500</v>
      </c>
      <c r="Q4477" s="17" t="str">
        <f aca="false">VLOOKUP(F4477,'[1]Goa Member''s Details Revised'!$C$2:$AO$7385,8,0)</f>
        <v>I.R.M</v>
      </c>
      <c r="R4477" s="17" t="n">
        <f aca="false">+O4477-P4477</f>
        <v>-3500</v>
      </c>
      <c r="S4477" s="15" t="e">
        <f aca="false">+#REF!-K4477</f>
        <v>#REF!</v>
      </c>
      <c r="T4477" s="17" t="n">
        <f aca="false">IF(Q4477="regular",((P4477-(P4477/99)*S4477)),(P4477-(P4477*20%)))</f>
        <v>20400</v>
      </c>
      <c r="U4477" s="17" t="e">
        <f aca="false">((P4477-(P4477/99)*S4477))</f>
        <v>#REF!</v>
      </c>
      <c r="V4477" s="17" t="n">
        <f aca="false">IF(Q4477="regular",0,(P4477-(O4477*20%)))</f>
        <v>21100</v>
      </c>
      <c r="W4477" s="17"/>
      <c r="X4477" s="15"/>
      <c r="Y4477" s="18" t="str">
        <f aca="false">VLOOKUP(F4477,'[1]Goa Member''s Details Revised'!$C$2:$AO$7385,12,0)</f>
        <v>last communication 19/2/2020...total 3 membership of Goa:- 3994, 3996, 3997</v>
      </c>
    </row>
    <row r="4478" customFormat="false" ht="30" hidden="false" customHeight="false" outlineLevel="0" collapsed="false">
      <c r="B4478" s="14" t="n">
        <v>4477</v>
      </c>
      <c r="C4478" s="15"/>
      <c r="D4478" s="15" t="s">
        <v>12381</v>
      </c>
      <c r="E4478" s="15" t="s">
        <v>25</v>
      </c>
      <c r="F4478" s="15" t="s">
        <v>12382</v>
      </c>
      <c r="G4478" s="15"/>
      <c r="H4478" s="16" t="str">
        <f aca="false">VLOOKUP(F4478,'[1]Goa Member''s Details Revised'!$C$2:$AO$7385,2,0)</f>
        <v>Purchaser</v>
      </c>
      <c r="I4478" s="15" t="n">
        <v>22</v>
      </c>
      <c r="J4478" s="15" t="s">
        <v>815</v>
      </c>
      <c r="K4478" s="15" t="n">
        <v>1990</v>
      </c>
      <c r="L4478" s="16" t="str">
        <f aca="false">VLOOKUP(F4478,'[1]Goa Member''s Details Revised'!$C$2:$AO$7385,9,0)</f>
        <v>Never</v>
      </c>
      <c r="M4478" s="15" t="s">
        <v>12383</v>
      </c>
      <c r="N4478" s="17" t="n">
        <f aca="false">VLOOKUP(F4478,'[1]Goa Member''s Details Revised'!$C$2:$AO$7385,5,0)</f>
        <v>26500</v>
      </c>
      <c r="O4478" s="17" t="n">
        <f aca="false">VLOOKUP(F4478,'[1]Goa Member''s Details Revised'!$C$2:$AO$7385,5,0)</f>
        <v>26500</v>
      </c>
      <c r="P4478" s="17" t="n">
        <f aca="false">VLOOKUP(F4478,'[1]Goa Member''s Details Revised'!$C$2:$AO$7385,6,0)</f>
        <v>27650</v>
      </c>
      <c r="Q4478" s="17" t="str">
        <f aca="false">VLOOKUP(F4478,'[1]Goa Member''s Details Revised'!$C$2:$AO$7385,8,0)</f>
        <v>I.R.M</v>
      </c>
      <c r="R4478" s="17" t="n">
        <f aca="false">+O4478-P4478</f>
        <v>-1150</v>
      </c>
      <c r="S4478" s="15" t="e">
        <f aca="false">+#REF!-K4478</f>
        <v>#REF!</v>
      </c>
      <c r="T4478" s="17" t="n">
        <f aca="false">IF(Q4478="regular",((P4478-(P4478/99)*S4478)),(P4478-(P4478*20%)))</f>
        <v>22120</v>
      </c>
      <c r="U4478" s="17" t="e">
        <f aca="false">((P4478-(P4478/99)*S4478))</f>
        <v>#REF!</v>
      </c>
      <c r="V4478" s="17" t="n">
        <f aca="false">IF(Q4478="regular",0,(P4478-(O4478*20%)))</f>
        <v>22350</v>
      </c>
      <c r="W4478" s="17"/>
      <c r="X4478" s="15"/>
      <c r="Y4478" s="18" t="str">
        <f aca="false">VLOOKUP(F4478,'[1]Goa Member''s Details Revised'!$C$2:$AO$7385,12,0)</f>
        <v>we send last reminder in 2012.then we did not receive any reply</v>
      </c>
    </row>
    <row r="4479" customFormat="false" ht="30" hidden="false" customHeight="false" outlineLevel="0" collapsed="false">
      <c r="B4479" s="14" t="n">
        <v>4478</v>
      </c>
      <c r="C4479" s="15"/>
      <c r="D4479" s="15" t="s">
        <v>12384</v>
      </c>
      <c r="E4479" s="15" t="s">
        <v>25</v>
      </c>
      <c r="F4479" s="15" t="s">
        <v>12385</v>
      </c>
      <c r="G4479" s="15"/>
      <c r="H4479" s="16" t="str">
        <f aca="false">VLOOKUP(F4479,'[1]Goa Member''s Details Revised'!$C$2:$AO$7385,2,0)</f>
        <v>Purchaser</v>
      </c>
      <c r="I4479" s="15" t="n">
        <v>22</v>
      </c>
      <c r="J4479" s="15" t="s">
        <v>815</v>
      </c>
      <c r="K4479" s="15" t="n">
        <v>1990</v>
      </c>
      <c r="L4479" s="16" t="str">
        <f aca="false">VLOOKUP(F4479,'[1]Goa Member''s Details Revised'!$C$2:$AO$7385,9,0)</f>
        <v>Never</v>
      </c>
      <c r="M4479" s="15" t="s">
        <v>12386</v>
      </c>
      <c r="N4479" s="17" t="n">
        <f aca="false">VLOOKUP(F4479,'[1]Goa Member''s Details Revised'!$C$2:$AO$7385,5,0)</f>
        <v>20000</v>
      </c>
      <c r="O4479" s="17" t="n">
        <f aca="false">VLOOKUP(F4479,'[1]Goa Member''s Details Revised'!$C$2:$AO$7385,5,0)</f>
        <v>20000</v>
      </c>
      <c r="P4479" s="17" t="n">
        <f aca="false">VLOOKUP(F4479,'[1]Goa Member''s Details Revised'!$C$2:$AO$7385,6,0)</f>
        <v>20850</v>
      </c>
      <c r="Q4479" s="17" t="str">
        <f aca="false">VLOOKUP(F4479,'[1]Goa Member''s Details Revised'!$C$2:$AO$7385,8,0)</f>
        <v>I.R.M</v>
      </c>
      <c r="R4479" s="17" t="n">
        <f aca="false">+O4479-P4479</f>
        <v>-850</v>
      </c>
      <c r="S4479" s="15" t="e">
        <f aca="false">+#REF!-K4479</f>
        <v>#REF!</v>
      </c>
      <c r="T4479" s="17" t="n">
        <f aca="false">IF(Q4479="regular",((P4479-(P4479/99)*S4479)),(P4479-(P4479*20%)))</f>
        <v>16680</v>
      </c>
      <c r="U4479" s="17" t="e">
        <f aca="false">((P4479-(P4479/99)*S4479))</f>
        <v>#REF!</v>
      </c>
      <c r="V4479" s="17" t="n">
        <f aca="false">IF(Q4479="regular",0,(P4479-(O4479*20%)))</f>
        <v>16850</v>
      </c>
      <c r="W4479" s="17"/>
      <c r="X4479" s="15"/>
      <c r="Y4479" s="18" t="str">
        <f aca="false">VLOOKUP(F4479,'[1]Goa Member''s Details Revised'!$C$2:$AO$7385,12,0)</f>
        <v>we send last reminder in 2012.then we did not receive any reply</v>
      </c>
    </row>
    <row r="4480" customFormat="false" ht="30" hidden="false" customHeight="false" outlineLevel="0" collapsed="false">
      <c r="B4480" s="14" t="n">
        <v>4479</v>
      </c>
      <c r="C4480" s="15"/>
      <c r="D4480" s="15" t="s">
        <v>12387</v>
      </c>
      <c r="E4480" s="15" t="s">
        <v>25</v>
      </c>
      <c r="F4480" s="15" t="s">
        <v>12388</v>
      </c>
      <c r="G4480" s="15"/>
      <c r="H4480" s="16" t="str">
        <f aca="false">VLOOKUP(F4480,'[1]Goa Member''s Details Revised'!$C$2:$AO$7385,2,0)</f>
        <v>Purchaser</v>
      </c>
      <c r="I4480" s="15" t="n">
        <v>31</v>
      </c>
      <c r="J4480" s="15" t="s">
        <v>815</v>
      </c>
      <c r="K4480" s="15" t="n">
        <v>1990</v>
      </c>
      <c r="L4480" s="16" t="str">
        <f aca="false">VLOOKUP(F4480,'[1]Goa Member''s Details Revised'!$C$2:$AO$7385,9,0)</f>
        <v>Never</v>
      </c>
      <c r="M4480" s="15" t="s">
        <v>35</v>
      </c>
      <c r="N4480" s="17" t="n">
        <f aca="false">VLOOKUP(F4480,'[1]Goa Member''s Details Revised'!$C$2:$AO$7385,5,0)</f>
        <v>17500</v>
      </c>
      <c r="O4480" s="17" t="n">
        <f aca="false">VLOOKUP(F4480,'[1]Goa Member''s Details Revised'!$C$2:$AO$7385,5,0)</f>
        <v>17500</v>
      </c>
      <c r="P4480" s="17" t="n">
        <f aca="false">VLOOKUP(F4480,'[1]Goa Member''s Details Revised'!$C$2:$AO$7385,6,0)</f>
        <v>18000</v>
      </c>
      <c r="Q4480" s="17" t="str">
        <f aca="false">VLOOKUP(F4480,'[1]Goa Member''s Details Revised'!$C$2:$AO$7385,8,0)</f>
        <v>I.R.M</v>
      </c>
      <c r="R4480" s="17" t="n">
        <f aca="false">+O4480-P4480</f>
        <v>-500</v>
      </c>
      <c r="S4480" s="15" t="e">
        <f aca="false">+#REF!-K4480</f>
        <v>#REF!</v>
      </c>
      <c r="T4480" s="17" t="n">
        <f aca="false">IF(Q4480="regular",((P4480-(P4480/99)*S4480)),(P4480-(P4480*20%)))</f>
        <v>14400</v>
      </c>
      <c r="U4480" s="17" t="e">
        <f aca="false">((P4480-(P4480/99)*S4480))</f>
        <v>#REF!</v>
      </c>
      <c r="V4480" s="17" t="n">
        <f aca="false">IF(Q4480="regular",0,(P4480-(O4480*20%)))</f>
        <v>14500</v>
      </c>
      <c r="W4480" s="17"/>
      <c r="X4480" s="15"/>
      <c r="Y4480" s="18" t="str">
        <f aca="false">VLOOKUP(F4480,'[1]Goa Member''s Details Revised'!$C$2:$AO$7385,12,0)</f>
        <v>we send last reminder in 2012.then we did not receive any reply</v>
      </c>
    </row>
    <row r="4481" customFormat="false" ht="30" hidden="false" customHeight="false" outlineLevel="0" collapsed="false">
      <c r="B4481" s="14" t="n">
        <v>4480</v>
      </c>
      <c r="C4481" s="15"/>
      <c r="D4481" s="15" t="s">
        <v>12389</v>
      </c>
      <c r="E4481" s="15" t="s">
        <v>25</v>
      </c>
      <c r="F4481" s="15" t="s">
        <v>12390</v>
      </c>
      <c r="G4481" s="15"/>
      <c r="H4481" s="16" t="str">
        <f aca="false">VLOOKUP(F4481,'[1]Goa Member''s Details Revised'!$C$2:$AO$7385,2,0)</f>
        <v>D. Purchaser</v>
      </c>
      <c r="I4481" s="15" t="n">
        <v>8</v>
      </c>
      <c r="J4481" s="15" t="s">
        <v>834</v>
      </c>
      <c r="K4481" s="15" t="n">
        <v>1990</v>
      </c>
      <c r="L4481" s="16" t="str">
        <f aca="false">VLOOKUP(F4481,'[1]Goa Member''s Details Revised'!$C$2:$AO$7385,9,0)</f>
        <v>Never</v>
      </c>
      <c r="M4481" s="15" t="s">
        <v>12391</v>
      </c>
      <c r="N4481" s="17" t="n">
        <f aca="false">VLOOKUP(F4481,'[1]Goa Member''s Details Revised'!$C$2:$AO$7385,5,0)</f>
        <v>27000</v>
      </c>
      <c r="O4481" s="17" t="n">
        <f aca="false">VLOOKUP(F4481,'[1]Goa Member''s Details Revised'!$C$2:$AO$7385,5,0)</f>
        <v>27000</v>
      </c>
      <c r="P4481" s="17" t="n">
        <f aca="false">VLOOKUP(F4481,'[1]Goa Member''s Details Revised'!$C$2:$AO$7385,6,0)</f>
        <v>31200</v>
      </c>
      <c r="Q4481" s="17" t="str">
        <f aca="false">VLOOKUP(F4481,'[1]Goa Member''s Details Revised'!$C$2:$AO$7385,8,0)</f>
        <v>I.R.M</v>
      </c>
      <c r="R4481" s="17" t="n">
        <f aca="false">+O4481-P4481</f>
        <v>-4200</v>
      </c>
      <c r="S4481" s="15" t="e">
        <f aca="false">+#REF!-K4481</f>
        <v>#REF!</v>
      </c>
      <c r="T4481" s="17" t="n">
        <f aca="false">IF(Q4481="regular",((P4481-(P4481/99)*S4481)),(P4481-(P4481*20%)))</f>
        <v>24960</v>
      </c>
      <c r="U4481" s="17" t="e">
        <f aca="false">((P4481-(P4481/99)*S4481))</f>
        <v>#REF!</v>
      </c>
      <c r="V4481" s="17" t="n">
        <f aca="false">IF(Q4481="regular",0,(P4481-(O4481*20%)))</f>
        <v>25800</v>
      </c>
      <c r="W4481" s="17"/>
      <c r="X4481" s="15"/>
      <c r="Y4481" s="18" t="str">
        <f aca="false">VLOOKUP(F4481,'[1]Goa Member''s Details Revised'!$C$2:$AO$7385,12,0)</f>
        <v>we send last reminder in 2012.then we did not receive any reply</v>
      </c>
    </row>
    <row r="4482" customFormat="false" ht="30" hidden="false" customHeight="false" outlineLevel="0" collapsed="false">
      <c r="B4482" s="14" t="n">
        <v>4481</v>
      </c>
      <c r="C4482" s="15"/>
      <c r="D4482" s="15" t="s">
        <v>12392</v>
      </c>
      <c r="E4482" s="15" t="s">
        <v>25</v>
      </c>
      <c r="F4482" s="15" t="s">
        <v>12393</v>
      </c>
      <c r="G4482" s="15"/>
      <c r="H4482" s="16" t="str">
        <f aca="false">VLOOKUP(F4482,'[1]Goa Member''s Details Revised'!$C$2:$AO$7385,2,0)</f>
        <v>D. Purchaser</v>
      </c>
      <c r="I4482" s="15" t="n">
        <v>20</v>
      </c>
      <c r="J4482" s="15" t="s">
        <v>834</v>
      </c>
      <c r="K4482" s="15" t="n">
        <v>1990</v>
      </c>
      <c r="L4482" s="16" t="str">
        <f aca="false">VLOOKUP(F4482,'[1]Goa Member''s Details Revised'!$C$2:$AO$7385,9,0)</f>
        <v>Never</v>
      </c>
      <c r="M4482" s="15" t="s">
        <v>12394</v>
      </c>
      <c r="N4482" s="17" t="n">
        <f aca="false">VLOOKUP(F4482,'[1]Goa Member''s Details Revised'!$C$2:$AO$7385,5,0)</f>
        <v>21000</v>
      </c>
      <c r="O4482" s="17" t="n">
        <f aca="false">VLOOKUP(F4482,'[1]Goa Member''s Details Revised'!$C$2:$AO$7385,5,0)</f>
        <v>21000</v>
      </c>
      <c r="P4482" s="17" t="n">
        <f aca="false">VLOOKUP(F4482,'[1]Goa Member''s Details Revised'!$C$2:$AO$7385,6,0)</f>
        <v>23700</v>
      </c>
      <c r="Q4482" s="17" t="str">
        <f aca="false">VLOOKUP(F4482,'[1]Goa Member''s Details Revised'!$C$2:$AO$7385,8,0)</f>
        <v>I.R.M</v>
      </c>
      <c r="R4482" s="17" t="n">
        <f aca="false">+O4482-P4482</f>
        <v>-2700</v>
      </c>
      <c r="S4482" s="15" t="e">
        <f aca="false">+#REF!-K4482</f>
        <v>#REF!</v>
      </c>
      <c r="T4482" s="17" t="n">
        <f aca="false">IF(Q4482="regular",((P4482-(P4482/99)*S4482)),(P4482-(P4482*20%)))</f>
        <v>18960</v>
      </c>
      <c r="U4482" s="17" t="e">
        <f aca="false">((P4482-(P4482/99)*S4482))</f>
        <v>#REF!</v>
      </c>
      <c r="V4482" s="17" t="n">
        <f aca="false">IF(Q4482="regular",0,(P4482-(O4482*20%)))</f>
        <v>19500</v>
      </c>
      <c r="W4482" s="17"/>
      <c r="X4482" s="15"/>
      <c r="Y4482" s="18" t="str">
        <f aca="false">VLOOKUP(F4482,'[1]Goa Member''s Details Revised'!$C$2:$AO$7385,12,0)</f>
        <v>we send last reminder in 2012.then we did not receive any reply</v>
      </c>
    </row>
    <row r="4483" customFormat="false" ht="30" hidden="false" customHeight="false" outlineLevel="0" collapsed="false">
      <c r="B4483" s="14" t="n">
        <v>4482</v>
      </c>
      <c r="C4483" s="15"/>
      <c r="D4483" s="15" t="s">
        <v>12395</v>
      </c>
      <c r="E4483" s="15" t="s">
        <v>25</v>
      </c>
      <c r="F4483" s="15" t="s">
        <v>12396</v>
      </c>
      <c r="G4483" s="15"/>
      <c r="H4483" s="16" t="str">
        <f aca="false">VLOOKUP(F4483,'[1]Goa Member''s Details Revised'!$C$2:$AO$7385,2,0)</f>
        <v>D. Purchaser</v>
      </c>
      <c r="I4483" s="15" t="n">
        <v>20</v>
      </c>
      <c r="J4483" s="15" t="s">
        <v>834</v>
      </c>
      <c r="K4483" s="15" t="n">
        <v>1990</v>
      </c>
      <c r="L4483" s="16" t="str">
        <f aca="false">VLOOKUP(F4483,'[1]Goa Member''s Details Revised'!$C$2:$AO$7385,9,0)</f>
        <v>Never</v>
      </c>
      <c r="M4483" s="15" t="s">
        <v>12397</v>
      </c>
      <c r="N4483" s="17" t="n">
        <f aca="false">VLOOKUP(F4483,'[1]Goa Member''s Details Revised'!$C$2:$AO$7385,5,0)</f>
        <v>21000</v>
      </c>
      <c r="O4483" s="17" t="n">
        <f aca="false">VLOOKUP(F4483,'[1]Goa Member''s Details Revised'!$C$2:$AO$7385,5,0)</f>
        <v>21000</v>
      </c>
      <c r="P4483" s="17" t="n">
        <f aca="false">VLOOKUP(F4483,'[1]Goa Member''s Details Revised'!$C$2:$AO$7385,6,0)</f>
        <v>23700</v>
      </c>
      <c r="Q4483" s="17" t="str">
        <f aca="false">VLOOKUP(F4483,'[1]Goa Member''s Details Revised'!$C$2:$AO$7385,8,0)</f>
        <v>I.R.M</v>
      </c>
      <c r="R4483" s="17" t="n">
        <f aca="false">+O4483-P4483</f>
        <v>-2700</v>
      </c>
      <c r="S4483" s="15" t="e">
        <f aca="false">+#REF!-K4483</f>
        <v>#REF!</v>
      </c>
      <c r="T4483" s="17" t="n">
        <f aca="false">IF(Q4483="regular",((P4483-(P4483/99)*S4483)),(P4483-(P4483*20%)))</f>
        <v>18960</v>
      </c>
      <c r="U4483" s="17" t="e">
        <f aca="false">((P4483-(P4483/99)*S4483))</f>
        <v>#REF!</v>
      </c>
      <c r="V4483" s="17" t="n">
        <f aca="false">IF(Q4483="regular",0,(P4483-(O4483*20%)))</f>
        <v>19500</v>
      </c>
      <c r="W4483" s="17"/>
      <c r="X4483" s="15"/>
      <c r="Y4483" s="18" t="str">
        <f aca="false">VLOOKUP(F4483,'[1]Goa Member''s Details Revised'!$C$2:$AO$7385,12,0)</f>
        <v>we send last reminder in 2012.then we did not receive any reply</v>
      </c>
    </row>
    <row r="4484" customFormat="false" ht="15" hidden="false" customHeight="false" outlineLevel="0" collapsed="false">
      <c r="B4484" s="14" t="n">
        <v>4483</v>
      </c>
      <c r="C4484" s="15"/>
      <c r="D4484" s="15" t="s">
        <v>12398</v>
      </c>
      <c r="E4484" s="15" t="s">
        <v>25</v>
      </c>
      <c r="F4484" s="15" t="s">
        <v>12399</v>
      </c>
      <c r="G4484" s="15"/>
      <c r="H4484" s="16" t="str">
        <f aca="false">VLOOKUP(F4484,'[1]Goa Member''s Details Revised'!$C$2:$AO$7385,2,0)</f>
        <v>D. Purcahser</v>
      </c>
      <c r="I4484" s="15" t="n">
        <v>29</v>
      </c>
      <c r="J4484" s="15" t="s">
        <v>834</v>
      </c>
      <c r="K4484" s="15" t="n">
        <v>1990</v>
      </c>
      <c r="L4484" s="16" t="n">
        <f aca="false">VLOOKUP(F4484,'[1]Goa Member''s Details Revised'!$C$2:$AO$7385,9,0)</f>
        <v>2009</v>
      </c>
      <c r="M4484" s="15" t="s">
        <v>12400</v>
      </c>
      <c r="N4484" s="17" t="n">
        <f aca="false">VLOOKUP(F4484,'[1]Goa Member''s Details Revised'!$C$2:$AO$7385,5,0)</f>
        <v>17500</v>
      </c>
      <c r="O4484" s="17" t="n">
        <f aca="false">VLOOKUP(F4484,'[1]Goa Member''s Details Revised'!$C$2:$AO$7385,5,0)</f>
        <v>17500</v>
      </c>
      <c r="P4484" s="17" t="n">
        <f aca="false">VLOOKUP(F4484,'[1]Goa Member''s Details Revised'!$C$2:$AO$7385,6,0)</f>
        <v>18900</v>
      </c>
      <c r="Q4484" s="17" t="str">
        <f aca="false">VLOOKUP(F4484,'[1]Goa Member''s Details Revised'!$C$2:$AO$7385,8,0)</f>
        <v>R.M</v>
      </c>
      <c r="R4484" s="17" t="n">
        <f aca="false">+O4484-P4484</f>
        <v>-1400</v>
      </c>
      <c r="S4484" s="15" t="e">
        <f aca="false">+#REF!-K4484</f>
        <v>#REF!</v>
      </c>
      <c r="T4484" s="17" t="n">
        <f aca="false">IF(Q4484="regular",((P4484-(P4484/99)*S4484)),(P4484-(P4484*20%)))</f>
        <v>15120</v>
      </c>
      <c r="U4484" s="17" t="e">
        <f aca="false">((P4484-(P4484/99)*S4484))</f>
        <v>#REF!</v>
      </c>
      <c r="V4484" s="17" t="n">
        <f aca="false">IF(Q4484="regular",0,(P4484-(O4484*20%)))</f>
        <v>15400</v>
      </c>
      <c r="W4484" s="17"/>
      <c r="X4484" s="15"/>
      <c r="Y4484" s="18" t="str">
        <f aca="false">VLOOKUP(F4484,'[1]Goa Member''s Details Revised'!$C$2:$AO$7385,12,0)</f>
        <v>no reminders so last communication 2009</v>
      </c>
    </row>
    <row r="4485" customFormat="false" ht="15" hidden="false" customHeight="false" outlineLevel="0" collapsed="false">
      <c r="B4485" s="14" t="n">
        <v>4484</v>
      </c>
      <c r="C4485" s="15"/>
      <c r="D4485" s="15" t="s">
        <v>12401</v>
      </c>
      <c r="E4485" s="15" t="s">
        <v>25</v>
      </c>
      <c r="F4485" s="15" t="s">
        <v>12402</v>
      </c>
      <c r="G4485" s="15"/>
      <c r="H4485" s="16" t="str">
        <f aca="false">VLOOKUP(F4485,'[1]Goa Member''s Details Revised'!$C$2:$AO$7385,2,0)</f>
        <v>D. Purchaser</v>
      </c>
      <c r="I4485" s="15" t="n">
        <v>30</v>
      </c>
      <c r="J4485" s="15" t="s">
        <v>834</v>
      </c>
      <c r="K4485" s="15" t="n">
        <v>1990</v>
      </c>
      <c r="L4485" s="16" t="str">
        <f aca="false">VLOOKUP(F4485,'[1]Goa Member''s Details Revised'!$C$2:$AO$7385,9,0)</f>
        <v>Never</v>
      </c>
      <c r="M4485" s="15" t="s">
        <v>12403</v>
      </c>
      <c r="N4485" s="17" t="n">
        <f aca="false">VLOOKUP(F4485,'[1]Goa Member''s Details Revised'!$C$2:$AO$7385,5,0)</f>
        <v>25500</v>
      </c>
      <c r="O4485" s="17" t="n">
        <f aca="false">VLOOKUP(F4485,'[1]Goa Member''s Details Revised'!$C$2:$AO$7385,5,0)</f>
        <v>25500</v>
      </c>
      <c r="P4485" s="17" t="n">
        <f aca="false">VLOOKUP(F4485,'[1]Goa Member''s Details Revised'!$C$2:$AO$7385,6,0)</f>
        <v>13600</v>
      </c>
      <c r="Q4485" s="17" t="str">
        <f aca="false">VLOOKUP(F4485,'[1]Goa Member''s Details Revised'!$C$2:$AO$7385,8,0)</f>
        <v>outstanding</v>
      </c>
      <c r="R4485" s="17" t="n">
        <f aca="false">+O4485-P4485</f>
        <v>11900</v>
      </c>
      <c r="S4485" s="15" t="e">
        <f aca="false">+#REF!-K4485</f>
        <v>#REF!</v>
      </c>
      <c r="T4485" s="17" t="n">
        <f aca="false">IF(Q4485="regular",((P4485-(P4485/99)*S4485)),(P4485-(P4485*20%)))</f>
        <v>10880</v>
      </c>
      <c r="U4485" s="17" t="e">
        <f aca="false">((P4485-(P4485/99)*S4485))</f>
        <v>#REF!</v>
      </c>
      <c r="V4485" s="17" t="n">
        <f aca="false">IF(Q4485="regular",0,(P4485-(O4485*20%)))</f>
        <v>8500</v>
      </c>
      <c r="W4485" s="17"/>
      <c r="X4485" s="15"/>
      <c r="Y4485" s="18" t="str">
        <f aca="false">VLOOKUP(F4485,'[1]Goa Member''s Details Revised'!$C$2:$AO$7385,12,0)</f>
        <v>last communication 01 (Outstanding Rs 11900/-)</v>
      </c>
    </row>
    <row r="4486" customFormat="false" ht="30" hidden="false" customHeight="false" outlineLevel="0" collapsed="false">
      <c r="B4486" s="14" t="n">
        <v>4485</v>
      </c>
      <c r="C4486" s="15"/>
      <c r="D4486" s="15" t="s">
        <v>12404</v>
      </c>
      <c r="E4486" s="15" t="s">
        <v>25</v>
      </c>
      <c r="F4486" s="15" t="s">
        <v>12405</v>
      </c>
      <c r="G4486" s="15"/>
      <c r="H4486" s="16" t="str">
        <f aca="false">VLOOKUP(F4486,'[1]Goa Member''s Details Revised'!$C$2:$AO$7385,2,0)</f>
        <v>D. Purchaser</v>
      </c>
      <c r="I4486" s="15" t="n">
        <v>30</v>
      </c>
      <c r="J4486" s="15" t="s">
        <v>834</v>
      </c>
      <c r="K4486" s="15" t="n">
        <v>1990</v>
      </c>
      <c r="L4486" s="16" t="str">
        <f aca="false">VLOOKUP(F4486,'[1]Goa Member''s Details Revised'!$C$2:$AO$7385,9,0)</f>
        <v>Never</v>
      </c>
      <c r="M4486" s="15" t="s">
        <v>12406</v>
      </c>
      <c r="N4486" s="17" t="n">
        <f aca="false">VLOOKUP(F4486,'[1]Goa Member''s Details Revised'!$C$2:$AO$7385,5,0)</f>
        <v>23700</v>
      </c>
      <c r="O4486" s="17" t="n">
        <f aca="false">VLOOKUP(F4486,'[1]Goa Member''s Details Revised'!$C$2:$AO$7385,5,0)</f>
        <v>23700</v>
      </c>
      <c r="P4486" s="17" t="n">
        <f aca="false">VLOOKUP(F4486,'[1]Goa Member''s Details Revised'!$C$2:$AO$7385,6,0)</f>
        <v>22910</v>
      </c>
      <c r="Q4486" s="17" t="str">
        <f aca="false">VLOOKUP(F4486,'[1]Goa Member''s Details Revised'!$C$2:$AO$7385,8,0)</f>
        <v>outstanding</v>
      </c>
      <c r="R4486" s="17" t="n">
        <f aca="false">+O4486-P4486</f>
        <v>790</v>
      </c>
      <c r="S4486" s="15" t="e">
        <f aca="false">+#REF!-K4486</f>
        <v>#REF!</v>
      </c>
      <c r="T4486" s="17" t="n">
        <f aca="false">IF(Q4486="regular",((P4486-(P4486/99)*S4486)),(P4486-(P4486*20%)))</f>
        <v>18328</v>
      </c>
      <c r="U4486" s="17" t="e">
        <f aca="false">((P4486-(P4486/99)*S4486))</f>
        <v>#REF!</v>
      </c>
      <c r="V4486" s="17" t="n">
        <f aca="false">IF(Q4486="regular",0,(P4486-(O4486*20%)))</f>
        <v>18170</v>
      </c>
      <c r="W4486" s="17"/>
      <c r="X4486" s="15"/>
      <c r="Y4486" s="18" t="str">
        <f aca="false">VLOOKUP(F4486,'[1]Goa Member''s Details Revised'!$C$2:$AO$7385,12,0)</f>
        <v>No Reminder send so last communication 12 (Outstanding Rs. 790/-)</v>
      </c>
    </row>
    <row r="4487" customFormat="false" ht="15" hidden="false" customHeight="false" outlineLevel="0" collapsed="false">
      <c r="B4487" s="14" t="n">
        <v>4486</v>
      </c>
      <c r="C4487" s="15"/>
      <c r="D4487" s="15" t="s">
        <v>12407</v>
      </c>
      <c r="E4487" s="15" t="s">
        <v>25</v>
      </c>
      <c r="F4487" s="15" t="s">
        <v>12408</v>
      </c>
      <c r="G4487" s="15"/>
      <c r="H4487" s="16" t="str">
        <f aca="false">VLOOKUP(F4487,'[1]Goa Member''s Details Revised'!$C$2:$AO$7385,2,0)</f>
        <v>D. Purchaser</v>
      </c>
      <c r="I4487" s="15" t="n">
        <v>30</v>
      </c>
      <c r="J4487" s="15" t="s">
        <v>834</v>
      </c>
      <c r="K4487" s="15" t="n">
        <v>1990</v>
      </c>
      <c r="L4487" s="16" t="str">
        <f aca="false">VLOOKUP(F4487,'[1]Goa Member''s Details Revised'!$C$2:$AO$7385,9,0)</f>
        <v>Never</v>
      </c>
      <c r="M4487" s="15" t="s">
        <v>12409</v>
      </c>
      <c r="N4487" s="17" t="n">
        <f aca="false">VLOOKUP(F4487,'[1]Goa Member''s Details Revised'!$C$2:$AO$7385,5,0)</f>
        <v>23700</v>
      </c>
      <c r="O4487" s="17" t="n">
        <f aca="false">VLOOKUP(F4487,'[1]Goa Member''s Details Revised'!$C$2:$AO$7385,5,0)</f>
        <v>23700</v>
      </c>
      <c r="P4487" s="17" t="n">
        <f aca="false">VLOOKUP(F4487,'[1]Goa Member''s Details Revised'!$C$2:$AO$7385,6,0)</f>
        <v>19750</v>
      </c>
      <c r="Q4487" s="17" t="str">
        <f aca="false">VLOOKUP(F4487,'[1]Goa Member''s Details Revised'!$C$2:$AO$7385,8,0)</f>
        <v>outstanding</v>
      </c>
      <c r="R4487" s="17" t="n">
        <f aca="false">+O4487-P4487</f>
        <v>3950</v>
      </c>
      <c r="S4487" s="15" t="e">
        <f aca="false">+#REF!-K4487</f>
        <v>#REF!</v>
      </c>
      <c r="T4487" s="17" t="n">
        <f aca="false">IF(Q4487="regular",((P4487-(P4487/99)*S4487)),(P4487-(P4487*20%)))</f>
        <v>15800</v>
      </c>
      <c r="U4487" s="17" t="e">
        <f aca="false">((P4487-(P4487/99)*S4487))</f>
        <v>#REF!</v>
      </c>
      <c r="V4487" s="17" t="n">
        <f aca="false">IF(Q4487="regular",0,(P4487-(O4487*20%)))</f>
        <v>15010</v>
      </c>
      <c r="W4487" s="17"/>
      <c r="X4487" s="15"/>
      <c r="Y4487" s="18" t="str">
        <f aca="false">VLOOKUP(F4487,'[1]Goa Member''s Details Revised'!$C$2:$AO$7385,12,0)</f>
        <v>last communication 07, (outstanding Rs 3950/-)</v>
      </c>
    </row>
    <row r="4488" customFormat="false" ht="15" hidden="false" customHeight="false" outlineLevel="0" collapsed="false">
      <c r="B4488" s="14" t="n">
        <v>4487</v>
      </c>
      <c r="C4488" s="15"/>
      <c r="D4488" s="15" t="s">
        <v>12410</v>
      </c>
      <c r="E4488" s="15" t="s">
        <v>25</v>
      </c>
      <c r="F4488" s="15" t="s">
        <v>12411</v>
      </c>
      <c r="G4488" s="15"/>
      <c r="H4488" s="16" t="str">
        <f aca="false">VLOOKUP(F4488,'[1]Goa Member''s Details Revised'!$C$2:$AO$7385,2,0)</f>
        <v>D. Purchaser</v>
      </c>
      <c r="I4488" s="15" t="n">
        <v>30</v>
      </c>
      <c r="J4488" s="15" t="s">
        <v>834</v>
      </c>
      <c r="K4488" s="15" t="n">
        <v>1990</v>
      </c>
      <c r="L4488" s="16" t="str">
        <f aca="false">VLOOKUP(F4488,'[1]Goa Member''s Details Revised'!$C$2:$AO$7385,9,0)</f>
        <v>Never</v>
      </c>
      <c r="M4488" s="15" t="s">
        <v>12412</v>
      </c>
      <c r="N4488" s="17" t="n">
        <f aca="false">VLOOKUP(F4488,'[1]Goa Member''s Details Revised'!$C$2:$AO$7385,5,0)</f>
        <v>31200</v>
      </c>
      <c r="O4488" s="17" t="n">
        <f aca="false">VLOOKUP(F4488,'[1]Goa Member''s Details Revised'!$C$2:$AO$7385,5,0)</f>
        <v>31200</v>
      </c>
      <c r="P4488" s="17" t="n">
        <f aca="false">VLOOKUP(F4488,'[1]Goa Member''s Details Revised'!$C$2:$AO$7385,6,0)</f>
        <v>27560</v>
      </c>
      <c r="Q4488" s="17" t="str">
        <f aca="false">VLOOKUP(F4488,'[1]Goa Member''s Details Revised'!$C$2:$AO$7385,8,0)</f>
        <v>outstanding</v>
      </c>
      <c r="R4488" s="17" t="n">
        <f aca="false">+O4488-P4488</f>
        <v>3640</v>
      </c>
      <c r="S4488" s="15" t="e">
        <f aca="false">+#REF!-K4488</f>
        <v>#REF!</v>
      </c>
      <c r="T4488" s="17" t="n">
        <f aca="false">IF(Q4488="regular",((P4488-(P4488/99)*S4488)),(P4488-(P4488*20%)))</f>
        <v>22048</v>
      </c>
      <c r="U4488" s="17" t="e">
        <f aca="false">((P4488-(P4488/99)*S4488))</f>
        <v>#REF!</v>
      </c>
      <c r="V4488" s="17" t="n">
        <f aca="false">IF(Q4488="regular",0,(P4488-(O4488*20%)))</f>
        <v>21320</v>
      </c>
      <c r="W4488" s="17"/>
      <c r="X4488" s="15"/>
      <c r="Y4488" s="18" t="str">
        <f aca="false">VLOOKUP(F4488,'[1]Goa Member''s Details Revised'!$C$2:$AO$7385,12,0)</f>
        <v>last communication 03 (Outstanding Rs. 3640/-)</v>
      </c>
    </row>
    <row r="4489" customFormat="false" ht="15" hidden="false" customHeight="false" outlineLevel="0" collapsed="false">
      <c r="B4489" s="14" t="n">
        <v>4488</v>
      </c>
      <c r="C4489" s="15"/>
      <c r="D4489" s="15" t="s">
        <v>12413</v>
      </c>
      <c r="E4489" s="15" t="s">
        <v>25</v>
      </c>
      <c r="F4489" s="15" t="s">
        <v>12414</v>
      </c>
      <c r="G4489" s="15"/>
      <c r="H4489" s="16" t="str">
        <f aca="false">VLOOKUP(F4489,'[1]Goa Member''s Details Revised'!$C$2:$AO$7385,2,0)</f>
        <v>D. Purchaser</v>
      </c>
      <c r="I4489" s="15" t="n">
        <v>6</v>
      </c>
      <c r="J4489" s="15" t="s">
        <v>27</v>
      </c>
      <c r="K4489" s="15" t="n">
        <v>1990</v>
      </c>
      <c r="L4489" s="16" t="n">
        <f aca="false">VLOOKUP(F4489,'[1]Goa Member''s Details Revised'!$C$2:$AO$7385,9,0)</f>
        <v>2011</v>
      </c>
      <c r="M4489" s="15" t="s">
        <v>12415</v>
      </c>
      <c r="N4489" s="17" t="n">
        <f aca="false">VLOOKUP(F4489,'[1]Goa Member''s Details Revised'!$C$2:$AO$7385,5,0)</f>
        <v>13500</v>
      </c>
      <c r="O4489" s="17" t="n">
        <f aca="false">VLOOKUP(F4489,'[1]Goa Member''s Details Revised'!$C$2:$AO$7385,5,0)</f>
        <v>13500</v>
      </c>
      <c r="P4489" s="17" t="n">
        <f aca="false">VLOOKUP(F4489,'[1]Goa Member''s Details Revised'!$C$2:$AO$7385,6,0)</f>
        <v>15300</v>
      </c>
      <c r="Q4489" s="17" t="str">
        <f aca="false">VLOOKUP(F4489,'[1]Goa Member''s Details Revised'!$C$2:$AO$7385,8,0)</f>
        <v>R.M</v>
      </c>
      <c r="R4489" s="17" t="n">
        <f aca="false">+O4489-P4489</f>
        <v>-1800</v>
      </c>
      <c r="S4489" s="15" t="e">
        <f aca="false">+#REF!-K4489</f>
        <v>#REF!</v>
      </c>
      <c r="T4489" s="17" t="n">
        <f aca="false">IF(Q4489="regular",((P4489-(P4489/99)*S4489)),(P4489-(P4489*20%)))</f>
        <v>12240</v>
      </c>
      <c r="U4489" s="17" t="e">
        <f aca="false">((P4489-(P4489/99)*S4489))</f>
        <v>#REF!</v>
      </c>
      <c r="V4489" s="17" t="n">
        <f aca="false">IF(Q4489="regular",0,(P4489-(O4489*20%)))</f>
        <v>12600</v>
      </c>
      <c r="W4489" s="17"/>
      <c r="X4489" s="15"/>
      <c r="Y4489" s="18" t="str">
        <f aca="false">VLOOKUP(F4489,'[1]Goa Member''s Details Revised'!$C$2:$AO$7385,12,0)</f>
        <v>last communication 09/5/2018</v>
      </c>
    </row>
    <row r="4490" customFormat="false" ht="15" hidden="false" customHeight="false" outlineLevel="0" collapsed="false">
      <c r="B4490" s="14" t="n">
        <v>4489</v>
      </c>
      <c r="C4490" s="15"/>
      <c r="D4490" s="15" t="s">
        <v>12416</v>
      </c>
      <c r="E4490" s="15" t="s">
        <v>25</v>
      </c>
      <c r="F4490" s="15" t="s">
        <v>12417</v>
      </c>
      <c r="G4490" s="15"/>
      <c r="H4490" s="16" t="str">
        <f aca="false">VLOOKUP(F4490,'[1]Goa Member''s Details Revised'!$C$2:$AO$7385,2,0)</f>
        <v>D. Purchaser</v>
      </c>
      <c r="I4490" s="15" t="n">
        <v>18</v>
      </c>
      <c r="J4490" s="15" t="s">
        <v>27</v>
      </c>
      <c r="K4490" s="15" t="n">
        <v>1990</v>
      </c>
      <c r="L4490" s="16" t="str">
        <f aca="false">VLOOKUP(F4490,'[1]Goa Member''s Details Revised'!$C$2:$AO$7385,9,0)</f>
        <v>Never</v>
      </c>
      <c r="M4490" s="15" t="s">
        <v>12418</v>
      </c>
      <c r="N4490" s="17" t="n">
        <f aca="false">VLOOKUP(F4490,'[1]Goa Member''s Details Revised'!$C$2:$AO$7385,5,0)</f>
        <v>13500</v>
      </c>
      <c r="O4490" s="17" t="n">
        <f aca="false">VLOOKUP(F4490,'[1]Goa Member''s Details Revised'!$C$2:$AO$7385,5,0)</f>
        <v>13500</v>
      </c>
      <c r="P4490" s="17" t="n">
        <f aca="false">VLOOKUP(F4490,'[1]Goa Member''s Details Revised'!$C$2:$AO$7385,6,0)</f>
        <v>15300</v>
      </c>
      <c r="Q4490" s="17" t="str">
        <f aca="false">VLOOKUP(F4490,'[1]Goa Member''s Details Revised'!$C$2:$AO$7385,8,0)</f>
        <v>I.R.M</v>
      </c>
      <c r="R4490" s="17" t="n">
        <f aca="false">+O4490-P4490</f>
        <v>-1800</v>
      </c>
      <c r="S4490" s="15" t="e">
        <f aca="false">+#REF!-K4490</f>
        <v>#REF!</v>
      </c>
      <c r="T4490" s="17" t="n">
        <f aca="false">IF(Q4490="regular",((P4490-(P4490/99)*S4490)),(P4490-(P4490*20%)))</f>
        <v>12240</v>
      </c>
      <c r="U4490" s="17" t="e">
        <f aca="false">((P4490-(P4490/99)*S4490))</f>
        <v>#REF!</v>
      </c>
      <c r="V4490" s="17" t="n">
        <f aca="false">IF(Q4490="regular",0,(P4490-(O4490*20%)))</f>
        <v>12600</v>
      </c>
      <c r="W4490" s="17"/>
      <c r="X4490" s="15"/>
      <c r="Y4490" s="18" t="str">
        <f aca="false">VLOOKUP(F4490,'[1]Goa Member''s Details Revised'!$C$2:$AO$7385,12,0)</f>
        <v>last communication 94</v>
      </c>
    </row>
    <row r="4491" customFormat="false" ht="30" hidden="false" customHeight="false" outlineLevel="0" collapsed="false">
      <c r="B4491" s="14" t="n">
        <v>4490</v>
      </c>
      <c r="C4491" s="15"/>
      <c r="D4491" s="15" t="s">
        <v>12419</v>
      </c>
      <c r="E4491" s="15" t="s">
        <v>25</v>
      </c>
      <c r="F4491" s="15" t="s">
        <v>12420</v>
      </c>
      <c r="G4491" s="15"/>
      <c r="H4491" s="16" t="str">
        <f aca="false">VLOOKUP(F4491,'[1]Goa Member''s Details Revised'!$C$2:$AO$7385,2,0)</f>
        <v>D. Purchaser</v>
      </c>
      <c r="I4491" s="15" t="n">
        <v>31</v>
      </c>
      <c r="J4491" s="15" t="s">
        <v>27</v>
      </c>
      <c r="K4491" s="15" t="n">
        <v>1990</v>
      </c>
      <c r="L4491" s="16" t="str">
        <f aca="false">VLOOKUP(F4491,'[1]Goa Member''s Details Revised'!$C$2:$AO$7385,9,0)</f>
        <v>Never</v>
      </c>
      <c r="M4491" s="15" t="s">
        <v>12421</v>
      </c>
      <c r="N4491" s="17" t="n">
        <f aca="false">VLOOKUP(F4491,'[1]Goa Member''s Details Revised'!$C$2:$AO$7385,5,0)</f>
        <v>13500</v>
      </c>
      <c r="O4491" s="17" t="n">
        <f aca="false">VLOOKUP(F4491,'[1]Goa Member''s Details Revised'!$C$2:$AO$7385,5,0)</f>
        <v>13500</v>
      </c>
      <c r="P4491" s="17" t="n">
        <f aca="false">VLOOKUP(F4491,'[1]Goa Member''s Details Revised'!$C$2:$AO$7385,6,0)</f>
        <v>14535</v>
      </c>
      <c r="Q4491" s="17" t="str">
        <f aca="false">VLOOKUP(F4491,'[1]Goa Member''s Details Revised'!$C$2:$AO$7385,8,0)</f>
        <v>outstanding</v>
      </c>
      <c r="R4491" s="17" t="n">
        <f aca="false">+O4491-P4491</f>
        <v>-1035</v>
      </c>
      <c r="S4491" s="15" t="e">
        <f aca="false">+#REF!-K4491</f>
        <v>#REF!</v>
      </c>
      <c r="T4491" s="17" t="n">
        <f aca="false">IF(Q4491="regular",((P4491-(P4491/99)*S4491)),(P4491-(P4491*20%)))</f>
        <v>11628</v>
      </c>
      <c r="U4491" s="17" t="e">
        <f aca="false">((P4491-(P4491/99)*S4491))</f>
        <v>#REF!</v>
      </c>
      <c r="V4491" s="17" t="n">
        <f aca="false">IF(Q4491="regular",0,(P4491-(O4491*20%)))</f>
        <v>11835</v>
      </c>
      <c r="W4491" s="17"/>
      <c r="X4491" s="15"/>
      <c r="Y4491" s="18" t="str">
        <f aca="false">VLOOKUP(F4491,'[1]Goa Member''s Details Revised'!$C$2:$AO$7385,12,0)</f>
        <v>we reply to his mail on 11/2/2021 regrding for his pending all dues ..(outstanding Rs. 765/-)</v>
      </c>
    </row>
    <row r="4492" customFormat="false" ht="30" hidden="false" customHeight="false" outlineLevel="0" collapsed="false">
      <c r="B4492" s="14" t="n">
        <v>4491</v>
      </c>
      <c r="C4492" s="15"/>
      <c r="D4492" s="15" t="s">
        <v>12422</v>
      </c>
      <c r="E4492" s="15" t="s">
        <v>25</v>
      </c>
      <c r="F4492" s="15" t="s">
        <v>12423</v>
      </c>
      <c r="G4492" s="15"/>
      <c r="H4492" s="16" t="str">
        <f aca="false">VLOOKUP(F4492,'[1]Goa Member''s Details Revised'!$C$2:$AO$7385,2,0)</f>
        <v>D. Purchaser </v>
      </c>
      <c r="I4492" s="15" t="n">
        <v>29</v>
      </c>
      <c r="J4492" s="15" t="s">
        <v>322</v>
      </c>
      <c r="K4492" s="15" t="n">
        <v>1991</v>
      </c>
      <c r="L4492" s="16" t="str">
        <f aca="false">VLOOKUP(F4492,'[1]Goa Member''s Details Revised'!$C$2:$AO$7385,9,0)</f>
        <v>never</v>
      </c>
      <c r="M4492" s="15" t="s">
        <v>12424</v>
      </c>
      <c r="N4492" s="17" t="n">
        <f aca="false">VLOOKUP(F4492,'[1]Goa Member''s Details Revised'!$C$2:$AO$7385,5,0)</f>
        <v>18000</v>
      </c>
      <c r="O4492" s="17" t="n">
        <f aca="false">VLOOKUP(F4492,'[1]Goa Member''s Details Revised'!$C$2:$AO$7385,5,0)</f>
        <v>18000</v>
      </c>
      <c r="P4492" s="17" t="n">
        <f aca="false">VLOOKUP(F4492,'[1]Goa Member''s Details Revised'!$C$2:$AO$7385,6,0)</f>
        <v>9300</v>
      </c>
      <c r="Q4492" s="17" t="str">
        <f aca="false">VLOOKUP(F4492,'[1]Goa Member''s Details Revised'!$C$2:$AO$7385,8,0)</f>
        <v>Outstanding</v>
      </c>
      <c r="R4492" s="17" t="n">
        <f aca="false">+O4492-P4492</f>
        <v>8700</v>
      </c>
      <c r="S4492" s="15" t="e">
        <f aca="false">+#REF!-K4492</f>
        <v>#REF!</v>
      </c>
      <c r="T4492" s="17" t="n">
        <f aca="false">IF(Q4492="regular",((P4492-(P4492/99)*S4492)),(P4492-(P4492*20%)))</f>
        <v>7440</v>
      </c>
      <c r="U4492" s="17" t="e">
        <f aca="false">((P4492-(P4492/99)*S4492))</f>
        <v>#REF!</v>
      </c>
      <c r="V4492" s="17" t="n">
        <f aca="false">IF(Q4492="regular",0,(P4492-(O4492*20%)))</f>
        <v>5700</v>
      </c>
      <c r="W4492" s="17"/>
      <c r="X4492" s="15"/>
      <c r="Y4492" s="18" t="str">
        <f aca="false">VLOOKUP(F4492,'[1]Goa Member''s Details Revised'!$C$2:$AO$7385,12,0)</f>
        <v>last communication 93 (Outstanding Rs. 8700/-) No APP frm no agrrmnt</v>
      </c>
    </row>
    <row r="4493" customFormat="false" ht="30" hidden="false" customHeight="false" outlineLevel="0" collapsed="false">
      <c r="B4493" s="14" t="n">
        <v>4492</v>
      </c>
      <c r="C4493" s="15"/>
      <c r="D4493" s="15" t="s">
        <v>12425</v>
      </c>
      <c r="E4493" s="15" t="s">
        <v>25</v>
      </c>
      <c r="F4493" s="15" t="s">
        <v>12426</v>
      </c>
      <c r="G4493" s="15"/>
      <c r="H4493" s="16" t="str">
        <f aca="false">VLOOKUP(F4493,'[1]Goa Member''s Details Revised'!$C$2:$AO$7385,2,0)</f>
        <v>D. Purchaser </v>
      </c>
      <c r="I4493" s="15" t="n">
        <v>31</v>
      </c>
      <c r="J4493" s="15" t="s">
        <v>322</v>
      </c>
      <c r="K4493" s="15" t="n">
        <v>1991</v>
      </c>
      <c r="L4493" s="16" t="str">
        <f aca="false">VLOOKUP(F4493,'[1]Goa Member''s Details Revised'!$C$2:$AO$7385,9,0)</f>
        <v>Never</v>
      </c>
      <c r="M4493" s="15" t="s">
        <v>12427</v>
      </c>
      <c r="N4493" s="17" t="n">
        <f aca="false">VLOOKUP(F4493,'[1]Goa Member''s Details Revised'!$C$2:$AO$7385,5,0)</f>
        <v>22680</v>
      </c>
      <c r="O4493" s="17" t="n">
        <f aca="false">VLOOKUP(F4493,'[1]Goa Member''s Details Revised'!$C$2:$AO$7385,5,0)</f>
        <v>22680</v>
      </c>
      <c r="P4493" s="17" t="n">
        <f aca="false">VLOOKUP(F4493,'[1]Goa Member''s Details Revised'!$C$2:$AO$7385,6,0)</f>
        <v>22680</v>
      </c>
      <c r="Q4493" s="17" t="str">
        <f aca="false">VLOOKUP(F4493,'[1]Goa Member''s Details Revised'!$C$2:$AO$7385,8,0)</f>
        <v>I.R.M</v>
      </c>
      <c r="R4493" s="17" t="n">
        <f aca="false">+O4493-P4493</f>
        <v>0</v>
      </c>
      <c r="S4493" s="15" t="e">
        <f aca="false">+#REF!-K4493</f>
        <v>#REF!</v>
      </c>
      <c r="T4493" s="17" t="n">
        <f aca="false">IF(Q4493="regular",((P4493-(P4493/99)*S4493)),(P4493-(P4493*20%)))</f>
        <v>18144</v>
      </c>
      <c r="U4493" s="17" t="e">
        <f aca="false">((P4493-(P4493/99)*S4493))</f>
        <v>#REF!</v>
      </c>
      <c r="V4493" s="17" t="n">
        <f aca="false">IF(Q4493="regular",0,(P4493-(O4493*20%)))</f>
        <v>18144</v>
      </c>
      <c r="W4493" s="17"/>
      <c r="X4493" s="15"/>
      <c r="Y4493" s="18" t="str">
        <f aca="false">VLOOKUP(F4493,'[1]Goa Member''s Details Revised'!$C$2:$AO$7385,12,0)</f>
        <v>we send last reminder in 2012.then we did not receive any reply.</v>
      </c>
    </row>
    <row r="4494" customFormat="false" ht="15" hidden="false" customHeight="false" outlineLevel="0" collapsed="false">
      <c r="B4494" s="14" t="n">
        <v>4493</v>
      </c>
      <c r="C4494" s="15"/>
      <c r="D4494" s="15" t="s">
        <v>12428</v>
      </c>
      <c r="E4494" s="15" t="s">
        <v>25</v>
      </c>
      <c r="F4494" s="15" t="s">
        <v>12429</v>
      </c>
      <c r="G4494" s="15"/>
      <c r="H4494" s="16" t="str">
        <f aca="false">VLOOKUP(F4494,'[1]Goa Member''s Details Revised'!$C$2:$AO$7385,2,0)</f>
        <v>D. Purchaser </v>
      </c>
      <c r="I4494" s="15" t="n">
        <v>28</v>
      </c>
      <c r="J4494" s="15" t="s">
        <v>337</v>
      </c>
      <c r="K4494" s="15" t="n">
        <v>1991</v>
      </c>
      <c r="L4494" s="16" t="n">
        <f aca="false">VLOOKUP(F4494,'[1]Goa Member''s Details Revised'!$C$2:$AO$7385,9,0)</f>
        <v>2008</v>
      </c>
      <c r="M4494" s="15" t="s">
        <v>12430</v>
      </c>
      <c r="N4494" s="17" t="n">
        <f aca="false">VLOOKUP(F4494,'[1]Goa Member''s Details Revised'!$C$2:$AO$7385,5,0)</f>
        <v>19800</v>
      </c>
      <c r="O4494" s="17" t="n">
        <f aca="false">VLOOKUP(F4494,'[1]Goa Member''s Details Revised'!$C$2:$AO$7385,5,0)</f>
        <v>19800</v>
      </c>
      <c r="P4494" s="17" t="n">
        <f aca="false">VLOOKUP(F4494,'[1]Goa Member''s Details Revised'!$C$2:$AO$7385,6,0)</f>
        <v>19800</v>
      </c>
      <c r="Q4494" s="17" t="str">
        <f aca="false">VLOOKUP(F4494,'[1]Goa Member''s Details Revised'!$C$2:$AO$7385,8,0)</f>
        <v>R.M</v>
      </c>
      <c r="R4494" s="17" t="n">
        <f aca="false">+O4494-P4494</f>
        <v>0</v>
      </c>
      <c r="S4494" s="15" t="e">
        <f aca="false">+#REF!-K4494</f>
        <v>#REF!</v>
      </c>
      <c r="T4494" s="17" t="n">
        <f aca="false">IF(Q4494="regular",((P4494-(P4494/99)*S4494)),(P4494-(P4494*20%)))</f>
        <v>15840</v>
      </c>
      <c r="U4494" s="17" t="e">
        <f aca="false">((P4494-(P4494/99)*S4494))</f>
        <v>#REF!</v>
      </c>
      <c r="V4494" s="17" t="n">
        <f aca="false">IF(Q4494="regular",0,(P4494-(O4494*20%)))</f>
        <v>15840</v>
      </c>
      <c r="W4494" s="17"/>
      <c r="X4494" s="15"/>
      <c r="Y4494" s="18" t="str">
        <f aca="false">VLOOKUP(F4494,'[1]Goa Member''s Details Revised'!$C$2:$AO$7385,12,0)</f>
        <v>No reminder send last communication 08</v>
      </c>
    </row>
    <row r="4495" customFormat="false" ht="30" hidden="false" customHeight="false" outlineLevel="0" collapsed="false">
      <c r="B4495" s="14" t="n">
        <v>4494</v>
      </c>
      <c r="C4495" s="15"/>
      <c r="D4495" s="15" t="s">
        <v>12431</v>
      </c>
      <c r="E4495" s="15" t="s">
        <v>25</v>
      </c>
      <c r="F4495" s="15" t="s">
        <v>12432</v>
      </c>
      <c r="G4495" s="15"/>
      <c r="H4495" s="16" t="str">
        <f aca="false">VLOOKUP(F4495,'[1]Goa Member''s Details Revised'!$C$2:$AO$7385,2,0)</f>
        <v>D. Purchaser </v>
      </c>
      <c r="I4495" s="15" t="n">
        <v>29</v>
      </c>
      <c r="J4495" s="15" t="s">
        <v>337</v>
      </c>
      <c r="K4495" s="15" t="n">
        <v>1991</v>
      </c>
      <c r="L4495" s="16" t="str">
        <f aca="false">VLOOKUP(F4495,'[1]Goa Member''s Details Revised'!$C$2:$AO$7385,9,0)</f>
        <v>Never</v>
      </c>
      <c r="M4495" s="15" t="s">
        <v>12433</v>
      </c>
      <c r="N4495" s="17" t="n">
        <f aca="false">VLOOKUP(F4495,'[1]Goa Member''s Details Revised'!$C$2:$AO$7385,5,0)</f>
        <v>18900</v>
      </c>
      <c r="O4495" s="17" t="n">
        <f aca="false">VLOOKUP(F4495,'[1]Goa Member''s Details Revised'!$C$2:$AO$7385,5,0)</f>
        <v>18900</v>
      </c>
      <c r="P4495" s="17" t="n">
        <f aca="false">VLOOKUP(F4495,'[1]Goa Member''s Details Revised'!$C$2:$AO$7385,6,0)</f>
        <v>18900</v>
      </c>
      <c r="Q4495" s="17" t="str">
        <f aca="false">VLOOKUP(F4495,'[1]Goa Member''s Details Revised'!$C$2:$AO$7385,8,0)</f>
        <v>I.R.M</v>
      </c>
      <c r="R4495" s="17" t="n">
        <f aca="false">+O4495-P4495</f>
        <v>0</v>
      </c>
      <c r="S4495" s="15" t="e">
        <f aca="false">+#REF!-K4495</f>
        <v>#REF!</v>
      </c>
      <c r="T4495" s="17" t="n">
        <f aca="false">IF(Q4495="regular",((P4495-(P4495/99)*S4495)),(P4495-(P4495*20%)))</f>
        <v>15120</v>
      </c>
      <c r="U4495" s="17" t="e">
        <f aca="false">((P4495-(P4495/99)*S4495))</f>
        <v>#REF!</v>
      </c>
      <c r="V4495" s="17" t="n">
        <f aca="false">IF(Q4495="regular",0,(P4495-(O4495*20%)))</f>
        <v>15120</v>
      </c>
      <c r="W4495" s="17"/>
      <c r="X4495" s="15"/>
      <c r="Y4495" s="18" t="str">
        <f aca="false">VLOOKUP(F4495,'[1]Goa Member''s Details Revised'!$C$2:$AO$7385,12,0)</f>
        <v>we send last reminder in 2012.then we did not receive any reply. No App frm</v>
      </c>
    </row>
    <row r="4496" customFormat="false" ht="15" hidden="false" customHeight="false" outlineLevel="0" collapsed="false">
      <c r="B4496" s="14" t="n">
        <v>4495</v>
      </c>
      <c r="C4496" s="15"/>
      <c r="D4496" s="15" t="s">
        <v>12434</v>
      </c>
      <c r="E4496" s="15" t="s">
        <v>25</v>
      </c>
      <c r="F4496" s="15" t="s">
        <v>12435</v>
      </c>
      <c r="G4496" s="15"/>
      <c r="H4496" s="16" t="str">
        <f aca="false">VLOOKUP(F4496,'[1]Goa Member''s Details Revised'!$C$2:$AO$7385,2,0)</f>
        <v>D. Purchaser </v>
      </c>
      <c r="I4496" s="15" t="n">
        <v>20</v>
      </c>
      <c r="J4496" s="15" t="s">
        <v>404</v>
      </c>
      <c r="K4496" s="15" t="n">
        <v>1991</v>
      </c>
      <c r="L4496" s="16" t="str">
        <f aca="false">VLOOKUP(F4496,'[1]Goa Member''s Details Revised'!$C$2:$AO$7385,9,0)</f>
        <v>Never</v>
      </c>
      <c r="M4496" s="15" t="s">
        <v>12436</v>
      </c>
      <c r="N4496" s="17" t="n">
        <f aca="false">VLOOKUP(F4496,'[1]Goa Member''s Details Revised'!$C$2:$AO$7385,5,0)</f>
        <v>23700</v>
      </c>
      <c r="O4496" s="17" t="n">
        <f aca="false">VLOOKUP(F4496,'[1]Goa Member''s Details Revised'!$C$2:$AO$7385,5,0)</f>
        <v>23700</v>
      </c>
      <c r="P4496" s="17" t="n">
        <f aca="false">VLOOKUP(F4496,'[1]Goa Member''s Details Revised'!$C$2:$AO$7385,6,0)</f>
        <v>13825</v>
      </c>
      <c r="Q4496" s="17" t="str">
        <f aca="false">VLOOKUP(F4496,'[1]Goa Member''s Details Revised'!$C$2:$AO$7385,8,0)</f>
        <v>Outstanding</v>
      </c>
      <c r="R4496" s="17" t="n">
        <f aca="false">+O4496-P4496</f>
        <v>9875</v>
      </c>
      <c r="S4496" s="15" t="e">
        <f aca="false">+#REF!-K4496</f>
        <v>#REF!</v>
      </c>
      <c r="T4496" s="17" t="n">
        <f aca="false">IF(Q4496="regular",((P4496-(P4496/99)*S4496)),(P4496-(P4496*20%)))</f>
        <v>11060</v>
      </c>
      <c r="U4496" s="17" t="e">
        <f aca="false">((P4496-(P4496/99)*S4496))</f>
        <v>#REF!</v>
      </c>
      <c r="V4496" s="17" t="n">
        <f aca="false">IF(Q4496="regular",0,(P4496-(O4496*20%)))</f>
        <v>9085</v>
      </c>
      <c r="W4496" s="17"/>
      <c r="X4496" s="15"/>
      <c r="Y4496" s="18" t="str">
        <f aca="false">VLOOKUP(F4496,'[1]Goa Member''s Details Revised'!$C$2:$AO$7385,12,0)</f>
        <v>last communication 00.. No app frm</v>
      </c>
    </row>
    <row r="4497" customFormat="false" ht="15" hidden="false" customHeight="false" outlineLevel="0" collapsed="false">
      <c r="B4497" s="14" t="n">
        <v>4496</v>
      </c>
      <c r="C4497" s="15"/>
      <c r="D4497" s="15" t="s">
        <v>12437</v>
      </c>
      <c r="E4497" s="15" t="s">
        <v>25</v>
      </c>
      <c r="F4497" s="15" t="s">
        <v>12438</v>
      </c>
      <c r="G4497" s="15"/>
      <c r="H4497" s="16" t="str">
        <f aca="false">VLOOKUP(F4497,'[1]Goa Member''s Details Revised'!$C$2:$AO$7385,2,0)</f>
        <v>D. Purchaser </v>
      </c>
      <c r="I4497" s="15" t="n">
        <v>29</v>
      </c>
      <c r="J4497" s="15" t="s">
        <v>404</v>
      </c>
      <c r="K4497" s="15" t="n">
        <v>1991</v>
      </c>
      <c r="L4497" s="16" t="str">
        <f aca="false">VLOOKUP(F4497,'[1]Goa Member''s Details Revised'!$C$2:$AO$7385,9,0)</f>
        <v>Never</v>
      </c>
      <c r="M4497" s="15" t="s">
        <v>12439</v>
      </c>
      <c r="N4497" s="17" t="n">
        <f aca="false">VLOOKUP(F4497,'[1]Goa Member''s Details Revised'!$C$2:$AO$7385,5,0)</f>
        <v>17500</v>
      </c>
      <c r="O4497" s="17" t="n">
        <f aca="false">VLOOKUP(F4497,'[1]Goa Member''s Details Revised'!$C$2:$AO$7385,5,0)</f>
        <v>17500</v>
      </c>
      <c r="P4497" s="17" t="n">
        <f aca="false">VLOOKUP(F4497,'[1]Goa Member''s Details Revised'!$C$2:$AO$7385,6,0)</f>
        <v>18900</v>
      </c>
      <c r="Q4497" s="17" t="str">
        <f aca="false">VLOOKUP(F4497,'[1]Goa Member''s Details Revised'!$C$2:$AO$7385,8,0)</f>
        <v>I.R.M</v>
      </c>
      <c r="R4497" s="17" t="n">
        <f aca="false">+O4497-P4497</f>
        <v>-1400</v>
      </c>
      <c r="S4497" s="15" t="e">
        <f aca="false">+#REF!-K4497</f>
        <v>#REF!</v>
      </c>
      <c r="T4497" s="17" t="n">
        <f aca="false">IF(Q4497="regular",((P4497-(P4497/99)*S4497)),(P4497-(P4497*20%)))</f>
        <v>15120</v>
      </c>
      <c r="U4497" s="17" t="e">
        <f aca="false">((P4497-(P4497/99)*S4497))</f>
        <v>#REF!</v>
      </c>
      <c r="V4497" s="17" t="n">
        <f aca="false">IF(Q4497="regular",0,(P4497-(O4497*20%)))</f>
        <v>15400</v>
      </c>
      <c r="W4497" s="17"/>
      <c r="X4497" s="15"/>
      <c r="Y4497" s="18" t="str">
        <f aca="false">VLOOKUP(F4497,'[1]Goa Member''s Details Revised'!$C$2:$AO$7385,12,0)</f>
        <v>last communication 95</v>
      </c>
    </row>
    <row r="4498" customFormat="false" ht="15" hidden="false" customHeight="false" outlineLevel="0" collapsed="false">
      <c r="B4498" s="14" t="n">
        <v>4497</v>
      </c>
      <c r="C4498" s="15"/>
      <c r="D4498" s="15" t="s">
        <v>12440</v>
      </c>
      <c r="E4498" s="15" t="s">
        <v>25</v>
      </c>
      <c r="F4498" s="15" t="s">
        <v>12441</v>
      </c>
      <c r="G4498" s="15"/>
      <c r="H4498" s="16" t="str">
        <f aca="false">VLOOKUP(F4498,'[1]Goa Member''s Details Revised'!$C$2:$AO$7385,2,0)</f>
        <v>D. Purchaser </v>
      </c>
      <c r="I4498" s="15" t="n">
        <v>31</v>
      </c>
      <c r="J4498" s="15" t="s">
        <v>651</v>
      </c>
      <c r="K4498" s="15" t="n">
        <v>1991</v>
      </c>
      <c r="L4498" s="16" t="str">
        <f aca="false">VLOOKUP(F4498,'[1]Goa Member''s Details Revised'!$C$2:$AO$7385,9,0)</f>
        <v>Never</v>
      </c>
      <c r="M4498" s="15" t="s">
        <v>12442</v>
      </c>
      <c r="N4498" s="17" t="n">
        <f aca="false">VLOOKUP(F4498,'[1]Goa Member''s Details Revised'!$C$2:$AO$7385,5,0)</f>
        <v>19800</v>
      </c>
      <c r="O4498" s="17" t="n">
        <f aca="false">VLOOKUP(F4498,'[1]Goa Member''s Details Revised'!$C$2:$AO$7385,5,0)</f>
        <v>19800</v>
      </c>
      <c r="P4498" s="17" t="n">
        <f aca="false">VLOOKUP(F4498,'[1]Goa Member''s Details Revised'!$C$2:$AO$7385,6,0)</f>
        <v>19800</v>
      </c>
      <c r="Q4498" s="17" t="str">
        <f aca="false">VLOOKUP(F4498,'[1]Goa Member''s Details Revised'!$C$2:$AO$7385,8,0)</f>
        <v>I.R.M</v>
      </c>
      <c r="R4498" s="17" t="n">
        <f aca="false">+O4498-P4498</f>
        <v>0</v>
      </c>
      <c r="S4498" s="15" t="e">
        <f aca="false">+#REF!-K4498</f>
        <v>#REF!</v>
      </c>
      <c r="T4498" s="17" t="n">
        <f aca="false">IF(Q4498="regular",((P4498-(P4498/99)*S4498)),(P4498-(P4498*20%)))</f>
        <v>15840</v>
      </c>
      <c r="U4498" s="17" t="e">
        <f aca="false">((P4498-(P4498/99)*S4498))</f>
        <v>#REF!</v>
      </c>
      <c r="V4498" s="17" t="n">
        <f aca="false">IF(Q4498="regular",0,(P4498-(O4498*20%)))</f>
        <v>15840</v>
      </c>
      <c r="W4498" s="17"/>
      <c r="X4498" s="15"/>
      <c r="Y4498" s="18" t="str">
        <f aca="false">VLOOKUP(F4498,'[1]Goa Member''s Details Revised'!$C$2:$AO$7385,12,0)</f>
        <v>last communication 08… No app no agmnt </v>
      </c>
    </row>
    <row r="4499" customFormat="false" ht="15" hidden="false" customHeight="false" outlineLevel="0" collapsed="false">
      <c r="B4499" s="14" t="n">
        <v>4498</v>
      </c>
      <c r="C4499" s="15"/>
      <c r="D4499" s="15" t="s">
        <v>12443</v>
      </c>
      <c r="E4499" s="15" t="s">
        <v>25</v>
      </c>
      <c r="F4499" s="15" t="s">
        <v>12444</v>
      </c>
      <c r="G4499" s="15"/>
      <c r="H4499" s="16" t="str">
        <f aca="false">VLOOKUP(F4499,'[1]Goa Member''s Details Revised'!$C$2:$AO$7385,2,0)</f>
        <v>D. Purchaser </v>
      </c>
      <c r="I4499" s="15" t="n">
        <v>14</v>
      </c>
      <c r="J4499" s="15" t="s">
        <v>1102</v>
      </c>
      <c r="K4499" s="15" t="n">
        <v>1991</v>
      </c>
      <c r="L4499" s="16" t="str">
        <f aca="false">VLOOKUP(F4499,'[1]Goa Member''s Details Revised'!$C$2:$AO$7385,9,0)</f>
        <v>Never</v>
      </c>
      <c r="M4499" s="15" t="s">
        <v>12445</v>
      </c>
      <c r="N4499" s="17" t="n">
        <f aca="false">VLOOKUP(F4499,'[1]Goa Member''s Details Revised'!$C$2:$AO$7385,5,0)</f>
        <v>26500</v>
      </c>
      <c r="O4499" s="17" t="n">
        <f aca="false">VLOOKUP(F4499,'[1]Goa Member''s Details Revised'!$C$2:$AO$7385,5,0)</f>
        <v>26500</v>
      </c>
      <c r="P4499" s="17" t="n">
        <f aca="false">VLOOKUP(F4499,'[1]Goa Member''s Details Revised'!$C$2:$AO$7385,6,0)</f>
        <v>27650</v>
      </c>
      <c r="Q4499" s="17" t="str">
        <f aca="false">VLOOKUP(F4499,'[1]Goa Member''s Details Revised'!$C$2:$AO$7385,8,0)</f>
        <v>I.R.M</v>
      </c>
      <c r="R4499" s="17" t="n">
        <f aca="false">+O4499-P4499</f>
        <v>-1150</v>
      </c>
      <c r="S4499" s="15" t="e">
        <f aca="false">+#REF!-K4499</f>
        <v>#REF!</v>
      </c>
      <c r="T4499" s="17" t="n">
        <f aca="false">IF(Q4499="regular",((P4499-(P4499/99)*S4499)),(P4499-(P4499*20%)))</f>
        <v>22120</v>
      </c>
      <c r="U4499" s="17" t="e">
        <f aca="false">((P4499-(P4499/99)*S4499))</f>
        <v>#REF!</v>
      </c>
      <c r="V4499" s="17" t="n">
        <f aca="false">IF(Q4499="regular",0,(P4499-(O4499*20%)))</f>
        <v>22350</v>
      </c>
      <c r="W4499" s="17"/>
      <c r="X4499" s="15"/>
      <c r="Y4499" s="18" t="str">
        <f aca="false">VLOOKUP(F4499,'[1]Goa Member''s Details Revised'!$C$2:$AO$7385,12,0)</f>
        <v>last mail on 2013</v>
      </c>
    </row>
    <row r="4500" customFormat="false" ht="30" hidden="false" customHeight="false" outlineLevel="0" collapsed="false">
      <c r="B4500" s="14" t="n">
        <v>4499</v>
      </c>
      <c r="C4500" s="15"/>
      <c r="D4500" s="15" t="s">
        <v>12446</v>
      </c>
      <c r="E4500" s="15" t="s">
        <v>25</v>
      </c>
      <c r="F4500" s="15" t="s">
        <v>12447</v>
      </c>
      <c r="G4500" s="15"/>
      <c r="H4500" s="16" t="str">
        <f aca="false">VLOOKUP(F4500,'[1]Goa Member''s Details Revised'!$C$2:$AO$7385,2,0)</f>
        <v>D. Purchaser </v>
      </c>
      <c r="I4500" s="15" t="n">
        <v>19</v>
      </c>
      <c r="J4500" s="15" t="s">
        <v>815</v>
      </c>
      <c r="K4500" s="15" t="n">
        <v>1991</v>
      </c>
      <c r="L4500" s="16" t="str">
        <f aca="false">VLOOKUP(F4500,'[1]Goa Member''s Details Revised'!$C$2:$AO$7385,9,0)</f>
        <v>Never</v>
      </c>
      <c r="M4500" s="15" t="s">
        <v>12448</v>
      </c>
      <c r="N4500" s="17" t="n">
        <f aca="false">VLOOKUP(F4500,'[1]Goa Member''s Details Revised'!$C$2:$AO$7385,5,0)</f>
        <v>20000</v>
      </c>
      <c r="O4500" s="17" t="n">
        <f aca="false">VLOOKUP(F4500,'[1]Goa Member''s Details Revised'!$C$2:$AO$7385,5,0)</f>
        <v>20000</v>
      </c>
      <c r="P4500" s="17" t="n">
        <f aca="false">VLOOKUP(F4500,'[1]Goa Member''s Details Revised'!$C$2:$AO$7385,6,0)</f>
        <v>20850</v>
      </c>
      <c r="Q4500" s="17" t="str">
        <f aca="false">VLOOKUP(F4500,'[1]Goa Member''s Details Revised'!$C$2:$AO$7385,8,0)</f>
        <v>I.R.M</v>
      </c>
      <c r="R4500" s="17" t="n">
        <f aca="false">+O4500-P4500</f>
        <v>-850</v>
      </c>
      <c r="S4500" s="15" t="e">
        <f aca="false">+#REF!-K4500</f>
        <v>#REF!</v>
      </c>
      <c r="T4500" s="17" t="n">
        <f aca="false">IF(Q4500="regular",((P4500-(P4500/99)*S4500)),(P4500-(P4500*20%)))</f>
        <v>16680</v>
      </c>
      <c r="U4500" s="17" t="e">
        <f aca="false">((P4500-(P4500/99)*S4500))</f>
        <v>#REF!</v>
      </c>
      <c r="V4500" s="17" t="n">
        <f aca="false">IF(Q4500="regular",0,(P4500-(O4500*20%)))</f>
        <v>16850</v>
      </c>
      <c r="W4500" s="17"/>
      <c r="X4500" s="15"/>
      <c r="Y4500" s="18" t="str">
        <f aca="false">VLOOKUP(F4500,'[1]Goa Member''s Details Revised'!$C$2:$AO$7385,12,0)</f>
        <v>we send last reminder in 2012.then we did not receive any reply. No App frm</v>
      </c>
    </row>
    <row r="4501" customFormat="false" ht="15" hidden="false" customHeight="false" outlineLevel="0" collapsed="false">
      <c r="B4501" s="14" t="n">
        <v>4500</v>
      </c>
      <c r="C4501" s="15"/>
      <c r="D4501" s="15" t="s">
        <v>12449</v>
      </c>
      <c r="E4501" s="15" t="s">
        <v>25</v>
      </c>
      <c r="F4501" s="15" t="s">
        <v>12450</v>
      </c>
      <c r="G4501" s="15"/>
      <c r="H4501" s="16" t="str">
        <f aca="false">VLOOKUP(F4501,'[1]Goa Member''s Details Revised'!$C$2:$AO$7385,2,0)</f>
        <v>D. Purchaser </v>
      </c>
      <c r="I4501" s="15" t="n">
        <v>15</v>
      </c>
      <c r="J4501" s="15" t="s">
        <v>815</v>
      </c>
      <c r="K4501" s="15" t="n">
        <v>1991</v>
      </c>
      <c r="L4501" s="16" t="str">
        <f aca="false">VLOOKUP(F4501,'[1]Goa Member''s Details Revised'!$C$2:$AO$7385,9,0)</f>
        <v>Never</v>
      </c>
      <c r="M4501" s="15" t="s">
        <v>12451</v>
      </c>
      <c r="N4501" s="17" t="n">
        <f aca="false">VLOOKUP(F4501,'[1]Goa Member''s Details Revised'!$C$2:$AO$7385,5,0)</f>
        <v>25500</v>
      </c>
      <c r="O4501" s="17" t="n">
        <f aca="false">VLOOKUP(F4501,'[1]Goa Member''s Details Revised'!$C$2:$AO$7385,5,0)</f>
        <v>25500</v>
      </c>
      <c r="P4501" s="17" t="n">
        <f aca="false">VLOOKUP(F4501,'[1]Goa Member''s Details Revised'!$C$2:$AO$7385,6,0)</f>
        <v>21250</v>
      </c>
      <c r="Q4501" s="17" t="str">
        <f aca="false">VLOOKUP(F4501,'[1]Goa Member''s Details Revised'!$C$2:$AO$7385,8,0)</f>
        <v>outstanding</v>
      </c>
      <c r="R4501" s="17" t="n">
        <f aca="false">+O4501-P4501</f>
        <v>4250</v>
      </c>
      <c r="S4501" s="15" t="e">
        <f aca="false">+#REF!-K4501</f>
        <v>#REF!</v>
      </c>
      <c r="T4501" s="17" t="n">
        <f aca="false">IF(Q4501="regular",((P4501-(P4501/99)*S4501)),(P4501-(P4501*20%)))</f>
        <v>17000</v>
      </c>
      <c r="U4501" s="17" t="e">
        <f aca="false">((P4501-(P4501/99)*S4501))</f>
        <v>#REF!</v>
      </c>
      <c r="V4501" s="17" t="n">
        <f aca="false">IF(Q4501="regular",0,(P4501-(O4501*20%)))</f>
        <v>16150</v>
      </c>
      <c r="W4501" s="17"/>
      <c r="X4501" s="15"/>
      <c r="Y4501" s="18" t="str">
        <f aca="false">VLOOKUP(F4501,'[1]Goa Member''s Details Revised'!$C$2:$AO$7385,12,0)</f>
        <v>Letter undelivered, no documents is in file</v>
      </c>
    </row>
    <row r="4502" customFormat="false" ht="30" hidden="false" customHeight="false" outlineLevel="0" collapsed="false">
      <c r="B4502" s="14" t="n">
        <v>4501</v>
      </c>
      <c r="C4502" s="15"/>
      <c r="D4502" s="15" t="s">
        <v>12452</v>
      </c>
      <c r="E4502" s="15" t="s">
        <v>25</v>
      </c>
      <c r="F4502" s="15" t="s">
        <v>12453</v>
      </c>
      <c r="G4502" s="15"/>
      <c r="H4502" s="16" t="str">
        <f aca="false">VLOOKUP(F4502,'[1]Goa Member''s Details Revised'!$C$2:$AO$7385,2,0)</f>
        <v>D. Purchaser </v>
      </c>
      <c r="I4502" s="15" t="n">
        <v>16</v>
      </c>
      <c r="J4502" s="15" t="s">
        <v>815</v>
      </c>
      <c r="K4502" s="15" t="n">
        <v>1991</v>
      </c>
      <c r="L4502" s="16" t="str">
        <f aca="false">VLOOKUP(F4502,'[1]Goa Member''s Details Revised'!$C$2:$AO$7385,9,0)</f>
        <v>Never</v>
      </c>
      <c r="M4502" s="15" t="s">
        <v>12454</v>
      </c>
      <c r="N4502" s="17" t="n">
        <f aca="false">VLOOKUP(F4502,'[1]Goa Member''s Details Revised'!$C$2:$AO$7385,5,0)</f>
        <v>23700</v>
      </c>
      <c r="O4502" s="17" t="n">
        <f aca="false">VLOOKUP(F4502,'[1]Goa Member''s Details Revised'!$C$2:$AO$7385,5,0)</f>
        <v>23700</v>
      </c>
      <c r="P4502" s="17" t="n">
        <f aca="false">VLOOKUP(F4502,'[1]Goa Member''s Details Revised'!$C$2:$AO$7385,6,0)</f>
        <v>10270</v>
      </c>
      <c r="Q4502" s="17" t="str">
        <f aca="false">VLOOKUP(F4502,'[1]Goa Member''s Details Revised'!$C$2:$AO$7385,8,0)</f>
        <v>Outstanding</v>
      </c>
      <c r="R4502" s="17" t="n">
        <f aca="false">+O4502-P4502</f>
        <v>13430</v>
      </c>
      <c r="S4502" s="15" t="e">
        <f aca="false">+#REF!-K4502</f>
        <v>#REF!</v>
      </c>
      <c r="T4502" s="17" t="n">
        <f aca="false">IF(Q4502="regular",((P4502-(P4502/99)*S4502)),(P4502-(P4502*20%)))</f>
        <v>8216</v>
      </c>
      <c r="U4502" s="17" t="e">
        <f aca="false">((P4502-(P4502/99)*S4502))</f>
        <v>#REF!</v>
      </c>
      <c r="V4502" s="17" t="n">
        <f aca="false">IF(Q4502="regular",0,(P4502-(O4502*20%)))</f>
        <v>5530</v>
      </c>
      <c r="W4502" s="17"/>
      <c r="X4502" s="15"/>
      <c r="Y4502" s="18" t="str">
        <f aca="false">VLOOKUP(F4502,'[1]Goa Member''s Details Revised'!$C$2:$AO$7385,12,0)</f>
        <v>last communication 93 (Outstanding Rs. 13430/-) No APP frm no agrrmnt</v>
      </c>
    </row>
    <row r="4503" customFormat="false" ht="15" hidden="false" customHeight="false" outlineLevel="0" collapsed="false">
      <c r="B4503" s="14" t="n">
        <v>4502</v>
      </c>
      <c r="C4503" s="15"/>
      <c r="D4503" s="15" t="s">
        <v>12455</v>
      </c>
      <c r="E4503" s="15" t="s">
        <v>25</v>
      </c>
      <c r="F4503" s="15" t="s">
        <v>12456</v>
      </c>
      <c r="G4503" s="15"/>
      <c r="H4503" s="16" t="n">
        <f aca="false">VLOOKUP(F4503,'[1]Goa Member''s Details Revised'!$C$2:$AO$7385,2,0)</f>
        <v>0</v>
      </c>
      <c r="I4503" s="15" t="n">
        <v>24</v>
      </c>
      <c r="J4503" s="15" t="s">
        <v>815</v>
      </c>
      <c r="K4503" s="15" t="n">
        <v>1991</v>
      </c>
      <c r="L4503" s="16" t="str">
        <f aca="false">VLOOKUP(F4503,'[1]Goa Member''s Details Revised'!$C$2:$AO$7385,9,0)</f>
        <v>Never</v>
      </c>
      <c r="M4503" s="15" t="s">
        <v>12457</v>
      </c>
      <c r="N4503" s="17" t="n">
        <f aca="false">VLOOKUP(F4503,'[1]Goa Member''s Details Revised'!$C$2:$AO$7385,5,0)</f>
        <v>26500</v>
      </c>
      <c r="O4503" s="17" t="n">
        <f aca="false">VLOOKUP(F4503,'[1]Goa Member''s Details Revised'!$C$2:$AO$7385,5,0)</f>
        <v>26500</v>
      </c>
      <c r="P4503" s="17" t="n">
        <f aca="false">VLOOKUP(F4503,'[1]Goa Member''s Details Revised'!$C$2:$AO$7385,6,0)</f>
        <v>0</v>
      </c>
      <c r="Q4503" s="17" t="str">
        <f aca="false">VLOOKUP(F4503,'[1]Goa Member''s Details Revised'!$C$2:$AO$7385,8,0)</f>
        <v>Missing</v>
      </c>
      <c r="R4503" s="17" t="n">
        <f aca="false">+O4503-P4503</f>
        <v>26500</v>
      </c>
      <c r="S4503" s="15" t="e">
        <f aca="false">+#REF!-K4503</f>
        <v>#REF!</v>
      </c>
      <c r="T4503" s="17" t="n">
        <f aca="false">IF(Q4503="regular",((P4503-(P4503/99)*S4503)),(P4503-(P4503*20%)))</f>
        <v>0</v>
      </c>
      <c r="U4503" s="17" t="e">
        <f aca="false">((P4503-(P4503/99)*S4503))</f>
        <v>#REF!</v>
      </c>
      <c r="V4503" s="17" t="n">
        <f aca="false">IF(Q4503="regular",0,(P4503-(O4503*20%)))</f>
        <v>-5300</v>
      </c>
      <c r="W4503" s="17"/>
      <c r="X4503" s="15"/>
      <c r="Y4503" s="18" t="str">
        <f aca="false">VLOOKUP(F4503,'[1]Goa Member''s Details Revised'!$C$2:$AO$7385,12,0)</f>
        <v>As POD last communication 07, rest all documents is not in file</v>
      </c>
    </row>
    <row r="4504" customFormat="false" ht="15" hidden="false" customHeight="false" outlineLevel="0" collapsed="false">
      <c r="B4504" s="14" t="n">
        <v>4503</v>
      </c>
      <c r="C4504" s="15"/>
      <c r="D4504" s="15" t="s">
        <v>12458</v>
      </c>
      <c r="E4504" s="15" t="s">
        <v>25</v>
      </c>
      <c r="F4504" s="15" t="s">
        <v>12459</v>
      </c>
      <c r="G4504" s="15"/>
      <c r="H4504" s="16" t="str">
        <f aca="false">VLOOKUP(F4504,'[1]Goa Member''s Details Revised'!$C$2:$AO$7385,2,0)</f>
        <v>D. Purchaser </v>
      </c>
      <c r="I4504" s="15" t="n">
        <v>28</v>
      </c>
      <c r="J4504" s="15" t="s">
        <v>815</v>
      </c>
      <c r="K4504" s="15" t="n">
        <v>1991</v>
      </c>
      <c r="L4504" s="16" t="str">
        <f aca="false">VLOOKUP(F4504,'[1]Goa Member''s Details Revised'!$C$2:$AO$7385,9,0)</f>
        <v>Never</v>
      </c>
      <c r="M4504" s="15" t="s">
        <v>12460</v>
      </c>
      <c r="N4504" s="17" t="n">
        <f aca="false">VLOOKUP(F4504,'[1]Goa Member''s Details Revised'!$C$2:$AO$7385,5,0)</f>
        <v>34000</v>
      </c>
      <c r="O4504" s="17" t="n">
        <f aca="false">VLOOKUP(F4504,'[1]Goa Member''s Details Revised'!$C$2:$AO$7385,5,0)</f>
        <v>34000</v>
      </c>
      <c r="P4504" s="17" t="n">
        <f aca="false">VLOOKUP(F4504,'[1]Goa Member''s Details Revised'!$C$2:$AO$7385,6,0)</f>
        <v>34000</v>
      </c>
      <c r="Q4504" s="17" t="str">
        <f aca="false">VLOOKUP(F4504,'[1]Goa Member''s Details Revised'!$C$2:$AO$7385,8,0)</f>
        <v>I.R.M</v>
      </c>
      <c r="R4504" s="17" t="n">
        <f aca="false">+O4504-P4504</f>
        <v>0</v>
      </c>
      <c r="S4504" s="15" t="e">
        <f aca="false">+#REF!-K4504</f>
        <v>#REF!</v>
      </c>
      <c r="T4504" s="17" t="n">
        <f aca="false">IF(Q4504="regular",((P4504-(P4504/99)*S4504)),(P4504-(P4504*20%)))</f>
        <v>27200</v>
      </c>
      <c r="U4504" s="17" t="e">
        <f aca="false">((P4504-(P4504/99)*S4504))</f>
        <v>#REF!</v>
      </c>
      <c r="V4504" s="17" t="n">
        <f aca="false">IF(Q4504="regular",0,(P4504-(O4504*20%)))</f>
        <v>27200</v>
      </c>
      <c r="W4504" s="17"/>
      <c r="X4504" s="15"/>
      <c r="Y4504" s="18" t="str">
        <f aca="false">VLOOKUP(F4504,'[1]Goa Member''s Details Revised'!$C$2:$AO$7385,12,0)</f>
        <v>Document missing last communication 99.. No app frm </v>
      </c>
    </row>
    <row r="4505" customFormat="false" ht="15" hidden="false" customHeight="false" outlineLevel="0" collapsed="false">
      <c r="B4505" s="14" t="n">
        <v>4504</v>
      </c>
      <c r="C4505" s="15"/>
      <c r="D4505" s="15" t="s">
        <v>12461</v>
      </c>
      <c r="E4505" s="15" t="s">
        <v>25</v>
      </c>
      <c r="F4505" s="15" t="s">
        <v>12462</v>
      </c>
      <c r="G4505" s="15"/>
      <c r="H4505" s="16" t="str">
        <f aca="false">VLOOKUP(F4505,'[1]Goa Member''s Details Revised'!$C$2:$AO$7385,2,0)</f>
        <v>D. Purchaser </v>
      </c>
      <c r="I4505" s="15" t="n">
        <v>31</v>
      </c>
      <c r="J4505" s="15" t="s">
        <v>815</v>
      </c>
      <c r="K4505" s="15" t="n">
        <v>1991</v>
      </c>
      <c r="L4505" s="16" t="str">
        <f aca="false">VLOOKUP(F4505,'[1]Goa Member''s Details Revised'!$C$2:$AO$7385,9,0)</f>
        <v>Never</v>
      </c>
      <c r="M4505" s="15" t="s">
        <v>12463</v>
      </c>
      <c r="N4505" s="17" t="n">
        <f aca="false">VLOOKUP(F4505,'[1]Goa Member''s Details Revised'!$C$2:$AO$7385,5,0)</f>
        <v>15300</v>
      </c>
      <c r="O4505" s="17" t="n">
        <f aca="false">VLOOKUP(F4505,'[1]Goa Member''s Details Revised'!$C$2:$AO$7385,5,0)</f>
        <v>15300</v>
      </c>
      <c r="P4505" s="17" t="n">
        <f aca="false">VLOOKUP(F4505,'[1]Goa Member''s Details Revised'!$C$2:$AO$7385,6,0)</f>
        <v>2040</v>
      </c>
      <c r="Q4505" s="17" t="str">
        <f aca="false">VLOOKUP(F4505,'[1]Goa Member''s Details Revised'!$C$2:$AO$7385,8,0)</f>
        <v>Outstanding</v>
      </c>
      <c r="R4505" s="17" t="n">
        <f aca="false">+O4505-P4505</f>
        <v>13260</v>
      </c>
      <c r="S4505" s="15" t="e">
        <f aca="false">+#REF!-K4505</f>
        <v>#REF!</v>
      </c>
      <c r="T4505" s="17" t="n">
        <f aca="false">IF(Q4505="regular",((P4505-(P4505/99)*S4505)),(P4505-(P4505*20%)))</f>
        <v>1632</v>
      </c>
      <c r="U4505" s="17" t="e">
        <f aca="false">((P4505-(P4505/99)*S4505))</f>
        <v>#REF!</v>
      </c>
      <c r="V4505" s="17" t="n">
        <f aca="false">IF(Q4505="regular",0,(P4505-(O4505*20%)))</f>
        <v>-1020</v>
      </c>
      <c r="W4505" s="17"/>
      <c r="X4505" s="15"/>
      <c r="Y4505" s="18" t="str">
        <f aca="false">VLOOKUP(F4505,'[1]Goa Member''s Details Revised'!$C$2:$AO$7385,12,0)</f>
        <v>no communication till date (Outstanding Rs 34000/-)</v>
      </c>
    </row>
    <row r="4506" customFormat="false" ht="15" hidden="false" customHeight="false" outlineLevel="0" collapsed="false">
      <c r="B4506" s="14" t="n">
        <v>4505</v>
      </c>
      <c r="C4506" s="15"/>
      <c r="D4506" s="15" t="s">
        <v>12464</v>
      </c>
      <c r="E4506" s="15" t="s">
        <v>25</v>
      </c>
      <c r="F4506" s="15" t="s">
        <v>12465</v>
      </c>
      <c r="G4506" s="15"/>
      <c r="H4506" s="16" t="str">
        <f aca="false">VLOOKUP(F4506,'[1]Goa Member''s Details Revised'!$C$2:$AO$7385,2,0)</f>
        <v>D. Purchaser </v>
      </c>
      <c r="I4506" s="15" t="n">
        <v>11</v>
      </c>
      <c r="J4506" s="15" t="s">
        <v>834</v>
      </c>
      <c r="K4506" s="15" t="n">
        <v>1991</v>
      </c>
      <c r="L4506" s="16" t="str">
        <f aca="false">VLOOKUP(F4506,'[1]Goa Member''s Details Revised'!$C$2:$AO$7385,9,0)</f>
        <v>Never</v>
      </c>
      <c r="M4506" s="15" t="s">
        <v>12466</v>
      </c>
      <c r="N4506" s="17" t="n">
        <f aca="false">VLOOKUP(F4506,'[1]Goa Member''s Details Revised'!$C$2:$AO$7385,5,0)</f>
        <v>31200</v>
      </c>
      <c r="O4506" s="17" t="n">
        <f aca="false">VLOOKUP(F4506,'[1]Goa Member''s Details Revised'!$C$2:$AO$7385,5,0)</f>
        <v>31200</v>
      </c>
      <c r="P4506" s="17" t="n">
        <f aca="false">VLOOKUP(F4506,'[1]Goa Member''s Details Revised'!$C$2:$AO$7385,6,0)</f>
        <v>16640</v>
      </c>
      <c r="Q4506" s="17" t="str">
        <f aca="false">VLOOKUP(F4506,'[1]Goa Member''s Details Revised'!$C$2:$AO$7385,8,0)</f>
        <v>Outstanding</v>
      </c>
      <c r="R4506" s="17" t="n">
        <f aca="false">+O4506-P4506</f>
        <v>14560</v>
      </c>
      <c r="S4506" s="15" t="e">
        <f aca="false">+#REF!-K4506</f>
        <v>#REF!</v>
      </c>
      <c r="T4506" s="17" t="n">
        <f aca="false">IF(Q4506="regular",((P4506-(P4506/99)*S4506)),(P4506-(P4506*20%)))</f>
        <v>13312</v>
      </c>
      <c r="U4506" s="17" t="e">
        <f aca="false">((P4506-(P4506/99)*S4506))</f>
        <v>#REF!</v>
      </c>
      <c r="V4506" s="17" t="n">
        <f aca="false">IF(Q4506="regular",0,(P4506-(O4506*20%)))</f>
        <v>10400</v>
      </c>
      <c r="W4506" s="17"/>
      <c r="X4506" s="15"/>
      <c r="Y4506" s="18" t="str">
        <f aca="false">VLOOKUP(F4506,'[1]Goa Member''s Details Revised'!$C$2:$AO$7385,12,0)</f>
        <v>A sPOD last communication 07 (Outstanding Rs. 14650/-)</v>
      </c>
    </row>
    <row r="4507" customFormat="false" ht="30" hidden="false" customHeight="false" outlineLevel="0" collapsed="false">
      <c r="B4507" s="14" t="n">
        <v>4506</v>
      </c>
      <c r="C4507" s="15"/>
      <c r="D4507" s="15" t="s">
        <v>12467</v>
      </c>
      <c r="E4507" s="15" t="s">
        <v>25</v>
      </c>
      <c r="F4507" s="15" t="s">
        <v>12468</v>
      </c>
      <c r="G4507" s="15"/>
      <c r="H4507" s="16" t="str">
        <f aca="false">VLOOKUP(F4507,'[1]Goa Member''s Details Revised'!$C$2:$AO$7385,2,0)</f>
        <v>D. Purchaser </v>
      </c>
      <c r="I4507" s="15" t="n">
        <v>26</v>
      </c>
      <c r="J4507" s="15" t="s">
        <v>834</v>
      </c>
      <c r="K4507" s="15" t="n">
        <v>1991</v>
      </c>
      <c r="L4507" s="16" t="str">
        <f aca="false">VLOOKUP(F4507,'[1]Goa Member''s Details Revised'!$C$2:$AO$7385,9,0)</f>
        <v>Never</v>
      </c>
      <c r="M4507" s="15" t="s">
        <v>12469</v>
      </c>
      <c r="N4507" s="17" t="n">
        <f aca="false">VLOOKUP(F4507,'[1]Goa Member''s Details Revised'!$C$2:$AO$7385,5,0)</f>
        <v>23700</v>
      </c>
      <c r="O4507" s="17" t="n">
        <f aca="false">VLOOKUP(F4507,'[1]Goa Member''s Details Revised'!$C$2:$AO$7385,5,0)</f>
        <v>23700</v>
      </c>
      <c r="P4507" s="17" t="n">
        <f aca="false">VLOOKUP(F4507,'[1]Goa Member''s Details Revised'!$C$2:$AO$7385,6,0)</f>
        <v>20540</v>
      </c>
      <c r="Q4507" s="17" t="str">
        <f aca="false">VLOOKUP(F4507,'[1]Goa Member''s Details Revised'!$C$2:$AO$7385,8,0)</f>
        <v>Outstanding</v>
      </c>
      <c r="R4507" s="17" t="n">
        <f aca="false">+O4507-P4507</f>
        <v>3160</v>
      </c>
      <c r="S4507" s="15" t="e">
        <f aca="false">+#REF!-K4507</f>
        <v>#REF!</v>
      </c>
      <c r="T4507" s="17" t="n">
        <f aca="false">IF(Q4507="regular",((P4507-(P4507/99)*S4507)),(P4507-(P4507*20%)))</f>
        <v>16432</v>
      </c>
      <c r="U4507" s="17" t="e">
        <f aca="false">((P4507-(P4507/99)*S4507))</f>
        <v>#REF!</v>
      </c>
      <c r="V4507" s="17" t="n">
        <f aca="false">IF(Q4507="regular",0,(P4507-(O4507*20%)))</f>
        <v>15800</v>
      </c>
      <c r="W4507" s="17"/>
      <c r="X4507" s="15"/>
      <c r="Y4507" s="18" t="str">
        <f aca="false">VLOOKUP(F4507,'[1]Goa Member''s Details Revised'!$C$2:$AO$7385,12,0)</f>
        <v>A sPOD last communication 07 (Outstanding Rs. 3160/-) No app frm no agrmnt</v>
      </c>
    </row>
    <row r="4508" customFormat="false" ht="30" hidden="false" customHeight="false" outlineLevel="0" collapsed="false">
      <c r="B4508" s="14" t="n">
        <v>4507</v>
      </c>
      <c r="C4508" s="15"/>
      <c r="D4508" s="15" t="s">
        <v>12470</v>
      </c>
      <c r="E4508" s="15" t="s">
        <v>25</v>
      </c>
      <c r="F4508" s="15" t="s">
        <v>12471</v>
      </c>
      <c r="G4508" s="15"/>
      <c r="H4508" s="16" t="str">
        <f aca="false">VLOOKUP(F4508,'[1]Goa Member''s Details Revised'!$C$2:$AO$7385,2,0)</f>
        <v>D. Purchaser </v>
      </c>
      <c r="I4508" s="15" t="n">
        <v>28</v>
      </c>
      <c r="J4508" s="15" t="s">
        <v>834</v>
      </c>
      <c r="K4508" s="15" t="n">
        <v>1991</v>
      </c>
      <c r="L4508" s="16" t="str">
        <f aca="false">VLOOKUP(F4508,'[1]Goa Member''s Details Revised'!$C$2:$AO$7385,9,0)</f>
        <v>Never</v>
      </c>
      <c r="M4508" s="15" t="s">
        <v>12472</v>
      </c>
      <c r="N4508" s="17" t="n">
        <f aca="false">VLOOKUP(F4508,'[1]Goa Member''s Details Revised'!$C$2:$AO$7385,5,0)</f>
        <v>26500</v>
      </c>
      <c r="O4508" s="17" t="n">
        <f aca="false">VLOOKUP(F4508,'[1]Goa Member''s Details Revised'!$C$2:$AO$7385,5,0)</f>
        <v>26500</v>
      </c>
      <c r="P4508" s="17" t="n">
        <f aca="false">VLOOKUP(F4508,'[1]Goa Member''s Details Revised'!$C$2:$AO$7385,6,0)</f>
        <v>28212</v>
      </c>
      <c r="Q4508" s="17" t="str">
        <f aca="false">VLOOKUP(F4508,'[1]Goa Member''s Details Revised'!$C$2:$AO$7385,8,0)</f>
        <v>I.R.M</v>
      </c>
      <c r="R4508" s="17" t="n">
        <f aca="false">+O4508-P4508</f>
        <v>-1712</v>
      </c>
      <c r="S4508" s="15" t="e">
        <f aca="false">+#REF!-K4508</f>
        <v>#REF!</v>
      </c>
      <c r="T4508" s="17" t="n">
        <f aca="false">IF(Q4508="regular",((P4508-(P4508/99)*S4508)),(P4508-(P4508*20%)))</f>
        <v>22569.6</v>
      </c>
      <c r="U4508" s="17" t="e">
        <f aca="false">((P4508-(P4508/99)*S4508))</f>
        <v>#REF!</v>
      </c>
      <c r="V4508" s="17" t="n">
        <f aca="false">IF(Q4508="regular",0,(P4508-(O4508*20%)))</f>
        <v>22912</v>
      </c>
      <c r="W4508" s="17"/>
      <c r="X4508" s="15"/>
      <c r="Y4508" s="18" t="str">
        <f aca="false">VLOOKUP(F4508,'[1]Goa Member''s Details Revised'!$C$2:$AO$7385,12,0)</f>
        <v>we send last reminder in 2012.then we did not receive any reply. No App frm</v>
      </c>
    </row>
    <row r="4509" customFormat="false" ht="30" hidden="false" customHeight="false" outlineLevel="0" collapsed="false">
      <c r="B4509" s="14" t="n">
        <v>4508</v>
      </c>
      <c r="C4509" s="15"/>
      <c r="D4509" s="15" t="s">
        <v>12473</v>
      </c>
      <c r="E4509" s="15" t="s">
        <v>25</v>
      </c>
      <c r="F4509" s="15" t="s">
        <v>12474</v>
      </c>
      <c r="G4509" s="15"/>
      <c r="H4509" s="16" t="str">
        <f aca="false">VLOOKUP(F4509,'[1]Goa Member''s Details Revised'!$C$2:$AO$7385,2,0)</f>
        <v>D. Purchaser </v>
      </c>
      <c r="I4509" s="15" t="n">
        <v>10</v>
      </c>
      <c r="J4509" s="15" t="s">
        <v>27</v>
      </c>
      <c r="K4509" s="15" t="n">
        <v>1991</v>
      </c>
      <c r="L4509" s="16" t="str">
        <f aca="false">VLOOKUP(F4509,'[1]Goa Member''s Details Revised'!$C$2:$AO$7385,9,0)</f>
        <v>Never</v>
      </c>
      <c r="M4509" s="15" t="s">
        <v>12475</v>
      </c>
      <c r="N4509" s="17" t="n">
        <f aca="false">VLOOKUP(F4509,'[1]Goa Member''s Details Revised'!$C$2:$AO$7385,5,0)</f>
        <v>26500</v>
      </c>
      <c r="O4509" s="17" t="n">
        <f aca="false">VLOOKUP(F4509,'[1]Goa Member''s Details Revised'!$C$2:$AO$7385,5,0)</f>
        <v>26500</v>
      </c>
      <c r="P4509" s="17" t="n">
        <f aca="false">VLOOKUP(F4509,'[1]Goa Member''s Details Revised'!$C$2:$AO$7385,6,0)</f>
        <v>26500</v>
      </c>
      <c r="Q4509" s="17" t="str">
        <f aca="false">VLOOKUP(F4509,'[1]Goa Member''s Details Revised'!$C$2:$AO$7385,8,0)</f>
        <v>I.R.M</v>
      </c>
      <c r="R4509" s="17" t="n">
        <f aca="false">+O4509-P4509</f>
        <v>0</v>
      </c>
      <c r="S4509" s="15" t="e">
        <f aca="false">+#REF!-K4509</f>
        <v>#REF!</v>
      </c>
      <c r="T4509" s="17" t="n">
        <f aca="false">IF(Q4509="regular",((P4509-(P4509/99)*S4509)),(P4509-(P4509*20%)))</f>
        <v>21200</v>
      </c>
      <c r="U4509" s="17" t="e">
        <f aca="false">((P4509-(P4509/99)*S4509))</f>
        <v>#REF!</v>
      </c>
      <c r="V4509" s="17" t="n">
        <f aca="false">IF(Q4509="regular",0,(P4509-(O4509*20%)))</f>
        <v>21200</v>
      </c>
      <c r="W4509" s="17"/>
      <c r="X4509" s="15"/>
      <c r="Y4509" s="18" t="str">
        <f aca="false">VLOOKUP(F4509,'[1]Goa Member''s Details Revised'!$C$2:$AO$7385,12,0)</f>
        <v>we send last reminder in 2013.then we did not receive any reply.</v>
      </c>
    </row>
    <row r="4510" customFormat="false" ht="15" hidden="false" customHeight="false" outlineLevel="0" collapsed="false">
      <c r="B4510" s="14" t="n">
        <v>4509</v>
      </c>
      <c r="C4510" s="15"/>
      <c r="D4510" s="15" t="s">
        <v>12476</v>
      </c>
      <c r="E4510" s="15" t="s">
        <v>25</v>
      </c>
      <c r="F4510" s="15" t="s">
        <v>12477</v>
      </c>
      <c r="G4510" s="15"/>
      <c r="H4510" s="16" t="str">
        <f aca="false">VLOOKUP(F4510,'[1]Goa Member''s Details Revised'!$C$2:$AO$7385,2,0)</f>
        <v>D. Purchaser </v>
      </c>
      <c r="I4510" s="15" t="n">
        <v>3</v>
      </c>
      <c r="J4510" s="15" t="s">
        <v>27</v>
      </c>
      <c r="K4510" s="15" t="n">
        <v>1991</v>
      </c>
      <c r="L4510" s="16" t="str">
        <f aca="false">VLOOKUP(F4510,'[1]Goa Member''s Details Revised'!$C$2:$AO$7385,9,0)</f>
        <v>Never</v>
      </c>
      <c r="M4510" s="15" t="s">
        <v>12478</v>
      </c>
      <c r="N4510" s="17" t="n">
        <f aca="false">VLOOKUP(F4510,'[1]Goa Member''s Details Revised'!$C$2:$AO$7385,5,0)</f>
        <v>25500</v>
      </c>
      <c r="O4510" s="17" t="n">
        <f aca="false">VLOOKUP(F4510,'[1]Goa Member''s Details Revised'!$C$2:$AO$7385,5,0)</f>
        <v>25500</v>
      </c>
      <c r="P4510" s="17" t="n">
        <f aca="false">VLOOKUP(F4510,'[1]Goa Member''s Details Revised'!$C$2:$AO$7385,6,0)</f>
        <v>13600</v>
      </c>
      <c r="Q4510" s="17" t="str">
        <f aca="false">VLOOKUP(F4510,'[1]Goa Member''s Details Revised'!$C$2:$AO$7385,8,0)</f>
        <v>Outstanding</v>
      </c>
      <c r="R4510" s="17" t="n">
        <f aca="false">+O4510-P4510</f>
        <v>11900</v>
      </c>
      <c r="S4510" s="15" t="e">
        <f aca="false">+#REF!-K4510</f>
        <v>#REF!</v>
      </c>
      <c r="T4510" s="17" t="n">
        <f aca="false">IF(Q4510="regular",((P4510-(P4510/99)*S4510)),(P4510-(P4510*20%)))</f>
        <v>10880</v>
      </c>
      <c r="U4510" s="17" t="e">
        <f aca="false">((P4510-(P4510/99)*S4510))</f>
        <v>#REF!</v>
      </c>
      <c r="V4510" s="17" t="n">
        <f aca="false">IF(Q4510="regular",0,(P4510-(O4510*20%)))</f>
        <v>8500</v>
      </c>
      <c r="W4510" s="17"/>
      <c r="X4510" s="15"/>
      <c r="Y4510" s="18" t="str">
        <f aca="false">VLOOKUP(F4510,'[1]Goa Member''s Details Revised'!$C$2:$AO$7385,12,0)</f>
        <v>(outstanding Rs 11900/-)last communication 99…. No app frm </v>
      </c>
    </row>
    <row r="4511" customFormat="false" ht="15" hidden="false" customHeight="false" outlineLevel="0" collapsed="false">
      <c r="B4511" s="14" t="n">
        <v>4510</v>
      </c>
      <c r="C4511" s="15"/>
      <c r="D4511" s="15" t="s">
        <v>12479</v>
      </c>
      <c r="E4511" s="15" t="s">
        <v>25</v>
      </c>
      <c r="F4511" s="15" t="s">
        <v>12480</v>
      </c>
      <c r="G4511" s="15"/>
      <c r="H4511" s="16" t="str">
        <f aca="false">VLOOKUP(F4511,'[1]Goa Member''s Details Revised'!$C$2:$AO$7385,2,0)</f>
        <v>Purchaser</v>
      </c>
      <c r="I4511" s="15" t="n">
        <v>9</v>
      </c>
      <c r="J4511" s="15" t="s">
        <v>27</v>
      </c>
      <c r="K4511" s="15" t="n">
        <v>1991</v>
      </c>
      <c r="L4511" s="16" t="n">
        <f aca="false">VLOOKUP(F4511,'[1]Goa Member''s Details Revised'!$C$2:$AO$7385,9,0)</f>
        <v>2022</v>
      </c>
      <c r="M4511" s="15" t="s">
        <v>12481</v>
      </c>
      <c r="N4511" s="17" t="n">
        <f aca="false">VLOOKUP(F4511,'[1]Goa Member''s Details Revised'!$C$2:$AO$7385,5,0)</f>
        <v>26500</v>
      </c>
      <c r="O4511" s="17" t="n">
        <f aca="false">VLOOKUP(F4511,'[1]Goa Member''s Details Revised'!$C$2:$AO$7385,5,0)</f>
        <v>26500</v>
      </c>
      <c r="P4511" s="17" t="n">
        <f aca="false">VLOOKUP(F4511,'[1]Goa Member''s Details Revised'!$C$2:$AO$7385,6,0)</f>
        <v>27650</v>
      </c>
      <c r="Q4511" s="17" t="str">
        <f aca="false">VLOOKUP(F4511,'[1]Goa Member''s Details Revised'!$C$2:$AO$7385,8,0)</f>
        <v>R.M</v>
      </c>
      <c r="R4511" s="17" t="n">
        <f aca="false">+O4511-P4511</f>
        <v>-1150</v>
      </c>
      <c r="S4511" s="15" t="e">
        <f aca="false">+#REF!-K4511</f>
        <v>#REF!</v>
      </c>
      <c r="T4511" s="17" t="n">
        <f aca="false">IF(Q4511="regular",((P4511-(P4511/99)*S4511)),(P4511-(P4511*20%)))</f>
        <v>22120</v>
      </c>
      <c r="U4511" s="17" t="e">
        <f aca="false">((P4511-(P4511/99)*S4511))</f>
        <v>#REF!</v>
      </c>
      <c r="V4511" s="17" t="n">
        <f aca="false">IF(Q4511="regular",0,(P4511-(O4511*20%)))</f>
        <v>22350</v>
      </c>
      <c r="W4511" s="17"/>
      <c r="X4511" s="15"/>
      <c r="Y4511" s="18" t="str">
        <f aca="false">VLOOKUP(F4511,'[1]Goa Member''s Details Revised'!$C$2:$AO$7385,12,0)</f>
        <v>they are reguler member</v>
      </c>
    </row>
    <row r="4512" customFormat="false" ht="30" hidden="false" customHeight="false" outlineLevel="0" collapsed="false">
      <c r="B4512" s="14" t="n">
        <v>4511</v>
      </c>
      <c r="C4512" s="15"/>
      <c r="D4512" s="15" t="s">
        <v>12482</v>
      </c>
      <c r="E4512" s="15" t="s">
        <v>25</v>
      </c>
      <c r="F4512" s="15" t="s">
        <v>12483</v>
      </c>
      <c r="G4512" s="15"/>
      <c r="H4512" s="16" t="str">
        <f aca="false">VLOOKUP(F4512,'[1]Goa Member''s Details Revised'!$C$2:$AO$7385,2,0)</f>
        <v>D. Purchaser </v>
      </c>
      <c r="I4512" s="15" t="n">
        <v>16</v>
      </c>
      <c r="J4512" s="15" t="s">
        <v>27</v>
      </c>
      <c r="K4512" s="15" t="n">
        <v>1991</v>
      </c>
      <c r="L4512" s="16" t="str">
        <f aca="false">VLOOKUP(F4512,'[1]Goa Member''s Details Revised'!$C$2:$AO$7385,9,0)</f>
        <v>Never</v>
      </c>
      <c r="M4512" s="15" t="s">
        <v>12484</v>
      </c>
      <c r="N4512" s="17" t="n">
        <f aca="false">VLOOKUP(F4512,'[1]Goa Member''s Details Revised'!$C$2:$AO$7385,5,0)</f>
        <v>24120</v>
      </c>
      <c r="O4512" s="17" t="n">
        <f aca="false">VLOOKUP(F4512,'[1]Goa Member''s Details Revised'!$C$2:$AO$7385,5,0)</f>
        <v>24120</v>
      </c>
      <c r="P4512" s="17" t="n">
        <f aca="false">VLOOKUP(F4512,'[1]Goa Member''s Details Revised'!$C$2:$AO$7385,6,0)</f>
        <v>24120</v>
      </c>
      <c r="Q4512" s="17" t="str">
        <f aca="false">VLOOKUP(F4512,'[1]Goa Member''s Details Revised'!$C$2:$AO$7385,8,0)</f>
        <v>I.R.M</v>
      </c>
      <c r="R4512" s="17" t="n">
        <f aca="false">+O4512-P4512</f>
        <v>0</v>
      </c>
      <c r="S4512" s="15" t="e">
        <f aca="false">+#REF!-K4512</f>
        <v>#REF!</v>
      </c>
      <c r="T4512" s="17" t="n">
        <f aca="false">IF(Q4512="regular",((P4512-(P4512/99)*S4512)),(P4512-(P4512*20%)))</f>
        <v>19296</v>
      </c>
      <c r="U4512" s="17" t="e">
        <f aca="false">((P4512-(P4512/99)*S4512))</f>
        <v>#REF!</v>
      </c>
      <c r="V4512" s="17" t="n">
        <f aca="false">IF(Q4512="regular",0,(P4512-(O4512*20%)))</f>
        <v>19296</v>
      </c>
      <c r="W4512" s="17"/>
      <c r="X4512" s="15"/>
      <c r="Y4512" s="18" t="str">
        <f aca="false">VLOOKUP(F4512,'[1]Goa Member''s Details Revised'!$C$2:$AO$7385,12,0)</f>
        <v>we send last reminder in 2012.then we did not receive any reply. No App frm</v>
      </c>
    </row>
    <row r="4513" customFormat="false" ht="30" hidden="false" customHeight="false" outlineLevel="0" collapsed="false">
      <c r="B4513" s="14" t="n">
        <v>4512</v>
      </c>
      <c r="C4513" s="15"/>
      <c r="D4513" s="15" t="s">
        <v>12485</v>
      </c>
      <c r="E4513" s="15" t="s">
        <v>25</v>
      </c>
      <c r="F4513" s="15" t="s">
        <v>12486</v>
      </c>
      <c r="G4513" s="15"/>
      <c r="H4513" s="16" t="str">
        <f aca="false">VLOOKUP(F4513,'[1]Goa Member''s Details Revised'!$C$2:$AO$7385,2,0)</f>
        <v>D. Purchaser </v>
      </c>
      <c r="I4513" s="15" t="n">
        <v>10</v>
      </c>
      <c r="J4513" s="15" t="s">
        <v>27</v>
      </c>
      <c r="K4513" s="15" t="n">
        <v>1991</v>
      </c>
      <c r="L4513" s="16" t="str">
        <f aca="false">VLOOKUP(F4513,'[1]Goa Member''s Details Revised'!$C$2:$AO$7385,9,0)</f>
        <v>Never</v>
      </c>
      <c r="M4513" s="15" t="s">
        <v>12487</v>
      </c>
      <c r="N4513" s="17" t="n">
        <f aca="false">VLOOKUP(F4513,'[1]Goa Member''s Details Revised'!$C$2:$AO$7385,5,0)</f>
        <v>20000</v>
      </c>
      <c r="O4513" s="17" t="n">
        <f aca="false">VLOOKUP(F4513,'[1]Goa Member''s Details Revised'!$C$2:$AO$7385,5,0)</f>
        <v>20000</v>
      </c>
      <c r="P4513" s="17" t="n">
        <f aca="false">VLOOKUP(F4513,'[1]Goa Member''s Details Revised'!$C$2:$AO$7385,6,0)</f>
        <v>20850</v>
      </c>
      <c r="Q4513" s="17" t="str">
        <f aca="false">VLOOKUP(F4513,'[1]Goa Member''s Details Revised'!$C$2:$AO$7385,8,0)</f>
        <v>I.R.M</v>
      </c>
      <c r="R4513" s="17" t="n">
        <f aca="false">+O4513-P4513</f>
        <v>-850</v>
      </c>
      <c r="S4513" s="15" t="e">
        <f aca="false">+#REF!-K4513</f>
        <v>#REF!</v>
      </c>
      <c r="T4513" s="17" t="n">
        <f aca="false">IF(Q4513="regular",((P4513-(P4513/99)*S4513)),(P4513-(P4513*20%)))</f>
        <v>16680</v>
      </c>
      <c r="U4513" s="17" t="e">
        <f aca="false">((P4513-(P4513/99)*S4513))</f>
        <v>#REF!</v>
      </c>
      <c r="V4513" s="17" t="n">
        <f aca="false">IF(Q4513="regular",0,(P4513-(O4513*20%)))</f>
        <v>16850</v>
      </c>
      <c r="W4513" s="17"/>
      <c r="X4513" s="15"/>
      <c r="Y4513" s="18" t="str">
        <f aca="false">VLOOKUP(F4513,'[1]Goa Member''s Details Revised'!$C$2:$AO$7385,12,0)</f>
        <v>we send last reminder in 2012.then we did not receive any reply. No App frm</v>
      </c>
    </row>
    <row r="4514" customFormat="false" ht="30" hidden="false" customHeight="false" outlineLevel="0" collapsed="false">
      <c r="B4514" s="14" t="n">
        <v>4513</v>
      </c>
      <c r="C4514" s="15"/>
      <c r="D4514" s="15" t="s">
        <v>12488</v>
      </c>
      <c r="E4514" s="15" t="s">
        <v>25</v>
      </c>
      <c r="F4514" s="15" t="s">
        <v>12489</v>
      </c>
      <c r="G4514" s="15"/>
      <c r="H4514" s="16" t="str">
        <f aca="false">VLOOKUP(F4514,'[1]Goa Member''s Details Revised'!$C$2:$AO$7385,2,0)</f>
        <v>D. Purchaser </v>
      </c>
      <c r="I4514" s="15" t="n">
        <v>10</v>
      </c>
      <c r="J4514" s="15" t="s">
        <v>27</v>
      </c>
      <c r="K4514" s="15" t="n">
        <v>1991</v>
      </c>
      <c r="L4514" s="16" t="str">
        <f aca="false">VLOOKUP(F4514,'[1]Goa Member''s Details Revised'!$C$2:$AO$7385,9,0)</f>
        <v>Never</v>
      </c>
      <c r="M4514" s="15" t="s">
        <v>12490</v>
      </c>
      <c r="N4514" s="17" t="n">
        <f aca="false">VLOOKUP(F4514,'[1]Goa Member''s Details Revised'!$C$2:$AO$7385,5,0)</f>
        <v>20000</v>
      </c>
      <c r="O4514" s="17" t="n">
        <f aca="false">VLOOKUP(F4514,'[1]Goa Member''s Details Revised'!$C$2:$AO$7385,5,0)</f>
        <v>20000</v>
      </c>
      <c r="P4514" s="17" t="n">
        <f aca="false">VLOOKUP(F4514,'[1]Goa Member''s Details Revised'!$C$2:$AO$7385,6,0)</f>
        <v>20850</v>
      </c>
      <c r="Q4514" s="17" t="str">
        <f aca="false">VLOOKUP(F4514,'[1]Goa Member''s Details Revised'!$C$2:$AO$7385,8,0)</f>
        <v>I.R.M</v>
      </c>
      <c r="R4514" s="17" t="n">
        <f aca="false">+O4514-P4514</f>
        <v>-850</v>
      </c>
      <c r="S4514" s="15" t="e">
        <f aca="false">+#REF!-K4514</f>
        <v>#REF!</v>
      </c>
      <c r="T4514" s="17" t="n">
        <f aca="false">IF(Q4514="regular",((P4514-(P4514/99)*S4514)),(P4514-(P4514*20%)))</f>
        <v>16680</v>
      </c>
      <c r="U4514" s="17" t="e">
        <f aca="false">((P4514-(P4514/99)*S4514))</f>
        <v>#REF!</v>
      </c>
      <c r="V4514" s="17" t="n">
        <f aca="false">IF(Q4514="regular",0,(P4514-(O4514*20%)))</f>
        <v>16850</v>
      </c>
      <c r="W4514" s="17"/>
      <c r="X4514" s="15"/>
      <c r="Y4514" s="18" t="str">
        <f aca="false">VLOOKUP(F4514,'[1]Goa Member''s Details Revised'!$C$2:$AO$7385,12,0)</f>
        <v>we send last reminder in 2012.then we did not receive any reply. No App frm</v>
      </c>
    </row>
    <row r="4515" customFormat="false" ht="30" hidden="false" customHeight="false" outlineLevel="0" collapsed="false">
      <c r="B4515" s="14" t="n">
        <v>4514</v>
      </c>
      <c r="C4515" s="15"/>
      <c r="D4515" s="15" t="s">
        <v>12491</v>
      </c>
      <c r="E4515" s="15" t="s">
        <v>25</v>
      </c>
      <c r="F4515" s="15" t="s">
        <v>12492</v>
      </c>
      <c r="G4515" s="15"/>
      <c r="H4515" s="16" t="str">
        <f aca="false">VLOOKUP(F4515,'[1]Goa Member''s Details Revised'!$C$2:$AO$7385,2,0)</f>
        <v>D. Purchaser </v>
      </c>
      <c r="I4515" s="15" t="n">
        <v>10</v>
      </c>
      <c r="J4515" s="15" t="s">
        <v>27</v>
      </c>
      <c r="K4515" s="15" t="n">
        <v>1991</v>
      </c>
      <c r="L4515" s="16" t="str">
        <f aca="false">VLOOKUP(F4515,'[1]Goa Member''s Details Revised'!$C$2:$AO$7385,9,0)</f>
        <v>Never</v>
      </c>
      <c r="M4515" s="15" t="s">
        <v>12493</v>
      </c>
      <c r="N4515" s="17" t="n">
        <f aca="false">VLOOKUP(F4515,'[1]Goa Member''s Details Revised'!$C$2:$AO$7385,5,0)</f>
        <v>20000</v>
      </c>
      <c r="O4515" s="17" t="n">
        <f aca="false">VLOOKUP(F4515,'[1]Goa Member''s Details Revised'!$C$2:$AO$7385,5,0)</f>
        <v>20000</v>
      </c>
      <c r="P4515" s="17" t="n">
        <f aca="false">VLOOKUP(F4515,'[1]Goa Member''s Details Revised'!$C$2:$AO$7385,6,0)</f>
        <v>20850</v>
      </c>
      <c r="Q4515" s="17" t="str">
        <f aca="false">VLOOKUP(F4515,'[1]Goa Member''s Details Revised'!$C$2:$AO$7385,8,0)</f>
        <v>I.R.M</v>
      </c>
      <c r="R4515" s="17" t="n">
        <f aca="false">+O4515-P4515</f>
        <v>-850</v>
      </c>
      <c r="S4515" s="15" t="e">
        <f aca="false">+#REF!-K4515</f>
        <v>#REF!</v>
      </c>
      <c r="T4515" s="17" t="n">
        <f aca="false">IF(Q4515="regular",((P4515-(P4515/99)*S4515)),(P4515-(P4515*20%)))</f>
        <v>16680</v>
      </c>
      <c r="U4515" s="17" t="e">
        <f aca="false">((P4515-(P4515/99)*S4515))</f>
        <v>#REF!</v>
      </c>
      <c r="V4515" s="17" t="n">
        <f aca="false">IF(Q4515="regular",0,(P4515-(O4515*20%)))</f>
        <v>16850</v>
      </c>
      <c r="W4515" s="17"/>
      <c r="X4515" s="15"/>
      <c r="Y4515" s="18" t="str">
        <f aca="false">VLOOKUP(F4515,'[1]Goa Member''s Details Revised'!$C$2:$AO$7385,12,0)</f>
        <v>we send last reminder in 2012.then we did not receive any reply. No App frm</v>
      </c>
    </row>
    <row r="4516" customFormat="false" ht="30" hidden="false" customHeight="false" outlineLevel="0" collapsed="false">
      <c r="B4516" s="14" t="n">
        <v>4515</v>
      </c>
      <c r="C4516" s="15"/>
      <c r="D4516" s="15" t="s">
        <v>12494</v>
      </c>
      <c r="E4516" s="15" t="s">
        <v>25</v>
      </c>
      <c r="F4516" s="15" t="s">
        <v>12495</v>
      </c>
      <c r="G4516" s="15"/>
      <c r="H4516" s="16" t="str">
        <f aca="false">VLOOKUP(F4516,'[1]Goa Member''s Details Revised'!$C$2:$AO$7385,2,0)</f>
        <v>D. Purchaser </v>
      </c>
      <c r="I4516" s="15" t="n">
        <v>10</v>
      </c>
      <c r="J4516" s="15" t="s">
        <v>27</v>
      </c>
      <c r="K4516" s="15" t="n">
        <v>1991</v>
      </c>
      <c r="L4516" s="16" t="n">
        <f aca="false">VLOOKUP(F4516,'[1]Goa Member''s Details Revised'!$C$2:$AO$7385,9,0)</f>
        <v>2010</v>
      </c>
      <c r="M4516" s="15" t="s">
        <v>12496</v>
      </c>
      <c r="N4516" s="17" t="n">
        <f aca="false">VLOOKUP(F4516,'[1]Goa Member''s Details Revised'!$C$2:$AO$7385,5,0)</f>
        <v>13500</v>
      </c>
      <c r="O4516" s="17" t="n">
        <f aca="false">VLOOKUP(F4516,'[1]Goa Member''s Details Revised'!$C$2:$AO$7385,5,0)</f>
        <v>13500</v>
      </c>
      <c r="P4516" s="17" t="n">
        <f aca="false">VLOOKUP(F4516,'[1]Goa Member''s Details Revised'!$C$2:$AO$7385,6,0)</f>
        <v>15300</v>
      </c>
      <c r="Q4516" s="17" t="str">
        <f aca="false">VLOOKUP(F4516,'[1]Goa Member''s Details Revised'!$C$2:$AO$7385,8,0)</f>
        <v>R.M</v>
      </c>
      <c r="R4516" s="17" t="n">
        <f aca="false">+O4516-P4516</f>
        <v>-1800</v>
      </c>
      <c r="S4516" s="15" t="e">
        <f aca="false">+#REF!-K4516</f>
        <v>#REF!</v>
      </c>
      <c r="T4516" s="17" t="n">
        <f aca="false">IF(Q4516="regular",((P4516-(P4516/99)*S4516)),(P4516-(P4516*20%)))</f>
        <v>12240</v>
      </c>
      <c r="U4516" s="17" t="e">
        <f aca="false">((P4516-(P4516/99)*S4516))</f>
        <v>#REF!</v>
      </c>
      <c r="V4516" s="17" t="n">
        <f aca="false">IF(Q4516="regular",0,(P4516-(O4516*20%)))</f>
        <v>12600</v>
      </c>
      <c r="W4516" s="17"/>
      <c r="X4516" s="15"/>
      <c r="Y4516" s="18" t="str">
        <f aca="false">VLOOKUP(F4516,'[1]Goa Member''s Details Revised'!$C$2:$AO$7385,12,0)</f>
        <v>we send last reminder in 2012.then we did not receive any reply. No App frm</v>
      </c>
    </row>
    <row r="4517" customFormat="false" ht="30" hidden="false" customHeight="false" outlineLevel="0" collapsed="false">
      <c r="B4517" s="14" t="n">
        <v>4516</v>
      </c>
      <c r="C4517" s="15"/>
      <c r="D4517" s="15" t="s">
        <v>12497</v>
      </c>
      <c r="E4517" s="15" t="s">
        <v>25</v>
      </c>
      <c r="F4517" s="15" t="s">
        <v>12498</v>
      </c>
      <c r="G4517" s="15"/>
      <c r="H4517" s="16" t="str">
        <f aca="false">VLOOKUP(F4517,'[1]Goa Member''s Details Revised'!$C$2:$AO$7385,2,0)</f>
        <v>D. Purchaser </v>
      </c>
      <c r="I4517" s="15" t="n">
        <v>10</v>
      </c>
      <c r="J4517" s="15" t="s">
        <v>27</v>
      </c>
      <c r="K4517" s="15" t="n">
        <v>1991</v>
      </c>
      <c r="L4517" s="16" t="str">
        <f aca="false">VLOOKUP(F4517,'[1]Goa Member''s Details Revised'!$C$2:$AO$7385,9,0)</f>
        <v>Never</v>
      </c>
      <c r="M4517" s="15" t="s">
        <v>12499</v>
      </c>
      <c r="N4517" s="17" t="n">
        <f aca="false">VLOOKUP(F4517,'[1]Goa Member''s Details Revised'!$C$2:$AO$7385,5,0)</f>
        <v>20000</v>
      </c>
      <c r="O4517" s="17" t="n">
        <f aca="false">VLOOKUP(F4517,'[1]Goa Member''s Details Revised'!$C$2:$AO$7385,5,0)</f>
        <v>20000</v>
      </c>
      <c r="P4517" s="17" t="n">
        <f aca="false">VLOOKUP(F4517,'[1]Goa Member''s Details Revised'!$C$2:$AO$7385,6,0)</f>
        <v>20850</v>
      </c>
      <c r="Q4517" s="17" t="str">
        <f aca="false">VLOOKUP(F4517,'[1]Goa Member''s Details Revised'!$C$2:$AO$7385,8,0)</f>
        <v>I.R.M</v>
      </c>
      <c r="R4517" s="17" t="n">
        <f aca="false">+O4517-P4517</f>
        <v>-850</v>
      </c>
      <c r="S4517" s="15" t="e">
        <f aca="false">+#REF!-K4517</f>
        <v>#REF!</v>
      </c>
      <c r="T4517" s="17" t="n">
        <f aca="false">IF(Q4517="regular",((P4517-(P4517/99)*S4517)),(P4517-(P4517*20%)))</f>
        <v>16680</v>
      </c>
      <c r="U4517" s="17" t="e">
        <f aca="false">((P4517-(P4517/99)*S4517))</f>
        <v>#REF!</v>
      </c>
      <c r="V4517" s="17" t="n">
        <f aca="false">IF(Q4517="regular",0,(P4517-(O4517*20%)))</f>
        <v>16850</v>
      </c>
      <c r="W4517" s="17"/>
      <c r="X4517" s="15"/>
      <c r="Y4517" s="18" t="str">
        <f aca="false">VLOOKUP(F4517,'[1]Goa Member''s Details Revised'!$C$2:$AO$7385,12,0)</f>
        <v>we send last reminder in 2012.then we did not receive any reply. No App frm</v>
      </c>
    </row>
    <row r="4518" customFormat="false" ht="30" hidden="false" customHeight="false" outlineLevel="0" collapsed="false">
      <c r="B4518" s="14" t="n">
        <v>4517</v>
      </c>
      <c r="C4518" s="15"/>
      <c r="D4518" s="15" t="s">
        <v>12500</v>
      </c>
      <c r="E4518" s="15" t="s">
        <v>25</v>
      </c>
      <c r="F4518" s="15" t="s">
        <v>12501</v>
      </c>
      <c r="G4518" s="15"/>
      <c r="H4518" s="16" t="str">
        <f aca="false">VLOOKUP(F4518,'[1]Goa Member''s Details Revised'!$C$2:$AO$7385,2,0)</f>
        <v>D. Purchaser </v>
      </c>
      <c r="I4518" s="15" t="n">
        <v>10</v>
      </c>
      <c r="J4518" s="15" t="s">
        <v>27</v>
      </c>
      <c r="K4518" s="15" t="n">
        <v>1991</v>
      </c>
      <c r="L4518" s="16" t="str">
        <f aca="false">VLOOKUP(F4518,'[1]Goa Member''s Details Revised'!$C$2:$AO$7385,9,0)</f>
        <v>Never</v>
      </c>
      <c r="M4518" s="15" t="s">
        <v>12502</v>
      </c>
      <c r="N4518" s="17" t="n">
        <f aca="false">VLOOKUP(F4518,'[1]Goa Member''s Details Revised'!$C$2:$AO$7385,5,0)</f>
        <v>22000</v>
      </c>
      <c r="O4518" s="17" t="n">
        <f aca="false">VLOOKUP(F4518,'[1]Goa Member''s Details Revised'!$C$2:$AO$7385,5,0)</f>
        <v>22000</v>
      </c>
      <c r="P4518" s="17" t="n">
        <f aca="false">VLOOKUP(F4518,'[1]Goa Member''s Details Revised'!$C$2:$AO$7385,6,0)</f>
        <v>25500</v>
      </c>
      <c r="Q4518" s="17" t="str">
        <f aca="false">VLOOKUP(F4518,'[1]Goa Member''s Details Revised'!$C$2:$AO$7385,8,0)</f>
        <v>I.R.M</v>
      </c>
      <c r="R4518" s="17" t="n">
        <f aca="false">+O4518-P4518</f>
        <v>-3500</v>
      </c>
      <c r="S4518" s="15" t="e">
        <f aca="false">+#REF!-K4518</f>
        <v>#REF!</v>
      </c>
      <c r="T4518" s="17" t="n">
        <f aca="false">IF(Q4518="regular",((P4518-(P4518/99)*S4518)),(P4518-(P4518*20%)))</f>
        <v>20400</v>
      </c>
      <c r="U4518" s="17" t="e">
        <f aca="false">((P4518-(P4518/99)*S4518))</f>
        <v>#REF!</v>
      </c>
      <c r="V4518" s="17" t="n">
        <f aca="false">IF(Q4518="regular",0,(P4518-(O4518*20%)))</f>
        <v>21100</v>
      </c>
      <c r="W4518" s="17"/>
      <c r="X4518" s="15"/>
      <c r="Y4518" s="18" t="str">
        <f aca="false">VLOOKUP(F4518,'[1]Goa Member''s Details Revised'!$C$2:$AO$7385,12,0)</f>
        <v>we send last reminder in 2012.then we did not receive any reply. No App frm</v>
      </c>
    </row>
    <row r="4519" customFormat="false" ht="15" hidden="false" customHeight="false" outlineLevel="0" collapsed="false">
      <c r="B4519" s="14" t="n">
        <v>4518</v>
      </c>
      <c r="C4519" s="15"/>
      <c r="D4519" s="15" t="s">
        <v>12503</v>
      </c>
      <c r="E4519" s="15" t="s">
        <v>25</v>
      </c>
      <c r="F4519" s="15" t="s">
        <v>12504</v>
      </c>
      <c r="G4519" s="15"/>
      <c r="H4519" s="16" t="str">
        <f aca="false">VLOOKUP(F4519,'[1]Goa Member''s Details Revised'!$C$2:$AO$7385,2,0)</f>
        <v>D. Purchaser </v>
      </c>
      <c r="I4519" s="15" t="n">
        <v>10</v>
      </c>
      <c r="J4519" s="15" t="s">
        <v>27</v>
      </c>
      <c r="K4519" s="15" t="n">
        <v>1991</v>
      </c>
      <c r="L4519" s="16" t="str">
        <f aca="false">VLOOKUP(F4519,'[1]Goa Member''s Details Revised'!$C$2:$AO$7385,9,0)</f>
        <v>Never</v>
      </c>
      <c r="M4519" s="15" t="s">
        <v>12505</v>
      </c>
      <c r="N4519" s="17" t="n">
        <f aca="false">VLOOKUP(F4519,'[1]Goa Member''s Details Revised'!$C$2:$AO$7385,5,0)</f>
        <v>34000</v>
      </c>
      <c r="O4519" s="17" t="n">
        <f aca="false">VLOOKUP(F4519,'[1]Goa Member''s Details Revised'!$C$2:$AO$7385,5,0)</f>
        <v>34000</v>
      </c>
      <c r="P4519" s="17" t="n">
        <f aca="false">VLOOKUP(F4519,'[1]Goa Member''s Details Revised'!$C$2:$AO$7385,6,0)</f>
        <v>35450</v>
      </c>
      <c r="Q4519" s="17" t="str">
        <f aca="false">VLOOKUP(F4519,'[1]Goa Member''s Details Revised'!$C$2:$AO$7385,8,0)</f>
        <v>I.R.M</v>
      </c>
      <c r="R4519" s="17" t="n">
        <f aca="false">+O4519-P4519</f>
        <v>-1450</v>
      </c>
      <c r="S4519" s="15" t="e">
        <f aca="false">+#REF!-K4519</f>
        <v>#REF!</v>
      </c>
      <c r="T4519" s="17" t="n">
        <f aca="false">IF(Q4519="regular",((P4519-(P4519/99)*S4519)),(P4519-(P4519*20%)))</f>
        <v>28360</v>
      </c>
      <c r="U4519" s="17" t="e">
        <f aca="false">((P4519-(P4519/99)*S4519))</f>
        <v>#REF!</v>
      </c>
      <c r="V4519" s="17" t="n">
        <f aca="false">IF(Q4519="regular",0,(P4519-(O4519*20%)))</f>
        <v>28650</v>
      </c>
      <c r="W4519" s="17"/>
      <c r="X4519" s="15"/>
      <c r="Y4519" s="18" t="str">
        <f aca="false">VLOOKUP(F4519,'[1]Goa Member''s Details Revised'!$C$2:$AO$7385,12,0)</f>
        <v>no communication till date.. NO APP frm</v>
      </c>
    </row>
    <row r="4520" customFormat="false" ht="15" hidden="false" customHeight="false" outlineLevel="0" collapsed="false">
      <c r="B4520" s="14" t="n">
        <v>4519</v>
      </c>
      <c r="C4520" s="15"/>
      <c r="D4520" s="15" t="s">
        <v>12506</v>
      </c>
      <c r="E4520" s="15" t="s">
        <v>25</v>
      </c>
      <c r="F4520" s="15" t="s">
        <v>12507</v>
      </c>
      <c r="G4520" s="15"/>
      <c r="H4520" s="16" t="str">
        <f aca="false">VLOOKUP(F4520,'[1]Goa Member''s Details Revised'!$C$2:$AO$7385,2,0)</f>
        <v>D. Purchaser </v>
      </c>
      <c r="I4520" s="15" t="n">
        <v>10</v>
      </c>
      <c r="J4520" s="15" t="s">
        <v>27</v>
      </c>
      <c r="K4520" s="15" t="n">
        <v>1991</v>
      </c>
      <c r="L4520" s="16" t="str">
        <f aca="false">VLOOKUP(F4520,'[1]Goa Member''s Details Revised'!$C$2:$AO$7385,9,0)</f>
        <v>Never</v>
      </c>
      <c r="M4520" s="15" t="s">
        <v>12508</v>
      </c>
      <c r="N4520" s="17" t="n">
        <f aca="false">VLOOKUP(F4520,'[1]Goa Member''s Details Revised'!$C$2:$AO$7385,5,0)</f>
        <v>22000</v>
      </c>
      <c r="O4520" s="17" t="n">
        <f aca="false">VLOOKUP(F4520,'[1]Goa Member''s Details Revised'!$C$2:$AO$7385,5,0)</f>
        <v>22000</v>
      </c>
      <c r="P4520" s="17" t="n">
        <f aca="false">VLOOKUP(F4520,'[1]Goa Member''s Details Revised'!$C$2:$AO$7385,6,0)</f>
        <v>25500</v>
      </c>
      <c r="Q4520" s="17" t="str">
        <f aca="false">VLOOKUP(F4520,'[1]Goa Member''s Details Revised'!$C$2:$AO$7385,8,0)</f>
        <v>I.R.M</v>
      </c>
      <c r="R4520" s="17" t="n">
        <f aca="false">+O4520-P4520</f>
        <v>-3500</v>
      </c>
      <c r="S4520" s="15" t="e">
        <f aca="false">+#REF!-K4520</f>
        <v>#REF!</v>
      </c>
      <c r="T4520" s="17" t="n">
        <f aca="false">IF(Q4520="regular",((P4520-(P4520/99)*S4520)),(P4520-(P4520*20%)))</f>
        <v>20400</v>
      </c>
      <c r="U4520" s="17" t="e">
        <f aca="false">((P4520-(P4520/99)*S4520))</f>
        <v>#REF!</v>
      </c>
      <c r="V4520" s="17" t="n">
        <f aca="false">IF(Q4520="regular",0,(P4520-(O4520*20%)))</f>
        <v>21100</v>
      </c>
      <c r="W4520" s="17"/>
      <c r="X4520" s="15"/>
      <c r="Y4520" s="18" t="str">
        <f aca="false">VLOOKUP(F4520,'[1]Goa Member''s Details Revised'!$C$2:$AO$7385,12,0)</f>
        <v>no communication till date.. NO APP frm</v>
      </c>
    </row>
    <row r="4521" customFormat="false" ht="15" hidden="false" customHeight="false" outlineLevel="0" collapsed="false">
      <c r="B4521" s="14" t="n">
        <v>4520</v>
      </c>
      <c r="C4521" s="15"/>
      <c r="D4521" s="15" t="s">
        <v>12509</v>
      </c>
      <c r="E4521" s="15" t="s">
        <v>25</v>
      </c>
      <c r="F4521" s="15" t="s">
        <v>12510</v>
      </c>
      <c r="G4521" s="15"/>
      <c r="H4521" s="16" t="str">
        <f aca="false">VLOOKUP(F4521,'[1]Goa Member''s Details Revised'!$C$2:$AO$7385,2,0)</f>
        <v>D. Purchaser </v>
      </c>
      <c r="I4521" s="15" t="n">
        <v>10</v>
      </c>
      <c r="J4521" s="15" t="s">
        <v>27</v>
      </c>
      <c r="K4521" s="15" t="n">
        <v>1991</v>
      </c>
      <c r="L4521" s="16" t="str">
        <f aca="false">VLOOKUP(F4521,'[1]Goa Member''s Details Revised'!$C$2:$AO$7385,9,0)</f>
        <v>Never</v>
      </c>
      <c r="M4521" s="15" t="s">
        <v>12511</v>
      </c>
      <c r="N4521" s="17" t="n">
        <f aca="false">VLOOKUP(F4521,'[1]Goa Member''s Details Revised'!$C$2:$AO$7385,5,0)</f>
        <v>34000</v>
      </c>
      <c r="O4521" s="17" t="n">
        <f aca="false">VLOOKUP(F4521,'[1]Goa Member''s Details Revised'!$C$2:$AO$7385,5,0)</f>
        <v>34000</v>
      </c>
      <c r="P4521" s="17" t="n">
        <f aca="false">VLOOKUP(F4521,'[1]Goa Member''s Details Revised'!$C$2:$AO$7385,6,0)</f>
        <v>34000</v>
      </c>
      <c r="Q4521" s="17" t="str">
        <f aca="false">VLOOKUP(F4521,'[1]Goa Member''s Details Revised'!$C$2:$AO$7385,8,0)</f>
        <v>I.R.M</v>
      </c>
      <c r="R4521" s="17" t="n">
        <f aca="false">+O4521-P4521</f>
        <v>0</v>
      </c>
      <c r="S4521" s="15" t="e">
        <f aca="false">+#REF!-K4521</f>
        <v>#REF!</v>
      </c>
      <c r="T4521" s="17" t="n">
        <f aca="false">IF(Q4521="regular",((P4521-(P4521/99)*S4521)),(P4521-(P4521*20%)))</f>
        <v>27200</v>
      </c>
      <c r="U4521" s="17" t="e">
        <f aca="false">((P4521-(P4521/99)*S4521))</f>
        <v>#REF!</v>
      </c>
      <c r="V4521" s="17" t="n">
        <f aca="false">IF(Q4521="regular",0,(P4521-(O4521*20%)))</f>
        <v>27200</v>
      </c>
      <c r="W4521" s="17"/>
      <c r="X4521" s="15"/>
      <c r="Y4521" s="18" t="str">
        <f aca="false">VLOOKUP(F4521,'[1]Goa Member''s Details Revised'!$C$2:$AO$7385,12,0)</f>
        <v>last communication 00.. No app frm</v>
      </c>
    </row>
    <row r="4522" customFormat="false" ht="30" hidden="false" customHeight="false" outlineLevel="0" collapsed="false">
      <c r="B4522" s="14" t="n">
        <v>4521</v>
      </c>
      <c r="C4522" s="15"/>
      <c r="D4522" s="15" t="s">
        <v>12512</v>
      </c>
      <c r="E4522" s="15" t="s">
        <v>25</v>
      </c>
      <c r="F4522" s="15" t="s">
        <v>12513</v>
      </c>
      <c r="G4522" s="15"/>
      <c r="H4522" s="16" t="n">
        <f aca="false">VLOOKUP(F4522,'[1]Goa Member''s Details Revised'!$C$2:$AO$7385,2,0)</f>
        <v>0</v>
      </c>
      <c r="I4522" s="15" t="n">
        <v>10</v>
      </c>
      <c r="J4522" s="15" t="s">
        <v>27</v>
      </c>
      <c r="K4522" s="15" t="n">
        <v>1991</v>
      </c>
      <c r="L4522" s="16" t="str">
        <f aca="false">VLOOKUP(F4522,'[1]Goa Member''s Details Revised'!$C$2:$AO$7385,9,0)</f>
        <v>Never</v>
      </c>
      <c r="M4522" s="15" t="s">
        <v>12514</v>
      </c>
      <c r="N4522" s="17" t="n">
        <f aca="false">VLOOKUP(F4522,'[1]Goa Member''s Details Revised'!$C$2:$AO$7385,5,0)</f>
        <v>26500</v>
      </c>
      <c r="O4522" s="17" t="n">
        <f aca="false">VLOOKUP(F4522,'[1]Goa Member''s Details Revised'!$C$2:$AO$7385,5,0)</f>
        <v>26500</v>
      </c>
      <c r="P4522" s="17" t="n">
        <f aca="false">VLOOKUP(F4522,'[1]Goa Member''s Details Revised'!$C$2:$AO$7385,6,0)</f>
        <v>28212</v>
      </c>
      <c r="Q4522" s="17" t="str">
        <f aca="false">VLOOKUP(F4522,'[1]Goa Member''s Details Revised'!$C$2:$AO$7385,8,0)</f>
        <v>I.R.M</v>
      </c>
      <c r="R4522" s="17" t="n">
        <f aca="false">+O4522-P4522</f>
        <v>-1712</v>
      </c>
      <c r="S4522" s="15" t="e">
        <f aca="false">+#REF!-K4522</f>
        <v>#REF!</v>
      </c>
      <c r="T4522" s="17" t="n">
        <f aca="false">IF(Q4522="regular",((P4522-(P4522/99)*S4522)),(P4522-(P4522*20%)))</f>
        <v>22569.6</v>
      </c>
      <c r="U4522" s="17" t="e">
        <f aca="false">((P4522-(P4522/99)*S4522))</f>
        <v>#REF!</v>
      </c>
      <c r="V4522" s="17" t="n">
        <f aca="false">IF(Q4522="regular",0,(P4522-(O4522*20%)))</f>
        <v>22912</v>
      </c>
      <c r="W4522" s="17"/>
      <c r="X4522" s="15"/>
      <c r="Y4522" s="18" t="str">
        <f aca="false">VLOOKUP(F4522,'[1]Goa Member''s Details Revised'!$C$2:$AO$7385,12,0)</f>
        <v>we send last reminder in 2012.then we did not receive any reply. No App frm</v>
      </c>
    </row>
    <row r="4523" customFormat="false" ht="30" hidden="false" customHeight="false" outlineLevel="0" collapsed="false">
      <c r="B4523" s="14" t="n">
        <v>4522</v>
      </c>
      <c r="C4523" s="15"/>
      <c r="D4523" s="15" t="s">
        <v>12515</v>
      </c>
      <c r="E4523" s="15" t="s">
        <v>25</v>
      </c>
      <c r="F4523" s="15" t="s">
        <v>12516</v>
      </c>
      <c r="G4523" s="15"/>
      <c r="H4523" s="16" t="str">
        <f aca="false">VLOOKUP(F4523,'[1]Goa Member''s Details Revised'!$C$2:$AO$7385,2,0)</f>
        <v>D. Purchaser </v>
      </c>
      <c r="I4523" s="15" t="n">
        <v>10</v>
      </c>
      <c r="J4523" s="15" t="s">
        <v>27</v>
      </c>
      <c r="K4523" s="15" t="n">
        <v>1991</v>
      </c>
      <c r="L4523" s="16" t="str">
        <f aca="false">VLOOKUP(F4523,'[1]Goa Member''s Details Revised'!$C$2:$AO$7385,9,0)</f>
        <v>Never</v>
      </c>
      <c r="M4523" s="15" t="s">
        <v>12517</v>
      </c>
      <c r="N4523" s="17" t="n">
        <f aca="false">VLOOKUP(F4523,'[1]Goa Member''s Details Revised'!$C$2:$AO$7385,5,0)</f>
        <v>15300</v>
      </c>
      <c r="O4523" s="17" t="n">
        <f aca="false">VLOOKUP(F4523,'[1]Goa Member''s Details Revised'!$C$2:$AO$7385,5,0)</f>
        <v>15300</v>
      </c>
      <c r="P4523" s="17" t="n">
        <f aca="false">VLOOKUP(F4523,'[1]Goa Member''s Details Revised'!$C$2:$AO$7385,6,0)</f>
        <v>7650</v>
      </c>
      <c r="Q4523" s="17" t="str">
        <f aca="false">VLOOKUP(F4523,'[1]Goa Member''s Details Revised'!$C$2:$AO$7385,8,0)</f>
        <v>Outstanding</v>
      </c>
      <c r="R4523" s="17" t="n">
        <f aca="false">+O4523-P4523</f>
        <v>7650</v>
      </c>
      <c r="S4523" s="15" t="e">
        <f aca="false">+#REF!-K4523</f>
        <v>#REF!</v>
      </c>
      <c r="T4523" s="17" t="n">
        <f aca="false">IF(Q4523="regular",((P4523-(P4523/99)*S4523)),(P4523-(P4523*20%)))</f>
        <v>6120</v>
      </c>
      <c r="U4523" s="17" t="e">
        <f aca="false">((P4523-(P4523/99)*S4523))</f>
        <v>#REF!</v>
      </c>
      <c r="V4523" s="17" t="n">
        <f aca="false">IF(Q4523="regular",0,(P4523-(O4523*20%)))</f>
        <v>4590</v>
      </c>
      <c r="W4523" s="17"/>
      <c r="X4523" s="15"/>
      <c r="Y4523" s="18" t="str">
        <f aca="false">VLOOKUP(F4523,'[1]Goa Member''s Details Revised'!$C$2:$AO$7385,12,0)</f>
        <v>last communication 93 (Outstanding Rs. 7650/-) No APP frm no agrrmnt</v>
      </c>
    </row>
    <row r="4524" customFormat="false" ht="30" hidden="false" customHeight="false" outlineLevel="0" collapsed="false">
      <c r="B4524" s="14" t="n">
        <v>4523</v>
      </c>
      <c r="C4524" s="15"/>
      <c r="D4524" s="15" t="s">
        <v>12518</v>
      </c>
      <c r="E4524" s="15" t="s">
        <v>25</v>
      </c>
      <c r="F4524" s="15" t="s">
        <v>12519</v>
      </c>
      <c r="G4524" s="15"/>
      <c r="H4524" s="16" t="str">
        <f aca="false">VLOOKUP(F4524,'[1]Goa Member''s Details Revised'!$C$2:$AO$7385,2,0)</f>
        <v>D. Purchaser </v>
      </c>
      <c r="I4524" s="15" t="n">
        <v>10</v>
      </c>
      <c r="J4524" s="15" t="s">
        <v>27</v>
      </c>
      <c r="K4524" s="15" t="n">
        <v>1991</v>
      </c>
      <c r="L4524" s="16" t="str">
        <f aca="false">VLOOKUP(F4524,'[1]Goa Member''s Details Revised'!$C$2:$AO$7385,9,0)</f>
        <v>Never</v>
      </c>
      <c r="M4524" s="15" t="s">
        <v>12520</v>
      </c>
      <c r="N4524" s="17" t="n">
        <f aca="false">VLOOKUP(F4524,'[1]Goa Member''s Details Revised'!$C$2:$AO$7385,5,0)</f>
        <v>15300</v>
      </c>
      <c r="O4524" s="17" t="n">
        <f aca="false">VLOOKUP(F4524,'[1]Goa Member''s Details Revised'!$C$2:$AO$7385,5,0)</f>
        <v>15300</v>
      </c>
      <c r="P4524" s="17" t="n">
        <f aca="false">VLOOKUP(F4524,'[1]Goa Member''s Details Revised'!$C$2:$AO$7385,6,0)</f>
        <v>4080</v>
      </c>
      <c r="Q4524" s="17" t="str">
        <f aca="false">VLOOKUP(F4524,'[1]Goa Member''s Details Revised'!$C$2:$AO$7385,8,0)</f>
        <v>Outstanding</v>
      </c>
      <c r="R4524" s="17" t="n">
        <f aca="false">+O4524-P4524</f>
        <v>11220</v>
      </c>
      <c r="S4524" s="15" t="e">
        <f aca="false">+#REF!-K4524</f>
        <v>#REF!</v>
      </c>
      <c r="T4524" s="17" t="n">
        <f aca="false">IF(Q4524="regular",((P4524-(P4524/99)*S4524)),(P4524-(P4524*20%)))</f>
        <v>3264</v>
      </c>
      <c r="U4524" s="17" t="e">
        <f aca="false">((P4524-(P4524/99)*S4524))</f>
        <v>#REF!</v>
      </c>
      <c r="V4524" s="17" t="n">
        <f aca="false">IF(Q4524="regular",0,(P4524-(O4524*20%)))</f>
        <v>1020</v>
      </c>
      <c r="W4524" s="17"/>
      <c r="X4524" s="15"/>
      <c r="Y4524" s="18" t="str">
        <f aca="false">VLOOKUP(F4524,'[1]Goa Member''s Details Revised'!$C$2:$AO$7385,12,0)</f>
        <v>A sPOD last communication 07 (Outstanding Rs. 11220/-) No app frm no agrmnt</v>
      </c>
    </row>
    <row r="4525" customFormat="false" ht="30" hidden="false" customHeight="false" outlineLevel="0" collapsed="false">
      <c r="B4525" s="14" t="n">
        <v>4524</v>
      </c>
      <c r="C4525" s="15"/>
      <c r="D4525" s="15" t="s">
        <v>12521</v>
      </c>
      <c r="E4525" s="15" t="s">
        <v>25</v>
      </c>
      <c r="F4525" s="15" t="s">
        <v>12522</v>
      </c>
      <c r="G4525" s="15"/>
      <c r="H4525" s="16" t="str">
        <f aca="false">VLOOKUP(F4525,'[1]Goa Member''s Details Revised'!$C$2:$AO$7385,2,0)</f>
        <v>D. Purchaser </v>
      </c>
      <c r="I4525" s="15" t="n">
        <v>10</v>
      </c>
      <c r="J4525" s="15" t="s">
        <v>27</v>
      </c>
      <c r="K4525" s="15" t="n">
        <v>1991</v>
      </c>
      <c r="L4525" s="16" t="n">
        <f aca="false">VLOOKUP(F4525,'[1]Goa Member''s Details Revised'!$C$2:$AO$7385,9,0)</f>
        <v>2008</v>
      </c>
      <c r="M4525" s="15" t="s">
        <v>12523</v>
      </c>
      <c r="N4525" s="17" t="n">
        <f aca="false">VLOOKUP(F4525,'[1]Goa Member''s Details Revised'!$C$2:$AO$7385,5,0)</f>
        <v>17500</v>
      </c>
      <c r="O4525" s="17" t="n">
        <f aca="false">VLOOKUP(F4525,'[1]Goa Member''s Details Revised'!$C$2:$AO$7385,5,0)</f>
        <v>17500</v>
      </c>
      <c r="P4525" s="17" t="n">
        <f aca="false">VLOOKUP(F4525,'[1]Goa Member''s Details Revised'!$C$2:$AO$7385,6,0)</f>
        <v>19800</v>
      </c>
      <c r="Q4525" s="17" t="str">
        <f aca="false">VLOOKUP(F4525,'[1]Goa Member''s Details Revised'!$C$2:$AO$7385,8,0)</f>
        <v>R.M</v>
      </c>
      <c r="R4525" s="17" t="n">
        <f aca="false">+O4525-P4525</f>
        <v>-2300</v>
      </c>
      <c r="S4525" s="15" t="e">
        <f aca="false">+#REF!-K4525</f>
        <v>#REF!</v>
      </c>
      <c r="T4525" s="17" t="n">
        <f aca="false">IF(Q4525="regular",((P4525-(P4525/99)*S4525)),(P4525-(P4525*20%)))</f>
        <v>15840</v>
      </c>
      <c r="U4525" s="17" t="e">
        <f aca="false">((P4525-(P4525/99)*S4525))</f>
        <v>#REF!</v>
      </c>
      <c r="V4525" s="17" t="n">
        <f aca="false">IF(Q4525="regular",0,(P4525-(O4525*20%)))</f>
        <v>16300</v>
      </c>
      <c r="W4525" s="17"/>
      <c r="X4525" s="15"/>
      <c r="Y4525" s="18" t="str">
        <f aca="false">VLOOKUP(F4525,'[1]Goa Member''s Details Revised'!$C$2:$AO$7385,12,0)</f>
        <v>telepnonoic reply on last communication  07/12/2019 status of membership </v>
      </c>
    </row>
    <row r="4526" customFormat="false" ht="15" hidden="false" customHeight="false" outlineLevel="0" collapsed="false">
      <c r="B4526" s="14" t="n">
        <v>4525</v>
      </c>
      <c r="C4526" s="15"/>
      <c r="D4526" s="15" t="s">
        <v>12524</v>
      </c>
      <c r="E4526" s="15" t="s">
        <v>25</v>
      </c>
      <c r="F4526" s="15" t="s">
        <v>12525</v>
      </c>
      <c r="G4526" s="15"/>
      <c r="H4526" s="16" t="n">
        <f aca="false">VLOOKUP(F4526,'[1]Goa Member''s Details Revised'!$C$2:$AO$7385,2,0)</f>
        <v>0</v>
      </c>
      <c r="I4526" s="15" t="n">
        <v>10</v>
      </c>
      <c r="J4526" s="15" t="s">
        <v>27</v>
      </c>
      <c r="K4526" s="15" t="n">
        <v>1991</v>
      </c>
      <c r="L4526" s="16" t="str">
        <f aca="false">VLOOKUP(F4526,'[1]Goa Member''s Details Revised'!$C$2:$AO$7385,9,0)</f>
        <v>Never</v>
      </c>
      <c r="M4526" s="15" t="s">
        <v>12526</v>
      </c>
      <c r="N4526" s="17" t="n">
        <f aca="false">VLOOKUP(F4526,'[1]Goa Member''s Details Revised'!$C$2:$AO$7385,5,0)</f>
        <v>13500</v>
      </c>
      <c r="O4526" s="17" t="n">
        <f aca="false">VLOOKUP(F4526,'[1]Goa Member''s Details Revised'!$C$2:$AO$7385,5,0)</f>
        <v>13500</v>
      </c>
      <c r="P4526" s="17" t="n">
        <f aca="false">VLOOKUP(F4526,'[1]Goa Member''s Details Revised'!$C$2:$AO$7385,6,0)</f>
        <v>15300</v>
      </c>
      <c r="Q4526" s="17" t="str">
        <f aca="false">VLOOKUP(F4526,'[1]Goa Member''s Details Revised'!$C$2:$AO$7385,8,0)</f>
        <v>I.R.M</v>
      </c>
      <c r="R4526" s="17" t="n">
        <f aca="false">+O4526-P4526</f>
        <v>-1800</v>
      </c>
      <c r="S4526" s="15" t="e">
        <f aca="false">+#REF!-K4526</f>
        <v>#REF!</v>
      </c>
      <c r="T4526" s="17" t="n">
        <f aca="false">IF(Q4526="regular",((P4526-(P4526/99)*S4526)),(P4526-(P4526*20%)))</f>
        <v>12240</v>
      </c>
      <c r="U4526" s="17" t="e">
        <f aca="false">((P4526-(P4526/99)*S4526))</f>
        <v>#REF!</v>
      </c>
      <c r="V4526" s="17" t="n">
        <f aca="false">IF(Q4526="regular",0,(P4526-(O4526*20%)))</f>
        <v>12600</v>
      </c>
      <c r="W4526" s="17"/>
      <c r="X4526" s="15"/>
      <c r="Y4526" s="18" t="str">
        <f aca="false">VLOOKUP(F4526,'[1]Goa Member''s Details Revised'!$C$2:$AO$7385,12,0)</f>
        <v>last communication 94.. No app frm no agment </v>
      </c>
    </row>
    <row r="4527" customFormat="false" ht="15" hidden="false" customHeight="false" outlineLevel="0" collapsed="false">
      <c r="B4527" s="14" t="n">
        <v>4526</v>
      </c>
      <c r="C4527" s="15"/>
      <c r="D4527" s="15" t="s">
        <v>12527</v>
      </c>
      <c r="E4527" s="15" t="s">
        <v>25</v>
      </c>
      <c r="F4527" s="15" t="s">
        <v>12528</v>
      </c>
      <c r="G4527" s="15"/>
      <c r="H4527" s="16" t="str">
        <f aca="false">VLOOKUP(F4527,'[1]Goa Member''s Details Revised'!$C$2:$AO$7385,2,0)</f>
        <v>D. Purchaser </v>
      </c>
      <c r="I4527" s="15" t="n">
        <v>10</v>
      </c>
      <c r="J4527" s="15" t="s">
        <v>27</v>
      </c>
      <c r="K4527" s="15" t="n">
        <v>1991</v>
      </c>
      <c r="L4527" s="16" t="str">
        <f aca="false">VLOOKUP(F4527,'[1]Goa Member''s Details Revised'!$C$2:$AO$7385,9,0)</f>
        <v>Never</v>
      </c>
      <c r="M4527" s="15" t="s">
        <v>12529</v>
      </c>
      <c r="N4527" s="17" t="n">
        <f aca="false">VLOOKUP(F4527,'[1]Goa Member''s Details Revised'!$C$2:$AO$7385,5,0)</f>
        <v>23700</v>
      </c>
      <c r="O4527" s="17" t="n">
        <f aca="false">VLOOKUP(F4527,'[1]Goa Member''s Details Revised'!$C$2:$AO$7385,5,0)</f>
        <v>23700</v>
      </c>
      <c r="P4527" s="17" t="n">
        <f aca="false">VLOOKUP(F4527,'[1]Goa Member''s Details Revised'!$C$2:$AO$7385,6,0)</f>
        <v>13965</v>
      </c>
      <c r="Q4527" s="17" t="str">
        <f aca="false">VLOOKUP(F4527,'[1]Goa Member''s Details Revised'!$C$2:$AO$7385,8,0)</f>
        <v>Outstanding</v>
      </c>
      <c r="R4527" s="17" t="n">
        <f aca="false">+O4527-P4527</f>
        <v>9735</v>
      </c>
      <c r="S4527" s="15" t="e">
        <f aca="false">+#REF!-K4527</f>
        <v>#REF!</v>
      </c>
      <c r="T4527" s="17" t="n">
        <f aca="false">IF(Q4527="regular",((P4527-(P4527/99)*S4527)),(P4527-(P4527*20%)))</f>
        <v>11172</v>
      </c>
      <c r="U4527" s="17" t="e">
        <f aca="false">((P4527-(P4527/99)*S4527))</f>
        <v>#REF!</v>
      </c>
      <c r="V4527" s="17" t="n">
        <f aca="false">IF(Q4527="regular",0,(P4527-(O4527*20%)))</f>
        <v>9225</v>
      </c>
      <c r="W4527" s="17"/>
      <c r="X4527" s="15"/>
      <c r="Y4527" s="18" t="str">
        <f aca="false">VLOOKUP(F4527,'[1]Goa Member''s Details Revised'!$C$2:$AO$7385,12,0)</f>
        <v>No Documents is in file (Outstanding Rs.9735/-) No app frm</v>
      </c>
    </row>
    <row r="4528" customFormat="false" ht="30" hidden="false" customHeight="false" outlineLevel="0" collapsed="false">
      <c r="B4528" s="14" t="n">
        <v>4527</v>
      </c>
      <c r="C4528" s="15"/>
      <c r="D4528" s="15" t="s">
        <v>12530</v>
      </c>
      <c r="E4528" s="15" t="s">
        <v>25</v>
      </c>
      <c r="F4528" s="15" t="s">
        <v>12531</v>
      </c>
      <c r="G4528" s="15"/>
      <c r="H4528" s="16" t="str">
        <f aca="false">VLOOKUP(F4528,'[1]Goa Member''s Details Revised'!$C$2:$AO$7385,2,0)</f>
        <v>D. Purchaser </v>
      </c>
      <c r="I4528" s="15" t="n">
        <v>10</v>
      </c>
      <c r="J4528" s="15" t="s">
        <v>27</v>
      </c>
      <c r="K4528" s="15" t="n">
        <v>1991</v>
      </c>
      <c r="L4528" s="16" t="str">
        <f aca="false">VLOOKUP(F4528,'[1]Goa Member''s Details Revised'!$C$2:$AO$7385,9,0)</f>
        <v>Never</v>
      </c>
      <c r="M4528" s="15" t="s">
        <v>12532</v>
      </c>
      <c r="N4528" s="17" t="n">
        <f aca="false">VLOOKUP(F4528,'[1]Goa Member''s Details Revised'!$C$2:$AO$7385,5,0)</f>
        <v>17500</v>
      </c>
      <c r="O4528" s="17" t="n">
        <f aca="false">VLOOKUP(F4528,'[1]Goa Member''s Details Revised'!$C$2:$AO$7385,5,0)</f>
        <v>17500</v>
      </c>
      <c r="P4528" s="17" t="n">
        <f aca="false">VLOOKUP(F4528,'[1]Goa Member''s Details Revised'!$C$2:$AO$7385,6,0)</f>
        <v>19800</v>
      </c>
      <c r="Q4528" s="17" t="str">
        <f aca="false">VLOOKUP(F4528,'[1]Goa Member''s Details Revised'!$C$2:$AO$7385,8,0)</f>
        <v>I.R.M</v>
      </c>
      <c r="R4528" s="17" t="n">
        <f aca="false">+O4528-P4528</f>
        <v>-2300</v>
      </c>
      <c r="S4528" s="15" t="e">
        <f aca="false">+#REF!-K4528</f>
        <v>#REF!</v>
      </c>
      <c r="T4528" s="17" t="n">
        <f aca="false">IF(Q4528="regular",((P4528-(P4528/99)*S4528)),(P4528-(P4528*20%)))</f>
        <v>15840</v>
      </c>
      <c r="U4528" s="17" t="e">
        <f aca="false">((P4528-(P4528/99)*S4528))</f>
        <v>#REF!</v>
      </c>
      <c r="V4528" s="17" t="n">
        <f aca="false">IF(Q4528="regular",0,(P4528-(O4528*20%)))</f>
        <v>16300</v>
      </c>
      <c r="W4528" s="17"/>
      <c r="X4528" s="15"/>
      <c r="Y4528" s="18" t="str">
        <f aca="false">VLOOKUP(F4528,'[1]Goa Member''s Details Revised'!$C$2:$AO$7385,12,0)</f>
        <v>we send last reminder in 2012.then we did not receive any reply. No App frm</v>
      </c>
    </row>
    <row r="4529" customFormat="false" ht="30" hidden="false" customHeight="false" outlineLevel="0" collapsed="false">
      <c r="B4529" s="14" t="n">
        <v>4528</v>
      </c>
      <c r="C4529" s="15"/>
      <c r="D4529" s="15" t="s">
        <v>12533</v>
      </c>
      <c r="E4529" s="15" t="s">
        <v>25</v>
      </c>
      <c r="F4529" s="15" t="s">
        <v>12534</v>
      </c>
      <c r="G4529" s="15"/>
      <c r="H4529" s="16" t="str">
        <f aca="false">VLOOKUP(F4529,'[1]Goa Member''s Details Revised'!$C$2:$AO$7385,2,0)</f>
        <v>D. Purchaser </v>
      </c>
      <c r="I4529" s="15" t="n">
        <v>10</v>
      </c>
      <c r="J4529" s="15" t="s">
        <v>27</v>
      </c>
      <c r="K4529" s="15" t="n">
        <v>1991</v>
      </c>
      <c r="L4529" s="16" t="str">
        <f aca="false">VLOOKUP(F4529,'[1]Goa Member''s Details Revised'!$C$2:$AO$7385,9,0)</f>
        <v>Never</v>
      </c>
      <c r="M4529" s="15" t="s">
        <v>12535</v>
      </c>
      <c r="N4529" s="17" t="n">
        <f aca="false">VLOOKUP(F4529,'[1]Goa Member''s Details Revised'!$C$2:$AO$7385,5,0)</f>
        <v>15300</v>
      </c>
      <c r="O4529" s="17" t="n">
        <f aca="false">VLOOKUP(F4529,'[1]Goa Member''s Details Revised'!$C$2:$AO$7385,5,0)</f>
        <v>15300</v>
      </c>
      <c r="P4529" s="17" t="n">
        <f aca="false">VLOOKUP(F4529,'[1]Goa Member''s Details Revised'!$C$2:$AO$7385,6,0)</f>
        <v>7905</v>
      </c>
      <c r="Q4529" s="17" t="str">
        <f aca="false">VLOOKUP(F4529,'[1]Goa Member''s Details Revised'!$C$2:$AO$7385,8,0)</f>
        <v>Outstanding</v>
      </c>
      <c r="R4529" s="17" t="n">
        <f aca="false">+O4529-P4529</f>
        <v>7395</v>
      </c>
      <c r="S4529" s="15" t="e">
        <f aca="false">+#REF!-K4529</f>
        <v>#REF!</v>
      </c>
      <c r="T4529" s="17" t="n">
        <f aca="false">IF(Q4529="regular",((P4529-(P4529/99)*S4529)),(P4529-(P4529*20%)))</f>
        <v>6324</v>
      </c>
      <c r="U4529" s="17" t="e">
        <f aca="false">((P4529-(P4529/99)*S4529))</f>
        <v>#REF!</v>
      </c>
      <c r="V4529" s="17" t="n">
        <f aca="false">IF(Q4529="regular",0,(P4529-(O4529*20%)))</f>
        <v>4845</v>
      </c>
      <c r="W4529" s="17"/>
      <c r="X4529" s="15"/>
      <c r="Y4529" s="18" t="str">
        <f aca="false">VLOOKUP(F4529,'[1]Goa Member''s Details Revised'!$C$2:$AO$7385,12,0)</f>
        <v>last communication 99 (Outstanding Rs. 7395/-) No APP frm no agrrmnt</v>
      </c>
    </row>
    <row r="4530" customFormat="false" ht="15" hidden="false" customHeight="false" outlineLevel="0" collapsed="false">
      <c r="B4530" s="14" t="n">
        <v>4529</v>
      </c>
      <c r="C4530" s="15"/>
      <c r="D4530" s="15" t="s">
        <v>12536</v>
      </c>
      <c r="E4530" s="15" t="s">
        <v>25</v>
      </c>
      <c r="F4530" s="15" t="s">
        <v>12537</v>
      </c>
      <c r="G4530" s="15"/>
      <c r="H4530" s="16" t="str">
        <f aca="false">VLOOKUP(F4530,'[1]Goa Member''s Details Revised'!$C$2:$AO$7385,2,0)</f>
        <v>D. Purchaser </v>
      </c>
      <c r="I4530" s="15" t="n">
        <v>10</v>
      </c>
      <c r="J4530" s="15" t="s">
        <v>27</v>
      </c>
      <c r="K4530" s="15" t="n">
        <v>1991</v>
      </c>
      <c r="L4530" s="16" t="str">
        <f aca="false">VLOOKUP(F4530,'[1]Goa Member''s Details Revised'!$C$2:$AO$7385,9,0)</f>
        <v>Never</v>
      </c>
      <c r="M4530" s="15" t="s">
        <v>8816</v>
      </c>
      <c r="N4530" s="17" t="n">
        <f aca="false">VLOOKUP(F4530,'[1]Goa Member''s Details Revised'!$C$2:$AO$7385,5,0)</f>
        <v>28050</v>
      </c>
      <c r="O4530" s="17" t="n">
        <f aca="false">VLOOKUP(F4530,'[1]Goa Member''s Details Revised'!$C$2:$AO$7385,5,0)</f>
        <v>28050</v>
      </c>
      <c r="P4530" s="17" t="n">
        <f aca="false">VLOOKUP(F4530,'[1]Goa Member''s Details Revised'!$C$2:$AO$7385,6,0)</f>
        <v>28050</v>
      </c>
      <c r="Q4530" s="17" t="str">
        <f aca="false">VLOOKUP(F4530,'[1]Goa Member''s Details Revised'!$C$2:$AO$7385,8,0)</f>
        <v>I.R.M</v>
      </c>
      <c r="R4530" s="17" t="n">
        <f aca="false">+O4530-P4530</f>
        <v>0</v>
      </c>
      <c r="S4530" s="15" t="e">
        <f aca="false">+#REF!-K4530</f>
        <v>#REF!</v>
      </c>
      <c r="T4530" s="17" t="n">
        <f aca="false">IF(Q4530="regular",((P4530-(P4530/99)*S4530)),(P4530-(P4530*20%)))</f>
        <v>22440</v>
      </c>
      <c r="U4530" s="17" t="e">
        <f aca="false">((P4530-(P4530/99)*S4530))</f>
        <v>#REF!</v>
      </c>
      <c r="V4530" s="17" t="n">
        <f aca="false">IF(Q4530="regular",0,(P4530-(O4530*20%)))</f>
        <v>22440</v>
      </c>
      <c r="W4530" s="17"/>
      <c r="X4530" s="15"/>
      <c r="Y4530" s="18" t="str">
        <f aca="false">VLOOKUP(F4530,'[1]Goa Member''s Details Revised'!$C$2:$AO$7385,12,0)</f>
        <v>last communication 03</v>
      </c>
    </row>
    <row r="4531" customFormat="false" ht="30" hidden="false" customHeight="false" outlineLevel="0" collapsed="false">
      <c r="B4531" s="14" t="n">
        <v>4530</v>
      </c>
      <c r="C4531" s="15"/>
      <c r="D4531" s="15" t="s">
        <v>12538</v>
      </c>
      <c r="E4531" s="15" t="s">
        <v>25</v>
      </c>
      <c r="F4531" s="15" t="s">
        <v>12539</v>
      </c>
      <c r="G4531" s="15"/>
      <c r="H4531" s="16" t="str">
        <f aca="false">VLOOKUP(F4531,'[1]Goa Member''s Details Revised'!$C$2:$AO$7385,2,0)</f>
        <v>D. Purchaser </v>
      </c>
      <c r="I4531" s="15" t="n">
        <v>10</v>
      </c>
      <c r="J4531" s="15" t="s">
        <v>27</v>
      </c>
      <c r="K4531" s="15" t="n">
        <v>1991</v>
      </c>
      <c r="L4531" s="16" t="str">
        <f aca="false">VLOOKUP(F4531,'[1]Goa Member''s Details Revised'!$C$2:$AO$7385,9,0)</f>
        <v>Never</v>
      </c>
      <c r="M4531" s="15" t="s">
        <v>12540</v>
      </c>
      <c r="N4531" s="17" t="n">
        <f aca="false">VLOOKUP(F4531,'[1]Goa Member''s Details Revised'!$C$2:$AO$7385,5,0)</f>
        <v>26500</v>
      </c>
      <c r="O4531" s="17" t="n">
        <f aca="false">VLOOKUP(F4531,'[1]Goa Member''s Details Revised'!$C$2:$AO$7385,5,0)</f>
        <v>26500</v>
      </c>
      <c r="P4531" s="17" t="n">
        <f aca="false">VLOOKUP(F4531,'[1]Goa Member''s Details Revised'!$C$2:$AO$7385,6,0)</f>
        <v>28212</v>
      </c>
      <c r="Q4531" s="17" t="str">
        <f aca="false">VLOOKUP(F4531,'[1]Goa Member''s Details Revised'!$C$2:$AO$7385,8,0)</f>
        <v>I.R.M</v>
      </c>
      <c r="R4531" s="17" t="n">
        <f aca="false">+O4531-P4531</f>
        <v>-1712</v>
      </c>
      <c r="S4531" s="15" t="e">
        <f aca="false">+#REF!-K4531</f>
        <v>#REF!</v>
      </c>
      <c r="T4531" s="17" t="n">
        <f aca="false">IF(Q4531="regular",((P4531-(P4531/99)*S4531)),(P4531-(P4531*20%)))</f>
        <v>22569.6</v>
      </c>
      <c r="U4531" s="17" t="e">
        <f aca="false">((P4531-(P4531/99)*S4531))</f>
        <v>#REF!</v>
      </c>
      <c r="V4531" s="17" t="n">
        <f aca="false">IF(Q4531="regular",0,(P4531-(O4531*20%)))</f>
        <v>22912</v>
      </c>
      <c r="W4531" s="17"/>
      <c r="X4531" s="15"/>
      <c r="Y4531" s="18" t="str">
        <f aca="false">VLOOKUP(F4531,'[1]Goa Member''s Details Revised'!$C$2:$AO$7385,12,0)</f>
        <v>we send last reminder in 2012.then we did not receive any reply.</v>
      </c>
    </row>
    <row r="4532" customFormat="false" ht="30" hidden="false" customHeight="false" outlineLevel="0" collapsed="false">
      <c r="B4532" s="14" t="n">
        <v>4531</v>
      </c>
      <c r="C4532" s="15"/>
      <c r="D4532" s="15" t="s">
        <v>12541</v>
      </c>
      <c r="E4532" s="15" t="s">
        <v>25</v>
      </c>
      <c r="F4532" s="15" t="s">
        <v>12542</v>
      </c>
      <c r="G4532" s="15"/>
      <c r="H4532" s="16" t="str">
        <f aca="false">VLOOKUP(F4532,'[1]Goa Member''s Details Revised'!$C$2:$AO$7385,2,0)</f>
        <v>D. Purchaser </v>
      </c>
      <c r="I4532" s="15" t="n">
        <v>10</v>
      </c>
      <c r="J4532" s="15" t="s">
        <v>27</v>
      </c>
      <c r="K4532" s="15" t="n">
        <v>1991</v>
      </c>
      <c r="L4532" s="16" t="str">
        <f aca="false">VLOOKUP(F4532,'[1]Goa Member''s Details Revised'!$C$2:$AO$7385,9,0)</f>
        <v>Never</v>
      </c>
      <c r="M4532" s="15" t="s">
        <v>12543</v>
      </c>
      <c r="N4532" s="17" t="n">
        <f aca="false">VLOOKUP(F4532,'[1]Goa Member''s Details Revised'!$C$2:$AO$7385,5,0)</f>
        <v>19800</v>
      </c>
      <c r="O4532" s="17" t="n">
        <f aca="false">VLOOKUP(F4532,'[1]Goa Member''s Details Revised'!$C$2:$AO$7385,5,0)</f>
        <v>19800</v>
      </c>
      <c r="P4532" s="17" t="n">
        <f aca="false">VLOOKUP(F4532,'[1]Goa Member''s Details Revised'!$C$2:$AO$7385,6,0)</f>
        <v>7590</v>
      </c>
      <c r="Q4532" s="17" t="str">
        <f aca="false">VLOOKUP(F4532,'[1]Goa Member''s Details Revised'!$C$2:$AO$7385,8,0)</f>
        <v>Outstanding</v>
      </c>
      <c r="R4532" s="17" t="n">
        <f aca="false">+O4532-P4532</f>
        <v>12210</v>
      </c>
      <c r="S4532" s="15" t="e">
        <f aca="false">+#REF!-K4532</f>
        <v>#REF!</v>
      </c>
      <c r="T4532" s="17" t="n">
        <f aca="false">IF(Q4532="regular",((P4532-(P4532/99)*S4532)),(P4532-(P4532*20%)))</f>
        <v>6072</v>
      </c>
      <c r="U4532" s="17" t="e">
        <f aca="false">((P4532-(P4532/99)*S4532))</f>
        <v>#REF!</v>
      </c>
      <c r="V4532" s="17" t="n">
        <f aca="false">IF(Q4532="regular",0,(P4532-(O4532*20%)))</f>
        <v>3630</v>
      </c>
      <c r="W4532" s="17"/>
      <c r="X4532" s="15"/>
      <c r="Y4532" s="18" t="str">
        <f aca="false">VLOOKUP(F4532,'[1]Goa Member''s Details Revised'!$C$2:$AO$7385,12,0)</f>
        <v>last communication 99 (Outstanding Rs. 12210/-) No APP frm no agrrmnt</v>
      </c>
    </row>
    <row r="4533" customFormat="false" ht="30" hidden="false" customHeight="false" outlineLevel="0" collapsed="false">
      <c r="B4533" s="14" t="n">
        <v>4532</v>
      </c>
      <c r="C4533" s="15"/>
      <c r="D4533" s="15" t="s">
        <v>12544</v>
      </c>
      <c r="E4533" s="15" t="s">
        <v>25</v>
      </c>
      <c r="F4533" s="15" t="s">
        <v>12545</v>
      </c>
      <c r="G4533" s="15"/>
      <c r="H4533" s="16" t="str">
        <f aca="false">VLOOKUP(F4533,'[1]Goa Member''s Details Revised'!$C$2:$AO$7385,2,0)</f>
        <v>D. Purchaser </v>
      </c>
      <c r="I4533" s="15" t="n">
        <v>10</v>
      </c>
      <c r="J4533" s="15" t="s">
        <v>27</v>
      </c>
      <c r="K4533" s="15" t="n">
        <v>1991</v>
      </c>
      <c r="L4533" s="16" t="str">
        <f aca="false">VLOOKUP(F4533,'[1]Goa Member''s Details Revised'!$C$2:$AO$7385,9,0)</f>
        <v>Never</v>
      </c>
      <c r="M4533" s="15" t="s">
        <v>12546</v>
      </c>
      <c r="N4533" s="17" t="n">
        <f aca="false">VLOOKUP(F4533,'[1]Goa Member''s Details Revised'!$C$2:$AO$7385,5,0)</f>
        <v>14580</v>
      </c>
      <c r="O4533" s="17" t="n">
        <f aca="false">VLOOKUP(F4533,'[1]Goa Member''s Details Revised'!$C$2:$AO$7385,5,0)</f>
        <v>14580</v>
      </c>
      <c r="P4533" s="17" t="str">
        <f aca="false">VLOOKUP(F4533,'[1]Goa Member''s Details Revised'!$C$2:$AO$7385,6,0)</f>
        <v>11340</v>
      </c>
      <c r="Q4533" s="17" t="str">
        <f aca="false">VLOOKUP(F4533,'[1]Goa Member''s Details Revised'!$C$2:$AO$7385,8,0)</f>
        <v>Outstanding</v>
      </c>
      <c r="R4533" s="17" t="n">
        <f aca="false">+O4533-P4533</f>
        <v>3240</v>
      </c>
      <c r="S4533" s="15" t="e">
        <f aca="false">+#REF!-K4533</f>
        <v>#REF!</v>
      </c>
      <c r="T4533" s="17" t="n">
        <f aca="false">IF(Q4533="regular",((P4533-(P4533/99)*S4533)),(P4533-(P4533*20%)))</f>
        <v>9072</v>
      </c>
      <c r="U4533" s="17" t="e">
        <f aca="false">((P4533-(P4533/99)*S4533))</f>
        <v>#REF!</v>
      </c>
      <c r="V4533" s="17" t="n">
        <f aca="false">IF(Q4533="regular",0,(P4533-(O4533*20%)))</f>
        <v>8424</v>
      </c>
      <c r="W4533" s="17"/>
      <c r="X4533" s="15"/>
      <c r="Y4533" s="18" t="str">
        <f aca="false">VLOOKUP(F4533,'[1]Goa Member''s Details Revised'!$C$2:$AO$7385,12,0)</f>
        <v>A sPOD last communication 07 (Outstanding Rs. 3240/-) No app frm no agrmnt</v>
      </c>
    </row>
    <row r="4534" customFormat="false" ht="30" hidden="false" customHeight="false" outlineLevel="0" collapsed="false">
      <c r="B4534" s="14" t="n">
        <v>4533</v>
      </c>
      <c r="C4534" s="15"/>
      <c r="D4534" s="15" t="s">
        <v>12547</v>
      </c>
      <c r="E4534" s="15" t="s">
        <v>25</v>
      </c>
      <c r="F4534" s="15" t="s">
        <v>12548</v>
      </c>
      <c r="G4534" s="15"/>
      <c r="H4534" s="16" t="str">
        <f aca="false">VLOOKUP(F4534,'[1]Goa Member''s Details Revised'!$C$2:$AO$7385,2,0)</f>
        <v>D. Purchaser </v>
      </c>
      <c r="I4534" s="15" t="n">
        <v>10</v>
      </c>
      <c r="J4534" s="15" t="s">
        <v>27</v>
      </c>
      <c r="K4534" s="15" t="n">
        <v>1991</v>
      </c>
      <c r="L4534" s="16" t="str">
        <f aca="false">VLOOKUP(F4534,'[1]Goa Member''s Details Revised'!$C$2:$AO$7385,9,0)</f>
        <v>Never</v>
      </c>
      <c r="M4534" s="15" t="s">
        <v>12549</v>
      </c>
      <c r="N4534" s="17" t="n">
        <f aca="false">VLOOKUP(F4534,'[1]Goa Member''s Details Revised'!$C$2:$AO$7385,5,0)</f>
        <v>17500</v>
      </c>
      <c r="O4534" s="17" t="n">
        <f aca="false">VLOOKUP(F4534,'[1]Goa Member''s Details Revised'!$C$2:$AO$7385,5,0)</f>
        <v>17500</v>
      </c>
      <c r="P4534" s="17" t="n">
        <f aca="false">VLOOKUP(F4534,'[1]Goa Member''s Details Revised'!$C$2:$AO$7385,6,0)</f>
        <v>19800</v>
      </c>
      <c r="Q4534" s="17" t="str">
        <f aca="false">VLOOKUP(F4534,'[1]Goa Member''s Details Revised'!$C$2:$AO$7385,8,0)</f>
        <v>I.R.M</v>
      </c>
      <c r="R4534" s="17" t="n">
        <f aca="false">+O4534-P4534</f>
        <v>-2300</v>
      </c>
      <c r="S4534" s="15" t="e">
        <f aca="false">+#REF!-K4534</f>
        <v>#REF!</v>
      </c>
      <c r="T4534" s="17" t="n">
        <f aca="false">IF(Q4534="regular",((P4534-(P4534/99)*S4534)),(P4534-(P4534*20%)))</f>
        <v>15840</v>
      </c>
      <c r="U4534" s="17" t="e">
        <f aca="false">((P4534-(P4534/99)*S4534))</f>
        <v>#REF!</v>
      </c>
      <c r="V4534" s="17" t="n">
        <f aca="false">IF(Q4534="regular",0,(P4534-(O4534*20%)))</f>
        <v>16300</v>
      </c>
      <c r="W4534" s="17"/>
      <c r="X4534" s="15"/>
      <c r="Y4534" s="18" t="str">
        <f aca="false">VLOOKUP(F4534,'[1]Goa Member''s Details Revised'!$C$2:$AO$7385,12,0)</f>
        <v>last communication on 30/12/2022 reply to his telephonic for his status and surrender details</v>
      </c>
    </row>
    <row r="4535" customFormat="false" ht="30" hidden="false" customHeight="false" outlineLevel="0" collapsed="false">
      <c r="B4535" s="14" t="n">
        <v>4534</v>
      </c>
      <c r="C4535" s="15"/>
      <c r="D4535" s="15" t="s">
        <v>12550</v>
      </c>
      <c r="E4535" s="15" t="s">
        <v>25</v>
      </c>
      <c r="F4535" s="15" t="s">
        <v>12551</v>
      </c>
      <c r="G4535" s="15"/>
      <c r="H4535" s="16" t="str">
        <f aca="false">VLOOKUP(F4535,'[1]Goa Member''s Details Revised'!$C$2:$AO$7385,2,0)</f>
        <v>D. Purchaser </v>
      </c>
      <c r="I4535" s="15" t="n">
        <v>10</v>
      </c>
      <c r="J4535" s="15" t="s">
        <v>34</v>
      </c>
      <c r="K4535" s="15" t="n">
        <v>1992</v>
      </c>
      <c r="L4535" s="16" t="str">
        <f aca="false">VLOOKUP(F4535,'[1]Goa Member''s Details Revised'!$C$2:$AO$7385,9,0)</f>
        <v>Never</v>
      </c>
      <c r="M4535" s="15" t="s">
        <v>12552</v>
      </c>
      <c r="N4535" s="17" t="n">
        <f aca="false">VLOOKUP(F4535,'[1]Goa Member''s Details Revised'!$C$2:$AO$7385,5,0)</f>
        <v>34400</v>
      </c>
      <c r="O4535" s="17" t="n">
        <f aca="false">VLOOKUP(F4535,'[1]Goa Member''s Details Revised'!$C$2:$AO$7385,5,0)</f>
        <v>34400</v>
      </c>
      <c r="P4535" s="17" t="n">
        <f aca="false">VLOOKUP(F4535,'[1]Goa Member''s Details Revised'!$C$2:$AO$7385,6,0)</f>
        <v>44370</v>
      </c>
      <c r="Q4535" s="17" t="str">
        <f aca="false">VLOOKUP(F4535,'[1]Goa Member''s Details Revised'!$C$2:$AO$7385,8,0)</f>
        <v>I.R.M</v>
      </c>
      <c r="R4535" s="17" t="n">
        <f aca="false">+O4535-P4535</f>
        <v>-9970</v>
      </c>
      <c r="S4535" s="15" t="e">
        <f aca="false">+#REF!-K4535</f>
        <v>#REF!</v>
      </c>
      <c r="T4535" s="17" t="n">
        <f aca="false">IF(Q4535="regular",((P4535-(P4535/99)*S4535)),(P4535-(P4535*20%)))</f>
        <v>35496</v>
      </c>
      <c r="U4535" s="17" t="e">
        <f aca="false">((P4535-(P4535/99)*S4535))</f>
        <v>#REF!</v>
      </c>
      <c r="V4535" s="17" t="n">
        <f aca="false">IF(Q4535="regular",0,(P4535-(O4535*20%)))</f>
        <v>37490</v>
      </c>
      <c r="W4535" s="17"/>
      <c r="X4535" s="15"/>
      <c r="Y4535" s="18" t="str">
        <f aca="false">VLOOKUP(F4535,'[1]Goa Member''s Details Revised'!$C$2:$AO$7385,12,0)</f>
        <v>we send last reminder in 2012.then we did not receive any reply.</v>
      </c>
    </row>
    <row r="4536" customFormat="false" ht="30" hidden="false" customHeight="false" outlineLevel="0" collapsed="false">
      <c r="B4536" s="14" t="n">
        <v>4535</v>
      </c>
      <c r="C4536" s="15"/>
      <c r="D4536" s="15" t="s">
        <v>12553</v>
      </c>
      <c r="E4536" s="15" t="s">
        <v>25</v>
      </c>
      <c r="F4536" s="15" t="s">
        <v>12554</v>
      </c>
      <c r="G4536" s="15"/>
      <c r="H4536" s="16" t="str">
        <f aca="false">VLOOKUP(F4536,'[1]Goa Member''s Details Revised'!$C$2:$AO$7385,2,0)</f>
        <v>D. Purchaser </v>
      </c>
      <c r="I4536" s="15" t="n">
        <v>22</v>
      </c>
      <c r="J4536" s="15" t="s">
        <v>34</v>
      </c>
      <c r="K4536" s="15" t="n">
        <v>1992</v>
      </c>
      <c r="L4536" s="16" t="str">
        <f aca="false">VLOOKUP(F4536,'[1]Goa Member''s Details Revised'!$C$2:$AO$7385,9,0)</f>
        <v>Never</v>
      </c>
      <c r="M4536" s="15" t="s">
        <v>12555</v>
      </c>
      <c r="N4536" s="17" t="n">
        <f aca="false">VLOOKUP(F4536,'[1]Goa Member''s Details Revised'!$C$2:$AO$7385,5,0)</f>
        <v>16800</v>
      </c>
      <c r="O4536" s="17" t="n">
        <f aca="false">VLOOKUP(F4536,'[1]Goa Member''s Details Revised'!$C$2:$AO$7385,5,0)</f>
        <v>16800</v>
      </c>
      <c r="P4536" s="17" t="n">
        <f aca="false">VLOOKUP(F4536,'[1]Goa Member''s Details Revised'!$C$2:$AO$7385,6,0)</f>
        <v>21700</v>
      </c>
      <c r="Q4536" s="17" t="str">
        <f aca="false">VLOOKUP(F4536,'[1]Goa Member''s Details Revised'!$C$2:$AO$7385,8,0)</f>
        <v>I.R.M</v>
      </c>
      <c r="R4536" s="17" t="n">
        <f aca="false">+O4536-P4536</f>
        <v>-4900</v>
      </c>
      <c r="S4536" s="15" t="e">
        <f aca="false">+#REF!-K4536</f>
        <v>#REF!</v>
      </c>
      <c r="T4536" s="17" t="n">
        <f aca="false">IF(Q4536="regular",((P4536-(P4536/99)*S4536)),(P4536-(P4536*20%)))</f>
        <v>17360</v>
      </c>
      <c r="U4536" s="17" t="e">
        <f aca="false">((P4536-(P4536/99)*S4536))</f>
        <v>#REF!</v>
      </c>
      <c r="V4536" s="17" t="n">
        <f aca="false">IF(Q4536="regular",0,(P4536-(O4536*20%)))</f>
        <v>18340</v>
      </c>
      <c r="W4536" s="17"/>
      <c r="X4536" s="15"/>
      <c r="Y4536" s="18" t="str">
        <f aca="false">VLOOKUP(F4536,'[1]Goa Member''s Details Revised'!$C$2:$AO$7385,12,0)</f>
        <v>we send last reminder in 2012.then we did not receive any reply.</v>
      </c>
    </row>
    <row r="4537" customFormat="false" ht="15" hidden="false" customHeight="false" outlineLevel="0" collapsed="false">
      <c r="B4537" s="14" t="n">
        <v>4536</v>
      </c>
      <c r="C4537" s="15"/>
      <c r="D4537" s="15" t="s">
        <v>12556</v>
      </c>
      <c r="E4537" s="15" t="s">
        <v>25</v>
      </c>
      <c r="F4537" s="15" t="s">
        <v>12557</v>
      </c>
      <c r="G4537" s="15"/>
      <c r="H4537" s="16" t="str">
        <f aca="false">VLOOKUP(F4537,'[1]Goa Member''s Details Revised'!$C$2:$AO$7385,2,0)</f>
        <v>D. Purchaser </v>
      </c>
      <c r="I4537" s="15" t="n">
        <v>28</v>
      </c>
      <c r="J4537" s="15" t="s">
        <v>34</v>
      </c>
      <c r="K4537" s="15" t="n">
        <v>1992</v>
      </c>
      <c r="L4537" s="16" t="str">
        <f aca="false">VLOOKUP(F4537,'[1]Goa Member''s Details Revised'!$C$2:$AO$7385,9,0)</f>
        <v>Never</v>
      </c>
      <c r="M4537" s="15" t="s">
        <v>12558</v>
      </c>
      <c r="N4537" s="17" t="n">
        <f aca="false">VLOOKUP(F4537,'[1]Goa Member''s Details Revised'!$C$2:$AO$7385,5,0)</f>
        <v>28000</v>
      </c>
      <c r="O4537" s="17" t="n">
        <f aca="false">VLOOKUP(F4537,'[1]Goa Member''s Details Revised'!$C$2:$AO$7385,5,0)</f>
        <v>28000</v>
      </c>
      <c r="P4537" s="17" t="n">
        <f aca="false">VLOOKUP(F4537,'[1]Goa Member''s Details Revised'!$C$2:$AO$7385,6,0)</f>
        <v>36750</v>
      </c>
      <c r="Q4537" s="17" t="str">
        <f aca="false">VLOOKUP(F4537,'[1]Goa Member''s Details Revised'!$C$2:$AO$7385,8,0)</f>
        <v>I.R.M</v>
      </c>
      <c r="R4537" s="17" t="n">
        <f aca="false">+O4537-P4537</f>
        <v>-8750</v>
      </c>
      <c r="S4537" s="15" t="e">
        <f aca="false">+#REF!-K4537</f>
        <v>#REF!</v>
      </c>
      <c r="T4537" s="17" t="n">
        <f aca="false">IF(Q4537="regular",((P4537-(P4537/99)*S4537)),(P4537-(P4537*20%)))</f>
        <v>29400</v>
      </c>
      <c r="U4537" s="17" t="e">
        <f aca="false">((P4537-(P4537/99)*S4537))</f>
        <v>#REF!</v>
      </c>
      <c r="V4537" s="17" t="n">
        <f aca="false">IF(Q4537="regular",0,(P4537-(O4537*20%)))</f>
        <v>31150</v>
      </c>
      <c r="W4537" s="17"/>
      <c r="X4537" s="15"/>
      <c r="Y4537" s="18" t="str">
        <f aca="false">VLOOKUP(F4537,'[1]Goa Member''s Details Revised'!$C$2:$AO$7385,12,0)</f>
        <v>last communication 02</v>
      </c>
    </row>
    <row r="4538" customFormat="false" ht="15" hidden="false" customHeight="false" outlineLevel="0" collapsed="false">
      <c r="B4538" s="14" t="n">
        <v>4537</v>
      </c>
      <c r="C4538" s="15"/>
      <c r="D4538" s="15" t="s">
        <v>12559</v>
      </c>
      <c r="E4538" s="15" t="s">
        <v>25</v>
      </c>
      <c r="F4538" s="15" t="s">
        <v>12560</v>
      </c>
      <c r="G4538" s="15"/>
      <c r="H4538" s="16" t="str">
        <f aca="false">VLOOKUP(F4538,'[1]Goa Member''s Details Revised'!$C$2:$AO$7385,2,0)</f>
        <v>D. Purchaser </v>
      </c>
      <c r="I4538" s="15" t="n">
        <v>28</v>
      </c>
      <c r="J4538" s="15" t="s">
        <v>34</v>
      </c>
      <c r="K4538" s="15" t="n">
        <v>1992</v>
      </c>
      <c r="L4538" s="16" t="str">
        <f aca="false">VLOOKUP(F4538,'[1]Goa Member''s Details Revised'!$C$2:$AO$7385,9,0)</f>
        <v>Never</v>
      </c>
      <c r="M4538" s="15" t="s">
        <v>12561</v>
      </c>
      <c r="N4538" s="17" t="n">
        <f aca="false">VLOOKUP(F4538,'[1]Goa Member''s Details Revised'!$C$2:$AO$7385,5,0)</f>
        <v>22400</v>
      </c>
      <c r="O4538" s="17" t="n">
        <f aca="false">VLOOKUP(F4538,'[1]Goa Member''s Details Revised'!$C$2:$AO$7385,5,0)</f>
        <v>22400</v>
      </c>
      <c r="P4538" s="17" t="n">
        <f aca="false">VLOOKUP(F4538,'[1]Goa Member''s Details Revised'!$C$2:$AO$7385,6,0)</f>
        <v>22400</v>
      </c>
      <c r="Q4538" s="17" t="str">
        <f aca="false">VLOOKUP(F4538,'[1]Goa Member''s Details Revised'!$C$2:$AO$7385,8,0)</f>
        <v>Missing</v>
      </c>
      <c r="R4538" s="17" t="n">
        <f aca="false">+O4538-P4538</f>
        <v>0</v>
      </c>
      <c r="S4538" s="15" t="e">
        <f aca="false">+#REF!-K4538</f>
        <v>#REF!</v>
      </c>
      <c r="T4538" s="17" t="n">
        <f aca="false">IF(Q4538="regular",((P4538-(P4538/99)*S4538)),(P4538-(P4538*20%)))</f>
        <v>17920</v>
      </c>
      <c r="U4538" s="17" t="e">
        <f aca="false">((P4538-(P4538/99)*S4538))</f>
        <v>#REF!</v>
      </c>
      <c r="V4538" s="17" t="n">
        <f aca="false">IF(Q4538="regular",0,(P4538-(O4538*20%)))</f>
        <v>17920</v>
      </c>
      <c r="W4538" s="17"/>
      <c r="X4538" s="15"/>
      <c r="Y4538" s="18" t="str">
        <f aca="false">VLOOKUP(F4538,'[1]Goa Member''s Details Revised'!$C$2:$AO$7385,12,0)</f>
        <v>No documents is in file .MISSING</v>
      </c>
    </row>
    <row r="4539" customFormat="false" ht="30" hidden="false" customHeight="false" outlineLevel="0" collapsed="false">
      <c r="B4539" s="14" t="n">
        <v>4538</v>
      </c>
      <c r="C4539" s="15"/>
      <c r="D4539" s="15" t="s">
        <v>12562</v>
      </c>
      <c r="E4539" s="15" t="s">
        <v>25</v>
      </c>
      <c r="F4539" s="15" t="s">
        <v>12563</v>
      </c>
      <c r="G4539" s="15"/>
      <c r="H4539" s="16" t="str">
        <f aca="false">VLOOKUP(F4539,'[1]Goa Member''s Details Revised'!$C$2:$AO$7385,2,0)</f>
        <v>D. Purchaser </v>
      </c>
      <c r="I4539" s="15" t="n">
        <v>14</v>
      </c>
      <c r="J4539" s="15" t="s">
        <v>176</v>
      </c>
      <c r="K4539" s="15" t="n">
        <v>1992</v>
      </c>
      <c r="L4539" s="16" t="str">
        <f aca="false">VLOOKUP(F4539,'[1]Goa Member''s Details Revised'!$C$2:$AO$7385,9,0)</f>
        <v>Never</v>
      </c>
      <c r="M4539" s="15" t="s">
        <v>12564</v>
      </c>
      <c r="N4539" s="17" t="n">
        <f aca="false">VLOOKUP(F4539,'[1]Goa Member''s Details Revised'!$C$2:$AO$7385,5,0)</f>
        <v>44650</v>
      </c>
      <c r="O4539" s="17" t="n">
        <f aca="false">VLOOKUP(F4539,'[1]Goa Member''s Details Revised'!$C$2:$AO$7385,5,0)</f>
        <v>44650</v>
      </c>
      <c r="P4539" s="17" t="n">
        <f aca="false">VLOOKUP(F4539,'[1]Goa Member''s Details Revised'!$C$2:$AO$7385,6,0)</f>
        <v>8600</v>
      </c>
      <c r="Q4539" s="17" t="str">
        <f aca="false">VLOOKUP(F4539,'[1]Goa Member''s Details Revised'!$C$2:$AO$7385,8,0)</f>
        <v>Outstanding</v>
      </c>
      <c r="R4539" s="17" t="n">
        <f aca="false">+O4539-P4539</f>
        <v>36050</v>
      </c>
      <c r="S4539" s="15" t="e">
        <f aca="false">+#REF!-K4539</f>
        <v>#REF!</v>
      </c>
      <c r="T4539" s="17" t="n">
        <f aca="false">IF(Q4539="regular",((P4539-(P4539/99)*S4539)),(P4539-(P4539*20%)))</f>
        <v>6880</v>
      </c>
      <c r="U4539" s="17" t="e">
        <f aca="false">((P4539-(P4539/99)*S4539))</f>
        <v>#REF!</v>
      </c>
      <c r="V4539" s="17" t="n">
        <f aca="false">IF(Q4539="regular",0,(P4539-(O4539*20%)))</f>
        <v>-330</v>
      </c>
      <c r="W4539" s="17"/>
      <c r="X4539" s="15"/>
      <c r="Y4539" s="18" t="str">
        <f aca="false">VLOOKUP(F4539,'[1]Goa Member''s Details Revised'!$C$2:$AO$7385,12,0)</f>
        <v>Only App from and Outstanding Rs 36050/-.. No cummunication </v>
      </c>
    </row>
    <row r="4540" customFormat="false" ht="30" hidden="false" customHeight="false" outlineLevel="0" collapsed="false">
      <c r="B4540" s="14" t="n">
        <v>4539</v>
      </c>
      <c r="C4540" s="15"/>
      <c r="D4540" s="15" t="s">
        <v>12565</v>
      </c>
      <c r="E4540" s="15" t="s">
        <v>25</v>
      </c>
      <c r="F4540" s="15" t="s">
        <v>12566</v>
      </c>
      <c r="G4540" s="15"/>
      <c r="H4540" s="16" t="str">
        <f aca="false">VLOOKUP(F4540,'[1]Goa Member''s Details Revised'!$C$2:$AO$7385,2,0)</f>
        <v>D. Purchaser </v>
      </c>
      <c r="I4540" s="15" t="n">
        <v>10</v>
      </c>
      <c r="J4540" s="15" t="s">
        <v>176</v>
      </c>
      <c r="K4540" s="15" t="n">
        <v>1992</v>
      </c>
      <c r="L4540" s="16" t="n">
        <f aca="false">VLOOKUP(F4540,'[1]Goa Member''s Details Revised'!$C$2:$AO$7385,9,0)</f>
        <v>2007</v>
      </c>
      <c r="M4540" s="15" t="s">
        <v>12567</v>
      </c>
      <c r="N4540" s="17" t="n">
        <f aca="false">VLOOKUP(F4540,'[1]Goa Member''s Details Revised'!$C$2:$AO$7385,5,0)</f>
        <v>25000</v>
      </c>
      <c r="O4540" s="17" t="n">
        <f aca="false">VLOOKUP(F4540,'[1]Goa Member''s Details Revised'!$C$2:$AO$7385,5,0)</f>
        <v>25000</v>
      </c>
      <c r="P4540" s="17" t="n">
        <f aca="false">VLOOKUP(F4540,'[1]Goa Member''s Details Revised'!$C$2:$AO$7385,6,0)</f>
        <v>29825</v>
      </c>
      <c r="Q4540" s="17" t="str">
        <f aca="false">VLOOKUP(F4540,'[1]Goa Member''s Details Revised'!$C$2:$AO$7385,8,0)</f>
        <v>R.M</v>
      </c>
      <c r="R4540" s="17" t="n">
        <f aca="false">+O4540-P4540</f>
        <v>-4825</v>
      </c>
      <c r="S4540" s="15" t="e">
        <f aca="false">+#REF!-K4540</f>
        <v>#REF!</v>
      </c>
      <c r="T4540" s="17" t="n">
        <f aca="false">IF(Q4540="regular",((P4540-(P4540/99)*S4540)),(P4540-(P4540*20%)))</f>
        <v>23860</v>
      </c>
      <c r="U4540" s="17" t="e">
        <f aca="false">((P4540-(P4540/99)*S4540))</f>
        <v>#REF!</v>
      </c>
      <c r="V4540" s="17" t="n">
        <f aca="false">IF(Q4540="regular",0,(P4540-(O4540*20%)))</f>
        <v>24825</v>
      </c>
      <c r="W4540" s="17"/>
      <c r="X4540" s="15"/>
      <c r="Y4540" s="18" t="str">
        <f aca="false">VLOOKUP(F4540,'[1]Goa Member''s Details Revised'!$C$2:$AO$7385,12,0)</f>
        <v>send Money Back  Scheme Chq so  last communication 12 (copy chq)</v>
      </c>
    </row>
    <row r="4541" customFormat="false" ht="15" hidden="false" customHeight="false" outlineLevel="0" collapsed="false">
      <c r="B4541" s="14" t="n">
        <v>4540</v>
      </c>
      <c r="C4541" s="15"/>
      <c r="D4541" s="15" t="s">
        <v>12568</v>
      </c>
      <c r="E4541" s="15" t="s">
        <v>25</v>
      </c>
      <c r="F4541" s="15" t="s">
        <v>12569</v>
      </c>
      <c r="G4541" s="15"/>
      <c r="H4541" s="16" t="str">
        <f aca="false">VLOOKUP(F4541,'[1]Goa Member''s Details Revised'!$C$2:$AO$7385,2,0)</f>
        <v>D. Purchaser </v>
      </c>
      <c r="I4541" s="15" t="n">
        <v>27</v>
      </c>
      <c r="J4541" s="15" t="s">
        <v>176</v>
      </c>
      <c r="K4541" s="15" t="n">
        <v>1992</v>
      </c>
      <c r="L4541" s="16" t="str">
        <f aca="false">VLOOKUP(F4541,'[1]Goa Member''s Details Revised'!$C$2:$AO$7385,9,0)</f>
        <v>never</v>
      </c>
      <c r="M4541" s="15" t="s">
        <v>12570</v>
      </c>
      <c r="N4541" s="17" t="n">
        <f aca="false">VLOOKUP(F4541,'[1]Goa Member''s Details Revised'!$C$2:$AO$7385,5,0)</f>
        <v>35000</v>
      </c>
      <c r="O4541" s="17" t="n">
        <f aca="false">VLOOKUP(F4541,'[1]Goa Member''s Details Revised'!$C$2:$AO$7385,5,0)</f>
        <v>35000</v>
      </c>
      <c r="P4541" s="17" t="n">
        <f aca="false">VLOOKUP(F4541,'[1]Goa Member''s Details Revised'!$C$2:$AO$7385,6,0)</f>
        <v>35015</v>
      </c>
      <c r="Q4541" s="17" t="str">
        <f aca="false">VLOOKUP(F4541,'[1]Goa Member''s Details Revised'!$C$2:$AO$7385,8,0)</f>
        <v>I.R.M</v>
      </c>
      <c r="R4541" s="17" t="n">
        <f aca="false">+O4541-P4541</f>
        <v>-15</v>
      </c>
      <c r="S4541" s="15" t="e">
        <f aca="false">+#REF!-K4541</f>
        <v>#REF!</v>
      </c>
      <c r="T4541" s="17" t="n">
        <f aca="false">IF(Q4541="regular",((P4541-(P4541/99)*S4541)),(P4541-(P4541*20%)))</f>
        <v>28012</v>
      </c>
      <c r="U4541" s="17" t="e">
        <f aca="false">((P4541-(P4541/99)*S4541))</f>
        <v>#REF!</v>
      </c>
      <c r="V4541" s="17" t="n">
        <f aca="false">IF(Q4541="regular",0,(P4541-(O4541*20%)))</f>
        <v>28015</v>
      </c>
      <c r="W4541" s="17"/>
      <c r="X4541" s="15"/>
      <c r="Y4541" s="18" t="str">
        <f aca="false">VLOOKUP(F4541,'[1]Goa Member''s Details Revised'!$C$2:$AO$7385,12,0)</f>
        <v>last communication 06</v>
      </c>
    </row>
    <row r="4542" customFormat="false" ht="30" hidden="false" customHeight="false" outlineLevel="0" collapsed="false">
      <c r="B4542" s="14" t="n">
        <v>4541</v>
      </c>
      <c r="C4542" s="15"/>
      <c r="D4542" s="15" t="s">
        <v>12571</v>
      </c>
      <c r="E4542" s="15" t="s">
        <v>25</v>
      </c>
      <c r="F4542" s="15" t="s">
        <v>12572</v>
      </c>
      <c r="G4542" s="15"/>
      <c r="H4542" s="16" t="str">
        <f aca="false">VLOOKUP(F4542,'[1]Goa Member''s Details Revised'!$C$2:$AO$7385,2,0)</f>
        <v>D. Purchaser </v>
      </c>
      <c r="I4542" s="15" t="n">
        <v>23</v>
      </c>
      <c r="J4542" s="15" t="s">
        <v>214</v>
      </c>
      <c r="K4542" s="15" t="n">
        <v>1992</v>
      </c>
      <c r="L4542" s="16" t="str">
        <f aca="false">VLOOKUP(F4542,'[1]Goa Member''s Details Revised'!$C$2:$AO$7385,9,0)</f>
        <v>never</v>
      </c>
      <c r="M4542" s="15" t="s">
        <v>12573</v>
      </c>
      <c r="N4542" s="17" t="n">
        <f aca="false">VLOOKUP(F4542,'[1]Goa Member''s Details Revised'!$C$2:$AO$7385,5,0)</f>
        <v>25000</v>
      </c>
      <c r="O4542" s="17" t="n">
        <f aca="false">VLOOKUP(F4542,'[1]Goa Member''s Details Revised'!$C$2:$AO$7385,5,0)</f>
        <v>25000</v>
      </c>
      <c r="P4542" s="17" t="n">
        <f aca="false">VLOOKUP(F4542,'[1]Goa Member''s Details Revised'!$C$2:$AO$7385,6,0)</f>
        <v>29755</v>
      </c>
      <c r="Q4542" s="17" t="str">
        <f aca="false">VLOOKUP(F4542,'[1]Goa Member''s Details Revised'!$C$2:$AO$7385,8,0)</f>
        <v>I.R.M</v>
      </c>
      <c r="R4542" s="17" t="n">
        <f aca="false">+O4542-P4542</f>
        <v>-4755</v>
      </c>
      <c r="S4542" s="15" t="e">
        <f aca="false">+#REF!-K4542</f>
        <v>#REF!</v>
      </c>
      <c r="T4542" s="17" t="n">
        <f aca="false">IF(Q4542="regular",((P4542-(P4542/99)*S4542)),(P4542-(P4542*20%)))</f>
        <v>23804</v>
      </c>
      <c r="U4542" s="17" t="e">
        <f aca="false">((P4542-(P4542/99)*S4542))</f>
        <v>#REF!</v>
      </c>
      <c r="V4542" s="17" t="n">
        <f aca="false">IF(Q4542="regular",0,(P4542-(O4542*20%)))</f>
        <v>24755</v>
      </c>
      <c r="W4542" s="17"/>
      <c r="X4542" s="15"/>
      <c r="Y4542" s="18" t="str">
        <f aca="false">VLOOKUP(F4542,'[1]Goa Member''s Details Revised'!$C$2:$AO$7385,12,0)</f>
        <v>send Money Back  Scheme Chq so  last communication 12 (copy chq)</v>
      </c>
    </row>
    <row r="4543" customFormat="false" ht="30" hidden="false" customHeight="false" outlineLevel="0" collapsed="false">
      <c r="B4543" s="14" t="n">
        <v>4542</v>
      </c>
      <c r="C4543" s="15"/>
      <c r="D4543" s="15" t="s">
        <v>12574</v>
      </c>
      <c r="E4543" s="15" t="s">
        <v>25</v>
      </c>
      <c r="F4543" s="15" t="s">
        <v>12575</v>
      </c>
      <c r="G4543" s="15"/>
      <c r="H4543" s="16" t="str">
        <f aca="false">VLOOKUP(F4543,'[1]Goa Member''s Details Revised'!$C$2:$AO$7385,2,0)</f>
        <v>D. Purchaser </v>
      </c>
      <c r="I4543" s="15" t="n">
        <v>31</v>
      </c>
      <c r="J4543" s="15" t="s">
        <v>214</v>
      </c>
      <c r="K4543" s="15" t="n">
        <v>1992</v>
      </c>
      <c r="L4543" s="16" t="str">
        <f aca="false">VLOOKUP(F4543,'[1]Goa Member''s Details Revised'!$C$2:$AO$7385,9,0)</f>
        <v>Never</v>
      </c>
      <c r="M4543" s="15" t="s">
        <v>12576</v>
      </c>
      <c r="N4543" s="17" t="n">
        <f aca="false">VLOOKUP(F4543,'[1]Goa Member''s Details Revised'!$C$2:$AO$7385,5,0)</f>
        <v>53685</v>
      </c>
      <c r="O4543" s="17" t="n">
        <f aca="false">VLOOKUP(F4543,'[1]Goa Member''s Details Revised'!$C$2:$AO$7385,5,0)</f>
        <v>53685</v>
      </c>
      <c r="P4543" s="17" t="n">
        <f aca="false">VLOOKUP(F4543,'[1]Goa Member''s Details Revised'!$C$2:$AO$7385,6,0)</f>
        <v>49995</v>
      </c>
      <c r="Q4543" s="17" t="str">
        <f aca="false">VLOOKUP(F4543,'[1]Goa Member''s Details Revised'!$C$2:$AO$7385,8,0)</f>
        <v>Outstanding</v>
      </c>
      <c r="R4543" s="17" t="n">
        <f aca="false">+O4543-P4543</f>
        <v>3690</v>
      </c>
      <c r="S4543" s="15" t="e">
        <f aca="false">+#REF!-K4543</f>
        <v>#REF!</v>
      </c>
      <c r="T4543" s="17" t="n">
        <f aca="false">IF(Q4543="regular",((P4543-(P4543/99)*S4543)),(P4543-(P4543*20%)))</f>
        <v>39996</v>
      </c>
      <c r="U4543" s="17" t="e">
        <f aca="false">((P4543-(P4543/99)*S4543))</f>
        <v>#REF!</v>
      </c>
      <c r="V4543" s="17" t="n">
        <f aca="false">IF(Q4543="regular",0,(P4543-(O4543*20%)))</f>
        <v>39258</v>
      </c>
      <c r="W4543" s="17"/>
      <c r="X4543" s="15"/>
      <c r="Y4543" s="18" t="str">
        <f aca="false">VLOOKUP(F4543,'[1]Goa Member''s Details Revised'!$C$2:$AO$7385,12,0)</f>
        <v>A sPOD last communication 07 (Outstanding Rs. 3690/-) no agrmnt</v>
      </c>
    </row>
    <row r="4544" customFormat="false" ht="30" hidden="false" customHeight="false" outlineLevel="0" collapsed="false">
      <c r="B4544" s="14" t="n">
        <v>4543</v>
      </c>
      <c r="C4544" s="15"/>
      <c r="D4544" s="15" t="s">
        <v>12577</v>
      </c>
      <c r="E4544" s="15" t="s">
        <v>25</v>
      </c>
      <c r="F4544" s="15" t="s">
        <v>12578</v>
      </c>
      <c r="G4544" s="15"/>
      <c r="H4544" s="16" t="str">
        <f aca="false">VLOOKUP(F4544,'[1]Goa Member''s Details Revised'!$C$2:$AO$7385,2,0)</f>
        <v>D. Purchaser </v>
      </c>
      <c r="I4544" s="15" t="n">
        <v>31</v>
      </c>
      <c r="J4544" s="15" t="s">
        <v>214</v>
      </c>
      <c r="K4544" s="15" t="n">
        <v>1992</v>
      </c>
      <c r="L4544" s="16" t="str">
        <f aca="false">VLOOKUP(F4544,'[1]Goa Member''s Details Revised'!$C$2:$AO$7385,9,0)</f>
        <v>Never</v>
      </c>
      <c r="M4544" s="15" t="s">
        <v>12579</v>
      </c>
      <c r="N4544" s="17" t="n">
        <f aca="false">VLOOKUP(F4544,'[1]Goa Member''s Details Revised'!$C$2:$AO$7385,5,0)</f>
        <v>29825</v>
      </c>
      <c r="O4544" s="17" t="n">
        <f aca="false">VLOOKUP(F4544,'[1]Goa Member''s Details Revised'!$C$2:$AO$7385,5,0)</f>
        <v>29825</v>
      </c>
      <c r="P4544" s="17" t="n">
        <f aca="false">VLOOKUP(F4544,'[1]Goa Member''s Details Revised'!$C$2:$AO$7385,6,0)</f>
        <v>26750</v>
      </c>
      <c r="Q4544" s="17" t="str">
        <f aca="false">VLOOKUP(F4544,'[1]Goa Member''s Details Revised'!$C$2:$AO$7385,8,0)</f>
        <v>Outstanding</v>
      </c>
      <c r="R4544" s="17" t="n">
        <f aca="false">+O4544-P4544</f>
        <v>3075</v>
      </c>
      <c r="S4544" s="15" t="e">
        <f aca="false">+#REF!-K4544</f>
        <v>#REF!</v>
      </c>
      <c r="T4544" s="17" t="n">
        <f aca="false">IF(Q4544="regular",((P4544-(P4544/99)*S4544)),(P4544-(P4544*20%)))</f>
        <v>21400</v>
      </c>
      <c r="U4544" s="17" t="e">
        <f aca="false">((P4544-(P4544/99)*S4544))</f>
        <v>#REF!</v>
      </c>
      <c r="V4544" s="17" t="n">
        <f aca="false">IF(Q4544="regular",0,(P4544-(O4544*20%)))</f>
        <v>20785</v>
      </c>
      <c r="W4544" s="17"/>
      <c r="X4544" s="15"/>
      <c r="Y4544" s="18" t="str">
        <f aca="false">VLOOKUP(F4544,'[1]Goa Member''s Details Revised'!$C$2:$AO$7385,12,0)</f>
        <v>A sPOD last communication 07 (Outstanding Rs. 3075/-) no agrmnt</v>
      </c>
    </row>
    <row r="4545" customFormat="false" ht="15" hidden="false" customHeight="false" outlineLevel="0" collapsed="false">
      <c r="B4545" s="14" t="n">
        <v>4544</v>
      </c>
      <c r="C4545" s="15"/>
      <c r="D4545" s="15" t="s">
        <v>12580</v>
      </c>
      <c r="E4545" s="15" t="s">
        <v>25</v>
      </c>
      <c r="F4545" s="15" t="s">
        <v>12581</v>
      </c>
      <c r="G4545" s="15"/>
      <c r="H4545" s="16" t="str">
        <f aca="false">VLOOKUP(F4545,'[1]Goa Member''s Details Revised'!$C$2:$AO$7385,2,0)</f>
        <v>D. Purchaser </v>
      </c>
      <c r="I4545" s="15" t="n">
        <v>31</v>
      </c>
      <c r="J4545" s="15" t="s">
        <v>214</v>
      </c>
      <c r="K4545" s="15" t="n">
        <v>1992</v>
      </c>
      <c r="L4545" s="16" t="str">
        <f aca="false">VLOOKUP(F4545,'[1]Goa Member''s Details Revised'!$C$2:$AO$7385,9,0)</f>
        <v>Never</v>
      </c>
      <c r="M4545" s="15" t="s">
        <v>12582</v>
      </c>
      <c r="N4545" s="17" t="n">
        <f aca="false">VLOOKUP(F4545,'[1]Goa Member''s Details Revised'!$C$2:$AO$7385,5,0)</f>
        <v>25000</v>
      </c>
      <c r="O4545" s="17" t="n">
        <f aca="false">VLOOKUP(F4545,'[1]Goa Member''s Details Revised'!$C$2:$AO$7385,5,0)</f>
        <v>25000</v>
      </c>
      <c r="P4545" s="17" t="n">
        <f aca="false">VLOOKUP(F4545,'[1]Goa Member''s Details Revised'!$C$2:$AO$7385,6,0)</f>
        <v>25000</v>
      </c>
      <c r="Q4545" s="17" t="str">
        <f aca="false">VLOOKUP(F4545,'[1]Goa Member''s Details Revised'!$C$2:$AO$7385,8,0)</f>
        <v>Missing</v>
      </c>
      <c r="R4545" s="17" t="n">
        <f aca="false">+O4545-P4545</f>
        <v>0</v>
      </c>
      <c r="S4545" s="15" t="e">
        <f aca="false">+#REF!-K4545</f>
        <v>#REF!</v>
      </c>
      <c r="T4545" s="17" t="n">
        <f aca="false">IF(Q4545="regular",((P4545-(P4545/99)*S4545)),(P4545-(P4545*20%)))</f>
        <v>20000</v>
      </c>
      <c r="U4545" s="17" t="e">
        <f aca="false">((P4545-(P4545/99)*S4545))</f>
        <v>#REF!</v>
      </c>
      <c r="V4545" s="17" t="n">
        <f aca="false">IF(Q4545="regular",0,(P4545-(O4545*20%)))</f>
        <v>20000</v>
      </c>
      <c r="W4545" s="17"/>
      <c r="X4545" s="15"/>
      <c r="Y4545" s="18" t="str">
        <f aca="false">VLOOKUP(F4545,'[1]Goa Member''s Details Revised'!$C$2:$AO$7385,12,0)</f>
        <v>No documents is in file</v>
      </c>
    </row>
    <row r="4546" customFormat="false" ht="15" hidden="false" customHeight="false" outlineLevel="0" collapsed="false">
      <c r="B4546" s="14" t="n">
        <v>4545</v>
      </c>
      <c r="C4546" s="15"/>
      <c r="D4546" s="15" t="s">
        <v>12583</v>
      </c>
      <c r="E4546" s="15" t="s">
        <v>25</v>
      </c>
      <c r="F4546" s="15" t="s">
        <v>12584</v>
      </c>
      <c r="G4546" s="15"/>
      <c r="H4546" s="16" t="str">
        <f aca="false">VLOOKUP(F4546,'[1]Goa Member''s Details Revised'!$C$2:$AO$7385,2,0)</f>
        <v>D. Purchaser </v>
      </c>
      <c r="I4546" s="15" t="n">
        <v>31</v>
      </c>
      <c r="J4546" s="15" t="s">
        <v>214</v>
      </c>
      <c r="K4546" s="15" t="n">
        <v>1992</v>
      </c>
      <c r="L4546" s="16" t="str">
        <f aca="false">VLOOKUP(F4546,'[1]Goa Member''s Details Revised'!$C$2:$AO$7385,9,0)</f>
        <v>Never</v>
      </c>
      <c r="M4546" s="15" t="s">
        <v>12585</v>
      </c>
      <c r="N4546" s="17" t="n">
        <f aca="false">VLOOKUP(F4546,'[1]Goa Member''s Details Revised'!$C$2:$AO$7385,5,0)</f>
        <v>25000</v>
      </c>
      <c r="O4546" s="17" t="n">
        <f aca="false">VLOOKUP(F4546,'[1]Goa Member''s Details Revised'!$C$2:$AO$7385,5,0)</f>
        <v>25000</v>
      </c>
      <c r="P4546" s="17" t="n">
        <f aca="false">VLOOKUP(F4546,'[1]Goa Member''s Details Revised'!$C$2:$AO$7385,6,0)</f>
        <v>25000</v>
      </c>
      <c r="Q4546" s="17" t="str">
        <f aca="false">VLOOKUP(F4546,'[1]Goa Member''s Details Revised'!$C$2:$AO$7385,8,0)</f>
        <v>Missing</v>
      </c>
      <c r="R4546" s="17" t="n">
        <f aca="false">+O4546-P4546</f>
        <v>0</v>
      </c>
      <c r="S4546" s="15" t="e">
        <f aca="false">+#REF!-K4546</f>
        <v>#REF!</v>
      </c>
      <c r="T4546" s="17" t="n">
        <f aca="false">IF(Q4546="regular",((P4546-(P4546/99)*S4546)),(P4546-(P4546*20%)))</f>
        <v>20000</v>
      </c>
      <c r="U4546" s="17" t="e">
        <f aca="false">((P4546-(P4546/99)*S4546))</f>
        <v>#REF!</v>
      </c>
      <c r="V4546" s="17" t="n">
        <f aca="false">IF(Q4546="regular",0,(P4546-(O4546*20%)))</f>
        <v>20000</v>
      </c>
      <c r="W4546" s="17"/>
      <c r="X4546" s="15"/>
      <c r="Y4546" s="18" t="str">
        <f aca="false">VLOOKUP(F4546,'[1]Goa Member''s Details Revised'!$C$2:$AO$7385,12,0)</f>
        <v>No documents is in file</v>
      </c>
    </row>
    <row r="4547" customFormat="false" ht="30" hidden="false" customHeight="false" outlineLevel="0" collapsed="false">
      <c r="B4547" s="14" t="n">
        <v>4546</v>
      </c>
      <c r="C4547" s="15"/>
      <c r="D4547" s="15" t="s">
        <v>12586</v>
      </c>
      <c r="E4547" s="15" t="s">
        <v>25</v>
      </c>
      <c r="F4547" s="15" t="s">
        <v>12587</v>
      </c>
      <c r="G4547" s="15"/>
      <c r="H4547" s="16" t="str">
        <f aca="false">VLOOKUP(F4547,'[1]Goa Member''s Details Revised'!$C$2:$AO$7385,2,0)</f>
        <v>D. Purchaser </v>
      </c>
      <c r="I4547" s="15" t="n">
        <v>17</v>
      </c>
      <c r="J4547" s="15" t="s">
        <v>255</v>
      </c>
      <c r="K4547" s="15" t="n">
        <v>1992</v>
      </c>
      <c r="L4547" s="16" t="n">
        <f aca="false">VLOOKUP(F4547,'[1]Goa Member''s Details Revised'!$C$2:$AO$7385,9,0)</f>
        <v>2010</v>
      </c>
      <c r="M4547" s="15" t="s">
        <v>12588</v>
      </c>
      <c r="N4547" s="17" t="n">
        <f aca="false">VLOOKUP(F4547,'[1]Goa Member''s Details Revised'!$C$2:$AO$7385,5,0)</f>
        <v>35000</v>
      </c>
      <c r="O4547" s="17" t="n">
        <f aca="false">VLOOKUP(F4547,'[1]Goa Member''s Details Revised'!$C$2:$AO$7385,5,0)</f>
        <v>35000</v>
      </c>
      <c r="P4547" s="17" t="n">
        <f aca="false">VLOOKUP(F4547,'[1]Goa Member''s Details Revised'!$C$2:$AO$7385,6,0)</f>
        <v>41755</v>
      </c>
      <c r="Q4547" s="17" t="str">
        <f aca="false">VLOOKUP(F4547,'[1]Goa Member''s Details Revised'!$C$2:$AO$7385,8,0)</f>
        <v>R.M</v>
      </c>
      <c r="R4547" s="17" t="n">
        <f aca="false">+O4547-P4547</f>
        <v>-6755</v>
      </c>
      <c r="S4547" s="15" t="e">
        <f aca="false">+#REF!-K4547</f>
        <v>#REF!</v>
      </c>
      <c r="T4547" s="17" t="n">
        <f aca="false">IF(Q4547="regular",((P4547-(P4547/99)*S4547)),(P4547-(P4547*20%)))</f>
        <v>33404</v>
      </c>
      <c r="U4547" s="17" t="e">
        <f aca="false">((P4547-(P4547/99)*S4547))</f>
        <v>#REF!</v>
      </c>
      <c r="V4547" s="17" t="n">
        <f aca="false">IF(Q4547="regular",0,(P4547-(O4547*20%)))</f>
        <v>34755</v>
      </c>
      <c r="W4547" s="17"/>
      <c r="X4547" s="15"/>
      <c r="Y4547" s="18" t="str">
        <f aca="false">VLOOKUP(F4547,'[1]Goa Member''s Details Revised'!$C$2:$AO$7385,12,0)</f>
        <v>we send last reminder in 2012.then we did not receive any reply.</v>
      </c>
    </row>
    <row r="4548" customFormat="false" ht="30" hidden="false" customHeight="false" outlineLevel="0" collapsed="false">
      <c r="B4548" s="14" t="n">
        <v>4547</v>
      </c>
      <c r="C4548" s="15"/>
      <c r="D4548" s="15" t="s">
        <v>12589</v>
      </c>
      <c r="E4548" s="15" t="s">
        <v>25</v>
      </c>
      <c r="F4548" s="15" t="s">
        <v>12590</v>
      </c>
      <c r="G4548" s="15"/>
      <c r="H4548" s="16" t="str">
        <f aca="false">VLOOKUP(F4548,'[1]Goa Member''s Details Revised'!$C$2:$AO$7385,2,0)</f>
        <v>D. Purchaser </v>
      </c>
      <c r="I4548" s="15" t="n">
        <v>16</v>
      </c>
      <c r="J4548" s="15" t="s">
        <v>322</v>
      </c>
      <c r="K4548" s="15" t="n">
        <v>1992</v>
      </c>
      <c r="L4548" s="16" t="str">
        <f aca="false">VLOOKUP(F4548,'[1]Goa Member''s Details Revised'!$C$2:$AO$7385,9,0)</f>
        <v>Never</v>
      </c>
      <c r="M4548" s="15" t="s">
        <v>12591</v>
      </c>
      <c r="N4548" s="17" t="n">
        <f aca="false">VLOOKUP(F4548,'[1]Goa Member''s Details Revised'!$C$2:$AO$7385,5,0)</f>
        <v>25000</v>
      </c>
      <c r="O4548" s="17" t="n">
        <f aca="false">VLOOKUP(F4548,'[1]Goa Member''s Details Revised'!$C$2:$AO$7385,5,0)</f>
        <v>25000</v>
      </c>
      <c r="P4548" s="17" t="n">
        <f aca="false">VLOOKUP(F4548,'[1]Goa Member''s Details Revised'!$C$2:$AO$7385,6,0)</f>
        <v>29825</v>
      </c>
      <c r="Q4548" s="17" t="str">
        <f aca="false">VLOOKUP(F4548,'[1]Goa Member''s Details Revised'!$C$2:$AO$7385,8,0)</f>
        <v>I.R.M</v>
      </c>
      <c r="R4548" s="17" t="n">
        <f aca="false">+O4548-P4548</f>
        <v>-4825</v>
      </c>
      <c r="S4548" s="15" t="e">
        <f aca="false">+#REF!-K4548</f>
        <v>#REF!</v>
      </c>
      <c r="T4548" s="17" t="n">
        <f aca="false">IF(Q4548="regular",((P4548-(P4548/99)*S4548)),(P4548-(P4548*20%)))</f>
        <v>23860</v>
      </c>
      <c r="U4548" s="17" t="e">
        <f aca="false">((P4548-(P4548/99)*S4548))</f>
        <v>#REF!</v>
      </c>
      <c r="V4548" s="17" t="n">
        <f aca="false">IF(Q4548="regular",0,(P4548-(O4548*20%)))</f>
        <v>24825</v>
      </c>
      <c r="W4548" s="17"/>
      <c r="X4548" s="15"/>
      <c r="Y4548" s="18" t="str">
        <f aca="false">VLOOKUP(F4548,'[1]Goa Member''s Details Revised'!$C$2:$AO$7385,12,0)</f>
        <v>send Money Back  Scheme Chq so  last communication 12 (copy chq)</v>
      </c>
    </row>
    <row r="4549" customFormat="false" ht="15" hidden="false" customHeight="false" outlineLevel="0" collapsed="false">
      <c r="B4549" s="14" t="n">
        <v>4548</v>
      </c>
      <c r="C4549" s="15"/>
      <c r="D4549" s="15" t="s">
        <v>12592</v>
      </c>
      <c r="E4549" s="15" t="s">
        <v>25</v>
      </c>
      <c r="F4549" s="15" t="s">
        <v>12593</v>
      </c>
      <c r="G4549" s="15"/>
      <c r="H4549" s="16" t="str">
        <f aca="false">VLOOKUP(F4549,'[1]Goa Member''s Details Revised'!$C$2:$AO$7385,2,0)</f>
        <v>D. Purchaser </v>
      </c>
      <c r="I4549" s="15" t="n">
        <v>10</v>
      </c>
      <c r="J4549" s="15" t="s">
        <v>337</v>
      </c>
      <c r="K4549" s="15" t="n">
        <v>1992</v>
      </c>
      <c r="L4549" s="16" t="str">
        <f aca="false">VLOOKUP(F4549,'[1]Goa Member''s Details Revised'!$C$2:$AO$7385,9,0)</f>
        <v>Never</v>
      </c>
      <c r="M4549" s="15" t="s">
        <v>12594</v>
      </c>
      <c r="N4549" s="17" t="n">
        <f aca="false">VLOOKUP(F4549,'[1]Goa Member''s Details Revised'!$C$2:$AO$7385,5,0)</f>
        <v>25000</v>
      </c>
      <c r="O4549" s="17" t="n">
        <f aca="false">VLOOKUP(F4549,'[1]Goa Member''s Details Revised'!$C$2:$AO$7385,5,0)</f>
        <v>25000</v>
      </c>
      <c r="P4549" s="17" t="n">
        <f aca="false">VLOOKUP(F4549,'[1]Goa Member''s Details Revised'!$C$2:$AO$7385,6,0)</f>
        <v>29825</v>
      </c>
      <c r="Q4549" s="17" t="str">
        <f aca="false">VLOOKUP(F4549,'[1]Goa Member''s Details Revised'!$C$2:$AO$7385,8,0)</f>
        <v>I.R.M</v>
      </c>
      <c r="R4549" s="17" t="n">
        <f aca="false">+O4549-P4549</f>
        <v>-4825</v>
      </c>
      <c r="S4549" s="15" t="e">
        <f aca="false">+#REF!-K4549</f>
        <v>#REF!</v>
      </c>
      <c r="T4549" s="17" t="n">
        <f aca="false">IF(Q4549="regular",((P4549-(P4549/99)*S4549)),(P4549-(P4549*20%)))</f>
        <v>23860</v>
      </c>
      <c r="U4549" s="17" t="e">
        <f aca="false">((P4549-(P4549/99)*S4549))</f>
        <v>#REF!</v>
      </c>
      <c r="V4549" s="17" t="n">
        <f aca="false">IF(Q4549="regular",0,(P4549-(O4549*20%)))</f>
        <v>24825</v>
      </c>
      <c r="W4549" s="17"/>
      <c r="X4549" s="15"/>
      <c r="Y4549" s="18" t="str">
        <f aca="false">VLOOKUP(F4549,'[1]Goa Member''s Details Revised'!$C$2:$AO$7385,12,0)</f>
        <v>Last mail  on 15/06/2016 for his pending Amc dues…</v>
      </c>
    </row>
    <row r="4550" customFormat="false" ht="30" hidden="false" customHeight="false" outlineLevel="0" collapsed="false">
      <c r="B4550" s="14" t="n">
        <v>4549</v>
      </c>
      <c r="C4550" s="15"/>
      <c r="D4550" s="15" t="s">
        <v>12595</v>
      </c>
      <c r="E4550" s="15" t="s">
        <v>25</v>
      </c>
      <c r="F4550" s="15" t="s">
        <v>12596</v>
      </c>
      <c r="G4550" s="15"/>
      <c r="H4550" s="16" t="str">
        <f aca="false">VLOOKUP(F4550,'[1]Goa Member''s Details Revised'!$C$2:$AO$7385,2,0)</f>
        <v>D. Purchaser </v>
      </c>
      <c r="I4550" s="15" t="n">
        <v>12</v>
      </c>
      <c r="J4550" s="15" t="s">
        <v>651</v>
      </c>
      <c r="K4550" s="15" t="n">
        <v>1992</v>
      </c>
      <c r="L4550" s="16" t="str">
        <f aca="false">VLOOKUP(F4550,'[1]Goa Member''s Details Revised'!$C$2:$AO$7385,9,0)</f>
        <v>Never</v>
      </c>
      <c r="M4550" s="15" t="s">
        <v>12597</v>
      </c>
      <c r="N4550" s="17" t="n">
        <f aca="false">VLOOKUP(F4550,'[1]Goa Member''s Details Revised'!$C$2:$AO$7385,5,0)</f>
        <v>25000</v>
      </c>
      <c r="O4550" s="17" t="n">
        <f aca="false">VLOOKUP(F4550,'[1]Goa Member''s Details Revised'!$C$2:$AO$7385,5,0)</f>
        <v>25000</v>
      </c>
      <c r="P4550" s="17" t="n">
        <f aca="false">VLOOKUP(F4550,'[1]Goa Member''s Details Revised'!$C$2:$AO$7385,6,0)</f>
        <v>5000</v>
      </c>
      <c r="Q4550" s="17" t="str">
        <f aca="false">VLOOKUP(F4550,'[1]Goa Member''s Details Revised'!$C$2:$AO$7385,8,0)</f>
        <v>Outstanding</v>
      </c>
      <c r="R4550" s="17" t="n">
        <f aca="false">+O4550-P4550</f>
        <v>20000</v>
      </c>
      <c r="S4550" s="15" t="e">
        <f aca="false">+#REF!-K4550</f>
        <v>#REF!</v>
      </c>
      <c r="T4550" s="17" t="n">
        <f aca="false">IF(Q4550="regular",((P4550-(P4550/99)*S4550)),(P4550-(P4550*20%)))</f>
        <v>4000</v>
      </c>
      <c r="U4550" s="17" t="e">
        <f aca="false">((P4550-(P4550/99)*S4550))</f>
        <v>#REF!</v>
      </c>
      <c r="V4550" s="17" t="n">
        <f aca="false">IF(Q4550="regular",0,(P4550-(O4550*20%)))</f>
        <v>0</v>
      </c>
      <c r="W4550" s="17"/>
      <c r="X4550" s="15"/>
      <c r="Y4550" s="18" t="str">
        <f aca="false">VLOOKUP(F4550,'[1]Goa Member''s Details Revised'!$C$2:$AO$7385,12,0)</f>
        <v>A sPOD last communication 07 (Outstanding Rs. 20000/-) no agrmnt. Money back</v>
      </c>
    </row>
    <row r="4551" customFormat="false" ht="30" hidden="false" customHeight="false" outlineLevel="0" collapsed="false">
      <c r="B4551" s="14" t="n">
        <v>4550</v>
      </c>
      <c r="C4551" s="15"/>
      <c r="D4551" s="15" t="s">
        <v>12598</v>
      </c>
      <c r="E4551" s="15" t="s">
        <v>25</v>
      </c>
      <c r="F4551" s="15" t="s">
        <v>12599</v>
      </c>
      <c r="G4551" s="15"/>
      <c r="H4551" s="16" t="str">
        <f aca="false">VLOOKUP(F4551,'[1]Goa Member''s Details Revised'!$C$2:$AO$7385,2,0)</f>
        <v>D. Purchaser </v>
      </c>
      <c r="I4551" s="15" t="n">
        <v>29</v>
      </c>
      <c r="J4551" s="15" t="s">
        <v>651</v>
      </c>
      <c r="K4551" s="15" t="n">
        <v>1992</v>
      </c>
      <c r="L4551" s="16" t="str">
        <f aca="false">VLOOKUP(F4551,'[1]Goa Member''s Details Revised'!$C$2:$AO$7385,9,0)</f>
        <v>Never</v>
      </c>
      <c r="M4551" s="15" t="s">
        <v>12600</v>
      </c>
      <c r="N4551" s="17" t="n">
        <f aca="false">VLOOKUP(F4551,'[1]Goa Member''s Details Revised'!$C$2:$AO$7385,5,0)</f>
        <v>25500</v>
      </c>
      <c r="O4551" s="17" t="n">
        <f aca="false">VLOOKUP(F4551,'[1]Goa Member''s Details Revised'!$C$2:$AO$7385,5,0)</f>
        <v>25500</v>
      </c>
      <c r="P4551" s="17" t="n">
        <f aca="false">VLOOKUP(F4551,'[1]Goa Member''s Details Revised'!$C$2:$AO$7385,6,0)</f>
        <v>5000</v>
      </c>
      <c r="Q4551" s="17" t="str">
        <f aca="false">VLOOKUP(F4551,'[1]Goa Member''s Details Revised'!$C$2:$AO$7385,8,0)</f>
        <v>Outstanding</v>
      </c>
      <c r="R4551" s="17" t="n">
        <f aca="false">+O4551-P4551</f>
        <v>20500</v>
      </c>
      <c r="S4551" s="15" t="e">
        <f aca="false">+#REF!-K4551</f>
        <v>#REF!</v>
      </c>
      <c r="T4551" s="17" t="n">
        <f aca="false">IF(Q4551="regular",((P4551-(P4551/99)*S4551)),(P4551-(P4551*20%)))</f>
        <v>4000</v>
      </c>
      <c r="U4551" s="17" t="e">
        <f aca="false">((P4551-(P4551/99)*S4551))</f>
        <v>#REF!</v>
      </c>
      <c r="V4551" s="17" t="n">
        <f aca="false">IF(Q4551="regular",0,(P4551-(O4551*20%)))</f>
        <v>-100</v>
      </c>
      <c r="W4551" s="17"/>
      <c r="X4551" s="15"/>
      <c r="Y4551" s="18" t="str">
        <f aca="false">VLOOKUP(F4551,'[1]Goa Member''s Details Revised'!$C$2:$AO$7385,12,0)</f>
        <v>A sPOD last communication 07 (Outstanding Rs. 20000/-) no agrmnt. Money back</v>
      </c>
    </row>
    <row r="4552" customFormat="false" ht="15" hidden="false" customHeight="false" outlineLevel="0" collapsed="false">
      <c r="B4552" s="14" t="n">
        <v>4551</v>
      </c>
      <c r="C4552" s="15"/>
      <c r="D4552" s="15" t="s">
        <v>12601</v>
      </c>
      <c r="E4552" s="15" t="s">
        <v>25</v>
      </c>
      <c r="F4552" s="15" t="s">
        <v>12602</v>
      </c>
      <c r="G4552" s="15"/>
      <c r="H4552" s="16" t="str">
        <f aca="false">VLOOKUP(F4552,'[1]Goa Member''s Details Revised'!$C$2:$AO$7385,2,0)</f>
        <v>D. Purchaser </v>
      </c>
      <c r="I4552" s="15" t="n">
        <v>29</v>
      </c>
      <c r="J4552" s="15" t="s">
        <v>651</v>
      </c>
      <c r="K4552" s="15" t="n">
        <v>1992</v>
      </c>
      <c r="L4552" s="16" t="str">
        <f aca="false">VLOOKUP(F4552,'[1]Goa Member''s Details Revised'!$C$2:$AO$7385,9,0)</f>
        <v>Never</v>
      </c>
      <c r="M4552" s="15" t="s">
        <v>12603</v>
      </c>
      <c r="N4552" s="17" t="n">
        <f aca="false">VLOOKUP(F4552,'[1]Goa Member''s Details Revised'!$C$2:$AO$7385,5,0)</f>
        <v>23860</v>
      </c>
      <c r="O4552" s="17" t="n">
        <f aca="false">VLOOKUP(F4552,'[1]Goa Member''s Details Revised'!$C$2:$AO$7385,5,0)</f>
        <v>23860</v>
      </c>
      <c r="P4552" s="17" t="n">
        <f aca="false">VLOOKUP(F4552,'[1]Goa Member''s Details Revised'!$C$2:$AO$7385,6,0)</f>
        <v>14840</v>
      </c>
      <c r="Q4552" s="17" t="str">
        <f aca="false">VLOOKUP(F4552,'[1]Goa Member''s Details Revised'!$C$2:$AO$7385,8,0)</f>
        <v>Outstanding</v>
      </c>
      <c r="R4552" s="17" t="n">
        <f aca="false">+O4552-P4552</f>
        <v>9020</v>
      </c>
      <c r="S4552" s="15" t="e">
        <f aca="false">+#REF!-K4552</f>
        <v>#REF!</v>
      </c>
      <c r="T4552" s="17" t="n">
        <f aca="false">IF(Q4552="regular",((P4552-(P4552/99)*S4552)),(P4552-(P4552*20%)))</f>
        <v>11872</v>
      </c>
      <c r="U4552" s="17" t="e">
        <f aca="false">((P4552-(P4552/99)*S4552))</f>
        <v>#REF!</v>
      </c>
      <c r="V4552" s="17" t="n">
        <f aca="false">IF(Q4552="regular",0,(P4552-(O4552*20%)))</f>
        <v>10068</v>
      </c>
      <c r="W4552" s="17"/>
      <c r="X4552" s="15"/>
      <c r="Y4552" s="18" t="str">
        <f aca="false">VLOOKUP(F4552,'[1]Goa Member''s Details Revised'!$C$2:$AO$7385,12,0)</f>
        <v>last communication 99. (Outstanding Rs. 9020/-) Money Back</v>
      </c>
    </row>
    <row r="4553" customFormat="false" ht="15" hidden="false" customHeight="false" outlineLevel="0" collapsed="false">
      <c r="B4553" s="14" t="n">
        <v>4552</v>
      </c>
      <c r="C4553" s="15"/>
      <c r="D4553" s="15" t="s">
        <v>12604</v>
      </c>
      <c r="E4553" s="15" t="s">
        <v>25</v>
      </c>
      <c r="F4553" s="15" t="s">
        <v>12605</v>
      </c>
      <c r="G4553" s="15"/>
      <c r="H4553" s="16" t="str">
        <f aca="false">VLOOKUP(F4553,'[1]Goa Member''s Details Revised'!$C$2:$AO$7385,2,0)</f>
        <v>Purchaser</v>
      </c>
      <c r="I4553" s="15" t="n">
        <v>21</v>
      </c>
      <c r="J4553" s="15" t="s">
        <v>27</v>
      </c>
      <c r="K4553" s="15" t="n">
        <v>1992</v>
      </c>
      <c r="L4553" s="16" t="str">
        <f aca="false">VLOOKUP(F4553,'[1]Goa Member''s Details Revised'!$C$2:$AO$7385,9,0)</f>
        <v>Never</v>
      </c>
      <c r="M4553" s="15" t="s">
        <v>12606</v>
      </c>
      <c r="N4553" s="17" t="n">
        <f aca="false">VLOOKUP(F4553,'[1]Goa Member''s Details Revised'!$C$2:$AO$7385,5,0)</f>
        <v>35015</v>
      </c>
      <c r="O4553" s="17" t="n">
        <f aca="false">VLOOKUP(F4553,'[1]Goa Member''s Details Revised'!$C$2:$AO$7385,5,0)</f>
        <v>35015</v>
      </c>
      <c r="P4553" s="17" t="n">
        <f aca="false">VLOOKUP(F4553,'[1]Goa Member''s Details Revised'!$C$2:$AO$7385,6,0)</f>
        <v>35015</v>
      </c>
      <c r="Q4553" s="17" t="str">
        <f aca="false">VLOOKUP(F4553,'[1]Goa Member''s Details Revised'!$C$2:$AO$7385,8,0)</f>
        <v>I.R.M</v>
      </c>
      <c r="R4553" s="17" t="n">
        <f aca="false">+O4553-P4553</f>
        <v>0</v>
      </c>
      <c r="S4553" s="15" t="e">
        <f aca="false">+#REF!-K4553</f>
        <v>#REF!</v>
      </c>
      <c r="T4553" s="17" t="n">
        <f aca="false">IF(Q4553="regular",((P4553-(P4553/99)*S4553)),(P4553-(P4553*20%)))</f>
        <v>28012</v>
      </c>
      <c r="U4553" s="17" t="e">
        <f aca="false">((P4553-(P4553/99)*S4553))</f>
        <v>#REF!</v>
      </c>
      <c r="V4553" s="17" t="n">
        <f aca="false">IF(Q4553="regular",0,(P4553-(O4553*20%)))</f>
        <v>28012</v>
      </c>
      <c r="W4553" s="17"/>
      <c r="X4553" s="15"/>
      <c r="Y4553" s="18" t="str">
        <f aca="false">VLOOKUP(F4553,'[1]Goa Member''s Details Revised'!$C$2:$AO$7385,12,0)</f>
        <v>reply to his status mail in 2014</v>
      </c>
    </row>
    <row r="4554" customFormat="false" ht="30" hidden="false" customHeight="false" outlineLevel="0" collapsed="false">
      <c r="B4554" s="14" t="n">
        <v>4553</v>
      </c>
      <c r="C4554" s="15"/>
      <c r="D4554" s="15" t="s">
        <v>12607</v>
      </c>
      <c r="E4554" s="15" t="s">
        <v>25</v>
      </c>
      <c r="F4554" s="15" t="s">
        <v>12608</v>
      </c>
      <c r="G4554" s="15"/>
      <c r="H4554" s="16" t="str">
        <f aca="false">VLOOKUP(F4554,'[1]Goa Member''s Details Revised'!$C$2:$AO$7385,2,0)</f>
        <v>L. N. C</v>
      </c>
      <c r="I4554" s="15" t="n">
        <v>24</v>
      </c>
      <c r="J4554" s="15" t="s">
        <v>27</v>
      </c>
      <c r="K4554" s="15" t="n">
        <v>1992</v>
      </c>
      <c r="L4554" s="16" t="n">
        <f aca="false">VLOOKUP(F4554,'[1]Goa Member''s Details Revised'!$C$2:$AO$7385,9,0)</f>
        <v>2007</v>
      </c>
      <c r="M4554" s="15" t="s">
        <v>12609</v>
      </c>
      <c r="N4554" s="17" t="n">
        <f aca="false">VLOOKUP(F4554,'[1]Goa Member''s Details Revised'!$C$2:$AO$7385,5,0)</f>
        <v>65020</v>
      </c>
      <c r="O4554" s="17" t="n">
        <f aca="false">VLOOKUP(F4554,'[1]Goa Member''s Details Revised'!$C$2:$AO$7385,5,0)</f>
        <v>65020</v>
      </c>
      <c r="P4554" s="17" t="n">
        <f aca="false">VLOOKUP(F4554,'[1]Goa Member''s Details Revised'!$C$2:$AO$7385,6,0)</f>
        <v>65020</v>
      </c>
      <c r="Q4554" s="17" t="str">
        <f aca="false">VLOOKUP(F4554,'[1]Goa Member''s Details Revised'!$C$2:$AO$7385,8,0)</f>
        <v>R.M</v>
      </c>
      <c r="R4554" s="17" t="n">
        <f aca="false">+O4554-P4554</f>
        <v>0</v>
      </c>
      <c r="S4554" s="15" t="e">
        <f aca="false">+#REF!-K4554</f>
        <v>#REF!</v>
      </c>
      <c r="T4554" s="17" t="n">
        <f aca="false">IF(Q4554="regular",((P4554-(P4554/99)*S4554)),(P4554-(P4554*20%)))</f>
        <v>52016</v>
      </c>
      <c r="U4554" s="17" t="e">
        <f aca="false">((P4554-(P4554/99)*S4554))</f>
        <v>#REF!</v>
      </c>
      <c r="V4554" s="17" t="n">
        <f aca="false">IF(Q4554="regular",0,(P4554-(O4554*20%)))</f>
        <v>52016</v>
      </c>
      <c r="W4554" s="17"/>
      <c r="X4554" s="15"/>
      <c r="Y4554" s="18" t="str">
        <f aca="false">VLOOKUP(F4554,'[1]Goa Member''s Details Revised'!$C$2:$AO$7385,12,0)</f>
        <v>send perform invoice so Last Communication Till 2009 and aggrnt copy in file </v>
      </c>
    </row>
    <row r="4555" customFormat="false" ht="15" hidden="false" customHeight="false" outlineLevel="0" collapsed="false">
      <c r="B4555" s="14" t="n">
        <v>4554</v>
      </c>
      <c r="C4555" s="15"/>
      <c r="D4555" s="15" t="s">
        <v>12610</v>
      </c>
      <c r="E4555" s="15" t="s">
        <v>25</v>
      </c>
      <c r="F4555" s="15" t="s">
        <v>12611</v>
      </c>
      <c r="G4555" s="15"/>
      <c r="H4555" s="16" t="str">
        <f aca="false">VLOOKUP(F4555,'[1]Goa Member''s Details Revised'!$C$2:$AO$7385,2,0)</f>
        <v>Purchaser</v>
      </c>
      <c r="I4555" s="15" t="n">
        <v>18</v>
      </c>
      <c r="J4555" s="15" t="s">
        <v>834</v>
      </c>
      <c r="K4555" s="15" t="n">
        <v>1992</v>
      </c>
      <c r="L4555" s="16" t="str">
        <f aca="false">VLOOKUP(F4555,'[1]Goa Member''s Details Revised'!$C$2:$AO$7385,9,0)</f>
        <v>Never</v>
      </c>
      <c r="M4555" s="15" t="s">
        <v>12612</v>
      </c>
      <c r="N4555" s="17" t="n">
        <f aca="false">VLOOKUP(F4555,'[1]Goa Member''s Details Revised'!$C$2:$AO$7385,5,0)</f>
        <v>65020</v>
      </c>
      <c r="O4555" s="17" t="n">
        <f aca="false">VLOOKUP(F4555,'[1]Goa Member''s Details Revised'!$C$2:$AO$7385,5,0)</f>
        <v>65020</v>
      </c>
      <c r="P4555" s="17" t="n">
        <f aca="false">VLOOKUP(F4555,'[1]Goa Member''s Details Revised'!$C$2:$AO$7385,6,0)</f>
        <v>65020</v>
      </c>
      <c r="Q4555" s="17" t="str">
        <f aca="false">VLOOKUP(F4555,'[1]Goa Member''s Details Revised'!$C$2:$AO$7385,8,0)</f>
        <v>I.R.M</v>
      </c>
      <c r="R4555" s="17" t="n">
        <f aca="false">+O4555-P4555</f>
        <v>0</v>
      </c>
      <c r="S4555" s="15" t="e">
        <f aca="false">+#REF!-K4555</f>
        <v>#REF!</v>
      </c>
      <c r="T4555" s="17" t="n">
        <f aca="false">IF(Q4555="regular",((P4555-(P4555/99)*S4555)),(P4555-(P4555*20%)))</f>
        <v>52016</v>
      </c>
      <c r="U4555" s="17" t="e">
        <f aca="false">((P4555-(P4555/99)*S4555))</f>
        <v>#REF!</v>
      </c>
      <c r="V4555" s="17" t="n">
        <f aca="false">IF(Q4555="regular",0,(P4555-(O4555*20%)))</f>
        <v>52016</v>
      </c>
      <c r="W4555" s="17"/>
      <c r="X4555" s="15"/>
      <c r="Y4555" s="18" t="str">
        <f aca="false">VLOOKUP(F4555,'[1]Goa Member''s Details Revised'!$C$2:$AO$7385,12,0)</f>
        <v>As POD last communication 07.. Agmtn in app frmt</v>
      </c>
    </row>
    <row r="4556" customFormat="false" ht="15" hidden="false" customHeight="false" outlineLevel="0" collapsed="false">
      <c r="B4556" s="14" t="n">
        <v>4555</v>
      </c>
      <c r="C4556" s="15"/>
      <c r="D4556" s="15" t="s">
        <v>12613</v>
      </c>
      <c r="E4556" s="15" t="s">
        <v>25</v>
      </c>
      <c r="F4556" s="15" t="s">
        <v>12614</v>
      </c>
      <c r="G4556" s="15"/>
      <c r="H4556" s="16" t="str">
        <f aca="false">VLOOKUP(F4556,'[1]Goa Member''s Details Revised'!$C$2:$AO$7385,2,0)</f>
        <v>Purchaser</v>
      </c>
      <c r="I4556" s="15" t="n">
        <v>14</v>
      </c>
      <c r="J4556" s="15" t="s">
        <v>34</v>
      </c>
      <c r="K4556" s="15" t="n">
        <v>1993</v>
      </c>
      <c r="L4556" s="16" t="str">
        <f aca="false">VLOOKUP(F4556,'[1]Goa Member''s Details Revised'!$C$2:$AO$7385,9,0)</f>
        <v>Never</v>
      </c>
      <c r="M4556" s="15" t="s">
        <v>12615</v>
      </c>
      <c r="N4556" s="17" t="n">
        <f aca="false">VLOOKUP(F4556,'[1]Goa Member''s Details Revised'!$C$2:$AO$7385,5,0)</f>
        <v>45002</v>
      </c>
      <c r="O4556" s="17" t="n">
        <f aca="false">VLOOKUP(F4556,'[1]Goa Member''s Details Revised'!$C$2:$AO$7385,5,0)</f>
        <v>45002</v>
      </c>
      <c r="P4556" s="17" t="n">
        <f aca="false">VLOOKUP(F4556,'[1]Goa Member''s Details Revised'!$C$2:$AO$7385,6,0)</f>
        <v>45002</v>
      </c>
      <c r="Q4556" s="17" t="str">
        <f aca="false">VLOOKUP(F4556,'[1]Goa Member''s Details Revised'!$C$2:$AO$7385,8,0)</f>
        <v>I.R.M</v>
      </c>
      <c r="R4556" s="17" t="n">
        <f aca="false">+O4556-P4556</f>
        <v>0</v>
      </c>
      <c r="S4556" s="15" t="e">
        <f aca="false">+#REF!-K4556</f>
        <v>#REF!</v>
      </c>
      <c r="T4556" s="17" t="n">
        <f aca="false">IF(Q4556="regular",((P4556-(P4556/99)*S4556)),(P4556-(P4556*20%)))</f>
        <v>36001.6</v>
      </c>
      <c r="U4556" s="17" t="e">
        <f aca="false">((P4556-(P4556/99)*S4556))</f>
        <v>#REF!</v>
      </c>
      <c r="V4556" s="17" t="n">
        <f aca="false">IF(Q4556="regular",0,(P4556-(O4556*20%)))</f>
        <v>36001.6</v>
      </c>
      <c r="W4556" s="17"/>
      <c r="X4556" s="15"/>
      <c r="Y4556" s="18" t="str">
        <f aca="false">VLOOKUP(F4556,'[1]Goa Member''s Details Revised'!$C$2:$AO$7385,12,0)</f>
        <v>As POD last communication 07.. Agmtn in app frmt</v>
      </c>
    </row>
    <row r="4557" customFormat="false" ht="15" hidden="false" customHeight="false" outlineLevel="0" collapsed="false">
      <c r="B4557" s="14" t="n">
        <v>4556</v>
      </c>
      <c r="C4557" s="15"/>
      <c r="D4557" s="15" t="s">
        <v>12616</v>
      </c>
      <c r="E4557" s="15" t="s">
        <v>25</v>
      </c>
      <c r="F4557" s="15" t="s">
        <v>12617</v>
      </c>
      <c r="G4557" s="15"/>
      <c r="H4557" s="16" t="str">
        <f aca="false">VLOOKUP(F4557,'[1]Goa Member''s Details Revised'!$C$2:$AO$7385,2,0)</f>
        <v>D. Purchaser </v>
      </c>
      <c r="I4557" s="15" t="n">
        <v>30</v>
      </c>
      <c r="J4557" s="15" t="s">
        <v>34</v>
      </c>
      <c r="K4557" s="15" t="n">
        <v>1993</v>
      </c>
      <c r="L4557" s="16" t="str">
        <f aca="false">VLOOKUP(F4557,'[1]Goa Member''s Details Revised'!$C$2:$AO$7385,9,0)</f>
        <v>Never</v>
      </c>
      <c r="M4557" s="15" t="s">
        <v>12618</v>
      </c>
      <c r="N4557" s="17" t="n">
        <f aca="false">VLOOKUP(F4557,'[1]Goa Member''s Details Revised'!$C$2:$AO$7385,5,0)</f>
        <v>45002</v>
      </c>
      <c r="O4557" s="17" t="n">
        <f aca="false">VLOOKUP(F4557,'[1]Goa Member''s Details Revised'!$C$2:$AO$7385,5,0)</f>
        <v>45002</v>
      </c>
      <c r="P4557" s="17" t="n">
        <f aca="false">VLOOKUP(F4557,'[1]Goa Member''s Details Revised'!$C$2:$AO$7385,6,0)</f>
        <v>45002</v>
      </c>
      <c r="Q4557" s="17" t="str">
        <f aca="false">VLOOKUP(F4557,'[1]Goa Member''s Details Revised'!$C$2:$AO$7385,8,0)</f>
        <v>I.R.M</v>
      </c>
      <c r="R4557" s="17" t="n">
        <f aca="false">+O4557-P4557</f>
        <v>0</v>
      </c>
      <c r="S4557" s="15" t="e">
        <f aca="false">+#REF!-K4557</f>
        <v>#REF!</v>
      </c>
      <c r="T4557" s="17" t="n">
        <f aca="false">IF(Q4557="regular",((P4557-(P4557/99)*S4557)),(P4557-(P4557*20%)))</f>
        <v>36001.6</v>
      </c>
      <c r="U4557" s="17" t="e">
        <f aca="false">((P4557-(P4557/99)*S4557))</f>
        <v>#REF!</v>
      </c>
      <c r="V4557" s="17" t="n">
        <f aca="false">IF(Q4557="regular",0,(P4557-(O4557*20%)))</f>
        <v>36001.6</v>
      </c>
      <c r="W4557" s="17"/>
      <c r="X4557" s="15"/>
      <c r="Y4557" s="18" t="str">
        <f aca="false">VLOOKUP(F4557,'[1]Goa Member''s Details Revised'!$C$2:$AO$7385,12,0)</f>
        <v>As POD last communication 07.. Agmtn in app frmt</v>
      </c>
    </row>
    <row r="4558" customFormat="false" ht="30" hidden="false" customHeight="false" outlineLevel="0" collapsed="false">
      <c r="B4558" s="14" t="n">
        <v>4557</v>
      </c>
      <c r="C4558" s="15"/>
      <c r="D4558" s="15" t="s">
        <v>12619</v>
      </c>
      <c r="E4558" s="15" t="s">
        <v>25</v>
      </c>
      <c r="F4558" s="15" t="s">
        <v>12620</v>
      </c>
      <c r="G4558" s="15"/>
      <c r="H4558" s="16" t="str">
        <f aca="false">VLOOKUP(F4558,'[1]Goa Member''s Details Revised'!$C$2:$AO$7385,2,0)</f>
        <v>L. N. C</v>
      </c>
      <c r="I4558" s="15" t="n">
        <v>15</v>
      </c>
      <c r="J4558" s="15" t="s">
        <v>176</v>
      </c>
      <c r="K4558" s="15" t="n">
        <v>1993</v>
      </c>
      <c r="L4558" s="16" t="str">
        <f aca="false">VLOOKUP(F4558,'[1]Goa Member''s Details Revised'!$C$2:$AO$7385,9,0)</f>
        <v>Never</v>
      </c>
      <c r="M4558" s="15" t="s">
        <v>12621</v>
      </c>
      <c r="N4558" s="17" t="n">
        <f aca="false">VLOOKUP(F4558,'[1]Goa Member''s Details Revised'!$C$2:$AO$7385,5,0)</f>
        <v>35000</v>
      </c>
      <c r="O4558" s="17" t="n">
        <f aca="false">VLOOKUP(F4558,'[1]Goa Member''s Details Revised'!$C$2:$AO$7385,5,0)</f>
        <v>35000</v>
      </c>
      <c r="P4558" s="17" t="n">
        <f aca="false">VLOOKUP(F4558,'[1]Goa Member''s Details Revised'!$C$2:$AO$7385,6,0)</f>
        <v>35000</v>
      </c>
      <c r="Q4558" s="17" t="str">
        <f aca="false">VLOOKUP(F4558,'[1]Goa Member''s Details Revised'!$C$2:$AO$7385,8,0)</f>
        <v>I.R.M</v>
      </c>
      <c r="R4558" s="17" t="n">
        <f aca="false">+O4558-P4558</f>
        <v>0</v>
      </c>
      <c r="S4558" s="15" t="e">
        <f aca="false">+#REF!-K4558</f>
        <v>#REF!</v>
      </c>
      <c r="T4558" s="17" t="n">
        <f aca="false">IF(Q4558="regular",((P4558-(P4558/99)*S4558)),(P4558-(P4558*20%)))</f>
        <v>28000</v>
      </c>
      <c r="U4558" s="17" t="e">
        <f aca="false">((P4558-(P4558/99)*S4558))</f>
        <v>#REF!</v>
      </c>
      <c r="V4558" s="17" t="n">
        <f aca="false">IF(Q4558="regular",0,(P4558-(O4558*20%)))</f>
        <v>28000</v>
      </c>
      <c r="W4558" s="17"/>
      <c r="X4558" s="15"/>
      <c r="Y4558" s="18" t="str">
        <f aca="false">VLOOKUP(F4558,'[1]Goa Member''s Details Revised'!$C$2:$AO$7385,12,0)</f>
        <v>As POD last communication 07..membrshp transfe from V Murli to Vinay Murli Bhardwaj (NO app Frm)</v>
      </c>
    </row>
    <row r="4559" customFormat="false" ht="15" hidden="false" customHeight="false" outlineLevel="0" collapsed="false">
      <c r="B4559" s="14" t="n">
        <v>4558</v>
      </c>
      <c r="C4559" s="15"/>
      <c r="D4559" s="15" t="s">
        <v>12622</v>
      </c>
      <c r="E4559" s="15" t="s">
        <v>25</v>
      </c>
      <c r="F4559" s="15" t="s">
        <v>12623</v>
      </c>
      <c r="G4559" s="15"/>
      <c r="H4559" s="16" t="str">
        <f aca="false">VLOOKUP(F4559,'[1]Goa Member''s Details Revised'!$C$2:$AO$7385,2,0)</f>
        <v>Purchaser</v>
      </c>
      <c r="I4559" s="15" t="n">
        <v>4</v>
      </c>
      <c r="J4559" s="15" t="s">
        <v>214</v>
      </c>
      <c r="K4559" s="15" t="n">
        <v>1993</v>
      </c>
      <c r="L4559" s="16" t="n">
        <f aca="false">VLOOKUP(F4559,'[1]Goa Member''s Details Revised'!$C$2:$AO$7385,9,0)</f>
        <v>2007</v>
      </c>
      <c r="M4559" s="15" t="s">
        <v>12624</v>
      </c>
      <c r="N4559" s="17" t="n">
        <f aca="false">VLOOKUP(F4559,'[1]Goa Member''s Details Revised'!$C$2:$AO$7385,5,0)</f>
        <v>45002</v>
      </c>
      <c r="O4559" s="17" t="n">
        <f aca="false">VLOOKUP(F4559,'[1]Goa Member''s Details Revised'!$C$2:$AO$7385,5,0)</f>
        <v>45002</v>
      </c>
      <c r="P4559" s="17" t="n">
        <f aca="false">VLOOKUP(F4559,'[1]Goa Member''s Details Revised'!$C$2:$AO$7385,6,0)</f>
        <v>45002</v>
      </c>
      <c r="Q4559" s="17" t="str">
        <f aca="false">VLOOKUP(F4559,'[1]Goa Member''s Details Revised'!$C$2:$AO$7385,8,0)</f>
        <v>R.M</v>
      </c>
      <c r="R4559" s="17" t="n">
        <f aca="false">+O4559-P4559</f>
        <v>0</v>
      </c>
      <c r="S4559" s="15" t="e">
        <f aca="false">+#REF!-K4559</f>
        <v>#REF!</v>
      </c>
      <c r="T4559" s="17" t="n">
        <f aca="false">IF(Q4559="regular",((P4559-(P4559/99)*S4559)),(P4559-(P4559*20%)))</f>
        <v>36001.6</v>
      </c>
      <c r="U4559" s="17" t="e">
        <f aca="false">((P4559-(P4559/99)*S4559))</f>
        <v>#REF!</v>
      </c>
      <c r="V4559" s="17" t="n">
        <f aca="false">IF(Q4559="regular",0,(P4559-(O4559*20%)))</f>
        <v>36001.6</v>
      </c>
      <c r="W4559" s="17"/>
      <c r="X4559" s="15"/>
      <c r="Y4559" s="18" t="str">
        <f aca="false">VLOOKUP(F4559,'[1]Goa Member''s Details Revised'!$C$2:$AO$7385,12,0)</f>
        <v>last communication 11 agmt app frmt</v>
      </c>
    </row>
    <row r="4560" customFormat="false" ht="30" hidden="false" customHeight="false" outlineLevel="0" collapsed="false">
      <c r="B4560" s="14" t="n">
        <v>4559</v>
      </c>
      <c r="C4560" s="15"/>
      <c r="D4560" s="15" t="s">
        <v>12625</v>
      </c>
      <c r="E4560" s="15" t="s">
        <v>25</v>
      </c>
      <c r="F4560" s="15" t="s">
        <v>12626</v>
      </c>
      <c r="G4560" s="15"/>
      <c r="H4560" s="16" t="str">
        <f aca="false">VLOOKUP(F4560,'[1]Goa Member''s Details Revised'!$C$2:$AO$7385,2,0)</f>
        <v>Purchaser</v>
      </c>
      <c r="I4560" s="15" t="n">
        <v>9</v>
      </c>
      <c r="J4560" s="15" t="s">
        <v>214</v>
      </c>
      <c r="K4560" s="15" t="n">
        <v>1993</v>
      </c>
      <c r="L4560" s="16" t="str">
        <f aca="false">VLOOKUP(F4560,'[1]Goa Member''s Details Revised'!$C$2:$AO$7385,9,0)</f>
        <v>Never</v>
      </c>
      <c r="M4560" s="15" t="s">
        <v>12627</v>
      </c>
      <c r="N4560" s="17" t="n">
        <f aca="false">VLOOKUP(F4560,'[1]Goa Member''s Details Revised'!$C$2:$AO$7385,5,0)</f>
        <v>54755</v>
      </c>
      <c r="O4560" s="17" t="n">
        <f aca="false">VLOOKUP(F4560,'[1]Goa Member''s Details Revised'!$C$2:$AO$7385,5,0)</f>
        <v>54755</v>
      </c>
      <c r="P4560" s="17" t="n">
        <f aca="false">VLOOKUP(F4560,'[1]Goa Member''s Details Revised'!$C$2:$AO$7385,6,0)</f>
        <v>45000</v>
      </c>
      <c r="Q4560" s="17" t="str">
        <f aca="false">VLOOKUP(F4560,'[1]Goa Member''s Details Revised'!$C$2:$AO$7385,8,0)</f>
        <v>Outstanding</v>
      </c>
      <c r="R4560" s="17" t="n">
        <f aca="false">+O4560-P4560</f>
        <v>9755</v>
      </c>
      <c r="S4560" s="15" t="e">
        <f aca="false">+#REF!-K4560</f>
        <v>#REF!</v>
      </c>
      <c r="T4560" s="17" t="n">
        <f aca="false">IF(Q4560="regular",((P4560-(P4560/99)*S4560)),(P4560-(P4560*20%)))</f>
        <v>36000</v>
      </c>
      <c r="U4560" s="17" t="e">
        <f aca="false">((P4560-(P4560/99)*S4560))</f>
        <v>#REF!</v>
      </c>
      <c r="V4560" s="17" t="n">
        <f aca="false">IF(Q4560="regular",0,(P4560-(O4560*20%)))</f>
        <v>34049</v>
      </c>
      <c r="W4560" s="17"/>
      <c r="X4560" s="15"/>
      <c r="Y4560" s="18" t="str">
        <f aca="false">VLOOKUP(F4560,'[1]Goa Member''s Details Revised'!$C$2:$AO$7385,12,0)</f>
        <v>As POD last communication 2007 and agmnt in app frmt (Outstanding Rs. 9755/-)</v>
      </c>
    </row>
    <row r="4561" customFormat="false" ht="15" hidden="false" customHeight="false" outlineLevel="0" collapsed="false">
      <c r="B4561" s="14" t="n">
        <v>4560</v>
      </c>
      <c r="C4561" s="15"/>
      <c r="D4561" s="15" t="s">
        <v>12628</v>
      </c>
      <c r="E4561" s="15" t="s">
        <v>25</v>
      </c>
      <c r="F4561" s="15" t="s">
        <v>12629</v>
      </c>
      <c r="G4561" s="15"/>
      <c r="H4561" s="16" t="str">
        <f aca="false">VLOOKUP(F4561,'[1]Goa Member''s Details Revised'!$C$2:$AO$7385,2,0)</f>
        <v>Purchaser</v>
      </c>
      <c r="I4561" s="15" t="n">
        <v>11</v>
      </c>
      <c r="J4561" s="15" t="s">
        <v>214</v>
      </c>
      <c r="K4561" s="15" t="n">
        <v>1993</v>
      </c>
      <c r="L4561" s="16" t="str">
        <f aca="false">VLOOKUP(F4561,'[1]Goa Member''s Details Revised'!$C$2:$AO$7385,9,0)</f>
        <v>Never</v>
      </c>
      <c r="M4561" s="15" t="s">
        <v>12630</v>
      </c>
      <c r="N4561" s="17" t="n">
        <f aca="false">VLOOKUP(F4561,'[1]Goa Member''s Details Revised'!$C$2:$AO$7385,5,0)</f>
        <v>35015</v>
      </c>
      <c r="O4561" s="17" t="n">
        <f aca="false">VLOOKUP(F4561,'[1]Goa Member''s Details Revised'!$C$2:$AO$7385,5,0)</f>
        <v>35015</v>
      </c>
      <c r="P4561" s="17" t="n">
        <f aca="false">VLOOKUP(F4561,'[1]Goa Member''s Details Revised'!$C$2:$AO$7385,6,0)</f>
        <v>35015</v>
      </c>
      <c r="Q4561" s="17" t="str">
        <f aca="false">VLOOKUP(F4561,'[1]Goa Member''s Details Revised'!$C$2:$AO$7385,8,0)</f>
        <v>I.R.M</v>
      </c>
      <c r="R4561" s="17" t="n">
        <f aca="false">+O4561-P4561</f>
        <v>0</v>
      </c>
      <c r="S4561" s="15" t="e">
        <f aca="false">+#REF!-K4561</f>
        <v>#REF!</v>
      </c>
      <c r="T4561" s="17" t="n">
        <f aca="false">IF(Q4561="regular",((P4561-(P4561/99)*S4561)),(P4561-(P4561*20%)))</f>
        <v>28012</v>
      </c>
      <c r="U4561" s="17" t="e">
        <f aca="false">((P4561-(P4561/99)*S4561))</f>
        <v>#REF!</v>
      </c>
      <c r="V4561" s="17" t="n">
        <f aca="false">IF(Q4561="regular",0,(P4561-(O4561*20%)))</f>
        <v>28012</v>
      </c>
      <c r="W4561" s="17"/>
      <c r="X4561" s="15"/>
      <c r="Y4561" s="18" t="str">
        <f aca="false">VLOOKUP(F4561,'[1]Goa Member''s Details Revised'!$C$2:$AO$7385,12,0)</f>
        <v>only Application frm and agmnt in app frmt..</v>
      </c>
    </row>
    <row r="4562" customFormat="false" ht="30" hidden="false" customHeight="false" outlineLevel="0" collapsed="false">
      <c r="B4562" s="14" t="n">
        <v>4561</v>
      </c>
      <c r="C4562" s="15"/>
      <c r="D4562" s="15" t="s">
        <v>12631</v>
      </c>
      <c r="E4562" s="15" t="s">
        <v>25</v>
      </c>
      <c r="F4562" s="15" t="s">
        <v>12632</v>
      </c>
      <c r="G4562" s="15"/>
      <c r="H4562" s="16" t="str">
        <f aca="false">VLOOKUP(F4562,'[1]Goa Member''s Details Revised'!$C$2:$AO$7385,2,0)</f>
        <v>Purchaser</v>
      </c>
      <c r="I4562" s="15" t="n">
        <v>17</v>
      </c>
      <c r="J4562" s="15" t="s">
        <v>214</v>
      </c>
      <c r="K4562" s="15" t="n">
        <v>1993</v>
      </c>
      <c r="L4562" s="16" t="str">
        <f aca="false">VLOOKUP(F4562,'[1]Goa Member''s Details Revised'!$C$2:$AO$7385,9,0)</f>
        <v>Never</v>
      </c>
      <c r="M4562" s="15" t="s">
        <v>12633</v>
      </c>
      <c r="N4562" s="17" t="n">
        <f aca="false">VLOOKUP(F4562,'[1]Goa Member''s Details Revised'!$C$2:$AO$7385,5,0)</f>
        <v>35015</v>
      </c>
      <c r="O4562" s="17" t="n">
        <f aca="false">VLOOKUP(F4562,'[1]Goa Member''s Details Revised'!$C$2:$AO$7385,5,0)</f>
        <v>35015</v>
      </c>
      <c r="P4562" s="17" t="n">
        <f aca="false">VLOOKUP(F4562,'[1]Goa Member''s Details Revised'!$C$2:$AO$7385,6,0)</f>
        <v>22500</v>
      </c>
      <c r="Q4562" s="17" t="str">
        <f aca="false">VLOOKUP(F4562,'[1]Goa Member''s Details Revised'!$C$2:$AO$7385,8,0)</f>
        <v>Outstanding</v>
      </c>
      <c r="R4562" s="17" t="n">
        <f aca="false">+O4562-P4562</f>
        <v>12515</v>
      </c>
      <c r="S4562" s="15" t="e">
        <f aca="false">+#REF!-K4562</f>
        <v>#REF!</v>
      </c>
      <c r="T4562" s="17" t="n">
        <f aca="false">IF(Q4562="regular",((P4562-(P4562/99)*S4562)),(P4562-(P4562*20%)))</f>
        <v>18000</v>
      </c>
      <c r="U4562" s="17" t="e">
        <f aca="false">((P4562-(P4562/99)*S4562))</f>
        <v>#REF!</v>
      </c>
      <c r="V4562" s="17" t="n">
        <f aca="false">IF(Q4562="regular",0,(P4562-(O4562*20%)))</f>
        <v>15497</v>
      </c>
      <c r="W4562" s="17"/>
      <c r="X4562" s="15"/>
      <c r="Y4562" s="18" t="str">
        <f aca="false">VLOOKUP(F4562,'[1]Goa Member''s Details Revised'!$C$2:$AO$7385,12,0)</f>
        <v>As POD last communication 2007 and agmnt in app frmt (Outstanding Rs. 12515/-)</v>
      </c>
    </row>
    <row r="4563" customFormat="false" ht="15" hidden="false" customHeight="false" outlineLevel="0" collapsed="false">
      <c r="B4563" s="14" t="n">
        <v>4562</v>
      </c>
      <c r="C4563" s="15"/>
      <c r="D4563" s="15" t="s">
        <v>12634</v>
      </c>
      <c r="E4563" s="15" t="s">
        <v>25</v>
      </c>
      <c r="F4563" s="15" t="s">
        <v>12635</v>
      </c>
      <c r="G4563" s="15"/>
      <c r="H4563" s="16" t="str">
        <f aca="false">VLOOKUP(F4563,'[1]Goa Member''s Details Revised'!$C$2:$AO$7385,2,0)</f>
        <v>Purchaser</v>
      </c>
      <c r="I4563" s="15" t="n">
        <v>16</v>
      </c>
      <c r="J4563" s="15" t="s">
        <v>214</v>
      </c>
      <c r="K4563" s="15" t="n">
        <v>1993</v>
      </c>
      <c r="L4563" s="16" t="str">
        <f aca="false">VLOOKUP(F4563,'[1]Goa Member''s Details Revised'!$C$2:$AO$7385,9,0)</f>
        <v>Never</v>
      </c>
      <c r="M4563" s="15" t="s">
        <v>12636</v>
      </c>
      <c r="N4563" s="17" t="n">
        <f aca="false">VLOOKUP(F4563,'[1]Goa Member''s Details Revised'!$C$2:$AO$7385,5,0)</f>
        <v>35000</v>
      </c>
      <c r="O4563" s="17" t="n">
        <f aca="false">VLOOKUP(F4563,'[1]Goa Member''s Details Revised'!$C$2:$AO$7385,5,0)</f>
        <v>35000</v>
      </c>
      <c r="P4563" s="17" t="n">
        <f aca="false">VLOOKUP(F4563,'[1]Goa Member''s Details Revised'!$C$2:$AO$7385,6,0)</f>
        <v>34835</v>
      </c>
      <c r="Q4563" s="17" t="str">
        <f aca="false">VLOOKUP(F4563,'[1]Goa Member''s Details Revised'!$C$2:$AO$7385,8,0)</f>
        <v>I.R.M</v>
      </c>
      <c r="R4563" s="17" t="n">
        <f aca="false">+O4563-P4563</f>
        <v>165</v>
      </c>
      <c r="S4563" s="15" t="e">
        <f aca="false">+#REF!-K4563</f>
        <v>#REF!</v>
      </c>
      <c r="T4563" s="17" t="n">
        <f aca="false">IF(Q4563="regular",((P4563-(P4563/99)*S4563)),(P4563-(P4563*20%)))</f>
        <v>27868</v>
      </c>
      <c r="U4563" s="17" t="e">
        <f aca="false">((P4563-(P4563/99)*S4563))</f>
        <v>#REF!</v>
      </c>
      <c r="V4563" s="17" t="n">
        <f aca="false">IF(Q4563="regular",0,(P4563-(O4563*20%)))</f>
        <v>27835</v>
      </c>
      <c r="W4563" s="17"/>
      <c r="X4563" s="15"/>
      <c r="Y4563" s="18" t="str">
        <f aca="false">VLOOKUP(F4563,'[1]Goa Member''s Details Revised'!$C$2:$AO$7385,12,0)</f>
        <v>As POD last communication 2007 and agmnt in app frmt</v>
      </c>
    </row>
    <row r="4564" customFormat="false" ht="15" hidden="false" customHeight="false" outlineLevel="0" collapsed="false">
      <c r="B4564" s="14" t="n">
        <v>4563</v>
      </c>
      <c r="C4564" s="15"/>
      <c r="D4564" s="15" t="s">
        <v>12637</v>
      </c>
      <c r="E4564" s="15" t="s">
        <v>25</v>
      </c>
      <c r="F4564" s="15" t="s">
        <v>12638</v>
      </c>
      <c r="G4564" s="15"/>
      <c r="H4564" s="16" t="str">
        <f aca="false">VLOOKUP(F4564,'[1]Goa Member''s Details Revised'!$C$2:$AO$7385,2,0)</f>
        <v>D. Purchaser </v>
      </c>
      <c r="I4564" s="15" t="n">
        <v>19</v>
      </c>
      <c r="J4564" s="15" t="s">
        <v>214</v>
      </c>
      <c r="K4564" s="15" t="n">
        <v>1993</v>
      </c>
      <c r="L4564" s="16" t="n">
        <f aca="false">VLOOKUP(F4564,'[1]Goa Member''s Details Revised'!$C$2:$AO$7385,9,0)</f>
        <v>2008</v>
      </c>
      <c r="M4564" s="15" t="s">
        <v>12639</v>
      </c>
      <c r="N4564" s="17" t="n">
        <f aca="false">VLOOKUP(F4564,'[1]Goa Member''s Details Revised'!$C$2:$AO$7385,5,0)</f>
        <v>45000</v>
      </c>
      <c r="O4564" s="17" t="n">
        <f aca="false">VLOOKUP(F4564,'[1]Goa Member''s Details Revised'!$C$2:$AO$7385,5,0)</f>
        <v>45000</v>
      </c>
      <c r="P4564" s="17" t="n">
        <f aca="false">VLOOKUP(F4564,'[1]Goa Member''s Details Revised'!$C$2:$AO$7385,6,0)</f>
        <v>42750</v>
      </c>
      <c r="Q4564" s="17" t="str">
        <f aca="false">VLOOKUP(F4564,'[1]Goa Member''s Details Revised'!$C$2:$AO$7385,8,0)</f>
        <v>R.M</v>
      </c>
      <c r="R4564" s="17" t="n">
        <f aca="false">+O4564-P4564</f>
        <v>2250</v>
      </c>
      <c r="S4564" s="15" t="e">
        <f aca="false">+#REF!-K4564</f>
        <v>#REF!</v>
      </c>
      <c r="T4564" s="17" t="n">
        <f aca="false">IF(Q4564="regular",((P4564-(P4564/99)*S4564)),(P4564-(P4564*20%)))</f>
        <v>34200</v>
      </c>
      <c r="U4564" s="17" t="e">
        <f aca="false">((P4564-(P4564/99)*S4564))</f>
        <v>#REF!</v>
      </c>
      <c r="V4564" s="17" t="n">
        <f aca="false">IF(Q4564="regular",0,(P4564-(O4564*20%)))</f>
        <v>33750</v>
      </c>
      <c r="W4564" s="17"/>
      <c r="X4564" s="15"/>
      <c r="Y4564" s="18" t="str">
        <f aca="false">VLOOKUP(F4564,'[1]Goa Member''s Details Revised'!$C$2:$AO$7385,12,0)</f>
        <v>Letter sent, last communication 13</v>
      </c>
    </row>
    <row r="4565" customFormat="false" ht="15" hidden="false" customHeight="false" outlineLevel="0" collapsed="false">
      <c r="B4565" s="14" t="n">
        <v>4564</v>
      </c>
      <c r="C4565" s="15"/>
      <c r="D4565" s="15" t="s">
        <v>12640</v>
      </c>
      <c r="E4565" s="15" t="s">
        <v>25</v>
      </c>
      <c r="F4565" s="15" t="s">
        <v>12641</v>
      </c>
      <c r="G4565" s="15"/>
      <c r="H4565" s="16" t="str">
        <f aca="false">VLOOKUP(F4565,'[1]Goa Member''s Details Revised'!$C$2:$AO$7385,2,0)</f>
        <v>D. Purchaser </v>
      </c>
      <c r="I4565" s="15" t="n">
        <v>1</v>
      </c>
      <c r="J4565" s="15" t="s">
        <v>255</v>
      </c>
      <c r="K4565" s="15" t="n">
        <v>1993</v>
      </c>
      <c r="L4565" s="16" t="str">
        <f aca="false">VLOOKUP(F4565,'[1]Goa Member''s Details Revised'!$C$2:$AO$7385,9,0)</f>
        <v>Never</v>
      </c>
      <c r="M4565" s="15" t="s">
        <v>12642</v>
      </c>
      <c r="N4565" s="17" t="n">
        <f aca="false">VLOOKUP(F4565,'[1]Goa Member''s Details Revised'!$C$2:$AO$7385,5,0)</f>
        <v>35000</v>
      </c>
      <c r="O4565" s="17" t="n">
        <f aca="false">VLOOKUP(F4565,'[1]Goa Member''s Details Revised'!$C$2:$AO$7385,5,0)</f>
        <v>35000</v>
      </c>
      <c r="P4565" s="17" t="n">
        <f aca="false">VLOOKUP(F4565,'[1]Goa Member''s Details Revised'!$C$2:$AO$7385,6,0)</f>
        <v>35000</v>
      </c>
      <c r="Q4565" s="17" t="str">
        <f aca="false">VLOOKUP(F4565,'[1]Goa Member''s Details Revised'!$C$2:$AO$7385,8,0)</f>
        <v>I.R.M</v>
      </c>
      <c r="R4565" s="17" t="n">
        <f aca="false">+O4565-P4565</f>
        <v>0</v>
      </c>
      <c r="S4565" s="15" t="e">
        <f aca="false">+#REF!-K4565</f>
        <v>#REF!</v>
      </c>
      <c r="T4565" s="17" t="n">
        <f aca="false">IF(Q4565="regular",((P4565-(P4565/99)*S4565)),(P4565-(P4565*20%)))</f>
        <v>28000</v>
      </c>
      <c r="U4565" s="17" t="e">
        <f aca="false">((P4565-(P4565/99)*S4565))</f>
        <v>#REF!</v>
      </c>
      <c r="V4565" s="17" t="n">
        <f aca="false">IF(Q4565="regular",0,(P4565-(O4565*20%)))</f>
        <v>28000</v>
      </c>
      <c r="W4565" s="17"/>
      <c r="X4565" s="15"/>
      <c r="Y4565" s="18" t="str">
        <f aca="false">VLOOKUP(F4565,'[1]Goa Member''s Details Revised'!$C$2:$AO$7385,12,0)</f>
        <v>last communication 93.. Agmnt in app frmt</v>
      </c>
    </row>
    <row r="4566" customFormat="false" ht="30" hidden="false" customHeight="false" outlineLevel="0" collapsed="false">
      <c r="B4566" s="14" t="n">
        <v>4565</v>
      </c>
      <c r="C4566" s="15"/>
      <c r="D4566" s="15" t="s">
        <v>12643</v>
      </c>
      <c r="E4566" s="15" t="s">
        <v>25</v>
      </c>
      <c r="F4566" s="15" t="s">
        <v>12644</v>
      </c>
      <c r="G4566" s="15"/>
      <c r="H4566" s="16" t="str">
        <f aca="false">VLOOKUP(F4566,'[1]Goa Member''s Details Revised'!$C$2:$AO$7385,2,0)</f>
        <v>D. Purchaser </v>
      </c>
      <c r="I4566" s="15" t="n">
        <v>5</v>
      </c>
      <c r="J4566" s="15" t="s">
        <v>255</v>
      </c>
      <c r="K4566" s="15" t="n">
        <v>1993</v>
      </c>
      <c r="L4566" s="16" t="str">
        <f aca="false">VLOOKUP(F4566,'[1]Goa Member''s Details Revised'!$C$2:$AO$7385,9,0)</f>
        <v>Never</v>
      </c>
      <c r="M4566" s="15" t="s">
        <v>12645</v>
      </c>
      <c r="N4566" s="17" t="n">
        <f aca="false">VLOOKUP(F4566,'[1]Goa Member''s Details Revised'!$C$2:$AO$7385,5,0)</f>
        <v>35015</v>
      </c>
      <c r="O4566" s="17" t="n">
        <f aca="false">VLOOKUP(F4566,'[1]Goa Member''s Details Revised'!$C$2:$AO$7385,5,0)</f>
        <v>35015</v>
      </c>
      <c r="P4566" s="17" t="n">
        <f aca="false">VLOOKUP(F4566,'[1]Goa Member''s Details Revised'!$C$2:$AO$7385,6,0)</f>
        <v>3500</v>
      </c>
      <c r="Q4566" s="17" t="str">
        <f aca="false">VLOOKUP(F4566,'[1]Goa Member''s Details Revised'!$C$2:$AO$7385,8,0)</f>
        <v>Outstanding</v>
      </c>
      <c r="R4566" s="17" t="n">
        <f aca="false">+O4566-P4566</f>
        <v>31515</v>
      </c>
      <c r="S4566" s="15" t="e">
        <f aca="false">+#REF!-K4566</f>
        <v>#REF!</v>
      </c>
      <c r="T4566" s="17" t="n">
        <f aca="false">IF(Q4566="regular",((P4566-(P4566/99)*S4566)),(P4566-(P4566*20%)))</f>
        <v>2800</v>
      </c>
      <c r="U4566" s="17" t="e">
        <f aca="false">((P4566-(P4566/99)*S4566))</f>
        <v>#REF!</v>
      </c>
      <c r="V4566" s="17" t="n">
        <f aca="false">IF(Q4566="regular",0,(P4566-(O4566*20%)))</f>
        <v>-3503</v>
      </c>
      <c r="W4566" s="17"/>
      <c r="X4566" s="15"/>
      <c r="Y4566" s="18" t="str">
        <f aca="false">VLOOKUP(F4566,'[1]Goa Member''s Details Revised'!$C$2:$AO$7385,12,0)</f>
        <v>no communication till date..(Outstanding Rs.31515/-) app frmt agmnt</v>
      </c>
    </row>
    <row r="4567" customFormat="false" ht="15" hidden="false" customHeight="false" outlineLevel="0" collapsed="false">
      <c r="B4567" s="14" t="n">
        <v>4566</v>
      </c>
      <c r="C4567" s="15"/>
      <c r="D4567" s="15" t="s">
        <v>12646</v>
      </c>
      <c r="E4567" s="15" t="s">
        <v>25</v>
      </c>
      <c r="F4567" s="15" t="s">
        <v>12647</v>
      </c>
      <c r="G4567" s="15"/>
      <c r="H4567" s="16" t="str">
        <f aca="false">VLOOKUP(F4567,'[1]Goa Member''s Details Revised'!$C$2:$AO$7385,2,0)</f>
        <v>D. Purchaser </v>
      </c>
      <c r="I4567" s="15" t="n">
        <v>17</v>
      </c>
      <c r="J4567" s="15" t="s">
        <v>255</v>
      </c>
      <c r="K4567" s="15" t="n">
        <v>1993</v>
      </c>
      <c r="L4567" s="16" t="n">
        <f aca="false">VLOOKUP(F4567,'[1]Goa Member''s Details Revised'!$C$2:$AO$7385,9,0)</f>
        <v>2012</v>
      </c>
      <c r="M4567" s="15" t="s">
        <v>12648</v>
      </c>
      <c r="N4567" s="17" t="n">
        <f aca="false">VLOOKUP(F4567,'[1]Goa Member''s Details Revised'!$C$2:$AO$7385,5,0)</f>
        <v>35000</v>
      </c>
      <c r="O4567" s="17" t="n">
        <f aca="false">VLOOKUP(F4567,'[1]Goa Member''s Details Revised'!$C$2:$AO$7385,5,0)</f>
        <v>35000</v>
      </c>
      <c r="P4567" s="17" t="n">
        <f aca="false">VLOOKUP(F4567,'[1]Goa Member''s Details Revised'!$C$2:$AO$7385,6,0)</f>
        <v>33250</v>
      </c>
      <c r="Q4567" s="17" t="str">
        <f aca="false">VLOOKUP(F4567,'[1]Goa Member''s Details Revised'!$C$2:$AO$7385,8,0)</f>
        <v>R.M</v>
      </c>
      <c r="R4567" s="17" t="n">
        <f aca="false">+O4567-P4567</f>
        <v>1750</v>
      </c>
      <c r="S4567" s="15" t="e">
        <f aca="false">+#REF!-K4567</f>
        <v>#REF!</v>
      </c>
      <c r="T4567" s="17" t="n">
        <f aca="false">IF(Q4567="regular",((P4567-(P4567/99)*S4567)),(P4567-(P4567*20%)))</f>
        <v>26600</v>
      </c>
      <c r="U4567" s="17" t="e">
        <f aca="false">((P4567-(P4567/99)*S4567))</f>
        <v>#REF!</v>
      </c>
      <c r="V4567" s="17" t="n">
        <f aca="false">IF(Q4567="regular",0,(P4567-(O4567*20%)))</f>
        <v>26250</v>
      </c>
      <c r="W4567" s="17"/>
      <c r="X4567" s="15"/>
      <c r="Y4567" s="18" t="str">
        <f aca="false">VLOOKUP(F4567,'[1]Goa Member''s Details Revised'!$C$2:$AO$7385,12,0)</f>
        <v>last send reminder &amp; surrender option in 13/10/2022</v>
      </c>
    </row>
    <row r="4568" customFormat="false" ht="15" hidden="false" customHeight="false" outlineLevel="0" collapsed="false">
      <c r="B4568" s="14" t="n">
        <v>4567</v>
      </c>
      <c r="C4568" s="15"/>
      <c r="D4568" s="15" t="s">
        <v>12649</v>
      </c>
      <c r="E4568" s="15" t="s">
        <v>25</v>
      </c>
      <c r="F4568" s="15" t="s">
        <v>12650</v>
      </c>
      <c r="G4568" s="15"/>
      <c r="H4568" s="16" t="str">
        <f aca="false">VLOOKUP(F4568,'[1]Goa Member''s Details Revised'!$C$2:$AO$7385,2,0)</f>
        <v>D. Purchaser </v>
      </c>
      <c r="I4568" s="15" t="n">
        <v>10</v>
      </c>
      <c r="J4568" s="15" t="s">
        <v>322</v>
      </c>
      <c r="K4568" s="15" t="n">
        <v>1993</v>
      </c>
      <c r="L4568" s="16" t="str">
        <f aca="false">VLOOKUP(F4568,'[1]Goa Member''s Details Revised'!$C$2:$AO$7385,9,0)</f>
        <v>Never</v>
      </c>
      <c r="M4568" s="15" t="s">
        <v>12651</v>
      </c>
      <c r="N4568" s="17" t="n">
        <f aca="false">VLOOKUP(F4568,'[1]Goa Member''s Details Revised'!$C$2:$AO$7385,5,0)</f>
        <v>35015</v>
      </c>
      <c r="O4568" s="17" t="n">
        <f aca="false">VLOOKUP(F4568,'[1]Goa Member''s Details Revised'!$C$2:$AO$7385,5,0)</f>
        <v>35015</v>
      </c>
      <c r="P4568" s="17" t="n">
        <f aca="false">VLOOKUP(F4568,'[1]Goa Member''s Details Revised'!$C$2:$AO$7385,6,0)</f>
        <v>32150</v>
      </c>
      <c r="Q4568" s="17" t="str">
        <f aca="false">VLOOKUP(F4568,'[1]Goa Member''s Details Revised'!$C$2:$AO$7385,8,0)</f>
        <v>Outstanding</v>
      </c>
      <c r="R4568" s="17" t="n">
        <f aca="false">+O4568-P4568</f>
        <v>2865</v>
      </c>
      <c r="S4568" s="15" t="e">
        <f aca="false">+#REF!-K4568</f>
        <v>#REF!</v>
      </c>
      <c r="T4568" s="17" t="n">
        <f aca="false">IF(Q4568="regular",((P4568-(P4568/99)*S4568)),(P4568-(P4568*20%)))</f>
        <v>25720</v>
      </c>
      <c r="U4568" s="17" t="e">
        <f aca="false">((P4568-(P4568/99)*S4568))</f>
        <v>#REF!</v>
      </c>
      <c r="V4568" s="17" t="n">
        <f aca="false">IF(Q4568="regular",0,(P4568-(O4568*20%)))</f>
        <v>25147</v>
      </c>
      <c r="W4568" s="17"/>
      <c r="X4568" s="15"/>
      <c r="Y4568" s="18" t="str">
        <f aca="false">VLOOKUP(F4568,'[1]Goa Member''s Details Revised'!$C$2:$AO$7385,12,0)</f>
        <v>Letter undelivered, last communication 13</v>
      </c>
    </row>
    <row r="4569" customFormat="false" ht="30" hidden="false" customHeight="false" outlineLevel="0" collapsed="false">
      <c r="B4569" s="14" t="n">
        <v>4568</v>
      </c>
      <c r="C4569" s="15"/>
      <c r="D4569" s="15" t="s">
        <v>12652</v>
      </c>
      <c r="E4569" s="15" t="s">
        <v>25</v>
      </c>
      <c r="F4569" s="15" t="s">
        <v>12653</v>
      </c>
      <c r="G4569" s="15"/>
      <c r="H4569" s="16" t="str">
        <f aca="false">VLOOKUP(F4569,'[1]Goa Member''s Details Revised'!$C$2:$AO$7385,2,0)</f>
        <v>PURCHASER</v>
      </c>
      <c r="I4569" s="15" t="n">
        <v>28</v>
      </c>
      <c r="J4569" s="15" t="s">
        <v>27</v>
      </c>
      <c r="K4569" s="15" t="n">
        <v>1987</v>
      </c>
      <c r="L4569" s="16" t="str">
        <f aca="false">VLOOKUP(F4569,'[1]Goa Member''s Details Revised'!$C$2:$AO$7385,9,0)</f>
        <v>Never</v>
      </c>
      <c r="M4569" s="15" t="s">
        <v>12654</v>
      </c>
      <c r="N4569" s="17" t="n">
        <f aca="false">VLOOKUP(F4569,'[1]Goa Member''s Details Revised'!$C$2:$AO$7385,5,0)</f>
        <v>29700</v>
      </c>
      <c r="O4569" s="17" t="n">
        <f aca="false">VLOOKUP(F4569,'[1]Goa Member''s Details Revised'!$C$2:$AO$7385,5,0)</f>
        <v>29700</v>
      </c>
      <c r="P4569" s="17" t="n">
        <f aca="false">VLOOKUP(F4569,'[1]Goa Member''s Details Revised'!$C$2:$AO$7385,6,0)</f>
        <v>29700</v>
      </c>
      <c r="Q4569" s="17" t="str">
        <f aca="false">VLOOKUP(F4569,'[1]Goa Member''s Details Revised'!$C$2:$AO$7385,8,0)</f>
        <v>I.R.M</v>
      </c>
      <c r="R4569" s="17" t="n">
        <f aca="false">+O4569-P4569</f>
        <v>0</v>
      </c>
      <c r="S4569" s="15" t="e">
        <f aca="false">+#REF!-K4569</f>
        <v>#REF!</v>
      </c>
      <c r="T4569" s="17" t="n">
        <f aca="false">IF(Q4569="regular",((P4569-(P4569/99)*S4569)),(P4569-(P4569*20%)))</f>
        <v>23760</v>
      </c>
      <c r="U4569" s="17" t="e">
        <f aca="false">((P4569-(P4569/99)*S4569))</f>
        <v>#REF!</v>
      </c>
      <c r="V4569" s="17" t="n">
        <f aca="false">IF(Q4569="regular",0,(P4569-(O4569*20%)))</f>
        <v>23760</v>
      </c>
      <c r="W4569" s="17"/>
      <c r="X4569" s="15"/>
      <c r="Y4569" s="18" t="str">
        <f aca="false">VLOOKUP(F4569,'[1]Goa Member''s Details Revised'!$C$2:$AO$7385,12,0)</f>
        <v>we send last reminder in 2012.then we did not receive any reply</v>
      </c>
    </row>
    <row r="4570" customFormat="false" ht="15" hidden="false" customHeight="false" outlineLevel="0" collapsed="false">
      <c r="B4570" s="14" t="n">
        <v>4569</v>
      </c>
      <c r="C4570" s="15"/>
      <c r="D4570" s="15" t="s">
        <v>12655</v>
      </c>
      <c r="E4570" s="15" t="s">
        <v>25</v>
      </c>
      <c r="F4570" s="15" t="s">
        <v>12656</v>
      </c>
      <c r="G4570" s="15"/>
      <c r="H4570" s="16" t="str">
        <f aca="false">VLOOKUP(F4570,'[1]Goa Member''s Details Revised'!$C$2:$AO$7385,2,0)</f>
        <v>PURCHASER</v>
      </c>
      <c r="I4570" s="15" t="n">
        <v>7</v>
      </c>
      <c r="J4570" s="15" t="s">
        <v>34</v>
      </c>
      <c r="K4570" s="15" t="n">
        <v>1988</v>
      </c>
      <c r="L4570" s="16" t="str">
        <f aca="false">VLOOKUP(F4570,'[1]Goa Member''s Details Revised'!$C$2:$AO$7385,9,0)</f>
        <v>Never</v>
      </c>
      <c r="M4570" s="15" t="s">
        <v>12657</v>
      </c>
      <c r="N4570" s="17" t="n">
        <f aca="false">VLOOKUP(F4570,'[1]Goa Member''s Details Revised'!$C$2:$AO$7385,5,0)</f>
        <v>22000</v>
      </c>
      <c r="O4570" s="17" t="n">
        <f aca="false">VLOOKUP(F4570,'[1]Goa Member''s Details Revised'!$C$2:$AO$7385,5,0)</f>
        <v>22000</v>
      </c>
      <c r="P4570" s="17" t="n">
        <v>22000</v>
      </c>
      <c r="Q4570" s="17" t="str">
        <f aca="false">VLOOKUP(F4570,'[1]Goa Member''s Details Revised'!$C$2:$AO$7385,8,0)</f>
        <v>I.R.M </v>
      </c>
      <c r="R4570" s="17" t="n">
        <f aca="false">+O4570-P4570</f>
        <v>0</v>
      </c>
      <c r="S4570" s="15" t="e">
        <f aca="false">+#REF!-K4570</f>
        <v>#REF!</v>
      </c>
      <c r="T4570" s="17" t="n">
        <f aca="false">IF(Q4570="regular",((P4570-(P4570/99)*S4570)),(P4570-(P4570*20%)))</f>
        <v>17600</v>
      </c>
      <c r="U4570" s="17" t="e">
        <f aca="false">((P4570-(P4570/99)*S4570))</f>
        <v>#REF!</v>
      </c>
      <c r="V4570" s="17" t="n">
        <f aca="false">IF(Q4570="regular",0,(P4570-(O4570*20%)))</f>
        <v>17600</v>
      </c>
      <c r="W4570" s="17"/>
      <c r="X4570" s="15"/>
      <c r="Y4570" s="18" t="str">
        <f aca="false">VLOOKUP(F4570,'[1]Goa Member''s Details Revised'!$C$2:$AO$7385,12,0)</f>
        <v>Last Communication Till 1993</v>
      </c>
    </row>
    <row r="4571" customFormat="false" ht="15" hidden="false" customHeight="false" outlineLevel="0" collapsed="false">
      <c r="B4571" s="14" t="n">
        <v>4570</v>
      </c>
      <c r="C4571" s="15"/>
      <c r="D4571" s="15" t="s">
        <v>12658</v>
      </c>
      <c r="E4571" s="15" t="s">
        <v>25</v>
      </c>
      <c r="F4571" s="15" t="s">
        <v>12659</v>
      </c>
      <c r="G4571" s="15"/>
      <c r="H4571" s="16" t="str">
        <f aca="false">VLOOKUP(F4571,'[1]Goa Member''s Details Revised'!$C$2:$AO$7385,2,0)</f>
        <v>PURCHASER</v>
      </c>
      <c r="I4571" s="15" t="n">
        <v>7</v>
      </c>
      <c r="J4571" s="15" t="s">
        <v>34</v>
      </c>
      <c r="K4571" s="15" t="n">
        <v>1988</v>
      </c>
      <c r="L4571" s="16" t="str">
        <f aca="false">VLOOKUP(F4571,'[1]Goa Member''s Details Revised'!$C$2:$AO$7385,9,0)</f>
        <v>Never</v>
      </c>
      <c r="M4571" s="15" t="s">
        <v>12660</v>
      </c>
      <c r="N4571" s="17" t="n">
        <f aca="false">VLOOKUP(F4571,'[1]Goa Member''s Details Revised'!$C$2:$AO$7385,5,0)</f>
        <v>22000</v>
      </c>
      <c r="O4571" s="17" t="n">
        <f aca="false">VLOOKUP(F4571,'[1]Goa Member''s Details Revised'!$C$2:$AO$7385,5,0)</f>
        <v>22000</v>
      </c>
      <c r="P4571" s="17" t="n">
        <v>22000</v>
      </c>
      <c r="Q4571" s="17" t="str">
        <f aca="false">VLOOKUP(F4571,'[1]Goa Member''s Details Revised'!$C$2:$AO$7385,8,0)</f>
        <v>I.R.M </v>
      </c>
      <c r="R4571" s="17" t="n">
        <f aca="false">+O4571-P4571</f>
        <v>0</v>
      </c>
      <c r="S4571" s="15" t="e">
        <f aca="false">+#REF!-K4571</f>
        <v>#REF!</v>
      </c>
      <c r="T4571" s="17" t="n">
        <f aca="false">IF(Q4571="regular",((P4571-(P4571/99)*S4571)),(P4571-(P4571*20%)))</f>
        <v>17600</v>
      </c>
      <c r="U4571" s="17" t="e">
        <f aca="false">((P4571-(P4571/99)*S4571))</f>
        <v>#REF!</v>
      </c>
      <c r="V4571" s="17" t="n">
        <f aca="false">IF(Q4571="regular",0,(P4571-(O4571*20%)))</f>
        <v>17600</v>
      </c>
      <c r="W4571" s="17"/>
      <c r="X4571" s="15"/>
      <c r="Y4571" s="18" t="str">
        <f aca="false">VLOOKUP(F4571,'[1]Goa Member''s Details Revised'!$C$2:$AO$7385,12,0)</f>
        <v>not send any reminder so Last Communication Till 2013</v>
      </c>
    </row>
    <row r="4572" customFormat="false" ht="30" hidden="false" customHeight="false" outlineLevel="0" collapsed="false">
      <c r="B4572" s="14" t="n">
        <v>4571</v>
      </c>
      <c r="C4572" s="15"/>
      <c r="D4572" s="15" t="s">
        <v>12661</v>
      </c>
      <c r="E4572" s="15" t="s">
        <v>25</v>
      </c>
      <c r="F4572" s="15" t="s">
        <v>12662</v>
      </c>
      <c r="G4572" s="15"/>
      <c r="H4572" s="16" t="str">
        <f aca="false">VLOOKUP(F4572,'[1]Goa Member''s Details Revised'!$C$2:$AO$7385,2,0)</f>
        <v>PURCHASER</v>
      </c>
      <c r="I4572" s="15" t="n">
        <v>18</v>
      </c>
      <c r="J4572" s="15" t="s">
        <v>34</v>
      </c>
      <c r="K4572" s="15" t="n">
        <v>1988</v>
      </c>
      <c r="L4572" s="16" t="str">
        <f aca="false">VLOOKUP(F4572,'[1]Goa Member''s Details Revised'!$C$2:$AO$7385,9,0)</f>
        <v>Never</v>
      </c>
      <c r="M4572" s="15" t="s">
        <v>12663</v>
      </c>
      <c r="N4572" s="17" t="n">
        <f aca="false">VLOOKUP(F4572,'[1]Goa Member''s Details Revised'!$C$2:$AO$7385,5,0)</f>
        <v>22500</v>
      </c>
      <c r="O4572" s="17" t="n">
        <f aca="false">VLOOKUP(F4572,'[1]Goa Member''s Details Revised'!$C$2:$AO$7385,5,0)</f>
        <v>22500</v>
      </c>
      <c r="P4572" s="17" t="n">
        <f aca="false">VLOOKUP(F4572,'[1]Goa Member''s Details Revised'!$C$2:$AO$7385,6,0)</f>
        <v>23500</v>
      </c>
      <c r="Q4572" s="17" t="str">
        <f aca="false">VLOOKUP(F4572,'[1]Goa Member''s Details Revised'!$C$2:$AO$7385,8,0)</f>
        <v>I.R.M </v>
      </c>
      <c r="R4572" s="17" t="n">
        <f aca="false">+O4572-P4572</f>
        <v>-1000</v>
      </c>
      <c r="S4572" s="15" t="e">
        <f aca="false">+#REF!-K4572</f>
        <v>#REF!</v>
      </c>
      <c r="T4572" s="17" t="n">
        <f aca="false">IF(Q4572="regular",((P4572-(P4572/99)*S4572)),(P4572-(P4572*20%)))</f>
        <v>18800</v>
      </c>
      <c r="U4572" s="17" t="e">
        <f aca="false">((P4572-(P4572/99)*S4572))</f>
        <v>#REF!</v>
      </c>
      <c r="V4572" s="17" t="n">
        <f aca="false">IF(Q4572="regular",0,(P4572-(O4572*20%)))</f>
        <v>19000</v>
      </c>
      <c r="W4572" s="17"/>
      <c r="X4572" s="15"/>
      <c r="Y4572" s="18" t="str">
        <f aca="false">VLOOKUP(F4572,'[1]Goa Member''s Details Revised'!$C$2:$AO$7385,12,0)</f>
        <v>we send last reminder in 2012.then we did not receive any reply </v>
      </c>
    </row>
    <row r="4573" customFormat="false" ht="30" hidden="false" customHeight="false" outlineLevel="0" collapsed="false">
      <c r="B4573" s="14" t="n">
        <v>4572</v>
      </c>
      <c r="C4573" s="15"/>
      <c r="D4573" s="15" t="s">
        <v>12664</v>
      </c>
      <c r="E4573" s="15" t="s">
        <v>25</v>
      </c>
      <c r="F4573" s="15" t="s">
        <v>12665</v>
      </c>
      <c r="G4573" s="15"/>
      <c r="H4573" s="16" t="str">
        <f aca="false">VLOOKUP(F4573,'[1]Goa Member''s Details Revised'!$C$2:$AO$7385,2,0)</f>
        <v>PURCHASER</v>
      </c>
      <c r="I4573" s="15" t="n">
        <v>18</v>
      </c>
      <c r="J4573" s="15" t="s">
        <v>34</v>
      </c>
      <c r="K4573" s="15" t="n">
        <v>1988</v>
      </c>
      <c r="L4573" s="16" t="str">
        <f aca="false">VLOOKUP(F4573,'[1]Goa Member''s Details Revised'!$C$2:$AO$7385,9,0)</f>
        <v>Never</v>
      </c>
      <c r="M4573" s="15" t="s">
        <v>12666</v>
      </c>
      <c r="N4573" s="17" t="n">
        <f aca="false">VLOOKUP(F4573,'[1]Goa Member''s Details Revised'!$C$2:$AO$7385,5,0)</f>
        <v>28500</v>
      </c>
      <c r="O4573" s="17" t="n">
        <f aca="false">VLOOKUP(F4573,'[1]Goa Member''s Details Revised'!$C$2:$AO$7385,5,0)</f>
        <v>28500</v>
      </c>
      <c r="P4573" s="17" t="n">
        <f aca="false">VLOOKUP(F4573,'[1]Goa Member''s Details Revised'!$C$2:$AO$7385,6,0)</f>
        <v>29700</v>
      </c>
      <c r="Q4573" s="17" t="str">
        <f aca="false">VLOOKUP(F4573,'[1]Goa Member''s Details Revised'!$C$2:$AO$7385,8,0)</f>
        <v>I.R.M </v>
      </c>
      <c r="R4573" s="17" t="n">
        <f aca="false">+O4573-P4573</f>
        <v>-1200</v>
      </c>
      <c r="S4573" s="15" t="e">
        <f aca="false">+#REF!-K4573</f>
        <v>#REF!</v>
      </c>
      <c r="T4573" s="17" t="n">
        <f aca="false">IF(Q4573="regular",((P4573-(P4573/99)*S4573)),(P4573-(P4573*20%)))</f>
        <v>23760</v>
      </c>
      <c r="U4573" s="17" t="e">
        <f aca="false">((P4573-(P4573/99)*S4573))</f>
        <v>#REF!</v>
      </c>
      <c r="V4573" s="17" t="n">
        <f aca="false">IF(Q4573="regular",0,(P4573-(O4573*20%)))</f>
        <v>24000</v>
      </c>
      <c r="W4573" s="17"/>
      <c r="X4573" s="15"/>
      <c r="Y4573" s="18" t="str">
        <f aca="false">VLOOKUP(F4573,'[1]Goa Member''s Details Revised'!$C$2:$AO$7385,12,0)</f>
        <v>not send any reminder so Last Communication Till 2014, (GSV:- 28,500/-) (CSV:- 29,700/-)</v>
      </c>
    </row>
    <row r="4574" customFormat="false" ht="30" hidden="false" customHeight="false" outlineLevel="0" collapsed="false">
      <c r="B4574" s="14" t="n">
        <v>4573</v>
      </c>
      <c r="C4574" s="15"/>
      <c r="D4574" s="15" t="s">
        <v>12667</v>
      </c>
      <c r="E4574" s="15" t="s">
        <v>25</v>
      </c>
      <c r="F4574" s="15" t="s">
        <v>12668</v>
      </c>
      <c r="G4574" s="15"/>
      <c r="H4574" s="16" t="str">
        <f aca="false">VLOOKUP(F4574,'[1]Goa Member''s Details Revised'!$C$2:$AO$7385,2,0)</f>
        <v>PURCHASER</v>
      </c>
      <c r="I4574" s="15" t="n">
        <v>20</v>
      </c>
      <c r="J4574" s="15" t="s">
        <v>34</v>
      </c>
      <c r="K4574" s="15" t="n">
        <v>1988</v>
      </c>
      <c r="L4574" s="16" t="str">
        <f aca="false">VLOOKUP(F4574,'[1]Goa Member''s Details Revised'!$C$2:$AO$7385,9,0)</f>
        <v>Never</v>
      </c>
      <c r="M4574" s="15" t="s">
        <v>12669</v>
      </c>
      <c r="N4574" s="17" t="n">
        <f aca="false">VLOOKUP(F4574,'[1]Goa Member''s Details Revised'!$C$2:$AO$7385,5,0)</f>
        <v>18500</v>
      </c>
      <c r="O4574" s="17" t="n">
        <f aca="false">VLOOKUP(F4574,'[1]Goa Member''s Details Revised'!$C$2:$AO$7385,5,0)</f>
        <v>18500</v>
      </c>
      <c r="P4574" s="17" t="n">
        <f aca="false">VLOOKUP(F4574,'[1]Goa Member''s Details Revised'!$C$2:$AO$7385,6,0)</f>
        <v>19300</v>
      </c>
      <c r="Q4574" s="17" t="str">
        <f aca="false">VLOOKUP(F4574,'[1]Goa Member''s Details Revised'!$C$2:$AO$7385,8,0)</f>
        <v>I.R.M </v>
      </c>
      <c r="R4574" s="17" t="n">
        <f aca="false">+O4574-P4574</f>
        <v>-800</v>
      </c>
      <c r="S4574" s="15" t="e">
        <f aca="false">+#REF!-K4574</f>
        <v>#REF!</v>
      </c>
      <c r="T4574" s="17" t="n">
        <f aca="false">IF(Q4574="regular",((P4574-(P4574/99)*S4574)),(P4574-(P4574*20%)))</f>
        <v>15440</v>
      </c>
      <c r="U4574" s="17" t="e">
        <f aca="false">((P4574-(P4574/99)*S4574))</f>
        <v>#REF!</v>
      </c>
      <c r="V4574" s="17" t="n">
        <f aca="false">IF(Q4574="regular",0,(P4574-(O4574*20%)))</f>
        <v>15600</v>
      </c>
      <c r="W4574" s="17"/>
      <c r="X4574" s="15"/>
      <c r="Y4574" s="18" t="str">
        <f aca="false">VLOOKUP(F4574,'[1]Goa Member''s Details Revised'!$C$2:$AO$7385,12,0)</f>
        <v>we send last reminder in 2013.then we did not receive any reply , (GSV:- 18,500/-) (CSV:- 19,300/-)</v>
      </c>
    </row>
    <row r="4575" customFormat="false" ht="30" hidden="false" customHeight="false" outlineLevel="0" collapsed="false">
      <c r="B4575" s="14" t="n">
        <v>4574</v>
      </c>
      <c r="C4575" s="15"/>
      <c r="D4575" s="15" t="s">
        <v>12670</v>
      </c>
      <c r="E4575" s="15" t="s">
        <v>25</v>
      </c>
      <c r="F4575" s="15" t="s">
        <v>12671</v>
      </c>
      <c r="G4575" s="15"/>
      <c r="H4575" s="16" t="str">
        <f aca="false">VLOOKUP(F4575,'[1]Goa Member''s Details Revised'!$C$2:$AO$7385,2,0)</f>
        <v>PURCHASER</v>
      </c>
      <c r="I4575" s="15" t="n">
        <v>20</v>
      </c>
      <c r="J4575" s="15" t="s">
        <v>34</v>
      </c>
      <c r="K4575" s="15" t="n">
        <v>1988</v>
      </c>
      <c r="L4575" s="16" t="str">
        <f aca="false">VLOOKUP(F4575,'[1]Goa Member''s Details Revised'!$C$2:$AO$7385,9,0)</f>
        <v>Never</v>
      </c>
      <c r="M4575" s="15" t="s">
        <v>12672</v>
      </c>
      <c r="N4575" s="17" t="n">
        <f aca="false">VLOOKUP(F4575,'[1]Goa Member''s Details Revised'!$C$2:$AO$7385,5,0)</f>
        <v>18500</v>
      </c>
      <c r="O4575" s="17" t="n">
        <f aca="false">VLOOKUP(F4575,'[1]Goa Member''s Details Revised'!$C$2:$AO$7385,5,0)</f>
        <v>18500</v>
      </c>
      <c r="P4575" s="17" t="n">
        <f aca="false">VLOOKUP(F4575,'[1]Goa Member''s Details Revised'!$C$2:$AO$7385,6,0)</f>
        <v>19300</v>
      </c>
      <c r="Q4575" s="17" t="str">
        <f aca="false">VLOOKUP(F4575,'[1]Goa Member''s Details Revised'!$C$2:$AO$7385,8,0)</f>
        <v>I.R.M </v>
      </c>
      <c r="R4575" s="17" t="n">
        <f aca="false">+O4575-P4575</f>
        <v>-800</v>
      </c>
      <c r="S4575" s="15" t="e">
        <f aca="false">+#REF!-K4575</f>
        <v>#REF!</v>
      </c>
      <c r="T4575" s="17" t="n">
        <f aca="false">IF(Q4575="regular",((P4575-(P4575/99)*S4575)),(P4575-(P4575*20%)))</f>
        <v>15440</v>
      </c>
      <c r="U4575" s="17" t="e">
        <f aca="false">((P4575-(P4575/99)*S4575))</f>
        <v>#REF!</v>
      </c>
      <c r="V4575" s="17" t="n">
        <f aca="false">IF(Q4575="regular",0,(P4575-(O4575*20%)))</f>
        <v>15600</v>
      </c>
      <c r="W4575" s="17"/>
      <c r="X4575" s="15"/>
      <c r="Y4575" s="18" t="str">
        <f aca="false">VLOOKUP(F4575,'[1]Goa Member''s Details Revised'!$C$2:$AO$7385,12,0)</f>
        <v>we send last reminder in 2013.then we did not receive any reply , (GSV:- 18,500/-) (CSV:- 19,300/-)</v>
      </c>
    </row>
    <row r="4576" customFormat="false" ht="15" hidden="false" customHeight="false" outlineLevel="0" collapsed="false">
      <c r="B4576" s="14" t="n">
        <v>4575</v>
      </c>
      <c r="C4576" s="15"/>
      <c r="D4576" s="15" t="s">
        <v>12673</v>
      </c>
      <c r="E4576" s="15" t="s">
        <v>25</v>
      </c>
      <c r="F4576" s="15" t="s">
        <v>12674</v>
      </c>
      <c r="G4576" s="15"/>
      <c r="H4576" s="16" t="str">
        <f aca="false">VLOOKUP(F4576,'[1]Goa Member''s Details Revised'!$C$2:$AO$7385,2,0)</f>
        <v>PURCHASER</v>
      </c>
      <c r="I4576" s="15" t="n">
        <v>19</v>
      </c>
      <c r="J4576" s="15" t="s">
        <v>34</v>
      </c>
      <c r="K4576" s="15" t="n">
        <v>1988</v>
      </c>
      <c r="L4576" s="16" t="str">
        <f aca="false">VLOOKUP(F4576,'[1]Goa Member''s Details Revised'!$C$2:$AO$7385,9,0)</f>
        <v>Never</v>
      </c>
      <c r="M4576" s="15" t="s">
        <v>12675</v>
      </c>
      <c r="N4576" s="17" t="n">
        <f aca="false">VLOOKUP(F4576,'[1]Goa Member''s Details Revised'!$C$2:$AO$7385,5,0)</f>
        <v>28500</v>
      </c>
      <c r="O4576" s="17" t="n">
        <f aca="false">VLOOKUP(F4576,'[1]Goa Member''s Details Revised'!$C$2:$AO$7385,5,0)</f>
        <v>28500</v>
      </c>
      <c r="P4576" s="17" t="n">
        <f aca="false">VLOOKUP(F4576,'[1]Goa Member''s Details Revised'!$C$2:$AO$7385,6,0)</f>
        <v>29700</v>
      </c>
      <c r="Q4576" s="17" t="str">
        <f aca="false">VLOOKUP(F4576,'[1]Goa Member''s Details Revised'!$C$2:$AO$7385,8,0)</f>
        <v>I.R.M</v>
      </c>
      <c r="R4576" s="17" t="n">
        <f aca="false">+O4576-P4576</f>
        <v>-1200</v>
      </c>
      <c r="S4576" s="15" t="e">
        <f aca="false">+#REF!-K4576</f>
        <v>#REF!</v>
      </c>
      <c r="T4576" s="17" t="n">
        <f aca="false">IF(Q4576="regular",((P4576-(P4576/99)*S4576)),(P4576-(P4576*20%)))</f>
        <v>23760</v>
      </c>
      <c r="U4576" s="17" t="e">
        <f aca="false">((P4576-(P4576/99)*S4576))</f>
        <v>#REF!</v>
      </c>
      <c r="V4576" s="17" t="n">
        <f aca="false">IF(Q4576="regular",0,(P4576-(O4576*20%)))</f>
        <v>24000</v>
      </c>
      <c r="W4576" s="17"/>
      <c r="X4576" s="15"/>
      <c r="Y4576" s="18" t="str">
        <f aca="false">VLOOKUP(F4576,'[1]Goa Member''s Details Revised'!$C$2:$AO$7385,12,0)</f>
        <v>Last Communication Till 1993, </v>
      </c>
    </row>
    <row r="4577" customFormat="false" ht="30" hidden="false" customHeight="false" outlineLevel="0" collapsed="false">
      <c r="B4577" s="14" t="n">
        <v>4576</v>
      </c>
      <c r="C4577" s="15"/>
      <c r="D4577" s="15" t="s">
        <v>12676</v>
      </c>
      <c r="E4577" s="15" t="s">
        <v>25</v>
      </c>
      <c r="F4577" s="15" t="s">
        <v>12677</v>
      </c>
      <c r="G4577" s="15"/>
      <c r="H4577" s="16" t="str">
        <f aca="false">VLOOKUP(F4577,'[1]Goa Member''s Details Revised'!$C$2:$AO$7385,2,0)</f>
        <v>PURCHASER</v>
      </c>
      <c r="I4577" s="15" t="n">
        <v>13</v>
      </c>
      <c r="J4577" s="15" t="s">
        <v>34</v>
      </c>
      <c r="K4577" s="15" t="n">
        <v>1988</v>
      </c>
      <c r="L4577" s="16" t="n">
        <f aca="false">VLOOKUP(F4577,'[1]Goa Member''s Details Revised'!$C$2:$AO$7385,9,0)</f>
        <v>2009</v>
      </c>
      <c r="M4577" s="15" t="s">
        <v>12678</v>
      </c>
      <c r="N4577" s="17" t="n">
        <f aca="false">VLOOKUP(F4577,'[1]Goa Member''s Details Revised'!$C$2:$AO$7385,5,0)</f>
        <v>18500</v>
      </c>
      <c r="O4577" s="17" t="n">
        <f aca="false">VLOOKUP(F4577,'[1]Goa Member''s Details Revised'!$C$2:$AO$7385,5,0)</f>
        <v>18500</v>
      </c>
      <c r="P4577" s="17" t="n">
        <f aca="false">VLOOKUP(F4577,'[1]Goa Member''s Details Revised'!$C$2:$AO$7385,6,0)</f>
        <v>19300</v>
      </c>
      <c r="Q4577" s="17" t="str">
        <f aca="false">VLOOKUP(F4577,'[1]Goa Member''s Details Revised'!$C$2:$AO$7385,8,0)</f>
        <v>R.M</v>
      </c>
      <c r="R4577" s="17" t="n">
        <f aca="false">+O4577-P4577</f>
        <v>-800</v>
      </c>
      <c r="S4577" s="15" t="e">
        <f aca="false">+#REF!-K4577</f>
        <v>#REF!</v>
      </c>
      <c r="T4577" s="17" t="n">
        <f aca="false">IF(Q4577="regular",((P4577-(P4577/99)*S4577)),(P4577-(P4577*20%)))</f>
        <v>15440</v>
      </c>
      <c r="U4577" s="17" t="e">
        <f aca="false">((P4577-(P4577/99)*S4577))</f>
        <v>#REF!</v>
      </c>
      <c r="V4577" s="17" t="n">
        <f aca="false">IF(Q4577="regular",0,(P4577-(O4577*20%)))</f>
        <v>15600</v>
      </c>
      <c r="W4577" s="17"/>
      <c r="X4577" s="15"/>
      <c r="Y4577" s="18" t="str">
        <f aca="false">VLOOKUP(F4577,'[1]Goa Member''s Details Revised'!$C$2:$AO$7385,12,0)</f>
        <v>not send reminder so Last Communication Till 2013, (GSV:- 18,500/-) (CSV:- 19,300/-)</v>
      </c>
    </row>
    <row r="4578" customFormat="false" ht="30" hidden="false" customHeight="false" outlineLevel="0" collapsed="false">
      <c r="B4578" s="14" t="n">
        <v>4577</v>
      </c>
      <c r="C4578" s="15"/>
      <c r="D4578" s="15" t="s">
        <v>12679</v>
      </c>
      <c r="E4578" s="15" t="s">
        <v>25</v>
      </c>
      <c r="F4578" s="15" t="s">
        <v>12680</v>
      </c>
      <c r="G4578" s="15"/>
      <c r="H4578" s="16" t="str">
        <f aca="false">VLOOKUP(F4578,'[1]Goa Member''s Details Revised'!$C$2:$AO$7385,2,0)</f>
        <v>PURCHASER</v>
      </c>
      <c r="I4578" s="15" t="n">
        <v>21</v>
      </c>
      <c r="J4578" s="15" t="s">
        <v>34</v>
      </c>
      <c r="K4578" s="15" t="n">
        <v>1988</v>
      </c>
      <c r="L4578" s="16" t="str">
        <f aca="false">VLOOKUP(F4578,'[1]Goa Member''s Details Revised'!$C$2:$AO$7385,9,0)</f>
        <v>Never</v>
      </c>
      <c r="M4578" s="15" t="s">
        <v>12681</v>
      </c>
      <c r="N4578" s="17" t="n">
        <f aca="false">VLOOKUP(F4578,'[1]Goa Member''s Details Revised'!$C$2:$AO$7385,5,0)</f>
        <v>17575</v>
      </c>
      <c r="O4578" s="17" t="n">
        <f aca="false">VLOOKUP(F4578,'[1]Goa Member''s Details Revised'!$C$2:$AO$7385,5,0)</f>
        <v>17575</v>
      </c>
      <c r="P4578" s="17" t="n">
        <v>17575</v>
      </c>
      <c r="Q4578" s="17" t="str">
        <f aca="false">VLOOKUP(F4578,'[1]Goa Member''s Details Revised'!$C$2:$AO$7385,8,0)</f>
        <v>I.R.M</v>
      </c>
      <c r="R4578" s="17" t="n">
        <f aca="false">+O4578-P4578</f>
        <v>0</v>
      </c>
      <c r="S4578" s="15" t="e">
        <f aca="false">+#REF!-K4578</f>
        <v>#REF!</v>
      </c>
      <c r="T4578" s="17" t="n">
        <f aca="false">IF(Q4578="regular",((P4578-(P4578/99)*S4578)),(P4578-(P4578*20%)))</f>
        <v>14060</v>
      </c>
      <c r="U4578" s="17" t="e">
        <f aca="false">((P4578-(P4578/99)*S4578))</f>
        <v>#REF!</v>
      </c>
      <c r="V4578" s="17" t="n">
        <f aca="false">IF(Q4578="regular",0,(P4578-(O4578*20%)))</f>
        <v>14060</v>
      </c>
      <c r="W4578" s="17"/>
      <c r="X4578" s="15"/>
      <c r="Y4578" s="18" t="str">
        <f aca="false">VLOOKUP(F4578,'[1]Goa Member''s Details Revised'!$C$2:$AO$7385,12,0)</f>
        <v>not send any reminder so Last Communication Till 2014 Total 2 Membership Of GOA:- 1254 &amp; 1256</v>
      </c>
    </row>
    <row r="4579" customFormat="false" ht="30" hidden="false" customHeight="false" outlineLevel="0" collapsed="false">
      <c r="B4579" s="14" t="n">
        <v>4578</v>
      </c>
      <c r="C4579" s="15"/>
      <c r="D4579" s="15" t="s">
        <v>12682</v>
      </c>
      <c r="E4579" s="15" t="s">
        <v>25</v>
      </c>
      <c r="F4579" s="15" t="s">
        <v>12683</v>
      </c>
      <c r="G4579" s="15"/>
      <c r="H4579" s="16" t="str">
        <f aca="false">VLOOKUP(F4579,'[1]Goa Member''s Details Revised'!$C$2:$AO$7385,2,0)</f>
        <v>PURCHASER</v>
      </c>
      <c r="I4579" s="15" t="n">
        <v>21</v>
      </c>
      <c r="J4579" s="15" t="s">
        <v>34</v>
      </c>
      <c r="K4579" s="15" t="n">
        <v>1988</v>
      </c>
      <c r="L4579" s="16" t="str">
        <f aca="false">VLOOKUP(F4579,'[1]Goa Member''s Details Revised'!$C$2:$AO$7385,9,0)</f>
        <v>Never</v>
      </c>
      <c r="M4579" s="15" t="s">
        <v>12684</v>
      </c>
      <c r="N4579" s="17" t="n">
        <f aca="false">VLOOKUP(F4579,'[1]Goa Member''s Details Revised'!$C$2:$AO$7385,5,0)</f>
        <v>17575</v>
      </c>
      <c r="O4579" s="17" t="n">
        <f aca="false">VLOOKUP(F4579,'[1]Goa Member''s Details Revised'!$C$2:$AO$7385,5,0)</f>
        <v>17575</v>
      </c>
      <c r="P4579" s="17" t="n">
        <v>17575</v>
      </c>
      <c r="Q4579" s="17" t="str">
        <f aca="false">VLOOKUP(F4579,'[1]Goa Member''s Details Revised'!$C$2:$AO$7385,8,0)</f>
        <v>I.R.M</v>
      </c>
      <c r="R4579" s="17" t="n">
        <f aca="false">+O4579-P4579</f>
        <v>0</v>
      </c>
      <c r="S4579" s="15" t="e">
        <f aca="false">+#REF!-K4579</f>
        <v>#REF!</v>
      </c>
      <c r="T4579" s="17" t="n">
        <f aca="false">IF(Q4579="regular",((P4579-(P4579/99)*S4579)),(P4579-(P4579*20%)))</f>
        <v>14060</v>
      </c>
      <c r="U4579" s="17" t="e">
        <f aca="false">((P4579-(P4579/99)*S4579))</f>
        <v>#REF!</v>
      </c>
      <c r="V4579" s="17" t="n">
        <f aca="false">IF(Q4579="regular",0,(P4579-(O4579*20%)))</f>
        <v>14060</v>
      </c>
      <c r="W4579" s="17"/>
      <c r="X4579" s="15"/>
      <c r="Y4579" s="18" t="str">
        <f aca="false">VLOOKUP(F4579,'[1]Goa Member''s Details Revised'!$C$2:$AO$7385,12,0)</f>
        <v>not send any reminder so Last Communication Till 2014 Total 2 Membership Of GOA:- 1254 &amp; 1256</v>
      </c>
    </row>
    <row r="4580" customFormat="false" ht="30" hidden="false" customHeight="false" outlineLevel="0" collapsed="false">
      <c r="B4580" s="14" t="n">
        <v>4579</v>
      </c>
      <c r="C4580" s="15"/>
      <c r="D4580" s="15" t="s">
        <v>12685</v>
      </c>
      <c r="E4580" s="15" t="s">
        <v>25</v>
      </c>
      <c r="F4580" s="15" t="s">
        <v>12686</v>
      </c>
      <c r="G4580" s="15"/>
      <c r="H4580" s="16" t="str">
        <f aca="false">VLOOKUP(F4580,'[1]Goa Member''s Details Revised'!$C$2:$AO$7385,2,0)</f>
        <v>PURCHASER</v>
      </c>
      <c r="I4580" s="15" t="n">
        <v>21</v>
      </c>
      <c r="J4580" s="15" t="s">
        <v>34</v>
      </c>
      <c r="K4580" s="15" t="n">
        <v>1988</v>
      </c>
      <c r="L4580" s="16" t="str">
        <f aca="false">VLOOKUP(F4580,'[1]Goa Member''s Details Revised'!$C$2:$AO$7385,9,0)</f>
        <v>Never</v>
      </c>
      <c r="M4580" s="15" t="s">
        <v>12681</v>
      </c>
      <c r="N4580" s="17" t="n">
        <f aca="false">VLOOKUP(F4580,'[1]Goa Member''s Details Revised'!$C$2:$AO$7385,5,0)</f>
        <v>17575</v>
      </c>
      <c r="O4580" s="17" t="n">
        <f aca="false">VLOOKUP(F4580,'[1]Goa Member''s Details Revised'!$C$2:$AO$7385,5,0)</f>
        <v>17575</v>
      </c>
      <c r="P4580" s="17" t="n">
        <v>17575</v>
      </c>
      <c r="Q4580" s="17" t="str">
        <f aca="false">VLOOKUP(F4580,'[1]Goa Member''s Details Revised'!$C$2:$AO$7385,8,0)</f>
        <v>I.R.M</v>
      </c>
      <c r="R4580" s="17" t="n">
        <f aca="false">+O4580-P4580</f>
        <v>0</v>
      </c>
      <c r="S4580" s="15" t="e">
        <f aca="false">+#REF!-K4580</f>
        <v>#REF!</v>
      </c>
      <c r="T4580" s="17" t="n">
        <f aca="false">IF(Q4580="regular",((P4580-(P4580/99)*S4580)),(P4580-(P4580*20%)))</f>
        <v>14060</v>
      </c>
      <c r="U4580" s="17" t="e">
        <f aca="false">((P4580-(P4580/99)*S4580))</f>
        <v>#REF!</v>
      </c>
      <c r="V4580" s="17" t="n">
        <f aca="false">IF(Q4580="regular",0,(P4580-(O4580*20%)))</f>
        <v>14060</v>
      </c>
      <c r="W4580" s="17"/>
      <c r="X4580" s="15"/>
      <c r="Y4580" s="18" t="str">
        <f aca="false">VLOOKUP(F4580,'[1]Goa Member''s Details Revised'!$C$2:$AO$7385,12,0)</f>
        <v>not send any reminder so Last Communication Till 2014 Total 2 Membership Of GOA:- 1254 &amp; 1256</v>
      </c>
    </row>
    <row r="4581" customFormat="false" ht="30" hidden="false" customHeight="false" outlineLevel="0" collapsed="false">
      <c r="B4581" s="14" t="n">
        <v>4580</v>
      </c>
      <c r="C4581" s="15"/>
      <c r="D4581" s="15" t="s">
        <v>12687</v>
      </c>
      <c r="E4581" s="15" t="s">
        <v>25</v>
      </c>
      <c r="F4581" s="15" t="s">
        <v>12688</v>
      </c>
      <c r="G4581" s="15"/>
      <c r="H4581" s="16" t="str">
        <f aca="false">VLOOKUP(F4581,'[1]Goa Member''s Details Revised'!$C$2:$AO$7385,2,0)</f>
        <v>PURCHASER</v>
      </c>
      <c r="I4581" s="15" t="n">
        <v>21</v>
      </c>
      <c r="J4581" s="15" t="s">
        <v>34</v>
      </c>
      <c r="K4581" s="15" t="n">
        <v>1988</v>
      </c>
      <c r="L4581" s="16" t="str">
        <f aca="false">VLOOKUP(F4581,'[1]Goa Member''s Details Revised'!$C$2:$AO$7385,9,0)</f>
        <v>Never</v>
      </c>
      <c r="M4581" s="15" t="s">
        <v>12689</v>
      </c>
      <c r="N4581" s="17" t="n">
        <f aca="false">VLOOKUP(F4581,'[1]Goa Member''s Details Revised'!$C$2:$AO$7385,5,0)</f>
        <v>17575</v>
      </c>
      <c r="O4581" s="17" t="n">
        <f aca="false">VLOOKUP(F4581,'[1]Goa Member''s Details Revised'!$C$2:$AO$7385,5,0)</f>
        <v>17575</v>
      </c>
      <c r="P4581" s="17" t="n">
        <v>17575</v>
      </c>
      <c r="Q4581" s="17" t="str">
        <f aca="false">VLOOKUP(F4581,'[1]Goa Member''s Details Revised'!$C$2:$AO$7385,8,0)</f>
        <v>I.R.M</v>
      </c>
      <c r="R4581" s="17" t="n">
        <f aca="false">+O4581-P4581</f>
        <v>0</v>
      </c>
      <c r="S4581" s="15" t="e">
        <f aca="false">+#REF!-K4581</f>
        <v>#REF!</v>
      </c>
      <c r="T4581" s="17" t="n">
        <f aca="false">IF(Q4581="regular",((P4581-(P4581/99)*S4581)),(P4581-(P4581*20%)))</f>
        <v>14060</v>
      </c>
      <c r="U4581" s="17" t="e">
        <f aca="false">((P4581-(P4581/99)*S4581))</f>
        <v>#REF!</v>
      </c>
      <c r="V4581" s="17" t="n">
        <f aca="false">IF(Q4581="regular",0,(P4581-(O4581*20%)))</f>
        <v>14060</v>
      </c>
      <c r="W4581" s="17"/>
      <c r="X4581" s="15"/>
      <c r="Y4581" s="18" t="str">
        <f aca="false">VLOOKUP(F4581,'[1]Goa Member''s Details Revised'!$C$2:$AO$7385,12,0)</f>
        <v>not send any reminder so Last Communication Till 2014 Total 2 Membership Of GOA:- 1254 &amp; 1256</v>
      </c>
    </row>
    <row r="4582" customFormat="false" ht="30" hidden="false" customHeight="false" outlineLevel="0" collapsed="false">
      <c r="B4582" s="14" t="n">
        <v>4581</v>
      </c>
      <c r="C4582" s="15"/>
      <c r="D4582" s="15" t="s">
        <v>12690</v>
      </c>
      <c r="E4582" s="15" t="s">
        <v>25</v>
      </c>
      <c r="F4582" s="15" t="s">
        <v>12691</v>
      </c>
      <c r="G4582" s="15"/>
      <c r="H4582" s="16" t="str">
        <f aca="false">VLOOKUP(F4582,'[1]Goa Member''s Details Revised'!$C$2:$AO$7385,2,0)</f>
        <v>PURCHASER</v>
      </c>
      <c r="I4582" s="15" t="n">
        <v>19</v>
      </c>
      <c r="J4582" s="15" t="s">
        <v>34</v>
      </c>
      <c r="K4582" s="15" t="n">
        <v>1988</v>
      </c>
      <c r="L4582" s="16" t="str">
        <f aca="false">VLOOKUP(F4582,'[1]Goa Member''s Details Revised'!$C$2:$AO$7385,9,0)</f>
        <v>Never</v>
      </c>
      <c r="M4582" s="15" t="s">
        <v>12692</v>
      </c>
      <c r="N4582" s="17" t="n">
        <f aca="false">VLOOKUP(F4582,'[1]Goa Member''s Details Revised'!$C$2:$AO$7385,5,0)</f>
        <v>22000</v>
      </c>
      <c r="O4582" s="17" t="n">
        <f aca="false">VLOOKUP(F4582,'[1]Goa Member''s Details Revised'!$C$2:$AO$7385,5,0)</f>
        <v>22000</v>
      </c>
      <c r="P4582" s="17" t="n">
        <v>22000</v>
      </c>
      <c r="Q4582" s="17" t="str">
        <f aca="false">VLOOKUP(F4582,'[1]Goa Member''s Details Revised'!$C$2:$AO$7385,8,0)</f>
        <v>I.R.M</v>
      </c>
      <c r="R4582" s="17" t="n">
        <f aca="false">+O4582-P4582</f>
        <v>0</v>
      </c>
      <c r="S4582" s="15" t="e">
        <f aca="false">+#REF!-K4582</f>
        <v>#REF!</v>
      </c>
      <c r="T4582" s="17" t="n">
        <f aca="false">IF(Q4582="regular",((P4582-(P4582/99)*S4582)),(P4582-(P4582*20%)))</f>
        <v>17600</v>
      </c>
      <c r="U4582" s="17" t="e">
        <f aca="false">((P4582-(P4582/99)*S4582))</f>
        <v>#REF!</v>
      </c>
      <c r="V4582" s="17" t="n">
        <f aca="false">IF(Q4582="regular",0,(P4582-(O4582*20%)))</f>
        <v>17600</v>
      </c>
      <c r="W4582" s="17"/>
      <c r="X4582" s="15"/>
      <c r="Y4582" s="18" t="str">
        <f aca="false">VLOOKUP(F4582,'[1]Goa Member''s Details Revised'!$C$2:$AO$7385,12,0)</f>
        <v>we send last reminder in 2013.then we did not receive any reply </v>
      </c>
    </row>
    <row r="4583" customFormat="false" ht="30" hidden="false" customHeight="false" outlineLevel="0" collapsed="false">
      <c r="B4583" s="14" t="n">
        <v>4582</v>
      </c>
      <c r="C4583" s="15"/>
      <c r="D4583" s="15" t="s">
        <v>12693</v>
      </c>
      <c r="E4583" s="15" t="s">
        <v>25</v>
      </c>
      <c r="F4583" s="15" t="s">
        <v>12694</v>
      </c>
      <c r="G4583" s="15"/>
      <c r="H4583" s="16" t="str">
        <f aca="false">VLOOKUP(F4583,'[1]Goa Member''s Details Revised'!$C$2:$AO$7385,2,0)</f>
        <v>PURCHASER</v>
      </c>
      <c r="I4583" s="15" t="n">
        <v>25</v>
      </c>
      <c r="J4583" s="15" t="s">
        <v>34</v>
      </c>
      <c r="K4583" s="15" t="n">
        <v>1988</v>
      </c>
      <c r="L4583" s="16" t="str">
        <f aca="false">VLOOKUP(F4583,'[1]Goa Member''s Details Revised'!$C$2:$AO$7385,9,0)</f>
        <v>Never</v>
      </c>
      <c r="M4583" s="15" t="s">
        <v>12695</v>
      </c>
      <c r="N4583" s="17" t="n">
        <f aca="false">VLOOKUP(F4583,'[1]Goa Member''s Details Revised'!$C$2:$AO$7385,5,0)</f>
        <v>28500</v>
      </c>
      <c r="O4583" s="17" t="n">
        <f aca="false">VLOOKUP(F4583,'[1]Goa Member''s Details Revised'!$C$2:$AO$7385,5,0)</f>
        <v>28500</v>
      </c>
      <c r="P4583" s="17" t="n">
        <f aca="false">VLOOKUP(F4583,'[1]Goa Member''s Details Revised'!$C$2:$AO$7385,6,0)</f>
        <v>29700</v>
      </c>
      <c r="Q4583" s="17" t="str">
        <f aca="false">VLOOKUP(F4583,'[1]Goa Member''s Details Revised'!$C$2:$AO$7385,8,0)</f>
        <v>I.R.M</v>
      </c>
      <c r="R4583" s="17" t="n">
        <f aca="false">+O4583-P4583</f>
        <v>-1200</v>
      </c>
      <c r="S4583" s="15" t="e">
        <f aca="false">+#REF!-K4583</f>
        <v>#REF!</v>
      </c>
      <c r="T4583" s="17" t="n">
        <f aca="false">IF(Q4583="regular",((P4583-(P4583/99)*S4583)),(P4583-(P4583*20%)))</f>
        <v>23760</v>
      </c>
      <c r="U4583" s="17" t="e">
        <f aca="false">((P4583-(P4583/99)*S4583))</f>
        <v>#REF!</v>
      </c>
      <c r="V4583" s="17" t="n">
        <f aca="false">IF(Q4583="regular",0,(P4583-(O4583*20%)))</f>
        <v>24000</v>
      </c>
      <c r="W4583" s="17"/>
      <c r="X4583" s="15"/>
      <c r="Y4583" s="18" t="str">
        <f aca="false">VLOOKUP(F4583,'[1]Goa Member''s Details Revised'!$C$2:$AO$7385,12,0)</f>
        <v>Letter Sent, Last Communication Till 2013, (GSV:- 28,500/-) (CSV:- 29,700/-)</v>
      </c>
    </row>
    <row r="4584" customFormat="false" ht="30" hidden="false" customHeight="false" outlineLevel="0" collapsed="false">
      <c r="B4584" s="14" t="n">
        <v>4583</v>
      </c>
      <c r="C4584" s="15"/>
      <c r="D4584" s="15" t="s">
        <v>12696</v>
      </c>
      <c r="E4584" s="15" t="s">
        <v>25</v>
      </c>
      <c r="F4584" s="15" t="s">
        <v>12697</v>
      </c>
      <c r="G4584" s="15"/>
      <c r="H4584" s="16" t="str">
        <f aca="false">VLOOKUP(F4584,'[1]Goa Member''s Details Revised'!$C$2:$AO$7385,2,0)</f>
        <v>PURCHASER</v>
      </c>
      <c r="I4584" s="15" t="n">
        <v>25</v>
      </c>
      <c r="J4584" s="15" t="s">
        <v>34</v>
      </c>
      <c r="K4584" s="15" t="n">
        <v>1988</v>
      </c>
      <c r="L4584" s="16" t="str">
        <f aca="false">VLOOKUP(F4584,'[1]Goa Member''s Details Revised'!$C$2:$AO$7385,9,0)</f>
        <v>Never</v>
      </c>
      <c r="M4584" s="15" t="s">
        <v>12698</v>
      </c>
      <c r="N4584" s="17" t="n">
        <f aca="false">VLOOKUP(F4584,'[1]Goa Member''s Details Revised'!$C$2:$AO$7385,5,0)</f>
        <v>17575</v>
      </c>
      <c r="O4584" s="17" t="n">
        <f aca="false">VLOOKUP(F4584,'[1]Goa Member''s Details Revised'!$C$2:$AO$7385,5,0)</f>
        <v>17575</v>
      </c>
      <c r="P4584" s="17" t="n">
        <v>17575</v>
      </c>
      <c r="Q4584" s="17" t="str">
        <f aca="false">VLOOKUP(F4584,'[1]Goa Member''s Details Revised'!$C$2:$AO$7385,8,0)</f>
        <v>I.R.M</v>
      </c>
      <c r="R4584" s="17" t="n">
        <f aca="false">+O4584-P4584</f>
        <v>0</v>
      </c>
      <c r="S4584" s="15" t="e">
        <f aca="false">+#REF!-K4584</f>
        <v>#REF!</v>
      </c>
      <c r="T4584" s="17" t="n">
        <f aca="false">IF(Q4584="regular",((P4584-(P4584/99)*S4584)),(P4584-(P4584*20%)))</f>
        <v>14060</v>
      </c>
      <c r="U4584" s="17" t="e">
        <f aca="false">((P4584-(P4584/99)*S4584))</f>
        <v>#REF!</v>
      </c>
      <c r="V4584" s="17" t="n">
        <f aca="false">IF(Q4584="regular",0,(P4584-(O4584*20%)))</f>
        <v>14060</v>
      </c>
      <c r="W4584" s="17"/>
      <c r="X4584" s="15"/>
      <c r="Y4584" s="18" t="str">
        <f aca="false">VLOOKUP(F4584,'[1]Goa Member''s Details Revised'!$C$2:$AO$7385,12,0)</f>
        <v>Letter Sent, Last Communication Till 2013
Total 3 Membership Of GOA:- 1255,1257 &amp; 1260</v>
      </c>
    </row>
    <row r="4585" customFormat="false" ht="30" hidden="false" customHeight="false" outlineLevel="0" collapsed="false">
      <c r="B4585" s="14" t="n">
        <v>4584</v>
      </c>
      <c r="C4585" s="15"/>
      <c r="D4585" s="15" t="s">
        <v>12699</v>
      </c>
      <c r="E4585" s="15" t="s">
        <v>25</v>
      </c>
      <c r="F4585" s="15" t="s">
        <v>12700</v>
      </c>
      <c r="G4585" s="15"/>
      <c r="H4585" s="16" t="str">
        <f aca="false">VLOOKUP(F4585,'[1]Goa Member''s Details Revised'!$C$2:$AO$7385,2,0)</f>
        <v>PURCHASER</v>
      </c>
      <c r="I4585" s="15" t="n">
        <v>27</v>
      </c>
      <c r="J4585" s="15" t="s">
        <v>34</v>
      </c>
      <c r="K4585" s="15" t="n">
        <v>1988</v>
      </c>
      <c r="L4585" s="16" t="str">
        <f aca="false">VLOOKUP(F4585,'[1]Goa Member''s Details Revised'!$C$2:$AO$7385,9,0)</f>
        <v>Never</v>
      </c>
      <c r="M4585" s="15" t="s">
        <v>12701</v>
      </c>
      <c r="N4585" s="17" t="n">
        <f aca="false">VLOOKUP(F4585,'[1]Goa Member''s Details Revised'!$C$2:$AO$7385,5,0)</f>
        <v>18500</v>
      </c>
      <c r="O4585" s="17" t="n">
        <f aca="false">VLOOKUP(F4585,'[1]Goa Member''s Details Revised'!$C$2:$AO$7385,5,0)</f>
        <v>18500</v>
      </c>
      <c r="P4585" s="17" t="n">
        <f aca="false">VLOOKUP(F4585,'[1]Goa Member''s Details Revised'!$C$2:$AO$7385,6,0)</f>
        <v>19300</v>
      </c>
      <c r="Q4585" s="17" t="str">
        <f aca="false">VLOOKUP(F4585,'[1]Goa Member''s Details Revised'!$C$2:$AO$7385,8,0)</f>
        <v>I.R.M</v>
      </c>
      <c r="R4585" s="17" t="n">
        <f aca="false">+O4585-P4585</f>
        <v>-800</v>
      </c>
      <c r="S4585" s="15" t="e">
        <f aca="false">+#REF!-K4585</f>
        <v>#REF!</v>
      </c>
      <c r="T4585" s="17" t="n">
        <f aca="false">IF(Q4585="regular",((P4585-(P4585/99)*S4585)),(P4585-(P4585*20%)))</f>
        <v>15440</v>
      </c>
      <c r="U4585" s="17" t="e">
        <f aca="false">((P4585-(P4585/99)*S4585))</f>
        <v>#REF!</v>
      </c>
      <c r="V4585" s="17" t="n">
        <f aca="false">IF(Q4585="regular",0,(P4585-(O4585*20%)))</f>
        <v>15600</v>
      </c>
      <c r="W4585" s="17"/>
      <c r="X4585" s="15"/>
      <c r="Y4585" s="18" t="str">
        <f aca="false">VLOOKUP(F4585,'[1]Goa Member''s Details Revised'!$C$2:$AO$7385,12,0)</f>
        <v>we send last reminder in 2013.then we did not receive any reply , (GSV:- 18,500/-) (CSV:- 19,300/-)</v>
      </c>
    </row>
    <row r="4586" customFormat="false" ht="30" hidden="false" customHeight="false" outlineLevel="0" collapsed="false">
      <c r="B4586" s="14" t="n">
        <v>4585</v>
      </c>
      <c r="C4586" s="15"/>
      <c r="D4586" s="15" t="s">
        <v>12702</v>
      </c>
      <c r="E4586" s="15" t="s">
        <v>25</v>
      </c>
      <c r="F4586" s="15" t="s">
        <v>12703</v>
      </c>
      <c r="G4586" s="15"/>
      <c r="H4586" s="16" t="str">
        <f aca="false">VLOOKUP(F4586,'[1]Goa Member''s Details Revised'!$C$2:$AO$7385,2,0)</f>
        <v>PURCHASER</v>
      </c>
      <c r="I4586" s="15" t="n">
        <v>27</v>
      </c>
      <c r="J4586" s="15" t="s">
        <v>34</v>
      </c>
      <c r="K4586" s="15" t="n">
        <v>1988</v>
      </c>
      <c r="L4586" s="16" t="str">
        <f aca="false">VLOOKUP(F4586,'[1]Goa Member''s Details Revised'!$C$2:$AO$7385,9,0)</f>
        <v>Never</v>
      </c>
      <c r="M4586" s="15" t="s">
        <v>12704</v>
      </c>
      <c r="N4586" s="17" t="n">
        <f aca="false">VLOOKUP(F4586,'[1]Goa Member''s Details Revised'!$C$2:$AO$7385,5,0)</f>
        <v>18500</v>
      </c>
      <c r="O4586" s="17" t="n">
        <f aca="false">VLOOKUP(F4586,'[1]Goa Member''s Details Revised'!$C$2:$AO$7385,5,0)</f>
        <v>18500</v>
      </c>
      <c r="P4586" s="17" t="n">
        <f aca="false">VLOOKUP(F4586,'[1]Goa Member''s Details Revised'!$C$2:$AO$7385,6,0)</f>
        <v>19300</v>
      </c>
      <c r="Q4586" s="17" t="str">
        <f aca="false">VLOOKUP(F4586,'[1]Goa Member''s Details Revised'!$C$2:$AO$7385,8,0)</f>
        <v>I.R.M</v>
      </c>
      <c r="R4586" s="17" t="n">
        <f aca="false">+O4586-P4586</f>
        <v>-800</v>
      </c>
      <c r="S4586" s="15" t="e">
        <f aca="false">+#REF!-K4586</f>
        <v>#REF!</v>
      </c>
      <c r="T4586" s="17" t="n">
        <f aca="false">IF(Q4586="regular",((P4586-(P4586/99)*S4586)),(P4586-(P4586*20%)))</f>
        <v>15440</v>
      </c>
      <c r="U4586" s="17" t="e">
        <f aca="false">((P4586-(P4586/99)*S4586))</f>
        <v>#REF!</v>
      </c>
      <c r="V4586" s="17" t="n">
        <f aca="false">IF(Q4586="regular",0,(P4586-(O4586*20%)))</f>
        <v>15600</v>
      </c>
      <c r="W4586" s="17"/>
      <c r="X4586" s="15"/>
      <c r="Y4586" s="18" t="str">
        <f aca="false">VLOOKUP(F4586,'[1]Goa Member''s Details Revised'!$C$2:$AO$7385,12,0)</f>
        <v>Last Communication Till 1999, (GSV:- 18,500/-) (CSV:- 19,300/-)Total 2 Membership Of GOA:- 1271 &amp; 1272</v>
      </c>
    </row>
    <row r="4587" customFormat="false" ht="30" hidden="false" customHeight="false" outlineLevel="0" collapsed="false">
      <c r="B4587" s="14" t="n">
        <v>4586</v>
      </c>
      <c r="C4587" s="15"/>
      <c r="D4587" s="15" t="s">
        <v>12705</v>
      </c>
      <c r="E4587" s="15" t="s">
        <v>25</v>
      </c>
      <c r="F4587" s="15" t="s">
        <v>12706</v>
      </c>
      <c r="G4587" s="15"/>
      <c r="H4587" s="16" t="str">
        <f aca="false">VLOOKUP(F4587,'[1]Goa Member''s Details Revised'!$C$2:$AO$7385,2,0)</f>
        <v>PURCHASER</v>
      </c>
      <c r="I4587" s="15" t="n">
        <v>27</v>
      </c>
      <c r="J4587" s="15" t="s">
        <v>34</v>
      </c>
      <c r="K4587" s="15" t="n">
        <v>1988</v>
      </c>
      <c r="L4587" s="16" t="str">
        <f aca="false">VLOOKUP(F4587,'[1]Goa Member''s Details Revised'!$C$2:$AO$7385,9,0)</f>
        <v>Never</v>
      </c>
      <c r="M4587" s="15" t="s">
        <v>12707</v>
      </c>
      <c r="N4587" s="17" t="n">
        <f aca="false">VLOOKUP(F4587,'[1]Goa Member''s Details Revised'!$C$2:$AO$7385,5,0)</f>
        <v>18500</v>
      </c>
      <c r="O4587" s="17" t="n">
        <f aca="false">VLOOKUP(F4587,'[1]Goa Member''s Details Revised'!$C$2:$AO$7385,5,0)</f>
        <v>18500</v>
      </c>
      <c r="P4587" s="17" t="n">
        <f aca="false">VLOOKUP(F4587,'[1]Goa Member''s Details Revised'!$C$2:$AO$7385,6,0)</f>
        <v>19300</v>
      </c>
      <c r="Q4587" s="17" t="str">
        <f aca="false">VLOOKUP(F4587,'[1]Goa Member''s Details Revised'!$C$2:$AO$7385,8,0)</f>
        <v>I.R.M</v>
      </c>
      <c r="R4587" s="17" t="n">
        <f aca="false">+O4587-P4587</f>
        <v>-800</v>
      </c>
      <c r="S4587" s="15" t="e">
        <f aca="false">+#REF!-K4587</f>
        <v>#REF!</v>
      </c>
      <c r="T4587" s="17" t="n">
        <f aca="false">IF(Q4587="regular",((P4587-(P4587/99)*S4587)),(P4587-(P4587*20%)))</f>
        <v>15440</v>
      </c>
      <c r="U4587" s="17" t="e">
        <f aca="false">((P4587-(P4587/99)*S4587))</f>
        <v>#REF!</v>
      </c>
      <c r="V4587" s="17" t="n">
        <f aca="false">IF(Q4587="regular",0,(P4587-(O4587*20%)))</f>
        <v>15600</v>
      </c>
      <c r="W4587" s="17"/>
      <c r="X4587" s="15"/>
      <c r="Y4587" s="18" t="str">
        <f aca="false">VLOOKUP(F4587,'[1]Goa Member''s Details Revised'!$C$2:$AO$7385,12,0)</f>
        <v>Last Communication Till 1999, (GSV:- 18,500/-) (CSV:- 19,300/-)Total 2 Membership Of GOA:- 1271 &amp; 1272</v>
      </c>
    </row>
    <row r="4588" customFormat="false" ht="15" hidden="false" customHeight="false" outlineLevel="0" collapsed="false">
      <c r="B4588" s="14" t="n">
        <v>4587</v>
      </c>
      <c r="C4588" s="15"/>
      <c r="D4588" s="15" t="s">
        <v>12708</v>
      </c>
      <c r="E4588" s="15" t="s">
        <v>25</v>
      </c>
      <c r="F4588" s="15" t="s">
        <v>12709</v>
      </c>
      <c r="G4588" s="15"/>
      <c r="H4588" s="16" t="str">
        <f aca="false">VLOOKUP(F4588,'[1]Goa Member''s Details Revised'!$C$2:$AO$7385,2,0)</f>
        <v>PURCHASER</v>
      </c>
      <c r="I4588" s="15" t="n">
        <v>29</v>
      </c>
      <c r="J4588" s="15" t="s">
        <v>34</v>
      </c>
      <c r="K4588" s="15" t="n">
        <v>1988</v>
      </c>
      <c r="L4588" s="16" t="n">
        <f aca="false">VLOOKUP(F4588,'[1]Goa Member''s Details Revised'!$C$2:$AO$7385,9,0)</f>
        <v>2009</v>
      </c>
      <c r="M4588" s="15" t="s">
        <v>12710</v>
      </c>
      <c r="N4588" s="17" t="n">
        <f aca="false">VLOOKUP(F4588,'[1]Goa Member''s Details Revised'!$C$2:$AO$7385,5,0)</f>
        <v>18500</v>
      </c>
      <c r="O4588" s="17" t="n">
        <f aca="false">VLOOKUP(F4588,'[1]Goa Member''s Details Revised'!$C$2:$AO$7385,5,0)</f>
        <v>18500</v>
      </c>
      <c r="P4588" s="17" t="n">
        <f aca="false">VLOOKUP(F4588,'[1]Goa Member''s Details Revised'!$C$2:$AO$7385,6,0)</f>
        <v>19300</v>
      </c>
      <c r="Q4588" s="17" t="str">
        <f aca="false">VLOOKUP(F4588,'[1]Goa Member''s Details Revised'!$C$2:$AO$7385,8,0)</f>
        <v>R.M.</v>
      </c>
      <c r="R4588" s="17" t="n">
        <f aca="false">+O4588-P4588</f>
        <v>-800</v>
      </c>
      <c r="S4588" s="15" t="e">
        <f aca="false">+#REF!-K4588</f>
        <v>#REF!</v>
      </c>
      <c r="T4588" s="17" t="n">
        <f aca="false">IF(Q4588="regular",((P4588-(P4588/99)*S4588)),(P4588-(P4588*20%)))</f>
        <v>15440</v>
      </c>
      <c r="U4588" s="17" t="e">
        <f aca="false">((P4588-(P4588/99)*S4588))</f>
        <v>#REF!</v>
      </c>
      <c r="V4588" s="17" t="n">
        <f aca="false">IF(Q4588="regular",0,(P4588-(O4588*20%)))</f>
        <v>15600</v>
      </c>
      <c r="W4588" s="17"/>
      <c r="X4588" s="15"/>
      <c r="Y4588" s="18" t="str">
        <f aca="false">VLOOKUP(F4588,'[1]Goa Member''s Details Revised'!$C$2:$AO$7385,12,0)</f>
        <v>Last Communication Till 2011, (GSV:- 18,500/-) (CSV:- 19,300/-)</v>
      </c>
    </row>
    <row r="4589" customFormat="false" ht="15" hidden="false" customHeight="false" outlineLevel="0" collapsed="false">
      <c r="B4589" s="14" t="n">
        <v>4588</v>
      </c>
      <c r="C4589" s="15"/>
      <c r="D4589" s="15" t="s">
        <v>12711</v>
      </c>
      <c r="E4589" s="15" t="s">
        <v>25</v>
      </c>
      <c r="F4589" s="15" t="s">
        <v>12712</v>
      </c>
      <c r="G4589" s="15"/>
      <c r="H4589" s="16" t="str">
        <f aca="false">VLOOKUP(F4589,'[1]Goa Member''s Details Revised'!$C$2:$AO$7385,2,0)</f>
        <v>PURCHASER</v>
      </c>
      <c r="I4589" s="15" t="n">
        <v>31</v>
      </c>
      <c r="J4589" s="15" t="s">
        <v>34</v>
      </c>
      <c r="K4589" s="15" t="n">
        <v>1988</v>
      </c>
      <c r="L4589" s="16" t="str">
        <f aca="false">VLOOKUP(F4589,'[1]Goa Member''s Details Revised'!$C$2:$AO$7385,9,0)</f>
        <v>Never</v>
      </c>
      <c r="M4589" s="15" t="s">
        <v>12695</v>
      </c>
      <c r="N4589" s="17" t="n">
        <f aca="false">VLOOKUP(F4589,'[1]Goa Member''s Details Revised'!$C$2:$AO$7385,5,0)</f>
        <v>18500</v>
      </c>
      <c r="O4589" s="17" t="n">
        <f aca="false">VLOOKUP(F4589,'[1]Goa Member''s Details Revised'!$C$2:$AO$7385,5,0)</f>
        <v>18500</v>
      </c>
      <c r="P4589" s="17" t="n">
        <f aca="false">VLOOKUP(F4589,'[1]Goa Member''s Details Revised'!$C$2:$AO$7385,6,0)</f>
        <v>19300</v>
      </c>
      <c r="Q4589" s="17" t="str">
        <f aca="false">VLOOKUP(F4589,'[1]Goa Member''s Details Revised'!$C$2:$AO$7385,8,0)</f>
        <v>I.R.M</v>
      </c>
      <c r="R4589" s="17" t="n">
        <f aca="false">+O4589-P4589</f>
        <v>-800</v>
      </c>
      <c r="S4589" s="15" t="e">
        <f aca="false">+#REF!-K4589</f>
        <v>#REF!</v>
      </c>
      <c r="T4589" s="17" t="n">
        <f aca="false">IF(Q4589="regular",((P4589-(P4589/99)*S4589)),(P4589-(P4589*20%)))</f>
        <v>15440</v>
      </c>
      <c r="U4589" s="17" t="e">
        <f aca="false">((P4589-(P4589/99)*S4589))</f>
        <v>#REF!</v>
      </c>
      <c r="V4589" s="17" t="n">
        <f aca="false">IF(Q4589="regular",0,(P4589-(O4589*20%)))</f>
        <v>15600</v>
      </c>
      <c r="W4589" s="17"/>
      <c r="X4589" s="15"/>
      <c r="Y4589" s="18" t="str">
        <f aca="false">VLOOKUP(F4589,'[1]Goa Member''s Details Revised'!$C$2:$AO$7385,12,0)</f>
        <v>Last Communication Till 2013, (GSV:- 18,500/-) (CSV:- 19,300/-)</v>
      </c>
    </row>
    <row r="4590" customFormat="false" ht="30" hidden="false" customHeight="false" outlineLevel="0" collapsed="false">
      <c r="B4590" s="14" t="n">
        <v>4589</v>
      </c>
      <c r="C4590" s="15"/>
      <c r="D4590" s="15" t="s">
        <v>12713</v>
      </c>
      <c r="E4590" s="15" t="s">
        <v>25</v>
      </c>
      <c r="F4590" s="15" t="s">
        <v>12714</v>
      </c>
      <c r="G4590" s="15"/>
      <c r="H4590" s="16" t="str">
        <f aca="false">VLOOKUP(F4590,'[1]Goa Member''s Details Revised'!$C$2:$AO$7385,2,0)</f>
        <v>PURCHASER</v>
      </c>
      <c r="I4590" s="15" t="n">
        <v>21</v>
      </c>
      <c r="J4590" s="15" t="s">
        <v>34</v>
      </c>
      <c r="K4590" s="15" t="n">
        <v>1988</v>
      </c>
      <c r="L4590" s="16" t="str">
        <f aca="false">VLOOKUP(F4590,'[1]Goa Member''s Details Revised'!$C$2:$AO$7385,9,0)</f>
        <v>Never</v>
      </c>
      <c r="M4590" s="15" t="s">
        <v>12715</v>
      </c>
      <c r="N4590" s="17" t="n">
        <f aca="false">VLOOKUP(F4590,'[1]Goa Member''s Details Revised'!$C$2:$AO$7385,5,0)</f>
        <v>22500</v>
      </c>
      <c r="O4590" s="17" t="n">
        <f aca="false">VLOOKUP(F4590,'[1]Goa Member''s Details Revised'!$C$2:$AO$7385,5,0)</f>
        <v>22500</v>
      </c>
      <c r="P4590" s="17" t="n">
        <f aca="false">VLOOKUP(F4590,'[1]Goa Member''s Details Revised'!$C$2:$AO$7385,6,0)</f>
        <v>23500</v>
      </c>
      <c r="Q4590" s="17" t="str">
        <f aca="false">VLOOKUP(F4590,'[1]Goa Member''s Details Revised'!$C$2:$AO$7385,8,0)</f>
        <v>I.R.M</v>
      </c>
      <c r="R4590" s="17" t="n">
        <f aca="false">+O4590-P4590</f>
        <v>-1000</v>
      </c>
      <c r="S4590" s="15" t="e">
        <f aca="false">+#REF!-K4590</f>
        <v>#REF!</v>
      </c>
      <c r="T4590" s="17" t="n">
        <f aca="false">IF(Q4590="regular",((P4590-(P4590/99)*S4590)),(P4590-(P4590*20%)))</f>
        <v>18800</v>
      </c>
      <c r="U4590" s="17" t="e">
        <f aca="false">((P4590-(P4590/99)*S4590))</f>
        <v>#REF!</v>
      </c>
      <c r="V4590" s="17" t="n">
        <f aca="false">IF(Q4590="regular",0,(P4590-(O4590*20%)))</f>
        <v>19000</v>
      </c>
      <c r="W4590" s="17"/>
      <c r="X4590" s="15"/>
      <c r="Y4590" s="18" t="str">
        <f aca="false">VLOOKUP(F4590,'[1]Goa Member''s Details Revised'!$C$2:$AO$7385,12,0)</f>
        <v>Letter Sent, Last Communication Till 2012, (GSV:- 22,500/-) (CSV:- 23,500/-)</v>
      </c>
    </row>
    <row r="4591" customFormat="false" ht="30" hidden="false" customHeight="false" outlineLevel="0" collapsed="false">
      <c r="B4591" s="14" t="n">
        <v>4590</v>
      </c>
      <c r="C4591" s="15"/>
      <c r="D4591" s="15" t="s">
        <v>12716</v>
      </c>
      <c r="E4591" s="15" t="s">
        <v>25</v>
      </c>
      <c r="F4591" s="15" t="s">
        <v>12717</v>
      </c>
      <c r="G4591" s="15"/>
      <c r="H4591" s="16" t="str">
        <f aca="false">VLOOKUP(F4591,'[1]Goa Member''s Details Revised'!$C$2:$AO$7385,2,0)</f>
        <v>PURCHASER</v>
      </c>
      <c r="I4591" s="15" t="n">
        <v>31</v>
      </c>
      <c r="J4591" s="15" t="s">
        <v>34</v>
      </c>
      <c r="K4591" s="15" t="n">
        <v>1988</v>
      </c>
      <c r="L4591" s="16" t="n">
        <f aca="false">VLOOKUP(F4591,'[1]Goa Member''s Details Revised'!$C$2:$AO$7385,9,0)</f>
        <v>2008</v>
      </c>
      <c r="M4591" s="15" t="s">
        <v>12718</v>
      </c>
      <c r="N4591" s="17" t="n">
        <f aca="false">VLOOKUP(F4591,'[1]Goa Member''s Details Revised'!$C$2:$AO$7385,5,0)</f>
        <v>22500</v>
      </c>
      <c r="O4591" s="17" t="n">
        <f aca="false">VLOOKUP(F4591,'[1]Goa Member''s Details Revised'!$C$2:$AO$7385,5,0)</f>
        <v>22500</v>
      </c>
      <c r="P4591" s="17" t="n">
        <f aca="false">VLOOKUP(F4591,'[1]Goa Member''s Details Revised'!$C$2:$AO$7385,6,0)</f>
        <v>23500</v>
      </c>
      <c r="Q4591" s="17" t="str">
        <f aca="false">VLOOKUP(F4591,'[1]Goa Member''s Details Revised'!$C$2:$AO$7385,8,0)</f>
        <v>R.M.</v>
      </c>
      <c r="R4591" s="17" t="n">
        <f aca="false">+O4591-P4591</f>
        <v>-1000</v>
      </c>
      <c r="S4591" s="15" t="e">
        <f aca="false">+#REF!-K4591</f>
        <v>#REF!</v>
      </c>
      <c r="T4591" s="17" t="n">
        <f aca="false">IF(Q4591="regular",((P4591-(P4591/99)*S4591)),(P4591-(P4591*20%)))</f>
        <v>18800</v>
      </c>
      <c r="U4591" s="17" t="e">
        <f aca="false">((P4591-(P4591/99)*S4591))</f>
        <v>#REF!</v>
      </c>
      <c r="V4591" s="17" t="n">
        <f aca="false">IF(Q4591="regular",0,(P4591-(O4591*20%)))</f>
        <v>19000</v>
      </c>
      <c r="W4591" s="17"/>
      <c r="X4591" s="15"/>
      <c r="Y4591" s="18" t="str">
        <f aca="false">VLOOKUP(F4591,'[1]Goa Member''s Details Revised'!$C$2:$AO$7385,12,0)</f>
        <v>Letter Not Sent, Last Communication Till 2009, (GSV:- 22,500/-) (CSV:- 23,500/-)</v>
      </c>
    </row>
    <row r="4592" customFormat="false" ht="15" hidden="false" customHeight="false" outlineLevel="0" collapsed="false">
      <c r="B4592" s="14" t="n">
        <v>4591</v>
      </c>
      <c r="C4592" s="15"/>
      <c r="D4592" s="15" t="s">
        <v>12719</v>
      </c>
      <c r="E4592" s="15" t="s">
        <v>25</v>
      </c>
      <c r="F4592" s="15" t="s">
        <v>12720</v>
      </c>
      <c r="G4592" s="15"/>
      <c r="H4592" s="16" t="str">
        <f aca="false">VLOOKUP(F4592,'[1]Goa Member''s Details Revised'!$C$2:$AO$7385,2,0)</f>
        <v>PURCHASER</v>
      </c>
      <c r="I4592" s="15" t="n">
        <v>4</v>
      </c>
      <c r="J4592" s="15" t="s">
        <v>176</v>
      </c>
      <c r="K4592" s="15" t="n">
        <v>1988</v>
      </c>
      <c r="L4592" s="16" t="str">
        <f aca="false">VLOOKUP(F4592,'[1]Goa Member''s Details Revised'!$C$2:$AO$7385,9,0)</f>
        <v>Never</v>
      </c>
      <c r="M4592" s="15" t="s">
        <v>12721</v>
      </c>
      <c r="N4592" s="17" t="n">
        <f aca="false">VLOOKUP(F4592,'[1]Goa Member''s Details Revised'!$C$2:$AO$7385,5,0)</f>
        <v>16600</v>
      </c>
      <c r="O4592" s="17" t="n">
        <f aca="false">VLOOKUP(F4592,'[1]Goa Member''s Details Revised'!$C$2:$AO$7385,5,0)</f>
        <v>16600</v>
      </c>
      <c r="P4592" s="17" t="n">
        <f aca="false">VLOOKUP(F4592,'[1]Goa Member''s Details Revised'!$C$2:$AO$7385,6,0)</f>
        <v>16600</v>
      </c>
      <c r="Q4592" s="17" t="str">
        <f aca="false">VLOOKUP(F4592,'[1]Goa Member''s Details Revised'!$C$2:$AO$7385,8,0)</f>
        <v>I.R.M</v>
      </c>
      <c r="R4592" s="17" t="n">
        <f aca="false">+O4592-P4592</f>
        <v>0</v>
      </c>
      <c r="S4592" s="15" t="e">
        <f aca="false">+#REF!-K4592</f>
        <v>#REF!</v>
      </c>
      <c r="T4592" s="17" t="n">
        <f aca="false">IF(Q4592="regular",((P4592-(P4592/99)*S4592)),(P4592-(P4592*20%)))</f>
        <v>13280</v>
      </c>
      <c r="U4592" s="17" t="e">
        <f aca="false">((P4592-(P4592/99)*S4592))</f>
        <v>#REF!</v>
      </c>
      <c r="V4592" s="17" t="n">
        <f aca="false">IF(Q4592="regular",0,(P4592-(O4592*20%)))</f>
        <v>13280</v>
      </c>
      <c r="W4592" s="17"/>
      <c r="X4592" s="15"/>
      <c r="Y4592" s="18" t="str">
        <f aca="false">VLOOKUP(F4592,'[1]Goa Member''s Details Revised'!$C$2:$AO$7385,12,0)</f>
        <v>Last Communication Till 2012, (GSV:- 16,000/-) (CSV:- 16,600/-)</v>
      </c>
    </row>
    <row r="4593" customFormat="false" ht="15" hidden="false" customHeight="false" outlineLevel="0" collapsed="false">
      <c r="B4593" s="14" t="n">
        <v>4592</v>
      </c>
      <c r="C4593" s="15"/>
      <c r="D4593" s="15" t="s">
        <v>12722</v>
      </c>
      <c r="E4593" s="15" t="s">
        <v>25</v>
      </c>
      <c r="F4593" s="15" t="s">
        <v>12723</v>
      </c>
      <c r="G4593" s="15"/>
      <c r="H4593" s="16" t="str">
        <f aca="false">VLOOKUP(F4593,'[1]Goa Member''s Details Revised'!$C$2:$AO$7385,2,0)</f>
        <v>PURCHASER</v>
      </c>
      <c r="I4593" s="15" t="n">
        <v>13</v>
      </c>
      <c r="J4593" s="15" t="s">
        <v>176</v>
      </c>
      <c r="K4593" s="15" t="n">
        <v>1988</v>
      </c>
      <c r="L4593" s="16" t="str">
        <f aca="false">VLOOKUP(F4593,'[1]Goa Member''s Details Revised'!$C$2:$AO$7385,9,0)</f>
        <v>Never</v>
      </c>
      <c r="M4593" s="15" t="s">
        <v>12724</v>
      </c>
      <c r="N4593" s="17" t="n">
        <f aca="false">VLOOKUP(F4593,'[1]Goa Member''s Details Revised'!$C$2:$AO$7385,5,0)</f>
        <v>17575</v>
      </c>
      <c r="O4593" s="17" t="n">
        <f aca="false">VLOOKUP(F4593,'[1]Goa Member''s Details Revised'!$C$2:$AO$7385,5,0)</f>
        <v>17575</v>
      </c>
      <c r="P4593" s="17" t="n">
        <v>17575</v>
      </c>
      <c r="Q4593" s="17" t="str">
        <f aca="false">VLOOKUP(F4593,'[1]Goa Member''s Details Revised'!$C$2:$AO$7385,8,0)</f>
        <v>I.R.M</v>
      </c>
      <c r="R4593" s="17" t="n">
        <f aca="false">+O4593-P4593</f>
        <v>0</v>
      </c>
      <c r="S4593" s="15" t="e">
        <f aca="false">+#REF!-K4593</f>
        <v>#REF!</v>
      </c>
      <c r="T4593" s="17" t="n">
        <f aca="false">IF(Q4593="regular",((P4593-(P4593/99)*S4593)),(P4593-(P4593*20%)))</f>
        <v>14060</v>
      </c>
      <c r="U4593" s="17" t="e">
        <f aca="false">((P4593-(P4593/99)*S4593))</f>
        <v>#REF!</v>
      </c>
      <c r="V4593" s="17" t="n">
        <f aca="false">IF(Q4593="regular",0,(P4593-(O4593*20%)))</f>
        <v>14060</v>
      </c>
      <c r="W4593" s="17"/>
      <c r="X4593" s="15"/>
      <c r="Y4593" s="18" t="str">
        <f aca="false">VLOOKUP(F4593,'[1]Goa Member''s Details Revised'!$C$2:$AO$7385,12,0)</f>
        <v>Last Communication Till 2013</v>
      </c>
    </row>
    <row r="4594" customFormat="false" ht="15" hidden="false" customHeight="false" outlineLevel="0" collapsed="false">
      <c r="B4594" s="14" t="n">
        <v>4593</v>
      </c>
      <c r="C4594" s="15"/>
      <c r="D4594" s="15" t="s">
        <v>12725</v>
      </c>
      <c r="E4594" s="15" t="s">
        <v>25</v>
      </c>
      <c r="F4594" s="15" t="s">
        <v>12726</v>
      </c>
      <c r="G4594" s="15"/>
      <c r="H4594" s="16" t="str">
        <f aca="false">VLOOKUP(F4594,'[1]Goa Member''s Details Revised'!$C$2:$AO$7385,2,0)</f>
        <v>PURCHASER</v>
      </c>
      <c r="I4594" s="15" t="n">
        <v>11</v>
      </c>
      <c r="J4594" s="15" t="s">
        <v>176</v>
      </c>
      <c r="K4594" s="15" t="n">
        <v>1988</v>
      </c>
      <c r="L4594" s="16" t="n">
        <f aca="false">VLOOKUP(F4594,'[1]Goa Member''s Details Revised'!$C$2:$AO$7385,9,0)</f>
        <v>2007</v>
      </c>
      <c r="M4594" s="15" t="s">
        <v>12727</v>
      </c>
      <c r="N4594" s="17" t="n">
        <f aca="false">VLOOKUP(F4594,'[1]Goa Member''s Details Revised'!$C$2:$AO$7385,5,0)</f>
        <v>28500</v>
      </c>
      <c r="O4594" s="17" t="n">
        <f aca="false">VLOOKUP(F4594,'[1]Goa Member''s Details Revised'!$C$2:$AO$7385,5,0)</f>
        <v>28500</v>
      </c>
      <c r="P4594" s="17" t="n">
        <v>28500</v>
      </c>
      <c r="Q4594" s="17" t="str">
        <f aca="false">VLOOKUP(F4594,'[1]Goa Member''s Details Revised'!$C$2:$AO$7385,8,0)</f>
        <v>R.M.</v>
      </c>
      <c r="R4594" s="17" t="n">
        <f aca="false">+O4594-P4594</f>
        <v>0</v>
      </c>
      <c r="S4594" s="15" t="e">
        <f aca="false">+#REF!-K4594</f>
        <v>#REF!</v>
      </c>
      <c r="T4594" s="17" t="n">
        <f aca="false">IF(Q4594="regular",((P4594-(P4594/99)*S4594)),(P4594-(P4594*20%)))</f>
        <v>22800</v>
      </c>
      <c r="U4594" s="17" t="e">
        <f aca="false">((P4594-(P4594/99)*S4594))</f>
        <v>#REF!</v>
      </c>
      <c r="V4594" s="17" t="n">
        <f aca="false">IF(Q4594="regular",0,(P4594-(O4594*20%)))</f>
        <v>22800</v>
      </c>
      <c r="W4594" s="17"/>
      <c r="X4594" s="15"/>
      <c r="Y4594" s="18" t="str">
        <f aca="false">VLOOKUP(F4594,'[1]Goa Member''s Details Revised'!$C$2:$AO$7385,12,0)</f>
        <v>Last send performa invoice &amp; Communication Till 2011</v>
      </c>
    </row>
    <row r="4595" customFormat="false" ht="30" hidden="false" customHeight="false" outlineLevel="0" collapsed="false">
      <c r="B4595" s="14" t="n">
        <v>4594</v>
      </c>
      <c r="C4595" s="15"/>
      <c r="D4595" s="15" t="s">
        <v>12728</v>
      </c>
      <c r="E4595" s="15" t="s">
        <v>25</v>
      </c>
      <c r="F4595" s="15" t="s">
        <v>12729</v>
      </c>
      <c r="G4595" s="15"/>
      <c r="H4595" s="16" t="str">
        <f aca="false">VLOOKUP(F4595,'[1]Goa Member''s Details Revised'!$C$2:$AO$7385,2,0)</f>
        <v>PURCHASER</v>
      </c>
      <c r="I4595" s="15" t="n">
        <v>16</v>
      </c>
      <c r="J4595" s="15" t="s">
        <v>176</v>
      </c>
      <c r="K4595" s="15" t="n">
        <v>1988</v>
      </c>
      <c r="L4595" s="16" t="str">
        <f aca="false">VLOOKUP(F4595,'[1]Goa Member''s Details Revised'!$C$2:$AO$7385,9,0)</f>
        <v>Never</v>
      </c>
      <c r="M4595" s="15" t="s">
        <v>12730</v>
      </c>
      <c r="N4595" s="17" t="n">
        <f aca="false">VLOOKUP(F4595,'[1]Goa Member''s Details Revised'!$C$2:$AO$7385,5,0)</f>
        <v>22500</v>
      </c>
      <c r="O4595" s="17" t="n">
        <f aca="false">VLOOKUP(F4595,'[1]Goa Member''s Details Revised'!$C$2:$AO$7385,5,0)</f>
        <v>22500</v>
      </c>
      <c r="P4595" s="17" t="n">
        <f aca="false">VLOOKUP(F4595,'[1]Goa Member''s Details Revised'!$C$2:$AO$7385,6,0)</f>
        <v>23500</v>
      </c>
      <c r="Q4595" s="17" t="str">
        <f aca="false">VLOOKUP(F4595,'[1]Goa Member''s Details Revised'!$C$2:$AO$7385,8,0)</f>
        <v>I.R.M</v>
      </c>
      <c r="R4595" s="17" t="n">
        <f aca="false">+O4595-P4595</f>
        <v>-1000</v>
      </c>
      <c r="S4595" s="15" t="e">
        <f aca="false">+#REF!-K4595</f>
        <v>#REF!</v>
      </c>
      <c r="T4595" s="17" t="n">
        <f aca="false">IF(Q4595="regular",((P4595-(P4595/99)*S4595)),(P4595-(P4595*20%)))</f>
        <v>18800</v>
      </c>
      <c r="U4595" s="17" t="e">
        <f aca="false">((P4595-(P4595/99)*S4595))</f>
        <v>#REF!</v>
      </c>
      <c r="V4595" s="17" t="n">
        <f aca="false">IF(Q4595="regular",0,(P4595-(O4595*20%)))</f>
        <v>19000</v>
      </c>
      <c r="W4595" s="17"/>
      <c r="X4595" s="15"/>
      <c r="Y4595" s="18" t="str">
        <f aca="false">VLOOKUP(F4595,'[1]Goa Member''s Details Revised'!$C$2:$AO$7385,12,0)</f>
        <v>Last reply to his mail on 17/2/2022, (GSV:- 22,500/-) (CSV:- 23,500/-)</v>
      </c>
    </row>
    <row r="4596" customFormat="false" ht="30" hidden="false" customHeight="false" outlineLevel="0" collapsed="false">
      <c r="B4596" s="14" t="n">
        <v>4595</v>
      </c>
      <c r="C4596" s="15"/>
      <c r="D4596" s="15" t="s">
        <v>12731</v>
      </c>
      <c r="E4596" s="15" t="s">
        <v>25</v>
      </c>
      <c r="F4596" s="15" t="s">
        <v>12732</v>
      </c>
      <c r="G4596" s="15"/>
      <c r="H4596" s="16" t="str">
        <f aca="false">VLOOKUP(F4596,'[1]Goa Member''s Details Revised'!$C$2:$AO$7385,2,0)</f>
        <v>PURCHASER</v>
      </c>
      <c r="I4596" s="15" t="n">
        <v>16</v>
      </c>
      <c r="J4596" s="15" t="s">
        <v>176</v>
      </c>
      <c r="K4596" s="15" t="n">
        <v>1988</v>
      </c>
      <c r="L4596" s="16" t="str">
        <f aca="false">VLOOKUP(F4596,'[1]Goa Member''s Details Revised'!$C$2:$AO$7385,9,0)</f>
        <v>Never</v>
      </c>
      <c r="M4596" s="15" t="s">
        <v>12733</v>
      </c>
      <c r="N4596" s="17" t="n">
        <f aca="false">VLOOKUP(F4596,'[1]Goa Member''s Details Revised'!$C$2:$AO$7385,5,0)</f>
        <v>28500</v>
      </c>
      <c r="O4596" s="17" t="n">
        <f aca="false">VLOOKUP(F4596,'[1]Goa Member''s Details Revised'!$C$2:$AO$7385,5,0)</f>
        <v>28500</v>
      </c>
      <c r="P4596" s="17" t="n">
        <f aca="false">VLOOKUP(F4596,'[1]Goa Member''s Details Revised'!$C$2:$AO$7385,6,0)</f>
        <v>29700</v>
      </c>
      <c r="Q4596" s="17" t="str">
        <f aca="false">VLOOKUP(F4596,'[1]Goa Member''s Details Revised'!$C$2:$AO$7385,8,0)</f>
        <v>I.R.M</v>
      </c>
      <c r="R4596" s="17" t="n">
        <f aca="false">+O4596-P4596</f>
        <v>-1200</v>
      </c>
      <c r="S4596" s="15" t="e">
        <f aca="false">+#REF!-K4596</f>
        <v>#REF!</v>
      </c>
      <c r="T4596" s="17" t="n">
        <f aca="false">IF(Q4596="regular",((P4596-(P4596/99)*S4596)),(P4596-(P4596*20%)))</f>
        <v>23760</v>
      </c>
      <c r="U4596" s="17" t="e">
        <f aca="false">((P4596-(P4596/99)*S4596))</f>
        <v>#REF!</v>
      </c>
      <c r="V4596" s="17" t="n">
        <f aca="false">IF(Q4596="regular",0,(P4596-(O4596*20%)))</f>
        <v>24000</v>
      </c>
      <c r="W4596" s="17"/>
      <c r="X4596" s="15"/>
      <c r="Y4596" s="18" t="str">
        <f aca="false">VLOOKUP(F4596,'[1]Goa Member''s Details Revised'!$C$2:$AO$7385,12,0)</f>
        <v>we send last reminder in 2012.then we did not receive any reply </v>
      </c>
    </row>
    <row r="4597" customFormat="false" ht="15" hidden="false" customHeight="false" outlineLevel="0" collapsed="false">
      <c r="B4597" s="14" t="n">
        <v>4596</v>
      </c>
      <c r="C4597" s="15"/>
      <c r="D4597" s="15" t="s">
        <v>12734</v>
      </c>
      <c r="E4597" s="15" t="s">
        <v>25</v>
      </c>
      <c r="F4597" s="15" t="s">
        <v>12735</v>
      </c>
      <c r="G4597" s="15"/>
      <c r="H4597" s="16" t="str">
        <f aca="false">VLOOKUP(F4597,'[1]Goa Member''s Details Revised'!$C$2:$AO$7385,2,0)</f>
        <v>PURCHASER</v>
      </c>
      <c r="I4597" s="15" t="n">
        <v>16</v>
      </c>
      <c r="J4597" s="15" t="s">
        <v>176</v>
      </c>
      <c r="K4597" s="15" t="n">
        <v>1988</v>
      </c>
      <c r="L4597" s="16" t="str">
        <f aca="false">VLOOKUP(F4597,'[1]Goa Member''s Details Revised'!$C$2:$AO$7385,9,0)</f>
        <v>Never</v>
      </c>
      <c r="M4597" s="15" t="s">
        <v>12736</v>
      </c>
      <c r="N4597" s="17" t="n">
        <f aca="false">VLOOKUP(F4597,'[1]Goa Member''s Details Revised'!$C$2:$AO$7385,5,0)</f>
        <v>28500</v>
      </c>
      <c r="O4597" s="17" t="n">
        <f aca="false">VLOOKUP(F4597,'[1]Goa Member''s Details Revised'!$C$2:$AO$7385,5,0)</f>
        <v>28500</v>
      </c>
      <c r="P4597" s="17" t="n">
        <f aca="false">VLOOKUP(F4597,'[1]Goa Member''s Details Revised'!$C$2:$AO$7385,6,0)</f>
        <v>29700</v>
      </c>
      <c r="Q4597" s="17" t="str">
        <f aca="false">VLOOKUP(F4597,'[1]Goa Member''s Details Revised'!$C$2:$AO$7385,8,0)</f>
        <v>I.R.M</v>
      </c>
      <c r="R4597" s="17" t="n">
        <f aca="false">+O4597-P4597</f>
        <v>-1200</v>
      </c>
      <c r="S4597" s="15" t="e">
        <f aca="false">+#REF!-K4597</f>
        <v>#REF!</v>
      </c>
      <c r="T4597" s="17" t="n">
        <f aca="false">IF(Q4597="regular",((P4597-(P4597/99)*S4597)),(P4597-(P4597*20%)))</f>
        <v>23760</v>
      </c>
      <c r="U4597" s="17" t="e">
        <f aca="false">((P4597-(P4597/99)*S4597))</f>
        <v>#REF!</v>
      </c>
      <c r="V4597" s="17" t="n">
        <f aca="false">IF(Q4597="regular",0,(P4597-(O4597*20%)))</f>
        <v>24000</v>
      </c>
      <c r="W4597" s="17"/>
      <c r="X4597" s="15"/>
      <c r="Y4597" s="18" t="str">
        <f aca="false">VLOOKUP(F4597,'[1]Goa Member''s Details Revised'!$C$2:$AO$7385,12,0)</f>
        <v>Last Communication Till 12/3/2008, </v>
      </c>
    </row>
    <row r="4598" customFormat="false" ht="45" hidden="false" customHeight="false" outlineLevel="0" collapsed="false">
      <c r="B4598" s="14" t="n">
        <v>4597</v>
      </c>
      <c r="C4598" s="15"/>
      <c r="D4598" s="15" t="s">
        <v>12737</v>
      </c>
      <c r="E4598" s="15" t="s">
        <v>25</v>
      </c>
      <c r="F4598" s="15" t="s">
        <v>12738</v>
      </c>
      <c r="G4598" s="15"/>
      <c r="H4598" s="16" t="str">
        <f aca="false">VLOOKUP(F4598,'[1]Goa Member''s Details Revised'!$C$2:$AO$7385,2,0)</f>
        <v>PURCHASER</v>
      </c>
      <c r="I4598" s="15" t="n">
        <v>22</v>
      </c>
      <c r="J4598" s="15" t="s">
        <v>176</v>
      </c>
      <c r="K4598" s="15" t="n">
        <v>1988</v>
      </c>
      <c r="L4598" s="16" t="str">
        <f aca="false">VLOOKUP(F4598,'[1]Goa Member''s Details Revised'!$C$2:$AO$7385,9,0)</f>
        <v>Never</v>
      </c>
      <c r="M4598" s="15" t="s">
        <v>12739</v>
      </c>
      <c r="N4598" s="17" t="n">
        <f aca="false">VLOOKUP(F4598,'[1]Goa Member''s Details Revised'!$C$2:$AO$7385,5,0)</f>
        <v>18500</v>
      </c>
      <c r="O4598" s="17" t="n">
        <f aca="false">VLOOKUP(F4598,'[1]Goa Member''s Details Revised'!$C$2:$AO$7385,5,0)</f>
        <v>18500</v>
      </c>
      <c r="P4598" s="17" t="n">
        <f aca="false">VLOOKUP(F4598,'[1]Goa Member''s Details Revised'!$C$2:$AO$7385,6,0)</f>
        <v>19300</v>
      </c>
      <c r="Q4598" s="17" t="str">
        <f aca="false">VLOOKUP(F4598,'[1]Goa Member''s Details Revised'!$C$2:$AO$7385,8,0)</f>
        <v>I.R.M</v>
      </c>
      <c r="R4598" s="17" t="n">
        <f aca="false">+O4598-P4598</f>
        <v>-800</v>
      </c>
      <c r="S4598" s="15" t="e">
        <f aca="false">+#REF!-K4598</f>
        <v>#REF!</v>
      </c>
      <c r="T4598" s="17" t="n">
        <f aca="false">IF(Q4598="regular",((P4598-(P4598/99)*S4598)),(P4598-(P4598*20%)))</f>
        <v>15440</v>
      </c>
      <c r="U4598" s="17" t="e">
        <f aca="false">((P4598-(P4598/99)*S4598))</f>
        <v>#REF!</v>
      </c>
      <c r="V4598" s="17" t="n">
        <f aca="false">IF(Q4598="regular",0,(P4598-(O4598*20%)))</f>
        <v>15600</v>
      </c>
      <c r="W4598" s="17"/>
      <c r="X4598" s="15"/>
      <c r="Y4598" s="18" t="str">
        <f aca="false">VLOOKUP(F4598,'[1]Goa Member''s Details Revised'!$C$2:$AO$7385,12,0)</f>
        <v>Letter Not Sent, Last Communication Till 2009, (GSV:- 18,500/-) (CSV:- 19,300/-)
Total 5 Membership Of GOA:- 1332,1333,1334,1335 &amp; 1393</v>
      </c>
    </row>
    <row r="4599" customFormat="false" ht="45" hidden="false" customHeight="false" outlineLevel="0" collapsed="false">
      <c r="B4599" s="14" t="n">
        <v>4598</v>
      </c>
      <c r="C4599" s="15"/>
      <c r="D4599" s="15" t="s">
        <v>12740</v>
      </c>
      <c r="E4599" s="15" t="s">
        <v>25</v>
      </c>
      <c r="F4599" s="15" t="s">
        <v>12741</v>
      </c>
      <c r="G4599" s="15"/>
      <c r="H4599" s="16" t="str">
        <f aca="false">VLOOKUP(F4599,'[1]Goa Member''s Details Revised'!$C$2:$AO$7385,2,0)</f>
        <v>PURCHASER</v>
      </c>
      <c r="I4599" s="15" t="n">
        <v>22</v>
      </c>
      <c r="J4599" s="15" t="s">
        <v>176</v>
      </c>
      <c r="K4599" s="15" t="n">
        <v>1988</v>
      </c>
      <c r="L4599" s="16" t="str">
        <f aca="false">VLOOKUP(F4599,'[1]Goa Member''s Details Revised'!$C$2:$AO$7385,9,0)</f>
        <v>Never</v>
      </c>
      <c r="M4599" s="15" t="s">
        <v>12739</v>
      </c>
      <c r="N4599" s="17" t="n">
        <f aca="false">VLOOKUP(F4599,'[1]Goa Member''s Details Revised'!$C$2:$AO$7385,5,0)</f>
        <v>18500</v>
      </c>
      <c r="O4599" s="17" t="n">
        <f aca="false">VLOOKUP(F4599,'[1]Goa Member''s Details Revised'!$C$2:$AO$7385,5,0)</f>
        <v>18500</v>
      </c>
      <c r="P4599" s="17" t="n">
        <f aca="false">VLOOKUP(F4599,'[1]Goa Member''s Details Revised'!$C$2:$AO$7385,6,0)</f>
        <v>19300</v>
      </c>
      <c r="Q4599" s="17" t="str">
        <f aca="false">VLOOKUP(F4599,'[1]Goa Member''s Details Revised'!$C$2:$AO$7385,8,0)</f>
        <v>I.R.M</v>
      </c>
      <c r="R4599" s="17" t="n">
        <f aca="false">+O4599-P4599</f>
        <v>-800</v>
      </c>
      <c r="S4599" s="15" t="e">
        <f aca="false">+#REF!-K4599</f>
        <v>#REF!</v>
      </c>
      <c r="T4599" s="17" t="n">
        <f aca="false">IF(Q4599="regular",((P4599-(P4599/99)*S4599)),(P4599-(P4599*20%)))</f>
        <v>15440</v>
      </c>
      <c r="U4599" s="17" t="e">
        <f aca="false">((P4599-(P4599/99)*S4599))</f>
        <v>#REF!</v>
      </c>
      <c r="V4599" s="17" t="n">
        <f aca="false">IF(Q4599="regular",0,(P4599-(O4599*20%)))</f>
        <v>15600</v>
      </c>
      <c r="W4599" s="17"/>
      <c r="X4599" s="15"/>
      <c r="Y4599" s="18" t="str">
        <f aca="false">VLOOKUP(F4599,'[1]Goa Member''s Details Revised'!$C$2:$AO$7385,12,0)</f>
        <v>Letter Not Sent, Last Communication Till 2009, (GSV:- 18,500/-) (CSV:- 19,300/-)
Total 5 Membership Of GOA:- 1332,1333,1334,1335 &amp; 1393</v>
      </c>
    </row>
    <row r="4600" customFormat="false" ht="45" hidden="false" customHeight="false" outlineLevel="0" collapsed="false">
      <c r="B4600" s="14" t="n">
        <v>4599</v>
      </c>
      <c r="C4600" s="15"/>
      <c r="D4600" s="15" t="s">
        <v>12742</v>
      </c>
      <c r="E4600" s="15" t="s">
        <v>25</v>
      </c>
      <c r="F4600" s="15" t="s">
        <v>12743</v>
      </c>
      <c r="G4600" s="15"/>
      <c r="H4600" s="16" t="str">
        <f aca="false">VLOOKUP(F4600,'[1]Goa Member''s Details Revised'!$C$2:$AO$7385,2,0)</f>
        <v>PURCHASER</v>
      </c>
      <c r="I4600" s="15" t="n">
        <v>22</v>
      </c>
      <c r="J4600" s="15" t="s">
        <v>176</v>
      </c>
      <c r="K4600" s="15" t="n">
        <v>1988</v>
      </c>
      <c r="L4600" s="16" t="n">
        <f aca="false">VLOOKUP(F4600,'[1]Goa Member''s Details Revised'!$C$2:$AO$7385,9,0)</f>
        <v>2007</v>
      </c>
      <c r="M4600" s="15" t="s">
        <v>12739</v>
      </c>
      <c r="N4600" s="17" t="n">
        <f aca="false">VLOOKUP(F4600,'[1]Goa Member''s Details Revised'!$C$2:$AO$7385,5,0)</f>
        <v>18500</v>
      </c>
      <c r="O4600" s="17" t="n">
        <f aca="false">VLOOKUP(F4600,'[1]Goa Member''s Details Revised'!$C$2:$AO$7385,5,0)</f>
        <v>18500</v>
      </c>
      <c r="P4600" s="17" t="n">
        <f aca="false">VLOOKUP(F4600,'[1]Goa Member''s Details Revised'!$C$2:$AO$7385,6,0)</f>
        <v>19300</v>
      </c>
      <c r="Q4600" s="17" t="str">
        <f aca="false">VLOOKUP(F4600,'[1]Goa Member''s Details Revised'!$C$2:$AO$7385,8,0)</f>
        <v>R.M</v>
      </c>
      <c r="R4600" s="17" t="n">
        <f aca="false">+O4600-P4600</f>
        <v>-800</v>
      </c>
      <c r="S4600" s="15" t="e">
        <f aca="false">+#REF!-K4600</f>
        <v>#REF!</v>
      </c>
      <c r="T4600" s="17" t="n">
        <f aca="false">IF(Q4600="regular",((P4600-(P4600/99)*S4600)),(P4600-(P4600*20%)))</f>
        <v>15440</v>
      </c>
      <c r="U4600" s="17" t="e">
        <f aca="false">((P4600-(P4600/99)*S4600))</f>
        <v>#REF!</v>
      </c>
      <c r="V4600" s="17" t="n">
        <f aca="false">IF(Q4600="regular",0,(P4600-(O4600*20%)))</f>
        <v>15600</v>
      </c>
      <c r="W4600" s="17"/>
      <c r="X4600" s="15"/>
      <c r="Y4600" s="18" t="str">
        <f aca="false">VLOOKUP(F4600,'[1]Goa Member''s Details Revised'!$C$2:$AO$7385,12,0)</f>
        <v>reminder send Last Communication Till 2009, (GSV:- 18,500/-) (CSV:- 19,300/-)
Total 5 Membership Of GOA:- 1332,1333,1334,1335 &amp; 1393</v>
      </c>
    </row>
    <row r="4601" customFormat="false" ht="30" hidden="false" customHeight="false" outlineLevel="0" collapsed="false">
      <c r="B4601" s="14" t="n">
        <v>4600</v>
      </c>
      <c r="C4601" s="15"/>
      <c r="D4601" s="15" t="s">
        <v>12744</v>
      </c>
      <c r="E4601" s="15" t="s">
        <v>25</v>
      </c>
      <c r="F4601" s="15" t="s">
        <v>12745</v>
      </c>
      <c r="G4601" s="15"/>
      <c r="H4601" s="16" t="str">
        <f aca="false">VLOOKUP(F4601,'[1]Goa Member''s Details Revised'!$C$2:$AO$7385,2,0)</f>
        <v>PURCHASER</v>
      </c>
      <c r="I4601" s="15" t="n">
        <v>22</v>
      </c>
      <c r="J4601" s="15" t="s">
        <v>176</v>
      </c>
      <c r="K4601" s="15" t="n">
        <v>1988</v>
      </c>
      <c r="L4601" s="16" t="str">
        <f aca="false">VLOOKUP(F4601,'[1]Goa Member''s Details Revised'!$C$2:$AO$7385,9,0)</f>
        <v>Never</v>
      </c>
      <c r="M4601" s="15" t="s">
        <v>12746</v>
      </c>
      <c r="N4601" s="17" t="n">
        <f aca="false">VLOOKUP(F4601,'[1]Goa Member''s Details Revised'!$C$2:$AO$7385,5,0)</f>
        <v>18500</v>
      </c>
      <c r="O4601" s="17" t="n">
        <f aca="false">VLOOKUP(F4601,'[1]Goa Member''s Details Revised'!$C$2:$AO$7385,5,0)</f>
        <v>18500</v>
      </c>
      <c r="P4601" s="17" t="n">
        <f aca="false">VLOOKUP(F4601,'[1]Goa Member''s Details Revised'!$C$2:$AO$7385,6,0)</f>
        <v>19300</v>
      </c>
      <c r="Q4601" s="17" t="str">
        <f aca="false">VLOOKUP(F4601,'[1]Goa Member''s Details Revised'!$C$2:$AO$7385,8,0)</f>
        <v>I.R.M</v>
      </c>
      <c r="R4601" s="17" t="n">
        <f aca="false">+O4601-P4601</f>
        <v>-800</v>
      </c>
      <c r="S4601" s="15" t="e">
        <f aca="false">+#REF!-K4601</f>
        <v>#REF!</v>
      </c>
      <c r="T4601" s="17" t="n">
        <f aca="false">IF(Q4601="regular",((P4601-(P4601/99)*S4601)),(P4601-(P4601*20%)))</f>
        <v>15440</v>
      </c>
      <c r="U4601" s="17" t="e">
        <f aca="false">((P4601-(P4601/99)*S4601))</f>
        <v>#REF!</v>
      </c>
      <c r="V4601" s="17" t="n">
        <f aca="false">IF(Q4601="regular",0,(P4601-(O4601*20%)))</f>
        <v>15600</v>
      </c>
      <c r="W4601" s="17"/>
      <c r="X4601" s="15"/>
      <c r="Y4601" s="18" t="str">
        <f aca="false">VLOOKUP(F4601,'[1]Goa Member''s Details Revised'!$C$2:$AO$7385,12,0)</f>
        <v>Last Communication Till 2009, (GSV:- 18,500/-) (CSV:- 19,300/-)
Total 5 Membership Of GOA:- 1332,1333,1334,1335 &amp; 1393</v>
      </c>
    </row>
    <row r="4602" customFormat="false" ht="30" hidden="false" customHeight="false" outlineLevel="0" collapsed="false">
      <c r="B4602" s="14" t="n">
        <v>4601</v>
      </c>
      <c r="C4602" s="15"/>
      <c r="D4602" s="15" t="s">
        <v>12747</v>
      </c>
      <c r="E4602" s="15" t="s">
        <v>25</v>
      </c>
      <c r="F4602" s="15" t="s">
        <v>12748</v>
      </c>
      <c r="G4602" s="15"/>
      <c r="H4602" s="16" t="str">
        <f aca="false">VLOOKUP(F4602,'[1]Goa Member''s Details Revised'!$C$2:$AO$7385,2,0)</f>
        <v>PURCHASER</v>
      </c>
      <c r="I4602" s="15" t="n">
        <v>27</v>
      </c>
      <c r="J4602" s="15" t="s">
        <v>176</v>
      </c>
      <c r="K4602" s="15" t="n">
        <v>1988</v>
      </c>
      <c r="L4602" s="16" t="str">
        <f aca="false">VLOOKUP(F4602,'[1]Goa Member''s Details Revised'!$C$2:$AO$7385,9,0)</f>
        <v>Never</v>
      </c>
      <c r="M4602" s="15" t="s">
        <v>12749</v>
      </c>
      <c r="N4602" s="17" t="n">
        <f aca="false">VLOOKUP(F4602,'[1]Goa Member''s Details Revised'!$C$2:$AO$7385,5,0)</f>
        <v>19300</v>
      </c>
      <c r="O4602" s="17" t="n">
        <f aca="false">VLOOKUP(F4602,'[1]Goa Member''s Details Revised'!$C$2:$AO$7385,5,0)</f>
        <v>19300</v>
      </c>
      <c r="P4602" s="17" t="n">
        <f aca="false">VLOOKUP(F4602,'[1]Goa Member''s Details Revised'!$C$2:$AO$7385,6,0)</f>
        <v>19300</v>
      </c>
      <c r="Q4602" s="17" t="str">
        <f aca="false">VLOOKUP(F4602,'[1]Goa Member''s Details Revised'!$C$2:$AO$7385,8,0)</f>
        <v>I.R.M</v>
      </c>
      <c r="R4602" s="17" t="n">
        <f aca="false">+O4602-P4602</f>
        <v>0</v>
      </c>
      <c r="S4602" s="15" t="e">
        <f aca="false">+#REF!-K4602</f>
        <v>#REF!</v>
      </c>
      <c r="T4602" s="17" t="n">
        <f aca="false">IF(Q4602="regular",((P4602-(P4602/99)*S4602)),(P4602-(P4602*20%)))</f>
        <v>15440</v>
      </c>
      <c r="U4602" s="17" t="e">
        <f aca="false">((P4602-(P4602/99)*S4602))</f>
        <v>#REF!</v>
      </c>
      <c r="V4602" s="17" t="n">
        <f aca="false">IF(Q4602="regular",0,(P4602-(O4602*20%)))</f>
        <v>15440</v>
      </c>
      <c r="W4602" s="17"/>
      <c r="X4602" s="15"/>
      <c r="Y4602" s="18" t="str">
        <f aca="false">VLOOKUP(F4602,'[1]Goa Member''s Details Revised'!$C$2:$AO$7385,12,0)</f>
        <v>we send last reminder in 2013.then we did not receive any reply , (GSV:- 18,500/-) (CSV:- 19,300/-)</v>
      </c>
    </row>
    <row r="4603" customFormat="false" ht="30" hidden="false" customHeight="false" outlineLevel="0" collapsed="false">
      <c r="B4603" s="14" t="n">
        <v>4602</v>
      </c>
      <c r="C4603" s="15"/>
      <c r="D4603" s="15" t="s">
        <v>12750</v>
      </c>
      <c r="E4603" s="15" t="s">
        <v>25</v>
      </c>
      <c r="F4603" s="15" t="s">
        <v>12751</v>
      </c>
      <c r="G4603" s="15"/>
      <c r="H4603" s="16" t="str">
        <f aca="false">VLOOKUP(F4603,'[1]Goa Member''s Details Revised'!$C$2:$AO$7385,2,0)</f>
        <v>PURCHASER</v>
      </c>
      <c r="I4603" s="15" t="n">
        <v>25</v>
      </c>
      <c r="J4603" s="15" t="s">
        <v>176</v>
      </c>
      <c r="K4603" s="15" t="n">
        <v>1988</v>
      </c>
      <c r="L4603" s="16" t="str">
        <f aca="false">VLOOKUP(F4603,'[1]Goa Member''s Details Revised'!$C$2:$AO$7385,9,0)</f>
        <v>Never</v>
      </c>
      <c r="M4603" s="15" t="s">
        <v>12752</v>
      </c>
      <c r="N4603" s="17" t="n">
        <f aca="false">VLOOKUP(F4603,'[1]Goa Member''s Details Revised'!$C$2:$AO$7385,5,0)</f>
        <v>19300</v>
      </c>
      <c r="O4603" s="17" t="n">
        <f aca="false">VLOOKUP(F4603,'[1]Goa Member''s Details Revised'!$C$2:$AO$7385,5,0)</f>
        <v>19300</v>
      </c>
      <c r="P4603" s="17" t="n">
        <f aca="false">VLOOKUP(F4603,'[1]Goa Member''s Details Revised'!$C$2:$AO$7385,6,0)</f>
        <v>19300</v>
      </c>
      <c r="Q4603" s="17" t="str">
        <f aca="false">VLOOKUP(F4603,'[1]Goa Member''s Details Revised'!$C$2:$AO$7385,8,0)</f>
        <v>I.R.M</v>
      </c>
      <c r="R4603" s="17" t="n">
        <f aca="false">+O4603-P4603</f>
        <v>0</v>
      </c>
      <c r="S4603" s="15" t="e">
        <f aca="false">+#REF!-K4603</f>
        <v>#REF!</v>
      </c>
      <c r="T4603" s="17" t="n">
        <f aca="false">IF(Q4603="regular",((P4603-(P4603/99)*S4603)),(P4603-(P4603*20%)))</f>
        <v>15440</v>
      </c>
      <c r="U4603" s="17" t="e">
        <f aca="false">((P4603-(P4603/99)*S4603))</f>
        <v>#REF!</v>
      </c>
      <c r="V4603" s="17" t="n">
        <f aca="false">IF(Q4603="regular",0,(P4603-(O4603*20%)))</f>
        <v>15440</v>
      </c>
      <c r="W4603" s="17"/>
      <c r="X4603" s="15"/>
      <c r="Y4603" s="18" t="str">
        <f aca="false">VLOOKUP(F4603,'[1]Goa Member''s Details Revised'!$C$2:$AO$7385,12,0)</f>
        <v>we send last reminder in 2013.then we did not receive any reply , (GSV:- 18,500/-) (CSV:- 19,300/-)</v>
      </c>
    </row>
    <row r="4604" customFormat="false" ht="15" hidden="false" customHeight="false" outlineLevel="0" collapsed="false">
      <c r="B4604" s="14" t="n">
        <v>4603</v>
      </c>
      <c r="C4604" s="15"/>
      <c r="D4604" s="15" t="s">
        <v>12753</v>
      </c>
      <c r="E4604" s="15" t="s">
        <v>25</v>
      </c>
      <c r="F4604" s="15" t="s">
        <v>12754</v>
      </c>
      <c r="G4604" s="15"/>
      <c r="H4604" s="16" t="str">
        <f aca="false">VLOOKUP(F4604,'[1]Goa Member''s Details Revised'!$C$2:$AO$7385,2,0)</f>
        <v>PURCHASER</v>
      </c>
      <c r="I4604" s="15" t="n">
        <v>27</v>
      </c>
      <c r="J4604" s="15" t="s">
        <v>176</v>
      </c>
      <c r="K4604" s="15" t="n">
        <v>1988</v>
      </c>
      <c r="L4604" s="16" t="str">
        <f aca="false">VLOOKUP(F4604,'[1]Goa Member''s Details Revised'!$C$2:$AO$7385,9,0)</f>
        <v>Never</v>
      </c>
      <c r="M4604" s="15" t="s">
        <v>12755</v>
      </c>
      <c r="N4604" s="17" t="n">
        <f aca="false">VLOOKUP(F4604,'[1]Goa Member''s Details Revised'!$C$2:$AO$7385,5,0)</f>
        <v>19300</v>
      </c>
      <c r="O4604" s="17" t="n">
        <f aca="false">VLOOKUP(F4604,'[1]Goa Member''s Details Revised'!$C$2:$AO$7385,5,0)</f>
        <v>19300</v>
      </c>
      <c r="P4604" s="17" t="n">
        <f aca="false">VLOOKUP(F4604,'[1]Goa Member''s Details Revised'!$C$2:$AO$7385,6,0)</f>
        <v>19300</v>
      </c>
      <c r="Q4604" s="17" t="str">
        <f aca="false">VLOOKUP(F4604,'[1]Goa Member''s Details Revised'!$C$2:$AO$7385,8,0)</f>
        <v>I.R.M</v>
      </c>
      <c r="R4604" s="17" t="n">
        <f aca="false">+O4604-P4604</f>
        <v>0</v>
      </c>
      <c r="S4604" s="15" t="e">
        <f aca="false">+#REF!-K4604</f>
        <v>#REF!</v>
      </c>
      <c r="T4604" s="17" t="n">
        <f aca="false">IF(Q4604="regular",((P4604-(P4604/99)*S4604)),(P4604-(P4604*20%)))</f>
        <v>15440</v>
      </c>
      <c r="U4604" s="17" t="e">
        <f aca="false">((P4604-(P4604/99)*S4604))</f>
        <v>#REF!</v>
      </c>
      <c r="V4604" s="17" t="n">
        <f aca="false">IF(Q4604="regular",0,(P4604-(O4604*20%)))</f>
        <v>15440</v>
      </c>
      <c r="W4604" s="17"/>
      <c r="X4604" s="15"/>
      <c r="Y4604" s="18" t="str">
        <f aca="false">VLOOKUP(F4604,'[1]Goa Member''s Details Revised'!$C$2:$AO$7385,12,0)</f>
        <v>Last Communication Till 2006, (GSV:- 18,500/-) (CSV:- 19,300/-)</v>
      </c>
    </row>
    <row r="4605" customFormat="false" ht="60" hidden="false" customHeight="false" outlineLevel="0" collapsed="false">
      <c r="B4605" s="14" t="n">
        <v>4604</v>
      </c>
      <c r="C4605" s="15"/>
      <c r="D4605" s="15" t="s">
        <v>12756</v>
      </c>
      <c r="E4605" s="15" t="s">
        <v>25</v>
      </c>
      <c r="F4605" s="15" t="s">
        <v>12757</v>
      </c>
      <c r="G4605" s="15"/>
      <c r="H4605" s="16" t="str">
        <f aca="false">VLOOKUP(F4605,'[1]Goa Member''s Details Revised'!$C$2:$AO$7385,2,0)</f>
        <v>PURCHASER</v>
      </c>
      <c r="I4605" s="15" t="n">
        <v>24</v>
      </c>
      <c r="J4605" s="15" t="s">
        <v>176</v>
      </c>
      <c r="K4605" s="15" t="n">
        <v>1988</v>
      </c>
      <c r="L4605" s="16" t="n">
        <f aca="false">VLOOKUP(F4605,'[1]Goa Member''s Details Revised'!$C$2:$AO$7385,9,0)</f>
        <v>2009</v>
      </c>
      <c r="M4605" s="15" t="s">
        <v>12758</v>
      </c>
      <c r="N4605" s="17" t="n">
        <f aca="false">VLOOKUP(F4605,'[1]Goa Member''s Details Revised'!$C$2:$AO$7385,5,0)</f>
        <v>19300</v>
      </c>
      <c r="O4605" s="17" t="n">
        <f aca="false">VLOOKUP(F4605,'[1]Goa Member''s Details Revised'!$C$2:$AO$7385,5,0)</f>
        <v>19300</v>
      </c>
      <c r="P4605" s="17" t="n">
        <f aca="false">VLOOKUP(F4605,'[1]Goa Member''s Details Revised'!$C$2:$AO$7385,6,0)</f>
        <v>19300</v>
      </c>
      <c r="Q4605" s="17" t="str">
        <f aca="false">VLOOKUP(F4605,'[1]Goa Member''s Details Revised'!$C$2:$AO$7385,8,0)</f>
        <v>R.M</v>
      </c>
      <c r="R4605" s="17" t="n">
        <f aca="false">+O4605-P4605</f>
        <v>0</v>
      </c>
      <c r="S4605" s="15" t="e">
        <f aca="false">+#REF!-K4605</f>
        <v>#REF!</v>
      </c>
      <c r="T4605" s="17" t="n">
        <f aca="false">IF(Q4605="regular",((P4605-(P4605/99)*S4605)),(P4605-(P4605*20%)))</f>
        <v>15440</v>
      </c>
      <c r="U4605" s="17" t="e">
        <f aca="false">((P4605-(P4605/99)*S4605))</f>
        <v>#REF!</v>
      </c>
      <c r="V4605" s="17" t="n">
        <f aca="false">IF(Q4605="regular",0,(P4605-(O4605*20%)))</f>
        <v>15440</v>
      </c>
      <c r="W4605" s="17"/>
      <c r="X4605" s="15"/>
      <c r="Y4605" s="18" t="str">
        <f aca="false">VLOOKUP(F4605,'[1]Goa Member''s Details Revised'!$C$2:$AO$7385,12,0)</f>
        <v>Last Commuication Till 2009 Total 4 Membership Of GOA:- 1340,1528,1716 &amp; 1340
Membership Transferred From Monisha To Sunil Bardia &amp; Sons (HUF)</v>
      </c>
    </row>
    <row r="4606" customFormat="false" ht="30" hidden="false" customHeight="false" outlineLevel="0" collapsed="false">
      <c r="B4606" s="14" t="n">
        <v>4605</v>
      </c>
      <c r="C4606" s="15"/>
      <c r="D4606" s="15" t="s">
        <v>12759</v>
      </c>
      <c r="E4606" s="15" t="s">
        <v>25</v>
      </c>
      <c r="F4606" s="15" t="s">
        <v>12760</v>
      </c>
      <c r="G4606" s="15"/>
      <c r="H4606" s="16" t="str">
        <f aca="false">VLOOKUP(F4606,'[1]Goa Member''s Details Revised'!$C$2:$AO$7385,2,0)</f>
        <v>PURCHASER</v>
      </c>
      <c r="I4606" s="15" t="n">
        <v>29</v>
      </c>
      <c r="J4606" s="15" t="s">
        <v>176</v>
      </c>
      <c r="K4606" s="15" t="n">
        <v>1988</v>
      </c>
      <c r="L4606" s="16" t="str">
        <f aca="false">VLOOKUP(F4606,'[1]Goa Member''s Details Revised'!$C$2:$AO$7385,9,0)</f>
        <v>Never</v>
      </c>
      <c r="M4606" s="15" t="s">
        <v>12761</v>
      </c>
      <c r="N4606" s="17" t="n">
        <f aca="false">VLOOKUP(F4606,'[1]Goa Member''s Details Revised'!$C$2:$AO$7385,5,0)</f>
        <v>18000</v>
      </c>
      <c r="O4606" s="17" t="n">
        <f aca="false">VLOOKUP(F4606,'[1]Goa Member''s Details Revised'!$C$2:$AO$7385,5,0)</f>
        <v>18000</v>
      </c>
      <c r="P4606" s="17" t="n">
        <f aca="false">VLOOKUP(F4606,'[1]Goa Member''s Details Revised'!$C$2:$AO$7385,6,0)</f>
        <v>18000</v>
      </c>
      <c r="Q4606" s="17" t="str">
        <f aca="false">VLOOKUP(F4606,'[1]Goa Member''s Details Revised'!$C$2:$AO$7385,8,0)</f>
        <v>I.R.M</v>
      </c>
      <c r="R4606" s="17" t="n">
        <f aca="false">+O4606-P4606</f>
        <v>0</v>
      </c>
      <c r="S4606" s="15" t="e">
        <f aca="false">+#REF!-K4606</f>
        <v>#REF!</v>
      </c>
      <c r="T4606" s="17" t="n">
        <f aca="false">IF(Q4606="regular",((P4606-(P4606/99)*S4606)),(P4606-(P4606*20%)))</f>
        <v>14400</v>
      </c>
      <c r="U4606" s="17" t="e">
        <f aca="false">((P4606-(P4606/99)*S4606))</f>
        <v>#REF!</v>
      </c>
      <c r="V4606" s="17" t="n">
        <f aca="false">IF(Q4606="regular",0,(P4606-(O4606*20%)))</f>
        <v>14400</v>
      </c>
      <c r="W4606" s="17"/>
      <c r="X4606" s="15"/>
      <c r="Y4606" s="18" t="str">
        <f aca="false">VLOOKUP(F4606,'[1]Goa Member''s Details Revised'!$C$2:$AO$7385,12,0)</f>
        <v>no reminder send  Last Communication Till 2012, (GSV:- 17,500/-) (CSV:- 18,000/-)</v>
      </c>
    </row>
    <row r="4607" customFormat="false" ht="15" hidden="false" customHeight="false" outlineLevel="0" collapsed="false">
      <c r="B4607" s="14" t="n">
        <v>4606</v>
      </c>
      <c r="C4607" s="15"/>
      <c r="D4607" s="15" t="s">
        <v>12762</v>
      </c>
      <c r="E4607" s="15" t="s">
        <v>25</v>
      </c>
      <c r="F4607" s="15" t="s">
        <v>12763</v>
      </c>
      <c r="G4607" s="15"/>
      <c r="H4607" s="16" t="str">
        <f aca="false">VLOOKUP(F4607,'[1]Goa Member''s Details Revised'!$C$2:$AO$7385,2,0)</f>
        <v>Purchaser</v>
      </c>
      <c r="I4607" s="15" t="n">
        <v>29</v>
      </c>
      <c r="J4607" s="15" t="s">
        <v>176</v>
      </c>
      <c r="K4607" s="15" t="n">
        <v>1988</v>
      </c>
      <c r="L4607" s="16" t="n">
        <f aca="false">VLOOKUP(F4607,'[1]Goa Member''s Details Revised'!$C$2:$AO$7385,9,0)</f>
        <v>2011</v>
      </c>
      <c r="M4607" s="15" t="s">
        <v>12764</v>
      </c>
      <c r="N4607" s="17" t="n">
        <f aca="false">VLOOKUP(F4607,'[1]Goa Member''s Details Revised'!$C$2:$AO$7385,5,0)</f>
        <v>18500</v>
      </c>
      <c r="O4607" s="17" t="n">
        <f aca="false">VLOOKUP(F4607,'[1]Goa Member''s Details Revised'!$C$2:$AO$7385,5,0)</f>
        <v>18500</v>
      </c>
      <c r="P4607" s="17" t="n">
        <f aca="false">VLOOKUP(F4607,'[1]Goa Member''s Details Revised'!$C$2:$AO$7385,6,0)</f>
        <v>19300</v>
      </c>
      <c r="Q4607" s="17" t="str">
        <f aca="false">VLOOKUP(F4607,'[1]Goa Member''s Details Revised'!$C$2:$AO$7385,8,0)</f>
        <v>R.M</v>
      </c>
      <c r="R4607" s="17" t="n">
        <f aca="false">+O4607-P4607</f>
        <v>-800</v>
      </c>
      <c r="S4607" s="15" t="e">
        <f aca="false">+#REF!-K4607</f>
        <v>#REF!</v>
      </c>
      <c r="T4607" s="17" t="n">
        <f aca="false">IF(Q4607="regular",((P4607-(P4607/99)*S4607)),(P4607-(P4607*20%)))</f>
        <v>15440</v>
      </c>
      <c r="U4607" s="17" t="e">
        <f aca="false">((P4607-(P4607/99)*S4607))</f>
        <v>#REF!</v>
      </c>
      <c r="V4607" s="17" t="n">
        <f aca="false">IF(Q4607="regular",0,(P4607-(O4607*20%)))</f>
        <v>15600</v>
      </c>
      <c r="W4607" s="17"/>
      <c r="X4607" s="15"/>
      <c r="Y4607" s="18" t="str">
        <f aca="false">VLOOKUP(F4607,'[1]Goa Member''s Details Revised'!$C$2:$AO$7385,12,0)</f>
        <v>not send reminder so last communication 11</v>
      </c>
    </row>
    <row r="4608" customFormat="false" ht="15" hidden="false" customHeight="false" outlineLevel="0" collapsed="false">
      <c r="B4608" s="14" t="n">
        <v>4607</v>
      </c>
      <c r="C4608" s="15"/>
      <c r="D4608" s="15" t="s">
        <v>12765</v>
      </c>
      <c r="E4608" s="15" t="s">
        <v>25</v>
      </c>
      <c r="F4608" s="15" t="s">
        <v>12766</v>
      </c>
      <c r="G4608" s="15"/>
      <c r="H4608" s="16" t="str">
        <f aca="false">VLOOKUP(F4608,'[1]Goa Member''s Details Revised'!$C$2:$AO$7385,2,0)</f>
        <v>PURCHASER</v>
      </c>
      <c r="I4608" s="15" t="n">
        <v>8</v>
      </c>
      <c r="J4608" s="15" t="s">
        <v>214</v>
      </c>
      <c r="K4608" s="15" t="n">
        <v>1988</v>
      </c>
      <c r="L4608" s="16" t="str">
        <f aca="false">VLOOKUP(F4608,'[1]Goa Member''s Details Revised'!$C$2:$AO$7385,9,0)</f>
        <v>Never</v>
      </c>
      <c r="M4608" s="15" t="s">
        <v>12767</v>
      </c>
      <c r="N4608" s="17" t="n">
        <f aca="false">VLOOKUP(F4608,'[1]Goa Member''s Details Revised'!$C$2:$AO$7385,5,0)</f>
        <v>28500</v>
      </c>
      <c r="O4608" s="17" t="n">
        <f aca="false">VLOOKUP(F4608,'[1]Goa Member''s Details Revised'!$C$2:$AO$7385,5,0)</f>
        <v>28500</v>
      </c>
      <c r="P4608" s="17" t="n">
        <f aca="false">VLOOKUP(F4608,'[1]Goa Member''s Details Revised'!$C$2:$AO$7385,6,0)</f>
        <v>29700</v>
      </c>
      <c r="Q4608" s="17" t="str">
        <f aca="false">VLOOKUP(F4608,'[1]Goa Member''s Details Revised'!$C$2:$AO$7385,8,0)</f>
        <v>I.R.M</v>
      </c>
      <c r="R4608" s="17" t="n">
        <f aca="false">+O4608-P4608</f>
        <v>-1200</v>
      </c>
      <c r="S4608" s="15" t="e">
        <f aca="false">+#REF!-K4608</f>
        <v>#REF!</v>
      </c>
      <c r="T4608" s="17" t="n">
        <f aca="false">IF(Q4608="regular",((P4608-(P4608/99)*S4608)),(P4608-(P4608*20%)))</f>
        <v>23760</v>
      </c>
      <c r="U4608" s="17" t="e">
        <f aca="false">((P4608-(P4608/99)*S4608))</f>
        <v>#REF!</v>
      </c>
      <c r="V4608" s="17" t="n">
        <f aca="false">IF(Q4608="regular",0,(P4608-(O4608*20%)))</f>
        <v>24000</v>
      </c>
      <c r="W4608" s="17"/>
      <c r="X4608" s="15"/>
      <c r="Y4608" s="18" t="str">
        <f aca="false">VLOOKUP(F4608,'[1]Goa Member''s Details Revised'!$C$2:$AO$7385,12,0)</f>
        <v>Last Communication Till 1993, </v>
      </c>
    </row>
    <row r="4609" customFormat="false" ht="30" hidden="false" customHeight="false" outlineLevel="0" collapsed="false">
      <c r="B4609" s="14" t="n">
        <v>4608</v>
      </c>
      <c r="C4609" s="15"/>
      <c r="D4609" s="15" t="s">
        <v>12768</v>
      </c>
      <c r="E4609" s="15" t="s">
        <v>25</v>
      </c>
      <c r="F4609" s="15" t="s">
        <v>12769</v>
      </c>
      <c r="G4609" s="15"/>
      <c r="H4609" s="16" t="str">
        <f aca="false">VLOOKUP(F4609,'[1]Goa Member''s Details Revised'!$C$2:$AO$7385,2,0)</f>
        <v>PURCHASER</v>
      </c>
      <c r="I4609" s="15" t="n">
        <v>9</v>
      </c>
      <c r="J4609" s="15" t="s">
        <v>214</v>
      </c>
      <c r="K4609" s="15" t="n">
        <v>1988</v>
      </c>
      <c r="L4609" s="16" t="str">
        <f aca="false">VLOOKUP(F4609,'[1]Goa Member''s Details Revised'!$C$2:$AO$7385,9,0)</f>
        <v>Never</v>
      </c>
      <c r="M4609" s="15" t="s">
        <v>12739</v>
      </c>
      <c r="N4609" s="17" t="n">
        <f aca="false">VLOOKUP(F4609,'[1]Goa Member''s Details Revised'!$C$2:$AO$7385,5,0)</f>
        <v>22500</v>
      </c>
      <c r="O4609" s="17" t="n">
        <f aca="false">VLOOKUP(F4609,'[1]Goa Member''s Details Revised'!$C$2:$AO$7385,5,0)</f>
        <v>22500</v>
      </c>
      <c r="P4609" s="17" t="n">
        <f aca="false">VLOOKUP(F4609,'[1]Goa Member''s Details Revised'!$C$2:$AO$7385,6,0)</f>
        <v>23500</v>
      </c>
      <c r="Q4609" s="17" t="str">
        <f aca="false">VLOOKUP(F4609,'[1]Goa Member''s Details Revised'!$C$2:$AO$7385,8,0)</f>
        <v>I.R.M</v>
      </c>
      <c r="R4609" s="17" t="n">
        <f aca="false">+O4609-P4609</f>
        <v>-1000</v>
      </c>
      <c r="S4609" s="15" t="e">
        <f aca="false">+#REF!-K4609</f>
        <v>#REF!</v>
      </c>
      <c r="T4609" s="17" t="n">
        <f aca="false">IF(Q4609="regular",((P4609-(P4609/99)*S4609)),(P4609-(P4609*20%)))</f>
        <v>18800</v>
      </c>
      <c r="U4609" s="17" t="e">
        <f aca="false">((P4609-(P4609/99)*S4609))</f>
        <v>#REF!</v>
      </c>
      <c r="V4609" s="17" t="n">
        <f aca="false">IF(Q4609="regular",0,(P4609-(O4609*20%)))</f>
        <v>19000</v>
      </c>
      <c r="W4609" s="17"/>
      <c r="X4609" s="15"/>
      <c r="Y4609" s="18" t="str">
        <f aca="false">VLOOKUP(F4609,'[1]Goa Member''s Details Revised'!$C$2:$AO$7385,12,0)</f>
        <v>not send reminder so Last Communication Till 2006, total 2 membership of Goa:- 1393 and 1335,</v>
      </c>
    </row>
    <row r="4610" customFormat="false" ht="15" hidden="false" customHeight="false" outlineLevel="0" collapsed="false">
      <c r="B4610" s="14" t="n">
        <v>4609</v>
      </c>
      <c r="C4610" s="15"/>
      <c r="D4610" s="15" t="s">
        <v>12770</v>
      </c>
      <c r="E4610" s="15" t="s">
        <v>25</v>
      </c>
      <c r="F4610" s="15" t="s">
        <v>12771</v>
      </c>
      <c r="G4610" s="15"/>
      <c r="H4610" s="16" t="str">
        <f aca="false">VLOOKUP(F4610,'[1]Goa Member''s Details Revised'!$C$2:$AO$7385,2,0)</f>
        <v>PURCHASER</v>
      </c>
      <c r="I4610" s="15" t="n">
        <v>16</v>
      </c>
      <c r="J4610" s="15" t="s">
        <v>214</v>
      </c>
      <c r="K4610" s="15" t="n">
        <v>1988</v>
      </c>
      <c r="L4610" s="16" t="n">
        <f aca="false">VLOOKUP(F4610,'[1]Goa Member''s Details Revised'!$C$2:$AO$7385,9,0)</f>
        <v>2008</v>
      </c>
      <c r="M4610" s="15" t="s">
        <v>12772</v>
      </c>
      <c r="N4610" s="17" t="n">
        <f aca="false">VLOOKUP(F4610,'[1]Goa Member''s Details Revised'!$C$2:$AO$7385,5,0)</f>
        <v>18500</v>
      </c>
      <c r="O4610" s="17" t="n">
        <f aca="false">VLOOKUP(F4610,'[1]Goa Member''s Details Revised'!$C$2:$AO$7385,5,0)</f>
        <v>18500</v>
      </c>
      <c r="P4610" s="17" t="n">
        <f aca="false">VLOOKUP(F4610,'[1]Goa Member''s Details Revised'!$C$2:$AO$7385,6,0)</f>
        <v>19300</v>
      </c>
      <c r="Q4610" s="17" t="str">
        <f aca="false">VLOOKUP(F4610,'[1]Goa Member''s Details Revised'!$C$2:$AO$7385,8,0)</f>
        <v>R.M</v>
      </c>
      <c r="R4610" s="17" t="n">
        <f aca="false">+O4610-P4610</f>
        <v>-800</v>
      </c>
      <c r="S4610" s="15" t="e">
        <f aca="false">+#REF!-K4610</f>
        <v>#REF!</v>
      </c>
      <c r="T4610" s="17" t="n">
        <f aca="false">IF(Q4610="regular",((P4610-(P4610/99)*S4610)),(P4610-(P4610*20%)))</f>
        <v>15440</v>
      </c>
      <c r="U4610" s="17" t="e">
        <f aca="false">((P4610-(P4610/99)*S4610))</f>
        <v>#REF!</v>
      </c>
      <c r="V4610" s="17" t="n">
        <f aca="false">IF(Q4610="regular",0,(P4610-(O4610*20%)))</f>
        <v>15600</v>
      </c>
      <c r="W4610" s="17"/>
      <c r="X4610" s="15"/>
      <c r="Y4610" s="18" t="str">
        <f aca="false">VLOOKUP(F4610,'[1]Goa Member''s Details Revised'!$C$2:$AO$7385,12,0)</f>
        <v>not send reminder so last communication 2008</v>
      </c>
    </row>
    <row r="4611" customFormat="false" ht="15" hidden="false" customHeight="false" outlineLevel="0" collapsed="false">
      <c r="B4611" s="14" t="n">
        <v>4610</v>
      </c>
      <c r="C4611" s="15"/>
      <c r="D4611" s="15" t="s">
        <v>12773</v>
      </c>
      <c r="E4611" s="15" t="s">
        <v>25</v>
      </c>
      <c r="F4611" s="15" t="s">
        <v>12774</v>
      </c>
      <c r="G4611" s="15"/>
      <c r="H4611" s="16" t="str">
        <f aca="false">VLOOKUP(F4611,'[1]Goa Member''s Details Revised'!$C$2:$AO$7385,2,0)</f>
        <v>PURCHASER</v>
      </c>
      <c r="I4611" s="15" t="n">
        <v>29</v>
      </c>
      <c r="J4611" s="15" t="s">
        <v>214</v>
      </c>
      <c r="K4611" s="15" t="n">
        <v>1988</v>
      </c>
      <c r="L4611" s="16" t="n">
        <f aca="false">VLOOKUP(F4611,'[1]Goa Member''s Details Revised'!$C$2:$AO$7385,9,0)</f>
        <v>2008</v>
      </c>
      <c r="M4611" s="15" t="s">
        <v>12775</v>
      </c>
      <c r="N4611" s="17" t="n">
        <f aca="false">VLOOKUP(F4611,'[1]Goa Member''s Details Revised'!$C$2:$AO$7385,5,0)</f>
        <v>18500</v>
      </c>
      <c r="O4611" s="17" t="n">
        <f aca="false">VLOOKUP(F4611,'[1]Goa Member''s Details Revised'!$C$2:$AO$7385,5,0)</f>
        <v>18500</v>
      </c>
      <c r="P4611" s="17" t="n">
        <f aca="false">VLOOKUP(F4611,'[1]Goa Member''s Details Revised'!$C$2:$AO$7385,6,0)</f>
        <v>19300</v>
      </c>
      <c r="Q4611" s="17" t="str">
        <f aca="false">VLOOKUP(F4611,'[1]Goa Member''s Details Revised'!$C$2:$AO$7385,8,0)</f>
        <v>R.M</v>
      </c>
      <c r="R4611" s="17" t="n">
        <f aca="false">+O4611-P4611</f>
        <v>-800</v>
      </c>
      <c r="S4611" s="15" t="e">
        <f aca="false">+#REF!-K4611</f>
        <v>#REF!</v>
      </c>
      <c r="T4611" s="17" t="n">
        <f aca="false">IF(Q4611="regular",((P4611-(P4611/99)*S4611)),(P4611-(P4611*20%)))</f>
        <v>15440</v>
      </c>
      <c r="U4611" s="17" t="e">
        <f aca="false">((P4611-(P4611/99)*S4611))</f>
        <v>#REF!</v>
      </c>
      <c r="V4611" s="17" t="n">
        <f aca="false">IF(Q4611="regular",0,(P4611-(O4611*20%)))</f>
        <v>15600</v>
      </c>
      <c r="W4611" s="17"/>
      <c r="X4611" s="15"/>
      <c r="Y4611" s="18" t="str">
        <f aca="false">VLOOKUP(F4611,'[1]Goa Member''s Details Revised'!$C$2:$AO$7385,12,0)</f>
        <v>we Last reply on telephonoc query in 2016 </v>
      </c>
    </row>
    <row r="4612" customFormat="false" ht="30" hidden="false" customHeight="false" outlineLevel="0" collapsed="false">
      <c r="B4612" s="14" t="n">
        <v>4611</v>
      </c>
      <c r="C4612" s="15"/>
      <c r="D4612" s="15" t="s">
        <v>12776</v>
      </c>
      <c r="E4612" s="15" t="s">
        <v>25</v>
      </c>
      <c r="F4612" s="15" t="s">
        <v>12777</v>
      </c>
      <c r="G4612" s="15"/>
      <c r="H4612" s="16" t="str">
        <f aca="false">VLOOKUP(F4612,'[1]Goa Member''s Details Revised'!$C$2:$AO$7385,2,0)</f>
        <v>PURCHASER</v>
      </c>
      <c r="I4612" s="15" t="n">
        <v>31</v>
      </c>
      <c r="J4612" s="15" t="s">
        <v>214</v>
      </c>
      <c r="K4612" s="15" t="n">
        <v>1988</v>
      </c>
      <c r="L4612" s="16" t="str">
        <f aca="false">VLOOKUP(F4612,'[1]Goa Member''s Details Revised'!$C$2:$AO$7385,9,0)</f>
        <v>Never</v>
      </c>
      <c r="M4612" s="15" t="s">
        <v>12778</v>
      </c>
      <c r="N4612" s="17" t="n">
        <f aca="false">VLOOKUP(F4612,'[1]Goa Member''s Details Revised'!$C$2:$AO$7385,5,0)</f>
        <v>22500</v>
      </c>
      <c r="O4612" s="17" t="n">
        <f aca="false">VLOOKUP(F4612,'[1]Goa Member''s Details Revised'!$C$2:$AO$7385,5,0)</f>
        <v>22500</v>
      </c>
      <c r="P4612" s="17" t="n">
        <f aca="false">VLOOKUP(F4612,'[1]Goa Member''s Details Revised'!$C$2:$AO$7385,6,0)</f>
        <v>23500</v>
      </c>
      <c r="Q4612" s="17" t="str">
        <f aca="false">VLOOKUP(F4612,'[1]Goa Member''s Details Revised'!$C$2:$AO$7385,8,0)</f>
        <v>I.R.M</v>
      </c>
      <c r="R4612" s="17" t="n">
        <f aca="false">+O4612-P4612</f>
        <v>-1000</v>
      </c>
      <c r="S4612" s="15" t="e">
        <f aca="false">+#REF!-K4612</f>
        <v>#REF!</v>
      </c>
      <c r="T4612" s="17" t="n">
        <f aca="false">IF(Q4612="regular",((P4612-(P4612/99)*S4612)),(P4612-(P4612*20%)))</f>
        <v>18800</v>
      </c>
      <c r="U4612" s="17" t="e">
        <f aca="false">((P4612-(P4612/99)*S4612))</f>
        <v>#REF!</v>
      </c>
      <c r="V4612" s="17" t="n">
        <f aca="false">IF(Q4612="regular",0,(P4612-(O4612*20%)))</f>
        <v>19000</v>
      </c>
      <c r="W4612" s="17"/>
      <c r="X4612" s="15"/>
      <c r="Y4612" s="18" t="str">
        <f aca="false">VLOOKUP(F4612,'[1]Goa Member''s Details Revised'!$C$2:$AO$7385,12,0)</f>
        <v>we send last reminder in 2012.then we did not receive any reply </v>
      </c>
    </row>
    <row r="4613" customFormat="false" ht="15" hidden="false" customHeight="false" outlineLevel="0" collapsed="false">
      <c r="B4613" s="14" t="n">
        <v>4612</v>
      </c>
      <c r="C4613" s="15"/>
      <c r="D4613" s="15" t="s">
        <v>12779</v>
      </c>
      <c r="E4613" s="15" t="s">
        <v>25</v>
      </c>
      <c r="F4613" s="15" t="s">
        <v>12780</v>
      </c>
      <c r="G4613" s="15"/>
      <c r="H4613" s="16" t="str">
        <f aca="false">VLOOKUP(F4613,'[1]Goa Member''s Details Revised'!$C$2:$AO$7385,2,0)</f>
        <v>Purchaser</v>
      </c>
      <c r="I4613" s="15" t="n">
        <v>4</v>
      </c>
      <c r="J4613" s="15" t="s">
        <v>255</v>
      </c>
      <c r="K4613" s="15" t="n">
        <v>1988</v>
      </c>
      <c r="L4613" s="16" t="n">
        <f aca="false">VLOOKUP(F4613,'[1]Goa Member''s Details Revised'!$C$2:$AO$7385,9,0)</f>
        <v>2009</v>
      </c>
      <c r="M4613" s="15" t="s">
        <v>12781</v>
      </c>
      <c r="N4613" s="17" t="n">
        <f aca="false">VLOOKUP(F4613,'[1]Goa Member''s Details Revised'!$C$2:$AO$7385,5,0)</f>
        <v>18500</v>
      </c>
      <c r="O4613" s="17" t="n">
        <f aca="false">VLOOKUP(F4613,'[1]Goa Member''s Details Revised'!$C$2:$AO$7385,5,0)</f>
        <v>18500</v>
      </c>
      <c r="P4613" s="17" t="n">
        <f aca="false">VLOOKUP(F4613,'[1]Goa Member''s Details Revised'!$C$2:$AO$7385,6,0)</f>
        <v>19300</v>
      </c>
      <c r="Q4613" s="17" t="str">
        <f aca="false">VLOOKUP(F4613,'[1]Goa Member''s Details Revised'!$C$2:$AO$7385,8,0)</f>
        <v>R.M</v>
      </c>
      <c r="R4613" s="17" t="n">
        <f aca="false">+O4613-P4613</f>
        <v>-800</v>
      </c>
      <c r="S4613" s="15" t="e">
        <f aca="false">+#REF!-K4613</f>
        <v>#REF!</v>
      </c>
      <c r="T4613" s="17" t="n">
        <f aca="false">IF(Q4613="regular",((P4613-(P4613/99)*S4613)),(P4613-(P4613*20%)))</f>
        <v>15440</v>
      </c>
      <c r="U4613" s="17" t="e">
        <f aca="false">((P4613-(P4613/99)*S4613))</f>
        <v>#REF!</v>
      </c>
      <c r="V4613" s="17" t="n">
        <f aca="false">IF(Q4613="regular",0,(P4613-(O4613*20%)))</f>
        <v>15600</v>
      </c>
      <c r="W4613" s="17"/>
      <c r="X4613" s="15"/>
      <c r="Y4613" s="18" t="str">
        <f aca="false">VLOOKUP(F4613,'[1]Goa Member''s Details Revised'!$C$2:$AO$7385,12,0)</f>
        <v>send perform invoice so Last Communication Till 2010</v>
      </c>
    </row>
    <row r="4614" customFormat="false" ht="15" hidden="false" customHeight="false" outlineLevel="0" collapsed="false">
      <c r="B4614" s="14" t="n">
        <v>4613</v>
      </c>
      <c r="C4614" s="15"/>
      <c r="D4614" s="15" t="s">
        <v>12782</v>
      </c>
      <c r="E4614" s="15" t="s">
        <v>25</v>
      </c>
      <c r="F4614" s="15" t="s">
        <v>12783</v>
      </c>
      <c r="G4614" s="15"/>
      <c r="H4614" s="16" t="str">
        <f aca="false">VLOOKUP(F4614,'[1]Goa Member''s Details Revised'!$C$2:$AO$7385,2,0)</f>
        <v>Purchaser</v>
      </c>
      <c r="I4614" s="15" t="n">
        <v>28</v>
      </c>
      <c r="J4614" s="15" t="s">
        <v>255</v>
      </c>
      <c r="K4614" s="15" t="n">
        <v>1988</v>
      </c>
      <c r="L4614" s="16" t="n">
        <f aca="false">VLOOKUP(F4614,'[1]Goa Member''s Details Revised'!$C$2:$AO$7385,9,0)</f>
        <v>2009</v>
      </c>
      <c r="M4614" s="15" t="s">
        <v>12784</v>
      </c>
      <c r="N4614" s="17" t="n">
        <f aca="false">VLOOKUP(F4614,'[1]Goa Member''s Details Revised'!$C$2:$AO$7385,5,0)</f>
        <v>16000</v>
      </c>
      <c r="O4614" s="17" t="n">
        <f aca="false">VLOOKUP(F4614,'[1]Goa Member''s Details Revised'!$C$2:$AO$7385,5,0)</f>
        <v>16000</v>
      </c>
      <c r="P4614" s="17" t="n">
        <f aca="false">VLOOKUP(F4614,'[1]Goa Member''s Details Revised'!$C$2:$AO$7385,6,0)</f>
        <v>16600</v>
      </c>
      <c r="Q4614" s="17" t="str">
        <f aca="false">VLOOKUP(F4614,'[1]Goa Member''s Details Revised'!$C$2:$AO$7385,8,0)</f>
        <v>R.M</v>
      </c>
      <c r="R4614" s="17" t="n">
        <f aca="false">+O4614-P4614</f>
        <v>-600</v>
      </c>
      <c r="S4614" s="15" t="e">
        <f aca="false">+#REF!-K4614</f>
        <v>#REF!</v>
      </c>
      <c r="T4614" s="17" t="n">
        <f aca="false">IF(Q4614="regular",((P4614-(P4614/99)*S4614)),(P4614-(P4614*20%)))</f>
        <v>13280</v>
      </c>
      <c r="U4614" s="17" t="e">
        <f aca="false">((P4614-(P4614/99)*S4614))</f>
        <v>#REF!</v>
      </c>
      <c r="V4614" s="17" t="n">
        <f aca="false">IF(Q4614="regular",0,(P4614-(O4614*20%)))</f>
        <v>13400</v>
      </c>
      <c r="W4614" s="17"/>
      <c r="X4614" s="15"/>
      <c r="Y4614" s="18" t="str">
        <f aca="false">VLOOKUP(F4614,'[1]Goa Member''s Details Revised'!$C$2:$AO$7385,12,0)</f>
        <v>No Reminder,,last communication 2011</v>
      </c>
    </row>
    <row r="4615" customFormat="false" ht="15" hidden="false" customHeight="false" outlineLevel="0" collapsed="false">
      <c r="B4615" s="14" t="n">
        <v>4614</v>
      </c>
      <c r="C4615" s="15"/>
      <c r="D4615" s="15" t="s">
        <v>12785</v>
      </c>
      <c r="E4615" s="15" t="s">
        <v>25</v>
      </c>
      <c r="F4615" s="15" t="s">
        <v>12786</v>
      </c>
      <c r="G4615" s="15"/>
      <c r="H4615" s="16" t="str">
        <f aca="false">VLOOKUP(F4615,'[1]Goa Member''s Details Revised'!$C$2:$AO$7385,2,0)</f>
        <v>PURCHASER</v>
      </c>
      <c r="I4615" s="15" t="n">
        <v>5</v>
      </c>
      <c r="J4615" s="15" t="s">
        <v>255</v>
      </c>
      <c r="K4615" s="15" t="n">
        <v>1988</v>
      </c>
      <c r="L4615" s="16" t="str">
        <f aca="false">VLOOKUP(F4615,'[1]Goa Member''s Details Revised'!$C$2:$AO$7385,9,0)</f>
        <v>Never</v>
      </c>
      <c r="M4615" s="15" t="s">
        <v>12787</v>
      </c>
      <c r="N4615" s="17" t="n">
        <f aca="false">VLOOKUP(F4615,'[1]Goa Member''s Details Revised'!$C$2:$AO$7385,5,0)</f>
        <v>29700</v>
      </c>
      <c r="O4615" s="17" t="n">
        <f aca="false">VLOOKUP(F4615,'[1]Goa Member''s Details Revised'!$C$2:$AO$7385,5,0)</f>
        <v>29700</v>
      </c>
      <c r="P4615" s="17" t="n">
        <v>29700</v>
      </c>
      <c r="Q4615" s="17" t="str">
        <f aca="false">VLOOKUP(F4615,'[1]Goa Member''s Details Revised'!$C$2:$AO$7385,8,0)</f>
        <v>I.R.M</v>
      </c>
      <c r="R4615" s="17" t="n">
        <f aca="false">+O4615-P4615</f>
        <v>0</v>
      </c>
      <c r="S4615" s="15" t="e">
        <f aca="false">+#REF!-K4615</f>
        <v>#REF!</v>
      </c>
      <c r="T4615" s="17" t="n">
        <f aca="false">IF(Q4615="regular",((P4615-(P4615/99)*S4615)),(P4615-(P4615*20%)))</f>
        <v>23760</v>
      </c>
      <c r="U4615" s="17" t="e">
        <f aca="false">((P4615-(P4615/99)*S4615))</f>
        <v>#REF!</v>
      </c>
      <c r="V4615" s="17" t="n">
        <f aca="false">IF(Q4615="regular",0,(P4615-(O4615*20%)))</f>
        <v>23760</v>
      </c>
      <c r="W4615" s="17"/>
      <c r="X4615" s="15"/>
      <c r="Y4615" s="18" t="str">
        <f aca="false">VLOOKUP(F4615,'[1]Goa Member''s Details Revised'!$C$2:$AO$7385,12,0)</f>
        <v>we send last comm..2007</v>
      </c>
    </row>
    <row r="4616" customFormat="false" ht="15" hidden="false" customHeight="false" outlineLevel="0" collapsed="false">
      <c r="B4616" s="14" t="n">
        <v>4615</v>
      </c>
      <c r="C4616" s="15"/>
      <c r="D4616" s="15" t="s">
        <v>12788</v>
      </c>
      <c r="E4616" s="15" t="s">
        <v>25</v>
      </c>
      <c r="F4616" s="15" t="s">
        <v>12789</v>
      </c>
      <c r="G4616" s="15"/>
      <c r="H4616" s="16" t="str">
        <f aca="false">VLOOKUP(F4616,'[1]Goa Member''s Details Revised'!$C$2:$AO$7385,2,0)</f>
        <v>PURCHASER</v>
      </c>
      <c r="I4616" s="15" t="n">
        <v>15</v>
      </c>
      <c r="J4616" s="15" t="s">
        <v>255</v>
      </c>
      <c r="K4616" s="15" t="n">
        <v>1988</v>
      </c>
      <c r="L4616" s="16" t="str">
        <f aca="false">VLOOKUP(F4616,'[1]Goa Member''s Details Revised'!$C$2:$AO$7385,9,0)</f>
        <v>Never</v>
      </c>
      <c r="M4616" s="15" t="s">
        <v>12790</v>
      </c>
      <c r="N4616" s="17" t="n">
        <f aca="false">VLOOKUP(F4616,'[1]Goa Member''s Details Revised'!$C$2:$AO$7385,5,0)</f>
        <v>19300</v>
      </c>
      <c r="O4616" s="17" t="n">
        <f aca="false">VLOOKUP(F4616,'[1]Goa Member''s Details Revised'!$C$2:$AO$7385,5,0)</f>
        <v>19300</v>
      </c>
      <c r="P4616" s="17" t="n">
        <f aca="false">VLOOKUP(F4616,'[1]Goa Member''s Details Revised'!$C$2:$AO$7385,6,0)</f>
        <v>19300</v>
      </c>
      <c r="Q4616" s="17" t="str">
        <f aca="false">VLOOKUP(F4616,'[1]Goa Member''s Details Revised'!$C$2:$AO$7385,8,0)</f>
        <v>I.R.M</v>
      </c>
      <c r="R4616" s="17" t="n">
        <f aca="false">+O4616-P4616</f>
        <v>0</v>
      </c>
      <c r="S4616" s="15" t="e">
        <f aca="false">+#REF!-K4616</f>
        <v>#REF!</v>
      </c>
      <c r="T4616" s="17" t="n">
        <f aca="false">IF(Q4616="regular",((P4616-(P4616/99)*S4616)),(P4616-(P4616*20%)))</f>
        <v>15440</v>
      </c>
      <c r="U4616" s="17" t="e">
        <f aca="false">((P4616-(P4616/99)*S4616))</f>
        <v>#REF!</v>
      </c>
      <c r="V4616" s="17" t="n">
        <f aca="false">IF(Q4616="regular",0,(P4616-(O4616*20%)))</f>
        <v>15440</v>
      </c>
      <c r="W4616" s="17"/>
      <c r="X4616" s="15"/>
      <c r="Y4616" s="18" t="str">
        <f aca="false">VLOOKUP(F4616,'[1]Goa Member''s Details Revised'!$C$2:$AO$7385,12,0)</f>
        <v>Last Communication Till 1992</v>
      </c>
    </row>
    <row r="4617" customFormat="false" ht="15" hidden="false" customHeight="false" outlineLevel="0" collapsed="false">
      <c r="B4617" s="14" t="n">
        <v>4616</v>
      </c>
      <c r="C4617" s="15"/>
      <c r="D4617" s="15" t="s">
        <v>12791</v>
      </c>
      <c r="E4617" s="15" t="s">
        <v>25</v>
      </c>
      <c r="F4617" s="15" t="s">
        <v>12792</v>
      </c>
      <c r="G4617" s="15"/>
      <c r="H4617" s="16" t="str">
        <f aca="false">VLOOKUP(F4617,'[1]Goa Member''s Details Revised'!$C$2:$AO$7385,2,0)</f>
        <v>PURCHASER</v>
      </c>
      <c r="I4617" s="15" t="n">
        <v>5</v>
      </c>
      <c r="J4617" s="15" t="s">
        <v>322</v>
      </c>
      <c r="K4617" s="15" t="n">
        <v>1988</v>
      </c>
      <c r="L4617" s="16" t="str">
        <f aca="false">VLOOKUP(F4617,'[1]Goa Member''s Details Revised'!$C$2:$AO$7385,9,0)</f>
        <v>Never</v>
      </c>
      <c r="M4617" s="15" t="s">
        <v>12793</v>
      </c>
      <c r="N4617" s="17" t="n">
        <f aca="false">VLOOKUP(F4617,'[1]Goa Member''s Details Revised'!$C$2:$AO$7385,5,0)</f>
        <v>28500</v>
      </c>
      <c r="O4617" s="17" t="n">
        <f aca="false">VLOOKUP(F4617,'[1]Goa Member''s Details Revised'!$C$2:$AO$7385,5,0)</f>
        <v>28500</v>
      </c>
      <c r="P4617" s="17" t="n">
        <v>28500</v>
      </c>
      <c r="Q4617" s="17" t="str">
        <f aca="false">VLOOKUP(F4617,'[1]Goa Member''s Details Revised'!$C$2:$AO$7385,8,0)</f>
        <v>I.R.M</v>
      </c>
      <c r="R4617" s="17" t="n">
        <f aca="false">+O4617-P4617</f>
        <v>0</v>
      </c>
      <c r="S4617" s="15" t="e">
        <f aca="false">+#REF!-K4617</f>
        <v>#REF!</v>
      </c>
      <c r="T4617" s="17" t="n">
        <f aca="false">IF(Q4617="regular",((P4617-(P4617/99)*S4617)),(P4617-(P4617*20%)))</f>
        <v>22800</v>
      </c>
      <c r="U4617" s="17" t="e">
        <f aca="false">((P4617-(P4617/99)*S4617))</f>
        <v>#REF!</v>
      </c>
      <c r="V4617" s="17" t="n">
        <f aca="false">IF(Q4617="regular",0,(P4617-(O4617*20%)))</f>
        <v>22800</v>
      </c>
      <c r="W4617" s="17"/>
      <c r="X4617" s="15"/>
      <c r="Y4617" s="18" t="str">
        <f aca="false">VLOOKUP(F4617,'[1]Goa Member''s Details Revised'!$C$2:$AO$7385,12,0)</f>
        <v>not send reminder so last communication 08</v>
      </c>
    </row>
    <row r="4618" customFormat="false" ht="15" hidden="false" customHeight="false" outlineLevel="0" collapsed="false">
      <c r="B4618" s="14" t="n">
        <v>4617</v>
      </c>
      <c r="C4618" s="15"/>
      <c r="D4618" s="15" t="s">
        <v>12794</v>
      </c>
      <c r="E4618" s="15" t="s">
        <v>25</v>
      </c>
      <c r="F4618" s="15" t="s">
        <v>12795</v>
      </c>
      <c r="G4618" s="15"/>
      <c r="H4618" s="16" t="str">
        <f aca="false">VLOOKUP(F4618,'[1]Goa Member''s Details Revised'!$C$2:$AO$7385,2,0)</f>
        <v>PURCHASER</v>
      </c>
      <c r="I4618" s="15" t="n">
        <v>23</v>
      </c>
      <c r="J4618" s="15" t="s">
        <v>322</v>
      </c>
      <c r="K4618" s="15" t="n">
        <v>1988</v>
      </c>
      <c r="L4618" s="16" t="str">
        <f aca="false">VLOOKUP(F4618,'[1]Goa Member''s Details Revised'!$C$2:$AO$7385,9,0)</f>
        <v>Never</v>
      </c>
      <c r="M4618" s="15" t="s">
        <v>12796</v>
      </c>
      <c r="N4618" s="17" t="n">
        <f aca="false">VLOOKUP(F4618,'[1]Goa Member''s Details Revised'!$C$2:$AO$7385,5,0)</f>
        <v>17500</v>
      </c>
      <c r="O4618" s="17" t="n">
        <f aca="false">VLOOKUP(F4618,'[1]Goa Member''s Details Revised'!$C$2:$AO$7385,5,0)</f>
        <v>17500</v>
      </c>
      <c r="P4618" s="17" t="n">
        <f aca="false">VLOOKUP(F4618,'[1]Goa Member''s Details Revised'!$C$2:$AO$7385,6,0)</f>
        <v>18000</v>
      </c>
      <c r="Q4618" s="17" t="str">
        <f aca="false">VLOOKUP(F4618,'[1]Goa Member''s Details Revised'!$C$2:$AO$7385,8,0)</f>
        <v>I.R.M</v>
      </c>
      <c r="R4618" s="17" t="n">
        <f aca="false">+O4618-P4618</f>
        <v>-500</v>
      </c>
      <c r="S4618" s="15" t="e">
        <f aca="false">+#REF!-K4618</f>
        <v>#REF!</v>
      </c>
      <c r="T4618" s="17" t="n">
        <f aca="false">IF(Q4618="regular",((P4618-(P4618/99)*S4618)),(P4618-(P4618*20%)))</f>
        <v>14400</v>
      </c>
      <c r="U4618" s="17" t="e">
        <f aca="false">((P4618-(P4618/99)*S4618))</f>
        <v>#REF!</v>
      </c>
      <c r="V4618" s="17" t="n">
        <f aca="false">IF(Q4618="regular",0,(P4618-(O4618*20%)))</f>
        <v>14500</v>
      </c>
      <c r="W4618" s="17"/>
      <c r="X4618" s="15"/>
      <c r="Y4618" s="18" t="str">
        <f aca="false">VLOOKUP(F4618,'[1]Goa Member''s Details Revised'!$C$2:$AO$7385,12,0)</f>
        <v>reply to his mail so last communication 2012</v>
      </c>
    </row>
    <row r="4619" customFormat="false" ht="30" hidden="false" customHeight="false" outlineLevel="0" collapsed="false">
      <c r="B4619" s="14" t="n">
        <v>4618</v>
      </c>
      <c r="C4619" s="15"/>
      <c r="D4619" s="15" t="s">
        <v>12797</v>
      </c>
      <c r="E4619" s="15" t="s">
        <v>25</v>
      </c>
      <c r="F4619" s="15" t="s">
        <v>12798</v>
      </c>
      <c r="G4619" s="15"/>
      <c r="H4619" s="16" t="str">
        <f aca="false">VLOOKUP(F4619,'[1]Goa Member''s Details Revised'!$C$2:$AO$7385,2,0)</f>
        <v>Purchaser</v>
      </c>
      <c r="I4619" s="15" t="n">
        <v>30</v>
      </c>
      <c r="J4619" s="15" t="s">
        <v>322</v>
      </c>
      <c r="K4619" s="15" t="n">
        <v>1988</v>
      </c>
      <c r="L4619" s="16" t="str">
        <f aca="false">VLOOKUP(F4619,'[1]Goa Member''s Details Revised'!$C$2:$AO$7385,9,0)</f>
        <v>Never</v>
      </c>
      <c r="M4619" s="15" t="s">
        <v>12799</v>
      </c>
      <c r="N4619" s="17" t="n">
        <f aca="false">VLOOKUP(F4619,'[1]Goa Member''s Details Revised'!$C$2:$AO$7385,5,0)</f>
        <v>22500</v>
      </c>
      <c r="O4619" s="17" t="n">
        <f aca="false">VLOOKUP(F4619,'[1]Goa Member''s Details Revised'!$C$2:$AO$7385,5,0)</f>
        <v>22500</v>
      </c>
      <c r="P4619" s="17" t="n">
        <f aca="false">VLOOKUP(F4619,'[1]Goa Member''s Details Revised'!$C$2:$AO$7385,6,0)</f>
        <v>23500</v>
      </c>
      <c r="Q4619" s="17" t="str">
        <f aca="false">VLOOKUP(F4619,'[1]Goa Member''s Details Revised'!$C$2:$AO$7385,8,0)</f>
        <v>I.R.M</v>
      </c>
      <c r="R4619" s="17" t="n">
        <f aca="false">+O4619-P4619</f>
        <v>-1000</v>
      </c>
      <c r="S4619" s="15" t="e">
        <f aca="false">+#REF!-K4619</f>
        <v>#REF!</v>
      </c>
      <c r="T4619" s="17" t="n">
        <f aca="false">IF(Q4619="regular",((P4619-(P4619/99)*S4619)),(P4619-(P4619*20%)))</f>
        <v>18800</v>
      </c>
      <c r="U4619" s="17" t="e">
        <f aca="false">((P4619-(P4619/99)*S4619))</f>
        <v>#REF!</v>
      </c>
      <c r="V4619" s="17" t="n">
        <f aca="false">IF(Q4619="regular",0,(P4619-(O4619*20%)))</f>
        <v>19000</v>
      </c>
      <c r="W4619" s="17"/>
      <c r="X4619" s="15"/>
      <c r="Y4619" s="18" t="str">
        <f aca="false">VLOOKUP(F4619,'[1]Goa Member''s Details Revised'!$C$2:$AO$7385,12,0)</f>
        <v>we send last reminder in 2012.then we did not receive any reply </v>
      </c>
    </row>
    <row r="4620" customFormat="false" ht="15" hidden="false" customHeight="false" outlineLevel="0" collapsed="false">
      <c r="B4620" s="14" t="n">
        <v>4619</v>
      </c>
      <c r="C4620" s="15"/>
      <c r="D4620" s="15" t="s">
        <v>12800</v>
      </c>
      <c r="E4620" s="15" t="s">
        <v>25</v>
      </c>
      <c r="F4620" s="15" t="s">
        <v>12801</v>
      </c>
      <c r="G4620" s="15"/>
      <c r="H4620" s="16" t="str">
        <f aca="false">VLOOKUP(F4620,'[1]Goa Member''s Details Revised'!$C$2:$AO$7385,2,0)</f>
        <v>PURCHASER</v>
      </c>
      <c r="I4620" s="15" t="n">
        <v>30</v>
      </c>
      <c r="J4620" s="15" t="s">
        <v>322</v>
      </c>
      <c r="K4620" s="15" t="n">
        <v>1988</v>
      </c>
      <c r="L4620" s="16" t="str">
        <f aca="false">VLOOKUP(F4620,'[1]Goa Member''s Details Revised'!$C$2:$AO$7385,9,0)</f>
        <v>Never</v>
      </c>
      <c r="M4620" s="15" t="s">
        <v>12802</v>
      </c>
      <c r="N4620" s="17" t="n">
        <f aca="false">VLOOKUP(F4620,'[1]Goa Member''s Details Revised'!$C$2:$AO$7385,5,0)</f>
        <v>13900</v>
      </c>
      <c r="O4620" s="17" t="n">
        <f aca="false">VLOOKUP(F4620,'[1]Goa Member''s Details Revised'!$C$2:$AO$7385,5,0)</f>
        <v>13900</v>
      </c>
      <c r="P4620" s="17" t="n">
        <f aca="false">VLOOKUP(F4620,'[1]Goa Member''s Details Revised'!$C$2:$AO$7385,6,0)</f>
        <v>13900</v>
      </c>
      <c r="Q4620" s="17" t="str">
        <f aca="false">VLOOKUP(F4620,'[1]Goa Member''s Details Revised'!$C$2:$AO$7385,8,0)</f>
        <v>I.R.M</v>
      </c>
      <c r="R4620" s="17" t="n">
        <f aca="false">+O4620-P4620</f>
        <v>0</v>
      </c>
      <c r="S4620" s="15" t="e">
        <f aca="false">+#REF!-K4620</f>
        <v>#REF!</v>
      </c>
      <c r="T4620" s="17" t="n">
        <f aca="false">IF(Q4620="regular",((P4620-(P4620/99)*S4620)),(P4620-(P4620*20%)))</f>
        <v>11120</v>
      </c>
      <c r="U4620" s="17" t="e">
        <f aca="false">((P4620-(P4620/99)*S4620))</f>
        <v>#REF!</v>
      </c>
      <c r="V4620" s="17" t="n">
        <f aca="false">IF(Q4620="regular",0,(P4620-(O4620*20%)))</f>
        <v>11120</v>
      </c>
      <c r="W4620" s="17"/>
      <c r="X4620" s="15"/>
      <c r="Y4620" s="18" t="str">
        <f aca="false">VLOOKUP(F4620,'[1]Goa Member''s Details Revised'!$C$2:$AO$7385,12,0)</f>
        <v>last communication 00</v>
      </c>
    </row>
    <row r="4621" customFormat="false" ht="15" hidden="false" customHeight="false" outlineLevel="0" collapsed="false">
      <c r="B4621" s="14" t="n">
        <v>4620</v>
      </c>
      <c r="C4621" s="15"/>
      <c r="D4621" s="15" t="s">
        <v>12803</v>
      </c>
      <c r="E4621" s="15" t="s">
        <v>25</v>
      </c>
      <c r="F4621" s="15" t="s">
        <v>12804</v>
      </c>
      <c r="G4621" s="15"/>
      <c r="H4621" s="16" t="str">
        <f aca="false">VLOOKUP(F4621,'[1]Goa Member''s Details Revised'!$C$2:$AO$7385,2,0)</f>
        <v>PURCHASER</v>
      </c>
      <c r="I4621" s="15" t="n">
        <v>3</v>
      </c>
      <c r="J4621" s="15" t="s">
        <v>337</v>
      </c>
      <c r="K4621" s="15" t="n">
        <v>1988</v>
      </c>
      <c r="L4621" s="16" t="str">
        <f aca="false">VLOOKUP(F4621,'[1]Goa Member''s Details Revised'!$C$2:$AO$7385,9,0)</f>
        <v>Never</v>
      </c>
      <c r="M4621" s="15" t="s">
        <v>12805</v>
      </c>
      <c r="N4621" s="17" t="n">
        <f aca="false">VLOOKUP(F4621,'[1]Goa Member''s Details Revised'!$C$2:$AO$7385,5,0)</f>
        <v>22500</v>
      </c>
      <c r="O4621" s="17" t="n">
        <f aca="false">VLOOKUP(F4621,'[1]Goa Member''s Details Revised'!$C$2:$AO$7385,5,0)</f>
        <v>22500</v>
      </c>
      <c r="P4621" s="17" t="n">
        <v>22500</v>
      </c>
      <c r="Q4621" s="17" t="str">
        <f aca="false">VLOOKUP(F4621,'[1]Goa Member''s Details Revised'!$C$2:$AO$7385,8,0)</f>
        <v>I.R.M</v>
      </c>
      <c r="R4621" s="17" t="n">
        <f aca="false">+O4621-P4621</f>
        <v>0</v>
      </c>
      <c r="S4621" s="15" t="e">
        <f aca="false">+#REF!-K4621</f>
        <v>#REF!</v>
      </c>
      <c r="T4621" s="17" t="n">
        <f aca="false">IF(Q4621="regular",((P4621-(P4621/99)*S4621)),(P4621-(P4621*20%)))</f>
        <v>18000</v>
      </c>
      <c r="U4621" s="17" t="e">
        <f aca="false">((P4621-(P4621/99)*S4621))</f>
        <v>#REF!</v>
      </c>
      <c r="V4621" s="17" t="n">
        <f aca="false">IF(Q4621="regular",0,(P4621-(O4621*20%)))</f>
        <v>18000</v>
      </c>
      <c r="W4621" s="17"/>
      <c r="X4621" s="15"/>
      <c r="Y4621" s="18" t="str">
        <f aca="false">VLOOKUP(F4621,'[1]Goa Member''s Details Revised'!$C$2:$AO$7385,12,0)</f>
        <v>last communication 91</v>
      </c>
    </row>
    <row r="4622" customFormat="false" ht="15" hidden="false" customHeight="false" outlineLevel="0" collapsed="false">
      <c r="B4622" s="14" t="n">
        <v>4621</v>
      </c>
      <c r="C4622" s="15"/>
      <c r="D4622" s="15" t="s">
        <v>12806</v>
      </c>
      <c r="E4622" s="15" t="s">
        <v>25</v>
      </c>
      <c r="F4622" s="15" t="s">
        <v>12807</v>
      </c>
      <c r="G4622" s="15"/>
      <c r="H4622" s="16" t="str">
        <f aca="false">VLOOKUP(F4622,'[1]Goa Member''s Details Revised'!$C$2:$AO$7385,2,0)</f>
        <v>Purchaser</v>
      </c>
      <c r="I4622" s="15" t="n">
        <v>20</v>
      </c>
      <c r="J4622" s="15" t="s">
        <v>337</v>
      </c>
      <c r="K4622" s="15" t="n">
        <v>1988</v>
      </c>
      <c r="L4622" s="16" t="str">
        <f aca="false">VLOOKUP(F4622,'[1]Goa Member''s Details Revised'!$C$2:$AO$7385,9,0)</f>
        <v>Never</v>
      </c>
      <c r="M4622" s="15" t="s">
        <v>12808</v>
      </c>
      <c r="N4622" s="17" t="n">
        <f aca="false">VLOOKUP(F4622,'[1]Goa Member''s Details Revised'!$C$2:$AO$7385,5,0)</f>
        <v>28500</v>
      </c>
      <c r="O4622" s="17" t="n">
        <f aca="false">VLOOKUP(F4622,'[1]Goa Member''s Details Revised'!$C$2:$AO$7385,5,0)</f>
        <v>28500</v>
      </c>
      <c r="P4622" s="17" t="n">
        <f aca="false">VLOOKUP(F4622,'[1]Goa Member''s Details Revised'!$C$2:$AO$7385,6,0)</f>
        <v>29700</v>
      </c>
      <c r="Q4622" s="17" t="str">
        <f aca="false">VLOOKUP(F4622,'[1]Goa Member''s Details Revised'!$C$2:$AO$7385,8,0)</f>
        <v>I.R.M</v>
      </c>
      <c r="R4622" s="17" t="n">
        <f aca="false">+O4622-P4622</f>
        <v>-1200</v>
      </c>
      <c r="S4622" s="15" t="e">
        <f aca="false">+#REF!-K4622</f>
        <v>#REF!</v>
      </c>
      <c r="T4622" s="17" t="n">
        <f aca="false">IF(Q4622="regular",((P4622-(P4622/99)*S4622)),(P4622-(P4622*20%)))</f>
        <v>23760</v>
      </c>
      <c r="U4622" s="17" t="e">
        <f aca="false">((P4622-(P4622/99)*S4622))</f>
        <v>#REF!</v>
      </c>
      <c r="V4622" s="17" t="n">
        <f aca="false">IF(Q4622="regular",0,(P4622-(O4622*20%)))</f>
        <v>24000</v>
      </c>
      <c r="W4622" s="17"/>
      <c r="X4622" s="15"/>
      <c r="Y4622" s="18" t="str">
        <f aca="false">VLOOKUP(F4622,'[1]Goa Member''s Details Revised'!$C$2:$AO$7385,12,0)</f>
        <v>last communication 2009</v>
      </c>
    </row>
    <row r="4623" customFormat="false" ht="30" hidden="false" customHeight="false" outlineLevel="0" collapsed="false">
      <c r="B4623" s="14" t="n">
        <v>4622</v>
      </c>
      <c r="C4623" s="15"/>
      <c r="D4623" s="15" t="s">
        <v>12809</v>
      </c>
      <c r="E4623" s="15" t="s">
        <v>25</v>
      </c>
      <c r="F4623" s="15" t="s">
        <v>12810</v>
      </c>
      <c r="G4623" s="15"/>
      <c r="H4623" s="16" t="str">
        <f aca="false">VLOOKUP(F4623,'[1]Goa Member''s Details Revised'!$C$2:$AO$7385,2,0)</f>
        <v>Purchaser</v>
      </c>
      <c r="I4623" s="15" t="n">
        <v>20</v>
      </c>
      <c r="J4623" s="15" t="s">
        <v>337</v>
      </c>
      <c r="K4623" s="15" t="n">
        <v>1988</v>
      </c>
      <c r="L4623" s="16" t="str">
        <f aca="false">VLOOKUP(F4623,'[1]Goa Member''s Details Revised'!$C$2:$AO$7385,9,0)</f>
        <v>Never</v>
      </c>
      <c r="M4623" s="15" t="s">
        <v>12811</v>
      </c>
      <c r="N4623" s="17" t="n">
        <f aca="false">VLOOKUP(F4623,'[1]Goa Member''s Details Revised'!$C$2:$AO$7385,5,0)</f>
        <v>28500</v>
      </c>
      <c r="O4623" s="17" t="n">
        <f aca="false">VLOOKUP(F4623,'[1]Goa Member''s Details Revised'!$C$2:$AO$7385,5,0)</f>
        <v>28500</v>
      </c>
      <c r="P4623" s="17" t="n">
        <f aca="false">VLOOKUP(F4623,'[1]Goa Member''s Details Revised'!$C$2:$AO$7385,6,0)</f>
        <v>29700</v>
      </c>
      <c r="Q4623" s="17" t="str">
        <f aca="false">VLOOKUP(F4623,'[1]Goa Member''s Details Revised'!$C$2:$AO$7385,8,0)</f>
        <v>I.R.M</v>
      </c>
      <c r="R4623" s="17" t="n">
        <f aca="false">+O4623-P4623</f>
        <v>-1200</v>
      </c>
      <c r="S4623" s="15" t="e">
        <f aca="false">+#REF!-K4623</f>
        <v>#REF!</v>
      </c>
      <c r="T4623" s="17" t="n">
        <f aca="false">IF(Q4623="regular",((P4623-(P4623/99)*S4623)),(P4623-(P4623*20%)))</f>
        <v>23760</v>
      </c>
      <c r="U4623" s="17" t="e">
        <f aca="false">((P4623-(P4623/99)*S4623))</f>
        <v>#REF!</v>
      </c>
      <c r="V4623" s="17" t="n">
        <f aca="false">IF(Q4623="regular",0,(P4623-(O4623*20%)))</f>
        <v>24000</v>
      </c>
      <c r="W4623" s="17"/>
      <c r="X4623" s="15"/>
      <c r="Y4623" s="18" t="str">
        <f aca="false">VLOOKUP(F4623,'[1]Goa Member''s Details Revised'!$C$2:$AO$7385,12,0)</f>
        <v>we send last reminder in 2012.then we did not receive any reply </v>
      </c>
    </row>
    <row r="4624" customFormat="false" ht="15" hidden="false" customHeight="false" outlineLevel="0" collapsed="false">
      <c r="B4624" s="14" t="n">
        <v>4623</v>
      </c>
      <c r="C4624" s="15"/>
      <c r="D4624" s="15" t="s">
        <v>12812</v>
      </c>
      <c r="E4624" s="15" t="s">
        <v>25</v>
      </c>
      <c r="F4624" s="15" t="s">
        <v>12813</v>
      </c>
      <c r="G4624" s="15"/>
      <c r="H4624" s="16" t="str">
        <f aca="false">VLOOKUP(F4624,'[1]Goa Member''s Details Revised'!$C$2:$AO$7385,2,0)</f>
        <v>Purchaser</v>
      </c>
      <c r="I4624" s="15" t="n">
        <v>23</v>
      </c>
      <c r="J4624" s="15" t="s">
        <v>337</v>
      </c>
      <c r="K4624" s="15" t="n">
        <v>1988</v>
      </c>
      <c r="L4624" s="16" t="str">
        <f aca="false">VLOOKUP(F4624,'[1]Goa Member''s Details Revised'!$C$2:$AO$7385,9,0)</f>
        <v>Never</v>
      </c>
      <c r="M4624" s="15" t="s">
        <v>12814</v>
      </c>
      <c r="N4624" s="17" t="n">
        <f aca="false">VLOOKUP(F4624,'[1]Goa Member''s Details Revised'!$C$2:$AO$7385,5,0)</f>
        <v>18500</v>
      </c>
      <c r="O4624" s="17" t="n">
        <f aca="false">VLOOKUP(F4624,'[1]Goa Member''s Details Revised'!$C$2:$AO$7385,5,0)</f>
        <v>18500</v>
      </c>
      <c r="P4624" s="17" t="n">
        <f aca="false">VLOOKUP(F4624,'[1]Goa Member''s Details Revised'!$C$2:$AO$7385,6,0)</f>
        <v>19300</v>
      </c>
      <c r="Q4624" s="17" t="str">
        <f aca="false">VLOOKUP(F4624,'[1]Goa Member''s Details Revised'!$C$2:$AO$7385,8,0)</f>
        <v>I.R.M</v>
      </c>
      <c r="R4624" s="17" t="n">
        <f aca="false">+O4624-P4624</f>
        <v>-800</v>
      </c>
      <c r="S4624" s="15" t="e">
        <f aca="false">+#REF!-K4624</f>
        <v>#REF!</v>
      </c>
      <c r="T4624" s="17" t="n">
        <f aca="false">IF(Q4624="regular",((P4624-(P4624/99)*S4624)),(P4624-(P4624*20%)))</f>
        <v>15440</v>
      </c>
      <c r="U4624" s="17" t="e">
        <f aca="false">((P4624-(P4624/99)*S4624))</f>
        <v>#REF!</v>
      </c>
      <c r="V4624" s="17" t="n">
        <f aca="false">IF(Q4624="regular",0,(P4624-(O4624*20%)))</f>
        <v>15600</v>
      </c>
      <c r="W4624" s="17"/>
      <c r="X4624" s="15"/>
      <c r="Y4624" s="18" t="str">
        <f aca="false">VLOOKUP(F4624,'[1]Goa Member''s Details Revised'!$C$2:$AO$7385,12,0)</f>
        <v>No Reminder,,last communication 2011</v>
      </c>
    </row>
    <row r="4625" customFormat="false" ht="30" hidden="false" customHeight="false" outlineLevel="0" collapsed="false">
      <c r="B4625" s="14" t="n">
        <v>4624</v>
      </c>
      <c r="C4625" s="15"/>
      <c r="D4625" s="15" t="s">
        <v>12815</v>
      </c>
      <c r="E4625" s="15" t="s">
        <v>25</v>
      </c>
      <c r="F4625" s="15" t="s">
        <v>12816</v>
      </c>
      <c r="G4625" s="15"/>
      <c r="H4625" s="16" t="str">
        <f aca="false">VLOOKUP(F4625,'[1]Goa Member''s Details Revised'!$C$2:$AO$7385,2,0)</f>
        <v>Purchaser</v>
      </c>
      <c r="I4625" s="15" t="n">
        <v>23</v>
      </c>
      <c r="J4625" s="15" t="s">
        <v>337</v>
      </c>
      <c r="K4625" s="15" t="n">
        <v>1988</v>
      </c>
      <c r="L4625" s="16" t="str">
        <f aca="false">VLOOKUP(F4625,'[1]Goa Member''s Details Revised'!$C$2:$AO$7385,9,0)</f>
        <v>Never</v>
      </c>
      <c r="M4625" s="15" t="s">
        <v>12817</v>
      </c>
      <c r="N4625" s="17" t="n">
        <f aca="false">VLOOKUP(F4625,'[1]Goa Member''s Details Revised'!$C$2:$AO$7385,5,0)</f>
        <v>18500</v>
      </c>
      <c r="O4625" s="17" t="n">
        <f aca="false">VLOOKUP(F4625,'[1]Goa Member''s Details Revised'!$C$2:$AO$7385,5,0)</f>
        <v>18500</v>
      </c>
      <c r="P4625" s="17" t="n">
        <f aca="false">VLOOKUP(F4625,'[1]Goa Member''s Details Revised'!$C$2:$AO$7385,6,0)</f>
        <v>19300</v>
      </c>
      <c r="Q4625" s="17" t="str">
        <f aca="false">VLOOKUP(F4625,'[1]Goa Member''s Details Revised'!$C$2:$AO$7385,8,0)</f>
        <v>I.R.M</v>
      </c>
      <c r="R4625" s="17" t="n">
        <f aca="false">+O4625-P4625</f>
        <v>-800</v>
      </c>
      <c r="S4625" s="15" t="e">
        <f aca="false">+#REF!-K4625</f>
        <v>#REF!</v>
      </c>
      <c r="T4625" s="17" t="n">
        <f aca="false">IF(Q4625="regular",((P4625-(P4625/99)*S4625)),(P4625-(P4625*20%)))</f>
        <v>15440</v>
      </c>
      <c r="U4625" s="17" t="e">
        <f aca="false">((P4625-(P4625/99)*S4625))</f>
        <v>#REF!</v>
      </c>
      <c r="V4625" s="17" t="n">
        <f aca="false">IF(Q4625="regular",0,(P4625-(O4625*20%)))</f>
        <v>15600</v>
      </c>
      <c r="W4625" s="17"/>
      <c r="X4625" s="15"/>
      <c r="Y4625" s="18" t="str">
        <f aca="false">VLOOKUP(F4625,'[1]Goa Member''s Details Revised'!$C$2:$AO$7385,12,0)</f>
        <v>we send last reminder in 2013.then we did not receive any reply </v>
      </c>
    </row>
    <row r="4626" customFormat="false" ht="15" hidden="false" customHeight="false" outlineLevel="0" collapsed="false">
      <c r="B4626" s="14" t="n">
        <v>4625</v>
      </c>
      <c r="C4626" s="15"/>
      <c r="D4626" s="15" t="s">
        <v>12818</v>
      </c>
      <c r="E4626" s="15" t="s">
        <v>25</v>
      </c>
      <c r="F4626" s="15" t="s">
        <v>12819</v>
      </c>
      <c r="G4626" s="15"/>
      <c r="H4626" s="16" t="str">
        <f aca="false">VLOOKUP(F4626,'[1]Goa Member''s Details Revised'!$C$2:$AO$7385,2,0)</f>
        <v>Purchaser</v>
      </c>
      <c r="I4626" s="15" t="n">
        <v>30</v>
      </c>
      <c r="J4626" s="15" t="s">
        <v>337</v>
      </c>
      <c r="K4626" s="15" t="n">
        <v>1988</v>
      </c>
      <c r="L4626" s="16" t="n">
        <f aca="false">VLOOKUP(F4626,'[1]Goa Member''s Details Revised'!$C$2:$AO$7385,9,0)</f>
        <v>2009</v>
      </c>
      <c r="M4626" s="15" t="s">
        <v>12820</v>
      </c>
      <c r="N4626" s="17" t="n">
        <f aca="false">VLOOKUP(F4626,'[1]Goa Member''s Details Revised'!$C$2:$AO$7385,5,0)</f>
        <v>18500</v>
      </c>
      <c r="O4626" s="17" t="n">
        <f aca="false">VLOOKUP(F4626,'[1]Goa Member''s Details Revised'!$C$2:$AO$7385,5,0)</f>
        <v>18500</v>
      </c>
      <c r="P4626" s="17" t="n">
        <f aca="false">VLOOKUP(F4626,'[1]Goa Member''s Details Revised'!$C$2:$AO$7385,6,0)</f>
        <v>19300</v>
      </c>
      <c r="Q4626" s="17" t="str">
        <f aca="false">VLOOKUP(F4626,'[1]Goa Member''s Details Revised'!$C$2:$AO$7385,8,0)</f>
        <v>R.M</v>
      </c>
      <c r="R4626" s="17" t="n">
        <f aca="false">+O4626-P4626</f>
        <v>-800</v>
      </c>
      <c r="S4626" s="15" t="e">
        <f aca="false">+#REF!-K4626</f>
        <v>#REF!</v>
      </c>
      <c r="T4626" s="17" t="n">
        <f aca="false">IF(Q4626="regular",((P4626-(P4626/99)*S4626)),(P4626-(P4626*20%)))</f>
        <v>15440</v>
      </c>
      <c r="U4626" s="17" t="e">
        <f aca="false">((P4626-(P4626/99)*S4626))</f>
        <v>#REF!</v>
      </c>
      <c r="V4626" s="17" t="n">
        <f aca="false">IF(Q4626="regular",0,(P4626-(O4626*20%)))</f>
        <v>15600</v>
      </c>
      <c r="W4626" s="17"/>
      <c r="X4626" s="15"/>
      <c r="Y4626" s="18" t="str">
        <f aca="false">VLOOKUP(F4626,'[1]Goa Member''s Details Revised'!$C$2:$AO$7385,12,0)</f>
        <v>send perform invoice so Last Communication Till 2010</v>
      </c>
    </row>
    <row r="4627" customFormat="false" ht="15" hidden="false" customHeight="false" outlineLevel="0" collapsed="false">
      <c r="B4627" s="14" t="n">
        <v>4626</v>
      </c>
      <c r="C4627" s="15"/>
      <c r="D4627" s="15" t="s">
        <v>12821</v>
      </c>
      <c r="E4627" s="15" t="s">
        <v>25</v>
      </c>
      <c r="F4627" s="15" t="s">
        <v>12822</v>
      </c>
      <c r="G4627" s="15"/>
      <c r="H4627" s="16" t="str">
        <f aca="false">VLOOKUP(F4627,'[1]Goa Member''s Details Revised'!$C$2:$AO$7385,2,0)</f>
        <v>Purchaser</v>
      </c>
      <c r="I4627" s="15" t="n">
        <v>18</v>
      </c>
      <c r="J4627" s="15" t="s">
        <v>404</v>
      </c>
      <c r="K4627" s="15" t="n">
        <v>1988</v>
      </c>
      <c r="L4627" s="16" t="str">
        <f aca="false">VLOOKUP(F4627,'[1]Goa Member''s Details Revised'!$C$2:$AO$7385,9,0)</f>
        <v>Never</v>
      </c>
      <c r="M4627" s="15" t="s">
        <v>12823</v>
      </c>
      <c r="N4627" s="17" t="n">
        <f aca="false">VLOOKUP(F4627,'[1]Goa Member''s Details Revised'!$C$2:$AO$7385,5,0)</f>
        <v>22500</v>
      </c>
      <c r="O4627" s="17" t="n">
        <f aca="false">VLOOKUP(F4627,'[1]Goa Member''s Details Revised'!$C$2:$AO$7385,5,0)</f>
        <v>22500</v>
      </c>
      <c r="P4627" s="17" t="n">
        <f aca="false">VLOOKUP(F4627,'[1]Goa Member''s Details Revised'!$C$2:$AO$7385,6,0)</f>
        <v>23500</v>
      </c>
      <c r="Q4627" s="17" t="str">
        <f aca="false">VLOOKUP(F4627,'[1]Goa Member''s Details Revised'!$C$2:$AO$7385,8,0)</f>
        <v>I.R.M</v>
      </c>
      <c r="R4627" s="17" t="n">
        <f aca="false">+O4627-P4627</f>
        <v>-1000</v>
      </c>
      <c r="S4627" s="15" t="e">
        <f aca="false">+#REF!-K4627</f>
        <v>#REF!</v>
      </c>
      <c r="T4627" s="17" t="n">
        <f aca="false">IF(Q4627="regular",((P4627-(P4627/99)*S4627)),(P4627-(P4627*20%)))</f>
        <v>18800</v>
      </c>
      <c r="U4627" s="17" t="e">
        <f aca="false">((P4627-(P4627/99)*S4627))</f>
        <v>#REF!</v>
      </c>
      <c r="V4627" s="17" t="n">
        <f aca="false">IF(Q4627="regular",0,(P4627-(O4627*20%)))</f>
        <v>19000</v>
      </c>
      <c r="W4627" s="17"/>
      <c r="X4627" s="15"/>
      <c r="Y4627" s="18" t="str">
        <f aca="false">VLOOKUP(F4627,'[1]Goa Member''s Details Revised'!$C$2:$AO$7385,12,0)</f>
        <v>last communication 99</v>
      </c>
    </row>
    <row r="4628" customFormat="false" ht="15" hidden="false" customHeight="false" outlineLevel="0" collapsed="false">
      <c r="B4628" s="14" t="n">
        <v>4627</v>
      </c>
      <c r="C4628" s="15"/>
      <c r="D4628" s="15" t="s">
        <v>12824</v>
      </c>
      <c r="E4628" s="15" t="s">
        <v>25</v>
      </c>
      <c r="F4628" s="15" t="s">
        <v>12825</v>
      </c>
      <c r="G4628" s="15"/>
      <c r="H4628" s="16" t="str">
        <f aca="false">VLOOKUP(F4628,'[1]Goa Member''s Details Revised'!$C$2:$AO$7385,2,0)</f>
        <v>Purchaser</v>
      </c>
      <c r="I4628" s="15" t="n">
        <v>18</v>
      </c>
      <c r="J4628" s="15" t="s">
        <v>404</v>
      </c>
      <c r="K4628" s="15" t="n">
        <v>1988</v>
      </c>
      <c r="L4628" s="16" t="str">
        <f aca="false">VLOOKUP(F4628,'[1]Goa Member''s Details Revised'!$C$2:$AO$7385,9,0)</f>
        <v>Never</v>
      </c>
      <c r="M4628" s="15" t="s">
        <v>12826</v>
      </c>
      <c r="N4628" s="17" t="n">
        <f aca="false">VLOOKUP(F4628,'[1]Goa Member''s Details Revised'!$C$2:$AO$7385,5,0)</f>
        <v>22500</v>
      </c>
      <c r="O4628" s="17" t="n">
        <f aca="false">VLOOKUP(F4628,'[1]Goa Member''s Details Revised'!$C$2:$AO$7385,5,0)</f>
        <v>22500</v>
      </c>
      <c r="P4628" s="17" t="n">
        <f aca="false">VLOOKUP(F4628,'[1]Goa Member''s Details Revised'!$C$2:$AO$7385,6,0)</f>
        <v>23500</v>
      </c>
      <c r="Q4628" s="17" t="str">
        <f aca="false">VLOOKUP(F4628,'[1]Goa Member''s Details Revised'!$C$2:$AO$7385,8,0)</f>
        <v>I.R.M</v>
      </c>
      <c r="R4628" s="17" t="n">
        <f aca="false">+O4628-P4628</f>
        <v>-1000</v>
      </c>
      <c r="S4628" s="15" t="e">
        <f aca="false">+#REF!-K4628</f>
        <v>#REF!</v>
      </c>
      <c r="T4628" s="17" t="n">
        <f aca="false">IF(Q4628="regular",((P4628-(P4628/99)*S4628)),(P4628-(P4628*20%)))</f>
        <v>18800</v>
      </c>
      <c r="U4628" s="17" t="e">
        <f aca="false">((P4628-(P4628/99)*S4628))</f>
        <v>#REF!</v>
      </c>
      <c r="V4628" s="17" t="n">
        <f aca="false">IF(Q4628="regular",0,(P4628-(O4628*20%)))</f>
        <v>19000</v>
      </c>
      <c r="W4628" s="17"/>
      <c r="X4628" s="15"/>
      <c r="Y4628" s="18" t="str">
        <f aca="false">VLOOKUP(F4628,'[1]Goa Member''s Details Revised'!$C$2:$AO$7385,12,0)</f>
        <v>last communication 92</v>
      </c>
    </row>
    <row r="4629" customFormat="false" ht="30" hidden="false" customHeight="false" outlineLevel="0" collapsed="false">
      <c r="B4629" s="14" t="n">
        <v>4628</v>
      </c>
      <c r="C4629" s="15"/>
      <c r="D4629" s="15" t="s">
        <v>12827</v>
      </c>
      <c r="E4629" s="15" t="s">
        <v>25</v>
      </c>
      <c r="F4629" s="15" t="s">
        <v>12828</v>
      </c>
      <c r="G4629" s="15"/>
      <c r="H4629" s="16" t="str">
        <f aca="false">VLOOKUP(F4629,'[1]Goa Member''s Details Revised'!$C$2:$AO$7385,2,0)</f>
        <v>Purchaser</v>
      </c>
      <c r="I4629" s="15" t="n">
        <v>23</v>
      </c>
      <c r="J4629" s="15" t="s">
        <v>404</v>
      </c>
      <c r="K4629" s="15" t="n">
        <v>1988</v>
      </c>
      <c r="L4629" s="16" t="n">
        <f aca="false">VLOOKUP(F4629,'[1]Goa Member''s Details Revised'!$C$2:$AO$7385,9,0)</f>
        <v>2011</v>
      </c>
      <c r="M4629" s="15" t="s">
        <v>12829</v>
      </c>
      <c r="N4629" s="17" t="n">
        <f aca="false">VLOOKUP(F4629,'[1]Goa Member''s Details Revised'!$C$2:$AO$7385,5,0)</f>
        <v>20800</v>
      </c>
      <c r="O4629" s="17" t="n">
        <f aca="false">VLOOKUP(F4629,'[1]Goa Member''s Details Revised'!$C$2:$AO$7385,5,0)</f>
        <v>20800</v>
      </c>
      <c r="P4629" s="17" t="n">
        <f aca="false">VLOOKUP(F4629,'[1]Goa Member''s Details Revised'!$C$2:$AO$7385,6,0)</f>
        <v>20800</v>
      </c>
      <c r="Q4629" s="17" t="str">
        <f aca="false">VLOOKUP(F4629,'[1]Goa Member''s Details Revised'!$C$2:$AO$7385,8,0)</f>
        <v>R.M</v>
      </c>
      <c r="R4629" s="17" t="n">
        <f aca="false">+O4629-P4629</f>
        <v>0</v>
      </c>
      <c r="S4629" s="15" t="e">
        <f aca="false">+#REF!-K4629</f>
        <v>#REF!</v>
      </c>
      <c r="T4629" s="17" t="n">
        <f aca="false">IF(Q4629="regular",((P4629-(P4629/99)*S4629)),(P4629-(P4629*20%)))</f>
        <v>16640</v>
      </c>
      <c r="U4629" s="17" t="e">
        <f aca="false">((P4629-(P4629/99)*S4629))</f>
        <v>#REF!</v>
      </c>
      <c r="V4629" s="17" t="n">
        <f aca="false">IF(Q4629="regular",0,(P4629-(O4629*20%)))</f>
        <v>16640</v>
      </c>
      <c r="W4629" s="17"/>
      <c r="X4629" s="15"/>
      <c r="Y4629" s="18" t="str">
        <f aca="false">VLOOKUP(F4629,'[1]Goa Member''s Details Revised'!$C$2:$AO$7385,12,0)</f>
        <v>no reminder so last communication 2012 total 4 membership of Goa:- 1835, 1836, 1837 and 1838</v>
      </c>
    </row>
    <row r="4630" customFormat="false" ht="30" hidden="false" customHeight="false" outlineLevel="0" collapsed="false">
      <c r="B4630" s="14" t="n">
        <v>4629</v>
      </c>
      <c r="C4630" s="15"/>
      <c r="D4630" s="15" t="s">
        <v>12830</v>
      </c>
      <c r="E4630" s="15" t="s">
        <v>25</v>
      </c>
      <c r="F4630" s="15" t="s">
        <v>12831</v>
      </c>
      <c r="G4630" s="15"/>
      <c r="H4630" s="16" t="str">
        <f aca="false">VLOOKUP(F4630,'[1]Goa Member''s Details Revised'!$C$2:$AO$7385,2,0)</f>
        <v>Purchaser</v>
      </c>
      <c r="I4630" s="15" t="n">
        <v>23</v>
      </c>
      <c r="J4630" s="15" t="s">
        <v>404</v>
      </c>
      <c r="K4630" s="15" t="n">
        <v>1988</v>
      </c>
      <c r="L4630" s="16" t="n">
        <f aca="false">VLOOKUP(F4630,'[1]Goa Member''s Details Revised'!$C$2:$AO$7385,9,0)</f>
        <v>2011</v>
      </c>
      <c r="M4630" s="15" t="s">
        <v>12829</v>
      </c>
      <c r="N4630" s="17" t="n">
        <f aca="false">VLOOKUP(F4630,'[1]Goa Member''s Details Revised'!$C$2:$AO$7385,5,0)</f>
        <v>23500</v>
      </c>
      <c r="O4630" s="17" t="n">
        <f aca="false">VLOOKUP(F4630,'[1]Goa Member''s Details Revised'!$C$2:$AO$7385,5,0)</f>
        <v>23500</v>
      </c>
      <c r="P4630" s="17" t="n">
        <f aca="false">VLOOKUP(F4630,'[1]Goa Member''s Details Revised'!$C$2:$AO$7385,6,0)</f>
        <v>23500</v>
      </c>
      <c r="Q4630" s="17" t="str">
        <f aca="false">VLOOKUP(F4630,'[1]Goa Member''s Details Revised'!$C$2:$AO$7385,8,0)</f>
        <v>R.M</v>
      </c>
      <c r="R4630" s="17" t="n">
        <f aca="false">+O4630-P4630</f>
        <v>0</v>
      </c>
      <c r="S4630" s="15" t="e">
        <f aca="false">+#REF!-K4630</f>
        <v>#REF!</v>
      </c>
      <c r="T4630" s="17" t="n">
        <f aca="false">IF(Q4630="regular",((P4630-(P4630/99)*S4630)),(P4630-(P4630*20%)))</f>
        <v>18800</v>
      </c>
      <c r="U4630" s="17" t="e">
        <f aca="false">((P4630-(P4630/99)*S4630))</f>
        <v>#REF!</v>
      </c>
      <c r="V4630" s="17" t="n">
        <f aca="false">IF(Q4630="regular",0,(P4630-(O4630*20%)))</f>
        <v>18800</v>
      </c>
      <c r="W4630" s="17"/>
      <c r="X4630" s="15"/>
      <c r="Y4630" s="18" t="str">
        <f aca="false">VLOOKUP(F4630,'[1]Goa Member''s Details Revised'!$C$2:$AO$7385,12,0)</f>
        <v>no reminder so last communication 2012 total 4 membership of Goa:- 1835, 1836, 1837 and 1838</v>
      </c>
    </row>
    <row r="4631" customFormat="false" ht="30" hidden="false" customHeight="false" outlineLevel="0" collapsed="false">
      <c r="B4631" s="14" t="n">
        <v>4630</v>
      </c>
      <c r="C4631" s="15"/>
      <c r="D4631" s="15" t="s">
        <v>12832</v>
      </c>
      <c r="E4631" s="15" t="s">
        <v>25</v>
      </c>
      <c r="F4631" s="15" t="s">
        <v>12833</v>
      </c>
      <c r="G4631" s="15"/>
      <c r="H4631" s="16" t="str">
        <f aca="false">VLOOKUP(F4631,'[1]Goa Member''s Details Revised'!$C$2:$AO$7385,2,0)</f>
        <v>Purchaser</v>
      </c>
      <c r="I4631" s="15" t="n">
        <v>23</v>
      </c>
      <c r="J4631" s="15" t="s">
        <v>404</v>
      </c>
      <c r="K4631" s="15" t="n">
        <v>1988</v>
      </c>
      <c r="L4631" s="16" t="n">
        <f aca="false">VLOOKUP(F4631,'[1]Goa Member''s Details Revised'!$C$2:$AO$7385,9,0)</f>
        <v>2009</v>
      </c>
      <c r="M4631" s="15" t="s">
        <v>12834</v>
      </c>
      <c r="N4631" s="17" t="n">
        <f aca="false">VLOOKUP(F4631,'[1]Goa Member''s Details Revised'!$C$2:$AO$7385,5,0)</f>
        <v>22500</v>
      </c>
      <c r="O4631" s="17" t="n">
        <f aca="false">VLOOKUP(F4631,'[1]Goa Member''s Details Revised'!$C$2:$AO$7385,5,0)</f>
        <v>22500</v>
      </c>
      <c r="P4631" s="17" t="n">
        <f aca="false">VLOOKUP(F4631,'[1]Goa Member''s Details Revised'!$C$2:$AO$7385,6,0)</f>
        <v>23500</v>
      </c>
      <c r="Q4631" s="17" t="str">
        <f aca="false">VLOOKUP(F4631,'[1]Goa Member''s Details Revised'!$C$2:$AO$7385,8,0)</f>
        <v>R.M</v>
      </c>
      <c r="R4631" s="17" t="n">
        <f aca="false">+O4631-P4631</f>
        <v>-1000</v>
      </c>
      <c r="S4631" s="15" t="e">
        <f aca="false">+#REF!-K4631</f>
        <v>#REF!</v>
      </c>
      <c r="T4631" s="17" t="n">
        <f aca="false">IF(Q4631="regular",((P4631-(P4631/99)*S4631)),(P4631-(P4631*20%)))</f>
        <v>18800</v>
      </c>
      <c r="U4631" s="17" t="e">
        <f aca="false">((P4631-(P4631/99)*S4631))</f>
        <v>#REF!</v>
      </c>
      <c r="V4631" s="17" t="n">
        <f aca="false">IF(Q4631="regular",0,(P4631-(O4631*20%)))</f>
        <v>19000</v>
      </c>
      <c r="W4631" s="17"/>
      <c r="X4631" s="15"/>
      <c r="Y4631" s="18" t="str">
        <f aca="false">VLOOKUP(F4631,'[1]Goa Member''s Details Revised'!$C$2:$AO$7385,12,0)</f>
        <v>send performa invoice so last communication 2012 total 4 membership of Goa:- 1835, 1836, 1837 and 1838</v>
      </c>
    </row>
    <row r="4632" customFormat="false" ht="30" hidden="false" customHeight="false" outlineLevel="0" collapsed="false">
      <c r="B4632" s="14" t="n">
        <v>4631</v>
      </c>
      <c r="C4632" s="15"/>
      <c r="D4632" s="15" t="s">
        <v>12835</v>
      </c>
      <c r="E4632" s="15" t="s">
        <v>25</v>
      </c>
      <c r="F4632" s="15" t="s">
        <v>12836</v>
      </c>
      <c r="G4632" s="15"/>
      <c r="H4632" s="16" t="str">
        <f aca="false">VLOOKUP(F4632,'[1]Goa Member''s Details Revised'!$C$2:$AO$7385,2,0)</f>
        <v>Purchaser</v>
      </c>
      <c r="I4632" s="15" t="n">
        <v>23</v>
      </c>
      <c r="J4632" s="15" t="s">
        <v>404</v>
      </c>
      <c r="K4632" s="15" t="n">
        <v>1988</v>
      </c>
      <c r="L4632" s="16" t="str">
        <f aca="false">VLOOKUP(F4632,'[1]Goa Member''s Details Revised'!$C$2:$AO$7385,9,0)</f>
        <v>Never</v>
      </c>
      <c r="M4632" s="15" t="s">
        <v>12834</v>
      </c>
      <c r="N4632" s="17" t="n">
        <f aca="false">VLOOKUP(F4632,'[1]Goa Member''s Details Revised'!$C$2:$AO$7385,5,0)</f>
        <v>20000</v>
      </c>
      <c r="O4632" s="17" t="n">
        <f aca="false">VLOOKUP(F4632,'[1]Goa Member''s Details Revised'!$C$2:$AO$7385,5,0)</f>
        <v>20000</v>
      </c>
      <c r="P4632" s="17" t="n">
        <f aca="false">VLOOKUP(F4632,'[1]Goa Member''s Details Revised'!$C$2:$AO$7385,6,0)</f>
        <v>20800</v>
      </c>
      <c r="Q4632" s="17" t="str">
        <f aca="false">VLOOKUP(F4632,'[1]Goa Member''s Details Revised'!$C$2:$AO$7385,8,0)</f>
        <v>R.M</v>
      </c>
      <c r="R4632" s="17" t="n">
        <f aca="false">+O4632-P4632</f>
        <v>-800</v>
      </c>
      <c r="S4632" s="15" t="e">
        <f aca="false">+#REF!-K4632</f>
        <v>#REF!</v>
      </c>
      <c r="T4632" s="17" t="n">
        <f aca="false">IF(Q4632="regular",((P4632-(P4632/99)*S4632)),(P4632-(P4632*20%)))</f>
        <v>16640</v>
      </c>
      <c r="U4632" s="17" t="e">
        <f aca="false">((P4632-(P4632/99)*S4632))</f>
        <v>#REF!</v>
      </c>
      <c r="V4632" s="17" t="n">
        <f aca="false">IF(Q4632="regular",0,(P4632-(O4632*20%)))</f>
        <v>16800</v>
      </c>
      <c r="W4632" s="17"/>
      <c r="X4632" s="15"/>
      <c r="Y4632" s="18" t="str">
        <f aca="false">VLOOKUP(F4632,'[1]Goa Member''s Details Revised'!$C$2:$AO$7385,12,0)</f>
        <v>no reminder so last communication 2012 total 4 membership of Goa:- 1835, 1836, 1837 and 1838</v>
      </c>
    </row>
    <row r="4633" customFormat="false" ht="15" hidden="false" customHeight="false" outlineLevel="0" collapsed="false">
      <c r="B4633" s="14" t="n">
        <v>4632</v>
      </c>
      <c r="C4633" s="15"/>
      <c r="D4633" s="15" t="s">
        <v>12837</v>
      </c>
      <c r="E4633" s="15" t="s">
        <v>25</v>
      </c>
      <c r="F4633" s="15" t="s">
        <v>12838</v>
      </c>
      <c r="G4633" s="15"/>
      <c r="H4633" s="16" t="str">
        <f aca="false">VLOOKUP(F4633,'[1]Goa Member''s Details Revised'!$C$2:$AO$7385,2,0)</f>
        <v>Purchaser</v>
      </c>
      <c r="I4633" s="15" t="n">
        <v>30</v>
      </c>
      <c r="J4633" s="15" t="s">
        <v>404</v>
      </c>
      <c r="K4633" s="15" t="n">
        <v>1988</v>
      </c>
      <c r="L4633" s="16" t="str">
        <f aca="false">VLOOKUP(F4633,'[1]Goa Member''s Details Revised'!$C$2:$AO$7385,9,0)</f>
        <v>Never</v>
      </c>
      <c r="M4633" s="15" t="s">
        <v>12839</v>
      </c>
      <c r="N4633" s="17" t="n">
        <f aca="false">VLOOKUP(F4633,'[1]Goa Member''s Details Revised'!$C$2:$AO$7385,5,0)</f>
        <v>28500</v>
      </c>
      <c r="O4633" s="17" t="n">
        <f aca="false">VLOOKUP(F4633,'[1]Goa Member''s Details Revised'!$C$2:$AO$7385,5,0)</f>
        <v>28500</v>
      </c>
      <c r="P4633" s="17" t="n">
        <f aca="false">VLOOKUP(F4633,'[1]Goa Member''s Details Revised'!$C$2:$AO$7385,6,0)</f>
        <v>29700</v>
      </c>
      <c r="Q4633" s="17" t="str">
        <f aca="false">VLOOKUP(F4633,'[1]Goa Member''s Details Revised'!$C$2:$AO$7385,8,0)</f>
        <v>I.R.M</v>
      </c>
      <c r="R4633" s="17" t="n">
        <f aca="false">+O4633-P4633</f>
        <v>-1200</v>
      </c>
      <c r="S4633" s="15" t="e">
        <f aca="false">+#REF!-K4633</f>
        <v>#REF!</v>
      </c>
      <c r="T4633" s="17" t="n">
        <f aca="false">IF(Q4633="regular",((P4633-(P4633/99)*S4633)),(P4633-(P4633*20%)))</f>
        <v>23760</v>
      </c>
      <c r="U4633" s="17" t="e">
        <f aca="false">((P4633-(P4633/99)*S4633))</f>
        <v>#REF!</v>
      </c>
      <c r="V4633" s="17" t="n">
        <f aca="false">IF(Q4633="regular",0,(P4633-(O4633*20%)))</f>
        <v>24000</v>
      </c>
      <c r="W4633" s="17"/>
      <c r="X4633" s="15"/>
      <c r="Y4633" s="18" t="str">
        <f aca="false">VLOOKUP(F4633,'[1]Goa Member''s Details Revised'!$C$2:$AO$7385,12,0)</f>
        <v>no reminder and last comm… 2012</v>
      </c>
    </row>
    <row r="4634" customFormat="false" ht="30" hidden="false" customHeight="false" outlineLevel="0" collapsed="false">
      <c r="B4634" s="14" t="n">
        <v>4633</v>
      </c>
      <c r="C4634" s="15"/>
      <c r="D4634" s="15" t="s">
        <v>12840</v>
      </c>
      <c r="E4634" s="15" t="s">
        <v>25</v>
      </c>
      <c r="F4634" s="15" t="s">
        <v>12841</v>
      </c>
      <c r="G4634" s="15"/>
      <c r="H4634" s="16" t="str">
        <f aca="false">VLOOKUP(F4634,'[1]Goa Member''s Details Revised'!$C$2:$AO$7385,2,0)</f>
        <v>Purchaser</v>
      </c>
      <c r="I4634" s="15" t="n">
        <v>28</v>
      </c>
      <c r="J4634" s="15" t="s">
        <v>404</v>
      </c>
      <c r="K4634" s="15" t="n">
        <v>1988</v>
      </c>
      <c r="L4634" s="16" t="str">
        <f aca="false">VLOOKUP(F4634,'[1]Goa Member''s Details Revised'!$C$2:$AO$7385,9,0)</f>
        <v>Never</v>
      </c>
      <c r="M4634" s="15" t="s">
        <v>12842</v>
      </c>
      <c r="N4634" s="17" t="n">
        <f aca="false">VLOOKUP(F4634,'[1]Goa Member''s Details Revised'!$C$2:$AO$7385,5,0)</f>
        <v>22500</v>
      </c>
      <c r="O4634" s="17" t="n">
        <f aca="false">VLOOKUP(F4634,'[1]Goa Member''s Details Revised'!$C$2:$AO$7385,5,0)</f>
        <v>22500</v>
      </c>
      <c r="P4634" s="17" t="n">
        <f aca="false">VLOOKUP(F4634,'[1]Goa Member''s Details Revised'!$C$2:$AO$7385,6,0)</f>
        <v>23500</v>
      </c>
      <c r="Q4634" s="17" t="str">
        <f aca="false">VLOOKUP(F4634,'[1]Goa Member''s Details Revised'!$C$2:$AO$7385,8,0)</f>
        <v>I.R.M</v>
      </c>
      <c r="R4634" s="17" t="n">
        <f aca="false">+O4634-P4634</f>
        <v>-1000</v>
      </c>
      <c r="S4634" s="15" t="e">
        <f aca="false">+#REF!-K4634</f>
        <v>#REF!</v>
      </c>
      <c r="T4634" s="17" t="n">
        <f aca="false">IF(Q4634="regular",((P4634-(P4634/99)*S4634)),(P4634-(P4634*20%)))</f>
        <v>18800</v>
      </c>
      <c r="U4634" s="17" t="e">
        <f aca="false">((P4634-(P4634/99)*S4634))</f>
        <v>#REF!</v>
      </c>
      <c r="V4634" s="17" t="n">
        <f aca="false">IF(Q4634="regular",0,(P4634-(O4634*20%)))</f>
        <v>19000</v>
      </c>
      <c r="W4634" s="17"/>
      <c r="X4634" s="15"/>
      <c r="Y4634" s="18" t="str">
        <f aca="false">VLOOKUP(F4634,'[1]Goa Member''s Details Revised'!$C$2:$AO$7385,12,0)</f>
        <v>no reminder and last comm… 2012 total 2 membership of Goa:- 1840 and 1841</v>
      </c>
    </row>
    <row r="4635" customFormat="false" ht="30" hidden="false" customHeight="false" outlineLevel="0" collapsed="false">
      <c r="B4635" s="14" t="n">
        <v>4634</v>
      </c>
      <c r="C4635" s="15"/>
      <c r="D4635" s="15" t="s">
        <v>12843</v>
      </c>
      <c r="E4635" s="15" t="s">
        <v>25</v>
      </c>
      <c r="F4635" s="15" t="s">
        <v>12844</v>
      </c>
      <c r="G4635" s="15"/>
      <c r="H4635" s="16" t="str">
        <f aca="false">VLOOKUP(F4635,'[1]Goa Member''s Details Revised'!$C$2:$AO$7385,2,0)</f>
        <v>Purchaser</v>
      </c>
      <c r="I4635" s="15" t="n">
        <v>28</v>
      </c>
      <c r="J4635" s="15" t="s">
        <v>404</v>
      </c>
      <c r="K4635" s="15" t="n">
        <v>1988</v>
      </c>
      <c r="L4635" s="16" t="str">
        <f aca="false">VLOOKUP(F4635,'[1]Goa Member''s Details Revised'!$C$2:$AO$7385,9,0)</f>
        <v>Never</v>
      </c>
      <c r="M4635" s="15" t="s">
        <v>12842</v>
      </c>
      <c r="N4635" s="17" t="n">
        <f aca="false">VLOOKUP(F4635,'[1]Goa Member''s Details Revised'!$C$2:$AO$7385,5,0)</f>
        <v>22500</v>
      </c>
      <c r="O4635" s="17" t="n">
        <f aca="false">VLOOKUP(F4635,'[1]Goa Member''s Details Revised'!$C$2:$AO$7385,5,0)</f>
        <v>22500</v>
      </c>
      <c r="P4635" s="17" t="n">
        <f aca="false">VLOOKUP(F4635,'[1]Goa Member''s Details Revised'!$C$2:$AO$7385,6,0)</f>
        <v>23500</v>
      </c>
      <c r="Q4635" s="17" t="str">
        <f aca="false">VLOOKUP(F4635,'[1]Goa Member''s Details Revised'!$C$2:$AO$7385,8,0)</f>
        <v>I.R.M</v>
      </c>
      <c r="R4635" s="17" t="n">
        <f aca="false">+O4635-P4635</f>
        <v>-1000</v>
      </c>
      <c r="S4635" s="15" t="e">
        <f aca="false">+#REF!-K4635</f>
        <v>#REF!</v>
      </c>
      <c r="T4635" s="17" t="n">
        <f aca="false">IF(Q4635="regular",((P4635-(P4635/99)*S4635)),(P4635-(P4635*20%)))</f>
        <v>18800</v>
      </c>
      <c r="U4635" s="17" t="e">
        <f aca="false">((P4635-(P4635/99)*S4635))</f>
        <v>#REF!</v>
      </c>
      <c r="V4635" s="17" t="n">
        <f aca="false">IF(Q4635="regular",0,(P4635-(O4635*20%)))</f>
        <v>19000</v>
      </c>
      <c r="W4635" s="17"/>
      <c r="X4635" s="15"/>
      <c r="Y4635" s="18" t="str">
        <f aca="false">VLOOKUP(F4635,'[1]Goa Member''s Details Revised'!$C$2:$AO$7385,12,0)</f>
        <v>no reminder and last comm… 2012 total 2 membership of Goa:- 1840 and 1841</v>
      </c>
    </row>
    <row r="4636" customFormat="false" ht="15" hidden="false" customHeight="false" outlineLevel="0" collapsed="false">
      <c r="B4636" s="14" t="n">
        <v>4635</v>
      </c>
      <c r="C4636" s="15"/>
      <c r="D4636" s="15" t="s">
        <v>12845</v>
      </c>
      <c r="E4636" s="15" t="s">
        <v>25</v>
      </c>
      <c r="F4636" s="15" t="s">
        <v>12846</v>
      </c>
      <c r="G4636" s="15"/>
      <c r="H4636" s="16" t="str">
        <f aca="false">VLOOKUP(F4636,'[1]Goa Member''s Details Revised'!$C$2:$AO$7385,2,0)</f>
        <v>Purchaser</v>
      </c>
      <c r="I4636" s="15" t="n">
        <v>22</v>
      </c>
      <c r="J4636" s="15" t="s">
        <v>404</v>
      </c>
      <c r="K4636" s="15" t="n">
        <v>1988</v>
      </c>
      <c r="L4636" s="16" t="n">
        <f aca="false">VLOOKUP(F4636,'[1]Goa Member''s Details Revised'!$C$2:$AO$7385,9,0)</f>
        <v>2007</v>
      </c>
      <c r="M4636" s="15" t="s">
        <v>12847</v>
      </c>
      <c r="N4636" s="17" t="n">
        <f aca="false">VLOOKUP(F4636,'[1]Goa Member''s Details Revised'!$C$2:$AO$7385,5,0)</f>
        <v>28500</v>
      </c>
      <c r="O4636" s="17" t="n">
        <f aca="false">VLOOKUP(F4636,'[1]Goa Member''s Details Revised'!$C$2:$AO$7385,5,0)</f>
        <v>28500</v>
      </c>
      <c r="P4636" s="17" t="n">
        <f aca="false">VLOOKUP(F4636,'[1]Goa Member''s Details Revised'!$C$2:$AO$7385,6,0)</f>
        <v>29700</v>
      </c>
      <c r="Q4636" s="17" t="str">
        <f aca="false">VLOOKUP(F4636,'[1]Goa Member''s Details Revised'!$C$2:$AO$7385,8,0)</f>
        <v>R.M</v>
      </c>
      <c r="R4636" s="17" t="n">
        <f aca="false">+O4636-P4636</f>
        <v>-1200</v>
      </c>
      <c r="S4636" s="15" t="e">
        <f aca="false">+#REF!-K4636</f>
        <v>#REF!</v>
      </c>
      <c r="T4636" s="17" t="n">
        <f aca="false">IF(Q4636="regular",((P4636-(P4636/99)*S4636)),(P4636-(P4636*20%)))</f>
        <v>23760</v>
      </c>
      <c r="U4636" s="17" t="e">
        <f aca="false">((P4636-(P4636/99)*S4636))</f>
        <v>#REF!</v>
      </c>
      <c r="V4636" s="17" t="n">
        <f aca="false">IF(Q4636="regular",0,(P4636-(O4636*20%)))</f>
        <v>24000</v>
      </c>
      <c r="W4636" s="17"/>
      <c r="X4636" s="15"/>
      <c r="Y4636" s="18" t="str">
        <f aca="false">VLOOKUP(F4636,'[1]Goa Member''s Details Revised'!$C$2:$AO$7385,12,0)</f>
        <v>no reminders so last communication 2007</v>
      </c>
    </row>
    <row r="4637" customFormat="false" ht="15" hidden="false" customHeight="false" outlineLevel="0" collapsed="false">
      <c r="B4637" s="14" t="n">
        <v>4636</v>
      </c>
      <c r="C4637" s="15"/>
      <c r="D4637" s="15" t="s">
        <v>12848</v>
      </c>
      <c r="E4637" s="15" t="s">
        <v>25</v>
      </c>
      <c r="F4637" s="15" t="s">
        <v>12849</v>
      </c>
      <c r="G4637" s="15"/>
      <c r="H4637" s="16" t="str">
        <f aca="false">VLOOKUP(F4637,'[1]Goa Member''s Details Revised'!$C$2:$AO$7385,2,0)</f>
        <v>Purchaser</v>
      </c>
      <c r="I4637" s="15" t="n">
        <v>30</v>
      </c>
      <c r="J4637" s="15" t="s">
        <v>404</v>
      </c>
      <c r="K4637" s="15" t="n">
        <v>1988</v>
      </c>
      <c r="L4637" s="16" t="str">
        <f aca="false">VLOOKUP(F4637,'[1]Goa Member''s Details Revised'!$C$2:$AO$7385,9,0)</f>
        <v>Never</v>
      </c>
      <c r="M4637" s="15" t="s">
        <v>12850</v>
      </c>
      <c r="N4637" s="17" t="n">
        <f aca="false">VLOOKUP(F4637,'[1]Goa Member''s Details Revised'!$C$2:$AO$7385,5,0)</f>
        <v>18500</v>
      </c>
      <c r="O4637" s="17" t="n">
        <f aca="false">VLOOKUP(F4637,'[1]Goa Member''s Details Revised'!$C$2:$AO$7385,5,0)</f>
        <v>18500</v>
      </c>
      <c r="P4637" s="17" t="n">
        <f aca="false">VLOOKUP(F4637,'[1]Goa Member''s Details Revised'!$C$2:$AO$7385,6,0)</f>
        <v>19300</v>
      </c>
      <c r="Q4637" s="17" t="str">
        <f aca="false">VLOOKUP(F4637,'[1]Goa Member''s Details Revised'!$C$2:$AO$7385,8,0)</f>
        <v>I.R.M</v>
      </c>
      <c r="R4637" s="17" t="n">
        <f aca="false">+O4637-P4637</f>
        <v>-800</v>
      </c>
      <c r="S4637" s="15" t="e">
        <f aca="false">+#REF!-K4637</f>
        <v>#REF!</v>
      </c>
      <c r="T4637" s="17" t="n">
        <f aca="false">IF(Q4637="regular",((P4637-(P4637/99)*S4637)),(P4637-(P4637*20%)))</f>
        <v>15440</v>
      </c>
      <c r="U4637" s="17" t="e">
        <f aca="false">((P4637-(P4637/99)*S4637))</f>
        <v>#REF!</v>
      </c>
      <c r="V4637" s="17" t="n">
        <f aca="false">IF(Q4637="regular",0,(P4637-(O4637*20%)))</f>
        <v>15600</v>
      </c>
      <c r="W4637" s="17"/>
      <c r="X4637" s="15"/>
      <c r="Y4637" s="18" t="str">
        <f aca="false">VLOOKUP(F4637,'[1]Goa Member''s Details Revised'!$C$2:$AO$7385,12,0)</f>
        <v>last communication 2000, no application form</v>
      </c>
    </row>
    <row r="4638" customFormat="false" ht="15" hidden="false" customHeight="false" outlineLevel="0" collapsed="false">
      <c r="B4638" s="14" t="n">
        <v>4637</v>
      </c>
      <c r="C4638" s="15"/>
      <c r="D4638" s="15" t="s">
        <v>12851</v>
      </c>
      <c r="E4638" s="15" t="s">
        <v>25</v>
      </c>
      <c r="F4638" s="15" t="s">
        <v>12852</v>
      </c>
      <c r="G4638" s="15"/>
      <c r="H4638" s="16" t="str">
        <f aca="false">VLOOKUP(F4638,'[1]Goa Member''s Details Revised'!$C$2:$AO$7385,2,0)</f>
        <v>Purchaser</v>
      </c>
      <c r="I4638" s="15" t="n">
        <v>30</v>
      </c>
      <c r="J4638" s="15" t="s">
        <v>404</v>
      </c>
      <c r="K4638" s="15" t="n">
        <v>1988</v>
      </c>
      <c r="L4638" s="16" t="str">
        <f aca="false">VLOOKUP(F4638,'[1]Goa Member''s Details Revised'!$C$2:$AO$7385,9,0)</f>
        <v>Never</v>
      </c>
      <c r="M4638" s="15" t="s">
        <v>12853</v>
      </c>
      <c r="N4638" s="17" t="n">
        <f aca="false">VLOOKUP(F4638,'[1]Goa Member''s Details Revised'!$C$2:$AO$7385,5,0)</f>
        <v>28500</v>
      </c>
      <c r="O4638" s="17" t="n">
        <f aca="false">VLOOKUP(F4638,'[1]Goa Member''s Details Revised'!$C$2:$AO$7385,5,0)</f>
        <v>28500</v>
      </c>
      <c r="P4638" s="17" t="n">
        <f aca="false">VLOOKUP(F4638,'[1]Goa Member''s Details Revised'!$C$2:$AO$7385,6,0)</f>
        <v>29700</v>
      </c>
      <c r="Q4638" s="17" t="str">
        <f aca="false">VLOOKUP(F4638,'[1]Goa Member''s Details Revised'!$C$2:$AO$7385,8,0)</f>
        <v>I.R.M</v>
      </c>
      <c r="R4638" s="17" t="n">
        <f aca="false">+O4638-P4638</f>
        <v>-1200</v>
      </c>
      <c r="S4638" s="15" t="e">
        <f aca="false">+#REF!-K4638</f>
        <v>#REF!</v>
      </c>
      <c r="T4638" s="17" t="n">
        <f aca="false">IF(Q4638="regular",((P4638-(P4638/99)*S4638)),(P4638-(P4638*20%)))</f>
        <v>23760</v>
      </c>
      <c r="U4638" s="17" t="e">
        <f aca="false">((P4638-(P4638/99)*S4638))</f>
        <v>#REF!</v>
      </c>
      <c r="V4638" s="17" t="n">
        <f aca="false">IF(Q4638="regular",0,(P4638-(O4638*20%)))</f>
        <v>24000</v>
      </c>
      <c r="W4638" s="17"/>
      <c r="X4638" s="15"/>
      <c r="Y4638" s="18" t="str">
        <f aca="false">VLOOKUP(F4638,'[1]Goa Member''s Details Revised'!$C$2:$AO$7385,12,0)</f>
        <v>no reminder and last comm… 2012</v>
      </c>
    </row>
    <row r="4639" customFormat="false" ht="30" hidden="false" customHeight="false" outlineLevel="0" collapsed="false">
      <c r="B4639" s="14" t="n">
        <v>4638</v>
      </c>
      <c r="C4639" s="15"/>
      <c r="D4639" s="15" t="s">
        <v>12854</v>
      </c>
      <c r="E4639" s="15" t="s">
        <v>25</v>
      </c>
      <c r="F4639" s="15" t="s">
        <v>12855</v>
      </c>
      <c r="G4639" s="15"/>
      <c r="H4639" s="16" t="str">
        <f aca="false">VLOOKUP(F4639,'[1]Goa Member''s Details Revised'!$C$2:$AO$7385,2,0)</f>
        <v>Purchaser</v>
      </c>
      <c r="I4639" s="15" t="n">
        <v>1</v>
      </c>
      <c r="J4639" s="15" t="s">
        <v>651</v>
      </c>
      <c r="K4639" s="15" t="n">
        <v>1988</v>
      </c>
      <c r="L4639" s="16" t="str">
        <f aca="false">VLOOKUP(F4639,'[1]Goa Member''s Details Revised'!$C$2:$AO$7385,9,0)</f>
        <v>Never</v>
      </c>
      <c r="M4639" s="15" t="s">
        <v>12856</v>
      </c>
      <c r="N4639" s="17" t="n">
        <f aca="false">VLOOKUP(F4639,'[1]Goa Member''s Details Revised'!$C$2:$AO$7385,5,0)</f>
        <v>22500</v>
      </c>
      <c r="O4639" s="17" t="n">
        <f aca="false">VLOOKUP(F4639,'[1]Goa Member''s Details Revised'!$C$2:$AO$7385,5,0)</f>
        <v>22500</v>
      </c>
      <c r="P4639" s="17" t="n">
        <f aca="false">VLOOKUP(F4639,'[1]Goa Member''s Details Revised'!$C$2:$AO$7385,6,0)</f>
        <v>23500</v>
      </c>
      <c r="Q4639" s="17" t="str">
        <f aca="false">VLOOKUP(F4639,'[1]Goa Member''s Details Revised'!$C$2:$AO$7385,8,0)</f>
        <v>I.R.M</v>
      </c>
      <c r="R4639" s="17" t="n">
        <f aca="false">+O4639-P4639</f>
        <v>-1000</v>
      </c>
      <c r="S4639" s="15" t="e">
        <f aca="false">+#REF!-K4639</f>
        <v>#REF!</v>
      </c>
      <c r="T4639" s="17" t="n">
        <f aca="false">IF(Q4639="regular",((P4639-(P4639/99)*S4639)),(P4639-(P4639*20%)))</f>
        <v>18800</v>
      </c>
      <c r="U4639" s="17" t="e">
        <f aca="false">((P4639-(P4639/99)*S4639))</f>
        <v>#REF!</v>
      </c>
      <c r="V4639" s="17" t="n">
        <f aca="false">IF(Q4639="regular",0,(P4639-(O4639*20%)))</f>
        <v>19000</v>
      </c>
      <c r="W4639" s="17"/>
      <c r="X4639" s="15"/>
      <c r="Y4639" s="18" t="str">
        <f aca="false">VLOOKUP(F4639,'[1]Goa Member''s Details Revised'!$C$2:$AO$7385,12,0)</f>
        <v>we send last reminder in 2012.then we did not receive any reply </v>
      </c>
    </row>
    <row r="4640" customFormat="false" ht="30" hidden="false" customHeight="false" outlineLevel="0" collapsed="false">
      <c r="B4640" s="14" t="n">
        <v>4639</v>
      </c>
      <c r="C4640" s="15"/>
      <c r="D4640" s="15" t="s">
        <v>12857</v>
      </c>
      <c r="E4640" s="15" t="s">
        <v>25</v>
      </c>
      <c r="F4640" s="15" t="s">
        <v>12858</v>
      </c>
      <c r="G4640" s="15"/>
      <c r="H4640" s="16" t="str">
        <f aca="false">VLOOKUP(F4640,'[1]Goa Member''s Details Revised'!$C$2:$AO$7385,2,0)</f>
        <v>Purchaser</v>
      </c>
      <c r="I4640" s="15" t="n">
        <v>1</v>
      </c>
      <c r="J4640" s="15" t="s">
        <v>651</v>
      </c>
      <c r="K4640" s="15" t="n">
        <v>1988</v>
      </c>
      <c r="L4640" s="16" t="str">
        <f aca="false">VLOOKUP(F4640,'[1]Goa Member''s Details Revised'!$C$2:$AO$7385,9,0)</f>
        <v>Never</v>
      </c>
      <c r="M4640" s="15" t="s">
        <v>12859</v>
      </c>
      <c r="N4640" s="17" t="n">
        <f aca="false">VLOOKUP(F4640,'[1]Goa Member''s Details Revised'!$C$2:$AO$7385,5,0)</f>
        <v>22500</v>
      </c>
      <c r="O4640" s="17" t="n">
        <f aca="false">VLOOKUP(F4640,'[1]Goa Member''s Details Revised'!$C$2:$AO$7385,5,0)</f>
        <v>22500</v>
      </c>
      <c r="P4640" s="17" t="n">
        <f aca="false">VLOOKUP(F4640,'[1]Goa Member''s Details Revised'!$C$2:$AO$7385,6,0)</f>
        <v>23500</v>
      </c>
      <c r="Q4640" s="17" t="str">
        <f aca="false">VLOOKUP(F4640,'[1]Goa Member''s Details Revised'!$C$2:$AO$7385,8,0)</f>
        <v>I.R.M</v>
      </c>
      <c r="R4640" s="17" t="n">
        <f aca="false">+O4640-P4640</f>
        <v>-1000</v>
      </c>
      <c r="S4640" s="15" t="e">
        <f aca="false">+#REF!-K4640</f>
        <v>#REF!</v>
      </c>
      <c r="T4640" s="17" t="n">
        <f aca="false">IF(Q4640="regular",((P4640-(P4640/99)*S4640)),(P4640-(P4640*20%)))</f>
        <v>18800</v>
      </c>
      <c r="U4640" s="17" t="e">
        <f aca="false">((P4640-(P4640/99)*S4640))</f>
        <v>#REF!</v>
      </c>
      <c r="V4640" s="17" t="n">
        <f aca="false">IF(Q4640="regular",0,(P4640-(O4640*20%)))</f>
        <v>19000</v>
      </c>
      <c r="W4640" s="17"/>
      <c r="X4640" s="15"/>
      <c r="Y4640" s="18" t="str">
        <f aca="false">VLOOKUP(F4640,'[1]Goa Member''s Details Revised'!$C$2:$AO$7385,12,0)</f>
        <v>we send last reminder in 2012.then we did not receive any reply </v>
      </c>
    </row>
    <row r="4641" customFormat="false" ht="30" hidden="false" customHeight="false" outlineLevel="0" collapsed="false">
      <c r="B4641" s="14" t="n">
        <v>4640</v>
      </c>
      <c r="C4641" s="15"/>
      <c r="D4641" s="15" t="s">
        <v>12860</v>
      </c>
      <c r="E4641" s="15" t="s">
        <v>25</v>
      </c>
      <c r="F4641" s="15" t="s">
        <v>12861</v>
      </c>
      <c r="G4641" s="15"/>
      <c r="H4641" s="16" t="str">
        <f aca="false">VLOOKUP(F4641,'[1]Goa Member''s Details Revised'!$C$2:$AO$7385,2,0)</f>
        <v>Purchaser</v>
      </c>
      <c r="I4641" s="15" t="n">
        <v>1</v>
      </c>
      <c r="J4641" s="15" t="s">
        <v>651</v>
      </c>
      <c r="K4641" s="15" t="n">
        <v>1988</v>
      </c>
      <c r="L4641" s="16" t="str">
        <f aca="false">VLOOKUP(F4641,'[1]Goa Member''s Details Revised'!$C$2:$AO$7385,9,0)</f>
        <v>Never</v>
      </c>
      <c r="M4641" s="15" t="s">
        <v>12862</v>
      </c>
      <c r="N4641" s="17" t="n">
        <f aca="false">VLOOKUP(F4641,'[1]Goa Member''s Details Revised'!$C$2:$AO$7385,5,0)</f>
        <v>22500</v>
      </c>
      <c r="O4641" s="17" t="n">
        <f aca="false">VLOOKUP(F4641,'[1]Goa Member''s Details Revised'!$C$2:$AO$7385,5,0)</f>
        <v>22500</v>
      </c>
      <c r="P4641" s="17" t="n">
        <f aca="false">VLOOKUP(F4641,'[1]Goa Member''s Details Revised'!$C$2:$AO$7385,6,0)</f>
        <v>23500</v>
      </c>
      <c r="Q4641" s="17" t="str">
        <f aca="false">VLOOKUP(F4641,'[1]Goa Member''s Details Revised'!$C$2:$AO$7385,8,0)</f>
        <v>I.R.M</v>
      </c>
      <c r="R4641" s="17" t="n">
        <f aca="false">+O4641-P4641</f>
        <v>-1000</v>
      </c>
      <c r="S4641" s="15" t="e">
        <f aca="false">+#REF!-K4641</f>
        <v>#REF!</v>
      </c>
      <c r="T4641" s="17" t="n">
        <f aca="false">IF(Q4641="regular",((P4641-(P4641/99)*S4641)),(P4641-(P4641*20%)))</f>
        <v>18800</v>
      </c>
      <c r="U4641" s="17" t="e">
        <f aca="false">((P4641-(P4641/99)*S4641))</f>
        <v>#REF!</v>
      </c>
      <c r="V4641" s="17" t="n">
        <f aca="false">IF(Q4641="regular",0,(P4641-(O4641*20%)))</f>
        <v>19000</v>
      </c>
      <c r="W4641" s="17"/>
      <c r="X4641" s="15"/>
      <c r="Y4641" s="18" t="str">
        <f aca="false">VLOOKUP(F4641,'[1]Goa Member''s Details Revised'!$C$2:$AO$7385,12,0)</f>
        <v>we send last reminder in 2013.then we did not receive any reply </v>
      </c>
    </row>
    <row r="4642" customFormat="false" ht="30" hidden="false" customHeight="false" outlineLevel="0" collapsed="false">
      <c r="B4642" s="14" t="n">
        <v>4641</v>
      </c>
      <c r="C4642" s="15"/>
      <c r="D4642" s="15" t="s">
        <v>12863</v>
      </c>
      <c r="E4642" s="15" t="s">
        <v>25</v>
      </c>
      <c r="F4642" s="15" t="s">
        <v>12864</v>
      </c>
      <c r="G4642" s="15"/>
      <c r="H4642" s="16" t="str">
        <f aca="false">VLOOKUP(F4642,'[1]Goa Member''s Details Revised'!$C$2:$AO$7385,2,0)</f>
        <v>Purchaser</v>
      </c>
      <c r="I4642" s="15" t="n">
        <v>3</v>
      </c>
      <c r="J4642" s="15" t="s">
        <v>651</v>
      </c>
      <c r="K4642" s="15" t="n">
        <v>1988</v>
      </c>
      <c r="L4642" s="16" t="str">
        <f aca="false">VLOOKUP(F4642,'[1]Goa Member''s Details Revised'!$C$2:$AO$7385,9,0)</f>
        <v>Never</v>
      </c>
      <c r="M4642" s="15" t="s">
        <v>12865</v>
      </c>
      <c r="N4642" s="17" t="n">
        <f aca="false">VLOOKUP(F4642,'[1]Goa Member''s Details Revised'!$C$2:$AO$7385,5,0)</f>
        <v>30500</v>
      </c>
      <c r="O4642" s="17" t="n">
        <f aca="false">VLOOKUP(F4642,'[1]Goa Member''s Details Revised'!$C$2:$AO$7385,5,0)</f>
        <v>30500</v>
      </c>
      <c r="P4642" s="17" t="n">
        <v>30500</v>
      </c>
      <c r="Q4642" s="17" t="str">
        <f aca="false">VLOOKUP(F4642,'[1]Goa Member''s Details Revised'!$C$2:$AO$7385,8,0)</f>
        <v>I.R.M</v>
      </c>
      <c r="R4642" s="17" t="n">
        <f aca="false">+O4642-P4642</f>
        <v>0</v>
      </c>
      <c r="S4642" s="15" t="e">
        <f aca="false">+#REF!-K4642</f>
        <v>#REF!</v>
      </c>
      <c r="T4642" s="17" t="n">
        <f aca="false">IF(Q4642="regular",((P4642-(P4642/99)*S4642)),(P4642-(P4642*20%)))</f>
        <v>24400</v>
      </c>
      <c r="U4642" s="17" t="e">
        <f aca="false">((P4642-(P4642/99)*S4642))</f>
        <v>#REF!</v>
      </c>
      <c r="V4642" s="17" t="n">
        <f aca="false">IF(Q4642="regular",0,(P4642-(O4642*20%)))</f>
        <v>24400</v>
      </c>
      <c r="W4642" s="17"/>
      <c r="X4642" s="15"/>
      <c r="Y4642" s="18" t="str">
        <f aca="false">VLOOKUP(F4642,'[1]Goa Member''s Details Revised'!$C$2:$AO$7385,12,0)</f>
        <v>last communication 96 membership transferred from Pahalgam to Goa in 93</v>
      </c>
    </row>
    <row r="4643" customFormat="false" ht="15" hidden="false" customHeight="false" outlineLevel="0" collapsed="false">
      <c r="B4643" s="14" t="n">
        <v>4642</v>
      </c>
      <c r="C4643" s="15"/>
      <c r="D4643" s="15" t="s">
        <v>12866</v>
      </c>
      <c r="E4643" s="15" t="s">
        <v>25</v>
      </c>
      <c r="F4643" s="15" t="s">
        <v>12867</v>
      </c>
      <c r="G4643" s="15"/>
      <c r="H4643" s="16" t="str">
        <f aca="false">VLOOKUP(F4643,'[1]Goa Member''s Details Revised'!$C$2:$AO$7385,2,0)</f>
        <v>Purchaser</v>
      </c>
      <c r="I4643" s="15" t="n">
        <v>3</v>
      </c>
      <c r="J4643" s="15" t="s">
        <v>651</v>
      </c>
      <c r="K4643" s="15" t="n">
        <v>1988</v>
      </c>
      <c r="L4643" s="16" t="str">
        <f aca="false">VLOOKUP(F4643,'[1]Goa Member''s Details Revised'!$C$2:$AO$7385,9,0)</f>
        <v>Never</v>
      </c>
      <c r="M4643" s="15" t="s">
        <v>12868</v>
      </c>
      <c r="N4643" s="17" t="n">
        <f aca="false">VLOOKUP(F4643,'[1]Goa Member''s Details Revised'!$C$2:$AO$7385,5,0)</f>
        <v>28500</v>
      </c>
      <c r="O4643" s="17" t="n">
        <f aca="false">VLOOKUP(F4643,'[1]Goa Member''s Details Revised'!$C$2:$AO$7385,5,0)</f>
        <v>28500</v>
      </c>
      <c r="P4643" s="17" t="n">
        <v>28500</v>
      </c>
      <c r="Q4643" s="17" t="str">
        <f aca="false">VLOOKUP(F4643,'[1]Goa Member''s Details Revised'!$C$2:$AO$7385,8,0)</f>
        <v>I.R.M</v>
      </c>
      <c r="R4643" s="17" t="n">
        <f aca="false">+O4643-P4643</f>
        <v>0</v>
      </c>
      <c r="S4643" s="15" t="e">
        <f aca="false">+#REF!-K4643</f>
        <v>#REF!</v>
      </c>
      <c r="T4643" s="17" t="n">
        <f aca="false">IF(Q4643="regular",((P4643-(P4643/99)*S4643)),(P4643-(P4643*20%)))</f>
        <v>22800</v>
      </c>
      <c r="U4643" s="17" t="e">
        <f aca="false">((P4643-(P4643/99)*S4643))</f>
        <v>#REF!</v>
      </c>
      <c r="V4643" s="17" t="n">
        <f aca="false">IF(Q4643="regular",0,(P4643-(O4643*20%)))</f>
        <v>22800</v>
      </c>
      <c r="W4643" s="17"/>
      <c r="X4643" s="15"/>
      <c r="Y4643" s="18" t="str">
        <f aca="false">VLOOKUP(F4643,'[1]Goa Member''s Details Revised'!$C$2:$AO$7385,12,0)</f>
        <v>last communication 92</v>
      </c>
    </row>
    <row r="4644" customFormat="false" ht="15" hidden="false" customHeight="false" outlineLevel="0" collapsed="false">
      <c r="B4644" s="14" t="n">
        <v>4643</v>
      </c>
      <c r="C4644" s="15"/>
      <c r="D4644" s="15" t="s">
        <v>12869</v>
      </c>
      <c r="E4644" s="15" t="s">
        <v>25</v>
      </c>
      <c r="F4644" s="15" t="s">
        <v>12870</v>
      </c>
      <c r="G4644" s="15"/>
      <c r="H4644" s="16" t="str">
        <f aca="false">VLOOKUP(F4644,'[1]Goa Member''s Details Revised'!$C$2:$AO$7385,2,0)</f>
        <v>Purchaser</v>
      </c>
      <c r="I4644" s="15" t="n">
        <v>19</v>
      </c>
      <c r="J4644" s="15" t="s">
        <v>651</v>
      </c>
      <c r="K4644" s="15" t="n">
        <v>1988</v>
      </c>
      <c r="L4644" s="16" t="str">
        <f aca="false">VLOOKUP(F4644,'[1]Goa Member''s Details Revised'!$C$2:$AO$7385,9,0)</f>
        <v>Never</v>
      </c>
      <c r="M4644" s="15" t="s">
        <v>12871</v>
      </c>
      <c r="N4644" s="17" t="n">
        <f aca="false">VLOOKUP(F4644,'[1]Goa Member''s Details Revised'!$C$2:$AO$7385,5,0)</f>
        <v>28500</v>
      </c>
      <c r="O4644" s="17" t="n">
        <f aca="false">VLOOKUP(F4644,'[1]Goa Member''s Details Revised'!$C$2:$AO$7385,5,0)</f>
        <v>28500</v>
      </c>
      <c r="P4644" s="17" t="n">
        <f aca="false">VLOOKUP(F4644,'[1]Goa Member''s Details Revised'!$C$2:$AO$7385,6,0)</f>
        <v>29700</v>
      </c>
      <c r="Q4644" s="17" t="str">
        <f aca="false">VLOOKUP(F4644,'[1]Goa Member''s Details Revised'!$C$2:$AO$7385,8,0)</f>
        <v>I.R.M</v>
      </c>
      <c r="R4644" s="17" t="n">
        <f aca="false">+O4644-P4644</f>
        <v>-1200</v>
      </c>
      <c r="S4644" s="15" t="e">
        <f aca="false">+#REF!-K4644</f>
        <v>#REF!</v>
      </c>
      <c r="T4644" s="17" t="n">
        <f aca="false">IF(Q4644="regular",((P4644-(P4644/99)*S4644)),(P4644-(P4644*20%)))</f>
        <v>23760</v>
      </c>
      <c r="U4644" s="17" t="e">
        <f aca="false">((P4644-(P4644/99)*S4644))</f>
        <v>#REF!</v>
      </c>
      <c r="V4644" s="17" t="n">
        <f aca="false">IF(Q4644="regular",0,(P4644-(O4644*20%)))</f>
        <v>24000</v>
      </c>
      <c r="W4644" s="17"/>
      <c r="X4644" s="15"/>
      <c r="Y4644" s="18" t="str">
        <f aca="false">VLOOKUP(F4644,'[1]Goa Member''s Details Revised'!$C$2:$AO$7385,12,0)</f>
        <v>no reminders so last communication 2005</v>
      </c>
    </row>
    <row r="4645" customFormat="false" ht="30" hidden="false" customHeight="false" outlineLevel="0" collapsed="false">
      <c r="B4645" s="14" t="n">
        <v>4644</v>
      </c>
      <c r="C4645" s="15"/>
      <c r="D4645" s="15" t="s">
        <v>12872</v>
      </c>
      <c r="E4645" s="15" t="s">
        <v>25</v>
      </c>
      <c r="F4645" s="15" t="s">
        <v>12873</v>
      </c>
      <c r="G4645" s="15"/>
      <c r="H4645" s="16" t="str">
        <f aca="false">VLOOKUP(F4645,'[1]Goa Member''s Details Revised'!$C$2:$AO$7385,2,0)</f>
        <v>Purchaser</v>
      </c>
      <c r="I4645" s="15" t="n">
        <v>22</v>
      </c>
      <c r="J4645" s="15" t="s">
        <v>651</v>
      </c>
      <c r="K4645" s="15" t="n">
        <v>1988</v>
      </c>
      <c r="L4645" s="16" t="str">
        <f aca="false">VLOOKUP(F4645,'[1]Goa Member''s Details Revised'!$C$2:$AO$7385,9,0)</f>
        <v>Never</v>
      </c>
      <c r="M4645" s="15" t="s">
        <v>12874</v>
      </c>
      <c r="N4645" s="17" t="n">
        <f aca="false">VLOOKUP(F4645,'[1]Goa Member''s Details Revised'!$C$2:$AO$7385,5,0)</f>
        <v>28500</v>
      </c>
      <c r="O4645" s="17" t="n">
        <f aca="false">VLOOKUP(F4645,'[1]Goa Member''s Details Revised'!$C$2:$AO$7385,5,0)</f>
        <v>28500</v>
      </c>
      <c r="P4645" s="17" t="n">
        <v>28500</v>
      </c>
      <c r="Q4645" s="17" t="str">
        <f aca="false">VLOOKUP(F4645,'[1]Goa Member''s Details Revised'!$C$2:$AO$7385,8,0)</f>
        <v>I.R.M</v>
      </c>
      <c r="R4645" s="17" t="n">
        <f aca="false">+O4645-P4645</f>
        <v>0</v>
      </c>
      <c r="S4645" s="15" t="e">
        <f aca="false">+#REF!-K4645</f>
        <v>#REF!</v>
      </c>
      <c r="T4645" s="17" t="n">
        <f aca="false">IF(Q4645="regular",((P4645-(P4645/99)*S4645)),(P4645-(P4645*20%)))</f>
        <v>22800</v>
      </c>
      <c r="U4645" s="17" t="e">
        <f aca="false">((P4645-(P4645/99)*S4645))</f>
        <v>#REF!</v>
      </c>
      <c r="V4645" s="17" t="n">
        <f aca="false">IF(Q4645="regular",0,(P4645-(O4645*20%)))</f>
        <v>22800</v>
      </c>
      <c r="W4645" s="17"/>
      <c r="X4645" s="15"/>
      <c r="Y4645" s="18" t="str">
        <f aca="false">VLOOKUP(F4645,'[1]Goa Member''s Details Revised'!$C$2:$AO$7385,12,0)</f>
        <v>we send last reminder in 2013.then we did not receive any reply </v>
      </c>
    </row>
    <row r="4646" customFormat="false" ht="15" hidden="false" customHeight="false" outlineLevel="0" collapsed="false">
      <c r="B4646" s="14" t="n">
        <v>4645</v>
      </c>
      <c r="C4646" s="15"/>
      <c r="D4646" s="15" t="s">
        <v>12875</v>
      </c>
      <c r="E4646" s="15" t="s">
        <v>25</v>
      </c>
      <c r="F4646" s="15" t="s">
        <v>12876</v>
      </c>
      <c r="G4646" s="15"/>
      <c r="H4646" s="16" t="str">
        <f aca="false">VLOOKUP(F4646,'[1]Goa Member''s Details Revised'!$C$2:$AO$7385,2,0)</f>
        <v>Purchaser</v>
      </c>
      <c r="I4646" s="15" t="n">
        <v>25</v>
      </c>
      <c r="J4646" s="15" t="s">
        <v>651</v>
      </c>
      <c r="K4646" s="15" t="n">
        <v>1988</v>
      </c>
      <c r="L4646" s="16" t="n">
        <f aca="false">VLOOKUP(F4646,'[1]Goa Member''s Details Revised'!$C$2:$AO$7385,9,0)</f>
        <v>2007</v>
      </c>
      <c r="M4646" s="15" t="s">
        <v>12877</v>
      </c>
      <c r="N4646" s="17" t="n">
        <f aca="false">VLOOKUP(F4646,'[1]Goa Member''s Details Revised'!$C$2:$AO$7385,5,0)</f>
        <v>22500</v>
      </c>
      <c r="O4646" s="17" t="n">
        <f aca="false">VLOOKUP(F4646,'[1]Goa Member''s Details Revised'!$C$2:$AO$7385,5,0)</f>
        <v>22500</v>
      </c>
      <c r="P4646" s="17" t="n">
        <f aca="false">VLOOKUP(F4646,'[1]Goa Member''s Details Revised'!$C$2:$AO$7385,6,0)</f>
        <v>23500</v>
      </c>
      <c r="Q4646" s="17" t="str">
        <f aca="false">VLOOKUP(F4646,'[1]Goa Member''s Details Revised'!$C$2:$AO$7385,8,0)</f>
        <v>R.M</v>
      </c>
      <c r="R4646" s="17" t="n">
        <f aca="false">+O4646-P4646</f>
        <v>-1000</v>
      </c>
      <c r="S4646" s="15" t="e">
        <f aca="false">+#REF!-K4646</f>
        <v>#REF!</v>
      </c>
      <c r="T4646" s="17" t="n">
        <f aca="false">IF(Q4646="regular",((P4646-(P4646/99)*S4646)),(P4646-(P4646*20%)))</f>
        <v>18800</v>
      </c>
      <c r="U4646" s="17" t="e">
        <f aca="false">((P4646-(P4646/99)*S4646))</f>
        <v>#REF!</v>
      </c>
      <c r="V4646" s="17" t="n">
        <f aca="false">IF(Q4646="regular",0,(P4646-(O4646*20%)))</f>
        <v>19000</v>
      </c>
      <c r="W4646" s="17"/>
      <c r="X4646" s="15"/>
      <c r="Y4646" s="18" t="str">
        <f aca="false">VLOOKUP(F4646,'[1]Goa Member''s Details Revised'!$C$2:$AO$7385,12,0)</f>
        <v>last communication 24/1/2020</v>
      </c>
    </row>
    <row r="4647" customFormat="false" ht="30" hidden="false" customHeight="false" outlineLevel="0" collapsed="false">
      <c r="B4647" s="14" t="n">
        <v>4646</v>
      </c>
      <c r="C4647" s="15"/>
      <c r="D4647" s="15" t="s">
        <v>12878</v>
      </c>
      <c r="E4647" s="15" t="s">
        <v>25</v>
      </c>
      <c r="F4647" s="15" t="s">
        <v>12879</v>
      </c>
      <c r="G4647" s="15"/>
      <c r="H4647" s="16" t="str">
        <f aca="false">VLOOKUP(F4647,'[1]Goa Member''s Details Revised'!$C$2:$AO$7385,2,0)</f>
        <v>Purchaser</v>
      </c>
      <c r="I4647" s="15" t="n">
        <v>6</v>
      </c>
      <c r="J4647" s="15" t="s">
        <v>1102</v>
      </c>
      <c r="K4647" s="15" t="n">
        <v>1988</v>
      </c>
      <c r="L4647" s="16" t="str">
        <f aca="false">VLOOKUP(F4647,'[1]Goa Member''s Details Revised'!$C$2:$AO$7385,9,0)</f>
        <v>Never</v>
      </c>
      <c r="M4647" s="15" t="s">
        <v>12880</v>
      </c>
      <c r="N4647" s="17" t="n">
        <f aca="false">VLOOKUP(F4647,'[1]Goa Member''s Details Revised'!$C$2:$AO$7385,5,0)</f>
        <v>28500</v>
      </c>
      <c r="O4647" s="17" t="n">
        <f aca="false">VLOOKUP(F4647,'[1]Goa Member''s Details Revised'!$C$2:$AO$7385,5,0)</f>
        <v>28500</v>
      </c>
      <c r="P4647" s="17" t="n">
        <f aca="false">VLOOKUP(F4647,'[1]Goa Member''s Details Revised'!$C$2:$AO$7385,6,0)</f>
        <v>29700</v>
      </c>
      <c r="Q4647" s="17" t="str">
        <f aca="false">VLOOKUP(F4647,'[1]Goa Member''s Details Revised'!$C$2:$AO$7385,8,0)</f>
        <v>I.R.M</v>
      </c>
      <c r="R4647" s="17" t="n">
        <f aca="false">+O4647-P4647</f>
        <v>-1200</v>
      </c>
      <c r="S4647" s="15" t="e">
        <f aca="false">+#REF!-K4647</f>
        <v>#REF!</v>
      </c>
      <c r="T4647" s="17" t="n">
        <f aca="false">IF(Q4647="regular",((P4647-(P4647/99)*S4647)),(P4647-(P4647*20%)))</f>
        <v>23760</v>
      </c>
      <c r="U4647" s="17" t="e">
        <f aca="false">((P4647-(P4647/99)*S4647))</f>
        <v>#REF!</v>
      </c>
      <c r="V4647" s="17" t="n">
        <f aca="false">IF(Q4647="regular",0,(P4647-(O4647*20%)))</f>
        <v>24000</v>
      </c>
      <c r="W4647" s="17"/>
      <c r="X4647" s="15"/>
      <c r="Y4647" s="18" t="str">
        <f aca="false">VLOOKUP(F4647,'[1]Goa Member''s Details Revised'!$C$2:$AO$7385,12,0)</f>
        <v>we send last reminder in 2012.then we did not receive any reply </v>
      </c>
    </row>
    <row r="4648" customFormat="false" ht="15" hidden="false" customHeight="false" outlineLevel="0" collapsed="false">
      <c r="B4648" s="14" t="n">
        <v>4647</v>
      </c>
      <c r="C4648" s="15"/>
      <c r="D4648" s="15" t="s">
        <v>12881</v>
      </c>
      <c r="E4648" s="15" t="s">
        <v>25</v>
      </c>
      <c r="F4648" s="15" t="s">
        <v>12882</v>
      </c>
      <c r="G4648" s="15"/>
      <c r="H4648" s="16" t="str">
        <f aca="false">VLOOKUP(F4648,'[1]Goa Member''s Details Revised'!$C$2:$AO$7385,2,0)</f>
        <v>Purchaser</v>
      </c>
      <c r="I4648" s="15" t="n">
        <v>30</v>
      </c>
      <c r="J4648" s="15" t="s">
        <v>651</v>
      </c>
      <c r="K4648" s="15" t="n">
        <v>1988</v>
      </c>
      <c r="L4648" s="16" t="str">
        <f aca="false">VLOOKUP(F4648,'[1]Goa Member''s Details Revised'!$C$2:$AO$7385,9,0)</f>
        <v>Never</v>
      </c>
      <c r="M4648" s="15" t="s">
        <v>12883</v>
      </c>
      <c r="N4648" s="17" t="n">
        <f aca="false">VLOOKUP(F4648,'[1]Goa Member''s Details Revised'!$C$2:$AO$7385,5,0)</f>
        <v>28500</v>
      </c>
      <c r="O4648" s="17" t="n">
        <f aca="false">VLOOKUP(F4648,'[1]Goa Member''s Details Revised'!$C$2:$AO$7385,5,0)</f>
        <v>28500</v>
      </c>
      <c r="P4648" s="17" t="n">
        <v>28500</v>
      </c>
      <c r="Q4648" s="17" t="str">
        <f aca="false">VLOOKUP(F4648,'[1]Goa Member''s Details Revised'!$C$2:$AO$7385,8,0)</f>
        <v>I.R.M</v>
      </c>
      <c r="R4648" s="17" t="n">
        <f aca="false">+O4648-P4648</f>
        <v>0</v>
      </c>
      <c r="S4648" s="15" t="e">
        <f aca="false">+#REF!-K4648</f>
        <v>#REF!</v>
      </c>
      <c r="T4648" s="17" t="n">
        <f aca="false">IF(Q4648="regular",((P4648-(P4648/99)*S4648)),(P4648-(P4648*20%)))</f>
        <v>22800</v>
      </c>
      <c r="U4648" s="17" t="e">
        <f aca="false">((P4648-(P4648/99)*S4648))</f>
        <v>#REF!</v>
      </c>
      <c r="V4648" s="17" t="n">
        <f aca="false">IF(Q4648="regular",0,(P4648-(O4648*20%)))</f>
        <v>22800</v>
      </c>
      <c r="W4648" s="17"/>
      <c r="X4648" s="15"/>
      <c r="Y4648" s="18" t="str">
        <f aca="false">VLOOKUP(F4648,'[1]Goa Member''s Details Revised'!$C$2:$AO$7385,12,0)</f>
        <v>last communication 00</v>
      </c>
    </row>
    <row r="4649" customFormat="false" ht="30" hidden="false" customHeight="false" outlineLevel="0" collapsed="false">
      <c r="B4649" s="14" t="n">
        <v>4648</v>
      </c>
      <c r="C4649" s="15"/>
      <c r="D4649" s="15" t="s">
        <v>12884</v>
      </c>
      <c r="E4649" s="15" t="s">
        <v>25</v>
      </c>
      <c r="F4649" s="15" t="s">
        <v>12885</v>
      </c>
      <c r="G4649" s="15"/>
      <c r="H4649" s="16" t="str">
        <f aca="false">VLOOKUP(F4649,'[1]Goa Member''s Details Revised'!$C$2:$AO$7385,2,0)</f>
        <v>Purchaser</v>
      </c>
      <c r="I4649" s="15" t="n">
        <v>22</v>
      </c>
      <c r="J4649" s="15" t="s">
        <v>1102</v>
      </c>
      <c r="K4649" s="15" t="n">
        <v>1988</v>
      </c>
      <c r="L4649" s="16" t="str">
        <f aca="false">VLOOKUP(F4649,'[1]Goa Member''s Details Revised'!$C$2:$AO$7385,9,0)</f>
        <v>Never</v>
      </c>
      <c r="M4649" s="15" t="s">
        <v>12886</v>
      </c>
      <c r="N4649" s="17" t="n">
        <f aca="false">VLOOKUP(F4649,'[1]Goa Member''s Details Revised'!$C$2:$AO$7385,5,0)</f>
        <v>28500</v>
      </c>
      <c r="O4649" s="17" t="n">
        <f aca="false">VLOOKUP(F4649,'[1]Goa Member''s Details Revised'!$C$2:$AO$7385,5,0)</f>
        <v>28500</v>
      </c>
      <c r="P4649" s="17" t="n">
        <f aca="false">VLOOKUP(F4649,'[1]Goa Member''s Details Revised'!$C$2:$AO$7385,6,0)</f>
        <v>29700</v>
      </c>
      <c r="Q4649" s="17" t="str">
        <f aca="false">VLOOKUP(F4649,'[1]Goa Member''s Details Revised'!$C$2:$AO$7385,8,0)</f>
        <v>I.R.M</v>
      </c>
      <c r="R4649" s="17" t="n">
        <f aca="false">+O4649-P4649</f>
        <v>-1200</v>
      </c>
      <c r="S4649" s="15" t="e">
        <f aca="false">+#REF!-K4649</f>
        <v>#REF!</v>
      </c>
      <c r="T4649" s="17" t="n">
        <f aca="false">IF(Q4649="regular",((P4649-(P4649/99)*S4649)),(P4649-(P4649*20%)))</f>
        <v>23760</v>
      </c>
      <c r="U4649" s="17" t="e">
        <f aca="false">((P4649-(P4649/99)*S4649))</f>
        <v>#REF!</v>
      </c>
      <c r="V4649" s="17" t="n">
        <f aca="false">IF(Q4649="regular",0,(P4649-(O4649*20%)))</f>
        <v>24000</v>
      </c>
      <c r="W4649" s="17"/>
      <c r="X4649" s="15"/>
      <c r="Y4649" s="18" t="str">
        <f aca="false">VLOOKUP(F4649,'[1]Goa Member''s Details Revised'!$C$2:$AO$7385,12,0)</f>
        <v>last communication 09 membership transferred from Vipin Kumar to Amita Rajendra Kumar in 96</v>
      </c>
    </row>
    <row r="4650" customFormat="false" ht="15" hidden="false" customHeight="false" outlineLevel="0" collapsed="false">
      <c r="B4650" s="14" t="n">
        <v>4649</v>
      </c>
      <c r="C4650" s="15"/>
      <c r="D4650" s="15" t="s">
        <v>12887</v>
      </c>
      <c r="E4650" s="15" t="s">
        <v>25</v>
      </c>
      <c r="F4650" s="15" t="s">
        <v>12888</v>
      </c>
      <c r="G4650" s="15"/>
      <c r="H4650" s="16" t="str">
        <f aca="false">VLOOKUP(F4650,'[1]Goa Member''s Details Revised'!$C$2:$AO$7385,2,0)</f>
        <v>Purchaser</v>
      </c>
      <c r="I4650" s="15" t="n">
        <v>23</v>
      </c>
      <c r="J4650" s="15" t="s">
        <v>1102</v>
      </c>
      <c r="K4650" s="15" t="n">
        <v>1988</v>
      </c>
      <c r="L4650" s="16" t="n">
        <f aca="false">VLOOKUP(F4650,'[1]Goa Member''s Details Revised'!$C$2:$AO$7385,9,0)</f>
        <v>2008</v>
      </c>
      <c r="M4650" s="15" t="s">
        <v>12889</v>
      </c>
      <c r="N4650" s="17" t="n">
        <f aca="false">VLOOKUP(F4650,'[1]Goa Member''s Details Revised'!$C$2:$AO$7385,5,0)</f>
        <v>22500</v>
      </c>
      <c r="O4650" s="17" t="n">
        <f aca="false">VLOOKUP(F4650,'[1]Goa Member''s Details Revised'!$C$2:$AO$7385,5,0)</f>
        <v>22500</v>
      </c>
      <c r="P4650" s="17" t="n">
        <v>22500</v>
      </c>
      <c r="Q4650" s="17" t="str">
        <f aca="false">VLOOKUP(F4650,'[1]Goa Member''s Details Revised'!$C$2:$AO$7385,8,0)</f>
        <v>R.M</v>
      </c>
      <c r="R4650" s="17" t="n">
        <f aca="false">+O4650-P4650</f>
        <v>0</v>
      </c>
      <c r="S4650" s="15" t="e">
        <f aca="false">+#REF!-K4650</f>
        <v>#REF!</v>
      </c>
      <c r="T4650" s="17" t="n">
        <f aca="false">IF(Q4650="regular",((P4650-(P4650/99)*S4650)),(P4650-(P4650*20%)))</f>
        <v>18000</v>
      </c>
      <c r="U4650" s="17" t="e">
        <f aca="false">((P4650-(P4650/99)*S4650))</f>
        <v>#REF!</v>
      </c>
      <c r="V4650" s="17" t="n">
        <f aca="false">IF(Q4650="regular",0,(P4650-(O4650*20%)))</f>
        <v>18000</v>
      </c>
      <c r="W4650" s="17"/>
      <c r="X4650" s="15"/>
      <c r="Y4650" s="18" t="str">
        <f aca="false">VLOOKUP(F4650,'[1]Goa Member''s Details Revised'!$C$2:$AO$7385,12,0)</f>
        <v>last communication 09</v>
      </c>
    </row>
    <row r="4651" customFormat="false" ht="15" hidden="false" customHeight="false" outlineLevel="0" collapsed="false">
      <c r="B4651" s="14" t="n">
        <v>4650</v>
      </c>
      <c r="C4651" s="15"/>
      <c r="D4651" s="15" t="s">
        <v>12890</v>
      </c>
      <c r="E4651" s="15" t="s">
        <v>25</v>
      </c>
      <c r="F4651" s="15" t="s">
        <v>12891</v>
      </c>
      <c r="G4651" s="15"/>
      <c r="H4651" s="16" t="str">
        <f aca="false">VLOOKUP(F4651,'[1]Goa Member''s Details Revised'!$C$2:$AO$7385,2,0)</f>
        <v>Purchaser</v>
      </c>
      <c r="I4651" s="15" t="n">
        <v>26</v>
      </c>
      <c r="J4651" s="15" t="s">
        <v>1102</v>
      </c>
      <c r="K4651" s="15" t="n">
        <v>1988</v>
      </c>
      <c r="L4651" s="16" t="str">
        <f aca="false">VLOOKUP(F4651,'[1]Goa Member''s Details Revised'!$C$2:$AO$7385,9,0)</f>
        <v>Never</v>
      </c>
      <c r="M4651" s="15" t="s">
        <v>12892</v>
      </c>
      <c r="N4651" s="17" t="n">
        <f aca="false">VLOOKUP(F4651,'[1]Goa Member''s Details Revised'!$C$2:$AO$7385,5,0)</f>
        <v>22500</v>
      </c>
      <c r="O4651" s="17" t="n">
        <f aca="false">VLOOKUP(F4651,'[1]Goa Member''s Details Revised'!$C$2:$AO$7385,5,0)</f>
        <v>22500</v>
      </c>
      <c r="P4651" s="17" t="n">
        <v>22500</v>
      </c>
      <c r="Q4651" s="17" t="str">
        <f aca="false">VLOOKUP(F4651,'[1]Goa Member''s Details Revised'!$C$2:$AO$7385,8,0)</f>
        <v>I.R.M</v>
      </c>
      <c r="R4651" s="17" t="n">
        <f aca="false">+O4651-P4651</f>
        <v>0</v>
      </c>
      <c r="S4651" s="15" t="e">
        <f aca="false">+#REF!-K4651</f>
        <v>#REF!</v>
      </c>
      <c r="T4651" s="17" t="n">
        <f aca="false">IF(Q4651="regular",((P4651-(P4651/99)*S4651)),(P4651-(P4651*20%)))</f>
        <v>18000</v>
      </c>
      <c r="U4651" s="17" t="e">
        <f aca="false">((P4651-(P4651/99)*S4651))</f>
        <v>#REF!</v>
      </c>
      <c r="V4651" s="17" t="n">
        <f aca="false">IF(Q4651="regular",0,(P4651-(O4651*20%)))</f>
        <v>18000</v>
      </c>
      <c r="W4651" s="17"/>
      <c r="X4651" s="15"/>
      <c r="Y4651" s="18" t="str">
        <f aca="false">VLOOKUP(F4651,'[1]Goa Member''s Details Revised'!$C$2:$AO$7385,12,0)</f>
        <v>last communication 09</v>
      </c>
    </row>
    <row r="4652" customFormat="false" ht="15" hidden="false" customHeight="false" outlineLevel="0" collapsed="false">
      <c r="B4652" s="14" t="n">
        <v>4651</v>
      </c>
      <c r="C4652" s="15"/>
      <c r="D4652" s="15" t="s">
        <v>12893</v>
      </c>
      <c r="E4652" s="15" t="s">
        <v>25</v>
      </c>
      <c r="F4652" s="15" t="s">
        <v>12894</v>
      </c>
      <c r="G4652" s="15"/>
      <c r="H4652" s="16" t="str">
        <f aca="false">VLOOKUP(F4652,'[1]Goa Member''s Details Revised'!$C$2:$AO$7385,2,0)</f>
        <v>Purchaser</v>
      </c>
      <c r="I4652" s="15" t="n">
        <v>23</v>
      </c>
      <c r="J4652" s="15" t="s">
        <v>1102</v>
      </c>
      <c r="K4652" s="15" t="n">
        <v>1988</v>
      </c>
      <c r="L4652" s="16" t="str">
        <f aca="false">VLOOKUP(F4652,'[1]Goa Member''s Details Revised'!$C$2:$AO$7385,9,0)</f>
        <v>Never</v>
      </c>
      <c r="M4652" s="15" t="s">
        <v>12895</v>
      </c>
      <c r="N4652" s="17" t="n">
        <f aca="false">VLOOKUP(F4652,'[1]Goa Member''s Details Revised'!$C$2:$AO$7385,5,0)</f>
        <v>22500</v>
      </c>
      <c r="O4652" s="17" t="n">
        <f aca="false">VLOOKUP(F4652,'[1]Goa Member''s Details Revised'!$C$2:$AO$7385,5,0)</f>
        <v>22500</v>
      </c>
      <c r="P4652" s="17" t="n">
        <v>22500</v>
      </c>
      <c r="Q4652" s="17" t="str">
        <f aca="false">VLOOKUP(F4652,'[1]Goa Member''s Details Revised'!$C$2:$AO$7385,8,0)</f>
        <v>I.R.M</v>
      </c>
      <c r="R4652" s="17" t="n">
        <f aca="false">+O4652-P4652</f>
        <v>0</v>
      </c>
      <c r="S4652" s="15" t="e">
        <f aca="false">+#REF!-K4652</f>
        <v>#REF!</v>
      </c>
      <c r="T4652" s="17" t="n">
        <f aca="false">IF(Q4652="regular",((P4652-(P4652/99)*S4652)),(P4652-(P4652*20%)))</f>
        <v>18000</v>
      </c>
      <c r="U4652" s="17" t="e">
        <f aca="false">((P4652-(P4652/99)*S4652))</f>
        <v>#REF!</v>
      </c>
      <c r="V4652" s="17" t="n">
        <f aca="false">IF(Q4652="regular",0,(P4652-(O4652*20%)))</f>
        <v>18000</v>
      </c>
      <c r="W4652" s="17"/>
      <c r="X4652" s="15"/>
      <c r="Y4652" s="18" t="str">
        <f aca="false">VLOOKUP(F4652,'[1]Goa Member''s Details Revised'!$C$2:$AO$7385,12,0)</f>
        <v>last communication 12</v>
      </c>
    </row>
    <row r="4653" customFormat="false" ht="15" hidden="false" customHeight="false" outlineLevel="0" collapsed="false">
      <c r="B4653" s="14" t="n">
        <v>4652</v>
      </c>
      <c r="C4653" s="15"/>
      <c r="D4653" s="15" t="s">
        <v>12896</v>
      </c>
      <c r="E4653" s="15" t="s">
        <v>25</v>
      </c>
      <c r="F4653" s="15" t="s">
        <v>12897</v>
      </c>
      <c r="G4653" s="15"/>
      <c r="H4653" s="16" t="str">
        <f aca="false">VLOOKUP(F4653,'[1]Goa Member''s Details Revised'!$C$2:$AO$7385,2,0)</f>
        <v>Purchaser</v>
      </c>
      <c r="I4653" s="15" t="n">
        <v>26</v>
      </c>
      <c r="J4653" s="15" t="s">
        <v>1102</v>
      </c>
      <c r="K4653" s="15" t="n">
        <v>1988</v>
      </c>
      <c r="L4653" s="16" t="str">
        <f aca="false">VLOOKUP(F4653,'[1]Goa Member''s Details Revised'!$C$2:$AO$7385,9,0)</f>
        <v>Never</v>
      </c>
      <c r="M4653" s="15" t="s">
        <v>12898</v>
      </c>
      <c r="N4653" s="17" t="n">
        <f aca="false">VLOOKUP(F4653,'[1]Goa Member''s Details Revised'!$C$2:$AO$7385,5,0)</f>
        <v>22500</v>
      </c>
      <c r="O4653" s="17" t="n">
        <f aca="false">VLOOKUP(F4653,'[1]Goa Member''s Details Revised'!$C$2:$AO$7385,5,0)</f>
        <v>22500</v>
      </c>
      <c r="P4653" s="17" t="n">
        <f aca="false">VLOOKUP(F4653,'[1]Goa Member''s Details Revised'!$C$2:$AO$7385,6,0)</f>
        <v>23500</v>
      </c>
      <c r="Q4653" s="17" t="str">
        <f aca="false">VLOOKUP(F4653,'[1]Goa Member''s Details Revised'!$C$2:$AO$7385,8,0)</f>
        <v>I.R.M</v>
      </c>
      <c r="R4653" s="17" t="n">
        <f aca="false">+O4653-P4653</f>
        <v>-1000</v>
      </c>
      <c r="S4653" s="15" t="e">
        <f aca="false">+#REF!-K4653</f>
        <v>#REF!</v>
      </c>
      <c r="T4653" s="17" t="n">
        <f aca="false">IF(Q4653="regular",((P4653-(P4653/99)*S4653)),(P4653-(P4653*20%)))</f>
        <v>18800</v>
      </c>
      <c r="U4653" s="17" t="e">
        <f aca="false">((P4653-(P4653/99)*S4653))</f>
        <v>#REF!</v>
      </c>
      <c r="V4653" s="17" t="n">
        <f aca="false">IF(Q4653="regular",0,(P4653-(O4653*20%)))</f>
        <v>19000</v>
      </c>
      <c r="W4653" s="17"/>
      <c r="X4653" s="15"/>
      <c r="Y4653" s="18" t="str">
        <f aca="false">VLOOKUP(F4653,'[1]Goa Member''s Details Revised'!$C$2:$AO$7385,12,0)</f>
        <v>no reminders so last communication 2012</v>
      </c>
    </row>
    <row r="4654" customFormat="false" ht="15" hidden="false" customHeight="false" outlineLevel="0" collapsed="false">
      <c r="B4654" s="14" t="n">
        <v>4653</v>
      </c>
      <c r="C4654" s="15"/>
      <c r="D4654" s="15" t="s">
        <v>12899</v>
      </c>
      <c r="E4654" s="15" t="s">
        <v>25</v>
      </c>
      <c r="F4654" s="15" t="s">
        <v>12900</v>
      </c>
      <c r="G4654" s="15"/>
      <c r="H4654" s="16" t="str">
        <f aca="false">VLOOKUP(F4654,'[1]Goa Member''s Details Revised'!$C$2:$AO$7385,2,0)</f>
        <v>Purchaser</v>
      </c>
      <c r="I4654" s="15" t="n">
        <v>10</v>
      </c>
      <c r="J4654" s="15" t="s">
        <v>815</v>
      </c>
      <c r="K4654" s="15" t="n">
        <v>1988</v>
      </c>
      <c r="L4654" s="16" t="str">
        <f aca="false">VLOOKUP(F4654,'[1]Goa Member''s Details Revised'!$C$2:$AO$7385,9,0)</f>
        <v>Never</v>
      </c>
      <c r="M4654" s="15" t="s">
        <v>12901</v>
      </c>
      <c r="N4654" s="17" t="n">
        <f aca="false">VLOOKUP(F4654,'[1]Goa Member''s Details Revised'!$C$2:$AO$7385,5,0)</f>
        <v>17500</v>
      </c>
      <c r="O4654" s="17" t="n">
        <f aca="false">VLOOKUP(F4654,'[1]Goa Member''s Details Revised'!$C$2:$AO$7385,5,0)</f>
        <v>17500</v>
      </c>
      <c r="P4654" s="17" t="n">
        <f aca="false">VLOOKUP(F4654,'[1]Goa Member''s Details Revised'!$C$2:$AO$7385,6,0)</f>
        <v>18000</v>
      </c>
      <c r="Q4654" s="17" t="str">
        <f aca="false">VLOOKUP(F4654,'[1]Goa Member''s Details Revised'!$C$2:$AO$7385,8,0)</f>
        <v>I.R.M</v>
      </c>
      <c r="R4654" s="17" t="n">
        <f aca="false">+O4654-P4654</f>
        <v>-500</v>
      </c>
      <c r="S4654" s="15" t="e">
        <f aca="false">+#REF!-K4654</f>
        <v>#REF!</v>
      </c>
      <c r="T4654" s="17" t="n">
        <f aca="false">IF(Q4654="regular",((P4654-(P4654/99)*S4654)),(P4654-(P4654*20%)))</f>
        <v>14400</v>
      </c>
      <c r="U4654" s="17" t="e">
        <f aca="false">((P4654-(P4654/99)*S4654))</f>
        <v>#REF!</v>
      </c>
      <c r="V4654" s="17" t="n">
        <f aca="false">IF(Q4654="regular",0,(P4654-(O4654*20%)))</f>
        <v>14500</v>
      </c>
      <c r="W4654" s="17"/>
      <c r="X4654" s="15"/>
      <c r="Y4654" s="18" t="str">
        <f aca="false">VLOOKUP(F4654,'[1]Goa Member''s Details Revised'!$C$2:$AO$7385,12,0)</f>
        <v>last communication 88</v>
      </c>
    </row>
    <row r="4655" customFormat="false" ht="15" hidden="false" customHeight="false" outlineLevel="0" collapsed="false">
      <c r="B4655" s="14" t="n">
        <v>4654</v>
      </c>
      <c r="C4655" s="15"/>
      <c r="D4655" s="15" t="s">
        <v>12902</v>
      </c>
      <c r="E4655" s="15" t="s">
        <v>25</v>
      </c>
      <c r="F4655" s="15" t="s">
        <v>12903</v>
      </c>
      <c r="G4655" s="15"/>
      <c r="H4655" s="16" t="str">
        <f aca="false">VLOOKUP(F4655,'[1]Goa Member''s Details Revised'!$C$2:$AO$7385,2,0)</f>
        <v>Purchaser</v>
      </c>
      <c r="I4655" s="15" t="n">
        <v>12</v>
      </c>
      <c r="J4655" s="15" t="s">
        <v>815</v>
      </c>
      <c r="K4655" s="15" t="n">
        <v>1988</v>
      </c>
      <c r="L4655" s="16" t="n">
        <f aca="false">VLOOKUP(F4655,'[1]Goa Member''s Details Revised'!$C$2:$AO$7385,9,0)</f>
        <v>2012</v>
      </c>
      <c r="M4655" s="15" t="s">
        <v>12904</v>
      </c>
      <c r="N4655" s="17" t="n">
        <f aca="false">VLOOKUP(F4655,'[1]Goa Member''s Details Revised'!$C$2:$AO$7385,5,0)</f>
        <v>28500</v>
      </c>
      <c r="O4655" s="17" t="n">
        <f aca="false">VLOOKUP(F4655,'[1]Goa Member''s Details Revised'!$C$2:$AO$7385,5,0)</f>
        <v>28500</v>
      </c>
      <c r="P4655" s="17" t="n">
        <f aca="false">VLOOKUP(F4655,'[1]Goa Member''s Details Revised'!$C$2:$AO$7385,6,0)</f>
        <v>29700</v>
      </c>
      <c r="Q4655" s="17" t="str">
        <f aca="false">VLOOKUP(F4655,'[1]Goa Member''s Details Revised'!$C$2:$AO$7385,8,0)</f>
        <v>R.M</v>
      </c>
      <c r="R4655" s="17" t="n">
        <f aca="false">+O4655-P4655</f>
        <v>-1200</v>
      </c>
      <c r="S4655" s="15" t="e">
        <f aca="false">+#REF!-K4655</f>
        <v>#REF!</v>
      </c>
      <c r="T4655" s="17" t="n">
        <f aca="false">IF(Q4655="regular",((P4655-(P4655/99)*S4655)),(P4655-(P4655*20%)))</f>
        <v>23760</v>
      </c>
      <c r="U4655" s="17" t="e">
        <f aca="false">((P4655-(P4655/99)*S4655))</f>
        <v>#REF!</v>
      </c>
      <c r="V4655" s="17" t="n">
        <f aca="false">IF(Q4655="regular",0,(P4655-(O4655*20%)))</f>
        <v>24000</v>
      </c>
      <c r="W4655" s="17"/>
      <c r="X4655" s="15"/>
      <c r="Y4655" s="18" t="str">
        <f aca="false">VLOOKUP(F4655,'[1]Goa Member''s Details Revised'!$C$2:$AO$7385,12,0)</f>
        <v>no reminders so last communication 2012</v>
      </c>
    </row>
    <row r="4656" customFormat="false" ht="15" hidden="false" customHeight="false" outlineLevel="0" collapsed="false">
      <c r="B4656" s="14" t="n">
        <v>4655</v>
      </c>
      <c r="C4656" s="15"/>
      <c r="D4656" s="15" t="s">
        <v>12905</v>
      </c>
      <c r="E4656" s="15" t="s">
        <v>25</v>
      </c>
      <c r="F4656" s="15" t="s">
        <v>12906</v>
      </c>
      <c r="G4656" s="15"/>
      <c r="H4656" s="16" t="str">
        <f aca="false">VLOOKUP(F4656,'[1]Goa Member''s Details Revised'!$C$2:$AO$7385,2,0)</f>
        <v>Purchaser</v>
      </c>
      <c r="I4656" s="15" t="n">
        <v>14</v>
      </c>
      <c r="J4656" s="15" t="s">
        <v>815</v>
      </c>
      <c r="K4656" s="15" t="n">
        <v>1988</v>
      </c>
      <c r="L4656" s="16" t="n">
        <f aca="false">VLOOKUP(F4656,'[1]Goa Member''s Details Revised'!$C$2:$AO$7385,9,0)</f>
        <v>2010</v>
      </c>
      <c r="M4656" s="15" t="s">
        <v>12907</v>
      </c>
      <c r="N4656" s="17" t="n">
        <f aca="false">VLOOKUP(F4656,'[1]Goa Member''s Details Revised'!$C$2:$AO$7385,5,0)</f>
        <v>22500</v>
      </c>
      <c r="O4656" s="17" t="n">
        <f aca="false">VLOOKUP(F4656,'[1]Goa Member''s Details Revised'!$C$2:$AO$7385,5,0)</f>
        <v>22500</v>
      </c>
      <c r="P4656" s="17" t="n">
        <f aca="false">VLOOKUP(F4656,'[1]Goa Member''s Details Revised'!$C$2:$AO$7385,6,0)</f>
        <v>23500</v>
      </c>
      <c r="Q4656" s="17" t="str">
        <f aca="false">VLOOKUP(F4656,'[1]Goa Member''s Details Revised'!$C$2:$AO$7385,8,0)</f>
        <v>R.M</v>
      </c>
      <c r="R4656" s="17" t="n">
        <f aca="false">+O4656-P4656</f>
        <v>-1000</v>
      </c>
      <c r="S4656" s="15" t="e">
        <f aca="false">+#REF!-K4656</f>
        <v>#REF!</v>
      </c>
      <c r="T4656" s="17" t="n">
        <f aca="false">IF(Q4656="regular",((P4656-(P4656/99)*S4656)),(P4656-(P4656*20%)))</f>
        <v>18800</v>
      </c>
      <c r="U4656" s="17" t="e">
        <f aca="false">((P4656-(P4656/99)*S4656))</f>
        <v>#REF!</v>
      </c>
      <c r="V4656" s="17" t="n">
        <f aca="false">IF(Q4656="regular",0,(P4656-(O4656*20%)))</f>
        <v>19000</v>
      </c>
      <c r="W4656" s="17"/>
      <c r="X4656" s="15"/>
      <c r="Y4656" s="18" t="str">
        <f aca="false">VLOOKUP(F4656,'[1]Goa Member''s Details Revised'!$C$2:$AO$7385,12,0)</f>
        <v>no reminders so last communication 2011</v>
      </c>
    </row>
    <row r="4657" customFormat="false" ht="30" hidden="false" customHeight="false" outlineLevel="0" collapsed="false">
      <c r="B4657" s="14" t="n">
        <v>4656</v>
      </c>
      <c r="C4657" s="15"/>
      <c r="D4657" s="15" t="s">
        <v>12908</v>
      </c>
      <c r="E4657" s="15" t="s">
        <v>25</v>
      </c>
      <c r="F4657" s="15" t="s">
        <v>12909</v>
      </c>
      <c r="G4657" s="15"/>
      <c r="H4657" s="16" t="str">
        <f aca="false">VLOOKUP(F4657,'[1]Goa Member''s Details Revised'!$C$2:$AO$7385,2,0)</f>
        <v>Purchaser</v>
      </c>
      <c r="I4657" s="15" t="n">
        <v>20</v>
      </c>
      <c r="J4657" s="15" t="s">
        <v>815</v>
      </c>
      <c r="K4657" s="15" t="n">
        <v>1988</v>
      </c>
      <c r="L4657" s="16" t="str">
        <f aca="false">VLOOKUP(F4657,'[1]Goa Member''s Details Revised'!$C$2:$AO$7385,9,0)</f>
        <v>Never</v>
      </c>
      <c r="M4657" s="15" t="s">
        <v>12910</v>
      </c>
      <c r="N4657" s="17" t="n">
        <f aca="false">VLOOKUP(F4657,'[1]Goa Member''s Details Revised'!$C$2:$AO$7385,5,0)</f>
        <v>19300</v>
      </c>
      <c r="O4657" s="17" t="n">
        <f aca="false">VLOOKUP(F4657,'[1]Goa Member''s Details Revised'!$C$2:$AO$7385,5,0)</f>
        <v>19300</v>
      </c>
      <c r="P4657" s="17" t="n">
        <f aca="false">VLOOKUP(F4657,'[1]Goa Member''s Details Revised'!$C$2:$AO$7385,6,0)</f>
        <v>0</v>
      </c>
      <c r="Q4657" s="17" t="str">
        <f aca="false">VLOOKUP(F4657,'[1]Goa Member''s Details Revised'!$C$2:$AO$7385,8,0)</f>
        <v>I.R.M</v>
      </c>
      <c r="R4657" s="17" t="n">
        <f aca="false">+O4657-P4657</f>
        <v>19300</v>
      </c>
      <c r="S4657" s="15" t="e">
        <f aca="false">+#REF!-K4657</f>
        <v>#REF!</v>
      </c>
      <c r="T4657" s="17" t="n">
        <f aca="false">IF(Q4657="regular",((P4657-(P4657/99)*S4657)),(P4657-(P4657*20%)))</f>
        <v>0</v>
      </c>
      <c r="U4657" s="17" t="e">
        <f aca="false">((P4657-(P4657/99)*S4657))</f>
        <v>#REF!</v>
      </c>
      <c r="V4657" s="17" t="n">
        <f aca="false">IF(Q4657="regular",0,(P4657-(O4657*20%)))</f>
        <v>-3860</v>
      </c>
      <c r="W4657" s="17"/>
      <c r="X4657" s="15"/>
      <c r="Y4657" s="18" t="str">
        <f aca="false">VLOOKUP(F4657,'[1]Goa Member''s Details Revised'!$C$2:$AO$7385,12,0)</f>
        <v>last communication 05 Membership transferred from Pahalgam to Goa</v>
      </c>
    </row>
    <row r="4658" customFormat="false" ht="30" hidden="false" customHeight="false" outlineLevel="0" collapsed="false">
      <c r="B4658" s="14" t="n">
        <v>4657</v>
      </c>
      <c r="C4658" s="15"/>
      <c r="D4658" s="15" t="s">
        <v>12911</v>
      </c>
      <c r="E4658" s="15" t="s">
        <v>25</v>
      </c>
      <c r="F4658" s="15" t="s">
        <v>12912</v>
      </c>
      <c r="G4658" s="15"/>
      <c r="H4658" s="16" t="str">
        <f aca="false">VLOOKUP(F4658,'[1]Goa Member''s Details Revised'!$C$2:$AO$7385,2,0)</f>
        <v>Purchaser</v>
      </c>
      <c r="I4658" s="15" t="n">
        <v>5</v>
      </c>
      <c r="J4658" s="15" t="s">
        <v>27</v>
      </c>
      <c r="K4658" s="15" t="n">
        <v>1988</v>
      </c>
      <c r="L4658" s="16" t="n">
        <f aca="false">VLOOKUP(F4658,'[1]Goa Member''s Details Revised'!$C$2:$AO$7385,9,0)</f>
        <v>2011</v>
      </c>
      <c r="M4658" s="15" t="s">
        <v>12913</v>
      </c>
      <c r="N4658" s="17" t="n">
        <f aca="false">VLOOKUP(F4658,'[1]Goa Member''s Details Revised'!$C$2:$AO$7385,5,0)</f>
        <v>18500</v>
      </c>
      <c r="O4658" s="17" t="n">
        <f aca="false">VLOOKUP(F4658,'[1]Goa Member''s Details Revised'!$C$2:$AO$7385,5,0)</f>
        <v>18500</v>
      </c>
      <c r="P4658" s="17" t="n">
        <f aca="false">VLOOKUP(F4658,'[1]Goa Member''s Details Revised'!$C$2:$AO$7385,6,0)</f>
        <v>19300</v>
      </c>
      <c r="Q4658" s="17" t="str">
        <f aca="false">VLOOKUP(F4658,'[1]Goa Member''s Details Revised'!$C$2:$AO$7385,8,0)</f>
        <v>R.M</v>
      </c>
      <c r="R4658" s="17" t="n">
        <f aca="false">+O4658-P4658</f>
        <v>-800</v>
      </c>
      <c r="S4658" s="15" t="e">
        <f aca="false">+#REF!-K4658</f>
        <v>#REF!</v>
      </c>
      <c r="T4658" s="17" t="n">
        <f aca="false">IF(Q4658="regular",((P4658-(P4658/99)*S4658)),(P4658-(P4658*20%)))</f>
        <v>15440</v>
      </c>
      <c r="U4658" s="17" t="e">
        <f aca="false">((P4658-(P4658/99)*S4658))</f>
        <v>#REF!</v>
      </c>
      <c r="V4658" s="17" t="n">
        <f aca="false">IF(Q4658="regular",0,(P4658-(O4658*20%)))</f>
        <v>15600</v>
      </c>
      <c r="W4658" s="17"/>
      <c r="X4658" s="15"/>
      <c r="Y4658" s="18" t="str">
        <f aca="false">VLOOKUP(F4658,'[1]Goa Member''s Details Revised'!$C$2:$AO$7385,12,0)</f>
        <v>last communication 13/12/2019 membership transferred from Vijay Agencies to V.K Venugopal in 94</v>
      </c>
    </row>
    <row r="4659" customFormat="false" ht="15" hidden="false" customHeight="false" outlineLevel="0" collapsed="false">
      <c r="B4659" s="14" t="n">
        <v>4658</v>
      </c>
      <c r="C4659" s="15"/>
      <c r="D4659" s="15" t="s">
        <v>12914</v>
      </c>
      <c r="E4659" s="15" t="s">
        <v>25</v>
      </c>
      <c r="F4659" s="15" t="s">
        <v>12915</v>
      </c>
      <c r="G4659" s="15"/>
      <c r="H4659" s="16" t="str">
        <f aca="false">VLOOKUP(F4659,'[1]Goa Member''s Details Revised'!$C$2:$AO$7385,2,0)</f>
        <v>Purchaser</v>
      </c>
      <c r="I4659" s="15" t="n">
        <v>10</v>
      </c>
      <c r="J4659" s="15" t="s">
        <v>176</v>
      </c>
      <c r="K4659" s="15" t="n">
        <v>1989</v>
      </c>
      <c r="L4659" s="16" t="str">
        <f aca="false">VLOOKUP(F4659,'[1]Goa Member''s Details Revised'!$C$2:$AO$7385,9,0)</f>
        <v>Never</v>
      </c>
      <c r="M4659" s="15" t="s">
        <v>12916</v>
      </c>
      <c r="N4659" s="17" t="n">
        <f aca="false">VLOOKUP(F4659,'[1]Goa Member''s Details Revised'!$C$2:$AO$7385,5,0)</f>
        <v>22500</v>
      </c>
      <c r="O4659" s="17" t="n">
        <f aca="false">VLOOKUP(F4659,'[1]Goa Member''s Details Revised'!$C$2:$AO$7385,5,0)</f>
        <v>22500</v>
      </c>
      <c r="P4659" s="17" t="n">
        <f aca="false">VLOOKUP(F4659,'[1]Goa Member''s Details Revised'!$C$2:$AO$7385,6,0)</f>
        <v>23500</v>
      </c>
      <c r="Q4659" s="17" t="str">
        <f aca="false">VLOOKUP(F4659,'[1]Goa Member''s Details Revised'!$C$2:$AO$7385,8,0)</f>
        <v>I.R.M</v>
      </c>
      <c r="R4659" s="17" t="n">
        <f aca="false">+O4659-P4659</f>
        <v>-1000</v>
      </c>
      <c r="S4659" s="15" t="e">
        <f aca="false">+#REF!-K4659</f>
        <v>#REF!</v>
      </c>
      <c r="T4659" s="17" t="n">
        <f aca="false">IF(Q4659="regular",((P4659-(P4659/99)*S4659)),(P4659-(P4659*20%)))</f>
        <v>18800</v>
      </c>
      <c r="U4659" s="17" t="e">
        <f aca="false">((P4659-(P4659/99)*S4659))</f>
        <v>#REF!</v>
      </c>
      <c r="V4659" s="17" t="n">
        <f aca="false">IF(Q4659="regular",0,(P4659-(O4659*20%)))</f>
        <v>19000</v>
      </c>
      <c r="W4659" s="17"/>
      <c r="X4659" s="15"/>
      <c r="Y4659" s="18" t="str">
        <f aca="false">VLOOKUP(F4659,'[1]Goa Member''s Details Revised'!$C$2:$AO$7385,12,0)</f>
        <v>last communication 95</v>
      </c>
    </row>
    <row r="4660" customFormat="false" ht="30" hidden="false" customHeight="false" outlineLevel="0" collapsed="false">
      <c r="B4660" s="14" t="n">
        <v>4659</v>
      </c>
      <c r="C4660" s="15"/>
      <c r="D4660" s="15" t="s">
        <v>12917</v>
      </c>
      <c r="E4660" s="15" t="s">
        <v>25</v>
      </c>
      <c r="F4660" s="15" t="s">
        <v>12918</v>
      </c>
      <c r="G4660" s="15"/>
      <c r="H4660" s="16" t="str">
        <f aca="false">VLOOKUP(F4660,'[1]Goa Member''s Details Revised'!$C$2:$AO$7385,2,0)</f>
        <v>Purchaser</v>
      </c>
      <c r="I4660" s="15" t="n">
        <v>24</v>
      </c>
      <c r="J4660" s="15" t="s">
        <v>176</v>
      </c>
      <c r="K4660" s="15" t="n">
        <v>1989</v>
      </c>
      <c r="L4660" s="16" t="str">
        <f aca="false">VLOOKUP(F4660,'[1]Goa Member''s Details Revised'!$C$2:$AO$7385,9,0)</f>
        <v>Never</v>
      </c>
      <c r="M4660" s="15" t="s">
        <v>12919</v>
      </c>
      <c r="N4660" s="17" t="n">
        <f aca="false">VLOOKUP(F4660,'[1]Goa Member''s Details Revised'!$C$2:$AO$7385,5,0)</f>
        <v>20000</v>
      </c>
      <c r="O4660" s="17" t="n">
        <f aca="false">VLOOKUP(F4660,'[1]Goa Member''s Details Revised'!$C$2:$AO$7385,5,0)</f>
        <v>20000</v>
      </c>
      <c r="P4660" s="17" t="n">
        <f aca="false">VLOOKUP(F4660,'[1]Goa Member''s Details Revised'!$C$2:$AO$7385,6,0)</f>
        <v>20800</v>
      </c>
      <c r="Q4660" s="17" t="str">
        <f aca="false">VLOOKUP(F4660,'[1]Goa Member''s Details Revised'!$C$2:$AO$7385,8,0)</f>
        <v>I.R.M</v>
      </c>
      <c r="R4660" s="17" t="n">
        <f aca="false">+O4660-P4660</f>
        <v>-800</v>
      </c>
      <c r="S4660" s="15" t="e">
        <f aca="false">+#REF!-K4660</f>
        <v>#REF!</v>
      </c>
      <c r="T4660" s="17" t="n">
        <f aca="false">IF(Q4660="regular",((P4660-(P4660/99)*S4660)),(P4660-(P4660*20%)))</f>
        <v>16640</v>
      </c>
      <c r="U4660" s="17" t="e">
        <f aca="false">((P4660-(P4660/99)*S4660))</f>
        <v>#REF!</v>
      </c>
      <c r="V4660" s="17" t="n">
        <f aca="false">IF(Q4660="regular",0,(P4660-(O4660*20%)))</f>
        <v>16800</v>
      </c>
      <c r="W4660" s="17"/>
      <c r="X4660" s="15"/>
      <c r="Y4660" s="18" t="str">
        <f aca="false">VLOOKUP(F4660,'[1]Goa Member''s Details Revised'!$C$2:$AO$7385,12,0)</f>
        <v>we send last reminder in 2012.then we did not receive any reply </v>
      </c>
    </row>
    <row r="4661" customFormat="false" ht="30" hidden="false" customHeight="false" outlineLevel="0" collapsed="false">
      <c r="B4661" s="14" t="n">
        <v>4660</v>
      </c>
      <c r="C4661" s="15"/>
      <c r="D4661" s="15" t="s">
        <v>12920</v>
      </c>
      <c r="E4661" s="15" t="s">
        <v>25</v>
      </c>
      <c r="F4661" s="15" t="s">
        <v>12921</v>
      </c>
      <c r="G4661" s="15"/>
      <c r="H4661" s="16" t="str">
        <f aca="false">VLOOKUP(F4661,'[1]Goa Member''s Details Revised'!$C$2:$AO$7385,2,0)</f>
        <v>Purchaser</v>
      </c>
      <c r="I4661" s="15" t="n">
        <v>4</v>
      </c>
      <c r="J4661" s="15" t="s">
        <v>214</v>
      </c>
      <c r="K4661" s="15" t="n">
        <v>1989</v>
      </c>
      <c r="L4661" s="16" t="str">
        <f aca="false">VLOOKUP(F4661,'[1]Goa Member''s Details Revised'!$C$2:$AO$7385,9,0)</f>
        <v>Never</v>
      </c>
      <c r="M4661" s="15" t="s">
        <v>12922</v>
      </c>
      <c r="N4661" s="17" t="n">
        <f aca="false">VLOOKUP(F4661,'[1]Goa Member''s Details Revised'!$C$2:$AO$7385,5,0)</f>
        <v>34000</v>
      </c>
      <c r="O4661" s="17" t="n">
        <f aca="false">VLOOKUP(F4661,'[1]Goa Member''s Details Revised'!$C$2:$AO$7385,5,0)</f>
        <v>34000</v>
      </c>
      <c r="P4661" s="17" t="n">
        <f aca="false">VLOOKUP(F4661,'[1]Goa Member''s Details Revised'!$C$2:$AO$7385,6,0)</f>
        <v>35450</v>
      </c>
      <c r="Q4661" s="17" t="str">
        <f aca="false">VLOOKUP(F4661,'[1]Goa Member''s Details Revised'!$C$2:$AO$7385,8,0)</f>
        <v>I.R.M</v>
      </c>
      <c r="R4661" s="17" t="n">
        <f aca="false">+O4661-P4661</f>
        <v>-1450</v>
      </c>
      <c r="S4661" s="15" t="e">
        <f aca="false">+#REF!-K4661</f>
        <v>#REF!</v>
      </c>
      <c r="T4661" s="17" t="n">
        <f aca="false">IF(Q4661="regular",((P4661-(P4661/99)*S4661)),(P4661-(P4661*20%)))</f>
        <v>28360</v>
      </c>
      <c r="U4661" s="17" t="e">
        <f aca="false">((P4661-(P4661/99)*S4661))</f>
        <v>#REF!</v>
      </c>
      <c r="V4661" s="17" t="n">
        <f aca="false">IF(Q4661="regular",0,(P4661-(O4661*20%)))</f>
        <v>28650</v>
      </c>
      <c r="W4661" s="17"/>
      <c r="X4661" s="15"/>
      <c r="Y4661" s="18" t="str">
        <f aca="false">VLOOKUP(F4661,'[1]Goa Member''s Details Revised'!$C$2:$AO$7385,12,0)</f>
        <v>we send last reminder in 2012.then we did not receive any reply </v>
      </c>
    </row>
    <row r="4662" customFormat="false" ht="30" hidden="false" customHeight="false" outlineLevel="0" collapsed="false">
      <c r="B4662" s="14" t="n">
        <v>4661</v>
      </c>
      <c r="C4662" s="15"/>
      <c r="D4662" s="15" t="s">
        <v>12923</v>
      </c>
      <c r="E4662" s="15" t="s">
        <v>25</v>
      </c>
      <c r="F4662" s="15" t="s">
        <v>12924</v>
      </c>
      <c r="G4662" s="15"/>
      <c r="H4662" s="16" t="str">
        <f aca="false">VLOOKUP(F4662,'[1]Goa Member''s Details Revised'!$C$2:$AO$7385,2,0)</f>
        <v>Purchaser</v>
      </c>
      <c r="I4662" s="15" t="n">
        <v>15</v>
      </c>
      <c r="J4662" s="15" t="s">
        <v>214</v>
      </c>
      <c r="K4662" s="15" t="n">
        <v>1989</v>
      </c>
      <c r="L4662" s="16" t="str">
        <f aca="false">VLOOKUP(F4662,'[1]Goa Member''s Details Revised'!$C$2:$AO$7385,9,0)</f>
        <v>Never</v>
      </c>
      <c r="M4662" s="15" t="s">
        <v>12925</v>
      </c>
      <c r="N4662" s="17" t="n">
        <f aca="false">VLOOKUP(F4662,'[1]Goa Member''s Details Revised'!$C$2:$AO$7385,5,0)</f>
        <v>20000</v>
      </c>
      <c r="O4662" s="17" t="n">
        <f aca="false">VLOOKUP(F4662,'[1]Goa Member''s Details Revised'!$C$2:$AO$7385,5,0)</f>
        <v>20000</v>
      </c>
      <c r="P4662" s="17" t="n">
        <f aca="false">VLOOKUP(F4662,'[1]Goa Member''s Details Revised'!$C$2:$AO$7385,6,0)</f>
        <v>20850</v>
      </c>
      <c r="Q4662" s="17" t="str">
        <f aca="false">VLOOKUP(F4662,'[1]Goa Member''s Details Revised'!$C$2:$AO$7385,8,0)</f>
        <v>I.R.M</v>
      </c>
      <c r="R4662" s="17" t="n">
        <f aca="false">+O4662-P4662</f>
        <v>-850</v>
      </c>
      <c r="S4662" s="15" t="e">
        <f aca="false">+#REF!-K4662</f>
        <v>#REF!</v>
      </c>
      <c r="T4662" s="17" t="n">
        <f aca="false">IF(Q4662="regular",((P4662-(P4662/99)*S4662)),(P4662-(P4662*20%)))</f>
        <v>16680</v>
      </c>
      <c r="U4662" s="17" t="e">
        <f aca="false">((P4662-(P4662/99)*S4662))</f>
        <v>#REF!</v>
      </c>
      <c r="V4662" s="17" t="n">
        <f aca="false">IF(Q4662="regular",0,(P4662-(O4662*20%)))</f>
        <v>16850</v>
      </c>
      <c r="W4662" s="17"/>
      <c r="X4662" s="15"/>
      <c r="Y4662" s="18" t="str">
        <f aca="false">VLOOKUP(F4662,'[1]Goa Member''s Details Revised'!$C$2:$AO$7385,12,0)</f>
        <v>last communication 90 total 2 membership of Goa:- 2834 and 2835</v>
      </c>
    </row>
    <row r="4663" customFormat="false" ht="30" hidden="false" customHeight="false" outlineLevel="0" collapsed="false">
      <c r="B4663" s="14" t="n">
        <v>4662</v>
      </c>
      <c r="C4663" s="15"/>
      <c r="D4663" s="15" t="s">
        <v>12926</v>
      </c>
      <c r="E4663" s="15" t="s">
        <v>25</v>
      </c>
      <c r="F4663" s="15" t="s">
        <v>12927</v>
      </c>
      <c r="G4663" s="15"/>
      <c r="H4663" s="16" t="str">
        <f aca="false">VLOOKUP(F4663,'[1]Goa Member''s Details Revised'!$C$2:$AO$7385,2,0)</f>
        <v>Purchaser</v>
      </c>
      <c r="I4663" s="15" t="n">
        <v>20</v>
      </c>
      <c r="J4663" s="15" t="s">
        <v>214</v>
      </c>
      <c r="K4663" s="15" t="n">
        <v>1989</v>
      </c>
      <c r="L4663" s="16" t="str">
        <f aca="false">VLOOKUP(F4663,'[1]Goa Member''s Details Revised'!$C$2:$AO$7385,9,0)</f>
        <v>Never</v>
      </c>
      <c r="M4663" s="15" t="s">
        <v>12925</v>
      </c>
      <c r="N4663" s="17" t="n">
        <f aca="false">VLOOKUP(F4663,'[1]Goa Member''s Details Revised'!$C$2:$AO$7385,5,0)</f>
        <v>26500</v>
      </c>
      <c r="O4663" s="17" t="n">
        <f aca="false">VLOOKUP(F4663,'[1]Goa Member''s Details Revised'!$C$2:$AO$7385,5,0)</f>
        <v>26500</v>
      </c>
      <c r="P4663" s="17" t="n">
        <f aca="false">VLOOKUP(F4663,'[1]Goa Member''s Details Revised'!$C$2:$AO$7385,6,0)</f>
        <v>27650</v>
      </c>
      <c r="Q4663" s="17" t="str">
        <f aca="false">VLOOKUP(F4663,'[1]Goa Member''s Details Revised'!$C$2:$AO$7385,8,0)</f>
        <v>I.R.M</v>
      </c>
      <c r="R4663" s="17" t="n">
        <f aca="false">+O4663-P4663</f>
        <v>-1150</v>
      </c>
      <c r="S4663" s="15" t="e">
        <f aca="false">+#REF!-K4663</f>
        <v>#REF!</v>
      </c>
      <c r="T4663" s="17" t="n">
        <f aca="false">IF(Q4663="regular",((P4663-(P4663/99)*S4663)),(P4663-(P4663*20%)))</f>
        <v>22120</v>
      </c>
      <c r="U4663" s="17" t="e">
        <f aca="false">((P4663-(P4663/99)*S4663))</f>
        <v>#REF!</v>
      </c>
      <c r="V4663" s="17" t="n">
        <f aca="false">IF(Q4663="regular",0,(P4663-(O4663*20%)))</f>
        <v>22350</v>
      </c>
      <c r="W4663" s="17"/>
      <c r="X4663" s="15"/>
      <c r="Y4663" s="18" t="str">
        <f aca="false">VLOOKUP(F4663,'[1]Goa Member''s Details Revised'!$C$2:$AO$7385,12,0)</f>
        <v>last communication 90 total 2 membership of Goa:- 2834 and 2835</v>
      </c>
    </row>
    <row r="4664" customFormat="false" ht="30" hidden="false" customHeight="false" outlineLevel="0" collapsed="false">
      <c r="B4664" s="14" t="n">
        <v>4663</v>
      </c>
      <c r="C4664" s="15"/>
      <c r="D4664" s="15" t="s">
        <v>12928</v>
      </c>
      <c r="E4664" s="15" t="s">
        <v>25</v>
      </c>
      <c r="F4664" s="15" t="s">
        <v>12929</v>
      </c>
      <c r="G4664" s="15"/>
      <c r="H4664" s="16" t="str">
        <f aca="false">VLOOKUP(F4664,'[1]Goa Member''s Details Revised'!$C$2:$AO$7385,2,0)</f>
        <v>Purchaser</v>
      </c>
      <c r="I4664" s="15" t="n">
        <v>27</v>
      </c>
      <c r="J4664" s="15" t="s">
        <v>214</v>
      </c>
      <c r="K4664" s="15" t="n">
        <v>1989</v>
      </c>
      <c r="L4664" s="16" t="str">
        <f aca="false">VLOOKUP(F4664,'[1]Goa Member''s Details Revised'!$C$2:$AO$7385,9,0)</f>
        <v>Never</v>
      </c>
      <c r="M4664" s="15" t="s">
        <v>12930</v>
      </c>
      <c r="N4664" s="17" t="n">
        <f aca="false">VLOOKUP(F4664,'[1]Goa Member''s Details Revised'!$C$2:$AO$7385,5,0)</f>
        <v>26500</v>
      </c>
      <c r="O4664" s="17" t="n">
        <f aca="false">VLOOKUP(F4664,'[1]Goa Member''s Details Revised'!$C$2:$AO$7385,5,0)</f>
        <v>26500</v>
      </c>
      <c r="P4664" s="17" t="n">
        <f aca="false">VLOOKUP(F4664,'[1]Goa Member''s Details Revised'!$C$2:$AO$7385,6,0)</f>
        <v>26500</v>
      </c>
      <c r="Q4664" s="17" t="str">
        <f aca="false">VLOOKUP(F4664,'[1]Goa Member''s Details Revised'!$C$2:$AO$7385,8,0)</f>
        <v>I.R.M</v>
      </c>
      <c r="R4664" s="17" t="n">
        <f aca="false">+O4664-P4664</f>
        <v>0</v>
      </c>
      <c r="S4664" s="15" t="e">
        <f aca="false">+#REF!-K4664</f>
        <v>#REF!</v>
      </c>
      <c r="T4664" s="17" t="n">
        <f aca="false">IF(Q4664="regular",((P4664-(P4664/99)*S4664)),(P4664-(P4664*20%)))</f>
        <v>21200</v>
      </c>
      <c r="U4664" s="17" t="e">
        <f aca="false">((P4664-(P4664/99)*S4664))</f>
        <v>#REF!</v>
      </c>
      <c r="V4664" s="17" t="n">
        <f aca="false">IF(Q4664="regular",0,(P4664-(O4664*20%)))</f>
        <v>21200</v>
      </c>
      <c r="W4664" s="17"/>
      <c r="X4664" s="15"/>
      <c r="Y4664" s="18" t="str">
        <f aca="false">VLOOKUP(F4664,'[1]Goa Member''s Details Revised'!$C$2:$AO$7385,12,0)</f>
        <v>we send last reminder in 2012.then we did not receive any reply </v>
      </c>
    </row>
    <row r="4665" customFormat="false" ht="30" hidden="false" customHeight="false" outlineLevel="0" collapsed="false">
      <c r="B4665" s="14" t="n">
        <v>4664</v>
      </c>
      <c r="C4665" s="15"/>
      <c r="D4665" s="15" t="s">
        <v>12931</v>
      </c>
      <c r="E4665" s="15" t="s">
        <v>25</v>
      </c>
      <c r="F4665" s="15" t="s">
        <v>12932</v>
      </c>
      <c r="G4665" s="15"/>
      <c r="H4665" s="16" t="str">
        <f aca="false">VLOOKUP(F4665,'[1]Goa Member''s Details Revised'!$C$2:$AO$7385,2,0)</f>
        <v>Purchaser</v>
      </c>
      <c r="I4665" s="15" t="n">
        <v>6</v>
      </c>
      <c r="J4665" s="15" t="s">
        <v>322</v>
      </c>
      <c r="K4665" s="15" t="n">
        <v>1989</v>
      </c>
      <c r="L4665" s="16" t="str">
        <f aca="false">VLOOKUP(F4665,'[1]Goa Member''s Details Revised'!$C$2:$AO$7385,9,0)</f>
        <v>Never</v>
      </c>
      <c r="M4665" s="15" t="s">
        <v>12933</v>
      </c>
      <c r="N4665" s="17" t="n">
        <f aca="false">VLOOKUP(F4665,'[1]Goa Member''s Details Revised'!$C$2:$AO$7385,5,0)</f>
        <v>28050</v>
      </c>
      <c r="O4665" s="17" t="n">
        <f aca="false">VLOOKUP(F4665,'[1]Goa Member''s Details Revised'!$C$2:$AO$7385,5,0)</f>
        <v>28050</v>
      </c>
      <c r="P4665" s="17" t="n">
        <f aca="false">VLOOKUP(F4665,'[1]Goa Member''s Details Revised'!$C$2:$AO$7385,6,0)</f>
        <v>28050</v>
      </c>
      <c r="Q4665" s="17" t="str">
        <f aca="false">VLOOKUP(F4665,'[1]Goa Member''s Details Revised'!$C$2:$AO$7385,8,0)</f>
        <v>I.R.M</v>
      </c>
      <c r="R4665" s="17" t="n">
        <f aca="false">+O4665-P4665</f>
        <v>0</v>
      </c>
      <c r="S4665" s="15" t="e">
        <f aca="false">+#REF!-K4665</f>
        <v>#REF!</v>
      </c>
      <c r="T4665" s="17" t="n">
        <f aca="false">IF(Q4665="regular",((P4665-(P4665/99)*S4665)),(P4665-(P4665*20%)))</f>
        <v>22440</v>
      </c>
      <c r="U4665" s="17" t="e">
        <f aca="false">((P4665-(P4665/99)*S4665))</f>
        <v>#REF!</v>
      </c>
      <c r="V4665" s="17" t="n">
        <f aca="false">IF(Q4665="regular",0,(P4665-(O4665*20%)))</f>
        <v>22440</v>
      </c>
      <c r="W4665" s="17"/>
      <c r="X4665" s="15"/>
      <c r="Y4665" s="18" t="str">
        <f aca="false">VLOOKUP(F4665,'[1]Goa Member''s Details Revised'!$C$2:$AO$7385,12,0)</f>
        <v>we send last reminder in 2012.then we did not receive any reply </v>
      </c>
    </row>
    <row r="4666" customFormat="false" ht="30" hidden="false" customHeight="false" outlineLevel="0" collapsed="false">
      <c r="B4666" s="14" t="n">
        <v>4665</v>
      </c>
      <c r="C4666" s="15"/>
      <c r="D4666" s="15" t="s">
        <v>12934</v>
      </c>
      <c r="E4666" s="15" t="s">
        <v>25</v>
      </c>
      <c r="F4666" s="15" t="s">
        <v>12935</v>
      </c>
      <c r="G4666" s="15"/>
      <c r="H4666" s="16" t="str">
        <f aca="false">VLOOKUP(F4666,'[1]Goa Member''s Details Revised'!$C$2:$AO$7385,2,0)</f>
        <v>Purchaser</v>
      </c>
      <c r="I4666" s="15" t="n">
        <v>11</v>
      </c>
      <c r="J4666" s="15" t="s">
        <v>322</v>
      </c>
      <c r="K4666" s="15" t="n">
        <v>1989</v>
      </c>
      <c r="L4666" s="16" t="str">
        <f aca="false">VLOOKUP(F4666,'[1]Goa Member''s Details Revised'!$C$2:$AO$7385,9,0)</f>
        <v>Never</v>
      </c>
      <c r="M4666" s="15" t="s">
        <v>12936</v>
      </c>
      <c r="N4666" s="17" t="n">
        <f aca="false">VLOOKUP(F4666,'[1]Goa Member''s Details Revised'!$C$2:$AO$7385,5,0)</f>
        <v>28050</v>
      </c>
      <c r="O4666" s="17" t="n">
        <f aca="false">VLOOKUP(F4666,'[1]Goa Member''s Details Revised'!$C$2:$AO$7385,5,0)</f>
        <v>28050</v>
      </c>
      <c r="P4666" s="17" t="n">
        <f aca="false">VLOOKUP(F4666,'[1]Goa Member''s Details Revised'!$C$2:$AO$7385,6,0)</f>
        <v>28050</v>
      </c>
      <c r="Q4666" s="17" t="str">
        <f aca="false">VLOOKUP(F4666,'[1]Goa Member''s Details Revised'!$C$2:$AO$7385,8,0)</f>
        <v>I.R.M</v>
      </c>
      <c r="R4666" s="17" t="n">
        <f aca="false">+O4666-P4666</f>
        <v>0</v>
      </c>
      <c r="S4666" s="15" t="e">
        <f aca="false">+#REF!-K4666</f>
        <v>#REF!</v>
      </c>
      <c r="T4666" s="17" t="n">
        <f aca="false">IF(Q4666="regular",((P4666-(P4666/99)*S4666)),(P4666-(P4666*20%)))</f>
        <v>22440</v>
      </c>
      <c r="U4666" s="17" t="e">
        <f aca="false">((P4666-(P4666/99)*S4666))</f>
        <v>#REF!</v>
      </c>
      <c r="V4666" s="17" t="n">
        <f aca="false">IF(Q4666="regular",0,(P4666-(O4666*20%)))</f>
        <v>22440</v>
      </c>
      <c r="W4666" s="17"/>
      <c r="X4666" s="15"/>
      <c r="Y4666" s="18" t="str">
        <f aca="false">VLOOKUP(F4666,'[1]Goa Member''s Details Revised'!$C$2:$AO$7385,12,0)</f>
        <v>we send last reminder in 2012.then we did not receive any reply </v>
      </c>
    </row>
    <row r="4667" customFormat="false" ht="15" hidden="false" customHeight="false" outlineLevel="0" collapsed="false">
      <c r="B4667" s="14" t="n">
        <v>4666</v>
      </c>
      <c r="C4667" s="15"/>
      <c r="D4667" s="15" t="s">
        <v>12937</v>
      </c>
      <c r="E4667" s="15" t="s">
        <v>25</v>
      </c>
      <c r="F4667" s="15" t="s">
        <v>12938</v>
      </c>
      <c r="G4667" s="15"/>
      <c r="H4667" s="16" t="str">
        <f aca="false">VLOOKUP(F4667,'[1]Goa Member''s Details Revised'!$C$2:$AO$7385,2,0)</f>
        <v>Purchaser</v>
      </c>
      <c r="I4667" s="15" t="n">
        <v>11</v>
      </c>
      <c r="J4667" s="15" t="s">
        <v>322</v>
      </c>
      <c r="K4667" s="15" t="n">
        <v>1989</v>
      </c>
      <c r="L4667" s="16" t="str">
        <f aca="false">VLOOKUP(F4667,'[1]Goa Member''s Details Revised'!$C$2:$AO$7385,9,0)</f>
        <v>Never</v>
      </c>
      <c r="M4667" s="15" t="s">
        <v>12939</v>
      </c>
      <c r="N4667" s="17" t="n">
        <f aca="false">VLOOKUP(F4667,'[1]Goa Member''s Details Revised'!$C$2:$AO$7385,5,0)</f>
        <v>28050</v>
      </c>
      <c r="O4667" s="17" t="n">
        <f aca="false">VLOOKUP(F4667,'[1]Goa Member''s Details Revised'!$C$2:$AO$7385,5,0)</f>
        <v>28050</v>
      </c>
      <c r="P4667" s="17" t="n">
        <f aca="false">VLOOKUP(F4667,'[1]Goa Member''s Details Revised'!$C$2:$AO$7385,6,0)</f>
        <v>28050</v>
      </c>
      <c r="Q4667" s="17" t="str">
        <f aca="false">VLOOKUP(F4667,'[1]Goa Member''s Details Revised'!$C$2:$AO$7385,8,0)</f>
        <v>I.R.M</v>
      </c>
      <c r="R4667" s="17" t="n">
        <f aca="false">+O4667-P4667</f>
        <v>0</v>
      </c>
      <c r="S4667" s="15" t="e">
        <f aca="false">+#REF!-K4667</f>
        <v>#REF!</v>
      </c>
      <c r="T4667" s="17" t="n">
        <f aca="false">IF(Q4667="regular",((P4667-(P4667/99)*S4667)),(P4667-(P4667*20%)))</f>
        <v>22440</v>
      </c>
      <c r="U4667" s="17" t="e">
        <f aca="false">((P4667-(P4667/99)*S4667))</f>
        <v>#REF!</v>
      </c>
      <c r="V4667" s="17" t="n">
        <f aca="false">IF(Q4667="regular",0,(P4667-(O4667*20%)))</f>
        <v>22440</v>
      </c>
      <c r="W4667" s="17"/>
      <c r="X4667" s="15"/>
      <c r="Y4667" s="18" t="str">
        <f aca="false">VLOOKUP(F4667,'[1]Goa Member''s Details Revised'!$C$2:$AO$7385,12,0)</f>
        <v>no reminders so last communication 2007</v>
      </c>
    </row>
    <row r="4668" customFormat="false" ht="15" hidden="false" customHeight="false" outlineLevel="0" collapsed="false">
      <c r="B4668" s="14" t="n">
        <v>4667</v>
      </c>
      <c r="C4668" s="15"/>
      <c r="D4668" s="15" t="s">
        <v>12940</v>
      </c>
      <c r="E4668" s="15" t="s">
        <v>25</v>
      </c>
      <c r="F4668" s="15" t="s">
        <v>12941</v>
      </c>
      <c r="G4668" s="15"/>
      <c r="H4668" s="16" t="str">
        <f aca="false">VLOOKUP(F4668,'[1]Goa Member''s Details Revised'!$C$2:$AO$7385,2,0)</f>
        <v>Purchaser</v>
      </c>
      <c r="I4668" s="15" t="n">
        <v>16</v>
      </c>
      <c r="J4668" s="15" t="s">
        <v>322</v>
      </c>
      <c r="K4668" s="15" t="n">
        <v>1989</v>
      </c>
      <c r="L4668" s="16" t="str">
        <f aca="false">VLOOKUP(F4668,'[1]Goa Member''s Details Revised'!$C$2:$AO$7385,9,0)</f>
        <v>Never</v>
      </c>
      <c r="M4668" s="15" t="s">
        <v>12942</v>
      </c>
      <c r="N4668" s="17" t="n">
        <f aca="false">VLOOKUP(F4668,'[1]Goa Member''s Details Revised'!$C$2:$AO$7385,5,0)</f>
        <v>34000</v>
      </c>
      <c r="O4668" s="17" t="n">
        <f aca="false">VLOOKUP(F4668,'[1]Goa Member''s Details Revised'!$C$2:$AO$7385,5,0)</f>
        <v>34000</v>
      </c>
      <c r="P4668" s="17" t="n">
        <f aca="false">VLOOKUP(F4668,'[1]Goa Member''s Details Revised'!$C$2:$AO$7385,6,0)</f>
        <v>34000</v>
      </c>
      <c r="Q4668" s="17" t="str">
        <f aca="false">VLOOKUP(F4668,'[1]Goa Member''s Details Revised'!$C$2:$AO$7385,8,0)</f>
        <v>I.R.M</v>
      </c>
      <c r="R4668" s="17" t="n">
        <f aca="false">+O4668-P4668</f>
        <v>0</v>
      </c>
      <c r="S4668" s="15" t="e">
        <f aca="false">+#REF!-K4668</f>
        <v>#REF!</v>
      </c>
      <c r="T4668" s="17" t="n">
        <f aca="false">IF(Q4668="regular",((P4668-(P4668/99)*S4668)),(P4668-(P4668*20%)))</f>
        <v>27200</v>
      </c>
      <c r="U4668" s="17" t="e">
        <f aca="false">((P4668-(P4668/99)*S4668))</f>
        <v>#REF!</v>
      </c>
      <c r="V4668" s="17" t="n">
        <f aca="false">IF(Q4668="regular",0,(P4668-(O4668*20%)))</f>
        <v>27200</v>
      </c>
      <c r="W4668" s="17"/>
      <c r="X4668" s="15"/>
      <c r="Y4668" s="18" t="str">
        <f aca="false">VLOOKUP(F4668,'[1]Goa Member''s Details Revised'!$C$2:$AO$7385,12,0)</f>
        <v>last communication 00</v>
      </c>
    </row>
    <row r="4669" customFormat="false" ht="15" hidden="false" customHeight="false" outlineLevel="0" collapsed="false">
      <c r="B4669" s="14" t="n">
        <v>4668</v>
      </c>
      <c r="C4669" s="15"/>
      <c r="D4669" s="15" t="s">
        <v>12943</v>
      </c>
      <c r="E4669" s="15" t="s">
        <v>25</v>
      </c>
      <c r="F4669" s="15" t="s">
        <v>12944</v>
      </c>
      <c r="G4669" s="15"/>
      <c r="H4669" s="16" t="str">
        <f aca="false">VLOOKUP(F4669,'[1]Goa Member''s Details Revised'!$C$2:$AO$7385,2,0)</f>
        <v>Purchaser</v>
      </c>
      <c r="I4669" s="15" t="n">
        <v>20</v>
      </c>
      <c r="J4669" s="15" t="s">
        <v>322</v>
      </c>
      <c r="K4669" s="15" t="n">
        <v>1989</v>
      </c>
      <c r="L4669" s="16" t="str">
        <f aca="false">VLOOKUP(F4669,'[1]Goa Member''s Details Revised'!$C$2:$AO$7385,9,0)</f>
        <v>Never</v>
      </c>
      <c r="M4669" s="15" t="s">
        <v>12945</v>
      </c>
      <c r="N4669" s="17" t="n">
        <f aca="false">VLOOKUP(F4669,'[1]Goa Member''s Details Revised'!$C$2:$AO$7385,5,0)</f>
        <v>27650</v>
      </c>
      <c r="O4669" s="17" t="n">
        <f aca="false">VLOOKUP(F4669,'[1]Goa Member''s Details Revised'!$C$2:$AO$7385,5,0)</f>
        <v>27650</v>
      </c>
      <c r="P4669" s="17" t="n">
        <f aca="false">VLOOKUP(F4669,'[1]Goa Member''s Details Revised'!$C$2:$AO$7385,6,0)</f>
        <v>27650</v>
      </c>
      <c r="Q4669" s="17" t="str">
        <f aca="false">VLOOKUP(F4669,'[1]Goa Member''s Details Revised'!$C$2:$AO$7385,8,0)</f>
        <v>I.R.M</v>
      </c>
      <c r="R4669" s="17" t="n">
        <f aca="false">+O4669-P4669</f>
        <v>0</v>
      </c>
      <c r="S4669" s="15" t="e">
        <f aca="false">+#REF!-K4669</f>
        <v>#REF!</v>
      </c>
      <c r="T4669" s="17" t="n">
        <f aca="false">IF(Q4669="regular",((P4669-(P4669/99)*S4669)),(P4669-(P4669*20%)))</f>
        <v>22120</v>
      </c>
      <c r="U4669" s="17" t="e">
        <f aca="false">((P4669-(P4669/99)*S4669))</f>
        <v>#REF!</v>
      </c>
      <c r="V4669" s="17" t="n">
        <f aca="false">IF(Q4669="regular",0,(P4669-(O4669*20%)))</f>
        <v>22120</v>
      </c>
      <c r="W4669" s="17"/>
      <c r="X4669" s="15"/>
      <c r="Y4669" s="18" t="str">
        <f aca="false">VLOOKUP(F4669,'[1]Goa Member''s Details Revised'!$C$2:$AO$7385,12,0)</f>
        <v>Last Communication 2007</v>
      </c>
    </row>
    <row r="4670" customFormat="false" ht="15" hidden="false" customHeight="false" outlineLevel="0" collapsed="false">
      <c r="B4670" s="14" t="n">
        <v>4669</v>
      </c>
      <c r="C4670" s="15"/>
      <c r="D4670" s="15" t="s">
        <v>12946</v>
      </c>
      <c r="E4670" s="15" t="s">
        <v>25</v>
      </c>
      <c r="F4670" s="15" t="s">
        <v>12947</v>
      </c>
      <c r="G4670" s="15"/>
      <c r="H4670" s="16" t="str">
        <f aca="false">VLOOKUP(F4670,'[1]Goa Member''s Details Revised'!$C$2:$AO$7385,2,0)</f>
        <v>Purchaser</v>
      </c>
      <c r="I4670" s="15" t="n">
        <v>20</v>
      </c>
      <c r="J4670" s="15" t="s">
        <v>337</v>
      </c>
      <c r="K4670" s="15" t="n">
        <v>1989</v>
      </c>
      <c r="L4670" s="16" t="n">
        <f aca="false">VLOOKUP(F4670,'[1]Goa Member''s Details Revised'!$C$2:$AO$7385,9,0)</f>
        <v>2010</v>
      </c>
      <c r="M4670" s="15" t="s">
        <v>12948</v>
      </c>
      <c r="N4670" s="17" t="n">
        <f aca="false">VLOOKUP(F4670,'[1]Goa Member''s Details Revised'!$C$2:$AO$7385,5,0)</f>
        <v>34000</v>
      </c>
      <c r="O4670" s="17" t="n">
        <f aca="false">VLOOKUP(F4670,'[1]Goa Member''s Details Revised'!$C$2:$AO$7385,5,0)</f>
        <v>34000</v>
      </c>
      <c r="P4670" s="17" t="n">
        <f aca="false">VLOOKUP(F4670,'[1]Goa Member''s Details Revised'!$C$2:$AO$7385,6,0)</f>
        <v>34000</v>
      </c>
      <c r="Q4670" s="17" t="str">
        <f aca="false">VLOOKUP(F4670,'[1]Goa Member''s Details Revised'!$C$2:$AO$7385,8,0)</f>
        <v>R.M</v>
      </c>
      <c r="R4670" s="17" t="n">
        <f aca="false">+O4670-P4670</f>
        <v>0</v>
      </c>
      <c r="S4670" s="15" t="e">
        <f aca="false">+#REF!-K4670</f>
        <v>#REF!</v>
      </c>
      <c r="T4670" s="17" t="n">
        <f aca="false">IF(Q4670="regular",((P4670-(P4670/99)*S4670)),(P4670-(P4670*20%)))</f>
        <v>27200</v>
      </c>
      <c r="U4670" s="17" t="e">
        <f aca="false">((P4670-(P4670/99)*S4670))</f>
        <v>#REF!</v>
      </c>
      <c r="V4670" s="17" t="n">
        <f aca="false">IF(Q4670="regular",0,(P4670-(O4670*20%)))</f>
        <v>27200</v>
      </c>
      <c r="W4670" s="17"/>
      <c r="X4670" s="15"/>
      <c r="Y4670" s="18" t="str">
        <f aca="false">VLOOKUP(F4670,'[1]Goa Member''s Details Revised'!$C$2:$AO$7385,12,0)</f>
        <v>no reminders so last communication 2010</v>
      </c>
    </row>
    <row r="4671" customFormat="false" ht="30" hidden="false" customHeight="false" outlineLevel="0" collapsed="false">
      <c r="B4671" s="14" t="n">
        <v>4670</v>
      </c>
      <c r="C4671" s="15"/>
      <c r="D4671" s="15" t="s">
        <v>12949</v>
      </c>
      <c r="E4671" s="15" t="s">
        <v>25</v>
      </c>
      <c r="F4671" s="15" t="s">
        <v>12950</v>
      </c>
      <c r="G4671" s="15"/>
      <c r="H4671" s="16" t="str">
        <f aca="false">VLOOKUP(F4671,'[1]Goa Member''s Details Revised'!$C$2:$AO$7385,2,0)</f>
        <v>Purchaser</v>
      </c>
      <c r="I4671" s="15" t="n">
        <v>21</v>
      </c>
      <c r="J4671" s="15" t="s">
        <v>337</v>
      </c>
      <c r="K4671" s="15" t="n">
        <v>1989</v>
      </c>
      <c r="L4671" s="16" t="str">
        <f aca="false">VLOOKUP(F4671,'[1]Goa Member''s Details Revised'!$C$2:$AO$7385,9,0)</f>
        <v>Never</v>
      </c>
      <c r="M4671" s="15" t="s">
        <v>12951</v>
      </c>
      <c r="N4671" s="17" t="n">
        <f aca="false">VLOOKUP(F4671,'[1]Goa Member''s Details Revised'!$C$2:$AO$7385,5,0)</f>
        <v>34000</v>
      </c>
      <c r="O4671" s="17" t="n">
        <f aca="false">VLOOKUP(F4671,'[1]Goa Member''s Details Revised'!$C$2:$AO$7385,5,0)</f>
        <v>34000</v>
      </c>
      <c r="P4671" s="17" t="n">
        <f aca="false">VLOOKUP(F4671,'[1]Goa Member''s Details Revised'!$C$2:$AO$7385,6,0)</f>
        <v>34000</v>
      </c>
      <c r="Q4671" s="17" t="str">
        <f aca="false">VLOOKUP(F4671,'[1]Goa Member''s Details Revised'!$C$2:$AO$7385,8,0)</f>
        <v>I.R.M</v>
      </c>
      <c r="R4671" s="17" t="n">
        <f aca="false">+O4671-P4671</f>
        <v>0</v>
      </c>
      <c r="S4671" s="15" t="e">
        <f aca="false">+#REF!-K4671</f>
        <v>#REF!</v>
      </c>
      <c r="T4671" s="17" t="n">
        <f aca="false">IF(Q4671="regular",((P4671-(P4671/99)*S4671)),(P4671-(P4671*20%)))</f>
        <v>27200</v>
      </c>
      <c r="U4671" s="17" t="e">
        <f aca="false">((P4671-(P4671/99)*S4671))</f>
        <v>#REF!</v>
      </c>
      <c r="V4671" s="17" t="n">
        <f aca="false">IF(Q4671="regular",0,(P4671-(O4671*20%)))</f>
        <v>27200</v>
      </c>
      <c r="W4671" s="17"/>
      <c r="X4671" s="15"/>
      <c r="Y4671" s="18" t="str">
        <f aca="false">VLOOKUP(F4671,'[1]Goa Member''s Details Revised'!$C$2:$AO$7385,12,0)</f>
        <v>we send last reminder in 2012.then we did not receive any reply </v>
      </c>
    </row>
    <row r="4672" customFormat="false" ht="30" hidden="false" customHeight="false" outlineLevel="0" collapsed="false">
      <c r="B4672" s="14" t="n">
        <v>4671</v>
      </c>
      <c r="C4672" s="15"/>
      <c r="D4672" s="15" t="s">
        <v>12952</v>
      </c>
      <c r="E4672" s="15" t="s">
        <v>25</v>
      </c>
      <c r="F4672" s="15" t="s">
        <v>12953</v>
      </c>
      <c r="G4672" s="15"/>
      <c r="H4672" s="16" t="str">
        <f aca="false">VLOOKUP(F4672,'[1]Goa Member''s Details Revised'!$C$2:$AO$7385,2,0)</f>
        <v>Purchaser</v>
      </c>
      <c r="I4672" s="15" t="n">
        <v>30</v>
      </c>
      <c r="J4672" s="15" t="s">
        <v>337</v>
      </c>
      <c r="K4672" s="15" t="n">
        <v>1989</v>
      </c>
      <c r="L4672" s="16" t="str">
        <f aca="false">VLOOKUP(F4672,'[1]Goa Member''s Details Revised'!$C$2:$AO$7385,9,0)</f>
        <v>Never</v>
      </c>
      <c r="M4672" s="15" t="s">
        <v>12954</v>
      </c>
      <c r="N4672" s="17" t="n">
        <f aca="false">VLOOKUP(F4672,'[1]Goa Member''s Details Revised'!$C$2:$AO$7385,5,0)</f>
        <v>34000</v>
      </c>
      <c r="O4672" s="17" t="n">
        <f aca="false">VLOOKUP(F4672,'[1]Goa Member''s Details Revised'!$C$2:$AO$7385,5,0)</f>
        <v>34000</v>
      </c>
      <c r="P4672" s="17" t="n">
        <f aca="false">VLOOKUP(F4672,'[1]Goa Member''s Details Revised'!$C$2:$AO$7385,6,0)</f>
        <v>34000</v>
      </c>
      <c r="Q4672" s="17" t="str">
        <f aca="false">VLOOKUP(F4672,'[1]Goa Member''s Details Revised'!$C$2:$AO$7385,8,0)</f>
        <v>I.R.M</v>
      </c>
      <c r="R4672" s="17" t="n">
        <f aca="false">+O4672-P4672</f>
        <v>0</v>
      </c>
      <c r="S4672" s="15" t="e">
        <f aca="false">+#REF!-K4672</f>
        <v>#REF!</v>
      </c>
      <c r="T4672" s="17" t="n">
        <f aca="false">IF(Q4672="regular",((P4672-(P4672/99)*S4672)),(P4672-(P4672*20%)))</f>
        <v>27200</v>
      </c>
      <c r="U4672" s="17" t="e">
        <f aca="false">((P4672-(P4672/99)*S4672))</f>
        <v>#REF!</v>
      </c>
      <c r="V4672" s="17" t="n">
        <f aca="false">IF(Q4672="regular",0,(P4672-(O4672*20%)))</f>
        <v>27200</v>
      </c>
      <c r="W4672" s="17"/>
      <c r="X4672" s="15"/>
      <c r="Y4672" s="18" t="str">
        <f aca="false">VLOOKUP(F4672,'[1]Goa Member''s Details Revised'!$C$2:$AO$7385,12,0)</f>
        <v>we send last reminder in 2012.then we did not receive any reply </v>
      </c>
    </row>
    <row r="4673" customFormat="false" ht="15" hidden="false" customHeight="false" outlineLevel="0" collapsed="false">
      <c r="B4673" s="14" t="n">
        <v>4672</v>
      </c>
      <c r="C4673" s="15"/>
      <c r="D4673" s="15" t="s">
        <v>12955</v>
      </c>
      <c r="E4673" s="15" t="s">
        <v>25</v>
      </c>
      <c r="F4673" s="15" t="s">
        <v>12956</v>
      </c>
      <c r="G4673" s="15"/>
      <c r="H4673" s="16" t="str">
        <f aca="false">VLOOKUP(F4673,'[1]Goa Member''s Details Revised'!$C$2:$AO$7385,2,0)</f>
        <v>Purchaser</v>
      </c>
      <c r="I4673" s="15" t="n">
        <v>30</v>
      </c>
      <c r="J4673" s="15" t="s">
        <v>337</v>
      </c>
      <c r="K4673" s="15" t="n">
        <v>1989</v>
      </c>
      <c r="L4673" s="16" t="n">
        <f aca="false">VLOOKUP(F4673,'[1]Goa Member''s Details Revised'!$C$2:$AO$7385,9,0)</f>
        <v>2010</v>
      </c>
      <c r="M4673" s="15" t="s">
        <v>7648</v>
      </c>
      <c r="N4673" s="17" t="n">
        <f aca="false">VLOOKUP(F4673,'[1]Goa Member''s Details Revised'!$C$2:$AO$7385,5,0)</f>
        <v>34000</v>
      </c>
      <c r="O4673" s="17" t="n">
        <f aca="false">VLOOKUP(F4673,'[1]Goa Member''s Details Revised'!$C$2:$AO$7385,5,0)</f>
        <v>34000</v>
      </c>
      <c r="P4673" s="17" t="n">
        <f aca="false">VLOOKUP(F4673,'[1]Goa Member''s Details Revised'!$C$2:$AO$7385,6,0)</f>
        <v>35450</v>
      </c>
      <c r="Q4673" s="17" t="str">
        <f aca="false">VLOOKUP(F4673,'[1]Goa Member''s Details Revised'!$C$2:$AO$7385,8,0)</f>
        <v>R.M</v>
      </c>
      <c r="R4673" s="17" t="n">
        <f aca="false">+O4673-P4673</f>
        <v>-1450</v>
      </c>
      <c r="S4673" s="15" t="e">
        <f aca="false">+#REF!-K4673</f>
        <v>#REF!</v>
      </c>
      <c r="T4673" s="17" t="n">
        <f aca="false">IF(Q4673="regular",((P4673-(P4673/99)*S4673)),(P4673-(P4673*20%)))</f>
        <v>28360</v>
      </c>
      <c r="U4673" s="17" t="e">
        <f aca="false">((P4673-(P4673/99)*S4673))</f>
        <v>#REF!</v>
      </c>
      <c r="V4673" s="17" t="n">
        <f aca="false">IF(Q4673="regular",0,(P4673-(O4673*20%)))</f>
        <v>28650</v>
      </c>
      <c r="W4673" s="17"/>
      <c r="X4673" s="15"/>
      <c r="Y4673" s="18" t="str">
        <f aca="false">VLOOKUP(F4673,'[1]Goa Member''s Details Revised'!$C$2:$AO$7385,12,0)</f>
        <v>no reminders so last communication 2011</v>
      </c>
    </row>
    <row r="4674" customFormat="false" ht="30" hidden="false" customHeight="false" outlineLevel="0" collapsed="false">
      <c r="B4674" s="14" t="n">
        <v>4673</v>
      </c>
      <c r="C4674" s="15"/>
      <c r="D4674" s="15" t="s">
        <v>12957</v>
      </c>
      <c r="E4674" s="15" t="s">
        <v>25</v>
      </c>
      <c r="F4674" s="15" t="s">
        <v>12958</v>
      </c>
      <c r="G4674" s="15"/>
      <c r="H4674" s="16" t="str">
        <f aca="false">VLOOKUP(F4674,'[1]Goa Member''s Details Revised'!$C$2:$AO$7385,2,0)</f>
        <v>Purchaser</v>
      </c>
      <c r="I4674" s="15" t="n">
        <v>5</v>
      </c>
      <c r="J4674" s="15" t="s">
        <v>404</v>
      </c>
      <c r="K4674" s="15" t="n">
        <v>1989</v>
      </c>
      <c r="L4674" s="16" t="str">
        <f aca="false">VLOOKUP(F4674,'[1]Goa Member''s Details Revised'!$C$2:$AO$7385,9,0)</f>
        <v>Never</v>
      </c>
      <c r="M4674" s="15" t="s">
        <v>12959</v>
      </c>
      <c r="N4674" s="17" t="n">
        <f aca="false">VLOOKUP(F4674,'[1]Goa Member''s Details Revised'!$C$2:$AO$7385,5,0)</f>
        <v>26500</v>
      </c>
      <c r="O4674" s="17" t="n">
        <f aca="false">VLOOKUP(F4674,'[1]Goa Member''s Details Revised'!$C$2:$AO$7385,5,0)</f>
        <v>26500</v>
      </c>
      <c r="P4674" s="17" t="n">
        <f aca="false">VLOOKUP(F4674,'[1]Goa Member''s Details Revised'!$C$2:$AO$7385,6,0)</f>
        <v>27650</v>
      </c>
      <c r="Q4674" s="17" t="str">
        <f aca="false">VLOOKUP(F4674,'[1]Goa Member''s Details Revised'!$C$2:$AO$7385,8,0)</f>
        <v>I.R.M</v>
      </c>
      <c r="R4674" s="17" t="n">
        <f aca="false">+O4674-P4674</f>
        <v>-1150</v>
      </c>
      <c r="S4674" s="15" t="e">
        <f aca="false">+#REF!-K4674</f>
        <v>#REF!</v>
      </c>
      <c r="T4674" s="17" t="n">
        <f aca="false">IF(Q4674="regular",((P4674-(P4674/99)*S4674)),(P4674-(P4674*20%)))</f>
        <v>22120</v>
      </c>
      <c r="U4674" s="17" t="e">
        <f aca="false">((P4674-(P4674/99)*S4674))</f>
        <v>#REF!</v>
      </c>
      <c r="V4674" s="17" t="n">
        <f aca="false">IF(Q4674="regular",0,(P4674-(O4674*20%)))</f>
        <v>22350</v>
      </c>
      <c r="W4674" s="17"/>
      <c r="X4674" s="15"/>
      <c r="Y4674" s="18" t="str">
        <f aca="false">VLOOKUP(F4674,'[1]Goa Member''s Details Revised'!$C$2:$AO$7385,12,0)</f>
        <v>we send last reminder in 2012.then we did not receive any reply </v>
      </c>
    </row>
    <row r="4675" customFormat="false" ht="15" hidden="false" customHeight="false" outlineLevel="0" collapsed="false">
      <c r="B4675" s="14" t="n">
        <v>4674</v>
      </c>
      <c r="C4675" s="15"/>
      <c r="D4675" s="15" t="s">
        <v>12960</v>
      </c>
      <c r="E4675" s="15" t="s">
        <v>25</v>
      </c>
      <c r="F4675" s="15" t="s">
        <v>12961</v>
      </c>
      <c r="G4675" s="15"/>
      <c r="H4675" s="16" t="str">
        <f aca="false">VLOOKUP(F4675,'[1]Goa Member''s Details Revised'!$C$2:$AO$7385,2,0)</f>
        <v>Purchaser</v>
      </c>
      <c r="I4675" s="15" t="n">
        <v>11</v>
      </c>
      <c r="J4675" s="15" t="s">
        <v>404</v>
      </c>
      <c r="K4675" s="15" t="n">
        <v>1989</v>
      </c>
      <c r="L4675" s="16" t="str">
        <f aca="false">VLOOKUP(F4675,'[1]Goa Member''s Details Revised'!$C$2:$AO$7385,9,0)</f>
        <v>Never</v>
      </c>
      <c r="M4675" s="15" t="s">
        <v>12962</v>
      </c>
      <c r="N4675" s="17" t="n">
        <f aca="false">VLOOKUP(F4675,'[1]Goa Member''s Details Revised'!$C$2:$AO$7385,5,0)</f>
        <v>34000</v>
      </c>
      <c r="O4675" s="17" t="n">
        <f aca="false">VLOOKUP(F4675,'[1]Goa Member''s Details Revised'!$C$2:$AO$7385,5,0)</f>
        <v>34000</v>
      </c>
      <c r="P4675" s="17" t="n">
        <f aca="false">VLOOKUP(F4675,'[1]Goa Member''s Details Revised'!$C$2:$AO$7385,6,0)</f>
        <v>34000</v>
      </c>
      <c r="Q4675" s="17" t="str">
        <f aca="false">VLOOKUP(F4675,'[1]Goa Member''s Details Revised'!$C$2:$AO$7385,8,0)</f>
        <v>I.R.M</v>
      </c>
      <c r="R4675" s="17" t="n">
        <f aca="false">+O4675-P4675</f>
        <v>0</v>
      </c>
      <c r="S4675" s="15" t="e">
        <f aca="false">+#REF!-K4675</f>
        <v>#REF!</v>
      </c>
      <c r="T4675" s="17" t="n">
        <f aca="false">IF(Q4675="regular",((P4675-(P4675/99)*S4675)),(P4675-(P4675*20%)))</f>
        <v>27200</v>
      </c>
      <c r="U4675" s="17" t="e">
        <f aca="false">((P4675-(P4675/99)*S4675))</f>
        <v>#REF!</v>
      </c>
      <c r="V4675" s="17" t="n">
        <f aca="false">IF(Q4675="regular",0,(P4675-(O4675*20%)))</f>
        <v>27200</v>
      </c>
      <c r="W4675" s="17"/>
      <c r="X4675" s="15"/>
      <c r="Y4675" s="18" t="str">
        <f aca="false">VLOOKUP(F4675,'[1]Goa Member''s Details Revised'!$C$2:$AO$7385,12,0)</f>
        <v>last communication 91</v>
      </c>
    </row>
    <row r="4676" customFormat="false" ht="15" hidden="false" customHeight="false" outlineLevel="0" collapsed="false">
      <c r="B4676" s="14" t="n">
        <v>4675</v>
      </c>
      <c r="C4676" s="15"/>
      <c r="D4676" s="15" t="s">
        <v>12963</v>
      </c>
      <c r="E4676" s="15" t="s">
        <v>25</v>
      </c>
      <c r="F4676" s="15" t="s">
        <v>12964</v>
      </c>
      <c r="G4676" s="15"/>
      <c r="H4676" s="16" t="str">
        <f aca="false">VLOOKUP(F4676,'[1]Goa Member''s Details Revised'!$C$2:$AO$7385,2,0)</f>
        <v>Purchaser</v>
      </c>
      <c r="I4676" s="15" t="n">
        <v>13</v>
      </c>
      <c r="J4676" s="15" t="s">
        <v>404</v>
      </c>
      <c r="K4676" s="15" t="n">
        <v>1989</v>
      </c>
      <c r="L4676" s="16" t="n">
        <f aca="false">VLOOKUP(F4676,'[1]Goa Member''s Details Revised'!$C$2:$AO$7385,9,0)</f>
        <v>2009</v>
      </c>
      <c r="M4676" s="15" t="s">
        <v>12965</v>
      </c>
      <c r="N4676" s="17" t="n">
        <f aca="false">VLOOKUP(F4676,'[1]Goa Member''s Details Revised'!$C$2:$AO$7385,5,0)</f>
        <v>26500</v>
      </c>
      <c r="O4676" s="17" t="n">
        <f aca="false">VLOOKUP(F4676,'[1]Goa Member''s Details Revised'!$C$2:$AO$7385,5,0)</f>
        <v>26500</v>
      </c>
      <c r="P4676" s="17" t="n">
        <f aca="false">VLOOKUP(F4676,'[1]Goa Member''s Details Revised'!$C$2:$AO$7385,6,0)</f>
        <v>27650</v>
      </c>
      <c r="Q4676" s="17" t="str">
        <f aca="false">VLOOKUP(F4676,'[1]Goa Member''s Details Revised'!$C$2:$AO$7385,8,0)</f>
        <v>R.M</v>
      </c>
      <c r="R4676" s="17" t="n">
        <f aca="false">+O4676-P4676</f>
        <v>-1150</v>
      </c>
      <c r="S4676" s="15" t="e">
        <f aca="false">+#REF!-K4676</f>
        <v>#REF!</v>
      </c>
      <c r="T4676" s="17" t="n">
        <f aca="false">IF(Q4676="regular",((P4676-(P4676/99)*S4676)),(P4676-(P4676*20%)))</f>
        <v>22120</v>
      </c>
      <c r="U4676" s="17" t="e">
        <f aca="false">((P4676-(P4676/99)*S4676))</f>
        <v>#REF!</v>
      </c>
      <c r="V4676" s="17" t="n">
        <f aca="false">IF(Q4676="regular",0,(P4676-(O4676*20%)))</f>
        <v>22350</v>
      </c>
      <c r="W4676" s="17"/>
      <c r="X4676" s="15"/>
      <c r="Y4676" s="18" t="str">
        <f aca="false">VLOOKUP(F4676,'[1]Goa Member''s Details Revised'!$C$2:$AO$7385,12,0)</f>
        <v>no reminders so last communication 2011</v>
      </c>
    </row>
    <row r="4677" customFormat="false" ht="30" hidden="false" customHeight="false" outlineLevel="0" collapsed="false">
      <c r="B4677" s="14" t="n">
        <v>4676</v>
      </c>
      <c r="C4677" s="15"/>
      <c r="D4677" s="15" t="s">
        <v>12966</v>
      </c>
      <c r="E4677" s="15" t="s">
        <v>25</v>
      </c>
      <c r="F4677" s="15" t="s">
        <v>12967</v>
      </c>
      <c r="G4677" s="15"/>
      <c r="H4677" s="16" t="str">
        <f aca="false">VLOOKUP(F4677,'[1]Goa Member''s Details Revised'!$C$2:$AO$7385,2,0)</f>
        <v>Purchaser</v>
      </c>
      <c r="I4677" s="15" t="n">
        <v>28</v>
      </c>
      <c r="J4677" s="15" t="s">
        <v>404</v>
      </c>
      <c r="K4677" s="15" t="n">
        <v>1989</v>
      </c>
      <c r="L4677" s="16" t="str">
        <f aca="false">VLOOKUP(F4677,'[1]Goa Member''s Details Revised'!$C$2:$AO$7385,9,0)</f>
        <v>Never</v>
      </c>
      <c r="M4677" s="15" t="s">
        <v>12968</v>
      </c>
      <c r="N4677" s="17" t="n">
        <f aca="false">VLOOKUP(F4677,'[1]Goa Member''s Details Revised'!$C$2:$AO$7385,5,0)</f>
        <v>27650</v>
      </c>
      <c r="O4677" s="17" t="n">
        <f aca="false">VLOOKUP(F4677,'[1]Goa Member''s Details Revised'!$C$2:$AO$7385,5,0)</f>
        <v>27650</v>
      </c>
      <c r="P4677" s="17" t="n">
        <f aca="false">VLOOKUP(F4677,'[1]Goa Member''s Details Revised'!$C$2:$AO$7385,6,0)</f>
        <v>23400</v>
      </c>
      <c r="Q4677" s="17" t="str">
        <f aca="false">VLOOKUP(F4677,'[1]Goa Member''s Details Revised'!$C$2:$AO$7385,8,0)</f>
        <v>Outstanding</v>
      </c>
      <c r="R4677" s="17" t="n">
        <f aca="false">+O4677-P4677</f>
        <v>4250</v>
      </c>
      <c r="S4677" s="15" t="e">
        <f aca="false">+#REF!-K4677</f>
        <v>#REF!</v>
      </c>
      <c r="T4677" s="17" t="n">
        <f aca="false">IF(Q4677="regular",((P4677-(P4677/99)*S4677)),(P4677-(P4677*20%)))</f>
        <v>18720</v>
      </c>
      <c r="U4677" s="17" t="e">
        <f aca="false">((P4677-(P4677/99)*S4677))</f>
        <v>#REF!</v>
      </c>
      <c r="V4677" s="17" t="n">
        <f aca="false">IF(Q4677="regular",0,(P4677-(O4677*20%)))</f>
        <v>17870</v>
      </c>
      <c r="W4677" s="17"/>
      <c r="X4677" s="15"/>
      <c r="Y4677" s="18" t="str">
        <f aca="false">VLOOKUP(F4677,'[1]Goa Member''s Details Revised'!$C$2:$AO$7385,12,0)</f>
        <v>last POD communication 07..application form is not in file)Out standing Rs. 4250/-</v>
      </c>
    </row>
    <row r="4678" customFormat="false" ht="15" hidden="false" customHeight="false" outlineLevel="0" collapsed="false">
      <c r="B4678" s="14" t="n">
        <v>4677</v>
      </c>
      <c r="C4678" s="15"/>
      <c r="D4678" s="15" t="s">
        <v>12969</v>
      </c>
      <c r="E4678" s="15" t="s">
        <v>25</v>
      </c>
      <c r="F4678" s="15" t="s">
        <v>12970</v>
      </c>
      <c r="G4678" s="15"/>
      <c r="H4678" s="16" t="str">
        <f aca="false">VLOOKUP(F4678,'[1]Goa Member''s Details Revised'!$C$2:$AO$7385,2,0)</f>
        <v>Purchaser</v>
      </c>
      <c r="I4678" s="15" t="n">
        <v>8</v>
      </c>
      <c r="J4678" s="15" t="s">
        <v>651</v>
      </c>
      <c r="K4678" s="15" t="n">
        <v>1989</v>
      </c>
      <c r="L4678" s="16" t="n">
        <f aca="false">VLOOKUP(F4678,'[1]Goa Member''s Details Revised'!$C$2:$AO$7385,9,0)</f>
        <v>2009</v>
      </c>
      <c r="M4678" s="15" t="s">
        <v>12971</v>
      </c>
      <c r="N4678" s="17" t="n">
        <f aca="false">VLOOKUP(F4678,'[1]Goa Member''s Details Revised'!$C$2:$AO$7385,5,0)</f>
        <v>27000</v>
      </c>
      <c r="O4678" s="17" t="n">
        <f aca="false">VLOOKUP(F4678,'[1]Goa Member''s Details Revised'!$C$2:$AO$7385,5,0)</f>
        <v>27000</v>
      </c>
      <c r="P4678" s="17" t="n">
        <f aca="false">VLOOKUP(F4678,'[1]Goa Member''s Details Revised'!$C$2:$AO$7385,6,0)</f>
        <v>28050</v>
      </c>
      <c r="Q4678" s="17" t="str">
        <f aca="false">VLOOKUP(F4678,'[1]Goa Member''s Details Revised'!$C$2:$AO$7385,8,0)</f>
        <v>R.M</v>
      </c>
      <c r="R4678" s="17" t="n">
        <f aca="false">+O4678-P4678</f>
        <v>-1050</v>
      </c>
      <c r="S4678" s="15" t="e">
        <f aca="false">+#REF!-K4678</f>
        <v>#REF!</v>
      </c>
      <c r="T4678" s="17" t="n">
        <f aca="false">IF(Q4678="regular",((P4678-(P4678/99)*S4678)),(P4678-(P4678*20%)))</f>
        <v>22440</v>
      </c>
      <c r="U4678" s="17" t="e">
        <f aca="false">((P4678-(P4678/99)*S4678))</f>
        <v>#REF!</v>
      </c>
      <c r="V4678" s="17" t="n">
        <f aca="false">IF(Q4678="regular",0,(P4678-(O4678*20%)))</f>
        <v>22650</v>
      </c>
      <c r="W4678" s="17"/>
      <c r="X4678" s="15"/>
      <c r="Y4678" s="18" t="str">
        <f aca="false">VLOOKUP(F4678,'[1]Goa Member''s Details Revised'!$C$2:$AO$7385,12,0)</f>
        <v>no reminders so last communication 2010</v>
      </c>
    </row>
    <row r="4679" customFormat="false" ht="15" hidden="false" customHeight="false" outlineLevel="0" collapsed="false">
      <c r="B4679" s="14" t="n">
        <v>4678</v>
      </c>
      <c r="C4679" s="15"/>
      <c r="D4679" s="15" t="s">
        <v>12972</v>
      </c>
      <c r="E4679" s="15" t="s">
        <v>25</v>
      </c>
      <c r="F4679" s="15" t="s">
        <v>12973</v>
      </c>
      <c r="G4679" s="15"/>
      <c r="H4679" s="16" t="str">
        <f aca="false">VLOOKUP(F4679,'[1]Goa Member''s Details Revised'!$C$2:$AO$7385,2,0)</f>
        <v>Purchaser</v>
      </c>
      <c r="I4679" s="15" t="n">
        <v>11</v>
      </c>
      <c r="J4679" s="15" t="s">
        <v>651</v>
      </c>
      <c r="K4679" s="15" t="n">
        <v>1989</v>
      </c>
      <c r="L4679" s="16" t="str">
        <f aca="false">VLOOKUP(F4679,'[1]Goa Member''s Details Revised'!$C$2:$AO$7385,9,0)</f>
        <v>Never</v>
      </c>
      <c r="M4679" s="15" t="s">
        <v>12974</v>
      </c>
      <c r="N4679" s="17" t="n">
        <f aca="false">VLOOKUP(F4679,'[1]Goa Member''s Details Revised'!$C$2:$AO$7385,5,0)</f>
        <v>22000</v>
      </c>
      <c r="O4679" s="17" t="n">
        <f aca="false">VLOOKUP(F4679,'[1]Goa Member''s Details Revised'!$C$2:$AO$7385,5,0)</f>
        <v>22000</v>
      </c>
      <c r="P4679" s="17" t="n">
        <f aca="false">VLOOKUP(F4679,'[1]Goa Member''s Details Revised'!$C$2:$AO$7385,6,0)</f>
        <v>22000</v>
      </c>
      <c r="Q4679" s="17" t="str">
        <f aca="false">VLOOKUP(F4679,'[1]Goa Member''s Details Revised'!$C$2:$AO$7385,8,0)</f>
        <v>I.R.M</v>
      </c>
      <c r="R4679" s="17" t="n">
        <f aca="false">+O4679-P4679</f>
        <v>0</v>
      </c>
      <c r="S4679" s="15" t="e">
        <f aca="false">+#REF!-K4679</f>
        <v>#REF!</v>
      </c>
      <c r="T4679" s="17" t="n">
        <f aca="false">IF(Q4679="regular",((P4679-(P4679/99)*S4679)),(P4679-(P4679*20%)))</f>
        <v>17600</v>
      </c>
      <c r="U4679" s="17" t="e">
        <f aca="false">((P4679-(P4679/99)*S4679))</f>
        <v>#REF!</v>
      </c>
      <c r="V4679" s="17" t="n">
        <f aca="false">IF(Q4679="regular",0,(P4679-(O4679*20%)))</f>
        <v>17600</v>
      </c>
      <c r="W4679" s="17"/>
      <c r="X4679" s="15"/>
      <c r="Y4679" s="18" t="str">
        <f aca="false">VLOOKUP(F4679,'[1]Goa Member''s Details Revised'!$C$2:$AO$7385,12,0)</f>
        <v>no communication till date</v>
      </c>
    </row>
    <row r="4680" customFormat="false" ht="15" hidden="false" customHeight="false" outlineLevel="0" collapsed="false">
      <c r="B4680" s="14" t="n">
        <v>4679</v>
      </c>
      <c r="C4680" s="15"/>
      <c r="D4680" s="15" t="s">
        <v>12975</v>
      </c>
      <c r="E4680" s="15" t="s">
        <v>25</v>
      </c>
      <c r="F4680" s="15" t="s">
        <v>12976</v>
      </c>
      <c r="G4680" s="15"/>
      <c r="H4680" s="16" t="str">
        <f aca="false">VLOOKUP(F4680,'[1]Goa Member''s Details Revised'!$C$2:$AO$7385,2,0)</f>
        <v>Purchaser</v>
      </c>
      <c r="I4680" s="15" t="n">
        <v>31</v>
      </c>
      <c r="J4680" s="15" t="s">
        <v>651</v>
      </c>
      <c r="K4680" s="15" t="n">
        <v>1989</v>
      </c>
      <c r="L4680" s="16" t="str">
        <f aca="false">VLOOKUP(F4680,'[1]Goa Member''s Details Revised'!$C$2:$AO$7385,9,0)</f>
        <v>Never</v>
      </c>
      <c r="M4680" s="15" t="s">
        <v>12977</v>
      </c>
      <c r="N4680" s="17" t="n">
        <f aca="false">VLOOKUP(F4680,'[1]Goa Member''s Details Revised'!$C$2:$AO$7385,5,0)</f>
        <v>26500</v>
      </c>
      <c r="O4680" s="17" t="n">
        <f aca="false">VLOOKUP(F4680,'[1]Goa Member''s Details Revised'!$C$2:$AO$7385,5,0)</f>
        <v>26500</v>
      </c>
      <c r="P4680" s="17" t="n">
        <f aca="false">VLOOKUP(F4680,'[1]Goa Member''s Details Revised'!$C$2:$AO$7385,6,0)</f>
        <v>27650</v>
      </c>
      <c r="Q4680" s="17" t="str">
        <f aca="false">VLOOKUP(F4680,'[1]Goa Member''s Details Revised'!$C$2:$AO$7385,8,0)</f>
        <v>I.R.M</v>
      </c>
      <c r="R4680" s="17" t="n">
        <f aca="false">+O4680-P4680</f>
        <v>-1150</v>
      </c>
      <c r="S4680" s="15" t="e">
        <f aca="false">+#REF!-K4680</f>
        <v>#REF!</v>
      </c>
      <c r="T4680" s="17" t="n">
        <f aca="false">IF(Q4680="regular",((P4680-(P4680/99)*S4680)),(P4680-(P4680*20%)))</f>
        <v>22120</v>
      </c>
      <c r="U4680" s="17" t="e">
        <f aca="false">((P4680-(P4680/99)*S4680))</f>
        <v>#REF!</v>
      </c>
      <c r="V4680" s="17" t="n">
        <f aca="false">IF(Q4680="regular",0,(P4680-(O4680*20%)))</f>
        <v>22350</v>
      </c>
      <c r="W4680" s="17"/>
      <c r="X4680" s="15"/>
      <c r="Y4680" s="18" t="str">
        <f aca="false">VLOOKUP(F4680,'[1]Goa Member''s Details Revised'!$C$2:$AO$7385,12,0)</f>
        <v>(POD) last communication 07 </v>
      </c>
    </row>
    <row r="4681" customFormat="false" ht="15" hidden="false" customHeight="false" outlineLevel="0" collapsed="false">
      <c r="B4681" s="14" t="n">
        <v>4680</v>
      </c>
      <c r="C4681" s="15"/>
      <c r="D4681" s="15" t="s">
        <v>12978</v>
      </c>
      <c r="E4681" s="15" t="s">
        <v>25</v>
      </c>
      <c r="F4681" s="15" t="s">
        <v>12979</v>
      </c>
      <c r="G4681" s="15"/>
      <c r="H4681" s="16" t="str">
        <f aca="false">VLOOKUP(F4681,'[1]Goa Member''s Details Revised'!$C$2:$AO$7385,2,0)</f>
        <v>Purchaser</v>
      </c>
      <c r="I4681" s="15" t="n">
        <v>14</v>
      </c>
      <c r="J4681" s="15" t="s">
        <v>1102</v>
      </c>
      <c r="K4681" s="15" t="n">
        <v>1989</v>
      </c>
      <c r="L4681" s="16" t="str">
        <f aca="false">VLOOKUP(F4681,'[1]Goa Member''s Details Revised'!$C$2:$AO$7385,9,0)</f>
        <v>Never</v>
      </c>
      <c r="M4681" s="15" t="s">
        <v>12980</v>
      </c>
      <c r="N4681" s="17" t="n">
        <f aca="false">VLOOKUP(F4681,'[1]Goa Member''s Details Revised'!$C$2:$AO$7385,5,0)</f>
        <v>34000</v>
      </c>
      <c r="O4681" s="17" t="n">
        <f aca="false">VLOOKUP(F4681,'[1]Goa Member''s Details Revised'!$C$2:$AO$7385,5,0)</f>
        <v>34000</v>
      </c>
      <c r="P4681" s="17" t="n">
        <f aca="false">VLOOKUP(F4681,'[1]Goa Member''s Details Revised'!$C$2:$AO$7385,6,0)</f>
        <v>35450</v>
      </c>
      <c r="Q4681" s="17" t="str">
        <f aca="false">VLOOKUP(F4681,'[1]Goa Member''s Details Revised'!$C$2:$AO$7385,8,0)</f>
        <v>I.R.M</v>
      </c>
      <c r="R4681" s="17" t="n">
        <f aca="false">+O4681-P4681</f>
        <v>-1450</v>
      </c>
      <c r="S4681" s="15" t="e">
        <f aca="false">+#REF!-K4681</f>
        <v>#REF!</v>
      </c>
      <c r="T4681" s="17" t="n">
        <f aca="false">IF(Q4681="regular",((P4681-(P4681/99)*S4681)),(P4681-(P4681*20%)))</f>
        <v>28360</v>
      </c>
      <c r="U4681" s="17" t="e">
        <f aca="false">((P4681-(P4681/99)*S4681))</f>
        <v>#REF!</v>
      </c>
      <c r="V4681" s="17" t="n">
        <f aca="false">IF(Q4681="regular",0,(P4681-(O4681*20%)))</f>
        <v>28650</v>
      </c>
      <c r="W4681" s="17"/>
      <c r="X4681" s="15"/>
      <c r="Y4681" s="18" t="str">
        <f aca="false">VLOOKUP(F4681,'[1]Goa Member''s Details Revised'!$C$2:$AO$7385,12,0)</f>
        <v>(POD) last communication 07 </v>
      </c>
    </row>
    <row r="4682" customFormat="false" ht="30" hidden="false" customHeight="false" outlineLevel="0" collapsed="false">
      <c r="B4682" s="14" t="n">
        <v>4681</v>
      </c>
      <c r="C4682" s="15"/>
      <c r="D4682" s="15" t="s">
        <v>12981</v>
      </c>
      <c r="E4682" s="15" t="s">
        <v>25</v>
      </c>
      <c r="F4682" s="15" t="s">
        <v>12982</v>
      </c>
      <c r="G4682" s="15"/>
      <c r="H4682" s="16" t="str">
        <f aca="false">VLOOKUP(F4682,'[1]Goa Member''s Details Revised'!$C$2:$AO$7385,2,0)</f>
        <v>Purchaser</v>
      </c>
      <c r="I4682" s="15" t="n">
        <v>27</v>
      </c>
      <c r="J4682" s="15" t="s">
        <v>1102</v>
      </c>
      <c r="K4682" s="15" t="n">
        <v>1989</v>
      </c>
      <c r="L4682" s="16" t="str">
        <f aca="false">VLOOKUP(F4682,'[1]Goa Member''s Details Revised'!$C$2:$AO$7385,9,0)</f>
        <v>Never</v>
      </c>
      <c r="M4682" s="15" t="s">
        <v>12983</v>
      </c>
      <c r="N4682" s="17" t="n">
        <f aca="false">VLOOKUP(F4682,'[1]Goa Member''s Details Revised'!$C$2:$AO$7385,5,0)</f>
        <v>34000</v>
      </c>
      <c r="O4682" s="17" t="n">
        <f aca="false">VLOOKUP(F4682,'[1]Goa Member''s Details Revised'!$C$2:$AO$7385,5,0)</f>
        <v>34000</v>
      </c>
      <c r="P4682" s="17" t="n">
        <f aca="false">VLOOKUP(F4682,'[1]Goa Member''s Details Revised'!$C$2:$AO$7385,6,0)</f>
        <v>35450</v>
      </c>
      <c r="Q4682" s="17" t="str">
        <f aca="false">VLOOKUP(F4682,'[1]Goa Member''s Details Revised'!$C$2:$AO$7385,8,0)</f>
        <v>I.R.M</v>
      </c>
      <c r="R4682" s="17" t="n">
        <f aca="false">+O4682-P4682</f>
        <v>-1450</v>
      </c>
      <c r="S4682" s="15" t="e">
        <f aca="false">+#REF!-K4682</f>
        <v>#REF!</v>
      </c>
      <c r="T4682" s="17" t="n">
        <f aca="false">IF(Q4682="regular",((P4682-(P4682/99)*S4682)),(P4682-(P4682*20%)))</f>
        <v>28360</v>
      </c>
      <c r="U4682" s="17" t="e">
        <f aca="false">((P4682-(P4682/99)*S4682))</f>
        <v>#REF!</v>
      </c>
      <c r="V4682" s="17" t="n">
        <f aca="false">IF(Q4682="regular",0,(P4682-(O4682*20%)))</f>
        <v>28650</v>
      </c>
      <c r="W4682" s="17"/>
      <c r="X4682" s="15"/>
      <c r="Y4682" s="18" t="str">
        <f aca="false">VLOOKUP(F4682,'[1]Goa Member''s Details Revised'!$C$2:$AO$7385,12,0)</f>
        <v>we send last reminder in 2012.then we did not receive any reply </v>
      </c>
    </row>
    <row r="4683" customFormat="false" ht="15" hidden="false" customHeight="false" outlineLevel="0" collapsed="false">
      <c r="B4683" s="14" t="n">
        <v>4682</v>
      </c>
      <c r="C4683" s="15"/>
      <c r="D4683" s="15" t="s">
        <v>12984</v>
      </c>
      <c r="E4683" s="15" t="s">
        <v>25</v>
      </c>
      <c r="F4683" s="15" t="s">
        <v>12985</v>
      </c>
      <c r="G4683" s="15"/>
      <c r="H4683" s="16" t="str">
        <f aca="false">VLOOKUP(F4683,'[1]Goa Member''s Details Revised'!$C$2:$AO$7385,2,0)</f>
        <v>Purchaser</v>
      </c>
      <c r="I4683" s="15" t="n">
        <v>12</v>
      </c>
      <c r="J4683" s="15" t="s">
        <v>815</v>
      </c>
      <c r="K4683" s="15" t="n">
        <v>1989</v>
      </c>
      <c r="L4683" s="16" t="str">
        <f aca="false">VLOOKUP(F4683,'[1]Goa Member''s Details Revised'!$C$2:$AO$7385,9,0)</f>
        <v>Never</v>
      </c>
      <c r="M4683" s="15" t="s">
        <v>12986</v>
      </c>
      <c r="N4683" s="17" t="n">
        <f aca="false">VLOOKUP(F4683,'[1]Goa Member''s Details Revised'!$C$2:$AO$7385,5,0)</f>
        <v>20000</v>
      </c>
      <c r="O4683" s="17" t="n">
        <f aca="false">VLOOKUP(F4683,'[1]Goa Member''s Details Revised'!$C$2:$AO$7385,5,0)</f>
        <v>20000</v>
      </c>
      <c r="P4683" s="17" t="n">
        <f aca="false">VLOOKUP(F4683,'[1]Goa Member''s Details Revised'!$C$2:$AO$7385,6,0)</f>
        <v>20850</v>
      </c>
      <c r="Q4683" s="17" t="str">
        <f aca="false">VLOOKUP(F4683,'[1]Goa Member''s Details Revised'!$C$2:$AO$7385,8,0)</f>
        <v>I.R.M</v>
      </c>
      <c r="R4683" s="17" t="n">
        <f aca="false">+O4683-P4683</f>
        <v>-850</v>
      </c>
      <c r="S4683" s="15" t="e">
        <f aca="false">+#REF!-K4683</f>
        <v>#REF!</v>
      </c>
      <c r="T4683" s="17" t="n">
        <f aca="false">IF(Q4683="regular",((P4683-(P4683/99)*S4683)),(P4683-(P4683*20%)))</f>
        <v>16680</v>
      </c>
      <c r="U4683" s="17" t="e">
        <f aca="false">((P4683-(P4683/99)*S4683))</f>
        <v>#REF!</v>
      </c>
      <c r="V4683" s="17" t="n">
        <f aca="false">IF(Q4683="regular",0,(P4683-(O4683*20%)))</f>
        <v>16850</v>
      </c>
      <c r="W4683" s="17"/>
      <c r="X4683" s="15"/>
      <c r="Y4683" s="18" t="str">
        <f aca="false">VLOOKUP(F4683,'[1]Goa Member''s Details Revised'!$C$2:$AO$7385,12,0)</f>
        <v>last communication 97</v>
      </c>
    </row>
    <row r="4684" customFormat="false" ht="45" hidden="false" customHeight="false" outlineLevel="0" collapsed="false">
      <c r="B4684" s="14" t="n">
        <v>4683</v>
      </c>
      <c r="C4684" s="15"/>
      <c r="D4684" s="15" t="s">
        <v>12987</v>
      </c>
      <c r="E4684" s="15" t="s">
        <v>25</v>
      </c>
      <c r="F4684" s="15" t="s">
        <v>12988</v>
      </c>
      <c r="G4684" s="15"/>
      <c r="H4684" s="16" t="str">
        <f aca="false">VLOOKUP(F4684,'[1]Goa Member''s Details Revised'!$C$2:$AO$7385,2,0)</f>
        <v>Purchaser</v>
      </c>
      <c r="I4684" s="15" t="n">
        <v>12</v>
      </c>
      <c r="J4684" s="15" t="s">
        <v>815</v>
      </c>
      <c r="K4684" s="15" t="n">
        <v>1989</v>
      </c>
      <c r="L4684" s="16" t="str">
        <f aca="false">VLOOKUP(F4684,'[1]Goa Member''s Details Revised'!$C$2:$AO$7385,9,0)</f>
        <v>Never</v>
      </c>
      <c r="M4684" s="15" t="s">
        <v>12989</v>
      </c>
      <c r="N4684" s="17" t="n">
        <f aca="false">VLOOKUP(F4684,'[1]Goa Member''s Details Revised'!$C$2:$AO$7385,5,0)</f>
        <v>26500</v>
      </c>
      <c r="O4684" s="17" t="n">
        <f aca="false">VLOOKUP(F4684,'[1]Goa Member''s Details Revised'!$C$2:$AO$7385,5,0)</f>
        <v>26500</v>
      </c>
      <c r="P4684" s="17" t="n">
        <f aca="false">VLOOKUP(F4684,'[1]Goa Member''s Details Revised'!$C$2:$AO$7385,6,0)</f>
        <v>27650</v>
      </c>
      <c r="Q4684" s="17" t="str">
        <f aca="false">VLOOKUP(F4684,'[1]Goa Member''s Details Revised'!$C$2:$AO$7385,8,0)</f>
        <v>I.R.M</v>
      </c>
      <c r="R4684" s="17" t="n">
        <f aca="false">+O4684-P4684</f>
        <v>-1150</v>
      </c>
      <c r="S4684" s="15" t="e">
        <f aca="false">+#REF!-K4684</f>
        <v>#REF!</v>
      </c>
      <c r="T4684" s="17" t="n">
        <f aca="false">IF(Q4684="regular",((P4684-(P4684/99)*S4684)),(P4684-(P4684*20%)))</f>
        <v>22120</v>
      </c>
      <c r="U4684" s="17" t="e">
        <f aca="false">((P4684-(P4684/99)*S4684))</f>
        <v>#REF!</v>
      </c>
      <c r="V4684" s="17" t="n">
        <f aca="false">IF(Q4684="regular",0,(P4684-(O4684*20%)))</f>
        <v>22350</v>
      </c>
      <c r="W4684" s="17"/>
      <c r="X4684" s="15"/>
      <c r="Y4684" s="18" t="str">
        <f aca="false">VLOOKUP(F4684,'[1]Goa Member''s Details Revised'!$C$2:$AO$7385,12,0)</f>
        <v>last communication 92...membership transferred from Irfan Ghatala to Junaid Ghatala (documents is not in file)total 2 membership of Goa:- 3311 and 3313</v>
      </c>
    </row>
    <row r="4685" customFormat="false" ht="45" hidden="false" customHeight="false" outlineLevel="0" collapsed="false">
      <c r="B4685" s="14" t="n">
        <v>4684</v>
      </c>
      <c r="C4685" s="15"/>
      <c r="D4685" s="15" t="s">
        <v>12990</v>
      </c>
      <c r="E4685" s="15" t="s">
        <v>25</v>
      </c>
      <c r="F4685" s="15" t="s">
        <v>12991</v>
      </c>
      <c r="G4685" s="15"/>
      <c r="H4685" s="16" t="str">
        <f aca="false">VLOOKUP(F4685,'[1]Goa Member''s Details Revised'!$C$2:$AO$7385,2,0)</f>
        <v>D. Purchaser</v>
      </c>
      <c r="I4685" s="15" t="n">
        <v>19</v>
      </c>
      <c r="J4685" s="15" t="s">
        <v>815</v>
      </c>
      <c r="K4685" s="15" t="n">
        <v>1989</v>
      </c>
      <c r="L4685" s="16" t="str">
        <f aca="false">VLOOKUP(F4685,'[1]Goa Member''s Details Revised'!$C$2:$AO$7385,9,0)</f>
        <v>Never</v>
      </c>
      <c r="M4685" s="15" t="s">
        <v>12992</v>
      </c>
      <c r="N4685" s="17" t="n">
        <f aca="false">VLOOKUP(F4685,'[1]Goa Member''s Details Revised'!$C$2:$AO$7385,5,0)</f>
        <v>25500</v>
      </c>
      <c r="O4685" s="17" t="n">
        <f aca="false">VLOOKUP(F4685,'[1]Goa Member''s Details Revised'!$C$2:$AO$7385,5,0)</f>
        <v>25500</v>
      </c>
      <c r="P4685" s="17" t="n">
        <f aca="false">VLOOKUP(F4685,'[1]Goa Member''s Details Revised'!$C$2:$AO$7385,6,0)</f>
        <v>25075</v>
      </c>
      <c r="Q4685" s="17" t="str">
        <f aca="false">VLOOKUP(F4685,'[1]Goa Member''s Details Revised'!$C$2:$AO$7385,8,0)</f>
        <v>Outstanding</v>
      </c>
      <c r="R4685" s="17" t="n">
        <f aca="false">+O4685-P4685</f>
        <v>425</v>
      </c>
      <c r="S4685" s="15" t="e">
        <f aca="false">+#REF!-K4685</f>
        <v>#REF!</v>
      </c>
      <c r="T4685" s="17" t="n">
        <f aca="false">IF(Q4685="regular",((P4685-(P4685/99)*S4685)),(P4685-(P4685*20%)))</f>
        <v>20060</v>
      </c>
      <c r="U4685" s="17" t="e">
        <f aca="false">((P4685-(P4685/99)*S4685))</f>
        <v>#REF!</v>
      </c>
      <c r="V4685" s="17" t="n">
        <f aca="false">IF(Q4685="regular",0,(P4685-(O4685*20%)))</f>
        <v>19975</v>
      </c>
      <c r="W4685" s="17"/>
      <c r="X4685" s="15"/>
      <c r="Y4685" s="18" t="str">
        <f aca="false">VLOOKUP(F4685,'[1]Goa Member''s Details Revised'!$C$2:$AO$7385,12,0)</f>
        <v>we send last reminder in 2012.then we did not receive any reply ,,,,membership transferred from CKV Rajan to Parmand Thakordas in 96 (Outstanding Rs 425/-)</v>
      </c>
    </row>
    <row r="4686" customFormat="false" ht="15" hidden="false" customHeight="false" outlineLevel="0" collapsed="false">
      <c r="B4686" s="14" t="n">
        <v>4685</v>
      </c>
      <c r="C4686" s="15"/>
      <c r="D4686" s="15" t="s">
        <v>12993</v>
      </c>
      <c r="E4686" s="15" t="s">
        <v>25</v>
      </c>
      <c r="F4686" s="15" t="s">
        <v>12994</v>
      </c>
      <c r="G4686" s="15"/>
      <c r="H4686" s="16" t="str">
        <f aca="false">VLOOKUP(F4686,'[1]Goa Member''s Details Revised'!$C$2:$AO$7385,2,0)</f>
        <v>D. Purchaser</v>
      </c>
      <c r="I4686" s="15" t="n">
        <v>30</v>
      </c>
      <c r="J4686" s="15" t="s">
        <v>815</v>
      </c>
      <c r="K4686" s="15" t="n">
        <v>1989</v>
      </c>
      <c r="L4686" s="16" t="str">
        <f aca="false">VLOOKUP(F4686,'[1]Goa Member''s Details Revised'!$C$2:$AO$7385,9,0)</f>
        <v>Never</v>
      </c>
      <c r="M4686" s="15" t="s">
        <v>12995</v>
      </c>
      <c r="N4686" s="17" t="n">
        <f aca="false">VLOOKUP(F4686,'[1]Goa Member''s Details Revised'!$C$2:$AO$7385,5,0)</f>
        <v>31200</v>
      </c>
      <c r="O4686" s="17" t="n">
        <f aca="false">VLOOKUP(F4686,'[1]Goa Member''s Details Revised'!$C$2:$AO$7385,5,0)</f>
        <v>31200</v>
      </c>
      <c r="P4686" s="17" t="n">
        <f aca="false">VLOOKUP(F4686,'[1]Goa Member''s Details Revised'!$C$2:$AO$7385,6,0)</f>
        <v>23920</v>
      </c>
      <c r="Q4686" s="17" t="str">
        <f aca="false">VLOOKUP(F4686,'[1]Goa Member''s Details Revised'!$C$2:$AO$7385,8,0)</f>
        <v>Outstanding</v>
      </c>
      <c r="R4686" s="17" t="n">
        <f aca="false">+O4686-P4686</f>
        <v>7280</v>
      </c>
      <c r="S4686" s="15" t="e">
        <f aca="false">+#REF!-K4686</f>
        <v>#REF!</v>
      </c>
      <c r="T4686" s="17" t="n">
        <f aca="false">IF(Q4686="regular",((P4686-(P4686/99)*S4686)),(P4686-(P4686*20%)))</f>
        <v>19136</v>
      </c>
      <c r="U4686" s="17" t="e">
        <f aca="false">((P4686-(P4686/99)*S4686))</f>
        <v>#REF!</v>
      </c>
      <c r="V4686" s="17" t="n">
        <f aca="false">IF(Q4686="regular",0,(P4686-(O4686*20%)))</f>
        <v>17680</v>
      </c>
      <c r="W4686" s="17"/>
      <c r="X4686" s="15"/>
      <c r="Y4686" s="18" t="str">
        <f aca="false">VLOOKUP(F4686,'[1]Goa Member''s Details Revised'!$C$2:$AO$7385,12,0)</f>
        <v>last communication 99(Outstanding 7280/-)</v>
      </c>
    </row>
    <row r="4687" customFormat="false" ht="30" hidden="false" customHeight="false" outlineLevel="0" collapsed="false">
      <c r="B4687" s="14" t="n">
        <v>4686</v>
      </c>
      <c r="C4687" s="15"/>
      <c r="D4687" s="15" t="s">
        <v>12996</v>
      </c>
      <c r="E4687" s="15" t="s">
        <v>25</v>
      </c>
      <c r="F4687" s="15" t="s">
        <v>12997</v>
      </c>
      <c r="G4687" s="15"/>
      <c r="H4687" s="16" t="str">
        <f aca="false">VLOOKUP(F4687,'[1]Goa Member''s Details Revised'!$C$2:$AO$7385,2,0)</f>
        <v>Purchaser</v>
      </c>
      <c r="I4687" s="15" t="n">
        <v>25</v>
      </c>
      <c r="J4687" s="15" t="s">
        <v>815</v>
      </c>
      <c r="K4687" s="15" t="n">
        <v>1989</v>
      </c>
      <c r="L4687" s="16" t="str">
        <f aca="false">VLOOKUP(F4687,'[1]Goa Member''s Details Revised'!$C$2:$AO$7385,9,0)</f>
        <v>Never</v>
      </c>
      <c r="M4687" s="15" t="s">
        <v>12998</v>
      </c>
      <c r="N4687" s="17" t="n">
        <f aca="false">VLOOKUP(F4687,'[1]Goa Member''s Details Revised'!$C$2:$AO$7385,5,0)</f>
        <v>26500</v>
      </c>
      <c r="O4687" s="17" t="n">
        <f aca="false">VLOOKUP(F4687,'[1]Goa Member''s Details Revised'!$C$2:$AO$7385,5,0)</f>
        <v>26500</v>
      </c>
      <c r="P4687" s="17" t="n">
        <f aca="false">VLOOKUP(F4687,'[1]Goa Member''s Details Revised'!$C$2:$AO$7385,6,0)</f>
        <v>27650</v>
      </c>
      <c r="Q4687" s="17" t="str">
        <f aca="false">VLOOKUP(F4687,'[1]Goa Member''s Details Revised'!$C$2:$AO$7385,8,0)</f>
        <v>I.R.M</v>
      </c>
      <c r="R4687" s="17" t="n">
        <f aca="false">+O4687-P4687</f>
        <v>-1150</v>
      </c>
      <c r="S4687" s="15" t="e">
        <f aca="false">+#REF!-K4687</f>
        <v>#REF!</v>
      </c>
      <c r="T4687" s="17" t="n">
        <f aca="false">IF(Q4687="regular",((P4687-(P4687/99)*S4687)),(P4687-(P4687*20%)))</f>
        <v>22120</v>
      </c>
      <c r="U4687" s="17" t="e">
        <f aca="false">((P4687-(P4687/99)*S4687))</f>
        <v>#REF!</v>
      </c>
      <c r="V4687" s="17" t="n">
        <f aca="false">IF(Q4687="regular",0,(P4687-(O4687*20%)))</f>
        <v>22350</v>
      </c>
      <c r="W4687" s="17"/>
      <c r="X4687" s="15"/>
      <c r="Y4687" s="18" t="str">
        <f aca="false">VLOOKUP(F4687,'[1]Goa Member''s Details Revised'!$C$2:$AO$7385,12,0)</f>
        <v>last communication 93,,,,membership transferred from Huma Mallick to C.V.K Rajan</v>
      </c>
    </row>
    <row r="4688" customFormat="false" ht="30" hidden="false" customHeight="false" outlineLevel="0" collapsed="false">
      <c r="B4688" s="14" t="n">
        <v>4687</v>
      </c>
      <c r="C4688" s="15"/>
      <c r="D4688" s="15" t="s">
        <v>12999</v>
      </c>
      <c r="E4688" s="15" t="s">
        <v>25</v>
      </c>
      <c r="F4688" s="15" t="s">
        <v>13000</v>
      </c>
      <c r="G4688" s="15"/>
      <c r="H4688" s="16" t="str">
        <f aca="false">VLOOKUP(F4688,'[1]Goa Member''s Details Revised'!$C$2:$AO$7385,2,0)</f>
        <v>Purchaser</v>
      </c>
      <c r="I4688" s="15" t="n">
        <v>31</v>
      </c>
      <c r="J4688" s="15" t="s">
        <v>815</v>
      </c>
      <c r="K4688" s="15" t="n">
        <v>1989</v>
      </c>
      <c r="L4688" s="16" t="str">
        <f aca="false">VLOOKUP(F4688,'[1]Goa Member''s Details Revised'!$C$2:$AO$7385,9,0)</f>
        <v>Never</v>
      </c>
      <c r="M4688" s="15" t="s">
        <v>13001</v>
      </c>
      <c r="N4688" s="17" t="n">
        <f aca="false">VLOOKUP(F4688,'[1]Goa Member''s Details Revised'!$C$2:$AO$7385,5,0)</f>
        <v>26500</v>
      </c>
      <c r="O4688" s="17" t="n">
        <f aca="false">VLOOKUP(F4688,'[1]Goa Member''s Details Revised'!$C$2:$AO$7385,5,0)</f>
        <v>26500</v>
      </c>
      <c r="P4688" s="17" t="n">
        <f aca="false">VLOOKUP(F4688,'[1]Goa Member''s Details Revised'!$C$2:$AO$7385,6,0)</f>
        <v>27650</v>
      </c>
      <c r="Q4688" s="17" t="str">
        <f aca="false">VLOOKUP(F4688,'[1]Goa Member''s Details Revised'!$C$2:$AO$7385,8,0)</f>
        <v>I.R.M</v>
      </c>
      <c r="R4688" s="17" t="n">
        <f aca="false">+O4688-P4688</f>
        <v>-1150</v>
      </c>
      <c r="S4688" s="15" t="e">
        <f aca="false">+#REF!-K4688</f>
        <v>#REF!</v>
      </c>
      <c r="T4688" s="17" t="n">
        <f aca="false">IF(Q4688="regular",((P4688-(P4688/99)*S4688)),(P4688-(P4688*20%)))</f>
        <v>22120</v>
      </c>
      <c r="U4688" s="17" t="e">
        <f aca="false">((P4688-(P4688/99)*S4688))</f>
        <v>#REF!</v>
      </c>
      <c r="V4688" s="17" t="n">
        <f aca="false">IF(Q4688="regular",0,(P4688-(O4688*20%)))</f>
        <v>22350</v>
      </c>
      <c r="W4688" s="17"/>
      <c r="X4688" s="15"/>
      <c r="Y4688" s="18" t="str">
        <f aca="false">VLOOKUP(F4688,'[1]Goa Member''s Details Revised'!$C$2:$AO$7385,12,0)</f>
        <v>we send last reminder in 2012.then we did not receive any reply </v>
      </c>
    </row>
    <row r="4689" customFormat="false" ht="45" hidden="false" customHeight="false" outlineLevel="0" collapsed="false">
      <c r="B4689" s="14" t="n">
        <v>4688</v>
      </c>
      <c r="C4689" s="15"/>
      <c r="D4689" s="15" t="s">
        <v>13002</v>
      </c>
      <c r="E4689" s="15" t="s">
        <v>25</v>
      </c>
      <c r="F4689" s="15" t="s">
        <v>13003</v>
      </c>
      <c r="G4689" s="15"/>
      <c r="H4689" s="16" t="str">
        <f aca="false">VLOOKUP(F4689,'[1]Goa Member''s Details Revised'!$C$2:$AO$7385,2,0)</f>
        <v>Purchaser</v>
      </c>
      <c r="I4689" s="15" t="n">
        <v>20</v>
      </c>
      <c r="J4689" s="15" t="s">
        <v>815</v>
      </c>
      <c r="K4689" s="15" t="n">
        <v>1989</v>
      </c>
      <c r="L4689" s="16" t="str">
        <f aca="false">VLOOKUP(F4689,'[1]Goa Member''s Details Revised'!$C$2:$AO$7385,9,0)</f>
        <v>Never</v>
      </c>
      <c r="M4689" s="15" t="s">
        <v>13004</v>
      </c>
      <c r="N4689" s="17" t="n">
        <f aca="false">VLOOKUP(F4689,'[1]Goa Member''s Details Revised'!$C$2:$AO$7385,5,0)</f>
        <v>20000</v>
      </c>
      <c r="O4689" s="17" t="n">
        <f aca="false">VLOOKUP(F4689,'[1]Goa Member''s Details Revised'!$C$2:$AO$7385,5,0)</f>
        <v>20000</v>
      </c>
      <c r="P4689" s="17" t="n">
        <f aca="false">VLOOKUP(F4689,'[1]Goa Member''s Details Revised'!$C$2:$AO$7385,6,0)</f>
        <v>20850</v>
      </c>
      <c r="Q4689" s="17" t="str">
        <f aca="false">VLOOKUP(F4689,'[1]Goa Member''s Details Revised'!$C$2:$AO$7385,8,0)</f>
        <v>I.R.M</v>
      </c>
      <c r="R4689" s="17" t="n">
        <f aca="false">+O4689-P4689</f>
        <v>-850</v>
      </c>
      <c r="S4689" s="15" t="e">
        <f aca="false">+#REF!-K4689</f>
        <v>#REF!</v>
      </c>
      <c r="T4689" s="17" t="n">
        <f aca="false">IF(Q4689="regular",((P4689-(P4689/99)*S4689)),(P4689-(P4689*20%)))</f>
        <v>16680</v>
      </c>
      <c r="U4689" s="17" t="e">
        <f aca="false">((P4689-(P4689/99)*S4689))</f>
        <v>#REF!</v>
      </c>
      <c r="V4689" s="17" t="n">
        <f aca="false">IF(Q4689="regular",0,(P4689-(O4689*20%)))</f>
        <v>16850</v>
      </c>
      <c r="W4689" s="17"/>
      <c r="X4689" s="15"/>
      <c r="Y4689" s="18" t="str">
        <f aca="false">VLOOKUP(F4689,'[1]Goa Member''s Details Revised'!$C$2:$AO$7385,12,0)</f>
        <v>last communication 92,,,membership transferred from Irfan Ghatala to Junaid Ghatala (documents is not in file) total 2 membership of Goa:- 3311 and 3313</v>
      </c>
    </row>
    <row r="4690" customFormat="false" ht="15" hidden="false" customHeight="false" outlineLevel="0" collapsed="false">
      <c r="B4690" s="14" t="n">
        <v>4689</v>
      </c>
      <c r="C4690" s="15"/>
      <c r="D4690" s="15" t="s">
        <v>13005</v>
      </c>
      <c r="E4690" s="15" t="s">
        <v>25</v>
      </c>
      <c r="F4690" s="15" t="s">
        <v>13006</v>
      </c>
      <c r="G4690" s="15"/>
      <c r="H4690" s="16" t="str">
        <f aca="false">VLOOKUP(F4690,'[1]Goa Member''s Details Revised'!$C$2:$AO$7385,2,0)</f>
        <v>Purchaser</v>
      </c>
      <c r="I4690" s="15" t="n">
        <v>27</v>
      </c>
      <c r="J4690" s="15" t="s">
        <v>815</v>
      </c>
      <c r="K4690" s="15" t="n">
        <v>1989</v>
      </c>
      <c r="L4690" s="16" t="n">
        <f aca="false">VLOOKUP(F4690,'[1]Goa Member''s Details Revised'!$C$2:$AO$7385,9,0)</f>
        <v>2013</v>
      </c>
      <c r="M4690" s="21" t="s">
        <v>13007</v>
      </c>
      <c r="N4690" s="17" t="n">
        <f aca="false">VLOOKUP(F4690,'[1]Goa Member''s Details Revised'!$C$2:$AO$7385,5,0)</f>
        <v>20300</v>
      </c>
      <c r="O4690" s="17" t="n">
        <f aca="false">VLOOKUP(F4690,'[1]Goa Member''s Details Revised'!$C$2:$AO$7385,5,0)</f>
        <v>20300</v>
      </c>
      <c r="P4690" s="17" t="n">
        <f aca="false">VLOOKUP(F4690,'[1]Goa Member''s Details Revised'!$C$2:$AO$7385,6,0)</f>
        <v>20300</v>
      </c>
      <c r="Q4690" s="17" t="str">
        <f aca="false">VLOOKUP(F4690,'[1]Goa Member''s Details Revised'!$C$2:$AO$7385,8,0)</f>
        <v>Cancelled</v>
      </c>
      <c r="R4690" s="17" t="n">
        <f aca="false">+O4690-P4690</f>
        <v>0</v>
      </c>
      <c r="S4690" s="15" t="e">
        <f aca="false">+#REF!-K4690</f>
        <v>#REF!</v>
      </c>
      <c r="T4690" s="17" t="n">
        <f aca="false">IF(Q4690="regular",((P4690-(P4690/99)*S4690)),(P4690-(P4690*20%)))</f>
        <v>16240</v>
      </c>
      <c r="U4690" s="17" t="e">
        <f aca="false">((P4690-(P4690/99)*S4690))</f>
        <v>#REF!</v>
      </c>
      <c r="V4690" s="17" t="n">
        <f aca="false">IF(Q4690="regular",0,(P4690-(O4690*20%)))</f>
        <v>16240</v>
      </c>
      <c r="W4690" s="17"/>
      <c r="X4690" s="15"/>
      <c r="Y4690" s="18" t="str">
        <f aca="false">VLOOKUP(F4690,'[1]Goa Member''s Details Revised'!$C$2:$AO$7385,12,0)</f>
        <v>cancelled on 28/9/22</v>
      </c>
    </row>
    <row r="4691" customFormat="false" ht="15" hidden="false" customHeight="false" outlineLevel="0" collapsed="false">
      <c r="B4691" s="14" t="n">
        <v>4690</v>
      </c>
      <c r="C4691" s="15"/>
      <c r="D4691" s="15" t="s">
        <v>13008</v>
      </c>
      <c r="E4691" s="15" t="s">
        <v>25</v>
      </c>
      <c r="F4691" s="15" t="s">
        <v>13009</v>
      </c>
      <c r="G4691" s="15"/>
      <c r="H4691" s="16" t="str">
        <f aca="false">VLOOKUP(F4691,'[1]Goa Member''s Details Revised'!$C$2:$AO$7385,2,0)</f>
        <v>Purchaser</v>
      </c>
      <c r="I4691" s="15" t="n">
        <v>1</v>
      </c>
      <c r="J4691" s="15" t="s">
        <v>834</v>
      </c>
      <c r="K4691" s="15" t="n">
        <v>1989</v>
      </c>
      <c r="L4691" s="16" t="str">
        <f aca="false">VLOOKUP(F4691,'[1]Goa Member''s Details Revised'!$C$2:$AO$7385,9,0)</f>
        <v>Never</v>
      </c>
      <c r="M4691" s="15" t="s">
        <v>13010</v>
      </c>
      <c r="N4691" s="17" t="n">
        <f aca="false">VLOOKUP(F4691,'[1]Goa Member''s Details Revised'!$C$2:$AO$7385,5,0)</f>
        <v>34000</v>
      </c>
      <c r="O4691" s="17" t="n">
        <f aca="false">VLOOKUP(F4691,'[1]Goa Member''s Details Revised'!$C$2:$AO$7385,5,0)</f>
        <v>34000</v>
      </c>
      <c r="P4691" s="17" t="n">
        <f aca="false">VLOOKUP(F4691,'[1]Goa Member''s Details Revised'!$C$2:$AO$7385,6,0)</f>
        <v>35450</v>
      </c>
      <c r="Q4691" s="17" t="str">
        <f aca="false">VLOOKUP(F4691,'[1]Goa Member''s Details Revised'!$C$2:$AO$7385,8,0)</f>
        <v>I.R.M</v>
      </c>
      <c r="R4691" s="17" t="n">
        <f aca="false">+O4691-P4691</f>
        <v>-1450</v>
      </c>
      <c r="S4691" s="15" t="e">
        <f aca="false">+#REF!-K4691</f>
        <v>#REF!</v>
      </c>
      <c r="T4691" s="17" t="n">
        <f aca="false">IF(Q4691="regular",((P4691-(P4691/99)*S4691)),(P4691-(P4691*20%)))</f>
        <v>28360</v>
      </c>
      <c r="U4691" s="17" t="e">
        <f aca="false">((P4691-(P4691/99)*S4691))</f>
        <v>#REF!</v>
      </c>
      <c r="V4691" s="17" t="n">
        <f aca="false">IF(Q4691="regular",0,(P4691-(O4691*20%)))</f>
        <v>28650</v>
      </c>
      <c r="W4691" s="17"/>
      <c r="X4691" s="15"/>
      <c r="Y4691" s="18" t="str">
        <f aca="false">VLOOKUP(F4691,'[1]Goa Member''s Details Revised'!$C$2:$AO$7385,12,0)</f>
        <v>no reminders so last communication 2008</v>
      </c>
    </row>
    <row r="4692" customFormat="false" ht="15" hidden="false" customHeight="false" outlineLevel="0" collapsed="false">
      <c r="B4692" s="14" t="n">
        <v>4691</v>
      </c>
      <c r="C4692" s="15"/>
      <c r="D4692" s="15" t="s">
        <v>13011</v>
      </c>
      <c r="E4692" s="15" t="s">
        <v>25</v>
      </c>
      <c r="F4692" s="15" t="s">
        <v>13012</v>
      </c>
      <c r="G4692" s="15"/>
      <c r="H4692" s="16" t="str">
        <f aca="false">VLOOKUP(F4692,'[1]Goa Member''s Details Revised'!$C$2:$AO$7385,2,0)</f>
        <v>L.N.C</v>
      </c>
      <c r="I4692" s="15" t="n">
        <v>11</v>
      </c>
      <c r="J4692" s="15" t="s">
        <v>834</v>
      </c>
      <c r="K4692" s="15" t="n">
        <v>1989</v>
      </c>
      <c r="L4692" s="16" t="str">
        <f aca="false">VLOOKUP(F4692,'[1]Goa Member''s Details Revised'!$C$2:$AO$7385,9,0)</f>
        <v>Never</v>
      </c>
      <c r="M4692" s="15" t="s">
        <v>13013</v>
      </c>
      <c r="N4692" s="17" t="n">
        <f aca="false">VLOOKUP(F4692,'[1]Goa Member''s Details Revised'!$C$2:$AO$7385,5,0)</f>
        <v>27000</v>
      </c>
      <c r="O4692" s="17" t="n">
        <f aca="false">VLOOKUP(F4692,'[1]Goa Member''s Details Revised'!$C$2:$AO$7385,5,0)</f>
        <v>27000</v>
      </c>
      <c r="P4692" s="17" t="n">
        <f aca="false">VLOOKUP(F4692,'[1]Goa Member''s Details Revised'!$C$2:$AO$7385,6,0)</f>
        <v>28050</v>
      </c>
      <c r="Q4692" s="17" t="str">
        <f aca="false">VLOOKUP(F4692,'[1]Goa Member''s Details Revised'!$C$2:$AO$7385,8,0)</f>
        <v>I.R.M</v>
      </c>
      <c r="R4692" s="17" t="n">
        <f aca="false">+O4692-P4692</f>
        <v>-1050</v>
      </c>
      <c r="S4692" s="15" t="e">
        <f aca="false">+#REF!-K4692</f>
        <v>#REF!</v>
      </c>
      <c r="T4692" s="17" t="n">
        <f aca="false">IF(Q4692="regular",((P4692-(P4692/99)*S4692)),(P4692-(P4692*20%)))</f>
        <v>22440</v>
      </c>
      <c r="U4692" s="17" t="e">
        <f aca="false">((P4692-(P4692/99)*S4692))</f>
        <v>#REF!</v>
      </c>
      <c r="V4692" s="17" t="n">
        <f aca="false">IF(Q4692="regular",0,(P4692-(O4692*20%)))</f>
        <v>22650</v>
      </c>
      <c r="W4692" s="17"/>
      <c r="X4692" s="15"/>
      <c r="Y4692" s="18" t="str">
        <f aca="false">VLOOKUP(F4692,'[1]Goa Member''s Details Revised'!$C$2:$AO$7385,12,0)</f>
        <v>last communication 00</v>
      </c>
    </row>
    <row r="4693" customFormat="false" ht="30" hidden="false" customHeight="false" outlineLevel="0" collapsed="false">
      <c r="B4693" s="14" t="n">
        <v>4692</v>
      </c>
      <c r="C4693" s="15"/>
      <c r="D4693" s="15" t="s">
        <v>13014</v>
      </c>
      <c r="E4693" s="15" t="s">
        <v>25</v>
      </c>
      <c r="F4693" s="15" t="s">
        <v>13015</v>
      </c>
      <c r="G4693" s="15"/>
      <c r="H4693" s="16" t="str">
        <f aca="false">VLOOKUP(F4693,'[1]Goa Member''s Details Revised'!$C$2:$AO$7385,2,0)</f>
        <v>D. Purchaser</v>
      </c>
      <c r="I4693" s="15" t="n">
        <v>1</v>
      </c>
      <c r="J4693" s="15" t="s">
        <v>834</v>
      </c>
      <c r="K4693" s="15" t="n">
        <v>1989</v>
      </c>
      <c r="L4693" s="16" t="str">
        <f aca="false">VLOOKUP(F4693,'[1]Goa Member''s Details Revised'!$C$2:$AO$7385,9,0)</f>
        <v>Never</v>
      </c>
      <c r="M4693" s="15" t="s">
        <v>13016</v>
      </c>
      <c r="N4693" s="17" t="n">
        <f aca="false">VLOOKUP(F4693,'[1]Goa Member''s Details Revised'!$C$2:$AO$7385,5,0)</f>
        <v>17500</v>
      </c>
      <c r="O4693" s="17" t="n">
        <f aca="false">VLOOKUP(F4693,'[1]Goa Member''s Details Revised'!$C$2:$AO$7385,5,0)</f>
        <v>17500</v>
      </c>
      <c r="P4693" s="17" t="n">
        <f aca="false">VLOOKUP(F4693,'[1]Goa Member''s Details Revised'!$C$2:$AO$7385,6,0)</f>
        <v>18900</v>
      </c>
      <c r="Q4693" s="17" t="str">
        <f aca="false">VLOOKUP(F4693,'[1]Goa Member''s Details Revised'!$C$2:$AO$7385,8,0)</f>
        <v>I.R.M</v>
      </c>
      <c r="R4693" s="17" t="n">
        <f aca="false">+O4693-P4693</f>
        <v>-1400</v>
      </c>
      <c r="S4693" s="15" t="e">
        <f aca="false">+#REF!-K4693</f>
        <v>#REF!</v>
      </c>
      <c r="T4693" s="17" t="n">
        <f aca="false">IF(Q4693="regular",((P4693-(P4693/99)*S4693)),(P4693-(P4693*20%)))</f>
        <v>15120</v>
      </c>
      <c r="U4693" s="17" t="e">
        <f aca="false">((P4693-(P4693/99)*S4693))</f>
        <v>#REF!</v>
      </c>
      <c r="V4693" s="17" t="n">
        <f aca="false">IF(Q4693="regular",0,(P4693-(O4693*20%)))</f>
        <v>15400</v>
      </c>
      <c r="W4693" s="17"/>
      <c r="X4693" s="15"/>
      <c r="Y4693" s="18" t="str">
        <f aca="false">VLOOKUP(F4693,'[1]Goa Member''s Details Revised'!$C$2:$AO$7385,12,0)</f>
        <v>we send last reminder in 2012.then we did not receive any reply </v>
      </c>
    </row>
    <row r="4694" customFormat="false" ht="15" hidden="false" customHeight="false" outlineLevel="0" collapsed="false">
      <c r="B4694" s="14" t="n">
        <v>4693</v>
      </c>
      <c r="C4694" s="15"/>
      <c r="D4694" s="15" t="s">
        <v>13017</v>
      </c>
      <c r="E4694" s="15" t="s">
        <v>25</v>
      </c>
      <c r="F4694" s="15" t="s">
        <v>13018</v>
      </c>
      <c r="G4694" s="15"/>
      <c r="H4694" s="16" t="str">
        <f aca="false">VLOOKUP(F4694,'[1]Goa Member''s Details Revised'!$C$2:$AO$7385,2,0)</f>
        <v>Purchaser</v>
      </c>
      <c r="I4694" s="15" t="n">
        <v>20</v>
      </c>
      <c r="J4694" s="15" t="s">
        <v>834</v>
      </c>
      <c r="K4694" s="15" t="n">
        <v>1989</v>
      </c>
      <c r="L4694" s="16" t="str">
        <f aca="false">VLOOKUP(F4694,'[1]Goa Member''s Details Revised'!$C$2:$AO$7385,9,0)</f>
        <v>Never</v>
      </c>
      <c r="M4694" s="15" t="s">
        <v>13019</v>
      </c>
      <c r="N4694" s="17" t="n">
        <f aca="false">VLOOKUP(F4694,'[1]Goa Member''s Details Revised'!$C$2:$AO$7385,5,0)</f>
        <v>20000</v>
      </c>
      <c r="O4694" s="17" t="n">
        <f aca="false">VLOOKUP(F4694,'[1]Goa Member''s Details Revised'!$C$2:$AO$7385,5,0)</f>
        <v>20000</v>
      </c>
      <c r="P4694" s="17" t="n">
        <f aca="false">VLOOKUP(F4694,'[1]Goa Member''s Details Revised'!$C$2:$AO$7385,6,0)</f>
        <v>20850</v>
      </c>
      <c r="Q4694" s="17" t="str">
        <f aca="false">VLOOKUP(F4694,'[1]Goa Member''s Details Revised'!$C$2:$AO$7385,8,0)</f>
        <v>I.R.M</v>
      </c>
      <c r="R4694" s="17" t="n">
        <f aca="false">+O4694-P4694</f>
        <v>-850</v>
      </c>
      <c r="S4694" s="15" t="e">
        <f aca="false">+#REF!-K4694</f>
        <v>#REF!</v>
      </c>
      <c r="T4694" s="17" t="n">
        <f aca="false">IF(Q4694="regular",((P4694-(P4694/99)*S4694)),(P4694-(P4694*20%)))</f>
        <v>16680</v>
      </c>
      <c r="U4694" s="17" t="e">
        <f aca="false">((P4694-(P4694/99)*S4694))</f>
        <v>#REF!</v>
      </c>
      <c r="V4694" s="17" t="n">
        <f aca="false">IF(Q4694="regular",0,(P4694-(O4694*20%)))</f>
        <v>16850</v>
      </c>
      <c r="W4694" s="17"/>
      <c r="X4694" s="15"/>
      <c r="Y4694" s="18" t="str">
        <f aca="false">VLOOKUP(F4694,'[1]Goa Member''s Details Revised'!$C$2:$AO$7385,12,0)</f>
        <v>last comm… 24/11/2014</v>
      </c>
    </row>
    <row r="4695" customFormat="false" ht="30" hidden="false" customHeight="false" outlineLevel="0" collapsed="false">
      <c r="B4695" s="14" t="n">
        <v>4694</v>
      </c>
      <c r="C4695" s="15"/>
      <c r="D4695" s="15" t="s">
        <v>13020</v>
      </c>
      <c r="E4695" s="15" t="s">
        <v>25</v>
      </c>
      <c r="F4695" s="15" t="s">
        <v>13021</v>
      </c>
      <c r="G4695" s="15"/>
      <c r="H4695" s="16" t="str">
        <f aca="false">VLOOKUP(F4695,'[1]Goa Member''s Details Revised'!$C$2:$AO$7385,2,0)</f>
        <v>Purchaser</v>
      </c>
      <c r="I4695" s="15" t="n">
        <v>20</v>
      </c>
      <c r="J4695" s="15" t="s">
        <v>834</v>
      </c>
      <c r="K4695" s="15" t="n">
        <v>1989</v>
      </c>
      <c r="L4695" s="16" t="str">
        <f aca="false">VLOOKUP(F4695,'[1]Goa Member''s Details Revised'!$C$2:$AO$7385,9,0)</f>
        <v>Never</v>
      </c>
      <c r="M4695" s="15" t="s">
        <v>13022</v>
      </c>
      <c r="N4695" s="17" t="n">
        <f aca="false">VLOOKUP(F4695,'[1]Goa Member''s Details Revised'!$C$2:$AO$7385,5,0)</f>
        <v>26500</v>
      </c>
      <c r="O4695" s="17" t="n">
        <f aca="false">VLOOKUP(F4695,'[1]Goa Member''s Details Revised'!$C$2:$AO$7385,5,0)</f>
        <v>26500</v>
      </c>
      <c r="P4695" s="17" t="n">
        <f aca="false">VLOOKUP(F4695,'[1]Goa Member''s Details Revised'!$C$2:$AO$7385,6,0)</f>
        <v>27650</v>
      </c>
      <c r="Q4695" s="17" t="str">
        <f aca="false">VLOOKUP(F4695,'[1]Goa Member''s Details Revised'!$C$2:$AO$7385,8,0)</f>
        <v>I.R.M</v>
      </c>
      <c r="R4695" s="17" t="n">
        <f aca="false">+O4695-P4695</f>
        <v>-1150</v>
      </c>
      <c r="S4695" s="15" t="e">
        <f aca="false">+#REF!-K4695</f>
        <v>#REF!</v>
      </c>
      <c r="T4695" s="17" t="n">
        <f aca="false">IF(Q4695="regular",((P4695-(P4695/99)*S4695)),(P4695-(P4695*20%)))</f>
        <v>22120</v>
      </c>
      <c r="U4695" s="17" t="e">
        <f aca="false">((P4695-(P4695/99)*S4695))</f>
        <v>#REF!</v>
      </c>
      <c r="V4695" s="17" t="n">
        <f aca="false">IF(Q4695="regular",0,(P4695-(O4695*20%)))</f>
        <v>22350</v>
      </c>
      <c r="W4695" s="17"/>
      <c r="X4695" s="15"/>
      <c r="Y4695" s="18" t="str">
        <f aca="false">VLOOKUP(F4695,'[1]Goa Member''s Details Revised'!$C$2:$AO$7385,12,0)</f>
        <v>we send last reminder in 2012.then we did not receive any reply </v>
      </c>
    </row>
    <row r="4696" customFormat="false" ht="30" hidden="false" customHeight="false" outlineLevel="0" collapsed="false">
      <c r="B4696" s="14" t="n">
        <v>4695</v>
      </c>
      <c r="C4696" s="15"/>
      <c r="D4696" s="15" t="s">
        <v>13023</v>
      </c>
      <c r="E4696" s="15" t="s">
        <v>25</v>
      </c>
      <c r="F4696" s="15" t="s">
        <v>13024</v>
      </c>
      <c r="G4696" s="15"/>
      <c r="H4696" s="16" t="str">
        <f aca="false">VLOOKUP(F4696,'[1]Goa Member''s Details Revised'!$C$2:$AO$7385,2,0)</f>
        <v>Purchaser</v>
      </c>
      <c r="I4696" s="15" t="n">
        <v>17</v>
      </c>
      <c r="J4696" s="15" t="s">
        <v>834</v>
      </c>
      <c r="K4696" s="15" t="n">
        <v>1989</v>
      </c>
      <c r="L4696" s="16" t="str">
        <f aca="false">VLOOKUP(F4696,'[1]Goa Member''s Details Revised'!$C$2:$AO$7385,9,0)</f>
        <v>Never</v>
      </c>
      <c r="M4696" s="15" t="s">
        <v>13025</v>
      </c>
      <c r="N4696" s="17" t="n">
        <f aca="false">VLOOKUP(F4696,'[1]Goa Member''s Details Revised'!$C$2:$AO$7385,5,0)</f>
        <v>20000</v>
      </c>
      <c r="O4696" s="17" t="n">
        <f aca="false">VLOOKUP(F4696,'[1]Goa Member''s Details Revised'!$C$2:$AO$7385,5,0)</f>
        <v>20000</v>
      </c>
      <c r="P4696" s="17" t="n">
        <f aca="false">VLOOKUP(F4696,'[1]Goa Member''s Details Revised'!$C$2:$AO$7385,6,0)</f>
        <v>20850</v>
      </c>
      <c r="Q4696" s="17" t="str">
        <f aca="false">VLOOKUP(F4696,'[1]Goa Member''s Details Revised'!$C$2:$AO$7385,8,0)</f>
        <v>I.R.M</v>
      </c>
      <c r="R4696" s="17" t="n">
        <f aca="false">+O4696-P4696</f>
        <v>-850</v>
      </c>
      <c r="S4696" s="15" t="e">
        <f aca="false">+#REF!-K4696</f>
        <v>#REF!</v>
      </c>
      <c r="T4696" s="17" t="n">
        <f aca="false">IF(Q4696="regular",((P4696-(P4696/99)*S4696)),(P4696-(P4696*20%)))</f>
        <v>16680</v>
      </c>
      <c r="U4696" s="17" t="e">
        <f aca="false">((P4696-(P4696/99)*S4696))</f>
        <v>#REF!</v>
      </c>
      <c r="V4696" s="17" t="n">
        <f aca="false">IF(Q4696="regular",0,(P4696-(O4696*20%)))</f>
        <v>16850</v>
      </c>
      <c r="W4696" s="17"/>
      <c r="X4696" s="15"/>
      <c r="Y4696" s="18" t="str">
        <f aca="false">VLOOKUP(F4696,'[1]Goa Member''s Details Revised'!$C$2:$AO$7385,12,0)</f>
        <v>last communication 05….membership transferred from Manjula Sagar to Ganesh Sinha in 95</v>
      </c>
    </row>
    <row r="4697" customFormat="false" ht="30" hidden="false" customHeight="false" outlineLevel="0" collapsed="false">
      <c r="B4697" s="14" t="n">
        <v>4696</v>
      </c>
      <c r="C4697" s="15"/>
      <c r="D4697" s="15" t="s">
        <v>13026</v>
      </c>
      <c r="E4697" s="15" t="s">
        <v>25</v>
      </c>
      <c r="F4697" s="15" t="s">
        <v>13027</v>
      </c>
      <c r="G4697" s="15"/>
      <c r="H4697" s="16" t="str">
        <f aca="false">VLOOKUP(F4697,'[1]Goa Member''s Details Revised'!$C$2:$AO$7385,2,0)</f>
        <v>Purchaser</v>
      </c>
      <c r="I4697" s="15" t="n">
        <v>27</v>
      </c>
      <c r="J4697" s="15" t="s">
        <v>834</v>
      </c>
      <c r="K4697" s="15" t="n">
        <v>1989</v>
      </c>
      <c r="L4697" s="16" t="str">
        <f aca="false">VLOOKUP(F4697,'[1]Goa Member''s Details Revised'!$C$2:$AO$7385,9,0)</f>
        <v>Never</v>
      </c>
      <c r="M4697" s="15" t="s">
        <v>13028</v>
      </c>
      <c r="N4697" s="17" t="n">
        <f aca="false">VLOOKUP(F4697,'[1]Goa Member''s Details Revised'!$C$2:$AO$7385,5,0)</f>
        <v>27000</v>
      </c>
      <c r="O4697" s="17" t="n">
        <f aca="false">VLOOKUP(F4697,'[1]Goa Member''s Details Revised'!$C$2:$AO$7385,5,0)</f>
        <v>27000</v>
      </c>
      <c r="P4697" s="17" t="n">
        <f aca="false">VLOOKUP(F4697,'[1]Goa Member''s Details Revised'!$C$2:$AO$7385,6,0)</f>
        <v>28050</v>
      </c>
      <c r="Q4697" s="17" t="str">
        <f aca="false">VLOOKUP(F4697,'[1]Goa Member''s Details Revised'!$C$2:$AO$7385,8,0)</f>
        <v>I.R.M</v>
      </c>
      <c r="R4697" s="17" t="n">
        <f aca="false">+O4697-P4697</f>
        <v>-1050</v>
      </c>
      <c r="S4697" s="15" t="e">
        <f aca="false">+#REF!-K4697</f>
        <v>#REF!</v>
      </c>
      <c r="T4697" s="17" t="n">
        <f aca="false">IF(Q4697="regular",((P4697-(P4697/99)*S4697)),(P4697-(P4697*20%)))</f>
        <v>22440</v>
      </c>
      <c r="U4697" s="17" t="e">
        <f aca="false">((P4697-(P4697/99)*S4697))</f>
        <v>#REF!</v>
      </c>
      <c r="V4697" s="17" t="n">
        <f aca="false">IF(Q4697="regular",0,(P4697-(O4697*20%)))</f>
        <v>22650</v>
      </c>
      <c r="W4697" s="17"/>
      <c r="X4697" s="15"/>
      <c r="Y4697" s="18" t="str">
        <f aca="false">VLOOKUP(F4697,'[1]Goa Member''s Details Revised'!$C$2:$AO$7385,12,0)</f>
        <v>we send last reminder in 2012.then we did not receive any reply </v>
      </c>
    </row>
    <row r="4698" customFormat="false" ht="30" hidden="false" customHeight="false" outlineLevel="0" collapsed="false">
      <c r="B4698" s="14" t="n">
        <v>4697</v>
      </c>
      <c r="C4698" s="15"/>
      <c r="D4698" s="15" t="s">
        <v>13029</v>
      </c>
      <c r="E4698" s="15" t="s">
        <v>25</v>
      </c>
      <c r="F4698" s="15" t="s">
        <v>13030</v>
      </c>
      <c r="G4698" s="15"/>
      <c r="H4698" s="16" t="str">
        <f aca="false">VLOOKUP(F4698,'[1]Goa Member''s Details Revised'!$C$2:$AO$7385,2,0)</f>
        <v>D. Purchaser</v>
      </c>
      <c r="I4698" s="15" t="n">
        <v>27</v>
      </c>
      <c r="J4698" s="15" t="s">
        <v>834</v>
      </c>
      <c r="K4698" s="15" t="n">
        <v>1989</v>
      </c>
      <c r="L4698" s="16" t="str">
        <f aca="false">VLOOKUP(F4698,'[1]Goa Member''s Details Revised'!$C$2:$AO$7385,9,0)</f>
        <v>Never</v>
      </c>
      <c r="M4698" s="15" t="s">
        <v>13031</v>
      </c>
      <c r="N4698" s="17" t="n">
        <f aca="false">VLOOKUP(F4698,'[1]Goa Member''s Details Revised'!$C$2:$AO$7385,5,0)</f>
        <v>23700</v>
      </c>
      <c r="O4698" s="17" t="n">
        <f aca="false">VLOOKUP(F4698,'[1]Goa Member''s Details Revised'!$C$2:$AO$7385,5,0)</f>
        <v>23700</v>
      </c>
      <c r="P4698" s="17" t="n">
        <f aca="false">VLOOKUP(F4698,'[1]Goa Member''s Details Revised'!$C$2:$AO$7385,6,0)</f>
        <v>22910</v>
      </c>
      <c r="Q4698" s="17" t="str">
        <f aca="false">VLOOKUP(F4698,'[1]Goa Member''s Details Revised'!$C$2:$AO$7385,8,0)</f>
        <v>Outstanding</v>
      </c>
      <c r="R4698" s="17" t="n">
        <f aca="false">+O4698-P4698</f>
        <v>790</v>
      </c>
      <c r="S4698" s="15" t="e">
        <f aca="false">+#REF!-K4698</f>
        <v>#REF!</v>
      </c>
      <c r="T4698" s="17" t="n">
        <f aca="false">IF(Q4698="regular",((P4698-(P4698/99)*S4698)),(P4698-(P4698*20%)))</f>
        <v>18328</v>
      </c>
      <c r="U4698" s="17" t="e">
        <f aca="false">((P4698-(P4698/99)*S4698))</f>
        <v>#REF!</v>
      </c>
      <c r="V4698" s="17" t="n">
        <f aca="false">IF(Q4698="regular",0,(P4698-(O4698*20%)))</f>
        <v>18170</v>
      </c>
      <c r="W4698" s="17"/>
      <c r="X4698" s="15"/>
      <c r="Y4698" s="18" t="str">
        <f aca="false">VLOOKUP(F4698,'[1]Goa Member''s Details Revised'!$C$2:$AO$7385,12,0)</f>
        <v>we send last reminder in 2012.then we did not receive any reply (Outstanding 790/-)</v>
      </c>
    </row>
    <row r="4699" customFormat="false" ht="15" hidden="false" customHeight="false" outlineLevel="0" collapsed="false">
      <c r="B4699" s="14" t="n">
        <v>4698</v>
      </c>
      <c r="C4699" s="15"/>
      <c r="D4699" s="15" t="s">
        <v>13032</v>
      </c>
      <c r="E4699" s="15" t="s">
        <v>25</v>
      </c>
      <c r="F4699" s="15" t="s">
        <v>13033</v>
      </c>
      <c r="G4699" s="15"/>
      <c r="H4699" s="16" t="str">
        <f aca="false">VLOOKUP(F4699,'[1]Goa Member''s Details Revised'!$C$2:$AO$7385,2,0)</f>
        <v>Purchaser</v>
      </c>
      <c r="I4699" s="15" t="n">
        <v>20</v>
      </c>
      <c r="J4699" s="15" t="s">
        <v>27</v>
      </c>
      <c r="K4699" s="15" t="n">
        <v>1989</v>
      </c>
      <c r="L4699" s="16" t="str">
        <f aca="false">VLOOKUP(F4699,'[1]Goa Member''s Details Revised'!$C$2:$AO$7385,9,0)</f>
        <v>Never</v>
      </c>
      <c r="M4699" s="15" t="s">
        <v>13034</v>
      </c>
      <c r="N4699" s="17" t="n">
        <f aca="false">VLOOKUP(F4699,'[1]Goa Member''s Details Revised'!$C$2:$AO$7385,5,0)</f>
        <v>26500</v>
      </c>
      <c r="O4699" s="17" t="n">
        <f aca="false">VLOOKUP(F4699,'[1]Goa Member''s Details Revised'!$C$2:$AO$7385,5,0)</f>
        <v>26500</v>
      </c>
      <c r="P4699" s="17" t="n">
        <v>26500</v>
      </c>
      <c r="Q4699" s="17" t="str">
        <f aca="false">VLOOKUP(F4699,'[1]Goa Member''s Details Revised'!$C$2:$AO$7385,8,0)</f>
        <v>I.R.M</v>
      </c>
      <c r="R4699" s="17" t="n">
        <f aca="false">+O4699-P4699</f>
        <v>0</v>
      </c>
      <c r="S4699" s="15" t="e">
        <f aca="false">+#REF!-K4699</f>
        <v>#REF!</v>
      </c>
      <c r="T4699" s="17" t="n">
        <f aca="false">IF(Q4699="regular",((P4699-(P4699/99)*S4699)),(P4699-(P4699*20%)))</f>
        <v>21200</v>
      </c>
      <c r="U4699" s="17" t="e">
        <f aca="false">((P4699-(P4699/99)*S4699))</f>
        <v>#REF!</v>
      </c>
      <c r="V4699" s="17" t="n">
        <f aca="false">IF(Q4699="regular",0,(P4699-(O4699*20%)))</f>
        <v>21200</v>
      </c>
      <c r="W4699" s="17"/>
      <c r="X4699" s="15"/>
      <c r="Y4699" s="18" t="str">
        <f aca="false">VLOOKUP(F4699,'[1]Goa Member''s Details Revised'!$C$2:$AO$7385,12,0)</f>
        <v>last communication 90</v>
      </c>
    </row>
    <row r="4700" customFormat="false" ht="15" hidden="false" customHeight="false" outlineLevel="0" collapsed="false">
      <c r="B4700" s="14" t="n">
        <v>4699</v>
      </c>
      <c r="C4700" s="15"/>
      <c r="D4700" s="15" t="s">
        <v>13035</v>
      </c>
      <c r="E4700" s="15" t="s">
        <v>25</v>
      </c>
      <c r="F4700" s="15" t="s">
        <v>13036</v>
      </c>
      <c r="G4700" s="15"/>
      <c r="H4700" s="16" t="str">
        <f aca="false">VLOOKUP(F4700,'[1]Goa Member''s Details Revised'!$C$2:$AO$7385,2,0)</f>
        <v>D. Purchaser</v>
      </c>
      <c r="I4700" s="15" t="n">
        <v>4</v>
      </c>
      <c r="J4700" s="15" t="s">
        <v>34</v>
      </c>
      <c r="K4700" s="15" t="n">
        <v>1990</v>
      </c>
      <c r="L4700" s="16" t="n">
        <f aca="false">VLOOKUP(F4700,'[1]Goa Member''s Details Revised'!$C$2:$AO$7385,9,0)</f>
        <v>2011</v>
      </c>
      <c r="M4700" s="15" t="s">
        <v>3840</v>
      </c>
      <c r="N4700" s="17" t="n">
        <f aca="false">VLOOKUP(F4700,'[1]Goa Member''s Details Revised'!$C$2:$AO$7385,5,0)</f>
        <v>13500</v>
      </c>
      <c r="O4700" s="17" t="n">
        <f aca="false">VLOOKUP(F4700,'[1]Goa Member''s Details Revised'!$C$2:$AO$7385,5,0)</f>
        <v>13500</v>
      </c>
      <c r="P4700" s="17" t="n">
        <f aca="false">VLOOKUP(F4700,'[1]Goa Member''s Details Revised'!$C$2:$AO$7385,6,0)</f>
        <v>15300</v>
      </c>
      <c r="Q4700" s="17" t="str">
        <f aca="false">VLOOKUP(F4700,'[1]Goa Member''s Details Revised'!$C$2:$AO$7385,8,0)</f>
        <v>R.M</v>
      </c>
      <c r="R4700" s="17" t="n">
        <f aca="false">+O4700-P4700</f>
        <v>-1800</v>
      </c>
      <c r="S4700" s="15" t="e">
        <f aca="false">+#REF!-K4700</f>
        <v>#REF!</v>
      </c>
      <c r="T4700" s="17" t="n">
        <f aca="false">IF(Q4700="regular",((P4700-(P4700/99)*S4700)),(P4700-(P4700*20%)))</f>
        <v>12240</v>
      </c>
      <c r="U4700" s="17" t="e">
        <f aca="false">((P4700-(P4700/99)*S4700))</f>
        <v>#REF!</v>
      </c>
      <c r="V4700" s="17" t="n">
        <f aca="false">IF(Q4700="regular",0,(P4700-(O4700*20%)))</f>
        <v>12600</v>
      </c>
      <c r="W4700" s="17"/>
      <c r="X4700" s="15"/>
      <c r="Y4700" s="18" t="str">
        <f aca="false">VLOOKUP(F4700,'[1]Goa Member''s Details Revised'!$C$2:$AO$7385,12,0)</f>
        <v>send perform invoice so Last Communication Till 2012</v>
      </c>
    </row>
    <row r="4701" customFormat="false" ht="15" hidden="false" customHeight="false" outlineLevel="0" collapsed="false">
      <c r="B4701" s="14" t="n">
        <v>4700</v>
      </c>
      <c r="C4701" s="15"/>
      <c r="D4701" s="15" t="s">
        <v>13037</v>
      </c>
      <c r="E4701" s="15" t="s">
        <v>25</v>
      </c>
      <c r="F4701" s="15" t="s">
        <v>13038</v>
      </c>
      <c r="G4701" s="15"/>
      <c r="H4701" s="16" t="str">
        <f aca="false">VLOOKUP(F4701,'[1]Goa Member''s Details Revised'!$C$2:$AO$7385,2,0)</f>
        <v>Purchaser</v>
      </c>
      <c r="I4701" s="15" t="n">
        <v>6</v>
      </c>
      <c r="J4701" s="15" t="s">
        <v>34</v>
      </c>
      <c r="K4701" s="15" t="n">
        <v>1990</v>
      </c>
      <c r="L4701" s="16" t="str">
        <f aca="false">VLOOKUP(F4701,'[1]Goa Member''s Details Revised'!$C$2:$AO$7385,9,0)</f>
        <v>Never</v>
      </c>
      <c r="M4701" s="15" t="s">
        <v>13039</v>
      </c>
      <c r="N4701" s="17" t="n">
        <f aca="false">VLOOKUP(F4701,'[1]Goa Member''s Details Revised'!$C$2:$AO$7385,5,0)</f>
        <v>21000</v>
      </c>
      <c r="O4701" s="17" t="n">
        <f aca="false">VLOOKUP(F4701,'[1]Goa Member''s Details Revised'!$C$2:$AO$7385,5,0)</f>
        <v>21000</v>
      </c>
      <c r="P4701" s="17" t="n">
        <f aca="false">VLOOKUP(F4701,'[1]Goa Member''s Details Revised'!$C$2:$AO$7385,6,0)</f>
        <v>21800</v>
      </c>
      <c r="Q4701" s="17" t="str">
        <f aca="false">VLOOKUP(F4701,'[1]Goa Member''s Details Revised'!$C$2:$AO$7385,8,0)</f>
        <v>I.R.M</v>
      </c>
      <c r="R4701" s="17" t="n">
        <f aca="false">+O4701-P4701</f>
        <v>-800</v>
      </c>
      <c r="S4701" s="15" t="e">
        <f aca="false">+#REF!-K4701</f>
        <v>#REF!</v>
      </c>
      <c r="T4701" s="17" t="n">
        <f aca="false">IF(Q4701="regular",((P4701-(P4701/99)*S4701)),(P4701-(P4701*20%)))</f>
        <v>17440</v>
      </c>
      <c r="U4701" s="17" t="e">
        <f aca="false">((P4701-(P4701/99)*S4701))</f>
        <v>#REF!</v>
      </c>
      <c r="V4701" s="17" t="n">
        <f aca="false">IF(Q4701="regular",0,(P4701-(O4701*20%)))</f>
        <v>17600</v>
      </c>
      <c r="W4701" s="17"/>
      <c r="X4701" s="15"/>
      <c r="Y4701" s="18" t="str">
        <f aca="false">VLOOKUP(F4701,'[1]Goa Member''s Details Revised'!$C$2:$AO$7385,12,0)</f>
        <v>last communication 00</v>
      </c>
    </row>
    <row r="4702" customFormat="false" ht="30" hidden="false" customHeight="false" outlineLevel="0" collapsed="false">
      <c r="B4702" s="14" t="n">
        <v>4701</v>
      </c>
      <c r="C4702" s="15"/>
      <c r="D4702" s="15" t="s">
        <v>13040</v>
      </c>
      <c r="E4702" s="15" t="s">
        <v>25</v>
      </c>
      <c r="F4702" s="15" t="s">
        <v>13041</v>
      </c>
      <c r="G4702" s="15"/>
      <c r="H4702" s="16" t="str">
        <f aca="false">VLOOKUP(F4702,'[1]Goa Member''s Details Revised'!$C$2:$AO$7385,2,0)</f>
        <v>Purchaser</v>
      </c>
      <c r="I4702" s="15" t="n">
        <v>10</v>
      </c>
      <c r="J4702" s="15" t="s">
        <v>34</v>
      </c>
      <c r="K4702" s="15" t="n">
        <v>1990</v>
      </c>
      <c r="L4702" s="16" t="str">
        <f aca="false">VLOOKUP(F4702,'[1]Goa Member''s Details Revised'!$C$2:$AO$7385,9,0)</f>
        <v>Never</v>
      </c>
      <c r="M4702" s="15" t="s">
        <v>13042</v>
      </c>
      <c r="N4702" s="17" t="n">
        <f aca="false">VLOOKUP(F4702,'[1]Goa Member''s Details Revised'!$C$2:$AO$7385,5,0)</f>
        <v>34000</v>
      </c>
      <c r="O4702" s="17" t="n">
        <f aca="false">VLOOKUP(F4702,'[1]Goa Member''s Details Revised'!$C$2:$AO$7385,5,0)</f>
        <v>34000</v>
      </c>
      <c r="P4702" s="17" t="n">
        <f aca="false">VLOOKUP(F4702,'[1]Goa Member''s Details Revised'!$C$2:$AO$7385,6,0)</f>
        <v>35450</v>
      </c>
      <c r="Q4702" s="17" t="str">
        <f aca="false">VLOOKUP(F4702,'[1]Goa Member''s Details Revised'!$C$2:$AO$7385,8,0)</f>
        <v>I.R.M</v>
      </c>
      <c r="R4702" s="17" t="n">
        <f aca="false">+O4702-P4702</f>
        <v>-1450</v>
      </c>
      <c r="S4702" s="15" t="e">
        <f aca="false">+#REF!-K4702</f>
        <v>#REF!</v>
      </c>
      <c r="T4702" s="17" t="n">
        <f aca="false">IF(Q4702="regular",((P4702-(P4702/99)*S4702)),(P4702-(P4702*20%)))</f>
        <v>28360</v>
      </c>
      <c r="U4702" s="17" t="e">
        <f aca="false">((P4702-(P4702/99)*S4702))</f>
        <v>#REF!</v>
      </c>
      <c r="V4702" s="17" t="n">
        <f aca="false">IF(Q4702="regular",0,(P4702-(O4702*20%)))</f>
        <v>28650</v>
      </c>
      <c r="W4702" s="17"/>
      <c r="X4702" s="15"/>
      <c r="Y4702" s="18" t="str">
        <f aca="false">VLOOKUP(F4702,'[1]Goa Member''s Details Revised'!$C$2:$AO$7385,12,0)</f>
        <v>last communication 12….total 2 membership of Goa:- 3540 and 3542</v>
      </c>
    </row>
    <row r="4703" customFormat="false" ht="30" hidden="false" customHeight="false" outlineLevel="0" collapsed="false">
      <c r="B4703" s="14" t="n">
        <v>4702</v>
      </c>
      <c r="C4703" s="15"/>
      <c r="D4703" s="15" t="s">
        <v>13043</v>
      </c>
      <c r="E4703" s="15" t="s">
        <v>25</v>
      </c>
      <c r="F4703" s="15" t="s">
        <v>13044</v>
      </c>
      <c r="G4703" s="15"/>
      <c r="H4703" s="16" t="str">
        <f aca="false">VLOOKUP(F4703,'[1]Goa Member''s Details Revised'!$C$2:$AO$7385,2,0)</f>
        <v>Purchaser</v>
      </c>
      <c r="I4703" s="15" t="n">
        <v>25</v>
      </c>
      <c r="J4703" s="15" t="s">
        <v>34</v>
      </c>
      <c r="K4703" s="15" t="n">
        <v>1990</v>
      </c>
      <c r="L4703" s="16" t="str">
        <f aca="false">VLOOKUP(F4703,'[1]Goa Member''s Details Revised'!$C$2:$AO$7385,9,0)</f>
        <v>Never</v>
      </c>
      <c r="M4703" s="15" t="s">
        <v>13045</v>
      </c>
      <c r="N4703" s="17" t="n">
        <f aca="false">VLOOKUP(F4703,'[1]Goa Member''s Details Revised'!$C$2:$AO$7385,5,0)</f>
        <v>20000</v>
      </c>
      <c r="O4703" s="17" t="n">
        <f aca="false">VLOOKUP(F4703,'[1]Goa Member''s Details Revised'!$C$2:$AO$7385,5,0)</f>
        <v>20000</v>
      </c>
      <c r="P4703" s="17" t="n">
        <f aca="false">VLOOKUP(F4703,'[1]Goa Member''s Details Revised'!$C$2:$AO$7385,6,0)</f>
        <v>20850</v>
      </c>
      <c r="Q4703" s="17" t="str">
        <f aca="false">VLOOKUP(F4703,'[1]Goa Member''s Details Revised'!$C$2:$AO$7385,8,0)</f>
        <v>I.R.M</v>
      </c>
      <c r="R4703" s="17" t="n">
        <f aca="false">+O4703-P4703</f>
        <v>-850</v>
      </c>
      <c r="S4703" s="15" t="e">
        <f aca="false">+#REF!-K4703</f>
        <v>#REF!</v>
      </c>
      <c r="T4703" s="17" t="n">
        <f aca="false">IF(Q4703="regular",((P4703-(P4703/99)*S4703)),(P4703-(P4703*20%)))</f>
        <v>16680</v>
      </c>
      <c r="U4703" s="17" t="e">
        <f aca="false">((P4703-(P4703/99)*S4703))</f>
        <v>#REF!</v>
      </c>
      <c r="V4703" s="17" t="n">
        <f aca="false">IF(Q4703="regular",0,(P4703-(O4703*20%)))</f>
        <v>16850</v>
      </c>
      <c r="W4703" s="17"/>
      <c r="X4703" s="15"/>
      <c r="Y4703" s="18" t="str">
        <f aca="false">VLOOKUP(F4703,'[1]Goa Member''s Details Revised'!$C$2:$AO$7385,12,0)</f>
        <v>last communication 05….total 9 membership of Goa:- 3481, 3486, 3487,3488,3489, 3490, 3491,3540,3542</v>
      </c>
    </row>
    <row r="4704" customFormat="false" ht="15" hidden="false" customHeight="false" outlineLevel="0" collapsed="false">
      <c r="B4704" s="14" t="n">
        <v>4703</v>
      </c>
      <c r="C4704" s="15"/>
      <c r="D4704" s="15" t="s">
        <v>13046</v>
      </c>
      <c r="E4704" s="15" t="s">
        <v>25</v>
      </c>
      <c r="F4704" s="15" t="s">
        <v>13047</v>
      </c>
      <c r="G4704" s="15"/>
      <c r="H4704" s="16" t="str">
        <f aca="false">VLOOKUP(F4704,'[1]Goa Member''s Details Revised'!$C$2:$AO$7385,2,0)</f>
        <v>Purchaser</v>
      </c>
      <c r="I4704" s="15" t="n">
        <v>30</v>
      </c>
      <c r="J4704" s="15" t="s">
        <v>34</v>
      </c>
      <c r="K4704" s="15" t="n">
        <v>1990</v>
      </c>
      <c r="L4704" s="16" t="str">
        <f aca="false">VLOOKUP(F4704,'[1]Goa Member''s Details Revised'!$C$2:$AO$7385,9,0)</f>
        <v>Never</v>
      </c>
      <c r="M4704" s="15" t="s">
        <v>13048</v>
      </c>
      <c r="N4704" s="17" t="n">
        <f aca="false">VLOOKUP(F4704,'[1]Goa Member''s Details Revised'!$C$2:$AO$7385,5,0)</f>
        <v>20000</v>
      </c>
      <c r="O4704" s="17" t="n">
        <f aca="false">VLOOKUP(F4704,'[1]Goa Member''s Details Revised'!$C$2:$AO$7385,5,0)</f>
        <v>20000</v>
      </c>
      <c r="P4704" s="17" t="n">
        <f aca="false">VLOOKUP(F4704,'[1]Goa Member''s Details Revised'!$C$2:$AO$7385,6,0)</f>
        <v>20850</v>
      </c>
      <c r="Q4704" s="17" t="str">
        <f aca="false">VLOOKUP(F4704,'[1]Goa Member''s Details Revised'!$C$2:$AO$7385,8,0)</f>
        <v>I.R.M</v>
      </c>
      <c r="R4704" s="17" t="n">
        <f aca="false">+O4704-P4704</f>
        <v>-850</v>
      </c>
      <c r="S4704" s="15" t="e">
        <f aca="false">+#REF!-K4704</f>
        <v>#REF!</v>
      </c>
      <c r="T4704" s="17" t="n">
        <f aca="false">IF(Q4704="regular",((P4704-(P4704/99)*S4704)),(P4704-(P4704*20%)))</f>
        <v>16680</v>
      </c>
      <c r="U4704" s="17" t="e">
        <f aca="false">((P4704-(P4704/99)*S4704))</f>
        <v>#REF!</v>
      </c>
      <c r="V4704" s="17" t="n">
        <f aca="false">IF(Q4704="regular",0,(P4704-(O4704*20%)))</f>
        <v>16850</v>
      </c>
      <c r="W4704" s="17"/>
      <c r="X4704" s="15"/>
      <c r="Y4704" s="18" t="str">
        <f aca="false">VLOOKUP(F4704,'[1]Goa Member''s Details Revised'!$C$2:$AO$7385,12,0)</f>
        <v>last communication 95</v>
      </c>
    </row>
    <row r="4705" customFormat="false" ht="30" hidden="false" customHeight="false" outlineLevel="0" collapsed="false">
      <c r="B4705" s="14" t="n">
        <v>4704</v>
      </c>
      <c r="C4705" s="15"/>
      <c r="D4705" s="15" t="s">
        <v>13049</v>
      </c>
      <c r="E4705" s="15" t="s">
        <v>25</v>
      </c>
      <c r="F4705" s="15" t="s">
        <v>13050</v>
      </c>
      <c r="G4705" s="15"/>
      <c r="H4705" s="16" t="str">
        <f aca="false">VLOOKUP(F4705,'[1]Goa Member''s Details Revised'!$C$2:$AO$7385,2,0)</f>
        <v>Purchaser</v>
      </c>
      <c r="I4705" s="15" t="n">
        <v>29</v>
      </c>
      <c r="J4705" s="15" t="s">
        <v>34</v>
      </c>
      <c r="K4705" s="15" t="n">
        <v>1990</v>
      </c>
      <c r="L4705" s="16" t="str">
        <f aca="false">VLOOKUP(F4705,'[1]Goa Member''s Details Revised'!$C$2:$AO$7385,9,0)</f>
        <v>Never</v>
      </c>
      <c r="M4705" s="15" t="s">
        <v>13042</v>
      </c>
      <c r="N4705" s="17" t="n">
        <f aca="false">VLOOKUP(F4705,'[1]Goa Member''s Details Revised'!$C$2:$AO$7385,5,0)</f>
        <v>20000</v>
      </c>
      <c r="O4705" s="17" t="n">
        <f aca="false">VLOOKUP(F4705,'[1]Goa Member''s Details Revised'!$C$2:$AO$7385,5,0)</f>
        <v>20000</v>
      </c>
      <c r="P4705" s="17" t="n">
        <f aca="false">VLOOKUP(F4705,'[1]Goa Member''s Details Revised'!$C$2:$AO$7385,6,0)</f>
        <v>20850</v>
      </c>
      <c r="Q4705" s="17" t="str">
        <f aca="false">VLOOKUP(F4705,'[1]Goa Member''s Details Revised'!$C$2:$AO$7385,8,0)</f>
        <v>I.R.M</v>
      </c>
      <c r="R4705" s="17" t="n">
        <f aca="false">+O4705-P4705</f>
        <v>-850</v>
      </c>
      <c r="S4705" s="15" t="e">
        <f aca="false">+#REF!-K4705</f>
        <v>#REF!</v>
      </c>
      <c r="T4705" s="17" t="n">
        <f aca="false">IF(Q4705="regular",((P4705-(P4705/99)*S4705)),(P4705-(P4705*20%)))</f>
        <v>16680</v>
      </c>
      <c r="U4705" s="17" t="e">
        <f aca="false">((P4705-(P4705/99)*S4705))</f>
        <v>#REF!</v>
      </c>
      <c r="V4705" s="17" t="n">
        <f aca="false">IF(Q4705="regular",0,(P4705-(O4705*20%)))</f>
        <v>16850</v>
      </c>
      <c r="W4705" s="17"/>
      <c r="X4705" s="15"/>
      <c r="Y4705" s="18" t="str">
        <f aca="false">VLOOKUP(F4705,'[1]Goa Member''s Details Revised'!$C$2:$AO$7385,12,0)</f>
        <v>last communication 12….total 2 membership of Goa:- 3540 and 3542</v>
      </c>
    </row>
    <row r="4706" customFormat="false" ht="30" hidden="false" customHeight="false" outlineLevel="0" collapsed="false">
      <c r="B4706" s="14" t="n">
        <v>4705</v>
      </c>
      <c r="C4706" s="15"/>
      <c r="D4706" s="15" t="s">
        <v>13051</v>
      </c>
      <c r="E4706" s="15" t="s">
        <v>25</v>
      </c>
      <c r="F4706" s="15" t="s">
        <v>13052</v>
      </c>
      <c r="G4706" s="15"/>
      <c r="H4706" s="16" t="str">
        <f aca="false">VLOOKUP(F4706,'[1]Goa Member''s Details Revised'!$C$2:$AO$7385,2,0)</f>
        <v>Purchaser</v>
      </c>
      <c r="I4706" s="15" t="n">
        <v>29</v>
      </c>
      <c r="J4706" s="15" t="s">
        <v>34</v>
      </c>
      <c r="K4706" s="15" t="n">
        <v>1990</v>
      </c>
      <c r="L4706" s="16" t="str">
        <f aca="false">VLOOKUP(F4706,'[1]Goa Member''s Details Revised'!$C$2:$AO$7385,9,0)</f>
        <v>Never</v>
      </c>
      <c r="M4706" s="15" t="s">
        <v>13053</v>
      </c>
      <c r="N4706" s="17" t="n">
        <f aca="false">VLOOKUP(F4706,'[1]Goa Member''s Details Revised'!$C$2:$AO$7385,5,0)</f>
        <v>20000</v>
      </c>
      <c r="O4706" s="17" t="n">
        <f aca="false">VLOOKUP(F4706,'[1]Goa Member''s Details Revised'!$C$2:$AO$7385,5,0)</f>
        <v>20000</v>
      </c>
      <c r="P4706" s="17" t="n">
        <f aca="false">VLOOKUP(F4706,'[1]Goa Member''s Details Revised'!$C$2:$AO$7385,6,0)</f>
        <v>20850</v>
      </c>
      <c r="Q4706" s="17" t="str">
        <f aca="false">VLOOKUP(F4706,'[1]Goa Member''s Details Revised'!$C$2:$AO$7385,8,0)</f>
        <v>I.R.M</v>
      </c>
      <c r="R4706" s="17" t="n">
        <f aca="false">+O4706-P4706</f>
        <v>-850</v>
      </c>
      <c r="S4706" s="15" t="e">
        <f aca="false">+#REF!-K4706</f>
        <v>#REF!</v>
      </c>
      <c r="T4706" s="17" t="n">
        <f aca="false">IF(Q4706="regular",((P4706-(P4706/99)*S4706)),(P4706-(P4706*20%)))</f>
        <v>16680</v>
      </c>
      <c r="U4706" s="17" t="e">
        <f aca="false">((P4706-(P4706/99)*S4706))</f>
        <v>#REF!</v>
      </c>
      <c r="V4706" s="17" t="n">
        <f aca="false">IF(Q4706="regular",0,(P4706-(O4706*20%)))</f>
        <v>16850</v>
      </c>
      <c r="W4706" s="17"/>
      <c r="X4706" s="15"/>
      <c r="Y4706" s="18" t="str">
        <f aca="false">VLOOKUP(F4706,'[1]Goa Member''s Details Revised'!$C$2:$AO$7385,12,0)</f>
        <v>last communication 12….total 2 membership of Goa:- 3543 and 3544</v>
      </c>
    </row>
    <row r="4707" customFormat="false" ht="30" hidden="false" customHeight="false" outlineLevel="0" collapsed="false">
      <c r="B4707" s="14" t="n">
        <v>4706</v>
      </c>
      <c r="C4707" s="15"/>
      <c r="D4707" s="15" t="s">
        <v>13054</v>
      </c>
      <c r="E4707" s="15" t="s">
        <v>25</v>
      </c>
      <c r="F4707" s="15" t="s">
        <v>13055</v>
      </c>
      <c r="G4707" s="15"/>
      <c r="H4707" s="16" t="str">
        <f aca="false">VLOOKUP(F4707,'[1]Goa Member''s Details Revised'!$C$2:$AO$7385,2,0)</f>
        <v>Purchaser</v>
      </c>
      <c r="I4707" s="15" t="n">
        <v>29</v>
      </c>
      <c r="J4707" s="15" t="s">
        <v>34</v>
      </c>
      <c r="K4707" s="15" t="n">
        <v>1990</v>
      </c>
      <c r="L4707" s="16" t="str">
        <f aca="false">VLOOKUP(F4707,'[1]Goa Member''s Details Revised'!$C$2:$AO$7385,9,0)</f>
        <v>Never</v>
      </c>
      <c r="M4707" s="15" t="s">
        <v>13053</v>
      </c>
      <c r="N4707" s="17" t="n">
        <f aca="false">VLOOKUP(F4707,'[1]Goa Member''s Details Revised'!$C$2:$AO$7385,5,0)</f>
        <v>20000</v>
      </c>
      <c r="O4707" s="17" t="n">
        <f aca="false">VLOOKUP(F4707,'[1]Goa Member''s Details Revised'!$C$2:$AO$7385,5,0)</f>
        <v>20000</v>
      </c>
      <c r="P4707" s="17" t="n">
        <f aca="false">VLOOKUP(F4707,'[1]Goa Member''s Details Revised'!$C$2:$AO$7385,6,0)</f>
        <v>20850</v>
      </c>
      <c r="Q4707" s="17" t="str">
        <f aca="false">VLOOKUP(F4707,'[1]Goa Member''s Details Revised'!$C$2:$AO$7385,8,0)</f>
        <v>I.R.M</v>
      </c>
      <c r="R4707" s="17" t="n">
        <f aca="false">+O4707-P4707</f>
        <v>-850</v>
      </c>
      <c r="S4707" s="15" t="e">
        <f aca="false">+#REF!-K4707</f>
        <v>#REF!</v>
      </c>
      <c r="T4707" s="17" t="n">
        <f aca="false">IF(Q4707="regular",((P4707-(P4707/99)*S4707)),(P4707-(P4707*20%)))</f>
        <v>16680</v>
      </c>
      <c r="U4707" s="17" t="e">
        <f aca="false">((P4707-(P4707/99)*S4707))</f>
        <v>#REF!</v>
      </c>
      <c r="V4707" s="17" t="n">
        <f aca="false">IF(Q4707="regular",0,(P4707-(O4707*20%)))</f>
        <v>16850</v>
      </c>
      <c r="W4707" s="17"/>
      <c r="X4707" s="15"/>
      <c r="Y4707" s="18" t="str">
        <f aca="false">VLOOKUP(F4707,'[1]Goa Member''s Details Revised'!$C$2:$AO$7385,12,0)</f>
        <v>last communication 12….total 2 membership of Goa:- 3543 and 3544</v>
      </c>
    </row>
    <row r="4708" customFormat="false" ht="30" hidden="false" customHeight="false" outlineLevel="0" collapsed="false">
      <c r="B4708" s="14" t="n">
        <v>4707</v>
      </c>
      <c r="C4708" s="15"/>
      <c r="D4708" s="15" t="s">
        <v>13056</v>
      </c>
      <c r="E4708" s="15" t="s">
        <v>25</v>
      </c>
      <c r="F4708" s="15" t="s">
        <v>13057</v>
      </c>
      <c r="G4708" s="15"/>
      <c r="H4708" s="16" t="str">
        <f aca="false">VLOOKUP(F4708,'[1]Goa Member''s Details Revised'!$C$2:$AO$7385,2,0)</f>
        <v>Purchaser</v>
      </c>
      <c r="I4708" s="15" t="n">
        <v>29</v>
      </c>
      <c r="J4708" s="15" t="s">
        <v>34</v>
      </c>
      <c r="K4708" s="15" t="n">
        <v>1990</v>
      </c>
      <c r="L4708" s="16" t="str">
        <f aca="false">VLOOKUP(F4708,'[1]Goa Member''s Details Revised'!$C$2:$AO$7385,9,0)</f>
        <v>Never</v>
      </c>
      <c r="M4708" s="15" t="s">
        <v>13058</v>
      </c>
      <c r="N4708" s="17" t="n">
        <f aca="false">VLOOKUP(F4708,'[1]Goa Member''s Details Revised'!$C$2:$AO$7385,5,0)</f>
        <v>20000</v>
      </c>
      <c r="O4708" s="17" t="n">
        <f aca="false">VLOOKUP(F4708,'[1]Goa Member''s Details Revised'!$C$2:$AO$7385,5,0)</f>
        <v>20000</v>
      </c>
      <c r="P4708" s="17" t="n">
        <f aca="false">VLOOKUP(F4708,'[1]Goa Member''s Details Revised'!$C$2:$AO$7385,6,0)</f>
        <v>20850</v>
      </c>
      <c r="Q4708" s="17" t="str">
        <f aca="false">VLOOKUP(F4708,'[1]Goa Member''s Details Revised'!$C$2:$AO$7385,8,0)</f>
        <v>I.R.M</v>
      </c>
      <c r="R4708" s="17" t="n">
        <f aca="false">+O4708-P4708</f>
        <v>-850</v>
      </c>
      <c r="S4708" s="15" t="e">
        <f aca="false">+#REF!-K4708</f>
        <v>#REF!</v>
      </c>
      <c r="T4708" s="17" t="n">
        <f aca="false">IF(Q4708="regular",((P4708-(P4708/99)*S4708)),(P4708-(P4708*20%)))</f>
        <v>16680</v>
      </c>
      <c r="U4708" s="17" t="e">
        <f aca="false">((P4708-(P4708/99)*S4708))</f>
        <v>#REF!</v>
      </c>
      <c r="V4708" s="17" t="n">
        <f aca="false">IF(Q4708="regular",0,(P4708-(O4708*20%)))</f>
        <v>16850</v>
      </c>
      <c r="W4708" s="17"/>
      <c r="X4708" s="15"/>
      <c r="Y4708" s="18" t="str">
        <f aca="false">VLOOKUP(F4708,'[1]Goa Member''s Details Revised'!$C$2:$AO$7385,12,0)</f>
        <v>we send last reminder in 2012.then we did not receive any reply </v>
      </c>
    </row>
    <row r="4709" customFormat="false" ht="15" hidden="false" customHeight="false" outlineLevel="0" collapsed="false">
      <c r="B4709" s="14" t="n">
        <v>4708</v>
      </c>
      <c r="C4709" s="15"/>
      <c r="D4709" s="15" t="s">
        <v>13059</v>
      </c>
      <c r="E4709" s="15" t="s">
        <v>25</v>
      </c>
      <c r="F4709" s="15" t="s">
        <v>13060</v>
      </c>
      <c r="G4709" s="15"/>
      <c r="H4709" s="16" t="str">
        <f aca="false">VLOOKUP(F4709,'[1]Goa Member''s Details Revised'!$C$2:$AO$7385,2,0)</f>
        <v>Purchaser</v>
      </c>
      <c r="I4709" s="15" t="n">
        <v>29</v>
      </c>
      <c r="J4709" s="15" t="s">
        <v>34</v>
      </c>
      <c r="K4709" s="15" t="n">
        <v>1990</v>
      </c>
      <c r="L4709" s="16" t="n">
        <f aca="false">VLOOKUP(F4709,'[1]Goa Member''s Details Revised'!$C$2:$AO$7385,9,0)</f>
        <v>2012</v>
      </c>
      <c r="M4709" s="21" t="s">
        <v>13061</v>
      </c>
      <c r="N4709" s="17" t="n">
        <f aca="false">VLOOKUP(F4709,'[1]Goa Member''s Details Revised'!$C$2:$AO$7385,5,0)</f>
        <v>20850</v>
      </c>
      <c r="O4709" s="17" t="n">
        <f aca="false">VLOOKUP(F4709,'[1]Goa Member''s Details Revised'!$C$2:$AO$7385,5,0)</f>
        <v>20850</v>
      </c>
      <c r="P4709" s="17" t="n">
        <f aca="false">VLOOKUP(F4709,'[1]Goa Member''s Details Revised'!$C$2:$AO$7385,6,0)</f>
        <v>20850</v>
      </c>
      <c r="Q4709" s="17" t="str">
        <f aca="false">VLOOKUP(F4709,'[1]Goa Member''s Details Revised'!$C$2:$AO$7385,8,0)</f>
        <v>Cancelled</v>
      </c>
      <c r="R4709" s="17" t="n">
        <f aca="false">+O4709-P4709</f>
        <v>0</v>
      </c>
      <c r="S4709" s="15" t="e">
        <f aca="false">+#REF!-K4709</f>
        <v>#REF!</v>
      </c>
      <c r="T4709" s="17" t="n">
        <f aca="false">IF(Q4709="regular",((P4709-(P4709/99)*S4709)),(P4709-(P4709*20%)))</f>
        <v>16680</v>
      </c>
      <c r="U4709" s="17" t="e">
        <f aca="false">((P4709-(P4709/99)*S4709))</f>
        <v>#REF!</v>
      </c>
      <c r="V4709" s="17" t="n">
        <f aca="false">IF(Q4709="regular",0,(P4709-(O4709*20%)))</f>
        <v>16680</v>
      </c>
      <c r="W4709" s="17"/>
      <c r="X4709" s="15"/>
      <c r="Y4709" s="18" t="str">
        <f aca="false">VLOOKUP(F4709,'[1]Goa Member''s Details Revised'!$C$2:$AO$7385,12,0)</f>
        <v>cancelled 16/11/2022</v>
      </c>
    </row>
    <row r="4710" customFormat="false" ht="30" hidden="false" customHeight="false" outlineLevel="0" collapsed="false">
      <c r="B4710" s="14" t="n">
        <v>4709</v>
      </c>
      <c r="C4710" s="15"/>
      <c r="D4710" s="15" t="s">
        <v>13062</v>
      </c>
      <c r="E4710" s="15" t="s">
        <v>25</v>
      </c>
      <c r="F4710" s="15" t="s">
        <v>13063</v>
      </c>
      <c r="G4710" s="15"/>
      <c r="H4710" s="16" t="str">
        <f aca="false">VLOOKUP(F4710,'[1]Goa Member''s Details Revised'!$C$2:$AO$7385,2,0)</f>
        <v>Purchaser</v>
      </c>
      <c r="I4710" s="15" t="n">
        <v>29</v>
      </c>
      <c r="J4710" s="15" t="s">
        <v>34</v>
      </c>
      <c r="K4710" s="15" t="n">
        <v>1990</v>
      </c>
      <c r="L4710" s="16" t="str">
        <f aca="false">VLOOKUP(F4710,'[1]Goa Member''s Details Revised'!$C$2:$AO$7385,9,0)</f>
        <v>Never</v>
      </c>
      <c r="M4710" s="15" t="s">
        <v>13064</v>
      </c>
      <c r="N4710" s="17" t="n">
        <f aca="false">VLOOKUP(F4710,'[1]Goa Member''s Details Revised'!$C$2:$AO$7385,5,0)</f>
        <v>20000</v>
      </c>
      <c r="O4710" s="17" t="n">
        <f aca="false">VLOOKUP(F4710,'[1]Goa Member''s Details Revised'!$C$2:$AO$7385,5,0)</f>
        <v>20000</v>
      </c>
      <c r="P4710" s="17" t="n">
        <f aca="false">VLOOKUP(F4710,'[1]Goa Member''s Details Revised'!$C$2:$AO$7385,6,0)</f>
        <v>20850</v>
      </c>
      <c r="Q4710" s="17" t="str">
        <f aca="false">VLOOKUP(F4710,'[1]Goa Member''s Details Revised'!$C$2:$AO$7385,8,0)</f>
        <v>I.R.M</v>
      </c>
      <c r="R4710" s="17" t="n">
        <f aca="false">+O4710-P4710</f>
        <v>-850</v>
      </c>
      <c r="S4710" s="15" t="e">
        <f aca="false">+#REF!-K4710</f>
        <v>#REF!</v>
      </c>
      <c r="T4710" s="17" t="n">
        <f aca="false">IF(Q4710="regular",((P4710-(P4710/99)*S4710)),(P4710-(P4710*20%)))</f>
        <v>16680</v>
      </c>
      <c r="U4710" s="17" t="e">
        <f aca="false">((P4710-(P4710/99)*S4710))</f>
        <v>#REF!</v>
      </c>
      <c r="V4710" s="17" t="n">
        <f aca="false">IF(Q4710="regular",0,(P4710-(O4710*20%)))</f>
        <v>16850</v>
      </c>
      <c r="W4710" s="17"/>
      <c r="X4710" s="15"/>
      <c r="Y4710" s="18" t="str">
        <f aca="false">VLOOKUP(F4710,'[1]Goa Member''s Details Revised'!$C$2:$AO$7385,12,0)</f>
        <v>last communication 2012…. total 9 membership of Goa:- 3484 and 3485</v>
      </c>
    </row>
    <row r="4711" customFormat="false" ht="30" hidden="false" customHeight="false" outlineLevel="0" collapsed="false">
      <c r="B4711" s="14" t="n">
        <v>4710</v>
      </c>
      <c r="C4711" s="15"/>
      <c r="D4711" s="15" t="s">
        <v>13065</v>
      </c>
      <c r="E4711" s="15" t="s">
        <v>25</v>
      </c>
      <c r="F4711" s="15" t="s">
        <v>13066</v>
      </c>
      <c r="G4711" s="15"/>
      <c r="H4711" s="16" t="str">
        <f aca="false">VLOOKUP(F4711,'[1]Goa Member''s Details Revised'!$C$2:$AO$7385,2,0)</f>
        <v>Purchaser</v>
      </c>
      <c r="I4711" s="15" t="n">
        <v>29</v>
      </c>
      <c r="J4711" s="15" t="s">
        <v>34</v>
      </c>
      <c r="K4711" s="15" t="n">
        <v>1990</v>
      </c>
      <c r="L4711" s="16" t="str">
        <f aca="false">VLOOKUP(F4711,'[1]Goa Member''s Details Revised'!$C$2:$AO$7385,9,0)</f>
        <v>Never</v>
      </c>
      <c r="M4711" s="15" t="s">
        <v>13064</v>
      </c>
      <c r="N4711" s="17" t="n">
        <f aca="false">VLOOKUP(F4711,'[1]Goa Member''s Details Revised'!$C$2:$AO$7385,5,0)</f>
        <v>20000</v>
      </c>
      <c r="O4711" s="17" t="n">
        <f aca="false">VLOOKUP(F4711,'[1]Goa Member''s Details Revised'!$C$2:$AO$7385,5,0)</f>
        <v>20000</v>
      </c>
      <c r="P4711" s="17" t="n">
        <f aca="false">VLOOKUP(F4711,'[1]Goa Member''s Details Revised'!$C$2:$AO$7385,6,0)</f>
        <v>20850</v>
      </c>
      <c r="Q4711" s="17" t="str">
        <f aca="false">VLOOKUP(F4711,'[1]Goa Member''s Details Revised'!$C$2:$AO$7385,8,0)</f>
        <v>I.R.M</v>
      </c>
      <c r="R4711" s="17" t="n">
        <f aca="false">+O4711-P4711</f>
        <v>-850</v>
      </c>
      <c r="S4711" s="15" t="e">
        <f aca="false">+#REF!-K4711</f>
        <v>#REF!</v>
      </c>
      <c r="T4711" s="17" t="n">
        <f aca="false">IF(Q4711="regular",((P4711-(P4711/99)*S4711)),(P4711-(P4711*20%)))</f>
        <v>16680</v>
      </c>
      <c r="U4711" s="17" t="e">
        <f aca="false">((P4711-(P4711/99)*S4711))</f>
        <v>#REF!</v>
      </c>
      <c r="V4711" s="17" t="n">
        <f aca="false">IF(Q4711="regular",0,(P4711-(O4711*20%)))</f>
        <v>16850</v>
      </c>
      <c r="W4711" s="17"/>
      <c r="X4711" s="15"/>
      <c r="Y4711" s="18" t="str">
        <f aca="false">VLOOKUP(F4711,'[1]Goa Member''s Details Revised'!$C$2:$AO$7385,12,0)</f>
        <v>Letter not sent, last communication 05
total 9 membership of Goa:- 3484 and 3485</v>
      </c>
    </row>
    <row r="4712" customFormat="false" ht="45" hidden="false" customHeight="false" outlineLevel="0" collapsed="false">
      <c r="B4712" s="14" t="n">
        <v>4711</v>
      </c>
      <c r="C4712" s="15"/>
      <c r="D4712" s="15" t="s">
        <v>13067</v>
      </c>
      <c r="E4712" s="15" t="s">
        <v>25</v>
      </c>
      <c r="F4712" s="15" t="s">
        <v>13068</v>
      </c>
      <c r="G4712" s="15"/>
      <c r="H4712" s="16" t="str">
        <f aca="false">VLOOKUP(F4712,'[1]Goa Member''s Details Revised'!$C$2:$AO$7385,2,0)</f>
        <v>Purchaser</v>
      </c>
      <c r="I4712" s="15" t="n">
        <v>29</v>
      </c>
      <c r="J4712" s="15" t="s">
        <v>34</v>
      </c>
      <c r="K4712" s="15" t="n">
        <v>1990</v>
      </c>
      <c r="L4712" s="16" t="str">
        <f aca="false">VLOOKUP(F4712,'[1]Goa Member''s Details Revised'!$C$2:$AO$7385,9,0)</f>
        <v>Never</v>
      </c>
      <c r="M4712" s="15" t="s">
        <v>13045</v>
      </c>
      <c r="N4712" s="17" t="n">
        <f aca="false">VLOOKUP(F4712,'[1]Goa Member''s Details Revised'!$C$2:$AO$7385,5,0)</f>
        <v>20000</v>
      </c>
      <c r="O4712" s="17" t="n">
        <f aca="false">VLOOKUP(F4712,'[1]Goa Member''s Details Revised'!$C$2:$AO$7385,5,0)</f>
        <v>20000</v>
      </c>
      <c r="P4712" s="17" t="n">
        <f aca="false">VLOOKUP(F4712,'[1]Goa Member''s Details Revised'!$C$2:$AO$7385,6,0)</f>
        <v>20850</v>
      </c>
      <c r="Q4712" s="17" t="str">
        <f aca="false">VLOOKUP(F4712,'[1]Goa Member''s Details Revised'!$C$2:$AO$7385,8,0)</f>
        <v>I.R.M</v>
      </c>
      <c r="R4712" s="17" t="n">
        <f aca="false">+O4712-P4712</f>
        <v>-850</v>
      </c>
      <c r="S4712" s="15" t="e">
        <f aca="false">+#REF!-K4712</f>
        <v>#REF!</v>
      </c>
      <c r="T4712" s="17" t="n">
        <f aca="false">IF(Q4712="regular",((P4712-(P4712/99)*S4712)),(P4712-(P4712*20%)))</f>
        <v>16680</v>
      </c>
      <c r="U4712" s="17" t="e">
        <f aca="false">((P4712-(P4712/99)*S4712))</f>
        <v>#REF!</v>
      </c>
      <c r="V4712" s="17" t="n">
        <f aca="false">IF(Q4712="regular",0,(P4712-(O4712*20%)))</f>
        <v>16850</v>
      </c>
      <c r="W4712" s="17"/>
      <c r="X4712" s="15"/>
      <c r="Y4712" s="18" t="str">
        <f aca="false">VLOOKUP(F4712,'[1]Goa Member''s Details Revised'!$C$2:$AO$7385,12,0)</f>
        <v>Letter sent, last communication 12
total 9 membership of Goa:- 3481, 3486, 3487,3488,3489, 3490, 3491,3540,3542</v>
      </c>
    </row>
    <row r="4713" customFormat="false" ht="45" hidden="false" customHeight="false" outlineLevel="0" collapsed="false">
      <c r="B4713" s="14" t="n">
        <v>4712</v>
      </c>
      <c r="C4713" s="15"/>
      <c r="D4713" s="15" t="s">
        <v>13069</v>
      </c>
      <c r="E4713" s="15" t="s">
        <v>25</v>
      </c>
      <c r="F4713" s="15" t="s">
        <v>13070</v>
      </c>
      <c r="G4713" s="15"/>
      <c r="H4713" s="16" t="str">
        <f aca="false">VLOOKUP(F4713,'[1]Goa Member''s Details Revised'!$C$2:$AO$7385,2,0)</f>
        <v>Purchaser</v>
      </c>
      <c r="I4713" s="15" t="n">
        <v>29</v>
      </c>
      <c r="J4713" s="15" t="s">
        <v>34</v>
      </c>
      <c r="K4713" s="15" t="n">
        <v>1990</v>
      </c>
      <c r="L4713" s="16" t="str">
        <f aca="false">VLOOKUP(F4713,'[1]Goa Member''s Details Revised'!$C$2:$AO$7385,9,0)</f>
        <v>Never</v>
      </c>
      <c r="M4713" s="15" t="s">
        <v>13045</v>
      </c>
      <c r="N4713" s="17" t="n">
        <f aca="false">VLOOKUP(F4713,'[1]Goa Member''s Details Revised'!$C$2:$AO$7385,5,0)</f>
        <v>20000</v>
      </c>
      <c r="O4713" s="17" t="n">
        <f aca="false">VLOOKUP(F4713,'[1]Goa Member''s Details Revised'!$C$2:$AO$7385,5,0)</f>
        <v>20000</v>
      </c>
      <c r="P4713" s="17" t="n">
        <f aca="false">VLOOKUP(F4713,'[1]Goa Member''s Details Revised'!$C$2:$AO$7385,6,0)</f>
        <v>20850</v>
      </c>
      <c r="Q4713" s="17" t="str">
        <f aca="false">VLOOKUP(F4713,'[1]Goa Member''s Details Revised'!$C$2:$AO$7385,8,0)</f>
        <v>I.R.M</v>
      </c>
      <c r="R4713" s="17" t="n">
        <f aca="false">+O4713-P4713</f>
        <v>-850</v>
      </c>
      <c r="S4713" s="15" t="e">
        <f aca="false">+#REF!-K4713</f>
        <v>#REF!</v>
      </c>
      <c r="T4713" s="17" t="n">
        <f aca="false">IF(Q4713="regular",((P4713-(P4713/99)*S4713)),(P4713-(P4713*20%)))</f>
        <v>16680</v>
      </c>
      <c r="U4713" s="17" t="e">
        <f aca="false">((P4713-(P4713/99)*S4713))</f>
        <v>#REF!</v>
      </c>
      <c r="V4713" s="17" t="n">
        <f aca="false">IF(Q4713="regular",0,(P4713-(O4713*20%)))</f>
        <v>16850</v>
      </c>
      <c r="W4713" s="17"/>
      <c r="X4713" s="15"/>
      <c r="Y4713" s="18" t="str">
        <f aca="false">VLOOKUP(F4713,'[1]Goa Member''s Details Revised'!$C$2:$AO$7385,12,0)</f>
        <v>Letter not sent, last communication 92
total 9 membership of Goa:- 3481, 3486, 3487,3488,3489, 3490, 3491,3540,3542</v>
      </c>
    </row>
    <row r="4714" customFormat="false" ht="45" hidden="false" customHeight="false" outlineLevel="0" collapsed="false">
      <c r="B4714" s="14" t="n">
        <v>4713</v>
      </c>
      <c r="C4714" s="15"/>
      <c r="D4714" s="15" t="s">
        <v>13071</v>
      </c>
      <c r="E4714" s="15" t="s">
        <v>25</v>
      </c>
      <c r="F4714" s="15" t="s">
        <v>13072</v>
      </c>
      <c r="G4714" s="15"/>
      <c r="H4714" s="16" t="str">
        <f aca="false">VLOOKUP(F4714,'[1]Goa Member''s Details Revised'!$C$2:$AO$7385,2,0)</f>
        <v>Purchaser</v>
      </c>
      <c r="I4714" s="15" t="n">
        <v>29</v>
      </c>
      <c r="J4714" s="15" t="s">
        <v>34</v>
      </c>
      <c r="K4714" s="15" t="n">
        <v>1990</v>
      </c>
      <c r="L4714" s="16" t="str">
        <f aca="false">VLOOKUP(F4714,'[1]Goa Member''s Details Revised'!$C$2:$AO$7385,9,0)</f>
        <v>Never</v>
      </c>
      <c r="M4714" s="15" t="s">
        <v>13045</v>
      </c>
      <c r="N4714" s="17" t="n">
        <f aca="false">VLOOKUP(F4714,'[1]Goa Member''s Details Revised'!$C$2:$AO$7385,5,0)</f>
        <v>20000</v>
      </c>
      <c r="O4714" s="17" t="n">
        <f aca="false">VLOOKUP(F4714,'[1]Goa Member''s Details Revised'!$C$2:$AO$7385,5,0)</f>
        <v>20000</v>
      </c>
      <c r="P4714" s="17" t="n">
        <f aca="false">VLOOKUP(F4714,'[1]Goa Member''s Details Revised'!$C$2:$AO$7385,6,0)</f>
        <v>20850</v>
      </c>
      <c r="Q4714" s="17" t="str">
        <f aca="false">VLOOKUP(F4714,'[1]Goa Member''s Details Revised'!$C$2:$AO$7385,8,0)</f>
        <v>I.R.M</v>
      </c>
      <c r="R4714" s="17" t="n">
        <f aca="false">+O4714-P4714</f>
        <v>-850</v>
      </c>
      <c r="S4714" s="15" t="e">
        <f aca="false">+#REF!-K4714</f>
        <v>#REF!</v>
      </c>
      <c r="T4714" s="17" t="n">
        <f aca="false">IF(Q4714="regular",((P4714-(P4714/99)*S4714)),(P4714-(P4714*20%)))</f>
        <v>16680</v>
      </c>
      <c r="U4714" s="17" t="e">
        <f aca="false">((P4714-(P4714/99)*S4714))</f>
        <v>#REF!</v>
      </c>
      <c r="V4714" s="17" t="n">
        <f aca="false">IF(Q4714="regular",0,(P4714-(O4714*20%)))</f>
        <v>16850</v>
      </c>
      <c r="W4714" s="17"/>
      <c r="X4714" s="15"/>
      <c r="Y4714" s="18" t="str">
        <f aca="false">VLOOKUP(F4714,'[1]Goa Member''s Details Revised'!$C$2:$AO$7385,12,0)</f>
        <v>Letter not sent, last communication 93
total 9 membership of Goa:- 3481, 3486, 3487,3488,3489, 3490, 3491,3540,3543</v>
      </c>
    </row>
    <row r="4715" customFormat="false" ht="45" hidden="false" customHeight="false" outlineLevel="0" collapsed="false">
      <c r="B4715" s="14" t="n">
        <v>4714</v>
      </c>
      <c r="C4715" s="15"/>
      <c r="D4715" s="15" t="s">
        <v>13073</v>
      </c>
      <c r="E4715" s="15" t="s">
        <v>25</v>
      </c>
      <c r="F4715" s="15" t="s">
        <v>13074</v>
      </c>
      <c r="G4715" s="15"/>
      <c r="H4715" s="16" t="str">
        <f aca="false">VLOOKUP(F4715,'[1]Goa Member''s Details Revised'!$C$2:$AO$7385,2,0)</f>
        <v>Purchaser</v>
      </c>
      <c r="I4715" s="15" t="n">
        <v>29</v>
      </c>
      <c r="J4715" s="15" t="s">
        <v>34</v>
      </c>
      <c r="K4715" s="15" t="n">
        <v>1990</v>
      </c>
      <c r="L4715" s="16" t="str">
        <f aca="false">VLOOKUP(F4715,'[1]Goa Member''s Details Revised'!$C$2:$AO$7385,9,0)</f>
        <v>Never</v>
      </c>
      <c r="M4715" s="15" t="s">
        <v>13045</v>
      </c>
      <c r="N4715" s="17" t="n">
        <f aca="false">VLOOKUP(F4715,'[1]Goa Member''s Details Revised'!$C$2:$AO$7385,5,0)</f>
        <v>20000</v>
      </c>
      <c r="O4715" s="17" t="n">
        <f aca="false">VLOOKUP(F4715,'[1]Goa Member''s Details Revised'!$C$2:$AO$7385,5,0)</f>
        <v>20000</v>
      </c>
      <c r="P4715" s="17" t="n">
        <f aca="false">VLOOKUP(F4715,'[1]Goa Member''s Details Revised'!$C$2:$AO$7385,6,0)</f>
        <v>20850</v>
      </c>
      <c r="Q4715" s="17" t="str">
        <f aca="false">VLOOKUP(F4715,'[1]Goa Member''s Details Revised'!$C$2:$AO$7385,8,0)</f>
        <v>I.R.M</v>
      </c>
      <c r="R4715" s="17" t="n">
        <f aca="false">+O4715-P4715</f>
        <v>-850</v>
      </c>
      <c r="S4715" s="15" t="e">
        <f aca="false">+#REF!-K4715</f>
        <v>#REF!</v>
      </c>
      <c r="T4715" s="17" t="n">
        <f aca="false">IF(Q4715="regular",((P4715-(P4715/99)*S4715)),(P4715-(P4715*20%)))</f>
        <v>16680</v>
      </c>
      <c r="U4715" s="17" t="e">
        <f aca="false">((P4715-(P4715/99)*S4715))</f>
        <v>#REF!</v>
      </c>
      <c r="V4715" s="17" t="n">
        <f aca="false">IF(Q4715="regular",0,(P4715-(O4715*20%)))</f>
        <v>16850</v>
      </c>
      <c r="W4715" s="17"/>
      <c r="X4715" s="15"/>
      <c r="Y4715" s="18" t="str">
        <f aca="false">VLOOKUP(F4715,'[1]Goa Member''s Details Revised'!$C$2:$AO$7385,12,0)</f>
        <v>Letter not sent, last communication 94
total 9 membership of Goa:- 3481, 3486, 3487,3488,3489, 3490, 3491,3540,3543</v>
      </c>
    </row>
    <row r="4716" customFormat="false" ht="45" hidden="false" customHeight="false" outlineLevel="0" collapsed="false">
      <c r="B4716" s="14" t="n">
        <v>4715</v>
      </c>
      <c r="C4716" s="15"/>
      <c r="D4716" s="15" t="s">
        <v>13075</v>
      </c>
      <c r="E4716" s="15" t="s">
        <v>25</v>
      </c>
      <c r="F4716" s="15" t="s">
        <v>13076</v>
      </c>
      <c r="G4716" s="15"/>
      <c r="H4716" s="16" t="str">
        <f aca="false">VLOOKUP(F4716,'[1]Goa Member''s Details Revised'!$C$2:$AO$7385,2,0)</f>
        <v>Purchaser</v>
      </c>
      <c r="I4716" s="15" t="n">
        <v>29</v>
      </c>
      <c r="J4716" s="15" t="s">
        <v>34</v>
      </c>
      <c r="K4716" s="15" t="n">
        <v>1990</v>
      </c>
      <c r="L4716" s="16" t="str">
        <f aca="false">VLOOKUP(F4716,'[1]Goa Member''s Details Revised'!$C$2:$AO$7385,9,0)</f>
        <v>Never</v>
      </c>
      <c r="M4716" s="15" t="s">
        <v>13045</v>
      </c>
      <c r="N4716" s="17" t="n">
        <f aca="false">VLOOKUP(F4716,'[1]Goa Member''s Details Revised'!$C$2:$AO$7385,5,0)</f>
        <v>20000</v>
      </c>
      <c r="O4716" s="17" t="n">
        <f aca="false">VLOOKUP(F4716,'[1]Goa Member''s Details Revised'!$C$2:$AO$7385,5,0)</f>
        <v>20000</v>
      </c>
      <c r="P4716" s="17" t="n">
        <f aca="false">VLOOKUP(F4716,'[1]Goa Member''s Details Revised'!$C$2:$AO$7385,6,0)</f>
        <v>20850</v>
      </c>
      <c r="Q4716" s="17" t="str">
        <f aca="false">VLOOKUP(F4716,'[1]Goa Member''s Details Revised'!$C$2:$AO$7385,8,0)</f>
        <v>I.R.M</v>
      </c>
      <c r="R4716" s="17" t="n">
        <f aca="false">+O4716-P4716</f>
        <v>-850</v>
      </c>
      <c r="S4716" s="15" t="e">
        <f aca="false">+#REF!-K4716</f>
        <v>#REF!</v>
      </c>
      <c r="T4716" s="17" t="n">
        <f aca="false">IF(Q4716="regular",((P4716-(P4716/99)*S4716)),(P4716-(P4716*20%)))</f>
        <v>16680</v>
      </c>
      <c r="U4716" s="17" t="e">
        <f aca="false">((P4716-(P4716/99)*S4716))</f>
        <v>#REF!</v>
      </c>
      <c r="V4716" s="17" t="n">
        <f aca="false">IF(Q4716="regular",0,(P4716-(O4716*20%)))</f>
        <v>16850</v>
      </c>
      <c r="W4716" s="17"/>
      <c r="X4716" s="15"/>
      <c r="Y4716" s="18" t="str">
        <f aca="false">VLOOKUP(F4716,'[1]Goa Member''s Details Revised'!$C$2:$AO$7385,12,0)</f>
        <v>Letter not sent, last communication 93
total 9 membership of Goa:- 3481, 3486, 3487,3488,3489, 3490, 3491,3540,3543</v>
      </c>
    </row>
    <row r="4717" customFormat="false" ht="45" hidden="false" customHeight="false" outlineLevel="0" collapsed="false">
      <c r="B4717" s="14" t="n">
        <v>4716</v>
      </c>
      <c r="C4717" s="15"/>
      <c r="D4717" s="15" t="s">
        <v>13077</v>
      </c>
      <c r="E4717" s="15" t="s">
        <v>25</v>
      </c>
      <c r="F4717" s="15" t="s">
        <v>13078</v>
      </c>
      <c r="G4717" s="15"/>
      <c r="H4717" s="16" t="str">
        <f aca="false">VLOOKUP(F4717,'[1]Goa Member''s Details Revised'!$C$2:$AO$7385,2,0)</f>
        <v>Purchaser</v>
      </c>
      <c r="I4717" s="15" t="n">
        <v>29</v>
      </c>
      <c r="J4717" s="15" t="s">
        <v>34</v>
      </c>
      <c r="K4717" s="15" t="n">
        <v>1990</v>
      </c>
      <c r="L4717" s="16" t="str">
        <f aca="false">VLOOKUP(F4717,'[1]Goa Member''s Details Revised'!$C$2:$AO$7385,9,0)</f>
        <v>Never</v>
      </c>
      <c r="M4717" s="15" t="s">
        <v>13045</v>
      </c>
      <c r="N4717" s="17" t="n">
        <f aca="false">VLOOKUP(F4717,'[1]Goa Member''s Details Revised'!$C$2:$AO$7385,5,0)</f>
        <v>20000</v>
      </c>
      <c r="O4717" s="17" t="n">
        <f aca="false">VLOOKUP(F4717,'[1]Goa Member''s Details Revised'!$C$2:$AO$7385,5,0)</f>
        <v>20000</v>
      </c>
      <c r="P4717" s="17" t="n">
        <f aca="false">VLOOKUP(F4717,'[1]Goa Member''s Details Revised'!$C$2:$AO$7385,6,0)</f>
        <v>20850</v>
      </c>
      <c r="Q4717" s="17" t="str">
        <f aca="false">VLOOKUP(F4717,'[1]Goa Member''s Details Revised'!$C$2:$AO$7385,8,0)</f>
        <v>I.R.M</v>
      </c>
      <c r="R4717" s="17" t="n">
        <f aca="false">+O4717-P4717</f>
        <v>-850</v>
      </c>
      <c r="S4717" s="15" t="e">
        <f aca="false">+#REF!-K4717</f>
        <v>#REF!</v>
      </c>
      <c r="T4717" s="17" t="n">
        <f aca="false">IF(Q4717="regular",((P4717-(P4717/99)*S4717)),(P4717-(P4717*20%)))</f>
        <v>16680</v>
      </c>
      <c r="U4717" s="17" t="e">
        <f aca="false">((P4717-(P4717/99)*S4717))</f>
        <v>#REF!</v>
      </c>
      <c r="V4717" s="17" t="n">
        <f aca="false">IF(Q4717="regular",0,(P4717-(O4717*20%)))</f>
        <v>16850</v>
      </c>
      <c r="W4717" s="17"/>
      <c r="X4717" s="15"/>
      <c r="Y4717" s="18" t="str">
        <f aca="false">VLOOKUP(F4717,'[1]Goa Member''s Details Revised'!$C$2:$AO$7385,12,0)</f>
        <v>Letter sent, last communication 13
total 9 membership of Goa:- 3481, 3486, 3487,3488,3489, 3490, 3491,3540,3542</v>
      </c>
    </row>
    <row r="4718" customFormat="false" ht="30" hidden="false" customHeight="false" outlineLevel="0" collapsed="false">
      <c r="B4718" s="14" t="n">
        <v>4717</v>
      </c>
      <c r="C4718" s="15"/>
      <c r="D4718" s="15" t="s">
        <v>13079</v>
      </c>
      <c r="E4718" s="15" t="s">
        <v>25</v>
      </c>
      <c r="F4718" s="15" t="s">
        <v>13080</v>
      </c>
      <c r="G4718" s="15"/>
      <c r="H4718" s="16" t="str">
        <f aca="false">VLOOKUP(F4718,'[1]Goa Member''s Details Revised'!$C$2:$AO$7385,2,0)</f>
        <v>D. Purchaser</v>
      </c>
      <c r="I4718" s="15" t="n">
        <v>31</v>
      </c>
      <c r="J4718" s="15" t="s">
        <v>34</v>
      </c>
      <c r="K4718" s="15" t="n">
        <v>1990</v>
      </c>
      <c r="L4718" s="16" t="str">
        <f aca="false">VLOOKUP(F4718,'[1]Goa Member''s Details Revised'!$C$2:$AO$7385,9,0)</f>
        <v>Never</v>
      </c>
      <c r="M4718" s="15" t="s">
        <v>13081</v>
      </c>
      <c r="N4718" s="17" t="n">
        <f aca="false">VLOOKUP(F4718,'[1]Goa Member''s Details Revised'!$C$2:$AO$7385,5,0)</f>
        <v>27000</v>
      </c>
      <c r="O4718" s="17" t="n">
        <f aca="false">VLOOKUP(F4718,'[1]Goa Member''s Details Revised'!$C$2:$AO$7385,5,0)</f>
        <v>27000</v>
      </c>
      <c r="P4718" s="17" t="n">
        <f aca="false">VLOOKUP(F4718,'[1]Goa Member''s Details Revised'!$C$2:$AO$7385,6,0)</f>
        <v>29700</v>
      </c>
      <c r="Q4718" s="17" t="str">
        <f aca="false">VLOOKUP(F4718,'[1]Goa Member''s Details Revised'!$C$2:$AO$7385,8,0)</f>
        <v>I.R.M</v>
      </c>
      <c r="R4718" s="17" t="n">
        <f aca="false">+O4718-P4718</f>
        <v>-2700</v>
      </c>
      <c r="S4718" s="15" t="e">
        <f aca="false">+#REF!-K4718</f>
        <v>#REF!</v>
      </c>
      <c r="T4718" s="17" t="n">
        <f aca="false">IF(Q4718="regular",((P4718-(P4718/99)*S4718)),(P4718-(P4718*20%)))</f>
        <v>23760</v>
      </c>
      <c r="U4718" s="17" t="e">
        <f aca="false">((P4718-(P4718/99)*S4718))</f>
        <v>#REF!</v>
      </c>
      <c r="V4718" s="17" t="n">
        <f aca="false">IF(Q4718="regular",0,(P4718-(O4718*20%)))</f>
        <v>24300</v>
      </c>
      <c r="W4718" s="17"/>
      <c r="X4718" s="15"/>
      <c r="Y4718" s="18" t="str">
        <f aca="false">VLOOKUP(F4718,'[1]Goa Member''s Details Revised'!$C$2:$AO$7385,12,0)</f>
        <v>we send last reminder in 2012.then we did not receive any reply </v>
      </c>
    </row>
    <row r="4719" customFormat="false" ht="15" hidden="false" customHeight="false" outlineLevel="0" collapsed="false">
      <c r="B4719" s="14" t="n">
        <v>4718</v>
      </c>
      <c r="C4719" s="15"/>
      <c r="D4719" s="15" t="s">
        <v>13082</v>
      </c>
      <c r="E4719" s="15" t="s">
        <v>25</v>
      </c>
      <c r="F4719" s="15" t="s">
        <v>13083</v>
      </c>
      <c r="G4719" s="15"/>
      <c r="H4719" s="16" t="str">
        <f aca="false">VLOOKUP(F4719,'[1]Goa Member''s Details Revised'!$C$2:$AO$7385,2,0)</f>
        <v>Purchaser</v>
      </c>
      <c r="I4719" s="15" t="n">
        <v>19</v>
      </c>
      <c r="J4719" s="15" t="s">
        <v>176</v>
      </c>
      <c r="K4719" s="15" t="n">
        <v>1990</v>
      </c>
      <c r="L4719" s="16" t="str">
        <f aca="false">VLOOKUP(F4719,'[1]Goa Member''s Details Revised'!$C$2:$AO$7385,9,0)</f>
        <v>Never</v>
      </c>
      <c r="M4719" s="15" t="s">
        <v>13084</v>
      </c>
      <c r="N4719" s="17" t="n">
        <f aca="false">VLOOKUP(F4719,'[1]Goa Member''s Details Revised'!$C$2:$AO$7385,5,0)</f>
        <v>26500</v>
      </c>
      <c r="O4719" s="17" t="n">
        <f aca="false">VLOOKUP(F4719,'[1]Goa Member''s Details Revised'!$C$2:$AO$7385,5,0)</f>
        <v>26500</v>
      </c>
      <c r="P4719" s="17" t="n">
        <f aca="false">VLOOKUP(F4719,'[1]Goa Member''s Details Revised'!$C$2:$AO$7385,6,0)</f>
        <v>27650</v>
      </c>
      <c r="Q4719" s="17" t="str">
        <f aca="false">VLOOKUP(F4719,'[1]Goa Member''s Details Revised'!$C$2:$AO$7385,8,0)</f>
        <v>I.R.M</v>
      </c>
      <c r="R4719" s="17" t="n">
        <f aca="false">+O4719-P4719</f>
        <v>-1150</v>
      </c>
      <c r="S4719" s="15" t="e">
        <f aca="false">+#REF!-K4719</f>
        <v>#REF!</v>
      </c>
      <c r="T4719" s="17" t="n">
        <f aca="false">IF(Q4719="regular",((P4719-(P4719/99)*S4719)),(P4719-(P4719*20%)))</f>
        <v>22120</v>
      </c>
      <c r="U4719" s="17" t="e">
        <f aca="false">((P4719-(P4719/99)*S4719))</f>
        <v>#REF!</v>
      </c>
      <c r="V4719" s="17" t="n">
        <f aca="false">IF(Q4719="regular",0,(P4719-(O4719*20%)))</f>
        <v>22350</v>
      </c>
      <c r="W4719" s="17"/>
      <c r="X4719" s="15"/>
      <c r="Y4719" s="18" t="str">
        <f aca="false">VLOOKUP(F4719,'[1]Goa Member''s Details Revised'!$C$2:$AO$7385,12,0)</f>
        <v>last communication 00</v>
      </c>
    </row>
    <row r="4720" customFormat="false" ht="30" hidden="false" customHeight="false" outlineLevel="0" collapsed="false">
      <c r="B4720" s="14" t="n">
        <v>4719</v>
      </c>
      <c r="C4720" s="15"/>
      <c r="D4720" s="15" t="s">
        <v>13085</v>
      </c>
      <c r="E4720" s="15" t="s">
        <v>25</v>
      </c>
      <c r="F4720" s="15" t="s">
        <v>13086</v>
      </c>
      <c r="G4720" s="15"/>
      <c r="H4720" s="16" t="str">
        <f aca="false">VLOOKUP(F4720,'[1]Goa Member''s Details Revised'!$C$2:$AO$7385,2,0)</f>
        <v>D. Purchaser</v>
      </c>
      <c r="I4720" s="15" t="n">
        <v>19</v>
      </c>
      <c r="J4720" s="15" t="s">
        <v>176</v>
      </c>
      <c r="K4720" s="15" t="n">
        <v>1990</v>
      </c>
      <c r="L4720" s="16" t="n">
        <f aca="false">VLOOKUP(F4720,'[1]Goa Member''s Details Revised'!$C$2:$AO$7385,9,0)</f>
        <v>2008</v>
      </c>
      <c r="M4720" s="15" t="s">
        <v>13087</v>
      </c>
      <c r="N4720" s="17" t="n">
        <f aca="false">VLOOKUP(F4720,'[1]Goa Member''s Details Revised'!$C$2:$AO$7385,5,0)</f>
        <v>23700</v>
      </c>
      <c r="O4720" s="17" t="n">
        <f aca="false">VLOOKUP(F4720,'[1]Goa Member''s Details Revised'!$C$2:$AO$7385,5,0)</f>
        <v>23700</v>
      </c>
      <c r="P4720" s="17" t="n">
        <f aca="false">VLOOKUP(F4720,'[1]Goa Member''s Details Revised'!$C$2:$AO$7385,6,0)</f>
        <v>20540</v>
      </c>
      <c r="Q4720" s="17" t="str">
        <f aca="false">VLOOKUP(F4720,'[1]Goa Member''s Details Revised'!$C$2:$AO$7385,8,0)</f>
        <v>outstanding</v>
      </c>
      <c r="R4720" s="17" t="n">
        <f aca="false">+O4720-P4720</f>
        <v>3160</v>
      </c>
      <c r="S4720" s="15" t="e">
        <f aca="false">+#REF!-K4720</f>
        <v>#REF!</v>
      </c>
      <c r="T4720" s="17" t="n">
        <f aca="false">IF(Q4720="regular",((P4720-(P4720/99)*S4720)),(P4720-(P4720*20%)))</f>
        <v>16432</v>
      </c>
      <c r="U4720" s="17" t="e">
        <f aca="false">((P4720-(P4720/99)*S4720))</f>
        <v>#REF!</v>
      </c>
      <c r="V4720" s="17" t="n">
        <f aca="false">IF(Q4720="regular",0,(P4720-(O4720*20%)))</f>
        <v>15800</v>
      </c>
      <c r="W4720" s="17"/>
      <c r="X4720" s="15"/>
      <c r="Y4720" s="18" t="str">
        <f aca="false">VLOOKUP(F4720,'[1]Goa Member''s Details Revised'!$C$2:$AO$7385,12,0)</f>
        <v>no reminders so last communication 2010(Outstanding Rs.3160/-)</v>
      </c>
    </row>
    <row r="4721" customFormat="false" ht="30" hidden="false" customHeight="false" outlineLevel="0" collapsed="false">
      <c r="B4721" s="14" t="n">
        <v>4720</v>
      </c>
      <c r="C4721" s="15"/>
      <c r="D4721" s="15" t="s">
        <v>13088</v>
      </c>
      <c r="E4721" s="15" t="s">
        <v>25</v>
      </c>
      <c r="F4721" s="15" t="s">
        <v>13089</v>
      </c>
      <c r="G4721" s="15"/>
      <c r="H4721" s="16" t="str">
        <f aca="false">VLOOKUP(F4721,'[1]Goa Member''s Details Revised'!$C$2:$AO$7385,2,0)</f>
        <v>Purchaser</v>
      </c>
      <c r="I4721" s="15" t="n">
        <v>28</v>
      </c>
      <c r="J4721" s="15" t="s">
        <v>214</v>
      </c>
      <c r="K4721" s="15" t="n">
        <v>1990</v>
      </c>
      <c r="L4721" s="16" t="n">
        <f aca="false">VLOOKUP(F4721,'[1]Goa Member''s Details Revised'!$C$2:$AO$7385,9,0)</f>
        <v>2009</v>
      </c>
      <c r="M4721" s="15" t="s">
        <v>13090</v>
      </c>
      <c r="N4721" s="17" t="n">
        <f aca="false">VLOOKUP(F4721,'[1]Goa Member''s Details Revised'!$C$2:$AO$7385,5,0)</f>
        <v>34000</v>
      </c>
      <c r="O4721" s="17" t="n">
        <f aca="false">VLOOKUP(F4721,'[1]Goa Member''s Details Revised'!$C$2:$AO$7385,5,0)</f>
        <v>34000</v>
      </c>
      <c r="P4721" s="17" t="n">
        <f aca="false">VLOOKUP(F4721,'[1]Goa Member''s Details Revised'!$C$2:$AO$7385,6,0)</f>
        <v>34000</v>
      </c>
      <c r="Q4721" s="17" t="str">
        <f aca="false">VLOOKUP(F4721,'[1]Goa Member''s Details Revised'!$C$2:$AO$7385,8,0)</f>
        <v>R.M</v>
      </c>
      <c r="R4721" s="17" t="n">
        <f aca="false">+O4721-P4721</f>
        <v>0</v>
      </c>
      <c r="S4721" s="15" t="e">
        <f aca="false">+#REF!-K4721</f>
        <v>#REF!</v>
      </c>
      <c r="T4721" s="17" t="n">
        <f aca="false">IF(Q4721="regular",((P4721-(P4721/99)*S4721)),(P4721-(P4721*20%)))</f>
        <v>27200</v>
      </c>
      <c r="U4721" s="17" t="e">
        <f aca="false">((P4721-(P4721/99)*S4721))</f>
        <v>#REF!</v>
      </c>
      <c r="V4721" s="17" t="n">
        <f aca="false">IF(Q4721="regular",0,(P4721-(O4721*20%)))</f>
        <v>27200</v>
      </c>
      <c r="W4721" s="17"/>
      <c r="X4721" s="15"/>
      <c r="Y4721" s="18" t="str">
        <f aca="false">VLOOKUP(F4721,'[1]Goa Member''s Details Revised'!$C$2:$AO$7385,12,0)</f>
        <v>we send last reminder in 2012.then we did not receive any reply </v>
      </c>
    </row>
    <row r="4722" customFormat="false" ht="30" hidden="false" customHeight="false" outlineLevel="0" collapsed="false">
      <c r="B4722" s="14" t="n">
        <v>4721</v>
      </c>
      <c r="C4722" s="15"/>
      <c r="D4722" s="15" t="s">
        <v>13091</v>
      </c>
      <c r="E4722" s="15" t="s">
        <v>25</v>
      </c>
      <c r="F4722" s="15" t="s">
        <v>13092</v>
      </c>
      <c r="G4722" s="15"/>
      <c r="H4722" s="16" t="str">
        <f aca="false">VLOOKUP(F4722,'[1]Goa Member''s Details Revised'!$C$2:$AO$7385,2,0)</f>
        <v>Purchaser</v>
      </c>
      <c r="I4722" s="15" t="n">
        <v>5</v>
      </c>
      <c r="J4722" s="15" t="s">
        <v>322</v>
      </c>
      <c r="K4722" s="15" t="n">
        <v>1990</v>
      </c>
      <c r="L4722" s="16" t="str">
        <f aca="false">VLOOKUP(F4722,'[1]Goa Member''s Details Revised'!$C$2:$AO$7385,9,0)</f>
        <v>Never</v>
      </c>
      <c r="M4722" s="15" t="s">
        <v>13093</v>
      </c>
      <c r="N4722" s="17" t="n">
        <f aca="false">VLOOKUP(F4722,'[1]Goa Member''s Details Revised'!$C$2:$AO$7385,5,0)</f>
        <v>34000</v>
      </c>
      <c r="O4722" s="17" t="n">
        <f aca="false">VLOOKUP(F4722,'[1]Goa Member''s Details Revised'!$C$2:$AO$7385,5,0)</f>
        <v>34000</v>
      </c>
      <c r="P4722" s="17" t="n">
        <f aca="false">VLOOKUP(F4722,'[1]Goa Member''s Details Revised'!$C$2:$AO$7385,6,0)</f>
        <v>34000</v>
      </c>
      <c r="Q4722" s="17" t="str">
        <f aca="false">VLOOKUP(F4722,'[1]Goa Member''s Details Revised'!$C$2:$AO$7385,8,0)</f>
        <v>I.R.M</v>
      </c>
      <c r="R4722" s="17" t="n">
        <f aca="false">+O4722-P4722</f>
        <v>0</v>
      </c>
      <c r="S4722" s="15" t="e">
        <f aca="false">+#REF!-K4722</f>
        <v>#REF!</v>
      </c>
      <c r="T4722" s="17" t="n">
        <f aca="false">IF(Q4722="regular",((P4722-(P4722/99)*S4722)),(P4722-(P4722*20%)))</f>
        <v>27200</v>
      </c>
      <c r="U4722" s="17" t="e">
        <f aca="false">((P4722-(P4722/99)*S4722))</f>
        <v>#REF!</v>
      </c>
      <c r="V4722" s="17" t="n">
        <f aca="false">IF(Q4722="regular",0,(P4722-(O4722*20%)))</f>
        <v>27200</v>
      </c>
      <c r="W4722" s="17"/>
      <c r="X4722" s="15"/>
      <c r="Y4722" s="18" t="str">
        <f aca="false">VLOOKUP(F4722,'[1]Goa Member''s Details Revised'!$C$2:$AO$7385,12,0)</f>
        <v>we send last reminder in 2012.then we did not receive any reply </v>
      </c>
    </row>
    <row r="4723" customFormat="false" ht="30" hidden="false" customHeight="false" outlineLevel="0" collapsed="false">
      <c r="B4723" s="14" t="n">
        <v>4722</v>
      </c>
      <c r="C4723" s="15"/>
      <c r="D4723" s="15" t="s">
        <v>13094</v>
      </c>
      <c r="E4723" s="15" t="s">
        <v>25</v>
      </c>
      <c r="F4723" s="15" t="s">
        <v>13095</v>
      </c>
      <c r="G4723" s="15"/>
      <c r="H4723" s="16" t="str">
        <f aca="false">VLOOKUP(F4723,'[1]Goa Member''s Details Revised'!$C$2:$AO$7385,2,0)</f>
        <v>D. Purchaser</v>
      </c>
      <c r="I4723" s="15" t="n">
        <v>1</v>
      </c>
      <c r="J4723" s="15" t="s">
        <v>337</v>
      </c>
      <c r="K4723" s="15" t="n">
        <v>1990</v>
      </c>
      <c r="L4723" s="16" t="str">
        <f aca="false">VLOOKUP(F4723,'[1]Goa Member''s Details Revised'!$C$2:$AO$7385,9,0)</f>
        <v>Never</v>
      </c>
      <c r="M4723" s="15" t="s">
        <v>13096</v>
      </c>
      <c r="N4723" s="17" t="n">
        <f aca="false">VLOOKUP(F4723,'[1]Goa Member''s Details Revised'!$C$2:$AO$7385,5,0)</f>
        <v>19800</v>
      </c>
      <c r="O4723" s="17" t="n">
        <f aca="false">VLOOKUP(F4723,'[1]Goa Member''s Details Revised'!$C$2:$AO$7385,5,0)</f>
        <v>19800</v>
      </c>
      <c r="P4723" s="17" t="n">
        <f aca="false">VLOOKUP(F4723,'[1]Goa Member''s Details Revised'!$C$2:$AO$7385,6,0)</f>
        <v>15510</v>
      </c>
      <c r="Q4723" s="17" t="str">
        <f aca="false">VLOOKUP(F4723,'[1]Goa Member''s Details Revised'!$C$2:$AO$7385,8,0)</f>
        <v>outstanding</v>
      </c>
      <c r="R4723" s="17" t="n">
        <f aca="false">+O4723-P4723</f>
        <v>4290</v>
      </c>
      <c r="S4723" s="15" t="e">
        <f aca="false">+#REF!-K4723</f>
        <v>#REF!</v>
      </c>
      <c r="T4723" s="17" t="n">
        <f aca="false">IF(Q4723="regular",((P4723-(P4723/99)*S4723)),(P4723-(P4723*20%)))</f>
        <v>12408</v>
      </c>
      <c r="U4723" s="17" t="e">
        <f aca="false">((P4723-(P4723/99)*S4723))</f>
        <v>#REF!</v>
      </c>
      <c r="V4723" s="17" t="n">
        <f aca="false">IF(Q4723="regular",0,(P4723-(O4723*20%)))</f>
        <v>11550</v>
      </c>
      <c r="W4723" s="17"/>
      <c r="X4723" s="15"/>
      <c r="Y4723" s="18" t="str">
        <f aca="false">VLOOKUP(F4723,'[1]Goa Member''s Details Revised'!$C$2:$AO$7385,12,0)</f>
        <v>According to POD last communication 07  (Outstanding Rs. 4290/-)</v>
      </c>
    </row>
    <row r="4724" customFormat="false" ht="30" hidden="false" customHeight="false" outlineLevel="0" collapsed="false">
      <c r="B4724" s="14" t="n">
        <v>4723</v>
      </c>
      <c r="C4724" s="15"/>
      <c r="D4724" s="15" t="s">
        <v>13097</v>
      </c>
      <c r="E4724" s="15" t="s">
        <v>25</v>
      </c>
      <c r="F4724" s="15" t="s">
        <v>13098</v>
      </c>
      <c r="G4724" s="15"/>
      <c r="H4724" s="16" t="str">
        <f aca="false">VLOOKUP(F4724,'[1]Goa Member''s Details Revised'!$C$2:$AO$7385,2,0)</f>
        <v>Purchaser</v>
      </c>
      <c r="I4724" s="15" t="n">
        <v>13</v>
      </c>
      <c r="J4724" s="15" t="s">
        <v>651</v>
      </c>
      <c r="K4724" s="15" t="n">
        <v>1990</v>
      </c>
      <c r="L4724" s="16" t="str">
        <f aca="false">VLOOKUP(F4724,'[1]Goa Member''s Details Revised'!$C$2:$AO$7385,9,0)</f>
        <v>Never</v>
      </c>
      <c r="M4724" s="15" t="s">
        <v>13099</v>
      </c>
      <c r="N4724" s="17" t="n">
        <f aca="false">VLOOKUP(F4724,'[1]Goa Member''s Details Revised'!$C$2:$AO$7385,5,0)</f>
        <v>34000</v>
      </c>
      <c r="O4724" s="17" t="n">
        <f aca="false">VLOOKUP(F4724,'[1]Goa Member''s Details Revised'!$C$2:$AO$7385,5,0)</f>
        <v>34000</v>
      </c>
      <c r="P4724" s="17" t="n">
        <f aca="false">VLOOKUP(F4724,'[1]Goa Member''s Details Revised'!$C$2:$AO$7385,6,0)</f>
        <v>34000</v>
      </c>
      <c r="Q4724" s="17" t="str">
        <f aca="false">VLOOKUP(F4724,'[1]Goa Member''s Details Revised'!$C$2:$AO$7385,8,0)</f>
        <v>I.R.M</v>
      </c>
      <c r="R4724" s="17" t="n">
        <f aca="false">+O4724-P4724</f>
        <v>0</v>
      </c>
      <c r="S4724" s="15" t="e">
        <f aca="false">+#REF!-K4724</f>
        <v>#REF!</v>
      </c>
      <c r="T4724" s="17" t="n">
        <f aca="false">IF(Q4724="regular",((P4724-(P4724/99)*S4724)),(P4724-(P4724*20%)))</f>
        <v>27200</v>
      </c>
      <c r="U4724" s="17" t="e">
        <f aca="false">((P4724-(P4724/99)*S4724))</f>
        <v>#REF!</v>
      </c>
      <c r="V4724" s="17" t="n">
        <f aca="false">IF(Q4724="regular",0,(P4724-(O4724*20%)))</f>
        <v>27200</v>
      </c>
      <c r="W4724" s="17"/>
      <c r="X4724" s="15"/>
      <c r="Y4724" s="18" t="str">
        <f aca="false">VLOOKUP(F4724,'[1]Goa Member''s Details Revised'!$C$2:$AO$7385,12,0)</f>
        <v>last mail communication 2016….total 2 membership of Goa:- 4150, 4151</v>
      </c>
    </row>
    <row r="4725" customFormat="false" ht="30" hidden="false" customHeight="false" outlineLevel="0" collapsed="false">
      <c r="B4725" s="14" t="n">
        <v>4724</v>
      </c>
      <c r="C4725" s="15"/>
      <c r="D4725" s="15" t="s">
        <v>13100</v>
      </c>
      <c r="E4725" s="15" t="s">
        <v>25</v>
      </c>
      <c r="F4725" s="15" t="s">
        <v>13101</v>
      </c>
      <c r="G4725" s="15"/>
      <c r="H4725" s="16" t="str">
        <f aca="false">VLOOKUP(F4725,'[1]Goa Member''s Details Revised'!$C$2:$AO$7385,2,0)</f>
        <v>Purchaser</v>
      </c>
      <c r="I4725" s="15" t="n">
        <v>13</v>
      </c>
      <c r="J4725" s="15" t="s">
        <v>651</v>
      </c>
      <c r="K4725" s="15" t="n">
        <v>1990</v>
      </c>
      <c r="L4725" s="16" t="str">
        <f aca="false">VLOOKUP(F4725,'[1]Goa Member''s Details Revised'!$C$2:$AO$7385,9,0)</f>
        <v>Never</v>
      </c>
      <c r="M4725" s="15" t="s">
        <v>13099</v>
      </c>
      <c r="N4725" s="17" t="n">
        <f aca="false">VLOOKUP(F4725,'[1]Goa Member''s Details Revised'!$C$2:$AO$7385,5,0)</f>
        <v>22000</v>
      </c>
      <c r="O4725" s="17" t="n">
        <f aca="false">VLOOKUP(F4725,'[1]Goa Member''s Details Revised'!$C$2:$AO$7385,5,0)</f>
        <v>22000</v>
      </c>
      <c r="P4725" s="17" t="n">
        <f aca="false">VLOOKUP(F4725,'[1]Goa Member''s Details Revised'!$C$2:$AO$7385,6,0)</f>
        <v>22000</v>
      </c>
      <c r="Q4725" s="17" t="str">
        <f aca="false">VLOOKUP(F4725,'[1]Goa Member''s Details Revised'!$C$2:$AO$7385,8,0)</f>
        <v>I.R.M</v>
      </c>
      <c r="R4725" s="17" t="n">
        <f aca="false">+O4725-P4725</f>
        <v>0</v>
      </c>
      <c r="S4725" s="15" t="e">
        <f aca="false">+#REF!-K4725</f>
        <v>#REF!</v>
      </c>
      <c r="T4725" s="17" t="n">
        <f aca="false">IF(Q4725="regular",((P4725-(P4725/99)*S4725)),(P4725-(P4725*20%)))</f>
        <v>17600</v>
      </c>
      <c r="U4725" s="17" t="e">
        <f aca="false">((P4725-(P4725/99)*S4725))</f>
        <v>#REF!</v>
      </c>
      <c r="V4725" s="17" t="n">
        <f aca="false">IF(Q4725="regular",0,(P4725-(O4725*20%)))</f>
        <v>17600</v>
      </c>
      <c r="W4725" s="17"/>
      <c r="X4725" s="15"/>
      <c r="Y4725" s="18" t="str">
        <f aca="false">VLOOKUP(F4725,'[1]Goa Member''s Details Revised'!$C$2:$AO$7385,12,0)</f>
        <v>last mail communication 2016….total 2 membership of Goa:- 4150, 4151</v>
      </c>
    </row>
    <row r="4726" customFormat="false" ht="15" hidden="false" customHeight="false" outlineLevel="0" collapsed="false">
      <c r="B4726" s="14" t="n">
        <v>4725</v>
      </c>
      <c r="C4726" s="15"/>
      <c r="D4726" s="15" t="s">
        <v>13102</v>
      </c>
      <c r="E4726" s="15" t="s">
        <v>25</v>
      </c>
      <c r="F4726" s="15" t="s">
        <v>13103</v>
      </c>
      <c r="G4726" s="15"/>
      <c r="H4726" s="16" t="str">
        <f aca="false">VLOOKUP(F4726,'[1]Goa Member''s Details Revised'!$C$2:$AO$7385,2,0)</f>
        <v>D. Purchaser</v>
      </c>
      <c r="I4726" s="15" t="n">
        <v>15</v>
      </c>
      <c r="J4726" s="15" t="s">
        <v>1102</v>
      </c>
      <c r="K4726" s="15" t="n">
        <v>1990</v>
      </c>
      <c r="L4726" s="16" t="str">
        <f aca="false">VLOOKUP(F4726,'[1]Goa Member''s Details Revised'!$C$2:$AO$7385,9,0)</f>
        <v>Never</v>
      </c>
      <c r="M4726" s="15" t="s">
        <v>13104</v>
      </c>
      <c r="N4726" s="17" t="n">
        <f aca="false">VLOOKUP(F4726,'[1]Goa Member''s Details Revised'!$C$2:$AO$7385,5,0)</f>
        <v>17500</v>
      </c>
      <c r="O4726" s="17" t="n">
        <f aca="false">VLOOKUP(F4726,'[1]Goa Member''s Details Revised'!$C$2:$AO$7385,5,0)</f>
        <v>17500</v>
      </c>
      <c r="P4726" s="17" t="n">
        <f aca="false">VLOOKUP(F4726,'[1]Goa Member''s Details Revised'!$C$2:$AO$7385,6,0)</f>
        <v>19800</v>
      </c>
      <c r="Q4726" s="17" t="str">
        <f aca="false">VLOOKUP(F4726,'[1]Goa Member''s Details Revised'!$C$2:$AO$7385,8,0)</f>
        <v>I.R.M</v>
      </c>
      <c r="R4726" s="17" t="n">
        <f aca="false">+O4726-P4726</f>
        <v>-2300</v>
      </c>
      <c r="S4726" s="15" t="e">
        <f aca="false">+#REF!-K4726</f>
        <v>#REF!</v>
      </c>
      <c r="T4726" s="17" t="n">
        <f aca="false">IF(Q4726="regular",((P4726-(P4726/99)*S4726)),(P4726-(P4726*20%)))</f>
        <v>15840</v>
      </c>
      <c r="U4726" s="17" t="e">
        <f aca="false">((P4726-(P4726/99)*S4726))</f>
        <v>#REF!</v>
      </c>
      <c r="V4726" s="17" t="n">
        <f aca="false">IF(Q4726="regular",0,(P4726-(O4726*20%)))</f>
        <v>16300</v>
      </c>
      <c r="W4726" s="17"/>
      <c r="X4726" s="15"/>
      <c r="Y4726" s="18" t="str">
        <f aca="false">VLOOKUP(F4726,'[1]Goa Member''s Details Revised'!$C$2:$AO$7385,12,0)</f>
        <v>last communication 90</v>
      </c>
    </row>
    <row r="4727" customFormat="false" ht="15" hidden="false" customHeight="false" outlineLevel="0" collapsed="false">
      <c r="B4727" s="14" t="n">
        <v>4726</v>
      </c>
      <c r="C4727" s="15"/>
      <c r="D4727" s="15" t="s">
        <v>13105</v>
      </c>
      <c r="E4727" s="15" t="s">
        <v>25</v>
      </c>
      <c r="F4727" s="15" t="s">
        <v>13106</v>
      </c>
      <c r="G4727" s="15"/>
      <c r="H4727" s="16" t="str">
        <f aca="false">VLOOKUP(F4727,'[1]Goa Member''s Details Revised'!$C$2:$AO$7385,2,0)</f>
        <v>D. Purchaser</v>
      </c>
      <c r="I4727" s="15" t="n">
        <v>11</v>
      </c>
      <c r="J4727" s="15" t="s">
        <v>1102</v>
      </c>
      <c r="K4727" s="15" t="n">
        <v>1990</v>
      </c>
      <c r="L4727" s="16" t="n">
        <f aca="false">VLOOKUP(F4727,'[1]Goa Member''s Details Revised'!$C$2:$AO$7385,9,0)</f>
        <v>2013</v>
      </c>
      <c r="M4727" s="15" t="s">
        <v>13107</v>
      </c>
      <c r="N4727" s="17" t="n">
        <f aca="false">VLOOKUP(F4727,'[1]Goa Member''s Details Revised'!$C$2:$AO$7385,5,0)</f>
        <v>21000</v>
      </c>
      <c r="O4727" s="17" t="n">
        <f aca="false">VLOOKUP(F4727,'[1]Goa Member''s Details Revised'!$C$2:$AO$7385,5,0)</f>
        <v>21000</v>
      </c>
      <c r="P4727" s="17" t="n">
        <f aca="false">VLOOKUP(F4727,'[1]Goa Member''s Details Revised'!$C$2:$AO$7385,6,0)</f>
        <v>23700</v>
      </c>
      <c r="Q4727" s="17" t="str">
        <f aca="false">VLOOKUP(F4727,'[1]Goa Member''s Details Revised'!$C$2:$AO$7385,8,0)</f>
        <v>R.M</v>
      </c>
      <c r="R4727" s="17" t="n">
        <f aca="false">+O4727-P4727</f>
        <v>-2700</v>
      </c>
      <c r="S4727" s="15" t="e">
        <f aca="false">+#REF!-K4727</f>
        <v>#REF!</v>
      </c>
      <c r="T4727" s="17" t="n">
        <f aca="false">IF(Q4727="regular",((P4727-(P4727/99)*S4727)),(P4727-(P4727*20%)))</f>
        <v>18960</v>
      </c>
      <c r="U4727" s="17" t="e">
        <f aca="false">((P4727-(P4727/99)*S4727))</f>
        <v>#REF!</v>
      </c>
      <c r="V4727" s="17" t="n">
        <f aca="false">IF(Q4727="regular",0,(P4727-(O4727*20%)))</f>
        <v>19500</v>
      </c>
      <c r="W4727" s="17"/>
      <c r="X4727" s="15"/>
      <c r="Y4727" s="18" t="str">
        <f aca="false">VLOOKUP(F4727,'[1]Goa Member''s Details Revised'!$C$2:$AO$7385,12,0)</f>
        <v>cancelled on 27/02/23</v>
      </c>
    </row>
    <row r="4728" customFormat="false" ht="15" hidden="false" customHeight="false" outlineLevel="0" collapsed="false">
      <c r="B4728" s="14" t="n">
        <v>4727</v>
      </c>
      <c r="C4728" s="15"/>
      <c r="D4728" s="15" t="s">
        <v>13108</v>
      </c>
      <c r="E4728" s="15" t="s">
        <v>25</v>
      </c>
      <c r="F4728" s="15" t="s">
        <v>13109</v>
      </c>
      <c r="G4728" s="15"/>
      <c r="H4728" s="16" t="str">
        <f aca="false">VLOOKUP(F4728,'[1]Goa Member''s Details Revised'!$C$2:$AO$7385,2,0)</f>
        <v>D. Purchaser</v>
      </c>
      <c r="I4728" s="15" t="n">
        <v>23</v>
      </c>
      <c r="J4728" s="15" t="s">
        <v>815</v>
      </c>
      <c r="K4728" s="15" t="n">
        <v>1990</v>
      </c>
      <c r="L4728" s="16" t="str">
        <f aca="false">VLOOKUP(F4728,'[1]Goa Member''s Details Revised'!$C$2:$AO$7385,9,0)</f>
        <v>Never</v>
      </c>
      <c r="M4728" s="15" t="s">
        <v>13110</v>
      </c>
      <c r="N4728" s="17" t="n">
        <f aca="false">VLOOKUP(F4728,'[1]Goa Member''s Details Revised'!$C$2:$AO$7385,5,0)</f>
        <v>21000</v>
      </c>
      <c r="O4728" s="17" t="n">
        <f aca="false">VLOOKUP(F4728,'[1]Goa Member''s Details Revised'!$C$2:$AO$7385,5,0)</f>
        <v>21000</v>
      </c>
      <c r="P4728" s="17" t="n">
        <f aca="false">VLOOKUP(F4728,'[1]Goa Member''s Details Revised'!$C$2:$AO$7385,6,0)</f>
        <v>23700</v>
      </c>
      <c r="Q4728" s="17" t="str">
        <f aca="false">VLOOKUP(F4728,'[1]Goa Member''s Details Revised'!$C$2:$AO$7385,8,0)</f>
        <v>I.R.M</v>
      </c>
      <c r="R4728" s="17" t="n">
        <f aca="false">+O4728-P4728</f>
        <v>-2700</v>
      </c>
      <c r="S4728" s="15" t="e">
        <f aca="false">+#REF!-K4728</f>
        <v>#REF!</v>
      </c>
      <c r="T4728" s="17" t="n">
        <f aca="false">IF(Q4728="regular",((P4728-(P4728/99)*S4728)),(P4728-(P4728*20%)))</f>
        <v>18960</v>
      </c>
      <c r="U4728" s="17" t="e">
        <f aca="false">((P4728-(P4728/99)*S4728))</f>
        <v>#REF!</v>
      </c>
      <c r="V4728" s="17" t="n">
        <f aca="false">IF(Q4728="regular",0,(P4728-(O4728*20%)))</f>
        <v>19500</v>
      </c>
      <c r="W4728" s="17"/>
      <c r="X4728" s="15"/>
      <c r="Y4728" s="18" t="str">
        <f aca="false">VLOOKUP(F4728,'[1]Goa Member''s Details Revised'!$C$2:$AO$7385,12,0)</f>
        <v>(POD) last communication 07 </v>
      </c>
    </row>
    <row r="4729" customFormat="false" ht="30" hidden="false" customHeight="false" outlineLevel="0" collapsed="false">
      <c r="B4729" s="14" t="n">
        <v>4728</v>
      </c>
      <c r="C4729" s="15"/>
      <c r="D4729" s="15" t="s">
        <v>13111</v>
      </c>
      <c r="E4729" s="15" t="s">
        <v>25</v>
      </c>
      <c r="F4729" s="15" t="s">
        <v>13112</v>
      </c>
      <c r="G4729" s="15"/>
      <c r="H4729" s="16" t="str">
        <f aca="false">VLOOKUP(F4729,'[1]Goa Member''s Details Revised'!$C$2:$AO$7385,2,0)</f>
        <v>Purchaser</v>
      </c>
      <c r="I4729" s="15" t="n">
        <v>31</v>
      </c>
      <c r="J4729" s="15" t="s">
        <v>815</v>
      </c>
      <c r="K4729" s="15" t="n">
        <v>1990</v>
      </c>
      <c r="L4729" s="16" t="str">
        <f aca="false">VLOOKUP(F4729,'[1]Goa Member''s Details Revised'!$C$2:$AO$7385,9,0)</f>
        <v>Never</v>
      </c>
      <c r="M4729" s="15" t="s">
        <v>13113</v>
      </c>
      <c r="N4729" s="17" t="n">
        <f aca="false">VLOOKUP(F4729,'[1]Goa Member''s Details Revised'!$C$2:$AO$7385,5,0)</f>
        <v>26500</v>
      </c>
      <c r="O4729" s="17" t="n">
        <f aca="false">VLOOKUP(F4729,'[1]Goa Member''s Details Revised'!$C$2:$AO$7385,5,0)</f>
        <v>26500</v>
      </c>
      <c r="P4729" s="17" t="n">
        <f aca="false">VLOOKUP(F4729,'[1]Goa Member''s Details Revised'!$C$2:$AO$7385,6,0)</f>
        <v>26500</v>
      </c>
      <c r="Q4729" s="17" t="str">
        <f aca="false">VLOOKUP(F4729,'[1]Goa Member''s Details Revised'!$C$2:$AO$7385,8,0)</f>
        <v>I.R.M</v>
      </c>
      <c r="R4729" s="17" t="n">
        <f aca="false">+O4729-P4729</f>
        <v>0</v>
      </c>
      <c r="S4729" s="15" t="e">
        <f aca="false">+#REF!-K4729</f>
        <v>#REF!</v>
      </c>
      <c r="T4729" s="17" t="n">
        <f aca="false">IF(Q4729="regular",((P4729-(P4729/99)*S4729)),(P4729-(P4729*20%)))</f>
        <v>21200</v>
      </c>
      <c r="U4729" s="17" t="e">
        <f aca="false">((P4729-(P4729/99)*S4729))</f>
        <v>#REF!</v>
      </c>
      <c r="V4729" s="17" t="n">
        <f aca="false">IF(Q4729="regular",0,(P4729-(O4729*20%)))</f>
        <v>21200</v>
      </c>
      <c r="W4729" s="17"/>
      <c r="X4729" s="15"/>
      <c r="Y4729" s="18" t="str">
        <f aca="false">VLOOKUP(F4729,'[1]Goa Member''s Details Revised'!$C$2:$AO$7385,12,0)</f>
        <v>we send last reminder in 2012.then we did not receive any reply</v>
      </c>
    </row>
    <row r="4730" customFormat="false" ht="30" hidden="false" customHeight="false" outlineLevel="0" collapsed="false">
      <c r="B4730" s="14" t="n">
        <v>4729</v>
      </c>
      <c r="C4730" s="15"/>
      <c r="D4730" s="15" t="s">
        <v>13114</v>
      </c>
      <c r="E4730" s="15" t="s">
        <v>25</v>
      </c>
      <c r="F4730" s="15" t="s">
        <v>13115</v>
      </c>
      <c r="G4730" s="15"/>
      <c r="H4730" s="16" t="str">
        <f aca="false">VLOOKUP(F4730,'[1]Goa Member''s Details Revised'!$C$2:$AO$7385,2,0)</f>
        <v>Purchaser</v>
      </c>
      <c r="I4730" s="15" t="n">
        <v>31</v>
      </c>
      <c r="J4730" s="15" t="s">
        <v>815</v>
      </c>
      <c r="K4730" s="15" t="n">
        <v>1990</v>
      </c>
      <c r="L4730" s="16" t="str">
        <f aca="false">VLOOKUP(F4730,'[1]Goa Member''s Details Revised'!$C$2:$AO$7385,9,0)</f>
        <v>Never</v>
      </c>
      <c r="M4730" s="15" t="s">
        <v>13116</v>
      </c>
      <c r="N4730" s="17" t="n">
        <f aca="false">VLOOKUP(F4730,'[1]Goa Member''s Details Revised'!$C$2:$AO$7385,5,0)</f>
        <v>27000</v>
      </c>
      <c r="O4730" s="17" t="n">
        <f aca="false">VLOOKUP(F4730,'[1]Goa Member''s Details Revised'!$C$2:$AO$7385,5,0)</f>
        <v>27000</v>
      </c>
      <c r="P4730" s="17" t="n">
        <f aca="false">VLOOKUP(F4730,'[1]Goa Member''s Details Revised'!$C$2:$AO$7385,6,0)</f>
        <v>28050</v>
      </c>
      <c r="Q4730" s="17" t="str">
        <f aca="false">VLOOKUP(F4730,'[1]Goa Member''s Details Revised'!$C$2:$AO$7385,8,0)</f>
        <v>I.R.M</v>
      </c>
      <c r="R4730" s="17" t="n">
        <f aca="false">+O4730-P4730</f>
        <v>-1050</v>
      </c>
      <c r="S4730" s="15" t="e">
        <f aca="false">+#REF!-K4730</f>
        <v>#REF!</v>
      </c>
      <c r="T4730" s="17" t="n">
        <f aca="false">IF(Q4730="regular",((P4730-(P4730/99)*S4730)),(P4730-(P4730*20%)))</f>
        <v>22440</v>
      </c>
      <c r="U4730" s="17" t="e">
        <f aca="false">((P4730-(P4730/99)*S4730))</f>
        <v>#REF!</v>
      </c>
      <c r="V4730" s="17" t="n">
        <f aca="false">IF(Q4730="regular",0,(P4730-(O4730*20%)))</f>
        <v>22650</v>
      </c>
      <c r="W4730" s="17"/>
      <c r="X4730" s="15"/>
      <c r="Y4730" s="18" t="str">
        <f aca="false">VLOOKUP(F4730,'[1]Goa Member''s Details Revised'!$C$2:$AO$7385,12,0)</f>
        <v>we send last reminder in 2012.then we did not receive any reply</v>
      </c>
    </row>
    <row r="4731" customFormat="false" ht="30" hidden="false" customHeight="false" outlineLevel="0" collapsed="false">
      <c r="B4731" s="14" t="n">
        <v>4730</v>
      </c>
      <c r="C4731" s="15"/>
      <c r="D4731" s="15" t="s">
        <v>13117</v>
      </c>
      <c r="E4731" s="15" t="s">
        <v>25</v>
      </c>
      <c r="F4731" s="15" t="s">
        <v>13118</v>
      </c>
      <c r="G4731" s="15"/>
      <c r="H4731" s="16" t="str">
        <f aca="false">VLOOKUP(F4731,'[1]Goa Member''s Details Revised'!$C$2:$AO$7385,2,0)</f>
        <v>Purchaser</v>
      </c>
      <c r="I4731" s="15" t="n">
        <v>22</v>
      </c>
      <c r="J4731" s="15" t="s">
        <v>834</v>
      </c>
      <c r="K4731" s="15" t="n">
        <v>1990</v>
      </c>
      <c r="L4731" s="16" t="str">
        <f aca="false">VLOOKUP(F4731,'[1]Goa Member''s Details Revised'!$C$2:$AO$7385,9,0)</f>
        <v>Never</v>
      </c>
      <c r="M4731" s="15" t="s">
        <v>13119</v>
      </c>
      <c r="N4731" s="17" t="n">
        <f aca="false">VLOOKUP(F4731,'[1]Goa Member''s Details Revised'!$C$2:$AO$7385,5,0)</f>
        <v>34000</v>
      </c>
      <c r="O4731" s="17" t="n">
        <f aca="false">VLOOKUP(F4731,'[1]Goa Member''s Details Revised'!$C$2:$AO$7385,5,0)</f>
        <v>34000</v>
      </c>
      <c r="P4731" s="17" t="n">
        <f aca="false">VLOOKUP(F4731,'[1]Goa Member''s Details Revised'!$C$2:$AO$7385,6,0)</f>
        <v>34000</v>
      </c>
      <c r="Q4731" s="17" t="str">
        <f aca="false">VLOOKUP(F4731,'[1]Goa Member''s Details Revised'!$C$2:$AO$7385,8,0)</f>
        <v>I.R.M</v>
      </c>
      <c r="R4731" s="17" t="n">
        <f aca="false">+O4731-P4731</f>
        <v>0</v>
      </c>
      <c r="S4731" s="15" t="e">
        <f aca="false">+#REF!-K4731</f>
        <v>#REF!</v>
      </c>
      <c r="T4731" s="17" t="n">
        <f aca="false">IF(Q4731="regular",((P4731-(P4731/99)*S4731)),(P4731-(P4731*20%)))</f>
        <v>27200</v>
      </c>
      <c r="U4731" s="17" t="e">
        <f aca="false">((P4731-(P4731/99)*S4731))</f>
        <v>#REF!</v>
      </c>
      <c r="V4731" s="17" t="n">
        <f aca="false">IF(Q4731="regular",0,(P4731-(O4731*20%)))</f>
        <v>27200</v>
      </c>
      <c r="W4731" s="17"/>
      <c r="X4731" s="15"/>
      <c r="Y4731" s="18" t="str">
        <f aca="false">VLOOKUP(F4731,'[1]Goa Member''s Details Revised'!$C$2:$AO$7385,12,0)</f>
        <v>we send last reminder in 2012.then we did not receive any reply</v>
      </c>
    </row>
    <row r="4732" customFormat="false" ht="30" hidden="false" customHeight="false" outlineLevel="0" collapsed="false">
      <c r="B4732" s="14" t="n">
        <v>4731</v>
      </c>
      <c r="C4732" s="15"/>
      <c r="D4732" s="15" t="s">
        <v>13120</v>
      </c>
      <c r="E4732" s="15" t="s">
        <v>25</v>
      </c>
      <c r="F4732" s="15" t="s">
        <v>13121</v>
      </c>
      <c r="G4732" s="15"/>
      <c r="H4732" s="16" t="str">
        <f aca="false">VLOOKUP(F4732,'[1]Goa Member''s Details Revised'!$C$2:$AO$7385,2,0)</f>
        <v>D. Purchaser</v>
      </c>
      <c r="I4732" s="15" t="n">
        <v>29</v>
      </c>
      <c r="J4732" s="15" t="s">
        <v>834</v>
      </c>
      <c r="K4732" s="15" t="n">
        <v>1990</v>
      </c>
      <c r="L4732" s="16" t="str">
        <f aca="false">VLOOKUP(F4732,'[1]Goa Member''s Details Revised'!$C$2:$AO$7385,9,0)</f>
        <v>Never</v>
      </c>
      <c r="M4732" s="15" t="s">
        <v>13122</v>
      </c>
      <c r="N4732" s="17" t="n">
        <f aca="false">VLOOKUP(F4732,'[1]Goa Member''s Details Revised'!$C$2:$AO$7385,5,0)</f>
        <v>27000</v>
      </c>
      <c r="O4732" s="17" t="n">
        <f aca="false">VLOOKUP(F4732,'[1]Goa Member''s Details Revised'!$C$2:$AO$7385,5,0)</f>
        <v>27000</v>
      </c>
      <c r="P4732" s="17" t="n">
        <f aca="false">VLOOKUP(F4732,'[1]Goa Member''s Details Revised'!$C$2:$AO$7385,6,0)</f>
        <v>31200</v>
      </c>
      <c r="Q4732" s="17" t="n">
        <f aca="false">VLOOKUP(F4732,'[1]Goa Member''s Details Revised'!$C$2:$AO$7385,8,0)</f>
        <v>0</v>
      </c>
      <c r="R4732" s="17" t="n">
        <f aca="false">+O4732-P4732</f>
        <v>-4200</v>
      </c>
      <c r="S4732" s="15" t="e">
        <f aca="false">+#REF!-K4732</f>
        <v>#REF!</v>
      </c>
      <c r="T4732" s="17" t="n">
        <f aca="false">IF(Q4732="regular",((P4732-(P4732/99)*S4732)),(P4732-(P4732*20%)))</f>
        <v>24960</v>
      </c>
      <c r="U4732" s="17" t="e">
        <f aca="false">((P4732-(P4732/99)*S4732))</f>
        <v>#REF!</v>
      </c>
      <c r="V4732" s="17" t="n">
        <f aca="false">IF(Q4732="regular",0,(P4732-(O4732*20%)))</f>
        <v>25800</v>
      </c>
      <c r="W4732" s="17"/>
      <c r="X4732" s="15"/>
      <c r="Y4732" s="18" t="str">
        <f aca="false">VLOOKUP(F4732,'[1]Goa Member''s Details Revised'!$C$2:$AO$7385,12,0)</f>
        <v>we send last reminder in 2012.then we did not receive any reply….total 2 membership of Goa:- 4072 and 4073</v>
      </c>
    </row>
    <row r="4733" customFormat="false" ht="30" hidden="false" customHeight="false" outlineLevel="0" collapsed="false">
      <c r="B4733" s="14" t="n">
        <v>4732</v>
      </c>
      <c r="C4733" s="15"/>
      <c r="D4733" s="15" t="s">
        <v>13123</v>
      </c>
      <c r="E4733" s="15" t="s">
        <v>25</v>
      </c>
      <c r="F4733" s="15" t="s">
        <v>13124</v>
      </c>
      <c r="G4733" s="15"/>
      <c r="H4733" s="16" t="str">
        <f aca="false">VLOOKUP(F4733,'[1]Goa Member''s Details Revised'!$C$2:$AO$7385,2,0)</f>
        <v>D. Purchaser</v>
      </c>
      <c r="I4733" s="15" t="n">
        <v>29</v>
      </c>
      <c r="J4733" s="15" t="s">
        <v>834</v>
      </c>
      <c r="K4733" s="15" t="n">
        <v>1990</v>
      </c>
      <c r="L4733" s="16" t="str">
        <f aca="false">VLOOKUP(F4733,'[1]Goa Member''s Details Revised'!$C$2:$AO$7385,9,0)</f>
        <v>Never</v>
      </c>
      <c r="M4733" s="15" t="s">
        <v>13122</v>
      </c>
      <c r="N4733" s="17" t="n">
        <f aca="false">VLOOKUP(F4733,'[1]Goa Member''s Details Revised'!$C$2:$AO$7385,5,0)</f>
        <v>27000</v>
      </c>
      <c r="O4733" s="17" t="n">
        <f aca="false">VLOOKUP(F4733,'[1]Goa Member''s Details Revised'!$C$2:$AO$7385,5,0)</f>
        <v>27000</v>
      </c>
      <c r="P4733" s="17" t="n">
        <f aca="false">VLOOKUP(F4733,'[1]Goa Member''s Details Revised'!$C$2:$AO$7385,6,0)</f>
        <v>31200</v>
      </c>
      <c r="Q4733" s="17" t="n">
        <f aca="false">VLOOKUP(F4733,'[1]Goa Member''s Details Revised'!$C$2:$AO$7385,8,0)</f>
        <v>0</v>
      </c>
      <c r="R4733" s="17" t="n">
        <f aca="false">+O4733-P4733</f>
        <v>-4200</v>
      </c>
      <c r="S4733" s="15" t="e">
        <f aca="false">+#REF!-K4733</f>
        <v>#REF!</v>
      </c>
      <c r="T4733" s="17" t="n">
        <f aca="false">IF(Q4733="regular",((P4733-(P4733/99)*S4733)),(P4733-(P4733*20%)))</f>
        <v>24960</v>
      </c>
      <c r="U4733" s="17" t="e">
        <f aca="false">((P4733-(P4733/99)*S4733))</f>
        <v>#REF!</v>
      </c>
      <c r="V4733" s="17" t="n">
        <f aca="false">IF(Q4733="regular",0,(P4733-(O4733*20%)))</f>
        <v>25800</v>
      </c>
      <c r="W4733" s="17"/>
      <c r="X4733" s="15"/>
      <c r="Y4733" s="18" t="str">
        <f aca="false">VLOOKUP(F4733,'[1]Goa Member''s Details Revised'!$C$2:$AO$7385,12,0)</f>
        <v>we send last reminder in 2012.then we did not receive any reply….total 2 membership of Goa:- 4072 and 4073</v>
      </c>
    </row>
    <row r="4734" customFormat="false" ht="30" hidden="false" customHeight="false" outlineLevel="0" collapsed="false">
      <c r="B4734" s="14" t="n">
        <v>4733</v>
      </c>
      <c r="C4734" s="15"/>
      <c r="D4734" s="15" t="s">
        <v>13125</v>
      </c>
      <c r="E4734" s="15" t="s">
        <v>25</v>
      </c>
      <c r="F4734" s="15" t="s">
        <v>13126</v>
      </c>
      <c r="G4734" s="15"/>
      <c r="H4734" s="16" t="str">
        <f aca="false">VLOOKUP(F4734,'[1]Goa Member''s Details Revised'!$C$2:$AO$7385,2,0)</f>
        <v>D. Purchaser</v>
      </c>
      <c r="I4734" s="15" t="n">
        <v>29</v>
      </c>
      <c r="J4734" s="15" t="s">
        <v>834</v>
      </c>
      <c r="K4734" s="15" t="n">
        <v>1990</v>
      </c>
      <c r="L4734" s="16" t="str">
        <f aca="false">VLOOKUP(F4734,'[1]Goa Member''s Details Revised'!$C$2:$AO$7385,9,0)</f>
        <v>Never</v>
      </c>
      <c r="M4734" s="15" t="s">
        <v>13122</v>
      </c>
      <c r="N4734" s="17" t="n">
        <f aca="false">VLOOKUP(F4734,'[1]Goa Member''s Details Revised'!$C$2:$AO$7385,5,0)</f>
        <v>22000</v>
      </c>
      <c r="O4734" s="17" t="n">
        <f aca="false">VLOOKUP(F4734,'[1]Goa Member''s Details Revised'!$C$2:$AO$7385,5,0)</f>
        <v>22000</v>
      </c>
      <c r="P4734" s="17" t="n">
        <f aca="false">VLOOKUP(F4734,'[1]Goa Member''s Details Revised'!$C$2:$AO$7385,6,0)</f>
        <v>25500</v>
      </c>
      <c r="Q4734" s="17" t="str">
        <f aca="false">VLOOKUP(F4734,'[1]Goa Member''s Details Revised'!$C$2:$AO$7385,8,0)</f>
        <v>I.R.M</v>
      </c>
      <c r="R4734" s="17" t="n">
        <f aca="false">+O4734-P4734</f>
        <v>-3500</v>
      </c>
      <c r="S4734" s="15" t="e">
        <f aca="false">+#REF!-K4734</f>
        <v>#REF!</v>
      </c>
      <c r="T4734" s="17" t="n">
        <f aca="false">IF(Q4734="regular",((P4734-(P4734/99)*S4734)),(P4734-(P4734*20%)))</f>
        <v>20400</v>
      </c>
      <c r="U4734" s="17" t="e">
        <f aca="false">((P4734-(P4734/99)*S4734))</f>
        <v>#REF!</v>
      </c>
      <c r="V4734" s="17" t="n">
        <f aca="false">IF(Q4734="regular",0,(P4734-(O4734*20%)))</f>
        <v>21100</v>
      </c>
      <c r="W4734" s="17"/>
      <c r="X4734" s="15"/>
      <c r="Y4734" s="18" t="str">
        <f aca="false">VLOOKUP(F4734,'[1]Goa Member''s Details Revised'!$C$2:$AO$7385,12,0)</f>
        <v>we send last reminder in 2012.then we did not receive any reply</v>
      </c>
    </row>
    <row r="4735" customFormat="false" ht="15" hidden="false" customHeight="false" outlineLevel="0" collapsed="false">
      <c r="B4735" s="14" t="n">
        <v>4734</v>
      </c>
      <c r="C4735" s="15"/>
      <c r="D4735" s="15" t="s">
        <v>13127</v>
      </c>
      <c r="E4735" s="15" t="s">
        <v>25</v>
      </c>
      <c r="F4735" s="15" t="s">
        <v>13128</v>
      </c>
      <c r="G4735" s="15"/>
      <c r="H4735" s="16" t="str">
        <f aca="false">VLOOKUP(F4735,'[1]Goa Member''s Details Revised'!$C$2:$AO$7385,2,0)</f>
        <v>D. Purchaser</v>
      </c>
      <c r="I4735" s="15" t="n">
        <v>29</v>
      </c>
      <c r="J4735" s="15" t="s">
        <v>834</v>
      </c>
      <c r="K4735" s="15" t="n">
        <v>1990</v>
      </c>
      <c r="L4735" s="16" t="n">
        <f aca="false">VLOOKUP(F4735,'[1]Goa Member''s Details Revised'!$C$2:$AO$7385,9,0)</f>
        <v>2008</v>
      </c>
      <c r="M4735" s="15" t="s">
        <v>13129</v>
      </c>
      <c r="N4735" s="17" t="n">
        <f aca="false">VLOOKUP(F4735,'[1]Goa Member''s Details Revised'!$C$2:$AO$7385,5,0)</f>
        <v>25500</v>
      </c>
      <c r="O4735" s="17" t="n">
        <f aca="false">VLOOKUP(F4735,'[1]Goa Member''s Details Revised'!$C$2:$AO$7385,5,0)</f>
        <v>25500</v>
      </c>
      <c r="P4735" s="17" t="n">
        <f aca="false">VLOOKUP(F4735,'[1]Goa Member''s Details Revised'!$C$2:$AO$7385,6,0)</f>
        <v>24650</v>
      </c>
      <c r="Q4735" s="17" t="str">
        <f aca="false">VLOOKUP(F4735,'[1]Goa Member''s Details Revised'!$C$2:$AO$7385,8,0)</f>
        <v>outstanding</v>
      </c>
      <c r="R4735" s="17" t="n">
        <f aca="false">+O4735-P4735</f>
        <v>850</v>
      </c>
      <c r="S4735" s="15" t="e">
        <f aca="false">+#REF!-K4735</f>
        <v>#REF!</v>
      </c>
      <c r="T4735" s="17" t="n">
        <f aca="false">IF(Q4735="regular",((P4735-(P4735/99)*S4735)),(P4735-(P4735*20%)))</f>
        <v>19720</v>
      </c>
      <c r="U4735" s="17" t="e">
        <f aca="false">((P4735-(P4735/99)*S4735))</f>
        <v>#REF!</v>
      </c>
      <c r="V4735" s="17" t="n">
        <f aca="false">IF(Q4735="regular",0,(P4735-(O4735*20%)))</f>
        <v>19550</v>
      </c>
      <c r="W4735" s="17"/>
      <c r="X4735" s="15"/>
      <c r="Y4735" s="18" t="str">
        <f aca="false">VLOOKUP(F4735,'[1]Goa Member''s Details Revised'!$C$2:$AO$7385,12,0)</f>
        <v>Accoding POD last communication 07,(outstanding Rs. 850/-)</v>
      </c>
    </row>
    <row r="4736" customFormat="false" ht="15" hidden="false" customHeight="false" outlineLevel="0" collapsed="false">
      <c r="B4736" s="14" t="n">
        <v>4735</v>
      </c>
      <c r="C4736" s="15"/>
      <c r="D4736" s="15" t="s">
        <v>13130</v>
      </c>
      <c r="E4736" s="15" t="s">
        <v>25</v>
      </c>
      <c r="F4736" s="15" t="s">
        <v>13131</v>
      </c>
      <c r="G4736" s="15"/>
      <c r="H4736" s="16" t="str">
        <f aca="false">VLOOKUP(F4736,'[1]Goa Member''s Details Revised'!$C$2:$AO$7385,2,0)</f>
        <v>Purchaser</v>
      </c>
      <c r="I4736" s="15" t="n">
        <v>31</v>
      </c>
      <c r="J4736" s="15" t="s">
        <v>815</v>
      </c>
      <c r="K4736" s="15" t="n">
        <v>1990</v>
      </c>
      <c r="L4736" s="16" t="str">
        <f aca="false">VLOOKUP(F4736,'[1]Goa Member''s Details Revised'!$C$2:$AO$7385,9,0)</f>
        <v>Never</v>
      </c>
      <c r="M4736" s="15" t="s">
        <v>13132</v>
      </c>
      <c r="N4736" s="17" t="n">
        <f aca="false">VLOOKUP(F4736,'[1]Goa Member''s Details Revised'!$C$2:$AO$7385,5,0)</f>
        <v>34000</v>
      </c>
      <c r="O4736" s="17" t="n">
        <f aca="false">VLOOKUP(F4736,'[1]Goa Member''s Details Revised'!$C$2:$AO$7385,5,0)</f>
        <v>34000</v>
      </c>
      <c r="P4736" s="17" t="n">
        <f aca="false">VLOOKUP(F4736,'[1]Goa Member''s Details Revised'!$C$2:$AO$7385,6,0)</f>
        <v>34000</v>
      </c>
      <c r="Q4736" s="17" t="str">
        <f aca="false">VLOOKUP(F4736,'[1]Goa Member''s Details Revised'!$C$2:$AO$7385,8,0)</f>
        <v>I.R.M</v>
      </c>
      <c r="R4736" s="17" t="n">
        <f aca="false">+O4736-P4736</f>
        <v>0</v>
      </c>
      <c r="S4736" s="15" t="e">
        <f aca="false">+#REF!-K4736</f>
        <v>#REF!</v>
      </c>
      <c r="T4736" s="17" t="n">
        <f aca="false">IF(Q4736="regular",((P4736-(P4736/99)*S4736)),(P4736-(P4736*20%)))</f>
        <v>27200</v>
      </c>
      <c r="U4736" s="17" t="e">
        <f aca="false">((P4736-(P4736/99)*S4736))</f>
        <v>#REF!</v>
      </c>
      <c r="V4736" s="17" t="n">
        <f aca="false">IF(Q4736="regular",0,(P4736-(O4736*20%)))</f>
        <v>27200</v>
      </c>
      <c r="W4736" s="17"/>
      <c r="X4736" s="15"/>
      <c r="Y4736" s="18" t="str">
        <f aca="false">VLOOKUP(F4736,'[1]Goa Member''s Details Revised'!$C$2:$AO$7385,12,0)</f>
        <v>last communication 05</v>
      </c>
    </row>
    <row r="4737" customFormat="false" ht="30" hidden="false" customHeight="false" outlineLevel="0" collapsed="false">
      <c r="B4737" s="14" t="n">
        <v>4736</v>
      </c>
      <c r="C4737" s="15"/>
      <c r="D4737" s="15" t="s">
        <v>13133</v>
      </c>
      <c r="E4737" s="15" t="s">
        <v>25</v>
      </c>
      <c r="F4737" s="15" t="s">
        <v>13134</v>
      </c>
      <c r="G4737" s="15"/>
      <c r="H4737" s="16" t="str">
        <f aca="false">VLOOKUP(F4737,'[1]Goa Member''s Details Revised'!$C$2:$AO$7385,2,0)</f>
        <v>Purchaser</v>
      </c>
      <c r="I4737" s="15" t="n">
        <v>15</v>
      </c>
      <c r="J4737" s="15" t="s">
        <v>27</v>
      </c>
      <c r="K4737" s="15" t="n">
        <v>1990</v>
      </c>
      <c r="L4737" s="16" t="str">
        <f aca="false">VLOOKUP(F4737,'[1]Goa Member''s Details Revised'!$C$2:$AO$7385,9,0)</f>
        <v>Never</v>
      </c>
      <c r="M4737" s="15" t="s">
        <v>13135</v>
      </c>
      <c r="N4737" s="17" t="n">
        <f aca="false">VLOOKUP(F4737,'[1]Goa Member''s Details Revised'!$C$2:$AO$7385,5,0)</f>
        <v>20000</v>
      </c>
      <c r="O4737" s="17" t="n">
        <f aca="false">VLOOKUP(F4737,'[1]Goa Member''s Details Revised'!$C$2:$AO$7385,5,0)</f>
        <v>20000</v>
      </c>
      <c r="P4737" s="17" t="n">
        <f aca="false">VLOOKUP(F4737,'[1]Goa Member''s Details Revised'!$C$2:$AO$7385,6,0)</f>
        <v>20000</v>
      </c>
      <c r="Q4737" s="17" t="str">
        <f aca="false">VLOOKUP(F4737,'[1]Goa Member''s Details Revised'!$C$2:$AO$7385,8,0)</f>
        <v>I.R.M</v>
      </c>
      <c r="R4737" s="17" t="n">
        <f aca="false">+O4737-P4737</f>
        <v>0</v>
      </c>
      <c r="S4737" s="15" t="e">
        <f aca="false">+#REF!-K4737</f>
        <v>#REF!</v>
      </c>
      <c r="T4737" s="17" t="n">
        <f aca="false">IF(Q4737="regular",((P4737-(P4737/99)*S4737)),(P4737-(P4737*20%)))</f>
        <v>16000</v>
      </c>
      <c r="U4737" s="17" t="e">
        <f aca="false">((P4737-(P4737/99)*S4737))</f>
        <v>#REF!</v>
      </c>
      <c r="V4737" s="17" t="n">
        <f aca="false">IF(Q4737="regular",0,(P4737-(O4737*20%)))</f>
        <v>16000</v>
      </c>
      <c r="W4737" s="17"/>
      <c r="X4737" s="15"/>
      <c r="Y4737" s="18" t="str">
        <f aca="false">VLOOKUP(F4737,'[1]Goa Member''s Details Revised'!$C$2:$AO$7385,12,0)</f>
        <v>we send last reminder in 2012.then we did not receive any reply</v>
      </c>
    </row>
    <row r="4738" customFormat="false" ht="15" hidden="false" customHeight="false" outlineLevel="0" collapsed="false">
      <c r="B4738" s="14" t="n">
        <v>4737</v>
      </c>
      <c r="C4738" s="15"/>
      <c r="D4738" s="15" t="s">
        <v>13136</v>
      </c>
      <c r="E4738" s="15" t="s">
        <v>25</v>
      </c>
      <c r="F4738" s="15" t="s">
        <v>13137</v>
      </c>
      <c r="G4738" s="15"/>
      <c r="H4738" s="16" t="str">
        <f aca="false">VLOOKUP(F4738,'[1]Goa Member''s Details Revised'!$C$2:$AO$7385,2,0)</f>
        <v>Purchaser</v>
      </c>
      <c r="I4738" s="15" t="n">
        <v>21</v>
      </c>
      <c r="J4738" s="15" t="s">
        <v>27</v>
      </c>
      <c r="K4738" s="15" t="n">
        <v>1990</v>
      </c>
      <c r="L4738" s="16" t="str">
        <f aca="false">VLOOKUP(F4738,'[1]Goa Member''s Details Revised'!$C$2:$AO$7385,9,0)</f>
        <v>Never</v>
      </c>
      <c r="M4738" s="15" t="s">
        <v>13138</v>
      </c>
      <c r="N4738" s="17" t="n">
        <f aca="false">VLOOKUP(F4738,'[1]Goa Member''s Details Revised'!$C$2:$AO$7385,5,0)</f>
        <v>20000</v>
      </c>
      <c r="O4738" s="17" t="n">
        <f aca="false">VLOOKUP(F4738,'[1]Goa Member''s Details Revised'!$C$2:$AO$7385,5,0)</f>
        <v>20000</v>
      </c>
      <c r="P4738" s="17" t="n">
        <v>20000</v>
      </c>
      <c r="Q4738" s="17" t="str">
        <f aca="false">VLOOKUP(F4738,'[1]Goa Member''s Details Revised'!$C$2:$AO$7385,8,0)</f>
        <v>I.R.M</v>
      </c>
      <c r="R4738" s="17" t="n">
        <f aca="false">+O4738-P4738</f>
        <v>0</v>
      </c>
      <c r="S4738" s="15" t="e">
        <f aca="false">+#REF!-K4738</f>
        <v>#REF!</v>
      </c>
      <c r="T4738" s="17" t="n">
        <f aca="false">IF(Q4738="regular",((P4738-(P4738/99)*S4738)),(P4738-(P4738*20%)))</f>
        <v>16000</v>
      </c>
      <c r="U4738" s="17" t="e">
        <f aca="false">((P4738-(P4738/99)*S4738))</f>
        <v>#REF!</v>
      </c>
      <c r="V4738" s="17" t="n">
        <f aca="false">IF(Q4738="regular",0,(P4738-(O4738*20%)))</f>
        <v>16000</v>
      </c>
      <c r="W4738" s="17"/>
      <c r="X4738" s="15"/>
      <c r="Y4738" s="18" t="str">
        <f aca="false">VLOOKUP(F4738,'[1]Goa Member''s Details Revised'!$C$2:$AO$7385,12,0)</f>
        <v>(POD) last communication 07 </v>
      </c>
    </row>
    <row r="4739" customFormat="false" ht="30" hidden="false" customHeight="false" outlineLevel="0" collapsed="false">
      <c r="B4739" s="14" t="n">
        <v>4738</v>
      </c>
      <c r="C4739" s="15"/>
      <c r="D4739" s="15" t="s">
        <v>13139</v>
      </c>
      <c r="E4739" s="15" t="s">
        <v>25</v>
      </c>
      <c r="F4739" s="15" t="s">
        <v>13140</v>
      </c>
      <c r="G4739" s="15"/>
      <c r="H4739" s="16" t="str">
        <f aca="false">VLOOKUP(F4739,'[1]Goa Member''s Details Revised'!$C$2:$AO$7385,2,0)</f>
        <v>Purchaser</v>
      </c>
      <c r="I4739" s="15" t="n">
        <v>31</v>
      </c>
      <c r="J4739" s="15" t="s">
        <v>27</v>
      </c>
      <c r="K4739" s="15" t="n">
        <v>1990</v>
      </c>
      <c r="L4739" s="16" t="str">
        <f aca="false">VLOOKUP(F4739,'[1]Goa Member''s Details Revised'!$C$2:$AO$7385,9,0)</f>
        <v>Never</v>
      </c>
      <c r="M4739" s="15" t="s">
        <v>13141</v>
      </c>
      <c r="N4739" s="17" t="n">
        <f aca="false">VLOOKUP(F4739,'[1]Goa Member''s Details Revised'!$C$2:$AO$7385,5,0)</f>
        <v>35450</v>
      </c>
      <c r="O4739" s="17" t="n">
        <f aca="false">VLOOKUP(F4739,'[1]Goa Member''s Details Revised'!$C$2:$AO$7385,5,0)</f>
        <v>35450</v>
      </c>
      <c r="P4739" s="17" t="n">
        <f aca="false">VLOOKUP(F4739,'[1]Goa Member''s Details Revised'!$C$2:$AO$7385,6,0)</f>
        <v>35450</v>
      </c>
      <c r="Q4739" s="17" t="str">
        <f aca="false">VLOOKUP(F4739,'[1]Goa Member''s Details Revised'!$C$2:$AO$7385,8,0)</f>
        <v>I.R.M</v>
      </c>
      <c r="R4739" s="17" t="n">
        <f aca="false">+O4739-P4739</f>
        <v>0</v>
      </c>
      <c r="S4739" s="15" t="e">
        <f aca="false">+#REF!-K4739</f>
        <v>#REF!</v>
      </c>
      <c r="T4739" s="17" t="n">
        <f aca="false">IF(Q4739="regular",((P4739-(P4739/99)*S4739)),(P4739-(P4739*20%)))</f>
        <v>28360</v>
      </c>
      <c r="U4739" s="17" t="e">
        <f aca="false">((P4739-(P4739/99)*S4739))</f>
        <v>#REF!</v>
      </c>
      <c r="V4739" s="17" t="n">
        <f aca="false">IF(Q4739="regular",0,(P4739-(O4739*20%)))</f>
        <v>28360</v>
      </c>
      <c r="W4739" s="17"/>
      <c r="X4739" s="15"/>
      <c r="Y4739" s="18" t="str">
        <f aca="false">VLOOKUP(F4739,'[1]Goa Member''s Details Revised'!$C$2:$AO$7385,12,0)</f>
        <v>we send last reminder in 2012.then we did not receive any reply</v>
      </c>
    </row>
    <row r="4740" customFormat="false" ht="15" hidden="false" customHeight="false" outlineLevel="0" collapsed="false">
      <c r="B4740" s="14" t="n">
        <v>4739</v>
      </c>
      <c r="C4740" s="15"/>
      <c r="D4740" s="15" t="s">
        <v>13142</v>
      </c>
      <c r="E4740" s="15" t="s">
        <v>25</v>
      </c>
      <c r="F4740" s="15" t="s">
        <v>13143</v>
      </c>
      <c r="G4740" s="15"/>
      <c r="H4740" s="16" t="str">
        <f aca="false">VLOOKUP(F4740,'[1]Goa Member''s Details Revised'!$C$2:$AO$7385,2,0)</f>
        <v>Purchaser</v>
      </c>
      <c r="I4740" s="15" t="n">
        <v>7</v>
      </c>
      <c r="J4740" s="15" t="s">
        <v>34</v>
      </c>
      <c r="K4740" s="15" t="n">
        <v>1991</v>
      </c>
      <c r="L4740" s="16" t="str">
        <f aca="false">VLOOKUP(F4740,'[1]Goa Member''s Details Revised'!$C$2:$AO$7385,9,0)</f>
        <v>Never</v>
      </c>
      <c r="M4740" s="15" t="s">
        <v>13144</v>
      </c>
      <c r="N4740" s="17" t="n">
        <f aca="false">VLOOKUP(F4740,'[1]Goa Member''s Details Revised'!$C$2:$AO$7385,5,0)</f>
        <v>34000</v>
      </c>
      <c r="O4740" s="17" t="n">
        <f aca="false">VLOOKUP(F4740,'[1]Goa Member''s Details Revised'!$C$2:$AO$7385,5,0)</f>
        <v>34000</v>
      </c>
      <c r="P4740" s="17" t="n">
        <f aca="false">VLOOKUP(F4740,'[1]Goa Member''s Details Revised'!$C$2:$AO$7385,6,0)</f>
        <v>35450</v>
      </c>
      <c r="Q4740" s="17" t="str">
        <f aca="false">VLOOKUP(F4740,'[1]Goa Member''s Details Revised'!$C$2:$AO$7385,8,0)</f>
        <v>I.R.M</v>
      </c>
      <c r="R4740" s="17" t="n">
        <f aca="false">+O4740-P4740</f>
        <v>-1450</v>
      </c>
      <c r="S4740" s="15" t="e">
        <f aca="false">+#REF!-K4740</f>
        <v>#REF!</v>
      </c>
      <c r="T4740" s="17" t="n">
        <f aca="false">IF(Q4740="regular",((P4740-(P4740/99)*S4740)),(P4740-(P4740*20%)))</f>
        <v>28360</v>
      </c>
      <c r="U4740" s="17" t="e">
        <f aca="false">((P4740-(P4740/99)*S4740))</f>
        <v>#REF!</v>
      </c>
      <c r="V4740" s="17" t="n">
        <f aca="false">IF(Q4740="regular",0,(P4740-(O4740*20%)))</f>
        <v>28650</v>
      </c>
      <c r="W4740" s="17"/>
      <c r="X4740" s="15"/>
      <c r="Y4740" s="18" t="str">
        <f aca="false">VLOOKUP(F4740,'[1]Goa Member''s Details Revised'!$C$2:$AO$7385,12,0)</f>
        <v>(POD) last communication 07 </v>
      </c>
    </row>
    <row r="4741" customFormat="false" ht="15" hidden="false" customHeight="false" outlineLevel="0" collapsed="false">
      <c r="B4741" s="14" t="n">
        <v>4740</v>
      </c>
      <c r="C4741" s="15"/>
      <c r="D4741" s="15" t="s">
        <v>13145</v>
      </c>
      <c r="E4741" s="15" t="s">
        <v>25</v>
      </c>
      <c r="F4741" s="15" t="s">
        <v>13146</v>
      </c>
      <c r="G4741" s="15"/>
      <c r="H4741" s="16" t="str">
        <f aca="false">VLOOKUP(F4741,'[1]Goa Member''s Details Revised'!$C$2:$AO$7385,2,0)</f>
        <v>Purchaser</v>
      </c>
      <c r="I4741" s="15" t="n">
        <v>9</v>
      </c>
      <c r="J4741" s="15" t="s">
        <v>34</v>
      </c>
      <c r="K4741" s="15" t="n">
        <v>1991</v>
      </c>
      <c r="L4741" s="16" t="n">
        <f aca="false">VLOOKUP(F4741,'[1]Goa Member''s Details Revised'!$C$2:$AO$7385,9,0)</f>
        <v>2009</v>
      </c>
      <c r="M4741" s="15" t="s">
        <v>13147</v>
      </c>
      <c r="N4741" s="17" t="n">
        <f aca="false">VLOOKUP(F4741,'[1]Goa Member''s Details Revised'!$C$2:$AO$7385,5,0)</f>
        <v>20000</v>
      </c>
      <c r="O4741" s="17" t="n">
        <f aca="false">VLOOKUP(F4741,'[1]Goa Member''s Details Revised'!$C$2:$AO$7385,5,0)</f>
        <v>20000</v>
      </c>
      <c r="P4741" s="17" t="n">
        <f aca="false">VLOOKUP(F4741,'[1]Goa Member''s Details Revised'!$C$2:$AO$7385,6,0)</f>
        <v>20850</v>
      </c>
      <c r="Q4741" s="17" t="str">
        <f aca="false">VLOOKUP(F4741,'[1]Goa Member''s Details Revised'!$C$2:$AO$7385,8,0)</f>
        <v>R.M</v>
      </c>
      <c r="R4741" s="17" t="n">
        <f aca="false">+O4741-P4741</f>
        <v>-850</v>
      </c>
      <c r="S4741" s="15" t="e">
        <f aca="false">+#REF!-K4741</f>
        <v>#REF!</v>
      </c>
      <c r="T4741" s="17" t="n">
        <f aca="false">IF(Q4741="regular",((P4741-(P4741/99)*S4741)),(P4741-(P4741*20%)))</f>
        <v>16680</v>
      </c>
      <c r="U4741" s="17" t="e">
        <f aca="false">((P4741-(P4741/99)*S4741))</f>
        <v>#REF!</v>
      </c>
      <c r="V4741" s="17" t="n">
        <f aca="false">IF(Q4741="regular",0,(P4741-(O4741*20%)))</f>
        <v>16850</v>
      </c>
      <c r="W4741" s="17"/>
      <c r="X4741" s="15"/>
      <c r="Y4741" s="18" t="str">
        <f aca="false">VLOOKUP(F4741,'[1]Goa Member''s Details Revised'!$C$2:$AO$7385,12,0)</f>
        <v>send perform invoice so Last Communication Till 2011</v>
      </c>
    </row>
    <row r="4742" customFormat="false" ht="15" hidden="false" customHeight="false" outlineLevel="0" collapsed="false">
      <c r="B4742" s="14" t="n">
        <v>4741</v>
      </c>
      <c r="C4742" s="15"/>
      <c r="D4742" s="15" t="s">
        <v>13148</v>
      </c>
      <c r="E4742" s="15" t="s">
        <v>25</v>
      </c>
      <c r="F4742" s="15" t="s">
        <v>13149</v>
      </c>
      <c r="G4742" s="15"/>
      <c r="H4742" s="16" t="str">
        <f aca="false">VLOOKUP(F4742,'[1]Goa Member''s Details Revised'!$C$2:$AO$7385,2,0)</f>
        <v>D. Purchaser</v>
      </c>
      <c r="I4742" s="15" t="n">
        <v>8</v>
      </c>
      <c r="J4742" s="15" t="s">
        <v>176</v>
      </c>
      <c r="K4742" s="15" t="n">
        <v>1991</v>
      </c>
      <c r="L4742" s="16" t="str">
        <f aca="false">VLOOKUP(F4742,'[1]Goa Member''s Details Revised'!$C$2:$AO$7385,9,0)</f>
        <v>Never</v>
      </c>
      <c r="M4742" s="15" t="s">
        <v>13150</v>
      </c>
      <c r="N4742" s="17" t="n">
        <f aca="false">VLOOKUP(F4742,'[1]Goa Member''s Details Revised'!$C$2:$AO$7385,5,0)</f>
        <v>34000</v>
      </c>
      <c r="O4742" s="17" t="n">
        <f aca="false">VLOOKUP(F4742,'[1]Goa Member''s Details Revised'!$C$2:$AO$7385,5,0)</f>
        <v>34000</v>
      </c>
      <c r="P4742" s="17" t="n">
        <v>34000</v>
      </c>
      <c r="Q4742" s="17" t="str">
        <f aca="false">VLOOKUP(F4742,'[1]Goa Member''s Details Revised'!$C$2:$AO$7385,8,0)</f>
        <v>I.R.M</v>
      </c>
      <c r="R4742" s="17" t="n">
        <f aca="false">+O4742-P4742</f>
        <v>0</v>
      </c>
      <c r="S4742" s="15" t="e">
        <f aca="false">+#REF!-K4742</f>
        <v>#REF!</v>
      </c>
      <c r="T4742" s="17" t="n">
        <f aca="false">IF(Q4742="regular",((P4742-(P4742/99)*S4742)),(P4742-(P4742*20%)))</f>
        <v>27200</v>
      </c>
      <c r="U4742" s="17" t="e">
        <f aca="false">((P4742-(P4742/99)*S4742))</f>
        <v>#REF!</v>
      </c>
      <c r="V4742" s="17" t="n">
        <f aca="false">IF(Q4742="regular",0,(P4742-(O4742*20%)))</f>
        <v>27200</v>
      </c>
      <c r="W4742" s="17"/>
      <c r="X4742" s="15"/>
      <c r="Y4742" s="18" t="str">
        <f aca="false">VLOOKUP(F4742,'[1]Goa Member''s Details Revised'!$C$2:$AO$7385,12,0)</f>
        <v>last communication 91</v>
      </c>
    </row>
    <row r="4743" customFormat="false" ht="15" hidden="false" customHeight="false" outlineLevel="0" collapsed="false">
      <c r="B4743" s="14" t="n">
        <v>4742</v>
      </c>
      <c r="C4743" s="15"/>
      <c r="D4743" s="15" t="s">
        <v>13151</v>
      </c>
      <c r="E4743" s="15" t="s">
        <v>25</v>
      </c>
      <c r="F4743" s="15" t="s">
        <v>13152</v>
      </c>
      <c r="G4743" s="15"/>
      <c r="H4743" s="16" t="s">
        <v>13153</v>
      </c>
      <c r="I4743" s="15" t="n">
        <v>14</v>
      </c>
      <c r="J4743" s="15" t="s">
        <v>176</v>
      </c>
      <c r="K4743" s="15" t="n">
        <v>1991</v>
      </c>
      <c r="L4743" s="16" t="s">
        <v>156</v>
      </c>
      <c r="M4743" s="15" t="s">
        <v>13154</v>
      </c>
      <c r="N4743" s="17" t="n">
        <v>34000</v>
      </c>
      <c r="O4743" s="17" t="n">
        <v>35450</v>
      </c>
      <c r="P4743" s="17" t="n">
        <v>0</v>
      </c>
      <c r="Q4743" s="17" t="s">
        <v>16</v>
      </c>
      <c r="R4743" s="17" t="n">
        <f aca="false">+O4743-P4743</f>
        <v>35450</v>
      </c>
      <c r="S4743" s="15" t="e">
        <f aca="false">+#REF!-K4743</f>
        <v>#REF!</v>
      </c>
      <c r="T4743" s="17" t="n">
        <f aca="false">IF(Q4743="regular",((P4743-(P4743/99)*S4743)),(P4743-(P4743*20%)))</f>
        <v>0</v>
      </c>
      <c r="U4743" s="17" t="e">
        <f aca="false">((P4743-(P4743/99)*S4743))</f>
        <v>#REF!</v>
      </c>
      <c r="V4743" s="17" t="n">
        <f aca="false">IF(Q4743="regular",0,(P4743-(O4743*20%)))</f>
        <v>-7090</v>
      </c>
      <c r="W4743" s="17"/>
      <c r="X4743" s="15"/>
      <c r="Y4743" s="18" t="s">
        <v>1046</v>
      </c>
    </row>
    <row r="4744" customFormat="false" ht="15" hidden="false" customHeight="false" outlineLevel="0" collapsed="false">
      <c r="B4744" s="14" t="n">
        <v>4743</v>
      </c>
      <c r="C4744" s="15"/>
      <c r="D4744" s="15" t="s">
        <v>13155</v>
      </c>
      <c r="E4744" s="15" t="s">
        <v>25</v>
      </c>
      <c r="F4744" s="15" t="s">
        <v>13156</v>
      </c>
      <c r="G4744" s="15"/>
      <c r="H4744" s="16" t="str">
        <f aca="false">VLOOKUP(F4744,'[1]Goa Member''s Details Revised'!$C$2:$AO$7385,2,0)</f>
        <v>D. Purchaser</v>
      </c>
      <c r="I4744" s="15" t="n">
        <v>16</v>
      </c>
      <c r="J4744" s="15" t="s">
        <v>176</v>
      </c>
      <c r="K4744" s="15" t="n">
        <v>1991</v>
      </c>
      <c r="L4744" s="16" t="str">
        <f aca="false">VLOOKUP(F4744,'[1]Goa Member''s Details Revised'!$C$2:$AO$7385,9,0)</f>
        <v>Never</v>
      </c>
      <c r="M4744" s="15" t="s">
        <v>13157</v>
      </c>
      <c r="N4744" s="17" t="n">
        <f aca="false">VLOOKUP(F4744,'[1]Goa Member''s Details Revised'!$C$2:$AO$7385,5,0)</f>
        <v>21000</v>
      </c>
      <c r="O4744" s="17" t="n">
        <f aca="false">VLOOKUP(F4744,'[1]Goa Member''s Details Revised'!$C$2:$AO$7385,5,0)</f>
        <v>21000</v>
      </c>
      <c r="P4744" s="17" t="n">
        <f aca="false">VLOOKUP(F4744,'[1]Goa Member''s Details Revised'!$C$2:$AO$7385,6,0)</f>
        <v>23700</v>
      </c>
      <c r="Q4744" s="17" t="str">
        <f aca="false">VLOOKUP(F4744,'[1]Goa Member''s Details Revised'!$C$2:$AO$7385,8,0)</f>
        <v>I.R.M</v>
      </c>
      <c r="R4744" s="17" t="n">
        <f aca="false">+O4744-P4744</f>
        <v>-2700</v>
      </c>
      <c r="S4744" s="15" t="e">
        <f aca="false">+#REF!-K4744</f>
        <v>#REF!</v>
      </c>
      <c r="T4744" s="17" t="n">
        <f aca="false">IF(Q4744="regular",((P4744-(P4744/99)*S4744)),(P4744-(P4744*20%)))</f>
        <v>18960</v>
      </c>
      <c r="U4744" s="17" t="e">
        <f aca="false">((P4744-(P4744/99)*S4744))</f>
        <v>#REF!</v>
      </c>
      <c r="V4744" s="17" t="n">
        <f aca="false">IF(Q4744="regular",0,(P4744-(O4744*20%)))</f>
        <v>19500</v>
      </c>
      <c r="W4744" s="17"/>
      <c r="X4744" s="15"/>
      <c r="Y4744" s="18" t="str">
        <f aca="false">VLOOKUP(F4744,'[1]Goa Member''s Details Revised'!$C$2:$AO$7385,12,0)</f>
        <v>no reminders so last communication 2010</v>
      </c>
    </row>
    <row r="4745" customFormat="false" ht="30" hidden="false" customHeight="false" outlineLevel="0" collapsed="false">
      <c r="B4745" s="14" t="n">
        <v>4744</v>
      </c>
      <c r="C4745" s="15"/>
      <c r="D4745" s="15" t="s">
        <v>13158</v>
      </c>
      <c r="E4745" s="15" t="s">
        <v>25</v>
      </c>
      <c r="F4745" s="15" t="s">
        <v>13159</v>
      </c>
      <c r="G4745" s="15"/>
      <c r="H4745" s="16" t="str">
        <f aca="false">VLOOKUP(F4745,'[1]Goa Member''s Details Revised'!$C$2:$AO$7385,2,0)</f>
        <v>D. Purchaser</v>
      </c>
      <c r="I4745" s="15" t="n">
        <v>16</v>
      </c>
      <c r="J4745" s="15" t="s">
        <v>176</v>
      </c>
      <c r="K4745" s="15" t="n">
        <v>1991</v>
      </c>
      <c r="L4745" s="16" t="n">
        <f aca="false">VLOOKUP(F4745,'[1]Goa Member''s Details Revised'!$C$2:$AO$7385,9,0)</f>
        <v>2010</v>
      </c>
      <c r="M4745" s="15" t="s">
        <v>13160</v>
      </c>
      <c r="N4745" s="17" t="n">
        <f aca="false">VLOOKUP(F4745,'[1]Goa Member''s Details Revised'!$C$2:$AO$7385,5,0)</f>
        <v>20000</v>
      </c>
      <c r="O4745" s="17" t="n">
        <f aca="false">VLOOKUP(F4745,'[1]Goa Member''s Details Revised'!$C$2:$AO$7385,5,0)</f>
        <v>20000</v>
      </c>
      <c r="P4745" s="17" t="n">
        <f aca="false">VLOOKUP(F4745,'[1]Goa Member''s Details Revised'!$C$2:$AO$7385,6,0)</f>
        <v>20850</v>
      </c>
      <c r="Q4745" s="17" t="str">
        <f aca="false">VLOOKUP(F4745,'[1]Goa Member''s Details Revised'!$C$2:$AO$7385,8,0)</f>
        <v>R.M</v>
      </c>
      <c r="R4745" s="17" t="n">
        <f aca="false">+O4745-P4745</f>
        <v>-850</v>
      </c>
      <c r="S4745" s="15" t="e">
        <f aca="false">+#REF!-K4745</f>
        <v>#REF!</v>
      </c>
      <c r="T4745" s="17" t="n">
        <f aca="false">IF(Q4745="regular",((P4745-(P4745/99)*S4745)),(P4745-(P4745*20%)))</f>
        <v>16680</v>
      </c>
      <c r="U4745" s="17" t="e">
        <f aca="false">((P4745-(P4745/99)*S4745))</f>
        <v>#REF!</v>
      </c>
      <c r="V4745" s="17" t="n">
        <f aca="false">IF(Q4745="regular",0,(P4745-(O4745*20%)))</f>
        <v>16850</v>
      </c>
      <c r="W4745" s="17"/>
      <c r="X4745" s="15"/>
      <c r="Y4745" s="18" t="str">
        <f aca="false">VLOOKUP(F4745,'[1]Goa Member''s Details Revised'!$C$2:$AO$7385,12,0)</f>
        <v>we send last reminder in 2012.then we did not receive any reply</v>
      </c>
    </row>
    <row r="4746" customFormat="false" ht="15" hidden="false" customHeight="false" outlineLevel="0" collapsed="false">
      <c r="B4746" s="14" t="n">
        <v>4745</v>
      </c>
      <c r="C4746" s="15"/>
      <c r="D4746" s="15" t="s">
        <v>13161</v>
      </c>
      <c r="E4746" s="15" t="s">
        <v>25</v>
      </c>
      <c r="F4746" s="15" t="s">
        <v>13162</v>
      </c>
      <c r="G4746" s="15"/>
      <c r="H4746" s="16" t="str">
        <f aca="false">VLOOKUP(F4746,'[1]Goa Member''s Details Revised'!$C$2:$AO$7385,2,0)</f>
        <v>D. Purchaser</v>
      </c>
      <c r="I4746" s="15" t="n">
        <v>18</v>
      </c>
      <c r="J4746" s="15" t="s">
        <v>176</v>
      </c>
      <c r="K4746" s="15" t="n">
        <v>1991</v>
      </c>
      <c r="L4746" s="16" t="str">
        <f aca="false">VLOOKUP(F4746,'[1]Goa Member''s Details Revised'!$C$2:$AO$7385,9,0)</f>
        <v>Never</v>
      </c>
      <c r="M4746" s="15" t="s">
        <v>447</v>
      </c>
      <c r="N4746" s="17" t="n">
        <f aca="false">VLOOKUP(F4746,'[1]Goa Member''s Details Revised'!$C$2:$AO$7385,5,0)</f>
        <v>23700</v>
      </c>
      <c r="O4746" s="17" t="n">
        <f aca="false">VLOOKUP(F4746,'[1]Goa Member''s Details Revised'!$C$2:$AO$7385,5,0)</f>
        <v>23700</v>
      </c>
      <c r="P4746" s="17" t="n">
        <f aca="false">VLOOKUP(F4746,'[1]Goa Member''s Details Revised'!$C$2:$AO$7385,6,0)</f>
        <v>23305</v>
      </c>
      <c r="Q4746" s="17" t="str">
        <f aca="false">VLOOKUP(F4746,'[1]Goa Member''s Details Revised'!$C$2:$AO$7385,8,0)</f>
        <v>outstanding</v>
      </c>
      <c r="R4746" s="17" t="n">
        <f aca="false">+O4746-P4746</f>
        <v>395</v>
      </c>
      <c r="S4746" s="15" t="e">
        <f aca="false">+#REF!-K4746</f>
        <v>#REF!</v>
      </c>
      <c r="T4746" s="17" t="n">
        <f aca="false">IF(Q4746="regular",((P4746-(P4746/99)*S4746)),(P4746-(P4746*20%)))</f>
        <v>18644</v>
      </c>
      <c r="U4746" s="17" t="e">
        <f aca="false">((P4746-(P4746/99)*S4746))</f>
        <v>#REF!</v>
      </c>
      <c r="V4746" s="17" t="n">
        <f aca="false">IF(Q4746="regular",0,(P4746-(O4746*20%)))</f>
        <v>18565</v>
      </c>
      <c r="W4746" s="17"/>
      <c r="X4746" s="15"/>
      <c r="Y4746" s="18" t="str">
        <f aca="false">VLOOKUP(F4746,'[1]Goa Member''s Details Revised'!$C$2:$AO$7385,12,0)</f>
        <v>(POD) last communication 07 (Outstanding Rs.395/-)</v>
      </c>
    </row>
    <row r="4747" customFormat="false" ht="30" hidden="false" customHeight="false" outlineLevel="0" collapsed="false">
      <c r="B4747" s="14" t="n">
        <v>4746</v>
      </c>
      <c r="C4747" s="15"/>
      <c r="D4747" s="15" t="s">
        <v>13163</v>
      </c>
      <c r="E4747" s="15" t="s">
        <v>25</v>
      </c>
      <c r="F4747" s="15" t="s">
        <v>13164</v>
      </c>
      <c r="G4747" s="15"/>
      <c r="H4747" s="16" t="str">
        <f aca="false">VLOOKUP(F4747,'[1]Goa Member''s Details Revised'!$C$2:$AO$7385,2,0)</f>
        <v>D. Purchaser</v>
      </c>
      <c r="I4747" s="15" t="n">
        <v>14</v>
      </c>
      <c r="J4747" s="15" t="s">
        <v>214</v>
      </c>
      <c r="K4747" s="15" t="n">
        <v>1991</v>
      </c>
      <c r="L4747" s="16" t="str">
        <f aca="false">VLOOKUP(F4747,'[1]Goa Member''s Details Revised'!$C$2:$AO$7385,9,0)</f>
        <v>Never</v>
      </c>
      <c r="M4747" s="15" t="s">
        <v>13165</v>
      </c>
      <c r="N4747" s="17" t="n">
        <f aca="false">VLOOKUP(F4747,'[1]Goa Member''s Details Revised'!$C$2:$AO$7385,5,0)</f>
        <v>34000</v>
      </c>
      <c r="O4747" s="17" t="n">
        <f aca="false">VLOOKUP(F4747,'[1]Goa Member''s Details Revised'!$C$2:$AO$7385,5,0)</f>
        <v>34000</v>
      </c>
      <c r="P4747" s="17" t="n">
        <f aca="false">VLOOKUP(F4747,'[1]Goa Member''s Details Revised'!$C$2:$AO$7385,6,0)</f>
        <v>35450</v>
      </c>
      <c r="Q4747" s="17" t="str">
        <f aca="false">VLOOKUP(F4747,'[1]Goa Member''s Details Revised'!$C$2:$AO$7385,8,0)</f>
        <v>I.R.M</v>
      </c>
      <c r="R4747" s="17" t="n">
        <f aca="false">+O4747-P4747</f>
        <v>-1450</v>
      </c>
      <c r="S4747" s="15" t="e">
        <f aca="false">+#REF!-K4747</f>
        <v>#REF!</v>
      </c>
      <c r="T4747" s="17" t="n">
        <f aca="false">IF(Q4747="regular",((P4747-(P4747/99)*S4747)),(P4747-(P4747*20%)))</f>
        <v>28360</v>
      </c>
      <c r="U4747" s="17" t="e">
        <f aca="false">((P4747-(P4747/99)*S4747))</f>
        <v>#REF!</v>
      </c>
      <c r="V4747" s="17" t="n">
        <f aca="false">IF(Q4747="regular",0,(P4747-(O4747*20%)))</f>
        <v>28650</v>
      </c>
      <c r="W4747" s="17"/>
      <c r="X4747" s="15"/>
      <c r="Y4747" s="18" t="str">
        <f aca="false">VLOOKUP(F4747,'[1]Goa Member''s Details Revised'!$C$2:$AO$7385,12,0)</f>
        <v>Last communication 28/3/2019 telephonic conversation regarding for Status of membership</v>
      </c>
    </row>
    <row r="4748" customFormat="false" ht="15" hidden="false" customHeight="false" outlineLevel="0" collapsed="false">
      <c r="B4748" s="14" t="n">
        <v>4747</v>
      </c>
      <c r="C4748" s="15"/>
      <c r="D4748" s="15" t="s">
        <v>13166</v>
      </c>
      <c r="E4748" s="15" t="s">
        <v>25</v>
      </c>
      <c r="F4748" s="15" t="s">
        <v>13167</v>
      </c>
      <c r="G4748" s="15"/>
      <c r="H4748" s="16" t="str">
        <f aca="false">VLOOKUP(F4748,'[1]Goa Member''s Details Revised'!$C$2:$AO$7385,2,0)</f>
        <v>D. Purchaser</v>
      </c>
      <c r="I4748" s="15" t="n">
        <v>16</v>
      </c>
      <c r="J4748" s="15" t="s">
        <v>214</v>
      </c>
      <c r="K4748" s="15" t="n">
        <v>1991</v>
      </c>
      <c r="L4748" s="16" t="str">
        <f aca="false">VLOOKUP(F4748,'[1]Goa Member''s Details Revised'!$C$2:$AO$7385,9,0)</f>
        <v>Never</v>
      </c>
      <c r="M4748" s="15" t="s">
        <v>13168</v>
      </c>
      <c r="N4748" s="17" t="n">
        <f aca="false">VLOOKUP(F4748,'[1]Goa Member''s Details Revised'!$C$2:$AO$7385,5,0)</f>
        <v>26500</v>
      </c>
      <c r="O4748" s="17" t="n">
        <f aca="false">VLOOKUP(F4748,'[1]Goa Member''s Details Revised'!$C$2:$AO$7385,5,0)</f>
        <v>26500</v>
      </c>
      <c r="P4748" s="17" t="n">
        <f aca="false">VLOOKUP(F4748,'[1]Goa Member''s Details Revised'!$C$2:$AO$7385,6,0)</f>
        <v>27650</v>
      </c>
      <c r="Q4748" s="17" t="str">
        <f aca="false">VLOOKUP(F4748,'[1]Goa Member''s Details Revised'!$C$2:$AO$7385,8,0)</f>
        <v>I.R.M</v>
      </c>
      <c r="R4748" s="17" t="n">
        <f aca="false">+O4748-P4748</f>
        <v>-1150</v>
      </c>
      <c r="S4748" s="15" t="e">
        <f aca="false">+#REF!-K4748</f>
        <v>#REF!</v>
      </c>
      <c r="T4748" s="17" t="n">
        <f aca="false">IF(Q4748="regular",((P4748-(P4748/99)*S4748)),(P4748-(P4748*20%)))</f>
        <v>22120</v>
      </c>
      <c r="U4748" s="17" t="e">
        <f aca="false">((P4748-(P4748/99)*S4748))</f>
        <v>#REF!</v>
      </c>
      <c r="V4748" s="17" t="n">
        <f aca="false">IF(Q4748="regular",0,(P4748-(O4748*20%)))</f>
        <v>22350</v>
      </c>
      <c r="W4748" s="17"/>
      <c r="X4748" s="15"/>
      <c r="Y4748" s="18" t="str">
        <f aca="false">VLOOKUP(F4748,'[1]Goa Member''s Details Revised'!$C$2:$AO$7385,12,0)</f>
        <v>no reminders so last communication 2013</v>
      </c>
    </row>
    <row r="4749" customFormat="false" ht="30" hidden="false" customHeight="false" outlineLevel="0" collapsed="false">
      <c r="B4749" s="14" t="n">
        <v>4748</v>
      </c>
      <c r="C4749" s="15"/>
      <c r="D4749" s="15" t="s">
        <v>13169</v>
      </c>
      <c r="E4749" s="15" t="s">
        <v>25</v>
      </c>
      <c r="F4749" s="15" t="s">
        <v>13170</v>
      </c>
      <c r="G4749" s="15"/>
      <c r="H4749" s="16" t="str">
        <f aca="false">VLOOKUP(F4749,'[1]Goa Member''s Details Revised'!$C$2:$AO$7385,2,0)</f>
        <v>D. Purchaser</v>
      </c>
      <c r="I4749" s="15" t="n">
        <v>27</v>
      </c>
      <c r="J4749" s="15" t="s">
        <v>214</v>
      </c>
      <c r="K4749" s="15" t="n">
        <v>1991</v>
      </c>
      <c r="L4749" s="16" t="str">
        <f aca="false">VLOOKUP(F4749,'[1]Goa Member''s Details Revised'!$C$2:$AO$7385,9,0)</f>
        <v>Never</v>
      </c>
      <c r="M4749" s="15" t="s">
        <v>13171</v>
      </c>
      <c r="N4749" s="17" t="n">
        <f aca="false">VLOOKUP(F4749,'[1]Goa Member''s Details Revised'!$C$2:$AO$7385,5,0)</f>
        <v>26500</v>
      </c>
      <c r="O4749" s="17" t="n">
        <f aca="false">VLOOKUP(F4749,'[1]Goa Member''s Details Revised'!$C$2:$AO$7385,5,0)</f>
        <v>26500</v>
      </c>
      <c r="P4749" s="17" t="n">
        <f aca="false">VLOOKUP(F4749,'[1]Goa Member''s Details Revised'!$C$2:$AO$7385,6,0)</f>
        <v>27650</v>
      </c>
      <c r="Q4749" s="17" t="str">
        <f aca="false">VLOOKUP(F4749,'[1]Goa Member''s Details Revised'!$C$2:$AO$7385,8,0)</f>
        <v>I.R.M</v>
      </c>
      <c r="R4749" s="17" t="n">
        <f aca="false">+O4749-P4749</f>
        <v>-1150</v>
      </c>
      <c r="S4749" s="15" t="e">
        <f aca="false">+#REF!-K4749</f>
        <v>#REF!</v>
      </c>
      <c r="T4749" s="17" t="n">
        <f aca="false">IF(Q4749="regular",((P4749-(P4749/99)*S4749)),(P4749-(P4749*20%)))</f>
        <v>22120</v>
      </c>
      <c r="U4749" s="17" t="e">
        <f aca="false">((P4749-(P4749/99)*S4749))</f>
        <v>#REF!</v>
      </c>
      <c r="V4749" s="17" t="n">
        <f aca="false">IF(Q4749="regular",0,(P4749-(O4749*20%)))</f>
        <v>22350</v>
      </c>
      <c r="W4749" s="17"/>
      <c r="X4749" s="15"/>
      <c r="Y4749" s="18" t="str">
        <f aca="false">VLOOKUP(F4749,'[1]Goa Member''s Details Revised'!$C$2:$AO$7385,12,0)</f>
        <v>we send last reminder in 2012.then we did not receive any reply</v>
      </c>
    </row>
    <row r="4750" customFormat="false" ht="30" hidden="false" customHeight="false" outlineLevel="0" collapsed="false">
      <c r="B4750" s="14" t="n">
        <v>4749</v>
      </c>
      <c r="C4750" s="15"/>
      <c r="D4750" s="15" t="s">
        <v>13172</v>
      </c>
      <c r="E4750" s="15" t="s">
        <v>25</v>
      </c>
      <c r="F4750" s="15" t="s">
        <v>13173</v>
      </c>
      <c r="G4750" s="15"/>
      <c r="H4750" s="16" t="str">
        <f aca="false">VLOOKUP(F4750,'[1]Goa Member''s Details Revised'!$C$2:$AO$7385,2,0)</f>
        <v>D. Purchaser</v>
      </c>
      <c r="I4750" s="15" t="n">
        <v>31</v>
      </c>
      <c r="J4750" s="15" t="s">
        <v>214</v>
      </c>
      <c r="K4750" s="15" t="n">
        <v>1991</v>
      </c>
      <c r="L4750" s="16" t="str">
        <f aca="false">VLOOKUP(F4750,'[1]Goa Member''s Details Revised'!$C$2:$AO$7385,9,0)</f>
        <v>Never</v>
      </c>
      <c r="M4750" s="15" t="s">
        <v>13174</v>
      </c>
      <c r="N4750" s="17" t="n">
        <f aca="false">VLOOKUP(F4750,'[1]Goa Member''s Details Revised'!$C$2:$AO$7385,5,0)</f>
        <v>17500</v>
      </c>
      <c r="O4750" s="17" t="n">
        <f aca="false">VLOOKUP(F4750,'[1]Goa Member''s Details Revised'!$C$2:$AO$7385,5,0)</f>
        <v>17500</v>
      </c>
      <c r="P4750" s="17" t="n">
        <f aca="false">VLOOKUP(F4750,'[1]Goa Member''s Details Revised'!$C$2:$AO$7385,6,0)</f>
        <v>18000</v>
      </c>
      <c r="Q4750" s="17" t="str">
        <f aca="false">VLOOKUP(F4750,'[1]Goa Member''s Details Revised'!$C$2:$AO$7385,8,0)</f>
        <v>I.R.M</v>
      </c>
      <c r="R4750" s="17" t="n">
        <f aca="false">+O4750-P4750</f>
        <v>-500</v>
      </c>
      <c r="S4750" s="15" t="e">
        <f aca="false">+#REF!-K4750</f>
        <v>#REF!</v>
      </c>
      <c r="T4750" s="17" t="n">
        <f aca="false">IF(Q4750="regular",((P4750-(P4750/99)*S4750)),(P4750-(P4750*20%)))</f>
        <v>14400</v>
      </c>
      <c r="U4750" s="17" t="e">
        <f aca="false">((P4750-(P4750/99)*S4750))</f>
        <v>#REF!</v>
      </c>
      <c r="V4750" s="17" t="n">
        <f aca="false">IF(Q4750="regular",0,(P4750-(O4750*20%)))</f>
        <v>14500</v>
      </c>
      <c r="W4750" s="17"/>
      <c r="X4750" s="15"/>
      <c r="Y4750" s="18" t="str">
        <f aca="false">VLOOKUP(F4750,'[1]Goa Member''s Details Revised'!$C$2:$AO$7385,12,0)</f>
        <v>we send last reminder in 2012.then we did not receive any reply</v>
      </c>
    </row>
    <row r="4751" customFormat="false" ht="30" hidden="false" customHeight="false" outlineLevel="0" collapsed="false">
      <c r="B4751" s="14" t="n">
        <v>4750</v>
      </c>
      <c r="C4751" s="15"/>
      <c r="D4751" s="15" t="s">
        <v>13175</v>
      </c>
      <c r="E4751" s="15" t="s">
        <v>25</v>
      </c>
      <c r="F4751" s="15" t="s">
        <v>13176</v>
      </c>
      <c r="G4751" s="15"/>
      <c r="H4751" s="16" t="str">
        <f aca="false">VLOOKUP(F4751,'[1]Goa Member''s Details Revised'!$C$2:$AO$7385,2,0)</f>
        <v>D. Purchaser</v>
      </c>
      <c r="I4751" s="15" t="n">
        <v>30</v>
      </c>
      <c r="J4751" s="15" t="s">
        <v>214</v>
      </c>
      <c r="K4751" s="15" t="n">
        <v>1991</v>
      </c>
      <c r="L4751" s="16" t="str">
        <f aca="false">VLOOKUP(F4751,'[1]Goa Member''s Details Revised'!$C$2:$AO$7385,9,0)</f>
        <v>Never</v>
      </c>
      <c r="M4751" s="15" t="s">
        <v>13177</v>
      </c>
      <c r="N4751" s="17" t="n">
        <f aca="false">VLOOKUP(F4751,'[1]Goa Member''s Details Revised'!$C$2:$AO$7385,5,0)</f>
        <v>34000</v>
      </c>
      <c r="O4751" s="17" t="n">
        <f aca="false">VLOOKUP(F4751,'[1]Goa Member''s Details Revised'!$C$2:$AO$7385,5,0)</f>
        <v>34000</v>
      </c>
      <c r="P4751" s="17" t="n">
        <f aca="false">VLOOKUP(F4751,'[1]Goa Member''s Details Revised'!$C$2:$AO$7385,6,0)</f>
        <v>35450</v>
      </c>
      <c r="Q4751" s="17" t="str">
        <f aca="false">VLOOKUP(F4751,'[1]Goa Member''s Details Revised'!$C$2:$AO$7385,8,0)</f>
        <v>I.R.M</v>
      </c>
      <c r="R4751" s="17" t="n">
        <f aca="false">+O4751-P4751</f>
        <v>-1450</v>
      </c>
      <c r="S4751" s="15" t="e">
        <f aca="false">+#REF!-K4751</f>
        <v>#REF!</v>
      </c>
      <c r="T4751" s="17" t="n">
        <f aca="false">IF(Q4751="regular",((P4751-(P4751/99)*S4751)),(P4751-(P4751*20%)))</f>
        <v>28360</v>
      </c>
      <c r="U4751" s="17" t="e">
        <f aca="false">((P4751-(P4751/99)*S4751))</f>
        <v>#REF!</v>
      </c>
      <c r="V4751" s="17" t="n">
        <f aca="false">IF(Q4751="regular",0,(P4751-(O4751*20%)))</f>
        <v>28650</v>
      </c>
      <c r="W4751" s="17"/>
      <c r="X4751" s="15"/>
      <c r="Y4751" s="18" t="str">
        <f aca="false">VLOOKUP(F4751,'[1]Goa Member''s Details Revised'!$C$2:$AO$7385,12,0)</f>
        <v>we send last reminder in 2012.then we did not receive any reply</v>
      </c>
    </row>
    <row r="4752" customFormat="false" ht="30" hidden="false" customHeight="false" outlineLevel="0" collapsed="false">
      <c r="B4752" s="14" t="n">
        <v>4751</v>
      </c>
      <c r="C4752" s="15"/>
      <c r="D4752" s="15" t="s">
        <v>13178</v>
      </c>
      <c r="E4752" s="15" t="s">
        <v>25</v>
      </c>
      <c r="F4752" s="15" t="s">
        <v>13179</v>
      </c>
      <c r="G4752" s="15"/>
      <c r="H4752" s="16" t="str">
        <f aca="false">VLOOKUP(F4752,'[1]Goa Member''s Details Revised'!$C$2:$AO$7385,2,0)</f>
        <v>D. Purchaser</v>
      </c>
      <c r="I4752" s="15" t="n">
        <v>4</v>
      </c>
      <c r="J4752" s="15" t="s">
        <v>255</v>
      </c>
      <c r="K4752" s="15" t="n">
        <v>1991</v>
      </c>
      <c r="L4752" s="16" t="str">
        <f aca="false">VLOOKUP(F4752,'[1]Goa Member''s Details Revised'!$C$2:$AO$7385,9,0)</f>
        <v>Never</v>
      </c>
      <c r="M4752" s="15" t="s">
        <v>13180</v>
      </c>
      <c r="N4752" s="17" t="n">
        <f aca="false">VLOOKUP(F4752,'[1]Goa Member''s Details Revised'!$C$2:$AO$7385,5,0)</f>
        <v>31200</v>
      </c>
      <c r="O4752" s="17" t="n">
        <f aca="false">VLOOKUP(F4752,'[1]Goa Member''s Details Revised'!$C$2:$AO$7385,5,0)</f>
        <v>31200</v>
      </c>
      <c r="P4752" s="17" t="n">
        <f aca="false">VLOOKUP(F4752,'[1]Goa Member''s Details Revised'!$C$2:$AO$7385,6,0)</f>
        <v>31200</v>
      </c>
      <c r="Q4752" s="17" t="str">
        <f aca="false">VLOOKUP(F4752,'[1]Goa Member''s Details Revised'!$C$2:$AO$7385,8,0)</f>
        <v>I.R.M</v>
      </c>
      <c r="R4752" s="17" t="n">
        <f aca="false">+O4752-P4752</f>
        <v>0</v>
      </c>
      <c r="S4752" s="15" t="e">
        <f aca="false">+#REF!-K4752</f>
        <v>#REF!</v>
      </c>
      <c r="T4752" s="17" t="n">
        <f aca="false">IF(Q4752="regular",((P4752-(P4752/99)*S4752)),(P4752-(P4752*20%)))</f>
        <v>24960</v>
      </c>
      <c r="U4752" s="17" t="e">
        <f aca="false">((P4752-(P4752/99)*S4752))</f>
        <v>#REF!</v>
      </c>
      <c r="V4752" s="17" t="n">
        <f aca="false">IF(Q4752="regular",0,(P4752-(O4752*20%)))</f>
        <v>24960</v>
      </c>
      <c r="W4752" s="17"/>
      <c r="X4752" s="15"/>
      <c r="Y4752" s="18" t="str">
        <f aca="false">VLOOKUP(F4752,'[1]Goa Member''s Details Revised'!$C$2:$AO$7385,12,0)</f>
        <v>we send last reminder in 2012.then we did not receive any reply</v>
      </c>
    </row>
    <row r="4753" customFormat="false" ht="30" hidden="false" customHeight="false" outlineLevel="0" collapsed="false">
      <c r="B4753" s="14" t="n">
        <v>4752</v>
      </c>
      <c r="C4753" s="15"/>
      <c r="D4753" s="15" t="s">
        <v>13181</v>
      </c>
      <c r="E4753" s="15" t="s">
        <v>25</v>
      </c>
      <c r="F4753" s="15" t="s">
        <v>13182</v>
      </c>
      <c r="G4753" s="15"/>
      <c r="H4753" s="16" t="str">
        <f aca="false">VLOOKUP(F4753,'[1]Goa Member''s Details Revised'!$C$2:$AO$7385,2,0)</f>
        <v>D. Purchaser</v>
      </c>
      <c r="I4753" s="15" t="n">
        <v>4</v>
      </c>
      <c r="J4753" s="15" t="s">
        <v>255</v>
      </c>
      <c r="K4753" s="15" t="n">
        <v>1991</v>
      </c>
      <c r="L4753" s="16" t="str">
        <f aca="false">VLOOKUP(F4753,'[1]Goa Member''s Details Revised'!$C$2:$AO$7385,9,0)</f>
        <v>Never</v>
      </c>
      <c r="M4753" s="15" t="s">
        <v>13183</v>
      </c>
      <c r="N4753" s="17" t="n">
        <f aca="false">VLOOKUP(F4753,'[1]Goa Member''s Details Revised'!$C$2:$AO$7385,5,0)</f>
        <v>17500</v>
      </c>
      <c r="O4753" s="17" t="n">
        <f aca="false">VLOOKUP(F4753,'[1]Goa Member''s Details Revised'!$C$2:$AO$7385,5,0)</f>
        <v>17500</v>
      </c>
      <c r="P4753" s="17" t="n">
        <f aca="false">VLOOKUP(F4753,'[1]Goa Member''s Details Revised'!$C$2:$AO$7385,6,0)</f>
        <v>18000</v>
      </c>
      <c r="Q4753" s="17" t="str">
        <f aca="false">VLOOKUP(F4753,'[1]Goa Member''s Details Revised'!$C$2:$AO$7385,8,0)</f>
        <v>I.R.M</v>
      </c>
      <c r="R4753" s="17" t="n">
        <f aca="false">+O4753-P4753</f>
        <v>-500</v>
      </c>
      <c r="S4753" s="15" t="e">
        <f aca="false">+#REF!-K4753</f>
        <v>#REF!</v>
      </c>
      <c r="T4753" s="17" t="n">
        <f aca="false">IF(Q4753="regular",((P4753-(P4753/99)*S4753)),(P4753-(P4753*20%)))</f>
        <v>14400</v>
      </c>
      <c r="U4753" s="17" t="e">
        <f aca="false">((P4753-(P4753/99)*S4753))</f>
        <v>#REF!</v>
      </c>
      <c r="V4753" s="17" t="n">
        <f aca="false">IF(Q4753="regular",0,(P4753-(O4753*20%)))</f>
        <v>14500</v>
      </c>
      <c r="W4753" s="17"/>
      <c r="X4753" s="15"/>
      <c r="Y4753" s="18" t="str">
        <f aca="false">VLOOKUP(F4753,'[1]Goa Member''s Details Revised'!$C$2:$AO$7385,12,0)</f>
        <v>we send last reminder in 2012.then we did not receive any reply</v>
      </c>
    </row>
    <row r="4754" customFormat="false" ht="30" hidden="false" customHeight="false" outlineLevel="0" collapsed="false">
      <c r="B4754" s="14" t="n">
        <v>4753</v>
      </c>
      <c r="C4754" s="15"/>
      <c r="D4754" s="15" t="s">
        <v>13184</v>
      </c>
      <c r="E4754" s="15" t="s">
        <v>25</v>
      </c>
      <c r="F4754" s="15" t="s">
        <v>13185</v>
      </c>
      <c r="G4754" s="15"/>
      <c r="H4754" s="16" t="str">
        <f aca="false">VLOOKUP(F4754,'[1]Goa Member''s Details Revised'!$C$2:$AO$7385,2,0)</f>
        <v>D. Purchaser </v>
      </c>
      <c r="I4754" s="15" t="n">
        <v>30</v>
      </c>
      <c r="J4754" s="15" t="s">
        <v>255</v>
      </c>
      <c r="K4754" s="15" t="n">
        <v>1991</v>
      </c>
      <c r="L4754" s="16" t="str">
        <f aca="false">VLOOKUP(F4754,'[1]Goa Member''s Details Revised'!$C$2:$AO$7385,9,0)</f>
        <v>never</v>
      </c>
      <c r="M4754" s="15" t="s">
        <v>13186</v>
      </c>
      <c r="N4754" s="17" t="n">
        <f aca="false">VLOOKUP(F4754,'[1]Goa Member''s Details Revised'!$C$2:$AO$7385,5,0)</f>
        <v>23700</v>
      </c>
      <c r="O4754" s="17" t="n">
        <f aca="false">VLOOKUP(F4754,'[1]Goa Member''s Details Revised'!$C$2:$AO$7385,5,0)</f>
        <v>23700</v>
      </c>
      <c r="P4754" s="17" t="n">
        <f aca="false">VLOOKUP(F4754,'[1]Goa Member''s Details Revised'!$C$2:$AO$7385,6,0)</f>
        <v>10665</v>
      </c>
      <c r="Q4754" s="17" t="str">
        <f aca="false">VLOOKUP(F4754,'[1]Goa Member''s Details Revised'!$C$2:$AO$7385,8,0)</f>
        <v>Outstanding</v>
      </c>
      <c r="R4754" s="17" t="n">
        <f aca="false">+O4754-P4754</f>
        <v>13035</v>
      </c>
      <c r="S4754" s="15" t="e">
        <f aca="false">+#REF!-K4754</f>
        <v>#REF!</v>
      </c>
      <c r="T4754" s="17" t="n">
        <f aca="false">IF(Q4754="regular",((P4754-(P4754/99)*S4754)),(P4754-(P4754*20%)))</f>
        <v>8532</v>
      </c>
      <c r="U4754" s="17" t="e">
        <f aca="false">((P4754-(P4754/99)*S4754))</f>
        <v>#REF!</v>
      </c>
      <c r="V4754" s="17" t="n">
        <f aca="false">IF(Q4754="regular",0,(P4754-(O4754*20%)))</f>
        <v>5925</v>
      </c>
      <c r="W4754" s="17"/>
      <c r="X4754" s="15"/>
      <c r="Y4754" s="18" t="str">
        <f aca="false">VLOOKUP(F4754,'[1]Goa Member''s Details Revised'!$C$2:$AO$7385,12,0)</f>
        <v>last communication 99 (Outstanding Rs 13035/-), application form is not in file</v>
      </c>
    </row>
    <row r="4755" customFormat="false" ht="15" hidden="false" customHeight="false" outlineLevel="0" collapsed="false">
      <c r="B4755" s="14" t="n">
        <v>4754</v>
      </c>
      <c r="C4755" s="15"/>
      <c r="D4755" s="15" t="s">
        <v>13187</v>
      </c>
      <c r="E4755" s="15" t="s">
        <v>25</v>
      </c>
      <c r="F4755" s="15" t="s">
        <v>13188</v>
      </c>
      <c r="G4755" s="15"/>
      <c r="H4755" s="16" t="str">
        <f aca="false">VLOOKUP(F4755,'[1]Goa Member''s Details Revised'!$C$2:$AO$7385,2,0)</f>
        <v>D. Purchaser</v>
      </c>
      <c r="I4755" s="15" t="n">
        <v>18</v>
      </c>
      <c r="J4755" s="15" t="s">
        <v>322</v>
      </c>
      <c r="K4755" s="15" t="n">
        <v>1991</v>
      </c>
      <c r="L4755" s="16" t="str">
        <f aca="false">VLOOKUP(F4755,'[1]Goa Member''s Details Revised'!$C$2:$AO$7385,9,0)</f>
        <v>Never</v>
      </c>
      <c r="M4755" s="15" t="s">
        <v>13189</v>
      </c>
      <c r="N4755" s="17" t="n">
        <f aca="false">VLOOKUP(F4755,'[1]Goa Member''s Details Revised'!$C$2:$AO$7385,5,0)</f>
        <v>20000</v>
      </c>
      <c r="O4755" s="17" t="n">
        <f aca="false">VLOOKUP(F4755,'[1]Goa Member''s Details Revised'!$C$2:$AO$7385,5,0)</f>
        <v>20000</v>
      </c>
      <c r="P4755" s="17" t="n">
        <v>20000</v>
      </c>
      <c r="Q4755" s="17" t="str">
        <f aca="false">VLOOKUP(F4755,'[1]Goa Member''s Details Revised'!$C$2:$AO$7385,8,0)</f>
        <v>I.R.M</v>
      </c>
      <c r="R4755" s="17" t="n">
        <f aca="false">+O4755-P4755</f>
        <v>0</v>
      </c>
      <c r="S4755" s="15" t="e">
        <f aca="false">+#REF!-K4755</f>
        <v>#REF!</v>
      </c>
      <c r="T4755" s="17" t="n">
        <f aca="false">IF(Q4755="regular",((P4755-(P4755/99)*S4755)),(P4755-(P4755*20%)))</f>
        <v>16000</v>
      </c>
      <c r="U4755" s="17" t="e">
        <f aca="false">((P4755-(P4755/99)*S4755))</f>
        <v>#REF!</v>
      </c>
      <c r="V4755" s="17" t="n">
        <f aca="false">IF(Q4755="regular",0,(P4755-(O4755*20%)))</f>
        <v>16000</v>
      </c>
      <c r="W4755" s="17"/>
      <c r="X4755" s="15"/>
      <c r="Y4755" s="18" t="str">
        <f aca="false">VLOOKUP(F4755,'[1]Goa Member''s Details Revised'!$C$2:$AO$7385,12,0)</f>
        <v>last communication 10</v>
      </c>
    </row>
    <row r="4756" customFormat="false" ht="15" hidden="false" customHeight="false" outlineLevel="0" collapsed="false">
      <c r="B4756" s="14" t="n">
        <v>4755</v>
      </c>
      <c r="C4756" s="15"/>
      <c r="D4756" s="15" t="s">
        <v>13190</v>
      </c>
      <c r="E4756" s="15" t="s">
        <v>25</v>
      </c>
      <c r="F4756" s="15" t="s">
        <v>13191</v>
      </c>
      <c r="G4756" s="15"/>
      <c r="H4756" s="16" t="str">
        <f aca="false">VLOOKUP(F4756,'[1]Goa Member''s Details Revised'!$C$2:$AO$7385,2,0)</f>
        <v>D. Purchaser </v>
      </c>
      <c r="I4756" s="15" t="n">
        <v>21</v>
      </c>
      <c r="J4756" s="15" t="s">
        <v>322</v>
      </c>
      <c r="K4756" s="15" t="n">
        <v>1991</v>
      </c>
      <c r="L4756" s="16" t="str">
        <f aca="false">VLOOKUP(F4756,'[1]Goa Member''s Details Revised'!$C$2:$AO$7385,9,0)</f>
        <v>Never</v>
      </c>
      <c r="M4756" s="15" t="s">
        <v>13192</v>
      </c>
      <c r="N4756" s="17" t="n">
        <f aca="false">VLOOKUP(F4756,'[1]Goa Member''s Details Revised'!$C$2:$AO$7385,5,0)</f>
        <v>18000</v>
      </c>
      <c r="O4756" s="17" t="n">
        <f aca="false">VLOOKUP(F4756,'[1]Goa Member''s Details Revised'!$C$2:$AO$7385,5,0)</f>
        <v>18000</v>
      </c>
      <c r="P4756" s="17" t="n">
        <f aca="false">VLOOKUP(F4756,'[1]Goa Member''s Details Revised'!$C$2:$AO$7385,6,0)</f>
        <v>18000</v>
      </c>
      <c r="Q4756" s="17" t="str">
        <f aca="false">VLOOKUP(F4756,'[1]Goa Member''s Details Revised'!$C$2:$AO$7385,8,0)</f>
        <v>I.R.M</v>
      </c>
      <c r="R4756" s="17" t="n">
        <f aca="false">+O4756-P4756</f>
        <v>0</v>
      </c>
      <c r="S4756" s="15" t="e">
        <f aca="false">+#REF!-K4756</f>
        <v>#REF!</v>
      </c>
      <c r="T4756" s="17" t="n">
        <f aca="false">IF(Q4756="regular",((P4756-(P4756/99)*S4756)),(P4756-(P4756*20%)))</f>
        <v>14400</v>
      </c>
      <c r="U4756" s="17" t="e">
        <f aca="false">((P4756-(P4756/99)*S4756))</f>
        <v>#REF!</v>
      </c>
      <c r="V4756" s="17" t="n">
        <f aca="false">IF(Q4756="regular",0,(P4756-(O4756*20%)))</f>
        <v>14400</v>
      </c>
      <c r="W4756" s="17"/>
      <c r="X4756" s="15"/>
      <c r="Y4756" s="18" t="str">
        <f aca="false">VLOOKUP(F4756,'[1]Goa Member''s Details Revised'!$C$2:$AO$7385,12,0)</f>
        <v>last communication 2016</v>
      </c>
    </row>
    <row r="4757" customFormat="false" ht="30" hidden="false" customHeight="false" outlineLevel="0" collapsed="false">
      <c r="B4757" s="14" t="n">
        <v>4756</v>
      </c>
      <c r="C4757" s="15"/>
      <c r="D4757" s="15" t="s">
        <v>13193</v>
      </c>
      <c r="E4757" s="15" t="s">
        <v>25</v>
      </c>
      <c r="F4757" s="15" t="s">
        <v>13194</v>
      </c>
      <c r="G4757" s="15"/>
      <c r="H4757" s="16" t="str">
        <f aca="false">VLOOKUP(F4757,'[1]Goa Member''s Details Revised'!$C$2:$AO$7385,2,0)</f>
        <v>D. Purchaser </v>
      </c>
      <c r="I4757" s="15" t="n">
        <v>21</v>
      </c>
      <c r="J4757" s="15" t="s">
        <v>322</v>
      </c>
      <c r="K4757" s="15" t="n">
        <v>1991</v>
      </c>
      <c r="L4757" s="16" t="str">
        <f aca="false">VLOOKUP(F4757,'[1]Goa Member''s Details Revised'!$C$2:$AO$7385,9,0)</f>
        <v>Never</v>
      </c>
      <c r="M4757" s="15" t="s">
        <v>13195</v>
      </c>
      <c r="N4757" s="17" t="n">
        <f aca="false">VLOOKUP(F4757,'[1]Goa Member''s Details Revised'!$C$2:$AO$7385,5,0)</f>
        <v>27000</v>
      </c>
      <c r="O4757" s="17" t="n">
        <f aca="false">VLOOKUP(F4757,'[1]Goa Member''s Details Revised'!$C$2:$AO$7385,5,0)</f>
        <v>27000</v>
      </c>
      <c r="P4757" s="17" t="n">
        <f aca="false">VLOOKUP(F4757,'[1]Goa Member''s Details Revised'!$C$2:$AO$7385,6,0)</f>
        <v>31200</v>
      </c>
      <c r="Q4757" s="17" t="str">
        <f aca="false">VLOOKUP(F4757,'[1]Goa Member''s Details Revised'!$C$2:$AO$7385,8,0)</f>
        <v>I.R.M</v>
      </c>
      <c r="R4757" s="17" t="n">
        <f aca="false">+O4757-P4757</f>
        <v>-4200</v>
      </c>
      <c r="S4757" s="15" t="e">
        <f aca="false">+#REF!-K4757</f>
        <v>#REF!</v>
      </c>
      <c r="T4757" s="17" t="n">
        <f aca="false">IF(Q4757="regular",((P4757-(P4757/99)*S4757)),(P4757-(P4757*20%)))</f>
        <v>24960</v>
      </c>
      <c r="U4757" s="17" t="e">
        <f aca="false">((P4757-(P4757/99)*S4757))</f>
        <v>#REF!</v>
      </c>
      <c r="V4757" s="17" t="n">
        <f aca="false">IF(Q4757="regular",0,(P4757-(O4757*20%)))</f>
        <v>25800</v>
      </c>
      <c r="W4757" s="17"/>
      <c r="X4757" s="15"/>
      <c r="Y4757" s="18" t="str">
        <f aca="false">VLOOKUP(F4757,'[1]Goa Member''s Details Revised'!$C$2:$AO$7385,12,0)</f>
        <v>last mail reply communication 2016, application form is not in file</v>
      </c>
    </row>
    <row r="4758" customFormat="false" ht="15" hidden="false" customHeight="false" outlineLevel="0" collapsed="false">
      <c r="B4758" s="14" t="n">
        <v>4757</v>
      </c>
      <c r="C4758" s="15"/>
      <c r="D4758" s="15" t="s">
        <v>13196</v>
      </c>
      <c r="E4758" s="15" t="s">
        <v>25</v>
      </c>
      <c r="F4758" s="15" t="s">
        <v>13197</v>
      </c>
      <c r="G4758" s="15"/>
      <c r="H4758" s="16" t="str">
        <f aca="false">VLOOKUP(F4758,'[1]Goa Member''s Details Revised'!$C$2:$AO$7385,2,0)</f>
        <v>D. Purchaser </v>
      </c>
      <c r="I4758" s="15" t="n">
        <v>31</v>
      </c>
      <c r="J4758" s="15" t="s">
        <v>322</v>
      </c>
      <c r="K4758" s="15" t="n">
        <v>1991</v>
      </c>
      <c r="L4758" s="16" t="str">
        <f aca="false">VLOOKUP(F4758,'[1]Goa Member''s Details Revised'!$C$2:$AO$7385,9,0)</f>
        <v>Never</v>
      </c>
      <c r="M4758" s="15" t="s">
        <v>13198</v>
      </c>
      <c r="N4758" s="17" t="n">
        <f aca="false">VLOOKUP(F4758,'[1]Goa Member''s Details Revised'!$C$2:$AO$7385,5,0)</f>
        <v>26500</v>
      </c>
      <c r="O4758" s="17" t="n">
        <f aca="false">VLOOKUP(F4758,'[1]Goa Member''s Details Revised'!$C$2:$AO$7385,5,0)</f>
        <v>26500</v>
      </c>
      <c r="P4758" s="17" t="n">
        <f aca="false">VLOOKUP(F4758,'[1]Goa Member''s Details Revised'!$C$2:$AO$7385,6,0)</f>
        <v>27650</v>
      </c>
      <c r="Q4758" s="17" t="str">
        <f aca="false">VLOOKUP(F4758,'[1]Goa Member''s Details Revised'!$C$2:$AO$7385,8,0)</f>
        <v>I.R.M</v>
      </c>
      <c r="R4758" s="17" t="n">
        <f aca="false">+O4758-P4758</f>
        <v>-1150</v>
      </c>
      <c r="S4758" s="15" t="e">
        <f aca="false">+#REF!-K4758</f>
        <v>#REF!</v>
      </c>
      <c r="T4758" s="17" t="n">
        <f aca="false">IF(Q4758="regular",((P4758-(P4758/99)*S4758)),(P4758-(P4758*20%)))</f>
        <v>22120</v>
      </c>
      <c r="U4758" s="17" t="e">
        <f aca="false">((P4758-(P4758/99)*S4758))</f>
        <v>#REF!</v>
      </c>
      <c r="V4758" s="17" t="n">
        <f aca="false">IF(Q4758="regular",0,(P4758-(O4758*20%)))</f>
        <v>22350</v>
      </c>
      <c r="W4758" s="17"/>
      <c r="X4758" s="15"/>
      <c r="Y4758" s="18" t="str">
        <f aca="false">VLOOKUP(F4758,'[1]Goa Member''s Details Revised'!$C$2:$AO$7385,12,0)</f>
        <v>last communication 05</v>
      </c>
    </row>
    <row r="4759" customFormat="false" ht="30" hidden="false" customHeight="false" outlineLevel="0" collapsed="false">
      <c r="B4759" s="14" t="n">
        <v>4758</v>
      </c>
      <c r="C4759" s="15"/>
      <c r="D4759" s="15" t="s">
        <v>13199</v>
      </c>
      <c r="E4759" s="15" t="s">
        <v>25</v>
      </c>
      <c r="F4759" s="15" t="s">
        <v>13200</v>
      </c>
      <c r="G4759" s="15"/>
      <c r="H4759" s="16" t="str">
        <f aca="false">VLOOKUP(F4759,'[1]Goa Member''s Details Revised'!$C$2:$AO$7385,2,0)</f>
        <v>L. N. C</v>
      </c>
      <c r="I4759" s="15" t="n">
        <v>25</v>
      </c>
      <c r="J4759" s="15" t="s">
        <v>337</v>
      </c>
      <c r="K4759" s="15" t="n">
        <v>1991</v>
      </c>
      <c r="L4759" s="16" t="str">
        <f aca="false">VLOOKUP(F4759,'[1]Goa Member''s Details Revised'!$C$2:$AO$7385,9,0)</f>
        <v>Never</v>
      </c>
      <c r="M4759" s="15" t="s">
        <v>13201</v>
      </c>
      <c r="N4759" s="17" t="n">
        <f aca="false">VLOOKUP(F4759,'[1]Goa Member''s Details Revised'!$C$2:$AO$7385,5,0)</f>
        <v>18000</v>
      </c>
      <c r="O4759" s="17" t="n">
        <f aca="false">VLOOKUP(F4759,'[1]Goa Member''s Details Revised'!$C$2:$AO$7385,5,0)</f>
        <v>18000</v>
      </c>
      <c r="P4759" s="17" t="n">
        <f aca="false">VLOOKUP(F4759,'[1]Goa Member''s Details Revised'!$C$2:$AO$7385,6,0)</f>
        <v>18000</v>
      </c>
      <c r="Q4759" s="17" t="str">
        <f aca="false">VLOOKUP(F4759,'[1]Goa Member''s Details Revised'!$C$2:$AO$7385,8,0)</f>
        <v>I.R.M</v>
      </c>
      <c r="R4759" s="17" t="n">
        <f aca="false">+O4759-P4759</f>
        <v>0</v>
      </c>
      <c r="S4759" s="15" t="e">
        <f aca="false">+#REF!-K4759</f>
        <v>#REF!</v>
      </c>
      <c r="T4759" s="17" t="n">
        <f aca="false">IF(Q4759="regular",((P4759-(P4759/99)*S4759)),(P4759-(P4759*20%)))</f>
        <v>14400</v>
      </c>
      <c r="U4759" s="17" t="e">
        <f aca="false">((P4759-(P4759/99)*S4759))</f>
        <v>#REF!</v>
      </c>
      <c r="V4759" s="17" t="n">
        <f aca="false">IF(Q4759="regular",0,(P4759-(O4759*20%)))</f>
        <v>14400</v>
      </c>
      <c r="W4759" s="17"/>
      <c r="X4759" s="15"/>
      <c r="Y4759" s="18" t="str">
        <f aca="false">VLOOKUP(F4759,'[1]Goa Member''s Details Revised'!$C$2:$AO$7385,12,0)</f>
        <v>we send last reminder in 2012.then we did not receive any reply.</v>
      </c>
    </row>
    <row r="4760" customFormat="false" ht="15" hidden="false" customHeight="false" outlineLevel="0" collapsed="false">
      <c r="B4760" s="14" t="n">
        <v>4759</v>
      </c>
      <c r="C4760" s="15"/>
      <c r="D4760" s="15" t="s">
        <v>13202</v>
      </c>
      <c r="E4760" s="15" t="s">
        <v>25</v>
      </c>
      <c r="F4760" s="15" t="s">
        <v>13203</v>
      </c>
      <c r="G4760" s="15"/>
      <c r="H4760" s="16" t="str">
        <f aca="false">VLOOKUP(F4760,'[1]Goa Member''s Details Revised'!$C$2:$AO$7385,2,0)</f>
        <v>D. Purchaser </v>
      </c>
      <c r="I4760" s="15" t="n">
        <v>28</v>
      </c>
      <c r="J4760" s="15" t="s">
        <v>337</v>
      </c>
      <c r="K4760" s="15" t="n">
        <v>1991</v>
      </c>
      <c r="L4760" s="16" t="str">
        <f aca="false">VLOOKUP(F4760,'[1]Goa Member''s Details Revised'!$C$2:$AO$7385,9,0)</f>
        <v>never</v>
      </c>
      <c r="M4760" s="15" t="s">
        <v>13204</v>
      </c>
      <c r="N4760" s="17" t="n">
        <f aca="false">VLOOKUP(F4760,'[1]Goa Member''s Details Revised'!$C$2:$AO$7385,5,0)</f>
        <v>23700</v>
      </c>
      <c r="O4760" s="17" t="n">
        <f aca="false">VLOOKUP(F4760,'[1]Goa Member''s Details Revised'!$C$2:$AO$7385,5,0)</f>
        <v>23700</v>
      </c>
      <c r="P4760" s="17" t="n">
        <f aca="false">VLOOKUP(F4760,'[1]Goa Member''s Details Revised'!$C$2:$AO$7385,6,0)</f>
        <v>22910</v>
      </c>
      <c r="Q4760" s="17" t="str">
        <f aca="false">VLOOKUP(F4760,'[1]Goa Member''s Details Revised'!$C$2:$AO$7385,8,0)</f>
        <v>Outstanding</v>
      </c>
      <c r="R4760" s="17" t="n">
        <f aca="false">+O4760-P4760</f>
        <v>790</v>
      </c>
      <c r="S4760" s="15" t="e">
        <f aca="false">+#REF!-K4760</f>
        <v>#REF!</v>
      </c>
      <c r="T4760" s="17" t="n">
        <f aca="false">IF(Q4760="regular",((P4760-(P4760/99)*S4760)),(P4760-(P4760*20%)))</f>
        <v>18328</v>
      </c>
      <c r="U4760" s="17" t="e">
        <f aca="false">((P4760-(P4760/99)*S4760))</f>
        <v>#REF!</v>
      </c>
      <c r="V4760" s="17" t="n">
        <f aca="false">IF(Q4760="regular",0,(P4760-(O4760*20%)))</f>
        <v>18170</v>
      </c>
      <c r="W4760" s="17"/>
      <c r="X4760" s="15"/>
      <c r="Y4760" s="18" t="str">
        <f aca="false">VLOOKUP(F4760,'[1]Goa Member''s Details Revised'!$C$2:$AO$7385,12,0)</f>
        <v>last communication 91 (Outstanding Rs. 790/-) No App Frm</v>
      </c>
    </row>
    <row r="4761" customFormat="false" ht="30" hidden="false" customHeight="false" outlineLevel="0" collapsed="false">
      <c r="B4761" s="14" t="n">
        <v>4760</v>
      </c>
      <c r="C4761" s="15"/>
      <c r="D4761" s="15" t="s">
        <v>13205</v>
      </c>
      <c r="E4761" s="15" t="s">
        <v>25</v>
      </c>
      <c r="F4761" s="15" t="s">
        <v>13206</v>
      </c>
      <c r="G4761" s="15"/>
      <c r="H4761" s="16" t="str">
        <f aca="false">VLOOKUP(F4761,'[1]Goa Member''s Details Revised'!$C$2:$AO$7385,2,0)</f>
        <v>D. Purchaser </v>
      </c>
      <c r="I4761" s="15" t="n">
        <v>30</v>
      </c>
      <c r="J4761" s="15" t="s">
        <v>337</v>
      </c>
      <c r="K4761" s="15" t="n">
        <v>1991</v>
      </c>
      <c r="L4761" s="16" t="str">
        <f aca="false">VLOOKUP(F4761,'[1]Goa Member''s Details Revised'!$C$2:$AO$7385,9,0)</f>
        <v>never</v>
      </c>
      <c r="M4761" s="15" t="s">
        <v>13207</v>
      </c>
      <c r="N4761" s="17" t="n">
        <f aca="false">VLOOKUP(F4761,'[1]Goa Member''s Details Revised'!$C$2:$AO$7385,5,0)</f>
        <v>15300</v>
      </c>
      <c r="O4761" s="17" t="n">
        <f aca="false">VLOOKUP(F4761,'[1]Goa Member''s Details Revised'!$C$2:$AO$7385,5,0)</f>
        <v>15300</v>
      </c>
      <c r="P4761" s="17" t="n">
        <f aca="false">VLOOKUP(F4761,'[1]Goa Member''s Details Revised'!$C$2:$AO$7385,6,0)</f>
        <v>7650</v>
      </c>
      <c r="Q4761" s="17" t="str">
        <f aca="false">VLOOKUP(F4761,'[1]Goa Member''s Details Revised'!$C$2:$AO$7385,8,0)</f>
        <v>Outstanding</v>
      </c>
      <c r="R4761" s="17" t="n">
        <f aca="false">+O4761-P4761</f>
        <v>7650</v>
      </c>
      <c r="S4761" s="15" t="e">
        <f aca="false">+#REF!-K4761</f>
        <v>#REF!</v>
      </c>
      <c r="T4761" s="17" t="n">
        <f aca="false">IF(Q4761="regular",((P4761-(P4761/99)*S4761)),(P4761-(P4761*20%)))</f>
        <v>6120</v>
      </c>
      <c r="U4761" s="17" t="e">
        <f aca="false">((P4761-(P4761/99)*S4761))</f>
        <v>#REF!</v>
      </c>
      <c r="V4761" s="17" t="n">
        <f aca="false">IF(Q4761="regular",0,(P4761-(O4761*20%)))</f>
        <v>4590</v>
      </c>
      <c r="W4761" s="17"/>
      <c r="X4761" s="15"/>
      <c r="Y4761" s="18" t="str">
        <f aca="false">VLOOKUP(F4761,'[1]Goa Member''s Details Revised'!$C$2:$AO$7385,12,0)</f>
        <v>last communication 99 (Outstanding Rs 7650/-), application form is not in file</v>
      </c>
    </row>
    <row r="4762" customFormat="false" ht="15" hidden="false" customHeight="false" outlineLevel="0" collapsed="false">
      <c r="B4762" s="14" t="n">
        <v>4761</v>
      </c>
      <c r="C4762" s="15"/>
      <c r="D4762" s="15" t="s">
        <v>13208</v>
      </c>
      <c r="E4762" s="15" t="s">
        <v>25</v>
      </c>
      <c r="F4762" s="15" t="s">
        <v>13209</v>
      </c>
      <c r="G4762" s="15"/>
      <c r="H4762" s="16" t="str">
        <f aca="false">VLOOKUP(F4762,'[1]Goa Member''s Details Revised'!$C$2:$AO$7385,2,0)</f>
        <v>D. Purchaser </v>
      </c>
      <c r="I4762" s="15" t="n">
        <v>30</v>
      </c>
      <c r="J4762" s="15" t="s">
        <v>337</v>
      </c>
      <c r="K4762" s="15" t="n">
        <v>1991</v>
      </c>
      <c r="L4762" s="16" t="str">
        <f aca="false">VLOOKUP(F4762,'[1]Goa Member''s Details Revised'!$C$2:$AO$7385,9,0)</f>
        <v>never</v>
      </c>
      <c r="M4762" s="15" t="s">
        <v>13210</v>
      </c>
      <c r="N4762" s="17" t="n">
        <f aca="false">VLOOKUP(F4762,'[1]Goa Member''s Details Revised'!$C$2:$AO$7385,5,0)</f>
        <v>18000</v>
      </c>
      <c r="O4762" s="17" t="n">
        <f aca="false">VLOOKUP(F4762,'[1]Goa Member''s Details Revised'!$C$2:$AO$7385,5,0)</f>
        <v>18000</v>
      </c>
      <c r="P4762" s="17" t="n">
        <f aca="false">VLOOKUP(F4762,'[1]Goa Member''s Details Revised'!$C$2:$AO$7385,6,0)</f>
        <v>14400</v>
      </c>
      <c r="Q4762" s="17" t="str">
        <f aca="false">VLOOKUP(F4762,'[1]Goa Member''s Details Revised'!$C$2:$AO$7385,8,0)</f>
        <v>Outstanding</v>
      </c>
      <c r="R4762" s="17" t="n">
        <f aca="false">+O4762-P4762</f>
        <v>3600</v>
      </c>
      <c r="S4762" s="15" t="e">
        <f aca="false">+#REF!-K4762</f>
        <v>#REF!</v>
      </c>
      <c r="T4762" s="17" t="n">
        <f aca="false">IF(Q4762="regular",((P4762-(P4762/99)*S4762)),(P4762-(P4762*20%)))</f>
        <v>11520</v>
      </c>
      <c r="U4762" s="17" t="e">
        <f aca="false">((P4762-(P4762/99)*S4762))</f>
        <v>#REF!</v>
      </c>
      <c r="V4762" s="17" t="n">
        <f aca="false">IF(Q4762="regular",0,(P4762-(O4762*20%)))</f>
        <v>10800</v>
      </c>
      <c r="W4762" s="17"/>
      <c r="X4762" s="15"/>
      <c r="Y4762" s="18" t="str">
        <f aca="false">VLOOKUP(F4762,'[1]Goa Member''s Details Revised'!$C$2:$AO$7385,12,0)</f>
        <v>last communication 93 (Outstanding Rs. 3600/-) No APP frm </v>
      </c>
    </row>
    <row r="4763" customFormat="false" ht="15" hidden="false" customHeight="false" outlineLevel="0" collapsed="false">
      <c r="B4763" s="14" t="n">
        <v>4762</v>
      </c>
      <c r="C4763" s="15"/>
      <c r="D4763" s="15" t="s">
        <v>13211</v>
      </c>
      <c r="E4763" s="15" t="s">
        <v>25</v>
      </c>
      <c r="F4763" s="15" t="s">
        <v>13212</v>
      </c>
      <c r="G4763" s="15"/>
      <c r="H4763" s="16" t="str">
        <f aca="false">VLOOKUP(F4763,'[1]Goa Member''s Details Revised'!$C$2:$AO$7385,2,0)</f>
        <v>D. Purchaser </v>
      </c>
      <c r="I4763" s="15" t="n">
        <v>22</v>
      </c>
      <c r="J4763" s="15" t="s">
        <v>404</v>
      </c>
      <c r="K4763" s="15" t="n">
        <v>1991</v>
      </c>
      <c r="L4763" s="16" t="str">
        <f aca="false">VLOOKUP(F4763,'[1]Goa Member''s Details Revised'!$C$2:$AO$7385,9,0)</f>
        <v>Never</v>
      </c>
      <c r="M4763" s="15" t="s">
        <v>13213</v>
      </c>
      <c r="N4763" s="17" t="n">
        <f aca="false">VLOOKUP(F4763,'[1]Goa Member''s Details Revised'!$C$2:$AO$7385,5,0)</f>
        <v>35450</v>
      </c>
      <c r="O4763" s="17" t="n">
        <f aca="false">VLOOKUP(F4763,'[1]Goa Member''s Details Revised'!$C$2:$AO$7385,5,0)</f>
        <v>35450</v>
      </c>
      <c r="P4763" s="17" t="n">
        <f aca="false">VLOOKUP(F4763,'[1]Goa Member''s Details Revised'!$C$2:$AO$7385,6,0)</f>
        <v>35450</v>
      </c>
      <c r="Q4763" s="17" t="str">
        <f aca="false">VLOOKUP(F4763,'[1]Goa Member''s Details Revised'!$C$2:$AO$7385,8,0)</f>
        <v>I.R.M</v>
      </c>
      <c r="R4763" s="17" t="n">
        <f aca="false">+O4763-P4763</f>
        <v>0</v>
      </c>
      <c r="S4763" s="15" t="e">
        <f aca="false">+#REF!-K4763</f>
        <v>#REF!</v>
      </c>
      <c r="T4763" s="17" t="n">
        <f aca="false">IF(Q4763="regular",((P4763-(P4763/99)*S4763)),(P4763-(P4763*20%)))</f>
        <v>28360</v>
      </c>
      <c r="U4763" s="17" t="e">
        <f aca="false">((P4763-(P4763/99)*S4763))</f>
        <v>#REF!</v>
      </c>
      <c r="V4763" s="17" t="n">
        <f aca="false">IF(Q4763="regular",0,(P4763-(O4763*20%)))</f>
        <v>28360</v>
      </c>
      <c r="W4763" s="17"/>
      <c r="X4763" s="15"/>
      <c r="Y4763" s="18" t="str">
        <f aca="false">VLOOKUP(F4763,'[1]Goa Member''s Details Revised'!$C$2:$AO$7385,12,0)</f>
        <v>last communication 05</v>
      </c>
    </row>
    <row r="4764" customFormat="false" ht="30" hidden="false" customHeight="false" outlineLevel="0" collapsed="false">
      <c r="B4764" s="14" t="n">
        <v>4763</v>
      </c>
      <c r="C4764" s="15"/>
      <c r="D4764" s="15" t="s">
        <v>13214</v>
      </c>
      <c r="E4764" s="15" t="s">
        <v>25</v>
      </c>
      <c r="F4764" s="15" t="s">
        <v>13215</v>
      </c>
      <c r="G4764" s="15"/>
      <c r="H4764" s="16" t="str">
        <f aca="false">VLOOKUP(F4764,'[1]Goa Member''s Details Revised'!$C$2:$AO$7385,2,0)</f>
        <v>D. Purchaser </v>
      </c>
      <c r="I4764" s="15" t="n">
        <v>24</v>
      </c>
      <c r="J4764" s="15" t="s">
        <v>404</v>
      </c>
      <c r="K4764" s="15" t="n">
        <v>1991</v>
      </c>
      <c r="L4764" s="16" t="str">
        <f aca="false">VLOOKUP(F4764,'[1]Goa Member''s Details Revised'!$C$2:$AO$7385,9,0)</f>
        <v>Never</v>
      </c>
      <c r="M4764" s="15" t="s">
        <v>13216</v>
      </c>
      <c r="N4764" s="17" t="n">
        <f aca="false">VLOOKUP(F4764,'[1]Goa Member''s Details Revised'!$C$2:$AO$7385,5,0)</f>
        <v>17500</v>
      </c>
      <c r="O4764" s="17" t="n">
        <f aca="false">VLOOKUP(F4764,'[1]Goa Member''s Details Revised'!$C$2:$AO$7385,5,0)</f>
        <v>17500</v>
      </c>
      <c r="P4764" s="17" t="n">
        <f aca="false">VLOOKUP(F4764,'[1]Goa Member''s Details Revised'!$C$2:$AO$7385,6,0)</f>
        <v>19800</v>
      </c>
      <c r="Q4764" s="17" t="str">
        <f aca="false">VLOOKUP(F4764,'[1]Goa Member''s Details Revised'!$C$2:$AO$7385,8,0)</f>
        <v>I.R.M</v>
      </c>
      <c r="R4764" s="17" t="n">
        <f aca="false">+O4764-P4764</f>
        <v>-2300</v>
      </c>
      <c r="S4764" s="15" t="e">
        <f aca="false">+#REF!-K4764</f>
        <v>#REF!</v>
      </c>
      <c r="T4764" s="17" t="n">
        <f aca="false">IF(Q4764="regular",((P4764-(P4764/99)*S4764)),(P4764-(P4764*20%)))</f>
        <v>15840</v>
      </c>
      <c r="U4764" s="17" t="e">
        <f aca="false">((P4764-(P4764/99)*S4764))</f>
        <v>#REF!</v>
      </c>
      <c r="V4764" s="17" t="n">
        <f aca="false">IF(Q4764="regular",0,(P4764-(O4764*20%)))</f>
        <v>16300</v>
      </c>
      <c r="W4764" s="17"/>
      <c r="X4764" s="15"/>
      <c r="Y4764" s="18" t="str">
        <f aca="false">VLOOKUP(F4764,'[1]Goa Member''s Details Revised'!$C$2:$AO$7385,12,0)</f>
        <v>we send last reminder in 2012.then we did not receive any reply. No App frm</v>
      </c>
    </row>
    <row r="4765" customFormat="false" ht="30" hidden="false" customHeight="false" outlineLevel="0" collapsed="false">
      <c r="B4765" s="14" t="n">
        <v>4764</v>
      </c>
      <c r="C4765" s="15"/>
      <c r="D4765" s="15" t="s">
        <v>13217</v>
      </c>
      <c r="E4765" s="15" t="s">
        <v>25</v>
      </c>
      <c r="F4765" s="15" t="s">
        <v>13218</v>
      </c>
      <c r="G4765" s="15"/>
      <c r="H4765" s="16" t="str">
        <f aca="false">VLOOKUP(F4765,'[1]Goa Member''s Details Revised'!$C$2:$AO$7385,2,0)</f>
        <v>D. Purchaser </v>
      </c>
      <c r="I4765" s="15" t="n">
        <v>29</v>
      </c>
      <c r="J4765" s="15" t="s">
        <v>404</v>
      </c>
      <c r="K4765" s="15" t="n">
        <v>1991</v>
      </c>
      <c r="L4765" s="16" t="str">
        <f aca="false">VLOOKUP(F4765,'[1]Goa Member''s Details Revised'!$C$2:$AO$7385,9,0)</f>
        <v>Never</v>
      </c>
      <c r="M4765" s="15" t="s">
        <v>13219</v>
      </c>
      <c r="N4765" s="17" t="n">
        <f aca="false">VLOOKUP(F4765,'[1]Goa Member''s Details Revised'!$C$2:$AO$7385,5,0)</f>
        <v>16000</v>
      </c>
      <c r="O4765" s="17" t="n">
        <f aca="false">VLOOKUP(F4765,'[1]Goa Member''s Details Revised'!$C$2:$AO$7385,5,0)</f>
        <v>16000</v>
      </c>
      <c r="P4765" s="17" t="n">
        <f aca="false">VLOOKUP(F4765,'[1]Goa Member''s Details Revised'!$C$2:$AO$7385,6,0)</f>
        <v>17700</v>
      </c>
      <c r="Q4765" s="17" t="str">
        <f aca="false">VLOOKUP(F4765,'[1]Goa Member''s Details Revised'!$C$2:$AO$7385,8,0)</f>
        <v>I.R.M</v>
      </c>
      <c r="R4765" s="17" t="n">
        <f aca="false">+O4765-P4765</f>
        <v>-1700</v>
      </c>
      <c r="S4765" s="15" t="e">
        <f aca="false">+#REF!-K4765</f>
        <v>#REF!</v>
      </c>
      <c r="T4765" s="17" t="n">
        <f aca="false">IF(Q4765="regular",((P4765-(P4765/99)*S4765)),(P4765-(P4765*20%)))</f>
        <v>14160</v>
      </c>
      <c r="U4765" s="17" t="e">
        <f aca="false">((P4765-(P4765/99)*S4765))</f>
        <v>#REF!</v>
      </c>
      <c r="V4765" s="17" t="n">
        <f aca="false">IF(Q4765="regular",0,(P4765-(O4765*20%)))</f>
        <v>14500</v>
      </c>
      <c r="W4765" s="17"/>
      <c r="X4765" s="15"/>
      <c r="Y4765" s="18" t="str">
        <f aca="false">VLOOKUP(F4765,'[1]Goa Member''s Details Revised'!$C$2:$AO$7385,12,0)</f>
        <v>we send last reminder in 2012.then we did not receive any reply. No App frm</v>
      </c>
    </row>
    <row r="4766" customFormat="false" ht="30" hidden="false" customHeight="false" outlineLevel="0" collapsed="false">
      <c r="B4766" s="14" t="n">
        <v>4765</v>
      </c>
      <c r="C4766" s="15"/>
      <c r="D4766" s="15" t="s">
        <v>13220</v>
      </c>
      <c r="E4766" s="15" t="s">
        <v>25</v>
      </c>
      <c r="F4766" s="15" t="s">
        <v>13221</v>
      </c>
      <c r="G4766" s="15"/>
      <c r="H4766" s="16" t="str">
        <f aca="false">VLOOKUP(F4766,'[1]Goa Member''s Details Revised'!$C$2:$AO$7385,2,0)</f>
        <v>D. Purchaser </v>
      </c>
      <c r="I4766" s="15" t="n">
        <v>29</v>
      </c>
      <c r="J4766" s="15" t="s">
        <v>404</v>
      </c>
      <c r="K4766" s="15" t="n">
        <v>1991</v>
      </c>
      <c r="L4766" s="16" t="str">
        <f aca="false">VLOOKUP(F4766,'[1]Goa Member''s Details Revised'!$C$2:$AO$7385,9,0)</f>
        <v>Never</v>
      </c>
      <c r="M4766" s="15" t="s">
        <v>13222</v>
      </c>
      <c r="N4766" s="17" t="n">
        <f aca="false">VLOOKUP(F4766,'[1]Goa Member''s Details Revised'!$C$2:$AO$7385,5,0)</f>
        <v>16000</v>
      </c>
      <c r="O4766" s="17" t="n">
        <f aca="false">VLOOKUP(F4766,'[1]Goa Member''s Details Revised'!$C$2:$AO$7385,5,0)</f>
        <v>16000</v>
      </c>
      <c r="P4766" s="17" t="n">
        <f aca="false">VLOOKUP(F4766,'[1]Goa Member''s Details Revised'!$C$2:$AO$7385,6,0)</f>
        <v>17700</v>
      </c>
      <c r="Q4766" s="17" t="str">
        <f aca="false">VLOOKUP(F4766,'[1]Goa Member''s Details Revised'!$C$2:$AO$7385,8,0)</f>
        <v>I.R.M</v>
      </c>
      <c r="R4766" s="17" t="n">
        <f aca="false">+O4766-P4766</f>
        <v>-1700</v>
      </c>
      <c r="S4766" s="15" t="e">
        <f aca="false">+#REF!-K4766</f>
        <v>#REF!</v>
      </c>
      <c r="T4766" s="17" t="n">
        <f aca="false">IF(Q4766="regular",((P4766-(P4766/99)*S4766)),(P4766-(P4766*20%)))</f>
        <v>14160</v>
      </c>
      <c r="U4766" s="17" t="e">
        <f aca="false">((P4766-(P4766/99)*S4766))</f>
        <v>#REF!</v>
      </c>
      <c r="V4766" s="17" t="n">
        <f aca="false">IF(Q4766="regular",0,(P4766-(O4766*20%)))</f>
        <v>14500</v>
      </c>
      <c r="W4766" s="17"/>
      <c r="X4766" s="15"/>
      <c r="Y4766" s="18" t="str">
        <f aca="false">VLOOKUP(F4766,'[1]Goa Member''s Details Revised'!$C$2:$AO$7385,12,0)</f>
        <v>we send last reminder in 2012.then we did not receive any reply. No App frm</v>
      </c>
    </row>
    <row r="4767" customFormat="false" ht="30" hidden="false" customHeight="false" outlineLevel="0" collapsed="false">
      <c r="B4767" s="14" t="n">
        <v>4766</v>
      </c>
      <c r="C4767" s="15"/>
      <c r="D4767" s="15" t="s">
        <v>13223</v>
      </c>
      <c r="E4767" s="15" t="s">
        <v>25</v>
      </c>
      <c r="F4767" s="15" t="s">
        <v>13224</v>
      </c>
      <c r="G4767" s="15"/>
      <c r="H4767" s="16" t="str">
        <f aca="false">VLOOKUP(F4767,'[1]Goa Member''s Details Revised'!$C$2:$AO$7385,2,0)</f>
        <v>D. Purchaser </v>
      </c>
      <c r="I4767" s="15" t="n">
        <v>16</v>
      </c>
      <c r="J4767" s="15" t="s">
        <v>651</v>
      </c>
      <c r="K4767" s="15" t="n">
        <v>1991</v>
      </c>
      <c r="L4767" s="16" t="str">
        <f aca="false">VLOOKUP(F4767,'[1]Goa Member''s Details Revised'!$C$2:$AO$7385,9,0)</f>
        <v>Never</v>
      </c>
      <c r="M4767" s="15" t="s">
        <v>13225</v>
      </c>
      <c r="N4767" s="17" t="n">
        <f aca="false">VLOOKUP(F4767,'[1]Goa Member''s Details Revised'!$C$2:$AO$7385,5,0)</f>
        <v>27000</v>
      </c>
      <c r="O4767" s="17" t="n">
        <f aca="false">VLOOKUP(F4767,'[1]Goa Member''s Details Revised'!$C$2:$AO$7385,5,0)</f>
        <v>27000</v>
      </c>
      <c r="P4767" s="17" t="n">
        <f aca="false">VLOOKUP(F4767,'[1]Goa Member''s Details Revised'!$C$2:$AO$7385,6,0)</f>
        <v>31200</v>
      </c>
      <c r="Q4767" s="17" t="str">
        <f aca="false">VLOOKUP(F4767,'[1]Goa Member''s Details Revised'!$C$2:$AO$7385,8,0)</f>
        <v>I.R.M</v>
      </c>
      <c r="R4767" s="17" t="n">
        <f aca="false">+O4767-P4767</f>
        <v>-4200</v>
      </c>
      <c r="S4767" s="15" t="e">
        <f aca="false">+#REF!-K4767</f>
        <v>#REF!</v>
      </c>
      <c r="T4767" s="17" t="n">
        <f aca="false">IF(Q4767="regular",((P4767-(P4767/99)*S4767)),(P4767-(P4767*20%)))</f>
        <v>24960</v>
      </c>
      <c r="U4767" s="17" t="e">
        <f aca="false">((P4767-(P4767/99)*S4767))</f>
        <v>#REF!</v>
      </c>
      <c r="V4767" s="17" t="n">
        <f aca="false">IF(Q4767="regular",0,(P4767-(O4767*20%)))</f>
        <v>25800</v>
      </c>
      <c r="W4767" s="17"/>
      <c r="X4767" s="15"/>
      <c r="Y4767" s="18" t="str">
        <f aca="false">VLOOKUP(F4767,'[1]Goa Member''s Details Revised'!$C$2:$AO$7385,12,0)</f>
        <v>we send last reminder in 2012.then we did not receive any reply. No App frm</v>
      </c>
    </row>
    <row r="4768" customFormat="false" ht="15" hidden="false" customHeight="false" outlineLevel="0" collapsed="false">
      <c r="B4768" s="14" t="n">
        <v>4767</v>
      </c>
      <c r="C4768" s="15"/>
      <c r="D4768" s="15" t="s">
        <v>13226</v>
      </c>
      <c r="E4768" s="15" t="s">
        <v>25</v>
      </c>
      <c r="F4768" s="15" t="s">
        <v>13227</v>
      </c>
      <c r="G4768" s="15"/>
      <c r="H4768" s="16" t="str">
        <f aca="false">VLOOKUP(F4768,'[1]Goa Member''s Details Revised'!$C$2:$AO$7385,2,0)</f>
        <v>D. Purchaser </v>
      </c>
      <c r="I4768" s="15" t="n">
        <v>27</v>
      </c>
      <c r="J4768" s="15" t="s">
        <v>651</v>
      </c>
      <c r="K4768" s="15" t="n">
        <v>1991</v>
      </c>
      <c r="L4768" s="16" t="str">
        <f aca="false">VLOOKUP(F4768,'[1]Goa Member''s Details Revised'!$C$2:$AO$7385,9,0)</f>
        <v>Never</v>
      </c>
      <c r="M4768" s="15" t="s">
        <v>13228</v>
      </c>
      <c r="N4768" s="17" t="n">
        <f aca="false">VLOOKUP(F4768,'[1]Goa Member''s Details Revised'!$C$2:$AO$7385,5,0)</f>
        <v>34000</v>
      </c>
      <c r="O4768" s="17" t="n">
        <f aca="false">VLOOKUP(F4768,'[1]Goa Member''s Details Revised'!$C$2:$AO$7385,5,0)</f>
        <v>34000</v>
      </c>
      <c r="P4768" s="17" t="n">
        <f aca="false">VLOOKUP(F4768,'[1]Goa Member''s Details Revised'!$C$2:$AO$7385,6,0)</f>
        <v>35450</v>
      </c>
      <c r="Q4768" s="17" t="str">
        <f aca="false">VLOOKUP(F4768,'[1]Goa Member''s Details Revised'!$C$2:$AO$7385,8,0)</f>
        <v>I.R.M</v>
      </c>
      <c r="R4768" s="17" t="n">
        <f aca="false">+O4768-P4768</f>
        <v>-1450</v>
      </c>
      <c r="S4768" s="15" t="e">
        <f aca="false">+#REF!-K4768</f>
        <v>#REF!</v>
      </c>
      <c r="T4768" s="17" t="n">
        <f aca="false">IF(Q4768="regular",((P4768-(P4768/99)*S4768)),(P4768-(P4768*20%)))</f>
        <v>28360</v>
      </c>
      <c r="U4768" s="17" t="e">
        <f aca="false">((P4768-(P4768/99)*S4768))</f>
        <v>#REF!</v>
      </c>
      <c r="V4768" s="17" t="n">
        <f aca="false">IF(Q4768="regular",0,(P4768-(O4768*20%)))</f>
        <v>28650</v>
      </c>
      <c r="W4768" s="17"/>
      <c r="X4768" s="15"/>
      <c r="Y4768" s="18" t="str">
        <f aca="false">VLOOKUP(F4768,'[1]Goa Member''s Details Revised'!$C$2:$AO$7385,12,0)</f>
        <v>As POD last communication 2007</v>
      </c>
    </row>
    <row r="4769" customFormat="false" ht="15" hidden="false" customHeight="false" outlineLevel="0" collapsed="false">
      <c r="B4769" s="14" t="n">
        <v>4768</v>
      </c>
      <c r="C4769" s="15"/>
      <c r="D4769" s="15" t="s">
        <v>13229</v>
      </c>
      <c r="E4769" s="15" t="s">
        <v>25</v>
      </c>
      <c r="F4769" s="15" t="s">
        <v>13230</v>
      </c>
      <c r="G4769" s="15"/>
      <c r="H4769" s="16" t="str">
        <f aca="false">VLOOKUP(F4769,'[1]Goa Member''s Details Revised'!$C$2:$AO$7385,2,0)</f>
        <v>D. Purchaser </v>
      </c>
      <c r="I4769" s="15" t="n">
        <v>2</v>
      </c>
      <c r="J4769" s="15" t="s">
        <v>1102</v>
      </c>
      <c r="K4769" s="15" t="n">
        <v>1991</v>
      </c>
      <c r="L4769" s="16" t="str">
        <f aca="false">VLOOKUP(F4769,'[1]Goa Member''s Details Revised'!$C$2:$AO$7385,9,0)</f>
        <v>Never</v>
      </c>
      <c r="M4769" s="15" t="s">
        <v>13231</v>
      </c>
      <c r="N4769" s="17" t="n">
        <f aca="false">VLOOKUP(F4769,'[1]Goa Member''s Details Revised'!$C$2:$AO$7385,5,0)</f>
        <v>34000</v>
      </c>
      <c r="O4769" s="17" t="n">
        <f aca="false">VLOOKUP(F4769,'[1]Goa Member''s Details Revised'!$C$2:$AO$7385,5,0)</f>
        <v>34000</v>
      </c>
      <c r="P4769" s="17" t="n">
        <f aca="false">VLOOKUP(F4769,'[1]Goa Member''s Details Revised'!$C$2:$AO$7385,6,0)</f>
        <v>34000</v>
      </c>
      <c r="Q4769" s="17" t="str">
        <f aca="false">VLOOKUP(F4769,'[1]Goa Member''s Details Revised'!$C$2:$AO$7385,8,0)</f>
        <v>I.R.M</v>
      </c>
      <c r="R4769" s="17" t="n">
        <f aca="false">+O4769-P4769</f>
        <v>0</v>
      </c>
      <c r="S4769" s="15" t="e">
        <f aca="false">+#REF!-K4769</f>
        <v>#REF!</v>
      </c>
      <c r="T4769" s="17" t="n">
        <f aca="false">IF(Q4769="regular",((P4769-(P4769/99)*S4769)),(P4769-(P4769*20%)))</f>
        <v>27200</v>
      </c>
      <c r="U4769" s="17" t="e">
        <f aca="false">((P4769-(P4769/99)*S4769))</f>
        <v>#REF!</v>
      </c>
      <c r="V4769" s="17" t="n">
        <f aca="false">IF(Q4769="regular",0,(P4769-(O4769*20%)))</f>
        <v>27200</v>
      </c>
      <c r="W4769" s="17"/>
      <c r="X4769" s="15"/>
      <c r="Y4769" s="18" t="str">
        <f aca="false">VLOOKUP(F4769,'[1]Goa Member''s Details Revised'!$C$2:$AO$7385,12,0)</f>
        <v>last communication 94</v>
      </c>
    </row>
    <row r="4770" customFormat="false" ht="30" hidden="false" customHeight="false" outlineLevel="0" collapsed="false">
      <c r="B4770" s="14" t="n">
        <v>4769</v>
      </c>
      <c r="C4770" s="15"/>
      <c r="D4770" s="15" t="s">
        <v>13232</v>
      </c>
      <c r="E4770" s="15" t="s">
        <v>25</v>
      </c>
      <c r="F4770" s="15" t="s">
        <v>13233</v>
      </c>
      <c r="G4770" s="15"/>
      <c r="H4770" s="16" t="str">
        <f aca="false">VLOOKUP(F4770,'[1]Goa Member''s Details Revised'!$C$2:$AO$7385,2,0)</f>
        <v>D. Purchaser </v>
      </c>
      <c r="I4770" s="15" t="n">
        <v>31</v>
      </c>
      <c r="J4770" s="15" t="s">
        <v>651</v>
      </c>
      <c r="K4770" s="15" t="n">
        <v>1991</v>
      </c>
      <c r="L4770" s="16" t="str">
        <f aca="false">VLOOKUP(F4770,'[1]Goa Member''s Details Revised'!$C$2:$AO$7385,9,0)</f>
        <v>Never</v>
      </c>
      <c r="M4770" s="15" t="s">
        <v>13234</v>
      </c>
      <c r="N4770" s="17" t="n">
        <f aca="false">VLOOKUP(F4770,'[1]Goa Member''s Details Revised'!$C$2:$AO$7385,5,0)</f>
        <v>31200</v>
      </c>
      <c r="O4770" s="17" t="n">
        <f aca="false">VLOOKUP(F4770,'[1]Goa Member''s Details Revised'!$C$2:$AO$7385,5,0)</f>
        <v>31200</v>
      </c>
      <c r="P4770" s="17" t="n">
        <f aca="false">VLOOKUP(F4770,'[1]Goa Member''s Details Revised'!$C$2:$AO$7385,6,0)</f>
        <v>18200</v>
      </c>
      <c r="Q4770" s="17" t="str">
        <f aca="false">VLOOKUP(F4770,'[1]Goa Member''s Details Revised'!$C$2:$AO$7385,8,0)</f>
        <v>Outstanding</v>
      </c>
      <c r="R4770" s="17" t="n">
        <f aca="false">+O4770-P4770</f>
        <v>13000</v>
      </c>
      <c r="S4770" s="15" t="e">
        <f aca="false">+#REF!-K4770</f>
        <v>#REF!</v>
      </c>
      <c r="T4770" s="17" t="n">
        <f aca="false">IF(Q4770="regular",((P4770-(P4770/99)*S4770)),(P4770-(P4770*20%)))</f>
        <v>14560</v>
      </c>
      <c r="U4770" s="17" t="e">
        <f aca="false">((P4770-(P4770/99)*S4770))</f>
        <v>#REF!</v>
      </c>
      <c r="V4770" s="17" t="n">
        <f aca="false">IF(Q4770="regular",0,(P4770-(O4770*20%)))</f>
        <v>11960</v>
      </c>
      <c r="W4770" s="17"/>
      <c r="X4770" s="15"/>
      <c r="Y4770" s="18" t="str">
        <f aca="false">VLOOKUP(F4770,'[1]Goa Member''s Details Revised'!$C$2:$AO$7385,12,0)</f>
        <v>No documents is in file Outstanding Rs 13000/-..only POD 2007 letter.. MISSING</v>
      </c>
    </row>
    <row r="4771" customFormat="false" ht="15" hidden="false" customHeight="false" outlineLevel="0" collapsed="false">
      <c r="B4771" s="14" t="n">
        <v>4770</v>
      </c>
      <c r="C4771" s="15"/>
      <c r="D4771" s="15" t="s">
        <v>13235</v>
      </c>
      <c r="E4771" s="15" t="s">
        <v>25</v>
      </c>
      <c r="F4771" s="15" t="s">
        <v>13236</v>
      </c>
      <c r="G4771" s="15"/>
      <c r="H4771" s="16" t="str">
        <f aca="false">VLOOKUP(F4771,'[1]Goa Member''s Details Revised'!$C$2:$AO$7385,2,0)</f>
        <v>D. Purchaser </v>
      </c>
      <c r="I4771" s="15" t="n">
        <v>10</v>
      </c>
      <c r="J4771" s="15" t="s">
        <v>1102</v>
      </c>
      <c r="K4771" s="15" t="n">
        <v>1991</v>
      </c>
      <c r="L4771" s="16" t="str">
        <f aca="false">VLOOKUP(F4771,'[1]Goa Member''s Details Revised'!$C$2:$AO$7385,9,0)</f>
        <v>Never</v>
      </c>
      <c r="M4771" s="15" t="s">
        <v>13237</v>
      </c>
      <c r="N4771" s="17" t="n">
        <f aca="false">VLOOKUP(F4771,'[1]Goa Member''s Details Revised'!$C$2:$AO$7385,5,0)</f>
        <v>19800</v>
      </c>
      <c r="O4771" s="17" t="n">
        <f aca="false">VLOOKUP(F4771,'[1]Goa Member''s Details Revised'!$C$2:$AO$7385,5,0)</f>
        <v>19800</v>
      </c>
      <c r="P4771" s="17" t="n">
        <f aca="false">VLOOKUP(F4771,'[1]Goa Member''s Details Revised'!$C$2:$AO$7385,6,0)</f>
        <v>7926</v>
      </c>
      <c r="Q4771" s="17" t="str">
        <f aca="false">VLOOKUP(F4771,'[1]Goa Member''s Details Revised'!$C$2:$AO$7385,8,0)</f>
        <v>I.R.M</v>
      </c>
      <c r="R4771" s="17" t="n">
        <f aca="false">+O4771-P4771</f>
        <v>11874</v>
      </c>
      <c r="S4771" s="15" t="e">
        <f aca="false">+#REF!-K4771</f>
        <v>#REF!</v>
      </c>
      <c r="T4771" s="17" t="n">
        <f aca="false">IF(Q4771="regular",((P4771-(P4771/99)*S4771)),(P4771-(P4771*20%)))</f>
        <v>6340.8</v>
      </c>
      <c r="U4771" s="17" t="e">
        <f aca="false">((P4771-(P4771/99)*S4771))</f>
        <v>#REF!</v>
      </c>
      <c r="V4771" s="17" t="n">
        <f aca="false">IF(Q4771="regular",0,(P4771-(O4771*20%)))</f>
        <v>3966</v>
      </c>
      <c r="W4771" s="17"/>
      <c r="X4771" s="15"/>
      <c r="Y4771" s="18" t="str">
        <f aca="false">VLOOKUP(F4771,'[1]Goa Member''s Details Revised'!$C$2:$AO$7385,12,0)</f>
        <v>last communication 00, no application form is in file</v>
      </c>
    </row>
    <row r="4772" customFormat="false" ht="30" hidden="false" customHeight="false" outlineLevel="0" collapsed="false">
      <c r="B4772" s="14" t="n">
        <v>4771</v>
      </c>
      <c r="C4772" s="15"/>
      <c r="D4772" s="15" t="s">
        <v>13238</v>
      </c>
      <c r="E4772" s="15" t="s">
        <v>25</v>
      </c>
      <c r="F4772" s="15" t="s">
        <v>13239</v>
      </c>
      <c r="G4772" s="15"/>
      <c r="H4772" s="16" t="str">
        <f aca="false">VLOOKUP(F4772,'[1]Goa Member''s Details Revised'!$C$2:$AO$7385,2,0)</f>
        <v>D. Purchaser </v>
      </c>
      <c r="I4772" s="15" t="n">
        <v>30</v>
      </c>
      <c r="J4772" s="15" t="s">
        <v>1102</v>
      </c>
      <c r="K4772" s="15" t="n">
        <v>1991</v>
      </c>
      <c r="L4772" s="16" t="str">
        <f aca="false">VLOOKUP(F4772,'[1]Goa Member''s Details Revised'!$C$2:$AO$7385,9,0)</f>
        <v>Never</v>
      </c>
      <c r="M4772" s="15" t="s">
        <v>13240</v>
      </c>
      <c r="N4772" s="17" t="n">
        <f aca="false">VLOOKUP(F4772,'[1]Goa Member''s Details Revised'!$C$2:$AO$7385,5,0)</f>
        <v>19800</v>
      </c>
      <c r="O4772" s="17" t="n">
        <f aca="false">VLOOKUP(F4772,'[1]Goa Member''s Details Revised'!$C$2:$AO$7385,5,0)</f>
        <v>19800</v>
      </c>
      <c r="P4772" s="17" t="n">
        <f aca="false">VLOOKUP(F4772,'[1]Goa Member''s Details Revised'!$C$2:$AO$7385,6,0)</f>
        <v>19800</v>
      </c>
      <c r="Q4772" s="17" t="str">
        <f aca="false">VLOOKUP(F4772,'[1]Goa Member''s Details Revised'!$C$2:$AO$7385,8,0)</f>
        <v>I.R.M</v>
      </c>
      <c r="R4772" s="17" t="n">
        <f aca="false">+O4772-P4772</f>
        <v>0</v>
      </c>
      <c r="S4772" s="15" t="e">
        <f aca="false">+#REF!-K4772</f>
        <v>#REF!</v>
      </c>
      <c r="T4772" s="17" t="n">
        <f aca="false">IF(Q4772="regular",((P4772-(P4772/99)*S4772)),(P4772-(P4772*20%)))</f>
        <v>15840</v>
      </c>
      <c r="U4772" s="17" t="e">
        <f aca="false">((P4772-(P4772/99)*S4772))</f>
        <v>#REF!</v>
      </c>
      <c r="V4772" s="17" t="n">
        <f aca="false">IF(Q4772="regular",0,(P4772-(O4772*20%)))</f>
        <v>15840</v>
      </c>
      <c r="W4772" s="17"/>
      <c r="X4772" s="15"/>
      <c r="Y4772" s="18" t="str">
        <f aca="false">VLOOKUP(F4772,'[1]Goa Member''s Details Revised'!$C$2:$AO$7385,12,0)</f>
        <v>we send last reminder in 2012.then we did not receive any reply.</v>
      </c>
    </row>
    <row r="4773" customFormat="false" ht="15" hidden="false" customHeight="false" outlineLevel="0" collapsed="false">
      <c r="B4773" s="14" t="n">
        <v>4772</v>
      </c>
      <c r="C4773" s="15"/>
      <c r="D4773" s="15" t="s">
        <v>13241</v>
      </c>
      <c r="E4773" s="15" t="s">
        <v>25</v>
      </c>
      <c r="F4773" s="15" t="s">
        <v>13242</v>
      </c>
      <c r="G4773" s="15"/>
      <c r="H4773" s="16" t="str">
        <f aca="false">VLOOKUP(F4773,'[1]Goa Member''s Details Revised'!$C$2:$AO$7385,2,0)</f>
        <v>D. Purchaser </v>
      </c>
      <c r="I4773" s="15" t="n">
        <v>18</v>
      </c>
      <c r="J4773" s="15" t="s">
        <v>1102</v>
      </c>
      <c r="K4773" s="15" t="n">
        <v>1991</v>
      </c>
      <c r="L4773" s="16" t="str">
        <f aca="false">VLOOKUP(F4773,'[1]Goa Member''s Details Revised'!$C$2:$AO$7385,9,0)</f>
        <v>Never</v>
      </c>
      <c r="M4773" s="15" t="s">
        <v>13243</v>
      </c>
      <c r="N4773" s="17" t="n">
        <f aca="false">VLOOKUP(F4773,'[1]Goa Member''s Details Revised'!$C$2:$AO$7385,5,0)</f>
        <v>22000</v>
      </c>
      <c r="O4773" s="17" t="n">
        <f aca="false">VLOOKUP(F4773,'[1]Goa Member''s Details Revised'!$C$2:$AO$7385,5,0)</f>
        <v>22000</v>
      </c>
      <c r="P4773" s="17" t="n">
        <f aca="false">VLOOKUP(F4773,'[1]Goa Member''s Details Revised'!$C$2:$AO$7385,6,0)</f>
        <v>22000</v>
      </c>
      <c r="Q4773" s="17" t="str">
        <f aca="false">VLOOKUP(F4773,'[1]Goa Member''s Details Revised'!$C$2:$AO$7385,8,0)</f>
        <v>I.R.M</v>
      </c>
      <c r="R4773" s="17" t="n">
        <f aca="false">+O4773-P4773</f>
        <v>0</v>
      </c>
      <c r="S4773" s="15" t="e">
        <f aca="false">+#REF!-K4773</f>
        <v>#REF!</v>
      </c>
      <c r="T4773" s="17" t="n">
        <f aca="false">IF(Q4773="regular",((P4773-(P4773/99)*S4773)),(P4773-(P4773*20%)))</f>
        <v>17600</v>
      </c>
      <c r="U4773" s="17" t="e">
        <f aca="false">((P4773-(P4773/99)*S4773))</f>
        <v>#REF!</v>
      </c>
      <c r="V4773" s="17" t="n">
        <f aca="false">IF(Q4773="regular",0,(P4773-(O4773*20%)))</f>
        <v>17600</v>
      </c>
      <c r="W4773" s="17"/>
      <c r="X4773" s="15"/>
      <c r="Y4773" s="18" t="str">
        <f aca="false">VLOOKUP(F4773,'[1]Goa Member''s Details Revised'!$C$2:$AO$7385,12,0)</f>
        <v>As POD last communication 2007</v>
      </c>
    </row>
    <row r="4774" customFormat="false" ht="30" hidden="false" customHeight="false" outlineLevel="0" collapsed="false">
      <c r="B4774" s="14" t="n">
        <v>4773</v>
      </c>
      <c r="C4774" s="15"/>
      <c r="D4774" s="15" t="s">
        <v>13244</v>
      </c>
      <c r="E4774" s="15" t="s">
        <v>25</v>
      </c>
      <c r="F4774" s="15" t="s">
        <v>13245</v>
      </c>
      <c r="G4774" s="15"/>
      <c r="H4774" s="16" t="str">
        <f aca="false">VLOOKUP(F4774,'[1]Goa Member''s Details Revised'!$C$2:$AO$7385,2,0)</f>
        <v>D. Purchaser </v>
      </c>
      <c r="I4774" s="15" t="n">
        <v>22</v>
      </c>
      <c r="J4774" s="15" t="s">
        <v>1102</v>
      </c>
      <c r="K4774" s="15" t="n">
        <v>1991</v>
      </c>
      <c r="L4774" s="16" t="n">
        <f aca="false">VLOOKUP(F4774,'[1]Goa Member''s Details Revised'!$C$2:$AO$7385,9,0)</f>
        <v>2009</v>
      </c>
      <c r="M4774" s="15" t="s">
        <v>13246</v>
      </c>
      <c r="N4774" s="17" t="n">
        <f aca="false">VLOOKUP(F4774,'[1]Goa Member''s Details Revised'!$C$2:$AO$7385,5,0)</f>
        <v>20000</v>
      </c>
      <c r="O4774" s="17" t="n">
        <f aca="false">VLOOKUP(F4774,'[1]Goa Member''s Details Revised'!$C$2:$AO$7385,5,0)</f>
        <v>20000</v>
      </c>
      <c r="P4774" s="17" t="n">
        <f aca="false">VLOOKUP(F4774,'[1]Goa Member''s Details Revised'!$C$2:$AO$7385,6,0)</f>
        <v>20000</v>
      </c>
      <c r="Q4774" s="17" t="str">
        <f aca="false">VLOOKUP(F4774,'[1]Goa Member''s Details Revised'!$C$2:$AO$7385,8,0)</f>
        <v>I.R.M</v>
      </c>
      <c r="R4774" s="17" t="n">
        <f aca="false">+O4774-P4774</f>
        <v>0</v>
      </c>
      <c r="S4774" s="15" t="e">
        <f aca="false">+#REF!-K4774</f>
        <v>#REF!</v>
      </c>
      <c r="T4774" s="17" t="n">
        <f aca="false">IF(Q4774="regular",((P4774-(P4774/99)*S4774)),(P4774-(P4774*20%)))</f>
        <v>16000</v>
      </c>
      <c r="U4774" s="17" t="e">
        <f aca="false">((P4774-(P4774/99)*S4774))</f>
        <v>#REF!</v>
      </c>
      <c r="V4774" s="17" t="n">
        <f aca="false">IF(Q4774="regular",0,(P4774-(O4774*20%)))</f>
        <v>16000</v>
      </c>
      <c r="W4774" s="17"/>
      <c r="X4774" s="15"/>
      <c r="Y4774" s="18" t="str">
        <f aca="false">VLOOKUP(F4774,'[1]Goa Member''s Details Revised'!$C$2:$AO$7385,12,0)</f>
        <v>we send last reminder in 2012.then we did not receive any reply.total 4 membership of Goa:- 50021,50022,50023,50024</v>
      </c>
    </row>
    <row r="4775" customFormat="false" ht="30" hidden="false" customHeight="false" outlineLevel="0" collapsed="false">
      <c r="B4775" s="14" t="n">
        <v>4774</v>
      </c>
      <c r="C4775" s="15"/>
      <c r="D4775" s="15" t="s">
        <v>13247</v>
      </c>
      <c r="E4775" s="15" t="s">
        <v>25</v>
      </c>
      <c r="F4775" s="15" t="s">
        <v>13248</v>
      </c>
      <c r="G4775" s="15"/>
      <c r="H4775" s="16" t="str">
        <f aca="false">VLOOKUP(F4775,'[1]Goa Member''s Details Revised'!$C$2:$AO$7385,2,0)</f>
        <v>D. Purchaser </v>
      </c>
      <c r="I4775" s="15" t="n">
        <v>22</v>
      </c>
      <c r="J4775" s="15" t="s">
        <v>1102</v>
      </c>
      <c r="K4775" s="15" t="n">
        <v>1991</v>
      </c>
      <c r="L4775" s="16" t="n">
        <f aca="false">VLOOKUP(F4775,'[1]Goa Member''s Details Revised'!$C$2:$AO$7385,9,0)</f>
        <v>2009</v>
      </c>
      <c r="M4775" s="15" t="s">
        <v>13246</v>
      </c>
      <c r="N4775" s="17" t="n">
        <f aca="false">VLOOKUP(F4775,'[1]Goa Member''s Details Revised'!$C$2:$AO$7385,5,0)</f>
        <v>20000</v>
      </c>
      <c r="O4775" s="17" t="n">
        <f aca="false">VLOOKUP(F4775,'[1]Goa Member''s Details Revised'!$C$2:$AO$7385,5,0)</f>
        <v>20000</v>
      </c>
      <c r="P4775" s="17" t="n">
        <f aca="false">VLOOKUP(F4775,'[1]Goa Member''s Details Revised'!$C$2:$AO$7385,6,0)</f>
        <v>20000</v>
      </c>
      <c r="Q4775" s="17" t="str">
        <f aca="false">VLOOKUP(F4775,'[1]Goa Member''s Details Revised'!$C$2:$AO$7385,8,0)</f>
        <v>I.R.M</v>
      </c>
      <c r="R4775" s="17" t="n">
        <f aca="false">+O4775-P4775</f>
        <v>0</v>
      </c>
      <c r="S4775" s="15" t="e">
        <f aca="false">+#REF!-K4775</f>
        <v>#REF!</v>
      </c>
      <c r="T4775" s="17" t="n">
        <f aca="false">IF(Q4775="regular",((P4775-(P4775/99)*S4775)),(P4775-(P4775*20%)))</f>
        <v>16000</v>
      </c>
      <c r="U4775" s="17" t="e">
        <f aca="false">((P4775-(P4775/99)*S4775))</f>
        <v>#REF!</v>
      </c>
      <c r="V4775" s="17" t="n">
        <f aca="false">IF(Q4775="regular",0,(P4775-(O4775*20%)))</f>
        <v>16000</v>
      </c>
      <c r="W4775" s="17"/>
      <c r="X4775" s="15"/>
      <c r="Y4775" s="18" t="str">
        <f aca="false">VLOOKUP(F4775,'[1]Goa Member''s Details Revised'!$C$2:$AO$7385,12,0)</f>
        <v>we send last reminder in 2012.then we did not receive any reply.total 4 membership of Goa:- 50021,50022,50023,50024</v>
      </c>
    </row>
    <row r="4776" customFormat="false" ht="30" hidden="false" customHeight="false" outlineLevel="0" collapsed="false">
      <c r="B4776" s="14" t="n">
        <v>4775</v>
      </c>
      <c r="C4776" s="15"/>
      <c r="D4776" s="15" t="s">
        <v>13249</v>
      </c>
      <c r="E4776" s="15" t="s">
        <v>25</v>
      </c>
      <c r="F4776" s="15" t="s">
        <v>13250</v>
      </c>
      <c r="G4776" s="15"/>
      <c r="H4776" s="16" t="str">
        <f aca="false">VLOOKUP(F4776,'[1]Goa Member''s Details Revised'!$C$2:$AO$7385,2,0)</f>
        <v>D. Purchaser </v>
      </c>
      <c r="I4776" s="15" t="n">
        <v>22</v>
      </c>
      <c r="J4776" s="15" t="s">
        <v>1102</v>
      </c>
      <c r="K4776" s="15" t="n">
        <v>1991</v>
      </c>
      <c r="L4776" s="16" t="n">
        <f aca="false">VLOOKUP(F4776,'[1]Goa Member''s Details Revised'!$C$2:$AO$7385,9,0)</f>
        <v>2009</v>
      </c>
      <c r="M4776" s="15" t="s">
        <v>13246</v>
      </c>
      <c r="N4776" s="17" t="n">
        <f aca="false">VLOOKUP(F4776,'[1]Goa Member''s Details Revised'!$C$2:$AO$7385,5,0)</f>
        <v>20000</v>
      </c>
      <c r="O4776" s="17" t="n">
        <f aca="false">VLOOKUP(F4776,'[1]Goa Member''s Details Revised'!$C$2:$AO$7385,5,0)</f>
        <v>20000</v>
      </c>
      <c r="P4776" s="17" t="n">
        <f aca="false">VLOOKUP(F4776,'[1]Goa Member''s Details Revised'!$C$2:$AO$7385,6,0)</f>
        <v>20000</v>
      </c>
      <c r="Q4776" s="17" t="str">
        <f aca="false">VLOOKUP(F4776,'[1]Goa Member''s Details Revised'!$C$2:$AO$7385,8,0)</f>
        <v>I.R.M</v>
      </c>
      <c r="R4776" s="17" t="n">
        <f aca="false">+O4776-P4776</f>
        <v>0</v>
      </c>
      <c r="S4776" s="15" t="e">
        <f aca="false">+#REF!-K4776</f>
        <v>#REF!</v>
      </c>
      <c r="T4776" s="17" t="n">
        <f aca="false">IF(Q4776="regular",((P4776-(P4776/99)*S4776)),(P4776-(P4776*20%)))</f>
        <v>16000</v>
      </c>
      <c r="U4776" s="17" t="e">
        <f aca="false">((P4776-(P4776/99)*S4776))</f>
        <v>#REF!</v>
      </c>
      <c r="V4776" s="17" t="n">
        <f aca="false">IF(Q4776="regular",0,(P4776-(O4776*20%)))</f>
        <v>16000</v>
      </c>
      <c r="W4776" s="17"/>
      <c r="X4776" s="15"/>
      <c r="Y4776" s="18" t="str">
        <f aca="false">VLOOKUP(F4776,'[1]Goa Member''s Details Revised'!$C$2:$AO$7385,12,0)</f>
        <v>we send last reminder in 2012.then we did not receive any reply.total 4 membership of Goa:- 50021,50022,50023,50024</v>
      </c>
    </row>
    <row r="4777" customFormat="false" ht="30" hidden="false" customHeight="false" outlineLevel="0" collapsed="false">
      <c r="B4777" s="14" t="n">
        <v>4776</v>
      </c>
      <c r="C4777" s="15"/>
      <c r="D4777" s="15" t="s">
        <v>13251</v>
      </c>
      <c r="E4777" s="15" t="s">
        <v>25</v>
      </c>
      <c r="F4777" s="15" t="s">
        <v>13252</v>
      </c>
      <c r="G4777" s="15"/>
      <c r="H4777" s="16" t="str">
        <f aca="false">VLOOKUP(F4777,'[1]Goa Member''s Details Revised'!$C$2:$AO$7385,2,0)</f>
        <v>D. Purchaser </v>
      </c>
      <c r="I4777" s="15" t="n">
        <v>22</v>
      </c>
      <c r="J4777" s="15" t="s">
        <v>1102</v>
      </c>
      <c r="K4777" s="15" t="n">
        <v>1991</v>
      </c>
      <c r="L4777" s="16" t="n">
        <f aca="false">VLOOKUP(F4777,'[1]Goa Member''s Details Revised'!$C$2:$AO$7385,9,0)</f>
        <v>2009</v>
      </c>
      <c r="M4777" s="15" t="s">
        <v>13246</v>
      </c>
      <c r="N4777" s="17" t="n">
        <f aca="false">VLOOKUP(F4777,'[1]Goa Member''s Details Revised'!$C$2:$AO$7385,5,0)</f>
        <v>34000</v>
      </c>
      <c r="O4777" s="17" t="n">
        <f aca="false">VLOOKUP(F4777,'[1]Goa Member''s Details Revised'!$C$2:$AO$7385,5,0)</f>
        <v>34000</v>
      </c>
      <c r="P4777" s="17" t="n">
        <f aca="false">VLOOKUP(F4777,'[1]Goa Member''s Details Revised'!$C$2:$AO$7385,6,0)</f>
        <v>34000</v>
      </c>
      <c r="Q4777" s="17" t="str">
        <f aca="false">VLOOKUP(F4777,'[1]Goa Member''s Details Revised'!$C$2:$AO$7385,8,0)</f>
        <v>R.M</v>
      </c>
      <c r="R4777" s="17" t="n">
        <f aca="false">+O4777-P4777</f>
        <v>0</v>
      </c>
      <c r="S4777" s="15" t="e">
        <f aca="false">+#REF!-K4777</f>
        <v>#REF!</v>
      </c>
      <c r="T4777" s="17" t="n">
        <f aca="false">IF(Q4777="regular",((P4777-(P4777/99)*S4777)),(P4777-(P4777*20%)))</f>
        <v>27200</v>
      </c>
      <c r="U4777" s="17" t="e">
        <f aca="false">((P4777-(P4777/99)*S4777))</f>
        <v>#REF!</v>
      </c>
      <c r="V4777" s="17" t="n">
        <f aca="false">IF(Q4777="regular",0,(P4777-(O4777*20%)))</f>
        <v>27200</v>
      </c>
      <c r="W4777" s="17"/>
      <c r="X4777" s="15"/>
      <c r="Y4777" s="18" t="str">
        <f aca="false">VLOOKUP(F4777,'[1]Goa Member''s Details Revised'!$C$2:$AO$7385,12,0)</f>
        <v>we send last reminder in 2012.then we did not receive any reply.total 4 membership of Goa:- 50021,50022,50023,50024</v>
      </c>
    </row>
    <row r="4778" customFormat="false" ht="30" hidden="false" customHeight="false" outlineLevel="0" collapsed="false">
      <c r="B4778" s="14" t="n">
        <v>4777</v>
      </c>
      <c r="C4778" s="15"/>
      <c r="D4778" s="15" t="s">
        <v>13253</v>
      </c>
      <c r="E4778" s="15" t="s">
        <v>25</v>
      </c>
      <c r="F4778" s="15" t="s">
        <v>13254</v>
      </c>
      <c r="G4778" s="15"/>
      <c r="H4778" s="16" t="str">
        <f aca="false">VLOOKUP(F4778,'[1]Goa Member''s Details Revised'!$C$2:$AO$7385,2,0)</f>
        <v>D. Purchaser </v>
      </c>
      <c r="I4778" s="15" t="n">
        <v>3</v>
      </c>
      <c r="J4778" s="15" t="s">
        <v>815</v>
      </c>
      <c r="K4778" s="15" t="n">
        <v>1991</v>
      </c>
      <c r="L4778" s="16" t="str">
        <f aca="false">VLOOKUP(F4778,'[1]Goa Member''s Details Revised'!$C$2:$AO$7385,9,0)</f>
        <v>Never</v>
      </c>
      <c r="M4778" s="15" t="s">
        <v>13255</v>
      </c>
      <c r="N4778" s="17" t="n">
        <f aca="false">VLOOKUP(F4778,'[1]Goa Member''s Details Revised'!$C$2:$AO$7385,5,0)</f>
        <v>25500</v>
      </c>
      <c r="O4778" s="17" t="n">
        <f aca="false">VLOOKUP(F4778,'[1]Goa Member''s Details Revised'!$C$2:$AO$7385,5,0)</f>
        <v>25500</v>
      </c>
      <c r="P4778" s="17" t="n">
        <f aca="false">VLOOKUP(F4778,'[1]Goa Member''s Details Revised'!$C$2:$AO$7385,6,0)</f>
        <v>25075</v>
      </c>
      <c r="Q4778" s="17" t="str">
        <f aca="false">VLOOKUP(F4778,'[1]Goa Member''s Details Revised'!$C$2:$AO$7385,8,0)</f>
        <v>Outstanding</v>
      </c>
      <c r="R4778" s="17" t="n">
        <f aca="false">+O4778-P4778</f>
        <v>425</v>
      </c>
      <c r="S4778" s="15" t="e">
        <f aca="false">+#REF!-K4778</f>
        <v>#REF!</v>
      </c>
      <c r="T4778" s="17" t="n">
        <f aca="false">IF(Q4778="regular",((P4778-(P4778/99)*S4778)),(P4778-(P4778*20%)))</f>
        <v>20060</v>
      </c>
      <c r="U4778" s="17" t="e">
        <f aca="false">((P4778-(P4778/99)*S4778))</f>
        <v>#REF!</v>
      </c>
      <c r="V4778" s="17" t="n">
        <f aca="false">IF(Q4778="regular",0,(P4778-(O4778*20%)))</f>
        <v>19975</v>
      </c>
      <c r="W4778" s="17"/>
      <c r="X4778" s="15"/>
      <c r="Y4778" s="18" t="str">
        <f aca="false">VLOOKUP(F4778,'[1]Goa Member''s Details Revised'!$C$2:$AO$7385,12,0)</f>
        <v>we send last reminder in 2012.then we did not receive any reply.Outstanding Rs. 425/- NoAppl</v>
      </c>
    </row>
    <row r="4779" customFormat="false" ht="30" hidden="false" customHeight="false" outlineLevel="0" collapsed="false">
      <c r="B4779" s="14" t="n">
        <v>4778</v>
      </c>
      <c r="C4779" s="15"/>
      <c r="D4779" s="15" t="s">
        <v>13256</v>
      </c>
      <c r="E4779" s="15" t="s">
        <v>25</v>
      </c>
      <c r="F4779" s="15" t="s">
        <v>13257</v>
      </c>
      <c r="G4779" s="15"/>
      <c r="H4779" s="16" t="str">
        <f aca="false">VLOOKUP(F4779,'[1]Goa Member''s Details Revised'!$C$2:$AO$7385,2,0)</f>
        <v>D. Purchaser </v>
      </c>
      <c r="I4779" s="15" t="n">
        <v>16</v>
      </c>
      <c r="J4779" s="15" t="s">
        <v>815</v>
      </c>
      <c r="K4779" s="15" t="n">
        <v>1991</v>
      </c>
      <c r="L4779" s="16" t="n">
        <f aca="false">VLOOKUP(F4779,'[1]Goa Member''s Details Revised'!$C$2:$AO$7385,9,0)</f>
        <v>2011</v>
      </c>
      <c r="M4779" s="15" t="s">
        <v>3840</v>
      </c>
      <c r="N4779" s="17" t="n">
        <f aca="false">VLOOKUP(F4779,'[1]Goa Member''s Details Revised'!$C$2:$AO$7385,5,0)</f>
        <v>13500</v>
      </c>
      <c r="O4779" s="17" t="n">
        <f aca="false">VLOOKUP(F4779,'[1]Goa Member''s Details Revised'!$C$2:$AO$7385,5,0)</f>
        <v>13500</v>
      </c>
      <c r="P4779" s="17" t="n">
        <f aca="false">VLOOKUP(F4779,'[1]Goa Member''s Details Revised'!$C$2:$AO$7385,6,0)</f>
        <v>14790</v>
      </c>
      <c r="Q4779" s="17" t="str">
        <f aca="false">VLOOKUP(F4779,'[1]Goa Member''s Details Revised'!$C$2:$AO$7385,8,0)</f>
        <v>I.R.M</v>
      </c>
      <c r="R4779" s="17" t="n">
        <f aca="false">+O4779-P4779</f>
        <v>-1290</v>
      </c>
      <c r="S4779" s="15" t="e">
        <f aca="false">+#REF!-K4779</f>
        <v>#REF!</v>
      </c>
      <c r="T4779" s="17" t="n">
        <f aca="false">IF(Q4779="regular",((P4779-(P4779/99)*S4779)),(P4779-(P4779*20%)))</f>
        <v>11832</v>
      </c>
      <c r="U4779" s="17" t="e">
        <f aca="false">((P4779-(P4779/99)*S4779))</f>
        <v>#REF!</v>
      </c>
      <c r="V4779" s="17" t="n">
        <f aca="false">IF(Q4779="regular",0,(P4779-(O4779*20%)))</f>
        <v>12090</v>
      </c>
      <c r="W4779" s="17"/>
      <c r="X4779" s="15"/>
      <c r="Y4779" s="18" t="str">
        <f aca="false">VLOOKUP(F4779,'[1]Goa Member''s Details Revised'!$C$2:$AO$7385,12,0)</f>
        <v>last communication 12...total 3 membership of Goa:- 50026,3538,840</v>
      </c>
    </row>
    <row r="4780" customFormat="false" ht="30" hidden="false" customHeight="false" outlineLevel="0" collapsed="false">
      <c r="B4780" s="14" t="n">
        <v>4779</v>
      </c>
      <c r="C4780" s="15"/>
      <c r="D4780" s="15" t="s">
        <v>13258</v>
      </c>
      <c r="E4780" s="15" t="s">
        <v>25</v>
      </c>
      <c r="F4780" s="15" t="s">
        <v>13259</v>
      </c>
      <c r="G4780" s="15"/>
      <c r="H4780" s="16" t="str">
        <f aca="false">VLOOKUP(F4780,'[1]Goa Member''s Details Revised'!$C$2:$AO$7385,2,0)</f>
        <v>D. Purchaser </v>
      </c>
      <c r="I4780" s="15" t="n">
        <v>30</v>
      </c>
      <c r="J4780" s="15" t="s">
        <v>815</v>
      </c>
      <c r="K4780" s="15" t="n">
        <v>1991</v>
      </c>
      <c r="L4780" s="16" t="str">
        <f aca="false">VLOOKUP(F4780,'[1]Goa Member''s Details Revised'!$C$2:$AO$7385,9,0)</f>
        <v>Never</v>
      </c>
      <c r="M4780" s="15" t="s">
        <v>13260</v>
      </c>
      <c r="N4780" s="17" t="n">
        <f aca="false">VLOOKUP(F4780,'[1]Goa Member''s Details Revised'!$C$2:$AO$7385,5,0)</f>
        <v>15300</v>
      </c>
      <c r="O4780" s="17" t="n">
        <f aca="false">VLOOKUP(F4780,'[1]Goa Member''s Details Revised'!$C$2:$AO$7385,5,0)</f>
        <v>15300</v>
      </c>
      <c r="P4780" s="17" t="n">
        <f aca="false">VLOOKUP(F4780,'[1]Goa Member''s Details Revised'!$C$2:$AO$7385,6,0)</f>
        <v>15045</v>
      </c>
      <c r="Q4780" s="17" t="str">
        <f aca="false">VLOOKUP(F4780,'[1]Goa Member''s Details Revised'!$C$2:$AO$7385,8,0)</f>
        <v>Outstanding</v>
      </c>
      <c r="R4780" s="17" t="n">
        <f aca="false">+O4780-P4780</f>
        <v>255</v>
      </c>
      <c r="S4780" s="15" t="e">
        <f aca="false">+#REF!-K4780</f>
        <v>#REF!</v>
      </c>
      <c r="T4780" s="17" t="n">
        <f aca="false">IF(Q4780="regular",((P4780-(P4780/99)*S4780)),(P4780-(P4780*20%)))</f>
        <v>12036</v>
      </c>
      <c r="U4780" s="17" t="e">
        <f aca="false">((P4780-(P4780/99)*S4780))</f>
        <v>#REF!</v>
      </c>
      <c r="V4780" s="17" t="n">
        <f aca="false">IF(Q4780="regular",0,(P4780-(O4780*20%)))</f>
        <v>11985</v>
      </c>
      <c r="W4780" s="17"/>
      <c r="X4780" s="15"/>
      <c r="Y4780" s="18" t="str">
        <f aca="false">VLOOKUP(F4780,'[1]Goa Member''s Details Revised'!$C$2:$AO$7385,12,0)</f>
        <v>last communication 12...total 2 membership of Goa:- 50028, 50029</v>
      </c>
    </row>
    <row r="4781" customFormat="false" ht="30" hidden="false" customHeight="false" outlineLevel="0" collapsed="false">
      <c r="B4781" s="14" t="n">
        <v>4780</v>
      </c>
      <c r="C4781" s="15"/>
      <c r="D4781" s="15" t="s">
        <v>13261</v>
      </c>
      <c r="E4781" s="15" t="s">
        <v>25</v>
      </c>
      <c r="F4781" s="15" t="s">
        <v>13262</v>
      </c>
      <c r="G4781" s="15"/>
      <c r="H4781" s="16" t="str">
        <f aca="false">VLOOKUP(F4781,'[1]Goa Member''s Details Revised'!$C$2:$AO$7385,2,0)</f>
        <v>D. Purchaser </v>
      </c>
      <c r="I4781" s="15" t="n">
        <v>30</v>
      </c>
      <c r="J4781" s="15" t="s">
        <v>34</v>
      </c>
      <c r="K4781" s="15" t="n">
        <v>1992</v>
      </c>
      <c r="L4781" s="16" t="str">
        <f aca="false">VLOOKUP(F4781,'[1]Goa Member''s Details Revised'!$C$2:$AO$7385,9,0)</f>
        <v>Never</v>
      </c>
      <c r="M4781" s="15" t="s">
        <v>13263</v>
      </c>
      <c r="N4781" s="17" t="n">
        <f aca="false">VLOOKUP(F4781,'[1]Goa Member''s Details Revised'!$C$2:$AO$7385,5,0)</f>
        <v>18000</v>
      </c>
      <c r="O4781" s="17" t="n">
        <f aca="false">VLOOKUP(F4781,'[1]Goa Member''s Details Revised'!$C$2:$AO$7385,5,0)</f>
        <v>18000</v>
      </c>
      <c r="P4781" s="17" t="n">
        <f aca="false">VLOOKUP(F4781,'[1]Goa Member''s Details Revised'!$C$2:$AO$7385,6,0)</f>
        <v>18000</v>
      </c>
      <c r="Q4781" s="17" t="str">
        <f aca="false">VLOOKUP(F4781,'[1]Goa Member''s Details Revised'!$C$2:$AO$7385,8,0)</f>
        <v>I.R.M</v>
      </c>
      <c r="R4781" s="17" t="n">
        <f aca="false">+O4781-P4781</f>
        <v>0</v>
      </c>
      <c r="S4781" s="15" t="e">
        <f aca="false">+#REF!-K4781</f>
        <v>#REF!</v>
      </c>
      <c r="T4781" s="17" t="n">
        <f aca="false">IF(Q4781="regular",((P4781-(P4781/99)*S4781)),(P4781-(P4781*20%)))</f>
        <v>14400</v>
      </c>
      <c r="U4781" s="17" t="e">
        <f aca="false">((P4781-(P4781/99)*S4781))</f>
        <v>#REF!</v>
      </c>
      <c r="V4781" s="17" t="n">
        <f aca="false">IF(Q4781="regular",0,(P4781-(O4781*20%)))</f>
        <v>14400</v>
      </c>
      <c r="W4781" s="17"/>
      <c r="X4781" s="15"/>
      <c r="Y4781" s="18" t="str">
        <f aca="false">VLOOKUP(F4781,'[1]Goa Member''s Details Revised'!$C$2:$AO$7385,12,0)</f>
        <v>last communication 12...total 2 membership of Goa:- 50028, 50029</v>
      </c>
    </row>
    <row r="4782" customFormat="false" ht="30" hidden="false" customHeight="false" outlineLevel="0" collapsed="false">
      <c r="B4782" s="14" t="n">
        <v>4781</v>
      </c>
      <c r="C4782" s="15"/>
      <c r="D4782" s="15" t="s">
        <v>13264</v>
      </c>
      <c r="E4782" s="15" t="s">
        <v>25</v>
      </c>
      <c r="F4782" s="15" t="s">
        <v>13265</v>
      </c>
      <c r="G4782" s="15"/>
      <c r="H4782" s="16" t="str">
        <f aca="false">VLOOKUP(F4782,'[1]Goa Member''s Details Revised'!$C$2:$AO$7385,2,0)</f>
        <v>D. Purchaser </v>
      </c>
      <c r="I4782" s="15" t="n">
        <v>31</v>
      </c>
      <c r="J4782" s="15" t="s">
        <v>815</v>
      </c>
      <c r="K4782" s="15" t="n">
        <v>1991</v>
      </c>
      <c r="L4782" s="16" t="str">
        <f aca="false">VLOOKUP(F4782,'[1]Goa Member''s Details Revised'!$C$2:$AO$7385,9,0)</f>
        <v>Never</v>
      </c>
      <c r="M4782" s="15" t="s">
        <v>13266</v>
      </c>
      <c r="N4782" s="17" t="n">
        <f aca="false">VLOOKUP(F4782,'[1]Goa Member''s Details Revised'!$C$2:$AO$7385,5,0)</f>
        <v>23700</v>
      </c>
      <c r="O4782" s="17" t="n">
        <f aca="false">VLOOKUP(F4782,'[1]Goa Member''s Details Revised'!$C$2:$AO$7385,5,0)</f>
        <v>23700</v>
      </c>
      <c r="P4782" s="17" t="n">
        <f aca="false">VLOOKUP(F4782,'[1]Goa Member''s Details Revised'!$C$2:$AO$7385,6,0)</f>
        <v>23700</v>
      </c>
      <c r="Q4782" s="17" t="str">
        <f aca="false">VLOOKUP(F4782,'[1]Goa Member''s Details Revised'!$C$2:$AO$7385,8,0)</f>
        <v>I.R.M</v>
      </c>
      <c r="R4782" s="17" t="n">
        <f aca="false">+O4782-P4782</f>
        <v>0</v>
      </c>
      <c r="S4782" s="15" t="e">
        <f aca="false">+#REF!-K4782</f>
        <v>#REF!</v>
      </c>
      <c r="T4782" s="17" t="n">
        <f aca="false">IF(Q4782="regular",((P4782-(P4782/99)*S4782)),(P4782-(P4782*20%)))</f>
        <v>18960</v>
      </c>
      <c r="U4782" s="17" t="e">
        <f aca="false">((P4782-(P4782/99)*S4782))</f>
        <v>#REF!</v>
      </c>
      <c r="V4782" s="17" t="n">
        <f aca="false">IF(Q4782="regular",0,(P4782-(O4782*20%)))</f>
        <v>18960</v>
      </c>
      <c r="W4782" s="17"/>
      <c r="X4782" s="15"/>
      <c r="Y4782" s="18" t="str">
        <f aca="false">VLOOKUP(F4782,'[1]Goa Member''s Details Revised'!$C$2:$AO$7385,12,0)</f>
        <v>we send last reminder in 2012.then we did not receive any reply.</v>
      </c>
    </row>
    <row r="4783" customFormat="false" ht="15" hidden="false" customHeight="false" outlineLevel="0" collapsed="false">
      <c r="B4783" s="14" t="n">
        <v>4782</v>
      </c>
      <c r="C4783" s="15"/>
      <c r="D4783" s="15" t="s">
        <v>13267</v>
      </c>
      <c r="E4783" s="15" t="s">
        <v>25</v>
      </c>
      <c r="F4783" s="15" t="s">
        <v>13268</v>
      </c>
      <c r="G4783" s="15"/>
      <c r="H4783" s="16" t="str">
        <f aca="false">VLOOKUP(F4783,'[1]Goa Member''s Details Revised'!$C$2:$AO$7385,2,0)</f>
        <v>D. Purchaser </v>
      </c>
      <c r="I4783" s="15" t="n">
        <v>22</v>
      </c>
      <c r="J4783" s="15" t="s">
        <v>834</v>
      </c>
      <c r="K4783" s="15" t="n">
        <v>1991</v>
      </c>
      <c r="L4783" s="16" t="str">
        <f aca="false">VLOOKUP(F4783,'[1]Goa Member''s Details Revised'!$C$2:$AO$7385,9,0)</f>
        <v>Never</v>
      </c>
      <c r="M4783" s="15" t="s">
        <v>13269</v>
      </c>
      <c r="N4783" s="17" t="n">
        <f aca="false">VLOOKUP(F4783,'[1]Goa Member''s Details Revised'!$C$2:$AO$7385,5,0)</f>
        <v>31200</v>
      </c>
      <c r="O4783" s="17" t="n">
        <f aca="false">VLOOKUP(F4783,'[1]Goa Member''s Details Revised'!$C$2:$AO$7385,5,0)</f>
        <v>31200</v>
      </c>
      <c r="P4783" s="17" t="n">
        <f aca="false">VLOOKUP(F4783,'[1]Goa Member''s Details Revised'!$C$2:$AO$7385,6,0)</f>
        <v>11960</v>
      </c>
      <c r="Q4783" s="17" t="str">
        <f aca="false">VLOOKUP(F4783,'[1]Goa Member''s Details Revised'!$C$2:$AO$7385,8,0)</f>
        <v>Outstanding</v>
      </c>
      <c r="R4783" s="17" t="n">
        <f aca="false">+O4783-P4783</f>
        <v>19240</v>
      </c>
      <c r="S4783" s="15" t="e">
        <f aca="false">+#REF!-K4783</f>
        <v>#REF!</v>
      </c>
      <c r="T4783" s="17" t="n">
        <f aca="false">IF(Q4783="regular",((P4783-(P4783/99)*S4783)),(P4783-(P4783*20%)))</f>
        <v>9568</v>
      </c>
      <c r="U4783" s="17" t="e">
        <f aca="false">((P4783-(P4783/99)*S4783))</f>
        <v>#REF!</v>
      </c>
      <c r="V4783" s="17" t="n">
        <f aca="false">IF(Q4783="regular",0,(P4783-(O4783*20%)))</f>
        <v>5720</v>
      </c>
      <c r="W4783" s="17"/>
      <c r="X4783" s="15"/>
      <c r="Y4783" s="18" t="str">
        <f aca="false">VLOOKUP(F4783,'[1]Goa Member''s Details Revised'!$C$2:$AO$7385,12,0)</f>
        <v>last communication 93..(Outstanding Rs.19240/-)</v>
      </c>
    </row>
    <row r="4784" customFormat="false" ht="30" hidden="false" customHeight="false" outlineLevel="0" collapsed="false">
      <c r="B4784" s="14" t="n">
        <v>4783</v>
      </c>
      <c r="C4784" s="15"/>
      <c r="D4784" s="15" t="s">
        <v>13270</v>
      </c>
      <c r="E4784" s="15" t="s">
        <v>25</v>
      </c>
      <c r="F4784" s="15" t="s">
        <v>13271</v>
      </c>
      <c r="G4784" s="15"/>
      <c r="H4784" s="16" t="str">
        <f aca="false">VLOOKUP(F4784,'[1]Goa Member''s Details Revised'!$C$2:$AO$7385,2,0)</f>
        <v>D. Purchaser </v>
      </c>
      <c r="I4784" s="15" t="n">
        <v>10</v>
      </c>
      <c r="J4784" s="15" t="s">
        <v>834</v>
      </c>
      <c r="K4784" s="15" t="n">
        <v>1991</v>
      </c>
      <c r="L4784" s="16" t="str">
        <f aca="false">VLOOKUP(F4784,'[1]Goa Member''s Details Revised'!$C$2:$AO$7385,9,0)</f>
        <v>Never</v>
      </c>
      <c r="M4784" s="15" t="s">
        <v>13272</v>
      </c>
      <c r="N4784" s="17" t="n">
        <f aca="false">VLOOKUP(F4784,'[1]Goa Member''s Details Revised'!$C$2:$AO$7385,5,0)</f>
        <v>17500</v>
      </c>
      <c r="O4784" s="17" t="n">
        <f aca="false">VLOOKUP(F4784,'[1]Goa Member''s Details Revised'!$C$2:$AO$7385,5,0)</f>
        <v>17500</v>
      </c>
      <c r="P4784" s="17" t="n">
        <f aca="false">VLOOKUP(F4784,'[1]Goa Member''s Details Revised'!$C$2:$AO$7385,6,0)</f>
        <v>17500</v>
      </c>
      <c r="Q4784" s="17" t="str">
        <f aca="false">VLOOKUP(F4784,'[1]Goa Member''s Details Revised'!$C$2:$AO$7385,8,0)</f>
        <v>I.R.M</v>
      </c>
      <c r="R4784" s="17" t="n">
        <f aca="false">+O4784-P4784</f>
        <v>0</v>
      </c>
      <c r="S4784" s="15" t="e">
        <f aca="false">+#REF!-K4784</f>
        <v>#REF!</v>
      </c>
      <c r="T4784" s="17" t="n">
        <f aca="false">IF(Q4784="regular",((P4784-(P4784/99)*S4784)),(P4784-(P4784*20%)))</f>
        <v>14000</v>
      </c>
      <c r="U4784" s="17" t="e">
        <f aca="false">((P4784-(P4784/99)*S4784))</f>
        <v>#REF!</v>
      </c>
      <c r="V4784" s="17" t="n">
        <f aca="false">IF(Q4784="regular",0,(P4784-(O4784*20%)))</f>
        <v>14000</v>
      </c>
      <c r="W4784" s="17"/>
      <c r="X4784" s="15"/>
      <c r="Y4784" s="18" t="str">
        <f aca="false">VLOOKUP(F4784,'[1]Goa Member''s Details Revised'!$C$2:$AO$7385,12,0)</f>
        <v>we send last reminder in 2012.then we did not receive any reply.</v>
      </c>
    </row>
    <row r="4785" customFormat="false" ht="30" hidden="false" customHeight="false" outlineLevel="0" collapsed="false">
      <c r="B4785" s="14" t="n">
        <v>4784</v>
      </c>
      <c r="C4785" s="15"/>
      <c r="D4785" s="15" t="s">
        <v>13273</v>
      </c>
      <c r="E4785" s="15" t="s">
        <v>25</v>
      </c>
      <c r="F4785" s="15" t="s">
        <v>13274</v>
      </c>
      <c r="G4785" s="15"/>
      <c r="H4785" s="16" t="str">
        <f aca="false">VLOOKUP(F4785,'[1]Goa Member''s Details Revised'!$C$2:$AO$7385,2,0)</f>
        <v>D. Purchaser </v>
      </c>
      <c r="I4785" s="15" t="n">
        <v>19</v>
      </c>
      <c r="J4785" s="15" t="s">
        <v>834</v>
      </c>
      <c r="K4785" s="15" t="n">
        <v>1991</v>
      </c>
      <c r="L4785" s="16" t="str">
        <f aca="false">VLOOKUP(F4785,'[1]Goa Member''s Details Revised'!$C$2:$AO$7385,9,0)</f>
        <v>Never</v>
      </c>
      <c r="M4785" s="15" t="s">
        <v>13275</v>
      </c>
      <c r="N4785" s="17" t="n">
        <f aca="false">VLOOKUP(F4785,'[1]Goa Member''s Details Revised'!$C$2:$AO$7385,5,0)</f>
        <v>31200</v>
      </c>
      <c r="O4785" s="17" t="n">
        <f aca="false">VLOOKUP(F4785,'[1]Goa Member''s Details Revised'!$C$2:$AO$7385,5,0)</f>
        <v>31200</v>
      </c>
      <c r="P4785" s="17" t="n">
        <f aca="false">VLOOKUP(F4785,'[1]Goa Member''s Details Revised'!$C$2:$AO$7385,6,0)</f>
        <v>29120</v>
      </c>
      <c r="Q4785" s="17" t="str">
        <f aca="false">VLOOKUP(F4785,'[1]Goa Member''s Details Revised'!$C$2:$AO$7385,8,0)</f>
        <v>Outstanding</v>
      </c>
      <c r="R4785" s="17" t="n">
        <f aca="false">+O4785-P4785</f>
        <v>2080</v>
      </c>
      <c r="S4785" s="15" t="e">
        <f aca="false">+#REF!-K4785</f>
        <v>#REF!</v>
      </c>
      <c r="T4785" s="17" t="n">
        <f aca="false">IF(Q4785="regular",((P4785-(P4785/99)*S4785)),(P4785-(P4785*20%)))</f>
        <v>23296</v>
      </c>
      <c r="U4785" s="17" t="e">
        <f aca="false">((P4785-(P4785/99)*S4785))</f>
        <v>#REF!</v>
      </c>
      <c r="V4785" s="17" t="n">
        <f aca="false">IF(Q4785="regular",0,(P4785-(O4785*20%)))</f>
        <v>22880</v>
      </c>
      <c r="W4785" s="17"/>
      <c r="X4785" s="15"/>
      <c r="Y4785" s="18" t="str">
        <f aca="false">VLOOKUP(F4785,'[1]Goa Member''s Details Revised'!$C$2:$AO$7385,12,0)</f>
        <v>A sPOD last communication 07 (Outstanding Rs. 2080) No App frm</v>
      </c>
    </row>
    <row r="4786" customFormat="false" ht="30" hidden="false" customHeight="false" outlineLevel="0" collapsed="false">
      <c r="B4786" s="14" t="n">
        <v>4785</v>
      </c>
      <c r="C4786" s="15"/>
      <c r="D4786" s="15" t="s">
        <v>13276</v>
      </c>
      <c r="E4786" s="15" t="s">
        <v>25</v>
      </c>
      <c r="F4786" s="15" t="s">
        <v>13277</v>
      </c>
      <c r="G4786" s="15"/>
      <c r="H4786" s="16" t="str">
        <f aca="false">VLOOKUP(F4786,'[1]Goa Member''s Details Revised'!$C$2:$AO$7385,2,0)</f>
        <v>D. Purchaser </v>
      </c>
      <c r="I4786" s="15" t="n">
        <v>20</v>
      </c>
      <c r="J4786" s="15" t="s">
        <v>834</v>
      </c>
      <c r="K4786" s="15" t="n">
        <v>1991</v>
      </c>
      <c r="L4786" s="16" t="str">
        <f aca="false">VLOOKUP(F4786,'[1]Goa Member''s Details Revised'!$C$2:$AO$7385,9,0)</f>
        <v>Never</v>
      </c>
      <c r="M4786" s="15" t="s">
        <v>13278</v>
      </c>
      <c r="N4786" s="17" t="n">
        <f aca="false">VLOOKUP(F4786,'[1]Goa Member''s Details Revised'!$C$2:$AO$7385,5,0)</f>
        <v>31200</v>
      </c>
      <c r="O4786" s="17" t="n">
        <f aca="false">VLOOKUP(F4786,'[1]Goa Member''s Details Revised'!$C$2:$AO$7385,5,0)</f>
        <v>31200</v>
      </c>
      <c r="P4786" s="17" t="n">
        <f aca="false">VLOOKUP(F4786,'[1]Goa Member''s Details Revised'!$C$2:$AO$7385,6,0)</f>
        <v>31200</v>
      </c>
      <c r="Q4786" s="17" t="str">
        <f aca="false">VLOOKUP(F4786,'[1]Goa Member''s Details Revised'!$C$2:$AO$7385,8,0)</f>
        <v>I.R.M</v>
      </c>
      <c r="R4786" s="17" t="n">
        <f aca="false">+O4786-P4786</f>
        <v>0</v>
      </c>
      <c r="S4786" s="15" t="e">
        <f aca="false">+#REF!-K4786</f>
        <v>#REF!</v>
      </c>
      <c r="T4786" s="17" t="n">
        <f aca="false">IF(Q4786="regular",((P4786-(P4786/99)*S4786)),(P4786-(P4786*20%)))</f>
        <v>24960</v>
      </c>
      <c r="U4786" s="17" t="e">
        <f aca="false">((P4786-(P4786/99)*S4786))</f>
        <v>#REF!</v>
      </c>
      <c r="V4786" s="17" t="n">
        <f aca="false">IF(Q4786="regular",0,(P4786-(O4786*20%)))</f>
        <v>24960</v>
      </c>
      <c r="W4786" s="17"/>
      <c r="X4786" s="15"/>
      <c r="Y4786" s="18" t="str">
        <f aca="false">VLOOKUP(F4786,'[1]Goa Member''s Details Revised'!$C$2:$AO$7385,12,0)</f>
        <v>we send last reminder in 2012.then we did not receive any reply.</v>
      </c>
    </row>
    <row r="4787" customFormat="false" ht="30" hidden="false" customHeight="false" outlineLevel="0" collapsed="false">
      <c r="B4787" s="14" t="n">
        <v>4786</v>
      </c>
      <c r="C4787" s="15"/>
      <c r="D4787" s="15" t="s">
        <v>13279</v>
      </c>
      <c r="E4787" s="15" t="s">
        <v>25</v>
      </c>
      <c r="F4787" s="15" t="s">
        <v>13280</v>
      </c>
      <c r="G4787" s="15"/>
      <c r="H4787" s="16" t="str">
        <f aca="false">VLOOKUP(F4787,'[1]Goa Member''s Details Revised'!$C$2:$AO$7385,2,0)</f>
        <v>D. Purchaser </v>
      </c>
      <c r="I4787" s="15" t="n">
        <v>10</v>
      </c>
      <c r="J4787" s="15" t="s">
        <v>27</v>
      </c>
      <c r="K4787" s="15" t="n">
        <v>1991</v>
      </c>
      <c r="L4787" s="16" t="str">
        <f aca="false">VLOOKUP(F4787,'[1]Goa Member''s Details Revised'!$C$2:$AO$7385,9,0)</f>
        <v>Never</v>
      </c>
      <c r="M4787" s="15" t="s">
        <v>13281</v>
      </c>
      <c r="N4787" s="17" t="n">
        <f aca="false">VLOOKUP(F4787,'[1]Goa Member''s Details Revised'!$C$2:$AO$7385,5,0)</f>
        <v>31200</v>
      </c>
      <c r="O4787" s="17" t="n">
        <f aca="false">VLOOKUP(F4787,'[1]Goa Member''s Details Revised'!$C$2:$AO$7385,5,0)</f>
        <v>31200</v>
      </c>
      <c r="P4787" s="17" t="n">
        <f aca="false">VLOOKUP(F4787,'[1]Goa Member''s Details Revised'!$C$2:$AO$7385,6,0)</f>
        <v>30160</v>
      </c>
      <c r="Q4787" s="17" t="str">
        <f aca="false">VLOOKUP(F4787,'[1]Goa Member''s Details Revised'!$C$2:$AO$7385,8,0)</f>
        <v>Outstanding</v>
      </c>
      <c r="R4787" s="17" t="n">
        <f aca="false">+O4787-P4787</f>
        <v>1040</v>
      </c>
      <c r="S4787" s="15" t="e">
        <f aca="false">+#REF!-K4787</f>
        <v>#REF!</v>
      </c>
      <c r="T4787" s="17" t="n">
        <f aca="false">IF(Q4787="regular",((P4787-(P4787/99)*S4787)),(P4787-(P4787*20%)))</f>
        <v>24128</v>
      </c>
      <c r="U4787" s="17" t="e">
        <f aca="false">((P4787-(P4787/99)*S4787))</f>
        <v>#REF!</v>
      </c>
      <c r="V4787" s="17" t="n">
        <f aca="false">IF(Q4787="regular",0,(P4787-(O4787*20%)))</f>
        <v>23920</v>
      </c>
      <c r="W4787" s="17"/>
      <c r="X4787" s="15"/>
      <c r="Y4787" s="18" t="str">
        <f aca="false">VLOOKUP(F4787,'[1]Goa Member''s Details Revised'!$C$2:$AO$7385,12,0)</f>
        <v>we send last reminder in 2012.then we did not receive any reply.Outstanding Rs. 1040/- </v>
      </c>
    </row>
    <row r="4788" customFormat="false" ht="15" hidden="false" customHeight="false" outlineLevel="0" collapsed="false">
      <c r="B4788" s="14" t="n">
        <v>4787</v>
      </c>
      <c r="C4788" s="15"/>
      <c r="D4788" s="15" t="s">
        <v>13282</v>
      </c>
      <c r="E4788" s="15" t="s">
        <v>25</v>
      </c>
      <c r="F4788" s="15" t="s">
        <v>13283</v>
      </c>
      <c r="G4788" s="15"/>
      <c r="H4788" s="16" t="str">
        <f aca="false">VLOOKUP(F4788,'[1]Goa Member''s Details Revised'!$C$2:$AO$7385,2,0)</f>
        <v>D. Purchaser </v>
      </c>
      <c r="I4788" s="15" t="n">
        <v>10</v>
      </c>
      <c r="J4788" s="15" t="s">
        <v>27</v>
      </c>
      <c r="K4788" s="15" t="n">
        <v>1991</v>
      </c>
      <c r="L4788" s="16" t="str">
        <f aca="false">VLOOKUP(F4788,'[1]Goa Member''s Details Revised'!$C$2:$AO$7385,9,0)</f>
        <v>Never</v>
      </c>
      <c r="M4788" s="15" t="s">
        <v>13284</v>
      </c>
      <c r="N4788" s="17" t="n">
        <f aca="false">VLOOKUP(F4788,'[1]Goa Member''s Details Revised'!$C$2:$AO$7385,5,0)</f>
        <v>31200</v>
      </c>
      <c r="O4788" s="17" t="n">
        <f aca="false">VLOOKUP(F4788,'[1]Goa Member''s Details Revised'!$C$2:$AO$7385,5,0)</f>
        <v>31200</v>
      </c>
      <c r="P4788" s="17" t="n">
        <f aca="false">VLOOKUP(F4788,'[1]Goa Member''s Details Revised'!$C$2:$AO$7385,6,0)</f>
        <v>20800</v>
      </c>
      <c r="Q4788" s="17" t="str">
        <f aca="false">VLOOKUP(F4788,'[1]Goa Member''s Details Revised'!$C$2:$AO$7385,8,0)</f>
        <v>Outstanding</v>
      </c>
      <c r="R4788" s="17" t="n">
        <f aca="false">+O4788-P4788</f>
        <v>10400</v>
      </c>
      <c r="S4788" s="15" t="e">
        <f aca="false">+#REF!-K4788</f>
        <v>#REF!</v>
      </c>
      <c r="T4788" s="17" t="n">
        <f aca="false">IF(Q4788="regular",((P4788-(P4788/99)*S4788)),(P4788-(P4788*20%)))</f>
        <v>16640</v>
      </c>
      <c r="U4788" s="17" t="e">
        <f aca="false">((P4788-(P4788/99)*S4788))</f>
        <v>#REF!</v>
      </c>
      <c r="V4788" s="17" t="n">
        <f aca="false">IF(Q4788="regular",0,(P4788-(O4788*20%)))</f>
        <v>14560</v>
      </c>
      <c r="W4788" s="17"/>
      <c r="X4788" s="15"/>
      <c r="Y4788" s="18" t="str">
        <f aca="false">VLOOKUP(F4788,'[1]Goa Member''s Details Revised'!$C$2:$AO$7385,12,0)</f>
        <v>As POD last communication 07(Outstanding Rs. 10400/-)</v>
      </c>
    </row>
    <row r="4789" customFormat="false" ht="30" hidden="false" customHeight="false" outlineLevel="0" collapsed="false">
      <c r="B4789" s="14" t="n">
        <v>4788</v>
      </c>
      <c r="C4789" s="15"/>
      <c r="D4789" s="15" t="s">
        <v>13285</v>
      </c>
      <c r="E4789" s="15" t="s">
        <v>25</v>
      </c>
      <c r="F4789" s="15" t="s">
        <v>13286</v>
      </c>
      <c r="G4789" s="15"/>
      <c r="H4789" s="16" t="str">
        <f aca="false">VLOOKUP(F4789,'[1]Goa Member''s Details Revised'!$C$2:$AO$7385,2,0)</f>
        <v>D. Purchaser </v>
      </c>
      <c r="I4789" s="15" t="n">
        <v>9</v>
      </c>
      <c r="J4789" s="15" t="s">
        <v>27</v>
      </c>
      <c r="K4789" s="15" t="n">
        <v>1991</v>
      </c>
      <c r="L4789" s="16" t="str">
        <f aca="false">VLOOKUP(F4789,'[1]Goa Member''s Details Revised'!$C$2:$AO$7385,9,0)</f>
        <v>Never</v>
      </c>
      <c r="M4789" s="15" t="s">
        <v>13287</v>
      </c>
      <c r="N4789" s="17" t="n">
        <f aca="false">VLOOKUP(F4789,'[1]Goa Member''s Details Revised'!$C$2:$AO$7385,5,0)</f>
        <v>28050</v>
      </c>
      <c r="O4789" s="17" t="n">
        <f aca="false">VLOOKUP(F4789,'[1]Goa Member''s Details Revised'!$C$2:$AO$7385,5,0)</f>
        <v>28050</v>
      </c>
      <c r="P4789" s="17" t="n">
        <f aca="false">VLOOKUP(F4789,'[1]Goa Member''s Details Revised'!$C$2:$AO$7385,6,0)</f>
        <v>28050</v>
      </c>
      <c r="Q4789" s="17" t="str">
        <f aca="false">VLOOKUP(F4789,'[1]Goa Member''s Details Revised'!$C$2:$AO$7385,8,0)</f>
        <v>I.R.M</v>
      </c>
      <c r="R4789" s="17" t="n">
        <f aca="false">+O4789-P4789</f>
        <v>0</v>
      </c>
      <c r="S4789" s="15" t="e">
        <f aca="false">+#REF!-K4789</f>
        <v>#REF!</v>
      </c>
      <c r="T4789" s="17" t="n">
        <f aca="false">IF(Q4789="regular",((P4789-(P4789/99)*S4789)),(P4789-(P4789*20%)))</f>
        <v>22440</v>
      </c>
      <c r="U4789" s="17" t="e">
        <f aca="false">((P4789-(P4789/99)*S4789))</f>
        <v>#REF!</v>
      </c>
      <c r="V4789" s="17" t="n">
        <f aca="false">IF(Q4789="regular",0,(P4789-(O4789*20%)))</f>
        <v>22440</v>
      </c>
      <c r="W4789" s="17"/>
      <c r="X4789" s="15"/>
      <c r="Y4789" s="18" t="str">
        <f aca="false">VLOOKUP(F4789,'[1]Goa Member''s Details Revised'!$C$2:$AO$7385,12,0)</f>
        <v>we send last reminder in 2012.then we did not receive any reply.</v>
      </c>
    </row>
    <row r="4790" customFormat="false" ht="30" hidden="false" customHeight="false" outlineLevel="0" collapsed="false">
      <c r="B4790" s="14" t="n">
        <v>4789</v>
      </c>
      <c r="C4790" s="15"/>
      <c r="D4790" s="15" t="s">
        <v>13288</v>
      </c>
      <c r="E4790" s="15" t="s">
        <v>25</v>
      </c>
      <c r="F4790" s="15" t="s">
        <v>13289</v>
      </c>
      <c r="G4790" s="15"/>
      <c r="H4790" s="16" t="str">
        <f aca="false">VLOOKUP(F4790,'[1]Goa Member''s Details Revised'!$C$2:$AO$7385,2,0)</f>
        <v>D. Purchaser </v>
      </c>
      <c r="I4790" s="15" t="n">
        <v>6</v>
      </c>
      <c r="J4790" s="15" t="s">
        <v>27</v>
      </c>
      <c r="K4790" s="15" t="n">
        <v>1991</v>
      </c>
      <c r="L4790" s="16" t="str">
        <f aca="false">VLOOKUP(F4790,'[1]Goa Member''s Details Revised'!$C$2:$AO$7385,9,0)</f>
        <v>Never</v>
      </c>
      <c r="M4790" s="15" t="s">
        <v>13290</v>
      </c>
      <c r="N4790" s="17" t="n">
        <f aca="false">VLOOKUP(F4790,'[1]Goa Member''s Details Revised'!$C$2:$AO$7385,5,0)</f>
        <v>20000</v>
      </c>
      <c r="O4790" s="17" t="n">
        <f aca="false">VLOOKUP(F4790,'[1]Goa Member''s Details Revised'!$C$2:$AO$7385,5,0)</f>
        <v>20000</v>
      </c>
      <c r="P4790" s="17" t="str">
        <f aca="false">VLOOKUP(F4790,'[1]Goa Member''s Details Revised'!$C$2:$AO$7385,6,0)</f>
        <v>20000</v>
      </c>
      <c r="Q4790" s="17" t="str">
        <f aca="false">VLOOKUP(F4790,'[1]Goa Member''s Details Revised'!$C$2:$AO$7385,8,0)</f>
        <v>I.R.M</v>
      </c>
      <c r="R4790" s="17" t="n">
        <f aca="false">+O4790-P4790</f>
        <v>0</v>
      </c>
      <c r="S4790" s="15" t="e">
        <f aca="false">+#REF!-K4790</f>
        <v>#REF!</v>
      </c>
      <c r="T4790" s="17" t="n">
        <f aca="false">IF(Q4790="regular",((P4790-(P4790/99)*S4790)),(P4790-(P4790*20%)))</f>
        <v>16000</v>
      </c>
      <c r="U4790" s="17" t="e">
        <f aca="false">((P4790-(P4790/99)*S4790))</f>
        <v>#REF!</v>
      </c>
      <c r="V4790" s="17" t="n">
        <f aca="false">IF(Q4790="regular",0,(P4790-(O4790*20%)))</f>
        <v>16000</v>
      </c>
      <c r="W4790" s="17"/>
      <c r="X4790" s="15"/>
      <c r="Y4790" s="18" t="str">
        <f aca="false">VLOOKUP(F4790,'[1]Goa Member''s Details Revised'!$C$2:$AO$7385,12,0)</f>
        <v>No communication till date..total 5 membership of Goa:- 50039, 50040,50041,50042,50043</v>
      </c>
    </row>
    <row r="4791" customFormat="false" ht="30" hidden="false" customHeight="false" outlineLevel="0" collapsed="false">
      <c r="B4791" s="14" t="n">
        <v>4790</v>
      </c>
      <c r="C4791" s="15"/>
      <c r="D4791" s="15" t="s">
        <v>13291</v>
      </c>
      <c r="E4791" s="15" t="s">
        <v>25</v>
      </c>
      <c r="F4791" s="15" t="s">
        <v>13292</v>
      </c>
      <c r="G4791" s="15"/>
      <c r="H4791" s="16" t="str">
        <f aca="false">VLOOKUP(F4791,'[1]Goa Member''s Details Revised'!$C$2:$AO$7385,2,0)</f>
        <v>D. Purchaser </v>
      </c>
      <c r="I4791" s="15" t="n">
        <v>6</v>
      </c>
      <c r="J4791" s="15" t="s">
        <v>27</v>
      </c>
      <c r="K4791" s="15" t="n">
        <v>1991</v>
      </c>
      <c r="L4791" s="16" t="str">
        <f aca="false">VLOOKUP(F4791,'[1]Goa Member''s Details Revised'!$C$2:$AO$7385,9,0)</f>
        <v>Never</v>
      </c>
      <c r="M4791" s="15" t="s">
        <v>13290</v>
      </c>
      <c r="N4791" s="17" t="n">
        <f aca="false">VLOOKUP(F4791,'[1]Goa Member''s Details Revised'!$C$2:$AO$7385,5,0)</f>
        <v>20000</v>
      </c>
      <c r="O4791" s="17" t="n">
        <f aca="false">VLOOKUP(F4791,'[1]Goa Member''s Details Revised'!$C$2:$AO$7385,5,0)</f>
        <v>20000</v>
      </c>
      <c r="P4791" s="17" t="str">
        <f aca="false">VLOOKUP(F4791,'[1]Goa Member''s Details Revised'!$C$2:$AO$7385,6,0)</f>
        <v>20000</v>
      </c>
      <c r="Q4791" s="17" t="str">
        <f aca="false">VLOOKUP(F4791,'[1]Goa Member''s Details Revised'!$C$2:$AO$7385,8,0)</f>
        <v>I.R.M</v>
      </c>
      <c r="R4791" s="17" t="n">
        <f aca="false">+O4791-P4791</f>
        <v>0</v>
      </c>
      <c r="S4791" s="15" t="e">
        <f aca="false">+#REF!-K4791</f>
        <v>#REF!</v>
      </c>
      <c r="T4791" s="17" t="n">
        <f aca="false">IF(Q4791="regular",((P4791-(P4791/99)*S4791)),(P4791-(P4791*20%)))</f>
        <v>16000</v>
      </c>
      <c r="U4791" s="17" t="e">
        <f aca="false">((P4791-(P4791/99)*S4791))</f>
        <v>#REF!</v>
      </c>
      <c r="V4791" s="17" t="n">
        <f aca="false">IF(Q4791="regular",0,(P4791-(O4791*20%)))</f>
        <v>16000</v>
      </c>
      <c r="W4791" s="17"/>
      <c r="X4791" s="15"/>
      <c r="Y4791" s="18" t="str">
        <f aca="false">VLOOKUP(F4791,'[1]Goa Member''s Details Revised'!$C$2:$AO$7385,12,0)</f>
        <v>No communication till date..total 5 membership of Goa:- 50039, 50040,50041,50042,50043</v>
      </c>
    </row>
    <row r="4792" customFormat="false" ht="30" hidden="false" customHeight="false" outlineLevel="0" collapsed="false">
      <c r="B4792" s="14" t="n">
        <v>4791</v>
      </c>
      <c r="C4792" s="15"/>
      <c r="D4792" s="15" t="s">
        <v>13293</v>
      </c>
      <c r="E4792" s="15" t="s">
        <v>25</v>
      </c>
      <c r="F4792" s="15" t="s">
        <v>13294</v>
      </c>
      <c r="G4792" s="15"/>
      <c r="H4792" s="16" t="str">
        <f aca="false">VLOOKUP(F4792,'[1]Goa Member''s Details Revised'!$C$2:$AO$7385,2,0)</f>
        <v>D. Purchaser </v>
      </c>
      <c r="I4792" s="15" t="n">
        <v>6</v>
      </c>
      <c r="J4792" s="15" t="s">
        <v>27</v>
      </c>
      <c r="K4792" s="15" t="n">
        <v>1991</v>
      </c>
      <c r="L4792" s="16" t="str">
        <f aca="false">VLOOKUP(F4792,'[1]Goa Member''s Details Revised'!$C$2:$AO$7385,9,0)</f>
        <v>Never</v>
      </c>
      <c r="M4792" s="15" t="s">
        <v>13290</v>
      </c>
      <c r="N4792" s="17" t="n">
        <f aca="false">VLOOKUP(F4792,'[1]Goa Member''s Details Revised'!$C$2:$AO$7385,5,0)</f>
        <v>34000</v>
      </c>
      <c r="O4792" s="17" t="n">
        <f aca="false">VLOOKUP(F4792,'[1]Goa Member''s Details Revised'!$C$2:$AO$7385,5,0)</f>
        <v>34000</v>
      </c>
      <c r="P4792" s="17" t="n">
        <f aca="false">VLOOKUP(F4792,'[1]Goa Member''s Details Revised'!$C$2:$AO$7385,6,0)</f>
        <v>34000</v>
      </c>
      <c r="Q4792" s="17" t="str">
        <f aca="false">VLOOKUP(F4792,'[1]Goa Member''s Details Revised'!$C$2:$AO$7385,8,0)</f>
        <v>I.R.M</v>
      </c>
      <c r="R4792" s="17" t="n">
        <f aca="false">+O4792-P4792</f>
        <v>0</v>
      </c>
      <c r="S4792" s="15" t="e">
        <f aca="false">+#REF!-K4792</f>
        <v>#REF!</v>
      </c>
      <c r="T4792" s="17" t="n">
        <f aca="false">IF(Q4792="regular",((P4792-(P4792/99)*S4792)),(P4792-(P4792*20%)))</f>
        <v>27200</v>
      </c>
      <c r="U4792" s="17" t="e">
        <f aca="false">((P4792-(P4792/99)*S4792))</f>
        <v>#REF!</v>
      </c>
      <c r="V4792" s="17" t="n">
        <f aca="false">IF(Q4792="regular",0,(P4792-(O4792*20%)))</f>
        <v>27200</v>
      </c>
      <c r="W4792" s="17"/>
      <c r="X4792" s="15"/>
      <c r="Y4792" s="18" t="str">
        <f aca="false">VLOOKUP(F4792,'[1]Goa Member''s Details Revised'!$C$2:$AO$7385,12,0)</f>
        <v>No communication till date..total 5 membership of Goa:- 50039, 50040,50041,50042,50043</v>
      </c>
    </row>
    <row r="4793" customFormat="false" ht="30" hidden="false" customHeight="false" outlineLevel="0" collapsed="false">
      <c r="B4793" s="14" t="n">
        <v>4792</v>
      </c>
      <c r="C4793" s="15"/>
      <c r="D4793" s="15" t="s">
        <v>13295</v>
      </c>
      <c r="E4793" s="15" t="s">
        <v>25</v>
      </c>
      <c r="F4793" s="15" t="s">
        <v>13296</v>
      </c>
      <c r="G4793" s="15"/>
      <c r="H4793" s="16" t="str">
        <f aca="false">VLOOKUP(F4793,'[1]Goa Member''s Details Revised'!$C$2:$AO$7385,2,0)</f>
        <v>D. Purchaser </v>
      </c>
      <c r="I4793" s="15" t="n">
        <v>6</v>
      </c>
      <c r="J4793" s="15" t="s">
        <v>27</v>
      </c>
      <c r="K4793" s="15" t="n">
        <v>1991</v>
      </c>
      <c r="L4793" s="16" t="str">
        <f aca="false">VLOOKUP(F4793,'[1]Goa Member''s Details Revised'!$C$2:$AO$7385,9,0)</f>
        <v>Never</v>
      </c>
      <c r="M4793" s="15" t="s">
        <v>13290</v>
      </c>
      <c r="N4793" s="17" t="n">
        <f aca="false">VLOOKUP(F4793,'[1]Goa Member''s Details Revised'!$C$2:$AO$7385,5,0)</f>
        <v>34000</v>
      </c>
      <c r="O4793" s="17" t="n">
        <f aca="false">VLOOKUP(F4793,'[1]Goa Member''s Details Revised'!$C$2:$AO$7385,5,0)</f>
        <v>34000</v>
      </c>
      <c r="P4793" s="17" t="n">
        <f aca="false">VLOOKUP(F4793,'[1]Goa Member''s Details Revised'!$C$2:$AO$7385,6,0)</f>
        <v>34000</v>
      </c>
      <c r="Q4793" s="17" t="str">
        <f aca="false">VLOOKUP(F4793,'[1]Goa Member''s Details Revised'!$C$2:$AO$7385,8,0)</f>
        <v>I.R.M</v>
      </c>
      <c r="R4793" s="17" t="n">
        <f aca="false">+O4793-P4793</f>
        <v>0</v>
      </c>
      <c r="S4793" s="15" t="e">
        <f aca="false">+#REF!-K4793</f>
        <v>#REF!</v>
      </c>
      <c r="T4793" s="17" t="n">
        <f aca="false">IF(Q4793="regular",((P4793-(P4793/99)*S4793)),(P4793-(P4793*20%)))</f>
        <v>27200</v>
      </c>
      <c r="U4793" s="17" t="e">
        <f aca="false">((P4793-(P4793/99)*S4793))</f>
        <v>#REF!</v>
      </c>
      <c r="V4793" s="17" t="n">
        <f aca="false">IF(Q4793="regular",0,(P4793-(O4793*20%)))</f>
        <v>27200</v>
      </c>
      <c r="W4793" s="17"/>
      <c r="X4793" s="15"/>
      <c r="Y4793" s="18" t="str">
        <f aca="false">VLOOKUP(F4793,'[1]Goa Member''s Details Revised'!$C$2:$AO$7385,12,0)</f>
        <v>No communication till date..total 5 membership of Goa:- 50039, 50040,50041,50042,50043</v>
      </c>
    </row>
    <row r="4794" customFormat="false" ht="30" hidden="false" customHeight="false" outlineLevel="0" collapsed="false">
      <c r="B4794" s="14" t="n">
        <v>4793</v>
      </c>
      <c r="C4794" s="15"/>
      <c r="D4794" s="15" t="s">
        <v>13297</v>
      </c>
      <c r="E4794" s="15" t="s">
        <v>25</v>
      </c>
      <c r="F4794" s="15" t="s">
        <v>13298</v>
      </c>
      <c r="G4794" s="15"/>
      <c r="H4794" s="16" t="str">
        <f aca="false">VLOOKUP(F4794,'[1]Goa Member''s Details Revised'!$C$2:$AO$7385,2,0)</f>
        <v>D. Purchaser </v>
      </c>
      <c r="I4794" s="15" t="n">
        <v>6</v>
      </c>
      <c r="J4794" s="15" t="s">
        <v>27</v>
      </c>
      <c r="K4794" s="15" t="n">
        <v>1991</v>
      </c>
      <c r="L4794" s="16" t="str">
        <f aca="false">VLOOKUP(F4794,'[1]Goa Member''s Details Revised'!$C$2:$AO$7385,9,0)</f>
        <v>Never</v>
      </c>
      <c r="M4794" s="15" t="s">
        <v>13290</v>
      </c>
      <c r="N4794" s="17" t="n">
        <f aca="false">VLOOKUP(F4794,'[1]Goa Member''s Details Revised'!$C$2:$AO$7385,5,0)</f>
        <v>34000</v>
      </c>
      <c r="O4794" s="17" t="n">
        <f aca="false">VLOOKUP(F4794,'[1]Goa Member''s Details Revised'!$C$2:$AO$7385,5,0)</f>
        <v>34000</v>
      </c>
      <c r="P4794" s="17" t="n">
        <f aca="false">VLOOKUP(F4794,'[1]Goa Member''s Details Revised'!$C$2:$AO$7385,6,0)</f>
        <v>34000</v>
      </c>
      <c r="Q4794" s="17" t="str">
        <f aca="false">VLOOKUP(F4794,'[1]Goa Member''s Details Revised'!$C$2:$AO$7385,8,0)</f>
        <v>I.R.M</v>
      </c>
      <c r="R4794" s="17" t="n">
        <f aca="false">+O4794-P4794</f>
        <v>0</v>
      </c>
      <c r="S4794" s="15" t="e">
        <f aca="false">+#REF!-K4794</f>
        <v>#REF!</v>
      </c>
      <c r="T4794" s="17" t="n">
        <f aca="false">IF(Q4794="regular",((P4794-(P4794/99)*S4794)),(P4794-(P4794*20%)))</f>
        <v>27200</v>
      </c>
      <c r="U4794" s="17" t="e">
        <f aca="false">((P4794-(P4794/99)*S4794))</f>
        <v>#REF!</v>
      </c>
      <c r="V4794" s="17" t="n">
        <f aca="false">IF(Q4794="regular",0,(P4794-(O4794*20%)))</f>
        <v>27200</v>
      </c>
      <c r="W4794" s="17"/>
      <c r="X4794" s="15"/>
      <c r="Y4794" s="18" t="str">
        <f aca="false">VLOOKUP(F4794,'[1]Goa Member''s Details Revised'!$C$2:$AO$7385,12,0)</f>
        <v>No communication till date..total 5 membership of Goa:- 50039, 50040,50041,50042,50043</v>
      </c>
    </row>
    <row r="4795" customFormat="false" ht="30" hidden="false" customHeight="false" outlineLevel="0" collapsed="false">
      <c r="B4795" s="14" t="n">
        <v>4794</v>
      </c>
      <c r="C4795" s="15"/>
      <c r="D4795" s="15" t="s">
        <v>13299</v>
      </c>
      <c r="E4795" s="15" t="s">
        <v>25</v>
      </c>
      <c r="F4795" s="15" t="s">
        <v>13300</v>
      </c>
      <c r="G4795" s="15"/>
      <c r="H4795" s="16" t="str">
        <f aca="false">VLOOKUP(F4795,'[1]Goa Member''s Details Revised'!$C$2:$AO$7385,2,0)</f>
        <v>D. Purchaser </v>
      </c>
      <c r="I4795" s="15" t="n">
        <v>9</v>
      </c>
      <c r="J4795" s="15" t="s">
        <v>27</v>
      </c>
      <c r="K4795" s="15" t="n">
        <v>1991</v>
      </c>
      <c r="L4795" s="16" t="str">
        <f aca="false">VLOOKUP(F4795,'[1]Goa Member''s Details Revised'!$C$2:$AO$7385,9,0)</f>
        <v>Never</v>
      </c>
      <c r="M4795" s="15" t="s">
        <v>13301</v>
      </c>
      <c r="N4795" s="17" t="n">
        <f aca="false">VLOOKUP(F4795,'[1]Goa Member''s Details Revised'!$C$2:$AO$7385,5,0)</f>
        <v>23700</v>
      </c>
      <c r="O4795" s="17" t="n">
        <f aca="false">VLOOKUP(F4795,'[1]Goa Member''s Details Revised'!$C$2:$AO$7385,5,0)</f>
        <v>23700</v>
      </c>
      <c r="P4795" s="17" t="n">
        <f aca="false">VLOOKUP(F4795,'[1]Goa Member''s Details Revised'!$C$2:$AO$7385,6,0)</f>
        <v>23305</v>
      </c>
      <c r="Q4795" s="17" t="str">
        <f aca="false">VLOOKUP(F4795,'[1]Goa Member''s Details Revised'!$C$2:$AO$7385,8,0)</f>
        <v>I.R.M</v>
      </c>
      <c r="R4795" s="17" t="n">
        <f aca="false">+O4795-P4795</f>
        <v>395</v>
      </c>
      <c r="S4795" s="15" t="e">
        <f aca="false">+#REF!-K4795</f>
        <v>#REF!</v>
      </c>
      <c r="T4795" s="17" t="n">
        <f aca="false">IF(Q4795="regular",((P4795-(P4795/99)*S4795)),(P4795-(P4795*20%)))</f>
        <v>18644</v>
      </c>
      <c r="U4795" s="17" t="e">
        <f aca="false">((P4795-(P4795/99)*S4795))</f>
        <v>#REF!</v>
      </c>
      <c r="V4795" s="17" t="n">
        <f aca="false">IF(Q4795="regular",0,(P4795-(O4795*20%)))</f>
        <v>18565</v>
      </c>
      <c r="W4795" s="17"/>
      <c r="X4795" s="15"/>
      <c r="Y4795" s="18" t="str">
        <f aca="false">VLOOKUP(F4795,'[1]Goa Member''s Details Revised'!$C$2:$AO$7385,12,0)</f>
        <v>no communication till date
</v>
      </c>
    </row>
    <row r="4796" customFormat="false" ht="30" hidden="false" customHeight="false" outlineLevel="0" collapsed="false">
      <c r="B4796" s="14" t="n">
        <v>4795</v>
      </c>
      <c r="C4796" s="15"/>
      <c r="D4796" s="15" t="s">
        <v>13302</v>
      </c>
      <c r="E4796" s="15" t="s">
        <v>25</v>
      </c>
      <c r="F4796" s="15" t="s">
        <v>13303</v>
      </c>
      <c r="G4796" s="15"/>
      <c r="H4796" s="16" t="str">
        <f aca="false">VLOOKUP(F4796,'[1]Goa Member''s Details Revised'!$C$2:$AO$7385,2,0)</f>
        <v>D. Purchaser </v>
      </c>
      <c r="I4796" s="15" t="n">
        <v>10</v>
      </c>
      <c r="J4796" s="15" t="s">
        <v>27</v>
      </c>
      <c r="K4796" s="15" t="n">
        <v>1991</v>
      </c>
      <c r="L4796" s="16" t="n">
        <f aca="false">VLOOKUP(F4796,'[1]Goa Member''s Details Revised'!$C$2:$AO$7385,9,0)</f>
        <v>2010</v>
      </c>
      <c r="M4796" s="15" t="s">
        <v>13304</v>
      </c>
      <c r="N4796" s="17" t="n">
        <f aca="false">VLOOKUP(F4796,'[1]Goa Member''s Details Revised'!$C$2:$AO$7385,5,0)</f>
        <v>23700</v>
      </c>
      <c r="O4796" s="17" t="n">
        <f aca="false">VLOOKUP(F4796,'[1]Goa Member''s Details Revised'!$C$2:$AO$7385,5,0)</f>
        <v>23700</v>
      </c>
      <c r="P4796" s="17" t="n">
        <f aca="false">VLOOKUP(F4796,'[1]Goa Member''s Details Revised'!$C$2:$AO$7385,6,0)</f>
        <v>23700</v>
      </c>
      <c r="Q4796" s="17" t="str">
        <f aca="false">VLOOKUP(F4796,'[1]Goa Member''s Details Revised'!$C$2:$AO$7385,8,0)</f>
        <v>R.M</v>
      </c>
      <c r="R4796" s="17" t="n">
        <f aca="false">+O4796-P4796</f>
        <v>0</v>
      </c>
      <c r="S4796" s="15" t="e">
        <f aca="false">+#REF!-K4796</f>
        <v>#REF!</v>
      </c>
      <c r="T4796" s="17" t="n">
        <f aca="false">IF(Q4796="regular",((P4796-(P4796/99)*S4796)),(P4796-(P4796*20%)))</f>
        <v>18960</v>
      </c>
      <c r="U4796" s="17" t="e">
        <f aca="false">((P4796-(P4796/99)*S4796))</f>
        <v>#REF!</v>
      </c>
      <c r="V4796" s="17" t="n">
        <f aca="false">IF(Q4796="regular",0,(P4796-(O4796*20%)))</f>
        <v>18960</v>
      </c>
      <c r="W4796" s="17"/>
      <c r="X4796" s="15"/>
      <c r="Y4796" s="18" t="str">
        <f aca="false">VLOOKUP(F4796,'[1]Goa Member''s Details Revised'!$C$2:$AO$7385,12,0)</f>
        <v>we send last reminder letter in 2012.then we did not receive any reply.</v>
      </c>
    </row>
    <row r="4797" customFormat="false" ht="30" hidden="false" customHeight="false" outlineLevel="0" collapsed="false">
      <c r="B4797" s="14" t="n">
        <v>4796</v>
      </c>
      <c r="C4797" s="15"/>
      <c r="D4797" s="15" t="s">
        <v>13305</v>
      </c>
      <c r="E4797" s="15" t="s">
        <v>25</v>
      </c>
      <c r="F4797" s="15" t="s">
        <v>13306</v>
      </c>
      <c r="G4797" s="15"/>
      <c r="H4797" s="16" t="str">
        <f aca="false">VLOOKUP(F4797,'[1]Goa Member''s Details Revised'!$C$2:$AO$7385,2,0)</f>
        <v>D. Purchaser </v>
      </c>
      <c r="I4797" s="15" t="n">
        <v>7</v>
      </c>
      <c r="J4797" s="15" t="s">
        <v>27</v>
      </c>
      <c r="K4797" s="15" t="n">
        <v>1991</v>
      </c>
      <c r="L4797" s="16" t="str">
        <f aca="false">VLOOKUP(F4797,'[1]Goa Member''s Details Revised'!$C$2:$AO$7385,9,0)</f>
        <v>Never</v>
      </c>
      <c r="M4797" s="15" t="s">
        <v>13307</v>
      </c>
      <c r="N4797" s="17" t="n">
        <f aca="false">VLOOKUP(F4797,'[1]Goa Member''s Details Revised'!$C$2:$AO$7385,5,0)</f>
        <v>23700</v>
      </c>
      <c r="O4797" s="17" t="n">
        <f aca="false">VLOOKUP(F4797,'[1]Goa Member''s Details Revised'!$C$2:$AO$7385,5,0)</f>
        <v>23700</v>
      </c>
      <c r="P4797" s="17" t="n">
        <f aca="false">VLOOKUP(F4797,'[1]Goa Member''s Details Revised'!$C$2:$AO$7385,6,0)</f>
        <v>23700</v>
      </c>
      <c r="Q4797" s="17" t="str">
        <f aca="false">VLOOKUP(F4797,'[1]Goa Member''s Details Revised'!$C$2:$AO$7385,8,0)</f>
        <v>I.R.M</v>
      </c>
      <c r="R4797" s="17" t="n">
        <f aca="false">+O4797-P4797</f>
        <v>0</v>
      </c>
      <c r="S4797" s="15" t="e">
        <f aca="false">+#REF!-K4797</f>
        <v>#REF!</v>
      </c>
      <c r="T4797" s="17" t="n">
        <f aca="false">IF(Q4797="regular",((P4797-(P4797/99)*S4797)),(P4797-(P4797*20%)))</f>
        <v>18960</v>
      </c>
      <c r="U4797" s="17" t="e">
        <f aca="false">((P4797-(P4797/99)*S4797))</f>
        <v>#REF!</v>
      </c>
      <c r="V4797" s="17" t="n">
        <f aca="false">IF(Q4797="regular",0,(P4797-(O4797*20%)))</f>
        <v>18960</v>
      </c>
      <c r="W4797" s="17"/>
      <c r="X4797" s="15"/>
      <c r="Y4797" s="18" t="str">
        <f aca="false">VLOOKUP(F4797,'[1]Goa Member''s Details Revised'!$C$2:$AO$7385,12,0)</f>
        <v>we send last reminder in 2012.then we did not receive any reply.</v>
      </c>
    </row>
    <row r="4798" customFormat="false" ht="15" hidden="false" customHeight="false" outlineLevel="0" collapsed="false">
      <c r="B4798" s="14" t="n">
        <v>4797</v>
      </c>
      <c r="C4798" s="15"/>
      <c r="D4798" s="15" t="s">
        <v>13308</v>
      </c>
      <c r="E4798" s="15" t="s">
        <v>25</v>
      </c>
      <c r="F4798" s="15" t="s">
        <v>13309</v>
      </c>
      <c r="G4798" s="15"/>
      <c r="H4798" s="16" t="str">
        <f aca="false">VLOOKUP(F4798,'[1]Goa Member''s Details Revised'!$C$2:$AO$7385,2,0)</f>
        <v>D. Purchaser </v>
      </c>
      <c r="I4798" s="15" t="n">
        <v>7</v>
      </c>
      <c r="J4798" s="15" t="s">
        <v>34</v>
      </c>
      <c r="K4798" s="15" t="n">
        <v>1992</v>
      </c>
      <c r="L4798" s="16" t="str">
        <f aca="false">VLOOKUP(F4798,'[1]Goa Member''s Details Revised'!$C$2:$AO$7385,9,0)</f>
        <v>Never</v>
      </c>
      <c r="M4798" s="15" t="s">
        <v>13310</v>
      </c>
      <c r="N4798" s="17" t="n">
        <f aca="false">VLOOKUP(F4798,'[1]Goa Member''s Details Revised'!$C$2:$AO$7385,5,0)</f>
        <v>62400</v>
      </c>
      <c r="O4798" s="17" t="n">
        <f aca="false">VLOOKUP(F4798,'[1]Goa Member''s Details Revised'!$C$2:$AO$7385,5,0)</f>
        <v>62400</v>
      </c>
      <c r="P4798" s="17" t="n">
        <f aca="false">VLOOKUP(F4798,'[1]Goa Member''s Details Revised'!$C$2:$AO$7385,6,0)</f>
        <v>52320</v>
      </c>
      <c r="Q4798" s="17" t="str">
        <f aca="false">VLOOKUP(F4798,'[1]Goa Member''s Details Revised'!$C$2:$AO$7385,8,0)</f>
        <v>Outstanding</v>
      </c>
      <c r="R4798" s="17" t="n">
        <f aca="false">+O4798-P4798</f>
        <v>10080</v>
      </c>
      <c r="S4798" s="15" t="e">
        <f aca="false">+#REF!-K4798</f>
        <v>#REF!</v>
      </c>
      <c r="T4798" s="17" t="n">
        <f aca="false">IF(Q4798="regular",((P4798-(P4798/99)*S4798)),(P4798-(P4798*20%)))</f>
        <v>41856</v>
      </c>
      <c r="U4798" s="17" t="e">
        <f aca="false">((P4798-(P4798/99)*S4798))</f>
        <v>#REF!</v>
      </c>
      <c r="V4798" s="17" t="n">
        <f aca="false">IF(Q4798="regular",0,(P4798-(O4798*20%)))</f>
        <v>39840</v>
      </c>
      <c r="W4798" s="17"/>
      <c r="X4798" s="15"/>
      <c r="Y4798" s="18" t="str">
        <f aca="false">VLOOKUP(F4798,'[1]Goa Member''s Details Revised'!$C$2:$AO$7385,12,0)</f>
        <v>last communication 92 (Outstanding Rs 10080/-) </v>
      </c>
    </row>
    <row r="4799" customFormat="false" ht="15" hidden="false" customHeight="false" outlineLevel="0" collapsed="false">
      <c r="B4799" s="14" t="n">
        <v>4798</v>
      </c>
      <c r="C4799" s="15"/>
      <c r="D4799" s="15" t="s">
        <v>13311</v>
      </c>
      <c r="E4799" s="15" t="s">
        <v>25</v>
      </c>
      <c r="F4799" s="15" t="s">
        <v>13312</v>
      </c>
      <c r="G4799" s="15"/>
      <c r="H4799" s="16" t="str">
        <f aca="false">VLOOKUP(F4799,'[1]Goa Member''s Details Revised'!$C$2:$AO$7385,2,0)</f>
        <v>D. Purchaser </v>
      </c>
      <c r="I4799" s="15" t="n">
        <v>31</v>
      </c>
      <c r="J4799" s="15" t="s">
        <v>34</v>
      </c>
      <c r="K4799" s="15" t="n">
        <v>1992</v>
      </c>
      <c r="L4799" s="16" t="str">
        <f aca="false">VLOOKUP(F4799,'[1]Goa Member''s Details Revised'!$C$2:$AO$7385,9,0)</f>
        <v>Never</v>
      </c>
      <c r="M4799" s="15" t="s">
        <v>12701</v>
      </c>
      <c r="N4799" s="17" t="n">
        <f aca="false">VLOOKUP(F4799,'[1]Goa Member''s Details Revised'!$C$2:$AO$7385,5,0)</f>
        <v>36400</v>
      </c>
      <c r="O4799" s="17" t="n">
        <f aca="false">VLOOKUP(F4799,'[1]Goa Member''s Details Revised'!$C$2:$AO$7385,5,0)</f>
        <v>36400</v>
      </c>
      <c r="P4799" s="17" t="n">
        <f aca="false">VLOOKUP(F4799,'[1]Goa Member''s Details Revised'!$C$2:$AO$7385,6,0)</f>
        <v>7000</v>
      </c>
      <c r="Q4799" s="17" t="str">
        <f aca="false">VLOOKUP(F4799,'[1]Goa Member''s Details Revised'!$C$2:$AO$7385,8,0)</f>
        <v>Outstanding</v>
      </c>
      <c r="R4799" s="17" t="n">
        <f aca="false">+O4799-P4799</f>
        <v>29400</v>
      </c>
      <c r="S4799" s="15" t="e">
        <f aca="false">+#REF!-K4799</f>
        <v>#REF!</v>
      </c>
      <c r="T4799" s="17" t="n">
        <f aca="false">IF(Q4799="regular",((P4799-(P4799/99)*S4799)),(P4799-(P4799*20%)))</f>
        <v>5600</v>
      </c>
      <c r="U4799" s="17" t="e">
        <f aca="false">((P4799-(P4799/99)*S4799))</f>
        <v>#REF!</v>
      </c>
      <c r="V4799" s="17" t="n">
        <f aca="false">IF(Q4799="regular",0,(P4799-(O4799*20%)))</f>
        <v>-280</v>
      </c>
      <c r="W4799" s="17"/>
      <c r="X4799" s="15"/>
      <c r="Y4799" s="18" t="str">
        <f aca="false">VLOOKUP(F4799,'[1]Goa Member''s Details Revised'!$C$2:$AO$7385,12,0)</f>
        <v>As POD last communication 07(Outstanding Rs. 29400/-)</v>
      </c>
    </row>
    <row r="4800" customFormat="false" ht="30" hidden="false" customHeight="false" outlineLevel="0" collapsed="false">
      <c r="B4800" s="14" t="n">
        <v>4799</v>
      </c>
      <c r="C4800" s="15"/>
      <c r="D4800" s="15" t="s">
        <v>13313</v>
      </c>
      <c r="E4800" s="15" t="s">
        <v>25</v>
      </c>
      <c r="F4800" s="15" t="s">
        <v>13314</v>
      </c>
      <c r="G4800" s="15"/>
      <c r="H4800" s="16" t="str">
        <f aca="false">VLOOKUP(F4800,'[1]Goa Member''s Details Revised'!$C$2:$AO$7385,2,0)</f>
        <v>D. Purchaser </v>
      </c>
      <c r="I4800" s="15" t="n">
        <v>28</v>
      </c>
      <c r="J4800" s="15" t="s">
        <v>176</v>
      </c>
      <c r="K4800" s="15" t="n">
        <v>1992</v>
      </c>
      <c r="L4800" s="16" t="str">
        <f aca="false">VLOOKUP(F4800,'[1]Goa Member''s Details Revised'!$C$2:$AO$7385,9,0)</f>
        <v>Never</v>
      </c>
      <c r="M4800" s="15" t="s">
        <v>13315</v>
      </c>
      <c r="N4800" s="17" t="n">
        <f aca="false">VLOOKUP(F4800,'[1]Goa Member''s Details Revised'!$C$2:$AO$7385,5,0)</f>
        <v>45000</v>
      </c>
      <c r="O4800" s="17" t="n">
        <f aca="false">VLOOKUP(F4800,'[1]Goa Member''s Details Revised'!$C$2:$AO$7385,5,0)</f>
        <v>45000</v>
      </c>
      <c r="P4800" s="17" t="n">
        <f aca="false">VLOOKUP(F4800,'[1]Goa Member''s Details Revised'!$C$2:$AO$7385,6,0)</f>
        <v>45000</v>
      </c>
      <c r="Q4800" s="17" t="str">
        <f aca="false">VLOOKUP(F4800,'[1]Goa Member''s Details Revised'!$C$2:$AO$7385,8,0)</f>
        <v>I.R.M</v>
      </c>
      <c r="R4800" s="17" t="n">
        <f aca="false">+O4800-P4800</f>
        <v>0</v>
      </c>
      <c r="S4800" s="15" t="e">
        <f aca="false">+#REF!-K4800</f>
        <v>#REF!</v>
      </c>
      <c r="T4800" s="17" t="n">
        <f aca="false">IF(Q4800="regular",((P4800-(P4800/99)*S4800)),(P4800-(P4800*20%)))</f>
        <v>36000</v>
      </c>
      <c r="U4800" s="17" t="e">
        <f aca="false">((P4800-(P4800/99)*S4800))</f>
        <v>#REF!</v>
      </c>
      <c r="V4800" s="17" t="n">
        <f aca="false">IF(Q4800="regular",0,(P4800-(O4800*20%)))</f>
        <v>36000</v>
      </c>
      <c r="W4800" s="17"/>
      <c r="X4800" s="15"/>
      <c r="Y4800" s="18" t="str">
        <f aca="false">VLOOKUP(F4800,'[1]Goa Member''s Details Revised'!$C$2:$AO$7385,12,0)</f>
        <v>send Money Back Scheme Chq so  last communication 12 (Orig chq)</v>
      </c>
    </row>
    <row r="4801" customFormat="false" ht="30" hidden="false" customHeight="false" outlineLevel="0" collapsed="false">
      <c r="B4801" s="14" t="n">
        <v>4800</v>
      </c>
      <c r="C4801" s="15"/>
      <c r="D4801" s="15" t="s">
        <v>13316</v>
      </c>
      <c r="E4801" s="15" t="s">
        <v>25</v>
      </c>
      <c r="F4801" s="15" t="s">
        <v>13317</v>
      </c>
      <c r="G4801" s="15"/>
      <c r="H4801" s="16" t="str">
        <f aca="false">VLOOKUP(F4801,'[1]Goa Member''s Details Revised'!$C$2:$AO$7385,2,0)</f>
        <v>D. Purchaser </v>
      </c>
      <c r="I4801" s="15" t="n">
        <v>25</v>
      </c>
      <c r="J4801" s="15" t="s">
        <v>214</v>
      </c>
      <c r="K4801" s="15" t="n">
        <v>1992</v>
      </c>
      <c r="L4801" s="16" t="str">
        <f aca="false">VLOOKUP(F4801,'[1]Goa Member''s Details Revised'!$C$2:$AO$7385,9,0)</f>
        <v>Never</v>
      </c>
      <c r="M4801" s="15" t="s">
        <v>13318</v>
      </c>
      <c r="N4801" s="17" t="n">
        <f aca="false">VLOOKUP(F4801,'[1]Goa Member''s Details Revised'!$C$2:$AO$7385,5,0)</f>
        <v>20000</v>
      </c>
      <c r="O4801" s="17" t="n">
        <f aca="false">VLOOKUP(F4801,'[1]Goa Member''s Details Revised'!$C$2:$AO$7385,5,0)</f>
        <v>20000</v>
      </c>
      <c r="P4801" s="17" t="n">
        <f aca="false">VLOOKUP(F4801,'[1]Goa Member''s Details Revised'!$C$2:$AO$7385,6,0)</f>
        <v>20000</v>
      </c>
      <c r="Q4801" s="17" t="str">
        <f aca="false">VLOOKUP(F4801,'[1]Goa Member''s Details Revised'!$C$2:$AO$7385,8,0)</f>
        <v>I.R.M</v>
      </c>
      <c r="R4801" s="17" t="n">
        <f aca="false">+O4801-P4801</f>
        <v>0</v>
      </c>
      <c r="S4801" s="15" t="e">
        <f aca="false">+#REF!-K4801</f>
        <v>#REF!</v>
      </c>
      <c r="T4801" s="17" t="n">
        <f aca="false">IF(Q4801="regular",((P4801-(P4801/99)*S4801)),(P4801-(P4801*20%)))</f>
        <v>16000</v>
      </c>
      <c r="U4801" s="17" t="e">
        <f aca="false">((P4801-(P4801/99)*S4801))</f>
        <v>#REF!</v>
      </c>
      <c r="V4801" s="17" t="n">
        <f aca="false">IF(Q4801="regular",0,(P4801-(O4801*20%)))</f>
        <v>16000</v>
      </c>
      <c r="W4801" s="17"/>
      <c r="X4801" s="15"/>
      <c r="Y4801" s="18" t="str">
        <f aca="false">VLOOKUP(F4801,'[1]Goa Member''s Details Revised'!$C$2:$AO$7385,12,0)</f>
        <v>send Money Back  Scheme Chq so  last communication 12 (copy chq)</v>
      </c>
    </row>
    <row r="4802" customFormat="false" ht="15" hidden="false" customHeight="false" outlineLevel="0" collapsed="false">
      <c r="B4802" s="14" t="n">
        <v>4801</v>
      </c>
      <c r="C4802" s="15"/>
      <c r="D4802" s="15" t="s">
        <v>13319</v>
      </c>
      <c r="E4802" s="15" t="s">
        <v>25</v>
      </c>
      <c r="F4802" s="15" t="s">
        <v>13320</v>
      </c>
      <c r="G4802" s="15"/>
      <c r="H4802" s="16" t="str">
        <f aca="false">VLOOKUP(F4802,'[1]Goa Member''s Details Revised'!$C$2:$AO$7385,2,0)</f>
        <v>D. Purchaser </v>
      </c>
      <c r="I4802" s="15" t="n">
        <v>20</v>
      </c>
      <c r="J4802" s="15" t="s">
        <v>255</v>
      </c>
      <c r="K4802" s="15" t="n">
        <v>1992</v>
      </c>
      <c r="L4802" s="16" t="str">
        <f aca="false">VLOOKUP(F4802,'[1]Goa Member''s Details Revised'!$C$2:$AO$7385,9,0)</f>
        <v>Never</v>
      </c>
      <c r="M4802" s="15" t="s">
        <v>13321</v>
      </c>
      <c r="N4802" s="17" t="n">
        <f aca="false">VLOOKUP(F4802,'[1]Goa Member''s Details Revised'!$C$2:$AO$7385,5,0)</f>
        <v>65000</v>
      </c>
      <c r="O4802" s="17" t="n">
        <f aca="false">VLOOKUP(F4802,'[1]Goa Member''s Details Revised'!$C$2:$AO$7385,5,0)</f>
        <v>65000</v>
      </c>
      <c r="P4802" s="17" t="n">
        <f aca="false">VLOOKUP(F4802,'[1]Goa Member''s Details Revised'!$C$2:$AO$7385,6,0)</f>
        <v>65000</v>
      </c>
      <c r="Q4802" s="17" t="str">
        <f aca="false">VLOOKUP(F4802,'[1]Goa Member''s Details Revised'!$C$2:$AO$7385,8,0)</f>
        <v>I.R.M</v>
      </c>
      <c r="R4802" s="17" t="n">
        <f aca="false">+O4802-P4802</f>
        <v>0</v>
      </c>
      <c r="S4802" s="15" t="e">
        <f aca="false">+#REF!-K4802</f>
        <v>#REF!</v>
      </c>
      <c r="T4802" s="17" t="n">
        <f aca="false">IF(Q4802="regular",((P4802-(P4802/99)*S4802)),(P4802-(P4802*20%)))</f>
        <v>52000</v>
      </c>
      <c r="U4802" s="17" t="e">
        <f aca="false">((P4802-(P4802/99)*S4802))</f>
        <v>#REF!</v>
      </c>
      <c r="V4802" s="17" t="n">
        <f aca="false">IF(Q4802="regular",0,(P4802-(O4802*20%)))</f>
        <v>52000</v>
      </c>
      <c r="W4802" s="17"/>
      <c r="X4802" s="15"/>
      <c r="Y4802" s="18" t="str">
        <f aca="false">VLOOKUP(F4802,'[1]Goa Member''s Details Revised'!$C$2:$AO$7385,12,0)</f>
        <v>As POD last communication 2007</v>
      </c>
    </row>
    <row r="4803" customFormat="false" ht="30" hidden="false" customHeight="false" outlineLevel="0" collapsed="false">
      <c r="B4803" s="14" t="n">
        <v>4802</v>
      </c>
      <c r="C4803" s="15"/>
      <c r="D4803" s="15" t="s">
        <v>13322</v>
      </c>
      <c r="E4803" s="15" t="s">
        <v>25</v>
      </c>
      <c r="F4803" s="15" t="s">
        <v>13323</v>
      </c>
      <c r="G4803" s="15"/>
      <c r="H4803" s="16" t="str">
        <f aca="false">VLOOKUP(F4803,'[1]Goa Member''s Details Revised'!$C$2:$AO$7385,2,0)</f>
        <v>D. Purchaser </v>
      </c>
      <c r="I4803" s="15" t="n">
        <v>9</v>
      </c>
      <c r="J4803" s="15" t="s">
        <v>255</v>
      </c>
      <c r="K4803" s="15" t="n">
        <v>1992</v>
      </c>
      <c r="L4803" s="16" t="str">
        <f aca="false">VLOOKUP(F4803,'[1]Goa Member''s Details Revised'!$C$2:$AO$7385,9,0)</f>
        <v>Never</v>
      </c>
      <c r="M4803" s="15" t="s">
        <v>13324</v>
      </c>
      <c r="N4803" s="17" t="n">
        <f aca="false">VLOOKUP(F4803,'[1]Goa Member''s Details Revised'!$C$2:$AO$7385,5,0)</f>
        <v>77568</v>
      </c>
      <c r="O4803" s="17" t="n">
        <f aca="false">VLOOKUP(F4803,'[1]Goa Member''s Details Revised'!$C$2:$AO$7385,5,0)</f>
        <v>77568</v>
      </c>
      <c r="P4803" s="17" t="n">
        <f aca="false">VLOOKUP(F4803,'[1]Goa Member''s Details Revised'!$C$2:$AO$7385,6,0)</f>
        <v>77568</v>
      </c>
      <c r="Q4803" s="17" t="str">
        <f aca="false">VLOOKUP(F4803,'[1]Goa Member''s Details Revised'!$C$2:$AO$7385,8,0)</f>
        <v>I.R.M</v>
      </c>
      <c r="R4803" s="17" t="n">
        <f aca="false">+O4803-P4803</f>
        <v>0</v>
      </c>
      <c r="S4803" s="15" t="e">
        <f aca="false">+#REF!-K4803</f>
        <v>#REF!</v>
      </c>
      <c r="T4803" s="17" t="n">
        <f aca="false">IF(Q4803="regular",((P4803-(P4803/99)*S4803)),(P4803-(P4803*20%)))</f>
        <v>62054.4</v>
      </c>
      <c r="U4803" s="17" t="e">
        <f aca="false">((P4803-(P4803/99)*S4803))</f>
        <v>#REF!</v>
      </c>
      <c r="V4803" s="17" t="n">
        <f aca="false">IF(Q4803="regular",0,(P4803-(O4803*20%)))</f>
        <v>62054.4</v>
      </c>
      <c r="W4803" s="17"/>
      <c r="X4803" s="15"/>
      <c r="Y4803" s="18" t="str">
        <f aca="false">VLOOKUP(F4803,'[1]Goa Member''s Details Revised'!$C$2:$AO$7385,12,0)</f>
        <v>send Money Back  Scheme Chq so  last communication 12 (copy chq)</v>
      </c>
    </row>
    <row r="4804" customFormat="false" ht="30" hidden="false" customHeight="false" outlineLevel="0" collapsed="false">
      <c r="B4804" s="14" t="n">
        <v>4803</v>
      </c>
      <c r="C4804" s="15"/>
      <c r="D4804" s="15" t="s">
        <v>13325</v>
      </c>
      <c r="E4804" s="15" t="s">
        <v>25</v>
      </c>
      <c r="F4804" s="15" t="s">
        <v>13326</v>
      </c>
      <c r="G4804" s="15"/>
      <c r="H4804" s="16" t="str">
        <f aca="false">VLOOKUP(F4804,'[1]Goa Member''s Details Revised'!$C$2:$AO$7385,2,0)</f>
        <v>D. Purchaser </v>
      </c>
      <c r="I4804" s="15" t="n">
        <v>30</v>
      </c>
      <c r="J4804" s="15" t="s">
        <v>322</v>
      </c>
      <c r="K4804" s="15" t="n">
        <v>1992</v>
      </c>
      <c r="L4804" s="16" t="str">
        <f aca="false">VLOOKUP(F4804,'[1]Goa Member''s Details Revised'!$C$2:$AO$7385,9,0)</f>
        <v>Never</v>
      </c>
      <c r="M4804" s="15" t="s">
        <v>13327</v>
      </c>
      <c r="N4804" s="17" t="n">
        <f aca="false">VLOOKUP(F4804,'[1]Goa Member''s Details Revised'!$C$2:$AO$7385,5,0)</f>
        <v>29825</v>
      </c>
      <c r="O4804" s="17" t="n">
        <f aca="false">VLOOKUP(F4804,'[1]Goa Member''s Details Revised'!$C$2:$AO$7385,5,0)</f>
        <v>29825</v>
      </c>
      <c r="P4804" s="17" t="n">
        <f aca="false">VLOOKUP(F4804,'[1]Goa Member''s Details Revised'!$C$2:$AO$7385,6,0)</f>
        <v>29825</v>
      </c>
      <c r="Q4804" s="17" t="str">
        <f aca="false">VLOOKUP(F4804,'[1]Goa Member''s Details Revised'!$C$2:$AO$7385,8,0)</f>
        <v>I.R.M</v>
      </c>
      <c r="R4804" s="17" t="n">
        <f aca="false">+O4804-P4804</f>
        <v>0</v>
      </c>
      <c r="S4804" s="15" t="e">
        <f aca="false">+#REF!-K4804</f>
        <v>#REF!</v>
      </c>
      <c r="T4804" s="17" t="n">
        <f aca="false">IF(Q4804="regular",((P4804-(P4804/99)*S4804)),(P4804-(P4804*20%)))</f>
        <v>23860</v>
      </c>
      <c r="U4804" s="17" t="e">
        <f aca="false">((P4804-(P4804/99)*S4804))</f>
        <v>#REF!</v>
      </c>
      <c r="V4804" s="17" t="n">
        <f aca="false">IF(Q4804="regular",0,(P4804-(O4804*20%)))</f>
        <v>23860</v>
      </c>
      <c r="W4804" s="17"/>
      <c r="X4804" s="15"/>
      <c r="Y4804" s="18" t="str">
        <f aca="false">VLOOKUP(F4804,'[1]Goa Member''s Details Revised'!$C$2:$AO$7385,12,0)</f>
        <v>send Money Back  Scheme Chq so  last communication 12 (copy chq)</v>
      </c>
    </row>
    <row r="4805" customFormat="false" ht="15" hidden="false" customHeight="false" outlineLevel="0" collapsed="false">
      <c r="B4805" s="14" t="n">
        <v>4804</v>
      </c>
      <c r="C4805" s="15"/>
      <c r="D4805" s="15" t="s">
        <v>13328</v>
      </c>
      <c r="E4805" s="15" t="s">
        <v>25</v>
      </c>
      <c r="F4805" s="15" t="s">
        <v>13329</v>
      </c>
      <c r="G4805" s="15"/>
      <c r="H4805" s="16" t="str">
        <f aca="false">VLOOKUP(F4805,'[1]Goa Member''s Details Revised'!$C$2:$AO$7385,2,0)</f>
        <v>D. Purchaser </v>
      </c>
      <c r="I4805" s="15" t="n">
        <v>20</v>
      </c>
      <c r="J4805" s="15" t="s">
        <v>651</v>
      </c>
      <c r="K4805" s="15" t="n">
        <v>1992</v>
      </c>
      <c r="L4805" s="16" t="str">
        <f aca="false">VLOOKUP(F4805,'[1]Goa Member''s Details Revised'!$C$2:$AO$7385,9,0)</f>
        <v>Never</v>
      </c>
      <c r="M4805" s="15" t="s">
        <v>13330</v>
      </c>
      <c r="N4805" s="17" t="n">
        <f aca="false">VLOOKUP(F4805,'[1]Goa Member''s Details Revised'!$C$2:$AO$7385,5,0)</f>
        <v>35015</v>
      </c>
      <c r="O4805" s="17" t="n">
        <f aca="false">VLOOKUP(F4805,'[1]Goa Member''s Details Revised'!$C$2:$AO$7385,5,0)</f>
        <v>35015</v>
      </c>
      <c r="P4805" s="17" t="n">
        <f aca="false">VLOOKUP(F4805,'[1]Goa Member''s Details Revised'!$C$2:$AO$7385,6,0)</f>
        <v>35015</v>
      </c>
      <c r="Q4805" s="17" t="str">
        <f aca="false">VLOOKUP(F4805,'[1]Goa Member''s Details Revised'!$C$2:$AO$7385,8,0)</f>
        <v>I.R.M</v>
      </c>
      <c r="R4805" s="17" t="n">
        <f aca="false">+O4805-P4805</f>
        <v>0</v>
      </c>
      <c r="S4805" s="15" t="e">
        <f aca="false">+#REF!-K4805</f>
        <v>#REF!</v>
      </c>
      <c r="T4805" s="17" t="n">
        <f aca="false">IF(Q4805="regular",((P4805-(P4805/99)*S4805)),(P4805-(P4805*20%)))</f>
        <v>28012</v>
      </c>
      <c r="U4805" s="17" t="e">
        <f aca="false">((P4805-(P4805/99)*S4805))</f>
        <v>#REF!</v>
      </c>
      <c r="V4805" s="17" t="n">
        <f aca="false">IF(Q4805="regular",0,(P4805-(O4805*20%)))</f>
        <v>28012</v>
      </c>
      <c r="W4805" s="17"/>
      <c r="X4805" s="15"/>
      <c r="Y4805" s="18" t="str">
        <f aca="false">VLOOKUP(F4805,'[1]Goa Member''s Details Revised'!$C$2:$AO$7385,12,0)</f>
        <v>As POD last communication 2007</v>
      </c>
    </row>
    <row r="4806" customFormat="false" ht="15" hidden="false" customHeight="false" outlineLevel="0" collapsed="false">
      <c r="B4806" s="14" t="n">
        <v>4805</v>
      </c>
      <c r="C4806" s="15"/>
      <c r="D4806" s="15" t="s">
        <v>13331</v>
      </c>
      <c r="E4806" s="15" t="s">
        <v>25</v>
      </c>
      <c r="F4806" s="15" t="s">
        <v>13332</v>
      </c>
      <c r="G4806" s="15"/>
      <c r="H4806" s="16" t="str">
        <f aca="false">VLOOKUP(F4806,'[1]Goa Member''s Details Revised'!$C$2:$AO$7385,2,0)</f>
        <v>D. Purchaser </v>
      </c>
      <c r="I4806" s="15" t="n">
        <v>25</v>
      </c>
      <c r="J4806" s="15" t="s">
        <v>651</v>
      </c>
      <c r="K4806" s="15" t="n">
        <v>1992</v>
      </c>
      <c r="L4806" s="16" t="str">
        <f aca="false">VLOOKUP(F4806,'[1]Goa Member''s Details Revised'!$C$2:$AO$7385,9,0)</f>
        <v>never</v>
      </c>
      <c r="M4806" s="15" t="s">
        <v>13333</v>
      </c>
      <c r="N4806" s="17" t="n">
        <f aca="false">VLOOKUP(F4806,'[1]Goa Member''s Details Revised'!$C$2:$AO$7385,5,0)</f>
        <v>45002</v>
      </c>
      <c r="O4806" s="17" t="n">
        <f aca="false">VLOOKUP(F4806,'[1]Goa Member''s Details Revised'!$C$2:$AO$7385,5,0)</f>
        <v>45002</v>
      </c>
      <c r="P4806" s="17" t="n">
        <f aca="false">VLOOKUP(F4806,'[1]Goa Member''s Details Revised'!$C$2:$AO$7385,6,0)</f>
        <v>45002</v>
      </c>
      <c r="Q4806" s="17" t="str">
        <f aca="false">VLOOKUP(F4806,'[1]Goa Member''s Details Revised'!$C$2:$AO$7385,8,0)</f>
        <v>I.R.M</v>
      </c>
      <c r="R4806" s="17" t="n">
        <f aca="false">+O4806-P4806</f>
        <v>0</v>
      </c>
      <c r="S4806" s="15" t="e">
        <f aca="false">+#REF!-K4806</f>
        <v>#REF!</v>
      </c>
      <c r="T4806" s="17" t="n">
        <f aca="false">IF(Q4806="regular",((P4806-(P4806/99)*S4806)),(P4806-(P4806*20%)))</f>
        <v>36001.6</v>
      </c>
      <c r="U4806" s="17" t="e">
        <f aca="false">((P4806-(P4806/99)*S4806))</f>
        <v>#REF!</v>
      </c>
      <c r="V4806" s="17" t="n">
        <f aca="false">IF(Q4806="regular",0,(P4806-(O4806*20%)))</f>
        <v>36001.6</v>
      </c>
      <c r="W4806" s="17"/>
      <c r="X4806" s="15"/>
      <c r="Y4806" s="18" t="str">
        <f aca="false">VLOOKUP(F4806,'[1]Goa Member''s Details Revised'!$C$2:$AO$7385,12,0)</f>
        <v>last communication 97</v>
      </c>
    </row>
    <row r="4807" customFormat="false" ht="30" hidden="false" customHeight="false" outlineLevel="0" collapsed="false">
      <c r="B4807" s="14" t="n">
        <v>4806</v>
      </c>
      <c r="C4807" s="15"/>
      <c r="D4807" s="15" t="s">
        <v>13334</v>
      </c>
      <c r="E4807" s="15" t="s">
        <v>25</v>
      </c>
      <c r="F4807" s="15" t="s">
        <v>13335</v>
      </c>
      <c r="G4807" s="15"/>
      <c r="H4807" s="16" t="str">
        <f aca="false">VLOOKUP(F4807,'[1]Goa Member''s Details Revised'!$C$2:$AO$7385,2,0)</f>
        <v>L. N. C</v>
      </c>
      <c r="I4807" s="15" t="n">
        <v>27</v>
      </c>
      <c r="J4807" s="15" t="s">
        <v>651</v>
      </c>
      <c r="K4807" s="15" t="n">
        <v>1992</v>
      </c>
      <c r="L4807" s="16" t="str">
        <f aca="false">VLOOKUP(F4807,'[1]Goa Member''s Details Revised'!$C$2:$AO$7385,9,0)</f>
        <v>never</v>
      </c>
      <c r="M4807" s="15" t="s">
        <v>13336</v>
      </c>
      <c r="N4807" s="17" t="n">
        <f aca="false">VLOOKUP(F4807,'[1]Goa Member''s Details Revised'!$C$2:$AO$7385,5,0)</f>
        <v>45002</v>
      </c>
      <c r="O4807" s="17" t="n">
        <f aca="false">VLOOKUP(F4807,'[1]Goa Member''s Details Revised'!$C$2:$AO$7385,5,0)</f>
        <v>45002</v>
      </c>
      <c r="P4807" s="17" t="n">
        <f aca="false">VLOOKUP(F4807,'[1]Goa Member''s Details Revised'!$C$2:$AO$7385,6,0)</f>
        <v>48684</v>
      </c>
      <c r="Q4807" s="17" t="str">
        <f aca="false">VLOOKUP(F4807,'[1]Goa Member''s Details Revised'!$C$2:$AO$7385,8,0)</f>
        <v>I.R.M</v>
      </c>
      <c r="R4807" s="17" t="n">
        <f aca="false">+O4807-P4807</f>
        <v>-3682</v>
      </c>
      <c r="S4807" s="15" t="e">
        <f aca="false">+#REF!-K4807</f>
        <v>#REF!</v>
      </c>
      <c r="T4807" s="17" t="n">
        <f aca="false">IF(Q4807="regular",((P4807-(P4807/99)*S4807)),(P4807-(P4807*20%)))</f>
        <v>38947.2</v>
      </c>
      <c r="U4807" s="17" t="e">
        <f aca="false">((P4807-(P4807/99)*S4807))</f>
        <v>#REF!</v>
      </c>
      <c r="V4807" s="17" t="n">
        <f aca="false">IF(Q4807="regular",0,(P4807-(O4807*20%)))</f>
        <v>39683.6</v>
      </c>
      <c r="W4807" s="17"/>
      <c r="X4807" s="15"/>
      <c r="Y4807" s="18" t="str">
        <f aca="false">VLOOKUP(F4807,'[1]Goa Member''s Details Revised'!$C$2:$AO$7385,12,0)</f>
        <v>we send last reminder letter in 2013.then we did not receive any reply.</v>
      </c>
    </row>
    <row r="4808" customFormat="false" ht="15" hidden="false" customHeight="false" outlineLevel="0" collapsed="false">
      <c r="B4808" s="14" t="n">
        <v>4807</v>
      </c>
      <c r="C4808" s="15"/>
      <c r="D4808" s="15" t="s">
        <v>13337</v>
      </c>
      <c r="E4808" s="15" t="s">
        <v>25</v>
      </c>
      <c r="F4808" s="15" t="s">
        <v>13338</v>
      </c>
      <c r="G4808" s="15"/>
      <c r="H4808" s="16" t="str">
        <f aca="false">VLOOKUP(F4808,'[1]Goa Member''s Details Revised'!$C$2:$AO$7385,2,0)</f>
        <v>D. Purchaser </v>
      </c>
      <c r="I4808" s="15" t="n">
        <v>28</v>
      </c>
      <c r="J4808" s="15" t="s">
        <v>651</v>
      </c>
      <c r="K4808" s="15" t="n">
        <v>1992</v>
      </c>
      <c r="L4808" s="16" t="str">
        <f aca="false">VLOOKUP(F4808,'[1]Goa Member''s Details Revised'!$C$2:$AO$7385,9,0)</f>
        <v>No</v>
      </c>
      <c r="M4808" s="15" t="s">
        <v>13339</v>
      </c>
      <c r="N4808" s="17" t="n">
        <f aca="false">VLOOKUP(F4808,'[1]Goa Member''s Details Revised'!$C$2:$AO$7385,5,0)</f>
        <v>35015</v>
      </c>
      <c r="O4808" s="17" t="n">
        <f aca="false">VLOOKUP(F4808,'[1]Goa Member''s Details Revised'!$C$2:$AO$7385,5,0)</f>
        <v>35015</v>
      </c>
      <c r="P4808" s="17" t="n">
        <f aca="false">VLOOKUP(F4808,'[1]Goa Member''s Details Revised'!$C$2:$AO$7385,6,0)</f>
        <v>35015</v>
      </c>
      <c r="Q4808" s="17" t="str">
        <f aca="false">VLOOKUP(F4808,'[1]Goa Member''s Details Revised'!$C$2:$AO$7385,8,0)</f>
        <v>I.R.M</v>
      </c>
      <c r="R4808" s="17" t="n">
        <f aca="false">+O4808-P4808</f>
        <v>0</v>
      </c>
      <c r="S4808" s="15" t="e">
        <f aca="false">+#REF!-K4808</f>
        <v>#REF!</v>
      </c>
      <c r="T4808" s="17" t="n">
        <f aca="false">IF(Q4808="regular",((P4808-(P4808/99)*S4808)),(P4808-(P4808*20%)))</f>
        <v>28012</v>
      </c>
      <c r="U4808" s="17" t="e">
        <f aca="false">((P4808-(P4808/99)*S4808))</f>
        <v>#REF!</v>
      </c>
      <c r="V4808" s="17" t="n">
        <f aca="false">IF(Q4808="regular",0,(P4808-(O4808*20%)))</f>
        <v>28012</v>
      </c>
      <c r="W4808" s="17"/>
      <c r="X4808" s="15"/>
      <c r="Y4808" s="18" t="str">
        <f aca="false">VLOOKUP(F4808,'[1]Goa Member''s Details Revised'!$C$2:$AO$7385,12,0)</f>
        <v>last communication 92</v>
      </c>
    </row>
    <row r="4809" customFormat="false" ht="15" hidden="false" customHeight="false" outlineLevel="0" collapsed="false">
      <c r="B4809" s="14" t="n">
        <v>4808</v>
      </c>
      <c r="C4809" s="15"/>
      <c r="D4809" s="15" t="s">
        <v>13340</v>
      </c>
      <c r="E4809" s="15" t="s">
        <v>25</v>
      </c>
      <c r="F4809" s="15" t="s">
        <v>13341</v>
      </c>
      <c r="G4809" s="15"/>
      <c r="H4809" s="16" t="str">
        <f aca="false">VLOOKUP(F4809,'[1]Goa Member''s Details Revised'!$C$2:$AO$7385,2,0)</f>
        <v>D. Purchaser </v>
      </c>
      <c r="I4809" s="15" t="n">
        <v>30</v>
      </c>
      <c r="J4809" s="15" t="s">
        <v>1102</v>
      </c>
      <c r="K4809" s="15" t="n">
        <v>1992</v>
      </c>
      <c r="L4809" s="16" t="str">
        <f aca="false">VLOOKUP(F4809,'[1]Goa Member''s Details Revised'!$C$2:$AO$7385,9,0)</f>
        <v>Never</v>
      </c>
      <c r="M4809" s="15" t="s">
        <v>13342</v>
      </c>
      <c r="N4809" s="17" t="n">
        <f aca="false">VLOOKUP(F4809,'[1]Goa Member''s Details Revised'!$C$2:$AO$7385,5,0)</f>
        <v>45002</v>
      </c>
      <c r="O4809" s="17" t="n">
        <f aca="false">VLOOKUP(F4809,'[1]Goa Member''s Details Revised'!$C$2:$AO$7385,5,0)</f>
        <v>45002</v>
      </c>
      <c r="P4809" s="17" t="n">
        <f aca="false">VLOOKUP(F4809,'[1]Goa Member''s Details Revised'!$C$2:$AO$7385,6,0)</f>
        <v>45002</v>
      </c>
      <c r="Q4809" s="17" t="str">
        <f aca="false">VLOOKUP(F4809,'[1]Goa Member''s Details Revised'!$C$2:$AO$7385,8,0)</f>
        <v>I.R.M</v>
      </c>
      <c r="R4809" s="17" t="n">
        <f aca="false">+O4809-P4809</f>
        <v>0</v>
      </c>
      <c r="S4809" s="15" t="e">
        <f aca="false">+#REF!-K4809</f>
        <v>#REF!</v>
      </c>
      <c r="T4809" s="17" t="n">
        <f aca="false">IF(Q4809="regular",((P4809-(P4809/99)*S4809)),(P4809-(P4809*20%)))</f>
        <v>36001.6</v>
      </c>
      <c r="U4809" s="17" t="e">
        <f aca="false">((P4809-(P4809/99)*S4809))</f>
        <v>#REF!</v>
      </c>
      <c r="V4809" s="17" t="n">
        <f aca="false">IF(Q4809="regular",0,(P4809-(O4809*20%)))</f>
        <v>36001.6</v>
      </c>
      <c r="W4809" s="17"/>
      <c r="X4809" s="15"/>
      <c r="Y4809" s="18" t="str">
        <f aca="false">VLOOKUP(F4809,'[1]Goa Member''s Details Revised'!$C$2:$AO$7385,12,0)</f>
        <v>As POD last communication 2007</v>
      </c>
    </row>
    <row r="4810" customFormat="false" ht="15" hidden="false" customHeight="false" outlineLevel="0" collapsed="false">
      <c r="B4810" s="14" t="n">
        <v>4809</v>
      </c>
      <c r="C4810" s="15"/>
      <c r="D4810" s="15" t="s">
        <v>13343</v>
      </c>
      <c r="E4810" s="15" t="s">
        <v>25</v>
      </c>
      <c r="F4810" s="15" t="s">
        <v>13344</v>
      </c>
      <c r="G4810" s="15"/>
      <c r="H4810" s="16" t="str">
        <f aca="false">VLOOKUP(F4810,'[1]Goa Member''s Details Revised'!$C$2:$AO$7385,2,0)</f>
        <v>D. Purchaser </v>
      </c>
      <c r="I4810" s="15" t="n">
        <v>29</v>
      </c>
      <c r="J4810" s="15" t="s">
        <v>1102</v>
      </c>
      <c r="K4810" s="15" t="n">
        <v>1992</v>
      </c>
      <c r="L4810" s="16" t="str">
        <f aca="false">VLOOKUP(F4810,'[1]Goa Member''s Details Revised'!$C$2:$AO$7385,9,0)</f>
        <v>Never</v>
      </c>
      <c r="M4810" s="15" t="s">
        <v>13345</v>
      </c>
      <c r="N4810" s="17" t="n">
        <f aca="false">VLOOKUP(F4810,'[1]Goa Member''s Details Revised'!$C$2:$AO$7385,5,0)</f>
        <v>35015</v>
      </c>
      <c r="O4810" s="17" t="n">
        <f aca="false">VLOOKUP(F4810,'[1]Goa Member''s Details Revised'!$C$2:$AO$7385,5,0)</f>
        <v>35015</v>
      </c>
      <c r="P4810" s="17" t="n">
        <f aca="false">VLOOKUP(F4810,'[1]Goa Member''s Details Revised'!$C$2:$AO$7385,6,0)</f>
        <v>35015</v>
      </c>
      <c r="Q4810" s="17" t="str">
        <f aca="false">VLOOKUP(F4810,'[1]Goa Member''s Details Revised'!$C$2:$AO$7385,8,0)</f>
        <v>I.R.M</v>
      </c>
      <c r="R4810" s="17" t="n">
        <f aca="false">+O4810-P4810</f>
        <v>0</v>
      </c>
      <c r="S4810" s="15" t="e">
        <f aca="false">+#REF!-K4810</f>
        <v>#REF!</v>
      </c>
      <c r="T4810" s="17" t="n">
        <f aca="false">IF(Q4810="regular",((P4810-(P4810/99)*S4810)),(P4810-(P4810*20%)))</f>
        <v>28012</v>
      </c>
      <c r="U4810" s="17" t="e">
        <f aca="false">((P4810-(P4810/99)*S4810))</f>
        <v>#REF!</v>
      </c>
      <c r="V4810" s="17" t="n">
        <f aca="false">IF(Q4810="regular",0,(P4810-(O4810*20%)))</f>
        <v>28012</v>
      </c>
      <c r="W4810" s="17"/>
      <c r="X4810" s="15"/>
      <c r="Y4810" s="18" t="str">
        <f aca="false">VLOOKUP(F4810,'[1]Goa Member''s Details Revised'!$C$2:$AO$7385,12,0)</f>
        <v>As POD last communication 2007</v>
      </c>
    </row>
    <row r="4811" customFormat="false" ht="15" hidden="false" customHeight="false" outlineLevel="0" collapsed="false">
      <c r="B4811" s="14" t="n">
        <v>4810</v>
      </c>
      <c r="C4811" s="15"/>
      <c r="D4811" s="15" t="s">
        <v>13346</v>
      </c>
      <c r="E4811" s="15" t="s">
        <v>25</v>
      </c>
      <c r="F4811" s="15" t="s">
        <v>13347</v>
      </c>
      <c r="G4811" s="15"/>
      <c r="H4811" s="16" t="str">
        <f aca="false">VLOOKUP(F4811,'[1]Goa Member''s Details Revised'!$C$2:$AO$7385,2,0)</f>
        <v>D. Purchaser </v>
      </c>
      <c r="I4811" s="15" t="n">
        <v>30</v>
      </c>
      <c r="J4811" s="15" t="s">
        <v>1102</v>
      </c>
      <c r="K4811" s="15" t="n">
        <v>1992</v>
      </c>
      <c r="L4811" s="16" t="str">
        <f aca="false">VLOOKUP(F4811,'[1]Goa Member''s Details Revised'!$C$2:$AO$7385,9,0)</f>
        <v>Never</v>
      </c>
      <c r="M4811" s="15" t="s">
        <v>13348</v>
      </c>
      <c r="N4811" s="17" t="n">
        <f aca="false">VLOOKUP(F4811,'[1]Goa Member''s Details Revised'!$C$2:$AO$7385,5,0)</f>
        <v>45002</v>
      </c>
      <c r="O4811" s="17" t="n">
        <f aca="false">VLOOKUP(F4811,'[1]Goa Member''s Details Revised'!$C$2:$AO$7385,5,0)</f>
        <v>45002</v>
      </c>
      <c r="P4811" s="17" t="n">
        <f aca="false">VLOOKUP(F4811,'[1]Goa Member''s Details Revised'!$C$2:$AO$7385,6,0)</f>
        <v>41320</v>
      </c>
      <c r="Q4811" s="17" t="str">
        <f aca="false">VLOOKUP(F4811,'[1]Goa Member''s Details Revised'!$C$2:$AO$7385,8,0)</f>
        <v>Outstanding</v>
      </c>
      <c r="R4811" s="17" t="n">
        <f aca="false">+O4811-P4811</f>
        <v>3682</v>
      </c>
      <c r="S4811" s="15" t="e">
        <f aca="false">+#REF!-K4811</f>
        <v>#REF!</v>
      </c>
      <c r="T4811" s="17" t="n">
        <f aca="false">IF(Q4811="regular",((P4811-(P4811/99)*S4811)),(P4811-(P4811*20%)))</f>
        <v>33056</v>
      </c>
      <c r="U4811" s="17" t="e">
        <f aca="false">((P4811-(P4811/99)*S4811))</f>
        <v>#REF!</v>
      </c>
      <c r="V4811" s="17" t="n">
        <f aca="false">IF(Q4811="regular",0,(P4811-(O4811*20%)))</f>
        <v>32319.6</v>
      </c>
      <c r="W4811" s="17"/>
      <c r="X4811" s="15"/>
      <c r="Y4811" s="18" t="str">
        <f aca="false">VLOOKUP(F4811,'[1]Goa Member''s Details Revised'!$C$2:$AO$7385,12,0)</f>
        <v>As POD last communication 07(Outstanding Rs. 3682/-)</v>
      </c>
    </row>
    <row r="4812" customFormat="false" ht="15" hidden="false" customHeight="false" outlineLevel="0" collapsed="false">
      <c r="B4812" s="14" t="n">
        <v>4811</v>
      </c>
      <c r="C4812" s="15"/>
      <c r="D4812" s="15" t="s">
        <v>13349</v>
      </c>
      <c r="E4812" s="15" t="s">
        <v>25</v>
      </c>
      <c r="F4812" s="15" t="s">
        <v>13350</v>
      </c>
      <c r="G4812" s="15"/>
      <c r="H4812" s="16" t="str">
        <f aca="false">VLOOKUP(F4812,'[1]Goa Member''s Details Revised'!$C$2:$AO$7385,2,0)</f>
        <v>L. N. C</v>
      </c>
      <c r="I4812" s="15" t="n">
        <v>17</v>
      </c>
      <c r="J4812" s="15" t="s">
        <v>815</v>
      </c>
      <c r="K4812" s="15" t="n">
        <v>1992</v>
      </c>
      <c r="L4812" s="16" t="str">
        <f aca="false">VLOOKUP(F4812,'[1]Goa Member''s Details Revised'!$C$2:$AO$7385,9,0)</f>
        <v>Never</v>
      </c>
      <c r="M4812" s="15" t="s">
        <v>13351</v>
      </c>
      <c r="N4812" s="17" t="n">
        <f aca="false">VLOOKUP(F4812,'[1]Goa Member''s Details Revised'!$C$2:$AO$7385,5,0)</f>
        <v>42600</v>
      </c>
      <c r="O4812" s="17" t="n">
        <f aca="false">VLOOKUP(F4812,'[1]Goa Member''s Details Revised'!$C$2:$AO$7385,5,0)</f>
        <v>42600</v>
      </c>
      <c r="P4812" s="17" t="n">
        <f aca="false">VLOOKUP(F4812,'[1]Goa Member''s Details Revised'!$C$2:$AO$7385,6,0)</f>
        <v>42600</v>
      </c>
      <c r="Q4812" s="17" t="str">
        <f aca="false">VLOOKUP(F4812,'[1]Goa Member''s Details Revised'!$C$2:$AO$7385,8,0)</f>
        <v>I.R.M</v>
      </c>
      <c r="R4812" s="17" t="n">
        <f aca="false">+O4812-P4812</f>
        <v>0</v>
      </c>
      <c r="S4812" s="15" t="e">
        <f aca="false">+#REF!-K4812</f>
        <v>#REF!</v>
      </c>
      <c r="T4812" s="17" t="n">
        <f aca="false">IF(Q4812="regular",((P4812-(P4812/99)*S4812)),(P4812-(P4812*20%)))</f>
        <v>34080</v>
      </c>
      <c r="U4812" s="17" t="e">
        <f aca="false">((P4812-(P4812/99)*S4812))</f>
        <v>#REF!</v>
      </c>
      <c r="V4812" s="17" t="n">
        <f aca="false">IF(Q4812="regular",0,(P4812-(O4812*20%)))</f>
        <v>34080</v>
      </c>
      <c r="W4812" s="17"/>
      <c r="X4812" s="15"/>
      <c r="Y4812" s="18" t="str">
        <f aca="false">VLOOKUP(F4812,'[1]Goa Member''s Details Revised'!$C$2:$AO$7385,12,0)</f>
        <v>letter last communication 08</v>
      </c>
    </row>
    <row r="4813" customFormat="false" ht="15" hidden="false" customHeight="false" outlineLevel="0" collapsed="false">
      <c r="B4813" s="14" t="n">
        <v>4812</v>
      </c>
      <c r="C4813" s="15"/>
      <c r="D4813" s="15" t="s">
        <v>13352</v>
      </c>
      <c r="E4813" s="15" t="s">
        <v>25</v>
      </c>
      <c r="F4813" s="15" t="s">
        <v>13353</v>
      </c>
      <c r="G4813" s="15"/>
      <c r="H4813" s="16" t="str">
        <f aca="false">VLOOKUP(F4813,'[1]Goa Member''s Details Revised'!$C$2:$AO$7385,2,0)</f>
        <v>D. Purchaser </v>
      </c>
      <c r="I4813" s="15" t="n">
        <v>4</v>
      </c>
      <c r="J4813" s="15" t="s">
        <v>834</v>
      </c>
      <c r="K4813" s="15" t="n">
        <v>1992</v>
      </c>
      <c r="L4813" s="16" t="str">
        <f aca="false">VLOOKUP(F4813,'[1]Goa Member''s Details Revised'!$C$2:$AO$7385,9,0)</f>
        <v>Never</v>
      </c>
      <c r="M4813" s="15" t="s">
        <v>13354</v>
      </c>
      <c r="N4813" s="17" t="n">
        <f aca="false">VLOOKUP(F4813,'[1]Goa Member''s Details Revised'!$C$2:$AO$7385,5,0)</f>
        <v>35000</v>
      </c>
      <c r="O4813" s="17" t="n">
        <f aca="false">VLOOKUP(F4813,'[1]Goa Member''s Details Revised'!$C$2:$AO$7385,5,0)</f>
        <v>35000</v>
      </c>
      <c r="P4813" s="17" t="n">
        <f aca="false">VLOOKUP(F4813,'[1]Goa Member''s Details Revised'!$C$2:$AO$7385,6,0)</f>
        <v>33250</v>
      </c>
      <c r="Q4813" s="17" t="str">
        <f aca="false">VLOOKUP(F4813,'[1]Goa Member''s Details Revised'!$C$2:$AO$7385,8,0)</f>
        <v>I.R.M</v>
      </c>
      <c r="R4813" s="17" t="n">
        <f aca="false">+O4813-P4813</f>
        <v>1750</v>
      </c>
      <c r="S4813" s="15" t="e">
        <f aca="false">+#REF!-K4813</f>
        <v>#REF!</v>
      </c>
      <c r="T4813" s="17" t="n">
        <f aca="false">IF(Q4813="regular",((P4813-(P4813/99)*S4813)),(P4813-(P4813*20%)))</f>
        <v>26600</v>
      </c>
      <c r="U4813" s="17" t="e">
        <f aca="false">((P4813-(P4813/99)*S4813))</f>
        <v>#REF!</v>
      </c>
      <c r="V4813" s="17" t="n">
        <f aca="false">IF(Q4813="regular",0,(P4813-(O4813*20%)))</f>
        <v>26250</v>
      </c>
      <c r="W4813" s="17"/>
      <c r="X4813" s="15"/>
      <c r="Y4813" s="18" t="str">
        <f aca="false">VLOOKUP(F4813,'[1]Goa Member''s Details Revised'!$C$2:$AO$7385,12,0)</f>
        <v>As POD last communication 2007</v>
      </c>
    </row>
    <row r="4814" customFormat="false" ht="30" hidden="false" customHeight="false" outlineLevel="0" collapsed="false">
      <c r="B4814" s="14" t="n">
        <v>4813</v>
      </c>
      <c r="C4814" s="15"/>
      <c r="D4814" s="15" t="s">
        <v>13355</v>
      </c>
      <c r="E4814" s="15" t="s">
        <v>25</v>
      </c>
      <c r="F4814" s="15" t="s">
        <v>13356</v>
      </c>
      <c r="G4814" s="15"/>
      <c r="H4814" s="16" t="str">
        <f aca="false">VLOOKUP(F4814,'[1]Goa Member''s Details Revised'!$C$2:$AO$7385,2,0)</f>
        <v>D. Purchaser </v>
      </c>
      <c r="I4814" s="15" t="n">
        <v>24</v>
      </c>
      <c r="J4814" s="15" t="s">
        <v>834</v>
      </c>
      <c r="K4814" s="15" t="n">
        <v>1992</v>
      </c>
      <c r="L4814" s="16" t="n">
        <f aca="false">VLOOKUP(F4814,'[1]Goa Member''s Details Revised'!$C$2:$AO$7385,9,0)</f>
        <v>2015</v>
      </c>
      <c r="M4814" s="15" t="s">
        <v>13357</v>
      </c>
      <c r="N4814" s="17" t="n">
        <f aca="false">VLOOKUP(F4814,'[1]Goa Member''s Details Revised'!$C$2:$AO$7385,5,0)</f>
        <v>42600</v>
      </c>
      <c r="O4814" s="17" t="n">
        <f aca="false">VLOOKUP(F4814,'[1]Goa Member''s Details Revised'!$C$2:$AO$7385,5,0)</f>
        <v>42600</v>
      </c>
      <c r="P4814" s="17" t="n">
        <f aca="false">VLOOKUP(F4814,'[1]Goa Member''s Details Revised'!$C$2:$AO$7385,6,0)</f>
        <v>42600</v>
      </c>
      <c r="Q4814" s="17" t="str">
        <f aca="false">VLOOKUP(F4814,'[1]Goa Member''s Details Revised'!$C$2:$AO$7385,8,0)</f>
        <v>R.M</v>
      </c>
      <c r="R4814" s="17" t="n">
        <f aca="false">+O4814-P4814</f>
        <v>0</v>
      </c>
      <c r="S4814" s="15" t="e">
        <f aca="false">+#REF!-K4814</f>
        <v>#REF!</v>
      </c>
      <c r="T4814" s="17" t="n">
        <f aca="false">IF(Q4814="regular",((P4814-(P4814/99)*S4814)),(P4814-(P4814*20%)))</f>
        <v>34080</v>
      </c>
      <c r="U4814" s="17" t="e">
        <f aca="false">((P4814-(P4814/99)*S4814))</f>
        <v>#REF!</v>
      </c>
      <c r="V4814" s="17" t="n">
        <f aca="false">IF(Q4814="regular",0,(P4814-(O4814*20%)))</f>
        <v>34080</v>
      </c>
      <c r="W4814" s="17"/>
      <c r="X4814" s="15"/>
      <c r="Y4814" s="18" t="str">
        <f aca="false">VLOOKUP(F4814,'[1]Goa Member''s Details Revised'!$C$2:$AO$7385,12,0)</f>
        <v>last reminder send on 05/07/2022 reg for his pending Amc dues but they cut the call every time.</v>
      </c>
    </row>
    <row r="4815" customFormat="false" ht="15" hidden="false" customHeight="false" outlineLevel="0" collapsed="false">
      <c r="B4815" s="14" t="n">
        <v>4814</v>
      </c>
      <c r="C4815" s="15"/>
      <c r="D4815" s="15" t="s">
        <v>13358</v>
      </c>
      <c r="E4815" s="15" t="s">
        <v>25</v>
      </c>
      <c r="F4815" s="15" t="s">
        <v>13359</v>
      </c>
      <c r="G4815" s="15"/>
      <c r="H4815" s="16" t="str">
        <f aca="false">VLOOKUP(F4815,'[1]Goa Member''s Details Revised'!$C$2:$AO$7385,2,0)</f>
        <v>D. Purchaser </v>
      </c>
      <c r="I4815" s="15" t="n">
        <v>18</v>
      </c>
      <c r="J4815" s="15" t="s">
        <v>34</v>
      </c>
      <c r="K4815" s="15" t="n">
        <v>1993</v>
      </c>
      <c r="L4815" s="16" t="n">
        <f aca="false">VLOOKUP(F4815,'[1]Goa Member''s Details Revised'!$C$2:$AO$7385,9,0)</f>
        <v>2010</v>
      </c>
      <c r="M4815" s="15" t="s">
        <v>13360</v>
      </c>
      <c r="N4815" s="17" t="n">
        <f aca="false">VLOOKUP(F4815,'[1]Goa Member''s Details Revised'!$C$2:$AO$7385,5,0)</f>
        <v>35015</v>
      </c>
      <c r="O4815" s="17" t="n">
        <f aca="false">VLOOKUP(F4815,'[1]Goa Member''s Details Revised'!$C$2:$AO$7385,5,0)</f>
        <v>35015</v>
      </c>
      <c r="P4815" s="17" t="n">
        <f aca="false">VLOOKUP(F4815,'[1]Goa Member''s Details Revised'!$C$2:$AO$7385,6,0)</f>
        <v>35015</v>
      </c>
      <c r="Q4815" s="17" t="str">
        <f aca="false">VLOOKUP(F4815,'[1]Goa Member''s Details Revised'!$C$2:$AO$7385,8,0)</f>
        <v>R.M</v>
      </c>
      <c r="R4815" s="17" t="n">
        <f aca="false">+O4815-P4815</f>
        <v>0</v>
      </c>
      <c r="S4815" s="15" t="e">
        <f aca="false">+#REF!-K4815</f>
        <v>#REF!</v>
      </c>
      <c r="T4815" s="17" t="n">
        <f aca="false">IF(Q4815="regular",((P4815-(P4815/99)*S4815)),(P4815-(P4815*20%)))</f>
        <v>28012</v>
      </c>
      <c r="U4815" s="17" t="e">
        <f aca="false">((P4815-(P4815/99)*S4815))</f>
        <v>#REF!</v>
      </c>
      <c r="V4815" s="17" t="n">
        <f aca="false">IF(Q4815="regular",0,(P4815-(O4815*20%)))</f>
        <v>28012</v>
      </c>
      <c r="W4815" s="17"/>
      <c r="X4815" s="15"/>
      <c r="Y4815" s="18" t="str">
        <f aca="false">VLOOKUP(F4815,'[1]Goa Member''s Details Revised'!$C$2:$AO$7385,12,0)</f>
        <v>No reminder send so last communication 10</v>
      </c>
    </row>
    <row r="4816" customFormat="false" ht="15" hidden="false" customHeight="false" outlineLevel="0" collapsed="false">
      <c r="B4816" s="14" t="n">
        <v>4815</v>
      </c>
      <c r="C4816" s="15"/>
      <c r="D4816" s="15" t="s">
        <v>13361</v>
      </c>
      <c r="E4816" s="15" t="s">
        <v>25</v>
      </c>
      <c r="F4816" s="15" t="s">
        <v>13362</v>
      </c>
      <c r="G4816" s="15"/>
      <c r="H4816" s="16" t="str">
        <f aca="false">VLOOKUP(F4816,'[1]Goa Member''s Details Revised'!$C$2:$AO$7385,2,0)</f>
        <v>D. Purchaser </v>
      </c>
      <c r="I4816" s="15" t="n">
        <v>30</v>
      </c>
      <c r="J4816" s="15" t="s">
        <v>34</v>
      </c>
      <c r="K4816" s="15" t="n">
        <v>1993</v>
      </c>
      <c r="L4816" s="16" t="str">
        <f aca="false">VLOOKUP(F4816,'[1]Goa Member''s Details Revised'!$C$2:$AO$7385,9,0)</f>
        <v>Never</v>
      </c>
      <c r="M4816" s="15" t="s">
        <v>13363</v>
      </c>
      <c r="N4816" s="17" t="n">
        <f aca="false">VLOOKUP(F4816,'[1]Goa Member''s Details Revised'!$C$2:$AO$7385,5,0)</f>
        <v>45000</v>
      </c>
      <c r="O4816" s="17" t="n">
        <f aca="false">VLOOKUP(F4816,'[1]Goa Member''s Details Revised'!$C$2:$AO$7385,5,0)</f>
        <v>45000</v>
      </c>
      <c r="P4816" s="17" t="n">
        <f aca="false">VLOOKUP(F4816,'[1]Goa Member''s Details Revised'!$C$2:$AO$7385,6,0)</f>
        <v>45000</v>
      </c>
      <c r="Q4816" s="17" t="str">
        <f aca="false">VLOOKUP(F4816,'[1]Goa Member''s Details Revised'!$C$2:$AO$7385,8,0)</f>
        <v>I.R.M</v>
      </c>
      <c r="R4816" s="17" t="n">
        <f aca="false">+O4816-P4816</f>
        <v>0</v>
      </c>
      <c r="S4816" s="15" t="e">
        <f aca="false">+#REF!-K4816</f>
        <v>#REF!</v>
      </c>
      <c r="T4816" s="17" t="n">
        <f aca="false">IF(Q4816="regular",((P4816-(P4816/99)*S4816)),(P4816-(P4816*20%)))</f>
        <v>36000</v>
      </c>
      <c r="U4816" s="17" t="e">
        <f aca="false">((P4816-(P4816/99)*S4816))</f>
        <v>#REF!</v>
      </c>
      <c r="V4816" s="17" t="n">
        <f aca="false">IF(Q4816="regular",0,(P4816-(O4816*20%)))</f>
        <v>36000</v>
      </c>
      <c r="W4816" s="17"/>
      <c r="X4816" s="15"/>
      <c r="Y4816" s="18" t="str">
        <f aca="false">VLOOKUP(F4816,'[1]Goa Member''s Details Revised'!$C$2:$AO$7385,12,0)</f>
        <v>last communication 93</v>
      </c>
    </row>
    <row r="4817" customFormat="false" ht="30" hidden="false" customHeight="false" outlineLevel="0" collapsed="false">
      <c r="B4817" s="14" t="n">
        <v>4816</v>
      </c>
      <c r="C4817" s="15"/>
      <c r="D4817" s="15" t="s">
        <v>13364</v>
      </c>
      <c r="E4817" s="15" t="s">
        <v>25</v>
      </c>
      <c r="F4817" s="15" t="s">
        <v>13365</v>
      </c>
      <c r="G4817" s="15"/>
      <c r="H4817" s="16" t="str">
        <f aca="false">VLOOKUP(F4817,'[1]Goa Member''s Details Revised'!$C$2:$AO$7385,2,0)</f>
        <v>D. Purchaser </v>
      </c>
      <c r="I4817" s="15" t="n">
        <v>29</v>
      </c>
      <c r="J4817" s="15" t="s">
        <v>255</v>
      </c>
      <c r="K4817" s="15" t="n">
        <v>1993</v>
      </c>
      <c r="L4817" s="16" t="str">
        <f aca="false">VLOOKUP(F4817,'[1]Goa Member''s Details Revised'!$C$2:$AO$7385,9,0)</f>
        <v>Never</v>
      </c>
      <c r="M4817" s="15" t="s">
        <v>13366</v>
      </c>
      <c r="N4817" s="17" t="n">
        <f aca="false">VLOOKUP(F4817,'[1]Goa Member''s Details Revised'!$C$2:$AO$7385,5,0)</f>
        <v>45002</v>
      </c>
      <c r="O4817" s="17" t="n">
        <f aca="false">VLOOKUP(F4817,'[1]Goa Member''s Details Revised'!$C$2:$AO$7385,5,0)</f>
        <v>45002</v>
      </c>
      <c r="P4817" s="17" t="n">
        <f aca="false">VLOOKUP(F4817,'[1]Goa Member''s Details Revised'!$C$2:$AO$7385,6,0)</f>
        <v>44980</v>
      </c>
      <c r="Q4817" s="17" t="str">
        <f aca="false">VLOOKUP(F4817,'[1]Goa Member''s Details Revised'!$C$2:$AO$7385,8,0)</f>
        <v>I.R.M</v>
      </c>
      <c r="R4817" s="17" t="n">
        <f aca="false">+O4817-P4817</f>
        <v>22</v>
      </c>
      <c r="S4817" s="15" t="e">
        <f aca="false">+#REF!-K4817</f>
        <v>#REF!</v>
      </c>
      <c r="T4817" s="17" t="n">
        <f aca="false">IF(Q4817="regular",((P4817-(P4817/99)*S4817)),(P4817-(P4817*20%)))</f>
        <v>35984</v>
      </c>
      <c r="U4817" s="17" t="e">
        <f aca="false">((P4817-(P4817/99)*S4817))</f>
        <v>#REF!</v>
      </c>
      <c r="V4817" s="17" t="n">
        <f aca="false">IF(Q4817="regular",0,(P4817-(O4817*20%)))</f>
        <v>35979.6</v>
      </c>
      <c r="W4817" s="17"/>
      <c r="X4817" s="15"/>
      <c r="Y4817" s="18" t="str">
        <f aca="false">VLOOKUP(F4817,'[1]Goa Member''s Details Revised'!$C$2:$AO$7385,12,0)</f>
        <v>No Reminder send but Last reply to his auodit query on 17/03/2022</v>
      </c>
    </row>
    <row r="4818" customFormat="false" ht="30" hidden="false" customHeight="false" outlineLevel="0" collapsed="false">
      <c r="B4818" s="14" t="n">
        <v>4817</v>
      </c>
      <c r="C4818" s="15"/>
      <c r="D4818" s="15" t="s">
        <v>13367</v>
      </c>
      <c r="E4818" s="15" t="s">
        <v>25</v>
      </c>
      <c r="F4818" s="15" t="s">
        <v>13368</v>
      </c>
      <c r="G4818" s="15"/>
      <c r="H4818" s="16" t="str">
        <f aca="false">VLOOKUP(F4818,'[1]Goa Member''s Details Revised'!$C$2:$AO$7385,2,0)</f>
        <v>PURCHASER</v>
      </c>
      <c r="I4818" s="15" t="n">
        <v>8</v>
      </c>
      <c r="J4818" s="15" t="s">
        <v>27</v>
      </c>
      <c r="K4818" s="15" t="n">
        <v>1987</v>
      </c>
      <c r="L4818" s="16" t="str">
        <f aca="false">VLOOKUP(F4818,'[1]Goa Member''s Details Revised'!$C$2:$AO$7385,9,0)</f>
        <v>Never</v>
      </c>
      <c r="M4818" s="15" t="s">
        <v>13369</v>
      </c>
      <c r="N4818" s="17" t="n">
        <f aca="false">VLOOKUP(F4818,'[1]Goa Member''s Details Revised'!$C$2:$AO$7385,5,0)</f>
        <v>13900</v>
      </c>
      <c r="O4818" s="17" t="n">
        <f aca="false">VLOOKUP(F4818,'[1]Goa Member''s Details Revised'!$C$2:$AO$7385,5,0)</f>
        <v>13900</v>
      </c>
      <c r="P4818" s="17" t="n">
        <f aca="false">VLOOKUP(F4818,'[1]Goa Member''s Details Revised'!$C$2:$AO$7385,6,0)</f>
        <v>13900</v>
      </c>
      <c r="Q4818" s="17" t="str">
        <f aca="false">VLOOKUP(F4818,'[1]Goa Member''s Details Revised'!$C$2:$AO$7385,8,0)</f>
        <v>I.R.M</v>
      </c>
      <c r="R4818" s="17" t="n">
        <f aca="false">+O4818-P4818</f>
        <v>0</v>
      </c>
      <c r="S4818" s="15" t="e">
        <f aca="false">+#REF!-K4818</f>
        <v>#REF!</v>
      </c>
      <c r="T4818" s="17" t="n">
        <f aca="false">IF(Q4818="regular",((P4818-(P4818/99)*S4818)),(P4818-(P4818*20%)))</f>
        <v>11120</v>
      </c>
      <c r="U4818" s="17" t="e">
        <f aca="false">((P4818-(P4818/99)*S4818))</f>
        <v>#REF!</v>
      </c>
      <c r="V4818" s="17" t="n">
        <f aca="false">IF(Q4818="regular",0,(P4818-(O4818*20%)))</f>
        <v>11120</v>
      </c>
      <c r="W4818" s="17"/>
      <c r="X4818" s="15"/>
      <c r="Y4818" s="18" t="str">
        <f aca="false">VLOOKUP(F4818,'[1]Goa Member''s Details Revised'!$C$2:$AO$7385,12,0)</f>
        <v>No reminder so Last Communication Till 2001, (GSV:- 13,500/-) (CSV:- 13,900/-)</v>
      </c>
    </row>
    <row r="4819" customFormat="false" ht="15" hidden="false" customHeight="false" outlineLevel="0" collapsed="false">
      <c r="B4819" s="14" t="n">
        <v>4818</v>
      </c>
      <c r="C4819" s="15"/>
      <c r="D4819" s="15" t="s">
        <v>13370</v>
      </c>
      <c r="E4819" s="15" t="s">
        <v>25</v>
      </c>
      <c r="F4819" s="15" t="s">
        <v>13371</v>
      </c>
      <c r="G4819" s="15"/>
      <c r="H4819" s="16" t="str">
        <f aca="false">VLOOKUP(F4819,'[1]Goa Member''s Details Revised'!$C$2:$AO$7385,2,0)</f>
        <v>PURCHASER</v>
      </c>
      <c r="I4819" s="15" t="n">
        <v>3</v>
      </c>
      <c r="J4819" s="15" t="s">
        <v>176</v>
      </c>
      <c r="K4819" s="15" t="n">
        <v>1988</v>
      </c>
      <c r="L4819" s="16" t="str">
        <f aca="false">VLOOKUP(F4819,'[1]Goa Member''s Details Revised'!$C$2:$AO$7385,9,0)</f>
        <v>Never</v>
      </c>
      <c r="M4819" s="15" t="s">
        <v>13372</v>
      </c>
      <c r="N4819" s="17" t="n">
        <f aca="false">VLOOKUP(F4819,'[1]Goa Member''s Details Revised'!$C$2:$AO$7385,5,0)</f>
        <v>28500</v>
      </c>
      <c r="O4819" s="17" t="n">
        <f aca="false">VLOOKUP(F4819,'[1]Goa Member''s Details Revised'!$C$2:$AO$7385,5,0)</f>
        <v>28500</v>
      </c>
      <c r="P4819" s="17" t="n">
        <v>28500</v>
      </c>
      <c r="Q4819" s="17" t="str">
        <f aca="false">VLOOKUP(F4819,'[1]Goa Member''s Details Revised'!$C$2:$AO$7385,8,0)</f>
        <v>I.R.M/LEGAL</v>
      </c>
      <c r="R4819" s="17" t="n">
        <f aca="false">+O4819-P4819</f>
        <v>0</v>
      </c>
      <c r="S4819" s="15" t="e">
        <f aca="false">+#REF!-K4819</f>
        <v>#REF!</v>
      </c>
      <c r="T4819" s="17" t="n">
        <f aca="false">IF(Q4819="regular",((P4819-(P4819/99)*S4819)),(P4819-(P4819*20%)))</f>
        <v>22800</v>
      </c>
      <c r="U4819" s="17" t="e">
        <f aca="false">((P4819-(P4819/99)*S4819))</f>
        <v>#REF!</v>
      </c>
      <c r="V4819" s="17" t="n">
        <f aca="false">IF(Q4819="regular",0,(P4819-(O4819*20%)))</f>
        <v>22800</v>
      </c>
      <c r="W4819" s="17"/>
      <c r="X4819" s="15"/>
      <c r="Y4819" s="18" t="str">
        <f aca="false">VLOOKUP(F4819,'[1]Goa Member''s Details Revised'!$C$2:$AO$7385,12,0)</f>
        <v>some Last Communication Till 2012, (SOME LEGAL DOCUMENT)</v>
      </c>
    </row>
    <row r="4820" customFormat="false" ht="30" hidden="false" customHeight="false" outlineLevel="0" collapsed="false">
      <c r="B4820" s="14" t="n">
        <v>4819</v>
      </c>
      <c r="C4820" s="15"/>
      <c r="D4820" s="15" t="s">
        <v>13373</v>
      </c>
      <c r="E4820" s="15" t="s">
        <v>25</v>
      </c>
      <c r="F4820" s="15" t="s">
        <v>13374</v>
      </c>
      <c r="G4820" s="15"/>
      <c r="H4820" s="16" t="str">
        <f aca="false">VLOOKUP(F4820,'[1]Goa Member''s Details Revised'!$C$2:$AO$7385,2,0)</f>
        <v>PURCHASER</v>
      </c>
      <c r="I4820" s="15" t="n">
        <v>10</v>
      </c>
      <c r="J4820" s="15" t="s">
        <v>176</v>
      </c>
      <c r="K4820" s="15" t="n">
        <v>1988</v>
      </c>
      <c r="L4820" s="16" t="str">
        <f aca="false">VLOOKUP(F4820,'[1]Goa Member''s Details Revised'!$C$2:$AO$7385,9,0)</f>
        <v>Never</v>
      </c>
      <c r="M4820" s="15" t="s">
        <v>13375</v>
      </c>
      <c r="N4820" s="17" t="n">
        <f aca="false">VLOOKUP(F4820,'[1]Goa Member''s Details Revised'!$C$2:$AO$7385,5,0)</f>
        <v>19300</v>
      </c>
      <c r="O4820" s="17" t="n">
        <f aca="false">VLOOKUP(F4820,'[1]Goa Member''s Details Revised'!$C$2:$AO$7385,5,0)</f>
        <v>19300</v>
      </c>
      <c r="P4820" s="17" t="n">
        <f aca="false">VLOOKUP(F4820,'[1]Goa Member''s Details Revised'!$C$2:$AO$7385,6,0)</f>
        <v>19300</v>
      </c>
      <c r="Q4820" s="17" t="str">
        <f aca="false">VLOOKUP(F4820,'[1]Goa Member''s Details Revised'!$C$2:$AO$7385,8,0)</f>
        <v>I.R.M</v>
      </c>
      <c r="R4820" s="17" t="n">
        <f aca="false">+O4820-P4820</f>
        <v>0</v>
      </c>
      <c r="S4820" s="15" t="e">
        <f aca="false">+#REF!-K4820</f>
        <v>#REF!</v>
      </c>
      <c r="T4820" s="17" t="n">
        <f aca="false">IF(Q4820="regular",((P4820-(P4820/99)*S4820)),(P4820-(P4820*20%)))</f>
        <v>15440</v>
      </c>
      <c r="U4820" s="17" t="e">
        <f aca="false">((P4820-(P4820/99)*S4820))</f>
        <v>#REF!</v>
      </c>
      <c r="V4820" s="17" t="n">
        <f aca="false">IF(Q4820="regular",0,(P4820-(O4820*20%)))</f>
        <v>15440</v>
      </c>
      <c r="W4820" s="17"/>
      <c r="X4820" s="15"/>
      <c r="Y4820" s="18" t="str">
        <f aca="false">VLOOKUP(F4820,'[1]Goa Member''s Details Revised'!$C$2:$AO$7385,12,0)</f>
        <v>no reminder send Last Communication Till 2013, (GSV:- 18,500/-) (CSV:- 19,300/-)</v>
      </c>
    </row>
    <row r="4821" customFormat="false" ht="30" hidden="false" customHeight="false" outlineLevel="0" collapsed="false">
      <c r="B4821" s="14" t="n">
        <v>4820</v>
      </c>
      <c r="C4821" s="15"/>
      <c r="D4821" s="15" t="s">
        <v>13376</v>
      </c>
      <c r="E4821" s="15" t="s">
        <v>25</v>
      </c>
      <c r="F4821" s="15" t="s">
        <v>13377</v>
      </c>
      <c r="G4821" s="15"/>
      <c r="H4821" s="16" t="str">
        <f aca="false">VLOOKUP(F4821,'[1]Goa Member''s Details Revised'!$C$2:$AO$7385,2,0)</f>
        <v>PURCHASER</v>
      </c>
      <c r="I4821" s="15" t="n">
        <v>26</v>
      </c>
      <c r="J4821" s="15" t="s">
        <v>176</v>
      </c>
      <c r="K4821" s="15" t="n">
        <v>1988</v>
      </c>
      <c r="L4821" s="16" t="str">
        <f aca="false">VLOOKUP(F4821,'[1]Goa Member''s Details Revised'!$C$2:$AO$7385,9,0)</f>
        <v>Never</v>
      </c>
      <c r="M4821" s="15" t="s">
        <v>13378</v>
      </c>
      <c r="N4821" s="17" t="n">
        <f aca="false">VLOOKUP(F4821,'[1]Goa Member''s Details Revised'!$C$2:$AO$7385,5,0)</f>
        <v>20800</v>
      </c>
      <c r="O4821" s="17" t="n">
        <f aca="false">VLOOKUP(F4821,'[1]Goa Member''s Details Revised'!$C$2:$AO$7385,5,0)</f>
        <v>20800</v>
      </c>
      <c r="P4821" s="17" t="n">
        <f aca="false">VLOOKUP(F4821,'[1]Goa Member''s Details Revised'!$C$2:$AO$7385,6,0)</f>
        <v>20800</v>
      </c>
      <c r="Q4821" s="17" t="str">
        <f aca="false">VLOOKUP(F4821,'[1]Goa Member''s Details Revised'!$C$2:$AO$7385,8,0)</f>
        <v>I.R.M</v>
      </c>
      <c r="R4821" s="17" t="n">
        <f aca="false">+O4821-P4821</f>
        <v>0</v>
      </c>
      <c r="S4821" s="15" t="e">
        <f aca="false">+#REF!-K4821</f>
        <v>#REF!</v>
      </c>
      <c r="T4821" s="17" t="n">
        <f aca="false">IF(Q4821="regular",((P4821-(P4821/99)*S4821)),(P4821-(P4821*20%)))</f>
        <v>16640</v>
      </c>
      <c r="U4821" s="17" t="e">
        <f aca="false">((P4821-(P4821/99)*S4821))</f>
        <v>#REF!</v>
      </c>
      <c r="V4821" s="17" t="n">
        <f aca="false">IF(Q4821="regular",0,(P4821-(O4821*20%)))</f>
        <v>16640</v>
      </c>
      <c r="W4821" s="17"/>
      <c r="X4821" s="15"/>
      <c r="Y4821" s="18" t="str">
        <f aca="false">VLOOKUP(F4821,'[1]Goa Member''s Details Revised'!$C$2:$AO$7385,12,0)</f>
        <v>we Last reply to his telephonic query on 1/6/, (GSV:- 20,000/-) (CSV:- 20,800/-)</v>
      </c>
    </row>
    <row r="4822" customFormat="false" ht="30" hidden="false" customHeight="false" outlineLevel="0" collapsed="false">
      <c r="B4822" s="14" t="n">
        <v>4821</v>
      </c>
      <c r="C4822" s="15"/>
      <c r="D4822" s="15" t="s">
        <v>13379</v>
      </c>
      <c r="E4822" s="15" t="s">
        <v>25</v>
      </c>
      <c r="F4822" s="15" t="s">
        <v>13380</v>
      </c>
      <c r="G4822" s="15"/>
      <c r="H4822" s="16" t="str">
        <f aca="false">VLOOKUP(F4822,'[1]Goa Member''s Details Revised'!$C$2:$AO$7385,2,0)</f>
        <v>PURCHASER</v>
      </c>
      <c r="I4822" s="15" t="n">
        <v>12</v>
      </c>
      <c r="J4822" s="15" t="s">
        <v>214</v>
      </c>
      <c r="K4822" s="15" t="n">
        <v>1988</v>
      </c>
      <c r="L4822" s="16" t="str">
        <f aca="false">VLOOKUP(F4822,'[1]Goa Member''s Details Revised'!$C$2:$AO$7385,9,0)</f>
        <v>Never</v>
      </c>
      <c r="M4822" s="15" t="s">
        <v>13381</v>
      </c>
      <c r="N4822" s="17" t="n">
        <f aca="false">VLOOKUP(F4822,'[1]Goa Member''s Details Revised'!$C$2:$AO$7385,5,0)</f>
        <v>28500</v>
      </c>
      <c r="O4822" s="17" t="n">
        <f aca="false">VLOOKUP(F4822,'[1]Goa Member''s Details Revised'!$C$2:$AO$7385,5,0)</f>
        <v>28500</v>
      </c>
      <c r="P4822" s="17" t="n">
        <v>28500</v>
      </c>
      <c r="Q4822" s="17" t="str">
        <f aca="false">VLOOKUP(F4822,'[1]Goa Member''s Details Revised'!$C$2:$AO$7385,8,0)</f>
        <v>I.R.M</v>
      </c>
      <c r="R4822" s="17" t="n">
        <f aca="false">+O4822-P4822</f>
        <v>0</v>
      </c>
      <c r="S4822" s="15" t="e">
        <f aca="false">+#REF!-K4822</f>
        <v>#REF!</v>
      </c>
      <c r="T4822" s="17" t="n">
        <f aca="false">IF(Q4822="regular",((P4822-(P4822/99)*S4822)),(P4822-(P4822*20%)))</f>
        <v>22800</v>
      </c>
      <c r="U4822" s="17" t="e">
        <f aca="false">((P4822-(P4822/99)*S4822))</f>
        <v>#REF!</v>
      </c>
      <c r="V4822" s="17" t="n">
        <f aca="false">IF(Q4822="regular",0,(P4822-(O4822*20%)))</f>
        <v>22800</v>
      </c>
      <c r="W4822" s="17"/>
      <c r="X4822" s="15"/>
      <c r="Y4822" s="18" t="str">
        <f aca="false">VLOOKUP(F4822,'[1]Goa Member''s Details Revised'!$C$2:$AO$7385,12,0)</f>
        <v>we send last reminder in 2012.then we did not receive any reply </v>
      </c>
    </row>
    <row r="4823" customFormat="false" ht="30" hidden="false" customHeight="false" outlineLevel="0" collapsed="false">
      <c r="B4823" s="14" t="n">
        <v>4822</v>
      </c>
      <c r="C4823" s="15"/>
      <c r="D4823" s="15" t="s">
        <v>13382</v>
      </c>
      <c r="E4823" s="15" t="s">
        <v>25</v>
      </c>
      <c r="F4823" s="15" t="s">
        <v>13383</v>
      </c>
      <c r="G4823" s="15"/>
      <c r="H4823" s="16" t="str">
        <f aca="false">VLOOKUP(F4823,'[1]Goa Member''s Details Revised'!$C$2:$AO$7385,2,0)</f>
        <v>PURCHASER</v>
      </c>
      <c r="I4823" s="15" t="n">
        <v>1</v>
      </c>
      <c r="J4823" s="15" t="s">
        <v>255</v>
      </c>
      <c r="K4823" s="15" t="n">
        <v>1988</v>
      </c>
      <c r="L4823" s="16" t="str">
        <f aca="false">VLOOKUP(F4823,'[1]Goa Member''s Details Revised'!$C$2:$AO$7385,9,0)</f>
        <v>Never</v>
      </c>
      <c r="M4823" s="15" t="s">
        <v>13384</v>
      </c>
      <c r="N4823" s="17" t="n">
        <f aca="false">VLOOKUP(F4823,'[1]Goa Member''s Details Revised'!$C$2:$AO$7385,5,0)</f>
        <v>28500</v>
      </c>
      <c r="O4823" s="17" t="n">
        <f aca="false">VLOOKUP(F4823,'[1]Goa Member''s Details Revised'!$C$2:$AO$7385,5,0)</f>
        <v>28500</v>
      </c>
      <c r="P4823" s="17" t="n">
        <f aca="false">VLOOKUP(F4823,'[1]Goa Member''s Details Revised'!$C$2:$AO$7385,6,0)</f>
        <v>29700</v>
      </c>
      <c r="Q4823" s="17" t="str">
        <f aca="false">VLOOKUP(F4823,'[1]Goa Member''s Details Revised'!$C$2:$AO$7385,8,0)</f>
        <v>I.R.M</v>
      </c>
      <c r="R4823" s="17" t="n">
        <f aca="false">+O4823-P4823</f>
        <v>-1200</v>
      </c>
      <c r="S4823" s="15" t="e">
        <f aca="false">+#REF!-K4823</f>
        <v>#REF!</v>
      </c>
      <c r="T4823" s="17" t="n">
        <f aca="false">IF(Q4823="regular",((P4823-(P4823/99)*S4823)),(P4823-(P4823*20%)))</f>
        <v>23760</v>
      </c>
      <c r="U4823" s="17" t="e">
        <f aca="false">((P4823-(P4823/99)*S4823))</f>
        <v>#REF!</v>
      </c>
      <c r="V4823" s="17" t="n">
        <f aca="false">IF(Q4823="regular",0,(P4823-(O4823*20%)))</f>
        <v>24000</v>
      </c>
      <c r="W4823" s="17"/>
      <c r="X4823" s="15"/>
      <c r="Y4823" s="18" t="str">
        <f aca="false">VLOOKUP(F4823,'[1]Goa Member''s Details Revised'!$C$2:$AO$7385,12,0)</f>
        <v>  we send last reminder in 2012.then we did not receive any(GSV:- 28,500/-) (CSV:- 29,700/-)</v>
      </c>
    </row>
    <row r="4824" customFormat="false" ht="15" hidden="false" customHeight="false" outlineLevel="0" collapsed="false">
      <c r="B4824" s="14" t="n">
        <v>4823</v>
      </c>
      <c r="C4824" s="15"/>
      <c r="D4824" s="15" t="s">
        <v>13385</v>
      </c>
      <c r="E4824" s="15" t="s">
        <v>25</v>
      </c>
      <c r="F4824" s="15" t="s">
        <v>13386</v>
      </c>
      <c r="G4824" s="15"/>
      <c r="H4824" s="16" t="str">
        <f aca="false">VLOOKUP(F4824,'[1]Goa Member''s Details Revised'!$C$2:$AO$7385,2,0)</f>
        <v>PURCHASER</v>
      </c>
      <c r="I4824" s="15" t="n">
        <v>4</v>
      </c>
      <c r="J4824" s="15" t="s">
        <v>255</v>
      </c>
      <c r="K4824" s="15" t="n">
        <v>1988</v>
      </c>
      <c r="L4824" s="16" t="str">
        <f aca="false">VLOOKUP(F4824,'[1]Goa Member''s Details Revised'!$C$2:$AO$7385,9,0)</f>
        <v>Never</v>
      </c>
      <c r="M4824" s="15" t="s">
        <v>13387</v>
      </c>
      <c r="N4824" s="17" t="n">
        <f aca="false">VLOOKUP(F4824,'[1]Goa Member''s Details Revised'!$C$2:$AO$7385,5,0)</f>
        <v>17500</v>
      </c>
      <c r="O4824" s="17" t="n">
        <f aca="false">VLOOKUP(F4824,'[1]Goa Member''s Details Revised'!$C$2:$AO$7385,5,0)</f>
        <v>17500</v>
      </c>
      <c r="P4824" s="17" t="n">
        <v>17500</v>
      </c>
      <c r="Q4824" s="17" t="str">
        <f aca="false">VLOOKUP(F4824,'[1]Goa Member''s Details Revised'!$C$2:$AO$7385,8,0)</f>
        <v>I.R.M</v>
      </c>
      <c r="R4824" s="17" t="n">
        <f aca="false">+O4824-P4824</f>
        <v>0</v>
      </c>
      <c r="S4824" s="15" t="e">
        <f aca="false">+#REF!-K4824</f>
        <v>#REF!</v>
      </c>
      <c r="T4824" s="17" t="n">
        <f aca="false">IF(Q4824="regular",((P4824-(P4824/99)*S4824)),(P4824-(P4824*20%)))</f>
        <v>14000</v>
      </c>
      <c r="U4824" s="17" t="e">
        <f aca="false">((P4824-(P4824/99)*S4824))</f>
        <v>#REF!</v>
      </c>
      <c r="V4824" s="17" t="n">
        <f aca="false">IF(Q4824="regular",0,(P4824-(O4824*20%)))</f>
        <v>14000</v>
      </c>
      <c r="W4824" s="17"/>
      <c r="X4824" s="15"/>
      <c r="Y4824" s="18" t="str">
        <f aca="false">VLOOKUP(F4824,'[1]Goa Member''s Details Revised'!$C$2:$AO$7385,12,0)</f>
        <v>last communication 20/1/2018</v>
      </c>
    </row>
    <row r="4825" customFormat="false" ht="30" hidden="false" customHeight="false" outlineLevel="0" collapsed="false">
      <c r="B4825" s="14" t="n">
        <v>4824</v>
      </c>
      <c r="C4825" s="15"/>
      <c r="D4825" s="15" t="s">
        <v>13388</v>
      </c>
      <c r="E4825" s="15" t="s">
        <v>25</v>
      </c>
      <c r="F4825" s="15" t="s">
        <v>13389</v>
      </c>
      <c r="G4825" s="15"/>
      <c r="H4825" s="16" t="str">
        <f aca="false">VLOOKUP(F4825,'[1]Goa Member''s Details Revised'!$C$2:$AO$7385,2,0)</f>
        <v>Purchaser</v>
      </c>
      <c r="I4825" s="15" t="n">
        <v>5</v>
      </c>
      <c r="J4825" s="15" t="s">
        <v>255</v>
      </c>
      <c r="K4825" s="15" t="n">
        <v>1988</v>
      </c>
      <c r="L4825" s="16" t="str">
        <f aca="false">VLOOKUP(F4825,'[1]Goa Member''s Details Revised'!$C$2:$AO$7385,9,0)</f>
        <v>Never</v>
      </c>
      <c r="M4825" s="15" t="s">
        <v>13390</v>
      </c>
      <c r="N4825" s="17" t="n">
        <f aca="false">VLOOKUP(F4825,'[1]Goa Member''s Details Revised'!$C$2:$AO$7385,5,0)</f>
        <v>28500</v>
      </c>
      <c r="O4825" s="17" t="n">
        <f aca="false">VLOOKUP(F4825,'[1]Goa Member''s Details Revised'!$C$2:$AO$7385,5,0)</f>
        <v>28500</v>
      </c>
      <c r="P4825" s="17" t="n">
        <f aca="false">VLOOKUP(F4825,'[1]Goa Member''s Details Revised'!$C$2:$AO$7385,6,0)</f>
        <v>29700</v>
      </c>
      <c r="Q4825" s="17" t="str">
        <f aca="false">VLOOKUP(F4825,'[1]Goa Member''s Details Revised'!$C$2:$AO$7385,8,0)</f>
        <v>I.R.M</v>
      </c>
      <c r="R4825" s="17" t="n">
        <f aca="false">+O4825-P4825</f>
        <v>-1200</v>
      </c>
      <c r="S4825" s="15" t="e">
        <f aca="false">+#REF!-K4825</f>
        <v>#REF!</v>
      </c>
      <c r="T4825" s="17" t="n">
        <f aca="false">IF(Q4825="regular",((P4825-(P4825/99)*S4825)),(P4825-(P4825*20%)))</f>
        <v>23760</v>
      </c>
      <c r="U4825" s="17" t="e">
        <f aca="false">((P4825-(P4825/99)*S4825))</f>
        <v>#REF!</v>
      </c>
      <c r="V4825" s="17" t="n">
        <f aca="false">IF(Q4825="regular",0,(P4825-(O4825*20%)))</f>
        <v>24000</v>
      </c>
      <c r="W4825" s="17"/>
      <c r="X4825" s="15"/>
      <c r="Y4825" s="18" t="str">
        <f aca="false">VLOOKUP(F4825,'[1]Goa Member''s Details Revised'!$C$2:$AO$7385,12,0)</f>
        <v>we send last reminder in 2012.then we did not receive any reply </v>
      </c>
    </row>
    <row r="4826" customFormat="false" ht="30" hidden="false" customHeight="false" outlineLevel="0" collapsed="false">
      <c r="B4826" s="14" t="n">
        <v>4825</v>
      </c>
      <c r="C4826" s="15"/>
      <c r="D4826" s="15" t="s">
        <v>13391</v>
      </c>
      <c r="E4826" s="15" t="s">
        <v>25</v>
      </c>
      <c r="F4826" s="15" t="s">
        <v>13392</v>
      </c>
      <c r="G4826" s="15"/>
      <c r="H4826" s="16" t="str">
        <f aca="false">VLOOKUP(F4826,'[1]Goa Member''s Details Revised'!$C$2:$AO$7385,2,0)</f>
        <v>Purchaser</v>
      </c>
      <c r="I4826" s="15" t="n">
        <v>5</v>
      </c>
      <c r="J4826" s="15" t="s">
        <v>255</v>
      </c>
      <c r="K4826" s="15" t="n">
        <v>1988</v>
      </c>
      <c r="L4826" s="16" t="str">
        <f aca="false">VLOOKUP(F4826,'[1]Goa Member''s Details Revised'!$C$2:$AO$7385,9,0)</f>
        <v>Never</v>
      </c>
      <c r="M4826" s="15" t="s">
        <v>13393</v>
      </c>
      <c r="N4826" s="17" t="n">
        <f aca="false">VLOOKUP(F4826,'[1]Goa Member''s Details Revised'!$C$2:$AO$7385,5,0)</f>
        <v>22500</v>
      </c>
      <c r="O4826" s="17" t="n">
        <f aca="false">VLOOKUP(F4826,'[1]Goa Member''s Details Revised'!$C$2:$AO$7385,5,0)</f>
        <v>22500</v>
      </c>
      <c r="P4826" s="17" t="n">
        <v>22500</v>
      </c>
      <c r="Q4826" s="17" t="str">
        <f aca="false">VLOOKUP(F4826,'[1]Goa Member''s Details Revised'!$C$2:$AO$7385,8,0)</f>
        <v>I.R.M</v>
      </c>
      <c r="R4826" s="17" t="n">
        <f aca="false">+O4826-P4826</f>
        <v>0</v>
      </c>
      <c r="S4826" s="15" t="e">
        <f aca="false">+#REF!-K4826</f>
        <v>#REF!</v>
      </c>
      <c r="T4826" s="17" t="n">
        <f aca="false">IF(Q4826="regular",((P4826-(P4826/99)*S4826)),(P4826-(P4826*20%)))</f>
        <v>18000</v>
      </c>
      <c r="U4826" s="17" t="e">
        <f aca="false">((P4826-(P4826/99)*S4826))</f>
        <v>#REF!</v>
      </c>
      <c r="V4826" s="17" t="n">
        <f aca="false">IF(Q4826="regular",0,(P4826-(O4826*20%)))</f>
        <v>18000</v>
      </c>
      <c r="W4826" s="17"/>
      <c r="X4826" s="15"/>
      <c r="Y4826" s="18" t="str">
        <f aca="false">VLOOKUP(F4826,'[1]Goa Member''s Details Revised'!$C$2:$AO$7385,12,0)</f>
        <v>we send last reminder in 2012.then we did not receive any reply </v>
      </c>
    </row>
    <row r="4827" customFormat="false" ht="15" hidden="false" customHeight="false" outlineLevel="0" collapsed="false">
      <c r="B4827" s="14" t="n">
        <v>4826</v>
      </c>
      <c r="C4827" s="15"/>
      <c r="D4827" s="15" t="s">
        <v>13394</v>
      </c>
      <c r="E4827" s="15" t="s">
        <v>25</v>
      </c>
      <c r="F4827" s="15" t="s">
        <v>13395</v>
      </c>
      <c r="G4827" s="15"/>
      <c r="H4827" s="16" t="str">
        <f aca="false">VLOOKUP(F4827,'[1]Goa Member''s Details Revised'!$C$2:$AO$7385,2,0)</f>
        <v>Purchaser</v>
      </c>
      <c r="I4827" s="15" t="n">
        <v>17</v>
      </c>
      <c r="J4827" s="15" t="s">
        <v>214</v>
      </c>
      <c r="K4827" s="15" t="n">
        <v>1988</v>
      </c>
      <c r="L4827" s="16" t="str">
        <f aca="false">VLOOKUP(F4827,'[1]Goa Member''s Details Revised'!$C$2:$AO$7385,9,0)</f>
        <v>Never</v>
      </c>
      <c r="M4827" s="15" t="s">
        <v>13396</v>
      </c>
      <c r="N4827" s="17" t="n">
        <f aca="false">VLOOKUP(F4827,'[1]Goa Member''s Details Revised'!$C$2:$AO$7385,5,0)</f>
        <v>29700</v>
      </c>
      <c r="O4827" s="17" t="n">
        <f aca="false">VLOOKUP(F4827,'[1]Goa Member''s Details Revised'!$C$2:$AO$7385,5,0)</f>
        <v>29700</v>
      </c>
      <c r="P4827" s="17" t="n">
        <f aca="false">VLOOKUP(F4827,'[1]Goa Member''s Details Revised'!$C$2:$AO$7385,6,0)</f>
        <v>29700</v>
      </c>
      <c r="Q4827" s="17" t="str">
        <f aca="false">VLOOKUP(F4827,'[1]Goa Member''s Details Revised'!$C$2:$AO$7385,8,0)</f>
        <v>I.R.M</v>
      </c>
      <c r="R4827" s="17" t="n">
        <f aca="false">+O4827-P4827</f>
        <v>0</v>
      </c>
      <c r="S4827" s="15" t="e">
        <f aca="false">+#REF!-K4827</f>
        <v>#REF!</v>
      </c>
      <c r="T4827" s="17" t="n">
        <f aca="false">IF(Q4827="regular",((P4827-(P4827/99)*S4827)),(P4827-(P4827*20%)))</f>
        <v>23760</v>
      </c>
      <c r="U4827" s="17" t="e">
        <f aca="false">((P4827-(P4827/99)*S4827))</f>
        <v>#REF!</v>
      </c>
      <c r="V4827" s="17" t="n">
        <f aca="false">IF(Q4827="regular",0,(P4827-(O4827*20%)))</f>
        <v>23760</v>
      </c>
      <c r="W4827" s="17"/>
      <c r="X4827" s="15"/>
      <c r="Y4827" s="18" t="str">
        <f aca="false">VLOOKUP(F4827,'[1]Goa Member''s Details Revised'!$C$2:$AO$7385,12,0)</f>
        <v>not send reminder so last communication 12</v>
      </c>
    </row>
    <row r="4828" customFormat="false" ht="30" hidden="false" customHeight="false" outlineLevel="0" collapsed="false">
      <c r="B4828" s="14" t="n">
        <v>4827</v>
      </c>
      <c r="C4828" s="15"/>
      <c r="D4828" s="15" t="s">
        <v>13397</v>
      </c>
      <c r="E4828" s="15" t="s">
        <v>25</v>
      </c>
      <c r="F4828" s="15" t="s">
        <v>13398</v>
      </c>
      <c r="G4828" s="15"/>
      <c r="H4828" s="16" t="str">
        <f aca="false">VLOOKUP(F4828,'[1]Goa Member''s Details Revised'!$C$2:$AO$7385,2,0)</f>
        <v>PURCHASER</v>
      </c>
      <c r="I4828" s="15" t="n">
        <v>23</v>
      </c>
      <c r="J4828" s="15" t="s">
        <v>255</v>
      </c>
      <c r="K4828" s="15" t="n">
        <v>1988</v>
      </c>
      <c r="L4828" s="16" t="str">
        <f aca="false">VLOOKUP(F4828,'[1]Goa Member''s Details Revised'!$C$2:$AO$7385,9,0)</f>
        <v>Never</v>
      </c>
      <c r="M4828" s="15" t="s">
        <v>13399</v>
      </c>
      <c r="N4828" s="17" t="n">
        <f aca="false">VLOOKUP(F4828,'[1]Goa Member''s Details Revised'!$C$2:$AO$7385,5,0)</f>
        <v>13500</v>
      </c>
      <c r="O4828" s="17" t="n">
        <f aca="false">VLOOKUP(F4828,'[1]Goa Member''s Details Revised'!$C$2:$AO$7385,5,0)</f>
        <v>13500</v>
      </c>
      <c r="P4828" s="17" t="n">
        <f aca="false">VLOOKUP(F4828,'[1]Goa Member''s Details Revised'!$C$2:$AO$7385,6,0)</f>
        <v>13900</v>
      </c>
      <c r="Q4828" s="17" t="str">
        <f aca="false">VLOOKUP(F4828,'[1]Goa Member''s Details Revised'!$C$2:$AO$7385,8,0)</f>
        <v>I.R.M</v>
      </c>
      <c r="R4828" s="17" t="n">
        <f aca="false">+O4828-P4828</f>
        <v>-400</v>
      </c>
      <c r="S4828" s="15" t="e">
        <f aca="false">+#REF!-K4828</f>
        <v>#REF!</v>
      </c>
      <c r="T4828" s="17" t="n">
        <f aca="false">IF(Q4828="regular",((P4828-(P4828/99)*S4828)),(P4828-(P4828*20%)))</f>
        <v>11120</v>
      </c>
      <c r="U4828" s="17" t="e">
        <f aca="false">((P4828-(P4828/99)*S4828))</f>
        <v>#REF!</v>
      </c>
      <c r="V4828" s="17" t="n">
        <f aca="false">IF(Q4828="regular",0,(P4828-(O4828*20%)))</f>
        <v>11200</v>
      </c>
      <c r="W4828" s="17"/>
      <c r="X4828" s="15"/>
      <c r="Y4828" s="18" t="str">
        <f aca="false">VLOOKUP(F4828,'[1]Goa Member''s Details Revised'!$C$2:$AO$7385,12,0)</f>
        <v> we send last reminder in 2012.then we did not receive anyGSV:- 13,500/-) (CSV:- 13,900/-)</v>
      </c>
    </row>
    <row r="4829" customFormat="false" ht="15" hidden="false" customHeight="false" outlineLevel="0" collapsed="false">
      <c r="B4829" s="14" t="n">
        <v>4828</v>
      </c>
      <c r="C4829" s="15"/>
      <c r="D4829" s="15" t="s">
        <v>13400</v>
      </c>
      <c r="E4829" s="15" t="s">
        <v>25</v>
      </c>
      <c r="F4829" s="15" t="s">
        <v>13401</v>
      </c>
      <c r="G4829" s="15"/>
      <c r="H4829" s="16" t="str">
        <f aca="false">VLOOKUP(F4829,'[1]Goa Member''s Details Revised'!$C$2:$AO$7385,2,0)</f>
        <v>Purchaser</v>
      </c>
      <c r="I4829" s="15" t="n">
        <v>27</v>
      </c>
      <c r="J4829" s="15" t="s">
        <v>322</v>
      </c>
      <c r="K4829" s="15" t="n">
        <v>1988</v>
      </c>
      <c r="L4829" s="16" t="str">
        <f aca="false">VLOOKUP(F4829,'[1]Goa Member''s Details Revised'!$C$2:$AO$7385,9,0)</f>
        <v>Never</v>
      </c>
      <c r="M4829" s="15" t="s">
        <v>13402</v>
      </c>
      <c r="N4829" s="17" t="n">
        <f aca="false">VLOOKUP(F4829,'[1]Goa Member''s Details Revised'!$C$2:$AO$7385,5,0)</f>
        <v>22500</v>
      </c>
      <c r="O4829" s="17" t="n">
        <f aca="false">VLOOKUP(F4829,'[1]Goa Member''s Details Revised'!$C$2:$AO$7385,5,0)</f>
        <v>22500</v>
      </c>
      <c r="P4829" s="17" t="n">
        <f aca="false">VLOOKUP(F4829,'[1]Goa Member''s Details Revised'!$C$2:$AO$7385,6,0)</f>
        <v>23500</v>
      </c>
      <c r="Q4829" s="17" t="str">
        <f aca="false">VLOOKUP(F4829,'[1]Goa Member''s Details Revised'!$C$2:$AO$7385,8,0)</f>
        <v>I.R.M</v>
      </c>
      <c r="R4829" s="17" t="n">
        <f aca="false">+O4829-P4829</f>
        <v>-1000</v>
      </c>
      <c r="S4829" s="15" t="e">
        <f aca="false">+#REF!-K4829</f>
        <v>#REF!</v>
      </c>
      <c r="T4829" s="17" t="n">
        <f aca="false">IF(Q4829="regular",((P4829-(P4829/99)*S4829)),(P4829-(P4829*20%)))</f>
        <v>18800</v>
      </c>
      <c r="U4829" s="17" t="e">
        <f aca="false">((P4829-(P4829/99)*S4829))</f>
        <v>#REF!</v>
      </c>
      <c r="V4829" s="17" t="n">
        <f aca="false">IF(Q4829="regular",0,(P4829-(O4829*20%)))</f>
        <v>19000</v>
      </c>
      <c r="W4829" s="17"/>
      <c r="X4829" s="15"/>
      <c r="Y4829" s="18" t="str">
        <f aca="false">VLOOKUP(F4829,'[1]Goa Member''s Details Revised'!$C$2:$AO$7385,12,0)</f>
        <v>last communication 2007</v>
      </c>
    </row>
    <row r="4830" customFormat="false" ht="15" hidden="false" customHeight="false" outlineLevel="0" collapsed="false">
      <c r="B4830" s="14" t="n">
        <v>4829</v>
      </c>
      <c r="C4830" s="15"/>
      <c r="D4830" s="15" t="s">
        <v>13403</v>
      </c>
      <c r="E4830" s="15" t="s">
        <v>25</v>
      </c>
      <c r="F4830" s="15" t="s">
        <v>13404</v>
      </c>
      <c r="G4830" s="15"/>
      <c r="H4830" s="16" t="str">
        <f aca="false">VLOOKUP(F4830,'[1]Goa Member''s Details Revised'!$C$2:$AO$7385,2,0)</f>
        <v>PURCHASER</v>
      </c>
      <c r="I4830" s="15" t="n">
        <v>31</v>
      </c>
      <c r="J4830" s="15" t="s">
        <v>322</v>
      </c>
      <c r="K4830" s="15" t="n">
        <v>1988</v>
      </c>
      <c r="L4830" s="16" t="str">
        <f aca="false">VLOOKUP(F4830,'[1]Goa Member''s Details Revised'!$C$2:$AO$7385,9,0)</f>
        <v>Never</v>
      </c>
      <c r="M4830" s="15" t="s">
        <v>13405</v>
      </c>
      <c r="N4830" s="17" t="n">
        <f aca="false">VLOOKUP(F4830,'[1]Goa Member''s Details Revised'!$C$2:$AO$7385,5,0)</f>
        <v>20800</v>
      </c>
      <c r="O4830" s="17" t="n">
        <f aca="false">VLOOKUP(F4830,'[1]Goa Member''s Details Revised'!$C$2:$AO$7385,5,0)</f>
        <v>20800</v>
      </c>
      <c r="P4830" s="17" t="n">
        <f aca="false">VLOOKUP(F4830,'[1]Goa Member''s Details Revised'!$C$2:$AO$7385,6,0)</f>
        <v>20800</v>
      </c>
      <c r="Q4830" s="17" t="str">
        <f aca="false">VLOOKUP(F4830,'[1]Goa Member''s Details Revised'!$C$2:$AO$7385,8,0)</f>
        <v>I.R.M</v>
      </c>
      <c r="R4830" s="17" t="n">
        <f aca="false">+O4830-P4830</f>
        <v>0</v>
      </c>
      <c r="S4830" s="15" t="e">
        <f aca="false">+#REF!-K4830</f>
        <v>#REF!</v>
      </c>
      <c r="T4830" s="17" t="n">
        <f aca="false">IF(Q4830="regular",((P4830-(P4830/99)*S4830)),(P4830-(P4830*20%)))</f>
        <v>16640</v>
      </c>
      <c r="U4830" s="17" t="e">
        <f aca="false">((P4830-(P4830/99)*S4830))</f>
        <v>#REF!</v>
      </c>
      <c r="V4830" s="17" t="n">
        <f aca="false">IF(Q4830="regular",0,(P4830-(O4830*20%)))</f>
        <v>16640</v>
      </c>
      <c r="W4830" s="17"/>
      <c r="X4830" s="15"/>
      <c r="Y4830" s="18" t="str">
        <f aca="false">VLOOKUP(F4830,'[1]Goa Member''s Details Revised'!$C$2:$AO$7385,12,0)</f>
        <v>last communication 00</v>
      </c>
    </row>
    <row r="4831" customFormat="false" ht="15" hidden="false" customHeight="false" outlineLevel="0" collapsed="false">
      <c r="B4831" s="14" t="n">
        <v>4830</v>
      </c>
      <c r="C4831" s="15"/>
      <c r="D4831" s="15" t="s">
        <v>13406</v>
      </c>
      <c r="E4831" s="15" t="s">
        <v>25</v>
      </c>
      <c r="F4831" s="15" t="s">
        <v>13407</v>
      </c>
      <c r="G4831" s="15"/>
      <c r="H4831" s="16" t="str">
        <f aca="false">VLOOKUP(F4831,'[1]Goa Member''s Details Revised'!$C$2:$AO$7385,2,0)</f>
        <v>PURCHASER</v>
      </c>
      <c r="I4831" s="15" t="n">
        <v>19</v>
      </c>
      <c r="J4831" s="15" t="s">
        <v>322</v>
      </c>
      <c r="K4831" s="15" t="n">
        <v>1988</v>
      </c>
      <c r="L4831" s="16" t="str">
        <f aca="false">VLOOKUP(F4831,'[1]Goa Member''s Details Revised'!$C$2:$AO$7385,9,0)</f>
        <v>Never</v>
      </c>
      <c r="M4831" s="21" t="s">
        <v>13408</v>
      </c>
      <c r="N4831" s="17" t="n">
        <f aca="false">VLOOKUP(F4831,'[1]Goa Member''s Details Revised'!$C$2:$AO$7385,5,0)</f>
        <v>23400</v>
      </c>
      <c r="O4831" s="17" t="n">
        <f aca="false">VLOOKUP(F4831,'[1]Goa Member''s Details Revised'!$C$2:$AO$7385,5,0)</f>
        <v>23400</v>
      </c>
      <c r="P4831" s="17" t="n">
        <f aca="false">VLOOKUP(F4831,'[1]Goa Member''s Details Revised'!$C$2:$AO$7385,6,0)</f>
        <v>23400</v>
      </c>
      <c r="Q4831" s="17" t="str">
        <f aca="false">VLOOKUP(F4831,'[1]Goa Member''s Details Revised'!$C$2:$AO$7385,8,0)</f>
        <v>Cancelled</v>
      </c>
      <c r="R4831" s="17" t="n">
        <f aca="false">+O4831-P4831</f>
        <v>0</v>
      </c>
      <c r="S4831" s="15" t="e">
        <f aca="false">+#REF!-K4831</f>
        <v>#REF!</v>
      </c>
      <c r="T4831" s="17" t="n">
        <f aca="false">IF(Q4831="regular",((P4831-(P4831/99)*S4831)),(P4831-(P4831*20%)))</f>
        <v>18720</v>
      </c>
      <c r="U4831" s="17" t="e">
        <f aca="false">((P4831-(P4831/99)*S4831))</f>
        <v>#REF!</v>
      </c>
      <c r="V4831" s="17" t="n">
        <f aca="false">IF(Q4831="regular",0,(P4831-(O4831*20%)))</f>
        <v>18720</v>
      </c>
      <c r="W4831" s="17"/>
      <c r="X4831" s="15"/>
      <c r="Y4831" s="18" t="str">
        <f aca="false">VLOOKUP(F4831,'[1]Goa Member''s Details Revised'!$C$2:$AO$7385,12,0)</f>
        <v>cancelled on 27/9/2022</v>
      </c>
    </row>
    <row r="4832" customFormat="false" ht="30" hidden="false" customHeight="false" outlineLevel="0" collapsed="false">
      <c r="B4832" s="14" t="n">
        <v>4831</v>
      </c>
      <c r="C4832" s="15"/>
      <c r="D4832" s="15" t="s">
        <v>13409</v>
      </c>
      <c r="E4832" s="15" t="s">
        <v>25</v>
      </c>
      <c r="F4832" s="15" t="s">
        <v>13410</v>
      </c>
      <c r="G4832" s="15"/>
      <c r="H4832" s="16" t="str">
        <f aca="false">VLOOKUP(F4832,'[1]Goa Member''s Details Revised'!$C$2:$AO$7385,2,0)</f>
        <v>Purchaser</v>
      </c>
      <c r="I4832" s="15" t="n">
        <v>18</v>
      </c>
      <c r="J4832" s="15" t="s">
        <v>337</v>
      </c>
      <c r="K4832" s="15" t="n">
        <v>1988</v>
      </c>
      <c r="L4832" s="16" t="str">
        <f aca="false">VLOOKUP(F4832,'[1]Goa Member''s Details Revised'!$C$2:$AO$7385,9,0)</f>
        <v>Never</v>
      </c>
      <c r="M4832" s="15" t="s">
        <v>13411</v>
      </c>
      <c r="N4832" s="17" t="n">
        <f aca="false">VLOOKUP(F4832,'[1]Goa Member''s Details Revised'!$C$2:$AO$7385,5,0)</f>
        <v>22500</v>
      </c>
      <c r="O4832" s="17" t="n">
        <f aca="false">VLOOKUP(F4832,'[1]Goa Member''s Details Revised'!$C$2:$AO$7385,5,0)</f>
        <v>22500</v>
      </c>
      <c r="P4832" s="17" t="n">
        <v>22500</v>
      </c>
      <c r="Q4832" s="17" t="str">
        <f aca="false">VLOOKUP(F4832,'[1]Goa Member''s Details Revised'!$C$2:$AO$7385,8,0)</f>
        <v>I.R.M</v>
      </c>
      <c r="R4832" s="17" t="n">
        <f aca="false">+O4832-P4832</f>
        <v>0</v>
      </c>
      <c r="S4832" s="15" t="e">
        <f aca="false">+#REF!-K4832</f>
        <v>#REF!</v>
      </c>
      <c r="T4832" s="17" t="n">
        <f aca="false">IF(Q4832="regular",((P4832-(P4832/99)*S4832)),(P4832-(P4832*20%)))</f>
        <v>18000</v>
      </c>
      <c r="U4832" s="17" t="e">
        <f aca="false">((P4832-(P4832/99)*S4832))</f>
        <v>#REF!</v>
      </c>
      <c r="V4832" s="17" t="n">
        <f aca="false">IF(Q4832="regular",0,(P4832-(O4832*20%)))</f>
        <v>18000</v>
      </c>
      <c r="W4832" s="17"/>
      <c r="X4832" s="15"/>
      <c r="Y4832" s="18" t="str">
        <f aca="false">VLOOKUP(F4832,'[1]Goa Member''s Details Revised'!$C$2:$AO$7385,12,0)</f>
        <v>we send last reminder in 2012.then we did not receive any reply </v>
      </c>
    </row>
    <row r="4833" customFormat="false" ht="30" hidden="false" customHeight="false" outlineLevel="0" collapsed="false">
      <c r="B4833" s="14" t="n">
        <v>4832</v>
      </c>
      <c r="C4833" s="15"/>
      <c r="D4833" s="15" t="s">
        <v>13412</v>
      </c>
      <c r="E4833" s="15" t="s">
        <v>25</v>
      </c>
      <c r="F4833" s="15" t="s">
        <v>13413</v>
      </c>
      <c r="G4833" s="15"/>
      <c r="H4833" s="16" t="str">
        <f aca="false">VLOOKUP(F4833,'[1]Goa Member''s Details Revised'!$C$2:$AO$7385,2,0)</f>
        <v>Purchaser</v>
      </c>
      <c r="I4833" s="15" t="n">
        <v>23</v>
      </c>
      <c r="J4833" s="15" t="s">
        <v>337</v>
      </c>
      <c r="K4833" s="15" t="n">
        <v>1988</v>
      </c>
      <c r="L4833" s="16" t="str">
        <f aca="false">VLOOKUP(F4833,'[1]Goa Member''s Details Revised'!$C$2:$AO$7385,9,0)</f>
        <v>Never</v>
      </c>
      <c r="M4833" s="15" t="s">
        <v>13414</v>
      </c>
      <c r="N4833" s="17" t="n">
        <f aca="false">VLOOKUP(F4833,'[1]Goa Member''s Details Revised'!$C$2:$AO$7385,5,0)</f>
        <v>22500</v>
      </c>
      <c r="O4833" s="17" t="n">
        <f aca="false">VLOOKUP(F4833,'[1]Goa Member''s Details Revised'!$C$2:$AO$7385,5,0)</f>
        <v>22500</v>
      </c>
      <c r="P4833" s="17" t="n">
        <v>22500</v>
      </c>
      <c r="Q4833" s="17" t="str">
        <f aca="false">VLOOKUP(F4833,'[1]Goa Member''s Details Revised'!$C$2:$AO$7385,8,0)</f>
        <v>I.R.M</v>
      </c>
      <c r="R4833" s="17" t="n">
        <f aca="false">+O4833-P4833</f>
        <v>0</v>
      </c>
      <c r="S4833" s="15" t="e">
        <f aca="false">+#REF!-K4833</f>
        <v>#REF!</v>
      </c>
      <c r="T4833" s="17" t="n">
        <f aca="false">IF(Q4833="regular",((P4833-(P4833/99)*S4833)),(P4833-(P4833*20%)))</f>
        <v>18000</v>
      </c>
      <c r="U4833" s="17" t="e">
        <f aca="false">((P4833-(P4833/99)*S4833))</f>
        <v>#REF!</v>
      </c>
      <c r="V4833" s="17" t="n">
        <f aca="false">IF(Q4833="regular",0,(P4833-(O4833*20%)))</f>
        <v>18000</v>
      </c>
      <c r="W4833" s="17"/>
      <c r="X4833" s="15"/>
      <c r="Y4833" s="18" t="str">
        <f aca="false">VLOOKUP(F4833,'[1]Goa Member''s Details Revised'!$C$2:$AO$7385,12,0)</f>
        <v>we send last reminder in 2012.then we did not receive any reply </v>
      </c>
    </row>
    <row r="4834" customFormat="false" ht="30" hidden="false" customHeight="false" outlineLevel="0" collapsed="false">
      <c r="B4834" s="14" t="n">
        <v>4833</v>
      </c>
      <c r="C4834" s="15"/>
      <c r="D4834" s="15" t="s">
        <v>13415</v>
      </c>
      <c r="E4834" s="15" t="s">
        <v>25</v>
      </c>
      <c r="F4834" s="15" t="s">
        <v>13416</v>
      </c>
      <c r="G4834" s="15"/>
      <c r="H4834" s="16" t="str">
        <f aca="false">VLOOKUP(F4834,'[1]Goa Member''s Details Revised'!$C$2:$AO$7385,2,0)</f>
        <v>Purchaser</v>
      </c>
      <c r="I4834" s="15" t="n">
        <v>30</v>
      </c>
      <c r="J4834" s="15" t="s">
        <v>337</v>
      </c>
      <c r="K4834" s="15" t="n">
        <v>1988</v>
      </c>
      <c r="L4834" s="16" t="str">
        <f aca="false">VLOOKUP(F4834,'[1]Goa Member''s Details Revised'!$C$2:$AO$7385,9,0)</f>
        <v>Never</v>
      </c>
      <c r="M4834" s="15" t="s">
        <v>13417</v>
      </c>
      <c r="N4834" s="17" t="n">
        <f aca="false">VLOOKUP(F4834,'[1]Goa Member''s Details Revised'!$C$2:$AO$7385,5,0)</f>
        <v>22500</v>
      </c>
      <c r="O4834" s="17" t="n">
        <f aca="false">VLOOKUP(F4834,'[1]Goa Member''s Details Revised'!$C$2:$AO$7385,5,0)</f>
        <v>22500</v>
      </c>
      <c r="P4834" s="17" t="n">
        <f aca="false">VLOOKUP(F4834,'[1]Goa Member''s Details Revised'!$C$2:$AO$7385,6,0)</f>
        <v>23500</v>
      </c>
      <c r="Q4834" s="17" t="str">
        <f aca="false">VLOOKUP(F4834,'[1]Goa Member''s Details Revised'!$C$2:$AO$7385,8,0)</f>
        <v>I.R.M</v>
      </c>
      <c r="R4834" s="17" t="n">
        <f aca="false">+O4834-P4834</f>
        <v>-1000</v>
      </c>
      <c r="S4834" s="15" t="e">
        <f aca="false">+#REF!-K4834</f>
        <v>#REF!</v>
      </c>
      <c r="T4834" s="17" t="n">
        <f aca="false">IF(Q4834="regular",((P4834-(P4834/99)*S4834)),(P4834-(P4834*20%)))</f>
        <v>18800</v>
      </c>
      <c r="U4834" s="17" t="e">
        <f aca="false">((P4834-(P4834/99)*S4834))</f>
        <v>#REF!</v>
      </c>
      <c r="V4834" s="17" t="n">
        <f aca="false">IF(Q4834="regular",0,(P4834-(O4834*20%)))</f>
        <v>19000</v>
      </c>
      <c r="W4834" s="17"/>
      <c r="X4834" s="15"/>
      <c r="Y4834" s="18" t="str">
        <f aca="false">VLOOKUP(F4834,'[1]Goa Member''s Details Revised'!$C$2:$AO$7385,12,0)</f>
        <v>we send last reminder in 2012.then we did not receive any reply </v>
      </c>
    </row>
    <row r="4835" customFormat="false" ht="30" hidden="false" customHeight="false" outlineLevel="0" collapsed="false">
      <c r="B4835" s="14" t="n">
        <v>4834</v>
      </c>
      <c r="C4835" s="15"/>
      <c r="D4835" s="15" t="s">
        <v>13418</v>
      </c>
      <c r="E4835" s="15" t="s">
        <v>25</v>
      </c>
      <c r="F4835" s="15" t="s">
        <v>13419</v>
      </c>
      <c r="G4835" s="15"/>
      <c r="H4835" s="16" t="str">
        <f aca="false">VLOOKUP(F4835,'[1]Goa Member''s Details Revised'!$C$2:$AO$7385,2,0)</f>
        <v>Purchaser</v>
      </c>
      <c r="I4835" s="15" t="n">
        <v>30</v>
      </c>
      <c r="J4835" s="15" t="s">
        <v>337</v>
      </c>
      <c r="K4835" s="15" t="n">
        <v>1988</v>
      </c>
      <c r="L4835" s="16" t="str">
        <f aca="false">VLOOKUP(F4835,'[1]Goa Member''s Details Revised'!$C$2:$AO$7385,9,0)</f>
        <v>Never</v>
      </c>
      <c r="M4835" s="15" t="s">
        <v>13420</v>
      </c>
      <c r="N4835" s="17" t="n">
        <f aca="false">VLOOKUP(F4835,'[1]Goa Member''s Details Revised'!$C$2:$AO$7385,5,0)</f>
        <v>22500</v>
      </c>
      <c r="O4835" s="17" t="n">
        <f aca="false">VLOOKUP(F4835,'[1]Goa Member''s Details Revised'!$C$2:$AO$7385,5,0)</f>
        <v>22500</v>
      </c>
      <c r="P4835" s="17" t="n">
        <f aca="false">VLOOKUP(F4835,'[1]Goa Member''s Details Revised'!$C$2:$AO$7385,6,0)</f>
        <v>23500</v>
      </c>
      <c r="Q4835" s="17" t="str">
        <f aca="false">VLOOKUP(F4835,'[1]Goa Member''s Details Revised'!$C$2:$AO$7385,8,0)</f>
        <v>I.R.M</v>
      </c>
      <c r="R4835" s="17" t="n">
        <f aca="false">+O4835-P4835</f>
        <v>-1000</v>
      </c>
      <c r="S4835" s="15" t="e">
        <f aca="false">+#REF!-K4835</f>
        <v>#REF!</v>
      </c>
      <c r="T4835" s="17" t="n">
        <f aca="false">IF(Q4835="regular",((P4835-(P4835/99)*S4835)),(P4835-(P4835*20%)))</f>
        <v>18800</v>
      </c>
      <c r="U4835" s="17" t="e">
        <f aca="false">((P4835-(P4835/99)*S4835))</f>
        <v>#REF!</v>
      </c>
      <c r="V4835" s="17" t="n">
        <f aca="false">IF(Q4835="regular",0,(P4835-(O4835*20%)))</f>
        <v>19000</v>
      </c>
      <c r="W4835" s="17"/>
      <c r="X4835" s="15"/>
      <c r="Y4835" s="18" t="str">
        <f aca="false">VLOOKUP(F4835,'[1]Goa Member''s Details Revised'!$C$2:$AO$7385,12,0)</f>
        <v>we send last reminder in 2012.then we did not receive any reply </v>
      </c>
    </row>
    <row r="4836" customFormat="false" ht="30" hidden="false" customHeight="false" outlineLevel="0" collapsed="false">
      <c r="B4836" s="14" t="n">
        <v>4835</v>
      </c>
      <c r="C4836" s="15"/>
      <c r="D4836" s="15" t="s">
        <v>13421</v>
      </c>
      <c r="E4836" s="15" t="s">
        <v>25</v>
      </c>
      <c r="F4836" s="15" t="s">
        <v>13422</v>
      </c>
      <c r="G4836" s="15"/>
      <c r="H4836" s="16" t="str">
        <f aca="false">VLOOKUP(F4836,'[1]Goa Member''s Details Revised'!$C$2:$AO$7385,2,0)</f>
        <v>Purchaser</v>
      </c>
      <c r="I4836" s="15" t="n">
        <v>30</v>
      </c>
      <c r="J4836" s="15" t="s">
        <v>337</v>
      </c>
      <c r="K4836" s="15" t="n">
        <v>1988</v>
      </c>
      <c r="L4836" s="16" t="str">
        <f aca="false">VLOOKUP(F4836,'[1]Goa Member''s Details Revised'!$C$2:$AO$7385,9,0)</f>
        <v>Never</v>
      </c>
      <c r="M4836" s="15" t="s">
        <v>13423</v>
      </c>
      <c r="N4836" s="17" t="n">
        <f aca="false">VLOOKUP(F4836,'[1]Goa Member''s Details Revised'!$C$2:$AO$7385,5,0)</f>
        <v>22500</v>
      </c>
      <c r="O4836" s="17" t="n">
        <f aca="false">VLOOKUP(F4836,'[1]Goa Member''s Details Revised'!$C$2:$AO$7385,5,0)</f>
        <v>22500</v>
      </c>
      <c r="P4836" s="17" t="n">
        <v>22500</v>
      </c>
      <c r="Q4836" s="17" t="str">
        <f aca="false">VLOOKUP(F4836,'[1]Goa Member''s Details Revised'!$C$2:$AO$7385,8,0)</f>
        <v>I.R.M</v>
      </c>
      <c r="R4836" s="17" t="n">
        <f aca="false">+O4836-P4836</f>
        <v>0</v>
      </c>
      <c r="S4836" s="15" t="e">
        <f aca="false">+#REF!-K4836</f>
        <v>#REF!</v>
      </c>
      <c r="T4836" s="17" t="n">
        <f aca="false">IF(Q4836="regular",((P4836-(P4836/99)*S4836)),(P4836-(P4836*20%)))</f>
        <v>18000</v>
      </c>
      <c r="U4836" s="17" t="e">
        <f aca="false">((P4836-(P4836/99)*S4836))</f>
        <v>#REF!</v>
      </c>
      <c r="V4836" s="17" t="n">
        <f aca="false">IF(Q4836="regular",0,(P4836-(O4836*20%)))</f>
        <v>18000</v>
      </c>
      <c r="W4836" s="17"/>
      <c r="X4836" s="15"/>
      <c r="Y4836" s="18" t="str">
        <f aca="false">VLOOKUP(F4836,'[1]Goa Member''s Details Revised'!$C$2:$AO$7385,12,0)</f>
        <v>we send last reminder in 2012.then we did not receive any reply </v>
      </c>
    </row>
    <row r="4837" customFormat="false" ht="15" hidden="false" customHeight="false" outlineLevel="0" collapsed="false">
      <c r="B4837" s="14" t="n">
        <v>4836</v>
      </c>
      <c r="C4837" s="15"/>
      <c r="D4837" s="15" t="s">
        <v>13424</v>
      </c>
      <c r="E4837" s="15" t="s">
        <v>25</v>
      </c>
      <c r="F4837" s="15" t="s">
        <v>13425</v>
      </c>
      <c r="G4837" s="15"/>
      <c r="H4837" s="16" t="str">
        <f aca="false">VLOOKUP(F4837,'[1]Goa Member''s Details Revised'!$C$2:$AO$7385,2,0)</f>
        <v>Purchaser</v>
      </c>
      <c r="I4837" s="15" t="n">
        <v>11</v>
      </c>
      <c r="J4837" s="15" t="s">
        <v>404</v>
      </c>
      <c r="K4837" s="15" t="n">
        <v>1988</v>
      </c>
      <c r="L4837" s="16" t="str">
        <f aca="false">VLOOKUP(F4837,'[1]Goa Member''s Details Revised'!$C$2:$AO$7385,9,0)</f>
        <v>Never</v>
      </c>
      <c r="M4837" s="15" t="s">
        <v>13411</v>
      </c>
      <c r="N4837" s="17" t="n">
        <f aca="false">VLOOKUP(F4837,'[1]Goa Member''s Details Revised'!$C$2:$AO$7385,5,0)</f>
        <v>17500</v>
      </c>
      <c r="O4837" s="17" t="n">
        <f aca="false">VLOOKUP(F4837,'[1]Goa Member''s Details Revised'!$C$2:$AO$7385,5,0)</f>
        <v>17500</v>
      </c>
      <c r="P4837" s="17" t="n">
        <f aca="false">VLOOKUP(F4837,'[1]Goa Member''s Details Revised'!$C$2:$AO$7385,6,0)</f>
        <v>18000</v>
      </c>
      <c r="Q4837" s="17" t="str">
        <f aca="false">VLOOKUP(F4837,'[1]Goa Member''s Details Revised'!$C$2:$AO$7385,8,0)</f>
        <v>I.R.M</v>
      </c>
      <c r="R4837" s="17" t="n">
        <f aca="false">+O4837-P4837</f>
        <v>-500</v>
      </c>
      <c r="S4837" s="15" t="e">
        <f aca="false">+#REF!-K4837</f>
        <v>#REF!</v>
      </c>
      <c r="T4837" s="17" t="n">
        <f aca="false">IF(Q4837="regular",((P4837-(P4837/99)*S4837)),(P4837-(P4837*20%)))</f>
        <v>14400</v>
      </c>
      <c r="U4837" s="17" t="e">
        <f aca="false">((P4837-(P4837/99)*S4837))</f>
        <v>#REF!</v>
      </c>
      <c r="V4837" s="17" t="n">
        <f aca="false">IF(Q4837="regular",0,(P4837-(O4837*20%)))</f>
        <v>14500</v>
      </c>
      <c r="W4837" s="17"/>
      <c r="X4837" s="15"/>
      <c r="Y4837" s="18" t="str">
        <f aca="false">VLOOKUP(F4837,'[1]Goa Member''s Details Revised'!$C$2:$AO$7385,12,0)</f>
        <v>last communication 1991</v>
      </c>
    </row>
    <row r="4838" customFormat="false" ht="15" hidden="false" customHeight="false" outlineLevel="0" collapsed="false">
      <c r="B4838" s="14" t="n">
        <v>4837</v>
      </c>
      <c r="C4838" s="15"/>
      <c r="D4838" s="15" t="s">
        <v>13426</v>
      </c>
      <c r="E4838" s="15" t="s">
        <v>25</v>
      </c>
      <c r="F4838" s="15" t="s">
        <v>13427</v>
      </c>
      <c r="G4838" s="15"/>
      <c r="H4838" s="16" t="str">
        <f aca="false">VLOOKUP(F4838,'[1]Goa Member''s Details Revised'!$C$2:$AO$7385,2,0)</f>
        <v>Purchaser</v>
      </c>
      <c r="I4838" s="15" t="n">
        <v>9</v>
      </c>
      <c r="J4838" s="15" t="s">
        <v>404</v>
      </c>
      <c r="K4838" s="15" t="n">
        <v>1988</v>
      </c>
      <c r="L4838" s="16" t="n">
        <f aca="false">VLOOKUP(F4838,'[1]Goa Member''s Details Revised'!$C$2:$AO$7385,9,0)</f>
        <v>2017</v>
      </c>
      <c r="M4838" s="15" t="s">
        <v>13428</v>
      </c>
      <c r="N4838" s="17" t="n">
        <f aca="false">VLOOKUP(F4838,'[1]Goa Member''s Details Revised'!$C$2:$AO$7385,5,0)</f>
        <v>20000</v>
      </c>
      <c r="O4838" s="17" t="n">
        <f aca="false">VLOOKUP(F4838,'[1]Goa Member''s Details Revised'!$C$2:$AO$7385,5,0)</f>
        <v>20000</v>
      </c>
      <c r="P4838" s="17" t="n">
        <v>20000</v>
      </c>
      <c r="Q4838" s="17" t="str">
        <f aca="false">VLOOKUP(F4838,'[1]Goa Member''s Details Revised'!$C$2:$AO$7385,8,0)</f>
        <v>R.M</v>
      </c>
      <c r="R4838" s="17" t="n">
        <f aca="false">+O4838-P4838</f>
        <v>0</v>
      </c>
      <c r="S4838" s="15" t="e">
        <f aca="false">+#REF!-K4838</f>
        <v>#REF!</v>
      </c>
      <c r="T4838" s="17" t="n">
        <f aca="false">IF(Q4838="regular",((P4838-(P4838/99)*S4838)),(P4838-(P4838*20%)))</f>
        <v>16000</v>
      </c>
      <c r="U4838" s="17" t="e">
        <f aca="false">((P4838-(P4838/99)*S4838))</f>
        <v>#REF!</v>
      </c>
      <c r="V4838" s="17" t="n">
        <f aca="false">IF(Q4838="regular",0,(P4838-(O4838*20%)))</f>
        <v>16000</v>
      </c>
      <c r="W4838" s="17"/>
      <c r="X4838" s="15"/>
      <c r="Y4838" s="18" t="str">
        <f aca="false">VLOOKUP(F4838,'[1]Goa Member''s Details Revised'!$C$2:$AO$7385,12,0)</f>
        <v>they are regular member</v>
      </c>
    </row>
    <row r="4839" customFormat="false" ht="15" hidden="false" customHeight="false" outlineLevel="0" collapsed="false">
      <c r="B4839" s="14" t="n">
        <v>4838</v>
      </c>
      <c r="C4839" s="15"/>
      <c r="D4839" s="15" t="s">
        <v>13429</v>
      </c>
      <c r="E4839" s="15" t="s">
        <v>25</v>
      </c>
      <c r="F4839" s="15" t="s">
        <v>13430</v>
      </c>
      <c r="G4839" s="15"/>
      <c r="H4839" s="16" t="str">
        <f aca="false">VLOOKUP(F4839,'[1]Goa Member''s Details Revised'!$C$2:$AO$7385,2,0)</f>
        <v>Purchaser</v>
      </c>
      <c r="I4839" s="15" t="n">
        <v>19</v>
      </c>
      <c r="J4839" s="15" t="s">
        <v>651</v>
      </c>
      <c r="K4839" s="15" t="n">
        <v>1988</v>
      </c>
      <c r="L4839" s="16" t="str">
        <f aca="false">VLOOKUP(F4839,'[1]Goa Member''s Details Revised'!$C$2:$AO$7385,9,0)</f>
        <v>Never</v>
      </c>
      <c r="M4839" s="15" t="s">
        <v>13431</v>
      </c>
      <c r="N4839" s="17" t="n">
        <f aca="false">VLOOKUP(F4839,'[1]Goa Member''s Details Revised'!$C$2:$AO$7385,5,0)</f>
        <v>28500</v>
      </c>
      <c r="O4839" s="17" t="n">
        <f aca="false">VLOOKUP(F4839,'[1]Goa Member''s Details Revised'!$C$2:$AO$7385,5,0)</f>
        <v>28500</v>
      </c>
      <c r="P4839" s="17" t="n">
        <f aca="false">VLOOKUP(F4839,'[1]Goa Member''s Details Revised'!$C$2:$AO$7385,6,0)</f>
        <v>29700</v>
      </c>
      <c r="Q4839" s="17" t="str">
        <f aca="false">VLOOKUP(F4839,'[1]Goa Member''s Details Revised'!$C$2:$AO$7385,8,0)</f>
        <v>I.R.M</v>
      </c>
      <c r="R4839" s="17" t="n">
        <f aca="false">+O4839-P4839</f>
        <v>-1200</v>
      </c>
      <c r="S4839" s="15" t="e">
        <f aca="false">+#REF!-K4839</f>
        <v>#REF!</v>
      </c>
      <c r="T4839" s="17" t="n">
        <f aca="false">IF(Q4839="regular",((P4839-(P4839/99)*S4839)),(P4839-(P4839*20%)))</f>
        <v>23760</v>
      </c>
      <c r="U4839" s="17" t="e">
        <f aca="false">((P4839-(P4839/99)*S4839))</f>
        <v>#REF!</v>
      </c>
      <c r="V4839" s="17" t="n">
        <f aca="false">IF(Q4839="regular",0,(P4839-(O4839*20%)))</f>
        <v>24000</v>
      </c>
      <c r="W4839" s="17"/>
      <c r="X4839" s="15"/>
      <c r="Y4839" s="18" t="str">
        <f aca="false">VLOOKUP(F4839,'[1]Goa Member''s Details Revised'!$C$2:$AO$7385,12,0)</f>
        <v>1988 last communication but 2007 letter POD receipt we have.</v>
      </c>
    </row>
    <row r="4840" customFormat="false" ht="30" hidden="false" customHeight="false" outlineLevel="0" collapsed="false">
      <c r="B4840" s="14" t="n">
        <v>4839</v>
      </c>
      <c r="C4840" s="15"/>
      <c r="D4840" s="15" t="s">
        <v>13432</v>
      </c>
      <c r="E4840" s="15" t="s">
        <v>25</v>
      </c>
      <c r="F4840" s="15" t="s">
        <v>13433</v>
      </c>
      <c r="G4840" s="15"/>
      <c r="H4840" s="16" t="str">
        <f aca="false">VLOOKUP(F4840,'[1]Goa Member''s Details Revised'!$C$2:$AO$7385,2,0)</f>
        <v>Purchaser</v>
      </c>
      <c r="I4840" s="15" t="n">
        <v>22</v>
      </c>
      <c r="J4840" s="15" t="s">
        <v>1102</v>
      </c>
      <c r="K4840" s="15" t="n">
        <v>1988</v>
      </c>
      <c r="L4840" s="16" t="str">
        <f aca="false">VLOOKUP(F4840,'[1]Goa Member''s Details Revised'!$C$2:$AO$7385,9,0)</f>
        <v>Never</v>
      </c>
      <c r="M4840" s="15" t="s">
        <v>13434</v>
      </c>
      <c r="N4840" s="17" t="n">
        <f aca="false">VLOOKUP(F4840,'[1]Goa Member''s Details Revised'!$C$2:$AO$7385,5,0)</f>
        <v>28500</v>
      </c>
      <c r="O4840" s="17" t="n">
        <f aca="false">VLOOKUP(F4840,'[1]Goa Member''s Details Revised'!$C$2:$AO$7385,5,0)</f>
        <v>28500</v>
      </c>
      <c r="P4840" s="17" t="n">
        <f aca="false">VLOOKUP(F4840,'[1]Goa Member''s Details Revised'!$C$2:$AO$7385,6,0)</f>
        <v>29700</v>
      </c>
      <c r="Q4840" s="17" t="str">
        <f aca="false">VLOOKUP(F4840,'[1]Goa Member''s Details Revised'!$C$2:$AO$7385,8,0)</f>
        <v>I.R.M</v>
      </c>
      <c r="R4840" s="17" t="n">
        <f aca="false">+O4840-P4840</f>
        <v>-1200</v>
      </c>
      <c r="S4840" s="15" t="e">
        <f aca="false">+#REF!-K4840</f>
        <v>#REF!</v>
      </c>
      <c r="T4840" s="17" t="n">
        <f aca="false">IF(Q4840="regular",((P4840-(P4840/99)*S4840)),(P4840-(P4840*20%)))</f>
        <v>23760</v>
      </c>
      <c r="U4840" s="17" t="e">
        <f aca="false">((P4840-(P4840/99)*S4840))</f>
        <v>#REF!</v>
      </c>
      <c r="V4840" s="17" t="n">
        <f aca="false">IF(Q4840="regular",0,(P4840-(O4840*20%)))</f>
        <v>24000</v>
      </c>
      <c r="W4840" s="17"/>
      <c r="X4840" s="15"/>
      <c r="Y4840" s="18" t="str">
        <f aca="false">VLOOKUP(F4840,'[1]Goa Member''s Details Revised'!$C$2:$AO$7385,12,0)</f>
        <v>we send last reminder in 2012.then we did not receive any reply </v>
      </c>
    </row>
    <row r="4841" customFormat="false" ht="30" hidden="false" customHeight="false" outlineLevel="0" collapsed="false">
      <c r="B4841" s="14" t="n">
        <v>4840</v>
      </c>
      <c r="C4841" s="15"/>
      <c r="D4841" s="15" t="s">
        <v>13435</v>
      </c>
      <c r="E4841" s="15" t="s">
        <v>25</v>
      </c>
      <c r="F4841" s="15" t="s">
        <v>13436</v>
      </c>
      <c r="G4841" s="15"/>
      <c r="H4841" s="16" t="str">
        <f aca="false">VLOOKUP(F4841,'[1]Goa Member''s Details Revised'!$C$2:$AO$7385,2,0)</f>
        <v>Purchaser</v>
      </c>
      <c r="I4841" s="15" t="n">
        <v>7</v>
      </c>
      <c r="J4841" s="15" t="s">
        <v>815</v>
      </c>
      <c r="K4841" s="15" t="n">
        <v>1988</v>
      </c>
      <c r="L4841" s="16" t="str">
        <f aca="false">VLOOKUP(F4841,'[1]Goa Member''s Details Revised'!$C$2:$AO$7385,9,0)</f>
        <v>Never</v>
      </c>
      <c r="M4841" s="15" t="s">
        <v>13437</v>
      </c>
      <c r="N4841" s="17" t="n">
        <f aca="false">VLOOKUP(F4841,'[1]Goa Member''s Details Revised'!$C$2:$AO$7385,5,0)</f>
        <v>22500</v>
      </c>
      <c r="O4841" s="17" t="n">
        <f aca="false">VLOOKUP(F4841,'[1]Goa Member''s Details Revised'!$C$2:$AO$7385,5,0)</f>
        <v>22500</v>
      </c>
      <c r="P4841" s="17" t="n">
        <f aca="false">VLOOKUP(F4841,'[1]Goa Member''s Details Revised'!$C$2:$AO$7385,6,0)</f>
        <v>23500</v>
      </c>
      <c r="Q4841" s="17" t="str">
        <f aca="false">VLOOKUP(F4841,'[1]Goa Member''s Details Revised'!$C$2:$AO$7385,8,0)</f>
        <v>I.R.M</v>
      </c>
      <c r="R4841" s="17" t="n">
        <f aca="false">+O4841-P4841</f>
        <v>-1000</v>
      </c>
      <c r="S4841" s="15" t="e">
        <f aca="false">+#REF!-K4841</f>
        <v>#REF!</v>
      </c>
      <c r="T4841" s="17" t="n">
        <f aca="false">IF(Q4841="regular",((P4841-(P4841/99)*S4841)),(P4841-(P4841*20%)))</f>
        <v>18800</v>
      </c>
      <c r="U4841" s="17" t="e">
        <f aca="false">((P4841-(P4841/99)*S4841))</f>
        <v>#REF!</v>
      </c>
      <c r="V4841" s="17" t="n">
        <f aca="false">IF(Q4841="regular",0,(P4841-(O4841*20%)))</f>
        <v>19000</v>
      </c>
      <c r="W4841" s="17"/>
      <c r="X4841" s="15"/>
      <c r="Y4841" s="18" t="str">
        <f aca="false">VLOOKUP(F4841,'[1]Goa Member''s Details Revised'!$C$2:$AO$7385,12,0)</f>
        <v>we send last reminder in 2012.then we did not receive any reply </v>
      </c>
    </row>
    <row r="4842" customFormat="false" ht="30" hidden="false" customHeight="false" outlineLevel="0" collapsed="false">
      <c r="B4842" s="14" t="n">
        <v>4841</v>
      </c>
      <c r="C4842" s="15"/>
      <c r="D4842" s="15" t="s">
        <v>13438</v>
      </c>
      <c r="E4842" s="15" t="s">
        <v>25</v>
      </c>
      <c r="F4842" s="15" t="s">
        <v>13439</v>
      </c>
      <c r="G4842" s="15"/>
      <c r="H4842" s="16" t="str">
        <f aca="false">VLOOKUP(F4842,'[1]Goa Member''s Details Revised'!$C$2:$AO$7385,2,0)</f>
        <v>Purchaser</v>
      </c>
      <c r="I4842" s="15" t="n">
        <v>24</v>
      </c>
      <c r="J4842" s="15" t="s">
        <v>815</v>
      </c>
      <c r="K4842" s="15" t="n">
        <v>1988</v>
      </c>
      <c r="L4842" s="16" t="str">
        <f aca="false">VLOOKUP(F4842,'[1]Goa Member''s Details Revised'!$C$2:$AO$7385,9,0)</f>
        <v>Never</v>
      </c>
      <c r="M4842" s="15" t="s">
        <v>13440</v>
      </c>
      <c r="N4842" s="17" t="n">
        <f aca="false">VLOOKUP(F4842,'[1]Goa Member''s Details Revised'!$C$2:$AO$7385,5,0)</f>
        <v>18500</v>
      </c>
      <c r="O4842" s="17" t="n">
        <f aca="false">VLOOKUP(F4842,'[1]Goa Member''s Details Revised'!$C$2:$AO$7385,5,0)</f>
        <v>18500</v>
      </c>
      <c r="P4842" s="17" t="n">
        <f aca="false">VLOOKUP(F4842,'[1]Goa Member''s Details Revised'!$C$2:$AO$7385,6,0)</f>
        <v>19300</v>
      </c>
      <c r="Q4842" s="17" t="str">
        <f aca="false">VLOOKUP(F4842,'[1]Goa Member''s Details Revised'!$C$2:$AO$7385,8,0)</f>
        <v>I.R.M</v>
      </c>
      <c r="R4842" s="17" t="n">
        <f aca="false">+O4842-P4842</f>
        <v>-800</v>
      </c>
      <c r="S4842" s="15" t="e">
        <f aca="false">+#REF!-K4842</f>
        <v>#REF!</v>
      </c>
      <c r="T4842" s="17" t="n">
        <f aca="false">IF(Q4842="regular",((P4842-(P4842/99)*S4842)),(P4842-(P4842*20%)))</f>
        <v>15440</v>
      </c>
      <c r="U4842" s="17" t="e">
        <f aca="false">((P4842-(P4842/99)*S4842))</f>
        <v>#REF!</v>
      </c>
      <c r="V4842" s="17" t="n">
        <f aca="false">IF(Q4842="regular",0,(P4842-(O4842*20%)))</f>
        <v>15600</v>
      </c>
      <c r="W4842" s="17"/>
      <c r="X4842" s="15"/>
      <c r="Y4842" s="18" t="str">
        <f aca="false">VLOOKUP(F4842,'[1]Goa Member''s Details Revised'!$C$2:$AO$7385,12,0)</f>
        <v>last communication 12 total 2 membership of Goa:- 2200 and 2202</v>
      </c>
    </row>
    <row r="4843" customFormat="false" ht="15" hidden="false" customHeight="false" outlineLevel="0" collapsed="false">
      <c r="B4843" s="14" t="n">
        <v>4842</v>
      </c>
      <c r="C4843" s="15"/>
      <c r="D4843" s="15" t="s">
        <v>13441</v>
      </c>
      <c r="E4843" s="15" t="s">
        <v>25</v>
      </c>
      <c r="F4843" s="15" t="s">
        <v>13442</v>
      </c>
      <c r="G4843" s="15"/>
      <c r="H4843" s="16" t="str">
        <f aca="false">VLOOKUP(F4843,'[1]Goa Member''s Details Revised'!$C$2:$AO$7385,2,0)</f>
        <v>Purchaser</v>
      </c>
      <c r="I4843" s="15" t="n">
        <v>20</v>
      </c>
      <c r="J4843" s="15" t="s">
        <v>815</v>
      </c>
      <c r="K4843" s="15" t="n">
        <v>1988</v>
      </c>
      <c r="L4843" s="16" t="str">
        <f aca="false">VLOOKUP(F4843,'[1]Goa Member''s Details Revised'!$C$2:$AO$7385,9,0)</f>
        <v>Never</v>
      </c>
      <c r="M4843" s="15" t="s">
        <v>13443</v>
      </c>
      <c r="N4843" s="17" t="n">
        <f aca="false">VLOOKUP(F4843,'[1]Goa Member''s Details Revised'!$C$2:$AO$7385,5,0)</f>
        <v>24500</v>
      </c>
      <c r="O4843" s="17" t="n">
        <f aca="false">VLOOKUP(F4843,'[1]Goa Member''s Details Revised'!$C$2:$AO$7385,5,0)</f>
        <v>24500</v>
      </c>
      <c r="P4843" s="17" t="n">
        <f aca="false">VLOOKUP(F4843,'[1]Goa Member''s Details Revised'!$C$2:$AO$7385,6,0)</f>
        <v>24500</v>
      </c>
      <c r="Q4843" s="17" t="str">
        <f aca="false">VLOOKUP(F4843,'[1]Goa Member''s Details Revised'!$C$2:$AO$7385,8,0)</f>
        <v>I.R.M</v>
      </c>
      <c r="R4843" s="17" t="n">
        <f aca="false">+O4843-P4843</f>
        <v>0</v>
      </c>
      <c r="S4843" s="15" t="e">
        <f aca="false">+#REF!-K4843</f>
        <v>#REF!</v>
      </c>
      <c r="T4843" s="17" t="n">
        <f aca="false">IF(Q4843="regular",((P4843-(P4843/99)*S4843)),(P4843-(P4843*20%)))</f>
        <v>19600</v>
      </c>
      <c r="U4843" s="17" t="e">
        <f aca="false">((P4843-(P4843/99)*S4843))</f>
        <v>#REF!</v>
      </c>
      <c r="V4843" s="17" t="n">
        <f aca="false">IF(Q4843="regular",0,(P4843-(O4843*20%)))</f>
        <v>19600</v>
      </c>
      <c r="W4843" s="17"/>
      <c r="X4843" s="15"/>
      <c r="Y4843" s="18" t="str">
        <f aca="false">VLOOKUP(F4843,'[1]Goa Member''s Details Revised'!$C$2:$AO$7385,12,0)</f>
        <v>last communication 93</v>
      </c>
    </row>
    <row r="4844" customFormat="false" ht="15" hidden="false" customHeight="false" outlineLevel="0" collapsed="false">
      <c r="B4844" s="14" t="n">
        <v>4843</v>
      </c>
      <c r="C4844" s="15"/>
      <c r="D4844" s="15" t="s">
        <v>13444</v>
      </c>
      <c r="E4844" s="15" t="s">
        <v>25</v>
      </c>
      <c r="F4844" s="15" t="s">
        <v>13445</v>
      </c>
      <c r="G4844" s="15"/>
      <c r="H4844" s="16" t="str">
        <f aca="false">VLOOKUP(F4844,'[1]Goa Member''s Details Revised'!$C$2:$AO$7385,2,0)</f>
        <v>Purchaser</v>
      </c>
      <c r="I4844" s="15" t="n">
        <v>24</v>
      </c>
      <c r="J4844" s="15" t="s">
        <v>815</v>
      </c>
      <c r="K4844" s="15" t="n">
        <v>1988</v>
      </c>
      <c r="L4844" s="16" t="str">
        <f aca="false">VLOOKUP(F4844,'[1]Goa Member''s Details Revised'!$C$2:$AO$7385,9,0)</f>
        <v>Never</v>
      </c>
      <c r="M4844" s="15" t="s">
        <v>13446</v>
      </c>
      <c r="N4844" s="17" t="n">
        <f aca="false">VLOOKUP(F4844,'[1]Goa Member''s Details Revised'!$C$2:$AO$7385,5,0)</f>
        <v>23500</v>
      </c>
      <c r="O4844" s="17" t="n">
        <f aca="false">VLOOKUP(F4844,'[1]Goa Member''s Details Revised'!$C$2:$AO$7385,5,0)</f>
        <v>23500</v>
      </c>
      <c r="P4844" s="17" t="n">
        <f aca="false">VLOOKUP(F4844,'[1]Goa Member''s Details Revised'!$C$2:$AO$7385,6,0)</f>
        <v>23500</v>
      </c>
      <c r="Q4844" s="17" t="str">
        <f aca="false">VLOOKUP(F4844,'[1]Goa Member''s Details Revised'!$C$2:$AO$7385,8,0)</f>
        <v>I.R.M</v>
      </c>
      <c r="R4844" s="17" t="n">
        <f aca="false">+O4844-P4844</f>
        <v>0</v>
      </c>
      <c r="S4844" s="15" t="e">
        <f aca="false">+#REF!-K4844</f>
        <v>#REF!</v>
      </c>
      <c r="T4844" s="17" t="n">
        <f aca="false">IF(Q4844="regular",((P4844-(P4844/99)*S4844)),(P4844-(P4844*20%)))</f>
        <v>18800</v>
      </c>
      <c r="U4844" s="17" t="e">
        <f aca="false">((P4844-(P4844/99)*S4844))</f>
        <v>#REF!</v>
      </c>
      <c r="V4844" s="17" t="n">
        <f aca="false">IF(Q4844="regular",0,(P4844-(O4844*20%)))</f>
        <v>18800</v>
      </c>
      <c r="W4844" s="17"/>
      <c r="X4844" s="15"/>
      <c r="Y4844" s="18" t="str">
        <f aca="false">VLOOKUP(F4844,'[1]Goa Member''s Details Revised'!$C$2:$AO$7385,12,0)</f>
        <v>last communication 00</v>
      </c>
    </row>
    <row r="4845" customFormat="false" ht="30" hidden="false" customHeight="false" outlineLevel="0" collapsed="false">
      <c r="B4845" s="14" t="n">
        <v>4844</v>
      </c>
      <c r="C4845" s="15"/>
      <c r="D4845" s="15" t="s">
        <v>13447</v>
      </c>
      <c r="E4845" s="15" t="s">
        <v>25</v>
      </c>
      <c r="F4845" s="15" t="s">
        <v>13448</v>
      </c>
      <c r="G4845" s="15"/>
      <c r="H4845" s="16" t="str">
        <f aca="false">VLOOKUP(F4845,'[1]Goa Member''s Details Revised'!$C$2:$AO$7385,2,0)</f>
        <v>Purchaser</v>
      </c>
      <c r="I4845" s="15" t="n">
        <v>10</v>
      </c>
      <c r="J4845" s="15" t="s">
        <v>214</v>
      </c>
      <c r="K4845" s="15" t="n">
        <v>1989</v>
      </c>
      <c r="L4845" s="16" t="str">
        <f aca="false">VLOOKUP(F4845,'[1]Goa Member''s Details Revised'!$C$2:$AO$7385,9,0)</f>
        <v>Never</v>
      </c>
      <c r="M4845" s="15" t="s">
        <v>13449</v>
      </c>
      <c r="N4845" s="17" t="n">
        <f aca="false">VLOOKUP(F4845,'[1]Goa Member''s Details Revised'!$C$2:$AO$7385,5,0)</f>
        <v>34000</v>
      </c>
      <c r="O4845" s="17" t="n">
        <f aca="false">VLOOKUP(F4845,'[1]Goa Member''s Details Revised'!$C$2:$AO$7385,5,0)</f>
        <v>34000</v>
      </c>
      <c r="P4845" s="17" t="n">
        <f aca="false">VLOOKUP(F4845,'[1]Goa Member''s Details Revised'!$C$2:$AO$7385,6,0)</f>
        <v>34450</v>
      </c>
      <c r="Q4845" s="17" t="str">
        <f aca="false">VLOOKUP(F4845,'[1]Goa Member''s Details Revised'!$C$2:$AO$7385,8,0)</f>
        <v>I.R.M</v>
      </c>
      <c r="R4845" s="17" t="n">
        <f aca="false">+O4845-P4845</f>
        <v>-450</v>
      </c>
      <c r="S4845" s="15" t="e">
        <f aca="false">+#REF!-K4845</f>
        <v>#REF!</v>
      </c>
      <c r="T4845" s="17" t="n">
        <f aca="false">IF(Q4845="regular",((P4845-(P4845/99)*S4845)),(P4845-(P4845*20%)))</f>
        <v>27560</v>
      </c>
      <c r="U4845" s="17" t="e">
        <f aca="false">((P4845-(P4845/99)*S4845))</f>
        <v>#REF!</v>
      </c>
      <c r="V4845" s="17" t="n">
        <f aca="false">IF(Q4845="regular",0,(P4845-(O4845*20%)))</f>
        <v>27650</v>
      </c>
      <c r="W4845" s="17"/>
      <c r="X4845" s="15"/>
      <c r="Y4845" s="18" t="str">
        <f aca="false">VLOOKUP(F4845,'[1]Goa Member''s Details Revised'!$C$2:$AO$7385,12,0)</f>
        <v>we send last reminder in 2012.then we did not receive any reply </v>
      </c>
    </row>
    <row r="4846" customFormat="false" ht="15" hidden="false" customHeight="false" outlineLevel="0" collapsed="false">
      <c r="B4846" s="14" t="n">
        <v>4845</v>
      </c>
      <c r="C4846" s="15"/>
      <c r="D4846" s="15" t="s">
        <v>13450</v>
      </c>
      <c r="E4846" s="15" t="s">
        <v>25</v>
      </c>
      <c r="F4846" s="15" t="s">
        <v>13451</v>
      </c>
      <c r="G4846" s="15"/>
      <c r="H4846" s="16" t="str">
        <f aca="false">VLOOKUP(F4846,'[1]Goa Member''s Details Revised'!$C$2:$AO$7385,2,0)</f>
        <v>Purchaser</v>
      </c>
      <c r="I4846" s="15" t="n">
        <v>13</v>
      </c>
      <c r="J4846" s="15" t="s">
        <v>404</v>
      </c>
      <c r="K4846" s="15" t="n">
        <v>1989</v>
      </c>
      <c r="L4846" s="16" t="str">
        <f aca="false">VLOOKUP(F4846,'[1]Goa Member''s Details Revised'!$C$2:$AO$7385,9,0)</f>
        <v>Never</v>
      </c>
      <c r="M4846" s="15" t="s">
        <v>13452</v>
      </c>
      <c r="N4846" s="17" t="n">
        <f aca="false">VLOOKUP(F4846,'[1]Goa Member''s Details Revised'!$C$2:$AO$7385,5,0)</f>
        <v>26500</v>
      </c>
      <c r="O4846" s="17" t="n">
        <f aca="false">VLOOKUP(F4846,'[1]Goa Member''s Details Revised'!$C$2:$AO$7385,5,0)</f>
        <v>26500</v>
      </c>
      <c r="P4846" s="17" t="n">
        <f aca="false">VLOOKUP(F4846,'[1]Goa Member''s Details Revised'!$C$2:$AO$7385,6,0)</f>
        <v>26500</v>
      </c>
      <c r="Q4846" s="17" t="str">
        <f aca="false">VLOOKUP(F4846,'[1]Goa Member''s Details Revised'!$C$2:$AO$7385,8,0)</f>
        <v>I.R.M</v>
      </c>
      <c r="R4846" s="17" t="n">
        <f aca="false">+O4846-P4846</f>
        <v>0</v>
      </c>
      <c r="S4846" s="15" t="e">
        <f aca="false">+#REF!-K4846</f>
        <v>#REF!</v>
      </c>
      <c r="T4846" s="17" t="n">
        <f aca="false">IF(Q4846="regular",((P4846-(P4846/99)*S4846)),(P4846-(P4846*20%)))</f>
        <v>21200</v>
      </c>
      <c r="U4846" s="17" t="e">
        <f aca="false">((P4846-(P4846/99)*S4846))</f>
        <v>#REF!</v>
      </c>
      <c r="V4846" s="17" t="n">
        <f aca="false">IF(Q4846="regular",0,(P4846-(O4846*20%)))</f>
        <v>21200</v>
      </c>
      <c r="W4846" s="17"/>
      <c r="X4846" s="15"/>
      <c r="Y4846" s="18" t="str">
        <f aca="false">VLOOKUP(F4846,'[1]Goa Member''s Details Revised'!$C$2:$AO$7385,12,0)</f>
        <v>last reminder send on 2012 and 2 memberships 3110and 3109</v>
      </c>
    </row>
    <row r="4847" customFormat="false" ht="15" hidden="false" customHeight="false" outlineLevel="0" collapsed="false">
      <c r="B4847" s="14" t="n">
        <v>4846</v>
      </c>
      <c r="C4847" s="15"/>
      <c r="D4847" s="15" t="s">
        <v>13453</v>
      </c>
      <c r="E4847" s="15" t="s">
        <v>25</v>
      </c>
      <c r="F4847" s="15" t="s">
        <v>13454</v>
      </c>
      <c r="G4847" s="15"/>
      <c r="H4847" s="16" t="str">
        <f aca="false">VLOOKUP(F4847,'[1]Goa Member''s Details Revised'!$C$2:$AO$7385,2,0)</f>
        <v>Purchaser</v>
      </c>
      <c r="I4847" s="15" t="n">
        <v>13</v>
      </c>
      <c r="J4847" s="15" t="s">
        <v>404</v>
      </c>
      <c r="K4847" s="15" t="n">
        <v>1989</v>
      </c>
      <c r="L4847" s="16" t="str">
        <f aca="false">VLOOKUP(F4847,'[1]Goa Member''s Details Revised'!$C$2:$AO$7385,9,0)</f>
        <v>Never</v>
      </c>
      <c r="M4847" s="15" t="s">
        <v>13452</v>
      </c>
      <c r="N4847" s="17" t="n">
        <f aca="false">VLOOKUP(F4847,'[1]Goa Member''s Details Revised'!$C$2:$AO$7385,5,0)</f>
        <v>26500</v>
      </c>
      <c r="O4847" s="17" t="n">
        <f aca="false">VLOOKUP(F4847,'[1]Goa Member''s Details Revised'!$C$2:$AO$7385,5,0)</f>
        <v>26500</v>
      </c>
      <c r="P4847" s="17" t="n">
        <f aca="false">VLOOKUP(F4847,'[1]Goa Member''s Details Revised'!$C$2:$AO$7385,6,0)</f>
        <v>26500</v>
      </c>
      <c r="Q4847" s="17" t="str">
        <f aca="false">VLOOKUP(F4847,'[1]Goa Member''s Details Revised'!$C$2:$AO$7385,8,0)</f>
        <v>I.R.M</v>
      </c>
      <c r="R4847" s="17" t="n">
        <f aca="false">+O4847-P4847</f>
        <v>0</v>
      </c>
      <c r="S4847" s="15" t="e">
        <f aca="false">+#REF!-K4847</f>
        <v>#REF!</v>
      </c>
      <c r="T4847" s="17" t="n">
        <f aca="false">IF(Q4847="regular",((P4847-(P4847/99)*S4847)),(P4847-(P4847*20%)))</f>
        <v>21200</v>
      </c>
      <c r="U4847" s="17" t="e">
        <f aca="false">((P4847-(P4847/99)*S4847))</f>
        <v>#REF!</v>
      </c>
      <c r="V4847" s="17" t="n">
        <f aca="false">IF(Q4847="regular",0,(P4847-(O4847*20%)))</f>
        <v>21200</v>
      </c>
      <c r="W4847" s="17"/>
      <c r="X4847" s="15"/>
      <c r="Y4847" s="18" t="str">
        <f aca="false">VLOOKUP(F4847,'[1]Goa Member''s Details Revised'!$C$2:$AO$7385,12,0)</f>
        <v>last reminder send on 2012 and 2 memberships 3110and 3109</v>
      </c>
    </row>
    <row r="4848" customFormat="false" ht="30" hidden="false" customHeight="false" outlineLevel="0" collapsed="false">
      <c r="B4848" s="14" t="n">
        <v>4847</v>
      </c>
      <c r="C4848" s="15"/>
      <c r="D4848" s="15" t="s">
        <v>13455</v>
      </c>
      <c r="E4848" s="15" t="s">
        <v>25</v>
      </c>
      <c r="F4848" s="15" t="n">
        <v>1000001</v>
      </c>
      <c r="G4848" s="15"/>
      <c r="H4848" s="16" t="str">
        <f aca="false">VLOOKUP(F4848,'[1]Goa Member''s Details Revised'!$C$2:$AO$7385,2,0)</f>
        <v>L. N. C</v>
      </c>
      <c r="I4848" s="15" t="n">
        <v>12</v>
      </c>
      <c r="J4848" s="15" t="s">
        <v>255</v>
      </c>
      <c r="K4848" s="15" t="n">
        <v>1994</v>
      </c>
      <c r="L4848" s="16" t="str">
        <f aca="false">VLOOKUP(F4848,'[1]Goa Member''s Details Revised'!$C$2:$AO$7385,9,0)</f>
        <v>Never</v>
      </c>
      <c r="M4848" s="15" t="s">
        <v>13456</v>
      </c>
      <c r="N4848" s="17" t="n">
        <f aca="false">VLOOKUP(F4848,'[1]Goa Member''s Details Revised'!$C$2:$AO$7385,5,0)</f>
        <v>20000</v>
      </c>
      <c r="O4848" s="17" t="n">
        <f aca="false">VLOOKUP(F4848,'[1]Goa Member''s Details Revised'!$C$2:$AO$7385,5,0)</f>
        <v>20000</v>
      </c>
      <c r="P4848" s="17" t="n">
        <f aca="false">VLOOKUP(F4848,'[1]Goa Member''s Details Revised'!$C$2:$AO$7385,6,0)</f>
        <v>20900</v>
      </c>
      <c r="Q4848" s="17" t="str">
        <f aca="false">VLOOKUP(F4848,'[1]Goa Member''s Details Revised'!$C$2:$AO$7385,8,0)</f>
        <v>I.R.M</v>
      </c>
      <c r="R4848" s="17" t="n">
        <f aca="false">+O4848-P4848</f>
        <v>-900</v>
      </c>
      <c r="S4848" s="15" t="e">
        <f aca="false">+#REF!-K4848</f>
        <v>#REF!</v>
      </c>
      <c r="T4848" s="17" t="n">
        <f aca="false">IF(Q4848="regular",((P4848-(P4848/99)*S4848)),(P4848-(P4848*20%)))</f>
        <v>16720</v>
      </c>
      <c r="U4848" s="17" t="e">
        <f aca="false">((P4848-(P4848/99)*S4848))</f>
        <v>#REF!</v>
      </c>
      <c r="V4848" s="17" t="n">
        <f aca="false">IF(Q4848="regular",0,(P4848-(O4848*20%)))</f>
        <v>16900</v>
      </c>
      <c r="W4848" s="17"/>
      <c r="X4848" s="15"/>
      <c r="Y4848" s="18" t="str">
        <f aca="false">VLOOKUP(F4848,'[1]Goa Member''s Details Revised'!$C$2:$AO$7385,12,0)</f>
        <v>we send last reminder in 2012.then we did not receive any reply.</v>
      </c>
    </row>
    <row r="4849" customFormat="false" ht="15" hidden="false" customHeight="false" outlineLevel="0" collapsed="false">
      <c r="B4849" s="14" t="n">
        <v>4848</v>
      </c>
      <c r="C4849" s="15"/>
      <c r="D4849" s="15" t="s">
        <v>13457</v>
      </c>
      <c r="E4849" s="15" t="s">
        <v>25</v>
      </c>
      <c r="F4849" s="15" t="n">
        <v>1000002</v>
      </c>
      <c r="G4849" s="15"/>
      <c r="H4849" s="16" t="str">
        <f aca="false">VLOOKUP(F4849,'[1]Goa Member''s Details Revised'!$C$2:$AO$7385,2,0)</f>
        <v>L. N. C</v>
      </c>
      <c r="I4849" s="15" t="n">
        <v>7</v>
      </c>
      <c r="J4849" s="15" t="s">
        <v>255</v>
      </c>
      <c r="K4849" s="15" t="n">
        <v>1994</v>
      </c>
      <c r="L4849" s="16" t="str">
        <f aca="false">VLOOKUP(F4849,'[1]Goa Member''s Details Revised'!$C$2:$AO$7385,9,0)</f>
        <v>Never</v>
      </c>
      <c r="M4849" s="15" t="s">
        <v>13458</v>
      </c>
      <c r="N4849" s="17" t="n">
        <f aca="false">VLOOKUP(F4849,'[1]Goa Member''s Details Revised'!$C$2:$AO$7385,5,0)</f>
        <v>22000</v>
      </c>
      <c r="O4849" s="17" t="n">
        <f aca="false">VLOOKUP(F4849,'[1]Goa Member''s Details Revised'!$C$2:$AO$7385,5,0)</f>
        <v>22000</v>
      </c>
      <c r="P4849" s="17" t="n">
        <f aca="false">VLOOKUP(F4849,'[1]Goa Member''s Details Revised'!$C$2:$AO$7385,6,0)</f>
        <v>22000</v>
      </c>
      <c r="Q4849" s="17" t="str">
        <f aca="false">VLOOKUP(F4849,'[1]Goa Member''s Details Revised'!$C$2:$AO$7385,8,0)</f>
        <v>I.R.M</v>
      </c>
      <c r="R4849" s="17" t="n">
        <f aca="false">+O4849-P4849</f>
        <v>0</v>
      </c>
      <c r="S4849" s="15" t="e">
        <f aca="false">+#REF!-K4849</f>
        <v>#REF!</v>
      </c>
      <c r="T4849" s="17" t="n">
        <f aca="false">IF(Q4849="regular",((P4849-(P4849/99)*S4849)),(P4849-(P4849*20%)))</f>
        <v>17600</v>
      </c>
      <c r="U4849" s="17" t="e">
        <f aca="false">((P4849-(P4849/99)*S4849))</f>
        <v>#REF!</v>
      </c>
      <c r="V4849" s="17" t="n">
        <f aca="false">IF(Q4849="regular",0,(P4849-(O4849*20%)))</f>
        <v>17600</v>
      </c>
      <c r="W4849" s="17"/>
      <c r="X4849" s="15"/>
      <c r="Y4849" s="18" t="str">
        <f aca="false">VLOOKUP(F4849,'[1]Goa Member''s Details Revised'!$C$2:$AO$7385,12,0)</f>
        <v>last communication 00</v>
      </c>
    </row>
    <row r="4850" customFormat="false" ht="30" hidden="false" customHeight="false" outlineLevel="0" collapsed="false">
      <c r="B4850" s="14" t="n">
        <v>4849</v>
      </c>
      <c r="C4850" s="15"/>
      <c r="D4850" s="15" t="s">
        <v>13459</v>
      </c>
      <c r="E4850" s="15" t="s">
        <v>25</v>
      </c>
      <c r="F4850" s="15" t="n">
        <v>1000003</v>
      </c>
      <c r="G4850" s="15"/>
      <c r="H4850" s="16" t="str">
        <f aca="false">VLOOKUP(F4850,'[1]Goa Member''s Details Revised'!$C$2:$AO$7385,2,0)</f>
        <v>L. N. C</v>
      </c>
      <c r="I4850" s="15" t="n">
        <v>12</v>
      </c>
      <c r="J4850" s="15" t="s">
        <v>255</v>
      </c>
      <c r="K4850" s="15" t="n">
        <v>1994</v>
      </c>
      <c r="L4850" s="16" t="str">
        <f aca="false">VLOOKUP(F4850,'[1]Goa Member''s Details Revised'!$C$2:$AO$7385,9,0)</f>
        <v>Never</v>
      </c>
      <c r="M4850" s="15" t="s">
        <v>13460</v>
      </c>
      <c r="N4850" s="17" t="n">
        <f aca="false">VLOOKUP(F4850,'[1]Goa Member''s Details Revised'!$C$2:$AO$7385,5,0)</f>
        <v>30000</v>
      </c>
      <c r="O4850" s="17" t="n">
        <f aca="false">VLOOKUP(F4850,'[1]Goa Member''s Details Revised'!$C$2:$AO$7385,5,0)</f>
        <v>30000</v>
      </c>
      <c r="P4850" s="17" t="n">
        <f aca="false">VLOOKUP(F4850,'[1]Goa Member''s Details Revised'!$C$2:$AO$7385,6,0)</f>
        <v>30000</v>
      </c>
      <c r="Q4850" s="17" t="str">
        <f aca="false">VLOOKUP(F4850,'[1]Goa Member''s Details Revised'!$C$2:$AO$7385,8,0)</f>
        <v>I.R.M</v>
      </c>
      <c r="R4850" s="17" t="n">
        <f aca="false">+O4850-P4850</f>
        <v>0</v>
      </c>
      <c r="S4850" s="15" t="e">
        <f aca="false">+#REF!-K4850</f>
        <v>#REF!</v>
      </c>
      <c r="T4850" s="17" t="n">
        <f aca="false">IF(Q4850="regular",((P4850-(P4850/99)*S4850)),(P4850-(P4850*20%)))</f>
        <v>24000</v>
      </c>
      <c r="U4850" s="17" t="e">
        <f aca="false">((P4850-(P4850/99)*S4850))</f>
        <v>#REF!</v>
      </c>
      <c r="V4850" s="17" t="n">
        <f aca="false">IF(Q4850="regular",0,(P4850-(O4850*20%)))</f>
        <v>24000</v>
      </c>
      <c r="W4850" s="17"/>
      <c r="X4850" s="15"/>
      <c r="Y4850" s="18" t="str">
        <f aca="false">VLOOKUP(F4850,'[1]Goa Member''s Details Revised'!$C$2:$AO$7385,12,0)</f>
        <v>we send last reminder in 2012.then we did not receive any reply.</v>
      </c>
    </row>
    <row r="4851" customFormat="false" ht="15" hidden="false" customHeight="false" outlineLevel="0" collapsed="false">
      <c r="B4851" s="14" t="n">
        <v>4850</v>
      </c>
      <c r="C4851" s="15"/>
      <c r="D4851" s="15" t="s">
        <v>13461</v>
      </c>
      <c r="E4851" s="15" t="s">
        <v>25</v>
      </c>
      <c r="F4851" s="15" t="n">
        <v>1000004</v>
      </c>
      <c r="G4851" s="15"/>
      <c r="H4851" s="16" t="str">
        <f aca="false">VLOOKUP(F4851,'[1]Goa Member''s Details Revised'!$C$2:$AO$7385,2,0)</f>
        <v>L. N. C</v>
      </c>
      <c r="I4851" s="15" t="n">
        <v>15</v>
      </c>
      <c r="J4851" s="15" t="s">
        <v>255</v>
      </c>
      <c r="K4851" s="15" t="n">
        <v>1994</v>
      </c>
      <c r="L4851" s="16" t="n">
        <f aca="false">VLOOKUP(F4851,'[1]Goa Member''s Details Revised'!$C$2:$AO$7385,9,0)</f>
        <v>2010</v>
      </c>
      <c r="M4851" s="15" t="s">
        <v>13462</v>
      </c>
      <c r="N4851" s="17" t="n">
        <f aca="false">VLOOKUP(F4851,'[1]Goa Member''s Details Revised'!$C$2:$AO$7385,5,0)</f>
        <v>50000</v>
      </c>
      <c r="O4851" s="17" t="n">
        <f aca="false">VLOOKUP(F4851,'[1]Goa Member''s Details Revised'!$C$2:$AO$7385,5,0)</f>
        <v>50000</v>
      </c>
      <c r="P4851" s="17" t="n">
        <f aca="false">VLOOKUP(F4851,'[1]Goa Member''s Details Revised'!$C$2:$AO$7385,6,0)</f>
        <v>50000</v>
      </c>
      <c r="Q4851" s="17" t="str">
        <f aca="false">VLOOKUP(F4851,'[1]Goa Member''s Details Revised'!$C$2:$AO$7385,8,0)</f>
        <v>R.M</v>
      </c>
      <c r="R4851" s="17" t="n">
        <f aca="false">+O4851-P4851</f>
        <v>0</v>
      </c>
      <c r="S4851" s="15" t="e">
        <f aca="false">+#REF!-K4851</f>
        <v>#REF!</v>
      </c>
      <c r="T4851" s="17" t="n">
        <f aca="false">IF(Q4851="regular",((P4851-(P4851/99)*S4851)),(P4851-(P4851*20%)))</f>
        <v>40000</v>
      </c>
      <c r="U4851" s="17" t="e">
        <f aca="false">((P4851-(P4851/99)*S4851))</f>
        <v>#REF!</v>
      </c>
      <c r="V4851" s="17" t="n">
        <f aca="false">IF(Q4851="regular",0,(P4851-(O4851*20%)))</f>
        <v>40000</v>
      </c>
      <c r="W4851" s="17"/>
      <c r="X4851" s="15"/>
      <c r="Y4851" s="18" t="str">
        <f aca="false">VLOOKUP(F4851,'[1]Goa Member''s Details Revised'!$C$2:$AO$7385,12,0)</f>
        <v>No reminder send so last communication 10</v>
      </c>
    </row>
    <row r="4852" customFormat="false" ht="30" hidden="false" customHeight="false" outlineLevel="0" collapsed="false">
      <c r="B4852" s="14" t="n">
        <v>4851</v>
      </c>
      <c r="C4852" s="15"/>
      <c r="D4852" s="15" t="s">
        <v>13463</v>
      </c>
      <c r="E4852" s="15" t="s">
        <v>25</v>
      </c>
      <c r="F4852" s="15" t="n">
        <v>1000005</v>
      </c>
      <c r="G4852" s="15"/>
      <c r="H4852" s="16" t="str">
        <f aca="false">VLOOKUP(F4852,'[1]Goa Member''s Details Revised'!$C$2:$AO$7385,2,0)</f>
        <v>L. N. C</v>
      </c>
      <c r="I4852" s="15" t="n">
        <v>13</v>
      </c>
      <c r="J4852" s="15" t="s">
        <v>255</v>
      </c>
      <c r="K4852" s="15" t="n">
        <v>1994</v>
      </c>
      <c r="L4852" s="16" t="str">
        <f aca="false">VLOOKUP(F4852,'[1]Goa Member''s Details Revised'!$C$2:$AO$7385,9,0)</f>
        <v>Never</v>
      </c>
      <c r="M4852" s="15" t="s">
        <v>13464</v>
      </c>
      <c r="N4852" s="17" t="n">
        <f aca="false">VLOOKUP(F4852,'[1]Goa Member''s Details Revised'!$C$2:$AO$7385,5,0)</f>
        <v>22000</v>
      </c>
      <c r="O4852" s="17" t="n">
        <f aca="false">VLOOKUP(F4852,'[1]Goa Member''s Details Revised'!$C$2:$AO$7385,5,0)</f>
        <v>22000</v>
      </c>
      <c r="P4852" s="17" t="n">
        <f aca="false">VLOOKUP(F4852,'[1]Goa Member''s Details Revised'!$C$2:$AO$7385,6,0)</f>
        <v>22000</v>
      </c>
      <c r="Q4852" s="17" t="str">
        <f aca="false">VLOOKUP(F4852,'[1]Goa Member''s Details Revised'!$C$2:$AO$7385,8,0)</f>
        <v>I.R.M</v>
      </c>
      <c r="R4852" s="17" t="n">
        <f aca="false">+O4852-P4852</f>
        <v>0</v>
      </c>
      <c r="S4852" s="15" t="e">
        <f aca="false">+#REF!-K4852</f>
        <v>#REF!</v>
      </c>
      <c r="T4852" s="17" t="n">
        <f aca="false">IF(Q4852="regular",((P4852-(P4852/99)*S4852)),(P4852-(P4852*20%)))</f>
        <v>17600</v>
      </c>
      <c r="U4852" s="17" t="e">
        <f aca="false">((P4852-(P4852/99)*S4852))</f>
        <v>#REF!</v>
      </c>
      <c r="V4852" s="17" t="n">
        <f aca="false">IF(Q4852="regular",0,(P4852-(O4852*20%)))</f>
        <v>17600</v>
      </c>
      <c r="W4852" s="17"/>
      <c r="X4852" s="15"/>
      <c r="Y4852" s="18" t="str">
        <f aca="false">VLOOKUP(F4852,'[1]Goa Member''s Details Revised'!$C$2:$AO$7385,12,0)</f>
        <v>we send last reminder in 2012.then we did not receive any reply.</v>
      </c>
    </row>
    <row r="4853" customFormat="false" ht="30" hidden="false" customHeight="false" outlineLevel="0" collapsed="false">
      <c r="B4853" s="14" t="n">
        <v>4852</v>
      </c>
      <c r="C4853" s="15"/>
      <c r="D4853" s="15" t="s">
        <v>13465</v>
      </c>
      <c r="E4853" s="15" t="s">
        <v>25</v>
      </c>
      <c r="F4853" s="15" t="n">
        <v>1000006</v>
      </c>
      <c r="G4853" s="15"/>
      <c r="H4853" s="16" t="str">
        <f aca="false">VLOOKUP(F4853,'[1]Goa Member''s Details Revised'!$C$2:$AO$7385,2,0)</f>
        <v>L. N. C</v>
      </c>
      <c r="I4853" s="15" t="n">
        <v>15</v>
      </c>
      <c r="J4853" s="15" t="s">
        <v>255</v>
      </c>
      <c r="K4853" s="15" t="n">
        <v>1994</v>
      </c>
      <c r="L4853" s="16" t="str">
        <f aca="false">VLOOKUP(F4853,'[1]Goa Member''s Details Revised'!$C$2:$AO$7385,9,0)</f>
        <v>Never</v>
      </c>
      <c r="M4853" s="15" t="s">
        <v>13466</v>
      </c>
      <c r="N4853" s="17" t="n">
        <f aca="false">VLOOKUP(F4853,'[1]Goa Member''s Details Revised'!$C$2:$AO$7385,5,0)</f>
        <v>30000</v>
      </c>
      <c r="O4853" s="17" t="n">
        <f aca="false">VLOOKUP(F4853,'[1]Goa Member''s Details Revised'!$C$2:$AO$7385,5,0)</f>
        <v>30000</v>
      </c>
      <c r="P4853" s="17" t="n">
        <f aca="false">VLOOKUP(F4853,'[1]Goa Member''s Details Revised'!$C$2:$AO$7385,6,0)</f>
        <v>30000</v>
      </c>
      <c r="Q4853" s="17" t="str">
        <f aca="false">VLOOKUP(F4853,'[1]Goa Member''s Details Revised'!$C$2:$AO$7385,8,0)</f>
        <v>I.R.M</v>
      </c>
      <c r="R4853" s="17" t="n">
        <f aca="false">+O4853-P4853</f>
        <v>0</v>
      </c>
      <c r="S4853" s="15" t="e">
        <f aca="false">+#REF!-K4853</f>
        <v>#REF!</v>
      </c>
      <c r="T4853" s="17" t="n">
        <f aca="false">IF(Q4853="regular",((P4853-(P4853/99)*S4853)),(P4853-(P4853*20%)))</f>
        <v>24000</v>
      </c>
      <c r="U4853" s="17" t="e">
        <f aca="false">((P4853-(P4853/99)*S4853))</f>
        <v>#REF!</v>
      </c>
      <c r="V4853" s="17" t="n">
        <f aca="false">IF(Q4853="regular",0,(P4853-(O4853*20%)))</f>
        <v>24000</v>
      </c>
      <c r="W4853" s="17"/>
      <c r="X4853" s="15"/>
      <c r="Y4853" s="18" t="str">
        <f aca="false">VLOOKUP(F4853,'[1]Goa Member''s Details Revised'!$C$2:$AO$7385,12,0)</f>
        <v>we send last reminder in 2012.then we did not receive any reply.</v>
      </c>
    </row>
    <row r="4854" customFormat="false" ht="15" hidden="false" customHeight="false" outlineLevel="0" collapsed="false">
      <c r="B4854" s="14" t="n">
        <v>4853</v>
      </c>
      <c r="C4854" s="15"/>
      <c r="D4854" s="15" t="s">
        <v>13467</v>
      </c>
      <c r="E4854" s="15" t="s">
        <v>25</v>
      </c>
      <c r="F4854" s="15" t="n">
        <v>1000008</v>
      </c>
      <c r="G4854" s="15"/>
      <c r="H4854" s="16" t="str">
        <f aca="false">VLOOKUP(F4854,'[1]Goa Member''s Details Revised'!$C$2:$AO$7385,2,0)</f>
        <v>L. N. C</v>
      </c>
      <c r="I4854" s="15" t="n">
        <v>15</v>
      </c>
      <c r="J4854" s="15" t="s">
        <v>255</v>
      </c>
      <c r="K4854" s="15" t="n">
        <v>1994</v>
      </c>
      <c r="L4854" s="16" t="str">
        <f aca="false">VLOOKUP(F4854,'[1]Goa Member''s Details Revised'!$C$2:$AO$7385,9,0)</f>
        <v>Never</v>
      </c>
      <c r="M4854" s="15" t="s">
        <v>13468</v>
      </c>
      <c r="N4854" s="17" t="n">
        <f aca="false">VLOOKUP(F4854,'[1]Goa Member''s Details Revised'!$C$2:$AO$7385,5,0)</f>
        <v>22000</v>
      </c>
      <c r="O4854" s="17" t="n">
        <f aca="false">VLOOKUP(F4854,'[1]Goa Member''s Details Revised'!$C$2:$AO$7385,5,0)</f>
        <v>22000</v>
      </c>
      <c r="P4854" s="17" t="n">
        <f aca="false">VLOOKUP(F4854,'[1]Goa Member''s Details Revised'!$C$2:$AO$7385,6,0)</f>
        <v>13200</v>
      </c>
      <c r="Q4854" s="17" t="str">
        <f aca="false">VLOOKUP(F4854,'[1]Goa Member''s Details Revised'!$C$2:$AO$7385,8,0)</f>
        <v>Outstanding</v>
      </c>
      <c r="R4854" s="17" t="n">
        <f aca="false">+O4854-P4854</f>
        <v>8800</v>
      </c>
      <c r="S4854" s="15" t="e">
        <f aca="false">+#REF!-K4854</f>
        <v>#REF!</v>
      </c>
      <c r="T4854" s="17" t="n">
        <f aca="false">IF(Q4854="regular",((P4854-(P4854/99)*S4854)),(P4854-(P4854*20%)))</f>
        <v>10560</v>
      </c>
      <c r="U4854" s="17" t="e">
        <f aca="false">((P4854-(P4854/99)*S4854))</f>
        <v>#REF!</v>
      </c>
      <c r="V4854" s="17" t="n">
        <f aca="false">IF(Q4854="regular",0,(P4854-(O4854*20%)))</f>
        <v>8800</v>
      </c>
      <c r="W4854" s="17"/>
      <c r="X4854" s="15"/>
      <c r="Y4854" s="18" t="str">
        <f aca="false">VLOOKUP(F4854,'[1]Goa Member''s Details Revised'!$C$2:$AO$7385,12,0)</f>
        <v>As POD last communication 07(Outstanding Rs. 8800/-)</v>
      </c>
    </row>
    <row r="4855" customFormat="false" ht="15" hidden="false" customHeight="false" outlineLevel="0" collapsed="false">
      <c r="B4855" s="14" t="n">
        <v>4854</v>
      </c>
      <c r="C4855" s="15"/>
      <c r="D4855" s="15" t="s">
        <v>13469</v>
      </c>
      <c r="E4855" s="15" t="s">
        <v>25</v>
      </c>
      <c r="F4855" s="15" t="n">
        <v>1000012</v>
      </c>
      <c r="G4855" s="15"/>
      <c r="H4855" s="16" t="str">
        <f aca="false">VLOOKUP(F4855,'[1]Goa Member''s Details Revised'!$C$2:$AO$7385,2,0)</f>
        <v>L. N. C</v>
      </c>
      <c r="I4855" s="15" t="n">
        <v>23</v>
      </c>
      <c r="J4855" s="15" t="s">
        <v>255</v>
      </c>
      <c r="K4855" s="15" t="n">
        <v>1994</v>
      </c>
      <c r="L4855" s="16" t="str">
        <f aca="false">VLOOKUP(F4855,'[1]Goa Member''s Details Revised'!$C$2:$AO$7385,9,0)</f>
        <v>Never</v>
      </c>
      <c r="M4855" s="15" t="s">
        <v>13470</v>
      </c>
      <c r="N4855" s="17" t="n">
        <f aca="false">VLOOKUP(F4855,'[1]Goa Member''s Details Revised'!$C$2:$AO$7385,5,0)</f>
        <v>65000</v>
      </c>
      <c r="O4855" s="17" t="n">
        <f aca="false">VLOOKUP(F4855,'[1]Goa Member''s Details Revised'!$C$2:$AO$7385,5,0)</f>
        <v>65000</v>
      </c>
      <c r="P4855" s="17" t="n">
        <f aca="false">VLOOKUP(F4855,'[1]Goa Member''s Details Revised'!$C$2:$AO$7385,6,0)</f>
        <v>26000</v>
      </c>
      <c r="Q4855" s="17" t="str">
        <f aca="false">VLOOKUP(F4855,'[1]Goa Member''s Details Revised'!$C$2:$AO$7385,8,0)</f>
        <v>Outstanding</v>
      </c>
      <c r="R4855" s="17" t="n">
        <f aca="false">+O4855-P4855</f>
        <v>39000</v>
      </c>
      <c r="S4855" s="15" t="e">
        <f aca="false">+#REF!-K4855</f>
        <v>#REF!</v>
      </c>
      <c r="T4855" s="17" t="n">
        <f aca="false">IF(Q4855="regular",((P4855-(P4855/99)*S4855)),(P4855-(P4855*20%)))</f>
        <v>20800</v>
      </c>
      <c r="U4855" s="17" t="e">
        <f aca="false">((P4855-(P4855/99)*S4855))</f>
        <v>#REF!</v>
      </c>
      <c r="V4855" s="17" t="n">
        <f aca="false">IF(Q4855="regular",0,(P4855-(O4855*20%)))</f>
        <v>13000</v>
      </c>
      <c r="W4855" s="17"/>
      <c r="X4855" s="15"/>
      <c r="Y4855" s="18" t="str">
        <f aca="false">VLOOKUP(F4855,'[1]Goa Member''s Details Revised'!$C$2:$AO$7385,12,0)</f>
        <v>As POD last communication 07(Outstanding Rs. 39000/-)</v>
      </c>
    </row>
    <row r="4856" customFormat="false" ht="30" hidden="false" customHeight="false" outlineLevel="0" collapsed="false">
      <c r="B4856" s="14" t="n">
        <v>4855</v>
      </c>
      <c r="C4856" s="15"/>
      <c r="D4856" s="15" t="s">
        <v>13471</v>
      </c>
      <c r="E4856" s="15" t="s">
        <v>25</v>
      </c>
      <c r="F4856" s="15" t="n">
        <v>1000013</v>
      </c>
      <c r="G4856" s="15"/>
      <c r="H4856" s="16" t="str">
        <f aca="false">VLOOKUP(F4856,'[1]Goa Member''s Details Revised'!$C$2:$AO$7385,2,0)</f>
        <v>L. N. C</v>
      </c>
      <c r="I4856" s="15" t="n">
        <v>12</v>
      </c>
      <c r="J4856" s="15" t="s">
        <v>255</v>
      </c>
      <c r="K4856" s="15" t="n">
        <v>1994</v>
      </c>
      <c r="L4856" s="16" t="str">
        <f aca="false">VLOOKUP(F4856,'[1]Goa Member''s Details Revised'!$C$2:$AO$7385,9,0)</f>
        <v>Never</v>
      </c>
      <c r="M4856" s="15" t="s">
        <v>13472</v>
      </c>
      <c r="N4856" s="17" t="n">
        <f aca="false">VLOOKUP(F4856,'[1]Goa Member''s Details Revised'!$C$2:$AO$7385,5,0)</f>
        <v>42000</v>
      </c>
      <c r="O4856" s="17" t="n">
        <f aca="false">VLOOKUP(F4856,'[1]Goa Member''s Details Revised'!$C$2:$AO$7385,5,0)</f>
        <v>42000</v>
      </c>
      <c r="P4856" s="17" t="n">
        <f aca="false">VLOOKUP(F4856,'[1]Goa Member''s Details Revised'!$C$2:$AO$7385,6,0)</f>
        <v>42000</v>
      </c>
      <c r="Q4856" s="17" t="str">
        <f aca="false">VLOOKUP(F4856,'[1]Goa Member''s Details Revised'!$C$2:$AO$7385,8,0)</f>
        <v>I.R.M</v>
      </c>
      <c r="R4856" s="17" t="n">
        <f aca="false">+O4856-P4856</f>
        <v>0</v>
      </c>
      <c r="S4856" s="15" t="e">
        <f aca="false">+#REF!-K4856</f>
        <v>#REF!</v>
      </c>
      <c r="T4856" s="17" t="n">
        <f aca="false">IF(Q4856="regular",((P4856-(P4856/99)*S4856)),(P4856-(P4856*20%)))</f>
        <v>33600</v>
      </c>
      <c r="U4856" s="17" t="e">
        <f aca="false">((P4856-(P4856/99)*S4856))</f>
        <v>#REF!</v>
      </c>
      <c r="V4856" s="17" t="n">
        <f aca="false">IF(Q4856="regular",0,(P4856-(O4856*20%)))</f>
        <v>33600</v>
      </c>
      <c r="W4856" s="17"/>
      <c r="X4856" s="15"/>
      <c r="Y4856" s="18" t="str">
        <f aca="false">VLOOKUP(F4856,'[1]Goa Member''s Details Revised'!$C$2:$AO$7385,12,0)</f>
        <v>we send last reminder in 2012.then we did not receive any reply.</v>
      </c>
    </row>
    <row r="4857" customFormat="false" ht="15" hidden="false" customHeight="false" outlineLevel="0" collapsed="false">
      <c r="B4857" s="14" t="n">
        <v>4856</v>
      </c>
      <c r="C4857" s="15"/>
      <c r="D4857" s="15" t="s">
        <v>13473</v>
      </c>
      <c r="E4857" s="15" t="s">
        <v>25</v>
      </c>
      <c r="F4857" s="15" t="n">
        <v>1000014</v>
      </c>
      <c r="G4857" s="15"/>
      <c r="H4857" s="16" t="str">
        <f aca="false">VLOOKUP(F4857,'[1]Goa Member''s Details Revised'!$C$2:$AO$7385,2,0)</f>
        <v>L. N. C</v>
      </c>
      <c r="I4857" s="15" t="n">
        <v>11</v>
      </c>
      <c r="J4857" s="15" t="s">
        <v>255</v>
      </c>
      <c r="K4857" s="15" t="n">
        <v>1994</v>
      </c>
      <c r="L4857" s="16" t="str">
        <f aca="false">VLOOKUP(F4857,'[1]Goa Member''s Details Revised'!$C$2:$AO$7385,9,0)</f>
        <v>Never</v>
      </c>
      <c r="M4857" s="15" t="s">
        <v>13474</v>
      </c>
      <c r="N4857" s="17" t="n">
        <f aca="false">VLOOKUP(F4857,'[1]Goa Member''s Details Revised'!$C$2:$AO$7385,5,0)</f>
        <v>65000</v>
      </c>
      <c r="O4857" s="17" t="n">
        <f aca="false">VLOOKUP(F4857,'[1]Goa Member''s Details Revised'!$C$2:$AO$7385,5,0)</f>
        <v>65000</v>
      </c>
      <c r="P4857" s="17" t="n">
        <f aca="false">VLOOKUP(F4857,'[1]Goa Member''s Details Revised'!$C$2:$AO$7385,6,0)</f>
        <v>65000</v>
      </c>
      <c r="Q4857" s="17" t="str">
        <f aca="false">VLOOKUP(F4857,'[1]Goa Member''s Details Revised'!$C$2:$AO$7385,8,0)</f>
        <v>I.R.M</v>
      </c>
      <c r="R4857" s="17" t="n">
        <f aca="false">+O4857-P4857</f>
        <v>0</v>
      </c>
      <c r="S4857" s="15" t="e">
        <f aca="false">+#REF!-K4857</f>
        <v>#REF!</v>
      </c>
      <c r="T4857" s="17" t="n">
        <f aca="false">IF(Q4857="regular",((P4857-(P4857/99)*S4857)),(P4857-(P4857*20%)))</f>
        <v>52000</v>
      </c>
      <c r="U4857" s="17" t="e">
        <f aca="false">((P4857-(P4857/99)*S4857))</f>
        <v>#REF!</v>
      </c>
      <c r="V4857" s="17" t="n">
        <f aca="false">IF(Q4857="regular",0,(P4857-(O4857*20%)))</f>
        <v>52000</v>
      </c>
      <c r="W4857" s="17"/>
      <c r="X4857" s="15"/>
      <c r="Y4857" s="18" t="str">
        <f aca="false">VLOOKUP(F4857,'[1]Goa Member''s Details Revised'!$C$2:$AO$7385,12,0)</f>
        <v>telephonic reply on mail with dues detalis on 14/06/2014.</v>
      </c>
    </row>
    <row r="4858" customFormat="false" ht="30" hidden="false" customHeight="false" outlineLevel="0" collapsed="false">
      <c r="B4858" s="14" t="n">
        <v>4857</v>
      </c>
      <c r="C4858" s="15"/>
      <c r="D4858" s="15" t="s">
        <v>13475</v>
      </c>
      <c r="E4858" s="15" t="s">
        <v>25</v>
      </c>
      <c r="F4858" s="15" t="n">
        <v>1000015</v>
      </c>
      <c r="G4858" s="15"/>
      <c r="H4858" s="16" t="str">
        <f aca="false">VLOOKUP(F4858,'[1]Goa Member''s Details Revised'!$C$2:$AO$7385,2,0)</f>
        <v>L. N. C</v>
      </c>
      <c r="I4858" s="15" t="n">
        <v>20</v>
      </c>
      <c r="J4858" s="15" t="s">
        <v>255</v>
      </c>
      <c r="K4858" s="15" t="n">
        <v>1994</v>
      </c>
      <c r="L4858" s="16" t="str">
        <f aca="false">VLOOKUP(F4858,'[1]Goa Member''s Details Revised'!$C$2:$AO$7385,9,0)</f>
        <v>Never</v>
      </c>
      <c r="M4858" s="15" t="s">
        <v>13476</v>
      </c>
      <c r="N4858" s="17" t="n">
        <f aca="false">VLOOKUP(F4858,'[1]Goa Member''s Details Revised'!$C$2:$AO$7385,5,0)</f>
        <v>22000</v>
      </c>
      <c r="O4858" s="17" t="n">
        <f aca="false">VLOOKUP(F4858,'[1]Goa Member''s Details Revised'!$C$2:$AO$7385,5,0)</f>
        <v>22000</v>
      </c>
      <c r="P4858" s="17" t="n">
        <f aca="false">VLOOKUP(F4858,'[1]Goa Member''s Details Revised'!$C$2:$AO$7385,6,0)</f>
        <v>22000</v>
      </c>
      <c r="Q4858" s="17" t="str">
        <f aca="false">VLOOKUP(F4858,'[1]Goa Member''s Details Revised'!$C$2:$AO$7385,8,0)</f>
        <v>I.R.M</v>
      </c>
      <c r="R4858" s="17" t="n">
        <f aca="false">+O4858-P4858</f>
        <v>0</v>
      </c>
      <c r="S4858" s="15" t="e">
        <f aca="false">+#REF!-K4858</f>
        <v>#REF!</v>
      </c>
      <c r="T4858" s="17" t="n">
        <f aca="false">IF(Q4858="regular",((P4858-(P4858/99)*S4858)),(P4858-(P4858*20%)))</f>
        <v>17600</v>
      </c>
      <c r="U4858" s="17" t="e">
        <f aca="false">((P4858-(P4858/99)*S4858))</f>
        <v>#REF!</v>
      </c>
      <c r="V4858" s="17" t="n">
        <f aca="false">IF(Q4858="regular",0,(P4858-(O4858*20%)))</f>
        <v>17600</v>
      </c>
      <c r="W4858" s="17"/>
      <c r="X4858" s="15"/>
      <c r="Y4858" s="18" t="str">
        <f aca="false">VLOOKUP(F4858,'[1]Goa Member''s Details Revised'!$C$2:$AO$7385,12,0)</f>
        <v>we send last reminder in 2012.then we did not receive any reply.</v>
      </c>
    </row>
    <row r="4859" customFormat="false" ht="30" hidden="false" customHeight="false" outlineLevel="0" collapsed="false">
      <c r="B4859" s="14" t="n">
        <v>4858</v>
      </c>
      <c r="C4859" s="15"/>
      <c r="D4859" s="15" t="s">
        <v>13477</v>
      </c>
      <c r="E4859" s="15" t="s">
        <v>25</v>
      </c>
      <c r="F4859" s="15" t="n">
        <v>1000016</v>
      </c>
      <c r="G4859" s="15"/>
      <c r="H4859" s="16" t="str">
        <f aca="false">VLOOKUP(F4859,'[1]Goa Member''s Details Revised'!$C$2:$AO$7385,2,0)</f>
        <v>L. N. C</v>
      </c>
      <c r="I4859" s="15" t="n">
        <v>16</v>
      </c>
      <c r="J4859" s="15" t="s">
        <v>255</v>
      </c>
      <c r="K4859" s="15" t="n">
        <v>1994</v>
      </c>
      <c r="L4859" s="16" t="str">
        <f aca="false">VLOOKUP(F4859,'[1]Goa Member''s Details Revised'!$C$2:$AO$7385,9,0)</f>
        <v>Never</v>
      </c>
      <c r="M4859" s="15" t="s">
        <v>13478</v>
      </c>
      <c r="N4859" s="17" t="n">
        <f aca="false">VLOOKUP(F4859,'[1]Goa Member''s Details Revised'!$C$2:$AO$7385,5,0)</f>
        <v>22000</v>
      </c>
      <c r="O4859" s="17" t="n">
        <f aca="false">VLOOKUP(F4859,'[1]Goa Member''s Details Revised'!$C$2:$AO$7385,5,0)</f>
        <v>22000</v>
      </c>
      <c r="P4859" s="17" t="n">
        <f aca="false">VLOOKUP(F4859,'[1]Goa Member''s Details Revised'!$C$2:$AO$7385,6,0)</f>
        <v>22000</v>
      </c>
      <c r="Q4859" s="17" t="str">
        <f aca="false">VLOOKUP(F4859,'[1]Goa Member''s Details Revised'!$C$2:$AO$7385,8,0)</f>
        <v>I.R.M</v>
      </c>
      <c r="R4859" s="17" t="n">
        <f aca="false">+O4859-P4859</f>
        <v>0</v>
      </c>
      <c r="S4859" s="15" t="e">
        <f aca="false">+#REF!-K4859</f>
        <v>#REF!</v>
      </c>
      <c r="T4859" s="17" t="n">
        <f aca="false">IF(Q4859="regular",((P4859-(P4859/99)*S4859)),(P4859-(P4859*20%)))</f>
        <v>17600</v>
      </c>
      <c r="U4859" s="17" t="e">
        <f aca="false">((P4859-(P4859/99)*S4859))</f>
        <v>#REF!</v>
      </c>
      <c r="V4859" s="17" t="n">
        <f aca="false">IF(Q4859="regular",0,(P4859-(O4859*20%)))</f>
        <v>17600</v>
      </c>
      <c r="W4859" s="17"/>
      <c r="X4859" s="15"/>
      <c r="Y4859" s="18" t="str">
        <f aca="false">VLOOKUP(F4859,'[1]Goa Member''s Details Revised'!$C$2:$AO$7385,12,0)</f>
        <v>we send last reminder in 2012.then we did not receive any reply.</v>
      </c>
    </row>
    <row r="4860" customFormat="false" ht="30" hidden="false" customHeight="false" outlineLevel="0" collapsed="false">
      <c r="B4860" s="14" t="n">
        <v>4859</v>
      </c>
      <c r="C4860" s="15"/>
      <c r="D4860" s="15" t="s">
        <v>13479</v>
      </c>
      <c r="E4860" s="15" t="s">
        <v>25</v>
      </c>
      <c r="F4860" s="15" t="n">
        <v>1000017</v>
      </c>
      <c r="G4860" s="15"/>
      <c r="H4860" s="16" t="str">
        <f aca="false">VLOOKUP(F4860,'[1]Goa Member''s Details Revised'!$C$2:$AO$7385,2,0)</f>
        <v>L. N. C</v>
      </c>
      <c r="I4860" s="15" t="n">
        <v>18</v>
      </c>
      <c r="J4860" s="15" t="s">
        <v>255</v>
      </c>
      <c r="K4860" s="15" t="n">
        <v>1994</v>
      </c>
      <c r="L4860" s="16" t="str">
        <f aca="false">VLOOKUP(F4860,'[1]Goa Member''s Details Revised'!$C$2:$AO$7385,9,0)</f>
        <v>Never</v>
      </c>
      <c r="M4860" s="15" t="s">
        <v>13480</v>
      </c>
      <c r="N4860" s="17" t="n">
        <f aca="false">VLOOKUP(F4860,'[1]Goa Member''s Details Revised'!$C$2:$AO$7385,5,0)</f>
        <v>22000</v>
      </c>
      <c r="O4860" s="17" t="n">
        <f aca="false">VLOOKUP(F4860,'[1]Goa Member''s Details Revised'!$C$2:$AO$7385,5,0)</f>
        <v>22000</v>
      </c>
      <c r="P4860" s="17" t="n">
        <f aca="false">VLOOKUP(F4860,'[1]Goa Member''s Details Revised'!$C$2:$AO$7385,6,0)</f>
        <v>22000</v>
      </c>
      <c r="Q4860" s="17" t="str">
        <f aca="false">VLOOKUP(F4860,'[1]Goa Member''s Details Revised'!$C$2:$AO$7385,8,0)</f>
        <v>I.R.M</v>
      </c>
      <c r="R4860" s="17" t="n">
        <f aca="false">+O4860-P4860</f>
        <v>0</v>
      </c>
      <c r="S4860" s="15" t="e">
        <f aca="false">+#REF!-K4860</f>
        <v>#REF!</v>
      </c>
      <c r="T4860" s="17" t="n">
        <f aca="false">IF(Q4860="regular",((P4860-(P4860/99)*S4860)),(P4860-(P4860*20%)))</f>
        <v>17600</v>
      </c>
      <c r="U4860" s="17" t="e">
        <f aca="false">((P4860-(P4860/99)*S4860))</f>
        <v>#REF!</v>
      </c>
      <c r="V4860" s="17" t="n">
        <f aca="false">IF(Q4860="regular",0,(P4860-(O4860*20%)))</f>
        <v>17600</v>
      </c>
      <c r="W4860" s="17"/>
      <c r="X4860" s="15"/>
      <c r="Y4860" s="18" t="str">
        <f aca="false">VLOOKUP(F4860,'[1]Goa Member''s Details Revised'!$C$2:$AO$7385,12,0)</f>
        <v>we send last reminder in 2012.then we did not receive any reply.</v>
      </c>
    </row>
    <row r="4861" customFormat="false" ht="15" hidden="false" customHeight="false" outlineLevel="0" collapsed="false">
      <c r="B4861" s="14" t="n">
        <v>4860</v>
      </c>
      <c r="C4861" s="15"/>
      <c r="D4861" s="15" t="s">
        <v>13481</v>
      </c>
      <c r="E4861" s="15" t="s">
        <v>25</v>
      </c>
      <c r="F4861" s="15" t="n">
        <v>1000018</v>
      </c>
      <c r="G4861" s="15"/>
      <c r="H4861" s="16" t="str">
        <f aca="false">VLOOKUP(F4861,'[1]Goa Member''s Details Revised'!$C$2:$AO$7385,2,0)</f>
        <v>L. N. C</v>
      </c>
      <c r="I4861" s="15" t="n">
        <v>18</v>
      </c>
      <c r="J4861" s="15" t="s">
        <v>255</v>
      </c>
      <c r="K4861" s="15" t="n">
        <v>1994</v>
      </c>
      <c r="L4861" s="16" t="n">
        <f aca="false">VLOOKUP(F4861,'[1]Goa Member''s Details Revised'!$C$2:$AO$7385,9,0)</f>
        <v>2007</v>
      </c>
      <c r="M4861" s="15" t="s">
        <v>13482</v>
      </c>
      <c r="N4861" s="17" t="n">
        <f aca="false">VLOOKUP(F4861,'[1]Goa Member''s Details Revised'!$C$2:$AO$7385,5,0)</f>
        <v>22000</v>
      </c>
      <c r="O4861" s="17" t="n">
        <f aca="false">VLOOKUP(F4861,'[1]Goa Member''s Details Revised'!$C$2:$AO$7385,5,0)</f>
        <v>22000</v>
      </c>
      <c r="P4861" s="17" t="n">
        <f aca="false">VLOOKUP(F4861,'[1]Goa Member''s Details Revised'!$C$2:$AO$7385,6,0)</f>
        <v>20900</v>
      </c>
      <c r="Q4861" s="17" t="str">
        <f aca="false">VLOOKUP(F4861,'[1]Goa Member''s Details Revised'!$C$2:$AO$7385,8,0)</f>
        <v>R.M</v>
      </c>
      <c r="R4861" s="17" t="n">
        <f aca="false">+O4861-P4861</f>
        <v>1100</v>
      </c>
      <c r="S4861" s="15" t="e">
        <f aca="false">+#REF!-K4861</f>
        <v>#REF!</v>
      </c>
      <c r="T4861" s="17" t="n">
        <f aca="false">IF(Q4861="regular",((P4861-(P4861/99)*S4861)),(P4861-(P4861*20%)))</f>
        <v>16720</v>
      </c>
      <c r="U4861" s="17" t="e">
        <f aca="false">((P4861-(P4861/99)*S4861))</f>
        <v>#REF!</v>
      </c>
      <c r="V4861" s="17" t="n">
        <f aca="false">IF(Q4861="regular",0,(P4861-(O4861*20%)))</f>
        <v>16500</v>
      </c>
      <c r="W4861" s="17"/>
      <c r="X4861" s="15"/>
      <c r="Y4861" s="18" t="str">
        <f aca="false">VLOOKUP(F4861,'[1]Goa Member''s Details Revised'!$C$2:$AO$7385,12,0)</f>
        <v>No reminder send so last communication 10</v>
      </c>
    </row>
    <row r="4862" customFormat="false" ht="30" hidden="false" customHeight="false" outlineLevel="0" collapsed="false">
      <c r="B4862" s="14" t="n">
        <v>4861</v>
      </c>
      <c r="C4862" s="15"/>
      <c r="D4862" s="15" t="s">
        <v>13483</v>
      </c>
      <c r="E4862" s="15" t="s">
        <v>25</v>
      </c>
      <c r="F4862" s="15" t="n">
        <v>1000019</v>
      </c>
      <c r="G4862" s="15"/>
      <c r="H4862" s="16" t="str">
        <f aca="false">VLOOKUP(F4862,'[1]Goa Member''s Details Revised'!$C$2:$AO$7385,2,0)</f>
        <v>L. N. C</v>
      </c>
      <c r="I4862" s="15" t="n">
        <v>27</v>
      </c>
      <c r="J4862" s="15" t="s">
        <v>255</v>
      </c>
      <c r="K4862" s="15" t="n">
        <v>1994</v>
      </c>
      <c r="L4862" s="16" t="str">
        <f aca="false">VLOOKUP(F4862,'[1]Goa Member''s Details Revised'!$C$2:$AO$7385,9,0)</f>
        <v>Never</v>
      </c>
      <c r="M4862" s="15" t="s">
        <v>13484</v>
      </c>
      <c r="N4862" s="17" t="n">
        <f aca="false">VLOOKUP(F4862,'[1]Goa Member''s Details Revised'!$C$2:$AO$7385,5,0)</f>
        <v>22000</v>
      </c>
      <c r="O4862" s="17" t="n">
        <f aca="false">VLOOKUP(F4862,'[1]Goa Member''s Details Revised'!$C$2:$AO$7385,5,0)</f>
        <v>22000</v>
      </c>
      <c r="P4862" s="17" t="n">
        <f aca="false">VLOOKUP(F4862,'[1]Goa Member''s Details Revised'!$C$2:$AO$7385,6,0)</f>
        <v>22000</v>
      </c>
      <c r="Q4862" s="17" t="str">
        <f aca="false">VLOOKUP(F4862,'[1]Goa Member''s Details Revised'!$C$2:$AO$7385,8,0)</f>
        <v>I.R.M</v>
      </c>
      <c r="R4862" s="17" t="n">
        <f aca="false">+O4862-P4862</f>
        <v>0</v>
      </c>
      <c r="S4862" s="15" t="e">
        <f aca="false">+#REF!-K4862</f>
        <v>#REF!</v>
      </c>
      <c r="T4862" s="17" t="n">
        <f aca="false">IF(Q4862="regular",((P4862-(P4862/99)*S4862)),(P4862-(P4862*20%)))</f>
        <v>17600</v>
      </c>
      <c r="U4862" s="17" t="e">
        <f aca="false">((P4862-(P4862/99)*S4862))</f>
        <v>#REF!</v>
      </c>
      <c r="V4862" s="17" t="n">
        <f aca="false">IF(Q4862="regular",0,(P4862-(O4862*20%)))</f>
        <v>17600</v>
      </c>
      <c r="W4862" s="17"/>
      <c r="X4862" s="15"/>
      <c r="Y4862" s="18" t="str">
        <f aca="false">VLOOKUP(F4862,'[1]Goa Member''s Details Revised'!$C$2:$AO$7385,12,0)</f>
        <v>we send last reminder in 2012.then we did not receive any reply.</v>
      </c>
    </row>
    <row r="4863" customFormat="false" ht="30" hidden="false" customHeight="false" outlineLevel="0" collapsed="false">
      <c r="B4863" s="14" t="n">
        <v>4862</v>
      </c>
      <c r="C4863" s="15"/>
      <c r="D4863" s="15" t="s">
        <v>13485</v>
      </c>
      <c r="E4863" s="15" t="s">
        <v>25</v>
      </c>
      <c r="F4863" s="15" t="n">
        <v>1000021</v>
      </c>
      <c r="G4863" s="15"/>
      <c r="H4863" s="16" t="str">
        <f aca="false">VLOOKUP(F4863,'[1]Goa Member''s Details Revised'!$C$2:$AO$7385,2,0)</f>
        <v>L. N. C</v>
      </c>
      <c r="I4863" s="15" t="n">
        <v>27</v>
      </c>
      <c r="J4863" s="15" t="s">
        <v>255</v>
      </c>
      <c r="K4863" s="15" t="n">
        <v>1994</v>
      </c>
      <c r="L4863" s="16" t="str">
        <f aca="false">VLOOKUP(F4863,'[1]Goa Member''s Details Revised'!$C$2:$AO$7385,9,0)</f>
        <v>Never</v>
      </c>
      <c r="M4863" s="15" t="s">
        <v>13486</v>
      </c>
      <c r="N4863" s="17" t="n">
        <f aca="false">VLOOKUP(F4863,'[1]Goa Member''s Details Revised'!$C$2:$AO$7385,5,0)</f>
        <v>22000</v>
      </c>
      <c r="O4863" s="17" t="n">
        <f aca="false">VLOOKUP(F4863,'[1]Goa Member''s Details Revised'!$C$2:$AO$7385,5,0)</f>
        <v>22000</v>
      </c>
      <c r="P4863" s="17" t="n">
        <f aca="false">VLOOKUP(F4863,'[1]Goa Member''s Details Revised'!$C$2:$AO$7385,6,0)</f>
        <v>22000</v>
      </c>
      <c r="Q4863" s="17" t="str">
        <f aca="false">VLOOKUP(F4863,'[1]Goa Member''s Details Revised'!$C$2:$AO$7385,8,0)</f>
        <v>I.R.M</v>
      </c>
      <c r="R4863" s="17" t="n">
        <f aca="false">+O4863-P4863</f>
        <v>0</v>
      </c>
      <c r="S4863" s="15" t="e">
        <f aca="false">+#REF!-K4863</f>
        <v>#REF!</v>
      </c>
      <c r="T4863" s="17" t="n">
        <f aca="false">IF(Q4863="regular",((P4863-(P4863/99)*S4863)),(P4863-(P4863*20%)))</f>
        <v>17600</v>
      </c>
      <c r="U4863" s="17" t="e">
        <f aca="false">((P4863-(P4863/99)*S4863))</f>
        <v>#REF!</v>
      </c>
      <c r="V4863" s="17" t="n">
        <f aca="false">IF(Q4863="regular",0,(P4863-(O4863*20%)))</f>
        <v>17600</v>
      </c>
      <c r="W4863" s="17"/>
      <c r="X4863" s="15"/>
      <c r="Y4863" s="18" t="str">
        <f aca="false">VLOOKUP(F4863,'[1]Goa Member''s Details Revised'!$C$2:$AO$7385,12,0)</f>
        <v>we send last reminder in 2012.then we did not receive any reply.</v>
      </c>
    </row>
    <row r="4864" customFormat="false" ht="15" hidden="false" customHeight="false" outlineLevel="0" collapsed="false">
      <c r="B4864" s="14" t="n">
        <v>4863</v>
      </c>
      <c r="C4864" s="15"/>
      <c r="D4864" s="15" t="s">
        <v>13487</v>
      </c>
      <c r="E4864" s="15" t="s">
        <v>25</v>
      </c>
      <c r="F4864" s="15" t="n">
        <v>1000023</v>
      </c>
      <c r="G4864" s="15"/>
      <c r="H4864" s="16" t="str">
        <f aca="false">VLOOKUP(F4864,'[1]Goa Member''s Details Revised'!$C$2:$AO$7385,2,0)</f>
        <v>L. N. C</v>
      </c>
      <c r="I4864" s="15" t="n">
        <v>27</v>
      </c>
      <c r="J4864" s="15" t="s">
        <v>255</v>
      </c>
      <c r="K4864" s="15" t="n">
        <v>1994</v>
      </c>
      <c r="L4864" s="16" t="str">
        <f aca="false">VLOOKUP(F4864,'[1]Goa Member''s Details Revised'!$C$2:$AO$7385,9,0)</f>
        <v>Never</v>
      </c>
      <c r="M4864" s="15" t="s">
        <v>13488</v>
      </c>
      <c r="N4864" s="17" t="n">
        <f aca="false">VLOOKUP(F4864,'[1]Goa Member''s Details Revised'!$C$2:$AO$7385,5,0)</f>
        <v>22000</v>
      </c>
      <c r="O4864" s="17" t="n">
        <f aca="false">VLOOKUP(F4864,'[1]Goa Member''s Details Revised'!$C$2:$AO$7385,5,0)</f>
        <v>22000</v>
      </c>
      <c r="P4864" s="17" t="n">
        <f aca="false">VLOOKUP(F4864,'[1]Goa Member''s Details Revised'!$C$2:$AO$7385,6,0)</f>
        <v>17600</v>
      </c>
      <c r="Q4864" s="17" t="str">
        <f aca="false">VLOOKUP(F4864,'[1]Goa Member''s Details Revised'!$C$2:$AO$7385,8,0)</f>
        <v>Outstanding</v>
      </c>
      <c r="R4864" s="17" t="n">
        <f aca="false">+O4864-P4864</f>
        <v>4400</v>
      </c>
      <c r="S4864" s="15" t="e">
        <f aca="false">+#REF!-K4864</f>
        <v>#REF!</v>
      </c>
      <c r="T4864" s="17" t="n">
        <f aca="false">IF(Q4864="regular",((P4864-(P4864/99)*S4864)),(P4864-(P4864*20%)))</f>
        <v>14080</v>
      </c>
      <c r="U4864" s="17" t="e">
        <f aca="false">((P4864-(P4864/99)*S4864))</f>
        <v>#REF!</v>
      </c>
      <c r="V4864" s="17" t="n">
        <f aca="false">IF(Q4864="regular",0,(P4864-(O4864*20%)))</f>
        <v>13200</v>
      </c>
      <c r="W4864" s="17"/>
      <c r="X4864" s="15"/>
      <c r="Y4864" s="18" t="str">
        <f aca="false">VLOOKUP(F4864,'[1]Goa Member''s Details Revised'!$C$2:$AO$7385,12,0)</f>
        <v>As POD last communication 07(Outstanding Rs. 4400/-)</v>
      </c>
    </row>
    <row r="4865" customFormat="false" ht="30" hidden="false" customHeight="false" outlineLevel="0" collapsed="false">
      <c r="B4865" s="14" t="n">
        <v>4864</v>
      </c>
      <c r="C4865" s="15"/>
      <c r="D4865" s="15" t="s">
        <v>13489</v>
      </c>
      <c r="E4865" s="15" t="s">
        <v>25</v>
      </c>
      <c r="F4865" s="15" t="n">
        <v>1000024</v>
      </c>
      <c r="G4865" s="15"/>
      <c r="H4865" s="16" t="str">
        <f aca="false">VLOOKUP(F4865,'[1]Goa Member''s Details Revised'!$C$2:$AO$7385,2,0)</f>
        <v>L. N. C</v>
      </c>
      <c r="I4865" s="15" t="n">
        <v>27</v>
      </c>
      <c r="J4865" s="15" t="s">
        <v>255</v>
      </c>
      <c r="K4865" s="15" t="n">
        <v>1994</v>
      </c>
      <c r="L4865" s="16" t="str">
        <f aca="false">VLOOKUP(F4865,'[1]Goa Member''s Details Revised'!$C$2:$AO$7385,9,0)</f>
        <v>Never</v>
      </c>
      <c r="M4865" s="15" t="s">
        <v>13490</v>
      </c>
      <c r="N4865" s="17" t="n">
        <f aca="false">VLOOKUP(F4865,'[1]Goa Member''s Details Revised'!$C$2:$AO$7385,5,0)</f>
        <v>22000</v>
      </c>
      <c r="O4865" s="17" t="n">
        <f aca="false">VLOOKUP(F4865,'[1]Goa Member''s Details Revised'!$C$2:$AO$7385,5,0)</f>
        <v>22000</v>
      </c>
      <c r="P4865" s="17" t="n">
        <f aca="false">VLOOKUP(F4865,'[1]Goa Member''s Details Revised'!$C$2:$AO$7385,6,0)</f>
        <v>22000</v>
      </c>
      <c r="Q4865" s="17" t="str">
        <f aca="false">VLOOKUP(F4865,'[1]Goa Member''s Details Revised'!$C$2:$AO$7385,8,0)</f>
        <v>I.R.M</v>
      </c>
      <c r="R4865" s="17" t="n">
        <f aca="false">+O4865-P4865</f>
        <v>0</v>
      </c>
      <c r="S4865" s="15" t="e">
        <f aca="false">+#REF!-K4865</f>
        <v>#REF!</v>
      </c>
      <c r="T4865" s="17" t="n">
        <f aca="false">IF(Q4865="regular",((P4865-(P4865/99)*S4865)),(P4865-(P4865*20%)))</f>
        <v>17600</v>
      </c>
      <c r="U4865" s="17" t="e">
        <f aca="false">((P4865-(P4865/99)*S4865))</f>
        <v>#REF!</v>
      </c>
      <c r="V4865" s="17" t="n">
        <f aca="false">IF(Q4865="regular",0,(P4865-(O4865*20%)))</f>
        <v>17600</v>
      </c>
      <c r="W4865" s="17"/>
      <c r="X4865" s="15"/>
      <c r="Y4865" s="18" t="str">
        <f aca="false">VLOOKUP(F4865,'[1]Goa Member''s Details Revised'!$C$2:$AO$7385,12,0)</f>
        <v>we send last reminder in 2012.then we did not receive any reply.</v>
      </c>
    </row>
    <row r="4866" customFormat="false" ht="30" hidden="false" customHeight="false" outlineLevel="0" collapsed="false">
      <c r="B4866" s="14" t="n">
        <v>4865</v>
      </c>
      <c r="C4866" s="15"/>
      <c r="D4866" s="15" t="s">
        <v>13491</v>
      </c>
      <c r="E4866" s="15" t="s">
        <v>25</v>
      </c>
      <c r="F4866" s="15" t="n">
        <v>1000025</v>
      </c>
      <c r="G4866" s="15"/>
      <c r="H4866" s="16" t="str">
        <f aca="false">VLOOKUP(F4866,'[1]Goa Member''s Details Revised'!$C$2:$AO$7385,2,0)</f>
        <v>L. N. C</v>
      </c>
      <c r="I4866" s="15" t="n">
        <v>27</v>
      </c>
      <c r="J4866" s="15" t="s">
        <v>255</v>
      </c>
      <c r="K4866" s="15" t="n">
        <v>1994</v>
      </c>
      <c r="L4866" s="16" t="str">
        <f aca="false">VLOOKUP(F4866,'[1]Goa Member''s Details Revised'!$C$2:$AO$7385,9,0)</f>
        <v>Never</v>
      </c>
      <c r="M4866" s="15" t="s">
        <v>13492</v>
      </c>
      <c r="N4866" s="17" t="n">
        <f aca="false">VLOOKUP(F4866,'[1]Goa Member''s Details Revised'!$C$2:$AO$7385,5,0)</f>
        <v>22000</v>
      </c>
      <c r="O4866" s="17" t="n">
        <f aca="false">VLOOKUP(F4866,'[1]Goa Member''s Details Revised'!$C$2:$AO$7385,5,0)</f>
        <v>22000</v>
      </c>
      <c r="P4866" s="17" t="n">
        <f aca="false">VLOOKUP(F4866,'[1]Goa Member''s Details Revised'!$C$2:$AO$7385,6,0)</f>
        <v>22000</v>
      </c>
      <c r="Q4866" s="17" t="str">
        <f aca="false">VLOOKUP(F4866,'[1]Goa Member''s Details Revised'!$C$2:$AO$7385,8,0)</f>
        <v>I.R.M</v>
      </c>
      <c r="R4866" s="17" t="n">
        <f aca="false">+O4866-P4866</f>
        <v>0</v>
      </c>
      <c r="S4866" s="15" t="e">
        <f aca="false">+#REF!-K4866</f>
        <v>#REF!</v>
      </c>
      <c r="T4866" s="17" t="n">
        <f aca="false">IF(Q4866="regular",((P4866-(P4866/99)*S4866)),(P4866-(P4866*20%)))</f>
        <v>17600</v>
      </c>
      <c r="U4866" s="17" t="e">
        <f aca="false">((P4866-(P4866/99)*S4866))</f>
        <v>#REF!</v>
      </c>
      <c r="V4866" s="17" t="n">
        <f aca="false">IF(Q4866="regular",0,(P4866-(O4866*20%)))</f>
        <v>17600</v>
      </c>
      <c r="W4866" s="17"/>
      <c r="X4866" s="15"/>
      <c r="Y4866" s="18" t="str">
        <f aca="false">VLOOKUP(F4866,'[1]Goa Member''s Details Revised'!$C$2:$AO$7385,12,0)</f>
        <v>we send last reminder in 2012.then we did not receive any reply.</v>
      </c>
    </row>
    <row r="4867" customFormat="false" ht="15" hidden="false" customHeight="false" outlineLevel="0" collapsed="false">
      <c r="B4867" s="14" t="n">
        <v>4866</v>
      </c>
      <c r="C4867" s="15"/>
      <c r="D4867" s="15" t="s">
        <v>13493</v>
      </c>
      <c r="E4867" s="15" t="s">
        <v>25</v>
      </c>
      <c r="F4867" s="15" t="n">
        <v>1000027</v>
      </c>
      <c r="G4867" s="15"/>
      <c r="H4867" s="16" t="str">
        <f aca="false">VLOOKUP(F4867,'[1]Goa Member''s Details Revised'!$C$2:$AO$7385,2,0)</f>
        <v>L. N. C</v>
      </c>
      <c r="I4867" s="15" t="n">
        <v>18</v>
      </c>
      <c r="J4867" s="15" t="s">
        <v>255</v>
      </c>
      <c r="K4867" s="15" t="n">
        <v>1994</v>
      </c>
      <c r="L4867" s="16" t="str">
        <f aca="false">VLOOKUP(F4867,'[1]Goa Member''s Details Revised'!$C$2:$AO$7385,9,0)</f>
        <v>Never</v>
      </c>
      <c r="M4867" s="15" t="s">
        <v>13494</v>
      </c>
      <c r="N4867" s="17" t="n">
        <f aca="false">VLOOKUP(F4867,'[1]Goa Member''s Details Revised'!$C$2:$AO$7385,5,0)</f>
        <v>22000</v>
      </c>
      <c r="O4867" s="17" t="n">
        <f aca="false">VLOOKUP(F4867,'[1]Goa Member''s Details Revised'!$C$2:$AO$7385,5,0)</f>
        <v>22000</v>
      </c>
      <c r="P4867" s="17" t="n">
        <f aca="false">VLOOKUP(F4867,'[1]Goa Member''s Details Revised'!$C$2:$AO$7385,6,0)</f>
        <v>5500</v>
      </c>
      <c r="Q4867" s="17" t="str">
        <f aca="false">VLOOKUP(F4867,'[1]Goa Member''s Details Revised'!$C$2:$AO$7385,8,0)</f>
        <v>Outstanding</v>
      </c>
      <c r="R4867" s="17" t="n">
        <f aca="false">+O4867-P4867</f>
        <v>16500</v>
      </c>
      <c r="S4867" s="15" t="e">
        <f aca="false">+#REF!-K4867</f>
        <v>#REF!</v>
      </c>
      <c r="T4867" s="17" t="n">
        <f aca="false">IF(Q4867="regular",((P4867-(P4867/99)*S4867)),(P4867-(P4867*20%)))</f>
        <v>4400</v>
      </c>
      <c r="U4867" s="17" t="e">
        <f aca="false">((P4867-(P4867/99)*S4867))</f>
        <v>#REF!</v>
      </c>
      <c r="V4867" s="17" t="n">
        <f aca="false">IF(Q4867="regular",0,(P4867-(O4867*20%)))</f>
        <v>1100</v>
      </c>
      <c r="W4867" s="17"/>
      <c r="X4867" s="15"/>
      <c r="Y4867" s="18" t="str">
        <f aca="false">VLOOKUP(F4867,'[1]Goa Member''s Details Revised'!$C$2:$AO$7385,12,0)</f>
        <v>no communication till date (Outstanding Rs 16500/-) MISSING </v>
      </c>
    </row>
    <row r="4868" customFormat="false" ht="15" hidden="false" customHeight="false" outlineLevel="0" collapsed="false">
      <c r="B4868" s="14" t="n">
        <v>4867</v>
      </c>
      <c r="C4868" s="15"/>
      <c r="D4868" s="15" t="s">
        <v>13495</v>
      </c>
      <c r="E4868" s="15" t="s">
        <v>25</v>
      </c>
      <c r="F4868" s="15" t="n">
        <v>1000032</v>
      </c>
      <c r="G4868" s="15"/>
      <c r="H4868" s="16" t="str">
        <f aca="false">VLOOKUP(F4868,'[1]Goa Member''s Details Revised'!$C$2:$AO$7385,2,0)</f>
        <v>L. N. C</v>
      </c>
      <c r="I4868" s="15" t="n">
        <v>29</v>
      </c>
      <c r="J4868" s="15" t="s">
        <v>255</v>
      </c>
      <c r="K4868" s="15" t="n">
        <v>1994</v>
      </c>
      <c r="L4868" s="16" t="str">
        <f aca="false">VLOOKUP(F4868,'[1]Goa Member''s Details Revised'!$C$2:$AO$7385,9,0)</f>
        <v>Never</v>
      </c>
      <c r="M4868" s="15" t="s">
        <v>13496</v>
      </c>
      <c r="N4868" s="17" t="n">
        <f aca="false">VLOOKUP(F4868,'[1]Goa Member''s Details Revised'!$C$2:$AO$7385,5,0)</f>
        <v>22000</v>
      </c>
      <c r="O4868" s="17" t="n">
        <f aca="false">VLOOKUP(F4868,'[1]Goa Member''s Details Revised'!$C$2:$AO$7385,5,0)</f>
        <v>22000</v>
      </c>
      <c r="P4868" s="17" t="n">
        <f aca="false">VLOOKUP(F4868,'[1]Goa Member''s Details Revised'!$C$2:$AO$7385,6,0)</f>
        <v>5500</v>
      </c>
      <c r="Q4868" s="17" t="str">
        <f aca="false">VLOOKUP(F4868,'[1]Goa Member''s Details Revised'!$C$2:$AO$7385,8,0)</f>
        <v>Outstanding</v>
      </c>
      <c r="R4868" s="17" t="n">
        <f aca="false">+O4868-P4868</f>
        <v>16500</v>
      </c>
      <c r="S4868" s="15" t="e">
        <f aca="false">+#REF!-K4868</f>
        <v>#REF!</v>
      </c>
      <c r="T4868" s="17" t="n">
        <f aca="false">IF(Q4868="regular",((P4868-(P4868/99)*S4868)),(P4868-(P4868*20%)))</f>
        <v>4400</v>
      </c>
      <c r="U4868" s="17" t="e">
        <f aca="false">((P4868-(P4868/99)*S4868))</f>
        <v>#REF!</v>
      </c>
      <c r="V4868" s="17" t="n">
        <f aca="false">IF(Q4868="regular",0,(P4868-(O4868*20%)))</f>
        <v>1100</v>
      </c>
      <c r="W4868" s="17"/>
      <c r="X4868" s="15"/>
      <c r="Y4868" s="18" t="str">
        <f aca="false">VLOOKUP(F4868,'[1]Goa Member''s Details Revised'!$C$2:$AO$7385,12,0)</f>
        <v>no communication till date (Outstanding Rs 16500/-) MISSING </v>
      </c>
    </row>
    <row r="4869" customFormat="false" ht="15" hidden="false" customHeight="false" outlineLevel="0" collapsed="false">
      <c r="B4869" s="14" t="n">
        <v>4868</v>
      </c>
      <c r="C4869" s="15"/>
      <c r="D4869" s="15" t="s">
        <v>13497</v>
      </c>
      <c r="E4869" s="15" t="s">
        <v>25</v>
      </c>
      <c r="F4869" s="15" t="n">
        <v>1000033</v>
      </c>
      <c r="G4869" s="15"/>
      <c r="H4869" s="16" t="str">
        <f aca="false">VLOOKUP(F4869,'[1]Goa Member''s Details Revised'!$C$2:$AO$7385,2,0)</f>
        <v>L. N. C</v>
      </c>
      <c r="I4869" s="15" t="n">
        <v>28</v>
      </c>
      <c r="J4869" s="15" t="s">
        <v>255</v>
      </c>
      <c r="K4869" s="15" t="n">
        <v>1994</v>
      </c>
      <c r="L4869" s="16" t="str">
        <f aca="false">VLOOKUP(F4869,'[1]Goa Member''s Details Revised'!$C$2:$AO$7385,9,0)</f>
        <v>Never</v>
      </c>
      <c r="M4869" s="15" t="s">
        <v>13498</v>
      </c>
      <c r="N4869" s="17" t="n">
        <f aca="false">VLOOKUP(F4869,'[1]Goa Member''s Details Revised'!$C$2:$AO$7385,5,0)</f>
        <v>30000</v>
      </c>
      <c r="O4869" s="17" t="n">
        <f aca="false">VLOOKUP(F4869,'[1]Goa Member''s Details Revised'!$C$2:$AO$7385,5,0)</f>
        <v>30000</v>
      </c>
      <c r="P4869" s="17" t="n">
        <f aca="false">VLOOKUP(F4869,'[1]Goa Member''s Details Revised'!$C$2:$AO$7385,6,0)</f>
        <v>15000</v>
      </c>
      <c r="Q4869" s="17" t="str">
        <f aca="false">VLOOKUP(F4869,'[1]Goa Member''s Details Revised'!$C$2:$AO$7385,8,0)</f>
        <v>Outstanding</v>
      </c>
      <c r="R4869" s="17" t="n">
        <f aca="false">+O4869-P4869</f>
        <v>15000</v>
      </c>
      <c r="S4869" s="15" t="e">
        <f aca="false">+#REF!-K4869</f>
        <v>#REF!</v>
      </c>
      <c r="T4869" s="17" t="n">
        <f aca="false">IF(Q4869="regular",((P4869-(P4869/99)*S4869)),(P4869-(P4869*20%)))</f>
        <v>12000</v>
      </c>
      <c r="U4869" s="17" t="e">
        <f aca="false">((P4869-(P4869/99)*S4869))</f>
        <v>#REF!</v>
      </c>
      <c r="V4869" s="17" t="n">
        <f aca="false">IF(Q4869="regular",0,(P4869-(O4869*20%)))</f>
        <v>9000</v>
      </c>
      <c r="W4869" s="17"/>
      <c r="X4869" s="15"/>
      <c r="Y4869" s="18" t="str">
        <f aca="false">VLOOKUP(F4869,'[1]Goa Member''s Details Revised'!$C$2:$AO$7385,12,0)</f>
        <v>no communication till date (Outstanding Rs 16500/-) MISSING </v>
      </c>
    </row>
    <row r="4870" customFormat="false" ht="30" hidden="false" customHeight="false" outlineLevel="0" collapsed="false">
      <c r="B4870" s="14" t="n">
        <v>4869</v>
      </c>
      <c r="C4870" s="15"/>
      <c r="D4870" s="15" t="s">
        <v>13499</v>
      </c>
      <c r="E4870" s="15" t="s">
        <v>25</v>
      </c>
      <c r="F4870" s="15" t="n">
        <v>1000034</v>
      </c>
      <c r="G4870" s="15"/>
      <c r="H4870" s="16" t="str">
        <f aca="false">VLOOKUP(F4870,'[1]Goa Member''s Details Revised'!$C$2:$AO$7385,2,0)</f>
        <v>L. N. C</v>
      </c>
      <c r="I4870" s="15" t="n">
        <v>28</v>
      </c>
      <c r="J4870" s="15" t="s">
        <v>255</v>
      </c>
      <c r="K4870" s="15" t="n">
        <v>1994</v>
      </c>
      <c r="L4870" s="16" t="str">
        <f aca="false">VLOOKUP(F4870,'[1]Goa Member''s Details Revised'!$C$2:$AO$7385,9,0)</f>
        <v>Never</v>
      </c>
      <c r="M4870" s="15" t="s">
        <v>13500</v>
      </c>
      <c r="N4870" s="17" t="n">
        <f aca="false">VLOOKUP(F4870,'[1]Goa Member''s Details Revised'!$C$2:$AO$7385,5,0)</f>
        <v>22000</v>
      </c>
      <c r="O4870" s="17" t="n">
        <f aca="false">VLOOKUP(F4870,'[1]Goa Member''s Details Revised'!$C$2:$AO$7385,5,0)</f>
        <v>22000</v>
      </c>
      <c r="P4870" s="17" t="n">
        <f aca="false">VLOOKUP(F4870,'[1]Goa Member''s Details Revised'!$C$2:$AO$7385,6,0)</f>
        <v>22000</v>
      </c>
      <c r="Q4870" s="17" t="str">
        <f aca="false">VLOOKUP(F4870,'[1]Goa Member''s Details Revised'!$C$2:$AO$7385,8,0)</f>
        <v>I.R.M</v>
      </c>
      <c r="R4870" s="17" t="n">
        <f aca="false">+O4870-P4870</f>
        <v>0</v>
      </c>
      <c r="S4870" s="15" t="e">
        <f aca="false">+#REF!-K4870</f>
        <v>#REF!</v>
      </c>
      <c r="T4870" s="17" t="n">
        <f aca="false">IF(Q4870="regular",((P4870-(P4870/99)*S4870)),(P4870-(P4870*20%)))</f>
        <v>17600</v>
      </c>
      <c r="U4870" s="17" t="e">
        <f aca="false">((P4870-(P4870/99)*S4870))</f>
        <v>#REF!</v>
      </c>
      <c r="V4870" s="17" t="n">
        <f aca="false">IF(Q4870="regular",0,(P4870-(O4870*20%)))</f>
        <v>17600</v>
      </c>
      <c r="W4870" s="17"/>
      <c r="X4870" s="15"/>
      <c r="Y4870" s="18" t="str">
        <f aca="false">VLOOKUP(F4870,'[1]Goa Member''s Details Revised'!$C$2:$AO$7385,12,0)</f>
        <v>we send last reminder in 2012.then we did not receive any reply.</v>
      </c>
    </row>
    <row r="4871" customFormat="false" ht="15" hidden="false" customHeight="false" outlineLevel="0" collapsed="false">
      <c r="B4871" s="14" t="n">
        <v>4870</v>
      </c>
      <c r="C4871" s="15"/>
      <c r="D4871" s="15" t="s">
        <v>13501</v>
      </c>
      <c r="E4871" s="15" t="s">
        <v>25</v>
      </c>
      <c r="F4871" s="15" t="n">
        <v>1000035</v>
      </c>
      <c r="G4871" s="15"/>
      <c r="H4871" s="16" t="str">
        <f aca="false">VLOOKUP(F4871,'[1]Goa Member''s Details Revised'!$C$2:$AO$7385,2,0)</f>
        <v>L. N. C</v>
      </c>
      <c r="I4871" s="15" t="n">
        <v>29</v>
      </c>
      <c r="J4871" s="15" t="s">
        <v>255</v>
      </c>
      <c r="K4871" s="15" t="n">
        <v>1994</v>
      </c>
      <c r="L4871" s="16" t="n">
        <f aca="false">VLOOKUP(F4871,'[1]Goa Member''s Details Revised'!$C$2:$AO$7385,9,0)</f>
        <v>2010</v>
      </c>
      <c r="M4871" s="15" t="s">
        <v>13502</v>
      </c>
      <c r="N4871" s="17" t="n">
        <f aca="false">VLOOKUP(F4871,'[1]Goa Member''s Details Revised'!$C$2:$AO$7385,5,0)</f>
        <v>22000</v>
      </c>
      <c r="O4871" s="17" t="n">
        <f aca="false">VLOOKUP(F4871,'[1]Goa Member''s Details Revised'!$C$2:$AO$7385,5,0)</f>
        <v>22000</v>
      </c>
      <c r="P4871" s="17" t="n">
        <f aca="false">VLOOKUP(F4871,'[1]Goa Member''s Details Revised'!$C$2:$AO$7385,6,0)</f>
        <v>22000</v>
      </c>
      <c r="Q4871" s="17" t="str">
        <f aca="false">VLOOKUP(F4871,'[1]Goa Member''s Details Revised'!$C$2:$AO$7385,8,0)</f>
        <v>R.M</v>
      </c>
      <c r="R4871" s="17" t="n">
        <f aca="false">+O4871-P4871</f>
        <v>0</v>
      </c>
      <c r="S4871" s="15" t="e">
        <f aca="false">+#REF!-K4871</f>
        <v>#REF!</v>
      </c>
      <c r="T4871" s="17" t="n">
        <f aca="false">IF(Q4871="regular",((P4871-(P4871/99)*S4871)),(P4871-(P4871*20%)))</f>
        <v>17600</v>
      </c>
      <c r="U4871" s="17" t="e">
        <f aca="false">((P4871-(P4871/99)*S4871))</f>
        <v>#REF!</v>
      </c>
      <c r="V4871" s="17" t="n">
        <f aca="false">IF(Q4871="regular",0,(P4871-(O4871*20%)))</f>
        <v>17600</v>
      </c>
      <c r="W4871" s="17"/>
      <c r="X4871" s="15"/>
      <c r="Y4871" s="18" t="str">
        <f aca="false">VLOOKUP(F4871,'[1]Goa Member''s Details Revised'!$C$2:$AO$7385,12,0)</f>
        <v>telephonic reply on mail with dues detalis on 09/09/2015.</v>
      </c>
    </row>
    <row r="4872" customFormat="false" ht="30" hidden="false" customHeight="false" outlineLevel="0" collapsed="false">
      <c r="B4872" s="14" t="n">
        <v>4871</v>
      </c>
      <c r="C4872" s="15"/>
      <c r="D4872" s="15" t="s">
        <v>13503</v>
      </c>
      <c r="E4872" s="15" t="s">
        <v>25</v>
      </c>
      <c r="F4872" s="15" t="n">
        <v>1000036</v>
      </c>
      <c r="G4872" s="15"/>
      <c r="H4872" s="16" t="str">
        <f aca="false">VLOOKUP(F4872,'[1]Goa Member''s Details Revised'!$C$2:$AO$7385,2,0)</f>
        <v>L. N. C</v>
      </c>
      <c r="I4872" s="15" t="n">
        <v>22</v>
      </c>
      <c r="J4872" s="15" t="s">
        <v>255</v>
      </c>
      <c r="K4872" s="15" t="n">
        <v>1994</v>
      </c>
      <c r="L4872" s="16" t="str">
        <f aca="false">VLOOKUP(F4872,'[1]Goa Member''s Details Revised'!$C$2:$AO$7385,9,0)</f>
        <v>Never</v>
      </c>
      <c r="M4872" s="15" t="s">
        <v>13504</v>
      </c>
      <c r="N4872" s="17" t="n">
        <f aca="false">VLOOKUP(F4872,'[1]Goa Member''s Details Revised'!$C$2:$AO$7385,5,0)</f>
        <v>22000</v>
      </c>
      <c r="O4872" s="17" t="n">
        <f aca="false">VLOOKUP(F4872,'[1]Goa Member''s Details Revised'!$C$2:$AO$7385,5,0)</f>
        <v>22000</v>
      </c>
      <c r="P4872" s="17" t="n">
        <f aca="false">VLOOKUP(F4872,'[1]Goa Member''s Details Revised'!$C$2:$AO$7385,6,0)</f>
        <v>22000</v>
      </c>
      <c r="Q4872" s="17" t="str">
        <f aca="false">VLOOKUP(F4872,'[1]Goa Member''s Details Revised'!$C$2:$AO$7385,8,0)</f>
        <v>I.R.M</v>
      </c>
      <c r="R4872" s="17" t="n">
        <f aca="false">+O4872-P4872</f>
        <v>0</v>
      </c>
      <c r="S4872" s="15" t="e">
        <f aca="false">+#REF!-K4872</f>
        <v>#REF!</v>
      </c>
      <c r="T4872" s="17" t="n">
        <f aca="false">IF(Q4872="regular",((P4872-(P4872/99)*S4872)),(P4872-(P4872*20%)))</f>
        <v>17600</v>
      </c>
      <c r="U4872" s="17" t="e">
        <f aca="false">((P4872-(P4872/99)*S4872))</f>
        <v>#REF!</v>
      </c>
      <c r="V4872" s="17" t="n">
        <f aca="false">IF(Q4872="regular",0,(P4872-(O4872*20%)))</f>
        <v>17600</v>
      </c>
      <c r="W4872" s="17"/>
      <c r="X4872" s="15"/>
      <c r="Y4872" s="18" t="str">
        <f aca="false">VLOOKUP(F4872,'[1]Goa Member''s Details Revised'!$C$2:$AO$7385,12,0)</f>
        <v>we send last reminder in 2012.then we did not receive any reply.</v>
      </c>
    </row>
    <row r="4873" customFormat="false" ht="15" hidden="false" customHeight="false" outlineLevel="0" collapsed="false">
      <c r="B4873" s="14" t="n">
        <v>4872</v>
      </c>
      <c r="C4873" s="15"/>
      <c r="D4873" s="15" t="s">
        <v>13505</v>
      </c>
      <c r="E4873" s="15" t="s">
        <v>25</v>
      </c>
      <c r="F4873" s="15" t="n">
        <v>1000037</v>
      </c>
      <c r="G4873" s="15"/>
      <c r="H4873" s="16" t="str">
        <f aca="false">VLOOKUP(F4873,'[1]Goa Member''s Details Revised'!$C$2:$AO$7385,2,0)</f>
        <v>L. N. C</v>
      </c>
      <c r="I4873" s="15" t="n">
        <v>28</v>
      </c>
      <c r="J4873" s="15" t="s">
        <v>255</v>
      </c>
      <c r="K4873" s="15" t="n">
        <v>1994</v>
      </c>
      <c r="L4873" s="16" t="str">
        <f aca="false">VLOOKUP(F4873,'[1]Goa Member''s Details Revised'!$C$2:$AO$7385,9,0)</f>
        <v>Never</v>
      </c>
      <c r="M4873" s="15" t="s">
        <v>13506</v>
      </c>
      <c r="N4873" s="17" t="n">
        <f aca="false">VLOOKUP(F4873,'[1]Goa Member''s Details Revised'!$C$2:$AO$7385,5,0)</f>
        <v>22000</v>
      </c>
      <c r="O4873" s="17" t="n">
        <f aca="false">VLOOKUP(F4873,'[1]Goa Member''s Details Revised'!$C$2:$AO$7385,5,0)</f>
        <v>22000</v>
      </c>
      <c r="P4873" s="17" t="n">
        <f aca="false">VLOOKUP(F4873,'[1]Goa Member''s Details Revised'!$C$2:$AO$7385,6,0)</f>
        <v>5500</v>
      </c>
      <c r="Q4873" s="17" t="str">
        <f aca="false">VLOOKUP(F4873,'[1]Goa Member''s Details Revised'!$C$2:$AO$7385,8,0)</f>
        <v>Outstanding</v>
      </c>
      <c r="R4873" s="17" t="n">
        <f aca="false">+O4873-P4873</f>
        <v>16500</v>
      </c>
      <c r="S4873" s="15" t="e">
        <f aca="false">+#REF!-K4873</f>
        <v>#REF!</v>
      </c>
      <c r="T4873" s="17" t="n">
        <f aca="false">IF(Q4873="regular",((P4873-(P4873/99)*S4873)),(P4873-(P4873*20%)))</f>
        <v>4400</v>
      </c>
      <c r="U4873" s="17" t="e">
        <f aca="false">((P4873-(P4873/99)*S4873))</f>
        <v>#REF!</v>
      </c>
      <c r="V4873" s="17" t="n">
        <f aca="false">IF(Q4873="regular",0,(P4873-(O4873*20%)))</f>
        <v>1100</v>
      </c>
      <c r="W4873" s="17"/>
      <c r="X4873" s="15"/>
      <c r="Y4873" s="18" t="str">
        <f aca="false">VLOOKUP(F4873,'[1]Goa Member''s Details Revised'!$C$2:$AO$7385,12,0)</f>
        <v>As POD last communication 07(Outstanding Rs. 16500/-)</v>
      </c>
    </row>
    <row r="4874" customFormat="false" ht="30" hidden="false" customHeight="false" outlineLevel="0" collapsed="false">
      <c r="B4874" s="14" t="n">
        <v>4873</v>
      </c>
      <c r="C4874" s="15"/>
      <c r="D4874" s="15" t="s">
        <v>13507</v>
      </c>
      <c r="E4874" s="15" t="s">
        <v>25</v>
      </c>
      <c r="F4874" s="15" t="n">
        <v>1000038</v>
      </c>
      <c r="G4874" s="15"/>
      <c r="H4874" s="16" t="str">
        <f aca="false">VLOOKUP(F4874,'[1]Goa Member''s Details Revised'!$C$2:$AO$7385,2,0)</f>
        <v>L. N. C</v>
      </c>
      <c r="I4874" s="15" t="n">
        <v>26</v>
      </c>
      <c r="J4874" s="15" t="s">
        <v>255</v>
      </c>
      <c r="K4874" s="15" t="n">
        <v>1994</v>
      </c>
      <c r="L4874" s="16" t="str">
        <f aca="false">VLOOKUP(F4874,'[1]Goa Member''s Details Revised'!$C$2:$AO$7385,9,0)</f>
        <v>No</v>
      </c>
      <c r="M4874" s="15" t="s">
        <v>13508</v>
      </c>
      <c r="N4874" s="17" t="n">
        <f aca="false">VLOOKUP(F4874,'[1]Goa Member''s Details Revised'!$C$2:$AO$7385,5,0)</f>
        <v>22000</v>
      </c>
      <c r="O4874" s="17" t="n">
        <f aca="false">VLOOKUP(F4874,'[1]Goa Member''s Details Revised'!$C$2:$AO$7385,5,0)</f>
        <v>22000</v>
      </c>
      <c r="P4874" s="17" t="n">
        <f aca="false">VLOOKUP(F4874,'[1]Goa Member''s Details Revised'!$C$2:$AO$7385,6,0)</f>
        <v>25400</v>
      </c>
      <c r="Q4874" s="17" t="str">
        <f aca="false">VLOOKUP(F4874,'[1]Goa Member''s Details Revised'!$C$2:$AO$7385,8,0)</f>
        <v>I.R.M</v>
      </c>
      <c r="R4874" s="17" t="n">
        <f aca="false">+O4874-P4874</f>
        <v>-3400</v>
      </c>
      <c r="S4874" s="15" t="e">
        <f aca="false">+#REF!-K4874</f>
        <v>#REF!</v>
      </c>
      <c r="T4874" s="17" t="n">
        <f aca="false">IF(Q4874="regular",((P4874-(P4874/99)*S4874)),(P4874-(P4874*20%)))</f>
        <v>20320</v>
      </c>
      <c r="U4874" s="17" t="e">
        <f aca="false">((P4874-(P4874/99)*S4874))</f>
        <v>#REF!</v>
      </c>
      <c r="V4874" s="17" t="n">
        <f aca="false">IF(Q4874="regular",0,(P4874-(O4874*20%)))</f>
        <v>21000</v>
      </c>
      <c r="W4874" s="17"/>
      <c r="X4874" s="15"/>
      <c r="Y4874" s="18" t="str">
        <f aca="false">VLOOKUP(F4874,'[1]Goa Member''s Details Revised'!$C$2:$AO$7385,12,0)</f>
        <v>we send last reminder in 2012.then we did not receive any reply.</v>
      </c>
    </row>
    <row r="4875" customFormat="false" ht="15" hidden="false" customHeight="false" outlineLevel="0" collapsed="false">
      <c r="B4875" s="14" t="n">
        <v>4874</v>
      </c>
      <c r="C4875" s="15"/>
      <c r="D4875" s="15" t="s">
        <v>13509</v>
      </c>
      <c r="E4875" s="15" t="s">
        <v>25</v>
      </c>
      <c r="F4875" s="15" t="n">
        <v>1000039</v>
      </c>
      <c r="G4875" s="15"/>
      <c r="H4875" s="16" t="str">
        <f aca="false">VLOOKUP(F4875,'[1]Goa Member''s Details Revised'!$C$2:$AO$7385,2,0)</f>
        <v>L. N. C</v>
      </c>
      <c r="I4875" s="15" t="n">
        <v>25</v>
      </c>
      <c r="J4875" s="15" t="s">
        <v>255</v>
      </c>
      <c r="K4875" s="15" t="n">
        <v>1994</v>
      </c>
      <c r="L4875" s="16" t="n">
        <f aca="false">VLOOKUP(F4875,'[1]Goa Member''s Details Revised'!$C$2:$AO$7385,9,0)</f>
        <v>2011</v>
      </c>
      <c r="M4875" s="15" t="s">
        <v>13510</v>
      </c>
      <c r="N4875" s="17" t="n">
        <f aca="false">VLOOKUP(F4875,'[1]Goa Member''s Details Revised'!$C$2:$AO$7385,5,0)</f>
        <v>30000</v>
      </c>
      <c r="O4875" s="17" t="n">
        <f aca="false">VLOOKUP(F4875,'[1]Goa Member''s Details Revised'!$C$2:$AO$7385,5,0)</f>
        <v>30000</v>
      </c>
      <c r="P4875" s="17" t="n">
        <f aca="false">VLOOKUP(F4875,'[1]Goa Member''s Details Revised'!$C$2:$AO$7385,6,0)</f>
        <v>28500</v>
      </c>
      <c r="Q4875" s="17" t="str">
        <f aca="false">VLOOKUP(F4875,'[1]Goa Member''s Details Revised'!$C$2:$AO$7385,8,0)</f>
        <v>R.M</v>
      </c>
      <c r="R4875" s="17" t="n">
        <f aca="false">+O4875-P4875</f>
        <v>1500</v>
      </c>
      <c r="S4875" s="15" t="e">
        <f aca="false">+#REF!-K4875</f>
        <v>#REF!</v>
      </c>
      <c r="T4875" s="17" t="n">
        <f aca="false">IF(Q4875="regular",((P4875-(P4875/99)*S4875)),(P4875-(P4875*20%)))</f>
        <v>22800</v>
      </c>
      <c r="U4875" s="17" t="e">
        <f aca="false">((P4875-(P4875/99)*S4875))</f>
        <v>#REF!</v>
      </c>
      <c r="V4875" s="17" t="n">
        <f aca="false">IF(Q4875="regular",0,(P4875-(O4875*20%)))</f>
        <v>22500</v>
      </c>
      <c r="W4875" s="17"/>
      <c r="X4875" s="15"/>
      <c r="Y4875" s="18" t="str">
        <f aca="false">VLOOKUP(F4875,'[1]Goa Member''s Details Revised'!$C$2:$AO$7385,12,0)</f>
        <v>reply to his status mail in 13/10/2015</v>
      </c>
    </row>
    <row r="4876" customFormat="false" ht="15" hidden="false" customHeight="false" outlineLevel="0" collapsed="false">
      <c r="B4876" s="14" t="n">
        <v>4875</v>
      </c>
      <c r="C4876" s="15"/>
      <c r="D4876" s="15" t="s">
        <v>13511</v>
      </c>
      <c r="E4876" s="15" t="s">
        <v>25</v>
      </c>
      <c r="F4876" s="15" t="n">
        <v>1000040</v>
      </c>
      <c r="G4876" s="15"/>
      <c r="H4876" s="16" t="str">
        <f aca="false">VLOOKUP(F4876,'[1]Goa Member''s Details Revised'!$C$2:$AO$7385,2,0)</f>
        <v>L. N. C</v>
      </c>
      <c r="I4876" s="15" t="n">
        <v>25</v>
      </c>
      <c r="J4876" s="15" t="s">
        <v>255</v>
      </c>
      <c r="K4876" s="15" t="n">
        <v>1994</v>
      </c>
      <c r="L4876" s="16" t="n">
        <f aca="false">VLOOKUP(F4876,'[1]Goa Member''s Details Revised'!$C$2:$AO$7385,9,0)</f>
        <v>2013</v>
      </c>
      <c r="M4876" s="21" t="s">
        <v>13512</v>
      </c>
      <c r="N4876" s="17" t="n">
        <f aca="false">VLOOKUP(F4876,'[1]Goa Member''s Details Revised'!$C$2:$AO$7385,5,0)</f>
        <v>30000</v>
      </c>
      <c r="O4876" s="17" t="n">
        <f aca="false">VLOOKUP(F4876,'[1]Goa Member''s Details Revised'!$C$2:$AO$7385,5,0)</f>
        <v>30000</v>
      </c>
      <c r="P4876" s="17" t="n">
        <f aca="false">VLOOKUP(F4876,'[1]Goa Member''s Details Revised'!$C$2:$AO$7385,6,0)</f>
        <v>30000</v>
      </c>
      <c r="Q4876" s="17" t="str">
        <f aca="false">VLOOKUP(F4876,'[1]Goa Member''s Details Revised'!$C$2:$AO$7385,8,0)</f>
        <v>Cancelled</v>
      </c>
      <c r="R4876" s="17" t="n">
        <f aca="false">+O4876-P4876</f>
        <v>0</v>
      </c>
      <c r="S4876" s="15" t="e">
        <f aca="false">+#REF!-K4876</f>
        <v>#REF!</v>
      </c>
      <c r="T4876" s="17" t="n">
        <f aca="false">IF(Q4876="regular",((P4876-(P4876/99)*S4876)),(P4876-(P4876*20%)))</f>
        <v>24000</v>
      </c>
      <c r="U4876" s="17" t="e">
        <f aca="false">((P4876-(P4876/99)*S4876))</f>
        <v>#REF!</v>
      </c>
      <c r="V4876" s="17" t="n">
        <f aca="false">IF(Q4876="regular",0,(P4876-(O4876*20%)))</f>
        <v>24000</v>
      </c>
      <c r="W4876" s="17"/>
      <c r="X4876" s="15"/>
      <c r="Y4876" s="18" t="str">
        <f aca="false">VLOOKUP(F4876,'[1]Goa Member''s Details Revised'!$C$2:$AO$7385,12,0)</f>
        <v>Cancelled 27/9/2022</v>
      </c>
    </row>
    <row r="4877" customFormat="false" ht="30" hidden="false" customHeight="false" outlineLevel="0" collapsed="false">
      <c r="B4877" s="14" t="n">
        <v>4876</v>
      </c>
      <c r="C4877" s="15"/>
      <c r="D4877" s="15" t="s">
        <v>13513</v>
      </c>
      <c r="E4877" s="15" t="s">
        <v>25</v>
      </c>
      <c r="F4877" s="15" t="n">
        <v>1000041</v>
      </c>
      <c r="G4877" s="15"/>
      <c r="H4877" s="16" t="str">
        <f aca="false">VLOOKUP(F4877,'[1]Goa Member''s Details Revised'!$C$2:$AO$7385,2,0)</f>
        <v>L. N. C</v>
      </c>
      <c r="I4877" s="15" t="n">
        <v>29</v>
      </c>
      <c r="J4877" s="15" t="s">
        <v>255</v>
      </c>
      <c r="K4877" s="15" t="n">
        <v>1994</v>
      </c>
      <c r="L4877" s="16" t="str">
        <f aca="false">VLOOKUP(F4877,'[1]Goa Member''s Details Revised'!$C$2:$AO$7385,9,0)</f>
        <v>Never</v>
      </c>
      <c r="M4877" s="15" t="s">
        <v>13514</v>
      </c>
      <c r="N4877" s="17" t="n">
        <f aca="false">VLOOKUP(F4877,'[1]Goa Member''s Details Revised'!$C$2:$AO$7385,5,0)</f>
        <v>22000</v>
      </c>
      <c r="O4877" s="17" t="n">
        <f aca="false">VLOOKUP(F4877,'[1]Goa Member''s Details Revised'!$C$2:$AO$7385,5,0)</f>
        <v>22000</v>
      </c>
      <c r="P4877" s="17" t="n">
        <f aca="false">VLOOKUP(F4877,'[1]Goa Member''s Details Revised'!$C$2:$AO$7385,6,0)</f>
        <v>19800</v>
      </c>
      <c r="Q4877" s="17" t="str">
        <f aca="false">VLOOKUP(F4877,'[1]Goa Member''s Details Revised'!$C$2:$AO$7385,8,0)</f>
        <v>Outstanding</v>
      </c>
      <c r="R4877" s="17" t="n">
        <f aca="false">+O4877-P4877</f>
        <v>2200</v>
      </c>
      <c r="S4877" s="15" t="e">
        <f aca="false">+#REF!-K4877</f>
        <v>#REF!</v>
      </c>
      <c r="T4877" s="17" t="n">
        <f aca="false">IF(Q4877="regular",((P4877-(P4877/99)*S4877)),(P4877-(P4877*20%)))</f>
        <v>15840</v>
      </c>
      <c r="U4877" s="17" t="e">
        <f aca="false">((P4877-(P4877/99)*S4877))</f>
        <v>#REF!</v>
      </c>
      <c r="V4877" s="17" t="n">
        <f aca="false">IF(Q4877="regular",0,(P4877-(O4877*20%)))</f>
        <v>15400</v>
      </c>
      <c r="W4877" s="17"/>
      <c r="X4877" s="15"/>
      <c r="Y4877" s="18" t="str">
        <f aca="false">VLOOKUP(F4877,'[1]Goa Member''s Details Revised'!$C$2:$AO$7385,12,0)</f>
        <v>we send last reminder in 2012.then we did not receive any reply.Outstanding Rs. 2200/-</v>
      </c>
    </row>
    <row r="4878" customFormat="false" ht="30" hidden="false" customHeight="false" outlineLevel="0" collapsed="false">
      <c r="B4878" s="14" t="n">
        <v>4877</v>
      </c>
      <c r="C4878" s="15"/>
      <c r="D4878" s="15" t="s">
        <v>13515</v>
      </c>
      <c r="E4878" s="15" t="s">
        <v>25</v>
      </c>
      <c r="F4878" s="15" t="n">
        <v>1000042</v>
      </c>
      <c r="G4878" s="15"/>
      <c r="H4878" s="16" t="str">
        <f aca="false">VLOOKUP(F4878,'[1]Goa Member''s Details Revised'!$C$2:$AO$7385,2,0)</f>
        <v>L. N. C</v>
      </c>
      <c r="I4878" s="15" t="n">
        <v>29</v>
      </c>
      <c r="J4878" s="15" t="s">
        <v>255</v>
      </c>
      <c r="K4878" s="15" t="n">
        <v>1994</v>
      </c>
      <c r="L4878" s="16" t="str">
        <f aca="false">VLOOKUP(F4878,'[1]Goa Member''s Details Revised'!$C$2:$AO$7385,9,0)</f>
        <v>Never</v>
      </c>
      <c r="M4878" s="15" t="s">
        <v>13516</v>
      </c>
      <c r="N4878" s="17" t="n">
        <f aca="false">VLOOKUP(F4878,'[1]Goa Member''s Details Revised'!$C$2:$AO$7385,5,0)</f>
        <v>22000</v>
      </c>
      <c r="O4878" s="17" t="n">
        <f aca="false">VLOOKUP(F4878,'[1]Goa Member''s Details Revised'!$C$2:$AO$7385,5,0)</f>
        <v>22000</v>
      </c>
      <c r="P4878" s="17" t="n">
        <f aca="false">VLOOKUP(F4878,'[1]Goa Member''s Details Revised'!$C$2:$AO$7385,6,0)</f>
        <v>15400</v>
      </c>
      <c r="Q4878" s="17" t="str">
        <f aca="false">VLOOKUP(F4878,'[1]Goa Member''s Details Revised'!$C$2:$AO$7385,8,0)</f>
        <v>Outstanding</v>
      </c>
      <c r="R4878" s="17" t="n">
        <f aca="false">+O4878-P4878</f>
        <v>6600</v>
      </c>
      <c r="S4878" s="15" t="e">
        <f aca="false">+#REF!-K4878</f>
        <v>#REF!</v>
      </c>
      <c r="T4878" s="17" t="n">
        <f aca="false">IF(Q4878="regular",((P4878-(P4878/99)*S4878)),(P4878-(P4878*20%)))</f>
        <v>12320</v>
      </c>
      <c r="U4878" s="17" t="e">
        <f aca="false">((P4878-(P4878/99)*S4878))</f>
        <v>#REF!</v>
      </c>
      <c r="V4878" s="17" t="n">
        <f aca="false">IF(Q4878="regular",0,(P4878-(O4878*20%)))</f>
        <v>11000</v>
      </c>
      <c r="W4878" s="17"/>
      <c r="X4878" s="15"/>
      <c r="Y4878" s="18" t="str">
        <f aca="false">VLOOKUP(F4878,'[1]Goa Member''s Details Revised'!$C$2:$AO$7385,12,0)</f>
        <v>we send last reminder in 2012.then we did not receive any reply.Outstanding Rs. 6600/-</v>
      </c>
    </row>
    <row r="4879" customFormat="false" ht="15" hidden="false" customHeight="false" outlineLevel="0" collapsed="false">
      <c r="B4879" s="14" t="n">
        <v>4878</v>
      </c>
      <c r="C4879" s="15"/>
      <c r="D4879" s="15" t="s">
        <v>13517</v>
      </c>
      <c r="E4879" s="15" t="s">
        <v>25</v>
      </c>
      <c r="F4879" s="15" t="n">
        <v>1000053</v>
      </c>
      <c r="G4879" s="15"/>
      <c r="H4879" s="16" t="str">
        <f aca="false">VLOOKUP(F4879,'[1]Goa Member''s Details Revised'!$C$2:$AO$7385,2,0)</f>
        <v>L. N. C</v>
      </c>
      <c r="I4879" s="15" t="n">
        <v>30</v>
      </c>
      <c r="J4879" s="15" t="s">
        <v>255</v>
      </c>
      <c r="K4879" s="15" t="n">
        <v>1994</v>
      </c>
      <c r="L4879" s="16" t="str">
        <f aca="false">VLOOKUP(F4879,'[1]Goa Member''s Details Revised'!$C$2:$AO$7385,9,0)</f>
        <v>Never</v>
      </c>
      <c r="M4879" s="15" t="s">
        <v>13518</v>
      </c>
      <c r="N4879" s="17" t="n">
        <f aca="false">VLOOKUP(F4879,'[1]Goa Member''s Details Revised'!$C$2:$AO$7385,5,0)</f>
        <v>39900</v>
      </c>
      <c r="O4879" s="17" t="n">
        <f aca="false">VLOOKUP(F4879,'[1]Goa Member''s Details Revised'!$C$2:$AO$7385,5,0)</f>
        <v>39900</v>
      </c>
      <c r="P4879" s="17" t="n">
        <f aca="false">VLOOKUP(F4879,'[1]Goa Member''s Details Revised'!$C$2:$AO$7385,6,0)</f>
        <v>39900</v>
      </c>
      <c r="Q4879" s="17" t="str">
        <f aca="false">VLOOKUP(F4879,'[1]Goa Member''s Details Revised'!$C$2:$AO$7385,8,0)</f>
        <v>I.R.M</v>
      </c>
      <c r="R4879" s="17" t="n">
        <f aca="false">+O4879-P4879</f>
        <v>0</v>
      </c>
      <c r="S4879" s="15" t="e">
        <f aca="false">+#REF!-K4879</f>
        <v>#REF!</v>
      </c>
      <c r="T4879" s="17" t="n">
        <f aca="false">IF(Q4879="regular",((P4879-(P4879/99)*S4879)),(P4879-(P4879*20%)))</f>
        <v>31920</v>
      </c>
      <c r="U4879" s="17" t="e">
        <f aca="false">((P4879-(P4879/99)*S4879))</f>
        <v>#REF!</v>
      </c>
      <c r="V4879" s="17" t="n">
        <f aca="false">IF(Q4879="regular",0,(P4879-(O4879*20%)))</f>
        <v>31920</v>
      </c>
      <c r="W4879" s="17"/>
      <c r="X4879" s="15"/>
      <c r="Y4879" s="18" t="str">
        <f aca="false">VLOOKUP(F4879,'[1]Goa Member''s Details Revised'!$C$2:$AO$7385,12,0)</f>
        <v>send perform invoice so Last Communication Till 2011</v>
      </c>
    </row>
    <row r="4880" customFormat="false" ht="30" hidden="false" customHeight="false" outlineLevel="0" collapsed="false">
      <c r="B4880" s="14" t="n">
        <v>4879</v>
      </c>
      <c r="C4880" s="15"/>
      <c r="D4880" s="15" t="s">
        <v>13519</v>
      </c>
      <c r="E4880" s="15" t="s">
        <v>25</v>
      </c>
      <c r="F4880" s="15" t="n">
        <v>1000054</v>
      </c>
      <c r="G4880" s="15"/>
      <c r="H4880" s="16" t="str">
        <f aca="false">VLOOKUP(F4880,'[1]Goa Member''s Details Revised'!$C$2:$AO$7385,2,0)</f>
        <v>L. N. C</v>
      </c>
      <c r="I4880" s="15" t="n">
        <v>30</v>
      </c>
      <c r="J4880" s="15" t="s">
        <v>255</v>
      </c>
      <c r="K4880" s="15" t="n">
        <v>1994</v>
      </c>
      <c r="L4880" s="16" t="str">
        <f aca="false">VLOOKUP(F4880,'[1]Goa Member''s Details Revised'!$C$2:$AO$7385,9,0)</f>
        <v>Never</v>
      </c>
      <c r="M4880" s="15" t="s">
        <v>13520</v>
      </c>
      <c r="N4880" s="17" t="n">
        <f aca="false">VLOOKUP(F4880,'[1]Goa Member''s Details Revised'!$C$2:$AO$7385,5,0)</f>
        <v>30000</v>
      </c>
      <c r="O4880" s="17" t="n">
        <f aca="false">VLOOKUP(F4880,'[1]Goa Member''s Details Revised'!$C$2:$AO$7385,5,0)</f>
        <v>30000</v>
      </c>
      <c r="P4880" s="17" t="n">
        <f aca="false">VLOOKUP(F4880,'[1]Goa Member''s Details Revised'!$C$2:$AO$7385,6,0)</f>
        <v>30000</v>
      </c>
      <c r="Q4880" s="17" t="str">
        <f aca="false">VLOOKUP(F4880,'[1]Goa Member''s Details Revised'!$C$2:$AO$7385,8,0)</f>
        <v>I.R.M</v>
      </c>
      <c r="R4880" s="17" t="n">
        <f aca="false">+O4880-P4880</f>
        <v>0</v>
      </c>
      <c r="S4880" s="15" t="e">
        <f aca="false">+#REF!-K4880</f>
        <v>#REF!</v>
      </c>
      <c r="T4880" s="17" t="n">
        <f aca="false">IF(Q4880="regular",((P4880-(P4880/99)*S4880)),(P4880-(P4880*20%)))</f>
        <v>24000</v>
      </c>
      <c r="U4880" s="17" t="e">
        <f aca="false">((P4880-(P4880/99)*S4880))</f>
        <v>#REF!</v>
      </c>
      <c r="V4880" s="17" t="n">
        <f aca="false">IF(Q4880="regular",0,(P4880-(O4880*20%)))</f>
        <v>24000</v>
      </c>
      <c r="W4880" s="17"/>
      <c r="X4880" s="15"/>
      <c r="Y4880" s="18" t="str">
        <f aca="false">VLOOKUP(F4880,'[1]Goa Member''s Details Revised'!$C$2:$AO$7385,12,0)</f>
        <v>we send last reminder in 2012.then we did not receive any reply.</v>
      </c>
    </row>
    <row r="4881" customFormat="false" ht="30" hidden="false" customHeight="false" outlineLevel="0" collapsed="false">
      <c r="B4881" s="14" t="n">
        <v>4880</v>
      </c>
      <c r="C4881" s="15"/>
      <c r="D4881" s="15" t="s">
        <v>13521</v>
      </c>
      <c r="E4881" s="15" t="s">
        <v>25</v>
      </c>
      <c r="F4881" s="15" t="n">
        <v>1000056</v>
      </c>
      <c r="G4881" s="15"/>
      <c r="H4881" s="16" t="str">
        <f aca="false">VLOOKUP(F4881,'[1]Goa Member''s Details Revised'!$C$2:$AO$7385,2,0)</f>
        <v>L. N. C</v>
      </c>
      <c r="I4881" s="15" t="n">
        <v>30</v>
      </c>
      <c r="J4881" s="15" t="s">
        <v>255</v>
      </c>
      <c r="K4881" s="15" t="n">
        <v>1994</v>
      </c>
      <c r="L4881" s="16" t="str">
        <f aca="false">VLOOKUP(F4881,'[1]Goa Member''s Details Revised'!$C$2:$AO$7385,9,0)</f>
        <v>Never</v>
      </c>
      <c r="M4881" s="15" t="s">
        <v>13522</v>
      </c>
      <c r="N4881" s="17" t="n">
        <f aca="false">VLOOKUP(F4881,'[1]Goa Member''s Details Revised'!$C$2:$AO$7385,5,0)</f>
        <v>30000</v>
      </c>
      <c r="O4881" s="17" t="n">
        <f aca="false">VLOOKUP(F4881,'[1]Goa Member''s Details Revised'!$C$2:$AO$7385,5,0)</f>
        <v>30000</v>
      </c>
      <c r="P4881" s="17" t="n">
        <f aca="false">VLOOKUP(F4881,'[1]Goa Member''s Details Revised'!$C$2:$AO$7385,6,0)</f>
        <v>30000</v>
      </c>
      <c r="Q4881" s="17" t="str">
        <f aca="false">VLOOKUP(F4881,'[1]Goa Member''s Details Revised'!$C$2:$AO$7385,8,0)</f>
        <v>I.R.M</v>
      </c>
      <c r="R4881" s="17" t="n">
        <f aca="false">+O4881-P4881</f>
        <v>0</v>
      </c>
      <c r="S4881" s="15" t="e">
        <f aca="false">+#REF!-K4881</f>
        <v>#REF!</v>
      </c>
      <c r="T4881" s="17" t="n">
        <f aca="false">IF(Q4881="regular",((P4881-(P4881/99)*S4881)),(P4881-(P4881*20%)))</f>
        <v>24000</v>
      </c>
      <c r="U4881" s="17" t="e">
        <f aca="false">((P4881-(P4881/99)*S4881))</f>
        <v>#REF!</v>
      </c>
      <c r="V4881" s="17" t="n">
        <f aca="false">IF(Q4881="regular",0,(P4881-(O4881*20%)))</f>
        <v>24000</v>
      </c>
      <c r="W4881" s="17"/>
      <c r="X4881" s="15"/>
      <c r="Y4881" s="18" t="str">
        <f aca="false">VLOOKUP(F4881,'[1]Goa Member''s Details Revised'!$C$2:$AO$7385,12,0)</f>
        <v>we send last reminder in 2012.then we did not receive any reply.</v>
      </c>
    </row>
    <row r="4882" customFormat="false" ht="30" hidden="false" customHeight="false" outlineLevel="0" collapsed="false">
      <c r="B4882" s="14" t="n">
        <v>4881</v>
      </c>
      <c r="C4882" s="15"/>
      <c r="D4882" s="15" t="s">
        <v>13523</v>
      </c>
      <c r="E4882" s="15" t="s">
        <v>25</v>
      </c>
      <c r="F4882" s="15" t="n">
        <v>1000058</v>
      </c>
      <c r="G4882" s="15"/>
      <c r="H4882" s="16" t="str">
        <f aca="false">VLOOKUP(F4882,'[1]Goa Member''s Details Revised'!$C$2:$AO$7385,2,0)</f>
        <v>L. N. C</v>
      </c>
      <c r="I4882" s="15" t="n">
        <v>28</v>
      </c>
      <c r="J4882" s="15" t="s">
        <v>255</v>
      </c>
      <c r="K4882" s="15" t="n">
        <v>1994</v>
      </c>
      <c r="L4882" s="16" t="n">
        <f aca="false">VLOOKUP(F4882,'[1]Goa Member''s Details Revised'!$C$2:$AO$7385,9,0)</f>
        <v>2011</v>
      </c>
      <c r="M4882" s="15" t="s">
        <v>13524</v>
      </c>
      <c r="N4882" s="17" t="n">
        <f aca="false">VLOOKUP(F4882,'[1]Goa Member''s Details Revised'!$C$2:$AO$7385,5,0)</f>
        <v>45000</v>
      </c>
      <c r="O4882" s="17" t="n">
        <f aca="false">VLOOKUP(F4882,'[1]Goa Member''s Details Revised'!$C$2:$AO$7385,5,0)</f>
        <v>45000</v>
      </c>
      <c r="P4882" s="17" t="n">
        <f aca="false">VLOOKUP(F4882,'[1]Goa Member''s Details Revised'!$C$2:$AO$7385,6,0)</f>
        <v>45000</v>
      </c>
      <c r="Q4882" s="17" t="str">
        <f aca="false">VLOOKUP(F4882,'[1]Goa Member''s Details Revised'!$C$2:$AO$7385,8,0)</f>
        <v>I.R.M</v>
      </c>
      <c r="R4882" s="17" t="n">
        <f aca="false">+O4882-P4882</f>
        <v>0</v>
      </c>
      <c r="S4882" s="15" t="e">
        <f aca="false">+#REF!-K4882</f>
        <v>#REF!</v>
      </c>
      <c r="T4882" s="17" t="n">
        <f aca="false">IF(Q4882="regular",((P4882-(P4882/99)*S4882)),(P4882-(P4882*20%)))</f>
        <v>36000</v>
      </c>
      <c r="U4882" s="17" t="e">
        <f aca="false">((P4882-(P4882/99)*S4882))</f>
        <v>#REF!</v>
      </c>
      <c r="V4882" s="17" t="n">
        <f aca="false">IF(Q4882="regular",0,(P4882-(O4882*20%)))</f>
        <v>36000</v>
      </c>
      <c r="W4882" s="17"/>
      <c r="X4882" s="15"/>
      <c r="Y4882" s="18" t="str">
        <f aca="false">VLOOKUP(F4882,'[1]Goa Member''s Details Revised'!$C$2:$AO$7385,12,0)</f>
        <v>last communication 14/04/2022 on telephonic for his dues,Verification pending, under rectification</v>
      </c>
    </row>
    <row r="4883" customFormat="false" ht="15" hidden="false" customHeight="false" outlineLevel="0" collapsed="false">
      <c r="B4883" s="14" t="n">
        <v>4882</v>
      </c>
      <c r="C4883" s="15"/>
      <c r="D4883" s="15" t="s">
        <v>13525</v>
      </c>
      <c r="E4883" s="15" t="s">
        <v>25</v>
      </c>
      <c r="F4883" s="15" t="n">
        <v>1000062</v>
      </c>
      <c r="G4883" s="15"/>
      <c r="H4883" s="16" t="str">
        <f aca="false">VLOOKUP(F4883,'[1]Goa Member''s Details Revised'!$C$2:$AO$7385,2,0)</f>
        <v>L. N. C</v>
      </c>
      <c r="I4883" s="15" t="n">
        <v>14</v>
      </c>
      <c r="J4883" s="15" t="s">
        <v>255</v>
      </c>
      <c r="K4883" s="15" t="n">
        <v>1994</v>
      </c>
      <c r="L4883" s="16" t="str">
        <f aca="false">VLOOKUP(F4883,'[1]Goa Member''s Details Revised'!$C$2:$AO$7385,9,0)</f>
        <v>Never</v>
      </c>
      <c r="M4883" s="15" t="s">
        <v>13526</v>
      </c>
      <c r="N4883" s="17" t="n">
        <f aca="false">VLOOKUP(F4883,'[1]Goa Member''s Details Revised'!$C$2:$AO$7385,5,0)</f>
        <v>49400</v>
      </c>
      <c r="O4883" s="17" t="n">
        <f aca="false">VLOOKUP(F4883,'[1]Goa Member''s Details Revised'!$C$2:$AO$7385,5,0)</f>
        <v>49400</v>
      </c>
      <c r="P4883" s="17" t="n">
        <f aca="false">VLOOKUP(F4883,'[1]Goa Member''s Details Revised'!$C$2:$AO$7385,6,0)</f>
        <v>49400</v>
      </c>
      <c r="Q4883" s="17" t="str">
        <f aca="false">VLOOKUP(F4883,'[1]Goa Member''s Details Revised'!$C$2:$AO$7385,8,0)</f>
        <v>I.R.M</v>
      </c>
      <c r="R4883" s="17" t="n">
        <f aca="false">+O4883-P4883</f>
        <v>0</v>
      </c>
      <c r="S4883" s="15" t="e">
        <f aca="false">+#REF!-K4883</f>
        <v>#REF!</v>
      </c>
      <c r="T4883" s="17" t="n">
        <f aca="false">IF(Q4883="regular",((P4883-(P4883/99)*S4883)),(P4883-(P4883*20%)))</f>
        <v>39520</v>
      </c>
      <c r="U4883" s="17" t="e">
        <f aca="false">((P4883-(P4883/99)*S4883))</f>
        <v>#REF!</v>
      </c>
      <c r="V4883" s="17" t="n">
        <f aca="false">IF(Q4883="regular",0,(P4883-(O4883*20%)))</f>
        <v>39520</v>
      </c>
      <c r="W4883" s="17"/>
      <c r="X4883" s="15"/>
      <c r="Y4883" s="18" t="str">
        <f aca="false">VLOOKUP(F4883,'[1]Goa Member''s Details Revised'!$C$2:$AO$7385,12,0)</f>
        <v>last communication 99</v>
      </c>
    </row>
    <row r="4884" customFormat="false" ht="15" hidden="false" customHeight="false" outlineLevel="0" collapsed="false">
      <c r="B4884" s="14" t="n">
        <v>4883</v>
      </c>
      <c r="C4884" s="15"/>
      <c r="D4884" s="15" t="s">
        <v>13527</v>
      </c>
      <c r="E4884" s="15" t="s">
        <v>25</v>
      </c>
      <c r="F4884" s="15" t="n">
        <v>1000064</v>
      </c>
      <c r="G4884" s="15"/>
      <c r="H4884" s="16" t="str">
        <f aca="false">VLOOKUP(F4884,'[1]Goa Member''s Details Revised'!$C$2:$AO$7385,2,0)</f>
        <v>L. N. C</v>
      </c>
      <c r="I4884" s="15" t="n">
        <v>28</v>
      </c>
      <c r="J4884" s="15" t="s">
        <v>255</v>
      </c>
      <c r="K4884" s="15" t="n">
        <v>1994</v>
      </c>
      <c r="L4884" s="16" t="str">
        <f aca="false">VLOOKUP(F4884,'[1]Goa Member''s Details Revised'!$C$2:$AO$7385,9,0)</f>
        <v>Never</v>
      </c>
      <c r="M4884" s="15" t="s">
        <v>13528</v>
      </c>
      <c r="N4884" s="17" t="n">
        <f aca="false">VLOOKUP(F4884,'[1]Goa Member''s Details Revised'!$C$2:$AO$7385,5,0)</f>
        <v>52000</v>
      </c>
      <c r="O4884" s="17" t="n">
        <f aca="false">VLOOKUP(F4884,'[1]Goa Member''s Details Revised'!$C$2:$AO$7385,5,0)</f>
        <v>52000</v>
      </c>
      <c r="P4884" s="17" t="n">
        <f aca="false">VLOOKUP(F4884,'[1]Goa Member''s Details Revised'!$C$2:$AO$7385,6,0)</f>
        <v>13000</v>
      </c>
      <c r="Q4884" s="17" t="str">
        <f aca="false">VLOOKUP(F4884,'[1]Goa Member''s Details Revised'!$C$2:$AO$7385,8,0)</f>
        <v>Outstanding</v>
      </c>
      <c r="R4884" s="17" t="n">
        <f aca="false">+O4884-P4884</f>
        <v>39000</v>
      </c>
      <c r="S4884" s="15" t="e">
        <f aca="false">+#REF!-K4884</f>
        <v>#REF!</v>
      </c>
      <c r="T4884" s="17" t="n">
        <f aca="false">IF(Q4884="regular",((P4884-(P4884/99)*S4884)),(P4884-(P4884*20%)))</f>
        <v>10400</v>
      </c>
      <c r="U4884" s="17" t="e">
        <f aca="false">((P4884-(P4884/99)*S4884))</f>
        <v>#REF!</v>
      </c>
      <c r="V4884" s="17" t="n">
        <f aca="false">IF(Q4884="regular",0,(P4884-(O4884*20%)))</f>
        <v>2600</v>
      </c>
      <c r="W4884" s="17"/>
      <c r="X4884" s="15"/>
      <c r="Y4884" s="18" t="str">
        <f aca="false">VLOOKUP(F4884,'[1]Goa Member''s Details Revised'!$C$2:$AO$7385,12,0)</f>
        <v>As POD last communication 07(Outstanding Rs. 39000/-)</v>
      </c>
    </row>
    <row r="4885" customFormat="false" ht="15" hidden="false" customHeight="false" outlineLevel="0" collapsed="false">
      <c r="B4885" s="14" t="n">
        <v>4884</v>
      </c>
      <c r="C4885" s="15"/>
      <c r="D4885" s="15" t="s">
        <v>13529</v>
      </c>
      <c r="E4885" s="15" t="s">
        <v>25</v>
      </c>
      <c r="F4885" s="15" t="n">
        <v>1000065</v>
      </c>
      <c r="G4885" s="15"/>
      <c r="H4885" s="16" t="str">
        <f aca="false">VLOOKUP(F4885,'[1]Goa Member''s Details Revised'!$C$2:$AO$7385,2,0)</f>
        <v>L. N. C</v>
      </c>
      <c r="I4885" s="15" t="n">
        <v>28</v>
      </c>
      <c r="J4885" s="15" t="s">
        <v>255</v>
      </c>
      <c r="K4885" s="15" t="n">
        <v>1994</v>
      </c>
      <c r="L4885" s="16" t="str">
        <f aca="false">VLOOKUP(F4885,'[1]Goa Member''s Details Revised'!$C$2:$AO$7385,9,0)</f>
        <v>Never</v>
      </c>
      <c r="M4885" s="15" t="s">
        <v>13530</v>
      </c>
      <c r="N4885" s="17" t="n">
        <f aca="false">VLOOKUP(F4885,'[1]Goa Member''s Details Revised'!$C$2:$AO$7385,5,0)</f>
        <v>45000</v>
      </c>
      <c r="O4885" s="17" t="n">
        <f aca="false">VLOOKUP(F4885,'[1]Goa Member''s Details Revised'!$C$2:$AO$7385,5,0)</f>
        <v>45000</v>
      </c>
      <c r="P4885" s="17" t="n">
        <f aca="false">VLOOKUP(F4885,'[1]Goa Member''s Details Revised'!$C$2:$AO$7385,6,0)</f>
        <v>45000</v>
      </c>
      <c r="Q4885" s="17" t="str">
        <f aca="false">VLOOKUP(F4885,'[1]Goa Member''s Details Revised'!$C$2:$AO$7385,8,0)</f>
        <v>I.R.M</v>
      </c>
      <c r="R4885" s="17" t="n">
        <f aca="false">+O4885-P4885</f>
        <v>0</v>
      </c>
      <c r="S4885" s="15" t="e">
        <f aca="false">+#REF!-K4885</f>
        <v>#REF!</v>
      </c>
      <c r="T4885" s="17" t="n">
        <f aca="false">IF(Q4885="regular",((P4885-(P4885/99)*S4885)),(P4885-(P4885*20%)))</f>
        <v>36000</v>
      </c>
      <c r="U4885" s="17" t="e">
        <f aca="false">((P4885-(P4885/99)*S4885))</f>
        <v>#REF!</v>
      </c>
      <c r="V4885" s="17" t="n">
        <f aca="false">IF(Q4885="regular",0,(P4885-(O4885*20%)))</f>
        <v>36000</v>
      </c>
      <c r="W4885" s="17"/>
      <c r="X4885" s="15"/>
      <c r="Y4885" s="18" t="str">
        <f aca="false">VLOOKUP(F4885,'[1]Goa Member''s Details Revised'!$C$2:$AO$7385,12,0)</f>
        <v>last communication 07 .. App frmt agmnt</v>
      </c>
    </row>
    <row r="4886" customFormat="false" ht="30" hidden="false" customHeight="false" outlineLevel="0" collapsed="false">
      <c r="B4886" s="14" t="n">
        <v>4885</v>
      </c>
      <c r="C4886" s="15"/>
      <c r="D4886" s="15" t="s">
        <v>13531</v>
      </c>
      <c r="E4886" s="15" t="s">
        <v>25</v>
      </c>
      <c r="F4886" s="15" t="n">
        <v>1000066</v>
      </c>
      <c r="G4886" s="15"/>
      <c r="H4886" s="16" t="str">
        <f aca="false">VLOOKUP(F4886,'[1]Goa Member''s Details Revised'!$C$2:$AO$7385,2,0)</f>
        <v>L. N. C</v>
      </c>
      <c r="I4886" s="15" t="n">
        <v>30</v>
      </c>
      <c r="J4886" s="15" t="s">
        <v>255</v>
      </c>
      <c r="K4886" s="15" t="n">
        <v>1994</v>
      </c>
      <c r="L4886" s="16" t="str">
        <f aca="false">VLOOKUP(F4886,'[1]Goa Member''s Details Revised'!$C$2:$AO$7385,9,0)</f>
        <v>Never</v>
      </c>
      <c r="M4886" s="15" t="s">
        <v>13532</v>
      </c>
      <c r="N4886" s="17" t="n">
        <f aca="false">VLOOKUP(F4886,'[1]Goa Member''s Details Revised'!$C$2:$AO$7385,5,0)</f>
        <v>30000</v>
      </c>
      <c r="O4886" s="17" t="n">
        <f aca="false">VLOOKUP(F4886,'[1]Goa Member''s Details Revised'!$C$2:$AO$7385,5,0)</f>
        <v>30000</v>
      </c>
      <c r="P4886" s="17" t="n">
        <f aca="false">VLOOKUP(F4886,'[1]Goa Member''s Details Revised'!$C$2:$AO$7385,6,0)</f>
        <v>30000</v>
      </c>
      <c r="Q4886" s="17" t="str">
        <f aca="false">VLOOKUP(F4886,'[1]Goa Member''s Details Revised'!$C$2:$AO$7385,8,0)</f>
        <v>I.R.M</v>
      </c>
      <c r="R4886" s="17" t="n">
        <f aca="false">+O4886-P4886</f>
        <v>0</v>
      </c>
      <c r="S4886" s="15" t="e">
        <f aca="false">+#REF!-K4886</f>
        <v>#REF!</v>
      </c>
      <c r="T4886" s="17" t="n">
        <f aca="false">IF(Q4886="regular",((P4886-(P4886/99)*S4886)),(P4886-(P4886*20%)))</f>
        <v>24000</v>
      </c>
      <c r="U4886" s="17" t="e">
        <f aca="false">((P4886-(P4886/99)*S4886))</f>
        <v>#REF!</v>
      </c>
      <c r="V4886" s="17" t="n">
        <f aca="false">IF(Q4886="regular",0,(P4886-(O4886*20%)))</f>
        <v>24000</v>
      </c>
      <c r="W4886" s="17"/>
      <c r="X4886" s="15"/>
      <c r="Y4886" s="18" t="str">
        <f aca="false">VLOOKUP(F4886,'[1]Goa Member''s Details Revised'!$C$2:$AO$7385,12,0)</f>
        <v>we send last reminder in 2012.then we did not receive any reply.</v>
      </c>
    </row>
    <row r="4887" customFormat="false" ht="30" hidden="false" customHeight="false" outlineLevel="0" collapsed="false">
      <c r="B4887" s="14" t="n">
        <v>4886</v>
      </c>
      <c r="C4887" s="15"/>
      <c r="D4887" s="15" t="s">
        <v>13533</v>
      </c>
      <c r="E4887" s="15" t="s">
        <v>25</v>
      </c>
      <c r="F4887" s="15" t="n">
        <v>1000068</v>
      </c>
      <c r="G4887" s="15"/>
      <c r="H4887" s="16" t="str">
        <f aca="false">VLOOKUP(F4887,'[1]Goa Member''s Details Revised'!$C$2:$AO$7385,2,0)</f>
        <v>L. N. C</v>
      </c>
      <c r="I4887" s="15" t="n">
        <v>26</v>
      </c>
      <c r="J4887" s="15" t="s">
        <v>255</v>
      </c>
      <c r="K4887" s="15" t="n">
        <v>1994</v>
      </c>
      <c r="L4887" s="16" t="str">
        <f aca="false">VLOOKUP(F4887,'[1]Goa Member''s Details Revised'!$C$2:$AO$7385,9,0)</f>
        <v>Never</v>
      </c>
      <c r="M4887" s="15" t="s">
        <v>13534</v>
      </c>
      <c r="N4887" s="17" t="n">
        <f aca="false">VLOOKUP(F4887,'[1]Goa Member''s Details Revised'!$C$2:$AO$7385,5,0)</f>
        <v>40000</v>
      </c>
      <c r="O4887" s="17" t="n">
        <f aca="false">VLOOKUP(F4887,'[1]Goa Member''s Details Revised'!$C$2:$AO$7385,5,0)</f>
        <v>40000</v>
      </c>
      <c r="P4887" s="17" t="n">
        <f aca="false">VLOOKUP(F4887,'[1]Goa Member''s Details Revised'!$C$2:$AO$7385,6,0)</f>
        <v>40000</v>
      </c>
      <c r="Q4887" s="17" t="str">
        <f aca="false">VLOOKUP(F4887,'[1]Goa Member''s Details Revised'!$C$2:$AO$7385,8,0)</f>
        <v>I.R.M</v>
      </c>
      <c r="R4887" s="17" t="n">
        <f aca="false">+O4887-P4887</f>
        <v>0</v>
      </c>
      <c r="S4887" s="15" t="e">
        <f aca="false">+#REF!-K4887</f>
        <v>#REF!</v>
      </c>
      <c r="T4887" s="17" t="n">
        <f aca="false">IF(Q4887="regular",((P4887-(P4887/99)*S4887)),(P4887-(P4887*20%)))</f>
        <v>32000</v>
      </c>
      <c r="U4887" s="17" t="e">
        <f aca="false">((P4887-(P4887/99)*S4887))</f>
        <v>#REF!</v>
      </c>
      <c r="V4887" s="17" t="n">
        <f aca="false">IF(Q4887="regular",0,(P4887-(O4887*20%)))</f>
        <v>32000</v>
      </c>
      <c r="W4887" s="17"/>
      <c r="X4887" s="15"/>
      <c r="Y4887" s="18" t="str">
        <f aca="false">VLOOKUP(F4887,'[1]Goa Member''s Details Revised'!$C$2:$AO$7385,12,0)</f>
        <v>we send last reminder in 2012.then we did not receive any reply.</v>
      </c>
    </row>
    <row r="4888" customFormat="false" ht="30" hidden="false" customHeight="false" outlineLevel="0" collapsed="false">
      <c r="B4888" s="14" t="n">
        <v>4887</v>
      </c>
      <c r="C4888" s="15"/>
      <c r="D4888" s="15" t="s">
        <v>13535</v>
      </c>
      <c r="E4888" s="15" t="s">
        <v>25</v>
      </c>
      <c r="F4888" s="15" t="n">
        <v>1000069</v>
      </c>
      <c r="G4888" s="15"/>
      <c r="H4888" s="16" t="str">
        <f aca="false">VLOOKUP(F4888,'[1]Goa Member''s Details Revised'!$C$2:$AO$7385,2,0)</f>
        <v>L. N. C</v>
      </c>
      <c r="I4888" s="15" t="n">
        <v>30</v>
      </c>
      <c r="J4888" s="15" t="s">
        <v>255</v>
      </c>
      <c r="K4888" s="15" t="n">
        <v>1994</v>
      </c>
      <c r="L4888" s="16" t="str">
        <f aca="false">VLOOKUP(F4888,'[1]Goa Member''s Details Revised'!$C$2:$AO$7385,9,0)</f>
        <v>Never</v>
      </c>
      <c r="M4888" s="15" t="s">
        <v>13536</v>
      </c>
      <c r="N4888" s="17" t="n">
        <f aca="false">VLOOKUP(F4888,'[1]Goa Member''s Details Revised'!$C$2:$AO$7385,5,0)</f>
        <v>30000</v>
      </c>
      <c r="O4888" s="17" t="n">
        <f aca="false">VLOOKUP(F4888,'[1]Goa Member''s Details Revised'!$C$2:$AO$7385,5,0)</f>
        <v>30000</v>
      </c>
      <c r="P4888" s="17" t="n">
        <f aca="false">VLOOKUP(F4888,'[1]Goa Member''s Details Revised'!$C$2:$AO$7385,6,0)</f>
        <v>30000</v>
      </c>
      <c r="Q4888" s="17" t="str">
        <f aca="false">VLOOKUP(F4888,'[1]Goa Member''s Details Revised'!$C$2:$AO$7385,8,0)</f>
        <v>I.R.M</v>
      </c>
      <c r="R4888" s="17" t="n">
        <f aca="false">+O4888-P4888</f>
        <v>0</v>
      </c>
      <c r="S4888" s="15" t="e">
        <f aca="false">+#REF!-K4888</f>
        <v>#REF!</v>
      </c>
      <c r="T4888" s="17" t="n">
        <f aca="false">IF(Q4888="regular",((P4888-(P4888/99)*S4888)),(P4888-(P4888*20%)))</f>
        <v>24000</v>
      </c>
      <c r="U4888" s="17" t="e">
        <f aca="false">((P4888-(P4888/99)*S4888))</f>
        <v>#REF!</v>
      </c>
      <c r="V4888" s="17" t="n">
        <f aca="false">IF(Q4888="regular",0,(P4888-(O4888*20%)))</f>
        <v>24000</v>
      </c>
      <c r="W4888" s="17"/>
      <c r="X4888" s="15"/>
      <c r="Y4888" s="18" t="str">
        <f aca="false">VLOOKUP(F4888,'[1]Goa Member''s Details Revised'!$C$2:$AO$7385,12,0)</f>
        <v>we send last reminder in 2012.then we did not receive any reply.</v>
      </c>
    </row>
    <row r="4889" customFormat="false" ht="15" hidden="false" customHeight="false" outlineLevel="0" collapsed="false">
      <c r="B4889" s="14" t="n">
        <v>4888</v>
      </c>
      <c r="C4889" s="15"/>
      <c r="D4889" s="15" t="s">
        <v>13537</v>
      </c>
      <c r="E4889" s="15" t="s">
        <v>25</v>
      </c>
      <c r="F4889" s="15" t="n">
        <v>1000074</v>
      </c>
      <c r="G4889" s="15"/>
      <c r="H4889" s="16" t="str">
        <f aca="false">VLOOKUP(F4889,'[1]Goa Member''s Details Revised'!$C$2:$AO$7385,2,0)</f>
        <v>L. N. C</v>
      </c>
      <c r="I4889" s="15" t="n">
        <v>30</v>
      </c>
      <c r="J4889" s="15" t="s">
        <v>255</v>
      </c>
      <c r="K4889" s="15" t="n">
        <v>1994</v>
      </c>
      <c r="L4889" s="16" t="n">
        <f aca="false">VLOOKUP(F4889,'[1]Goa Member''s Details Revised'!$C$2:$AO$7385,9,0)</f>
        <v>2007</v>
      </c>
      <c r="M4889" s="15" t="s">
        <v>13538</v>
      </c>
      <c r="N4889" s="17" t="n">
        <f aca="false">VLOOKUP(F4889,'[1]Goa Member''s Details Revised'!$C$2:$AO$7385,5,0)</f>
        <v>52000</v>
      </c>
      <c r="O4889" s="17" t="n">
        <f aca="false">VLOOKUP(F4889,'[1]Goa Member''s Details Revised'!$C$2:$AO$7385,5,0)</f>
        <v>52000</v>
      </c>
      <c r="P4889" s="17" t="n">
        <f aca="false">VLOOKUP(F4889,'[1]Goa Member''s Details Revised'!$C$2:$AO$7385,6,0)</f>
        <v>52000</v>
      </c>
      <c r="Q4889" s="17" t="str">
        <f aca="false">VLOOKUP(F4889,'[1]Goa Member''s Details Revised'!$C$2:$AO$7385,8,0)</f>
        <v>R.M</v>
      </c>
      <c r="R4889" s="17" t="n">
        <f aca="false">+O4889-P4889</f>
        <v>0</v>
      </c>
      <c r="S4889" s="15" t="e">
        <f aca="false">+#REF!-K4889</f>
        <v>#REF!</v>
      </c>
      <c r="T4889" s="17" t="n">
        <f aca="false">IF(Q4889="regular",((P4889-(P4889/99)*S4889)),(P4889-(P4889*20%)))</f>
        <v>41600</v>
      </c>
      <c r="U4889" s="17" t="e">
        <f aca="false">((P4889-(P4889/99)*S4889))</f>
        <v>#REF!</v>
      </c>
      <c r="V4889" s="17" t="n">
        <f aca="false">IF(Q4889="regular",0,(P4889-(O4889*20%)))</f>
        <v>41600</v>
      </c>
      <c r="W4889" s="17"/>
      <c r="X4889" s="15"/>
      <c r="Y4889" s="18" t="str">
        <f aca="false">VLOOKUP(F4889,'[1]Goa Member''s Details Revised'!$C$2:$AO$7385,12,0)</f>
        <v>As POD last communication 2007</v>
      </c>
    </row>
    <row r="4890" customFormat="false" ht="15" hidden="false" customHeight="false" outlineLevel="0" collapsed="false">
      <c r="B4890" s="14" t="n">
        <v>4889</v>
      </c>
      <c r="C4890" s="15"/>
      <c r="D4890" s="15" t="s">
        <v>13539</v>
      </c>
      <c r="E4890" s="15" t="s">
        <v>25</v>
      </c>
      <c r="F4890" s="15" t="n">
        <v>1000075</v>
      </c>
      <c r="G4890" s="15"/>
      <c r="H4890" s="16" t="str">
        <f aca="false">VLOOKUP(F4890,'[1]Goa Member''s Details Revised'!$C$2:$AO$7385,2,0)</f>
        <v>L. N. C</v>
      </c>
      <c r="I4890" s="15" t="n">
        <v>14</v>
      </c>
      <c r="J4890" s="15" t="s">
        <v>255</v>
      </c>
      <c r="K4890" s="15" t="n">
        <v>1994</v>
      </c>
      <c r="L4890" s="16" t="n">
        <f aca="false">VLOOKUP(F4890,'[1]Goa Member''s Details Revised'!$C$2:$AO$7385,9,0)</f>
        <v>2008</v>
      </c>
      <c r="M4890" s="15" t="s">
        <v>13540</v>
      </c>
      <c r="N4890" s="17" t="n">
        <f aca="false">VLOOKUP(F4890,'[1]Goa Member''s Details Revised'!$C$2:$AO$7385,5,0)</f>
        <v>22000</v>
      </c>
      <c r="O4890" s="17" t="n">
        <f aca="false">VLOOKUP(F4890,'[1]Goa Member''s Details Revised'!$C$2:$AO$7385,5,0)</f>
        <v>22000</v>
      </c>
      <c r="P4890" s="17" t="n">
        <f aca="false">VLOOKUP(F4890,'[1]Goa Member''s Details Revised'!$C$2:$AO$7385,6,0)</f>
        <v>22000</v>
      </c>
      <c r="Q4890" s="17" t="str">
        <f aca="false">VLOOKUP(F4890,'[1]Goa Member''s Details Revised'!$C$2:$AO$7385,8,0)</f>
        <v>R.M</v>
      </c>
      <c r="R4890" s="17" t="n">
        <f aca="false">+O4890-P4890</f>
        <v>0</v>
      </c>
      <c r="S4890" s="15" t="e">
        <f aca="false">+#REF!-K4890</f>
        <v>#REF!</v>
      </c>
      <c r="T4890" s="17" t="n">
        <f aca="false">IF(Q4890="regular",((P4890-(P4890/99)*S4890)),(P4890-(P4890*20%)))</f>
        <v>17600</v>
      </c>
      <c r="U4890" s="17" t="e">
        <f aca="false">((P4890-(P4890/99)*S4890))</f>
        <v>#REF!</v>
      </c>
      <c r="V4890" s="17" t="n">
        <f aca="false">IF(Q4890="regular",0,(P4890-(O4890*20%)))</f>
        <v>17600</v>
      </c>
      <c r="W4890" s="17"/>
      <c r="X4890" s="15"/>
      <c r="Y4890" s="18" t="str">
        <f aca="false">VLOOKUP(F4890,'[1]Goa Member''s Details Revised'!$C$2:$AO$7385,12,0)</f>
        <v>send perform invoice so Last Communication Till 2010</v>
      </c>
    </row>
    <row r="4891" customFormat="false" ht="30" hidden="false" customHeight="false" outlineLevel="0" collapsed="false">
      <c r="B4891" s="14" t="n">
        <v>4890</v>
      </c>
      <c r="C4891" s="15"/>
      <c r="D4891" s="15" t="s">
        <v>13541</v>
      </c>
      <c r="E4891" s="15" t="s">
        <v>25</v>
      </c>
      <c r="F4891" s="15" t="n">
        <v>1000076</v>
      </c>
      <c r="G4891" s="15"/>
      <c r="H4891" s="16" t="str">
        <f aca="false">VLOOKUP(F4891,'[1]Goa Member''s Details Revised'!$C$2:$AO$7385,2,0)</f>
        <v>L. N. C</v>
      </c>
      <c r="I4891" s="15" t="n">
        <v>27</v>
      </c>
      <c r="J4891" s="15" t="s">
        <v>255</v>
      </c>
      <c r="K4891" s="15" t="n">
        <v>1994</v>
      </c>
      <c r="L4891" s="16" t="str">
        <f aca="false">VLOOKUP(F4891,'[1]Goa Member''s Details Revised'!$C$2:$AO$7385,9,0)</f>
        <v>Never</v>
      </c>
      <c r="M4891" s="15" t="s">
        <v>13542</v>
      </c>
      <c r="N4891" s="17" t="n">
        <f aca="false">VLOOKUP(F4891,'[1]Goa Member''s Details Revised'!$C$2:$AO$7385,5,0)</f>
        <v>22000</v>
      </c>
      <c r="O4891" s="17" t="n">
        <f aca="false">VLOOKUP(F4891,'[1]Goa Member''s Details Revised'!$C$2:$AO$7385,5,0)</f>
        <v>22000</v>
      </c>
      <c r="P4891" s="17" t="n">
        <f aca="false">VLOOKUP(F4891,'[1]Goa Member''s Details Revised'!$C$2:$AO$7385,6,0)</f>
        <v>20900</v>
      </c>
      <c r="Q4891" s="17" t="str">
        <f aca="false">VLOOKUP(F4891,'[1]Goa Member''s Details Revised'!$C$2:$AO$7385,8,0)</f>
        <v>I.R.M</v>
      </c>
      <c r="R4891" s="17" t="n">
        <f aca="false">+O4891-P4891</f>
        <v>1100</v>
      </c>
      <c r="S4891" s="15" t="e">
        <f aca="false">+#REF!-K4891</f>
        <v>#REF!</v>
      </c>
      <c r="T4891" s="17" t="n">
        <f aca="false">IF(Q4891="regular",((P4891-(P4891/99)*S4891)),(P4891-(P4891*20%)))</f>
        <v>16720</v>
      </c>
      <c r="U4891" s="17" t="e">
        <f aca="false">((P4891-(P4891/99)*S4891))</f>
        <v>#REF!</v>
      </c>
      <c r="V4891" s="17" t="n">
        <f aca="false">IF(Q4891="regular",0,(P4891-(O4891*20%)))</f>
        <v>16500</v>
      </c>
      <c r="W4891" s="17"/>
      <c r="X4891" s="15"/>
      <c r="Y4891" s="18" t="str">
        <f aca="false">VLOOKUP(F4891,'[1]Goa Member''s Details Revised'!$C$2:$AO$7385,12,0)</f>
        <v>we send last reminder in 2012.then we did not receive any reply.</v>
      </c>
    </row>
    <row r="4892" customFormat="false" ht="15" hidden="false" customHeight="false" outlineLevel="0" collapsed="false">
      <c r="B4892" s="14" t="n">
        <v>4891</v>
      </c>
      <c r="C4892" s="15"/>
      <c r="D4892" s="15" t="s">
        <v>13543</v>
      </c>
      <c r="E4892" s="15" t="s">
        <v>25</v>
      </c>
      <c r="F4892" s="15" t="n">
        <v>1000077</v>
      </c>
      <c r="G4892" s="15"/>
      <c r="H4892" s="16" t="str">
        <f aca="false">VLOOKUP(F4892,'[1]Goa Member''s Details Revised'!$C$2:$AO$7385,2,0)</f>
        <v>L. N. C</v>
      </c>
      <c r="I4892" s="15" t="n">
        <v>29</v>
      </c>
      <c r="J4892" s="15" t="s">
        <v>255</v>
      </c>
      <c r="K4892" s="15" t="n">
        <v>1994</v>
      </c>
      <c r="L4892" s="16" t="n">
        <f aca="false">VLOOKUP(F4892,'[1]Goa Member''s Details Revised'!$C$2:$AO$7385,9,0)</f>
        <v>2021</v>
      </c>
      <c r="M4892" s="15" t="s">
        <v>13544</v>
      </c>
      <c r="N4892" s="17" t="n">
        <f aca="false">VLOOKUP(F4892,'[1]Goa Member''s Details Revised'!$C$2:$AO$7385,5,0)</f>
        <v>52000</v>
      </c>
      <c r="O4892" s="17" t="n">
        <f aca="false">VLOOKUP(F4892,'[1]Goa Member''s Details Revised'!$C$2:$AO$7385,5,0)</f>
        <v>52000</v>
      </c>
      <c r="P4892" s="17" t="n">
        <f aca="false">VLOOKUP(F4892,'[1]Goa Member''s Details Revised'!$C$2:$AO$7385,6,0)</f>
        <v>49400</v>
      </c>
      <c r="Q4892" s="17" t="str">
        <f aca="false">VLOOKUP(F4892,'[1]Goa Member''s Details Revised'!$C$2:$AO$7385,8,0)</f>
        <v>R.M</v>
      </c>
      <c r="R4892" s="17" t="n">
        <f aca="false">+O4892-P4892</f>
        <v>2600</v>
      </c>
      <c r="S4892" s="15" t="e">
        <f aca="false">+#REF!-K4892</f>
        <v>#REF!</v>
      </c>
      <c r="T4892" s="17" t="n">
        <f aca="false">IF(Q4892="regular",((P4892-(P4892/99)*S4892)),(P4892-(P4892*20%)))</f>
        <v>39520</v>
      </c>
      <c r="U4892" s="17" t="e">
        <f aca="false">((P4892-(P4892/99)*S4892))</f>
        <v>#REF!</v>
      </c>
      <c r="V4892" s="17" t="n">
        <f aca="false">IF(Q4892="regular",0,(P4892-(O4892*20%)))</f>
        <v>39000</v>
      </c>
      <c r="W4892" s="17"/>
      <c r="X4892" s="15"/>
      <c r="Y4892" s="18" t="str">
        <f aca="false">VLOOKUP(F4892,'[1]Goa Member''s Details Revised'!$C$2:$AO$7385,12,0)</f>
        <v>They are regular member</v>
      </c>
    </row>
    <row r="4893" customFormat="false" ht="30" hidden="false" customHeight="false" outlineLevel="0" collapsed="false">
      <c r="B4893" s="14" t="n">
        <v>4892</v>
      </c>
      <c r="C4893" s="15"/>
      <c r="D4893" s="15" t="s">
        <v>13545</v>
      </c>
      <c r="E4893" s="15" t="s">
        <v>25</v>
      </c>
      <c r="F4893" s="15" t="n">
        <v>1000078</v>
      </c>
      <c r="G4893" s="15"/>
      <c r="H4893" s="16" t="str">
        <f aca="false">VLOOKUP(F4893,'[1]Goa Member''s Details Revised'!$C$2:$AO$7385,2,0)</f>
        <v>L. N. C</v>
      </c>
      <c r="I4893" s="15" t="n">
        <v>30</v>
      </c>
      <c r="J4893" s="15" t="s">
        <v>255</v>
      </c>
      <c r="K4893" s="15" t="n">
        <v>1994</v>
      </c>
      <c r="L4893" s="16" t="str">
        <f aca="false">VLOOKUP(F4893,'[1]Goa Member''s Details Revised'!$C$2:$AO$7385,9,0)</f>
        <v>Never</v>
      </c>
      <c r="M4893" s="15" t="s">
        <v>13546</v>
      </c>
      <c r="N4893" s="17" t="n">
        <f aca="false">VLOOKUP(F4893,'[1]Goa Member''s Details Revised'!$C$2:$AO$7385,5,0)</f>
        <v>32000</v>
      </c>
      <c r="O4893" s="17" t="n">
        <f aca="false">VLOOKUP(F4893,'[1]Goa Member''s Details Revised'!$C$2:$AO$7385,5,0)</f>
        <v>32000</v>
      </c>
      <c r="P4893" s="17" t="n">
        <f aca="false">VLOOKUP(F4893,'[1]Goa Member''s Details Revised'!$C$2:$AO$7385,6,0)</f>
        <v>32000</v>
      </c>
      <c r="Q4893" s="17" t="str">
        <f aca="false">VLOOKUP(F4893,'[1]Goa Member''s Details Revised'!$C$2:$AO$7385,8,0)</f>
        <v>I.R.M</v>
      </c>
      <c r="R4893" s="17" t="n">
        <f aca="false">+O4893-P4893</f>
        <v>0</v>
      </c>
      <c r="S4893" s="15" t="e">
        <f aca="false">+#REF!-K4893</f>
        <v>#REF!</v>
      </c>
      <c r="T4893" s="17" t="n">
        <f aca="false">IF(Q4893="regular",((P4893-(P4893/99)*S4893)),(P4893-(P4893*20%)))</f>
        <v>25600</v>
      </c>
      <c r="U4893" s="17" t="e">
        <f aca="false">((P4893-(P4893/99)*S4893))</f>
        <v>#REF!</v>
      </c>
      <c r="V4893" s="17" t="n">
        <f aca="false">IF(Q4893="regular",0,(P4893-(O4893*20%)))</f>
        <v>25600</v>
      </c>
      <c r="W4893" s="17"/>
      <c r="X4893" s="15"/>
      <c r="Y4893" s="18" t="str">
        <f aca="false">VLOOKUP(F4893,'[1]Goa Member''s Details Revised'!$C$2:$AO$7385,12,0)</f>
        <v>we send last reminder in 2012.then we did not receive any reply.</v>
      </c>
    </row>
    <row r="4894" customFormat="false" ht="30" hidden="false" customHeight="false" outlineLevel="0" collapsed="false">
      <c r="B4894" s="14" t="n">
        <v>4893</v>
      </c>
      <c r="C4894" s="15"/>
      <c r="D4894" s="15" t="s">
        <v>13547</v>
      </c>
      <c r="E4894" s="15" t="s">
        <v>25</v>
      </c>
      <c r="F4894" s="15" t="n">
        <v>1000079</v>
      </c>
      <c r="G4894" s="15"/>
      <c r="H4894" s="16" t="str">
        <f aca="false">VLOOKUP(F4894,'[1]Goa Member''s Details Revised'!$C$2:$AO$7385,2,0)</f>
        <v>L. N. C</v>
      </c>
      <c r="I4894" s="15" t="n">
        <v>14</v>
      </c>
      <c r="J4894" s="15" t="s">
        <v>255</v>
      </c>
      <c r="K4894" s="15" t="n">
        <v>1994</v>
      </c>
      <c r="L4894" s="16" t="str">
        <f aca="false">VLOOKUP(F4894,'[1]Goa Member''s Details Revised'!$C$2:$AO$7385,9,0)</f>
        <v>Never</v>
      </c>
      <c r="M4894" s="15" t="s">
        <v>13548</v>
      </c>
      <c r="N4894" s="17" t="n">
        <f aca="false">VLOOKUP(F4894,'[1]Goa Member''s Details Revised'!$C$2:$AO$7385,5,0)</f>
        <v>22000</v>
      </c>
      <c r="O4894" s="17" t="n">
        <f aca="false">VLOOKUP(F4894,'[1]Goa Member''s Details Revised'!$C$2:$AO$7385,5,0)</f>
        <v>22000</v>
      </c>
      <c r="P4894" s="17" t="n">
        <f aca="false">VLOOKUP(F4894,'[1]Goa Member''s Details Revised'!$C$2:$AO$7385,6,0)</f>
        <v>20900</v>
      </c>
      <c r="Q4894" s="17" t="str">
        <f aca="false">VLOOKUP(F4894,'[1]Goa Member''s Details Revised'!$C$2:$AO$7385,8,0)</f>
        <v>I.R.M</v>
      </c>
      <c r="R4894" s="17" t="n">
        <f aca="false">+O4894-P4894</f>
        <v>1100</v>
      </c>
      <c r="S4894" s="15" t="e">
        <f aca="false">+#REF!-K4894</f>
        <v>#REF!</v>
      </c>
      <c r="T4894" s="17" t="n">
        <f aca="false">IF(Q4894="regular",((P4894-(P4894/99)*S4894)),(P4894-(P4894*20%)))</f>
        <v>16720</v>
      </c>
      <c r="U4894" s="17" t="e">
        <f aca="false">((P4894-(P4894/99)*S4894))</f>
        <v>#REF!</v>
      </c>
      <c r="V4894" s="17" t="n">
        <f aca="false">IF(Q4894="regular",0,(P4894-(O4894*20%)))</f>
        <v>16500</v>
      </c>
      <c r="W4894" s="17"/>
      <c r="X4894" s="15"/>
      <c r="Y4894" s="18" t="str">
        <f aca="false">VLOOKUP(F4894,'[1]Goa Member''s Details Revised'!$C$2:$AO$7385,12,0)</f>
        <v>we send last reminder in 2012.then we did not receive any reply.</v>
      </c>
    </row>
    <row r="4895" customFormat="false" ht="15" hidden="false" customHeight="false" outlineLevel="0" collapsed="false">
      <c r="B4895" s="14" t="n">
        <v>4894</v>
      </c>
      <c r="C4895" s="15"/>
      <c r="D4895" s="15" t="s">
        <v>13549</v>
      </c>
      <c r="E4895" s="15" t="s">
        <v>25</v>
      </c>
      <c r="F4895" s="15" t="n">
        <v>1000080</v>
      </c>
      <c r="G4895" s="15"/>
      <c r="H4895" s="16" t="str">
        <f aca="false">VLOOKUP(F4895,'[1]Goa Member''s Details Revised'!$C$2:$AO$7385,2,0)</f>
        <v>L. N. C</v>
      </c>
      <c r="I4895" s="15" t="n">
        <v>30</v>
      </c>
      <c r="J4895" s="15" t="s">
        <v>255</v>
      </c>
      <c r="K4895" s="15" t="n">
        <v>1994</v>
      </c>
      <c r="L4895" s="16" t="n">
        <f aca="false">VLOOKUP(F4895,'[1]Goa Member''s Details Revised'!$C$2:$AO$7385,9,0)</f>
        <v>2007</v>
      </c>
      <c r="M4895" s="15" t="s">
        <v>13550</v>
      </c>
      <c r="N4895" s="17" t="n">
        <f aca="false">VLOOKUP(F4895,'[1]Goa Member''s Details Revised'!$C$2:$AO$7385,5,0)</f>
        <v>52000</v>
      </c>
      <c r="O4895" s="17" t="n">
        <f aca="false">VLOOKUP(F4895,'[1]Goa Member''s Details Revised'!$C$2:$AO$7385,5,0)</f>
        <v>52000</v>
      </c>
      <c r="P4895" s="17" t="n">
        <f aca="false">VLOOKUP(F4895,'[1]Goa Member''s Details Revised'!$C$2:$AO$7385,6,0)</f>
        <v>52000</v>
      </c>
      <c r="Q4895" s="17" t="str">
        <f aca="false">VLOOKUP(F4895,'[1]Goa Member''s Details Revised'!$C$2:$AO$7385,8,0)</f>
        <v>R.M</v>
      </c>
      <c r="R4895" s="17" t="n">
        <f aca="false">+O4895-P4895</f>
        <v>0</v>
      </c>
      <c r="S4895" s="15" t="e">
        <f aca="false">+#REF!-K4895</f>
        <v>#REF!</v>
      </c>
      <c r="T4895" s="17" t="n">
        <f aca="false">IF(Q4895="regular",((P4895-(P4895/99)*S4895)),(P4895-(P4895*20%)))</f>
        <v>41600</v>
      </c>
      <c r="U4895" s="17" t="e">
        <f aca="false">((P4895-(P4895/99)*S4895))</f>
        <v>#REF!</v>
      </c>
      <c r="V4895" s="17" t="n">
        <f aca="false">IF(Q4895="regular",0,(P4895-(O4895*20%)))</f>
        <v>41600</v>
      </c>
      <c r="W4895" s="17"/>
      <c r="X4895" s="15"/>
      <c r="Y4895" s="18" t="str">
        <f aca="false">VLOOKUP(F4895,'[1]Goa Member''s Details Revised'!$C$2:$AO$7385,12,0)</f>
        <v>As POD last communication 2007</v>
      </c>
    </row>
    <row r="4896" customFormat="false" ht="15" hidden="false" customHeight="false" outlineLevel="0" collapsed="false">
      <c r="B4896" s="14" t="n">
        <v>4895</v>
      </c>
      <c r="C4896" s="15"/>
      <c r="D4896" s="15" t="s">
        <v>13551</v>
      </c>
      <c r="E4896" s="15" t="s">
        <v>25</v>
      </c>
      <c r="F4896" s="15" t="n">
        <v>1000081</v>
      </c>
      <c r="G4896" s="15"/>
      <c r="H4896" s="16" t="str">
        <f aca="false">VLOOKUP(F4896,'[1]Goa Member''s Details Revised'!$C$2:$AO$7385,2,0)</f>
        <v>L. N. C</v>
      </c>
      <c r="I4896" s="15" t="n">
        <v>30</v>
      </c>
      <c r="J4896" s="15" t="s">
        <v>255</v>
      </c>
      <c r="K4896" s="15" t="n">
        <v>1994</v>
      </c>
      <c r="L4896" s="16" t="str">
        <f aca="false">VLOOKUP(F4896,'[1]Goa Member''s Details Revised'!$C$2:$AO$7385,9,0)</f>
        <v>Never</v>
      </c>
      <c r="M4896" s="15" t="s">
        <v>13552</v>
      </c>
      <c r="N4896" s="17" t="n">
        <f aca="false">VLOOKUP(F4896,'[1]Goa Member''s Details Revised'!$C$2:$AO$7385,5,0)</f>
        <v>22000</v>
      </c>
      <c r="O4896" s="17" t="n">
        <f aca="false">VLOOKUP(F4896,'[1]Goa Member''s Details Revised'!$C$2:$AO$7385,5,0)</f>
        <v>22000</v>
      </c>
      <c r="P4896" s="17" t="n">
        <f aca="false">VLOOKUP(F4896,'[1]Goa Member''s Details Revised'!$C$2:$AO$7385,6,0)</f>
        <v>22000</v>
      </c>
      <c r="Q4896" s="17" t="str">
        <f aca="false">VLOOKUP(F4896,'[1]Goa Member''s Details Revised'!$C$2:$AO$7385,8,0)</f>
        <v>I.R.M</v>
      </c>
      <c r="R4896" s="17" t="n">
        <f aca="false">+O4896-P4896</f>
        <v>0</v>
      </c>
      <c r="S4896" s="15" t="e">
        <f aca="false">+#REF!-K4896</f>
        <v>#REF!</v>
      </c>
      <c r="T4896" s="17" t="n">
        <f aca="false">IF(Q4896="regular",((P4896-(P4896/99)*S4896)),(P4896-(P4896*20%)))</f>
        <v>17600</v>
      </c>
      <c r="U4896" s="17" t="e">
        <f aca="false">((P4896-(P4896/99)*S4896))</f>
        <v>#REF!</v>
      </c>
      <c r="V4896" s="17" t="n">
        <f aca="false">IF(Q4896="regular",0,(P4896-(O4896*20%)))</f>
        <v>17600</v>
      </c>
      <c r="W4896" s="17"/>
      <c r="X4896" s="15"/>
      <c r="Y4896" s="18" t="str">
        <f aca="false">VLOOKUP(F4896,'[1]Goa Member''s Details Revised'!$C$2:$AO$7385,12,0)</f>
        <v>As POD last communication 2007</v>
      </c>
    </row>
    <row r="4897" customFormat="false" ht="30" hidden="false" customHeight="false" outlineLevel="0" collapsed="false">
      <c r="B4897" s="14" t="n">
        <v>4896</v>
      </c>
      <c r="C4897" s="15"/>
      <c r="D4897" s="15" t="s">
        <v>13553</v>
      </c>
      <c r="E4897" s="15" t="s">
        <v>25</v>
      </c>
      <c r="F4897" s="15" t="n">
        <v>1000082</v>
      </c>
      <c r="G4897" s="15"/>
      <c r="H4897" s="16" t="str">
        <f aca="false">VLOOKUP(F4897,'[1]Goa Member''s Details Revised'!$C$2:$AO$7385,2,0)</f>
        <v>L. N. C</v>
      </c>
      <c r="I4897" s="15" t="n">
        <v>30</v>
      </c>
      <c r="J4897" s="15" t="s">
        <v>255</v>
      </c>
      <c r="K4897" s="15" t="n">
        <v>1994</v>
      </c>
      <c r="L4897" s="16" t="str">
        <f aca="false">VLOOKUP(F4897,'[1]Goa Member''s Details Revised'!$C$2:$AO$7385,9,0)</f>
        <v>Never</v>
      </c>
      <c r="M4897" s="15" t="s">
        <v>13554</v>
      </c>
      <c r="N4897" s="17" t="n">
        <f aca="false">VLOOKUP(F4897,'[1]Goa Member''s Details Revised'!$C$2:$AO$7385,5,0)</f>
        <v>30000</v>
      </c>
      <c r="O4897" s="17" t="n">
        <f aca="false">VLOOKUP(F4897,'[1]Goa Member''s Details Revised'!$C$2:$AO$7385,5,0)</f>
        <v>30000</v>
      </c>
      <c r="P4897" s="17" t="n">
        <f aca="false">VLOOKUP(F4897,'[1]Goa Member''s Details Revised'!$C$2:$AO$7385,6,0)</f>
        <v>30000</v>
      </c>
      <c r="Q4897" s="17" t="str">
        <f aca="false">VLOOKUP(F4897,'[1]Goa Member''s Details Revised'!$C$2:$AO$7385,8,0)</f>
        <v>I.R.M</v>
      </c>
      <c r="R4897" s="17" t="n">
        <f aca="false">+O4897-P4897</f>
        <v>0</v>
      </c>
      <c r="S4897" s="15" t="e">
        <f aca="false">+#REF!-K4897</f>
        <v>#REF!</v>
      </c>
      <c r="T4897" s="17" t="n">
        <f aca="false">IF(Q4897="regular",((P4897-(P4897/99)*S4897)),(P4897-(P4897*20%)))</f>
        <v>24000</v>
      </c>
      <c r="U4897" s="17" t="e">
        <f aca="false">((P4897-(P4897/99)*S4897))</f>
        <v>#REF!</v>
      </c>
      <c r="V4897" s="17" t="n">
        <f aca="false">IF(Q4897="regular",0,(P4897-(O4897*20%)))</f>
        <v>24000</v>
      </c>
      <c r="W4897" s="17"/>
      <c r="X4897" s="15"/>
      <c r="Y4897" s="18" t="str">
        <f aca="false">VLOOKUP(F4897,'[1]Goa Member''s Details Revised'!$C$2:$AO$7385,12,0)</f>
        <v>we send last reminder in 2012.then we did not receive any reply.</v>
      </c>
    </row>
    <row r="4898" customFormat="false" ht="15" hidden="false" customHeight="false" outlineLevel="0" collapsed="false">
      <c r="B4898" s="14" t="n">
        <v>4897</v>
      </c>
      <c r="C4898" s="15"/>
      <c r="D4898" s="15" t="s">
        <v>13555</v>
      </c>
      <c r="E4898" s="15" t="s">
        <v>25</v>
      </c>
      <c r="F4898" s="15" t="n">
        <v>1000083</v>
      </c>
      <c r="G4898" s="15"/>
      <c r="H4898" s="16" t="str">
        <f aca="false">VLOOKUP(F4898,'[1]Goa Member''s Details Revised'!$C$2:$AO$7385,2,0)</f>
        <v>L. N. C</v>
      </c>
      <c r="I4898" s="15" t="n">
        <v>30</v>
      </c>
      <c r="J4898" s="15" t="s">
        <v>255</v>
      </c>
      <c r="K4898" s="15" t="n">
        <v>1994</v>
      </c>
      <c r="L4898" s="16" t="str">
        <f aca="false">VLOOKUP(F4898,'[1]Goa Member''s Details Revised'!$C$2:$AO$7385,9,0)</f>
        <v>Never</v>
      </c>
      <c r="M4898" s="15" t="s">
        <v>13556</v>
      </c>
      <c r="N4898" s="17" t="n">
        <f aca="false">VLOOKUP(F4898,'[1]Goa Member''s Details Revised'!$C$2:$AO$7385,5,0)</f>
        <v>22000</v>
      </c>
      <c r="O4898" s="17" t="n">
        <f aca="false">VLOOKUP(F4898,'[1]Goa Member''s Details Revised'!$C$2:$AO$7385,5,0)</f>
        <v>22000</v>
      </c>
      <c r="P4898" s="17" t="n">
        <f aca="false">VLOOKUP(F4898,'[1]Goa Member''s Details Revised'!$C$2:$AO$7385,6,0)</f>
        <v>8800</v>
      </c>
      <c r="Q4898" s="17" t="str">
        <f aca="false">VLOOKUP(F4898,'[1]Goa Member''s Details Revised'!$C$2:$AO$7385,8,0)</f>
        <v>Outstanding</v>
      </c>
      <c r="R4898" s="17" t="n">
        <f aca="false">+O4898-P4898</f>
        <v>13200</v>
      </c>
      <c r="S4898" s="15" t="e">
        <f aca="false">+#REF!-K4898</f>
        <v>#REF!</v>
      </c>
      <c r="T4898" s="17" t="n">
        <f aca="false">IF(Q4898="regular",((P4898-(P4898/99)*S4898)),(P4898-(P4898*20%)))</f>
        <v>7040</v>
      </c>
      <c r="U4898" s="17" t="e">
        <f aca="false">((P4898-(P4898/99)*S4898))</f>
        <v>#REF!</v>
      </c>
      <c r="V4898" s="17" t="n">
        <f aca="false">IF(Q4898="regular",0,(P4898-(O4898*20%)))</f>
        <v>4400</v>
      </c>
      <c r="W4898" s="17"/>
      <c r="X4898" s="15"/>
      <c r="Y4898" s="18" t="str">
        <f aca="false">VLOOKUP(F4898,'[1]Goa Member''s Details Revised'!$C$2:$AO$7385,12,0)</f>
        <v>last reminder in  communication 2009</v>
      </c>
    </row>
    <row r="4899" customFormat="false" ht="30" hidden="false" customHeight="false" outlineLevel="0" collapsed="false">
      <c r="B4899" s="14" t="n">
        <v>4898</v>
      </c>
      <c r="C4899" s="15"/>
      <c r="D4899" s="15" t="s">
        <v>13557</v>
      </c>
      <c r="E4899" s="15" t="s">
        <v>25</v>
      </c>
      <c r="F4899" s="15" t="n">
        <v>1000084</v>
      </c>
      <c r="G4899" s="15"/>
      <c r="H4899" s="16" t="str">
        <f aca="false">VLOOKUP(F4899,'[1]Goa Member''s Details Revised'!$C$2:$AO$7385,2,0)</f>
        <v>L. N. C</v>
      </c>
      <c r="I4899" s="15" t="n">
        <v>25</v>
      </c>
      <c r="J4899" s="15" t="s">
        <v>255</v>
      </c>
      <c r="K4899" s="15" t="n">
        <v>1994</v>
      </c>
      <c r="L4899" s="16" t="str">
        <f aca="false">VLOOKUP(F4899,'[1]Goa Member''s Details Revised'!$C$2:$AO$7385,9,0)</f>
        <v>Never</v>
      </c>
      <c r="M4899" s="15" t="s">
        <v>13558</v>
      </c>
      <c r="N4899" s="17" t="n">
        <f aca="false">VLOOKUP(F4899,'[1]Goa Member''s Details Revised'!$C$2:$AO$7385,5,0)</f>
        <v>22000</v>
      </c>
      <c r="O4899" s="17" t="n">
        <f aca="false">VLOOKUP(F4899,'[1]Goa Member''s Details Revised'!$C$2:$AO$7385,5,0)</f>
        <v>22000</v>
      </c>
      <c r="P4899" s="17" t="n">
        <f aca="false">VLOOKUP(F4899,'[1]Goa Member''s Details Revised'!$C$2:$AO$7385,6,0)</f>
        <v>22000</v>
      </c>
      <c r="Q4899" s="17" t="str">
        <f aca="false">VLOOKUP(F4899,'[1]Goa Member''s Details Revised'!$C$2:$AO$7385,8,0)</f>
        <v>I.R.M</v>
      </c>
      <c r="R4899" s="17" t="n">
        <f aca="false">+O4899-P4899</f>
        <v>0</v>
      </c>
      <c r="S4899" s="15" t="e">
        <f aca="false">+#REF!-K4899</f>
        <v>#REF!</v>
      </c>
      <c r="T4899" s="17" t="n">
        <f aca="false">IF(Q4899="regular",((P4899-(P4899/99)*S4899)),(P4899-(P4899*20%)))</f>
        <v>17600</v>
      </c>
      <c r="U4899" s="17" t="e">
        <f aca="false">((P4899-(P4899/99)*S4899))</f>
        <v>#REF!</v>
      </c>
      <c r="V4899" s="17" t="n">
        <f aca="false">IF(Q4899="regular",0,(P4899-(O4899*20%)))</f>
        <v>17600</v>
      </c>
      <c r="W4899" s="17"/>
      <c r="X4899" s="15"/>
      <c r="Y4899" s="18" t="str">
        <f aca="false">VLOOKUP(F4899,'[1]Goa Member''s Details Revised'!$C$2:$AO$7385,12,0)</f>
        <v>we send last reminder in 2012.then we did not receive any reply.</v>
      </c>
    </row>
    <row r="4900" customFormat="false" ht="15" hidden="false" customHeight="false" outlineLevel="0" collapsed="false">
      <c r="B4900" s="14" t="n">
        <v>4899</v>
      </c>
      <c r="C4900" s="15"/>
      <c r="D4900" s="15" t="s">
        <v>13559</v>
      </c>
      <c r="E4900" s="15" t="s">
        <v>25</v>
      </c>
      <c r="F4900" s="15" t="n">
        <v>1000085</v>
      </c>
      <c r="G4900" s="15"/>
      <c r="H4900" s="16" t="str">
        <f aca="false">VLOOKUP(F4900,'[1]Goa Member''s Details Revised'!$C$2:$AO$7385,2,0)</f>
        <v>L. N. C</v>
      </c>
      <c r="I4900" s="15" t="n">
        <v>30</v>
      </c>
      <c r="J4900" s="15" t="s">
        <v>255</v>
      </c>
      <c r="K4900" s="15" t="n">
        <v>1994</v>
      </c>
      <c r="L4900" s="16" t="str">
        <f aca="false">VLOOKUP(F4900,'[1]Goa Member''s Details Revised'!$C$2:$AO$7385,9,0)</f>
        <v>Never</v>
      </c>
      <c r="M4900" s="15" t="s">
        <v>13560</v>
      </c>
      <c r="N4900" s="17" t="n">
        <f aca="false">VLOOKUP(F4900,'[1]Goa Member''s Details Revised'!$C$2:$AO$7385,5,0)</f>
        <v>22000</v>
      </c>
      <c r="O4900" s="17" t="n">
        <f aca="false">VLOOKUP(F4900,'[1]Goa Member''s Details Revised'!$C$2:$AO$7385,5,0)</f>
        <v>22000</v>
      </c>
      <c r="P4900" s="17" t="n">
        <f aca="false">VLOOKUP(F4900,'[1]Goa Member''s Details Revised'!$C$2:$AO$7385,6,0)</f>
        <v>22000</v>
      </c>
      <c r="Q4900" s="17" t="str">
        <f aca="false">VLOOKUP(F4900,'[1]Goa Member''s Details Revised'!$C$2:$AO$7385,8,0)</f>
        <v>I.R.M</v>
      </c>
      <c r="R4900" s="17" t="n">
        <f aca="false">+O4900-P4900</f>
        <v>0</v>
      </c>
      <c r="S4900" s="15" t="e">
        <f aca="false">+#REF!-K4900</f>
        <v>#REF!</v>
      </c>
      <c r="T4900" s="17" t="n">
        <f aca="false">IF(Q4900="regular",((P4900-(P4900/99)*S4900)),(P4900-(P4900*20%)))</f>
        <v>17600</v>
      </c>
      <c r="U4900" s="17" t="e">
        <f aca="false">((P4900-(P4900/99)*S4900))</f>
        <v>#REF!</v>
      </c>
      <c r="V4900" s="17" t="n">
        <f aca="false">IF(Q4900="regular",0,(P4900-(O4900*20%)))</f>
        <v>17600</v>
      </c>
      <c r="W4900" s="17"/>
      <c r="X4900" s="15"/>
      <c r="Y4900" s="18" t="str">
        <f aca="false">VLOOKUP(F4900,'[1]Goa Member''s Details Revised'!$C$2:$AO$7385,12,0)</f>
        <v>As POD last communication 2007</v>
      </c>
    </row>
    <row r="4901" customFormat="false" ht="15" hidden="false" customHeight="false" outlineLevel="0" collapsed="false">
      <c r="B4901" s="14" t="n">
        <v>4900</v>
      </c>
      <c r="C4901" s="15"/>
      <c r="D4901" s="15" t="s">
        <v>13561</v>
      </c>
      <c r="E4901" s="15" t="s">
        <v>25</v>
      </c>
      <c r="F4901" s="15" t="n">
        <v>1000086</v>
      </c>
      <c r="G4901" s="15"/>
      <c r="H4901" s="16" t="str">
        <f aca="false">VLOOKUP(F4901,'[1]Goa Member''s Details Revised'!$C$2:$AO$7385,2,0)</f>
        <v>L. N. C</v>
      </c>
      <c r="I4901" s="15" t="n">
        <v>30</v>
      </c>
      <c r="J4901" s="15" t="s">
        <v>255</v>
      </c>
      <c r="K4901" s="15" t="n">
        <v>1994</v>
      </c>
      <c r="L4901" s="16" t="n">
        <f aca="false">VLOOKUP(F4901,'[1]Goa Member''s Details Revised'!$C$2:$AO$7385,9,0)</f>
        <v>2009</v>
      </c>
      <c r="M4901" s="15" t="s">
        <v>13562</v>
      </c>
      <c r="N4901" s="17" t="n">
        <f aca="false">VLOOKUP(F4901,'[1]Goa Member''s Details Revised'!$C$2:$AO$7385,5,0)</f>
        <v>22000</v>
      </c>
      <c r="O4901" s="17" t="n">
        <f aca="false">VLOOKUP(F4901,'[1]Goa Member''s Details Revised'!$C$2:$AO$7385,5,0)</f>
        <v>22000</v>
      </c>
      <c r="P4901" s="17" t="n">
        <f aca="false">VLOOKUP(F4901,'[1]Goa Member''s Details Revised'!$C$2:$AO$7385,6,0)</f>
        <v>22000</v>
      </c>
      <c r="Q4901" s="17" t="str">
        <f aca="false">VLOOKUP(F4901,'[1]Goa Member''s Details Revised'!$C$2:$AO$7385,8,0)</f>
        <v>R.M</v>
      </c>
      <c r="R4901" s="17" t="n">
        <f aca="false">+O4901-P4901</f>
        <v>0</v>
      </c>
      <c r="S4901" s="15" t="e">
        <f aca="false">+#REF!-K4901</f>
        <v>#REF!</v>
      </c>
      <c r="T4901" s="17" t="n">
        <f aca="false">IF(Q4901="regular",((P4901-(P4901/99)*S4901)),(P4901-(P4901*20%)))</f>
        <v>17600</v>
      </c>
      <c r="U4901" s="17" t="e">
        <f aca="false">((P4901-(P4901/99)*S4901))</f>
        <v>#REF!</v>
      </c>
      <c r="V4901" s="17" t="n">
        <f aca="false">IF(Q4901="regular",0,(P4901-(O4901*20%)))</f>
        <v>17600</v>
      </c>
      <c r="W4901" s="17"/>
      <c r="X4901" s="15"/>
      <c r="Y4901" s="18" t="str">
        <f aca="false">VLOOKUP(F4901,'[1]Goa Member''s Details Revised'!$C$2:$AO$7385,12,0)</f>
        <v>No reminder send so last communication 09</v>
      </c>
    </row>
    <row r="4902" customFormat="false" ht="30" hidden="false" customHeight="false" outlineLevel="0" collapsed="false">
      <c r="B4902" s="14" t="n">
        <v>4901</v>
      </c>
      <c r="C4902" s="15"/>
      <c r="D4902" s="15" t="s">
        <v>13563</v>
      </c>
      <c r="E4902" s="15" t="s">
        <v>25</v>
      </c>
      <c r="F4902" s="15" t="n">
        <v>1000087</v>
      </c>
      <c r="G4902" s="15"/>
      <c r="H4902" s="16" t="str">
        <f aca="false">VLOOKUP(F4902,'[1]Goa Member''s Details Revised'!$C$2:$AO$7385,2,0)</f>
        <v>L. N. C</v>
      </c>
      <c r="I4902" s="15" t="n">
        <v>29</v>
      </c>
      <c r="J4902" s="15" t="s">
        <v>255</v>
      </c>
      <c r="K4902" s="15" t="n">
        <v>1994</v>
      </c>
      <c r="L4902" s="16" t="str">
        <f aca="false">VLOOKUP(F4902,'[1]Goa Member''s Details Revised'!$C$2:$AO$7385,9,0)</f>
        <v>Never</v>
      </c>
      <c r="M4902" s="15" t="s">
        <v>13564</v>
      </c>
      <c r="N4902" s="17" t="n">
        <f aca="false">VLOOKUP(F4902,'[1]Goa Member''s Details Revised'!$C$2:$AO$7385,5,0)</f>
        <v>45000</v>
      </c>
      <c r="O4902" s="17" t="n">
        <f aca="false">VLOOKUP(F4902,'[1]Goa Member''s Details Revised'!$C$2:$AO$7385,5,0)</f>
        <v>45000</v>
      </c>
      <c r="P4902" s="17" t="n">
        <f aca="false">VLOOKUP(F4902,'[1]Goa Member''s Details Revised'!$C$2:$AO$7385,6,0)</f>
        <v>45000</v>
      </c>
      <c r="Q4902" s="17" t="str">
        <f aca="false">VLOOKUP(F4902,'[1]Goa Member''s Details Revised'!$C$2:$AO$7385,8,0)</f>
        <v>I.R.M</v>
      </c>
      <c r="R4902" s="17" t="n">
        <f aca="false">+O4902-P4902</f>
        <v>0</v>
      </c>
      <c r="S4902" s="15" t="e">
        <f aca="false">+#REF!-K4902</f>
        <v>#REF!</v>
      </c>
      <c r="T4902" s="17" t="n">
        <f aca="false">IF(Q4902="regular",((P4902-(P4902/99)*S4902)),(P4902-(P4902*20%)))</f>
        <v>36000</v>
      </c>
      <c r="U4902" s="17" t="e">
        <f aca="false">((P4902-(P4902/99)*S4902))</f>
        <v>#REF!</v>
      </c>
      <c r="V4902" s="17" t="n">
        <f aca="false">IF(Q4902="regular",0,(P4902-(O4902*20%)))</f>
        <v>36000</v>
      </c>
      <c r="W4902" s="17"/>
      <c r="X4902" s="15"/>
      <c r="Y4902" s="18" t="str">
        <f aca="false">VLOOKUP(F4902,'[1]Goa Member''s Details Revised'!$C$2:$AO$7385,12,0)</f>
        <v>we send last reminder in 2012.then we did not receive any reply.</v>
      </c>
    </row>
    <row r="4903" customFormat="false" ht="15" hidden="false" customHeight="false" outlineLevel="0" collapsed="false">
      <c r="B4903" s="14" t="n">
        <v>4902</v>
      </c>
      <c r="C4903" s="15"/>
      <c r="D4903" s="15" t="s">
        <v>13565</v>
      </c>
      <c r="E4903" s="15" t="s">
        <v>25</v>
      </c>
      <c r="F4903" s="15" t="n">
        <v>1000088</v>
      </c>
      <c r="G4903" s="15"/>
      <c r="H4903" s="16" t="str">
        <f aca="false">VLOOKUP(F4903,'[1]Goa Member''s Details Revised'!$C$2:$AO$7385,2,0)</f>
        <v>L. N. C</v>
      </c>
      <c r="I4903" s="15" t="n">
        <v>30</v>
      </c>
      <c r="J4903" s="15" t="s">
        <v>255</v>
      </c>
      <c r="K4903" s="15" t="n">
        <v>1994</v>
      </c>
      <c r="L4903" s="16" t="str">
        <f aca="false">VLOOKUP(F4903,'[1]Goa Member''s Details Revised'!$C$2:$AO$7385,9,0)</f>
        <v>Never</v>
      </c>
      <c r="M4903" s="15" t="s">
        <v>13566</v>
      </c>
      <c r="N4903" s="17" t="n">
        <f aca="false">VLOOKUP(F4903,'[1]Goa Member''s Details Revised'!$C$2:$AO$7385,5,0)</f>
        <v>42000</v>
      </c>
      <c r="O4903" s="17" t="n">
        <f aca="false">VLOOKUP(F4903,'[1]Goa Member''s Details Revised'!$C$2:$AO$7385,5,0)</f>
        <v>42000</v>
      </c>
      <c r="P4903" s="17" t="n">
        <f aca="false">VLOOKUP(F4903,'[1]Goa Member''s Details Revised'!$C$2:$AO$7385,6,0)</f>
        <v>16800</v>
      </c>
      <c r="Q4903" s="17" t="str">
        <f aca="false">VLOOKUP(F4903,'[1]Goa Member''s Details Revised'!$C$2:$AO$7385,8,0)</f>
        <v>Outstanding</v>
      </c>
      <c r="R4903" s="17" t="n">
        <f aca="false">+O4903-P4903</f>
        <v>25200</v>
      </c>
      <c r="S4903" s="15" t="e">
        <f aca="false">+#REF!-K4903</f>
        <v>#REF!</v>
      </c>
      <c r="T4903" s="17" t="n">
        <f aca="false">IF(Q4903="regular",((P4903-(P4903/99)*S4903)),(P4903-(P4903*20%)))</f>
        <v>13440</v>
      </c>
      <c r="U4903" s="17" t="e">
        <f aca="false">((P4903-(P4903/99)*S4903))</f>
        <v>#REF!</v>
      </c>
      <c r="V4903" s="17" t="n">
        <f aca="false">IF(Q4903="regular",0,(P4903-(O4903*20%)))</f>
        <v>8400</v>
      </c>
      <c r="W4903" s="17"/>
      <c r="X4903" s="15"/>
      <c r="Y4903" s="18" t="str">
        <f aca="false">VLOOKUP(F4903,'[1]Goa Member''s Details Revised'!$C$2:$AO$7385,12,0)</f>
        <v>As POD last communication 07(Outstanding Rs. 25200/-)</v>
      </c>
    </row>
    <row r="4904" customFormat="false" ht="30" hidden="false" customHeight="false" outlineLevel="0" collapsed="false">
      <c r="B4904" s="14" t="n">
        <v>4903</v>
      </c>
      <c r="C4904" s="15"/>
      <c r="D4904" s="15" t="s">
        <v>13567</v>
      </c>
      <c r="E4904" s="15" t="s">
        <v>25</v>
      </c>
      <c r="F4904" s="15" t="n">
        <v>1000089</v>
      </c>
      <c r="G4904" s="15"/>
      <c r="H4904" s="16" t="str">
        <f aca="false">VLOOKUP(F4904,'[1]Goa Member''s Details Revised'!$C$2:$AO$7385,2,0)</f>
        <v>L. N. C</v>
      </c>
      <c r="I4904" s="15" t="n">
        <v>30</v>
      </c>
      <c r="J4904" s="15" t="s">
        <v>255</v>
      </c>
      <c r="K4904" s="15" t="n">
        <v>1994</v>
      </c>
      <c r="L4904" s="16" t="str">
        <f aca="false">VLOOKUP(F4904,'[1]Goa Member''s Details Revised'!$C$2:$AO$7385,9,0)</f>
        <v>Never</v>
      </c>
      <c r="M4904" s="15" t="s">
        <v>13568</v>
      </c>
      <c r="N4904" s="17" t="n">
        <f aca="false">VLOOKUP(F4904,'[1]Goa Member''s Details Revised'!$C$2:$AO$7385,5,0)</f>
        <v>35000</v>
      </c>
      <c r="O4904" s="17" t="n">
        <f aca="false">VLOOKUP(F4904,'[1]Goa Member''s Details Revised'!$C$2:$AO$7385,5,0)</f>
        <v>35000</v>
      </c>
      <c r="P4904" s="17" t="n">
        <f aca="false">VLOOKUP(F4904,'[1]Goa Member''s Details Revised'!$C$2:$AO$7385,6,0)</f>
        <v>35000</v>
      </c>
      <c r="Q4904" s="17" t="str">
        <f aca="false">VLOOKUP(F4904,'[1]Goa Member''s Details Revised'!$C$2:$AO$7385,8,0)</f>
        <v>I.R.M</v>
      </c>
      <c r="R4904" s="17" t="n">
        <f aca="false">+O4904-P4904</f>
        <v>0</v>
      </c>
      <c r="S4904" s="15" t="e">
        <f aca="false">+#REF!-K4904</f>
        <v>#REF!</v>
      </c>
      <c r="T4904" s="17" t="n">
        <f aca="false">IF(Q4904="regular",((P4904-(P4904/99)*S4904)),(P4904-(P4904*20%)))</f>
        <v>28000</v>
      </c>
      <c r="U4904" s="17" t="e">
        <f aca="false">((P4904-(P4904/99)*S4904))</f>
        <v>#REF!</v>
      </c>
      <c r="V4904" s="17" t="n">
        <f aca="false">IF(Q4904="regular",0,(P4904-(O4904*20%)))</f>
        <v>28000</v>
      </c>
      <c r="W4904" s="17"/>
      <c r="X4904" s="15"/>
      <c r="Y4904" s="18" t="str">
        <f aca="false">VLOOKUP(F4904,'[1]Goa Member''s Details Revised'!$C$2:$AO$7385,12,0)</f>
        <v>we send last reminder in 2012.then we did not receive any reply.</v>
      </c>
    </row>
    <row r="4905" customFormat="false" ht="30" hidden="false" customHeight="false" outlineLevel="0" collapsed="false">
      <c r="B4905" s="14" t="n">
        <v>4904</v>
      </c>
      <c r="C4905" s="15"/>
      <c r="D4905" s="15" t="s">
        <v>13569</v>
      </c>
      <c r="E4905" s="15" t="s">
        <v>25</v>
      </c>
      <c r="F4905" s="15" t="n">
        <v>1000091</v>
      </c>
      <c r="G4905" s="15"/>
      <c r="H4905" s="16" t="str">
        <f aca="false">VLOOKUP(F4905,'[1]Goa Member''s Details Revised'!$C$2:$AO$7385,2,0)</f>
        <v>L. N. C</v>
      </c>
      <c r="I4905" s="15" t="n">
        <v>29</v>
      </c>
      <c r="J4905" s="15" t="s">
        <v>255</v>
      </c>
      <c r="K4905" s="15" t="n">
        <v>1994</v>
      </c>
      <c r="L4905" s="16" t="str">
        <f aca="false">VLOOKUP(F4905,'[1]Goa Member''s Details Revised'!$C$2:$AO$7385,9,0)</f>
        <v>Never</v>
      </c>
      <c r="M4905" s="15" t="s">
        <v>13570</v>
      </c>
      <c r="N4905" s="17" t="n">
        <f aca="false">VLOOKUP(F4905,'[1]Goa Member''s Details Revised'!$C$2:$AO$7385,5,0)</f>
        <v>22000</v>
      </c>
      <c r="O4905" s="17" t="n">
        <f aca="false">VLOOKUP(F4905,'[1]Goa Member''s Details Revised'!$C$2:$AO$7385,5,0)</f>
        <v>22000</v>
      </c>
      <c r="P4905" s="17" t="n">
        <f aca="false">VLOOKUP(F4905,'[1]Goa Member''s Details Revised'!$C$2:$AO$7385,6,0)</f>
        <v>26400</v>
      </c>
      <c r="Q4905" s="17" t="str">
        <f aca="false">VLOOKUP(F4905,'[1]Goa Member''s Details Revised'!$C$2:$AO$7385,8,0)</f>
        <v>I.R.M</v>
      </c>
      <c r="R4905" s="17" t="n">
        <f aca="false">+O4905-P4905</f>
        <v>-4400</v>
      </c>
      <c r="S4905" s="15" t="e">
        <f aca="false">+#REF!-K4905</f>
        <v>#REF!</v>
      </c>
      <c r="T4905" s="17" t="n">
        <f aca="false">IF(Q4905="regular",((P4905-(P4905/99)*S4905)),(P4905-(P4905*20%)))</f>
        <v>21120</v>
      </c>
      <c r="U4905" s="17" t="e">
        <f aca="false">((P4905-(P4905/99)*S4905))</f>
        <v>#REF!</v>
      </c>
      <c r="V4905" s="17" t="n">
        <f aca="false">IF(Q4905="regular",0,(P4905-(O4905*20%)))</f>
        <v>22000</v>
      </c>
      <c r="W4905" s="17"/>
      <c r="X4905" s="15"/>
      <c r="Y4905" s="18" t="str">
        <f aca="false">VLOOKUP(F4905,'[1]Goa Member''s Details Revised'!$C$2:$AO$7385,12,0)</f>
        <v>we send last reminder in 2012.then we did not receive any reply.</v>
      </c>
    </row>
    <row r="4906" customFormat="false" ht="15" hidden="false" customHeight="false" outlineLevel="0" collapsed="false">
      <c r="B4906" s="14" t="n">
        <v>4905</v>
      </c>
      <c r="C4906" s="15"/>
      <c r="D4906" s="15" t="s">
        <v>13571</v>
      </c>
      <c r="E4906" s="15" t="s">
        <v>25</v>
      </c>
      <c r="F4906" s="15" t="n">
        <v>1000092</v>
      </c>
      <c r="G4906" s="15"/>
      <c r="H4906" s="16" t="str">
        <f aca="false">VLOOKUP(F4906,'[1]Goa Member''s Details Revised'!$C$2:$AO$7385,2,0)</f>
        <v>L. N. C</v>
      </c>
      <c r="I4906" s="15" t="n">
        <v>30</v>
      </c>
      <c r="J4906" s="15" t="s">
        <v>255</v>
      </c>
      <c r="K4906" s="15" t="n">
        <v>1994</v>
      </c>
      <c r="L4906" s="16" t="str">
        <f aca="false">VLOOKUP(F4906,'[1]Goa Member''s Details Revised'!$C$2:$AO$7385,9,0)</f>
        <v>Never</v>
      </c>
      <c r="M4906" s="15" t="s">
        <v>13572</v>
      </c>
      <c r="N4906" s="17" t="n">
        <f aca="false">VLOOKUP(F4906,'[1]Goa Member''s Details Revised'!$C$2:$AO$7385,5,0)</f>
        <v>22000</v>
      </c>
      <c r="O4906" s="17" t="n">
        <f aca="false">VLOOKUP(F4906,'[1]Goa Member''s Details Revised'!$C$2:$AO$7385,5,0)</f>
        <v>22000</v>
      </c>
      <c r="P4906" s="17" t="n">
        <f aca="false">VLOOKUP(F4906,'[1]Goa Member''s Details Revised'!$C$2:$AO$7385,6,0)</f>
        <v>22000</v>
      </c>
      <c r="Q4906" s="17" t="str">
        <f aca="false">VLOOKUP(F4906,'[1]Goa Member''s Details Revised'!$C$2:$AO$7385,8,0)</f>
        <v>I.R.M</v>
      </c>
      <c r="R4906" s="17" t="n">
        <f aca="false">+O4906-P4906</f>
        <v>0</v>
      </c>
      <c r="S4906" s="15" t="e">
        <f aca="false">+#REF!-K4906</f>
        <v>#REF!</v>
      </c>
      <c r="T4906" s="17" t="n">
        <f aca="false">IF(Q4906="regular",((P4906-(P4906/99)*S4906)),(P4906-(P4906*20%)))</f>
        <v>17600</v>
      </c>
      <c r="U4906" s="17" t="e">
        <f aca="false">((P4906-(P4906/99)*S4906))</f>
        <v>#REF!</v>
      </c>
      <c r="V4906" s="17" t="n">
        <f aca="false">IF(Q4906="regular",0,(P4906-(O4906*20%)))</f>
        <v>17600</v>
      </c>
      <c r="W4906" s="17"/>
      <c r="X4906" s="15"/>
      <c r="Y4906" s="18" t="str">
        <f aca="false">VLOOKUP(F4906,'[1]Goa Member''s Details Revised'!$C$2:$AO$7385,12,0)</f>
        <v>last communication 00</v>
      </c>
    </row>
    <row r="4907" customFormat="false" ht="30" hidden="false" customHeight="false" outlineLevel="0" collapsed="false">
      <c r="B4907" s="14" t="n">
        <v>4906</v>
      </c>
      <c r="C4907" s="15"/>
      <c r="D4907" s="15" t="s">
        <v>13573</v>
      </c>
      <c r="E4907" s="15" t="s">
        <v>25</v>
      </c>
      <c r="F4907" s="15" t="n">
        <v>1000093</v>
      </c>
      <c r="G4907" s="15"/>
      <c r="H4907" s="16" t="str">
        <f aca="false">VLOOKUP(F4907,'[1]Goa Member''s Details Revised'!$C$2:$AO$7385,2,0)</f>
        <v>L. N. C</v>
      </c>
      <c r="I4907" s="15" t="n">
        <v>24</v>
      </c>
      <c r="J4907" s="15" t="s">
        <v>255</v>
      </c>
      <c r="K4907" s="15" t="n">
        <v>1994</v>
      </c>
      <c r="L4907" s="16" t="str">
        <f aca="false">VLOOKUP(F4907,'[1]Goa Member''s Details Revised'!$C$2:$AO$7385,9,0)</f>
        <v>Never</v>
      </c>
      <c r="M4907" s="15" t="s">
        <v>13574</v>
      </c>
      <c r="N4907" s="17" t="n">
        <f aca="false">VLOOKUP(F4907,'[1]Goa Member''s Details Revised'!$C$2:$AO$7385,5,0)</f>
        <v>30000</v>
      </c>
      <c r="O4907" s="17" t="n">
        <f aca="false">VLOOKUP(F4907,'[1]Goa Member''s Details Revised'!$C$2:$AO$7385,5,0)</f>
        <v>30000</v>
      </c>
      <c r="P4907" s="17" t="n">
        <f aca="false">VLOOKUP(F4907,'[1]Goa Member''s Details Revised'!$C$2:$AO$7385,6,0)</f>
        <v>30000</v>
      </c>
      <c r="Q4907" s="17" t="str">
        <f aca="false">VLOOKUP(F4907,'[1]Goa Member''s Details Revised'!$C$2:$AO$7385,8,0)</f>
        <v>I.R.M</v>
      </c>
      <c r="R4907" s="17" t="n">
        <f aca="false">+O4907-P4907</f>
        <v>0</v>
      </c>
      <c r="S4907" s="15" t="e">
        <f aca="false">+#REF!-K4907</f>
        <v>#REF!</v>
      </c>
      <c r="T4907" s="17" t="n">
        <f aca="false">IF(Q4907="regular",((P4907-(P4907/99)*S4907)),(P4907-(P4907*20%)))</f>
        <v>24000</v>
      </c>
      <c r="U4907" s="17" t="e">
        <f aca="false">((P4907-(P4907/99)*S4907))</f>
        <v>#REF!</v>
      </c>
      <c r="V4907" s="17" t="n">
        <f aca="false">IF(Q4907="regular",0,(P4907-(O4907*20%)))</f>
        <v>24000</v>
      </c>
      <c r="W4907" s="17"/>
      <c r="X4907" s="15"/>
      <c r="Y4907" s="18" t="str">
        <f aca="false">VLOOKUP(F4907,'[1]Goa Member''s Details Revised'!$C$2:$AO$7385,12,0)</f>
        <v>we send last reminder in 2012.then we did not receive any reply.</v>
      </c>
    </row>
    <row r="4908" customFormat="false" ht="15" hidden="false" customHeight="false" outlineLevel="0" collapsed="false">
      <c r="B4908" s="14" t="n">
        <v>4907</v>
      </c>
      <c r="C4908" s="15"/>
      <c r="D4908" s="15" t="s">
        <v>13575</v>
      </c>
      <c r="E4908" s="15" t="s">
        <v>25</v>
      </c>
      <c r="F4908" s="15" t="n">
        <v>1000094</v>
      </c>
      <c r="G4908" s="15"/>
      <c r="H4908" s="16" t="str">
        <f aca="false">VLOOKUP(F4908,'[1]Goa Member''s Details Revised'!$C$2:$AO$7385,2,0)</f>
        <v>L. N. C</v>
      </c>
      <c r="I4908" s="15" t="n">
        <v>30</v>
      </c>
      <c r="J4908" s="15" t="s">
        <v>255</v>
      </c>
      <c r="K4908" s="15" t="n">
        <v>1994</v>
      </c>
      <c r="L4908" s="16" t="str">
        <f aca="false">VLOOKUP(F4908,'[1]Goa Member''s Details Revised'!$C$2:$AO$7385,9,0)</f>
        <v>Never</v>
      </c>
      <c r="M4908" s="15" t="s">
        <v>13576</v>
      </c>
      <c r="N4908" s="17" t="n">
        <f aca="false">VLOOKUP(F4908,'[1]Goa Member''s Details Revised'!$C$2:$AO$7385,5,0)</f>
        <v>22000</v>
      </c>
      <c r="O4908" s="17" t="n">
        <f aca="false">VLOOKUP(F4908,'[1]Goa Member''s Details Revised'!$C$2:$AO$7385,5,0)</f>
        <v>22000</v>
      </c>
      <c r="P4908" s="17" t="n">
        <f aca="false">VLOOKUP(F4908,'[1]Goa Member''s Details Revised'!$C$2:$AO$7385,6,0)</f>
        <v>5500</v>
      </c>
      <c r="Q4908" s="17" t="str">
        <f aca="false">VLOOKUP(F4908,'[1]Goa Member''s Details Revised'!$C$2:$AO$7385,8,0)</f>
        <v>Outstanding</v>
      </c>
      <c r="R4908" s="17" t="n">
        <f aca="false">+O4908-P4908</f>
        <v>16500</v>
      </c>
      <c r="S4908" s="15" t="e">
        <f aca="false">+#REF!-K4908</f>
        <v>#REF!</v>
      </c>
      <c r="T4908" s="17" t="n">
        <f aca="false">IF(Q4908="regular",((P4908-(P4908/99)*S4908)),(P4908-(P4908*20%)))</f>
        <v>4400</v>
      </c>
      <c r="U4908" s="17" t="e">
        <f aca="false">((P4908-(P4908/99)*S4908))</f>
        <v>#REF!</v>
      </c>
      <c r="V4908" s="17" t="n">
        <f aca="false">IF(Q4908="regular",0,(P4908-(O4908*20%)))</f>
        <v>1100</v>
      </c>
      <c r="W4908" s="17"/>
      <c r="X4908" s="15"/>
      <c r="Y4908" s="18" t="str">
        <f aca="false">VLOOKUP(F4908,'[1]Goa Member''s Details Revised'!$C$2:$AO$7385,12,0)</f>
        <v>last communication 99 (Outstanding Rs.16500/-)</v>
      </c>
    </row>
    <row r="4909" customFormat="false" ht="15" hidden="false" customHeight="false" outlineLevel="0" collapsed="false">
      <c r="B4909" s="14" t="n">
        <v>4908</v>
      </c>
      <c r="C4909" s="15"/>
      <c r="D4909" s="15" t="s">
        <v>13577</v>
      </c>
      <c r="E4909" s="15" t="s">
        <v>25</v>
      </c>
      <c r="F4909" s="15" t="n">
        <v>1000095</v>
      </c>
      <c r="G4909" s="15"/>
      <c r="H4909" s="16" t="str">
        <f aca="false">VLOOKUP(F4909,'[1]Goa Member''s Details Revised'!$C$2:$AO$7385,2,0)</f>
        <v>L. N. C</v>
      </c>
      <c r="I4909" s="15" t="n">
        <v>30</v>
      </c>
      <c r="J4909" s="15" t="s">
        <v>255</v>
      </c>
      <c r="K4909" s="15" t="n">
        <v>1994</v>
      </c>
      <c r="L4909" s="16" t="str">
        <f aca="false">VLOOKUP(F4909,'[1]Goa Member''s Details Revised'!$C$2:$AO$7385,9,0)</f>
        <v>Never</v>
      </c>
      <c r="M4909" s="15" t="s">
        <v>13578</v>
      </c>
      <c r="N4909" s="17" t="n">
        <f aca="false">VLOOKUP(F4909,'[1]Goa Member''s Details Revised'!$C$2:$AO$7385,5,0)</f>
        <v>22000</v>
      </c>
      <c r="O4909" s="17" t="n">
        <f aca="false">VLOOKUP(F4909,'[1]Goa Member''s Details Revised'!$C$2:$AO$7385,5,0)</f>
        <v>22000</v>
      </c>
      <c r="P4909" s="17" t="n">
        <f aca="false">VLOOKUP(F4909,'[1]Goa Member''s Details Revised'!$C$2:$AO$7385,6,0)</f>
        <v>23600</v>
      </c>
      <c r="Q4909" s="23" t="str">
        <f aca="false">VLOOKUP(F4909,'[1]Goa Member''s Details Revised'!$C$2:$AO$7385,8,0)</f>
        <v>I.R.M</v>
      </c>
      <c r="R4909" s="17" t="n">
        <f aca="false">+O4909-P4909</f>
        <v>-1600</v>
      </c>
      <c r="S4909" s="15" t="e">
        <f aca="false">+#REF!-K4909</f>
        <v>#REF!</v>
      </c>
      <c r="T4909" s="17" t="n">
        <f aca="false">IF(Q4909="regular",((P4909-(P4909/99)*S4909)),(P4909-(P4909*20%)))</f>
        <v>18880</v>
      </c>
      <c r="U4909" s="17" t="e">
        <f aca="false">((P4909-(P4909/99)*S4909))</f>
        <v>#REF!</v>
      </c>
      <c r="V4909" s="17" t="n">
        <f aca="false">IF(Q4909="regular",0,(P4909-(O4909*20%)))</f>
        <v>19200</v>
      </c>
      <c r="W4909" s="17"/>
      <c r="X4909" s="15"/>
      <c r="Y4909" s="18" t="str">
        <f aca="false">VLOOKUP(F4909,'[1]Goa Member''s Details Revised'!$C$2:$AO$7385,12,0)</f>
        <v> no Documents last communication 01</v>
      </c>
    </row>
    <row r="4910" customFormat="false" ht="15" hidden="false" customHeight="false" outlineLevel="0" collapsed="false">
      <c r="B4910" s="14" t="n">
        <v>4909</v>
      </c>
      <c r="C4910" s="15"/>
      <c r="D4910" s="15" t="s">
        <v>13579</v>
      </c>
      <c r="E4910" s="15" t="s">
        <v>25</v>
      </c>
      <c r="F4910" s="15" t="n">
        <v>1000096</v>
      </c>
      <c r="G4910" s="15"/>
      <c r="H4910" s="16" t="str">
        <f aca="false">VLOOKUP(F4910,'[1]Goa Member''s Details Revised'!$C$2:$AO$7385,2,0)</f>
        <v>L. N. C</v>
      </c>
      <c r="I4910" s="15" t="n">
        <v>30</v>
      </c>
      <c r="J4910" s="15" t="s">
        <v>255</v>
      </c>
      <c r="K4910" s="15" t="n">
        <v>1994</v>
      </c>
      <c r="L4910" s="16" t="str">
        <f aca="false">VLOOKUP(F4910,'[1]Goa Member''s Details Revised'!$C$2:$AO$7385,9,0)</f>
        <v>Never</v>
      </c>
      <c r="M4910" s="15" t="s">
        <v>13580</v>
      </c>
      <c r="N4910" s="17" t="n">
        <f aca="false">VLOOKUP(F4910,'[1]Goa Member''s Details Revised'!$C$2:$AO$7385,5,0)</f>
        <v>22000</v>
      </c>
      <c r="O4910" s="17" t="n">
        <f aca="false">VLOOKUP(F4910,'[1]Goa Member''s Details Revised'!$C$2:$AO$7385,5,0)</f>
        <v>22000</v>
      </c>
      <c r="P4910" s="17" t="n">
        <f aca="false">VLOOKUP(F4910,'[1]Goa Member''s Details Revised'!$C$2:$AO$7385,6,0)</f>
        <v>23600</v>
      </c>
      <c r="Q4910" s="17" t="str">
        <f aca="false">VLOOKUP(F4910,'[1]Goa Member''s Details Revised'!$C$2:$AO$7385,8,0)</f>
        <v>I.R.M</v>
      </c>
      <c r="R4910" s="17" t="n">
        <f aca="false">+O4910-P4910</f>
        <v>-1600</v>
      </c>
      <c r="S4910" s="15" t="e">
        <f aca="false">+#REF!-K4910</f>
        <v>#REF!</v>
      </c>
      <c r="T4910" s="17" t="n">
        <f aca="false">IF(Q4910="regular",((P4910-(P4910/99)*S4910)),(P4910-(P4910*20%)))</f>
        <v>18880</v>
      </c>
      <c r="U4910" s="17" t="e">
        <f aca="false">((P4910-(P4910/99)*S4910))</f>
        <v>#REF!</v>
      </c>
      <c r="V4910" s="17" t="n">
        <f aca="false">IF(Q4910="regular",0,(P4910-(O4910*20%)))</f>
        <v>19200</v>
      </c>
      <c r="W4910" s="17"/>
      <c r="X4910" s="15"/>
      <c r="Y4910" s="18" t="str">
        <f aca="false">VLOOKUP(F4910,'[1]Goa Member''s Details Revised'!$C$2:$AO$7385,12,0)</f>
        <v> no Documents last communication 01</v>
      </c>
    </row>
    <row r="4911" customFormat="false" ht="30" hidden="false" customHeight="false" outlineLevel="0" collapsed="false">
      <c r="B4911" s="14" t="n">
        <v>4910</v>
      </c>
      <c r="C4911" s="15"/>
      <c r="D4911" s="15" t="s">
        <v>13581</v>
      </c>
      <c r="E4911" s="15" t="s">
        <v>25</v>
      </c>
      <c r="F4911" s="15" t="n">
        <v>1000097</v>
      </c>
      <c r="G4911" s="15"/>
      <c r="H4911" s="16" t="str">
        <f aca="false">VLOOKUP(F4911,'[1]Goa Member''s Details Revised'!$C$2:$AO$7385,2,0)</f>
        <v>L. N. C</v>
      </c>
      <c r="I4911" s="15" t="n">
        <v>29</v>
      </c>
      <c r="J4911" s="15" t="s">
        <v>255</v>
      </c>
      <c r="K4911" s="15" t="n">
        <v>1994</v>
      </c>
      <c r="L4911" s="16" t="str">
        <f aca="false">VLOOKUP(F4911,'[1]Goa Member''s Details Revised'!$C$2:$AO$7385,9,0)</f>
        <v>Never</v>
      </c>
      <c r="M4911" s="15" t="s">
        <v>13582</v>
      </c>
      <c r="N4911" s="17" t="n">
        <f aca="false">VLOOKUP(F4911,'[1]Goa Member''s Details Revised'!$C$2:$AO$7385,5,0)</f>
        <v>22000</v>
      </c>
      <c r="O4911" s="17" t="n">
        <f aca="false">VLOOKUP(F4911,'[1]Goa Member''s Details Revised'!$C$2:$AO$7385,5,0)</f>
        <v>22000</v>
      </c>
      <c r="P4911" s="17" t="n">
        <f aca="false">VLOOKUP(F4911,'[1]Goa Member''s Details Revised'!$C$2:$AO$7385,6,0)</f>
        <v>22000</v>
      </c>
      <c r="Q4911" s="17" t="str">
        <f aca="false">VLOOKUP(F4911,'[1]Goa Member''s Details Revised'!$C$2:$AO$7385,8,0)</f>
        <v>I.R.M</v>
      </c>
      <c r="R4911" s="17" t="n">
        <f aca="false">+O4911-P4911</f>
        <v>0</v>
      </c>
      <c r="S4911" s="15" t="e">
        <f aca="false">+#REF!-K4911</f>
        <v>#REF!</v>
      </c>
      <c r="T4911" s="17" t="n">
        <f aca="false">IF(Q4911="regular",((P4911-(P4911/99)*S4911)),(P4911-(P4911*20%)))</f>
        <v>17600</v>
      </c>
      <c r="U4911" s="17" t="e">
        <f aca="false">((P4911-(P4911/99)*S4911))</f>
        <v>#REF!</v>
      </c>
      <c r="V4911" s="17" t="n">
        <f aca="false">IF(Q4911="regular",0,(P4911-(O4911*20%)))</f>
        <v>17600</v>
      </c>
      <c r="W4911" s="17"/>
      <c r="X4911" s="15"/>
      <c r="Y4911" s="18" t="str">
        <f aca="false">VLOOKUP(F4911,'[1]Goa Member''s Details Revised'!$C$2:$AO$7385,12,0)</f>
        <v>we send last reminder in 2012.then we did not receive any reply.</v>
      </c>
    </row>
    <row r="4912" customFormat="false" ht="30" hidden="false" customHeight="false" outlineLevel="0" collapsed="false">
      <c r="B4912" s="14" t="n">
        <v>4911</v>
      </c>
      <c r="C4912" s="15"/>
      <c r="D4912" s="15" t="s">
        <v>13583</v>
      </c>
      <c r="E4912" s="15" t="s">
        <v>25</v>
      </c>
      <c r="F4912" s="15" t="n">
        <v>1000098</v>
      </c>
      <c r="G4912" s="15"/>
      <c r="H4912" s="16" t="str">
        <f aca="false">VLOOKUP(F4912,'[1]Goa Member''s Details Revised'!$C$2:$AO$7385,2,0)</f>
        <v>L. N. C</v>
      </c>
      <c r="I4912" s="15" t="n">
        <v>30</v>
      </c>
      <c r="J4912" s="15" t="s">
        <v>255</v>
      </c>
      <c r="K4912" s="15" t="n">
        <v>1994</v>
      </c>
      <c r="L4912" s="16" t="str">
        <f aca="false">VLOOKUP(F4912,'[1]Goa Member''s Details Revised'!$C$2:$AO$7385,9,0)</f>
        <v>Never</v>
      </c>
      <c r="M4912" s="15" t="s">
        <v>13584</v>
      </c>
      <c r="N4912" s="17" t="n">
        <f aca="false">VLOOKUP(F4912,'[1]Goa Member''s Details Revised'!$C$2:$AO$7385,5,0)</f>
        <v>22000</v>
      </c>
      <c r="O4912" s="17" t="n">
        <f aca="false">VLOOKUP(F4912,'[1]Goa Member''s Details Revised'!$C$2:$AO$7385,5,0)</f>
        <v>22000</v>
      </c>
      <c r="P4912" s="17" t="n">
        <f aca="false">VLOOKUP(F4912,'[1]Goa Member''s Details Revised'!$C$2:$AO$7385,6,0)</f>
        <v>17600</v>
      </c>
      <c r="Q4912" s="17" t="str">
        <f aca="false">VLOOKUP(F4912,'[1]Goa Member''s Details Revised'!$C$2:$AO$7385,8,0)</f>
        <v>Outstanding</v>
      </c>
      <c r="R4912" s="17" t="n">
        <f aca="false">+O4912-P4912</f>
        <v>4400</v>
      </c>
      <c r="S4912" s="15" t="e">
        <f aca="false">+#REF!-K4912</f>
        <v>#REF!</v>
      </c>
      <c r="T4912" s="17" t="n">
        <f aca="false">IF(Q4912="regular",((P4912-(P4912/99)*S4912)),(P4912-(P4912*20%)))</f>
        <v>14080</v>
      </c>
      <c r="U4912" s="17" t="e">
        <f aca="false">((P4912-(P4912/99)*S4912))</f>
        <v>#REF!</v>
      </c>
      <c r="V4912" s="17" t="n">
        <f aca="false">IF(Q4912="regular",0,(P4912-(O4912*20%)))</f>
        <v>13200</v>
      </c>
      <c r="W4912" s="17"/>
      <c r="X4912" s="15"/>
      <c r="Y4912" s="18" t="str">
        <f aca="false">VLOOKUP(F4912,'[1]Goa Member''s Details Revised'!$C$2:$AO$7385,12,0)</f>
        <v>we send last reminder in 2012.then we did not receive any reply.Outstanding Rs. 4400/-</v>
      </c>
    </row>
    <row r="4913" customFormat="false" ht="30" hidden="false" customHeight="false" outlineLevel="0" collapsed="false">
      <c r="B4913" s="14" t="n">
        <v>4912</v>
      </c>
      <c r="C4913" s="15"/>
      <c r="D4913" s="15" t="s">
        <v>13585</v>
      </c>
      <c r="E4913" s="15" t="s">
        <v>25</v>
      </c>
      <c r="F4913" s="15" t="n">
        <v>1000101</v>
      </c>
      <c r="G4913" s="15"/>
      <c r="H4913" s="16" t="str">
        <f aca="false">VLOOKUP(F4913,'[1]Goa Member''s Details Revised'!$C$2:$AO$7385,2,0)</f>
        <v>L. N. C</v>
      </c>
      <c r="I4913" s="15" t="n">
        <v>28</v>
      </c>
      <c r="J4913" s="15" t="s">
        <v>255</v>
      </c>
      <c r="K4913" s="15" t="n">
        <v>1994</v>
      </c>
      <c r="L4913" s="16" t="str">
        <f aca="false">VLOOKUP(F4913,'[1]Goa Member''s Details Revised'!$C$2:$AO$7385,9,0)</f>
        <v>Never</v>
      </c>
      <c r="M4913" s="15" t="s">
        <v>13586</v>
      </c>
      <c r="N4913" s="17" t="n">
        <f aca="false">VLOOKUP(F4913,'[1]Goa Member''s Details Revised'!$C$2:$AO$7385,5,0)</f>
        <v>65000</v>
      </c>
      <c r="O4913" s="17" t="n">
        <f aca="false">VLOOKUP(F4913,'[1]Goa Member''s Details Revised'!$C$2:$AO$7385,5,0)</f>
        <v>65000</v>
      </c>
      <c r="P4913" s="17" t="n">
        <f aca="false">VLOOKUP(F4913,'[1]Goa Member''s Details Revised'!$C$2:$AO$7385,6,0)</f>
        <v>65000</v>
      </c>
      <c r="Q4913" s="17" t="str">
        <f aca="false">VLOOKUP(F4913,'[1]Goa Member''s Details Revised'!$C$2:$AO$7385,8,0)</f>
        <v>I.R.M</v>
      </c>
      <c r="R4913" s="17" t="n">
        <f aca="false">+O4913-P4913</f>
        <v>0</v>
      </c>
      <c r="S4913" s="15" t="e">
        <f aca="false">+#REF!-K4913</f>
        <v>#REF!</v>
      </c>
      <c r="T4913" s="17" t="n">
        <f aca="false">IF(Q4913="regular",((P4913-(P4913/99)*S4913)),(P4913-(P4913*20%)))</f>
        <v>52000</v>
      </c>
      <c r="U4913" s="17" t="e">
        <f aca="false">((P4913-(P4913/99)*S4913))</f>
        <v>#REF!</v>
      </c>
      <c r="V4913" s="17" t="n">
        <f aca="false">IF(Q4913="regular",0,(P4913-(O4913*20%)))</f>
        <v>52000</v>
      </c>
      <c r="W4913" s="17"/>
      <c r="X4913" s="15"/>
      <c r="Y4913" s="18" t="str">
        <f aca="false">VLOOKUP(F4913,'[1]Goa Member''s Details Revised'!$C$2:$AO$7385,12,0)</f>
        <v>we send last reminder in 2012.then we did not receive any reply.</v>
      </c>
    </row>
    <row r="4914" customFormat="false" ht="15" hidden="false" customHeight="false" outlineLevel="0" collapsed="false">
      <c r="B4914" s="14" t="n">
        <v>4913</v>
      </c>
      <c r="C4914" s="15"/>
      <c r="D4914" s="15" t="s">
        <v>13587</v>
      </c>
      <c r="E4914" s="15" t="s">
        <v>25</v>
      </c>
      <c r="F4914" s="15" t="n">
        <v>1000103</v>
      </c>
      <c r="G4914" s="15"/>
      <c r="H4914" s="16" t="str">
        <f aca="false">VLOOKUP(F4914,'[1]Goa Member''s Details Revised'!$C$2:$AO$7385,2,0)</f>
        <v>L. N. C</v>
      </c>
      <c r="I4914" s="15" t="n">
        <v>30</v>
      </c>
      <c r="J4914" s="15" t="s">
        <v>255</v>
      </c>
      <c r="K4914" s="15" t="n">
        <v>1994</v>
      </c>
      <c r="L4914" s="16" t="str">
        <f aca="false">VLOOKUP(F4914,'[1]Goa Member''s Details Revised'!$C$2:$AO$7385,9,0)</f>
        <v>Never</v>
      </c>
      <c r="M4914" s="15" t="s">
        <v>13588</v>
      </c>
      <c r="N4914" s="17" t="n">
        <f aca="false">VLOOKUP(F4914,'[1]Goa Member''s Details Revised'!$C$2:$AO$7385,5,0)</f>
        <v>22000</v>
      </c>
      <c r="O4914" s="17" t="n">
        <f aca="false">VLOOKUP(F4914,'[1]Goa Member''s Details Revised'!$C$2:$AO$7385,5,0)</f>
        <v>22000</v>
      </c>
      <c r="P4914" s="17" t="n">
        <f aca="false">VLOOKUP(F4914,'[1]Goa Member''s Details Revised'!$C$2:$AO$7385,6,0)</f>
        <v>22000</v>
      </c>
      <c r="Q4914" s="17" t="str">
        <f aca="false">VLOOKUP(F4914,'[1]Goa Member''s Details Revised'!$C$2:$AO$7385,8,0)</f>
        <v>I.R.M</v>
      </c>
      <c r="R4914" s="17" t="n">
        <f aca="false">+O4914-P4914</f>
        <v>0</v>
      </c>
      <c r="S4914" s="15" t="e">
        <f aca="false">+#REF!-K4914</f>
        <v>#REF!</v>
      </c>
      <c r="T4914" s="17" t="n">
        <f aca="false">IF(Q4914="regular",((P4914-(P4914/99)*S4914)),(P4914-(P4914*20%)))</f>
        <v>17600</v>
      </c>
      <c r="U4914" s="17" t="e">
        <f aca="false">((P4914-(P4914/99)*S4914))</f>
        <v>#REF!</v>
      </c>
      <c r="V4914" s="17" t="n">
        <f aca="false">IF(Q4914="regular",0,(P4914-(O4914*20%)))</f>
        <v>17600</v>
      </c>
      <c r="W4914" s="17"/>
      <c r="X4914" s="15"/>
      <c r="Y4914" s="18" t="str">
        <f aca="false">VLOOKUP(F4914,'[1]Goa Member''s Details Revised'!$C$2:$AO$7385,12,0)</f>
        <v>last communication 98</v>
      </c>
    </row>
    <row r="4915" customFormat="false" ht="15" hidden="false" customHeight="false" outlineLevel="0" collapsed="false">
      <c r="B4915" s="14" t="n">
        <v>4914</v>
      </c>
      <c r="C4915" s="15"/>
      <c r="D4915" s="15" t="s">
        <v>13589</v>
      </c>
      <c r="E4915" s="15" t="s">
        <v>25</v>
      </c>
      <c r="F4915" s="15" t="n">
        <v>1000104</v>
      </c>
      <c r="G4915" s="15"/>
      <c r="H4915" s="16" t="str">
        <f aca="false">VLOOKUP(F4915,'[1]Goa Member''s Details Revised'!$C$2:$AO$7385,2,0)</f>
        <v>L. N. C</v>
      </c>
      <c r="I4915" s="15" t="n">
        <v>30</v>
      </c>
      <c r="J4915" s="15" t="s">
        <v>255</v>
      </c>
      <c r="K4915" s="15" t="n">
        <v>1994</v>
      </c>
      <c r="L4915" s="16" t="str">
        <f aca="false">VLOOKUP(F4915,'[1]Goa Member''s Details Revised'!$C$2:$AO$7385,9,0)</f>
        <v>Never</v>
      </c>
      <c r="M4915" s="15" t="s">
        <v>13590</v>
      </c>
      <c r="N4915" s="17" t="n">
        <f aca="false">VLOOKUP(F4915,'[1]Goa Member''s Details Revised'!$C$2:$AO$7385,5,0)</f>
        <v>22000</v>
      </c>
      <c r="O4915" s="17" t="n">
        <f aca="false">VLOOKUP(F4915,'[1]Goa Member''s Details Revised'!$C$2:$AO$7385,5,0)</f>
        <v>22000</v>
      </c>
      <c r="P4915" s="17" t="n">
        <f aca="false">VLOOKUP(F4915,'[1]Goa Member''s Details Revised'!$C$2:$AO$7385,6,0)</f>
        <v>5500</v>
      </c>
      <c r="Q4915" s="17" t="str">
        <f aca="false">VLOOKUP(F4915,'[1]Goa Member''s Details Revised'!$C$2:$AO$7385,8,0)</f>
        <v>Outstanding</v>
      </c>
      <c r="R4915" s="17" t="n">
        <f aca="false">+O4915-P4915</f>
        <v>16500</v>
      </c>
      <c r="S4915" s="15" t="e">
        <f aca="false">+#REF!-K4915</f>
        <v>#REF!</v>
      </c>
      <c r="T4915" s="17" t="n">
        <f aca="false">IF(Q4915="regular",((P4915-(P4915/99)*S4915)),(P4915-(P4915*20%)))</f>
        <v>4400</v>
      </c>
      <c r="U4915" s="17" t="e">
        <f aca="false">((P4915-(P4915/99)*S4915))</f>
        <v>#REF!</v>
      </c>
      <c r="V4915" s="17" t="n">
        <f aca="false">IF(Q4915="regular",0,(P4915-(O4915*20%)))</f>
        <v>1100</v>
      </c>
      <c r="W4915" s="17"/>
      <c r="X4915" s="15"/>
      <c r="Y4915" s="18" t="str">
        <f aca="false">VLOOKUP(F4915,'[1]Goa Member''s Details Revised'!$C$2:$AO$7385,12,0)</f>
        <v>As POD last communication 07(Outstanding Rs. 16500/-)</v>
      </c>
    </row>
    <row r="4916" customFormat="false" ht="15" hidden="false" customHeight="false" outlineLevel="0" collapsed="false">
      <c r="B4916" s="14" t="n">
        <v>4915</v>
      </c>
      <c r="C4916" s="15"/>
      <c r="D4916" s="15" t="s">
        <v>13591</v>
      </c>
      <c r="E4916" s="15" t="s">
        <v>25</v>
      </c>
      <c r="F4916" s="15" t="n">
        <v>1000105</v>
      </c>
      <c r="G4916" s="15"/>
      <c r="H4916" s="16" t="str">
        <f aca="false">VLOOKUP(F4916,'[1]Goa Member''s Details Revised'!$C$2:$AO$7385,2,0)</f>
        <v>L. N. C</v>
      </c>
      <c r="I4916" s="15" t="n">
        <v>30</v>
      </c>
      <c r="J4916" s="15" t="s">
        <v>255</v>
      </c>
      <c r="K4916" s="15" t="n">
        <v>1994</v>
      </c>
      <c r="L4916" s="16" t="str">
        <f aca="false">VLOOKUP(F4916,'[1]Goa Member''s Details Revised'!$C$2:$AO$7385,9,0)</f>
        <v>Never</v>
      </c>
      <c r="M4916" s="15" t="s">
        <v>13592</v>
      </c>
      <c r="N4916" s="17" t="n">
        <f aca="false">VLOOKUP(F4916,'[1]Goa Member''s Details Revised'!$C$2:$AO$7385,5,0)</f>
        <v>22000</v>
      </c>
      <c r="O4916" s="17" t="n">
        <f aca="false">VLOOKUP(F4916,'[1]Goa Member''s Details Revised'!$C$2:$AO$7385,5,0)</f>
        <v>22000</v>
      </c>
      <c r="P4916" s="17" t="n">
        <f aca="false">VLOOKUP(F4916,'[1]Goa Member''s Details Revised'!$C$2:$AO$7385,6,0)</f>
        <v>18700</v>
      </c>
      <c r="Q4916" s="17" t="str">
        <f aca="false">VLOOKUP(F4916,'[1]Goa Member''s Details Revised'!$C$2:$AO$7385,8,0)</f>
        <v>Outstanding</v>
      </c>
      <c r="R4916" s="17" t="n">
        <f aca="false">+O4916-P4916</f>
        <v>3300</v>
      </c>
      <c r="S4916" s="15" t="e">
        <f aca="false">+#REF!-K4916</f>
        <v>#REF!</v>
      </c>
      <c r="T4916" s="17" t="n">
        <f aca="false">IF(Q4916="regular",((P4916-(P4916/99)*S4916)),(P4916-(P4916*20%)))</f>
        <v>14960</v>
      </c>
      <c r="U4916" s="17" t="e">
        <f aca="false">((P4916-(P4916/99)*S4916))</f>
        <v>#REF!</v>
      </c>
      <c r="V4916" s="17" t="n">
        <f aca="false">IF(Q4916="regular",0,(P4916-(O4916*20%)))</f>
        <v>14300</v>
      </c>
      <c r="W4916" s="17"/>
      <c r="X4916" s="15"/>
      <c r="Y4916" s="18" t="str">
        <f aca="false">VLOOKUP(F4916,'[1]Goa Member''s Details Revised'!$C$2:$AO$7385,12,0)</f>
        <v>no communication till date. (Outstanding Rs 3300/-)</v>
      </c>
    </row>
    <row r="4917" customFormat="false" ht="30" hidden="false" customHeight="false" outlineLevel="0" collapsed="false">
      <c r="B4917" s="14" t="n">
        <v>4916</v>
      </c>
      <c r="C4917" s="15"/>
      <c r="D4917" s="15" t="s">
        <v>13593</v>
      </c>
      <c r="E4917" s="15" t="s">
        <v>25</v>
      </c>
      <c r="F4917" s="15" t="n">
        <v>1000106</v>
      </c>
      <c r="G4917" s="15"/>
      <c r="H4917" s="16" t="str">
        <f aca="false">VLOOKUP(F4917,'[1]Goa Member''s Details Revised'!$C$2:$AO$7385,2,0)</f>
        <v>L. N. C</v>
      </c>
      <c r="I4917" s="15" t="n">
        <v>30</v>
      </c>
      <c r="J4917" s="15" t="s">
        <v>255</v>
      </c>
      <c r="K4917" s="15" t="n">
        <v>1994</v>
      </c>
      <c r="L4917" s="16" t="str">
        <f aca="false">VLOOKUP(F4917,'[1]Goa Member''s Details Revised'!$C$2:$AO$7385,9,0)</f>
        <v>Never</v>
      </c>
      <c r="M4917" s="15" t="s">
        <v>13594</v>
      </c>
      <c r="N4917" s="17" t="n">
        <f aca="false">VLOOKUP(F4917,'[1]Goa Member''s Details Revised'!$C$2:$AO$7385,5,0)</f>
        <v>30000</v>
      </c>
      <c r="O4917" s="17" t="n">
        <f aca="false">VLOOKUP(F4917,'[1]Goa Member''s Details Revised'!$C$2:$AO$7385,5,0)</f>
        <v>30000</v>
      </c>
      <c r="P4917" s="17" t="n">
        <f aca="false">VLOOKUP(F4917,'[1]Goa Member''s Details Revised'!$C$2:$AO$7385,6,0)</f>
        <v>30000</v>
      </c>
      <c r="Q4917" s="17" t="str">
        <f aca="false">VLOOKUP(F4917,'[1]Goa Member''s Details Revised'!$C$2:$AO$7385,8,0)</f>
        <v>I.R.M</v>
      </c>
      <c r="R4917" s="17" t="n">
        <f aca="false">+O4917-P4917</f>
        <v>0</v>
      </c>
      <c r="S4917" s="15" t="e">
        <f aca="false">+#REF!-K4917</f>
        <v>#REF!</v>
      </c>
      <c r="T4917" s="17" t="n">
        <f aca="false">IF(Q4917="regular",((P4917-(P4917/99)*S4917)),(P4917-(P4917*20%)))</f>
        <v>24000</v>
      </c>
      <c r="U4917" s="17" t="e">
        <f aca="false">((P4917-(P4917/99)*S4917))</f>
        <v>#REF!</v>
      </c>
      <c r="V4917" s="17" t="n">
        <f aca="false">IF(Q4917="regular",0,(P4917-(O4917*20%)))</f>
        <v>24000</v>
      </c>
      <c r="W4917" s="17"/>
      <c r="X4917" s="15"/>
      <c r="Y4917" s="18" t="str">
        <f aca="false">VLOOKUP(F4917,'[1]Goa Member''s Details Revised'!$C$2:$AO$7385,12,0)</f>
        <v>we send last reminder in 2012.then we did not receive any reply.</v>
      </c>
    </row>
    <row r="4918" customFormat="false" ht="30" hidden="false" customHeight="false" outlineLevel="0" collapsed="false">
      <c r="B4918" s="14" t="n">
        <v>4917</v>
      </c>
      <c r="C4918" s="15"/>
      <c r="D4918" s="15" t="s">
        <v>13595</v>
      </c>
      <c r="E4918" s="15" t="s">
        <v>25</v>
      </c>
      <c r="F4918" s="15" t="n">
        <v>1000107</v>
      </c>
      <c r="G4918" s="15"/>
      <c r="H4918" s="16" t="str">
        <f aca="false">VLOOKUP(F4918,'[1]Goa Member''s Details Revised'!$C$2:$AO$7385,2,0)</f>
        <v>L. N. C</v>
      </c>
      <c r="I4918" s="15" t="n">
        <v>5</v>
      </c>
      <c r="J4918" s="15" t="s">
        <v>322</v>
      </c>
      <c r="K4918" s="15" t="n">
        <v>1994</v>
      </c>
      <c r="L4918" s="16" t="str">
        <f aca="false">VLOOKUP(F4918,'[1]Goa Member''s Details Revised'!$C$2:$AO$7385,9,0)</f>
        <v>Never</v>
      </c>
      <c r="M4918" s="15" t="s">
        <v>13596</v>
      </c>
      <c r="N4918" s="17" t="n">
        <f aca="false">VLOOKUP(F4918,'[1]Goa Member''s Details Revised'!$C$2:$AO$7385,5,0)</f>
        <v>22000</v>
      </c>
      <c r="O4918" s="17" t="n">
        <f aca="false">VLOOKUP(F4918,'[1]Goa Member''s Details Revised'!$C$2:$AO$7385,5,0)</f>
        <v>22000</v>
      </c>
      <c r="P4918" s="17" t="n">
        <f aca="false">VLOOKUP(F4918,'[1]Goa Member''s Details Revised'!$C$2:$AO$7385,6,0)</f>
        <v>22000</v>
      </c>
      <c r="Q4918" s="17" t="str">
        <f aca="false">VLOOKUP(F4918,'[1]Goa Member''s Details Revised'!$C$2:$AO$7385,8,0)</f>
        <v>I.R.M</v>
      </c>
      <c r="R4918" s="17" t="n">
        <f aca="false">+O4918-P4918</f>
        <v>0</v>
      </c>
      <c r="S4918" s="15" t="e">
        <f aca="false">+#REF!-K4918</f>
        <v>#REF!</v>
      </c>
      <c r="T4918" s="17" t="n">
        <f aca="false">IF(Q4918="regular",((P4918-(P4918/99)*S4918)),(P4918-(P4918*20%)))</f>
        <v>17600</v>
      </c>
      <c r="U4918" s="17" t="e">
        <f aca="false">((P4918-(P4918/99)*S4918))</f>
        <v>#REF!</v>
      </c>
      <c r="V4918" s="17" t="n">
        <f aca="false">IF(Q4918="regular",0,(P4918-(O4918*20%)))</f>
        <v>17600</v>
      </c>
      <c r="W4918" s="17"/>
      <c r="X4918" s="15"/>
      <c r="Y4918" s="18" t="str">
        <f aca="false">VLOOKUP(F4918,'[1]Goa Member''s Details Revised'!$C$2:$AO$7385,12,0)</f>
        <v>we send last reminder in 2012.then we did not receive any reply.</v>
      </c>
    </row>
    <row r="4919" customFormat="false" ht="15" hidden="false" customHeight="false" outlineLevel="0" collapsed="false">
      <c r="B4919" s="14" t="n">
        <v>4918</v>
      </c>
      <c r="C4919" s="15"/>
      <c r="D4919" s="15" t="s">
        <v>13597</v>
      </c>
      <c r="E4919" s="15" t="s">
        <v>25</v>
      </c>
      <c r="F4919" s="15" t="n">
        <v>1000108</v>
      </c>
      <c r="G4919" s="15"/>
      <c r="H4919" s="16" t="str">
        <f aca="false">VLOOKUP(F4919,'[1]Goa Member''s Details Revised'!$C$2:$AO$7385,2,0)</f>
        <v>L. N. C</v>
      </c>
      <c r="I4919" s="15" t="n">
        <v>4</v>
      </c>
      <c r="J4919" s="15" t="s">
        <v>322</v>
      </c>
      <c r="K4919" s="15" t="n">
        <v>1994</v>
      </c>
      <c r="L4919" s="16" t="str">
        <f aca="false">VLOOKUP(F4919,'[1]Goa Member''s Details Revised'!$C$2:$AO$7385,9,0)</f>
        <v>Never</v>
      </c>
      <c r="M4919" s="15" t="s">
        <v>13598</v>
      </c>
      <c r="N4919" s="17" t="n">
        <f aca="false">VLOOKUP(F4919,'[1]Goa Member''s Details Revised'!$C$2:$AO$7385,5,0)</f>
        <v>22000</v>
      </c>
      <c r="O4919" s="17" t="n">
        <f aca="false">VLOOKUP(F4919,'[1]Goa Member''s Details Revised'!$C$2:$AO$7385,5,0)</f>
        <v>22000</v>
      </c>
      <c r="P4919" s="17" t="n">
        <f aca="false">VLOOKUP(F4919,'[1]Goa Member''s Details Revised'!$C$2:$AO$7385,6,0)</f>
        <v>20900</v>
      </c>
      <c r="Q4919" s="17" t="str">
        <f aca="false">VLOOKUP(F4919,'[1]Goa Member''s Details Revised'!$C$2:$AO$7385,8,0)</f>
        <v>I.R.M</v>
      </c>
      <c r="R4919" s="17" t="n">
        <f aca="false">+O4919-P4919</f>
        <v>1100</v>
      </c>
      <c r="S4919" s="15" t="e">
        <f aca="false">+#REF!-K4919</f>
        <v>#REF!</v>
      </c>
      <c r="T4919" s="17" t="n">
        <f aca="false">IF(Q4919="regular",((P4919-(P4919/99)*S4919)),(P4919-(P4919*20%)))</f>
        <v>16720</v>
      </c>
      <c r="U4919" s="17" t="e">
        <f aca="false">((P4919-(P4919/99)*S4919))</f>
        <v>#REF!</v>
      </c>
      <c r="V4919" s="17" t="n">
        <f aca="false">IF(Q4919="regular",0,(P4919-(O4919*20%)))</f>
        <v>16500</v>
      </c>
      <c r="W4919" s="17"/>
      <c r="X4919" s="15"/>
      <c r="Y4919" s="18" t="str">
        <f aca="false">VLOOKUP(F4919,'[1]Goa Member''s Details Revised'!$C$2:$AO$7385,12,0)</f>
        <v>No reminder send so last communication 2010</v>
      </c>
    </row>
    <row r="4920" customFormat="false" ht="30" hidden="false" customHeight="false" outlineLevel="0" collapsed="false">
      <c r="B4920" s="14" t="n">
        <v>4919</v>
      </c>
      <c r="C4920" s="15"/>
      <c r="D4920" s="15" t="s">
        <v>13599</v>
      </c>
      <c r="E4920" s="15" t="s">
        <v>25</v>
      </c>
      <c r="F4920" s="15" t="n">
        <v>1000110</v>
      </c>
      <c r="G4920" s="15"/>
      <c r="H4920" s="16" t="str">
        <f aca="false">VLOOKUP(F4920,'[1]Goa Member''s Details Revised'!$C$2:$AO$7385,2,0)</f>
        <v>L. N. C</v>
      </c>
      <c r="I4920" s="15" t="n">
        <v>7</v>
      </c>
      <c r="J4920" s="15" t="s">
        <v>322</v>
      </c>
      <c r="K4920" s="15" t="n">
        <v>1994</v>
      </c>
      <c r="L4920" s="16" t="str">
        <f aca="false">VLOOKUP(F4920,'[1]Goa Member''s Details Revised'!$C$2:$AO$7385,9,0)</f>
        <v>Never</v>
      </c>
      <c r="M4920" s="15" t="s">
        <v>13600</v>
      </c>
      <c r="N4920" s="17" t="n">
        <f aca="false">VLOOKUP(F4920,'[1]Goa Member''s Details Revised'!$C$2:$AO$7385,5,0)</f>
        <v>30000</v>
      </c>
      <c r="O4920" s="17" t="n">
        <f aca="false">VLOOKUP(F4920,'[1]Goa Member''s Details Revised'!$C$2:$AO$7385,5,0)</f>
        <v>30000</v>
      </c>
      <c r="P4920" s="17" t="n">
        <f aca="false">VLOOKUP(F4920,'[1]Goa Member''s Details Revised'!$C$2:$AO$7385,6,0)</f>
        <v>30000</v>
      </c>
      <c r="Q4920" s="17" t="str">
        <f aca="false">VLOOKUP(F4920,'[1]Goa Member''s Details Revised'!$C$2:$AO$7385,8,0)</f>
        <v>I.R.M</v>
      </c>
      <c r="R4920" s="17" t="n">
        <f aca="false">+O4920-P4920</f>
        <v>0</v>
      </c>
      <c r="S4920" s="15" t="e">
        <f aca="false">+#REF!-K4920</f>
        <v>#REF!</v>
      </c>
      <c r="T4920" s="17" t="n">
        <f aca="false">IF(Q4920="regular",((P4920-(P4920/99)*S4920)),(P4920-(P4920*20%)))</f>
        <v>24000</v>
      </c>
      <c r="U4920" s="17" t="e">
        <f aca="false">((P4920-(P4920/99)*S4920))</f>
        <v>#REF!</v>
      </c>
      <c r="V4920" s="17" t="n">
        <f aca="false">IF(Q4920="regular",0,(P4920-(O4920*20%)))</f>
        <v>24000</v>
      </c>
      <c r="W4920" s="17"/>
      <c r="X4920" s="15"/>
      <c r="Y4920" s="18" t="str">
        <f aca="false">VLOOKUP(F4920,'[1]Goa Member''s Details Revised'!$C$2:$AO$7385,12,0)</f>
        <v>we send last reminder in 2012.then we did not receive any reply.</v>
      </c>
    </row>
    <row r="4921" customFormat="false" ht="15" hidden="false" customHeight="false" outlineLevel="0" collapsed="false">
      <c r="B4921" s="14" t="n">
        <v>4920</v>
      </c>
      <c r="C4921" s="15"/>
      <c r="D4921" s="15" t="s">
        <v>13601</v>
      </c>
      <c r="E4921" s="15" t="s">
        <v>25</v>
      </c>
      <c r="F4921" s="15" t="n">
        <v>1000111</v>
      </c>
      <c r="G4921" s="15"/>
      <c r="H4921" s="16" t="str">
        <f aca="false">VLOOKUP(F4921,'[1]Goa Member''s Details Revised'!$C$2:$AO$7385,2,0)</f>
        <v>L. N. C</v>
      </c>
      <c r="I4921" s="15" t="n">
        <v>7</v>
      </c>
      <c r="J4921" s="15" t="s">
        <v>322</v>
      </c>
      <c r="K4921" s="15" t="n">
        <v>1994</v>
      </c>
      <c r="L4921" s="16" t="str">
        <f aca="false">VLOOKUP(F4921,'[1]Goa Member''s Details Revised'!$C$2:$AO$7385,9,0)</f>
        <v>Never</v>
      </c>
      <c r="M4921" s="15" t="s">
        <v>13602</v>
      </c>
      <c r="N4921" s="17" t="n">
        <f aca="false">VLOOKUP(F4921,'[1]Goa Member''s Details Revised'!$C$2:$AO$7385,5,0)</f>
        <v>30000</v>
      </c>
      <c r="O4921" s="17" t="n">
        <f aca="false">VLOOKUP(F4921,'[1]Goa Member''s Details Revised'!$C$2:$AO$7385,5,0)</f>
        <v>30000</v>
      </c>
      <c r="P4921" s="17" t="n">
        <f aca="false">VLOOKUP(F4921,'[1]Goa Member''s Details Revised'!$C$2:$AO$7385,6,0)</f>
        <v>30000</v>
      </c>
      <c r="Q4921" s="17" t="str">
        <f aca="false">VLOOKUP(F4921,'[1]Goa Member''s Details Revised'!$C$2:$AO$7385,8,0)</f>
        <v>I.R.M</v>
      </c>
      <c r="R4921" s="17" t="n">
        <f aca="false">+O4921-P4921</f>
        <v>0</v>
      </c>
      <c r="S4921" s="15" t="e">
        <f aca="false">+#REF!-K4921</f>
        <v>#REF!</v>
      </c>
      <c r="T4921" s="17" t="n">
        <f aca="false">IF(Q4921="regular",((P4921-(P4921/99)*S4921)),(P4921-(P4921*20%)))</f>
        <v>24000</v>
      </c>
      <c r="U4921" s="17" t="e">
        <f aca="false">((P4921-(P4921/99)*S4921))</f>
        <v>#REF!</v>
      </c>
      <c r="V4921" s="17" t="n">
        <f aca="false">IF(Q4921="regular",0,(P4921-(O4921*20%)))</f>
        <v>24000</v>
      </c>
      <c r="W4921" s="17"/>
      <c r="X4921" s="15"/>
      <c r="Y4921" s="18" t="str">
        <f aca="false">VLOOKUP(F4921,'[1]Goa Member''s Details Revised'!$C$2:$AO$7385,12,0)</f>
        <v>telphonic reply for his status of membership on 14/03/2019</v>
      </c>
    </row>
    <row r="4922" customFormat="false" ht="15" hidden="false" customHeight="false" outlineLevel="0" collapsed="false">
      <c r="B4922" s="14" t="n">
        <v>4921</v>
      </c>
      <c r="C4922" s="15"/>
      <c r="D4922" s="15" t="s">
        <v>13603</v>
      </c>
      <c r="E4922" s="15" t="s">
        <v>25</v>
      </c>
      <c r="F4922" s="15" t="n">
        <v>1000112</v>
      </c>
      <c r="G4922" s="15"/>
      <c r="H4922" s="16" t="str">
        <f aca="false">VLOOKUP(F4922,'[1]Goa Member''s Details Revised'!$C$2:$AO$7385,2,0)</f>
        <v>L. N. C</v>
      </c>
      <c r="I4922" s="15" t="n">
        <v>15</v>
      </c>
      <c r="J4922" s="15" t="s">
        <v>322</v>
      </c>
      <c r="K4922" s="15" t="n">
        <v>1994</v>
      </c>
      <c r="L4922" s="16" t="str">
        <f aca="false">VLOOKUP(F4922,'[1]Goa Member''s Details Revised'!$C$2:$AO$7385,9,0)</f>
        <v>Never</v>
      </c>
      <c r="M4922" s="15" t="s">
        <v>13604</v>
      </c>
      <c r="N4922" s="17" t="n">
        <f aca="false">VLOOKUP(F4922,'[1]Goa Member''s Details Revised'!$C$2:$AO$7385,5,0)</f>
        <v>65000</v>
      </c>
      <c r="O4922" s="17" t="n">
        <f aca="false">VLOOKUP(F4922,'[1]Goa Member''s Details Revised'!$C$2:$AO$7385,5,0)</f>
        <v>65000</v>
      </c>
      <c r="P4922" s="17" t="n">
        <f aca="false">VLOOKUP(F4922,'[1]Goa Member''s Details Revised'!$C$2:$AO$7385,6,0)</f>
        <v>63375</v>
      </c>
      <c r="Q4922" s="17" t="str">
        <f aca="false">VLOOKUP(F4922,'[1]Goa Member''s Details Revised'!$C$2:$AO$7385,8,0)</f>
        <v>I.R.M</v>
      </c>
      <c r="R4922" s="17" t="n">
        <f aca="false">+O4922-P4922</f>
        <v>1625</v>
      </c>
      <c r="S4922" s="15" t="e">
        <f aca="false">+#REF!-K4922</f>
        <v>#REF!</v>
      </c>
      <c r="T4922" s="17" t="n">
        <f aca="false">IF(Q4922="regular",((P4922-(P4922/99)*S4922)),(P4922-(P4922*20%)))</f>
        <v>50700</v>
      </c>
      <c r="U4922" s="17" t="e">
        <f aca="false">((P4922-(P4922/99)*S4922))</f>
        <v>#REF!</v>
      </c>
      <c r="V4922" s="17" t="n">
        <f aca="false">IF(Q4922="regular",0,(P4922-(O4922*20%)))</f>
        <v>50375</v>
      </c>
      <c r="W4922" s="17"/>
      <c r="X4922" s="15"/>
      <c r="Y4922" s="18" t="str">
        <f aca="false">VLOOKUP(F4922,'[1]Goa Member''s Details Revised'!$C$2:$AO$7385,12,0)</f>
        <v>last communication 06</v>
      </c>
    </row>
    <row r="4923" customFormat="false" ht="30" hidden="false" customHeight="false" outlineLevel="0" collapsed="false">
      <c r="B4923" s="14" t="n">
        <v>4922</v>
      </c>
      <c r="C4923" s="15"/>
      <c r="D4923" s="15" t="s">
        <v>13605</v>
      </c>
      <c r="E4923" s="15" t="s">
        <v>25</v>
      </c>
      <c r="F4923" s="15" t="n">
        <v>1000113</v>
      </c>
      <c r="G4923" s="15"/>
      <c r="H4923" s="16" t="str">
        <f aca="false">VLOOKUP(F4923,'[1]Goa Member''s Details Revised'!$C$2:$AO$7385,2,0)</f>
        <v>L. N. C</v>
      </c>
      <c r="I4923" s="15" t="n">
        <v>22</v>
      </c>
      <c r="J4923" s="15" t="s">
        <v>322</v>
      </c>
      <c r="K4923" s="15" t="n">
        <v>1994</v>
      </c>
      <c r="L4923" s="16" t="str">
        <f aca="false">VLOOKUP(F4923,'[1]Goa Member''s Details Revised'!$C$2:$AO$7385,9,0)</f>
        <v>Never</v>
      </c>
      <c r="M4923" s="15" t="s">
        <v>13606</v>
      </c>
      <c r="N4923" s="17" t="n">
        <f aca="false">VLOOKUP(F4923,'[1]Goa Member''s Details Revised'!$C$2:$AO$7385,5,0)</f>
        <v>22000</v>
      </c>
      <c r="O4923" s="17" t="n">
        <f aca="false">VLOOKUP(F4923,'[1]Goa Member''s Details Revised'!$C$2:$AO$7385,5,0)</f>
        <v>22000</v>
      </c>
      <c r="P4923" s="17" t="n">
        <f aca="false">VLOOKUP(F4923,'[1]Goa Member''s Details Revised'!$C$2:$AO$7385,6,0)</f>
        <v>22000</v>
      </c>
      <c r="Q4923" s="17" t="str">
        <f aca="false">VLOOKUP(F4923,'[1]Goa Member''s Details Revised'!$C$2:$AO$7385,8,0)</f>
        <v>I.R.M</v>
      </c>
      <c r="R4923" s="17" t="n">
        <f aca="false">+O4923-P4923</f>
        <v>0</v>
      </c>
      <c r="S4923" s="15" t="e">
        <f aca="false">+#REF!-K4923</f>
        <v>#REF!</v>
      </c>
      <c r="T4923" s="17" t="n">
        <f aca="false">IF(Q4923="regular",((P4923-(P4923/99)*S4923)),(P4923-(P4923*20%)))</f>
        <v>17600</v>
      </c>
      <c r="U4923" s="17" t="e">
        <f aca="false">((P4923-(P4923/99)*S4923))</f>
        <v>#REF!</v>
      </c>
      <c r="V4923" s="17" t="n">
        <f aca="false">IF(Q4923="regular",0,(P4923-(O4923*20%)))</f>
        <v>17600</v>
      </c>
      <c r="W4923" s="17"/>
      <c r="X4923" s="15"/>
      <c r="Y4923" s="18" t="str">
        <f aca="false">VLOOKUP(F4923,'[1]Goa Member''s Details Revised'!$C$2:$AO$7385,12,0)</f>
        <v>we send last reminder in 2012.then we did not receive any reply.</v>
      </c>
    </row>
    <row r="4924" customFormat="false" ht="15" hidden="false" customHeight="false" outlineLevel="0" collapsed="false">
      <c r="B4924" s="14" t="n">
        <v>4923</v>
      </c>
      <c r="C4924" s="15"/>
      <c r="D4924" s="15" t="s">
        <v>13607</v>
      </c>
      <c r="E4924" s="15" t="s">
        <v>25</v>
      </c>
      <c r="F4924" s="15" t="n">
        <v>1000116</v>
      </c>
      <c r="G4924" s="15"/>
      <c r="H4924" s="16" t="str">
        <f aca="false">VLOOKUP(F4924,'[1]Goa Member''s Details Revised'!$C$2:$AO$7385,2,0)</f>
        <v>L. N. C</v>
      </c>
      <c r="I4924" s="15" t="n">
        <v>9</v>
      </c>
      <c r="J4924" s="15" t="s">
        <v>322</v>
      </c>
      <c r="K4924" s="15" t="n">
        <v>1994</v>
      </c>
      <c r="L4924" s="16" t="str">
        <f aca="false">VLOOKUP(F4924,'[1]Goa Member''s Details Revised'!$C$2:$AO$7385,9,0)</f>
        <v>Never</v>
      </c>
      <c r="M4924" s="15" t="s">
        <v>13608</v>
      </c>
      <c r="N4924" s="17" t="n">
        <f aca="false">VLOOKUP(F4924,'[1]Goa Member''s Details Revised'!$C$2:$AO$7385,5,0)</f>
        <v>40000</v>
      </c>
      <c r="O4924" s="17" t="n">
        <f aca="false">VLOOKUP(F4924,'[1]Goa Member''s Details Revised'!$C$2:$AO$7385,5,0)</f>
        <v>40000</v>
      </c>
      <c r="P4924" s="17" t="n">
        <f aca="false">VLOOKUP(F4924,'[1]Goa Member''s Details Revised'!$C$2:$AO$7385,6,0)</f>
        <v>24000</v>
      </c>
      <c r="Q4924" s="17" t="str">
        <f aca="false">VLOOKUP(F4924,'[1]Goa Member''s Details Revised'!$C$2:$AO$7385,8,0)</f>
        <v>Outstanding</v>
      </c>
      <c r="R4924" s="17" t="n">
        <f aca="false">+O4924-P4924</f>
        <v>16000</v>
      </c>
      <c r="S4924" s="15" t="e">
        <f aca="false">+#REF!-K4924</f>
        <v>#REF!</v>
      </c>
      <c r="T4924" s="17" t="n">
        <f aca="false">IF(Q4924="regular",((P4924-(P4924/99)*S4924)),(P4924-(P4924*20%)))</f>
        <v>19200</v>
      </c>
      <c r="U4924" s="17" t="e">
        <f aca="false">((P4924-(P4924/99)*S4924))</f>
        <v>#REF!</v>
      </c>
      <c r="V4924" s="17" t="n">
        <f aca="false">IF(Q4924="regular",0,(P4924-(O4924*20%)))</f>
        <v>16000</v>
      </c>
      <c r="W4924" s="17"/>
      <c r="X4924" s="15"/>
      <c r="Y4924" s="18" t="str">
        <f aca="false">VLOOKUP(F4924,'[1]Goa Member''s Details Revised'!$C$2:$AO$7385,12,0)</f>
        <v>As POD last communication 07(Outstanding Rs. 16000/-)</v>
      </c>
    </row>
    <row r="4925" customFormat="false" ht="30" hidden="false" customHeight="false" outlineLevel="0" collapsed="false">
      <c r="B4925" s="14" t="n">
        <v>4924</v>
      </c>
      <c r="C4925" s="15"/>
      <c r="D4925" s="15" t="s">
        <v>13609</v>
      </c>
      <c r="E4925" s="15" t="s">
        <v>25</v>
      </c>
      <c r="F4925" s="15" t="n">
        <v>1000119</v>
      </c>
      <c r="G4925" s="15"/>
      <c r="H4925" s="16" t="str">
        <f aca="false">VLOOKUP(F4925,'[1]Goa Member''s Details Revised'!$C$2:$AO$7385,2,0)</f>
        <v>L. N. C</v>
      </c>
      <c r="I4925" s="15" t="n">
        <v>9</v>
      </c>
      <c r="J4925" s="15" t="s">
        <v>322</v>
      </c>
      <c r="K4925" s="15" t="n">
        <v>1994</v>
      </c>
      <c r="L4925" s="16" t="str">
        <f aca="false">VLOOKUP(F4925,'[1]Goa Member''s Details Revised'!$C$2:$AO$7385,9,0)</f>
        <v>Never</v>
      </c>
      <c r="M4925" s="15" t="s">
        <v>13610</v>
      </c>
      <c r="N4925" s="17" t="n">
        <f aca="false">VLOOKUP(F4925,'[1]Goa Member''s Details Revised'!$C$2:$AO$7385,5,0)</f>
        <v>22000</v>
      </c>
      <c r="O4925" s="17" t="n">
        <f aca="false">VLOOKUP(F4925,'[1]Goa Member''s Details Revised'!$C$2:$AO$7385,5,0)</f>
        <v>22000</v>
      </c>
      <c r="P4925" s="17" t="n">
        <f aca="false">VLOOKUP(F4925,'[1]Goa Member''s Details Revised'!$C$2:$AO$7385,6,0)</f>
        <v>22000</v>
      </c>
      <c r="Q4925" s="17" t="str">
        <f aca="false">VLOOKUP(F4925,'[1]Goa Member''s Details Revised'!$C$2:$AO$7385,8,0)</f>
        <v>I.R.M</v>
      </c>
      <c r="R4925" s="17" t="n">
        <f aca="false">+O4925-P4925</f>
        <v>0</v>
      </c>
      <c r="S4925" s="15" t="e">
        <f aca="false">+#REF!-K4925</f>
        <v>#REF!</v>
      </c>
      <c r="T4925" s="17" t="n">
        <f aca="false">IF(Q4925="regular",((P4925-(P4925/99)*S4925)),(P4925-(P4925*20%)))</f>
        <v>17600</v>
      </c>
      <c r="U4925" s="17" t="e">
        <f aca="false">((P4925-(P4925/99)*S4925))</f>
        <v>#REF!</v>
      </c>
      <c r="V4925" s="17" t="n">
        <f aca="false">IF(Q4925="regular",0,(P4925-(O4925*20%)))</f>
        <v>17600</v>
      </c>
      <c r="W4925" s="17"/>
      <c r="X4925" s="15"/>
      <c r="Y4925" s="18" t="str">
        <f aca="false">VLOOKUP(F4925,'[1]Goa Member''s Details Revised'!$C$2:$AO$7385,12,0)</f>
        <v>we send last reminder in 2012.then we did not receive any reply.</v>
      </c>
    </row>
    <row r="4926" customFormat="false" ht="30" hidden="false" customHeight="false" outlineLevel="0" collapsed="false">
      <c r="B4926" s="14" t="n">
        <v>4925</v>
      </c>
      <c r="C4926" s="15"/>
      <c r="D4926" s="15" t="s">
        <v>13611</v>
      </c>
      <c r="E4926" s="15" t="s">
        <v>25</v>
      </c>
      <c r="F4926" s="15" t="n">
        <v>1000120</v>
      </c>
      <c r="G4926" s="15"/>
      <c r="H4926" s="16" t="str">
        <f aca="false">VLOOKUP(F4926,'[1]Goa Member''s Details Revised'!$C$2:$AO$7385,2,0)</f>
        <v>L. N. C</v>
      </c>
      <c r="I4926" s="15" t="n">
        <v>7</v>
      </c>
      <c r="J4926" s="15" t="s">
        <v>322</v>
      </c>
      <c r="K4926" s="15" t="n">
        <v>1994</v>
      </c>
      <c r="L4926" s="16" t="str">
        <f aca="false">VLOOKUP(F4926,'[1]Goa Member''s Details Revised'!$C$2:$AO$7385,9,0)</f>
        <v>Never</v>
      </c>
      <c r="M4926" s="15" t="s">
        <v>13612</v>
      </c>
      <c r="N4926" s="17" t="n">
        <f aca="false">VLOOKUP(F4926,'[1]Goa Member''s Details Revised'!$C$2:$AO$7385,5,0)</f>
        <v>39900</v>
      </c>
      <c r="O4926" s="17" t="n">
        <f aca="false">VLOOKUP(F4926,'[1]Goa Member''s Details Revised'!$C$2:$AO$7385,5,0)</f>
        <v>39900</v>
      </c>
      <c r="P4926" s="17" t="n">
        <f aca="false">VLOOKUP(F4926,'[1]Goa Member''s Details Revised'!$C$2:$AO$7385,6,0)</f>
        <v>39900</v>
      </c>
      <c r="Q4926" s="17" t="str">
        <f aca="false">VLOOKUP(F4926,'[1]Goa Member''s Details Revised'!$C$2:$AO$7385,8,0)</f>
        <v>I.R.M</v>
      </c>
      <c r="R4926" s="17" t="n">
        <f aca="false">+O4926-P4926</f>
        <v>0</v>
      </c>
      <c r="S4926" s="15" t="e">
        <f aca="false">+#REF!-K4926</f>
        <v>#REF!</v>
      </c>
      <c r="T4926" s="17" t="n">
        <f aca="false">IF(Q4926="regular",((P4926-(P4926/99)*S4926)),(P4926-(P4926*20%)))</f>
        <v>31920</v>
      </c>
      <c r="U4926" s="17" t="e">
        <f aca="false">((P4926-(P4926/99)*S4926))</f>
        <v>#REF!</v>
      </c>
      <c r="V4926" s="17" t="n">
        <f aca="false">IF(Q4926="regular",0,(P4926-(O4926*20%)))</f>
        <v>31920</v>
      </c>
      <c r="W4926" s="17"/>
      <c r="X4926" s="15"/>
      <c r="Y4926" s="18" t="str">
        <f aca="false">VLOOKUP(F4926,'[1]Goa Member''s Details Revised'!$C$2:$AO$7385,12,0)</f>
        <v>we send last reminder in 2012.then we did not receive any reply.</v>
      </c>
    </row>
    <row r="4927" customFormat="false" ht="30" hidden="false" customHeight="false" outlineLevel="0" collapsed="false">
      <c r="B4927" s="14" t="n">
        <v>4926</v>
      </c>
      <c r="C4927" s="15"/>
      <c r="D4927" s="15" t="s">
        <v>13613</v>
      </c>
      <c r="E4927" s="15" t="s">
        <v>25</v>
      </c>
      <c r="F4927" s="15" t="n">
        <v>1000121</v>
      </c>
      <c r="G4927" s="15"/>
      <c r="H4927" s="16" t="str">
        <f aca="false">VLOOKUP(F4927,'[1]Goa Member''s Details Revised'!$C$2:$AO$7385,2,0)</f>
        <v>L. N. C</v>
      </c>
      <c r="I4927" s="15" t="n">
        <v>24</v>
      </c>
      <c r="J4927" s="15" t="s">
        <v>322</v>
      </c>
      <c r="K4927" s="15" t="n">
        <v>1994</v>
      </c>
      <c r="L4927" s="16" t="str">
        <f aca="false">VLOOKUP(F4927,'[1]Goa Member''s Details Revised'!$C$2:$AO$7385,9,0)</f>
        <v>Never</v>
      </c>
      <c r="M4927" s="15" t="s">
        <v>13614</v>
      </c>
      <c r="N4927" s="17" t="n">
        <f aca="false">VLOOKUP(F4927,'[1]Goa Member''s Details Revised'!$C$2:$AO$7385,5,0)</f>
        <v>52000</v>
      </c>
      <c r="O4927" s="17" t="n">
        <f aca="false">VLOOKUP(F4927,'[1]Goa Member''s Details Revised'!$C$2:$AO$7385,5,0)</f>
        <v>52000</v>
      </c>
      <c r="P4927" s="17" t="n">
        <f aca="false">VLOOKUP(F4927,'[1]Goa Member''s Details Revised'!$C$2:$AO$7385,6,0)</f>
        <v>52000</v>
      </c>
      <c r="Q4927" s="17" t="str">
        <f aca="false">VLOOKUP(F4927,'[1]Goa Member''s Details Revised'!$C$2:$AO$7385,8,0)</f>
        <v>I.R.M</v>
      </c>
      <c r="R4927" s="17" t="n">
        <f aca="false">+O4927-P4927</f>
        <v>0</v>
      </c>
      <c r="S4927" s="15" t="e">
        <f aca="false">+#REF!-K4927</f>
        <v>#REF!</v>
      </c>
      <c r="T4927" s="17" t="n">
        <f aca="false">IF(Q4927="regular",((P4927-(P4927/99)*S4927)),(P4927-(P4927*20%)))</f>
        <v>41600</v>
      </c>
      <c r="U4927" s="17" t="e">
        <f aca="false">((P4927-(P4927/99)*S4927))</f>
        <v>#REF!</v>
      </c>
      <c r="V4927" s="17" t="n">
        <f aca="false">IF(Q4927="regular",0,(P4927-(O4927*20%)))</f>
        <v>41600</v>
      </c>
      <c r="W4927" s="17"/>
      <c r="X4927" s="15"/>
      <c r="Y4927" s="18" t="str">
        <f aca="false">VLOOKUP(F4927,'[1]Goa Member''s Details Revised'!$C$2:$AO$7385,12,0)</f>
        <v>we send last reminder in 2012.then we did not receive any reply.</v>
      </c>
    </row>
    <row r="4928" customFormat="false" ht="30" hidden="false" customHeight="false" outlineLevel="0" collapsed="false">
      <c r="B4928" s="14" t="n">
        <v>4927</v>
      </c>
      <c r="C4928" s="15"/>
      <c r="D4928" s="15" t="s">
        <v>13615</v>
      </c>
      <c r="E4928" s="15" t="s">
        <v>25</v>
      </c>
      <c r="F4928" s="15" t="n">
        <v>1000126</v>
      </c>
      <c r="G4928" s="15"/>
      <c r="H4928" s="16" t="str">
        <f aca="false">VLOOKUP(F4928,'[1]Goa Member''s Details Revised'!$C$2:$AO$7385,2,0)</f>
        <v>L. N. C</v>
      </c>
      <c r="I4928" s="15" t="n">
        <v>17</v>
      </c>
      <c r="J4928" s="15" t="s">
        <v>322</v>
      </c>
      <c r="K4928" s="15" t="n">
        <v>1994</v>
      </c>
      <c r="L4928" s="16" t="str">
        <f aca="false">VLOOKUP(F4928,'[1]Goa Member''s Details Revised'!$C$2:$AO$7385,9,0)</f>
        <v>Never</v>
      </c>
      <c r="M4928" s="15" t="s">
        <v>13616</v>
      </c>
      <c r="N4928" s="17" t="n">
        <f aca="false">VLOOKUP(F4928,'[1]Goa Member''s Details Revised'!$C$2:$AO$7385,5,0)</f>
        <v>52000</v>
      </c>
      <c r="O4928" s="17" t="n">
        <f aca="false">VLOOKUP(F4928,'[1]Goa Member''s Details Revised'!$C$2:$AO$7385,5,0)</f>
        <v>52000</v>
      </c>
      <c r="P4928" s="17" t="n">
        <f aca="false">VLOOKUP(F4928,'[1]Goa Member''s Details Revised'!$C$2:$AO$7385,6,0)</f>
        <v>52000</v>
      </c>
      <c r="Q4928" s="17" t="str">
        <f aca="false">VLOOKUP(F4928,'[1]Goa Member''s Details Revised'!$C$2:$AO$7385,8,0)</f>
        <v>I.R.M</v>
      </c>
      <c r="R4928" s="17" t="n">
        <f aca="false">+O4928-P4928</f>
        <v>0</v>
      </c>
      <c r="S4928" s="15" t="e">
        <f aca="false">+#REF!-K4928</f>
        <v>#REF!</v>
      </c>
      <c r="T4928" s="17" t="n">
        <f aca="false">IF(Q4928="regular",((P4928-(P4928/99)*S4928)),(P4928-(P4928*20%)))</f>
        <v>41600</v>
      </c>
      <c r="U4928" s="17" t="e">
        <f aca="false">((P4928-(P4928/99)*S4928))</f>
        <v>#REF!</v>
      </c>
      <c r="V4928" s="17" t="n">
        <f aca="false">IF(Q4928="regular",0,(P4928-(O4928*20%)))</f>
        <v>41600</v>
      </c>
      <c r="W4928" s="17"/>
      <c r="X4928" s="15"/>
      <c r="Y4928" s="18" t="str">
        <f aca="false">VLOOKUP(F4928,'[1]Goa Member''s Details Revised'!$C$2:$AO$7385,12,0)</f>
        <v>we send last reminder in 2012.then we did not receive any reply.</v>
      </c>
    </row>
    <row r="4929" customFormat="false" ht="30" hidden="false" customHeight="false" outlineLevel="0" collapsed="false">
      <c r="B4929" s="14" t="n">
        <v>4928</v>
      </c>
      <c r="C4929" s="15"/>
      <c r="D4929" s="15" t="s">
        <v>13617</v>
      </c>
      <c r="E4929" s="15" t="s">
        <v>25</v>
      </c>
      <c r="F4929" s="15" t="n">
        <v>1000128</v>
      </c>
      <c r="G4929" s="15"/>
      <c r="H4929" s="16" t="str">
        <f aca="false">VLOOKUP(F4929,'[1]Goa Member''s Details Revised'!$C$2:$AO$7385,2,0)</f>
        <v>L. N. C</v>
      </c>
      <c r="I4929" s="15" t="n">
        <v>19</v>
      </c>
      <c r="J4929" s="15" t="s">
        <v>322</v>
      </c>
      <c r="K4929" s="15" t="n">
        <v>1994</v>
      </c>
      <c r="L4929" s="16" t="str">
        <f aca="false">VLOOKUP(F4929,'[1]Goa Member''s Details Revised'!$C$2:$AO$7385,9,0)</f>
        <v>Never</v>
      </c>
      <c r="M4929" s="15" t="s">
        <v>13618</v>
      </c>
      <c r="N4929" s="17" t="n">
        <f aca="false">VLOOKUP(F4929,'[1]Goa Member''s Details Revised'!$C$2:$AO$7385,5,0)</f>
        <v>30000</v>
      </c>
      <c r="O4929" s="17" t="n">
        <f aca="false">VLOOKUP(F4929,'[1]Goa Member''s Details Revised'!$C$2:$AO$7385,5,0)</f>
        <v>30000</v>
      </c>
      <c r="P4929" s="17" t="n">
        <f aca="false">VLOOKUP(F4929,'[1]Goa Member''s Details Revised'!$C$2:$AO$7385,6,0)</f>
        <v>30000</v>
      </c>
      <c r="Q4929" s="17" t="str">
        <f aca="false">VLOOKUP(F4929,'[1]Goa Member''s Details Revised'!$C$2:$AO$7385,8,0)</f>
        <v>I.R.M</v>
      </c>
      <c r="R4929" s="17" t="n">
        <f aca="false">+O4929-P4929</f>
        <v>0</v>
      </c>
      <c r="S4929" s="15" t="e">
        <f aca="false">+#REF!-K4929</f>
        <v>#REF!</v>
      </c>
      <c r="T4929" s="17" t="n">
        <f aca="false">IF(Q4929="regular",((P4929-(P4929/99)*S4929)),(P4929-(P4929*20%)))</f>
        <v>24000</v>
      </c>
      <c r="U4929" s="17" t="e">
        <f aca="false">((P4929-(P4929/99)*S4929))</f>
        <v>#REF!</v>
      </c>
      <c r="V4929" s="17" t="n">
        <f aca="false">IF(Q4929="regular",0,(P4929-(O4929*20%)))</f>
        <v>24000</v>
      </c>
      <c r="W4929" s="17"/>
      <c r="X4929" s="15"/>
      <c r="Y4929" s="18" t="str">
        <f aca="false">VLOOKUP(F4929,'[1]Goa Member''s Details Revised'!$C$2:$AO$7385,12,0)</f>
        <v>we send last reminder in 2012.then we did not receive any reply.</v>
      </c>
    </row>
    <row r="4930" customFormat="false" ht="30" hidden="false" customHeight="false" outlineLevel="0" collapsed="false">
      <c r="B4930" s="14" t="n">
        <v>4929</v>
      </c>
      <c r="C4930" s="15"/>
      <c r="D4930" s="15" t="s">
        <v>13619</v>
      </c>
      <c r="E4930" s="15" t="s">
        <v>25</v>
      </c>
      <c r="F4930" s="15" t="n">
        <v>1000130</v>
      </c>
      <c r="G4930" s="15"/>
      <c r="H4930" s="16" t="str">
        <f aca="false">VLOOKUP(F4930,'[1]Goa Member''s Details Revised'!$C$2:$AO$7385,2,0)</f>
        <v>L. N. C</v>
      </c>
      <c r="I4930" s="15" t="n">
        <v>16</v>
      </c>
      <c r="J4930" s="15" t="s">
        <v>322</v>
      </c>
      <c r="K4930" s="15" t="n">
        <v>1994</v>
      </c>
      <c r="L4930" s="16" t="str">
        <f aca="false">VLOOKUP(F4930,'[1]Goa Member''s Details Revised'!$C$2:$AO$7385,9,0)</f>
        <v>Never</v>
      </c>
      <c r="M4930" s="15" t="s">
        <v>13620</v>
      </c>
      <c r="N4930" s="17" t="n">
        <f aca="false">VLOOKUP(F4930,'[1]Goa Member''s Details Revised'!$C$2:$AO$7385,5,0)</f>
        <v>20900</v>
      </c>
      <c r="O4930" s="17" t="n">
        <f aca="false">VLOOKUP(F4930,'[1]Goa Member''s Details Revised'!$C$2:$AO$7385,5,0)</f>
        <v>20900</v>
      </c>
      <c r="P4930" s="17" t="n">
        <f aca="false">VLOOKUP(F4930,'[1]Goa Member''s Details Revised'!$C$2:$AO$7385,6,0)</f>
        <v>20900</v>
      </c>
      <c r="Q4930" s="17" t="str">
        <f aca="false">VLOOKUP(F4930,'[1]Goa Member''s Details Revised'!$C$2:$AO$7385,8,0)</f>
        <v>I.R.M</v>
      </c>
      <c r="R4930" s="17" t="n">
        <f aca="false">+O4930-P4930</f>
        <v>0</v>
      </c>
      <c r="S4930" s="15" t="e">
        <f aca="false">+#REF!-K4930</f>
        <v>#REF!</v>
      </c>
      <c r="T4930" s="17" t="n">
        <f aca="false">IF(Q4930="regular",((P4930-(P4930/99)*S4930)),(P4930-(P4930*20%)))</f>
        <v>16720</v>
      </c>
      <c r="U4930" s="17" t="e">
        <f aca="false">((P4930-(P4930/99)*S4930))</f>
        <v>#REF!</v>
      </c>
      <c r="V4930" s="17" t="n">
        <f aca="false">IF(Q4930="regular",0,(P4930-(O4930*20%)))</f>
        <v>16720</v>
      </c>
      <c r="W4930" s="17"/>
      <c r="X4930" s="15"/>
      <c r="Y4930" s="18" t="str">
        <f aca="false">VLOOKUP(F4930,'[1]Goa Member''s Details Revised'!$C$2:$AO$7385,12,0)</f>
        <v>we send last reminder in 2012.then we did not receive any reply.</v>
      </c>
    </row>
    <row r="4931" customFormat="false" ht="30" hidden="false" customHeight="false" outlineLevel="0" collapsed="false">
      <c r="B4931" s="14" t="n">
        <v>4930</v>
      </c>
      <c r="C4931" s="15"/>
      <c r="D4931" s="15" t="s">
        <v>13621</v>
      </c>
      <c r="E4931" s="15" t="s">
        <v>25</v>
      </c>
      <c r="F4931" s="15" t="n">
        <v>1000131</v>
      </c>
      <c r="G4931" s="15"/>
      <c r="H4931" s="16" t="str">
        <f aca="false">VLOOKUP(F4931,'[1]Goa Member''s Details Revised'!$C$2:$AO$7385,2,0)</f>
        <v>L. N. C</v>
      </c>
      <c r="I4931" s="15" t="n">
        <v>11</v>
      </c>
      <c r="J4931" s="15" t="s">
        <v>322</v>
      </c>
      <c r="K4931" s="15" t="n">
        <v>1994</v>
      </c>
      <c r="L4931" s="16" t="str">
        <f aca="false">VLOOKUP(F4931,'[1]Goa Member''s Details Revised'!$C$2:$AO$7385,9,0)</f>
        <v>Never</v>
      </c>
      <c r="M4931" s="15" t="s">
        <v>13622</v>
      </c>
      <c r="N4931" s="17" t="n">
        <f aca="false">VLOOKUP(F4931,'[1]Goa Member''s Details Revised'!$C$2:$AO$7385,5,0)</f>
        <v>42000</v>
      </c>
      <c r="O4931" s="17" t="n">
        <f aca="false">VLOOKUP(F4931,'[1]Goa Member''s Details Revised'!$C$2:$AO$7385,5,0)</f>
        <v>42000</v>
      </c>
      <c r="P4931" s="17" t="n">
        <f aca="false">VLOOKUP(F4931,'[1]Goa Member''s Details Revised'!$C$2:$AO$7385,6,0)</f>
        <v>42000</v>
      </c>
      <c r="Q4931" s="17" t="str">
        <f aca="false">VLOOKUP(F4931,'[1]Goa Member''s Details Revised'!$C$2:$AO$7385,8,0)</f>
        <v>I.R.M</v>
      </c>
      <c r="R4931" s="17" t="n">
        <f aca="false">+O4931-P4931</f>
        <v>0</v>
      </c>
      <c r="S4931" s="15" t="e">
        <f aca="false">+#REF!-K4931</f>
        <v>#REF!</v>
      </c>
      <c r="T4931" s="17" t="n">
        <f aca="false">IF(Q4931="regular",((P4931-(P4931/99)*S4931)),(P4931-(P4931*20%)))</f>
        <v>33600</v>
      </c>
      <c r="U4931" s="17" t="e">
        <f aca="false">((P4931-(P4931/99)*S4931))</f>
        <v>#REF!</v>
      </c>
      <c r="V4931" s="17" t="n">
        <f aca="false">IF(Q4931="regular",0,(P4931-(O4931*20%)))</f>
        <v>33600</v>
      </c>
      <c r="W4931" s="17"/>
      <c r="X4931" s="15"/>
      <c r="Y4931" s="18" t="str">
        <f aca="false">VLOOKUP(F4931,'[1]Goa Member''s Details Revised'!$C$2:$AO$7385,12,0)</f>
        <v>we send last reminder in 2012.then we did not receive any reply.</v>
      </c>
    </row>
    <row r="4932" customFormat="false" ht="30" hidden="false" customHeight="false" outlineLevel="0" collapsed="false">
      <c r="B4932" s="14" t="n">
        <v>4931</v>
      </c>
      <c r="C4932" s="15"/>
      <c r="D4932" s="15" t="s">
        <v>13623</v>
      </c>
      <c r="E4932" s="15" t="s">
        <v>25</v>
      </c>
      <c r="F4932" s="15" t="n">
        <v>1000132</v>
      </c>
      <c r="G4932" s="15"/>
      <c r="H4932" s="16" t="str">
        <f aca="false">VLOOKUP(F4932,'[1]Goa Member''s Details Revised'!$C$2:$AO$7385,2,0)</f>
        <v>L. N. C</v>
      </c>
      <c r="I4932" s="15" t="n">
        <v>15</v>
      </c>
      <c r="J4932" s="15" t="s">
        <v>322</v>
      </c>
      <c r="K4932" s="15" t="n">
        <v>1994</v>
      </c>
      <c r="L4932" s="16" t="str">
        <f aca="false">VLOOKUP(F4932,'[1]Goa Member''s Details Revised'!$C$2:$AO$7385,9,0)</f>
        <v>Never</v>
      </c>
      <c r="M4932" s="15" t="s">
        <v>13624</v>
      </c>
      <c r="N4932" s="17" t="n">
        <f aca="false">VLOOKUP(F4932,'[1]Goa Member''s Details Revised'!$C$2:$AO$7385,5,0)</f>
        <v>39900</v>
      </c>
      <c r="O4932" s="17" t="n">
        <f aca="false">VLOOKUP(F4932,'[1]Goa Member''s Details Revised'!$C$2:$AO$7385,5,0)</f>
        <v>39900</v>
      </c>
      <c r="P4932" s="17" t="n">
        <f aca="false">VLOOKUP(F4932,'[1]Goa Member''s Details Revised'!$C$2:$AO$7385,6,0)</f>
        <v>39900</v>
      </c>
      <c r="Q4932" s="17" t="str">
        <f aca="false">VLOOKUP(F4932,'[1]Goa Member''s Details Revised'!$C$2:$AO$7385,8,0)</f>
        <v>I.R.M</v>
      </c>
      <c r="R4932" s="17" t="n">
        <f aca="false">+O4932-P4932</f>
        <v>0</v>
      </c>
      <c r="S4932" s="15" t="e">
        <f aca="false">+#REF!-K4932</f>
        <v>#REF!</v>
      </c>
      <c r="T4932" s="17" t="n">
        <f aca="false">IF(Q4932="regular",((P4932-(P4932/99)*S4932)),(P4932-(P4932*20%)))</f>
        <v>31920</v>
      </c>
      <c r="U4932" s="17" t="e">
        <f aca="false">((P4932-(P4932/99)*S4932))</f>
        <v>#REF!</v>
      </c>
      <c r="V4932" s="17" t="n">
        <f aca="false">IF(Q4932="regular",0,(P4932-(O4932*20%)))</f>
        <v>31920</v>
      </c>
      <c r="W4932" s="17"/>
      <c r="X4932" s="15"/>
      <c r="Y4932" s="18" t="str">
        <f aca="false">VLOOKUP(F4932,'[1]Goa Member''s Details Revised'!$C$2:$AO$7385,12,0)</f>
        <v>we send last reminder in 2012.then we did not receive any reply.</v>
      </c>
    </row>
    <row r="4933" customFormat="false" ht="30" hidden="false" customHeight="false" outlineLevel="0" collapsed="false">
      <c r="B4933" s="14" t="n">
        <v>4932</v>
      </c>
      <c r="C4933" s="15"/>
      <c r="D4933" s="15" t="s">
        <v>13625</v>
      </c>
      <c r="E4933" s="15" t="s">
        <v>25</v>
      </c>
      <c r="F4933" s="15" t="n">
        <v>1000133</v>
      </c>
      <c r="G4933" s="15"/>
      <c r="H4933" s="16" t="str">
        <f aca="false">VLOOKUP(F4933,'[1]Goa Member''s Details Revised'!$C$2:$AO$7385,2,0)</f>
        <v>L. N. C</v>
      </c>
      <c r="I4933" s="15" t="n">
        <v>17</v>
      </c>
      <c r="J4933" s="15" t="s">
        <v>322</v>
      </c>
      <c r="K4933" s="15" t="n">
        <v>1994</v>
      </c>
      <c r="L4933" s="16" t="str">
        <f aca="false">VLOOKUP(F4933,'[1]Goa Member''s Details Revised'!$C$2:$AO$7385,9,0)</f>
        <v>Never</v>
      </c>
      <c r="M4933" s="15" t="s">
        <v>13626</v>
      </c>
      <c r="N4933" s="17" t="n">
        <f aca="false">VLOOKUP(F4933,'[1]Goa Member''s Details Revised'!$C$2:$AO$7385,5,0)</f>
        <v>42000</v>
      </c>
      <c r="O4933" s="17" t="n">
        <f aca="false">VLOOKUP(F4933,'[1]Goa Member''s Details Revised'!$C$2:$AO$7385,5,0)</f>
        <v>42000</v>
      </c>
      <c r="P4933" s="17" t="n">
        <f aca="false">VLOOKUP(F4933,'[1]Goa Member''s Details Revised'!$C$2:$AO$7385,6,0)</f>
        <v>42000</v>
      </c>
      <c r="Q4933" s="17" t="str">
        <f aca="false">VLOOKUP(F4933,'[1]Goa Member''s Details Revised'!$C$2:$AO$7385,8,0)</f>
        <v>I.R.M</v>
      </c>
      <c r="R4933" s="17" t="n">
        <f aca="false">+O4933-P4933</f>
        <v>0</v>
      </c>
      <c r="S4933" s="15" t="e">
        <f aca="false">+#REF!-K4933</f>
        <v>#REF!</v>
      </c>
      <c r="T4933" s="17" t="n">
        <f aca="false">IF(Q4933="regular",((P4933-(P4933/99)*S4933)),(P4933-(P4933*20%)))</f>
        <v>33600</v>
      </c>
      <c r="U4933" s="17" t="e">
        <f aca="false">((P4933-(P4933/99)*S4933))</f>
        <v>#REF!</v>
      </c>
      <c r="V4933" s="17" t="n">
        <f aca="false">IF(Q4933="regular",0,(P4933-(O4933*20%)))</f>
        <v>33600</v>
      </c>
      <c r="W4933" s="17"/>
      <c r="X4933" s="15"/>
      <c r="Y4933" s="18" t="str">
        <f aca="false">VLOOKUP(F4933,'[1]Goa Member''s Details Revised'!$C$2:$AO$7385,12,0)</f>
        <v>we send last reminder in 2012.then we did not receive any reply.</v>
      </c>
    </row>
    <row r="4934" customFormat="false" ht="15" hidden="false" customHeight="false" outlineLevel="0" collapsed="false">
      <c r="B4934" s="14" t="n">
        <v>4933</v>
      </c>
      <c r="C4934" s="15"/>
      <c r="D4934" s="15" t="s">
        <v>13627</v>
      </c>
      <c r="E4934" s="15" t="s">
        <v>25</v>
      </c>
      <c r="F4934" s="15" t="n">
        <v>1000135</v>
      </c>
      <c r="G4934" s="15"/>
      <c r="H4934" s="16" t="str">
        <f aca="false">VLOOKUP(F4934,'[1]Goa Member''s Details Revised'!$C$2:$AO$7385,2,0)</f>
        <v>L. N. C</v>
      </c>
      <c r="I4934" s="15" t="n">
        <v>4</v>
      </c>
      <c r="J4934" s="15" t="s">
        <v>322</v>
      </c>
      <c r="K4934" s="15" t="n">
        <v>1994</v>
      </c>
      <c r="L4934" s="16" t="str">
        <f aca="false">VLOOKUP(F4934,'[1]Goa Member''s Details Revised'!$C$2:$AO$7385,9,0)</f>
        <v>Never</v>
      </c>
      <c r="M4934" s="15" t="s">
        <v>13628</v>
      </c>
      <c r="N4934" s="17" t="n">
        <f aca="false">VLOOKUP(F4934,'[1]Goa Member''s Details Revised'!$C$2:$AO$7385,5,0)</f>
        <v>42000</v>
      </c>
      <c r="O4934" s="17" t="n">
        <f aca="false">VLOOKUP(F4934,'[1]Goa Member''s Details Revised'!$C$2:$AO$7385,5,0)</f>
        <v>42000</v>
      </c>
      <c r="P4934" s="17" t="n">
        <f aca="false">VLOOKUP(F4934,'[1]Goa Member''s Details Revised'!$C$2:$AO$7385,6,0)</f>
        <v>4000</v>
      </c>
      <c r="Q4934" s="17" t="str">
        <f aca="false">VLOOKUP(F4934,'[1]Goa Member''s Details Revised'!$C$2:$AO$7385,8,0)</f>
        <v>Outstanding</v>
      </c>
      <c r="R4934" s="17" t="n">
        <f aca="false">+O4934-P4934</f>
        <v>38000</v>
      </c>
      <c r="S4934" s="15" t="e">
        <f aca="false">+#REF!-K4934</f>
        <v>#REF!</v>
      </c>
      <c r="T4934" s="17" t="n">
        <f aca="false">IF(Q4934="regular",((P4934-(P4934/99)*S4934)),(P4934-(P4934*20%)))</f>
        <v>3200</v>
      </c>
      <c r="U4934" s="17" t="e">
        <f aca="false">((P4934-(P4934/99)*S4934))</f>
        <v>#REF!</v>
      </c>
      <c r="V4934" s="17" t="n">
        <f aca="false">IF(Q4934="regular",0,(P4934-(O4934*20%)))</f>
        <v>-4400</v>
      </c>
      <c r="W4934" s="17"/>
      <c r="X4934" s="15"/>
      <c r="Y4934" s="18" t="str">
        <f aca="false">VLOOKUP(F4934,'[1]Goa Member''s Details Revised'!$C$2:$AO$7385,12,0)</f>
        <v>As POD last communication 07(Outstanding Rs. 38000/-)</v>
      </c>
    </row>
    <row r="4935" customFormat="false" ht="30" hidden="false" customHeight="false" outlineLevel="0" collapsed="false">
      <c r="B4935" s="14" t="n">
        <v>4934</v>
      </c>
      <c r="C4935" s="15"/>
      <c r="D4935" s="15" t="s">
        <v>13629</v>
      </c>
      <c r="E4935" s="15" t="s">
        <v>25</v>
      </c>
      <c r="F4935" s="15" t="n">
        <v>1000136</v>
      </c>
      <c r="G4935" s="15"/>
      <c r="H4935" s="16" t="str">
        <f aca="false">VLOOKUP(F4935,'[1]Goa Member''s Details Revised'!$C$2:$AO$7385,2,0)</f>
        <v>L. N. C</v>
      </c>
      <c r="I4935" s="15" t="n">
        <v>27</v>
      </c>
      <c r="J4935" s="15" t="s">
        <v>322</v>
      </c>
      <c r="K4935" s="15" t="n">
        <v>1994</v>
      </c>
      <c r="L4935" s="16" t="str">
        <f aca="false">VLOOKUP(F4935,'[1]Goa Member''s Details Revised'!$C$2:$AO$7385,9,0)</f>
        <v>Never</v>
      </c>
      <c r="M4935" s="15" t="s">
        <v>13630</v>
      </c>
      <c r="N4935" s="17" t="n">
        <f aca="false">VLOOKUP(F4935,'[1]Goa Member''s Details Revised'!$C$2:$AO$7385,5,0)</f>
        <v>22000</v>
      </c>
      <c r="O4935" s="17" t="n">
        <f aca="false">VLOOKUP(F4935,'[1]Goa Member''s Details Revised'!$C$2:$AO$7385,5,0)</f>
        <v>22000</v>
      </c>
      <c r="P4935" s="17" t="n">
        <f aca="false">VLOOKUP(F4935,'[1]Goa Member''s Details Revised'!$C$2:$AO$7385,6,0)</f>
        <v>22000</v>
      </c>
      <c r="Q4935" s="17" t="str">
        <f aca="false">VLOOKUP(F4935,'[1]Goa Member''s Details Revised'!$C$2:$AO$7385,8,0)</f>
        <v>I.R.M</v>
      </c>
      <c r="R4935" s="17" t="n">
        <f aca="false">+O4935-P4935</f>
        <v>0</v>
      </c>
      <c r="S4935" s="15" t="e">
        <f aca="false">+#REF!-K4935</f>
        <v>#REF!</v>
      </c>
      <c r="T4935" s="17" t="n">
        <f aca="false">IF(Q4935="regular",((P4935-(P4935/99)*S4935)),(P4935-(P4935*20%)))</f>
        <v>17600</v>
      </c>
      <c r="U4935" s="17" t="e">
        <f aca="false">((P4935-(P4935/99)*S4935))</f>
        <v>#REF!</v>
      </c>
      <c r="V4935" s="17" t="n">
        <f aca="false">IF(Q4935="regular",0,(P4935-(O4935*20%)))</f>
        <v>17600</v>
      </c>
      <c r="W4935" s="17"/>
      <c r="X4935" s="15"/>
      <c r="Y4935" s="18" t="str">
        <f aca="false">VLOOKUP(F4935,'[1]Goa Member''s Details Revised'!$C$2:$AO$7385,12,0)</f>
        <v>we send last reminder in 2012.then we did not receive any reply.</v>
      </c>
    </row>
    <row r="4936" customFormat="false" ht="30" hidden="false" customHeight="false" outlineLevel="0" collapsed="false">
      <c r="B4936" s="14" t="n">
        <v>4935</v>
      </c>
      <c r="C4936" s="15"/>
      <c r="D4936" s="15" t="s">
        <v>13631</v>
      </c>
      <c r="E4936" s="15" t="s">
        <v>25</v>
      </c>
      <c r="F4936" s="15" t="n">
        <v>1000137</v>
      </c>
      <c r="G4936" s="15"/>
      <c r="H4936" s="16" t="str">
        <f aca="false">VLOOKUP(F4936,'[1]Goa Member''s Details Revised'!$C$2:$AO$7385,2,0)</f>
        <v>L. N. C</v>
      </c>
      <c r="I4936" s="15" t="n">
        <v>27</v>
      </c>
      <c r="J4936" s="15" t="s">
        <v>322</v>
      </c>
      <c r="K4936" s="15" t="n">
        <v>1994</v>
      </c>
      <c r="L4936" s="16" t="str">
        <f aca="false">VLOOKUP(F4936,'[1]Goa Member''s Details Revised'!$C$2:$AO$7385,9,0)</f>
        <v>Never</v>
      </c>
      <c r="M4936" s="15" t="s">
        <v>13630</v>
      </c>
      <c r="N4936" s="17" t="n">
        <f aca="false">VLOOKUP(F4936,'[1]Goa Member''s Details Revised'!$C$2:$AO$7385,5,0)</f>
        <v>22000</v>
      </c>
      <c r="O4936" s="17" t="n">
        <f aca="false">VLOOKUP(F4936,'[1]Goa Member''s Details Revised'!$C$2:$AO$7385,5,0)</f>
        <v>22000</v>
      </c>
      <c r="P4936" s="17" t="n">
        <f aca="false">VLOOKUP(F4936,'[1]Goa Member''s Details Revised'!$C$2:$AO$7385,6,0)</f>
        <v>22000</v>
      </c>
      <c r="Q4936" s="17" t="str">
        <f aca="false">VLOOKUP(F4936,'[1]Goa Member''s Details Revised'!$C$2:$AO$7385,8,0)</f>
        <v>I.R.M</v>
      </c>
      <c r="R4936" s="17" t="n">
        <f aca="false">+O4936-P4936</f>
        <v>0</v>
      </c>
      <c r="S4936" s="15" t="e">
        <f aca="false">+#REF!-K4936</f>
        <v>#REF!</v>
      </c>
      <c r="T4936" s="17" t="n">
        <f aca="false">IF(Q4936="regular",((P4936-(P4936/99)*S4936)),(P4936-(P4936*20%)))</f>
        <v>17600</v>
      </c>
      <c r="U4936" s="17" t="e">
        <f aca="false">((P4936-(P4936/99)*S4936))</f>
        <v>#REF!</v>
      </c>
      <c r="V4936" s="17" t="n">
        <f aca="false">IF(Q4936="regular",0,(P4936-(O4936*20%)))</f>
        <v>17600</v>
      </c>
      <c r="W4936" s="17"/>
      <c r="X4936" s="15"/>
      <c r="Y4936" s="18" t="str">
        <f aca="false">VLOOKUP(F4936,'[1]Goa Member''s Details Revised'!$C$2:$AO$7385,12,0)</f>
        <v>we send last reminder in 2012.then we did not receive any reply.</v>
      </c>
    </row>
    <row r="4937" customFormat="false" ht="15" hidden="false" customHeight="false" outlineLevel="0" collapsed="false">
      <c r="B4937" s="14" t="n">
        <v>4936</v>
      </c>
      <c r="C4937" s="15"/>
      <c r="D4937" s="15" t="s">
        <v>13632</v>
      </c>
      <c r="E4937" s="15" t="s">
        <v>25</v>
      </c>
      <c r="F4937" s="15" t="n">
        <v>1000139</v>
      </c>
      <c r="G4937" s="15"/>
      <c r="H4937" s="16" t="str">
        <f aca="false">VLOOKUP(F4937,'[1]Goa Member''s Details Revised'!$C$2:$AO$7385,2,0)</f>
        <v>L. N. C</v>
      </c>
      <c r="I4937" s="15" t="n">
        <v>9</v>
      </c>
      <c r="J4937" s="15" t="s">
        <v>322</v>
      </c>
      <c r="K4937" s="15" t="n">
        <v>1994</v>
      </c>
      <c r="L4937" s="16" t="str">
        <f aca="false">VLOOKUP(F4937,'[1]Goa Member''s Details Revised'!$C$2:$AO$7385,9,0)</f>
        <v>Never</v>
      </c>
      <c r="M4937" s="15" t="s">
        <v>13633</v>
      </c>
      <c r="N4937" s="17" t="n">
        <f aca="false">VLOOKUP(F4937,'[1]Goa Member''s Details Revised'!$C$2:$AO$7385,5,0)</f>
        <v>22000</v>
      </c>
      <c r="O4937" s="17" t="n">
        <f aca="false">VLOOKUP(F4937,'[1]Goa Member''s Details Revised'!$C$2:$AO$7385,5,0)</f>
        <v>22000</v>
      </c>
      <c r="P4937" s="17" t="n">
        <f aca="false">VLOOKUP(F4937,'[1]Goa Member''s Details Revised'!$C$2:$AO$7385,6,0)</f>
        <v>22000</v>
      </c>
      <c r="Q4937" s="17" t="str">
        <f aca="false">VLOOKUP(F4937,'[1]Goa Member''s Details Revised'!$C$2:$AO$7385,8,0)</f>
        <v>I.R.M</v>
      </c>
      <c r="R4937" s="17" t="n">
        <f aca="false">+O4937-P4937</f>
        <v>0</v>
      </c>
      <c r="S4937" s="15" t="e">
        <f aca="false">+#REF!-K4937</f>
        <v>#REF!</v>
      </c>
      <c r="T4937" s="17" t="n">
        <f aca="false">IF(Q4937="regular",((P4937-(P4937/99)*S4937)),(P4937-(P4937*20%)))</f>
        <v>17600</v>
      </c>
      <c r="U4937" s="17" t="e">
        <f aca="false">((P4937-(P4937/99)*S4937))</f>
        <v>#REF!</v>
      </c>
      <c r="V4937" s="17" t="n">
        <f aca="false">IF(Q4937="regular",0,(P4937-(O4937*20%)))</f>
        <v>17600</v>
      </c>
      <c r="W4937" s="17"/>
      <c r="X4937" s="15"/>
      <c r="Y4937" s="18" t="str">
        <f aca="false">VLOOKUP(F4937,'[1]Goa Member''s Details Revised'!$C$2:$AO$7385,12,0)</f>
        <v>no communication till date</v>
      </c>
    </row>
    <row r="4938" customFormat="false" ht="30" hidden="false" customHeight="false" outlineLevel="0" collapsed="false">
      <c r="B4938" s="14" t="n">
        <v>4937</v>
      </c>
      <c r="C4938" s="15"/>
      <c r="D4938" s="15" t="s">
        <v>13634</v>
      </c>
      <c r="E4938" s="15" t="s">
        <v>25</v>
      </c>
      <c r="F4938" s="15" t="n">
        <v>1000140</v>
      </c>
      <c r="G4938" s="15"/>
      <c r="H4938" s="16" t="str">
        <f aca="false">VLOOKUP(F4938,'[1]Goa Member''s Details Revised'!$C$2:$AO$7385,2,0)</f>
        <v>L. N. C</v>
      </c>
      <c r="I4938" s="15" t="n">
        <v>26</v>
      </c>
      <c r="J4938" s="15" t="s">
        <v>322</v>
      </c>
      <c r="K4938" s="15" t="n">
        <v>1994</v>
      </c>
      <c r="L4938" s="16" t="str">
        <f aca="false">VLOOKUP(F4938,'[1]Goa Member''s Details Revised'!$C$2:$AO$7385,9,0)</f>
        <v>Never</v>
      </c>
      <c r="M4938" s="15" t="s">
        <v>13635</v>
      </c>
      <c r="N4938" s="17" t="n">
        <f aca="false">VLOOKUP(F4938,'[1]Goa Member''s Details Revised'!$C$2:$AO$7385,5,0)</f>
        <v>32000</v>
      </c>
      <c r="O4938" s="17" t="n">
        <f aca="false">VLOOKUP(F4938,'[1]Goa Member''s Details Revised'!$C$2:$AO$7385,5,0)</f>
        <v>32000</v>
      </c>
      <c r="P4938" s="17" t="n">
        <f aca="false">VLOOKUP(F4938,'[1]Goa Member''s Details Revised'!$C$2:$AO$7385,6,0)</f>
        <v>32000</v>
      </c>
      <c r="Q4938" s="17" t="str">
        <f aca="false">VLOOKUP(F4938,'[1]Goa Member''s Details Revised'!$C$2:$AO$7385,8,0)</f>
        <v>I.R.M</v>
      </c>
      <c r="R4938" s="17" t="n">
        <f aca="false">+O4938-P4938</f>
        <v>0</v>
      </c>
      <c r="S4938" s="15" t="e">
        <f aca="false">+#REF!-K4938</f>
        <v>#REF!</v>
      </c>
      <c r="T4938" s="17" t="n">
        <f aca="false">IF(Q4938="regular",((P4938-(P4938/99)*S4938)),(P4938-(P4938*20%)))</f>
        <v>25600</v>
      </c>
      <c r="U4938" s="17" t="e">
        <f aca="false">((P4938-(P4938/99)*S4938))</f>
        <v>#REF!</v>
      </c>
      <c r="V4938" s="17" t="n">
        <f aca="false">IF(Q4938="regular",0,(P4938-(O4938*20%)))</f>
        <v>25600</v>
      </c>
      <c r="W4938" s="17"/>
      <c r="X4938" s="15"/>
      <c r="Y4938" s="18" t="str">
        <f aca="false">VLOOKUP(F4938,'[1]Goa Member''s Details Revised'!$C$2:$AO$7385,12,0)</f>
        <v>we send last reminder in 2012.then we did not receive any reply.</v>
      </c>
    </row>
    <row r="4939" customFormat="false" ht="30" hidden="false" customHeight="false" outlineLevel="0" collapsed="false">
      <c r="B4939" s="14" t="n">
        <v>4938</v>
      </c>
      <c r="C4939" s="15"/>
      <c r="D4939" s="15" t="s">
        <v>13636</v>
      </c>
      <c r="E4939" s="15" t="s">
        <v>25</v>
      </c>
      <c r="F4939" s="15" t="n">
        <v>1000141</v>
      </c>
      <c r="G4939" s="15"/>
      <c r="H4939" s="16" t="str">
        <f aca="false">VLOOKUP(F4939,'[1]Goa Member''s Details Revised'!$C$2:$AO$7385,2,0)</f>
        <v>L. N. C</v>
      </c>
      <c r="I4939" s="15" t="n">
        <v>30</v>
      </c>
      <c r="J4939" s="15" t="s">
        <v>322</v>
      </c>
      <c r="K4939" s="15" t="n">
        <v>1994</v>
      </c>
      <c r="L4939" s="16" t="str">
        <f aca="false">VLOOKUP(F4939,'[1]Goa Member''s Details Revised'!$C$2:$AO$7385,9,0)</f>
        <v>Never</v>
      </c>
      <c r="M4939" s="15" t="s">
        <v>13637</v>
      </c>
      <c r="N4939" s="17" t="n">
        <f aca="false">VLOOKUP(F4939,'[1]Goa Member''s Details Revised'!$C$2:$AO$7385,5,0)</f>
        <v>22000</v>
      </c>
      <c r="O4939" s="17" t="n">
        <f aca="false">VLOOKUP(F4939,'[1]Goa Member''s Details Revised'!$C$2:$AO$7385,5,0)</f>
        <v>22000</v>
      </c>
      <c r="P4939" s="17" t="n">
        <f aca="false">VLOOKUP(F4939,'[1]Goa Member''s Details Revised'!$C$2:$AO$7385,6,0)</f>
        <v>8800</v>
      </c>
      <c r="Q4939" s="17" t="str">
        <f aca="false">VLOOKUP(F4939,'[1]Goa Member''s Details Revised'!$C$2:$AO$7385,8,0)</f>
        <v>Outstanding</v>
      </c>
      <c r="R4939" s="17" t="n">
        <f aca="false">+O4939-P4939</f>
        <v>13200</v>
      </c>
      <c r="S4939" s="15" t="e">
        <f aca="false">+#REF!-K4939</f>
        <v>#REF!</v>
      </c>
      <c r="T4939" s="17" t="n">
        <f aca="false">IF(Q4939="regular",((P4939-(P4939/99)*S4939)),(P4939-(P4939*20%)))</f>
        <v>7040</v>
      </c>
      <c r="U4939" s="17" t="e">
        <f aca="false">((P4939-(P4939/99)*S4939))</f>
        <v>#REF!</v>
      </c>
      <c r="V4939" s="17" t="n">
        <f aca="false">IF(Q4939="regular",0,(P4939-(O4939*20%)))</f>
        <v>4400</v>
      </c>
      <c r="W4939" s="17"/>
      <c r="X4939" s="15"/>
      <c r="Y4939" s="18" t="str">
        <f aca="false">VLOOKUP(F4939,'[1]Goa Member''s Details Revised'!$C$2:$AO$7385,12,0)</f>
        <v>we send last reminder in 2012.then we did not receive any reply.Outstanding Rs. 13200/-</v>
      </c>
    </row>
    <row r="4940" customFormat="false" ht="15" hidden="false" customHeight="false" outlineLevel="0" collapsed="false">
      <c r="B4940" s="14" t="n">
        <v>4939</v>
      </c>
      <c r="C4940" s="15"/>
      <c r="D4940" s="15" t="s">
        <v>13638</v>
      </c>
      <c r="E4940" s="15" t="s">
        <v>25</v>
      </c>
      <c r="F4940" s="15" t="n">
        <v>1000142</v>
      </c>
      <c r="G4940" s="15"/>
      <c r="H4940" s="16" t="str">
        <f aca="false">VLOOKUP(F4940,'[1]Goa Member''s Details Revised'!$C$2:$AO$7385,2,0)</f>
        <v>L. N. C</v>
      </c>
      <c r="I4940" s="15" t="n">
        <v>29</v>
      </c>
      <c r="J4940" s="15" t="s">
        <v>322</v>
      </c>
      <c r="K4940" s="15" t="n">
        <v>1994</v>
      </c>
      <c r="L4940" s="16" t="n">
        <f aca="false">VLOOKUP(F4940,'[1]Goa Member''s Details Revised'!$C$2:$AO$7385,9,0)</f>
        <v>2009</v>
      </c>
      <c r="M4940" s="15" t="s">
        <v>13639</v>
      </c>
      <c r="N4940" s="17" t="n">
        <f aca="false">VLOOKUP(F4940,'[1]Goa Member''s Details Revised'!$C$2:$AO$7385,5,0)</f>
        <v>30000</v>
      </c>
      <c r="O4940" s="17" t="n">
        <f aca="false">VLOOKUP(F4940,'[1]Goa Member''s Details Revised'!$C$2:$AO$7385,5,0)</f>
        <v>30000</v>
      </c>
      <c r="P4940" s="17" t="n">
        <f aca="false">VLOOKUP(F4940,'[1]Goa Member''s Details Revised'!$C$2:$AO$7385,6,0)</f>
        <v>28500</v>
      </c>
      <c r="Q4940" s="17" t="str">
        <f aca="false">VLOOKUP(F4940,'[1]Goa Member''s Details Revised'!$C$2:$AO$7385,8,0)</f>
        <v>R.M</v>
      </c>
      <c r="R4940" s="17" t="n">
        <f aca="false">+O4940-P4940</f>
        <v>1500</v>
      </c>
      <c r="S4940" s="15" t="e">
        <f aca="false">+#REF!-K4940</f>
        <v>#REF!</v>
      </c>
      <c r="T4940" s="17" t="n">
        <f aca="false">IF(Q4940="regular",((P4940-(P4940/99)*S4940)),(P4940-(P4940*20%)))</f>
        <v>22800</v>
      </c>
      <c r="U4940" s="17" t="e">
        <f aca="false">((P4940-(P4940/99)*S4940))</f>
        <v>#REF!</v>
      </c>
      <c r="V4940" s="17" t="n">
        <f aca="false">IF(Q4940="regular",0,(P4940-(O4940*20%)))</f>
        <v>22500</v>
      </c>
      <c r="W4940" s="17"/>
      <c r="X4940" s="15"/>
      <c r="Y4940" s="18" t="str">
        <f aca="false">VLOOKUP(F4940,'[1]Goa Member''s Details Revised'!$C$2:$AO$7385,12,0)</f>
        <v>last mail reply communication 2014</v>
      </c>
    </row>
    <row r="4941" customFormat="false" ht="30" hidden="false" customHeight="false" outlineLevel="0" collapsed="false">
      <c r="B4941" s="14" t="n">
        <v>4940</v>
      </c>
      <c r="C4941" s="15"/>
      <c r="D4941" s="15" t="s">
        <v>13640</v>
      </c>
      <c r="E4941" s="15" t="s">
        <v>25</v>
      </c>
      <c r="F4941" s="15" t="n">
        <v>1000149</v>
      </c>
      <c r="G4941" s="15"/>
      <c r="H4941" s="16" t="str">
        <f aca="false">VLOOKUP(F4941,'[1]Goa Member''s Details Revised'!$C$2:$AO$7385,2,0)</f>
        <v>L. N. C</v>
      </c>
      <c r="I4941" s="15" t="n">
        <v>30</v>
      </c>
      <c r="J4941" s="15" t="s">
        <v>322</v>
      </c>
      <c r="K4941" s="15" t="n">
        <v>1994</v>
      </c>
      <c r="L4941" s="16" t="str">
        <f aca="false">VLOOKUP(F4941,'[1]Goa Member''s Details Revised'!$C$2:$AO$7385,9,0)</f>
        <v>Never</v>
      </c>
      <c r="M4941" s="15" t="s">
        <v>13641</v>
      </c>
      <c r="N4941" s="17" t="n">
        <f aca="false">VLOOKUP(F4941,'[1]Goa Member''s Details Revised'!$C$2:$AO$7385,5,0)</f>
        <v>22000</v>
      </c>
      <c r="O4941" s="17" t="n">
        <f aca="false">VLOOKUP(F4941,'[1]Goa Member''s Details Revised'!$C$2:$AO$7385,5,0)</f>
        <v>22000</v>
      </c>
      <c r="P4941" s="17" t="n">
        <f aca="false">VLOOKUP(F4941,'[1]Goa Member''s Details Revised'!$C$2:$AO$7385,6,0)</f>
        <v>12100</v>
      </c>
      <c r="Q4941" s="17" t="str">
        <f aca="false">VLOOKUP(F4941,'[1]Goa Member''s Details Revised'!$C$2:$AO$7385,8,0)</f>
        <v>Outstanding</v>
      </c>
      <c r="R4941" s="17" t="n">
        <f aca="false">+O4941-P4941</f>
        <v>9900</v>
      </c>
      <c r="S4941" s="15" t="e">
        <f aca="false">+#REF!-K4941</f>
        <v>#REF!</v>
      </c>
      <c r="T4941" s="17" t="n">
        <f aca="false">IF(Q4941="regular",((P4941-(P4941/99)*S4941)),(P4941-(P4941*20%)))</f>
        <v>9680</v>
      </c>
      <c r="U4941" s="17" t="e">
        <f aca="false">((P4941-(P4941/99)*S4941))</f>
        <v>#REF!</v>
      </c>
      <c r="V4941" s="17" t="n">
        <f aca="false">IF(Q4941="regular",0,(P4941-(O4941*20%)))</f>
        <v>7700</v>
      </c>
      <c r="W4941" s="17"/>
      <c r="X4941" s="15"/>
      <c r="Y4941" s="18" t="str">
        <f aca="false">VLOOKUP(F4941,'[1]Goa Member''s Details Revised'!$C$2:$AO$7385,12,0)</f>
        <v>we send last reminder in 2012.then we did not receive any reply.Outstanding Rs. 9900/-</v>
      </c>
    </row>
    <row r="4942" customFormat="false" ht="30" hidden="false" customHeight="false" outlineLevel="0" collapsed="false">
      <c r="B4942" s="14" t="n">
        <v>4941</v>
      </c>
      <c r="C4942" s="15"/>
      <c r="D4942" s="15" t="s">
        <v>13642</v>
      </c>
      <c r="E4942" s="15" t="s">
        <v>25</v>
      </c>
      <c r="F4942" s="15" t="n">
        <v>1000151</v>
      </c>
      <c r="G4942" s="15"/>
      <c r="H4942" s="16" t="str">
        <f aca="false">VLOOKUP(F4942,'[1]Goa Member''s Details Revised'!$C$2:$AO$7385,2,0)</f>
        <v>L. N. C</v>
      </c>
      <c r="I4942" s="15" t="n">
        <v>25</v>
      </c>
      <c r="J4942" s="15" t="s">
        <v>322</v>
      </c>
      <c r="K4942" s="15" t="n">
        <v>1994</v>
      </c>
      <c r="L4942" s="16" t="str">
        <f aca="false">VLOOKUP(F4942,'[1]Goa Member''s Details Revised'!$C$2:$AO$7385,9,0)</f>
        <v>Never</v>
      </c>
      <c r="M4942" s="15" t="s">
        <v>13643</v>
      </c>
      <c r="N4942" s="17" t="n">
        <f aca="false">VLOOKUP(F4942,'[1]Goa Member''s Details Revised'!$C$2:$AO$7385,5,0)</f>
        <v>42000</v>
      </c>
      <c r="O4942" s="17" t="n">
        <f aca="false">VLOOKUP(F4942,'[1]Goa Member''s Details Revised'!$C$2:$AO$7385,5,0)</f>
        <v>42000</v>
      </c>
      <c r="P4942" s="17" t="n">
        <f aca="false">VLOOKUP(F4942,'[1]Goa Member''s Details Revised'!$C$2:$AO$7385,6,0)</f>
        <v>42000</v>
      </c>
      <c r="Q4942" s="17" t="str">
        <f aca="false">VLOOKUP(F4942,'[1]Goa Member''s Details Revised'!$C$2:$AO$7385,8,0)</f>
        <v>I.R.M</v>
      </c>
      <c r="R4942" s="17" t="n">
        <f aca="false">+O4942-P4942</f>
        <v>0</v>
      </c>
      <c r="S4942" s="15" t="e">
        <f aca="false">+#REF!-K4942</f>
        <v>#REF!</v>
      </c>
      <c r="T4942" s="17" t="n">
        <f aca="false">IF(Q4942="regular",((P4942-(P4942/99)*S4942)),(P4942-(P4942*20%)))</f>
        <v>33600</v>
      </c>
      <c r="U4942" s="17" t="e">
        <f aca="false">((P4942-(P4942/99)*S4942))</f>
        <v>#REF!</v>
      </c>
      <c r="V4942" s="17" t="n">
        <f aca="false">IF(Q4942="regular",0,(P4942-(O4942*20%)))</f>
        <v>33600</v>
      </c>
      <c r="W4942" s="17"/>
      <c r="X4942" s="15"/>
      <c r="Y4942" s="18" t="str">
        <f aca="false">VLOOKUP(F4942,'[1]Goa Member''s Details Revised'!$C$2:$AO$7385,12,0)</f>
        <v>we send last reminder in 2012.then we did not receive any reply.</v>
      </c>
    </row>
    <row r="4943" customFormat="false" ht="15" hidden="false" customHeight="false" outlineLevel="0" collapsed="false">
      <c r="B4943" s="14" t="n">
        <v>4942</v>
      </c>
      <c r="C4943" s="15"/>
      <c r="D4943" s="15" t="s">
        <v>13644</v>
      </c>
      <c r="E4943" s="15" t="s">
        <v>25</v>
      </c>
      <c r="F4943" s="15" t="n">
        <v>1000153</v>
      </c>
      <c r="G4943" s="15"/>
      <c r="H4943" s="16" t="str">
        <f aca="false">VLOOKUP(F4943,'[1]Goa Member''s Details Revised'!$C$2:$AO$7385,2,0)</f>
        <v>L. N. C</v>
      </c>
      <c r="I4943" s="15" t="n">
        <v>31</v>
      </c>
      <c r="J4943" s="15" t="s">
        <v>322</v>
      </c>
      <c r="K4943" s="15" t="n">
        <v>1994</v>
      </c>
      <c r="L4943" s="16" t="n">
        <f aca="false">VLOOKUP(F4943,'[1]Goa Member''s Details Revised'!$C$2:$AO$7385,9,0)</f>
        <v>2010</v>
      </c>
      <c r="M4943" s="15" t="s">
        <v>13645</v>
      </c>
      <c r="N4943" s="17" t="n">
        <f aca="false">VLOOKUP(F4943,'[1]Goa Member''s Details Revised'!$C$2:$AO$7385,5,0)</f>
        <v>22000</v>
      </c>
      <c r="O4943" s="17" t="n">
        <f aca="false">VLOOKUP(F4943,'[1]Goa Member''s Details Revised'!$C$2:$AO$7385,5,0)</f>
        <v>22000</v>
      </c>
      <c r="P4943" s="17" t="n">
        <f aca="false">VLOOKUP(F4943,'[1]Goa Member''s Details Revised'!$C$2:$AO$7385,6,0)</f>
        <v>22000</v>
      </c>
      <c r="Q4943" s="17" t="str">
        <f aca="false">VLOOKUP(F4943,'[1]Goa Member''s Details Revised'!$C$2:$AO$7385,8,0)</f>
        <v>R.M</v>
      </c>
      <c r="R4943" s="17" t="n">
        <f aca="false">+O4943-P4943</f>
        <v>0</v>
      </c>
      <c r="S4943" s="15" t="e">
        <f aca="false">+#REF!-K4943</f>
        <v>#REF!</v>
      </c>
      <c r="T4943" s="17" t="n">
        <f aca="false">IF(Q4943="regular",((P4943-(P4943/99)*S4943)),(P4943-(P4943*20%)))</f>
        <v>17600</v>
      </c>
      <c r="U4943" s="17" t="e">
        <f aca="false">((P4943-(P4943/99)*S4943))</f>
        <v>#REF!</v>
      </c>
      <c r="V4943" s="17" t="n">
        <f aca="false">IF(Q4943="regular",0,(P4943-(O4943*20%)))</f>
        <v>17600</v>
      </c>
      <c r="W4943" s="17"/>
      <c r="X4943" s="15"/>
      <c r="Y4943" s="18" t="str">
        <f aca="false">VLOOKUP(F4943,'[1]Goa Member''s Details Revised'!$C$2:$AO$7385,12,0)</f>
        <v>No reminder send so last communication 2010</v>
      </c>
    </row>
    <row r="4944" customFormat="false" ht="30" hidden="false" customHeight="false" outlineLevel="0" collapsed="false">
      <c r="B4944" s="14" t="n">
        <v>4943</v>
      </c>
      <c r="C4944" s="15"/>
      <c r="D4944" s="15" t="s">
        <v>13646</v>
      </c>
      <c r="E4944" s="15" t="s">
        <v>25</v>
      </c>
      <c r="F4944" s="15" t="n">
        <v>1000154</v>
      </c>
      <c r="G4944" s="15"/>
      <c r="H4944" s="16" t="str">
        <f aca="false">VLOOKUP(F4944,'[1]Goa Member''s Details Revised'!$C$2:$AO$7385,2,0)</f>
        <v>L. N. C</v>
      </c>
      <c r="I4944" s="15" t="n">
        <v>30</v>
      </c>
      <c r="J4944" s="15" t="s">
        <v>322</v>
      </c>
      <c r="K4944" s="15" t="n">
        <v>1994</v>
      </c>
      <c r="L4944" s="16" t="str">
        <f aca="false">VLOOKUP(F4944,'[1]Goa Member''s Details Revised'!$C$2:$AO$7385,9,0)</f>
        <v>Never</v>
      </c>
      <c r="M4944" s="15" t="s">
        <v>13647</v>
      </c>
      <c r="N4944" s="17" t="n">
        <f aca="false">VLOOKUP(F4944,'[1]Goa Member''s Details Revised'!$C$2:$AO$7385,5,0)</f>
        <v>22000</v>
      </c>
      <c r="O4944" s="17" t="n">
        <f aca="false">VLOOKUP(F4944,'[1]Goa Member''s Details Revised'!$C$2:$AO$7385,5,0)</f>
        <v>22000</v>
      </c>
      <c r="P4944" s="17" t="n">
        <f aca="false">VLOOKUP(F4944,'[1]Goa Member''s Details Revised'!$C$2:$AO$7385,6,0)</f>
        <v>22000</v>
      </c>
      <c r="Q4944" s="17" t="str">
        <f aca="false">VLOOKUP(F4944,'[1]Goa Member''s Details Revised'!$C$2:$AO$7385,8,0)</f>
        <v>I.R.M</v>
      </c>
      <c r="R4944" s="17" t="n">
        <f aca="false">+O4944-P4944</f>
        <v>0</v>
      </c>
      <c r="S4944" s="15" t="e">
        <f aca="false">+#REF!-K4944</f>
        <v>#REF!</v>
      </c>
      <c r="T4944" s="17" t="n">
        <f aca="false">IF(Q4944="regular",((P4944-(P4944/99)*S4944)),(P4944-(P4944*20%)))</f>
        <v>17600</v>
      </c>
      <c r="U4944" s="17" t="e">
        <f aca="false">((P4944-(P4944/99)*S4944))</f>
        <v>#REF!</v>
      </c>
      <c r="V4944" s="17" t="n">
        <f aca="false">IF(Q4944="regular",0,(P4944-(O4944*20%)))</f>
        <v>17600</v>
      </c>
      <c r="W4944" s="17"/>
      <c r="X4944" s="15"/>
      <c r="Y4944" s="18" t="str">
        <f aca="false">VLOOKUP(F4944,'[1]Goa Member''s Details Revised'!$C$2:$AO$7385,12,0)</f>
        <v>we send last reminder in 2012.then we did not receive any reply.</v>
      </c>
    </row>
    <row r="4945" customFormat="false" ht="30" hidden="false" customHeight="false" outlineLevel="0" collapsed="false">
      <c r="B4945" s="14" t="n">
        <v>4944</v>
      </c>
      <c r="C4945" s="15"/>
      <c r="D4945" s="15" t="s">
        <v>13648</v>
      </c>
      <c r="E4945" s="15" t="s">
        <v>25</v>
      </c>
      <c r="F4945" s="15" t="n">
        <v>1000156</v>
      </c>
      <c r="G4945" s="15"/>
      <c r="H4945" s="16" t="str">
        <f aca="false">VLOOKUP(F4945,'[1]Goa Member''s Details Revised'!$C$2:$AO$7385,2,0)</f>
        <v>L. N. C</v>
      </c>
      <c r="I4945" s="15" t="n">
        <v>18</v>
      </c>
      <c r="J4945" s="15" t="s">
        <v>322</v>
      </c>
      <c r="K4945" s="15" t="n">
        <v>1994</v>
      </c>
      <c r="L4945" s="16" t="str">
        <f aca="false">VLOOKUP(F4945,'[1]Goa Member''s Details Revised'!$C$2:$AO$7385,9,0)</f>
        <v>Never</v>
      </c>
      <c r="M4945" s="15" t="s">
        <v>13649</v>
      </c>
      <c r="N4945" s="17" t="n">
        <f aca="false">VLOOKUP(F4945,'[1]Goa Member''s Details Revised'!$C$2:$AO$7385,5,0)</f>
        <v>42000</v>
      </c>
      <c r="O4945" s="17" t="n">
        <f aca="false">VLOOKUP(F4945,'[1]Goa Member''s Details Revised'!$C$2:$AO$7385,5,0)</f>
        <v>42000</v>
      </c>
      <c r="P4945" s="17" t="n">
        <f aca="false">VLOOKUP(F4945,'[1]Goa Member''s Details Revised'!$C$2:$AO$7385,6,0)</f>
        <v>10500</v>
      </c>
      <c r="Q4945" s="17" t="str">
        <f aca="false">VLOOKUP(F4945,'[1]Goa Member''s Details Revised'!$C$2:$AO$7385,8,0)</f>
        <v>Outstanding</v>
      </c>
      <c r="R4945" s="17" t="n">
        <f aca="false">+O4945-P4945</f>
        <v>31500</v>
      </c>
      <c r="S4945" s="15" t="e">
        <f aca="false">+#REF!-K4945</f>
        <v>#REF!</v>
      </c>
      <c r="T4945" s="17" t="n">
        <f aca="false">IF(Q4945="regular",((P4945-(P4945/99)*S4945)),(P4945-(P4945*20%)))</f>
        <v>8400</v>
      </c>
      <c r="U4945" s="17" t="e">
        <f aca="false">((P4945-(P4945/99)*S4945))</f>
        <v>#REF!</v>
      </c>
      <c r="V4945" s="17" t="n">
        <f aca="false">IF(Q4945="regular",0,(P4945-(O4945*20%)))</f>
        <v>2100</v>
      </c>
      <c r="W4945" s="17"/>
      <c r="X4945" s="15"/>
      <c r="Y4945" s="18" t="str">
        <f aca="false">VLOOKUP(F4945,'[1]Goa Member''s Details Revised'!$C$2:$AO$7385,12,0)</f>
        <v>we send last reminder in 2012.then we did not receive any reply.Outstanding Rs. 31500/-</v>
      </c>
    </row>
    <row r="4946" customFormat="false" ht="15" hidden="false" customHeight="false" outlineLevel="0" collapsed="false">
      <c r="B4946" s="14" t="n">
        <v>4945</v>
      </c>
      <c r="C4946" s="15"/>
      <c r="D4946" s="15" t="s">
        <v>13650</v>
      </c>
      <c r="E4946" s="15" t="s">
        <v>25</v>
      </c>
      <c r="F4946" s="15" t="n">
        <v>1000157</v>
      </c>
      <c r="G4946" s="15"/>
      <c r="H4946" s="16" t="str">
        <f aca="false">VLOOKUP(F4946,'[1]Goa Member''s Details Revised'!$C$2:$AO$7385,2,0)</f>
        <v>L. N. C</v>
      </c>
      <c r="I4946" s="15" t="n">
        <v>30</v>
      </c>
      <c r="J4946" s="15" t="s">
        <v>322</v>
      </c>
      <c r="K4946" s="15" t="n">
        <v>1994</v>
      </c>
      <c r="L4946" s="16" t="str">
        <f aca="false">VLOOKUP(F4946,'[1]Goa Member''s Details Revised'!$C$2:$AO$7385,9,0)</f>
        <v>Never</v>
      </c>
      <c r="M4946" s="15" t="s">
        <v>13651</v>
      </c>
      <c r="N4946" s="17" t="n">
        <f aca="false">VLOOKUP(F4946,'[1]Goa Member''s Details Revised'!$C$2:$AO$7385,5,0)</f>
        <v>42000</v>
      </c>
      <c r="O4946" s="17" t="n">
        <f aca="false">VLOOKUP(F4946,'[1]Goa Member''s Details Revised'!$C$2:$AO$7385,5,0)</f>
        <v>42000</v>
      </c>
      <c r="P4946" s="17" t="n">
        <f aca="false">VLOOKUP(F4946,'[1]Goa Member''s Details Revised'!$C$2:$AO$7385,6,0)</f>
        <v>29400</v>
      </c>
      <c r="Q4946" s="17" t="str">
        <f aca="false">VLOOKUP(F4946,'[1]Goa Member''s Details Revised'!$C$2:$AO$7385,8,0)</f>
        <v>Outstanding</v>
      </c>
      <c r="R4946" s="17" t="n">
        <f aca="false">+O4946-P4946</f>
        <v>12600</v>
      </c>
      <c r="S4946" s="15" t="e">
        <f aca="false">+#REF!-K4946</f>
        <v>#REF!</v>
      </c>
      <c r="T4946" s="17" t="n">
        <f aca="false">IF(Q4946="regular",((P4946-(P4946/99)*S4946)),(P4946-(P4946*20%)))</f>
        <v>23520</v>
      </c>
      <c r="U4946" s="17" t="e">
        <f aca="false">((P4946-(P4946/99)*S4946))</f>
        <v>#REF!</v>
      </c>
      <c r="V4946" s="17" t="n">
        <f aca="false">IF(Q4946="regular",0,(P4946-(O4946*20%)))</f>
        <v>21000</v>
      </c>
      <c r="W4946" s="17"/>
      <c r="X4946" s="15"/>
      <c r="Y4946" s="18" t="str">
        <f aca="false">VLOOKUP(F4946,'[1]Goa Member''s Details Revised'!$C$2:$AO$7385,12,0)</f>
        <v>As POD last communication 07(Outstanding Rs. 12600/-)</v>
      </c>
    </row>
    <row r="4947" customFormat="false" ht="30" hidden="false" customHeight="false" outlineLevel="0" collapsed="false">
      <c r="B4947" s="14" t="n">
        <v>4946</v>
      </c>
      <c r="C4947" s="15"/>
      <c r="D4947" s="15" t="s">
        <v>13652</v>
      </c>
      <c r="E4947" s="15" t="s">
        <v>25</v>
      </c>
      <c r="F4947" s="15" t="n">
        <v>1000162</v>
      </c>
      <c r="G4947" s="15"/>
      <c r="H4947" s="16" t="str">
        <f aca="false">VLOOKUP(F4947,'[1]Goa Member''s Details Revised'!$C$2:$AO$7385,2,0)</f>
        <v>L. N. C</v>
      </c>
      <c r="I4947" s="15" t="n">
        <v>30</v>
      </c>
      <c r="J4947" s="15" t="s">
        <v>322</v>
      </c>
      <c r="K4947" s="15" t="n">
        <v>1994</v>
      </c>
      <c r="L4947" s="16" t="str">
        <f aca="false">VLOOKUP(F4947,'[1]Goa Member''s Details Revised'!$C$2:$AO$7385,9,0)</f>
        <v>Never</v>
      </c>
      <c r="M4947" s="15" t="s">
        <v>13653</v>
      </c>
      <c r="N4947" s="17" t="n">
        <f aca="false">VLOOKUP(F4947,'[1]Goa Member''s Details Revised'!$C$2:$AO$7385,5,0)</f>
        <v>30000</v>
      </c>
      <c r="O4947" s="17" t="n">
        <f aca="false">VLOOKUP(F4947,'[1]Goa Member''s Details Revised'!$C$2:$AO$7385,5,0)</f>
        <v>30000</v>
      </c>
      <c r="P4947" s="17" t="n">
        <f aca="false">VLOOKUP(F4947,'[1]Goa Member''s Details Revised'!$C$2:$AO$7385,6,0)</f>
        <v>30000</v>
      </c>
      <c r="Q4947" s="17" t="str">
        <f aca="false">VLOOKUP(F4947,'[1]Goa Member''s Details Revised'!$C$2:$AO$7385,8,0)</f>
        <v>I.R.M</v>
      </c>
      <c r="R4947" s="17" t="n">
        <f aca="false">+O4947-P4947</f>
        <v>0</v>
      </c>
      <c r="S4947" s="15" t="e">
        <f aca="false">+#REF!-K4947</f>
        <v>#REF!</v>
      </c>
      <c r="T4947" s="17" t="n">
        <f aca="false">IF(Q4947="regular",((P4947-(P4947/99)*S4947)),(P4947-(P4947*20%)))</f>
        <v>24000</v>
      </c>
      <c r="U4947" s="17" t="e">
        <f aca="false">((P4947-(P4947/99)*S4947))</f>
        <v>#REF!</v>
      </c>
      <c r="V4947" s="17" t="n">
        <f aca="false">IF(Q4947="regular",0,(P4947-(O4947*20%)))</f>
        <v>24000</v>
      </c>
      <c r="W4947" s="17"/>
      <c r="X4947" s="15"/>
      <c r="Y4947" s="18" t="str">
        <f aca="false">VLOOKUP(F4947,'[1]Goa Member''s Details Revised'!$C$2:$AO$7385,12,0)</f>
        <v>we send last reminder in 2012.then we did not receive any reply.</v>
      </c>
    </row>
    <row r="4948" customFormat="false" ht="30" hidden="false" customHeight="false" outlineLevel="0" collapsed="false">
      <c r="B4948" s="14" t="n">
        <v>4947</v>
      </c>
      <c r="C4948" s="15"/>
      <c r="D4948" s="15" t="s">
        <v>13654</v>
      </c>
      <c r="E4948" s="15" t="s">
        <v>25</v>
      </c>
      <c r="F4948" s="15" t="n">
        <v>1000163</v>
      </c>
      <c r="G4948" s="15"/>
      <c r="H4948" s="16" t="str">
        <f aca="false">VLOOKUP(F4948,'[1]Goa Member''s Details Revised'!$C$2:$AO$7385,2,0)</f>
        <v>L. N. C</v>
      </c>
      <c r="I4948" s="15" t="n">
        <v>25</v>
      </c>
      <c r="J4948" s="15" t="s">
        <v>322</v>
      </c>
      <c r="K4948" s="15" t="n">
        <v>1994</v>
      </c>
      <c r="L4948" s="16" t="str">
        <f aca="false">VLOOKUP(F4948,'[1]Goa Member''s Details Revised'!$C$2:$AO$7385,9,0)</f>
        <v>Never</v>
      </c>
      <c r="M4948" s="15" t="s">
        <v>13655</v>
      </c>
      <c r="N4948" s="17" t="n">
        <f aca="false">VLOOKUP(F4948,'[1]Goa Member''s Details Revised'!$C$2:$AO$7385,5,0)</f>
        <v>32000</v>
      </c>
      <c r="O4948" s="17" t="n">
        <f aca="false">VLOOKUP(F4948,'[1]Goa Member''s Details Revised'!$C$2:$AO$7385,5,0)</f>
        <v>32000</v>
      </c>
      <c r="P4948" s="17" t="n">
        <f aca="false">VLOOKUP(F4948,'[1]Goa Member''s Details Revised'!$C$2:$AO$7385,6,0)</f>
        <v>32000</v>
      </c>
      <c r="Q4948" s="17" t="str">
        <f aca="false">VLOOKUP(F4948,'[1]Goa Member''s Details Revised'!$C$2:$AO$7385,8,0)</f>
        <v>I.R.M</v>
      </c>
      <c r="R4948" s="17" t="n">
        <f aca="false">+O4948-P4948</f>
        <v>0</v>
      </c>
      <c r="S4948" s="15" t="e">
        <f aca="false">+#REF!-K4948</f>
        <v>#REF!</v>
      </c>
      <c r="T4948" s="17" t="n">
        <f aca="false">IF(Q4948="regular",((P4948-(P4948/99)*S4948)),(P4948-(P4948*20%)))</f>
        <v>25600</v>
      </c>
      <c r="U4948" s="17" t="e">
        <f aca="false">((P4948-(P4948/99)*S4948))</f>
        <v>#REF!</v>
      </c>
      <c r="V4948" s="17" t="n">
        <f aca="false">IF(Q4948="regular",0,(P4948-(O4948*20%)))</f>
        <v>25600</v>
      </c>
      <c r="W4948" s="17"/>
      <c r="X4948" s="15"/>
      <c r="Y4948" s="18" t="str">
        <f aca="false">VLOOKUP(F4948,'[1]Goa Member''s Details Revised'!$C$2:$AO$7385,12,0)</f>
        <v>we send last reminder in 2012.then we did not receive any reply.</v>
      </c>
    </row>
    <row r="4949" customFormat="false" ht="30" hidden="false" customHeight="false" outlineLevel="0" collapsed="false">
      <c r="B4949" s="14" t="n">
        <v>4948</v>
      </c>
      <c r="C4949" s="15"/>
      <c r="D4949" s="15" t="s">
        <v>13656</v>
      </c>
      <c r="E4949" s="15" t="s">
        <v>25</v>
      </c>
      <c r="F4949" s="15" t="n">
        <v>1000164</v>
      </c>
      <c r="G4949" s="15"/>
      <c r="H4949" s="16" t="str">
        <f aca="false">VLOOKUP(F4949,'[1]Goa Member''s Details Revised'!$C$2:$AO$7385,2,0)</f>
        <v>L. N. C</v>
      </c>
      <c r="I4949" s="15" t="n">
        <v>25</v>
      </c>
      <c r="J4949" s="15" t="s">
        <v>322</v>
      </c>
      <c r="K4949" s="15" t="n">
        <v>1994</v>
      </c>
      <c r="L4949" s="16" t="str">
        <f aca="false">VLOOKUP(F4949,'[1]Goa Member''s Details Revised'!$C$2:$AO$7385,9,0)</f>
        <v>Never</v>
      </c>
      <c r="M4949" s="15" t="s">
        <v>13657</v>
      </c>
      <c r="N4949" s="17" t="n">
        <f aca="false">VLOOKUP(F4949,'[1]Goa Member''s Details Revised'!$C$2:$AO$7385,5,0)</f>
        <v>22000</v>
      </c>
      <c r="O4949" s="17" t="n">
        <f aca="false">VLOOKUP(F4949,'[1]Goa Member''s Details Revised'!$C$2:$AO$7385,5,0)</f>
        <v>22000</v>
      </c>
      <c r="P4949" s="17" t="n">
        <f aca="false">VLOOKUP(F4949,'[1]Goa Member''s Details Revised'!$C$2:$AO$7385,6,0)</f>
        <v>22000</v>
      </c>
      <c r="Q4949" s="17" t="str">
        <f aca="false">VLOOKUP(F4949,'[1]Goa Member''s Details Revised'!$C$2:$AO$7385,8,0)</f>
        <v>I.R.M</v>
      </c>
      <c r="R4949" s="17" t="n">
        <f aca="false">+O4949-P4949</f>
        <v>0</v>
      </c>
      <c r="S4949" s="15" t="e">
        <f aca="false">+#REF!-K4949</f>
        <v>#REF!</v>
      </c>
      <c r="T4949" s="17" t="n">
        <f aca="false">IF(Q4949="regular",((P4949-(P4949/99)*S4949)),(P4949-(P4949*20%)))</f>
        <v>17600</v>
      </c>
      <c r="U4949" s="17" t="e">
        <f aca="false">((P4949-(P4949/99)*S4949))</f>
        <v>#REF!</v>
      </c>
      <c r="V4949" s="17" t="n">
        <f aca="false">IF(Q4949="regular",0,(P4949-(O4949*20%)))</f>
        <v>17600</v>
      </c>
      <c r="W4949" s="17"/>
      <c r="X4949" s="15"/>
      <c r="Y4949" s="18" t="str">
        <f aca="false">VLOOKUP(F4949,'[1]Goa Member''s Details Revised'!$C$2:$AO$7385,12,0)</f>
        <v>we send last reminder in 2012.then we did not receive any reply.</v>
      </c>
    </row>
    <row r="4950" customFormat="false" ht="30" hidden="false" customHeight="false" outlineLevel="0" collapsed="false">
      <c r="B4950" s="14" t="n">
        <v>4949</v>
      </c>
      <c r="C4950" s="15"/>
      <c r="D4950" s="15" t="s">
        <v>13658</v>
      </c>
      <c r="E4950" s="15" t="s">
        <v>25</v>
      </c>
      <c r="F4950" s="15" t="n">
        <v>1000165</v>
      </c>
      <c r="G4950" s="15"/>
      <c r="H4950" s="16" t="str">
        <f aca="false">VLOOKUP(F4950,'[1]Goa Member''s Details Revised'!$C$2:$AO$7385,2,0)</f>
        <v>L. N. C</v>
      </c>
      <c r="I4950" s="15" t="n">
        <v>31</v>
      </c>
      <c r="J4950" s="15" t="s">
        <v>322</v>
      </c>
      <c r="K4950" s="15" t="n">
        <v>1994</v>
      </c>
      <c r="L4950" s="16" t="str">
        <f aca="false">VLOOKUP(F4950,'[1]Goa Member''s Details Revised'!$C$2:$AO$7385,9,0)</f>
        <v>Never</v>
      </c>
      <c r="M4950" s="15" t="s">
        <v>13659</v>
      </c>
      <c r="N4950" s="17" t="n">
        <f aca="false">VLOOKUP(F4950,'[1]Goa Member''s Details Revised'!$C$2:$AO$7385,5,0)</f>
        <v>22000</v>
      </c>
      <c r="O4950" s="17" t="n">
        <f aca="false">VLOOKUP(F4950,'[1]Goa Member''s Details Revised'!$C$2:$AO$7385,5,0)</f>
        <v>22000</v>
      </c>
      <c r="P4950" s="17" t="n">
        <f aca="false">VLOOKUP(F4950,'[1]Goa Member''s Details Revised'!$C$2:$AO$7385,6,0)</f>
        <v>22000</v>
      </c>
      <c r="Q4950" s="17" t="str">
        <f aca="false">VLOOKUP(F4950,'[1]Goa Member''s Details Revised'!$C$2:$AO$7385,8,0)</f>
        <v>I.R.M</v>
      </c>
      <c r="R4950" s="17" t="n">
        <f aca="false">+O4950-P4950</f>
        <v>0</v>
      </c>
      <c r="S4950" s="15" t="e">
        <f aca="false">+#REF!-K4950</f>
        <v>#REF!</v>
      </c>
      <c r="T4950" s="17" t="n">
        <f aca="false">IF(Q4950="regular",((P4950-(P4950/99)*S4950)),(P4950-(P4950*20%)))</f>
        <v>17600</v>
      </c>
      <c r="U4950" s="17" t="e">
        <f aca="false">((P4950-(P4950/99)*S4950))</f>
        <v>#REF!</v>
      </c>
      <c r="V4950" s="17" t="n">
        <f aca="false">IF(Q4950="regular",0,(P4950-(O4950*20%)))</f>
        <v>17600</v>
      </c>
      <c r="W4950" s="17"/>
      <c r="X4950" s="15"/>
      <c r="Y4950" s="18" t="str">
        <f aca="false">VLOOKUP(F4950,'[1]Goa Member''s Details Revised'!$C$2:$AO$7385,12,0)</f>
        <v>we send last reminder in 2012.then we did not receive any reply.</v>
      </c>
    </row>
    <row r="4951" customFormat="false" ht="15" hidden="false" customHeight="false" outlineLevel="0" collapsed="false">
      <c r="B4951" s="14" t="n">
        <v>4950</v>
      </c>
      <c r="C4951" s="15"/>
      <c r="D4951" s="15" t="s">
        <v>13660</v>
      </c>
      <c r="E4951" s="15" t="s">
        <v>25</v>
      </c>
      <c r="F4951" s="15" t="n">
        <v>1000167</v>
      </c>
      <c r="G4951" s="15"/>
      <c r="H4951" s="16" t="str">
        <f aca="false">VLOOKUP(F4951,'[1]Goa Member''s Details Revised'!$C$2:$AO$7385,2,0)</f>
        <v>L. N. C</v>
      </c>
      <c r="I4951" s="15" t="n">
        <v>30</v>
      </c>
      <c r="J4951" s="15" t="s">
        <v>322</v>
      </c>
      <c r="K4951" s="15" t="n">
        <v>1994</v>
      </c>
      <c r="L4951" s="16" t="n">
        <f aca="false">VLOOKUP(F4951,'[1]Goa Member''s Details Revised'!$C$2:$AO$7385,9,0)</f>
        <v>2011</v>
      </c>
      <c r="M4951" s="15" t="s">
        <v>13661</v>
      </c>
      <c r="N4951" s="17" t="n">
        <f aca="false">VLOOKUP(F4951,'[1]Goa Member''s Details Revised'!$C$2:$AO$7385,5,0)</f>
        <v>22000</v>
      </c>
      <c r="O4951" s="17" t="n">
        <f aca="false">VLOOKUP(F4951,'[1]Goa Member''s Details Revised'!$C$2:$AO$7385,5,0)</f>
        <v>22000</v>
      </c>
      <c r="P4951" s="17" t="n">
        <f aca="false">VLOOKUP(F4951,'[1]Goa Member''s Details Revised'!$C$2:$AO$7385,6,0)</f>
        <v>22000</v>
      </c>
      <c r="Q4951" s="17" t="str">
        <f aca="false">VLOOKUP(F4951,'[1]Goa Member''s Details Revised'!$C$2:$AO$7385,8,0)</f>
        <v>R.M</v>
      </c>
      <c r="R4951" s="17" t="n">
        <f aca="false">+O4951-P4951</f>
        <v>0</v>
      </c>
      <c r="S4951" s="15" t="e">
        <f aca="false">+#REF!-K4951</f>
        <v>#REF!</v>
      </c>
      <c r="T4951" s="17" t="n">
        <f aca="false">IF(Q4951="regular",((P4951-(P4951/99)*S4951)),(P4951-(P4951*20%)))</f>
        <v>17600</v>
      </c>
      <c r="U4951" s="17" t="e">
        <f aca="false">((P4951-(P4951/99)*S4951))</f>
        <v>#REF!</v>
      </c>
      <c r="V4951" s="17" t="n">
        <f aca="false">IF(Q4951="regular",0,(P4951-(O4951*20%)))</f>
        <v>17600</v>
      </c>
      <c r="W4951" s="17"/>
      <c r="X4951" s="15"/>
      <c r="Y4951" s="18" t="str">
        <f aca="false">VLOOKUP(F4951,'[1]Goa Member''s Details Revised'!$C$2:$AO$7385,12,0)</f>
        <v>telephonic reply on mail with dues detalis on 2014.</v>
      </c>
    </row>
    <row r="4952" customFormat="false" ht="30" hidden="false" customHeight="false" outlineLevel="0" collapsed="false">
      <c r="B4952" s="14" t="n">
        <v>4951</v>
      </c>
      <c r="C4952" s="15"/>
      <c r="D4952" s="15" t="s">
        <v>13662</v>
      </c>
      <c r="E4952" s="15" t="s">
        <v>25</v>
      </c>
      <c r="F4952" s="15" t="n">
        <v>1000168</v>
      </c>
      <c r="G4952" s="15"/>
      <c r="H4952" s="16" t="str">
        <f aca="false">VLOOKUP(F4952,'[1]Goa Member''s Details Revised'!$C$2:$AO$7385,2,0)</f>
        <v>L. N. C</v>
      </c>
      <c r="I4952" s="15" t="n">
        <v>12</v>
      </c>
      <c r="J4952" s="15" t="s">
        <v>322</v>
      </c>
      <c r="K4952" s="15" t="n">
        <v>1994</v>
      </c>
      <c r="L4952" s="16" t="str">
        <f aca="false">VLOOKUP(F4952,'[1]Goa Member''s Details Revised'!$C$2:$AO$7385,9,0)</f>
        <v>Never</v>
      </c>
      <c r="M4952" s="15" t="s">
        <v>13663</v>
      </c>
      <c r="N4952" s="17" t="n">
        <f aca="false">VLOOKUP(F4952,'[1]Goa Member''s Details Revised'!$C$2:$AO$7385,5,0)</f>
        <v>42000</v>
      </c>
      <c r="O4952" s="17" t="n">
        <f aca="false">VLOOKUP(F4952,'[1]Goa Member''s Details Revised'!$C$2:$AO$7385,5,0)</f>
        <v>42000</v>
      </c>
      <c r="P4952" s="17" t="n">
        <f aca="false">VLOOKUP(F4952,'[1]Goa Member''s Details Revised'!$C$2:$AO$7385,6,0)</f>
        <v>42000</v>
      </c>
      <c r="Q4952" s="17" t="str">
        <f aca="false">VLOOKUP(F4952,'[1]Goa Member''s Details Revised'!$C$2:$AO$7385,8,0)</f>
        <v>I.R.M</v>
      </c>
      <c r="R4952" s="17" t="n">
        <f aca="false">+O4952-P4952</f>
        <v>0</v>
      </c>
      <c r="S4952" s="15" t="e">
        <f aca="false">+#REF!-K4952</f>
        <v>#REF!</v>
      </c>
      <c r="T4952" s="17" t="n">
        <f aca="false">IF(Q4952="regular",((P4952-(P4952/99)*S4952)),(P4952-(P4952*20%)))</f>
        <v>33600</v>
      </c>
      <c r="U4952" s="17" t="e">
        <f aca="false">((P4952-(P4952/99)*S4952))</f>
        <v>#REF!</v>
      </c>
      <c r="V4952" s="17" t="n">
        <f aca="false">IF(Q4952="regular",0,(P4952-(O4952*20%)))</f>
        <v>33600</v>
      </c>
      <c r="W4952" s="17"/>
      <c r="X4952" s="15"/>
      <c r="Y4952" s="18" t="str">
        <f aca="false">VLOOKUP(F4952,'[1]Goa Member''s Details Revised'!$C$2:$AO$7385,12,0)</f>
        <v>we send last reminder in 2012.then we did not receive any reply.</v>
      </c>
    </row>
    <row r="4953" customFormat="false" ht="15" hidden="false" customHeight="false" outlineLevel="0" collapsed="false">
      <c r="B4953" s="14" t="n">
        <v>4952</v>
      </c>
      <c r="C4953" s="15"/>
      <c r="D4953" s="15" t="s">
        <v>13664</v>
      </c>
      <c r="E4953" s="15" t="s">
        <v>25</v>
      </c>
      <c r="F4953" s="15" t="n">
        <v>1000169</v>
      </c>
      <c r="G4953" s="15"/>
      <c r="H4953" s="16" t="str">
        <f aca="false">VLOOKUP(F4953,'[1]Goa Member''s Details Revised'!$C$2:$AO$7385,2,0)</f>
        <v>L. N. C</v>
      </c>
      <c r="I4953" s="15" t="n">
        <v>24</v>
      </c>
      <c r="J4953" s="15" t="s">
        <v>322</v>
      </c>
      <c r="K4953" s="15" t="n">
        <v>1994</v>
      </c>
      <c r="L4953" s="16" t="str">
        <f aca="false">VLOOKUP(F4953,'[1]Goa Member''s Details Revised'!$C$2:$AO$7385,9,0)</f>
        <v>Never</v>
      </c>
      <c r="M4953" s="21" t="s">
        <v>13665</v>
      </c>
      <c r="N4953" s="17" t="n">
        <f aca="false">VLOOKUP(F4953,'[1]Goa Member''s Details Revised'!$C$2:$AO$7385,5,0)</f>
        <v>30000</v>
      </c>
      <c r="O4953" s="17" t="n">
        <f aca="false">VLOOKUP(F4953,'[1]Goa Member''s Details Revised'!$C$2:$AO$7385,5,0)</f>
        <v>30000</v>
      </c>
      <c r="P4953" s="17" t="n">
        <f aca="false">VLOOKUP(F4953,'[1]Goa Member''s Details Revised'!$C$2:$AO$7385,6,0)</f>
        <v>30000</v>
      </c>
      <c r="Q4953" s="17" t="str">
        <f aca="false">VLOOKUP(F4953,'[1]Goa Member''s Details Revised'!$C$2:$AO$7385,8,0)</f>
        <v>Cancelled</v>
      </c>
      <c r="R4953" s="17" t="n">
        <f aca="false">+O4953-P4953</f>
        <v>0</v>
      </c>
      <c r="S4953" s="15" t="e">
        <f aca="false">+#REF!-K4953</f>
        <v>#REF!</v>
      </c>
      <c r="T4953" s="17" t="n">
        <f aca="false">IF(Q4953="regular",((P4953-(P4953/99)*S4953)),(P4953-(P4953*20%)))</f>
        <v>24000</v>
      </c>
      <c r="U4953" s="17" t="e">
        <f aca="false">((P4953-(P4953/99)*S4953))</f>
        <v>#REF!</v>
      </c>
      <c r="V4953" s="17" t="n">
        <f aca="false">IF(Q4953="regular",0,(P4953-(O4953*20%)))</f>
        <v>24000</v>
      </c>
      <c r="W4953" s="17"/>
      <c r="X4953" s="15"/>
      <c r="Y4953" s="18" t="str">
        <f aca="false">VLOOKUP(F4953,'[1]Goa Member''s Details Revised'!$C$2:$AO$7385,12,0)</f>
        <v>cancelled on 13/12/2022</v>
      </c>
    </row>
    <row r="4954" customFormat="false" ht="30" hidden="false" customHeight="false" outlineLevel="0" collapsed="false">
      <c r="B4954" s="14" t="n">
        <v>4953</v>
      </c>
      <c r="C4954" s="15"/>
      <c r="D4954" s="15" t="s">
        <v>13666</v>
      </c>
      <c r="E4954" s="15" t="s">
        <v>25</v>
      </c>
      <c r="F4954" s="15" t="n">
        <v>1000170</v>
      </c>
      <c r="G4954" s="15"/>
      <c r="H4954" s="16" t="str">
        <f aca="false">VLOOKUP(F4954,'[1]Goa Member''s Details Revised'!$C$2:$AO$7385,2,0)</f>
        <v>L. N. C</v>
      </c>
      <c r="I4954" s="15" t="n">
        <v>26</v>
      </c>
      <c r="J4954" s="15" t="s">
        <v>322</v>
      </c>
      <c r="K4954" s="15" t="n">
        <v>1994</v>
      </c>
      <c r="L4954" s="16" t="str">
        <f aca="false">VLOOKUP(F4954,'[1]Goa Member''s Details Revised'!$C$2:$AO$7385,9,0)</f>
        <v>Never</v>
      </c>
      <c r="M4954" s="15" t="s">
        <v>13667</v>
      </c>
      <c r="N4954" s="17" t="n">
        <f aca="false">VLOOKUP(F4954,'[1]Goa Member''s Details Revised'!$C$2:$AO$7385,5,0)</f>
        <v>22000</v>
      </c>
      <c r="O4954" s="17" t="n">
        <f aca="false">VLOOKUP(F4954,'[1]Goa Member''s Details Revised'!$C$2:$AO$7385,5,0)</f>
        <v>22000</v>
      </c>
      <c r="P4954" s="17" t="n">
        <f aca="false">VLOOKUP(F4954,'[1]Goa Member''s Details Revised'!$C$2:$AO$7385,6,0)</f>
        <v>20900</v>
      </c>
      <c r="Q4954" s="17" t="str">
        <f aca="false">VLOOKUP(F4954,'[1]Goa Member''s Details Revised'!$C$2:$AO$7385,8,0)</f>
        <v>I.R.M</v>
      </c>
      <c r="R4954" s="17" t="n">
        <f aca="false">+O4954-P4954</f>
        <v>1100</v>
      </c>
      <c r="S4954" s="15" t="e">
        <f aca="false">+#REF!-K4954</f>
        <v>#REF!</v>
      </c>
      <c r="T4954" s="17" t="n">
        <f aca="false">IF(Q4954="regular",((P4954-(P4954/99)*S4954)),(P4954-(P4954*20%)))</f>
        <v>16720</v>
      </c>
      <c r="U4954" s="17" t="e">
        <f aca="false">((P4954-(P4954/99)*S4954))</f>
        <v>#REF!</v>
      </c>
      <c r="V4954" s="17" t="n">
        <f aca="false">IF(Q4954="regular",0,(P4954-(O4954*20%)))</f>
        <v>16500</v>
      </c>
      <c r="W4954" s="17"/>
      <c r="X4954" s="15"/>
      <c r="Y4954" s="18" t="str">
        <f aca="false">VLOOKUP(F4954,'[1]Goa Member''s Details Revised'!$C$2:$AO$7385,12,0)</f>
        <v>we send last reminder in 2012.then we did not receive any reply.</v>
      </c>
    </row>
    <row r="4955" customFormat="false" ht="30" hidden="false" customHeight="false" outlineLevel="0" collapsed="false">
      <c r="B4955" s="14" t="n">
        <v>4954</v>
      </c>
      <c r="C4955" s="15"/>
      <c r="D4955" s="15" t="s">
        <v>13668</v>
      </c>
      <c r="E4955" s="15" t="s">
        <v>25</v>
      </c>
      <c r="F4955" s="15" t="n">
        <v>1000171</v>
      </c>
      <c r="G4955" s="15"/>
      <c r="H4955" s="16" t="str">
        <f aca="false">VLOOKUP(F4955,'[1]Goa Member''s Details Revised'!$C$2:$AO$7385,2,0)</f>
        <v>L. N. C</v>
      </c>
      <c r="I4955" s="15" t="n">
        <v>30</v>
      </c>
      <c r="J4955" s="15" t="s">
        <v>322</v>
      </c>
      <c r="K4955" s="15" t="n">
        <v>1994</v>
      </c>
      <c r="L4955" s="16" t="str">
        <f aca="false">VLOOKUP(F4955,'[1]Goa Member''s Details Revised'!$C$2:$AO$7385,9,0)</f>
        <v>Never</v>
      </c>
      <c r="M4955" s="15" t="s">
        <v>13669</v>
      </c>
      <c r="N4955" s="17" t="n">
        <f aca="false">VLOOKUP(F4955,'[1]Goa Member''s Details Revised'!$C$2:$AO$7385,5,0)</f>
        <v>30000</v>
      </c>
      <c r="O4955" s="17" t="n">
        <f aca="false">VLOOKUP(F4955,'[1]Goa Member''s Details Revised'!$C$2:$AO$7385,5,0)</f>
        <v>30000</v>
      </c>
      <c r="P4955" s="17" t="n">
        <f aca="false">VLOOKUP(F4955,'[1]Goa Member''s Details Revised'!$C$2:$AO$7385,6,0)</f>
        <v>27000</v>
      </c>
      <c r="Q4955" s="17" t="str">
        <f aca="false">VLOOKUP(F4955,'[1]Goa Member''s Details Revised'!$C$2:$AO$7385,8,0)</f>
        <v>Outstanding</v>
      </c>
      <c r="R4955" s="17" t="n">
        <f aca="false">+O4955-P4955</f>
        <v>3000</v>
      </c>
      <c r="S4955" s="15" t="e">
        <f aca="false">+#REF!-K4955</f>
        <v>#REF!</v>
      </c>
      <c r="T4955" s="17" t="n">
        <f aca="false">IF(Q4955="regular",((P4955-(P4955/99)*S4955)),(P4955-(P4955*20%)))</f>
        <v>21600</v>
      </c>
      <c r="U4955" s="17" t="e">
        <f aca="false">((P4955-(P4955/99)*S4955))</f>
        <v>#REF!</v>
      </c>
      <c r="V4955" s="17" t="n">
        <f aca="false">IF(Q4955="regular",0,(P4955-(O4955*20%)))</f>
        <v>21000</v>
      </c>
      <c r="W4955" s="17"/>
      <c r="X4955" s="15"/>
      <c r="Y4955" s="18" t="str">
        <f aca="false">VLOOKUP(F4955,'[1]Goa Member''s Details Revised'!$C$2:$AO$7385,12,0)</f>
        <v>we send last reminder  for his dues in 2014.then we did not receive any reply.Outstanding Rs. 3000/-</v>
      </c>
    </row>
    <row r="4956" customFormat="false" ht="30" hidden="false" customHeight="false" outlineLevel="0" collapsed="false">
      <c r="B4956" s="14" t="n">
        <v>4955</v>
      </c>
      <c r="C4956" s="15"/>
      <c r="D4956" s="15" t="s">
        <v>13670</v>
      </c>
      <c r="E4956" s="15" t="s">
        <v>25</v>
      </c>
      <c r="F4956" s="15" t="n">
        <v>1000174</v>
      </c>
      <c r="G4956" s="15"/>
      <c r="H4956" s="16" t="str">
        <f aca="false">VLOOKUP(F4956,'[1]Goa Member''s Details Revised'!$C$2:$AO$7385,2,0)</f>
        <v>L. N. C</v>
      </c>
      <c r="I4956" s="15" t="n">
        <v>30</v>
      </c>
      <c r="J4956" s="15" t="s">
        <v>322</v>
      </c>
      <c r="K4956" s="15" t="n">
        <v>1994</v>
      </c>
      <c r="L4956" s="16" t="str">
        <f aca="false">VLOOKUP(F4956,'[1]Goa Member''s Details Revised'!$C$2:$AO$7385,9,0)</f>
        <v>Never</v>
      </c>
      <c r="M4956" s="15" t="s">
        <v>13671</v>
      </c>
      <c r="N4956" s="17" t="n">
        <f aca="false">VLOOKUP(F4956,'[1]Goa Member''s Details Revised'!$C$2:$AO$7385,5,0)</f>
        <v>22000</v>
      </c>
      <c r="O4956" s="17" t="n">
        <f aca="false">VLOOKUP(F4956,'[1]Goa Member''s Details Revised'!$C$2:$AO$7385,5,0)</f>
        <v>22000</v>
      </c>
      <c r="P4956" s="17" t="n">
        <f aca="false">VLOOKUP(F4956,'[1]Goa Member''s Details Revised'!$C$2:$AO$7385,6,0)</f>
        <v>13200</v>
      </c>
      <c r="Q4956" s="17" t="str">
        <f aca="false">VLOOKUP(F4956,'[1]Goa Member''s Details Revised'!$C$2:$AO$7385,8,0)</f>
        <v>Outstanding</v>
      </c>
      <c r="R4956" s="17" t="n">
        <f aca="false">+O4956-P4956</f>
        <v>8800</v>
      </c>
      <c r="S4956" s="15" t="e">
        <f aca="false">+#REF!-K4956</f>
        <v>#REF!</v>
      </c>
      <c r="T4956" s="17" t="n">
        <f aca="false">IF(Q4956="regular",((P4956-(P4956/99)*S4956)),(P4956-(P4956*20%)))</f>
        <v>10560</v>
      </c>
      <c r="U4956" s="17" t="e">
        <f aca="false">((P4956-(P4956/99)*S4956))</f>
        <v>#REF!</v>
      </c>
      <c r="V4956" s="17" t="n">
        <f aca="false">IF(Q4956="regular",0,(P4956-(O4956*20%)))</f>
        <v>8800</v>
      </c>
      <c r="W4956" s="17"/>
      <c r="X4956" s="15"/>
      <c r="Y4956" s="18" t="str">
        <f aca="false">VLOOKUP(F4956,'[1]Goa Member''s Details Revised'!$C$2:$AO$7385,12,0)</f>
        <v>we send last reminder  for his dues in 2012.then we did not receive any reply.Outstanding Rs. 8800/-</v>
      </c>
    </row>
    <row r="4957" customFormat="false" ht="15" hidden="false" customHeight="false" outlineLevel="0" collapsed="false">
      <c r="B4957" s="14" t="n">
        <v>4956</v>
      </c>
      <c r="C4957" s="15"/>
      <c r="D4957" s="15" t="s">
        <v>13672</v>
      </c>
      <c r="E4957" s="15" t="s">
        <v>25</v>
      </c>
      <c r="F4957" s="15" t="n">
        <v>1000177</v>
      </c>
      <c r="G4957" s="15"/>
      <c r="H4957" s="16" t="str">
        <f aca="false">VLOOKUP(F4957,'[1]Goa Member''s Details Revised'!$C$2:$AO$7385,2,0)</f>
        <v>L. N. C</v>
      </c>
      <c r="I4957" s="15" t="n">
        <v>30</v>
      </c>
      <c r="J4957" s="15" t="s">
        <v>322</v>
      </c>
      <c r="K4957" s="15" t="n">
        <v>1994</v>
      </c>
      <c r="L4957" s="16" t="str">
        <f aca="false">VLOOKUP(F4957,'[1]Goa Member''s Details Revised'!$C$2:$AO$7385,9,0)</f>
        <v>Never</v>
      </c>
      <c r="M4957" s="15" t="s">
        <v>13673</v>
      </c>
      <c r="N4957" s="17" t="n">
        <f aca="false">VLOOKUP(F4957,'[1]Goa Member''s Details Revised'!$C$2:$AO$7385,5,0)</f>
        <v>22000</v>
      </c>
      <c r="O4957" s="17" t="n">
        <f aca="false">VLOOKUP(F4957,'[1]Goa Member''s Details Revised'!$C$2:$AO$7385,5,0)</f>
        <v>22000</v>
      </c>
      <c r="P4957" s="17" t="n">
        <f aca="false">VLOOKUP(F4957,'[1]Goa Member''s Details Revised'!$C$2:$AO$7385,6,0)</f>
        <v>22000</v>
      </c>
      <c r="Q4957" s="17" t="str">
        <f aca="false">VLOOKUP(F4957,'[1]Goa Member''s Details Revised'!$C$2:$AO$7385,8,0)</f>
        <v>I.R.M</v>
      </c>
      <c r="R4957" s="17" t="n">
        <f aca="false">+O4957-P4957</f>
        <v>0</v>
      </c>
      <c r="S4957" s="15" t="e">
        <f aca="false">+#REF!-K4957</f>
        <v>#REF!</v>
      </c>
      <c r="T4957" s="17" t="n">
        <f aca="false">IF(Q4957="regular",((P4957-(P4957/99)*S4957)),(P4957-(P4957*20%)))</f>
        <v>17600</v>
      </c>
      <c r="U4957" s="17" t="e">
        <f aca="false">((P4957-(P4957/99)*S4957))</f>
        <v>#REF!</v>
      </c>
      <c r="V4957" s="17" t="n">
        <f aca="false">IF(Q4957="regular",0,(P4957-(O4957*20%)))</f>
        <v>17600</v>
      </c>
      <c r="W4957" s="17"/>
      <c r="X4957" s="15"/>
      <c r="Y4957" s="18" t="str">
        <f aca="false">VLOOKUP(F4957,'[1]Goa Member''s Details Revised'!$C$2:$AO$7385,12,0)</f>
        <v>last communication 00</v>
      </c>
    </row>
    <row r="4958" customFormat="false" ht="30" hidden="false" customHeight="false" outlineLevel="0" collapsed="false">
      <c r="B4958" s="14" t="n">
        <v>4957</v>
      </c>
      <c r="C4958" s="15"/>
      <c r="D4958" s="15" t="s">
        <v>13674</v>
      </c>
      <c r="E4958" s="15" t="s">
        <v>25</v>
      </c>
      <c r="F4958" s="15" t="n">
        <v>1000184</v>
      </c>
      <c r="G4958" s="15"/>
      <c r="H4958" s="16" t="str">
        <f aca="false">VLOOKUP(F4958,'[1]Goa Member''s Details Revised'!$C$2:$AO$7385,2,0)</f>
        <v>L. N. C</v>
      </c>
      <c r="I4958" s="15" t="n">
        <v>26</v>
      </c>
      <c r="J4958" s="15" t="s">
        <v>322</v>
      </c>
      <c r="K4958" s="15" t="n">
        <v>1994</v>
      </c>
      <c r="L4958" s="16" t="str">
        <f aca="false">VLOOKUP(F4958,'[1]Goa Member''s Details Revised'!$C$2:$AO$7385,9,0)</f>
        <v>Never</v>
      </c>
      <c r="M4958" s="15" t="s">
        <v>13675</v>
      </c>
      <c r="N4958" s="17" t="n">
        <f aca="false">VLOOKUP(F4958,'[1]Goa Member''s Details Revised'!$C$2:$AO$7385,5,0)</f>
        <v>22000</v>
      </c>
      <c r="O4958" s="17" t="n">
        <f aca="false">VLOOKUP(F4958,'[1]Goa Member''s Details Revised'!$C$2:$AO$7385,5,0)</f>
        <v>22000</v>
      </c>
      <c r="P4958" s="17" t="n">
        <f aca="false">VLOOKUP(F4958,'[1]Goa Member''s Details Revised'!$C$2:$AO$7385,6,0)</f>
        <v>22000</v>
      </c>
      <c r="Q4958" s="17" t="str">
        <f aca="false">VLOOKUP(F4958,'[1]Goa Member''s Details Revised'!$C$2:$AO$7385,8,0)</f>
        <v>I.R.M</v>
      </c>
      <c r="R4958" s="17" t="n">
        <f aca="false">+O4958-P4958</f>
        <v>0</v>
      </c>
      <c r="S4958" s="15" t="e">
        <f aca="false">+#REF!-K4958</f>
        <v>#REF!</v>
      </c>
      <c r="T4958" s="17" t="n">
        <f aca="false">IF(Q4958="regular",((P4958-(P4958/99)*S4958)),(P4958-(P4958*20%)))</f>
        <v>17600</v>
      </c>
      <c r="U4958" s="17" t="e">
        <f aca="false">((P4958-(P4958/99)*S4958))</f>
        <v>#REF!</v>
      </c>
      <c r="V4958" s="17" t="n">
        <f aca="false">IF(Q4958="regular",0,(P4958-(O4958*20%)))</f>
        <v>17600</v>
      </c>
      <c r="W4958" s="17"/>
      <c r="X4958" s="15"/>
      <c r="Y4958" s="18" t="str">
        <f aca="false">VLOOKUP(F4958,'[1]Goa Member''s Details Revised'!$C$2:$AO$7385,12,0)</f>
        <v>we send last reminder in 2012.then we did not receive any reply.</v>
      </c>
    </row>
    <row r="4959" customFormat="false" ht="30" hidden="false" customHeight="false" outlineLevel="0" collapsed="false">
      <c r="B4959" s="14" t="n">
        <v>4958</v>
      </c>
      <c r="C4959" s="15"/>
      <c r="D4959" s="15" t="s">
        <v>13676</v>
      </c>
      <c r="E4959" s="15" t="s">
        <v>25</v>
      </c>
      <c r="F4959" s="15" t="n">
        <v>1000185</v>
      </c>
      <c r="G4959" s="15"/>
      <c r="H4959" s="16" t="str">
        <f aca="false">VLOOKUP(F4959,'[1]Goa Member''s Details Revised'!$C$2:$AO$7385,2,0)</f>
        <v>L. N. C</v>
      </c>
      <c r="I4959" s="15" t="n">
        <v>31</v>
      </c>
      <c r="J4959" s="15" t="s">
        <v>322</v>
      </c>
      <c r="K4959" s="15" t="n">
        <v>1994</v>
      </c>
      <c r="L4959" s="16" t="str">
        <f aca="false">VLOOKUP(F4959,'[1]Goa Member''s Details Revised'!$C$2:$AO$7385,9,0)</f>
        <v>Never</v>
      </c>
      <c r="M4959" s="15" t="s">
        <v>13677</v>
      </c>
      <c r="N4959" s="17" t="n">
        <f aca="false">VLOOKUP(F4959,'[1]Goa Member''s Details Revised'!$C$2:$AO$7385,5,0)</f>
        <v>30000</v>
      </c>
      <c r="O4959" s="17" t="n">
        <f aca="false">VLOOKUP(F4959,'[1]Goa Member''s Details Revised'!$C$2:$AO$7385,5,0)</f>
        <v>30000</v>
      </c>
      <c r="P4959" s="17" t="n">
        <f aca="false">VLOOKUP(F4959,'[1]Goa Member''s Details Revised'!$C$2:$AO$7385,6,0)</f>
        <v>28500</v>
      </c>
      <c r="Q4959" s="17" t="str">
        <f aca="false">VLOOKUP(F4959,'[1]Goa Member''s Details Revised'!$C$2:$AO$7385,8,0)</f>
        <v>I.R.M</v>
      </c>
      <c r="R4959" s="17" t="n">
        <f aca="false">+O4959-P4959</f>
        <v>1500</v>
      </c>
      <c r="S4959" s="15" t="e">
        <f aca="false">+#REF!-K4959</f>
        <v>#REF!</v>
      </c>
      <c r="T4959" s="17" t="n">
        <f aca="false">IF(Q4959="regular",((P4959-(P4959/99)*S4959)),(P4959-(P4959*20%)))</f>
        <v>22800</v>
      </c>
      <c r="U4959" s="17" t="e">
        <f aca="false">((P4959-(P4959/99)*S4959))</f>
        <v>#REF!</v>
      </c>
      <c r="V4959" s="17" t="n">
        <f aca="false">IF(Q4959="regular",0,(P4959-(O4959*20%)))</f>
        <v>22500</v>
      </c>
      <c r="W4959" s="17"/>
      <c r="X4959" s="15"/>
      <c r="Y4959" s="18" t="str">
        <f aca="false">VLOOKUP(F4959,'[1]Goa Member''s Details Revised'!$C$2:$AO$7385,12,0)</f>
        <v>we send last reminder in 2012.then we did not receive any reply.</v>
      </c>
    </row>
    <row r="4960" customFormat="false" ht="15" hidden="false" customHeight="false" outlineLevel="0" collapsed="false">
      <c r="B4960" s="14" t="n">
        <v>4959</v>
      </c>
      <c r="C4960" s="15"/>
      <c r="D4960" s="15" t="s">
        <v>13678</v>
      </c>
      <c r="E4960" s="15" t="s">
        <v>25</v>
      </c>
      <c r="F4960" s="15" t="n">
        <v>1000186</v>
      </c>
      <c r="G4960" s="15"/>
      <c r="H4960" s="16" t="str">
        <f aca="false">VLOOKUP(F4960,'[1]Goa Member''s Details Revised'!$C$2:$AO$7385,2,0)</f>
        <v>L. N. C</v>
      </c>
      <c r="I4960" s="15" t="n">
        <v>30</v>
      </c>
      <c r="J4960" s="15" t="s">
        <v>322</v>
      </c>
      <c r="K4960" s="15" t="n">
        <v>1994</v>
      </c>
      <c r="L4960" s="16" t="str">
        <f aca="false">VLOOKUP(F4960,'[1]Goa Member''s Details Revised'!$C$2:$AO$7385,9,0)</f>
        <v>Never</v>
      </c>
      <c r="M4960" s="15" t="s">
        <v>13679</v>
      </c>
      <c r="N4960" s="17" t="n">
        <f aca="false">VLOOKUP(F4960,'[1]Goa Member''s Details Revised'!$C$2:$AO$7385,5,0)</f>
        <v>30000</v>
      </c>
      <c r="O4960" s="17" t="n">
        <f aca="false">VLOOKUP(F4960,'[1]Goa Member''s Details Revised'!$C$2:$AO$7385,5,0)</f>
        <v>30000</v>
      </c>
      <c r="P4960" s="17" t="n">
        <f aca="false">VLOOKUP(F4960,'[1]Goa Member''s Details Revised'!$C$2:$AO$7385,6,0)</f>
        <v>30000</v>
      </c>
      <c r="Q4960" s="17" t="str">
        <f aca="false">VLOOKUP(F4960,'[1]Goa Member''s Details Revised'!$C$2:$AO$7385,8,0)</f>
        <v>R.M</v>
      </c>
      <c r="R4960" s="17" t="n">
        <f aca="false">+O4960-P4960</f>
        <v>0</v>
      </c>
      <c r="S4960" s="15" t="e">
        <f aca="false">+#REF!-K4960</f>
        <v>#REF!</v>
      </c>
      <c r="T4960" s="17" t="n">
        <f aca="false">IF(Q4960="regular",((P4960-(P4960/99)*S4960)),(P4960-(P4960*20%)))</f>
        <v>24000</v>
      </c>
      <c r="U4960" s="17" t="e">
        <f aca="false">((P4960-(P4960/99)*S4960))</f>
        <v>#REF!</v>
      </c>
      <c r="V4960" s="17" t="n">
        <f aca="false">IF(Q4960="regular",0,(P4960-(O4960*20%)))</f>
        <v>24000</v>
      </c>
      <c r="W4960" s="17"/>
      <c r="X4960" s="15"/>
      <c r="Y4960" s="18" t="str">
        <f aca="false">VLOOKUP(F4960,'[1]Goa Member''s Details Revised'!$C$2:$AO$7385,12,0)</f>
        <v>not send reply his last mail on 2017 rgd for booking .</v>
      </c>
    </row>
    <row r="4961" customFormat="false" ht="15" hidden="false" customHeight="false" outlineLevel="0" collapsed="false">
      <c r="B4961" s="14" t="n">
        <v>4960</v>
      </c>
      <c r="C4961" s="15"/>
      <c r="D4961" s="15" t="s">
        <v>13680</v>
      </c>
      <c r="E4961" s="15" t="s">
        <v>25</v>
      </c>
      <c r="F4961" s="15" t="n">
        <v>1000188</v>
      </c>
      <c r="G4961" s="15"/>
      <c r="H4961" s="16" t="str">
        <f aca="false">VLOOKUP(F4961,'[1]Goa Member''s Details Revised'!$C$2:$AO$7385,2,0)</f>
        <v>L. N. C</v>
      </c>
      <c r="I4961" s="15" t="n">
        <v>28</v>
      </c>
      <c r="J4961" s="15" t="s">
        <v>322</v>
      </c>
      <c r="K4961" s="15" t="n">
        <v>1994</v>
      </c>
      <c r="L4961" s="16" t="str">
        <f aca="false">VLOOKUP(F4961,'[1]Goa Member''s Details Revised'!$C$2:$AO$7385,9,0)</f>
        <v>Never</v>
      </c>
      <c r="M4961" s="15" t="s">
        <v>13681</v>
      </c>
      <c r="N4961" s="17" t="n">
        <f aca="false">VLOOKUP(F4961,'[1]Goa Member''s Details Revised'!$C$2:$AO$7385,5,0)</f>
        <v>32000</v>
      </c>
      <c r="O4961" s="17" t="n">
        <f aca="false">VLOOKUP(F4961,'[1]Goa Member''s Details Revised'!$C$2:$AO$7385,5,0)</f>
        <v>32000</v>
      </c>
      <c r="P4961" s="17" t="n">
        <f aca="false">VLOOKUP(F4961,'[1]Goa Member''s Details Revised'!$C$2:$AO$7385,6,0)</f>
        <v>9600</v>
      </c>
      <c r="Q4961" s="17" t="str">
        <f aca="false">VLOOKUP(F4961,'[1]Goa Member''s Details Revised'!$C$2:$AO$7385,8,0)</f>
        <v>Outstanding</v>
      </c>
      <c r="R4961" s="17" t="n">
        <f aca="false">+O4961-P4961</f>
        <v>22400</v>
      </c>
      <c r="S4961" s="15" t="e">
        <f aca="false">+#REF!-K4961</f>
        <v>#REF!</v>
      </c>
      <c r="T4961" s="17" t="n">
        <f aca="false">IF(Q4961="regular",((P4961-(P4961/99)*S4961)),(P4961-(P4961*20%)))</f>
        <v>7680</v>
      </c>
      <c r="U4961" s="17" t="e">
        <f aca="false">((P4961-(P4961/99)*S4961))</f>
        <v>#REF!</v>
      </c>
      <c r="V4961" s="17" t="n">
        <f aca="false">IF(Q4961="regular",0,(P4961-(O4961*20%)))</f>
        <v>3200</v>
      </c>
      <c r="W4961" s="17"/>
      <c r="X4961" s="15"/>
      <c r="Y4961" s="18" t="str">
        <f aca="false">VLOOKUP(F4961,'[1]Goa Member''s Details Revised'!$C$2:$AO$7385,12,0)</f>
        <v>last communication 99 (Outstanding Rs. 22400/-)</v>
      </c>
    </row>
    <row r="4962" customFormat="false" ht="30" hidden="false" customHeight="false" outlineLevel="0" collapsed="false">
      <c r="B4962" s="14" t="n">
        <v>4961</v>
      </c>
      <c r="C4962" s="15"/>
      <c r="D4962" s="15" t="s">
        <v>13682</v>
      </c>
      <c r="E4962" s="15" t="s">
        <v>25</v>
      </c>
      <c r="F4962" s="15" t="n">
        <v>1000195</v>
      </c>
      <c r="G4962" s="15"/>
      <c r="H4962" s="16" t="str">
        <f aca="false">VLOOKUP(F4962,'[1]Goa Member''s Details Revised'!$C$2:$AO$7385,2,0)</f>
        <v>L. N. C</v>
      </c>
      <c r="I4962" s="15" t="n">
        <v>31</v>
      </c>
      <c r="J4962" s="15" t="s">
        <v>322</v>
      </c>
      <c r="K4962" s="15" t="n">
        <v>1994</v>
      </c>
      <c r="L4962" s="16" t="str">
        <f aca="false">VLOOKUP(F4962,'[1]Goa Member''s Details Revised'!$C$2:$AO$7385,9,0)</f>
        <v>Never</v>
      </c>
      <c r="M4962" s="15" t="s">
        <v>13683</v>
      </c>
      <c r="N4962" s="17" t="n">
        <f aca="false">VLOOKUP(F4962,'[1]Goa Member''s Details Revised'!$C$2:$AO$7385,5,0)</f>
        <v>52000</v>
      </c>
      <c r="O4962" s="17" t="n">
        <f aca="false">VLOOKUP(F4962,'[1]Goa Member''s Details Revised'!$C$2:$AO$7385,5,0)</f>
        <v>52000</v>
      </c>
      <c r="P4962" s="17" t="n">
        <f aca="false">VLOOKUP(F4962,'[1]Goa Member''s Details Revised'!$C$2:$AO$7385,6,0)</f>
        <v>52000</v>
      </c>
      <c r="Q4962" s="17" t="str">
        <f aca="false">VLOOKUP(F4962,'[1]Goa Member''s Details Revised'!$C$2:$AO$7385,8,0)</f>
        <v>I.R.M</v>
      </c>
      <c r="R4962" s="17" t="n">
        <f aca="false">+O4962-P4962</f>
        <v>0</v>
      </c>
      <c r="S4962" s="15" t="e">
        <f aca="false">+#REF!-K4962</f>
        <v>#REF!</v>
      </c>
      <c r="T4962" s="17" t="n">
        <f aca="false">IF(Q4962="regular",((P4962-(P4962/99)*S4962)),(P4962-(P4962*20%)))</f>
        <v>41600</v>
      </c>
      <c r="U4962" s="17" t="e">
        <f aca="false">((P4962-(P4962/99)*S4962))</f>
        <v>#REF!</v>
      </c>
      <c r="V4962" s="17" t="n">
        <f aca="false">IF(Q4962="regular",0,(P4962-(O4962*20%)))</f>
        <v>41600</v>
      </c>
      <c r="W4962" s="17"/>
      <c r="X4962" s="15"/>
      <c r="Y4962" s="18" t="str">
        <f aca="false">VLOOKUP(F4962,'[1]Goa Member''s Details Revised'!$C$2:$AO$7385,12,0)</f>
        <v>we send last reminder in 2012.then we did not receive any reply.</v>
      </c>
    </row>
    <row r="4963" customFormat="false" ht="30" hidden="false" customHeight="false" outlineLevel="0" collapsed="false">
      <c r="B4963" s="14" t="n">
        <v>4962</v>
      </c>
      <c r="C4963" s="15"/>
      <c r="D4963" s="15" t="s">
        <v>13684</v>
      </c>
      <c r="E4963" s="15" t="s">
        <v>25</v>
      </c>
      <c r="F4963" s="15" t="n">
        <v>1000203</v>
      </c>
      <c r="G4963" s="15"/>
      <c r="H4963" s="16" t="str">
        <f aca="false">VLOOKUP(F4963,'[1]Goa Member''s Details Revised'!$C$2:$AO$7385,2,0)</f>
        <v>L. N. C</v>
      </c>
      <c r="I4963" s="15" t="n">
        <v>4</v>
      </c>
      <c r="J4963" s="15" t="s">
        <v>337</v>
      </c>
      <c r="K4963" s="15" t="n">
        <v>1994</v>
      </c>
      <c r="L4963" s="16" t="str">
        <f aca="false">VLOOKUP(F4963,'[1]Goa Member''s Details Revised'!$C$2:$AO$7385,9,0)</f>
        <v>Never</v>
      </c>
      <c r="M4963" s="15" t="s">
        <v>13685</v>
      </c>
      <c r="N4963" s="17" t="n">
        <f aca="false">VLOOKUP(F4963,'[1]Goa Member''s Details Revised'!$C$2:$AO$7385,5,0)</f>
        <v>30000</v>
      </c>
      <c r="O4963" s="17" t="n">
        <f aca="false">VLOOKUP(F4963,'[1]Goa Member''s Details Revised'!$C$2:$AO$7385,5,0)</f>
        <v>30000</v>
      </c>
      <c r="P4963" s="17" t="n">
        <f aca="false">VLOOKUP(F4963,'[1]Goa Member''s Details Revised'!$C$2:$AO$7385,6,0)</f>
        <v>30000</v>
      </c>
      <c r="Q4963" s="17" t="str">
        <f aca="false">VLOOKUP(F4963,'[1]Goa Member''s Details Revised'!$C$2:$AO$7385,8,0)</f>
        <v>I.R.M</v>
      </c>
      <c r="R4963" s="17" t="n">
        <f aca="false">+O4963-P4963</f>
        <v>0</v>
      </c>
      <c r="S4963" s="15" t="e">
        <f aca="false">+#REF!-K4963</f>
        <v>#REF!</v>
      </c>
      <c r="T4963" s="17" t="n">
        <f aca="false">IF(Q4963="regular",((P4963-(P4963/99)*S4963)),(P4963-(P4963*20%)))</f>
        <v>24000</v>
      </c>
      <c r="U4963" s="17" t="e">
        <f aca="false">((P4963-(P4963/99)*S4963))</f>
        <v>#REF!</v>
      </c>
      <c r="V4963" s="17" t="n">
        <f aca="false">IF(Q4963="regular",0,(P4963-(O4963*20%)))</f>
        <v>24000</v>
      </c>
      <c r="W4963" s="17"/>
      <c r="X4963" s="15"/>
      <c r="Y4963" s="18" t="str">
        <f aca="false">VLOOKUP(F4963,'[1]Goa Member''s Details Revised'!$C$2:$AO$7385,12,0)</f>
        <v>we send last reminder in 2012.then we did not receive any reply.</v>
      </c>
    </row>
    <row r="4964" customFormat="false" ht="15" hidden="false" customHeight="false" outlineLevel="0" collapsed="false">
      <c r="B4964" s="14" t="n">
        <v>4963</v>
      </c>
      <c r="C4964" s="15"/>
      <c r="D4964" s="15" t="s">
        <v>13686</v>
      </c>
      <c r="E4964" s="15" t="s">
        <v>25</v>
      </c>
      <c r="F4964" s="15" t="n">
        <v>1000204</v>
      </c>
      <c r="G4964" s="15"/>
      <c r="H4964" s="16" t="str">
        <f aca="false">VLOOKUP(F4964,'[1]Goa Member''s Details Revised'!$C$2:$AO$7385,2,0)</f>
        <v>L. N. C</v>
      </c>
      <c r="I4964" s="15" t="n">
        <v>9</v>
      </c>
      <c r="J4964" s="15" t="s">
        <v>337</v>
      </c>
      <c r="K4964" s="15" t="n">
        <v>1994</v>
      </c>
      <c r="L4964" s="16" t="str">
        <f aca="false">VLOOKUP(F4964,'[1]Goa Member''s Details Revised'!$C$2:$AO$7385,9,0)</f>
        <v>Never</v>
      </c>
      <c r="M4964" s="15" t="s">
        <v>13687</v>
      </c>
      <c r="N4964" s="17" t="n">
        <f aca="false">VLOOKUP(F4964,'[1]Goa Member''s Details Revised'!$C$2:$AO$7385,5,0)</f>
        <v>30000</v>
      </c>
      <c r="O4964" s="17" t="n">
        <f aca="false">VLOOKUP(F4964,'[1]Goa Member''s Details Revised'!$C$2:$AO$7385,5,0)</f>
        <v>30000</v>
      </c>
      <c r="P4964" s="17" t="n">
        <f aca="false">VLOOKUP(F4964,'[1]Goa Member''s Details Revised'!$C$2:$AO$7385,6,0)</f>
        <v>30000</v>
      </c>
      <c r="Q4964" s="17" t="str">
        <f aca="false">VLOOKUP(F4964,'[1]Goa Member''s Details Revised'!$C$2:$AO$7385,8,0)</f>
        <v>I.R.M</v>
      </c>
      <c r="R4964" s="17" t="n">
        <f aca="false">+O4964-P4964</f>
        <v>0</v>
      </c>
      <c r="S4964" s="15" t="e">
        <f aca="false">+#REF!-K4964</f>
        <v>#REF!</v>
      </c>
      <c r="T4964" s="17" t="n">
        <f aca="false">IF(Q4964="regular",((P4964-(P4964/99)*S4964)),(P4964-(P4964*20%)))</f>
        <v>24000</v>
      </c>
      <c r="U4964" s="17" t="e">
        <f aca="false">((P4964-(P4964/99)*S4964))</f>
        <v>#REF!</v>
      </c>
      <c r="V4964" s="17" t="n">
        <f aca="false">IF(Q4964="regular",0,(P4964-(O4964*20%)))</f>
        <v>24000</v>
      </c>
      <c r="W4964" s="17"/>
      <c r="X4964" s="15"/>
      <c r="Y4964" s="18" t="str">
        <f aca="false">VLOOKUP(F4964,'[1]Goa Member''s Details Revised'!$C$2:$AO$7385,12,0)</f>
        <v>Last mail on 2014</v>
      </c>
    </row>
    <row r="4965" customFormat="false" ht="30" hidden="false" customHeight="false" outlineLevel="0" collapsed="false">
      <c r="B4965" s="14" t="n">
        <v>4964</v>
      </c>
      <c r="C4965" s="15"/>
      <c r="D4965" s="15" t="s">
        <v>13688</v>
      </c>
      <c r="E4965" s="15" t="s">
        <v>25</v>
      </c>
      <c r="F4965" s="15" t="n">
        <v>1000205</v>
      </c>
      <c r="G4965" s="15"/>
      <c r="H4965" s="16" t="str">
        <f aca="false">VLOOKUP(F4965,'[1]Goa Member''s Details Revised'!$C$2:$AO$7385,2,0)</f>
        <v>L. N. C</v>
      </c>
      <c r="I4965" s="15" t="n">
        <v>8</v>
      </c>
      <c r="J4965" s="15" t="s">
        <v>337</v>
      </c>
      <c r="K4965" s="15" t="n">
        <v>1994</v>
      </c>
      <c r="L4965" s="16" t="str">
        <f aca="false">VLOOKUP(F4965,'[1]Goa Member''s Details Revised'!$C$2:$AO$7385,9,0)</f>
        <v>Never</v>
      </c>
      <c r="M4965" s="15" t="s">
        <v>13689</v>
      </c>
      <c r="N4965" s="17" t="n">
        <f aca="false">VLOOKUP(F4965,'[1]Goa Member''s Details Revised'!$C$2:$AO$7385,5,0)</f>
        <v>22000</v>
      </c>
      <c r="O4965" s="17" t="n">
        <f aca="false">VLOOKUP(F4965,'[1]Goa Member''s Details Revised'!$C$2:$AO$7385,5,0)</f>
        <v>22000</v>
      </c>
      <c r="P4965" s="17" t="n">
        <f aca="false">VLOOKUP(F4965,'[1]Goa Member''s Details Revised'!$C$2:$AO$7385,6,0)</f>
        <v>22000</v>
      </c>
      <c r="Q4965" s="17" t="str">
        <f aca="false">VLOOKUP(F4965,'[1]Goa Member''s Details Revised'!$C$2:$AO$7385,8,0)</f>
        <v>I.R.M</v>
      </c>
      <c r="R4965" s="17" t="n">
        <f aca="false">+O4965-P4965</f>
        <v>0</v>
      </c>
      <c r="S4965" s="15" t="e">
        <f aca="false">+#REF!-K4965</f>
        <v>#REF!</v>
      </c>
      <c r="T4965" s="17" t="n">
        <f aca="false">IF(Q4965="regular",((P4965-(P4965/99)*S4965)),(P4965-(P4965*20%)))</f>
        <v>17600</v>
      </c>
      <c r="U4965" s="17" t="e">
        <f aca="false">((P4965-(P4965/99)*S4965))</f>
        <v>#REF!</v>
      </c>
      <c r="V4965" s="17" t="n">
        <f aca="false">IF(Q4965="regular",0,(P4965-(O4965*20%)))</f>
        <v>17600</v>
      </c>
      <c r="W4965" s="17"/>
      <c r="X4965" s="15"/>
      <c r="Y4965" s="18" t="str">
        <f aca="false">VLOOKUP(F4965,'[1]Goa Member''s Details Revised'!$C$2:$AO$7385,12,0)</f>
        <v>we send last reminder in 2012.then we did not receive any reply.</v>
      </c>
    </row>
    <row r="4966" customFormat="false" ht="30" hidden="false" customHeight="false" outlineLevel="0" collapsed="false">
      <c r="B4966" s="14" t="n">
        <v>4965</v>
      </c>
      <c r="C4966" s="15"/>
      <c r="D4966" s="15" t="s">
        <v>13690</v>
      </c>
      <c r="E4966" s="15" t="s">
        <v>25</v>
      </c>
      <c r="F4966" s="15" t="n">
        <v>1000206</v>
      </c>
      <c r="G4966" s="15"/>
      <c r="H4966" s="16" t="str">
        <f aca="false">VLOOKUP(F4966,'[1]Goa Member''s Details Revised'!$C$2:$AO$7385,2,0)</f>
        <v>L. N. C</v>
      </c>
      <c r="I4966" s="15" t="n">
        <v>10</v>
      </c>
      <c r="J4966" s="15" t="s">
        <v>337</v>
      </c>
      <c r="K4966" s="15" t="n">
        <v>1994</v>
      </c>
      <c r="L4966" s="16" t="str">
        <f aca="false">VLOOKUP(F4966,'[1]Goa Member''s Details Revised'!$C$2:$AO$7385,9,0)</f>
        <v>Never</v>
      </c>
      <c r="M4966" s="15" t="s">
        <v>13691</v>
      </c>
      <c r="N4966" s="17" t="n">
        <f aca="false">VLOOKUP(F4966,'[1]Goa Member''s Details Revised'!$C$2:$AO$7385,5,0)</f>
        <v>56200</v>
      </c>
      <c r="O4966" s="17" t="n">
        <f aca="false">VLOOKUP(F4966,'[1]Goa Member''s Details Revised'!$C$2:$AO$7385,5,0)</f>
        <v>56200</v>
      </c>
      <c r="P4966" s="17" t="n">
        <f aca="false">VLOOKUP(F4966,'[1]Goa Member''s Details Revised'!$C$2:$AO$7385,6,0)</f>
        <v>56200</v>
      </c>
      <c r="Q4966" s="17" t="str">
        <f aca="false">VLOOKUP(F4966,'[1]Goa Member''s Details Revised'!$C$2:$AO$7385,8,0)</f>
        <v>I.R.M</v>
      </c>
      <c r="R4966" s="17" t="n">
        <f aca="false">+O4966-P4966</f>
        <v>0</v>
      </c>
      <c r="S4966" s="15" t="e">
        <f aca="false">+#REF!-K4966</f>
        <v>#REF!</v>
      </c>
      <c r="T4966" s="17" t="n">
        <f aca="false">IF(Q4966="regular",((P4966-(P4966/99)*S4966)),(P4966-(P4966*20%)))</f>
        <v>44960</v>
      </c>
      <c r="U4966" s="17" t="e">
        <f aca="false">((P4966-(P4966/99)*S4966))</f>
        <v>#REF!</v>
      </c>
      <c r="V4966" s="17" t="n">
        <f aca="false">IF(Q4966="regular",0,(P4966-(O4966*20%)))</f>
        <v>44960</v>
      </c>
      <c r="W4966" s="17"/>
      <c r="X4966" s="15"/>
      <c r="Y4966" s="18" t="str">
        <f aca="false">VLOOKUP(F4966,'[1]Goa Member''s Details Revised'!$C$2:$AO$7385,12,0)</f>
        <v>we send last reminder in 2012.then we did not receive any reply.</v>
      </c>
    </row>
    <row r="4967" customFormat="false" ht="30" hidden="false" customHeight="false" outlineLevel="0" collapsed="false">
      <c r="B4967" s="14" t="n">
        <v>4966</v>
      </c>
      <c r="C4967" s="15"/>
      <c r="D4967" s="15" t="s">
        <v>13692</v>
      </c>
      <c r="E4967" s="15" t="s">
        <v>25</v>
      </c>
      <c r="F4967" s="15" t="n">
        <v>1000207</v>
      </c>
      <c r="G4967" s="15"/>
      <c r="H4967" s="16" t="str">
        <f aca="false">VLOOKUP(F4967,'[1]Goa Member''s Details Revised'!$C$2:$AO$7385,2,0)</f>
        <v>L. N. C</v>
      </c>
      <c r="I4967" s="15" t="n">
        <v>9</v>
      </c>
      <c r="J4967" s="15" t="s">
        <v>337</v>
      </c>
      <c r="K4967" s="15" t="n">
        <v>1994</v>
      </c>
      <c r="L4967" s="16" t="str">
        <f aca="false">VLOOKUP(F4967,'[1]Goa Member''s Details Revised'!$C$2:$AO$7385,9,0)</f>
        <v>Never</v>
      </c>
      <c r="M4967" s="15" t="s">
        <v>13693</v>
      </c>
      <c r="N4967" s="17" t="n">
        <f aca="false">VLOOKUP(F4967,'[1]Goa Member''s Details Revised'!$C$2:$AO$7385,5,0)</f>
        <v>30000</v>
      </c>
      <c r="O4967" s="17" t="n">
        <f aca="false">VLOOKUP(F4967,'[1]Goa Member''s Details Revised'!$C$2:$AO$7385,5,0)</f>
        <v>30000</v>
      </c>
      <c r="P4967" s="17" t="n">
        <f aca="false">VLOOKUP(F4967,'[1]Goa Member''s Details Revised'!$C$2:$AO$7385,6,0)</f>
        <v>30000</v>
      </c>
      <c r="Q4967" s="17" t="str">
        <f aca="false">VLOOKUP(F4967,'[1]Goa Member''s Details Revised'!$C$2:$AO$7385,8,0)</f>
        <v>I.R.M</v>
      </c>
      <c r="R4967" s="17" t="n">
        <f aca="false">+O4967-P4967</f>
        <v>0</v>
      </c>
      <c r="S4967" s="15" t="e">
        <f aca="false">+#REF!-K4967</f>
        <v>#REF!</v>
      </c>
      <c r="T4967" s="17" t="n">
        <f aca="false">IF(Q4967="regular",((P4967-(P4967/99)*S4967)),(P4967-(P4967*20%)))</f>
        <v>24000</v>
      </c>
      <c r="U4967" s="17" t="e">
        <f aca="false">((P4967-(P4967/99)*S4967))</f>
        <v>#REF!</v>
      </c>
      <c r="V4967" s="17" t="n">
        <f aca="false">IF(Q4967="regular",0,(P4967-(O4967*20%)))</f>
        <v>24000</v>
      </c>
      <c r="W4967" s="17"/>
      <c r="X4967" s="15"/>
      <c r="Y4967" s="18" t="str">
        <f aca="false">VLOOKUP(F4967,'[1]Goa Member''s Details Revised'!$C$2:$AO$7385,12,0)</f>
        <v>we send last reminder in 2012.then we did not receive any reply.</v>
      </c>
    </row>
    <row r="4968" customFormat="false" ht="30" hidden="false" customHeight="false" outlineLevel="0" collapsed="false">
      <c r="B4968" s="14" t="n">
        <v>4967</v>
      </c>
      <c r="C4968" s="15"/>
      <c r="D4968" s="15" t="s">
        <v>13694</v>
      </c>
      <c r="E4968" s="15" t="s">
        <v>25</v>
      </c>
      <c r="F4968" s="15" t="n">
        <v>1000208</v>
      </c>
      <c r="G4968" s="15"/>
      <c r="H4968" s="16" t="str">
        <f aca="false">VLOOKUP(F4968,'[1]Goa Member''s Details Revised'!$C$2:$AO$7385,2,0)</f>
        <v>L. N. C</v>
      </c>
      <c r="I4968" s="15" t="n">
        <v>15</v>
      </c>
      <c r="J4968" s="15" t="s">
        <v>337</v>
      </c>
      <c r="K4968" s="15" t="n">
        <v>1994</v>
      </c>
      <c r="L4968" s="16" t="n">
        <f aca="false">VLOOKUP(F4968,'[1]Goa Member''s Details Revised'!$C$2:$AO$7385,9,0)</f>
        <v>2011</v>
      </c>
      <c r="M4968" s="15" t="s">
        <v>13695</v>
      </c>
      <c r="N4968" s="17" t="n">
        <f aca="false">VLOOKUP(F4968,'[1]Goa Member''s Details Revised'!$C$2:$AO$7385,5,0)</f>
        <v>30000</v>
      </c>
      <c r="O4968" s="17" t="n">
        <f aca="false">VLOOKUP(F4968,'[1]Goa Member''s Details Revised'!$C$2:$AO$7385,5,0)</f>
        <v>30000</v>
      </c>
      <c r="P4968" s="17" t="n">
        <f aca="false">VLOOKUP(F4968,'[1]Goa Member''s Details Revised'!$C$2:$AO$7385,6,0)</f>
        <v>30000</v>
      </c>
      <c r="Q4968" s="17" t="str">
        <f aca="false">VLOOKUP(F4968,'[1]Goa Member''s Details Revised'!$C$2:$AO$7385,8,0)</f>
        <v>R.M</v>
      </c>
      <c r="R4968" s="17" t="n">
        <f aca="false">+O4968-P4968</f>
        <v>0</v>
      </c>
      <c r="S4968" s="15" t="e">
        <f aca="false">+#REF!-K4968</f>
        <v>#REF!</v>
      </c>
      <c r="T4968" s="17" t="n">
        <f aca="false">IF(Q4968="regular",((P4968-(P4968/99)*S4968)),(P4968-(P4968*20%)))</f>
        <v>24000</v>
      </c>
      <c r="U4968" s="17" t="e">
        <f aca="false">((P4968-(P4968/99)*S4968))</f>
        <v>#REF!</v>
      </c>
      <c r="V4968" s="17" t="n">
        <f aca="false">IF(Q4968="regular",0,(P4968-(O4968*20%)))</f>
        <v>24000</v>
      </c>
      <c r="W4968" s="17"/>
      <c r="X4968" s="15"/>
      <c r="Y4968" s="18" t="str">
        <f aca="false">VLOOKUP(F4968,'[1]Goa Member''s Details Revised'!$C$2:$AO$7385,12,0)</f>
        <v>last letter send so communication 12...total 3 membership of DRI, TPT:-  01001450, 01001451, Goa:- 01000208 </v>
      </c>
    </row>
    <row r="4969" customFormat="false" ht="30" hidden="false" customHeight="false" outlineLevel="0" collapsed="false">
      <c r="B4969" s="14" t="n">
        <v>4968</v>
      </c>
      <c r="C4969" s="15"/>
      <c r="D4969" s="15" t="s">
        <v>13696</v>
      </c>
      <c r="E4969" s="15" t="s">
        <v>25</v>
      </c>
      <c r="F4969" s="15" t="n">
        <v>1000211</v>
      </c>
      <c r="G4969" s="15"/>
      <c r="H4969" s="16" t="str">
        <f aca="false">VLOOKUP(F4969,'[1]Goa Member''s Details Revised'!$C$2:$AO$7385,2,0)</f>
        <v>L. N. C</v>
      </c>
      <c r="I4969" s="15" t="n">
        <v>10</v>
      </c>
      <c r="J4969" s="15" t="s">
        <v>337</v>
      </c>
      <c r="K4969" s="15" t="n">
        <v>1994</v>
      </c>
      <c r="L4969" s="16" t="str">
        <f aca="false">VLOOKUP(F4969,'[1]Goa Member''s Details Revised'!$C$2:$AO$7385,9,0)</f>
        <v>Never</v>
      </c>
      <c r="M4969" s="15" t="s">
        <v>13697</v>
      </c>
      <c r="N4969" s="17" t="n">
        <f aca="false">VLOOKUP(F4969,'[1]Goa Member''s Details Revised'!$C$2:$AO$7385,5,0)</f>
        <v>42000</v>
      </c>
      <c r="O4969" s="17" t="n">
        <f aca="false">VLOOKUP(F4969,'[1]Goa Member''s Details Revised'!$C$2:$AO$7385,5,0)</f>
        <v>42000</v>
      </c>
      <c r="P4969" s="17" t="n">
        <f aca="false">VLOOKUP(F4969,'[1]Goa Member''s Details Revised'!$C$2:$AO$7385,6,0)</f>
        <v>42000</v>
      </c>
      <c r="Q4969" s="17" t="str">
        <f aca="false">VLOOKUP(F4969,'[1]Goa Member''s Details Revised'!$C$2:$AO$7385,8,0)</f>
        <v>I.R.M</v>
      </c>
      <c r="R4969" s="17" t="n">
        <f aca="false">+O4969-P4969</f>
        <v>0</v>
      </c>
      <c r="S4969" s="15" t="e">
        <f aca="false">+#REF!-K4969</f>
        <v>#REF!</v>
      </c>
      <c r="T4969" s="17" t="n">
        <f aca="false">IF(Q4969="regular",((P4969-(P4969/99)*S4969)),(P4969-(P4969*20%)))</f>
        <v>33600</v>
      </c>
      <c r="U4969" s="17" t="e">
        <f aca="false">((P4969-(P4969/99)*S4969))</f>
        <v>#REF!</v>
      </c>
      <c r="V4969" s="17" t="n">
        <f aca="false">IF(Q4969="regular",0,(P4969-(O4969*20%)))</f>
        <v>33600</v>
      </c>
      <c r="W4969" s="17"/>
      <c r="X4969" s="15"/>
      <c r="Y4969" s="18" t="str">
        <f aca="false">VLOOKUP(F4969,'[1]Goa Member''s Details Revised'!$C$2:$AO$7385,12,0)</f>
        <v>we send last reminder in 2012.then we did not receive any reply.</v>
      </c>
    </row>
    <row r="4970" customFormat="false" ht="15" hidden="false" customHeight="false" outlineLevel="0" collapsed="false">
      <c r="B4970" s="14" t="n">
        <v>4969</v>
      </c>
      <c r="C4970" s="15"/>
      <c r="D4970" s="15" t="s">
        <v>13698</v>
      </c>
      <c r="E4970" s="15" t="s">
        <v>25</v>
      </c>
      <c r="F4970" s="15" t="n">
        <v>1000213</v>
      </c>
      <c r="G4970" s="15"/>
      <c r="H4970" s="16" t="str">
        <f aca="false">VLOOKUP(F4970,'[1]Goa Member''s Details Revised'!$C$2:$AO$7385,2,0)</f>
        <v>L. N. C</v>
      </c>
      <c r="I4970" s="15" t="n">
        <v>10</v>
      </c>
      <c r="J4970" s="15" t="s">
        <v>337</v>
      </c>
      <c r="K4970" s="15" t="n">
        <v>1994</v>
      </c>
      <c r="L4970" s="16" t="n">
        <f aca="false">VLOOKUP(F4970,'[1]Goa Member''s Details Revised'!$C$2:$AO$7385,9,0)</f>
        <v>2018</v>
      </c>
      <c r="M4970" s="21" t="s">
        <v>13699</v>
      </c>
      <c r="N4970" s="17" t="n">
        <f aca="false">VLOOKUP(F4970,'[1]Goa Member''s Details Revised'!$C$2:$AO$7385,5,0)</f>
        <v>52000</v>
      </c>
      <c r="O4970" s="17" t="n">
        <f aca="false">VLOOKUP(F4970,'[1]Goa Member''s Details Revised'!$C$2:$AO$7385,5,0)</f>
        <v>52000</v>
      </c>
      <c r="P4970" s="17" t="n">
        <f aca="false">VLOOKUP(F4970,'[1]Goa Member''s Details Revised'!$C$2:$AO$7385,6,0)</f>
        <v>52000</v>
      </c>
      <c r="Q4970" s="17" t="str">
        <f aca="false">VLOOKUP(F4970,'[1]Goa Member''s Details Revised'!$C$2:$AO$7385,8,0)</f>
        <v>Cancelled</v>
      </c>
      <c r="R4970" s="17" t="n">
        <f aca="false">+O4970-P4970</f>
        <v>0</v>
      </c>
      <c r="S4970" s="15" t="e">
        <f aca="false">+#REF!-K4970</f>
        <v>#REF!</v>
      </c>
      <c r="T4970" s="17" t="n">
        <f aca="false">IF(Q4970="regular",((P4970-(P4970/99)*S4970)),(P4970-(P4970*20%)))</f>
        <v>41600</v>
      </c>
      <c r="U4970" s="17" t="e">
        <f aca="false">((P4970-(P4970/99)*S4970))</f>
        <v>#REF!</v>
      </c>
      <c r="V4970" s="17" t="n">
        <f aca="false">IF(Q4970="regular",0,(P4970-(O4970*20%)))</f>
        <v>41600</v>
      </c>
      <c r="W4970" s="17"/>
      <c r="X4970" s="15"/>
      <c r="Y4970" s="18" t="str">
        <f aca="false">VLOOKUP(F4970,'[1]Goa Member''s Details Revised'!$C$2:$AO$7385,12,0)</f>
        <v>cancelled on 27/7/2022</v>
      </c>
    </row>
    <row r="4971" customFormat="false" ht="15" hidden="false" customHeight="false" outlineLevel="0" collapsed="false">
      <c r="B4971" s="14" t="n">
        <v>4970</v>
      </c>
      <c r="C4971" s="15"/>
      <c r="D4971" s="15" t="s">
        <v>13700</v>
      </c>
      <c r="E4971" s="15" t="s">
        <v>25</v>
      </c>
      <c r="F4971" s="15" t="n">
        <v>1000214</v>
      </c>
      <c r="G4971" s="15"/>
      <c r="H4971" s="16" t="str">
        <f aca="false">VLOOKUP(F4971,'[1]Goa Member''s Details Revised'!$C$2:$AO$7385,2,0)</f>
        <v>L. N. C</v>
      </c>
      <c r="I4971" s="15" t="n">
        <v>21</v>
      </c>
      <c r="J4971" s="15" t="s">
        <v>337</v>
      </c>
      <c r="K4971" s="15" t="n">
        <v>1994</v>
      </c>
      <c r="L4971" s="16" t="n">
        <f aca="false">VLOOKUP(F4971,'[1]Goa Member''s Details Revised'!$C$2:$AO$7385,9,0)</f>
        <v>2014</v>
      </c>
      <c r="M4971" s="21" t="s">
        <v>13701</v>
      </c>
      <c r="N4971" s="17" t="n">
        <f aca="false">VLOOKUP(F4971,'[1]Goa Member''s Details Revised'!$C$2:$AO$7385,5,0)</f>
        <v>22000</v>
      </c>
      <c r="O4971" s="17" t="n">
        <f aca="false">VLOOKUP(F4971,'[1]Goa Member''s Details Revised'!$C$2:$AO$7385,5,0)</f>
        <v>22000</v>
      </c>
      <c r="P4971" s="17" t="n">
        <f aca="false">VLOOKUP(F4971,'[1]Goa Member''s Details Revised'!$C$2:$AO$7385,6,0)</f>
        <v>22000</v>
      </c>
      <c r="Q4971" s="17" t="str">
        <f aca="false">VLOOKUP(F4971,'[1]Goa Member''s Details Revised'!$C$2:$AO$7385,8,0)</f>
        <v>cancelled</v>
      </c>
      <c r="R4971" s="17" t="n">
        <f aca="false">+O4971-P4971</f>
        <v>0</v>
      </c>
      <c r="S4971" s="15" t="e">
        <f aca="false">+#REF!-K4971</f>
        <v>#REF!</v>
      </c>
      <c r="T4971" s="17" t="n">
        <f aca="false">IF(Q4971="regular",((P4971-(P4971/99)*S4971)),(P4971-(P4971*20%)))</f>
        <v>17600</v>
      </c>
      <c r="U4971" s="17" t="e">
        <f aca="false">((P4971-(P4971/99)*S4971))</f>
        <v>#REF!</v>
      </c>
      <c r="V4971" s="17" t="n">
        <f aca="false">IF(Q4971="regular",0,(P4971-(O4971*20%)))</f>
        <v>17600</v>
      </c>
      <c r="W4971" s="17"/>
      <c r="X4971" s="15"/>
      <c r="Y4971" s="18" t="str">
        <f aca="false">VLOOKUP(F4971,'[1]Goa Member''s Details Revised'!$C$2:$AO$7385,12,0)</f>
        <v>cancelled on 18/8/2022</v>
      </c>
    </row>
    <row r="4972" customFormat="false" ht="15" hidden="false" customHeight="false" outlineLevel="0" collapsed="false">
      <c r="B4972" s="14" t="n">
        <v>4971</v>
      </c>
      <c r="C4972" s="15"/>
      <c r="D4972" s="15" t="s">
        <v>13702</v>
      </c>
      <c r="E4972" s="15" t="s">
        <v>25</v>
      </c>
      <c r="F4972" s="15" t="n">
        <v>1000215</v>
      </c>
      <c r="G4972" s="15"/>
      <c r="H4972" s="16" t="str">
        <f aca="false">VLOOKUP(F4972,'[1]Goa Member''s Details Revised'!$C$2:$AO$7385,2,0)</f>
        <v>L. N. C</v>
      </c>
      <c r="I4972" s="15" t="n">
        <v>17</v>
      </c>
      <c r="J4972" s="15" t="s">
        <v>337</v>
      </c>
      <c r="K4972" s="15" t="n">
        <v>1994</v>
      </c>
      <c r="L4972" s="16" t="str">
        <f aca="false">VLOOKUP(F4972,'[1]Goa Member''s Details Revised'!$C$2:$AO$7385,9,0)</f>
        <v>Never</v>
      </c>
      <c r="M4972" s="15" t="s">
        <v>13703</v>
      </c>
      <c r="N4972" s="17" t="n">
        <f aca="false">VLOOKUP(F4972,'[1]Goa Member''s Details Revised'!$C$2:$AO$7385,5,0)</f>
        <v>22000</v>
      </c>
      <c r="O4972" s="17" t="n">
        <f aca="false">VLOOKUP(F4972,'[1]Goa Member''s Details Revised'!$C$2:$AO$7385,5,0)</f>
        <v>22000</v>
      </c>
      <c r="P4972" s="17" t="n">
        <f aca="false">VLOOKUP(F4972,'[1]Goa Member''s Details Revised'!$C$2:$AO$7385,6,0)</f>
        <v>22000</v>
      </c>
      <c r="Q4972" s="17" t="str">
        <f aca="false">VLOOKUP(F4972,'[1]Goa Member''s Details Revised'!$C$2:$AO$7385,8,0)</f>
        <v>I.R.M</v>
      </c>
      <c r="R4972" s="17" t="n">
        <f aca="false">+O4972-P4972</f>
        <v>0</v>
      </c>
      <c r="S4972" s="15" t="e">
        <f aca="false">+#REF!-K4972</f>
        <v>#REF!</v>
      </c>
      <c r="T4972" s="17" t="n">
        <f aca="false">IF(Q4972="regular",((P4972-(P4972/99)*S4972)),(P4972-(P4972*20%)))</f>
        <v>17600</v>
      </c>
      <c r="U4972" s="17" t="e">
        <f aca="false">((P4972-(P4972/99)*S4972))</f>
        <v>#REF!</v>
      </c>
      <c r="V4972" s="17" t="n">
        <f aca="false">IF(Q4972="regular",0,(P4972-(O4972*20%)))</f>
        <v>17600</v>
      </c>
      <c r="W4972" s="17"/>
      <c r="X4972" s="15"/>
      <c r="Y4972" s="18" t="str">
        <f aca="false">VLOOKUP(F4972,'[1]Goa Member''s Details Revised'!$C$2:$AO$7385,12,0)</f>
        <v>last communication 94</v>
      </c>
    </row>
    <row r="4973" customFormat="false" ht="15" hidden="false" customHeight="false" outlineLevel="0" collapsed="false">
      <c r="B4973" s="14" t="n">
        <v>4972</v>
      </c>
      <c r="C4973" s="15"/>
      <c r="D4973" s="15" t="s">
        <v>13704</v>
      </c>
      <c r="E4973" s="15" t="s">
        <v>25</v>
      </c>
      <c r="F4973" s="15" t="n">
        <v>1000217</v>
      </c>
      <c r="G4973" s="15"/>
      <c r="H4973" s="16" t="str">
        <f aca="false">VLOOKUP(F4973,'[1]Goa Member''s Details Revised'!$C$2:$AO$7385,2,0)</f>
        <v>L. N. C</v>
      </c>
      <c r="I4973" s="15" t="n">
        <v>8</v>
      </c>
      <c r="J4973" s="15" t="s">
        <v>337</v>
      </c>
      <c r="K4973" s="15" t="n">
        <v>1994</v>
      </c>
      <c r="L4973" s="16" t="str">
        <f aca="false">VLOOKUP(F4973,'[1]Goa Member''s Details Revised'!$C$2:$AO$7385,9,0)</f>
        <v>Never</v>
      </c>
      <c r="M4973" s="15" t="s">
        <v>13705</v>
      </c>
      <c r="N4973" s="17" t="n">
        <f aca="false">VLOOKUP(F4973,'[1]Goa Member''s Details Revised'!$C$2:$AO$7385,5,0)</f>
        <v>22000</v>
      </c>
      <c r="O4973" s="17" t="n">
        <f aca="false">VLOOKUP(F4973,'[1]Goa Member''s Details Revised'!$C$2:$AO$7385,5,0)</f>
        <v>22000</v>
      </c>
      <c r="P4973" s="17" t="n">
        <f aca="false">VLOOKUP(F4973,'[1]Goa Member''s Details Revised'!$C$2:$AO$7385,6,0)</f>
        <v>22000</v>
      </c>
      <c r="Q4973" s="17" t="str">
        <f aca="false">VLOOKUP(F4973,'[1]Goa Member''s Details Revised'!$C$2:$AO$7385,8,0)</f>
        <v>I.R.M</v>
      </c>
      <c r="R4973" s="17" t="n">
        <f aca="false">+O4973-P4973</f>
        <v>0</v>
      </c>
      <c r="S4973" s="15" t="e">
        <f aca="false">+#REF!-K4973</f>
        <v>#REF!</v>
      </c>
      <c r="T4973" s="17" t="n">
        <f aca="false">IF(Q4973="regular",((P4973-(P4973/99)*S4973)),(P4973-(P4973*20%)))</f>
        <v>17600</v>
      </c>
      <c r="U4973" s="17" t="e">
        <f aca="false">((P4973-(P4973/99)*S4973))</f>
        <v>#REF!</v>
      </c>
      <c r="V4973" s="17" t="n">
        <f aca="false">IF(Q4973="regular",0,(P4973-(O4973*20%)))</f>
        <v>17600</v>
      </c>
      <c r="W4973" s="17"/>
      <c r="X4973" s="15"/>
      <c r="Y4973" s="18" t="str">
        <f aca="false">VLOOKUP(F4973,'[1]Goa Member''s Details Revised'!$C$2:$AO$7385,12,0)</f>
        <v>no communication till date</v>
      </c>
    </row>
    <row r="4974" customFormat="false" ht="15" hidden="false" customHeight="false" outlineLevel="0" collapsed="false">
      <c r="B4974" s="14" t="n">
        <v>4973</v>
      </c>
      <c r="C4974" s="15"/>
      <c r="D4974" s="15" t="s">
        <v>13706</v>
      </c>
      <c r="E4974" s="15" t="s">
        <v>25</v>
      </c>
      <c r="F4974" s="15" t="n">
        <v>1000218</v>
      </c>
      <c r="G4974" s="15"/>
      <c r="H4974" s="16" t="str">
        <f aca="false">VLOOKUP(F4974,'[1]Goa Member''s Details Revised'!$C$2:$AO$7385,2,0)</f>
        <v>L. N. C</v>
      </c>
      <c r="I4974" s="15" t="n">
        <v>20</v>
      </c>
      <c r="J4974" s="15" t="s">
        <v>337</v>
      </c>
      <c r="K4974" s="15" t="n">
        <v>1994</v>
      </c>
      <c r="L4974" s="16" t="str">
        <f aca="false">VLOOKUP(F4974,'[1]Goa Member''s Details Revised'!$C$2:$AO$7385,9,0)</f>
        <v>Never</v>
      </c>
      <c r="M4974" s="15" t="s">
        <v>13707</v>
      </c>
      <c r="N4974" s="17" t="n">
        <f aca="false">VLOOKUP(F4974,'[1]Goa Member''s Details Revised'!$C$2:$AO$7385,5,0)</f>
        <v>22000</v>
      </c>
      <c r="O4974" s="17" t="n">
        <f aca="false">VLOOKUP(F4974,'[1]Goa Member''s Details Revised'!$C$2:$AO$7385,5,0)</f>
        <v>22000</v>
      </c>
      <c r="P4974" s="17" t="n">
        <f aca="false">VLOOKUP(F4974,'[1]Goa Member''s Details Revised'!$C$2:$AO$7385,6,0)</f>
        <v>15400</v>
      </c>
      <c r="Q4974" s="17" t="str">
        <f aca="false">VLOOKUP(F4974,'[1]Goa Member''s Details Revised'!$C$2:$AO$7385,8,0)</f>
        <v>Outstanding</v>
      </c>
      <c r="R4974" s="17" t="n">
        <f aca="false">+O4974-P4974</f>
        <v>6600</v>
      </c>
      <c r="S4974" s="15" t="e">
        <f aca="false">+#REF!-K4974</f>
        <v>#REF!</v>
      </c>
      <c r="T4974" s="17" t="n">
        <f aca="false">IF(Q4974="regular",((P4974-(P4974/99)*S4974)),(P4974-(P4974*20%)))</f>
        <v>12320</v>
      </c>
      <c r="U4974" s="17" t="e">
        <f aca="false">((P4974-(P4974/99)*S4974))</f>
        <v>#REF!</v>
      </c>
      <c r="V4974" s="17" t="n">
        <f aca="false">IF(Q4974="regular",0,(P4974-(O4974*20%)))</f>
        <v>11000</v>
      </c>
      <c r="W4974" s="17"/>
      <c r="X4974" s="15"/>
      <c r="Y4974" s="18" t="str">
        <f aca="false">VLOOKUP(F4974,'[1]Goa Member''s Details Revised'!$C$2:$AO$7385,12,0)</f>
        <v>As POD last communication 07(Outstanding Rs. 6600/-)</v>
      </c>
    </row>
    <row r="4975" customFormat="false" ht="15" hidden="false" customHeight="false" outlineLevel="0" collapsed="false">
      <c r="B4975" s="14" t="n">
        <v>4974</v>
      </c>
      <c r="C4975" s="15"/>
      <c r="D4975" s="15" t="s">
        <v>13708</v>
      </c>
      <c r="E4975" s="15" t="s">
        <v>25</v>
      </c>
      <c r="F4975" s="15" t="n">
        <v>1000219</v>
      </c>
      <c r="G4975" s="15"/>
      <c r="H4975" s="16" t="str">
        <f aca="false">VLOOKUP(F4975,'[1]Goa Member''s Details Revised'!$C$2:$AO$7385,2,0)</f>
        <v>L. N. C</v>
      </c>
      <c r="I4975" s="15" t="n">
        <v>14</v>
      </c>
      <c r="J4975" s="15" t="s">
        <v>337</v>
      </c>
      <c r="K4975" s="15" t="n">
        <v>1994</v>
      </c>
      <c r="L4975" s="16" t="str">
        <f aca="false">VLOOKUP(F4975,'[1]Goa Member''s Details Revised'!$C$2:$AO$7385,9,0)</f>
        <v>Never</v>
      </c>
      <c r="M4975" s="15" t="s">
        <v>13709</v>
      </c>
      <c r="N4975" s="17" t="n">
        <f aca="false">VLOOKUP(F4975,'[1]Goa Member''s Details Revised'!$C$2:$AO$7385,5,0)</f>
        <v>22000</v>
      </c>
      <c r="O4975" s="17" t="n">
        <f aca="false">VLOOKUP(F4975,'[1]Goa Member''s Details Revised'!$C$2:$AO$7385,5,0)</f>
        <v>22000</v>
      </c>
      <c r="P4975" s="17" t="n">
        <f aca="false">VLOOKUP(F4975,'[1]Goa Member''s Details Revised'!$C$2:$AO$7385,6,0)</f>
        <v>6600</v>
      </c>
      <c r="Q4975" s="17" t="str">
        <f aca="false">VLOOKUP(F4975,'[1]Goa Member''s Details Revised'!$C$2:$AO$7385,8,0)</f>
        <v>Outstanding</v>
      </c>
      <c r="R4975" s="17" t="n">
        <f aca="false">+O4975-P4975</f>
        <v>15400</v>
      </c>
      <c r="S4975" s="15" t="e">
        <f aca="false">+#REF!-K4975</f>
        <v>#REF!</v>
      </c>
      <c r="T4975" s="17" t="n">
        <f aca="false">IF(Q4975="regular",((P4975-(P4975/99)*S4975)),(P4975-(P4975*20%)))</f>
        <v>5280</v>
      </c>
      <c r="U4975" s="17" t="e">
        <f aca="false">((P4975-(P4975/99)*S4975))</f>
        <v>#REF!</v>
      </c>
      <c r="V4975" s="17" t="n">
        <f aca="false">IF(Q4975="regular",0,(P4975-(O4975*20%)))</f>
        <v>2200</v>
      </c>
      <c r="W4975" s="17"/>
      <c r="X4975" s="15"/>
      <c r="Y4975" s="18" t="str">
        <f aca="false">VLOOKUP(F4975,'[1]Goa Member''s Details Revised'!$C$2:$AO$7385,12,0)</f>
        <v>As POD last communication 07(Outstanding Rs. 15400/-)</v>
      </c>
    </row>
    <row r="4976" customFormat="false" ht="15" hidden="false" customHeight="false" outlineLevel="0" collapsed="false">
      <c r="B4976" s="14" t="n">
        <v>4975</v>
      </c>
      <c r="C4976" s="15"/>
      <c r="D4976" s="15" t="s">
        <v>13710</v>
      </c>
      <c r="E4976" s="15" t="s">
        <v>25</v>
      </c>
      <c r="F4976" s="15" t="n">
        <v>1000220</v>
      </c>
      <c r="G4976" s="15"/>
      <c r="H4976" s="16" t="str">
        <f aca="false">VLOOKUP(F4976,'[1]Goa Member''s Details Revised'!$C$2:$AO$7385,2,0)</f>
        <v>L. N. C</v>
      </c>
      <c r="I4976" s="15" t="n">
        <v>30</v>
      </c>
      <c r="J4976" s="15" t="s">
        <v>404</v>
      </c>
      <c r="K4976" s="15" t="n">
        <v>1994</v>
      </c>
      <c r="L4976" s="16" t="str">
        <f aca="false">VLOOKUP(F4976,'[1]Goa Member''s Details Revised'!$C$2:$AO$7385,9,0)</f>
        <v>Never</v>
      </c>
      <c r="M4976" s="15" t="s">
        <v>13711</v>
      </c>
      <c r="N4976" s="17" t="n">
        <f aca="false">VLOOKUP(F4976,'[1]Goa Member''s Details Revised'!$C$2:$AO$7385,5,0)</f>
        <v>22000</v>
      </c>
      <c r="O4976" s="17" t="n">
        <f aca="false">VLOOKUP(F4976,'[1]Goa Member''s Details Revised'!$C$2:$AO$7385,5,0)</f>
        <v>22000</v>
      </c>
      <c r="P4976" s="17" t="n">
        <f aca="false">VLOOKUP(F4976,'[1]Goa Member''s Details Revised'!$C$2:$AO$7385,6,0)</f>
        <v>20900</v>
      </c>
      <c r="Q4976" s="17" t="str">
        <f aca="false">VLOOKUP(F4976,'[1]Goa Member''s Details Revised'!$C$2:$AO$7385,8,0)</f>
        <v>I.R.M</v>
      </c>
      <c r="R4976" s="17" t="n">
        <f aca="false">+O4976-P4976</f>
        <v>1100</v>
      </c>
      <c r="S4976" s="15" t="e">
        <f aca="false">+#REF!-K4976</f>
        <v>#REF!</v>
      </c>
      <c r="T4976" s="17" t="n">
        <f aca="false">IF(Q4976="regular",((P4976-(P4976/99)*S4976)),(P4976-(P4976*20%)))</f>
        <v>16720</v>
      </c>
      <c r="U4976" s="17" t="e">
        <f aca="false">((P4976-(P4976/99)*S4976))</f>
        <v>#REF!</v>
      </c>
      <c r="V4976" s="17" t="n">
        <f aca="false">IF(Q4976="regular",0,(P4976-(O4976*20%)))</f>
        <v>16500</v>
      </c>
      <c r="W4976" s="17"/>
      <c r="X4976" s="15"/>
      <c r="Y4976" s="18" t="str">
        <f aca="false">VLOOKUP(F4976,'[1]Goa Member''s Details Revised'!$C$2:$AO$7385,12,0)</f>
        <v>As POD last communication 2007</v>
      </c>
    </row>
    <row r="4977" customFormat="false" ht="15" hidden="false" customHeight="false" outlineLevel="0" collapsed="false">
      <c r="B4977" s="14" t="n">
        <v>4976</v>
      </c>
      <c r="C4977" s="15"/>
      <c r="D4977" s="15" t="s">
        <v>13712</v>
      </c>
      <c r="E4977" s="15" t="s">
        <v>25</v>
      </c>
      <c r="F4977" s="15" t="n">
        <v>1000221</v>
      </c>
      <c r="G4977" s="15"/>
      <c r="H4977" s="16" t="str">
        <f aca="false">VLOOKUP(F4977,'[1]Goa Member''s Details Revised'!$C$2:$AO$7385,2,0)</f>
        <v>L. N. C</v>
      </c>
      <c r="I4977" s="15" t="n">
        <v>17</v>
      </c>
      <c r="J4977" s="15" t="s">
        <v>337</v>
      </c>
      <c r="K4977" s="15" t="n">
        <v>1994</v>
      </c>
      <c r="L4977" s="16" t="str">
        <f aca="false">VLOOKUP(F4977,'[1]Goa Member''s Details Revised'!$C$2:$AO$7385,9,0)</f>
        <v>Never</v>
      </c>
      <c r="M4977" s="15" t="s">
        <v>13713</v>
      </c>
      <c r="N4977" s="17" t="n">
        <f aca="false">VLOOKUP(F4977,'[1]Goa Member''s Details Revised'!$C$2:$AO$7385,5,0)</f>
        <v>20900</v>
      </c>
      <c r="O4977" s="17" t="n">
        <f aca="false">VLOOKUP(F4977,'[1]Goa Member''s Details Revised'!$C$2:$AO$7385,5,0)</f>
        <v>20900</v>
      </c>
      <c r="P4977" s="17" t="n">
        <f aca="false">VLOOKUP(F4977,'[1]Goa Member''s Details Revised'!$C$2:$AO$7385,6,0)</f>
        <v>20900</v>
      </c>
      <c r="Q4977" s="17" t="str">
        <f aca="false">VLOOKUP(F4977,'[1]Goa Member''s Details Revised'!$C$2:$AO$7385,8,0)</f>
        <v>I.R.M</v>
      </c>
      <c r="R4977" s="17" t="n">
        <f aca="false">+O4977-P4977</f>
        <v>0</v>
      </c>
      <c r="S4977" s="15" t="e">
        <f aca="false">+#REF!-K4977</f>
        <v>#REF!</v>
      </c>
      <c r="T4977" s="17" t="n">
        <f aca="false">IF(Q4977="regular",((P4977-(P4977/99)*S4977)),(P4977-(P4977*20%)))</f>
        <v>16720</v>
      </c>
      <c r="U4977" s="17" t="e">
        <f aca="false">((P4977-(P4977/99)*S4977))</f>
        <v>#REF!</v>
      </c>
      <c r="V4977" s="17" t="n">
        <f aca="false">IF(Q4977="regular",0,(P4977-(O4977*20%)))</f>
        <v>16720</v>
      </c>
      <c r="W4977" s="17"/>
      <c r="X4977" s="15"/>
      <c r="Y4977" s="18" t="str">
        <f aca="false">VLOOKUP(F4977,'[1]Goa Member''s Details Revised'!$C$2:$AO$7385,12,0)</f>
        <v>last communication 94</v>
      </c>
    </row>
    <row r="4978" customFormat="false" ht="15" hidden="false" customHeight="false" outlineLevel="0" collapsed="false">
      <c r="B4978" s="14" t="n">
        <v>4977</v>
      </c>
      <c r="C4978" s="15"/>
      <c r="D4978" s="15" t="s">
        <v>13714</v>
      </c>
      <c r="E4978" s="15" t="s">
        <v>25</v>
      </c>
      <c r="F4978" s="15" t="n">
        <v>1000222</v>
      </c>
      <c r="G4978" s="15"/>
      <c r="H4978" s="16" t="str">
        <f aca="false">VLOOKUP(F4978,'[1]Goa Member''s Details Revised'!$C$2:$AO$7385,2,0)</f>
        <v>L. N. C</v>
      </c>
      <c r="I4978" s="15" t="n">
        <v>27</v>
      </c>
      <c r="J4978" s="15" t="s">
        <v>337</v>
      </c>
      <c r="K4978" s="15" t="n">
        <v>1994</v>
      </c>
      <c r="L4978" s="16" t="str">
        <f aca="false">VLOOKUP(F4978,'[1]Goa Member''s Details Revised'!$C$2:$AO$7385,9,0)</f>
        <v>Never</v>
      </c>
      <c r="M4978" s="15" t="s">
        <v>13715</v>
      </c>
      <c r="N4978" s="17" t="n">
        <f aca="false">VLOOKUP(F4978,'[1]Goa Member''s Details Revised'!$C$2:$AO$7385,5,0)</f>
        <v>65000</v>
      </c>
      <c r="O4978" s="17" t="n">
        <f aca="false">VLOOKUP(F4978,'[1]Goa Member''s Details Revised'!$C$2:$AO$7385,5,0)</f>
        <v>65000</v>
      </c>
      <c r="P4978" s="17" t="n">
        <f aca="false">VLOOKUP(F4978,'[1]Goa Member''s Details Revised'!$C$2:$AO$7385,6,0)</f>
        <v>65000</v>
      </c>
      <c r="Q4978" s="17" t="str">
        <f aca="false">VLOOKUP(F4978,'[1]Goa Member''s Details Revised'!$C$2:$AO$7385,8,0)</f>
        <v>I.R.M</v>
      </c>
      <c r="R4978" s="17" t="n">
        <f aca="false">+O4978-P4978</f>
        <v>0</v>
      </c>
      <c r="S4978" s="15" t="e">
        <f aca="false">+#REF!-K4978</f>
        <v>#REF!</v>
      </c>
      <c r="T4978" s="17" t="n">
        <f aca="false">IF(Q4978="regular",((P4978-(P4978/99)*S4978)),(P4978-(P4978*20%)))</f>
        <v>52000</v>
      </c>
      <c r="U4978" s="17" t="e">
        <f aca="false">((P4978-(P4978/99)*S4978))</f>
        <v>#REF!</v>
      </c>
      <c r="V4978" s="17" t="n">
        <f aca="false">IF(Q4978="regular",0,(P4978-(O4978*20%)))</f>
        <v>52000</v>
      </c>
      <c r="W4978" s="17"/>
      <c r="X4978" s="15"/>
      <c r="Y4978" s="18" t="str">
        <f aca="false">VLOOKUP(F4978,'[1]Goa Member''s Details Revised'!$C$2:$AO$7385,12,0)</f>
        <v>last communication 02</v>
      </c>
    </row>
    <row r="4979" customFormat="false" ht="30" hidden="false" customHeight="false" outlineLevel="0" collapsed="false">
      <c r="B4979" s="14" t="n">
        <v>4978</v>
      </c>
      <c r="C4979" s="15"/>
      <c r="D4979" s="15" t="s">
        <v>13716</v>
      </c>
      <c r="E4979" s="15" t="s">
        <v>25</v>
      </c>
      <c r="F4979" s="15" t="n">
        <v>1000223</v>
      </c>
      <c r="G4979" s="15"/>
      <c r="H4979" s="16" t="str">
        <f aca="false">VLOOKUP(F4979,'[1]Goa Member''s Details Revised'!$C$2:$AO$7385,2,0)</f>
        <v>L. N. C</v>
      </c>
      <c r="I4979" s="15" t="n">
        <v>19</v>
      </c>
      <c r="J4979" s="15" t="s">
        <v>337</v>
      </c>
      <c r="K4979" s="15" t="n">
        <v>1994</v>
      </c>
      <c r="L4979" s="16" t="str">
        <f aca="false">VLOOKUP(F4979,'[1]Goa Member''s Details Revised'!$C$2:$AO$7385,9,0)</f>
        <v>Never</v>
      </c>
      <c r="M4979" s="15" t="s">
        <v>13717</v>
      </c>
      <c r="N4979" s="17" t="n">
        <f aca="false">VLOOKUP(F4979,'[1]Goa Member''s Details Revised'!$C$2:$AO$7385,5,0)</f>
        <v>22000</v>
      </c>
      <c r="O4979" s="17" t="n">
        <f aca="false">VLOOKUP(F4979,'[1]Goa Member''s Details Revised'!$C$2:$AO$7385,5,0)</f>
        <v>22000</v>
      </c>
      <c r="P4979" s="17" t="n">
        <f aca="false">VLOOKUP(F4979,'[1]Goa Member''s Details Revised'!$C$2:$AO$7385,6,0)</f>
        <v>20900</v>
      </c>
      <c r="Q4979" s="17" t="str">
        <f aca="false">VLOOKUP(F4979,'[1]Goa Member''s Details Revised'!$C$2:$AO$7385,8,0)</f>
        <v>I.R.M</v>
      </c>
      <c r="R4979" s="17" t="n">
        <f aca="false">+O4979-P4979</f>
        <v>1100</v>
      </c>
      <c r="S4979" s="15" t="e">
        <f aca="false">+#REF!-K4979</f>
        <v>#REF!</v>
      </c>
      <c r="T4979" s="17" t="n">
        <f aca="false">IF(Q4979="regular",((P4979-(P4979/99)*S4979)),(P4979-(P4979*20%)))</f>
        <v>16720</v>
      </c>
      <c r="U4979" s="17" t="e">
        <f aca="false">((P4979-(P4979/99)*S4979))</f>
        <v>#REF!</v>
      </c>
      <c r="V4979" s="17" t="n">
        <f aca="false">IF(Q4979="regular",0,(P4979-(O4979*20%)))</f>
        <v>16500</v>
      </c>
      <c r="W4979" s="17"/>
      <c r="X4979" s="15"/>
      <c r="Y4979" s="18" t="str">
        <f aca="false">VLOOKUP(F4979,'[1]Goa Member''s Details Revised'!$C$2:$AO$7385,12,0)</f>
        <v>we send last reminder in 2012.then we did not receive any reply.</v>
      </c>
    </row>
    <row r="4980" customFormat="false" ht="30" hidden="false" customHeight="false" outlineLevel="0" collapsed="false">
      <c r="B4980" s="14" t="n">
        <v>4979</v>
      </c>
      <c r="C4980" s="15"/>
      <c r="D4980" s="15" t="s">
        <v>13718</v>
      </c>
      <c r="E4980" s="15" t="s">
        <v>25</v>
      </c>
      <c r="F4980" s="15" t="n">
        <v>1000225</v>
      </c>
      <c r="G4980" s="15"/>
      <c r="H4980" s="16" t="str">
        <f aca="false">VLOOKUP(F4980,'[1]Goa Member''s Details Revised'!$C$2:$AO$7385,2,0)</f>
        <v>L. N. C</v>
      </c>
      <c r="I4980" s="15" t="n">
        <v>20</v>
      </c>
      <c r="J4980" s="15" t="s">
        <v>337</v>
      </c>
      <c r="K4980" s="15" t="n">
        <v>1994</v>
      </c>
      <c r="L4980" s="16" t="str">
        <f aca="false">VLOOKUP(F4980,'[1]Goa Member''s Details Revised'!$C$2:$AO$7385,9,0)</f>
        <v>Never</v>
      </c>
      <c r="M4980" s="15" t="s">
        <v>13719</v>
      </c>
      <c r="N4980" s="17" t="n">
        <f aca="false">VLOOKUP(F4980,'[1]Goa Member''s Details Revised'!$C$2:$AO$7385,5,0)</f>
        <v>22000</v>
      </c>
      <c r="O4980" s="17" t="n">
        <f aca="false">VLOOKUP(F4980,'[1]Goa Member''s Details Revised'!$C$2:$AO$7385,5,0)</f>
        <v>22000</v>
      </c>
      <c r="P4980" s="17" t="n">
        <f aca="false">VLOOKUP(F4980,'[1]Goa Member''s Details Revised'!$C$2:$AO$7385,6,0)</f>
        <v>20900</v>
      </c>
      <c r="Q4980" s="17" t="str">
        <f aca="false">VLOOKUP(F4980,'[1]Goa Member''s Details Revised'!$C$2:$AO$7385,8,0)</f>
        <v>I.R.M</v>
      </c>
      <c r="R4980" s="17" t="n">
        <f aca="false">+O4980-P4980</f>
        <v>1100</v>
      </c>
      <c r="S4980" s="15" t="e">
        <f aca="false">+#REF!-K4980</f>
        <v>#REF!</v>
      </c>
      <c r="T4980" s="17" t="n">
        <f aca="false">IF(Q4980="regular",((P4980-(P4980/99)*S4980)),(P4980-(P4980*20%)))</f>
        <v>16720</v>
      </c>
      <c r="U4980" s="17" t="e">
        <f aca="false">((P4980-(P4980/99)*S4980))</f>
        <v>#REF!</v>
      </c>
      <c r="V4980" s="17" t="n">
        <f aca="false">IF(Q4980="regular",0,(P4980-(O4980*20%)))</f>
        <v>16500</v>
      </c>
      <c r="W4980" s="17"/>
      <c r="X4980" s="15"/>
      <c r="Y4980" s="18" t="str">
        <f aca="false">VLOOKUP(F4980,'[1]Goa Member''s Details Revised'!$C$2:$AO$7385,12,0)</f>
        <v>we send last reminder in 2012.then we did not receive any reply.</v>
      </c>
    </row>
    <row r="4981" customFormat="false" ht="15" hidden="false" customHeight="false" outlineLevel="0" collapsed="false">
      <c r="B4981" s="14" t="n">
        <v>4980</v>
      </c>
      <c r="C4981" s="15"/>
      <c r="D4981" s="15" t="s">
        <v>13720</v>
      </c>
      <c r="E4981" s="15" t="s">
        <v>25</v>
      </c>
      <c r="F4981" s="15" t="n">
        <v>1000226</v>
      </c>
      <c r="G4981" s="15"/>
      <c r="H4981" s="16" t="str">
        <f aca="false">VLOOKUP(F4981,'[1]Goa Member''s Details Revised'!$C$2:$AO$7385,2,0)</f>
        <v>L. N. C</v>
      </c>
      <c r="I4981" s="15" t="n">
        <v>20</v>
      </c>
      <c r="J4981" s="15" t="s">
        <v>337</v>
      </c>
      <c r="K4981" s="15" t="n">
        <v>1994</v>
      </c>
      <c r="L4981" s="16" t="str">
        <f aca="false">VLOOKUP(F4981,'[1]Goa Member''s Details Revised'!$C$2:$AO$7385,9,0)</f>
        <v>Never</v>
      </c>
      <c r="M4981" s="15" t="s">
        <v>13721</v>
      </c>
      <c r="N4981" s="17" t="n">
        <f aca="false">VLOOKUP(F4981,'[1]Goa Member''s Details Revised'!$C$2:$AO$7385,5,0)</f>
        <v>22000</v>
      </c>
      <c r="O4981" s="17" t="n">
        <f aca="false">VLOOKUP(F4981,'[1]Goa Member''s Details Revised'!$C$2:$AO$7385,5,0)</f>
        <v>22000</v>
      </c>
      <c r="P4981" s="17" t="n">
        <f aca="false">VLOOKUP(F4981,'[1]Goa Member''s Details Revised'!$C$2:$AO$7385,6,0)</f>
        <v>20900</v>
      </c>
      <c r="Q4981" s="17" t="str">
        <f aca="false">VLOOKUP(F4981,'[1]Goa Member''s Details Revised'!$C$2:$AO$7385,8,0)</f>
        <v>I.R.M</v>
      </c>
      <c r="R4981" s="17" t="n">
        <f aca="false">+O4981-P4981</f>
        <v>1100</v>
      </c>
      <c r="S4981" s="15" t="e">
        <f aca="false">+#REF!-K4981</f>
        <v>#REF!</v>
      </c>
      <c r="T4981" s="17" t="n">
        <f aca="false">IF(Q4981="regular",((P4981-(P4981/99)*S4981)),(P4981-(P4981*20%)))</f>
        <v>16720</v>
      </c>
      <c r="U4981" s="17" t="e">
        <f aca="false">((P4981-(P4981/99)*S4981))</f>
        <v>#REF!</v>
      </c>
      <c r="V4981" s="17" t="n">
        <f aca="false">IF(Q4981="regular",0,(P4981-(O4981*20%)))</f>
        <v>16500</v>
      </c>
      <c r="W4981" s="17"/>
      <c r="X4981" s="15"/>
      <c r="Y4981" s="18" t="str">
        <f aca="false">VLOOKUP(F4981,'[1]Goa Member''s Details Revised'!$C$2:$AO$7385,12,0)</f>
        <v>last communication 06</v>
      </c>
    </row>
    <row r="4982" customFormat="false" ht="30" hidden="false" customHeight="false" outlineLevel="0" collapsed="false">
      <c r="B4982" s="14" t="n">
        <v>4981</v>
      </c>
      <c r="C4982" s="15"/>
      <c r="D4982" s="15" t="s">
        <v>13722</v>
      </c>
      <c r="E4982" s="15" t="s">
        <v>25</v>
      </c>
      <c r="F4982" s="15" t="n">
        <v>1000228</v>
      </c>
      <c r="G4982" s="15"/>
      <c r="H4982" s="16" t="str">
        <f aca="false">VLOOKUP(F4982,'[1]Goa Member''s Details Revised'!$C$2:$AO$7385,2,0)</f>
        <v>L. N. C</v>
      </c>
      <c r="I4982" s="15" t="n">
        <v>16</v>
      </c>
      <c r="J4982" s="15" t="s">
        <v>337</v>
      </c>
      <c r="K4982" s="15" t="n">
        <v>1994</v>
      </c>
      <c r="L4982" s="16" t="str">
        <f aca="false">VLOOKUP(F4982,'[1]Goa Member''s Details Revised'!$C$2:$AO$7385,9,0)</f>
        <v>Never</v>
      </c>
      <c r="M4982" s="15" t="s">
        <v>13723</v>
      </c>
      <c r="N4982" s="17" t="n">
        <f aca="false">VLOOKUP(F4982,'[1]Goa Member''s Details Revised'!$C$2:$AO$7385,5,0)</f>
        <v>28900</v>
      </c>
      <c r="O4982" s="17" t="n">
        <f aca="false">VLOOKUP(F4982,'[1]Goa Member''s Details Revised'!$C$2:$AO$7385,5,0)</f>
        <v>28900</v>
      </c>
      <c r="P4982" s="17" t="n">
        <f aca="false">VLOOKUP(F4982,'[1]Goa Member''s Details Revised'!$C$2:$AO$7385,6,0)</f>
        <v>28900</v>
      </c>
      <c r="Q4982" s="17" t="str">
        <f aca="false">VLOOKUP(F4982,'[1]Goa Member''s Details Revised'!$C$2:$AO$7385,8,0)</f>
        <v>I.R.M</v>
      </c>
      <c r="R4982" s="17" t="n">
        <f aca="false">+O4982-P4982</f>
        <v>0</v>
      </c>
      <c r="S4982" s="15" t="e">
        <f aca="false">+#REF!-K4982</f>
        <v>#REF!</v>
      </c>
      <c r="T4982" s="17" t="n">
        <f aca="false">IF(Q4982="regular",((P4982-(P4982/99)*S4982)),(P4982-(P4982*20%)))</f>
        <v>23120</v>
      </c>
      <c r="U4982" s="17" t="e">
        <f aca="false">((P4982-(P4982/99)*S4982))</f>
        <v>#REF!</v>
      </c>
      <c r="V4982" s="17" t="n">
        <f aca="false">IF(Q4982="regular",0,(P4982-(O4982*20%)))</f>
        <v>23120</v>
      </c>
      <c r="W4982" s="17"/>
      <c r="X4982" s="15"/>
      <c r="Y4982" s="18" t="str">
        <f aca="false">VLOOKUP(F4982,'[1]Goa Member''s Details Revised'!$C$2:$AO$7385,12,0)</f>
        <v>we send last reminder in 2012.then we did not receive any reply.</v>
      </c>
    </row>
    <row r="4983" customFormat="false" ht="30" hidden="false" customHeight="false" outlineLevel="0" collapsed="false">
      <c r="B4983" s="14" t="n">
        <v>4982</v>
      </c>
      <c r="C4983" s="15"/>
      <c r="D4983" s="15" t="s">
        <v>13724</v>
      </c>
      <c r="E4983" s="15" t="s">
        <v>25</v>
      </c>
      <c r="F4983" s="15" t="n">
        <v>1000229</v>
      </c>
      <c r="G4983" s="15"/>
      <c r="H4983" s="16" t="str">
        <f aca="false">VLOOKUP(F4983,'[1]Goa Member''s Details Revised'!$C$2:$AO$7385,2,0)</f>
        <v>L. N. C</v>
      </c>
      <c r="I4983" s="15" t="n">
        <v>22</v>
      </c>
      <c r="J4983" s="15" t="s">
        <v>337</v>
      </c>
      <c r="K4983" s="15" t="n">
        <v>1994</v>
      </c>
      <c r="L4983" s="16" t="str">
        <f aca="false">VLOOKUP(F4983,'[1]Goa Member''s Details Revised'!$C$2:$AO$7385,9,0)</f>
        <v>Never</v>
      </c>
      <c r="M4983" s="15" t="s">
        <v>13725</v>
      </c>
      <c r="N4983" s="17" t="n">
        <f aca="false">VLOOKUP(F4983,'[1]Goa Member''s Details Revised'!$C$2:$AO$7385,5,0)</f>
        <v>22000</v>
      </c>
      <c r="O4983" s="17" t="n">
        <f aca="false">VLOOKUP(F4983,'[1]Goa Member''s Details Revised'!$C$2:$AO$7385,5,0)</f>
        <v>22000</v>
      </c>
      <c r="P4983" s="17" t="n">
        <f aca="false">VLOOKUP(F4983,'[1]Goa Member''s Details Revised'!$C$2:$AO$7385,6,0)</f>
        <v>20900</v>
      </c>
      <c r="Q4983" s="17" t="str">
        <f aca="false">VLOOKUP(F4983,'[1]Goa Member''s Details Revised'!$C$2:$AO$7385,8,0)</f>
        <v>I.R.M</v>
      </c>
      <c r="R4983" s="17" t="n">
        <f aca="false">+O4983-P4983</f>
        <v>1100</v>
      </c>
      <c r="S4983" s="15" t="e">
        <f aca="false">+#REF!-K4983</f>
        <v>#REF!</v>
      </c>
      <c r="T4983" s="17" t="n">
        <f aca="false">IF(Q4983="regular",((P4983-(P4983/99)*S4983)),(P4983-(P4983*20%)))</f>
        <v>16720</v>
      </c>
      <c r="U4983" s="17" t="e">
        <f aca="false">((P4983-(P4983/99)*S4983))</f>
        <v>#REF!</v>
      </c>
      <c r="V4983" s="17" t="n">
        <f aca="false">IF(Q4983="regular",0,(P4983-(O4983*20%)))</f>
        <v>16500</v>
      </c>
      <c r="W4983" s="17"/>
      <c r="X4983" s="15"/>
      <c r="Y4983" s="18" t="str">
        <f aca="false">VLOOKUP(F4983,'[1]Goa Member''s Details Revised'!$C$2:$AO$7385,12,0)</f>
        <v>we send last reminder in 2012.then we did not receive any reply.</v>
      </c>
    </row>
    <row r="4984" customFormat="false" ht="30" hidden="false" customHeight="false" outlineLevel="0" collapsed="false">
      <c r="B4984" s="14" t="n">
        <v>4983</v>
      </c>
      <c r="C4984" s="15"/>
      <c r="D4984" s="15" t="s">
        <v>13726</v>
      </c>
      <c r="E4984" s="15" t="s">
        <v>25</v>
      </c>
      <c r="F4984" s="15" t="n">
        <v>1000230</v>
      </c>
      <c r="G4984" s="15"/>
      <c r="H4984" s="16" t="str">
        <f aca="false">VLOOKUP(F4984,'[1]Goa Member''s Details Revised'!$C$2:$AO$7385,2,0)</f>
        <v>L. N. C</v>
      </c>
      <c r="I4984" s="15" t="n">
        <v>20</v>
      </c>
      <c r="J4984" s="15" t="s">
        <v>337</v>
      </c>
      <c r="K4984" s="15" t="n">
        <v>1994</v>
      </c>
      <c r="L4984" s="16" t="str">
        <f aca="false">VLOOKUP(F4984,'[1]Goa Member''s Details Revised'!$C$2:$AO$7385,9,0)</f>
        <v>Never</v>
      </c>
      <c r="M4984" s="15" t="s">
        <v>13727</v>
      </c>
      <c r="N4984" s="17" t="n">
        <f aca="false">VLOOKUP(F4984,'[1]Goa Member''s Details Revised'!$C$2:$AO$7385,5,0)</f>
        <v>22000</v>
      </c>
      <c r="O4984" s="17" t="n">
        <f aca="false">VLOOKUP(F4984,'[1]Goa Member''s Details Revised'!$C$2:$AO$7385,5,0)</f>
        <v>22000</v>
      </c>
      <c r="P4984" s="17" t="n">
        <f aca="false">VLOOKUP(F4984,'[1]Goa Member''s Details Revised'!$C$2:$AO$7385,6,0)</f>
        <v>20900</v>
      </c>
      <c r="Q4984" s="17" t="str">
        <f aca="false">VLOOKUP(F4984,'[1]Goa Member''s Details Revised'!$C$2:$AO$7385,8,0)</f>
        <v>I.R.M</v>
      </c>
      <c r="R4984" s="17" t="n">
        <f aca="false">+O4984-P4984</f>
        <v>1100</v>
      </c>
      <c r="S4984" s="15" t="e">
        <f aca="false">+#REF!-K4984</f>
        <v>#REF!</v>
      </c>
      <c r="T4984" s="17" t="n">
        <f aca="false">IF(Q4984="regular",((P4984-(P4984/99)*S4984)),(P4984-(P4984*20%)))</f>
        <v>16720</v>
      </c>
      <c r="U4984" s="17" t="e">
        <f aca="false">((P4984-(P4984/99)*S4984))</f>
        <v>#REF!</v>
      </c>
      <c r="V4984" s="17" t="n">
        <f aca="false">IF(Q4984="regular",0,(P4984-(O4984*20%)))</f>
        <v>16500</v>
      </c>
      <c r="W4984" s="17"/>
      <c r="X4984" s="15"/>
      <c r="Y4984" s="18" t="str">
        <f aca="false">VLOOKUP(F4984,'[1]Goa Member''s Details Revised'!$C$2:$AO$7385,12,0)</f>
        <v>we send last reminder in 2012.then we did not receive any reply.</v>
      </c>
    </row>
    <row r="4985" customFormat="false" ht="30" hidden="false" customHeight="false" outlineLevel="0" collapsed="false">
      <c r="B4985" s="14" t="n">
        <v>4984</v>
      </c>
      <c r="C4985" s="15"/>
      <c r="D4985" s="15" t="s">
        <v>13728</v>
      </c>
      <c r="E4985" s="15" t="s">
        <v>25</v>
      </c>
      <c r="F4985" s="15" t="n">
        <v>1000231</v>
      </c>
      <c r="G4985" s="15"/>
      <c r="H4985" s="16" t="str">
        <f aca="false">VLOOKUP(F4985,'[1]Goa Member''s Details Revised'!$C$2:$AO$7385,2,0)</f>
        <v>L. N. C</v>
      </c>
      <c r="I4985" s="15" t="n">
        <v>22</v>
      </c>
      <c r="J4985" s="15" t="s">
        <v>337</v>
      </c>
      <c r="K4985" s="15" t="n">
        <v>1994</v>
      </c>
      <c r="L4985" s="16" t="str">
        <f aca="false">VLOOKUP(F4985,'[1]Goa Member''s Details Revised'!$C$2:$AO$7385,9,0)</f>
        <v>Never</v>
      </c>
      <c r="M4985" s="15" t="s">
        <v>13729</v>
      </c>
      <c r="N4985" s="17" t="n">
        <f aca="false">VLOOKUP(F4985,'[1]Goa Member''s Details Revised'!$C$2:$AO$7385,5,0)</f>
        <v>22000</v>
      </c>
      <c r="O4985" s="17" t="n">
        <f aca="false">VLOOKUP(F4985,'[1]Goa Member''s Details Revised'!$C$2:$AO$7385,5,0)</f>
        <v>22000</v>
      </c>
      <c r="P4985" s="17" t="n">
        <f aca="false">VLOOKUP(F4985,'[1]Goa Member''s Details Revised'!$C$2:$AO$7385,6,0)</f>
        <v>22000</v>
      </c>
      <c r="Q4985" s="17" t="str">
        <f aca="false">VLOOKUP(F4985,'[1]Goa Member''s Details Revised'!$C$2:$AO$7385,8,0)</f>
        <v>I.R.M</v>
      </c>
      <c r="R4985" s="17" t="n">
        <f aca="false">+O4985-P4985</f>
        <v>0</v>
      </c>
      <c r="S4985" s="15" t="e">
        <f aca="false">+#REF!-K4985</f>
        <v>#REF!</v>
      </c>
      <c r="T4985" s="17" t="n">
        <f aca="false">IF(Q4985="regular",((P4985-(P4985/99)*S4985)),(P4985-(P4985*20%)))</f>
        <v>17600</v>
      </c>
      <c r="U4985" s="17" t="e">
        <f aca="false">((P4985-(P4985/99)*S4985))</f>
        <v>#REF!</v>
      </c>
      <c r="V4985" s="17" t="n">
        <f aca="false">IF(Q4985="regular",0,(P4985-(O4985*20%)))</f>
        <v>17600</v>
      </c>
      <c r="W4985" s="17"/>
      <c r="X4985" s="15"/>
      <c r="Y4985" s="18" t="str">
        <f aca="false">VLOOKUP(F4985,'[1]Goa Member''s Details Revised'!$C$2:$AO$7385,12,0)</f>
        <v>we send last reminder in 2012.then we did not receive any reply.</v>
      </c>
    </row>
    <row r="4986" customFormat="false" ht="30" hidden="false" customHeight="false" outlineLevel="0" collapsed="false">
      <c r="B4986" s="14" t="n">
        <v>4985</v>
      </c>
      <c r="C4986" s="15"/>
      <c r="D4986" s="15" t="s">
        <v>13730</v>
      </c>
      <c r="E4986" s="15" t="s">
        <v>25</v>
      </c>
      <c r="F4986" s="15" t="n">
        <v>1000232</v>
      </c>
      <c r="G4986" s="15"/>
      <c r="H4986" s="16" t="str">
        <f aca="false">VLOOKUP(F4986,'[1]Goa Member''s Details Revised'!$C$2:$AO$7385,2,0)</f>
        <v>L. N. C</v>
      </c>
      <c r="I4986" s="15" t="n">
        <v>22</v>
      </c>
      <c r="J4986" s="15" t="s">
        <v>337</v>
      </c>
      <c r="K4986" s="15" t="n">
        <v>1994</v>
      </c>
      <c r="L4986" s="16" t="str">
        <f aca="false">VLOOKUP(F4986,'[1]Goa Member''s Details Revised'!$C$2:$AO$7385,9,0)</f>
        <v>Never</v>
      </c>
      <c r="M4986" s="15" t="s">
        <v>13731</v>
      </c>
      <c r="N4986" s="17" t="n">
        <f aca="false">VLOOKUP(F4986,'[1]Goa Member''s Details Revised'!$C$2:$AO$7385,5,0)</f>
        <v>22000</v>
      </c>
      <c r="O4986" s="17" t="n">
        <f aca="false">VLOOKUP(F4986,'[1]Goa Member''s Details Revised'!$C$2:$AO$7385,5,0)</f>
        <v>22000</v>
      </c>
      <c r="P4986" s="17" t="n">
        <f aca="false">VLOOKUP(F4986,'[1]Goa Member''s Details Revised'!$C$2:$AO$7385,6,0)</f>
        <v>20900</v>
      </c>
      <c r="Q4986" s="17" t="str">
        <f aca="false">VLOOKUP(F4986,'[1]Goa Member''s Details Revised'!$C$2:$AO$7385,8,0)</f>
        <v>I.R.M</v>
      </c>
      <c r="R4986" s="17" t="n">
        <f aca="false">+O4986-P4986</f>
        <v>1100</v>
      </c>
      <c r="S4986" s="15" t="e">
        <f aca="false">+#REF!-K4986</f>
        <v>#REF!</v>
      </c>
      <c r="T4986" s="17" t="n">
        <f aca="false">IF(Q4986="regular",((P4986-(P4986/99)*S4986)),(P4986-(P4986*20%)))</f>
        <v>16720</v>
      </c>
      <c r="U4986" s="17" t="e">
        <f aca="false">((P4986-(P4986/99)*S4986))</f>
        <v>#REF!</v>
      </c>
      <c r="V4986" s="17" t="n">
        <f aca="false">IF(Q4986="regular",0,(P4986-(O4986*20%)))</f>
        <v>16500</v>
      </c>
      <c r="W4986" s="17"/>
      <c r="X4986" s="15"/>
      <c r="Y4986" s="18" t="str">
        <f aca="false">VLOOKUP(F4986,'[1]Goa Member''s Details Revised'!$C$2:$AO$7385,12,0)</f>
        <v>we send last reminder in 2012.then we did not receive any reply.</v>
      </c>
    </row>
    <row r="4987" customFormat="false" ht="15" hidden="false" customHeight="false" outlineLevel="0" collapsed="false">
      <c r="B4987" s="14" t="n">
        <v>4986</v>
      </c>
      <c r="C4987" s="15"/>
      <c r="D4987" s="15" t="s">
        <v>13732</v>
      </c>
      <c r="E4987" s="15" t="s">
        <v>25</v>
      </c>
      <c r="F4987" s="15" t="n">
        <v>1000233</v>
      </c>
      <c r="G4987" s="15"/>
      <c r="H4987" s="16" t="str">
        <f aca="false">VLOOKUP(F4987,'[1]Goa Member''s Details Revised'!$C$2:$AO$7385,2,0)</f>
        <v>L. N. C</v>
      </c>
      <c r="I4987" s="15" t="n">
        <v>21</v>
      </c>
      <c r="J4987" s="15" t="s">
        <v>337</v>
      </c>
      <c r="K4987" s="15" t="n">
        <v>1994</v>
      </c>
      <c r="L4987" s="16" t="str">
        <f aca="false">VLOOKUP(F4987,'[1]Goa Member''s Details Revised'!$C$2:$AO$7385,9,0)</f>
        <v>Never</v>
      </c>
      <c r="M4987" s="15" t="s">
        <v>13733</v>
      </c>
      <c r="N4987" s="17" t="n">
        <f aca="false">VLOOKUP(F4987,'[1]Goa Member''s Details Revised'!$C$2:$AO$7385,5,0)</f>
        <v>22000</v>
      </c>
      <c r="O4987" s="17" t="n">
        <f aca="false">VLOOKUP(F4987,'[1]Goa Member''s Details Revised'!$C$2:$AO$7385,5,0)</f>
        <v>22000</v>
      </c>
      <c r="P4987" s="17" t="n">
        <f aca="false">VLOOKUP(F4987,'[1]Goa Member''s Details Revised'!$C$2:$AO$7385,6,0)</f>
        <v>22000</v>
      </c>
      <c r="Q4987" s="17" t="str">
        <f aca="false">VLOOKUP(F4987,'[1]Goa Member''s Details Revised'!$C$2:$AO$7385,8,0)</f>
        <v>I.R.M</v>
      </c>
      <c r="R4987" s="17" t="n">
        <f aca="false">+O4987-P4987</f>
        <v>0</v>
      </c>
      <c r="S4987" s="15" t="e">
        <f aca="false">+#REF!-K4987</f>
        <v>#REF!</v>
      </c>
      <c r="T4987" s="17" t="n">
        <f aca="false">IF(Q4987="regular",((P4987-(P4987/99)*S4987)),(P4987-(P4987*20%)))</f>
        <v>17600</v>
      </c>
      <c r="U4987" s="17" t="e">
        <f aca="false">((P4987-(P4987/99)*S4987))</f>
        <v>#REF!</v>
      </c>
      <c r="V4987" s="17" t="n">
        <f aca="false">IF(Q4987="regular",0,(P4987-(O4987*20%)))</f>
        <v>17600</v>
      </c>
      <c r="W4987" s="17"/>
      <c r="X4987" s="15"/>
      <c r="Y4987" s="18" t="str">
        <f aca="false">VLOOKUP(F4987,'[1]Goa Member''s Details Revised'!$C$2:$AO$7385,12,0)</f>
        <v>last communication 01</v>
      </c>
    </row>
    <row r="4988" customFormat="false" ht="30" hidden="false" customHeight="false" outlineLevel="0" collapsed="false">
      <c r="B4988" s="14" t="n">
        <v>4987</v>
      </c>
      <c r="C4988" s="15"/>
      <c r="D4988" s="15" t="s">
        <v>13734</v>
      </c>
      <c r="E4988" s="15" t="s">
        <v>25</v>
      </c>
      <c r="F4988" s="15" t="n">
        <v>1000234</v>
      </c>
      <c r="G4988" s="15"/>
      <c r="H4988" s="16" t="str">
        <f aca="false">VLOOKUP(F4988,'[1]Goa Member''s Details Revised'!$C$2:$AO$7385,2,0)</f>
        <v>L. N. C</v>
      </c>
      <c r="I4988" s="15" t="n">
        <v>27</v>
      </c>
      <c r="J4988" s="15" t="s">
        <v>337</v>
      </c>
      <c r="K4988" s="15" t="n">
        <v>1994</v>
      </c>
      <c r="L4988" s="16" t="str">
        <f aca="false">VLOOKUP(F4988,'[1]Goa Member''s Details Revised'!$C$2:$AO$7385,9,0)</f>
        <v>Never</v>
      </c>
      <c r="M4988" s="15" t="s">
        <v>13735</v>
      </c>
      <c r="N4988" s="17" t="n">
        <f aca="false">VLOOKUP(F4988,'[1]Goa Member''s Details Revised'!$C$2:$AO$7385,5,0)</f>
        <v>40000</v>
      </c>
      <c r="O4988" s="17" t="n">
        <f aca="false">VLOOKUP(F4988,'[1]Goa Member''s Details Revised'!$C$2:$AO$7385,5,0)</f>
        <v>40000</v>
      </c>
      <c r="P4988" s="17" t="n">
        <f aca="false">VLOOKUP(F4988,'[1]Goa Member''s Details Revised'!$C$2:$AO$7385,6,0)</f>
        <v>40000</v>
      </c>
      <c r="Q4988" s="17" t="str">
        <f aca="false">VLOOKUP(F4988,'[1]Goa Member''s Details Revised'!$C$2:$AO$7385,8,0)</f>
        <v>I.R.M</v>
      </c>
      <c r="R4988" s="17" t="n">
        <f aca="false">+O4988-P4988</f>
        <v>0</v>
      </c>
      <c r="S4988" s="15" t="e">
        <f aca="false">+#REF!-K4988</f>
        <v>#REF!</v>
      </c>
      <c r="T4988" s="17" t="n">
        <f aca="false">IF(Q4988="regular",((P4988-(P4988/99)*S4988)),(P4988-(P4988*20%)))</f>
        <v>32000</v>
      </c>
      <c r="U4988" s="17" t="e">
        <f aca="false">((P4988-(P4988/99)*S4988))</f>
        <v>#REF!</v>
      </c>
      <c r="V4988" s="17" t="n">
        <f aca="false">IF(Q4988="regular",0,(P4988-(O4988*20%)))</f>
        <v>32000</v>
      </c>
      <c r="W4988" s="17"/>
      <c r="X4988" s="15"/>
      <c r="Y4988" s="18" t="str">
        <f aca="false">VLOOKUP(F4988,'[1]Goa Member''s Details Revised'!$C$2:$AO$7385,12,0)</f>
        <v>we send last reminder in 2012.then we did not receive any reply.</v>
      </c>
    </row>
    <row r="4989" customFormat="false" ht="15" hidden="false" customHeight="false" outlineLevel="0" collapsed="false">
      <c r="B4989" s="14" t="n">
        <v>4988</v>
      </c>
      <c r="C4989" s="15"/>
      <c r="D4989" s="15" t="s">
        <v>13736</v>
      </c>
      <c r="E4989" s="15" t="s">
        <v>25</v>
      </c>
      <c r="F4989" s="15" t="n">
        <v>1000235</v>
      </c>
      <c r="G4989" s="15"/>
      <c r="H4989" s="16" t="str">
        <f aca="false">VLOOKUP(F4989,'[1]Goa Member''s Details Revised'!$C$2:$AO$7385,2,0)</f>
        <v>L. N. C</v>
      </c>
      <c r="I4989" s="15" t="n">
        <v>20</v>
      </c>
      <c r="J4989" s="15" t="s">
        <v>337</v>
      </c>
      <c r="K4989" s="15" t="n">
        <v>1994</v>
      </c>
      <c r="L4989" s="16" t="str">
        <f aca="false">VLOOKUP(F4989,'[1]Goa Member''s Details Revised'!$C$2:$AO$7385,9,0)</f>
        <v>Never</v>
      </c>
      <c r="M4989" s="15" t="s">
        <v>13737</v>
      </c>
      <c r="N4989" s="17" t="n">
        <f aca="false">VLOOKUP(F4989,'[1]Goa Member''s Details Revised'!$C$2:$AO$7385,5,0)</f>
        <v>65000</v>
      </c>
      <c r="O4989" s="17" t="n">
        <f aca="false">VLOOKUP(F4989,'[1]Goa Member''s Details Revised'!$C$2:$AO$7385,5,0)</f>
        <v>65000</v>
      </c>
      <c r="P4989" s="17" t="n">
        <f aca="false">VLOOKUP(F4989,'[1]Goa Member''s Details Revised'!$C$2:$AO$7385,6,0)</f>
        <v>65000</v>
      </c>
      <c r="Q4989" s="17" t="str">
        <f aca="false">VLOOKUP(F4989,'[1]Goa Member''s Details Revised'!$C$2:$AO$7385,8,0)</f>
        <v>I.R.M</v>
      </c>
      <c r="R4989" s="17" t="n">
        <f aca="false">+O4989-P4989</f>
        <v>0</v>
      </c>
      <c r="S4989" s="15" t="e">
        <f aca="false">+#REF!-K4989</f>
        <v>#REF!</v>
      </c>
      <c r="T4989" s="17" t="n">
        <f aca="false">IF(Q4989="regular",((P4989-(P4989/99)*S4989)),(P4989-(P4989*20%)))</f>
        <v>52000</v>
      </c>
      <c r="U4989" s="17" t="e">
        <f aca="false">((P4989-(P4989/99)*S4989))</f>
        <v>#REF!</v>
      </c>
      <c r="V4989" s="17" t="n">
        <f aca="false">IF(Q4989="regular",0,(P4989-(O4989*20%)))</f>
        <v>52000</v>
      </c>
      <c r="W4989" s="17"/>
      <c r="X4989" s="15"/>
      <c r="Y4989" s="18" t="str">
        <f aca="false">VLOOKUP(F4989,'[1]Goa Member''s Details Revised'!$C$2:$AO$7385,12,0)</f>
        <v>send perform invoice so Last Communication Till 2011</v>
      </c>
    </row>
    <row r="4990" customFormat="false" ht="30" hidden="false" customHeight="false" outlineLevel="0" collapsed="false">
      <c r="B4990" s="14" t="n">
        <v>4989</v>
      </c>
      <c r="C4990" s="15"/>
      <c r="D4990" s="15" t="s">
        <v>13738</v>
      </c>
      <c r="E4990" s="15" t="s">
        <v>25</v>
      </c>
      <c r="F4990" s="15" t="n">
        <v>1000236</v>
      </c>
      <c r="G4990" s="15"/>
      <c r="H4990" s="16" t="str">
        <f aca="false">VLOOKUP(F4990,'[1]Goa Member''s Details Revised'!$C$2:$AO$7385,2,0)</f>
        <v>L. N. C</v>
      </c>
      <c r="I4990" s="15" t="n">
        <v>21</v>
      </c>
      <c r="J4990" s="15" t="s">
        <v>337</v>
      </c>
      <c r="K4990" s="15" t="n">
        <v>1994</v>
      </c>
      <c r="L4990" s="16" t="str">
        <f aca="false">VLOOKUP(F4990,'[1]Goa Member''s Details Revised'!$C$2:$AO$7385,9,0)</f>
        <v>Never</v>
      </c>
      <c r="M4990" s="15" t="s">
        <v>13739</v>
      </c>
      <c r="N4990" s="17" t="n">
        <f aca="false">VLOOKUP(F4990,'[1]Goa Member''s Details Revised'!$C$2:$AO$7385,5,0)</f>
        <v>30000</v>
      </c>
      <c r="O4990" s="17" t="n">
        <f aca="false">VLOOKUP(F4990,'[1]Goa Member''s Details Revised'!$C$2:$AO$7385,5,0)</f>
        <v>30000</v>
      </c>
      <c r="P4990" s="17" t="n">
        <f aca="false">VLOOKUP(F4990,'[1]Goa Member''s Details Revised'!$C$2:$AO$7385,6,0)</f>
        <v>30000</v>
      </c>
      <c r="Q4990" s="17" t="str">
        <f aca="false">VLOOKUP(F4990,'[1]Goa Member''s Details Revised'!$C$2:$AO$7385,8,0)</f>
        <v>I.R.M</v>
      </c>
      <c r="R4990" s="17" t="n">
        <f aca="false">+O4990-P4990</f>
        <v>0</v>
      </c>
      <c r="S4990" s="15" t="e">
        <f aca="false">+#REF!-K4990</f>
        <v>#REF!</v>
      </c>
      <c r="T4990" s="17" t="n">
        <f aca="false">IF(Q4990="regular",((P4990-(P4990/99)*S4990)),(P4990-(P4990*20%)))</f>
        <v>24000</v>
      </c>
      <c r="U4990" s="17" t="e">
        <f aca="false">((P4990-(P4990/99)*S4990))</f>
        <v>#REF!</v>
      </c>
      <c r="V4990" s="17" t="n">
        <f aca="false">IF(Q4990="regular",0,(P4990-(O4990*20%)))</f>
        <v>24000</v>
      </c>
      <c r="W4990" s="17"/>
      <c r="X4990" s="15"/>
      <c r="Y4990" s="18" t="str">
        <f aca="false">VLOOKUP(F4990,'[1]Goa Member''s Details Revised'!$C$2:$AO$7385,12,0)</f>
        <v>we send last reminder in 2012.then we did not receive any reply.</v>
      </c>
    </row>
    <row r="4991" customFormat="false" ht="30" hidden="false" customHeight="false" outlineLevel="0" collapsed="false">
      <c r="B4991" s="14" t="n">
        <v>4990</v>
      </c>
      <c r="C4991" s="15"/>
      <c r="D4991" s="15" t="s">
        <v>13740</v>
      </c>
      <c r="E4991" s="15" t="s">
        <v>25</v>
      </c>
      <c r="F4991" s="15" t="n">
        <v>1000237</v>
      </c>
      <c r="G4991" s="15"/>
      <c r="H4991" s="16" t="str">
        <f aca="false">VLOOKUP(F4991,'[1]Goa Member''s Details Revised'!$C$2:$AO$7385,2,0)</f>
        <v>L. N. C</v>
      </c>
      <c r="I4991" s="15" t="n">
        <v>12</v>
      </c>
      <c r="J4991" s="15" t="s">
        <v>337</v>
      </c>
      <c r="K4991" s="15" t="n">
        <v>1994</v>
      </c>
      <c r="L4991" s="16" t="n">
        <f aca="false">VLOOKUP(F4991,'[1]Goa Member''s Details Revised'!$C$2:$AO$7385,9,0)</f>
        <v>2017</v>
      </c>
      <c r="M4991" s="15" t="s">
        <v>13741</v>
      </c>
      <c r="N4991" s="17" t="n">
        <f aca="false">VLOOKUP(F4991,'[1]Goa Member''s Details Revised'!$C$2:$AO$7385,5,0)</f>
        <v>22000</v>
      </c>
      <c r="O4991" s="17" t="n">
        <f aca="false">VLOOKUP(F4991,'[1]Goa Member''s Details Revised'!$C$2:$AO$7385,5,0)</f>
        <v>22000</v>
      </c>
      <c r="P4991" s="17" t="n">
        <f aca="false">VLOOKUP(F4991,'[1]Goa Member''s Details Revised'!$C$2:$AO$7385,6,0)</f>
        <v>22000</v>
      </c>
      <c r="Q4991" s="17" t="str">
        <f aca="false">VLOOKUP(F4991,'[1]Goa Member''s Details Revised'!$C$2:$AO$7385,8,0)</f>
        <v>R.M</v>
      </c>
      <c r="R4991" s="17" t="n">
        <f aca="false">+O4991-P4991</f>
        <v>0</v>
      </c>
      <c r="S4991" s="15" t="e">
        <f aca="false">+#REF!-K4991</f>
        <v>#REF!</v>
      </c>
      <c r="T4991" s="17" t="n">
        <f aca="false">IF(Q4991="regular",((P4991-(P4991/99)*S4991)),(P4991-(P4991*20%)))</f>
        <v>17600</v>
      </c>
      <c r="U4991" s="17" t="e">
        <f aca="false">((P4991-(P4991/99)*S4991))</f>
        <v>#REF!</v>
      </c>
      <c r="V4991" s="17" t="n">
        <f aca="false">IF(Q4991="regular",0,(P4991-(O4991*20%)))</f>
        <v>17600</v>
      </c>
      <c r="W4991" s="17"/>
      <c r="X4991" s="15"/>
      <c r="Y4991" s="18" t="str">
        <f aca="false">VLOOKUP(F4991,'[1]Goa Member''s Details Revised'!$C$2:$AO$7385,12,0)</f>
        <v>They are regular member .. Owner has been xpired and tranfr porcess not complete</v>
      </c>
    </row>
    <row r="4992" customFormat="false" ht="15" hidden="false" customHeight="false" outlineLevel="0" collapsed="false">
      <c r="B4992" s="14" t="n">
        <v>4991</v>
      </c>
      <c r="C4992" s="15"/>
      <c r="D4992" s="15" t="s">
        <v>13742</v>
      </c>
      <c r="E4992" s="15" t="s">
        <v>25</v>
      </c>
      <c r="F4992" s="15" t="n">
        <v>1000238</v>
      </c>
      <c r="G4992" s="15"/>
      <c r="H4992" s="16" t="str">
        <f aca="false">VLOOKUP(F4992,'[1]Goa Member''s Details Revised'!$C$2:$AO$7385,2,0)</f>
        <v>L. N. C</v>
      </c>
      <c r="I4992" s="15" t="n">
        <v>25</v>
      </c>
      <c r="J4992" s="15" t="s">
        <v>337</v>
      </c>
      <c r="K4992" s="15" t="n">
        <v>1994</v>
      </c>
      <c r="L4992" s="16" t="str">
        <f aca="false">VLOOKUP(F4992,'[1]Goa Member''s Details Revised'!$C$2:$AO$7385,9,0)</f>
        <v>Never</v>
      </c>
      <c r="M4992" s="15" t="s">
        <v>13743</v>
      </c>
      <c r="N4992" s="17" t="n">
        <f aca="false">VLOOKUP(F4992,'[1]Goa Member''s Details Revised'!$C$2:$AO$7385,5,0)</f>
        <v>22000</v>
      </c>
      <c r="O4992" s="17" t="n">
        <f aca="false">VLOOKUP(F4992,'[1]Goa Member''s Details Revised'!$C$2:$AO$7385,5,0)</f>
        <v>22000</v>
      </c>
      <c r="P4992" s="17" t="n">
        <f aca="false">VLOOKUP(F4992,'[1]Goa Member''s Details Revised'!$C$2:$AO$7385,6,0)</f>
        <v>18700</v>
      </c>
      <c r="Q4992" s="17" t="str">
        <f aca="false">VLOOKUP(F4992,'[1]Goa Member''s Details Revised'!$C$2:$AO$7385,8,0)</f>
        <v>Outstanding</v>
      </c>
      <c r="R4992" s="17" t="n">
        <f aca="false">+O4992-P4992</f>
        <v>3300</v>
      </c>
      <c r="S4992" s="15" t="e">
        <f aca="false">+#REF!-K4992</f>
        <v>#REF!</v>
      </c>
      <c r="T4992" s="17" t="n">
        <f aca="false">IF(Q4992="regular",((P4992-(P4992/99)*S4992)),(P4992-(P4992*20%)))</f>
        <v>14960</v>
      </c>
      <c r="U4992" s="17" t="e">
        <f aca="false">((P4992-(P4992/99)*S4992))</f>
        <v>#REF!</v>
      </c>
      <c r="V4992" s="17" t="n">
        <f aca="false">IF(Q4992="regular",0,(P4992-(O4992*20%)))</f>
        <v>14300</v>
      </c>
      <c r="W4992" s="17"/>
      <c r="X4992" s="15"/>
      <c r="Y4992" s="18" t="str">
        <f aca="false">VLOOKUP(F4992,'[1]Goa Member''s Details Revised'!$C$2:$AO$7385,12,0)</f>
        <v>last communication 97 (Outstanding Rs. 3300/-)</v>
      </c>
    </row>
    <row r="4993" customFormat="false" ht="30" hidden="false" customHeight="false" outlineLevel="0" collapsed="false">
      <c r="B4993" s="14" t="n">
        <v>4992</v>
      </c>
      <c r="C4993" s="15"/>
      <c r="D4993" s="15" t="s">
        <v>13744</v>
      </c>
      <c r="E4993" s="15" t="s">
        <v>25</v>
      </c>
      <c r="F4993" s="15" t="n">
        <v>1000239</v>
      </c>
      <c r="G4993" s="15"/>
      <c r="H4993" s="16" t="str">
        <f aca="false">VLOOKUP(F4993,'[1]Goa Member''s Details Revised'!$C$2:$AO$7385,2,0)</f>
        <v>L. N. C</v>
      </c>
      <c r="I4993" s="15" t="n">
        <v>10</v>
      </c>
      <c r="J4993" s="15" t="s">
        <v>337</v>
      </c>
      <c r="K4993" s="15" t="n">
        <v>1994</v>
      </c>
      <c r="L4993" s="16" t="str">
        <f aca="false">VLOOKUP(F4993,'[1]Goa Member''s Details Revised'!$C$2:$AO$7385,9,0)</f>
        <v>Never</v>
      </c>
      <c r="M4993" s="15" t="s">
        <v>13745</v>
      </c>
      <c r="N4993" s="17" t="n">
        <f aca="false">VLOOKUP(F4993,'[1]Goa Member''s Details Revised'!$C$2:$AO$7385,5,0)</f>
        <v>22000</v>
      </c>
      <c r="O4993" s="17" t="n">
        <f aca="false">VLOOKUP(F4993,'[1]Goa Member''s Details Revised'!$C$2:$AO$7385,5,0)</f>
        <v>22000</v>
      </c>
      <c r="P4993" s="17" t="n">
        <f aca="false">VLOOKUP(F4993,'[1]Goa Member''s Details Revised'!$C$2:$AO$7385,6,0)</f>
        <v>22000</v>
      </c>
      <c r="Q4993" s="17" t="str">
        <f aca="false">VLOOKUP(F4993,'[1]Goa Member''s Details Revised'!$C$2:$AO$7385,8,0)</f>
        <v>I.R.M</v>
      </c>
      <c r="R4993" s="17" t="n">
        <f aca="false">+O4993-P4993</f>
        <v>0</v>
      </c>
      <c r="S4993" s="15" t="e">
        <f aca="false">+#REF!-K4993</f>
        <v>#REF!</v>
      </c>
      <c r="T4993" s="17" t="n">
        <f aca="false">IF(Q4993="regular",((P4993-(P4993/99)*S4993)),(P4993-(P4993*20%)))</f>
        <v>17600</v>
      </c>
      <c r="U4993" s="17" t="e">
        <f aca="false">((P4993-(P4993/99)*S4993))</f>
        <v>#REF!</v>
      </c>
      <c r="V4993" s="17" t="n">
        <f aca="false">IF(Q4993="regular",0,(P4993-(O4993*20%)))</f>
        <v>17600</v>
      </c>
      <c r="W4993" s="17"/>
      <c r="X4993" s="15"/>
      <c r="Y4993" s="18" t="str">
        <f aca="false">VLOOKUP(F4993,'[1]Goa Member''s Details Revised'!$C$2:$AO$7385,12,0)</f>
        <v>we send last reminder in 2012.then we did not receive any reply.</v>
      </c>
    </row>
    <row r="4994" customFormat="false" ht="30" hidden="false" customHeight="false" outlineLevel="0" collapsed="false">
      <c r="B4994" s="14" t="n">
        <v>4993</v>
      </c>
      <c r="C4994" s="15"/>
      <c r="D4994" s="15" t="s">
        <v>13746</v>
      </c>
      <c r="E4994" s="15" t="s">
        <v>25</v>
      </c>
      <c r="F4994" s="15" t="n">
        <v>1000240</v>
      </c>
      <c r="G4994" s="15"/>
      <c r="H4994" s="16" t="str">
        <f aca="false">VLOOKUP(F4994,'[1]Goa Member''s Details Revised'!$C$2:$AO$7385,2,0)</f>
        <v>L. N. C</v>
      </c>
      <c r="I4994" s="15" t="n">
        <v>25</v>
      </c>
      <c r="J4994" s="15" t="s">
        <v>337</v>
      </c>
      <c r="K4994" s="15" t="n">
        <v>1994</v>
      </c>
      <c r="L4994" s="16" t="str">
        <f aca="false">VLOOKUP(F4994,'[1]Goa Member''s Details Revised'!$C$2:$AO$7385,9,0)</f>
        <v>Never</v>
      </c>
      <c r="M4994" s="15" t="s">
        <v>13747</v>
      </c>
      <c r="N4994" s="17" t="n">
        <f aca="false">VLOOKUP(F4994,'[1]Goa Member''s Details Revised'!$C$2:$AO$7385,5,0)</f>
        <v>30000</v>
      </c>
      <c r="O4994" s="17" t="n">
        <f aca="false">VLOOKUP(F4994,'[1]Goa Member''s Details Revised'!$C$2:$AO$7385,5,0)</f>
        <v>30000</v>
      </c>
      <c r="P4994" s="17" t="n">
        <f aca="false">VLOOKUP(F4994,'[1]Goa Member''s Details Revised'!$C$2:$AO$7385,6,0)</f>
        <v>30000</v>
      </c>
      <c r="Q4994" s="17" t="str">
        <f aca="false">VLOOKUP(F4994,'[1]Goa Member''s Details Revised'!$C$2:$AO$7385,8,0)</f>
        <v>I.R.M</v>
      </c>
      <c r="R4994" s="17" t="n">
        <f aca="false">+O4994-P4994</f>
        <v>0</v>
      </c>
      <c r="S4994" s="15" t="e">
        <f aca="false">+#REF!-K4994</f>
        <v>#REF!</v>
      </c>
      <c r="T4994" s="17" t="n">
        <f aca="false">IF(Q4994="regular",((P4994-(P4994/99)*S4994)),(P4994-(P4994*20%)))</f>
        <v>24000</v>
      </c>
      <c r="U4994" s="17" t="e">
        <f aca="false">((P4994-(P4994/99)*S4994))</f>
        <v>#REF!</v>
      </c>
      <c r="V4994" s="17" t="n">
        <f aca="false">IF(Q4994="regular",0,(P4994-(O4994*20%)))</f>
        <v>24000</v>
      </c>
      <c r="W4994" s="17"/>
      <c r="X4994" s="15"/>
      <c r="Y4994" s="18" t="str">
        <f aca="false">VLOOKUP(F4994,'[1]Goa Member''s Details Revised'!$C$2:$AO$7385,12,0)</f>
        <v>we send last reminder in 2012.then we did not receive any reply.</v>
      </c>
    </row>
    <row r="4995" customFormat="false" ht="45" hidden="false" customHeight="false" outlineLevel="0" collapsed="false">
      <c r="B4995" s="14" t="n">
        <v>4994</v>
      </c>
      <c r="C4995" s="15"/>
      <c r="D4995" s="15" t="s">
        <v>13748</v>
      </c>
      <c r="E4995" s="15" t="s">
        <v>25</v>
      </c>
      <c r="F4995" s="15" t="n">
        <v>1000241</v>
      </c>
      <c r="G4995" s="15"/>
      <c r="H4995" s="16" t="str">
        <f aca="false">VLOOKUP(F4995,'[1]Goa Member''s Details Revised'!$C$2:$AO$7385,2,0)</f>
        <v>L. N. C</v>
      </c>
      <c r="I4995" s="15" t="n">
        <v>28</v>
      </c>
      <c r="J4995" s="15" t="s">
        <v>337</v>
      </c>
      <c r="K4995" s="15" t="n">
        <v>1994</v>
      </c>
      <c r="L4995" s="16" t="str">
        <f aca="false">VLOOKUP(F4995,'[1]Goa Member''s Details Revised'!$C$2:$AO$7385,9,0)</f>
        <v>Never</v>
      </c>
      <c r="M4995" s="15" t="s">
        <v>13749</v>
      </c>
      <c r="N4995" s="17" t="n">
        <f aca="false">VLOOKUP(F4995,'[1]Goa Member''s Details Revised'!$C$2:$AO$7385,5,0)</f>
        <v>22000</v>
      </c>
      <c r="O4995" s="17" t="n">
        <f aca="false">VLOOKUP(F4995,'[1]Goa Member''s Details Revised'!$C$2:$AO$7385,5,0)</f>
        <v>22000</v>
      </c>
      <c r="P4995" s="17" t="str">
        <f aca="false">VLOOKUP(F4995,'[1]Goa Member''s Details Revised'!$C$2:$AO$7385,6,0)</f>
        <v>22000</v>
      </c>
      <c r="Q4995" s="17" t="str">
        <f aca="false">VLOOKUP(F4995,'[1]Goa Member''s Details Revised'!$C$2:$AO$7385,8,0)</f>
        <v>I.R.M</v>
      </c>
      <c r="R4995" s="17" t="n">
        <f aca="false">+O4995-P4995</f>
        <v>0</v>
      </c>
      <c r="S4995" s="15" t="e">
        <f aca="false">+#REF!-K4995</f>
        <v>#REF!</v>
      </c>
      <c r="T4995" s="17" t="n">
        <f aca="false">IF(Q4995="regular",((P4995-(P4995/99)*S4995)),(P4995-(P4995*20%)))</f>
        <v>17600</v>
      </c>
      <c r="U4995" s="17" t="e">
        <f aca="false">((P4995-(P4995/99)*S4995))</f>
        <v>#REF!</v>
      </c>
      <c r="V4995" s="17" t="n">
        <f aca="false">IF(Q4995="regular",0,(P4995-(O4995*20%)))</f>
        <v>17600</v>
      </c>
      <c r="W4995" s="17"/>
      <c r="X4995" s="15"/>
      <c r="Y4995" s="18" t="str">
        <f aca="false">VLOOKUP(F4995,'[1]Goa Member''s Details Revised'!$C$2:$AO$7385,12,0)</f>
        <v>we send last reminder in 2012.then we did not receive any reply.total 3 membership of Goa:- 01000241, 01000243, 01000244</v>
      </c>
    </row>
    <row r="4996" customFormat="false" ht="30" hidden="false" customHeight="false" outlineLevel="0" collapsed="false">
      <c r="B4996" s="14" t="n">
        <v>4995</v>
      </c>
      <c r="C4996" s="15"/>
      <c r="D4996" s="15" t="s">
        <v>13750</v>
      </c>
      <c r="E4996" s="15" t="s">
        <v>25</v>
      </c>
      <c r="F4996" s="15" t="n">
        <v>1000242</v>
      </c>
      <c r="G4996" s="15"/>
      <c r="H4996" s="16" t="str">
        <f aca="false">VLOOKUP(F4996,'[1]Goa Member''s Details Revised'!$C$2:$AO$7385,2,0)</f>
        <v>L. N. C</v>
      </c>
      <c r="I4996" s="15" t="n">
        <v>24</v>
      </c>
      <c r="J4996" s="15" t="s">
        <v>337</v>
      </c>
      <c r="K4996" s="15" t="n">
        <v>1994</v>
      </c>
      <c r="L4996" s="16" t="str">
        <f aca="false">VLOOKUP(F4996,'[1]Goa Member''s Details Revised'!$C$2:$AO$7385,9,0)</f>
        <v>Never</v>
      </c>
      <c r="M4996" s="15" t="s">
        <v>13751</v>
      </c>
      <c r="N4996" s="17" t="n">
        <f aca="false">VLOOKUP(F4996,'[1]Goa Member''s Details Revised'!$C$2:$AO$7385,5,0)</f>
        <v>22000</v>
      </c>
      <c r="O4996" s="17" t="n">
        <f aca="false">VLOOKUP(F4996,'[1]Goa Member''s Details Revised'!$C$2:$AO$7385,5,0)</f>
        <v>22000</v>
      </c>
      <c r="P4996" s="17" t="n">
        <f aca="false">VLOOKUP(F4996,'[1]Goa Member''s Details Revised'!$C$2:$AO$7385,6,0)</f>
        <v>22000</v>
      </c>
      <c r="Q4996" s="17" t="str">
        <f aca="false">VLOOKUP(F4996,'[1]Goa Member''s Details Revised'!$C$2:$AO$7385,8,0)</f>
        <v>I.R.M</v>
      </c>
      <c r="R4996" s="17" t="n">
        <f aca="false">+O4996-P4996</f>
        <v>0</v>
      </c>
      <c r="S4996" s="15" t="e">
        <f aca="false">+#REF!-K4996</f>
        <v>#REF!</v>
      </c>
      <c r="T4996" s="17" t="n">
        <f aca="false">IF(Q4996="regular",((P4996-(P4996/99)*S4996)),(P4996-(P4996*20%)))</f>
        <v>17600</v>
      </c>
      <c r="U4996" s="17" t="e">
        <f aca="false">((P4996-(P4996/99)*S4996))</f>
        <v>#REF!</v>
      </c>
      <c r="V4996" s="17" t="n">
        <f aca="false">IF(Q4996="regular",0,(P4996-(O4996*20%)))</f>
        <v>17600</v>
      </c>
      <c r="W4996" s="17"/>
      <c r="X4996" s="15"/>
      <c r="Y4996" s="18" t="str">
        <f aca="false">VLOOKUP(F4996,'[1]Goa Member''s Details Revised'!$C$2:$AO$7385,12,0)</f>
        <v>we send last reminder in 2012.then we did not receive any reply.</v>
      </c>
    </row>
    <row r="4997" customFormat="false" ht="45" hidden="false" customHeight="false" outlineLevel="0" collapsed="false">
      <c r="B4997" s="14" t="n">
        <v>4996</v>
      </c>
      <c r="C4997" s="15"/>
      <c r="D4997" s="15" t="s">
        <v>13752</v>
      </c>
      <c r="E4997" s="15" t="s">
        <v>25</v>
      </c>
      <c r="F4997" s="15" t="n">
        <v>1000243</v>
      </c>
      <c r="G4997" s="15"/>
      <c r="H4997" s="16" t="str">
        <f aca="false">VLOOKUP(F4997,'[1]Goa Member''s Details Revised'!$C$2:$AO$7385,2,0)</f>
        <v>L. N. C</v>
      </c>
      <c r="I4997" s="15" t="n">
        <v>28</v>
      </c>
      <c r="J4997" s="15" t="s">
        <v>337</v>
      </c>
      <c r="K4997" s="15" t="n">
        <v>1994</v>
      </c>
      <c r="L4997" s="16" t="str">
        <f aca="false">VLOOKUP(F4997,'[1]Goa Member''s Details Revised'!$C$2:$AO$7385,9,0)</f>
        <v>Never</v>
      </c>
      <c r="M4997" s="15" t="s">
        <v>13749</v>
      </c>
      <c r="N4997" s="17" t="n">
        <f aca="false">VLOOKUP(F4997,'[1]Goa Member''s Details Revised'!$C$2:$AO$7385,5,0)</f>
        <v>22000</v>
      </c>
      <c r="O4997" s="17" t="n">
        <f aca="false">VLOOKUP(F4997,'[1]Goa Member''s Details Revised'!$C$2:$AO$7385,5,0)</f>
        <v>22000</v>
      </c>
      <c r="P4997" s="17" t="str">
        <f aca="false">VLOOKUP(F4997,'[1]Goa Member''s Details Revised'!$C$2:$AO$7385,6,0)</f>
        <v>22000</v>
      </c>
      <c r="Q4997" s="17" t="str">
        <f aca="false">VLOOKUP(F4997,'[1]Goa Member''s Details Revised'!$C$2:$AO$7385,8,0)</f>
        <v>I.R.M</v>
      </c>
      <c r="R4997" s="17" t="n">
        <f aca="false">+O4997-P4997</f>
        <v>0</v>
      </c>
      <c r="S4997" s="15" t="e">
        <f aca="false">+#REF!-K4997</f>
        <v>#REF!</v>
      </c>
      <c r="T4997" s="17" t="n">
        <f aca="false">IF(Q4997="regular",((P4997-(P4997/99)*S4997)),(P4997-(P4997*20%)))</f>
        <v>17600</v>
      </c>
      <c r="U4997" s="17" t="e">
        <f aca="false">((P4997-(P4997/99)*S4997))</f>
        <v>#REF!</v>
      </c>
      <c r="V4997" s="17" t="n">
        <f aca="false">IF(Q4997="regular",0,(P4997-(O4997*20%)))</f>
        <v>17600</v>
      </c>
      <c r="W4997" s="17"/>
      <c r="X4997" s="15"/>
      <c r="Y4997" s="18" t="str">
        <f aca="false">VLOOKUP(F4997,'[1]Goa Member''s Details Revised'!$C$2:$AO$7385,12,0)</f>
        <v>we send last reminder in 2012.then we did not receive any reply.total 3 membership of Goa:- 01000241, 01000243, 01000244</v>
      </c>
    </row>
    <row r="4998" customFormat="false" ht="45" hidden="false" customHeight="false" outlineLevel="0" collapsed="false">
      <c r="B4998" s="14" t="n">
        <v>4997</v>
      </c>
      <c r="C4998" s="15"/>
      <c r="D4998" s="15" t="s">
        <v>13753</v>
      </c>
      <c r="E4998" s="15" t="s">
        <v>25</v>
      </c>
      <c r="F4998" s="15" t="n">
        <v>1000244</v>
      </c>
      <c r="G4998" s="15"/>
      <c r="H4998" s="16" t="str">
        <f aca="false">VLOOKUP(F4998,'[1]Goa Member''s Details Revised'!$C$2:$AO$7385,2,0)</f>
        <v>L. N. C</v>
      </c>
      <c r="I4998" s="15" t="n">
        <v>28</v>
      </c>
      <c r="J4998" s="15" t="s">
        <v>337</v>
      </c>
      <c r="K4998" s="15" t="n">
        <v>1994</v>
      </c>
      <c r="L4998" s="16" t="str">
        <f aca="false">VLOOKUP(F4998,'[1]Goa Member''s Details Revised'!$C$2:$AO$7385,9,0)</f>
        <v>Never</v>
      </c>
      <c r="M4998" s="15" t="s">
        <v>13749</v>
      </c>
      <c r="N4998" s="17" t="n">
        <f aca="false">VLOOKUP(F4998,'[1]Goa Member''s Details Revised'!$C$2:$AO$7385,5,0)</f>
        <v>22000</v>
      </c>
      <c r="O4998" s="17" t="n">
        <f aca="false">VLOOKUP(F4998,'[1]Goa Member''s Details Revised'!$C$2:$AO$7385,5,0)</f>
        <v>22000</v>
      </c>
      <c r="P4998" s="17" t="str">
        <f aca="false">VLOOKUP(F4998,'[1]Goa Member''s Details Revised'!$C$2:$AO$7385,6,0)</f>
        <v>22000</v>
      </c>
      <c r="Q4998" s="17" t="str">
        <f aca="false">VLOOKUP(F4998,'[1]Goa Member''s Details Revised'!$C$2:$AO$7385,8,0)</f>
        <v>I.R.M</v>
      </c>
      <c r="R4998" s="17" t="n">
        <f aca="false">+O4998-P4998</f>
        <v>0</v>
      </c>
      <c r="S4998" s="15" t="e">
        <f aca="false">+#REF!-K4998</f>
        <v>#REF!</v>
      </c>
      <c r="T4998" s="17" t="n">
        <f aca="false">IF(Q4998="regular",((P4998-(P4998/99)*S4998)),(P4998-(P4998*20%)))</f>
        <v>17600</v>
      </c>
      <c r="U4998" s="17" t="e">
        <f aca="false">((P4998-(P4998/99)*S4998))</f>
        <v>#REF!</v>
      </c>
      <c r="V4998" s="17" t="n">
        <f aca="false">IF(Q4998="regular",0,(P4998-(O4998*20%)))</f>
        <v>17600</v>
      </c>
      <c r="W4998" s="17"/>
      <c r="X4998" s="15"/>
      <c r="Y4998" s="18" t="str">
        <f aca="false">VLOOKUP(F4998,'[1]Goa Member''s Details Revised'!$C$2:$AO$7385,12,0)</f>
        <v>we send last reminder in 2012.then we did not receive any reply.total 3 membership of Goa:- 01000241, 01000243, 01000244</v>
      </c>
    </row>
    <row r="4999" customFormat="false" ht="15" hidden="false" customHeight="false" outlineLevel="0" collapsed="false">
      <c r="B4999" s="14" t="n">
        <v>4998</v>
      </c>
      <c r="C4999" s="15"/>
      <c r="D4999" s="15" t="s">
        <v>13754</v>
      </c>
      <c r="E4999" s="15" t="s">
        <v>25</v>
      </c>
      <c r="F4999" s="15" t="n">
        <v>1000245</v>
      </c>
      <c r="G4999" s="15"/>
      <c r="H4999" s="16" t="str">
        <f aca="false">VLOOKUP(F4999,'[1]Goa Member''s Details Revised'!$C$2:$AO$7385,2,0)</f>
        <v>L. N. C</v>
      </c>
      <c r="I4999" s="15" t="n">
        <v>25</v>
      </c>
      <c r="J4999" s="15" t="s">
        <v>337</v>
      </c>
      <c r="K4999" s="15" t="n">
        <v>1994</v>
      </c>
      <c r="L4999" s="16" t="str">
        <f aca="false">VLOOKUP(F4999,'[1]Goa Member''s Details Revised'!$C$2:$AO$7385,9,0)</f>
        <v>Never</v>
      </c>
      <c r="M4999" s="15" t="s">
        <v>13755</v>
      </c>
      <c r="N4999" s="17" t="n">
        <f aca="false">VLOOKUP(F4999,'[1]Goa Member''s Details Revised'!$C$2:$AO$7385,5,0)</f>
        <v>22000</v>
      </c>
      <c r="O4999" s="17" t="n">
        <f aca="false">VLOOKUP(F4999,'[1]Goa Member''s Details Revised'!$C$2:$AO$7385,5,0)</f>
        <v>22000</v>
      </c>
      <c r="P4999" s="17" t="n">
        <f aca="false">VLOOKUP(F4999,'[1]Goa Member''s Details Revised'!$C$2:$AO$7385,6,0)</f>
        <v>8800</v>
      </c>
      <c r="Q4999" s="17" t="str">
        <f aca="false">VLOOKUP(F4999,'[1]Goa Member''s Details Revised'!$C$2:$AO$7385,8,0)</f>
        <v>Outstanding</v>
      </c>
      <c r="R4999" s="17" t="n">
        <f aca="false">+O4999-P4999</f>
        <v>13200</v>
      </c>
      <c r="S4999" s="15" t="e">
        <f aca="false">+#REF!-K4999</f>
        <v>#REF!</v>
      </c>
      <c r="T4999" s="17" t="n">
        <f aca="false">IF(Q4999="regular",((P4999-(P4999/99)*S4999)),(P4999-(P4999*20%)))</f>
        <v>7040</v>
      </c>
      <c r="U4999" s="17" t="e">
        <f aca="false">((P4999-(P4999/99)*S4999))</f>
        <v>#REF!</v>
      </c>
      <c r="V4999" s="17" t="n">
        <f aca="false">IF(Q4999="regular",0,(P4999-(O4999*20%)))</f>
        <v>4400</v>
      </c>
      <c r="W4999" s="17"/>
      <c r="X4999" s="15"/>
      <c r="Y4999" s="18" t="str">
        <f aca="false">VLOOKUP(F4999,'[1]Goa Member''s Details Revised'!$C$2:$AO$7385,12,0)</f>
        <v>last communication 11. (Outstanding Rs. 13200/-)</v>
      </c>
    </row>
    <row r="5000" customFormat="false" ht="30" hidden="false" customHeight="false" outlineLevel="0" collapsed="false">
      <c r="B5000" s="14" t="n">
        <v>4999</v>
      </c>
      <c r="C5000" s="15"/>
      <c r="D5000" s="15" t="s">
        <v>13756</v>
      </c>
      <c r="E5000" s="15" t="s">
        <v>25</v>
      </c>
      <c r="F5000" s="15" t="n">
        <v>1000246</v>
      </c>
      <c r="G5000" s="15"/>
      <c r="H5000" s="16" t="str">
        <f aca="false">VLOOKUP(F5000,'[1]Goa Member''s Details Revised'!$C$2:$AO$7385,2,0)</f>
        <v>L. N. C</v>
      </c>
      <c r="I5000" s="15" t="n">
        <v>23</v>
      </c>
      <c r="J5000" s="15" t="s">
        <v>337</v>
      </c>
      <c r="K5000" s="15" t="n">
        <v>1994</v>
      </c>
      <c r="L5000" s="16" t="str">
        <f aca="false">VLOOKUP(F5000,'[1]Goa Member''s Details Revised'!$C$2:$AO$7385,9,0)</f>
        <v>Never</v>
      </c>
      <c r="M5000" s="15" t="s">
        <v>13757</v>
      </c>
      <c r="N5000" s="17" t="n">
        <f aca="false">VLOOKUP(F5000,'[1]Goa Member''s Details Revised'!$C$2:$AO$7385,5,0)</f>
        <v>22000</v>
      </c>
      <c r="O5000" s="17" t="n">
        <f aca="false">VLOOKUP(F5000,'[1]Goa Member''s Details Revised'!$C$2:$AO$7385,5,0)</f>
        <v>22000</v>
      </c>
      <c r="P5000" s="17" t="n">
        <f aca="false">VLOOKUP(F5000,'[1]Goa Member''s Details Revised'!$C$2:$AO$7385,6,0)</f>
        <v>22000</v>
      </c>
      <c r="Q5000" s="17" t="str">
        <f aca="false">VLOOKUP(F5000,'[1]Goa Member''s Details Revised'!$C$2:$AO$7385,8,0)</f>
        <v>I.R.M</v>
      </c>
      <c r="R5000" s="17" t="n">
        <f aca="false">+O5000-P5000</f>
        <v>0</v>
      </c>
      <c r="S5000" s="15" t="e">
        <f aca="false">+#REF!-K5000</f>
        <v>#REF!</v>
      </c>
      <c r="T5000" s="17" t="n">
        <f aca="false">IF(Q5000="regular",((P5000-(P5000/99)*S5000)),(P5000-(P5000*20%)))</f>
        <v>17600</v>
      </c>
      <c r="U5000" s="17" t="e">
        <f aca="false">((P5000-(P5000/99)*S5000))</f>
        <v>#REF!</v>
      </c>
      <c r="V5000" s="17" t="n">
        <f aca="false">IF(Q5000="regular",0,(P5000-(O5000*20%)))</f>
        <v>17600</v>
      </c>
      <c r="W5000" s="17"/>
      <c r="X5000" s="15"/>
      <c r="Y5000" s="18" t="str">
        <f aca="false">VLOOKUP(F5000,'[1]Goa Member''s Details Revised'!$C$2:$AO$7385,12,0)</f>
        <v>we send last reminder in 2012.then we did not receive any reply.</v>
      </c>
    </row>
    <row r="5001" customFormat="false" ht="30" hidden="false" customHeight="false" outlineLevel="0" collapsed="false">
      <c r="B5001" s="14" t="n">
        <v>5000</v>
      </c>
      <c r="C5001" s="15"/>
      <c r="D5001" s="15" t="s">
        <v>13758</v>
      </c>
      <c r="E5001" s="15" t="s">
        <v>25</v>
      </c>
      <c r="F5001" s="15" t="n">
        <v>1000247</v>
      </c>
      <c r="G5001" s="15"/>
      <c r="H5001" s="16" t="str">
        <f aca="false">VLOOKUP(F5001,'[1]Goa Member''s Details Revised'!$C$2:$AO$7385,2,0)</f>
        <v>L. N. C</v>
      </c>
      <c r="I5001" s="15" t="n">
        <v>22</v>
      </c>
      <c r="J5001" s="15" t="s">
        <v>337</v>
      </c>
      <c r="K5001" s="15" t="n">
        <v>1994</v>
      </c>
      <c r="L5001" s="16" t="str">
        <f aca="false">VLOOKUP(F5001,'[1]Goa Member''s Details Revised'!$C$2:$AO$7385,9,0)</f>
        <v>Never</v>
      </c>
      <c r="M5001" s="15" t="s">
        <v>13759</v>
      </c>
      <c r="N5001" s="17" t="n">
        <f aca="false">VLOOKUP(F5001,'[1]Goa Member''s Details Revised'!$C$2:$AO$7385,5,0)</f>
        <v>22000</v>
      </c>
      <c r="O5001" s="17" t="n">
        <f aca="false">VLOOKUP(F5001,'[1]Goa Member''s Details Revised'!$C$2:$AO$7385,5,0)</f>
        <v>22000</v>
      </c>
      <c r="P5001" s="17" t="n">
        <f aca="false">VLOOKUP(F5001,'[1]Goa Member''s Details Revised'!$C$2:$AO$7385,6,0)</f>
        <v>22000</v>
      </c>
      <c r="Q5001" s="17" t="str">
        <f aca="false">VLOOKUP(F5001,'[1]Goa Member''s Details Revised'!$C$2:$AO$7385,8,0)</f>
        <v>I.R.M</v>
      </c>
      <c r="R5001" s="17" t="n">
        <f aca="false">+O5001-P5001</f>
        <v>0</v>
      </c>
      <c r="S5001" s="15" t="e">
        <f aca="false">+#REF!-K5001</f>
        <v>#REF!</v>
      </c>
      <c r="T5001" s="17" t="n">
        <f aca="false">IF(Q5001="regular",((P5001-(P5001/99)*S5001)),(P5001-(P5001*20%)))</f>
        <v>17600</v>
      </c>
      <c r="U5001" s="17" t="e">
        <f aca="false">((P5001-(P5001/99)*S5001))</f>
        <v>#REF!</v>
      </c>
      <c r="V5001" s="17" t="n">
        <f aca="false">IF(Q5001="regular",0,(P5001-(O5001*20%)))</f>
        <v>17600</v>
      </c>
      <c r="W5001" s="17"/>
      <c r="X5001" s="15"/>
      <c r="Y5001" s="18" t="str">
        <f aca="false">VLOOKUP(F5001,'[1]Goa Member''s Details Revised'!$C$2:$AO$7385,12,0)</f>
        <v>so many coresponcence in between 2018 with member by mail ….</v>
      </c>
    </row>
    <row r="5002" customFormat="false" ht="30" hidden="false" customHeight="false" outlineLevel="0" collapsed="false">
      <c r="B5002" s="14" t="n">
        <v>5001</v>
      </c>
      <c r="C5002" s="15"/>
      <c r="D5002" s="15" t="s">
        <v>13760</v>
      </c>
      <c r="E5002" s="15" t="s">
        <v>25</v>
      </c>
      <c r="F5002" s="15" t="n">
        <v>1000248</v>
      </c>
      <c r="G5002" s="15"/>
      <c r="H5002" s="16" t="str">
        <f aca="false">VLOOKUP(F5002,'[1]Goa Member''s Details Revised'!$C$2:$AO$7385,2,0)</f>
        <v>L. N. C</v>
      </c>
      <c r="I5002" s="15" t="n">
        <v>26</v>
      </c>
      <c r="J5002" s="15" t="s">
        <v>337</v>
      </c>
      <c r="K5002" s="15" t="n">
        <v>1994</v>
      </c>
      <c r="L5002" s="16" t="str">
        <f aca="false">VLOOKUP(F5002,'[1]Goa Member''s Details Revised'!$C$2:$AO$7385,9,0)</f>
        <v>Never</v>
      </c>
      <c r="M5002" s="15" t="s">
        <v>13761</v>
      </c>
      <c r="N5002" s="17" t="n">
        <f aca="false">VLOOKUP(F5002,'[1]Goa Member''s Details Revised'!$C$2:$AO$7385,5,0)</f>
        <v>22000</v>
      </c>
      <c r="O5002" s="17" t="n">
        <f aca="false">VLOOKUP(F5002,'[1]Goa Member''s Details Revised'!$C$2:$AO$7385,5,0)</f>
        <v>22000</v>
      </c>
      <c r="P5002" s="17" t="n">
        <f aca="false">VLOOKUP(F5002,'[1]Goa Member''s Details Revised'!$C$2:$AO$7385,6,0)</f>
        <v>22000</v>
      </c>
      <c r="Q5002" s="17" t="str">
        <f aca="false">VLOOKUP(F5002,'[1]Goa Member''s Details Revised'!$C$2:$AO$7385,8,0)</f>
        <v>I.R.M</v>
      </c>
      <c r="R5002" s="17" t="n">
        <f aca="false">+O5002-P5002</f>
        <v>0</v>
      </c>
      <c r="S5002" s="15" t="e">
        <f aca="false">+#REF!-K5002</f>
        <v>#REF!</v>
      </c>
      <c r="T5002" s="17" t="n">
        <f aca="false">IF(Q5002="regular",((P5002-(P5002/99)*S5002)),(P5002-(P5002*20%)))</f>
        <v>17600</v>
      </c>
      <c r="U5002" s="17" t="e">
        <f aca="false">((P5002-(P5002/99)*S5002))</f>
        <v>#REF!</v>
      </c>
      <c r="V5002" s="17" t="n">
        <f aca="false">IF(Q5002="regular",0,(P5002-(O5002*20%)))</f>
        <v>17600</v>
      </c>
      <c r="W5002" s="17"/>
      <c r="X5002" s="15"/>
      <c r="Y5002" s="18" t="str">
        <f aca="false">VLOOKUP(F5002,'[1]Goa Member''s Details Revised'!$C$2:$AO$7385,12,0)</f>
        <v>we send last reminder in 2012.then we did not receive any reply.</v>
      </c>
    </row>
    <row r="5003" customFormat="false" ht="15" hidden="false" customHeight="false" outlineLevel="0" collapsed="false">
      <c r="B5003" s="14" t="n">
        <v>5002</v>
      </c>
      <c r="C5003" s="15"/>
      <c r="D5003" s="15" t="s">
        <v>13762</v>
      </c>
      <c r="E5003" s="15" t="s">
        <v>25</v>
      </c>
      <c r="F5003" s="15" t="n">
        <v>1000250</v>
      </c>
      <c r="G5003" s="15"/>
      <c r="H5003" s="16" t="str">
        <f aca="false">VLOOKUP(F5003,'[1]Goa Member''s Details Revised'!$C$2:$AO$7385,2,0)</f>
        <v>L. N. C</v>
      </c>
      <c r="I5003" s="15" t="n">
        <v>24</v>
      </c>
      <c r="J5003" s="15" t="s">
        <v>337</v>
      </c>
      <c r="K5003" s="15" t="n">
        <v>1994</v>
      </c>
      <c r="L5003" s="16" t="str">
        <f aca="false">VLOOKUP(F5003,'[1]Goa Member''s Details Revised'!$C$2:$AO$7385,9,0)</f>
        <v>Never</v>
      </c>
      <c r="M5003" s="15" t="s">
        <v>11127</v>
      </c>
      <c r="N5003" s="17" t="n">
        <f aca="false">VLOOKUP(F5003,'[1]Goa Member''s Details Revised'!$C$2:$AO$7385,5,0)</f>
        <v>52000</v>
      </c>
      <c r="O5003" s="17" t="n">
        <f aca="false">VLOOKUP(F5003,'[1]Goa Member''s Details Revised'!$C$2:$AO$7385,5,0)</f>
        <v>52000</v>
      </c>
      <c r="P5003" s="17" t="n">
        <f aca="false">VLOOKUP(F5003,'[1]Goa Member''s Details Revised'!$C$2:$AO$7385,6,0)</f>
        <v>28600</v>
      </c>
      <c r="Q5003" s="17" t="str">
        <f aca="false">VLOOKUP(F5003,'[1]Goa Member''s Details Revised'!$C$2:$AO$7385,8,0)</f>
        <v>Outstanding</v>
      </c>
      <c r="R5003" s="17" t="n">
        <f aca="false">+O5003-P5003</f>
        <v>23400</v>
      </c>
      <c r="S5003" s="15" t="e">
        <f aca="false">+#REF!-K5003</f>
        <v>#REF!</v>
      </c>
      <c r="T5003" s="17" t="n">
        <f aca="false">IF(Q5003="regular",((P5003-(P5003/99)*S5003)),(P5003-(P5003*20%)))</f>
        <v>22880</v>
      </c>
      <c r="U5003" s="17" t="e">
        <f aca="false">((P5003-(P5003/99)*S5003))</f>
        <v>#REF!</v>
      </c>
      <c r="V5003" s="17" t="n">
        <f aca="false">IF(Q5003="regular",0,(P5003-(O5003*20%)))</f>
        <v>18200</v>
      </c>
      <c r="W5003" s="17"/>
      <c r="X5003" s="15"/>
      <c r="Y5003" s="18" t="str">
        <f aca="false">VLOOKUP(F5003,'[1]Goa Member''s Details Revised'!$C$2:$AO$7385,12,0)</f>
        <v>As POD last communication 07(Outstanding Rs. 23400/-)</v>
      </c>
    </row>
    <row r="5004" customFormat="false" ht="15" hidden="false" customHeight="false" outlineLevel="0" collapsed="false">
      <c r="B5004" s="14" t="n">
        <v>5003</v>
      </c>
      <c r="C5004" s="15"/>
      <c r="D5004" s="15" t="s">
        <v>13763</v>
      </c>
      <c r="E5004" s="15" t="s">
        <v>25</v>
      </c>
      <c r="F5004" s="15" t="n">
        <v>1000251</v>
      </c>
      <c r="G5004" s="15"/>
      <c r="H5004" s="16" t="str">
        <f aca="false">VLOOKUP(F5004,'[1]Goa Member''s Details Revised'!$C$2:$AO$7385,2,0)</f>
        <v>L. N. C</v>
      </c>
      <c r="I5004" s="15" t="n">
        <v>12</v>
      </c>
      <c r="J5004" s="15" t="s">
        <v>337</v>
      </c>
      <c r="K5004" s="15" t="n">
        <v>1994</v>
      </c>
      <c r="L5004" s="16" t="n">
        <f aca="false">VLOOKUP(F5004,'[1]Goa Member''s Details Revised'!$C$2:$AO$7385,9,0)</f>
        <v>2012</v>
      </c>
      <c r="M5004" s="15" t="s">
        <v>13764</v>
      </c>
      <c r="N5004" s="17" t="n">
        <f aca="false">VLOOKUP(F5004,'[1]Goa Member''s Details Revised'!$C$2:$AO$7385,5,0)</f>
        <v>22000</v>
      </c>
      <c r="O5004" s="17" t="n">
        <f aca="false">VLOOKUP(F5004,'[1]Goa Member''s Details Revised'!$C$2:$AO$7385,5,0)</f>
        <v>22000</v>
      </c>
      <c r="P5004" s="17" t="n">
        <f aca="false">VLOOKUP(F5004,'[1]Goa Member''s Details Revised'!$C$2:$AO$7385,6,0)</f>
        <v>22000</v>
      </c>
      <c r="Q5004" s="17" t="str">
        <f aca="false">VLOOKUP(F5004,'[1]Goa Member''s Details Revised'!$C$2:$AO$7385,8,0)</f>
        <v>R.M</v>
      </c>
      <c r="R5004" s="17" t="n">
        <f aca="false">+O5004-P5004</f>
        <v>0</v>
      </c>
      <c r="S5004" s="15" t="e">
        <f aca="false">+#REF!-K5004</f>
        <v>#REF!</v>
      </c>
      <c r="T5004" s="17" t="n">
        <f aca="false">IF(Q5004="regular",((P5004-(P5004/99)*S5004)),(P5004-(P5004*20%)))</f>
        <v>17600</v>
      </c>
      <c r="U5004" s="17" t="e">
        <f aca="false">((P5004-(P5004/99)*S5004))</f>
        <v>#REF!</v>
      </c>
      <c r="V5004" s="17" t="n">
        <f aca="false">IF(Q5004="regular",0,(P5004-(O5004*20%)))</f>
        <v>17600</v>
      </c>
      <c r="W5004" s="17"/>
      <c r="X5004" s="15"/>
      <c r="Y5004" s="18" t="str">
        <f aca="false">VLOOKUP(F5004,'[1]Goa Member''s Details Revised'!$C$2:$AO$7385,12,0)</f>
        <v>reply to his letter on 2015 status of his membership</v>
      </c>
    </row>
    <row r="5005" customFormat="false" ht="15" hidden="false" customHeight="false" outlineLevel="0" collapsed="false">
      <c r="B5005" s="14" t="n">
        <v>5004</v>
      </c>
      <c r="C5005" s="15"/>
      <c r="D5005" s="15" t="s">
        <v>13765</v>
      </c>
      <c r="E5005" s="15" t="s">
        <v>25</v>
      </c>
      <c r="F5005" s="15" t="n">
        <v>1000252</v>
      </c>
      <c r="G5005" s="15"/>
      <c r="H5005" s="16" t="str">
        <f aca="false">VLOOKUP(F5005,'[1]Goa Member''s Details Revised'!$C$2:$AO$7385,2,0)</f>
        <v>L. N. C</v>
      </c>
      <c r="I5005" s="15" t="n">
        <v>27</v>
      </c>
      <c r="J5005" s="15" t="s">
        <v>337</v>
      </c>
      <c r="K5005" s="15" t="n">
        <v>1994</v>
      </c>
      <c r="L5005" s="16" t="str">
        <f aca="false">VLOOKUP(F5005,'[1]Goa Member''s Details Revised'!$C$2:$AO$7385,9,0)</f>
        <v>Never</v>
      </c>
      <c r="M5005" s="15" t="s">
        <v>13766</v>
      </c>
      <c r="N5005" s="17" t="n">
        <f aca="false">VLOOKUP(F5005,'[1]Goa Member''s Details Revised'!$C$2:$AO$7385,5,0)</f>
        <v>32000</v>
      </c>
      <c r="O5005" s="17" t="n">
        <f aca="false">VLOOKUP(F5005,'[1]Goa Member''s Details Revised'!$C$2:$AO$7385,5,0)</f>
        <v>32000</v>
      </c>
      <c r="P5005" s="17" t="n">
        <f aca="false">VLOOKUP(F5005,'[1]Goa Member''s Details Revised'!$C$2:$AO$7385,6,0)</f>
        <v>32000</v>
      </c>
      <c r="Q5005" s="17" t="str">
        <f aca="false">VLOOKUP(F5005,'[1]Goa Member''s Details Revised'!$C$2:$AO$7385,8,0)</f>
        <v>I.R.M</v>
      </c>
      <c r="R5005" s="17" t="n">
        <f aca="false">+O5005-P5005</f>
        <v>0</v>
      </c>
      <c r="S5005" s="15" t="e">
        <f aca="false">+#REF!-K5005</f>
        <v>#REF!</v>
      </c>
      <c r="T5005" s="17" t="n">
        <f aca="false">IF(Q5005="regular",((P5005-(P5005/99)*S5005)),(P5005-(P5005*20%)))</f>
        <v>25600</v>
      </c>
      <c r="U5005" s="17" t="e">
        <f aca="false">((P5005-(P5005/99)*S5005))</f>
        <v>#REF!</v>
      </c>
      <c r="V5005" s="17" t="n">
        <f aca="false">IF(Q5005="regular",0,(P5005-(O5005*20%)))</f>
        <v>25600</v>
      </c>
      <c r="W5005" s="17"/>
      <c r="X5005" s="15"/>
      <c r="Y5005" s="18" t="str">
        <f aca="false">VLOOKUP(F5005,'[1]Goa Member''s Details Revised'!$C$2:$AO$7385,12,0)</f>
        <v>last communication 96</v>
      </c>
    </row>
    <row r="5006" customFormat="false" ht="30" hidden="false" customHeight="false" outlineLevel="0" collapsed="false">
      <c r="B5006" s="14" t="n">
        <v>5005</v>
      </c>
      <c r="C5006" s="15"/>
      <c r="D5006" s="15" t="s">
        <v>13767</v>
      </c>
      <c r="E5006" s="15" t="s">
        <v>25</v>
      </c>
      <c r="F5006" s="15" t="n">
        <v>1000253</v>
      </c>
      <c r="G5006" s="15"/>
      <c r="H5006" s="16" t="str">
        <f aca="false">VLOOKUP(F5006,'[1]Goa Member''s Details Revised'!$C$2:$AO$7385,2,0)</f>
        <v>L. N. C</v>
      </c>
      <c r="I5006" s="15" t="n">
        <v>21</v>
      </c>
      <c r="J5006" s="15" t="s">
        <v>337</v>
      </c>
      <c r="K5006" s="15" t="n">
        <v>1994</v>
      </c>
      <c r="L5006" s="16" t="str">
        <f aca="false">VLOOKUP(F5006,'[1]Goa Member''s Details Revised'!$C$2:$AO$7385,9,0)</f>
        <v>Never</v>
      </c>
      <c r="M5006" s="15" t="s">
        <v>13768</v>
      </c>
      <c r="N5006" s="17" t="n">
        <f aca="false">VLOOKUP(F5006,'[1]Goa Member''s Details Revised'!$C$2:$AO$7385,5,0)</f>
        <v>28900</v>
      </c>
      <c r="O5006" s="17" t="n">
        <f aca="false">VLOOKUP(F5006,'[1]Goa Member''s Details Revised'!$C$2:$AO$7385,5,0)</f>
        <v>28900</v>
      </c>
      <c r="P5006" s="17" t="n">
        <f aca="false">VLOOKUP(F5006,'[1]Goa Member''s Details Revised'!$C$2:$AO$7385,6,0)</f>
        <v>28900</v>
      </c>
      <c r="Q5006" s="17" t="str">
        <f aca="false">VLOOKUP(F5006,'[1]Goa Member''s Details Revised'!$C$2:$AO$7385,8,0)</f>
        <v>I.R.M</v>
      </c>
      <c r="R5006" s="17" t="n">
        <f aca="false">+O5006-P5006</f>
        <v>0</v>
      </c>
      <c r="S5006" s="15" t="e">
        <f aca="false">+#REF!-K5006</f>
        <v>#REF!</v>
      </c>
      <c r="T5006" s="17" t="n">
        <f aca="false">IF(Q5006="regular",((P5006-(P5006/99)*S5006)),(P5006-(P5006*20%)))</f>
        <v>23120</v>
      </c>
      <c r="U5006" s="17" t="e">
        <f aca="false">((P5006-(P5006/99)*S5006))</f>
        <v>#REF!</v>
      </c>
      <c r="V5006" s="17" t="n">
        <f aca="false">IF(Q5006="regular",0,(P5006-(O5006*20%)))</f>
        <v>23120</v>
      </c>
      <c r="W5006" s="17"/>
      <c r="X5006" s="15"/>
      <c r="Y5006" s="18" t="str">
        <f aca="false">VLOOKUP(F5006,'[1]Goa Member''s Details Revised'!$C$2:$AO$7385,12,0)</f>
        <v>we send last reminder in 2012.then we did not receive any reply.</v>
      </c>
    </row>
    <row r="5007" customFormat="false" ht="15" hidden="false" customHeight="false" outlineLevel="0" collapsed="false">
      <c r="B5007" s="14" t="n">
        <v>5006</v>
      </c>
      <c r="C5007" s="15"/>
      <c r="D5007" s="15" t="s">
        <v>13769</v>
      </c>
      <c r="E5007" s="15" t="s">
        <v>25</v>
      </c>
      <c r="F5007" s="15" t="n">
        <v>1000254</v>
      </c>
      <c r="G5007" s="15"/>
      <c r="H5007" s="16" t="str">
        <f aca="false">VLOOKUP(F5007,'[1]Goa Member''s Details Revised'!$C$2:$AO$7385,2,0)</f>
        <v>L. N. C</v>
      </c>
      <c r="I5007" s="15" t="n">
        <v>11</v>
      </c>
      <c r="J5007" s="15" t="s">
        <v>337</v>
      </c>
      <c r="K5007" s="15" t="n">
        <v>1994</v>
      </c>
      <c r="L5007" s="16" t="str">
        <f aca="false">VLOOKUP(F5007,'[1]Goa Member''s Details Revised'!$C$2:$AO$7385,9,0)</f>
        <v>Never</v>
      </c>
      <c r="M5007" s="15" t="s">
        <v>13770</v>
      </c>
      <c r="N5007" s="17" t="n">
        <f aca="false">VLOOKUP(F5007,'[1]Goa Member''s Details Revised'!$C$2:$AO$7385,5,0)</f>
        <v>22000</v>
      </c>
      <c r="O5007" s="17" t="n">
        <f aca="false">VLOOKUP(F5007,'[1]Goa Member''s Details Revised'!$C$2:$AO$7385,5,0)</f>
        <v>22000</v>
      </c>
      <c r="P5007" s="17" t="n">
        <f aca="false">VLOOKUP(F5007,'[1]Goa Member''s Details Revised'!$C$2:$AO$7385,6,0)</f>
        <v>12100</v>
      </c>
      <c r="Q5007" s="17" t="str">
        <f aca="false">VLOOKUP(F5007,'[1]Goa Member''s Details Revised'!$C$2:$AO$7385,8,0)</f>
        <v>Outstanding</v>
      </c>
      <c r="R5007" s="17" t="n">
        <f aca="false">+O5007-P5007</f>
        <v>9900</v>
      </c>
      <c r="S5007" s="15" t="e">
        <f aca="false">+#REF!-K5007</f>
        <v>#REF!</v>
      </c>
      <c r="T5007" s="17" t="n">
        <f aca="false">IF(Q5007="regular",((P5007-(P5007/99)*S5007)),(P5007-(P5007*20%)))</f>
        <v>9680</v>
      </c>
      <c r="U5007" s="17" t="e">
        <f aca="false">((P5007-(P5007/99)*S5007))</f>
        <v>#REF!</v>
      </c>
      <c r="V5007" s="17" t="n">
        <f aca="false">IF(Q5007="regular",0,(P5007-(O5007*20%)))</f>
        <v>7700</v>
      </c>
      <c r="W5007" s="17"/>
      <c r="X5007" s="15"/>
      <c r="Y5007" s="18" t="str">
        <f aca="false">VLOOKUP(F5007,'[1]Goa Member''s Details Revised'!$C$2:$AO$7385,12,0)</f>
        <v>As POD last communication 07(Outstanding Rs. 9900/-)</v>
      </c>
    </row>
    <row r="5008" customFormat="false" ht="30" hidden="false" customHeight="false" outlineLevel="0" collapsed="false">
      <c r="B5008" s="14" t="n">
        <v>5007</v>
      </c>
      <c r="C5008" s="15"/>
      <c r="D5008" s="15" t="s">
        <v>13771</v>
      </c>
      <c r="E5008" s="15" t="s">
        <v>25</v>
      </c>
      <c r="F5008" s="15" t="n">
        <v>1000255</v>
      </c>
      <c r="G5008" s="15"/>
      <c r="H5008" s="16" t="str">
        <f aca="false">VLOOKUP(F5008,'[1]Goa Member''s Details Revised'!$C$2:$AO$7385,2,0)</f>
        <v>L. N. C</v>
      </c>
      <c r="I5008" s="15" t="n">
        <v>30</v>
      </c>
      <c r="J5008" s="15" t="s">
        <v>337</v>
      </c>
      <c r="K5008" s="15" t="n">
        <v>1994</v>
      </c>
      <c r="L5008" s="16" t="str">
        <f aca="false">VLOOKUP(F5008,'[1]Goa Member''s Details Revised'!$C$2:$AO$7385,9,0)</f>
        <v>Never</v>
      </c>
      <c r="M5008" s="15" t="s">
        <v>13772</v>
      </c>
      <c r="N5008" s="17" t="n">
        <f aca="false">VLOOKUP(F5008,'[1]Goa Member''s Details Revised'!$C$2:$AO$7385,5,0)</f>
        <v>30000</v>
      </c>
      <c r="O5008" s="17" t="n">
        <f aca="false">VLOOKUP(F5008,'[1]Goa Member''s Details Revised'!$C$2:$AO$7385,5,0)</f>
        <v>30000</v>
      </c>
      <c r="P5008" s="17" t="n">
        <f aca="false">VLOOKUP(F5008,'[1]Goa Member''s Details Revised'!$C$2:$AO$7385,6,0)</f>
        <v>28500</v>
      </c>
      <c r="Q5008" s="17" t="str">
        <f aca="false">VLOOKUP(F5008,'[1]Goa Member''s Details Revised'!$C$2:$AO$7385,8,0)</f>
        <v>I.R.M</v>
      </c>
      <c r="R5008" s="17" t="n">
        <f aca="false">+O5008-P5008</f>
        <v>1500</v>
      </c>
      <c r="S5008" s="15" t="e">
        <f aca="false">+#REF!-K5008</f>
        <v>#REF!</v>
      </c>
      <c r="T5008" s="17" t="n">
        <f aca="false">IF(Q5008="regular",((P5008-(P5008/99)*S5008)),(P5008-(P5008*20%)))</f>
        <v>22800</v>
      </c>
      <c r="U5008" s="17" t="e">
        <f aca="false">((P5008-(P5008/99)*S5008))</f>
        <v>#REF!</v>
      </c>
      <c r="V5008" s="17" t="n">
        <f aca="false">IF(Q5008="regular",0,(P5008-(O5008*20%)))</f>
        <v>22500</v>
      </c>
      <c r="W5008" s="17"/>
      <c r="X5008" s="15"/>
      <c r="Y5008" s="18" t="str">
        <f aca="false">VLOOKUP(F5008,'[1]Goa Member''s Details Revised'!$C$2:$AO$7385,12,0)</f>
        <v>we send last reminder in 2012.then we did not receive any reply.</v>
      </c>
    </row>
    <row r="5009" customFormat="false" ht="30" hidden="false" customHeight="false" outlineLevel="0" collapsed="false">
      <c r="B5009" s="14" t="n">
        <v>5008</v>
      </c>
      <c r="C5009" s="15"/>
      <c r="D5009" s="15" t="s">
        <v>13773</v>
      </c>
      <c r="E5009" s="15" t="s">
        <v>25</v>
      </c>
      <c r="F5009" s="15" t="n">
        <v>1000257</v>
      </c>
      <c r="G5009" s="15"/>
      <c r="H5009" s="16" t="str">
        <f aca="false">VLOOKUP(F5009,'[1]Goa Member''s Details Revised'!$C$2:$AO$7385,2,0)</f>
        <v>L. N. C</v>
      </c>
      <c r="I5009" s="15" t="n">
        <v>29</v>
      </c>
      <c r="J5009" s="15" t="s">
        <v>337</v>
      </c>
      <c r="K5009" s="15" t="n">
        <v>1994</v>
      </c>
      <c r="L5009" s="16" t="str">
        <f aca="false">VLOOKUP(F5009,'[1]Goa Member''s Details Revised'!$C$2:$AO$7385,9,0)</f>
        <v>Never</v>
      </c>
      <c r="M5009" s="15" t="s">
        <v>13774</v>
      </c>
      <c r="N5009" s="17" t="n">
        <f aca="false">VLOOKUP(F5009,'[1]Goa Member''s Details Revised'!$C$2:$AO$7385,5,0)</f>
        <v>22000</v>
      </c>
      <c r="O5009" s="17" t="n">
        <f aca="false">VLOOKUP(F5009,'[1]Goa Member''s Details Revised'!$C$2:$AO$7385,5,0)</f>
        <v>22000</v>
      </c>
      <c r="P5009" s="17" t="n">
        <f aca="false">VLOOKUP(F5009,'[1]Goa Member''s Details Revised'!$C$2:$AO$7385,6,0)</f>
        <v>22000</v>
      </c>
      <c r="Q5009" s="17" t="str">
        <f aca="false">VLOOKUP(F5009,'[1]Goa Member''s Details Revised'!$C$2:$AO$7385,8,0)</f>
        <v>I.R.M</v>
      </c>
      <c r="R5009" s="17" t="n">
        <f aca="false">+O5009-P5009</f>
        <v>0</v>
      </c>
      <c r="S5009" s="15" t="e">
        <f aca="false">+#REF!-K5009</f>
        <v>#REF!</v>
      </c>
      <c r="T5009" s="17" t="n">
        <f aca="false">IF(Q5009="regular",((P5009-(P5009/99)*S5009)),(P5009-(P5009*20%)))</f>
        <v>17600</v>
      </c>
      <c r="U5009" s="17" t="e">
        <f aca="false">((P5009-(P5009/99)*S5009))</f>
        <v>#REF!</v>
      </c>
      <c r="V5009" s="17" t="n">
        <f aca="false">IF(Q5009="regular",0,(P5009-(O5009*20%)))</f>
        <v>17600</v>
      </c>
      <c r="W5009" s="17"/>
      <c r="X5009" s="15"/>
      <c r="Y5009" s="18" t="str">
        <f aca="false">VLOOKUP(F5009,'[1]Goa Member''s Details Revised'!$C$2:$AO$7385,12,0)</f>
        <v>we send last reminder in 2012.then we did not receive any reply.</v>
      </c>
    </row>
    <row r="5010" customFormat="false" ht="15" hidden="false" customHeight="false" outlineLevel="0" collapsed="false">
      <c r="B5010" s="14" t="n">
        <v>5009</v>
      </c>
      <c r="C5010" s="15"/>
      <c r="D5010" s="15" t="s">
        <v>13775</v>
      </c>
      <c r="E5010" s="15" t="s">
        <v>25</v>
      </c>
      <c r="F5010" s="15" t="n">
        <v>1000259</v>
      </c>
      <c r="G5010" s="15"/>
      <c r="H5010" s="16" t="str">
        <f aca="false">VLOOKUP(F5010,'[1]Goa Member''s Details Revised'!$C$2:$AO$7385,2,0)</f>
        <v>L. N. C</v>
      </c>
      <c r="I5010" s="15" t="n">
        <v>30</v>
      </c>
      <c r="J5010" s="15" t="s">
        <v>337</v>
      </c>
      <c r="K5010" s="15" t="n">
        <v>1994</v>
      </c>
      <c r="L5010" s="16" t="str">
        <f aca="false">VLOOKUP(F5010,'[1]Goa Member''s Details Revised'!$C$2:$AO$7385,9,0)</f>
        <v>Never</v>
      </c>
      <c r="M5010" s="15" t="s">
        <v>13776</v>
      </c>
      <c r="N5010" s="17" t="n">
        <f aca="false">VLOOKUP(F5010,'[1]Goa Member''s Details Revised'!$C$2:$AO$7385,5,0)</f>
        <v>42000</v>
      </c>
      <c r="O5010" s="17" t="n">
        <f aca="false">VLOOKUP(F5010,'[1]Goa Member''s Details Revised'!$C$2:$AO$7385,5,0)</f>
        <v>42000</v>
      </c>
      <c r="P5010" s="17" t="n">
        <f aca="false">VLOOKUP(F5010,'[1]Goa Member''s Details Revised'!$C$2:$AO$7385,6,0)</f>
        <v>29400</v>
      </c>
      <c r="Q5010" s="17" t="str">
        <f aca="false">VLOOKUP(F5010,'[1]Goa Member''s Details Revised'!$C$2:$AO$7385,8,0)</f>
        <v>Outstanding</v>
      </c>
      <c r="R5010" s="17" t="n">
        <f aca="false">+O5010-P5010</f>
        <v>12600</v>
      </c>
      <c r="S5010" s="15" t="e">
        <f aca="false">+#REF!-K5010</f>
        <v>#REF!</v>
      </c>
      <c r="T5010" s="17" t="n">
        <f aca="false">IF(Q5010="regular",((P5010-(P5010/99)*S5010)),(P5010-(P5010*20%)))</f>
        <v>23520</v>
      </c>
      <c r="U5010" s="17" t="e">
        <f aca="false">((P5010-(P5010/99)*S5010))</f>
        <v>#REF!</v>
      </c>
      <c r="V5010" s="17" t="n">
        <f aca="false">IF(Q5010="regular",0,(P5010-(O5010*20%)))</f>
        <v>21000</v>
      </c>
      <c r="W5010" s="17"/>
      <c r="X5010" s="15"/>
      <c r="Y5010" s="18" t="str">
        <f aca="false">VLOOKUP(F5010,'[1]Goa Member''s Details Revised'!$C$2:$AO$7385,12,0)</f>
        <v>As POD last communication 07(Outstanding Rs. 12600/-)</v>
      </c>
    </row>
    <row r="5011" customFormat="false" ht="45" hidden="false" customHeight="false" outlineLevel="0" collapsed="false">
      <c r="B5011" s="14" t="n">
        <v>5010</v>
      </c>
      <c r="C5011" s="15"/>
      <c r="D5011" s="15" t="s">
        <v>13777</v>
      </c>
      <c r="E5011" s="15" t="s">
        <v>25</v>
      </c>
      <c r="F5011" s="15" t="n">
        <v>1000260</v>
      </c>
      <c r="G5011" s="15"/>
      <c r="H5011" s="16" t="str">
        <f aca="false">VLOOKUP(F5011,'[1]Goa Member''s Details Revised'!$C$2:$AO$7385,2,0)</f>
        <v>L. N. C</v>
      </c>
      <c r="I5011" s="15" t="n">
        <v>30</v>
      </c>
      <c r="J5011" s="15" t="s">
        <v>337</v>
      </c>
      <c r="K5011" s="15" t="n">
        <v>1994</v>
      </c>
      <c r="L5011" s="16" t="str">
        <f aca="false">VLOOKUP(F5011,'[1]Goa Member''s Details Revised'!$C$2:$AO$7385,9,0)</f>
        <v>Never</v>
      </c>
      <c r="M5011" s="15" t="s">
        <v>13778</v>
      </c>
      <c r="N5011" s="17" t="n">
        <f aca="false">VLOOKUP(F5011,'[1]Goa Member''s Details Revised'!$C$2:$AO$7385,5,0)</f>
        <v>65000</v>
      </c>
      <c r="O5011" s="17" t="n">
        <f aca="false">VLOOKUP(F5011,'[1]Goa Member''s Details Revised'!$C$2:$AO$7385,5,0)</f>
        <v>65000</v>
      </c>
      <c r="P5011" s="17" t="n">
        <f aca="false">VLOOKUP(F5011,'[1]Goa Member''s Details Revised'!$C$2:$AO$7385,6,0)</f>
        <v>65000</v>
      </c>
      <c r="Q5011" s="17" t="str">
        <f aca="false">VLOOKUP(F5011,'[1]Goa Member''s Details Revised'!$C$2:$AO$7385,8,0)</f>
        <v>I.R.M</v>
      </c>
      <c r="R5011" s="17" t="n">
        <f aca="false">+O5011-P5011</f>
        <v>0</v>
      </c>
      <c r="S5011" s="15" t="e">
        <f aca="false">+#REF!-K5011</f>
        <v>#REF!</v>
      </c>
      <c r="T5011" s="17" t="n">
        <f aca="false">IF(Q5011="regular",((P5011-(P5011/99)*S5011)),(P5011-(P5011*20%)))</f>
        <v>52000</v>
      </c>
      <c r="U5011" s="17" t="e">
        <f aca="false">((P5011-(P5011/99)*S5011))</f>
        <v>#REF!</v>
      </c>
      <c r="V5011" s="17" t="n">
        <f aca="false">IF(Q5011="regular",0,(P5011-(O5011*20%)))</f>
        <v>52000</v>
      </c>
      <c r="W5011" s="17"/>
      <c r="X5011" s="15"/>
      <c r="Y5011" s="18" t="str">
        <f aca="false">VLOOKUP(F5011,'[1]Goa Member''s Details Revised'!$C$2:$AO$7385,12,0)</f>
        <v>we send last reminder in 2012.then we did not receive any reply.membership transferred from Sunil Vanarse to Suveer Chainani in 99</v>
      </c>
    </row>
    <row r="5012" customFormat="false" ht="15" hidden="false" customHeight="false" outlineLevel="0" collapsed="false">
      <c r="B5012" s="14" t="n">
        <v>5011</v>
      </c>
      <c r="C5012" s="15"/>
      <c r="D5012" s="15" t="s">
        <v>13779</v>
      </c>
      <c r="E5012" s="15" t="s">
        <v>25</v>
      </c>
      <c r="F5012" s="15" t="n">
        <v>1000262</v>
      </c>
      <c r="G5012" s="15"/>
      <c r="H5012" s="16" t="str">
        <f aca="false">VLOOKUP(F5012,'[1]Goa Member''s Details Revised'!$C$2:$AO$7385,2,0)</f>
        <v>L. N. C</v>
      </c>
      <c r="I5012" s="15" t="n">
        <v>30</v>
      </c>
      <c r="J5012" s="15" t="s">
        <v>337</v>
      </c>
      <c r="K5012" s="15" t="n">
        <v>1994</v>
      </c>
      <c r="L5012" s="16" t="str">
        <f aca="false">VLOOKUP(F5012,'[1]Goa Member''s Details Revised'!$C$2:$AO$7385,9,0)</f>
        <v>Never</v>
      </c>
      <c r="M5012" s="15" t="s">
        <v>13780</v>
      </c>
      <c r="N5012" s="17" t="n">
        <f aca="false">VLOOKUP(F5012,'[1]Goa Member''s Details Revised'!$C$2:$AO$7385,5,0)</f>
        <v>22000</v>
      </c>
      <c r="O5012" s="17" t="n">
        <f aca="false">VLOOKUP(F5012,'[1]Goa Member''s Details Revised'!$C$2:$AO$7385,5,0)</f>
        <v>22000</v>
      </c>
      <c r="P5012" s="17" t="n">
        <f aca="false">VLOOKUP(F5012,'[1]Goa Member''s Details Revised'!$C$2:$AO$7385,6,0)</f>
        <v>22000</v>
      </c>
      <c r="Q5012" s="17" t="str">
        <f aca="false">VLOOKUP(F5012,'[1]Goa Member''s Details Revised'!$C$2:$AO$7385,8,0)</f>
        <v>I.R.M</v>
      </c>
      <c r="R5012" s="17" t="n">
        <f aca="false">+O5012-P5012</f>
        <v>0</v>
      </c>
      <c r="S5012" s="15" t="e">
        <f aca="false">+#REF!-K5012</f>
        <v>#REF!</v>
      </c>
      <c r="T5012" s="17" t="n">
        <f aca="false">IF(Q5012="regular",((P5012-(P5012/99)*S5012)),(P5012-(P5012*20%)))</f>
        <v>17600</v>
      </c>
      <c r="U5012" s="17" t="e">
        <f aca="false">((P5012-(P5012/99)*S5012))</f>
        <v>#REF!</v>
      </c>
      <c r="V5012" s="17" t="n">
        <f aca="false">IF(Q5012="regular",0,(P5012-(O5012*20%)))</f>
        <v>17600</v>
      </c>
      <c r="W5012" s="17"/>
      <c r="X5012" s="15"/>
      <c r="Y5012" s="18" t="str">
        <f aca="false">VLOOKUP(F5012,'[1]Goa Member''s Details Revised'!$C$2:$AO$7385,12,0)</f>
        <v>last communication 96</v>
      </c>
    </row>
    <row r="5013" customFormat="false" ht="30" hidden="false" customHeight="false" outlineLevel="0" collapsed="false">
      <c r="B5013" s="14" t="n">
        <v>5012</v>
      </c>
      <c r="C5013" s="15"/>
      <c r="D5013" s="15" t="s">
        <v>13781</v>
      </c>
      <c r="E5013" s="15" t="s">
        <v>25</v>
      </c>
      <c r="F5013" s="15" t="n">
        <v>1000272</v>
      </c>
      <c r="G5013" s="15"/>
      <c r="H5013" s="16" t="str">
        <f aca="false">VLOOKUP(F5013,'[1]Goa Member''s Details Revised'!$C$2:$AO$7385,2,0)</f>
        <v>L. N. C</v>
      </c>
      <c r="I5013" s="15" t="n">
        <v>28</v>
      </c>
      <c r="J5013" s="15" t="s">
        <v>337</v>
      </c>
      <c r="K5013" s="15" t="n">
        <v>1994</v>
      </c>
      <c r="L5013" s="16" t="str">
        <f aca="false">VLOOKUP(F5013,'[1]Goa Member''s Details Revised'!$C$2:$AO$7385,9,0)</f>
        <v>Never</v>
      </c>
      <c r="M5013" s="15" t="s">
        <v>13782</v>
      </c>
      <c r="N5013" s="17" t="n">
        <f aca="false">VLOOKUP(F5013,'[1]Goa Member''s Details Revised'!$C$2:$AO$7385,5,0)</f>
        <v>32000</v>
      </c>
      <c r="O5013" s="17" t="n">
        <f aca="false">VLOOKUP(F5013,'[1]Goa Member''s Details Revised'!$C$2:$AO$7385,5,0)</f>
        <v>32000</v>
      </c>
      <c r="P5013" s="17" t="n">
        <f aca="false">VLOOKUP(F5013,'[1]Goa Member''s Details Revised'!$C$2:$AO$7385,6,0)</f>
        <v>32000</v>
      </c>
      <c r="Q5013" s="17" t="str">
        <f aca="false">VLOOKUP(F5013,'[1]Goa Member''s Details Revised'!$C$2:$AO$7385,8,0)</f>
        <v>I.R.M</v>
      </c>
      <c r="R5013" s="17" t="n">
        <f aca="false">+O5013-P5013</f>
        <v>0</v>
      </c>
      <c r="S5013" s="15" t="e">
        <f aca="false">+#REF!-K5013</f>
        <v>#REF!</v>
      </c>
      <c r="T5013" s="17" t="n">
        <f aca="false">IF(Q5013="regular",((P5013-(P5013/99)*S5013)),(P5013-(P5013*20%)))</f>
        <v>25600</v>
      </c>
      <c r="U5013" s="17" t="e">
        <f aca="false">((P5013-(P5013/99)*S5013))</f>
        <v>#REF!</v>
      </c>
      <c r="V5013" s="17" t="n">
        <f aca="false">IF(Q5013="regular",0,(P5013-(O5013*20%)))</f>
        <v>25600</v>
      </c>
      <c r="W5013" s="17"/>
      <c r="X5013" s="15"/>
      <c r="Y5013" s="18" t="str">
        <f aca="false">VLOOKUP(F5013,'[1]Goa Member''s Details Revised'!$C$2:$AO$7385,12,0)</f>
        <v>we send last reminder in 2012.then we did not receive any reply.</v>
      </c>
    </row>
    <row r="5014" customFormat="false" ht="30" hidden="false" customHeight="false" outlineLevel="0" collapsed="false">
      <c r="B5014" s="14" t="n">
        <v>5013</v>
      </c>
      <c r="C5014" s="15"/>
      <c r="D5014" s="15" t="s">
        <v>13783</v>
      </c>
      <c r="E5014" s="15" t="s">
        <v>25</v>
      </c>
      <c r="F5014" s="15" t="n">
        <v>1000273</v>
      </c>
      <c r="G5014" s="15"/>
      <c r="H5014" s="16" t="str">
        <f aca="false">VLOOKUP(F5014,'[1]Goa Member''s Details Revised'!$C$2:$AO$7385,2,0)</f>
        <v>L. N. C</v>
      </c>
      <c r="I5014" s="15" t="n">
        <v>29</v>
      </c>
      <c r="J5014" s="15" t="s">
        <v>337</v>
      </c>
      <c r="K5014" s="15" t="n">
        <v>1994</v>
      </c>
      <c r="L5014" s="16" t="str">
        <f aca="false">VLOOKUP(F5014,'[1]Goa Member''s Details Revised'!$C$2:$AO$7385,9,0)</f>
        <v>Never</v>
      </c>
      <c r="M5014" s="15" t="s">
        <v>13784</v>
      </c>
      <c r="N5014" s="17" t="n">
        <f aca="false">VLOOKUP(F5014,'[1]Goa Member''s Details Revised'!$C$2:$AO$7385,5,0)</f>
        <v>22000</v>
      </c>
      <c r="O5014" s="17" t="n">
        <f aca="false">VLOOKUP(F5014,'[1]Goa Member''s Details Revised'!$C$2:$AO$7385,5,0)</f>
        <v>22000</v>
      </c>
      <c r="P5014" s="17" t="n">
        <f aca="false">VLOOKUP(F5014,'[1]Goa Member''s Details Revised'!$C$2:$AO$7385,6,0)</f>
        <v>22000</v>
      </c>
      <c r="Q5014" s="17" t="str">
        <f aca="false">VLOOKUP(F5014,'[1]Goa Member''s Details Revised'!$C$2:$AO$7385,8,0)</f>
        <v>I.R.M</v>
      </c>
      <c r="R5014" s="17" t="n">
        <f aca="false">+O5014-P5014</f>
        <v>0</v>
      </c>
      <c r="S5014" s="15" t="e">
        <f aca="false">+#REF!-K5014</f>
        <v>#REF!</v>
      </c>
      <c r="T5014" s="17" t="n">
        <f aca="false">IF(Q5014="regular",((P5014-(P5014/99)*S5014)),(P5014-(P5014*20%)))</f>
        <v>17600</v>
      </c>
      <c r="U5014" s="17" t="e">
        <f aca="false">((P5014-(P5014/99)*S5014))</f>
        <v>#REF!</v>
      </c>
      <c r="V5014" s="17" t="n">
        <f aca="false">IF(Q5014="regular",0,(P5014-(O5014*20%)))</f>
        <v>17600</v>
      </c>
      <c r="W5014" s="17"/>
      <c r="X5014" s="15"/>
      <c r="Y5014" s="18" t="str">
        <f aca="false">VLOOKUP(F5014,'[1]Goa Member''s Details Revised'!$C$2:$AO$7385,12,0)</f>
        <v>we send last reminder in 2012.then we did not receive any reply.</v>
      </c>
    </row>
    <row r="5015" customFormat="false" ht="30" hidden="false" customHeight="false" outlineLevel="0" collapsed="false">
      <c r="B5015" s="14" t="n">
        <v>5014</v>
      </c>
      <c r="C5015" s="15"/>
      <c r="D5015" s="15" t="s">
        <v>13785</v>
      </c>
      <c r="E5015" s="15" t="s">
        <v>25</v>
      </c>
      <c r="F5015" s="15" t="n">
        <v>1000274</v>
      </c>
      <c r="G5015" s="15"/>
      <c r="H5015" s="16" t="str">
        <f aca="false">VLOOKUP(F5015,'[1]Goa Member''s Details Revised'!$C$2:$AO$7385,2,0)</f>
        <v>L. N. C</v>
      </c>
      <c r="I5015" s="15" t="n">
        <v>29</v>
      </c>
      <c r="J5015" s="15" t="s">
        <v>337</v>
      </c>
      <c r="K5015" s="15" t="n">
        <v>1994</v>
      </c>
      <c r="L5015" s="16" t="n">
        <f aca="false">VLOOKUP(F5015,'[1]Goa Member''s Details Revised'!$C$2:$AO$7385,9,0)</f>
        <v>2012</v>
      </c>
      <c r="M5015" s="15" t="s">
        <v>13786</v>
      </c>
      <c r="N5015" s="17" t="n">
        <f aca="false">VLOOKUP(F5015,'[1]Goa Member''s Details Revised'!$C$2:$AO$7385,5,0)</f>
        <v>30000</v>
      </c>
      <c r="O5015" s="17" t="n">
        <f aca="false">VLOOKUP(F5015,'[1]Goa Member''s Details Revised'!$C$2:$AO$7385,5,0)</f>
        <v>30000</v>
      </c>
      <c r="P5015" s="17" t="n">
        <f aca="false">VLOOKUP(F5015,'[1]Goa Member''s Details Revised'!$C$2:$AO$7385,6,0)</f>
        <v>28500</v>
      </c>
      <c r="Q5015" s="17" t="str">
        <f aca="false">VLOOKUP(F5015,'[1]Goa Member''s Details Revised'!$C$2:$AO$7385,8,0)</f>
        <v>R.M</v>
      </c>
      <c r="R5015" s="17" t="n">
        <f aca="false">+O5015-P5015</f>
        <v>1500</v>
      </c>
      <c r="S5015" s="15" t="e">
        <f aca="false">+#REF!-K5015</f>
        <v>#REF!</v>
      </c>
      <c r="T5015" s="17" t="n">
        <f aca="false">IF(Q5015="regular",((P5015-(P5015/99)*S5015)),(P5015-(P5015*20%)))</f>
        <v>22800</v>
      </c>
      <c r="U5015" s="17" t="e">
        <f aca="false">((P5015-(P5015/99)*S5015))</f>
        <v>#REF!</v>
      </c>
      <c r="V5015" s="17" t="n">
        <f aca="false">IF(Q5015="regular",0,(P5015-(O5015*20%)))</f>
        <v>22500</v>
      </c>
      <c r="W5015" s="17"/>
      <c r="X5015" s="15"/>
      <c r="Y5015" s="18" t="str">
        <f aca="false">VLOOKUP(F5015,'[1]Goa Member''s Details Revised'!$C$2:$AO$7385,12,0)</f>
        <v>we send last reminder in 2012.then we did not receive any reply.</v>
      </c>
    </row>
    <row r="5016" customFormat="false" ht="15" hidden="false" customHeight="false" outlineLevel="0" collapsed="false">
      <c r="B5016" s="14" t="n">
        <v>5015</v>
      </c>
      <c r="C5016" s="15"/>
      <c r="D5016" s="15" t="s">
        <v>13787</v>
      </c>
      <c r="E5016" s="15" t="s">
        <v>25</v>
      </c>
      <c r="F5016" s="15" t="n">
        <v>1000275</v>
      </c>
      <c r="G5016" s="15"/>
      <c r="H5016" s="16" t="str">
        <f aca="false">VLOOKUP(F5016,'[1]Goa Member''s Details Revised'!$C$2:$AO$7385,2,0)</f>
        <v>L. N. C</v>
      </c>
      <c r="I5016" s="15" t="n">
        <v>30</v>
      </c>
      <c r="J5016" s="15" t="s">
        <v>337</v>
      </c>
      <c r="K5016" s="15" t="n">
        <v>1994</v>
      </c>
      <c r="L5016" s="16" t="n">
        <f aca="false">VLOOKUP(F5016,'[1]Goa Member''s Details Revised'!$C$2:$AO$7385,9,0)</f>
        <v>2008</v>
      </c>
      <c r="M5016" s="15" t="s">
        <v>13788</v>
      </c>
      <c r="N5016" s="17" t="n">
        <f aca="false">VLOOKUP(F5016,'[1]Goa Member''s Details Revised'!$C$2:$AO$7385,5,0)</f>
        <v>30000</v>
      </c>
      <c r="O5016" s="17" t="n">
        <f aca="false">VLOOKUP(F5016,'[1]Goa Member''s Details Revised'!$C$2:$AO$7385,5,0)</f>
        <v>30000</v>
      </c>
      <c r="P5016" s="17" t="n">
        <f aca="false">VLOOKUP(F5016,'[1]Goa Member''s Details Revised'!$C$2:$AO$7385,6,0)</f>
        <v>30000</v>
      </c>
      <c r="Q5016" s="17" t="str">
        <f aca="false">VLOOKUP(F5016,'[1]Goa Member''s Details Revised'!$C$2:$AO$7385,8,0)</f>
        <v>R.M</v>
      </c>
      <c r="R5016" s="17" t="n">
        <f aca="false">+O5016-P5016</f>
        <v>0</v>
      </c>
      <c r="S5016" s="15" t="e">
        <f aca="false">+#REF!-K5016</f>
        <v>#REF!</v>
      </c>
      <c r="T5016" s="17" t="n">
        <f aca="false">IF(Q5016="regular",((P5016-(P5016/99)*S5016)),(P5016-(P5016*20%)))</f>
        <v>24000</v>
      </c>
      <c r="U5016" s="17" t="e">
        <f aca="false">((P5016-(P5016/99)*S5016))</f>
        <v>#REF!</v>
      </c>
      <c r="V5016" s="17" t="n">
        <f aca="false">IF(Q5016="regular",0,(P5016-(O5016*20%)))</f>
        <v>24000</v>
      </c>
      <c r="W5016" s="17"/>
      <c r="X5016" s="15"/>
      <c r="Y5016" s="18" t="str">
        <f aca="false">VLOOKUP(F5016,'[1]Goa Member''s Details Revised'!$C$2:$AO$7385,12,0)</f>
        <v>telephonic reply on mail with dues detalis on 2018.</v>
      </c>
    </row>
    <row r="5017" customFormat="false" ht="15" hidden="false" customHeight="false" outlineLevel="0" collapsed="false">
      <c r="B5017" s="14" t="n">
        <v>5016</v>
      </c>
      <c r="C5017" s="15"/>
      <c r="D5017" s="15" t="s">
        <v>13789</v>
      </c>
      <c r="E5017" s="15" t="s">
        <v>25</v>
      </c>
      <c r="F5017" s="15" t="n">
        <v>1000276</v>
      </c>
      <c r="G5017" s="15"/>
      <c r="H5017" s="16" t="str">
        <f aca="false">VLOOKUP(F5017,'[1]Goa Member''s Details Revised'!$C$2:$AO$7385,2,0)</f>
        <v>L. N. C</v>
      </c>
      <c r="I5017" s="15" t="n">
        <v>29</v>
      </c>
      <c r="J5017" s="15" t="s">
        <v>337</v>
      </c>
      <c r="K5017" s="15" t="n">
        <v>1994</v>
      </c>
      <c r="L5017" s="16" t="str">
        <f aca="false">VLOOKUP(F5017,'[1]Goa Member''s Details Revised'!$C$2:$AO$7385,9,0)</f>
        <v>Never</v>
      </c>
      <c r="M5017" s="15" t="s">
        <v>1732</v>
      </c>
      <c r="N5017" s="17" t="n">
        <f aca="false">VLOOKUP(F5017,'[1]Goa Member''s Details Revised'!$C$2:$AO$7385,5,0)</f>
        <v>22000</v>
      </c>
      <c r="O5017" s="17" t="n">
        <f aca="false">VLOOKUP(F5017,'[1]Goa Member''s Details Revised'!$C$2:$AO$7385,5,0)</f>
        <v>22000</v>
      </c>
      <c r="P5017" s="17" t="n">
        <f aca="false">VLOOKUP(F5017,'[1]Goa Member''s Details Revised'!$C$2:$AO$7385,6,0)</f>
        <v>11000</v>
      </c>
      <c r="Q5017" s="17" t="str">
        <f aca="false">VLOOKUP(F5017,'[1]Goa Member''s Details Revised'!$C$2:$AO$7385,8,0)</f>
        <v>Outstanding</v>
      </c>
      <c r="R5017" s="17" t="n">
        <f aca="false">+O5017-P5017</f>
        <v>11000</v>
      </c>
      <c r="S5017" s="15" t="e">
        <f aca="false">+#REF!-K5017</f>
        <v>#REF!</v>
      </c>
      <c r="T5017" s="17" t="n">
        <f aca="false">IF(Q5017="regular",((P5017-(P5017/99)*S5017)),(P5017-(P5017*20%)))</f>
        <v>8800</v>
      </c>
      <c r="U5017" s="17" t="e">
        <f aca="false">((P5017-(P5017/99)*S5017))</f>
        <v>#REF!</v>
      </c>
      <c r="V5017" s="17" t="n">
        <f aca="false">IF(Q5017="regular",0,(P5017-(O5017*20%)))</f>
        <v>6600</v>
      </c>
      <c r="W5017" s="17"/>
      <c r="X5017" s="15"/>
      <c r="Y5017" s="18" t="str">
        <f aca="false">VLOOKUP(F5017,'[1]Goa Member''s Details Revised'!$C$2:$AO$7385,12,0)</f>
        <v>no communication till date (Outstanding Rs 11000/-) </v>
      </c>
    </row>
    <row r="5018" customFormat="false" ht="30" hidden="false" customHeight="false" outlineLevel="0" collapsed="false">
      <c r="B5018" s="14" t="n">
        <v>5017</v>
      </c>
      <c r="C5018" s="15"/>
      <c r="D5018" s="15" t="s">
        <v>13790</v>
      </c>
      <c r="E5018" s="15" t="s">
        <v>25</v>
      </c>
      <c r="F5018" s="15" t="n">
        <v>1000277</v>
      </c>
      <c r="G5018" s="15"/>
      <c r="H5018" s="16" t="str">
        <f aca="false">VLOOKUP(F5018,'[1]Goa Member''s Details Revised'!$C$2:$AO$7385,2,0)</f>
        <v>L. N. C</v>
      </c>
      <c r="I5018" s="15" t="n">
        <v>30</v>
      </c>
      <c r="J5018" s="15" t="s">
        <v>337</v>
      </c>
      <c r="K5018" s="15" t="n">
        <v>1994</v>
      </c>
      <c r="L5018" s="16" t="str">
        <f aca="false">VLOOKUP(F5018,'[1]Goa Member''s Details Revised'!$C$2:$AO$7385,9,0)</f>
        <v>Never</v>
      </c>
      <c r="M5018" s="15" t="s">
        <v>13791</v>
      </c>
      <c r="N5018" s="17" t="n">
        <f aca="false">VLOOKUP(F5018,'[1]Goa Member''s Details Revised'!$C$2:$AO$7385,5,0)</f>
        <v>22000</v>
      </c>
      <c r="O5018" s="17" t="n">
        <f aca="false">VLOOKUP(F5018,'[1]Goa Member''s Details Revised'!$C$2:$AO$7385,5,0)</f>
        <v>22000</v>
      </c>
      <c r="P5018" s="17" t="n">
        <f aca="false">VLOOKUP(F5018,'[1]Goa Member''s Details Revised'!$C$2:$AO$7385,6,0)</f>
        <v>22000</v>
      </c>
      <c r="Q5018" s="17" t="str">
        <f aca="false">VLOOKUP(F5018,'[1]Goa Member''s Details Revised'!$C$2:$AO$7385,8,0)</f>
        <v>I.R.M</v>
      </c>
      <c r="R5018" s="17" t="n">
        <f aca="false">+O5018-P5018</f>
        <v>0</v>
      </c>
      <c r="S5018" s="15" t="e">
        <f aca="false">+#REF!-K5018</f>
        <v>#REF!</v>
      </c>
      <c r="T5018" s="17" t="n">
        <f aca="false">IF(Q5018="regular",((P5018-(P5018/99)*S5018)),(P5018-(P5018*20%)))</f>
        <v>17600</v>
      </c>
      <c r="U5018" s="17" t="e">
        <f aca="false">((P5018-(P5018/99)*S5018))</f>
        <v>#REF!</v>
      </c>
      <c r="V5018" s="17" t="n">
        <f aca="false">IF(Q5018="regular",0,(P5018-(O5018*20%)))</f>
        <v>17600</v>
      </c>
      <c r="W5018" s="17"/>
      <c r="X5018" s="15"/>
      <c r="Y5018" s="18" t="str">
        <f aca="false">VLOOKUP(F5018,'[1]Goa Member''s Details Revised'!$C$2:$AO$7385,12,0)</f>
        <v>we send last reminder in 2012.then we did not receive any reply.</v>
      </c>
    </row>
    <row r="5019" customFormat="false" ht="30" hidden="false" customHeight="false" outlineLevel="0" collapsed="false">
      <c r="B5019" s="14" t="n">
        <v>5018</v>
      </c>
      <c r="C5019" s="15"/>
      <c r="D5019" s="15" t="s">
        <v>13792</v>
      </c>
      <c r="E5019" s="15" t="s">
        <v>25</v>
      </c>
      <c r="F5019" s="15" t="n">
        <v>1000278</v>
      </c>
      <c r="G5019" s="15"/>
      <c r="H5019" s="16" t="str">
        <f aca="false">VLOOKUP(F5019,'[1]Goa Member''s Details Revised'!$C$2:$AO$7385,2,0)</f>
        <v>L. N. C</v>
      </c>
      <c r="I5019" s="15" t="n">
        <v>26</v>
      </c>
      <c r="J5019" s="15" t="s">
        <v>337</v>
      </c>
      <c r="K5019" s="15" t="n">
        <v>1994</v>
      </c>
      <c r="L5019" s="16" t="n">
        <f aca="false">VLOOKUP(F5019,'[1]Goa Member''s Details Revised'!$C$2:$AO$7385,9,0)</f>
        <v>2010</v>
      </c>
      <c r="M5019" s="15" t="s">
        <v>13793</v>
      </c>
      <c r="N5019" s="17" t="n">
        <f aca="false">VLOOKUP(F5019,'[1]Goa Member''s Details Revised'!$C$2:$AO$7385,5,0)</f>
        <v>22000</v>
      </c>
      <c r="O5019" s="17" t="n">
        <f aca="false">VLOOKUP(F5019,'[1]Goa Member''s Details Revised'!$C$2:$AO$7385,5,0)</f>
        <v>22000</v>
      </c>
      <c r="P5019" s="17" t="n">
        <f aca="false">VLOOKUP(F5019,'[1]Goa Member''s Details Revised'!$C$2:$AO$7385,6,0)</f>
        <v>22000</v>
      </c>
      <c r="Q5019" s="17" t="str">
        <f aca="false">VLOOKUP(F5019,'[1]Goa Member''s Details Revised'!$C$2:$AO$7385,8,0)</f>
        <v>R.M</v>
      </c>
      <c r="R5019" s="17" t="n">
        <f aca="false">+O5019-P5019</f>
        <v>0</v>
      </c>
      <c r="S5019" s="15" t="e">
        <f aca="false">+#REF!-K5019</f>
        <v>#REF!</v>
      </c>
      <c r="T5019" s="17" t="n">
        <f aca="false">IF(Q5019="regular",((P5019-(P5019/99)*S5019)),(P5019-(P5019*20%)))</f>
        <v>17600</v>
      </c>
      <c r="U5019" s="17" t="e">
        <f aca="false">((P5019-(P5019/99)*S5019))</f>
        <v>#REF!</v>
      </c>
      <c r="V5019" s="17" t="n">
        <f aca="false">IF(Q5019="regular",0,(P5019-(O5019*20%)))</f>
        <v>17600</v>
      </c>
      <c r="W5019" s="17"/>
      <c r="X5019" s="15"/>
      <c r="Y5019" s="18" t="str">
        <f aca="false">VLOOKUP(F5019,'[1]Goa Member''s Details Revised'!$C$2:$AO$7385,12,0)</f>
        <v>Last reply for transferr in 2012 by mail then not send any reminder to memebr </v>
      </c>
    </row>
    <row r="5020" customFormat="false" ht="30" hidden="false" customHeight="false" outlineLevel="0" collapsed="false">
      <c r="B5020" s="14" t="n">
        <v>5019</v>
      </c>
      <c r="C5020" s="15"/>
      <c r="D5020" s="15" t="s">
        <v>13794</v>
      </c>
      <c r="E5020" s="15" t="s">
        <v>25</v>
      </c>
      <c r="F5020" s="15" t="n">
        <v>1000279</v>
      </c>
      <c r="G5020" s="15"/>
      <c r="H5020" s="16" t="str">
        <f aca="false">VLOOKUP(F5020,'[1]Goa Member''s Details Revised'!$C$2:$AO$7385,2,0)</f>
        <v>L. N. C</v>
      </c>
      <c r="I5020" s="15" t="n">
        <v>27</v>
      </c>
      <c r="J5020" s="15" t="s">
        <v>337</v>
      </c>
      <c r="K5020" s="15" t="n">
        <v>1994</v>
      </c>
      <c r="L5020" s="16" t="n">
        <f aca="false">VLOOKUP(F5020,'[1]Goa Member''s Details Revised'!$C$2:$AO$7385,9,0)</f>
        <v>2016</v>
      </c>
      <c r="M5020" s="15" t="s">
        <v>13795</v>
      </c>
      <c r="N5020" s="17" t="n">
        <f aca="false">VLOOKUP(F5020,'[1]Goa Member''s Details Revised'!$C$2:$AO$7385,5,0)</f>
        <v>30000</v>
      </c>
      <c r="O5020" s="17" t="n">
        <f aca="false">VLOOKUP(F5020,'[1]Goa Member''s Details Revised'!$C$2:$AO$7385,5,0)</f>
        <v>30000</v>
      </c>
      <c r="P5020" s="17" t="n">
        <f aca="false">VLOOKUP(F5020,'[1]Goa Member''s Details Revised'!$C$2:$AO$7385,6,0)</f>
        <v>30000</v>
      </c>
      <c r="Q5020" s="17" t="str">
        <f aca="false">VLOOKUP(F5020,'[1]Goa Member''s Details Revised'!$C$2:$AO$7385,8,0)</f>
        <v>R.M</v>
      </c>
      <c r="R5020" s="17" t="n">
        <f aca="false">+O5020-P5020</f>
        <v>0</v>
      </c>
      <c r="S5020" s="15" t="e">
        <f aca="false">+#REF!-K5020</f>
        <v>#REF!</v>
      </c>
      <c r="T5020" s="17" t="n">
        <f aca="false">IF(Q5020="regular",((P5020-(P5020/99)*S5020)),(P5020-(P5020*20%)))</f>
        <v>24000</v>
      </c>
      <c r="U5020" s="17" t="e">
        <f aca="false">((P5020-(P5020/99)*S5020))</f>
        <v>#REF!</v>
      </c>
      <c r="V5020" s="17" t="n">
        <f aca="false">IF(Q5020="regular",0,(P5020-(O5020*20%)))</f>
        <v>24000</v>
      </c>
      <c r="W5020" s="17"/>
      <c r="X5020" s="15"/>
      <c r="Y5020" s="18" t="str">
        <f aca="false">VLOOKUP(F5020,'[1]Goa Member''s Details Revised'!$C$2:$AO$7385,12,0)</f>
        <v>send reminder for his pending amc on 23/06/2022 and many more…</v>
      </c>
    </row>
    <row r="5021" customFormat="false" ht="30" hidden="false" customHeight="false" outlineLevel="0" collapsed="false">
      <c r="B5021" s="14" t="n">
        <v>5020</v>
      </c>
      <c r="C5021" s="15"/>
      <c r="D5021" s="15" t="s">
        <v>13796</v>
      </c>
      <c r="E5021" s="15" t="s">
        <v>25</v>
      </c>
      <c r="F5021" s="15" t="n">
        <v>1000280</v>
      </c>
      <c r="G5021" s="15"/>
      <c r="H5021" s="16" t="str">
        <f aca="false">VLOOKUP(F5021,'[1]Goa Member''s Details Revised'!$C$2:$AO$7385,2,0)</f>
        <v>L. N. C</v>
      </c>
      <c r="I5021" s="15" t="n">
        <v>26</v>
      </c>
      <c r="J5021" s="15" t="s">
        <v>337</v>
      </c>
      <c r="K5021" s="15" t="n">
        <v>1994</v>
      </c>
      <c r="L5021" s="16" t="str">
        <f aca="false">VLOOKUP(F5021,'[1]Goa Member''s Details Revised'!$C$2:$AO$7385,9,0)</f>
        <v>Never</v>
      </c>
      <c r="M5021" s="15" t="s">
        <v>13797</v>
      </c>
      <c r="N5021" s="17" t="n">
        <f aca="false">VLOOKUP(F5021,'[1]Goa Member''s Details Revised'!$C$2:$AO$7385,5,0)</f>
        <v>30000</v>
      </c>
      <c r="O5021" s="17" t="n">
        <f aca="false">VLOOKUP(F5021,'[1]Goa Member''s Details Revised'!$C$2:$AO$7385,5,0)</f>
        <v>30000</v>
      </c>
      <c r="P5021" s="17" t="n">
        <f aca="false">VLOOKUP(F5021,'[1]Goa Member''s Details Revised'!$C$2:$AO$7385,6,0)</f>
        <v>30000</v>
      </c>
      <c r="Q5021" s="17" t="str">
        <f aca="false">VLOOKUP(F5021,'[1]Goa Member''s Details Revised'!$C$2:$AO$7385,8,0)</f>
        <v>I.R.M</v>
      </c>
      <c r="R5021" s="17" t="n">
        <f aca="false">+O5021-P5021</f>
        <v>0</v>
      </c>
      <c r="S5021" s="15" t="e">
        <f aca="false">+#REF!-K5021</f>
        <v>#REF!</v>
      </c>
      <c r="T5021" s="17" t="n">
        <f aca="false">IF(Q5021="regular",((P5021-(P5021/99)*S5021)),(P5021-(P5021*20%)))</f>
        <v>24000</v>
      </c>
      <c r="U5021" s="17" t="e">
        <f aca="false">((P5021-(P5021/99)*S5021))</f>
        <v>#REF!</v>
      </c>
      <c r="V5021" s="17" t="n">
        <f aca="false">IF(Q5021="regular",0,(P5021-(O5021*20%)))</f>
        <v>24000</v>
      </c>
      <c r="W5021" s="17"/>
      <c r="X5021" s="15"/>
      <c r="Y5021" s="18" t="str">
        <f aca="false">VLOOKUP(F5021,'[1]Goa Member''s Details Revised'!$C$2:$AO$7385,12,0)</f>
        <v>we send last reminder in 2012.then we did not receive any reply.</v>
      </c>
    </row>
    <row r="5022" customFormat="false" ht="15" hidden="false" customHeight="false" outlineLevel="0" collapsed="false">
      <c r="B5022" s="14" t="n">
        <v>5021</v>
      </c>
      <c r="C5022" s="15"/>
      <c r="D5022" s="15" t="s">
        <v>13798</v>
      </c>
      <c r="E5022" s="15" t="s">
        <v>25</v>
      </c>
      <c r="F5022" s="15" t="n">
        <v>1000281</v>
      </c>
      <c r="G5022" s="15"/>
      <c r="H5022" s="16" t="str">
        <f aca="false">VLOOKUP(F5022,'[1]Goa Member''s Details Revised'!$C$2:$AO$7385,2,0)</f>
        <v>L. N. C</v>
      </c>
      <c r="I5022" s="15" t="n">
        <v>22</v>
      </c>
      <c r="J5022" s="15" t="s">
        <v>337</v>
      </c>
      <c r="K5022" s="15" t="n">
        <v>1994</v>
      </c>
      <c r="L5022" s="16" t="n">
        <f aca="false">VLOOKUP(F5022,'[1]Goa Member''s Details Revised'!$C$2:$AO$7385,9,0)</f>
        <v>2011</v>
      </c>
      <c r="M5022" s="15" t="s">
        <v>13799</v>
      </c>
      <c r="N5022" s="17" t="n">
        <f aca="false">VLOOKUP(F5022,'[1]Goa Member''s Details Revised'!$C$2:$AO$7385,5,0)</f>
        <v>65000</v>
      </c>
      <c r="O5022" s="17" t="n">
        <f aca="false">VLOOKUP(F5022,'[1]Goa Member''s Details Revised'!$C$2:$AO$7385,5,0)</f>
        <v>65000</v>
      </c>
      <c r="P5022" s="17" t="n">
        <v>0</v>
      </c>
      <c r="Q5022" s="17" t="str">
        <f aca="false">VLOOKUP(F5022,'[1]Goa Member''s Details Revised'!$C$2:$AO$7385,8,0)</f>
        <v>I.R.M</v>
      </c>
      <c r="R5022" s="17" t="n">
        <f aca="false">+O5022-P5022</f>
        <v>65000</v>
      </c>
      <c r="S5022" s="15" t="e">
        <f aca="false">+#REF!-K5022</f>
        <v>#REF!</v>
      </c>
      <c r="T5022" s="17" t="n">
        <f aca="false">IF(Q5022="regular",((P5022-(P5022/99)*S5022)),(P5022-(P5022*20%)))</f>
        <v>0</v>
      </c>
      <c r="U5022" s="17" t="e">
        <f aca="false">((P5022-(P5022/99)*S5022))</f>
        <v>#REF!</v>
      </c>
      <c r="V5022" s="17" t="n">
        <f aca="false">IF(Q5022="regular",0,(P5022-(O5022*20%)))</f>
        <v>-13000</v>
      </c>
      <c r="W5022" s="17"/>
      <c r="X5022" s="15"/>
      <c r="Y5022" s="18" t="str">
        <f aca="false">VLOOKUP(F5022,'[1]Goa Member''s Details Revised'!$C$2:$AO$7385,12,0)</f>
        <v>no reminder send so last communication 12, Lucky winner</v>
      </c>
    </row>
    <row r="5023" customFormat="false" ht="15" hidden="false" customHeight="false" outlineLevel="0" collapsed="false">
      <c r="B5023" s="14" t="n">
        <v>5022</v>
      </c>
      <c r="C5023" s="15"/>
      <c r="D5023" s="15" t="s">
        <v>13800</v>
      </c>
      <c r="E5023" s="15" t="s">
        <v>25</v>
      </c>
      <c r="F5023" s="15" t="n">
        <v>1000282</v>
      </c>
      <c r="G5023" s="15"/>
      <c r="H5023" s="16" t="str">
        <f aca="false">VLOOKUP(F5023,'[1]Goa Member''s Details Revised'!$C$2:$AO$7385,2,0)</f>
        <v>L. N. C</v>
      </c>
      <c r="I5023" s="15" t="n">
        <v>29</v>
      </c>
      <c r="J5023" s="15" t="s">
        <v>337</v>
      </c>
      <c r="K5023" s="15" t="n">
        <v>1994</v>
      </c>
      <c r="L5023" s="16" t="str">
        <f aca="false">VLOOKUP(F5023,'[1]Goa Member''s Details Revised'!$C$2:$AO$7385,9,0)</f>
        <v>Never</v>
      </c>
      <c r="M5023" s="15" t="s">
        <v>13801</v>
      </c>
      <c r="N5023" s="17" t="n">
        <f aca="false">VLOOKUP(F5023,'[1]Goa Member''s Details Revised'!$C$2:$AO$7385,5,0)</f>
        <v>30000</v>
      </c>
      <c r="O5023" s="17" t="n">
        <f aca="false">VLOOKUP(F5023,'[1]Goa Member''s Details Revised'!$C$2:$AO$7385,5,0)</f>
        <v>30000</v>
      </c>
      <c r="P5023" s="17" t="n">
        <f aca="false">VLOOKUP(F5023,'[1]Goa Member''s Details Revised'!$C$2:$AO$7385,6,0)</f>
        <v>7500</v>
      </c>
      <c r="Q5023" s="17" t="str">
        <f aca="false">VLOOKUP(F5023,'[1]Goa Member''s Details Revised'!$C$2:$AO$7385,8,0)</f>
        <v>Outstanding</v>
      </c>
      <c r="R5023" s="17" t="n">
        <f aca="false">+O5023-P5023</f>
        <v>22500</v>
      </c>
      <c r="S5023" s="15" t="e">
        <f aca="false">+#REF!-K5023</f>
        <v>#REF!</v>
      </c>
      <c r="T5023" s="17" t="n">
        <f aca="false">IF(Q5023="regular",((P5023-(P5023/99)*S5023)),(P5023-(P5023*20%)))</f>
        <v>6000</v>
      </c>
      <c r="U5023" s="17" t="e">
        <f aca="false">((P5023-(P5023/99)*S5023))</f>
        <v>#REF!</v>
      </c>
      <c r="V5023" s="17" t="n">
        <f aca="false">IF(Q5023="regular",0,(P5023-(O5023*20%)))</f>
        <v>1500</v>
      </c>
      <c r="W5023" s="17"/>
      <c r="X5023" s="15"/>
      <c r="Y5023" s="18" t="str">
        <f aca="false">VLOOKUP(F5023,'[1]Goa Member''s Details Revised'!$C$2:$AO$7385,12,0)</f>
        <v>As POD last communication 07(Outstanding Rs. 22000/-)</v>
      </c>
    </row>
    <row r="5024" customFormat="false" ht="15" hidden="false" customHeight="false" outlineLevel="0" collapsed="false">
      <c r="B5024" s="14" t="n">
        <v>5023</v>
      </c>
      <c r="C5024" s="15"/>
      <c r="D5024" s="15" t="s">
        <v>13802</v>
      </c>
      <c r="E5024" s="15" t="s">
        <v>25</v>
      </c>
      <c r="F5024" s="15" t="n">
        <v>1000283</v>
      </c>
      <c r="G5024" s="15"/>
      <c r="H5024" s="16" t="str">
        <f aca="false">VLOOKUP(F5024,'[1]Goa Member''s Details Revised'!$C$2:$AO$7385,2,0)</f>
        <v>L. N. C</v>
      </c>
      <c r="I5024" s="15" t="n">
        <v>18</v>
      </c>
      <c r="J5024" s="15" t="s">
        <v>337</v>
      </c>
      <c r="K5024" s="15" t="n">
        <v>1994</v>
      </c>
      <c r="L5024" s="16" t="str">
        <f aca="false">VLOOKUP(F5024,'[1]Goa Member''s Details Revised'!$C$2:$AO$7385,9,0)</f>
        <v>Never</v>
      </c>
      <c r="M5024" s="15" t="s">
        <v>13803</v>
      </c>
      <c r="N5024" s="17" t="n">
        <f aca="false">VLOOKUP(F5024,'[1]Goa Member''s Details Revised'!$C$2:$AO$7385,5,0)</f>
        <v>52000</v>
      </c>
      <c r="O5024" s="17" t="n">
        <f aca="false">VLOOKUP(F5024,'[1]Goa Member''s Details Revised'!$C$2:$AO$7385,5,0)</f>
        <v>52000</v>
      </c>
      <c r="P5024" s="17" t="n">
        <f aca="false">VLOOKUP(F5024,'[1]Goa Member''s Details Revised'!$C$2:$AO$7385,6,0)</f>
        <v>52000</v>
      </c>
      <c r="Q5024" s="17" t="str">
        <f aca="false">VLOOKUP(F5024,'[1]Goa Member''s Details Revised'!$C$2:$AO$7385,8,0)</f>
        <v>I.R.M</v>
      </c>
      <c r="R5024" s="17" t="n">
        <f aca="false">+O5024-P5024</f>
        <v>0</v>
      </c>
      <c r="S5024" s="15" t="e">
        <f aca="false">+#REF!-K5024</f>
        <v>#REF!</v>
      </c>
      <c r="T5024" s="17" t="n">
        <f aca="false">IF(Q5024="regular",((P5024-(P5024/99)*S5024)),(P5024-(P5024*20%)))</f>
        <v>41600</v>
      </c>
      <c r="U5024" s="17" t="e">
        <f aca="false">((P5024-(P5024/99)*S5024))</f>
        <v>#REF!</v>
      </c>
      <c r="V5024" s="17" t="n">
        <f aca="false">IF(Q5024="regular",0,(P5024-(O5024*20%)))</f>
        <v>41600</v>
      </c>
      <c r="W5024" s="17"/>
      <c r="X5024" s="15"/>
      <c r="Y5024" s="18" t="str">
        <f aca="false">VLOOKUP(F5024,'[1]Goa Member''s Details Revised'!$C$2:$AO$7385,12,0)</f>
        <v>last communication 99</v>
      </c>
    </row>
    <row r="5025" customFormat="false" ht="15" hidden="false" customHeight="false" outlineLevel="0" collapsed="false">
      <c r="B5025" s="14" t="n">
        <v>5024</v>
      </c>
      <c r="C5025" s="15"/>
      <c r="D5025" s="15" t="s">
        <v>13804</v>
      </c>
      <c r="E5025" s="15" t="s">
        <v>25</v>
      </c>
      <c r="F5025" s="15" t="n">
        <v>1000285</v>
      </c>
      <c r="G5025" s="15"/>
      <c r="H5025" s="16" t="str">
        <f aca="false">VLOOKUP(F5025,'[1]Goa Member''s Details Revised'!$C$2:$AO$7385,2,0)</f>
        <v>L. N. C</v>
      </c>
      <c r="I5025" s="15" t="n">
        <v>24</v>
      </c>
      <c r="J5025" s="15" t="s">
        <v>337</v>
      </c>
      <c r="K5025" s="15" t="n">
        <v>1994</v>
      </c>
      <c r="L5025" s="16" t="n">
        <f aca="false">VLOOKUP(F5025,'[1]Goa Member''s Details Revised'!$C$2:$AO$7385,9,0)</f>
        <v>2017</v>
      </c>
      <c r="M5025" s="21" t="s">
        <v>13805</v>
      </c>
      <c r="N5025" s="17" t="n">
        <f aca="false">VLOOKUP(F5025,'[1]Goa Member''s Details Revised'!$C$2:$AO$7385,5,0)</f>
        <v>52000</v>
      </c>
      <c r="O5025" s="17" t="n">
        <f aca="false">VLOOKUP(F5025,'[1]Goa Member''s Details Revised'!$C$2:$AO$7385,5,0)</f>
        <v>52000</v>
      </c>
      <c r="P5025" s="17" t="n">
        <f aca="false">VLOOKUP(F5025,'[1]Goa Member''s Details Revised'!$C$2:$AO$7385,6,0)</f>
        <v>52000</v>
      </c>
      <c r="Q5025" s="17" t="str">
        <f aca="false">VLOOKUP(F5025,'[1]Goa Member''s Details Revised'!$C$2:$AO$7385,8,0)</f>
        <v>Cancelled</v>
      </c>
      <c r="R5025" s="17" t="n">
        <f aca="false">+O5025-P5025</f>
        <v>0</v>
      </c>
      <c r="S5025" s="15" t="e">
        <f aca="false">+#REF!-K5025</f>
        <v>#REF!</v>
      </c>
      <c r="T5025" s="17" t="n">
        <f aca="false">IF(Q5025="regular",((P5025-(P5025/99)*S5025)),(P5025-(P5025*20%)))</f>
        <v>41600</v>
      </c>
      <c r="U5025" s="17" t="e">
        <f aca="false">((P5025-(P5025/99)*S5025))</f>
        <v>#REF!</v>
      </c>
      <c r="V5025" s="17" t="n">
        <f aca="false">IF(Q5025="regular",0,(P5025-(O5025*20%)))</f>
        <v>41600</v>
      </c>
      <c r="W5025" s="17"/>
      <c r="X5025" s="15"/>
      <c r="Y5025" s="18" t="str">
        <f aca="false">VLOOKUP(F5025,'[1]Goa Member''s Details Revised'!$C$2:$AO$7385,12,0)</f>
        <v>cancelled on 20/8/2022</v>
      </c>
    </row>
    <row r="5026" customFormat="false" ht="30" hidden="false" customHeight="false" outlineLevel="0" collapsed="false">
      <c r="B5026" s="14" t="n">
        <v>5025</v>
      </c>
      <c r="C5026" s="15"/>
      <c r="D5026" s="15" t="s">
        <v>13806</v>
      </c>
      <c r="E5026" s="15" t="s">
        <v>25</v>
      </c>
      <c r="F5026" s="15" t="n">
        <v>1000286</v>
      </c>
      <c r="G5026" s="15"/>
      <c r="H5026" s="16" t="str">
        <f aca="false">VLOOKUP(F5026,'[1]Goa Member''s Details Revised'!$C$2:$AO$7385,2,0)</f>
        <v>L. N. C</v>
      </c>
      <c r="I5026" s="15" t="n">
        <v>9</v>
      </c>
      <c r="J5026" s="15" t="s">
        <v>337</v>
      </c>
      <c r="K5026" s="15" t="n">
        <v>1994</v>
      </c>
      <c r="L5026" s="16" t="str">
        <f aca="false">VLOOKUP(F5026,'[1]Goa Member''s Details Revised'!$C$2:$AO$7385,9,0)</f>
        <v>Never</v>
      </c>
      <c r="M5026" s="15" t="s">
        <v>13807</v>
      </c>
      <c r="N5026" s="17" t="n">
        <f aca="false">VLOOKUP(F5026,'[1]Goa Member''s Details Revised'!$C$2:$AO$7385,5,0)</f>
        <v>22000</v>
      </c>
      <c r="O5026" s="17" t="n">
        <f aca="false">VLOOKUP(F5026,'[1]Goa Member''s Details Revised'!$C$2:$AO$7385,5,0)</f>
        <v>22000</v>
      </c>
      <c r="P5026" s="17" t="n">
        <f aca="false">VLOOKUP(F5026,'[1]Goa Member''s Details Revised'!$C$2:$AO$7385,6,0)</f>
        <v>15600</v>
      </c>
      <c r="Q5026" s="17" t="str">
        <f aca="false">VLOOKUP(F5026,'[1]Goa Member''s Details Revised'!$C$2:$AO$7385,8,0)</f>
        <v>Outstanding</v>
      </c>
      <c r="R5026" s="17" t="n">
        <f aca="false">+O5026-P5026</f>
        <v>6400</v>
      </c>
      <c r="S5026" s="15" t="e">
        <f aca="false">+#REF!-K5026</f>
        <v>#REF!</v>
      </c>
      <c r="T5026" s="17" t="n">
        <f aca="false">IF(Q5026="regular",((P5026-(P5026/99)*S5026)),(P5026-(P5026*20%)))</f>
        <v>12480</v>
      </c>
      <c r="U5026" s="17" t="e">
        <f aca="false">((P5026-(P5026/99)*S5026))</f>
        <v>#REF!</v>
      </c>
      <c r="V5026" s="17" t="n">
        <f aca="false">IF(Q5026="regular",0,(P5026-(O5026*20%)))</f>
        <v>11200</v>
      </c>
      <c r="W5026" s="17"/>
      <c r="X5026" s="15"/>
      <c r="Y5026" s="18" t="str">
        <f aca="false">VLOOKUP(F5026,'[1]Goa Member''s Details Revised'!$C$2:$AO$7385,12,0)</f>
        <v>AsPOD last communication 07 (Outstanding Rs. 6400) No App frm</v>
      </c>
    </row>
    <row r="5027" customFormat="false" ht="15" hidden="false" customHeight="false" outlineLevel="0" collapsed="false">
      <c r="B5027" s="14" t="n">
        <v>5026</v>
      </c>
      <c r="C5027" s="15"/>
      <c r="D5027" s="15" t="s">
        <v>13808</v>
      </c>
      <c r="E5027" s="15" t="s">
        <v>25</v>
      </c>
      <c r="F5027" s="15" t="n">
        <v>1000287</v>
      </c>
      <c r="G5027" s="15"/>
      <c r="H5027" s="16" t="str">
        <f aca="false">VLOOKUP(F5027,'[1]Goa Member''s Details Revised'!$C$2:$AO$7385,2,0)</f>
        <v>L. N. C</v>
      </c>
      <c r="I5027" s="15" t="n">
        <v>29</v>
      </c>
      <c r="J5027" s="15" t="s">
        <v>337</v>
      </c>
      <c r="K5027" s="15" t="n">
        <v>1994</v>
      </c>
      <c r="L5027" s="16" t="str">
        <f aca="false">VLOOKUP(F5027,'[1]Goa Member''s Details Revised'!$C$2:$AO$7385,9,0)</f>
        <v>Never</v>
      </c>
      <c r="M5027" s="15" t="s">
        <v>13809</v>
      </c>
      <c r="N5027" s="17" t="n">
        <f aca="false">VLOOKUP(F5027,'[1]Goa Member''s Details Revised'!$C$2:$AO$7385,5,0)</f>
        <v>22000</v>
      </c>
      <c r="O5027" s="17" t="n">
        <f aca="false">VLOOKUP(F5027,'[1]Goa Member''s Details Revised'!$C$2:$AO$7385,5,0)</f>
        <v>22000</v>
      </c>
      <c r="P5027" s="17" t="n">
        <f aca="false">VLOOKUP(F5027,'[1]Goa Member''s Details Revised'!$C$2:$AO$7385,6,0)</f>
        <v>22000</v>
      </c>
      <c r="Q5027" s="17" t="str">
        <f aca="false">VLOOKUP(F5027,'[1]Goa Member''s Details Revised'!$C$2:$AO$7385,8,0)</f>
        <v>I.R.M</v>
      </c>
      <c r="R5027" s="17" t="n">
        <f aca="false">+O5027-P5027</f>
        <v>0</v>
      </c>
      <c r="S5027" s="15" t="e">
        <f aca="false">+#REF!-K5027</f>
        <v>#REF!</v>
      </c>
      <c r="T5027" s="17" t="n">
        <f aca="false">IF(Q5027="regular",((P5027-(P5027/99)*S5027)),(P5027-(P5027*20%)))</f>
        <v>17600</v>
      </c>
      <c r="U5027" s="17" t="e">
        <f aca="false">((P5027-(P5027/99)*S5027))</f>
        <v>#REF!</v>
      </c>
      <c r="V5027" s="17" t="n">
        <f aca="false">IF(Q5027="regular",0,(P5027-(O5027*20%)))</f>
        <v>17600</v>
      </c>
      <c r="W5027" s="17"/>
      <c r="X5027" s="15"/>
      <c r="Y5027" s="18" t="str">
        <f aca="false">VLOOKUP(F5027,'[1]Goa Member''s Details Revised'!$C$2:$AO$7385,12,0)</f>
        <v>last communication 94</v>
      </c>
    </row>
    <row r="5028" customFormat="false" ht="15" hidden="false" customHeight="false" outlineLevel="0" collapsed="false">
      <c r="B5028" s="14" t="n">
        <v>5027</v>
      </c>
      <c r="C5028" s="15"/>
      <c r="D5028" s="15" t="s">
        <v>13810</v>
      </c>
      <c r="E5028" s="15" t="s">
        <v>25</v>
      </c>
      <c r="F5028" s="15" t="n">
        <v>1000291</v>
      </c>
      <c r="G5028" s="15"/>
      <c r="H5028" s="16" t="str">
        <f aca="false">VLOOKUP(F5028,'[1]Goa Member''s Details Revised'!$C$2:$AO$7385,2,0)</f>
        <v>L. N. C</v>
      </c>
      <c r="I5028" s="15" t="n">
        <v>16</v>
      </c>
      <c r="J5028" s="15" t="s">
        <v>337</v>
      </c>
      <c r="K5028" s="15" t="n">
        <v>1994</v>
      </c>
      <c r="L5028" s="16" t="str">
        <f aca="false">VLOOKUP(F5028,'[1]Goa Member''s Details Revised'!$C$2:$AO$7385,9,0)</f>
        <v>Never</v>
      </c>
      <c r="M5028" s="15" t="s">
        <v>13811</v>
      </c>
      <c r="N5028" s="17" t="n">
        <f aca="false">VLOOKUP(F5028,'[1]Goa Member''s Details Revised'!$C$2:$AO$7385,5,0)</f>
        <v>22000</v>
      </c>
      <c r="O5028" s="17" t="n">
        <f aca="false">VLOOKUP(F5028,'[1]Goa Member''s Details Revised'!$C$2:$AO$7385,5,0)</f>
        <v>22000</v>
      </c>
      <c r="P5028" s="17" t="n">
        <f aca="false">VLOOKUP(F5028,'[1]Goa Member''s Details Revised'!$C$2:$AO$7385,6,0)</f>
        <v>22000</v>
      </c>
      <c r="Q5028" s="17" t="str">
        <f aca="false">VLOOKUP(F5028,'[1]Goa Member''s Details Revised'!$C$2:$AO$7385,8,0)</f>
        <v>I.R.M</v>
      </c>
      <c r="R5028" s="17" t="n">
        <f aca="false">+O5028-P5028</f>
        <v>0</v>
      </c>
      <c r="S5028" s="15" t="e">
        <f aca="false">+#REF!-K5028</f>
        <v>#REF!</v>
      </c>
      <c r="T5028" s="17" t="n">
        <f aca="false">IF(Q5028="regular",((P5028-(P5028/99)*S5028)),(P5028-(P5028*20%)))</f>
        <v>17600</v>
      </c>
      <c r="U5028" s="17" t="e">
        <f aca="false">((P5028-(P5028/99)*S5028))</f>
        <v>#REF!</v>
      </c>
      <c r="V5028" s="17" t="n">
        <f aca="false">IF(Q5028="regular",0,(P5028-(O5028*20%)))</f>
        <v>17600</v>
      </c>
      <c r="W5028" s="17"/>
      <c r="X5028" s="15"/>
      <c r="Y5028" s="18" t="str">
        <f aca="false">VLOOKUP(F5028,'[1]Goa Member''s Details Revised'!$C$2:$AO$7385,12,0)</f>
        <v>telephonic reply on mail with dues detalis on 01/10/2015.</v>
      </c>
    </row>
    <row r="5029" customFormat="false" ht="15" hidden="false" customHeight="false" outlineLevel="0" collapsed="false">
      <c r="B5029" s="14" t="n">
        <v>5028</v>
      </c>
      <c r="C5029" s="15"/>
      <c r="D5029" s="15" t="s">
        <v>13812</v>
      </c>
      <c r="E5029" s="15" t="s">
        <v>25</v>
      </c>
      <c r="F5029" s="15" t="n">
        <v>1000294</v>
      </c>
      <c r="G5029" s="15"/>
      <c r="H5029" s="16" t="str">
        <f aca="false">VLOOKUP(F5029,'[1]Goa Member''s Details Revised'!$C$2:$AO$7385,2,0)</f>
        <v>L. N. C</v>
      </c>
      <c r="I5029" s="15" t="n">
        <v>27</v>
      </c>
      <c r="J5029" s="15" t="s">
        <v>337</v>
      </c>
      <c r="K5029" s="15" t="n">
        <v>1994</v>
      </c>
      <c r="L5029" s="16" t="str">
        <f aca="false">VLOOKUP(F5029,'[1]Goa Member''s Details Revised'!$C$2:$AO$7385,9,0)</f>
        <v>Never</v>
      </c>
      <c r="M5029" s="15" t="s">
        <v>13813</v>
      </c>
      <c r="N5029" s="17" t="n">
        <f aca="false">VLOOKUP(F5029,'[1]Goa Member''s Details Revised'!$C$2:$AO$7385,5,0)</f>
        <v>42000</v>
      </c>
      <c r="O5029" s="17" t="n">
        <f aca="false">VLOOKUP(F5029,'[1]Goa Member''s Details Revised'!$C$2:$AO$7385,5,0)</f>
        <v>42000</v>
      </c>
      <c r="P5029" s="17" t="n">
        <f aca="false">VLOOKUP(F5029,'[1]Goa Member''s Details Revised'!$C$2:$AO$7385,6,0)</f>
        <v>42000</v>
      </c>
      <c r="Q5029" s="17" t="str">
        <f aca="false">VLOOKUP(F5029,'[1]Goa Member''s Details Revised'!$C$2:$AO$7385,8,0)</f>
        <v>I.R.M</v>
      </c>
      <c r="R5029" s="17" t="n">
        <f aca="false">+O5029-P5029</f>
        <v>0</v>
      </c>
      <c r="S5029" s="15" t="e">
        <f aca="false">+#REF!-K5029</f>
        <v>#REF!</v>
      </c>
      <c r="T5029" s="17" t="n">
        <f aca="false">IF(Q5029="regular",((P5029-(P5029/99)*S5029)),(P5029-(P5029*20%)))</f>
        <v>33600</v>
      </c>
      <c r="U5029" s="17" t="e">
        <f aca="false">((P5029-(P5029/99)*S5029))</f>
        <v>#REF!</v>
      </c>
      <c r="V5029" s="17" t="n">
        <f aca="false">IF(Q5029="regular",0,(P5029-(O5029*20%)))</f>
        <v>33600</v>
      </c>
      <c r="W5029" s="17"/>
      <c r="X5029" s="15"/>
      <c r="Y5029" s="18" t="str">
        <f aca="false">VLOOKUP(F5029,'[1]Goa Member''s Details Revised'!$C$2:$AO$7385,12,0)</f>
        <v>last communication 98</v>
      </c>
    </row>
    <row r="5030" customFormat="false" ht="30" hidden="false" customHeight="false" outlineLevel="0" collapsed="false">
      <c r="B5030" s="14" t="n">
        <v>5029</v>
      </c>
      <c r="C5030" s="15"/>
      <c r="D5030" s="15" t="s">
        <v>13814</v>
      </c>
      <c r="E5030" s="15" t="s">
        <v>25</v>
      </c>
      <c r="F5030" s="15" t="n">
        <v>1000302</v>
      </c>
      <c r="G5030" s="15"/>
      <c r="H5030" s="16" t="str">
        <f aca="false">VLOOKUP(F5030,'[1]Goa Member''s Details Revised'!$C$2:$AO$7385,2,0)</f>
        <v>L. N. C</v>
      </c>
      <c r="I5030" s="15" t="n">
        <v>30</v>
      </c>
      <c r="J5030" s="15" t="s">
        <v>337</v>
      </c>
      <c r="K5030" s="15" t="n">
        <v>1994</v>
      </c>
      <c r="L5030" s="16" t="str">
        <f aca="false">VLOOKUP(F5030,'[1]Goa Member''s Details Revised'!$C$2:$AO$7385,9,0)</f>
        <v>Never</v>
      </c>
      <c r="M5030" s="15" t="s">
        <v>13815</v>
      </c>
      <c r="N5030" s="17" t="n">
        <f aca="false">VLOOKUP(F5030,'[1]Goa Member''s Details Revised'!$C$2:$AO$7385,5,0)</f>
        <v>40000</v>
      </c>
      <c r="O5030" s="17" t="n">
        <f aca="false">VLOOKUP(F5030,'[1]Goa Member''s Details Revised'!$C$2:$AO$7385,5,0)</f>
        <v>40000</v>
      </c>
      <c r="P5030" s="17" t="n">
        <f aca="false">VLOOKUP(F5030,'[1]Goa Member''s Details Revised'!$C$2:$AO$7385,6,0)</f>
        <v>40000</v>
      </c>
      <c r="Q5030" s="17" t="str">
        <f aca="false">VLOOKUP(F5030,'[1]Goa Member''s Details Revised'!$C$2:$AO$7385,8,0)</f>
        <v>I.R.M</v>
      </c>
      <c r="R5030" s="17" t="n">
        <f aca="false">+O5030-P5030</f>
        <v>0</v>
      </c>
      <c r="S5030" s="15" t="e">
        <f aca="false">+#REF!-K5030</f>
        <v>#REF!</v>
      </c>
      <c r="T5030" s="17" t="n">
        <f aca="false">IF(Q5030="regular",((P5030-(P5030/99)*S5030)),(P5030-(P5030*20%)))</f>
        <v>32000</v>
      </c>
      <c r="U5030" s="17" t="e">
        <f aca="false">((P5030-(P5030/99)*S5030))</f>
        <v>#REF!</v>
      </c>
      <c r="V5030" s="17" t="n">
        <f aca="false">IF(Q5030="regular",0,(P5030-(O5030*20%)))</f>
        <v>32000</v>
      </c>
      <c r="W5030" s="17"/>
      <c r="X5030" s="15"/>
      <c r="Y5030" s="18" t="str">
        <f aca="false">VLOOKUP(F5030,'[1]Goa Member''s Details Revised'!$C$2:$AO$7385,12,0)</f>
        <v>we send last reminder in 2012.then we did not receive any reply.</v>
      </c>
    </row>
    <row r="5031" customFormat="false" ht="15" hidden="false" customHeight="false" outlineLevel="0" collapsed="false">
      <c r="B5031" s="14" t="n">
        <v>5030</v>
      </c>
      <c r="C5031" s="15"/>
      <c r="D5031" s="15" t="s">
        <v>13816</v>
      </c>
      <c r="E5031" s="15" t="s">
        <v>25</v>
      </c>
      <c r="F5031" s="15" t="n">
        <v>1000303</v>
      </c>
      <c r="G5031" s="15"/>
      <c r="H5031" s="16" t="str">
        <f aca="false">VLOOKUP(F5031,'[1]Goa Member''s Details Revised'!$C$2:$AO$7385,2,0)</f>
        <v>L. N. C</v>
      </c>
      <c r="I5031" s="15" t="n">
        <v>27</v>
      </c>
      <c r="J5031" s="15" t="s">
        <v>337</v>
      </c>
      <c r="K5031" s="15" t="n">
        <v>1994</v>
      </c>
      <c r="L5031" s="16" t="n">
        <f aca="false">VLOOKUP(F5031,'[1]Goa Member''s Details Revised'!$C$2:$AO$7385,9,0)</f>
        <v>2012</v>
      </c>
      <c r="M5031" s="15" t="s">
        <v>13817</v>
      </c>
      <c r="N5031" s="17" t="n">
        <f aca="false">VLOOKUP(F5031,'[1]Goa Member''s Details Revised'!$C$2:$AO$7385,5,0)</f>
        <v>52000</v>
      </c>
      <c r="O5031" s="17" t="n">
        <f aca="false">VLOOKUP(F5031,'[1]Goa Member''s Details Revised'!$C$2:$AO$7385,5,0)</f>
        <v>52000</v>
      </c>
      <c r="P5031" s="17" t="n">
        <f aca="false">VLOOKUP(F5031,'[1]Goa Member''s Details Revised'!$C$2:$AO$7385,6,0)</f>
        <v>52000</v>
      </c>
      <c r="Q5031" s="17" t="str">
        <f aca="false">VLOOKUP(F5031,'[1]Goa Member''s Details Revised'!$C$2:$AO$7385,8,0)</f>
        <v>R.M</v>
      </c>
      <c r="R5031" s="17" t="n">
        <f aca="false">+O5031-P5031</f>
        <v>0</v>
      </c>
      <c r="S5031" s="15" t="e">
        <f aca="false">+#REF!-K5031</f>
        <v>#REF!</v>
      </c>
      <c r="T5031" s="17" t="n">
        <f aca="false">IF(Q5031="regular",((P5031-(P5031/99)*S5031)),(P5031-(P5031*20%)))</f>
        <v>41600</v>
      </c>
      <c r="U5031" s="17" t="e">
        <f aca="false">((P5031-(P5031/99)*S5031))</f>
        <v>#REF!</v>
      </c>
      <c r="V5031" s="17" t="n">
        <f aca="false">IF(Q5031="regular",0,(P5031-(O5031*20%)))</f>
        <v>41600</v>
      </c>
      <c r="W5031" s="17"/>
      <c r="X5031" s="15"/>
      <c r="Y5031" s="18" t="str">
        <f aca="false">VLOOKUP(F5031,'[1]Goa Member''s Details Revised'!$C$2:$AO$7385,12,0)</f>
        <v>last mail in 2014 for booking details </v>
      </c>
    </row>
    <row r="5032" customFormat="false" ht="15" hidden="false" customHeight="false" outlineLevel="0" collapsed="false">
      <c r="B5032" s="14" t="n">
        <v>5031</v>
      </c>
      <c r="C5032" s="15"/>
      <c r="D5032" s="15" t="s">
        <v>13818</v>
      </c>
      <c r="E5032" s="15" t="s">
        <v>25</v>
      </c>
      <c r="F5032" s="15" t="n">
        <v>1000304</v>
      </c>
      <c r="G5032" s="15"/>
      <c r="H5032" s="16" t="str">
        <f aca="false">VLOOKUP(F5032,'[1]Goa Member''s Details Revised'!$C$2:$AO$7385,2,0)</f>
        <v>L. N. C</v>
      </c>
      <c r="I5032" s="15" t="n">
        <v>30</v>
      </c>
      <c r="J5032" s="15" t="s">
        <v>337</v>
      </c>
      <c r="K5032" s="15" t="n">
        <v>1994</v>
      </c>
      <c r="L5032" s="16" t="str">
        <f aca="false">VLOOKUP(F5032,'[1]Goa Member''s Details Revised'!$C$2:$AO$7385,9,0)</f>
        <v>Never</v>
      </c>
      <c r="M5032" s="15" t="s">
        <v>13819</v>
      </c>
      <c r="N5032" s="17" t="n">
        <f aca="false">VLOOKUP(F5032,'[1]Goa Member''s Details Revised'!$C$2:$AO$7385,5,0)</f>
        <v>30000</v>
      </c>
      <c r="O5032" s="17" t="n">
        <f aca="false">VLOOKUP(F5032,'[1]Goa Member''s Details Revised'!$C$2:$AO$7385,5,0)</f>
        <v>30000</v>
      </c>
      <c r="P5032" s="17" t="n">
        <f aca="false">VLOOKUP(F5032,'[1]Goa Member''s Details Revised'!$C$2:$AO$7385,6,0)</f>
        <v>15000</v>
      </c>
      <c r="Q5032" s="17" t="str">
        <f aca="false">VLOOKUP(F5032,'[1]Goa Member''s Details Revised'!$C$2:$AO$7385,8,0)</f>
        <v>Outstanding</v>
      </c>
      <c r="R5032" s="17" t="n">
        <f aca="false">+O5032-P5032</f>
        <v>15000</v>
      </c>
      <c r="S5032" s="15" t="e">
        <f aca="false">+#REF!-K5032</f>
        <v>#REF!</v>
      </c>
      <c r="T5032" s="17" t="n">
        <f aca="false">IF(Q5032="regular",((P5032-(P5032/99)*S5032)),(P5032-(P5032*20%)))</f>
        <v>12000</v>
      </c>
      <c r="U5032" s="17" t="e">
        <f aca="false">((P5032-(P5032/99)*S5032))</f>
        <v>#REF!</v>
      </c>
      <c r="V5032" s="17" t="n">
        <f aca="false">IF(Q5032="regular",0,(P5032-(O5032*20%)))</f>
        <v>9000</v>
      </c>
      <c r="W5032" s="17"/>
      <c r="X5032" s="15"/>
      <c r="Y5032" s="18" t="str">
        <f aca="false">VLOOKUP(F5032,'[1]Goa Member''s Details Revised'!$C$2:$AO$7385,12,0)</f>
        <v>As POD last communication 07(Outstanding Rs. 15000/-)</v>
      </c>
    </row>
    <row r="5033" customFormat="false" ht="15" hidden="false" customHeight="false" outlineLevel="0" collapsed="false">
      <c r="B5033" s="14" t="n">
        <v>5032</v>
      </c>
      <c r="C5033" s="15"/>
      <c r="D5033" s="15" t="s">
        <v>13820</v>
      </c>
      <c r="E5033" s="15" t="s">
        <v>25</v>
      </c>
      <c r="F5033" s="15" t="n">
        <v>1000306</v>
      </c>
      <c r="G5033" s="15"/>
      <c r="H5033" s="16" t="str">
        <f aca="false">VLOOKUP(F5033,'[1]Goa Member''s Details Revised'!$C$2:$AO$7385,2,0)</f>
        <v>L. N. C</v>
      </c>
      <c r="I5033" s="15" t="n">
        <v>24</v>
      </c>
      <c r="J5033" s="15" t="s">
        <v>337</v>
      </c>
      <c r="K5033" s="15" t="n">
        <v>1994</v>
      </c>
      <c r="L5033" s="16" t="n">
        <f aca="false">VLOOKUP(F5033,'[1]Goa Member''s Details Revised'!$C$2:$AO$7385,9,0)</f>
        <v>2012</v>
      </c>
      <c r="M5033" s="21" t="s">
        <v>13821</v>
      </c>
      <c r="N5033" s="17" t="n">
        <f aca="false">VLOOKUP(F5033,'[1]Goa Member''s Details Revised'!$C$2:$AO$7385,5,0)</f>
        <v>30400</v>
      </c>
      <c r="O5033" s="17" t="n">
        <f aca="false">VLOOKUP(F5033,'[1]Goa Member''s Details Revised'!$C$2:$AO$7385,5,0)</f>
        <v>30400</v>
      </c>
      <c r="P5033" s="17" t="n">
        <f aca="false">VLOOKUP(F5033,'[1]Goa Member''s Details Revised'!$C$2:$AO$7385,6,0)</f>
        <v>30400</v>
      </c>
      <c r="Q5033" s="17" t="str">
        <f aca="false">VLOOKUP(F5033,'[1]Goa Member''s Details Revised'!$C$2:$AO$7385,8,0)</f>
        <v>cancelled</v>
      </c>
      <c r="R5033" s="17" t="n">
        <f aca="false">+O5033-P5033</f>
        <v>0</v>
      </c>
      <c r="S5033" s="15" t="e">
        <f aca="false">+#REF!-K5033</f>
        <v>#REF!</v>
      </c>
      <c r="T5033" s="17" t="n">
        <f aca="false">IF(Q5033="regular",((P5033-(P5033/99)*S5033)),(P5033-(P5033*20%)))</f>
        <v>24320</v>
      </c>
      <c r="U5033" s="17" t="e">
        <f aca="false">((P5033-(P5033/99)*S5033))</f>
        <v>#REF!</v>
      </c>
      <c r="V5033" s="17" t="n">
        <f aca="false">IF(Q5033="regular",0,(P5033-(O5033*20%)))</f>
        <v>24320</v>
      </c>
      <c r="W5033" s="17"/>
      <c r="X5033" s="15"/>
      <c r="Y5033" s="18" t="str">
        <f aca="false">VLOOKUP(F5033,'[1]Goa Member''s Details Revised'!$C$2:$AO$7385,12,0)</f>
        <v>cancelled on 23/11/2022</v>
      </c>
    </row>
    <row r="5034" customFormat="false" ht="15" hidden="false" customHeight="false" outlineLevel="0" collapsed="false">
      <c r="B5034" s="14" t="n">
        <v>5033</v>
      </c>
      <c r="C5034" s="15"/>
      <c r="D5034" s="15" t="s">
        <v>13822</v>
      </c>
      <c r="E5034" s="15" t="s">
        <v>25</v>
      </c>
      <c r="F5034" s="15" t="n">
        <v>1000310</v>
      </c>
      <c r="G5034" s="15"/>
      <c r="H5034" s="16" t="str">
        <f aca="false">VLOOKUP(F5034,'[1]Goa Member''s Details Revised'!$C$2:$AO$7385,2,0)</f>
        <v>L. N. C</v>
      </c>
      <c r="I5034" s="15" t="n">
        <v>29</v>
      </c>
      <c r="J5034" s="15" t="s">
        <v>337</v>
      </c>
      <c r="K5034" s="15" t="n">
        <v>1994</v>
      </c>
      <c r="L5034" s="16" t="str">
        <f aca="false">VLOOKUP(F5034,'[1]Goa Member''s Details Revised'!$C$2:$AO$7385,9,0)</f>
        <v>Never</v>
      </c>
      <c r="M5034" s="15" t="s">
        <v>13823</v>
      </c>
      <c r="N5034" s="17" t="n">
        <f aca="false">VLOOKUP(F5034,'[1]Goa Member''s Details Revised'!$C$2:$AO$7385,5,0)</f>
        <v>40000</v>
      </c>
      <c r="O5034" s="17" t="n">
        <f aca="false">VLOOKUP(F5034,'[1]Goa Member''s Details Revised'!$C$2:$AO$7385,5,0)</f>
        <v>40000</v>
      </c>
      <c r="P5034" s="17" t="n">
        <f aca="false">VLOOKUP(F5034,'[1]Goa Member''s Details Revised'!$C$2:$AO$7385,6,0)</f>
        <v>12000</v>
      </c>
      <c r="Q5034" s="17" t="str">
        <f aca="false">VLOOKUP(F5034,'[1]Goa Member''s Details Revised'!$C$2:$AO$7385,8,0)</f>
        <v>Outstanding</v>
      </c>
      <c r="R5034" s="17" t="n">
        <f aca="false">+O5034-P5034</f>
        <v>28000</v>
      </c>
      <c r="S5034" s="15" t="e">
        <f aca="false">+#REF!-K5034</f>
        <v>#REF!</v>
      </c>
      <c r="T5034" s="17" t="n">
        <f aca="false">IF(Q5034="regular",((P5034-(P5034/99)*S5034)),(P5034-(P5034*20%)))</f>
        <v>9600</v>
      </c>
      <c r="U5034" s="17" t="e">
        <f aca="false">((P5034-(P5034/99)*S5034))</f>
        <v>#REF!</v>
      </c>
      <c r="V5034" s="17" t="n">
        <f aca="false">IF(Q5034="regular",0,(P5034-(O5034*20%)))</f>
        <v>4000</v>
      </c>
      <c r="W5034" s="17"/>
      <c r="X5034" s="15"/>
      <c r="Y5034" s="18" t="str">
        <f aca="false">VLOOKUP(F5034,'[1]Goa Member''s Details Revised'!$C$2:$AO$7385,12,0)</f>
        <v>no communication till date (Outstanding Rs 28000/-) </v>
      </c>
    </row>
    <row r="5035" customFormat="false" ht="15" hidden="false" customHeight="false" outlineLevel="0" collapsed="false">
      <c r="B5035" s="14" t="n">
        <v>5034</v>
      </c>
      <c r="C5035" s="15"/>
      <c r="D5035" s="15" t="s">
        <v>13824</v>
      </c>
      <c r="E5035" s="15" t="s">
        <v>25</v>
      </c>
      <c r="F5035" s="15" t="n">
        <v>1000312</v>
      </c>
      <c r="G5035" s="15"/>
      <c r="H5035" s="16" t="str">
        <f aca="false">VLOOKUP(F5035,'[1]Goa Member''s Details Revised'!$C$2:$AO$7385,2,0)</f>
        <v>L. N. C</v>
      </c>
      <c r="I5035" s="15" t="n">
        <v>30</v>
      </c>
      <c r="J5035" s="15" t="s">
        <v>337</v>
      </c>
      <c r="K5035" s="15" t="n">
        <v>1994</v>
      </c>
      <c r="L5035" s="16" t="n">
        <f aca="false">VLOOKUP(F5035,'[1]Goa Member''s Details Revised'!$C$2:$AO$7385,9,0)</f>
        <v>2007</v>
      </c>
      <c r="M5035" s="15" t="s">
        <v>13825</v>
      </c>
      <c r="N5035" s="17" t="n">
        <f aca="false">VLOOKUP(F5035,'[1]Goa Member''s Details Revised'!$C$2:$AO$7385,5,0)</f>
        <v>22000</v>
      </c>
      <c r="O5035" s="17" t="n">
        <f aca="false">VLOOKUP(F5035,'[1]Goa Member''s Details Revised'!$C$2:$AO$7385,5,0)</f>
        <v>22000</v>
      </c>
      <c r="P5035" s="17" t="n">
        <f aca="false">VLOOKUP(F5035,'[1]Goa Member''s Details Revised'!$C$2:$AO$7385,6,0)</f>
        <v>22000</v>
      </c>
      <c r="Q5035" s="17" t="str">
        <f aca="false">VLOOKUP(F5035,'[1]Goa Member''s Details Revised'!$C$2:$AO$7385,8,0)</f>
        <v>R.M</v>
      </c>
      <c r="R5035" s="17" t="n">
        <f aca="false">+O5035-P5035</f>
        <v>0</v>
      </c>
      <c r="S5035" s="15" t="e">
        <f aca="false">+#REF!-K5035</f>
        <v>#REF!</v>
      </c>
      <c r="T5035" s="17" t="n">
        <f aca="false">IF(Q5035="regular",((P5035-(P5035/99)*S5035)),(P5035-(P5035*20%)))</f>
        <v>17600</v>
      </c>
      <c r="U5035" s="17" t="e">
        <f aca="false">((P5035-(P5035/99)*S5035))</f>
        <v>#REF!</v>
      </c>
      <c r="V5035" s="17" t="n">
        <f aca="false">IF(Q5035="regular",0,(P5035-(O5035*20%)))</f>
        <v>17600</v>
      </c>
      <c r="W5035" s="17"/>
      <c r="X5035" s="15"/>
      <c r="Y5035" s="18" t="str">
        <f aca="false">VLOOKUP(F5035,'[1]Goa Member''s Details Revised'!$C$2:$AO$7385,12,0)</f>
        <v>last letter send on 2009 </v>
      </c>
    </row>
    <row r="5036" customFormat="false" ht="15" hidden="false" customHeight="false" outlineLevel="0" collapsed="false">
      <c r="B5036" s="14" t="n">
        <v>5035</v>
      </c>
      <c r="C5036" s="15"/>
      <c r="D5036" s="15" t="s">
        <v>13826</v>
      </c>
      <c r="E5036" s="15" t="s">
        <v>25</v>
      </c>
      <c r="F5036" s="15" t="n">
        <v>1000313</v>
      </c>
      <c r="G5036" s="15"/>
      <c r="H5036" s="16" t="str">
        <f aca="false">VLOOKUP(F5036,'[1]Goa Member''s Details Revised'!$C$2:$AO$7385,2,0)</f>
        <v>L. N. C</v>
      </c>
      <c r="I5036" s="15" t="n">
        <v>29</v>
      </c>
      <c r="J5036" s="15" t="s">
        <v>337</v>
      </c>
      <c r="K5036" s="15" t="n">
        <v>1994</v>
      </c>
      <c r="L5036" s="16" t="str">
        <f aca="false">VLOOKUP(F5036,'[1]Goa Member''s Details Revised'!$C$2:$AO$7385,9,0)</f>
        <v>Never</v>
      </c>
      <c r="M5036" s="15" t="s">
        <v>13827</v>
      </c>
      <c r="N5036" s="17" t="n">
        <f aca="false">VLOOKUP(F5036,'[1]Goa Member''s Details Revised'!$C$2:$AO$7385,5,0)</f>
        <v>22000</v>
      </c>
      <c r="O5036" s="17" t="n">
        <f aca="false">VLOOKUP(F5036,'[1]Goa Member''s Details Revised'!$C$2:$AO$7385,5,0)</f>
        <v>22000</v>
      </c>
      <c r="P5036" s="17" t="n">
        <f aca="false">VLOOKUP(F5036,'[1]Goa Member''s Details Revised'!$C$2:$AO$7385,6,0)</f>
        <v>5500</v>
      </c>
      <c r="Q5036" s="17" t="str">
        <f aca="false">VLOOKUP(F5036,'[1]Goa Member''s Details Revised'!$C$2:$AO$7385,8,0)</f>
        <v>Outstanding</v>
      </c>
      <c r="R5036" s="17" t="n">
        <f aca="false">+O5036-P5036</f>
        <v>16500</v>
      </c>
      <c r="S5036" s="15" t="e">
        <f aca="false">+#REF!-K5036</f>
        <v>#REF!</v>
      </c>
      <c r="T5036" s="17" t="n">
        <f aca="false">IF(Q5036="regular",((P5036-(P5036/99)*S5036)),(P5036-(P5036*20%)))</f>
        <v>4400</v>
      </c>
      <c r="U5036" s="17" t="e">
        <f aca="false">((P5036-(P5036/99)*S5036))</f>
        <v>#REF!</v>
      </c>
      <c r="V5036" s="17" t="n">
        <f aca="false">IF(Q5036="regular",0,(P5036-(O5036*20%)))</f>
        <v>1100</v>
      </c>
      <c r="W5036" s="17"/>
      <c r="X5036" s="15"/>
      <c r="Y5036" s="18" t="str">
        <f aca="false">VLOOKUP(F5036,'[1]Goa Member''s Details Revised'!$C$2:$AO$7385,12,0)</f>
        <v>no communication till date (Outstanding Rs 16500/-) </v>
      </c>
    </row>
    <row r="5037" customFormat="false" ht="30" hidden="false" customHeight="false" outlineLevel="0" collapsed="false">
      <c r="B5037" s="14" t="n">
        <v>5036</v>
      </c>
      <c r="C5037" s="15"/>
      <c r="D5037" s="15" t="s">
        <v>13828</v>
      </c>
      <c r="E5037" s="15" t="s">
        <v>25</v>
      </c>
      <c r="F5037" s="15" t="n">
        <v>1000323</v>
      </c>
      <c r="G5037" s="15"/>
      <c r="H5037" s="16" t="str">
        <f aca="false">VLOOKUP(F5037,'[1]Goa Member''s Details Revised'!$C$2:$AO$7385,2,0)</f>
        <v>L. N. C</v>
      </c>
      <c r="I5037" s="15" t="n">
        <v>26</v>
      </c>
      <c r="J5037" s="15" t="s">
        <v>337</v>
      </c>
      <c r="K5037" s="15" t="n">
        <v>1994</v>
      </c>
      <c r="L5037" s="16" t="str">
        <f aca="false">VLOOKUP(F5037,'[1]Goa Member''s Details Revised'!$C$2:$AO$7385,9,0)</f>
        <v>Never</v>
      </c>
      <c r="M5037" s="15" t="s">
        <v>13829</v>
      </c>
      <c r="N5037" s="17" t="n">
        <f aca="false">VLOOKUP(F5037,'[1]Goa Member''s Details Revised'!$C$2:$AO$7385,5,0)</f>
        <v>52000</v>
      </c>
      <c r="O5037" s="17" t="n">
        <f aca="false">VLOOKUP(F5037,'[1]Goa Member''s Details Revised'!$C$2:$AO$7385,5,0)</f>
        <v>52000</v>
      </c>
      <c r="P5037" s="17" t="n">
        <f aca="false">VLOOKUP(F5037,'[1]Goa Member''s Details Revised'!$C$2:$AO$7385,6,0)</f>
        <v>52000</v>
      </c>
      <c r="Q5037" s="17" t="str">
        <f aca="false">VLOOKUP(F5037,'[1]Goa Member''s Details Revised'!$C$2:$AO$7385,8,0)</f>
        <v>I.R.M</v>
      </c>
      <c r="R5037" s="17" t="n">
        <f aca="false">+O5037-P5037</f>
        <v>0</v>
      </c>
      <c r="S5037" s="15" t="e">
        <f aca="false">+#REF!-K5037</f>
        <v>#REF!</v>
      </c>
      <c r="T5037" s="17" t="n">
        <f aca="false">IF(Q5037="regular",((P5037-(P5037/99)*S5037)),(P5037-(P5037*20%)))</f>
        <v>41600</v>
      </c>
      <c r="U5037" s="17" t="e">
        <f aca="false">((P5037-(P5037/99)*S5037))</f>
        <v>#REF!</v>
      </c>
      <c r="V5037" s="17" t="n">
        <f aca="false">IF(Q5037="regular",0,(P5037-(O5037*20%)))</f>
        <v>41600</v>
      </c>
      <c r="W5037" s="17"/>
      <c r="X5037" s="15"/>
      <c r="Y5037" s="18" t="str">
        <f aca="false">VLOOKUP(F5037,'[1]Goa Member''s Details Revised'!$C$2:$AO$7385,12,0)</f>
        <v>we send last reminder in 2012.then we did not receive any reply.</v>
      </c>
    </row>
    <row r="5038" customFormat="false" ht="15" hidden="false" customHeight="false" outlineLevel="0" collapsed="false">
      <c r="B5038" s="14" t="n">
        <v>5037</v>
      </c>
      <c r="C5038" s="15"/>
      <c r="D5038" s="15" t="s">
        <v>13830</v>
      </c>
      <c r="E5038" s="15" t="s">
        <v>25</v>
      </c>
      <c r="F5038" s="15" t="n">
        <v>1000324</v>
      </c>
      <c r="G5038" s="15"/>
      <c r="H5038" s="16" t="str">
        <f aca="false">VLOOKUP(F5038,'[1]Goa Member''s Details Revised'!$C$2:$AO$7385,2,0)</f>
        <v>L. N. C</v>
      </c>
      <c r="I5038" s="15" t="n">
        <v>17</v>
      </c>
      <c r="J5038" s="15" t="s">
        <v>337</v>
      </c>
      <c r="K5038" s="15" t="n">
        <v>1994</v>
      </c>
      <c r="L5038" s="16" t="str">
        <f aca="false">VLOOKUP(F5038,'[1]Goa Member''s Details Revised'!$C$2:$AO$7385,9,0)</f>
        <v>Never</v>
      </c>
      <c r="M5038" s="15" t="s">
        <v>13831</v>
      </c>
      <c r="N5038" s="17" t="n">
        <f aca="false">VLOOKUP(F5038,'[1]Goa Member''s Details Revised'!$C$2:$AO$7385,5,0)</f>
        <v>52000</v>
      </c>
      <c r="O5038" s="17" t="n">
        <f aca="false">VLOOKUP(F5038,'[1]Goa Member''s Details Revised'!$C$2:$AO$7385,5,0)</f>
        <v>52000</v>
      </c>
      <c r="P5038" s="17" t="n">
        <f aca="false">VLOOKUP(F5038,'[1]Goa Member''s Details Revised'!$C$2:$AO$7385,6,0)</f>
        <v>31200</v>
      </c>
      <c r="Q5038" s="17" t="str">
        <f aca="false">VLOOKUP(F5038,'[1]Goa Member''s Details Revised'!$C$2:$AO$7385,8,0)</f>
        <v>Outstanding</v>
      </c>
      <c r="R5038" s="17" t="n">
        <f aca="false">+O5038-P5038</f>
        <v>20800</v>
      </c>
      <c r="S5038" s="15" t="e">
        <f aca="false">+#REF!-K5038</f>
        <v>#REF!</v>
      </c>
      <c r="T5038" s="17" t="n">
        <f aca="false">IF(Q5038="regular",((P5038-(P5038/99)*S5038)),(P5038-(P5038*20%)))</f>
        <v>24960</v>
      </c>
      <c r="U5038" s="17" t="e">
        <f aca="false">((P5038-(P5038/99)*S5038))</f>
        <v>#REF!</v>
      </c>
      <c r="V5038" s="17" t="n">
        <f aca="false">IF(Q5038="regular",0,(P5038-(O5038*20%)))</f>
        <v>20800</v>
      </c>
      <c r="W5038" s="17"/>
      <c r="X5038" s="15"/>
      <c r="Y5038" s="18" t="str">
        <f aca="false">VLOOKUP(F5038,'[1]Goa Member''s Details Revised'!$C$2:$AO$7385,12,0)</f>
        <v>As POD last communication 07(Outstanding Rs. 20800/-)</v>
      </c>
    </row>
    <row r="5039" customFormat="false" ht="30" hidden="false" customHeight="false" outlineLevel="0" collapsed="false">
      <c r="B5039" s="14" t="n">
        <v>5038</v>
      </c>
      <c r="C5039" s="15"/>
      <c r="D5039" s="15" t="s">
        <v>13832</v>
      </c>
      <c r="E5039" s="15" t="s">
        <v>25</v>
      </c>
      <c r="F5039" s="15" t="n">
        <v>1000327</v>
      </c>
      <c r="G5039" s="15"/>
      <c r="H5039" s="16" t="str">
        <f aca="false">VLOOKUP(F5039,'[1]Goa Member''s Details Revised'!$C$2:$AO$7385,2,0)</f>
        <v>L. N. C</v>
      </c>
      <c r="I5039" s="15" t="n">
        <v>24</v>
      </c>
      <c r="J5039" s="15" t="s">
        <v>337</v>
      </c>
      <c r="K5039" s="15" t="n">
        <v>1994</v>
      </c>
      <c r="L5039" s="16" t="str">
        <f aca="false">VLOOKUP(F5039,'[1]Goa Member''s Details Revised'!$C$2:$AO$7385,9,0)</f>
        <v>Never</v>
      </c>
      <c r="M5039" s="15" t="s">
        <v>13833</v>
      </c>
      <c r="N5039" s="17" t="n">
        <f aca="false">VLOOKUP(F5039,'[1]Goa Member''s Details Revised'!$C$2:$AO$7385,5,0)</f>
        <v>30000</v>
      </c>
      <c r="O5039" s="17" t="n">
        <f aca="false">VLOOKUP(F5039,'[1]Goa Member''s Details Revised'!$C$2:$AO$7385,5,0)</f>
        <v>30000</v>
      </c>
      <c r="P5039" s="17" t="n">
        <f aca="false">VLOOKUP(F5039,'[1]Goa Member''s Details Revised'!$C$2:$AO$7385,6,0)</f>
        <v>30000</v>
      </c>
      <c r="Q5039" s="17" t="str">
        <f aca="false">VLOOKUP(F5039,'[1]Goa Member''s Details Revised'!$C$2:$AO$7385,8,0)</f>
        <v>I.R.M</v>
      </c>
      <c r="R5039" s="17" t="n">
        <f aca="false">+O5039-P5039</f>
        <v>0</v>
      </c>
      <c r="S5039" s="15" t="e">
        <f aca="false">+#REF!-K5039</f>
        <v>#REF!</v>
      </c>
      <c r="T5039" s="17" t="n">
        <f aca="false">IF(Q5039="regular",((P5039-(P5039/99)*S5039)),(P5039-(P5039*20%)))</f>
        <v>24000</v>
      </c>
      <c r="U5039" s="17" t="e">
        <f aca="false">((P5039-(P5039/99)*S5039))</f>
        <v>#REF!</v>
      </c>
      <c r="V5039" s="17" t="n">
        <f aca="false">IF(Q5039="regular",0,(P5039-(O5039*20%)))</f>
        <v>24000</v>
      </c>
      <c r="W5039" s="17"/>
      <c r="X5039" s="15"/>
      <c r="Y5039" s="18" t="str">
        <f aca="false">VLOOKUP(F5039,'[1]Goa Member''s Details Revised'!$C$2:$AO$7385,12,0)</f>
        <v>we send last reminder in 2012.then we did not receive any reply.</v>
      </c>
    </row>
    <row r="5040" customFormat="false" ht="15" hidden="false" customHeight="false" outlineLevel="0" collapsed="false">
      <c r="B5040" s="14" t="n">
        <v>5039</v>
      </c>
      <c r="C5040" s="15"/>
      <c r="D5040" s="15" t="s">
        <v>13834</v>
      </c>
      <c r="E5040" s="15" t="s">
        <v>25</v>
      </c>
      <c r="F5040" s="15" t="n">
        <v>1000329</v>
      </c>
      <c r="G5040" s="15"/>
      <c r="H5040" s="16" t="str">
        <f aca="false">VLOOKUP(F5040,'[1]Goa Member''s Details Revised'!$C$2:$AO$7385,2,0)</f>
        <v>L. N. C</v>
      </c>
      <c r="I5040" s="15" t="n">
        <v>30</v>
      </c>
      <c r="J5040" s="15" t="s">
        <v>337</v>
      </c>
      <c r="K5040" s="15" t="n">
        <v>1994</v>
      </c>
      <c r="L5040" s="16" t="str">
        <f aca="false">VLOOKUP(F5040,'[1]Goa Member''s Details Revised'!$C$2:$AO$7385,9,0)</f>
        <v>Never</v>
      </c>
      <c r="M5040" s="15" t="s">
        <v>13835</v>
      </c>
      <c r="N5040" s="17" t="n">
        <f aca="false">VLOOKUP(F5040,'[1]Goa Member''s Details Revised'!$C$2:$AO$7385,5,0)</f>
        <v>30000</v>
      </c>
      <c r="O5040" s="17" t="n">
        <f aca="false">VLOOKUP(F5040,'[1]Goa Member''s Details Revised'!$C$2:$AO$7385,5,0)</f>
        <v>30000</v>
      </c>
      <c r="P5040" s="17" t="n">
        <f aca="false">VLOOKUP(F5040,'[1]Goa Member''s Details Revised'!$C$2:$AO$7385,6,0)</f>
        <v>7500</v>
      </c>
      <c r="Q5040" s="17" t="str">
        <f aca="false">VLOOKUP(F5040,'[1]Goa Member''s Details Revised'!$C$2:$AO$7385,8,0)</f>
        <v>Outstanding</v>
      </c>
      <c r="R5040" s="17" t="n">
        <f aca="false">+O5040-P5040</f>
        <v>22500</v>
      </c>
      <c r="S5040" s="15" t="e">
        <f aca="false">+#REF!-K5040</f>
        <v>#REF!</v>
      </c>
      <c r="T5040" s="17" t="n">
        <f aca="false">IF(Q5040="regular",((P5040-(P5040/99)*S5040)),(P5040-(P5040*20%)))</f>
        <v>6000</v>
      </c>
      <c r="U5040" s="17" t="e">
        <f aca="false">((P5040-(P5040/99)*S5040))</f>
        <v>#REF!</v>
      </c>
      <c r="V5040" s="17" t="n">
        <f aca="false">IF(Q5040="regular",0,(P5040-(O5040*20%)))</f>
        <v>1500</v>
      </c>
      <c r="W5040" s="17"/>
      <c r="X5040" s="15"/>
      <c r="Y5040" s="18" t="str">
        <f aca="false">VLOOKUP(F5040,'[1]Goa Member''s Details Revised'!$C$2:$AO$7385,12,0)</f>
        <v>no communication till date (Outstanding Rs 22500/-) </v>
      </c>
    </row>
    <row r="5041" customFormat="false" ht="30" hidden="false" customHeight="false" outlineLevel="0" collapsed="false">
      <c r="B5041" s="14" t="n">
        <v>5040</v>
      </c>
      <c r="C5041" s="15"/>
      <c r="D5041" s="15" t="s">
        <v>13836</v>
      </c>
      <c r="E5041" s="15" t="s">
        <v>25</v>
      </c>
      <c r="F5041" s="15" t="n">
        <v>1000331</v>
      </c>
      <c r="G5041" s="15"/>
      <c r="H5041" s="16" t="str">
        <f aca="false">VLOOKUP(F5041,'[1]Goa Member''s Details Revised'!$C$2:$AO$7385,2,0)</f>
        <v>L. N. C</v>
      </c>
      <c r="I5041" s="15" t="n">
        <v>30</v>
      </c>
      <c r="J5041" s="15" t="s">
        <v>337</v>
      </c>
      <c r="K5041" s="15" t="n">
        <v>1994</v>
      </c>
      <c r="L5041" s="16" t="str">
        <f aca="false">VLOOKUP(F5041,'[1]Goa Member''s Details Revised'!$C$2:$AO$7385,9,0)</f>
        <v>Never</v>
      </c>
      <c r="M5041" s="15" t="s">
        <v>13837</v>
      </c>
      <c r="N5041" s="17" t="n">
        <f aca="false">VLOOKUP(F5041,'[1]Goa Member''s Details Revised'!$C$2:$AO$7385,5,0)</f>
        <v>52000</v>
      </c>
      <c r="O5041" s="17" t="n">
        <f aca="false">VLOOKUP(F5041,'[1]Goa Member''s Details Revised'!$C$2:$AO$7385,5,0)</f>
        <v>52000</v>
      </c>
      <c r="P5041" s="17" t="n">
        <f aca="false">VLOOKUP(F5041,'[1]Goa Member''s Details Revised'!$C$2:$AO$7385,6,0)</f>
        <v>52000</v>
      </c>
      <c r="Q5041" s="17" t="str">
        <f aca="false">VLOOKUP(F5041,'[1]Goa Member''s Details Revised'!$C$2:$AO$7385,8,0)</f>
        <v>I.R.M</v>
      </c>
      <c r="R5041" s="17" t="n">
        <f aca="false">+O5041-P5041</f>
        <v>0</v>
      </c>
      <c r="S5041" s="15" t="e">
        <f aca="false">+#REF!-K5041</f>
        <v>#REF!</v>
      </c>
      <c r="T5041" s="17" t="n">
        <f aca="false">IF(Q5041="regular",((P5041-(P5041/99)*S5041)),(P5041-(P5041*20%)))</f>
        <v>41600</v>
      </c>
      <c r="U5041" s="17" t="e">
        <f aca="false">((P5041-(P5041/99)*S5041))</f>
        <v>#REF!</v>
      </c>
      <c r="V5041" s="17" t="n">
        <f aca="false">IF(Q5041="regular",0,(P5041-(O5041*20%)))</f>
        <v>41600</v>
      </c>
      <c r="W5041" s="17"/>
      <c r="X5041" s="15"/>
      <c r="Y5041" s="18" t="str">
        <f aca="false">VLOOKUP(F5041,'[1]Goa Member''s Details Revised'!$C$2:$AO$7385,12,0)</f>
        <v>we send last reminder in 2012.then we did not receive any reply.</v>
      </c>
    </row>
    <row r="5042" customFormat="false" ht="15" hidden="false" customHeight="false" outlineLevel="0" collapsed="false">
      <c r="B5042" s="14" t="n">
        <v>5041</v>
      </c>
      <c r="C5042" s="15"/>
      <c r="D5042" s="15" t="s">
        <v>13838</v>
      </c>
      <c r="E5042" s="15" t="s">
        <v>25</v>
      </c>
      <c r="F5042" s="15" t="n">
        <v>1000333</v>
      </c>
      <c r="G5042" s="15"/>
      <c r="H5042" s="16" t="str">
        <f aca="false">VLOOKUP(F5042,'[1]Goa Member''s Details Revised'!$C$2:$AO$7385,2,0)</f>
        <v>L. N. C</v>
      </c>
      <c r="I5042" s="15" t="n">
        <v>17</v>
      </c>
      <c r="J5042" s="15" t="s">
        <v>337</v>
      </c>
      <c r="K5042" s="15" t="n">
        <v>1994</v>
      </c>
      <c r="L5042" s="16" t="str">
        <f aca="false">VLOOKUP(F5042,'[1]Goa Member''s Details Revised'!$C$2:$AO$7385,9,0)</f>
        <v>Never</v>
      </c>
      <c r="M5042" s="15" t="s">
        <v>13839</v>
      </c>
      <c r="N5042" s="17" t="n">
        <f aca="false">VLOOKUP(F5042,'[1]Goa Member''s Details Revised'!$C$2:$AO$7385,5,0)</f>
        <v>22000</v>
      </c>
      <c r="O5042" s="17" t="n">
        <f aca="false">VLOOKUP(F5042,'[1]Goa Member''s Details Revised'!$C$2:$AO$7385,5,0)</f>
        <v>22000</v>
      </c>
      <c r="P5042" s="17" t="n">
        <f aca="false">VLOOKUP(F5042,'[1]Goa Member''s Details Revised'!$C$2:$AO$7385,6,0)</f>
        <v>22000</v>
      </c>
      <c r="Q5042" s="17" t="str">
        <f aca="false">VLOOKUP(F5042,'[1]Goa Member''s Details Revised'!$C$2:$AO$7385,8,0)</f>
        <v>I.R.M</v>
      </c>
      <c r="R5042" s="17" t="n">
        <f aca="false">+O5042-P5042</f>
        <v>0</v>
      </c>
      <c r="S5042" s="15" t="e">
        <f aca="false">+#REF!-K5042</f>
        <v>#REF!</v>
      </c>
      <c r="T5042" s="17" t="n">
        <f aca="false">IF(Q5042="regular",((P5042-(P5042/99)*S5042)),(P5042-(P5042*20%)))</f>
        <v>17600</v>
      </c>
      <c r="U5042" s="17" t="e">
        <f aca="false">((P5042-(P5042/99)*S5042))</f>
        <v>#REF!</v>
      </c>
      <c r="V5042" s="17" t="n">
        <f aca="false">IF(Q5042="regular",0,(P5042-(O5042*20%)))</f>
        <v>17600</v>
      </c>
      <c r="W5042" s="17"/>
      <c r="X5042" s="15"/>
      <c r="Y5042" s="18" t="str">
        <f aca="false">VLOOKUP(F5042,'[1]Goa Member''s Details Revised'!$C$2:$AO$7385,12,0)</f>
        <v>last communication 98</v>
      </c>
    </row>
    <row r="5043" customFormat="false" ht="15" hidden="false" customHeight="false" outlineLevel="0" collapsed="false">
      <c r="B5043" s="14" t="n">
        <v>5042</v>
      </c>
      <c r="C5043" s="15"/>
      <c r="D5043" s="15" t="s">
        <v>13840</v>
      </c>
      <c r="E5043" s="15" t="s">
        <v>25</v>
      </c>
      <c r="F5043" s="15" t="n">
        <v>1000334</v>
      </c>
      <c r="G5043" s="15"/>
      <c r="H5043" s="16" t="str">
        <f aca="false">VLOOKUP(F5043,'[1]Goa Member''s Details Revised'!$C$2:$AO$7385,2,0)</f>
        <v>L. N. C</v>
      </c>
      <c r="I5043" s="15" t="n">
        <v>27</v>
      </c>
      <c r="J5043" s="15" t="s">
        <v>337</v>
      </c>
      <c r="K5043" s="15" t="n">
        <v>1994</v>
      </c>
      <c r="L5043" s="16" t="str">
        <f aca="false">VLOOKUP(F5043,'[1]Goa Member''s Details Revised'!$C$2:$AO$7385,9,0)</f>
        <v>Never</v>
      </c>
      <c r="M5043" s="15" t="s">
        <v>13841</v>
      </c>
      <c r="N5043" s="17" t="n">
        <f aca="false">VLOOKUP(F5043,'[1]Goa Member''s Details Revised'!$C$2:$AO$7385,5,0)</f>
        <v>30000</v>
      </c>
      <c r="O5043" s="17" t="n">
        <f aca="false">VLOOKUP(F5043,'[1]Goa Member''s Details Revised'!$C$2:$AO$7385,5,0)</f>
        <v>30000</v>
      </c>
      <c r="P5043" s="17" t="n">
        <f aca="false">VLOOKUP(F5043,'[1]Goa Member''s Details Revised'!$C$2:$AO$7385,6,0)</f>
        <v>7500</v>
      </c>
      <c r="Q5043" s="17" t="str">
        <f aca="false">VLOOKUP(F5043,'[1]Goa Member''s Details Revised'!$C$2:$AO$7385,8,0)</f>
        <v>Outstanding</v>
      </c>
      <c r="R5043" s="17" t="n">
        <f aca="false">+O5043-P5043</f>
        <v>22500</v>
      </c>
      <c r="S5043" s="15" t="e">
        <f aca="false">+#REF!-K5043</f>
        <v>#REF!</v>
      </c>
      <c r="T5043" s="17" t="n">
        <f aca="false">IF(Q5043="regular",((P5043-(P5043/99)*S5043)),(P5043-(P5043*20%)))</f>
        <v>6000</v>
      </c>
      <c r="U5043" s="17" t="e">
        <f aca="false">((P5043-(P5043/99)*S5043))</f>
        <v>#REF!</v>
      </c>
      <c r="V5043" s="17" t="n">
        <f aca="false">IF(Q5043="regular",0,(P5043-(O5043*20%)))</f>
        <v>1500</v>
      </c>
      <c r="W5043" s="17"/>
      <c r="X5043" s="15"/>
      <c r="Y5043" s="18" t="str">
        <f aca="false">VLOOKUP(F5043,'[1]Goa Member''s Details Revised'!$C$2:$AO$7385,12,0)</f>
        <v>As POD last communication 07(Outstanding Rs. 22500/-)</v>
      </c>
    </row>
    <row r="5044" customFormat="false" ht="15" hidden="false" customHeight="false" outlineLevel="0" collapsed="false">
      <c r="B5044" s="14" t="n">
        <v>5043</v>
      </c>
      <c r="C5044" s="15"/>
      <c r="D5044" s="15" t="s">
        <v>13842</v>
      </c>
      <c r="E5044" s="15" t="s">
        <v>25</v>
      </c>
      <c r="F5044" s="15" t="n">
        <v>1000335</v>
      </c>
      <c r="G5044" s="15"/>
      <c r="H5044" s="16" t="str">
        <f aca="false">VLOOKUP(F5044,'[1]Goa Member''s Details Revised'!$C$2:$AO$7385,2,0)</f>
        <v>L. N. C</v>
      </c>
      <c r="I5044" s="15" t="n">
        <v>16</v>
      </c>
      <c r="J5044" s="15" t="s">
        <v>404</v>
      </c>
      <c r="K5044" s="15" t="n">
        <v>1994</v>
      </c>
      <c r="L5044" s="16" t="str">
        <f aca="false">VLOOKUP(F5044,'[1]Goa Member''s Details Revised'!$C$2:$AO$7385,9,0)</f>
        <v>Never</v>
      </c>
      <c r="M5044" s="15" t="s">
        <v>13843</v>
      </c>
      <c r="N5044" s="17" t="n">
        <f aca="false">VLOOKUP(F5044,'[1]Goa Member''s Details Revised'!$C$2:$AO$7385,5,0)</f>
        <v>22000</v>
      </c>
      <c r="O5044" s="17" t="n">
        <f aca="false">VLOOKUP(F5044,'[1]Goa Member''s Details Revised'!$C$2:$AO$7385,5,0)</f>
        <v>22000</v>
      </c>
      <c r="P5044" s="17" t="n">
        <f aca="false">VLOOKUP(F5044,'[1]Goa Member''s Details Revised'!$C$2:$AO$7385,6,0)</f>
        <v>8800</v>
      </c>
      <c r="Q5044" s="17" t="str">
        <f aca="false">VLOOKUP(F5044,'[1]Goa Member''s Details Revised'!$C$2:$AO$7385,8,0)</f>
        <v>Outstanding</v>
      </c>
      <c r="R5044" s="17" t="n">
        <f aca="false">+O5044-P5044</f>
        <v>13200</v>
      </c>
      <c r="S5044" s="15" t="e">
        <f aca="false">+#REF!-K5044</f>
        <v>#REF!</v>
      </c>
      <c r="T5044" s="17" t="n">
        <f aca="false">IF(Q5044="regular",((P5044-(P5044/99)*S5044)),(P5044-(P5044*20%)))</f>
        <v>7040</v>
      </c>
      <c r="U5044" s="17" t="e">
        <f aca="false">((P5044-(P5044/99)*S5044))</f>
        <v>#REF!</v>
      </c>
      <c r="V5044" s="17" t="n">
        <f aca="false">IF(Q5044="regular",0,(P5044-(O5044*20%)))</f>
        <v>4400</v>
      </c>
      <c r="W5044" s="17"/>
      <c r="X5044" s="15"/>
      <c r="Y5044" s="18" t="str">
        <f aca="false">VLOOKUP(F5044,'[1]Goa Member''s Details Revised'!$C$2:$AO$7385,12,0)</f>
        <v>As POD last communication 07(Outstanding Rs. 13200/-)</v>
      </c>
    </row>
    <row r="5045" customFormat="false" ht="30" hidden="false" customHeight="false" outlineLevel="0" collapsed="false">
      <c r="B5045" s="14" t="n">
        <v>5044</v>
      </c>
      <c r="C5045" s="15"/>
      <c r="D5045" s="15" t="s">
        <v>13844</v>
      </c>
      <c r="E5045" s="15" t="s">
        <v>25</v>
      </c>
      <c r="F5045" s="15" t="n">
        <v>1000336</v>
      </c>
      <c r="G5045" s="15"/>
      <c r="H5045" s="16" t="str">
        <f aca="false">VLOOKUP(F5045,'[1]Goa Member''s Details Revised'!$C$2:$AO$7385,2,0)</f>
        <v>L. N. C</v>
      </c>
      <c r="I5045" s="15" t="n">
        <v>15</v>
      </c>
      <c r="J5045" s="15" t="s">
        <v>404</v>
      </c>
      <c r="K5045" s="15" t="n">
        <v>1994</v>
      </c>
      <c r="L5045" s="16" t="n">
        <f aca="false">VLOOKUP(F5045,'[1]Goa Member''s Details Revised'!$C$2:$AO$7385,9,0)</f>
        <v>2012</v>
      </c>
      <c r="M5045" s="15" t="s">
        <v>13845</v>
      </c>
      <c r="N5045" s="17" t="n">
        <f aca="false">VLOOKUP(F5045,'[1]Goa Member''s Details Revised'!$C$2:$AO$7385,5,0)</f>
        <v>22000</v>
      </c>
      <c r="O5045" s="17" t="n">
        <f aca="false">VLOOKUP(F5045,'[1]Goa Member''s Details Revised'!$C$2:$AO$7385,5,0)</f>
        <v>22000</v>
      </c>
      <c r="P5045" s="17" t="n">
        <f aca="false">VLOOKUP(F5045,'[1]Goa Member''s Details Revised'!$C$2:$AO$7385,6,0)</f>
        <v>20900</v>
      </c>
      <c r="Q5045" s="17" t="str">
        <f aca="false">VLOOKUP(F5045,'[1]Goa Member''s Details Revised'!$C$2:$AO$7385,8,0)</f>
        <v>R.M</v>
      </c>
      <c r="R5045" s="17" t="n">
        <f aca="false">+O5045-P5045</f>
        <v>1100</v>
      </c>
      <c r="S5045" s="15" t="e">
        <f aca="false">+#REF!-K5045</f>
        <v>#REF!</v>
      </c>
      <c r="T5045" s="17" t="n">
        <f aca="false">IF(Q5045="regular",((P5045-(P5045/99)*S5045)),(P5045-(P5045*20%)))</f>
        <v>16720</v>
      </c>
      <c r="U5045" s="17" t="e">
        <f aca="false">((P5045-(P5045/99)*S5045))</f>
        <v>#REF!</v>
      </c>
      <c r="V5045" s="17" t="n">
        <f aca="false">IF(Q5045="regular",0,(P5045-(O5045*20%)))</f>
        <v>16500</v>
      </c>
      <c r="W5045" s="17"/>
      <c r="X5045" s="15"/>
      <c r="Y5045" s="18" t="str">
        <f aca="false">VLOOKUP(F5045,'[1]Goa Member''s Details Revised'!$C$2:$AO$7385,12,0)</f>
        <v>we send last reminder in 2012.then we did not receive any reply.</v>
      </c>
    </row>
    <row r="5046" customFormat="false" ht="30" hidden="false" customHeight="false" outlineLevel="0" collapsed="false">
      <c r="B5046" s="14" t="n">
        <v>5045</v>
      </c>
      <c r="C5046" s="15"/>
      <c r="D5046" s="15" t="s">
        <v>13846</v>
      </c>
      <c r="E5046" s="15" t="s">
        <v>25</v>
      </c>
      <c r="F5046" s="15" t="n">
        <v>1000337</v>
      </c>
      <c r="G5046" s="15"/>
      <c r="H5046" s="16" t="str">
        <f aca="false">VLOOKUP(F5046,'[1]Goa Member''s Details Revised'!$C$2:$AO$7385,2,0)</f>
        <v>L. N. C</v>
      </c>
      <c r="I5046" s="15" t="n">
        <v>15</v>
      </c>
      <c r="J5046" s="15" t="s">
        <v>404</v>
      </c>
      <c r="K5046" s="15" t="n">
        <v>1994</v>
      </c>
      <c r="L5046" s="16" t="str">
        <f aca="false">VLOOKUP(F5046,'[1]Goa Member''s Details Revised'!$C$2:$AO$7385,9,0)</f>
        <v>Never</v>
      </c>
      <c r="M5046" s="15" t="s">
        <v>13847</v>
      </c>
      <c r="N5046" s="17" t="n">
        <f aca="false">VLOOKUP(F5046,'[1]Goa Member''s Details Revised'!$C$2:$AO$7385,5,0)</f>
        <v>22000</v>
      </c>
      <c r="O5046" s="17" t="n">
        <f aca="false">VLOOKUP(F5046,'[1]Goa Member''s Details Revised'!$C$2:$AO$7385,5,0)</f>
        <v>22000</v>
      </c>
      <c r="P5046" s="17" t="n">
        <f aca="false">VLOOKUP(F5046,'[1]Goa Member''s Details Revised'!$C$2:$AO$7385,6,0)</f>
        <v>22000</v>
      </c>
      <c r="Q5046" s="17" t="str">
        <f aca="false">VLOOKUP(F5046,'[1]Goa Member''s Details Revised'!$C$2:$AO$7385,8,0)</f>
        <v>I.R.M</v>
      </c>
      <c r="R5046" s="17" t="n">
        <f aca="false">+O5046-P5046</f>
        <v>0</v>
      </c>
      <c r="S5046" s="15" t="e">
        <f aca="false">+#REF!-K5046</f>
        <v>#REF!</v>
      </c>
      <c r="T5046" s="17" t="n">
        <f aca="false">IF(Q5046="regular",((P5046-(P5046/99)*S5046)),(P5046-(P5046*20%)))</f>
        <v>17600</v>
      </c>
      <c r="U5046" s="17" t="e">
        <f aca="false">((P5046-(P5046/99)*S5046))</f>
        <v>#REF!</v>
      </c>
      <c r="V5046" s="17" t="n">
        <f aca="false">IF(Q5046="regular",0,(P5046-(O5046*20%)))</f>
        <v>17600</v>
      </c>
      <c r="W5046" s="17"/>
      <c r="X5046" s="15"/>
      <c r="Y5046" s="18" t="str">
        <f aca="false">VLOOKUP(F5046,'[1]Goa Member''s Details Revised'!$C$2:$AO$7385,12,0)</f>
        <v>we send last reminder in 2012.then we did not receive any reply.</v>
      </c>
    </row>
    <row r="5047" customFormat="false" ht="30" hidden="false" customHeight="false" outlineLevel="0" collapsed="false">
      <c r="B5047" s="14" t="n">
        <v>5046</v>
      </c>
      <c r="C5047" s="15"/>
      <c r="D5047" s="15" t="s">
        <v>13848</v>
      </c>
      <c r="E5047" s="15" t="s">
        <v>25</v>
      </c>
      <c r="F5047" s="15" t="n">
        <v>1000338</v>
      </c>
      <c r="G5047" s="15"/>
      <c r="H5047" s="16" t="str">
        <f aca="false">VLOOKUP(F5047,'[1]Goa Member''s Details Revised'!$C$2:$AO$7385,2,0)</f>
        <v>L. N. C</v>
      </c>
      <c r="I5047" s="15" t="n">
        <v>6</v>
      </c>
      <c r="J5047" s="15" t="s">
        <v>404</v>
      </c>
      <c r="K5047" s="15" t="n">
        <v>1994</v>
      </c>
      <c r="L5047" s="16" t="str">
        <f aca="false">VLOOKUP(F5047,'[1]Goa Member''s Details Revised'!$C$2:$AO$7385,9,0)</f>
        <v>Never</v>
      </c>
      <c r="M5047" s="15" t="s">
        <v>13849</v>
      </c>
      <c r="N5047" s="17" t="n">
        <f aca="false">VLOOKUP(F5047,'[1]Goa Member''s Details Revised'!$C$2:$AO$7385,5,0)</f>
        <v>52000</v>
      </c>
      <c r="O5047" s="17" t="n">
        <f aca="false">VLOOKUP(F5047,'[1]Goa Member''s Details Revised'!$C$2:$AO$7385,5,0)</f>
        <v>52000</v>
      </c>
      <c r="P5047" s="17" t="n">
        <f aca="false">VLOOKUP(F5047,'[1]Goa Member''s Details Revised'!$C$2:$AO$7385,6,0)</f>
        <v>52000</v>
      </c>
      <c r="Q5047" s="17" t="str">
        <f aca="false">VLOOKUP(F5047,'[1]Goa Member''s Details Revised'!$C$2:$AO$7385,8,0)</f>
        <v>I.R.M</v>
      </c>
      <c r="R5047" s="17" t="n">
        <f aca="false">+O5047-P5047</f>
        <v>0</v>
      </c>
      <c r="S5047" s="15" t="e">
        <f aca="false">+#REF!-K5047</f>
        <v>#REF!</v>
      </c>
      <c r="T5047" s="17" t="n">
        <f aca="false">IF(Q5047="regular",((P5047-(P5047/99)*S5047)),(P5047-(P5047*20%)))</f>
        <v>41600</v>
      </c>
      <c r="U5047" s="17" t="e">
        <f aca="false">((P5047-(P5047/99)*S5047))</f>
        <v>#REF!</v>
      </c>
      <c r="V5047" s="17" t="n">
        <f aca="false">IF(Q5047="regular",0,(P5047-(O5047*20%)))</f>
        <v>41600</v>
      </c>
      <c r="W5047" s="17"/>
      <c r="X5047" s="15"/>
      <c r="Y5047" s="18" t="str">
        <f aca="false">VLOOKUP(F5047,'[1]Goa Member''s Details Revised'!$C$2:$AO$7385,12,0)</f>
        <v>we send last reminder in 2012.then we did not receive any reply.</v>
      </c>
    </row>
    <row r="5048" customFormat="false" ht="30" hidden="false" customHeight="false" outlineLevel="0" collapsed="false">
      <c r="B5048" s="14" t="n">
        <v>5047</v>
      </c>
      <c r="C5048" s="15"/>
      <c r="D5048" s="15" t="s">
        <v>13850</v>
      </c>
      <c r="E5048" s="15" t="s">
        <v>25</v>
      </c>
      <c r="F5048" s="15" t="n">
        <v>1000339</v>
      </c>
      <c r="G5048" s="15"/>
      <c r="H5048" s="16" t="str">
        <f aca="false">VLOOKUP(F5048,'[1]Goa Member''s Details Revised'!$C$2:$AO$7385,2,0)</f>
        <v>L. N. C</v>
      </c>
      <c r="I5048" s="15" t="n">
        <v>15</v>
      </c>
      <c r="J5048" s="15" t="s">
        <v>404</v>
      </c>
      <c r="K5048" s="15" t="n">
        <v>1994</v>
      </c>
      <c r="L5048" s="16" t="str">
        <f aca="false">VLOOKUP(F5048,'[1]Goa Member''s Details Revised'!$C$2:$AO$7385,9,0)</f>
        <v>Never</v>
      </c>
      <c r="M5048" s="15" t="s">
        <v>13851</v>
      </c>
      <c r="N5048" s="17" t="n">
        <f aca="false">VLOOKUP(F5048,'[1]Goa Member''s Details Revised'!$C$2:$AO$7385,5,0)</f>
        <v>30000</v>
      </c>
      <c r="O5048" s="17" t="n">
        <f aca="false">VLOOKUP(F5048,'[1]Goa Member''s Details Revised'!$C$2:$AO$7385,5,0)</f>
        <v>30000</v>
      </c>
      <c r="P5048" s="17" t="n">
        <f aca="false">VLOOKUP(F5048,'[1]Goa Member''s Details Revised'!$C$2:$AO$7385,6,0)</f>
        <v>30000</v>
      </c>
      <c r="Q5048" s="17" t="str">
        <f aca="false">VLOOKUP(F5048,'[1]Goa Member''s Details Revised'!$C$2:$AO$7385,8,0)</f>
        <v>I.R.M</v>
      </c>
      <c r="R5048" s="17" t="n">
        <f aca="false">+O5048-P5048</f>
        <v>0</v>
      </c>
      <c r="S5048" s="15" t="e">
        <f aca="false">+#REF!-K5048</f>
        <v>#REF!</v>
      </c>
      <c r="T5048" s="17" t="n">
        <f aca="false">IF(Q5048="regular",((P5048-(P5048/99)*S5048)),(P5048-(P5048*20%)))</f>
        <v>24000</v>
      </c>
      <c r="U5048" s="17" t="e">
        <f aca="false">((P5048-(P5048/99)*S5048))</f>
        <v>#REF!</v>
      </c>
      <c r="V5048" s="17" t="n">
        <f aca="false">IF(Q5048="regular",0,(P5048-(O5048*20%)))</f>
        <v>24000</v>
      </c>
      <c r="W5048" s="17"/>
      <c r="X5048" s="15"/>
      <c r="Y5048" s="18" t="str">
        <f aca="false">VLOOKUP(F5048,'[1]Goa Member''s Details Revised'!$C$2:$AO$7385,12,0)</f>
        <v>we send last reminder in 2012.then we did not receive any reply.</v>
      </c>
    </row>
    <row r="5049" customFormat="false" ht="15" hidden="false" customHeight="false" outlineLevel="0" collapsed="false">
      <c r="B5049" s="14" t="n">
        <v>5048</v>
      </c>
      <c r="C5049" s="15"/>
      <c r="D5049" s="15" t="s">
        <v>13852</v>
      </c>
      <c r="E5049" s="15" t="s">
        <v>25</v>
      </c>
      <c r="F5049" s="15" t="n">
        <v>1000340</v>
      </c>
      <c r="G5049" s="15"/>
      <c r="H5049" s="16" t="str">
        <f aca="false">VLOOKUP(F5049,'[1]Goa Member''s Details Revised'!$C$2:$AO$7385,2,0)</f>
        <v>L. N. C</v>
      </c>
      <c r="I5049" s="15" t="n">
        <v>18</v>
      </c>
      <c r="J5049" s="15" t="s">
        <v>404</v>
      </c>
      <c r="K5049" s="15" t="n">
        <v>1994</v>
      </c>
      <c r="L5049" s="16" t="str">
        <f aca="false">VLOOKUP(F5049,'[1]Goa Member''s Details Revised'!$C$2:$AO$7385,9,0)</f>
        <v>Never</v>
      </c>
      <c r="M5049" s="15" t="s">
        <v>13853</v>
      </c>
      <c r="N5049" s="17" t="n">
        <f aca="false">VLOOKUP(F5049,'[1]Goa Member''s Details Revised'!$C$2:$AO$7385,5,0)</f>
        <v>40000</v>
      </c>
      <c r="O5049" s="17" t="n">
        <f aca="false">VLOOKUP(F5049,'[1]Goa Member''s Details Revised'!$C$2:$AO$7385,5,0)</f>
        <v>40000</v>
      </c>
      <c r="P5049" s="17" t="n">
        <f aca="false">VLOOKUP(F5049,'[1]Goa Member''s Details Revised'!$C$2:$AO$7385,6,0)</f>
        <v>40000</v>
      </c>
      <c r="Q5049" s="17" t="str">
        <f aca="false">VLOOKUP(F5049,'[1]Goa Member''s Details Revised'!$C$2:$AO$7385,8,0)</f>
        <v>I.R.M</v>
      </c>
      <c r="R5049" s="17" t="n">
        <f aca="false">+O5049-P5049</f>
        <v>0</v>
      </c>
      <c r="S5049" s="15" t="e">
        <f aca="false">+#REF!-K5049</f>
        <v>#REF!</v>
      </c>
      <c r="T5049" s="17" t="n">
        <f aca="false">IF(Q5049="regular",((P5049-(P5049/99)*S5049)),(P5049-(P5049*20%)))</f>
        <v>32000</v>
      </c>
      <c r="U5049" s="17" t="e">
        <f aca="false">((P5049-(P5049/99)*S5049))</f>
        <v>#REF!</v>
      </c>
      <c r="V5049" s="17" t="n">
        <f aca="false">IF(Q5049="regular",0,(P5049-(O5049*20%)))</f>
        <v>32000</v>
      </c>
      <c r="W5049" s="17"/>
      <c r="X5049" s="15"/>
      <c r="Y5049" s="18" t="str">
        <f aca="false">VLOOKUP(F5049,'[1]Goa Member''s Details Revised'!$C$2:$AO$7385,12,0)</f>
        <v>last communication 00</v>
      </c>
    </row>
    <row r="5050" customFormat="false" ht="15" hidden="false" customHeight="false" outlineLevel="0" collapsed="false">
      <c r="B5050" s="14" t="n">
        <v>5049</v>
      </c>
      <c r="C5050" s="15"/>
      <c r="D5050" s="15" t="s">
        <v>13854</v>
      </c>
      <c r="E5050" s="15" t="s">
        <v>25</v>
      </c>
      <c r="F5050" s="15" t="n">
        <v>1000341</v>
      </c>
      <c r="G5050" s="15"/>
      <c r="H5050" s="16" t="str">
        <f aca="false">VLOOKUP(F5050,'[1]Goa Member''s Details Revised'!$C$2:$AO$7385,2,0)</f>
        <v>L. N. C</v>
      </c>
      <c r="I5050" s="15" t="n">
        <v>20</v>
      </c>
      <c r="J5050" s="15" t="s">
        <v>404</v>
      </c>
      <c r="K5050" s="15" t="n">
        <v>1994</v>
      </c>
      <c r="L5050" s="16" t="str">
        <f aca="false">VLOOKUP(F5050,'[1]Goa Member''s Details Revised'!$C$2:$AO$7385,9,0)</f>
        <v>Never</v>
      </c>
      <c r="M5050" s="15" t="s">
        <v>13855</v>
      </c>
      <c r="N5050" s="17" t="n">
        <f aca="false">VLOOKUP(F5050,'[1]Goa Member''s Details Revised'!$C$2:$AO$7385,5,0)</f>
        <v>22000</v>
      </c>
      <c r="O5050" s="17" t="n">
        <f aca="false">VLOOKUP(F5050,'[1]Goa Member''s Details Revised'!$C$2:$AO$7385,5,0)</f>
        <v>22000</v>
      </c>
      <c r="P5050" s="17" t="n">
        <f aca="false">VLOOKUP(F5050,'[1]Goa Member''s Details Revised'!$C$2:$AO$7385,6,0)</f>
        <v>22000</v>
      </c>
      <c r="Q5050" s="17" t="str">
        <f aca="false">VLOOKUP(F5050,'[1]Goa Member''s Details Revised'!$C$2:$AO$7385,8,0)</f>
        <v>I.R.M</v>
      </c>
      <c r="R5050" s="17" t="n">
        <f aca="false">+O5050-P5050</f>
        <v>0</v>
      </c>
      <c r="S5050" s="15" t="e">
        <f aca="false">+#REF!-K5050</f>
        <v>#REF!</v>
      </c>
      <c r="T5050" s="17" t="n">
        <f aca="false">IF(Q5050="regular",((P5050-(P5050/99)*S5050)),(P5050-(P5050*20%)))</f>
        <v>17600</v>
      </c>
      <c r="U5050" s="17" t="e">
        <f aca="false">((P5050-(P5050/99)*S5050))</f>
        <v>#REF!</v>
      </c>
      <c r="V5050" s="17" t="n">
        <f aca="false">IF(Q5050="regular",0,(P5050-(O5050*20%)))</f>
        <v>17600</v>
      </c>
      <c r="W5050" s="17"/>
      <c r="X5050" s="15"/>
      <c r="Y5050" s="18" t="str">
        <f aca="false">VLOOKUP(F5050,'[1]Goa Member''s Details Revised'!$C$2:$AO$7385,12,0)</f>
        <v> last  letter send on 2011</v>
      </c>
    </row>
    <row r="5051" customFormat="false" ht="15" hidden="false" customHeight="false" outlineLevel="0" collapsed="false">
      <c r="B5051" s="14" t="n">
        <v>5050</v>
      </c>
      <c r="C5051" s="15"/>
      <c r="D5051" s="15" t="s">
        <v>13856</v>
      </c>
      <c r="E5051" s="15" t="s">
        <v>25</v>
      </c>
      <c r="F5051" s="15" t="n">
        <v>1000344</v>
      </c>
      <c r="G5051" s="15"/>
      <c r="H5051" s="16" t="str">
        <f aca="false">VLOOKUP(F5051,'[1]Goa Member''s Details Revised'!$C$2:$AO$7385,2,0)</f>
        <v>L. N. C</v>
      </c>
      <c r="I5051" s="15" t="n">
        <v>21</v>
      </c>
      <c r="J5051" s="15" t="s">
        <v>404</v>
      </c>
      <c r="K5051" s="15" t="n">
        <v>1994</v>
      </c>
      <c r="L5051" s="16" t="str">
        <f aca="false">VLOOKUP(F5051,'[1]Goa Member''s Details Revised'!$C$2:$AO$7385,9,0)</f>
        <v>Never</v>
      </c>
      <c r="M5051" s="15" t="s">
        <v>13857</v>
      </c>
      <c r="N5051" s="17" t="n">
        <f aca="false">VLOOKUP(F5051,'[1]Goa Member''s Details Revised'!$C$2:$AO$7385,5,0)</f>
        <v>30000</v>
      </c>
      <c r="O5051" s="17" t="n">
        <f aca="false">VLOOKUP(F5051,'[1]Goa Member''s Details Revised'!$C$2:$AO$7385,5,0)</f>
        <v>30000</v>
      </c>
      <c r="P5051" s="17" t="n">
        <f aca="false">VLOOKUP(F5051,'[1]Goa Member''s Details Revised'!$C$2:$AO$7385,6,0)</f>
        <v>30000</v>
      </c>
      <c r="Q5051" s="17" t="str">
        <f aca="false">VLOOKUP(F5051,'[1]Goa Member''s Details Revised'!$C$2:$AO$7385,8,0)</f>
        <v>I.R.M</v>
      </c>
      <c r="R5051" s="17" t="n">
        <f aca="false">+O5051-P5051</f>
        <v>0</v>
      </c>
      <c r="S5051" s="15" t="e">
        <f aca="false">+#REF!-K5051</f>
        <v>#REF!</v>
      </c>
      <c r="T5051" s="17" t="n">
        <f aca="false">IF(Q5051="regular",((P5051-(P5051/99)*S5051)),(P5051-(P5051*20%)))</f>
        <v>24000</v>
      </c>
      <c r="U5051" s="17" t="e">
        <f aca="false">((P5051-(P5051/99)*S5051))</f>
        <v>#REF!</v>
      </c>
      <c r="V5051" s="17" t="n">
        <f aca="false">IF(Q5051="regular",0,(P5051-(O5051*20%)))</f>
        <v>24000</v>
      </c>
      <c r="W5051" s="17"/>
      <c r="X5051" s="15"/>
      <c r="Y5051" s="18" t="str">
        <f aca="false">VLOOKUP(F5051,'[1]Goa Member''s Details Revised'!$C$2:$AO$7385,12,0)</f>
        <v>last communication 06</v>
      </c>
    </row>
    <row r="5052" customFormat="false" ht="30" hidden="false" customHeight="false" outlineLevel="0" collapsed="false">
      <c r="B5052" s="14" t="n">
        <v>5051</v>
      </c>
      <c r="C5052" s="15"/>
      <c r="D5052" s="15" t="s">
        <v>13858</v>
      </c>
      <c r="E5052" s="15" t="s">
        <v>25</v>
      </c>
      <c r="F5052" s="15" t="n">
        <v>1000345</v>
      </c>
      <c r="G5052" s="15"/>
      <c r="H5052" s="16" t="str">
        <f aca="false">VLOOKUP(F5052,'[1]Goa Member''s Details Revised'!$C$2:$AO$7385,2,0)</f>
        <v>L. N. C</v>
      </c>
      <c r="I5052" s="15" t="n">
        <v>20</v>
      </c>
      <c r="J5052" s="15" t="s">
        <v>404</v>
      </c>
      <c r="K5052" s="15" t="n">
        <v>1994</v>
      </c>
      <c r="L5052" s="16" t="str">
        <f aca="false">VLOOKUP(F5052,'[1]Goa Member''s Details Revised'!$C$2:$AO$7385,9,0)</f>
        <v>Never</v>
      </c>
      <c r="M5052" s="15" t="s">
        <v>13859</v>
      </c>
      <c r="N5052" s="17" t="n">
        <f aca="false">VLOOKUP(F5052,'[1]Goa Member''s Details Revised'!$C$2:$AO$7385,5,0)</f>
        <v>32000</v>
      </c>
      <c r="O5052" s="17" t="n">
        <f aca="false">VLOOKUP(F5052,'[1]Goa Member''s Details Revised'!$C$2:$AO$7385,5,0)</f>
        <v>32000</v>
      </c>
      <c r="P5052" s="17" t="n">
        <f aca="false">VLOOKUP(F5052,'[1]Goa Member''s Details Revised'!$C$2:$AO$7385,6,0)</f>
        <v>32000</v>
      </c>
      <c r="Q5052" s="17" t="str">
        <f aca="false">VLOOKUP(F5052,'[1]Goa Member''s Details Revised'!$C$2:$AO$7385,8,0)</f>
        <v>I.R.M</v>
      </c>
      <c r="R5052" s="17" t="n">
        <f aca="false">+O5052-P5052</f>
        <v>0</v>
      </c>
      <c r="S5052" s="15" t="e">
        <f aca="false">+#REF!-K5052</f>
        <v>#REF!</v>
      </c>
      <c r="T5052" s="17" t="n">
        <f aca="false">IF(Q5052="regular",((P5052-(P5052/99)*S5052)),(P5052-(P5052*20%)))</f>
        <v>25600</v>
      </c>
      <c r="U5052" s="17" t="e">
        <f aca="false">((P5052-(P5052/99)*S5052))</f>
        <v>#REF!</v>
      </c>
      <c r="V5052" s="17" t="n">
        <f aca="false">IF(Q5052="regular",0,(P5052-(O5052*20%)))</f>
        <v>25600</v>
      </c>
      <c r="W5052" s="17"/>
      <c r="X5052" s="15"/>
      <c r="Y5052" s="18" t="str">
        <f aca="false">VLOOKUP(F5052,'[1]Goa Member''s Details Revised'!$C$2:$AO$7385,12,0)</f>
        <v>we send last reminder in 2012.then we did not receive any reply.</v>
      </c>
    </row>
    <row r="5053" customFormat="false" ht="45" hidden="false" customHeight="false" outlineLevel="0" collapsed="false">
      <c r="B5053" s="14" t="n">
        <v>5052</v>
      </c>
      <c r="C5053" s="15"/>
      <c r="D5053" s="15" t="s">
        <v>13860</v>
      </c>
      <c r="E5053" s="15" t="s">
        <v>25</v>
      </c>
      <c r="F5053" s="15" t="n">
        <v>1000346</v>
      </c>
      <c r="G5053" s="15"/>
      <c r="H5053" s="16" t="str">
        <f aca="false">VLOOKUP(F5053,'[1]Goa Member''s Details Revised'!$C$2:$AO$7385,2,0)</f>
        <v>L. N. C</v>
      </c>
      <c r="I5053" s="15" t="n">
        <v>20</v>
      </c>
      <c r="J5053" s="15" t="s">
        <v>404</v>
      </c>
      <c r="K5053" s="15" t="n">
        <v>1994</v>
      </c>
      <c r="L5053" s="16" t="str">
        <f aca="false">VLOOKUP(F5053,'[1]Goa Member''s Details Revised'!$C$2:$AO$7385,9,0)</f>
        <v>Never</v>
      </c>
      <c r="M5053" s="15" t="s">
        <v>13861</v>
      </c>
      <c r="N5053" s="17" t="n">
        <f aca="false">VLOOKUP(F5053,'[1]Goa Member''s Details Revised'!$C$2:$AO$7385,5,0)</f>
        <v>28500</v>
      </c>
      <c r="O5053" s="17" t="n">
        <f aca="false">VLOOKUP(F5053,'[1]Goa Member''s Details Revised'!$C$2:$AO$7385,5,0)</f>
        <v>28500</v>
      </c>
      <c r="P5053" s="17" t="n">
        <f aca="false">VLOOKUP(F5053,'[1]Goa Member''s Details Revised'!$C$2:$AO$7385,6,0)</f>
        <v>28500</v>
      </c>
      <c r="Q5053" s="17" t="str">
        <f aca="false">VLOOKUP(F5053,'[1]Goa Member''s Details Revised'!$C$2:$AO$7385,8,0)</f>
        <v>I.R.M</v>
      </c>
      <c r="R5053" s="17" t="n">
        <f aca="false">+O5053-P5053</f>
        <v>0</v>
      </c>
      <c r="S5053" s="15" t="e">
        <f aca="false">+#REF!-K5053</f>
        <v>#REF!</v>
      </c>
      <c r="T5053" s="17" t="n">
        <f aca="false">IF(Q5053="regular",((P5053-(P5053/99)*S5053)),(P5053-(P5053*20%)))</f>
        <v>22800</v>
      </c>
      <c r="U5053" s="17" t="e">
        <f aca="false">((P5053-(P5053/99)*S5053))</f>
        <v>#REF!</v>
      </c>
      <c r="V5053" s="17" t="n">
        <f aca="false">IF(Q5053="regular",0,(P5053-(O5053*20%)))</f>
        <v>22800</v>
      </c>
      <c r="W5053" s="17"/>
      <c r="X5053" s="15"/>
      <c r="Y5053" s="18" t="str">
        <f aca="false">VLOOKUP(F5053,'[1]Goa Member''s Details Revised'!$C$2:$AO$7385,12,0)</f>
        <v>we send last reminder in 2012.then we did not receive any reply….membership transferred from Ismail Hussain Modak to Habiba Ismail Modak in 03 (nominee)</v>
      </c>
    </row>
    <row r="5054" customFormat="false" ht="30" hidden="false" customHeight="false" outlineLevel="0" collapsed="false">
      <c r="B5054" s="14" t="n">
        <v>5053</v>
      </c>
      <c r="C5054" s="15"/>
      <c r="D5054" s="15" t="s">
        <v>13862</v>
      </c>
      <c r="E5054" s="15" t="s">
        <v>25</v>
      </c>
      <c r="F5054" s="15" t="n">
        <v>1000351</v>
      </c>
      <c r="G5054" s="15"/>
      <c r="H5054" s="16" t="str">
        <f aca="false">VLOOKUP(F5054,'[1]Goa Member''s Details Revised'!$C$2:$AO$7385,2,0)</f>
        <v>L. N. C</v>
      </c>
      <c r="I5054" s="15" t="n">
        <v>28</v>
      </c>
      <c r="J5054" s="15" t="s">
        <v>404</v>
      </c>
      <c r="K5054" s="15" t="n">
        <v>1994</v>
      </c>
      <c r="L5054" s="16" t="str">
        <f aca="false">VLOOKUP(F5054,'[1]Goa Member''s Details Revised'!$C$2:$AO$7385,9,0)</f>
        <v>Never</v>
      </c>
      <c r="M5054" s="15" t="s">
        <v>13863</v>
      </c>
      <c r="N5054" s="17" t="n">
        <f aca="false">VLOOKUP(F5054,'[1]Goa Member''s Details Revised'!$C$2:$AO$7385,5,0)</f>
        <v>40000</v>
      </c>
      <c r="O5054" s="17" t="n">
        <f aca="false">VLOOKUP(F5054,'[1]Goa Member''s Details Revised'!$C$2:$AO$7385,5,0)</f>
        <v>40000</v>
      </c>
      <c r="P5054" s="17" t="n">
        <f aca="false">VLOOKUP(F5054,'[1]Goa Member''s Details Revised'!$C$2:$AO$7385,6,0)</f>
        <v>40000</v>
      </c>
      <c r="Q5054" s="17" t="str">
        <f aca="false">VLOOKUP(F5054,'[1]Goa Member''s Details Revised'!$C$2:$AO$7385,8,0)</f>
        <v>I.R.M</v>
      </c>
      <c r="R5054" s="17" t="n">
        <f aca="false">+O5054-P5054</f>
        <v>0</v>
      </c>
      <c r="S5054" s="15" t="e">
        <f aca="false">+#REF!-K5054</f>
        <v>#REF!</v>
      </c>
      <c r="T5054" s="17" t="n">
        <f aca="false">IF(Q5054="regular",((P5054-(P5054/99)*S5054)),(P5054-(P5054*20%)))</f>
        <v>32000</v>
      </c>
      <c r="U5054" s="17" t="e">
        <f aca="false">((P5054-(P5054/99)*S5054))</f>
        <v>#REF!</v>
      </c>
      <c r="V5054" s="17" t="n">
        <f aca="false">IF(Q5054="regular",0,(P5054-(O5054*20%)))</f>
        <v>32000</v>
      </c>
      <c r="W5054" s="17"/>
      <c r="X5054" s="15"/>
      <c r="Y5054" s="18" t="str">
        <f aca="false">VLOOKUP(F5054,'[1]Goa Member''s Details Revised'!$C$2:$AO$7385,12,0)</f>
        <v>we send last reminder in 2012.then we did not receive any reply.</v>
      </c>
    </row>
    <row r="5055" customFormat="false" ht="15" hidden="false" customHeight="false" outlineLevel="0" collapsed="false">
      <c r="B5055" s="14" t="n">
        <v>5054</v>
      </c>
      <c r="C5055" s="15"/>
      <c r="D5055" s="15" t="s">
        <v>13864</v>
      </c>
      <c r="E5055" s="15" t="s">
        <v>25</v>
      </c>
      <c r="F5055" s="15" t="n">
        <v>1000353</v>
      </c>
      <c r="G5055" s="15"/>
      <c r="H5055" s="16" t="str">
        <f aca="false">VLOOKUP(F5055,'[1]Goa Member''s Details Revised'!$C$2:$AO$7385,2,0)</f>
        <v>L. N. C</v>
      </c>
      <c r="I5055" s="15" t="n">
        <v>28</v>
      </c>
      <c r="J5055" s="15" t="s">
        <v>404</v>
      </c>
      <c r="K5055" s="15" t="n">
        <v>1994</v>
      </c>
      <c r="L5055" s="16" t="n">
        <f aca="false">VLOOKUP(F5055,'[1]Goa Member''s Details Revised'!$C$2:$AO$7385,9,0)</f>
        <v>2008</v>
      </c>
      <c r="M5055" s="15" t="s">
        <v>13865</v>
      </c>
      <c r="N5055" s="17" t="n">
        <f aca="false">VLOOKUP(F5055,'[1]Goa Member''s Details Revised'!$C$2:$AO$7385,5,0)</f>
        <v>32000</v>
      </c>
      <c r="O5055" s="17" t="n">
        <f aca="false">VLOOKUP(F5055,'[1]Goa Member''s Details Revised'!$C$2:$AO$7385,5,0)</f>
        <v>32000</v>
      </c>
      <c r="P5055" s="17" t="n">
        <f aca="false">VLOOKUP(F5055,'[1]Goa Member''s Details Revised'!$C$2:$AO$7385,6,0)</f>
        <v>32000</v>
      </c>
      <c r="Q5055" s="17" t="str">
        <f aca="false">VLOOKUP(F5055,'[1]Goa Member''s Details Revised'!$C$2:$AO$7385,8,0)</f>
        <v>I.R.M</v>
      </c>
      <c r="R5055" s="17" t="n">
        <f aca="false">+O5055-P5055</f>
        <v>0</v>
      </c>
      <c r="S5055" s="15" t="e">
        <f aca="false">+#REF!-K5055</f>
        <v>#REF!</v>
      </c>
      <c r="T5055" s="17" t="n">
        <f aca="false">IF(Q5055="regular",((P5055-(P5055/99)*S5055)),(P5055-(P5055*20%)))</f>
        <v>25600</v>
      </c>
      <c r="U5055" s="17" t="e">
        <f aca="false">((P5055-(P5055/99)*S5055))</f>
        <v>#REF!</v>
      </c>
      <c r="V5055" s="17" t="n">
        <f aca="false">IF(Q5055="regular",0,(P5055-(O5055*20%)))</f>
        <v>25600</v>
      </c>
      <c r="W5055" s="17"/>
      <c r="X5055" s="15"/>
      <c r="Y5055" s="18" t="str">
        <f aca="false">VLOOKUP(F5055,'[1]Goa Member''s Details Revised'!$C$2:$AO$7385,12,0)</f>
        <v>last letter send on 2010</v>
      </c>
    </row>
    <row r="5056" customFormat="false" ht="30" hidden="false" customHeight="false" outlineLevel="0" collapsed="false">
      <c r="B5056" s="14" t="n">
        <v>5055</v>
      </c>
      <c r="C5056" s="15"/>
      <c r="D5056" s="15" t="s">
        <v>13866</v>
      </c>
      <c r="E5056" s="15" t="s">
        <v>25</v>
      </c>
      <c r="F5056" s="15" t="n">
        <v>1000356</v>
      </c>
      <c r="G5056" s="15"/>
      <c r="H5056" s="16" t="str">
        <f aca="false">VLOOKUP(F5056,'[1]Goa Member''s Details Revised'!$C$2:$AO$7385,2,0)</f>
        <v>L. N. C</v>
      </c>
      <c r="I5056" s="15" t="n">
        <v>28</v>
      </c>
      <c r="J5056" s="15" t="s">
        <v>404</v>
      </c>
      <c r="K5056" s="15" t="n">
        <v>1994</v>
      </c>
      <c r="L5056" s="16" t="str">
        <f aca="false">VLOOKUP(F5056,'[1]Goa Member''s Details Revised'!$C$2:$AO$7385,9,0)</f>
        <v>Never</v>
      </c>
      <c r="M5056" s="15" t="s">
        <v>13867</v>
      </c>
      <c r="N5056" s="17" t="n">
        <f aca="false">VLOOKUP(F5056,'[1]Goa Member''s Details Revised'!$C$2:$AO$7385,5,0)</f>
        <v>20900</v>
      </c>
      <c r="O5056" s="17" t="n">
        <f aca="false">VLOOKUP(F5056,'[1]Goa Member''s Details Revised'!$C$2:$AO$7385,5,0)</f>
        <v>20900</v>
      </c>
      <c r="P5056" s="17" t="n">
        <f aca="false">VLOOKUP(F5056,'[1]Goa Member''s Details Revised'!$C$2:$AO$7385,6,0)</f>
        <v>20900</v>
      </c>
      <c r="Q5056" s="17" t="str">
        <f aca="false">VLOOKUP(F5056,'[1]Goa Member''s Details Revised'!$C$2:$AO$7385,8,0)</f>
        <v>I.R.M</v>
      </c>
      <c r="R5056" s="17" t="n">
        <f aca="false">+O5056-P5056</f>
        <v>0</v>
      </c>
      <c r="S5056" s="15" t="e">
        <f aca="false">+#REF!-K5056</f>
        <v>#REF!</v>
      </c>
      <c r="T5056" s="17" t="n">
        <f aca="false">IF(Q5056="regular",((P5056-(P5056/99)*S5056)),(P5056-(P5056*20%)))</f>
        <v>16720</v>
      </c>
      <c r="U5056" s="17" t="e">
        <f aca="false">((P5056-(P5056/99)*S5056))</f>
        <v>#REF!</v>
      </c>
      <c r="V5056" s="17" t="n">
        <f aca="false">IF(Q5056="regular",0,(P5056-(O5056*20%)))</f>
        <v>16720</v>
      </c>
      <c r="W5056" s="17"/>
      <c r="X5056" s="15"/>
      <c r="Y5056" s="18" t="str">
        <f aca="false">VLOOKUP(F5056,'[1]Goa Member''s Details Revised'!$C$2:$AO$7385,12,0)</f>
        <v>we send last reminder in 2012.then we did not receive any reply.</v>
      </c>
    </row>
    <row r="5057" customFormat="false" ht="15" hidden="false" customHeight="false" outlineLevel="0" collapsed="false">
      <c r="B5057" s="14" t="n">
        <v>5056</v>
      </c>
      <c r="C5057" s="15"/>
      <c r="D5057" s="15" t="s">
        <v>13868</v>
      </c>
      <c r="E5057" s="15" t="s">
        <v>25</v>
      </c>
      <c r="F5057" s="15" t="n">
        <v>1000357</v>
      </c>
      <c r="G5057" s="15"/>
      <c r="H5057" s="16" t="str">
        <f aca="false">VLOOKUP(F5057,'[1]Goa Member''s Details Revised'!$C$2:$AO$7385,2,0)</f>
        <v>L. N. C</v>
      </c>
      <c r="I5057" s="15" t="n">
        <v>22</v>
      </c>
      <c r="J5057" s="15" t="s">
        <v>404</v>
      </c>
      <c r="K5057" s="15" t="n">
        <v>1994</v>
      </c>
      <c r="L5057" s="16" t="str">
        <f aca="false">VLOOKUP(F5057,'[1]Goa Member''s Details Revised'!$C$2:$AO$7385,9,0)</f>
        <v>Never</v>
      </c>
      <c r="M5057" s="15" t="s">
        <v>13869</v>
      </c>
      <c r="N5057" s="17" t="n">
        <f aca="false">VLOOKUP(F5057,'[1]Goa Member''s Details Revised'!$C$2:$AO$7385,5,0)</f>
        <v>22000</v>
      </c>
      <c r="O5057" s="17" t="n">
        <f aca="false">VLOOKUP(F5057,'[1]Goa Member''s Details Revised'!$C$2:$AO$7385,5,0)</f>
        <v>22000</v>
      </c>
      <c r="P5057" s="17" t="n">
        <f aca="false">VLOOKUP(F5057,'[1]Goa Member''s Details Revised'!$C$2:$AO$7385,6,0)</f>
        <v>5500</v>
      </c>
      <c r="Q5057" s="17" t="str">
        <f aca="false">VLOOKUP(F5057,'[1]Goa Member''s Details Revised'!$C$2:$AO$7385,8,0)</f>
        <v>Outstanding</v>
      </c>
      <c r="R5057" s="17" t="n">
        <f aca="false">+O5057-P5057</f>
        <v>16500</v>
      </c>
      <c r="S5057" s="15" t="e">
        <f aca="false">+#REF!-K5057</f>
        <v>#REF!</v>
      </c>
      <c r="T5057" s="17" t="n">
        <f aca="false">IF(Q5057="regular",((P5057-(P5057/99)*S5057)),(P5057-(P5057*20%)))</f>
        <v>4400</v>
      </c>
      <c r="U5057" s="17" t="e">
        <f aca="false">((P5057-(P5057/99)*S5057))</f>
        <v>#REF!</v>
      </c>
      <c r="V5057" s="17" t="n">
        <f aca="false">IF(Q5057="regular",0,(P5057-(O5057*20%)))</f>
        <v>1100</v>
      </c>
      <c r="W5057" s="17"/>
      <c r="X5057" s="15"/>
      <c r="Y5057" s="18" t="str">
        <f aca="false">VLOOKUP(F5057,'[1]Goa Member''s Details Revised'!$C$2:$AO$7385,12,0)</f>
        <v>no communication till date (Outstanding Rs 16500/-) </v>
      </c>
    </row>
    <row r="5058" customFormat="false" ht="15" hidden="false" customHeight="false" outlineLevel="0" collapsed="false">
      <c r="B5058" s="14" t="n">
        <v>5057</v>
      </c>
      <c r="C5058" s="15"/>
      <c r="D5058" s="15" t="s">
        <v>13870</v>
      </c>
      <c r="E5058" s="15" t="s">
        <v>25</v>
      </c>
      <c r="F5058" s="15" t="n">
        <v>1000358</v>
      </c>
      <c r="G5058" s="15"/>
      <c r="H5058" s="16" t="str">
        <f aca="false">VLOOKUP(F5058,'[1]Goa Member''s Details Revised'!$C$2:$AO$7385,2,0)</f>
        <v>L. N. C</v>
      </c>
      <c r="I5058" s="15" t="n">
        <v>25</v>
      </c>
      <c r="J5058" s="15" t="s">
        <v>404</v>
      </c>
      <c r="K5058" s="15" t="n">
        <v>1994</v>
      </c>
      <c r="L5058" s="16" t="str">
        <f aca="false">VLOOKUP(F5058,'[1]Goa Member''s Details Revised'!$C$2:$AO$7385,9,0)</f>
        <v>Never</v>
      </c>
      <c r="M5058" s="15" t="s">
        <v>13871</v>
      </c>
      <c r="N5058" s="17" t="n">
        <f aca="false">VLOOKUP(F5058,'[1]Goa Member''s Details Revised'!$C$2:$AO$7385,5,0)</f>
        <v>42000</v>
      </c>
      <c r="O5058" s="17" t="n">
        <f aca="false">VLOOKUP(F5058,'[1]Goa Member''s Details Revised'!$C$2:$AO$7385,5,0)</f>
        <v>42000</v>
      </c>
      <c r="P5058" s="17" t="n">
        <f aca="false">VLOOKUP(F5058,'[1]Goa Member''s Details Revised'!$C$2:$AO$7385,6,0)</f>
        <v>35700</v>
      </c>
      <c r="Q5058" s="17" t="str">
        <f aca="false">VLOOKUP(F5058,'[1]Goa Member''s Details Revised'!$C$2:$AO$7385,8,0)</f>
        <v>Outstanding</v>
      </c>
      <c r="R5058" s="17" t="n">
        <f aca="false">+O5058-P5058</f>
        <v>6300</v>
      </c>
      <c r="S5058" s="15" t="e">
        <f aca="false">+#REF!-K5058</f>
        <v>#REF!</v>
      </c>
      <c r="T5058" s="17" t="n">
        <f aca="false">IF(Q5058="regular",((P5058-(P5058/99)*S5058)),(P5058-(P5058*20%)))</f>
        <v>28560</v>
      </c>
      <c r="U5058" s="17" t="e">
        <f aca="false">((P5058-(P5058/99)*S5058))</f>
        <v>#REF!</v>
      </c>
      <c r="V5058" s="17" t="n">
        <f aca="false">IF(Q5058="regular",0,(P5058-(O5058*20%)))</f>
        <v>27300</v>
      </c>
      <c r="W5058" s="17"/>
      <c r="X5058" s="15"/>
      <c r="Y5058" s="18" t="str">
        <f aca="false">VLOOKUP(F5058,'[1]Goa Member''s Details Revised'!$C$2:$AO$7385,12,0)</f>
        <v>As POD last communication 07(Outstanding Rs. 6300/-)</v>
      </c>
    </row>
    <row r="5059" customFormat="false" ht="15" hidden="false" customHeight="false" outlineLevel="0" collapsed="false">
      <c r="B5059" s="14" t="n">
        <v>5058</v>
      </c>
      <c r="C5059" s="15"/>
      <c r="D5059" s="15" t="s">
        <v>13872</v>
      </c>
      <c r="E5059" s="15" t="s">
        <v>25</v>
      </c>
      <c r="F5059" s="15" t="n">
        <v>1000359</v>
      </c>
      <c r="G5059" s="15"/>
      <c r="H5059" s="16" t="str">
        <f aca="false">VLOOKUP(F5059,'[1]Goa Member''s Details Revised'!$C$2:$AO$7385,2,0)</f>
        <v>L. N. C</v>
      </c>
      <c r="I5059" s="15" t="n">
        <v>14</v>
      </c>
      <c r="J5059" s="15" t="s">
        <v>404</v>
      </c>
      <c r="K5059" s="15" t="n">
        <v>1994</v>
      </c>
      <c r="L5059" s="16" t="str">
        <f aca="false">VLOOKUP(F5059,'[1]Goa Member''s Details Revised'!$C$2:$AO$7385,9,0)</f>
        <v>Never</v>
      </c>
      <c r="M5059" s="15" t="s">
        <v>13873</v>
      </c>
      <c r="N5059" s="17" t="n">
        <f aca="false">VLOOKUP(F5059,'[1]Goa Member''s Details Revised'!$C$2:$AO$7385,5,0)</f>
        <v>30000</v>
      </c>
      <c r="O5059" s="17" t="n">
        <f aca="false">VLOOKUP(F5059,'[1]Goa Member''s Details Revised'!$C$2:$AO$7385,5,0)</f>
        <v>30000</v>
      </c>
      <c r="P5059" s="17" t="n">
        <f aca="false">VLOOKUP(F5059,'[1]Goa Member''s Details Revised'!$C$2:$AO$7385,6,0)</f>
        <v>25500</v>
      </c>
      <c r="Q5059" s="17" t="str">
        <f aca="false">VLOOKUP(F5059,'[1]Goa Member''s Details Revised'!$C$2:$AO$7385,8,0)</f>
        <v>Outstanding</v>
      </c>
      <c r="R5059" s="17" t="n">
        <f aca="false">+O5059-P5059</f>
        <v>4500</v>
      </c>
      <c r="S5059" s="15" t="e">
        <f aca="false">+#REF!-K5059</f>
        <v>#REF!</v>
      </c>
      <c r="T5059" s="17" t="n">
        <f aca="false">IF(Q5059="regular",((P5059-(P5059/99)*S5059)),(P5059-(P5059*20%)))</f>
        <v>20400</v>
      </c>
      <c r="U5059" s="17" t="e">
        <f aca="false">((P5059-(P5059/99)*S5059))</f>
        <v>#REF!</v>
      </c>
      <c r="V5059" s="17" t="n">
        <f aca="false">IF(Q5059="regular",0,(P5059-(O5059*20%)))</f>
        <v>19500</v>
      </c>
      <c r="W5059" s="17"/>
      <c r="X5059" s="15"/>
      <c r="Y5059" s="18" t="str">
        <f aca="false">VLOOKUP(F5059,'[1]Goa Member''s Details Revised'!$C$2:$AO$7385,12,0)</f>
        <v>As POD last communication 07(Outstanding Rs. 4500/-)</v>
      </c>
    </row>
    <row r="5060" customFormat="false" ht="15" hidden="false" customHeight="false" outlineLevel="0" collapsed="false">
      <c r="B5060" s="14" t="n">
        <v>5059</v>
      </c>
      <c r="C5060" s="15"/>
      <c r="D5060" s="15" t="s">
        <v>13874</v>
      </c>
      <c r="E5060" s="15" t="s">
        <v>25</v>
      </c>
      <c r="F5060" s="15" t="n">
        <v>1000360</v>
      </c>
      <c r="G5060" s="15"/>
      <c r="H5060" s="16" t="str">
        <f aca="false">VLOOKUP(F5060,'[1]Goa Member''s Details Revised'!$C$2:$AO$7385,2,0)</f>
        <v>L. N. C</v>
      </c>
      <c r="I5060" s="15" t="n">
        <v>26</v>
      </c>
      <c r="J5060" s="15" t="s">
        <v>404</v>
      </c>
      <c r="K5060" s="15" t="n">
        <v>1994</v>
      </c>
      <c r="L5060" s="16" t="n">
        <f aca="false">VLOOKUP(F5060,'[1]Goa Member''s Details Revised'!$C$2:$AO$7385,9,0)</f>
        <v>2010</v>
      </c>
      <c r="M5060" s="15" t="s">
        <v>13875</v>
      </c>
      <c r="N5060" s="17" t="n">
        <f aca="false">VLOOKUP(F5060,'[1]Goa Member''s Details Revised'!$C$2:$AO$7385,5,0)</f>
        <v>52000</v>
      </c>
      <c r="O5060" s="17" t="n">
        <f aca="false">VLOOKUP(F5060,'[1]Goa Member''s Details Revised'!$C$2:$AO$7385,5,0)</f>
        <v>52000</v>
      </c>
      <c r="P5060" s="17" t="n">
        <f aca="false">VLOOKUP(F5060,'[1]Goa Member''s Details Revised'!$C$2:$AO$7385,6,0)</f>
        <v>52000</v>
      </c>
      <c r="Q5060" s="17" t="str">
        <f aca="false">VLOOKUP(F5060,'[1]Goa Member''s Details Revised'!$C$2:$AO$7385,8,0)</f>
        <v>R.M</v>
      </c>
      <c r="R5060" s="17" t="n">
        <f aca="false">+O5060-P5060</f>
        <v>0</v>
      </c>
      <c r="S5060" s="15" t="e">
        <f aca="false">+#REF!-K5060</f>
        <v>#REF!</v>
      </c>
      <c r="T5060" s="17" t="n">
        <f aca="false">IF(Q5060="regular",((P5060-(P5060/99)*S5060)),(P5060-(P5060*20%)))</f>
        <v>41600</v>
      </c>
      <c r="U5060" s="17" t="e">
        <f aca="false">((P5060-(P5060/99)*S5060))</f>
        <v>#REF!</v>
      </c>
      <c r="V5060" s="17" t="n">
        <f aca="false">IF(Q5060="regular",0,(P5060-(O5060*20%)))</f>
        <v>41600</v>
      </c>
      <c r="W5060" s="17"/>
      <c r="X5060" s="15"/>
      <c r="Y5060" s="18" t="str">
        <f aca="false">VLOOKUP(F5060,'[1]Goa Member''s Details Revised'!$C$2:$AO$7385,12,0)</f>
        <v>not send any reminder so last reminder 2010</v>
      </c>
    </row>
    <row r="5061" customFormat="false" ht="30" hidden="false" customHeight="false" outlineLevel="0" collapsed="false">
      <c r="B5061" s="14" t="n">
        <v>5060</v>
      </c>
      <c r="C5061" s="15"/>
      <c r="D5061" s="15" t="s">
        <v>13876</v>
      </c>
      <c r="E5061" s="15" t="s">
        <v>25</v>
      </c>
      <c r="F5061" s="15" t="n">
        <v>1000361</v>
      </c>
      <c r="G5061" s="15"/>
      <c r="H5061" s="16" t="str">
        <f aca="false">VLOOKUP(F5061,'[1]Goa Member''s Details Revised'!$C$2:$AO$7385,2,0)</f>
        <v>L. N. C</v>
      </c>
      <c r="I5061" s="15" t="n">
        <v>16</v>
      </c>
      <c r="J5061" s="15" t="s">
        <v>404</v>
      </c>
      <c r="K5061" s="15" t="n">
        <v>1994</v>
      </c>
      <c r="L5061" s="16" t="str">
        <f aca="false">VLOOKUP(F5061,'[1]Goa Member''s Details Revised'!$C$2:$AO$7385,9,0)</f>
        <v>Never</v>
      </c>
      <c r="M5061" s="15" t="s">
        <v>13877</v>
      </c>
      <c r="N5061" s="17" t="n">
        <f aca="false">VLOOKUP(F5061,'[1]Goa Member''s Details Revised'!$C$2:$AO$7385,5,0)</f>
        <v>40000</v>
      </c>
      <c r="O5061" s="17" t="n">
        <f aca="false">VLOOKUP(F5061,'[1]Goa Member''s Details Revised'!$C$2:$AO$7385,5,0)</f>
        <v>40000</v>
      </c>
      <c r="P5061" s="17" t="n">
        <f aca="false">VLOOKUP(F5061,'[1]Goa Member''s Details Revised'!$C$2:$AO$7385,6,0)</f>
        <v>10000</v>
      </c>
      <c r="Q5061" s="17" t="str">
        <f aca="false">VLOOKUP(F5061,'[1]Goa Member''s Details Revised'!$C$2:$AO$7385,8,0)</f>
        <v>Outstanding</v>
      </c>
      <c r="R5061" s="17" t="n">
        <f aca="false">+O5061-P5061</f>
        <v>30000</v>
      </c>
      <c r="S5061" s="15" t="e">
        <f aca="false">+#REF!-K5061</f>
        <v>#REF!</v>
      </c>
      <c r="T5061" s="17" t="n">
        <f aca="false">IF(Q5061="regular",((P5061-(P5061/99)*S5061)),(P5061-(P5061*20%)))</f>
        <v>8000</v>
      </c>
      <c r="U5061" s="17" t="e">
        <f aca="false">((P5061-(P5061/99)*S5061))</f>
        <v>#REF!</v>
      </c>
      <c r="V5061" s="17" t="n">
        <f aca="false">IF(Q5061="regular",0,(P5061-(O5061*20%)))</f>
        <v>2000</v>
      </c>
      <c r="W5061" s="17"/>
      <c r="X5061" s="15"/>
      <c r="Y5061" s="18" t="str">
        <f aca="false">VLOOKUP(F5061,'[1]Goa Member''s Details Revised'!$C$2:$AO$7385,12,0)</f>
        <v>we send last reminder in 2012.then we did not receive any reply.Outstanding Rs. 30000/-</v>
      </c>
    </row>
    <row r="5062" customFormat="false" ht="15" hidden="false" customHeight="false" outlineLevel="0" collapsed="false">
      <c r="B5062" s="14" t="n">
        <v>5061</v>
      </c>
      <c r="C5062" s="15"/>
      <c r="D5062" s="15" t="s">
        <v>13878</v>
      </c>
      <c r="E5062" s="15" t="s">
        <v>25</v>
      </c>
      <c r="F5062" s="15" t="n">
        <v>1000362</v>
      </c>
      <c r="G5062" s="15"/>
      <c r="H5062" s="16" t="str">
        <f aca="false">VLOOKUP(F5062,'[1]Goa Member''s Details Revised'!$C$2:$AO$7385,2,0)</f>
        <v>L. N. C</v>
      </c>
      <c r="I5062" s="15" t="n">
        <v>26</v>
      </c>
      <c r="J5062" s="15" t="s">
        <v>404</v>
      </c>
      <c r="K5062" s="15" t="n">
        <v>1994</v>
      </c>
      <c r="L5062" s="16" t="str">
        <f aca="false">VLOOKUP(F5062,'[1]Goa Member''s Details Revised'!$C$2:$AO$7385,9,0)</f>
        <v>Never</v>
      </c>
      <c r="M5062" s="15" t="s">
        <v>13879</v>
      </c>
      <c r="N5062" s="17" t="n">
        <f aca="false">VLOOKUP(F5062,'[1]Goa Member''s Details Revised'!$C$2:$AO$7385,5,0)</f>
        <v>30000</v>
      </c>
      <c r="O5062" s="17" t="n">
        <f aca="false">VLOOKUP(F5062,'[1]Goa Member''s Details Revised'!$C$2:$AO$7385,5,0)</f>
        <v>30000</v>
      </c>
      <c r="P5062" s="17" t="n">
        <f aca="false">VLOOKUP(F5062,'[1]Goa Member''s Details Revised'!$C$2:$AO$7385,6,0)</f>
        <v>10000</v>
      </c>
      <c r="Q5062" s="17" t="str">
        <f aca="false">VLOOKUP(F5062,'[1]Goa Member''s Details Revised'!$C$2:$AO$7385,8,0)</f>
        <v>Outstanding</v>
      </c>
      <c r="R5062" s="17" t="n">
        <f aca="false">+O5062-P5062</f>
        <v>20000</v>
      </c>
      <c r="S5062" s="15" t="e">
        <f aca="false">+#REF!-K5062</f>
        <v>#REF!</v>
      </c>
      <c r="T5062" s="17" t="n">
        <f aca="false">IF(Q5062="regular",((P5062-(P5062/99)*S5062)),(P5062-(P5062*20%)))</f>
        <v>8000</v>
      </c>
      <c r="U5062" s="17" t="e">
        <f aca="false">((P5062-(P5062/99)*S5062))</f>
        <v>#REF!</v>
      </c>
      <c r="V5062" s="17" t="n">
        <f aca="false">IF(Q5062="regular",0,(P5062-(O5062*20%)))</f>
        <v>4000</v>
      </c>
      <c r="W5062" s="17"/>
      <c r="X5062" s="15"/>
      <c r="Y5062" s="18" t="str">
        <f aca="false">VLOOKUP(F5062,'[1]Goa Member''s Details Revised'!$C$2:$AO$7385,12,0)</f>
        <v>As POD last communication 07(Outstanding Rs. 20000/-)</v>
      </c>
    </row>
    <row r="5063" customFormat="false" ht="30" hidden="false" customHeight="false" outlineLevel="0" collapsed="false">
      <c r="B5063" s="14" t="n">
        <v>5062</v>
      </c>
      <c r="C5063" s="15"/>
      <c r="D5063" s="15" t="s">
        <v>13880</v>
      </c>
      <c r="E5063" s="15" t="s">
        <v>25</v>
      </c>
      <c r="F5063" s="15" t="n">
        <v>1000363</v>
      </c>
      <c r="G5063" s="15"/>
      <c r="H5063" s="16" t="str">
        <f aca="false">VLOOKUP(F5063,'[1]Goa Member''s Details Revised'!$C$2:$AO$7385,2,0)</f>
        <v>L. N. C</v>
      </c>
      <c r="I5063" s="15" t="n">
        <v>19</v>
      </c>
      <c r="J5063" s="15" t="s">
        <v>404</v>
      </c>
      <c r="K5063" s="15" t="n">
        <v>1994</v>
      </c>
      <c r="L5063" s="16" t="str">
        <f aca="false">VLOOKUP(F5063,'[1]Goa Member''s Details Revised'!$C$2:$AO$7385,9,0)</f>
        <v>Never</v>
      </c>
      <c r="M5063" s="15" t="s">
        <v>13881</v>
      </c>
      <c r="N5063" s="17" t="n">
        <f aca="false">VLOOKUP(F5063,'[1]Goa Member''s Details Revised'!$C$2:$AO$7385,5,0)</f>
        <v>40000</v>
      </c>
      <c r="O5063" s="17" t="n">
        <f aca="false">VLOOKUP(F5063,'[1]Goa Member''s Details Revised'!$C$2:$AO$7385,5,0)</f>
        <v>40000</v>
      </c>
      <c r="P5063" s="17" t="n">
        <f aca="false">VLOOKUP(F5063,'[1]Goa Member''s Details Revised'!$C$2:$AO$7385,6,0)</f>
        <v>40000</v>
      </c>
      <c r="Q5063" s="17" t="str">
        <f aca="false">VLOOKUP(F5063,'[1]Goa Member''s Details Revised'!$C$2:$AO$7385,8,0)</f>
        <v>I.R.M</v>
      </c>
      <c r="R5063" s="17" t="n">
        <f aca="false">+O5063-P5063</f>
        <v>0</v>
      </c>
      <c r="S5063" s="15" t="e">
        <f aca="false">+#REF!-K5063</f>
        <v>#REF!</v>
      </c>
      <c r="T5063" s="17" t="n">
        <f aca="false">IF(Q5063="regular",((P5063-(P5063/99)*S5063)),(P5063-(P5063*20%)))</f>
        <v>32000</v>
      </c>
      <c r="U5063" s="17" t="e">
        <f aca="false">((P5063-(P5063/99)*S5063))</f>
        <v>#REF!</v>
      </c>
      <c r="V5063" s="17" t="n">
        <f aca="false">IF(Q5063="regular",0,(P5063-(O5063*20%)))</f>
        <v>32000</v>
      </c>
      <c r="W5063" s="17"/>
      <c r="X5063" s="15"/>
      <c r="Y5063" s="18" t="str">
        <f aca="false">VLOOKUP(F5063,'[1]Goa Member''s Details Revised'!$C$2:$AO$7385,12,0)</f>
        <v>we send last reminder in 2012.then we did not receive any reply.</v>
      </c>
    </row>
    <row r="5064" customFormat="false" ht="15" hidden="false" customHeight="false" outlineLevel="0" collapsed="false">
      <c r="B5064" s="14" t="n">
        <v>5063</v>
      </c>
      <c r="C5064" s="15"/>
      <c r="D5064" s="15" t="s">
        <v>13882</v>
      </c>
      <c r="E5064" s="15" t="s">
        <v>25</v>
      </c>
      <c r="F5064" s="15" t="n">
        <v>1000364</v>
      </c>
      <c r="G5064" s="15"/>
      <c r="H5064" s="16" t="str">
        <f aca="false">VLOOKUP(F5064,'[1]Goa Member''s Details Revised'!$C$2:$AO$7385,2,0)</f>
        <v>L. N. C</v>
      </c>
      <c r="I5064" s="15" t="n">
        <v>26</v>
      </c>
      <c r="J5064" s="15" t="s">
        <v>404</v>
      </c>
      <c r="K5064" s="15" t="n">
        <v>1994</v>
      </c>
      <c r="L5064" s="16" t="str">
        <f aca="false">VLOOKUP(F5064,'[1]Goa Member''s Details Revised'!$C$2:$AO$7385,9,0)</f>
        <v>Never</v>
      </c>
      <c r="M5064" s="15" t="s">
        <v>13883</v>
      </c>
      <c r="N5064" s="17" t="n">
        <f aca="false">VLOOKUP(F5064,'[1]Goa Member''s Details Revised'!$C$2:$AO$7385,5,0)</f>
        <v>22000</v>
      </c>
      <c r="O5064" s="17" t="n">
        <f aca="false">VLOOKUP(F5064,'[1]Goa Member''s Details Revised'!$C$2:$AO$7385,5,0)</f>
        <v>22000</v>
      </c>
      <c r="P5064" s="17" t="str">
        <f aca="false">VLOOKUP(F5064,'[1]Goa Member''s Details Revised'!$C$2:$AO$7385,6,0)</f>
        <v>18,700</v>
      </c>
      <c r="Q5064" s="17" t="str">
        <f aca="false">VLOOKUP(F5064,'[1]Goa Member''s Details Revised'!$C$2:$AO$7385,8,0)</f>
        <v>Outstanding</v>
      </c>
      <c r="R5064" s="17" t="n">
        <f aca="false">+O5064-P5064</f>
        <v>3300</v>
      </c>
      <c r="S5064" s="15" t="e">
        <f aca="false">+#REF!-K5064</f>
        <v>#REF!</v>
      </c>
      <c r="T5064" s="17" t="n">
        <f aca="false">IF(Q5064="regular",((P5064-(P5064/99)*S5064)),(P5064-(P5064*20%)))</f>
        <v>14960</v>
      </c>
      <c r="U5064" s="17" t="e">
        <f aca="false">((P5064-(P5064/99)*S5064))</f>
        <v>#REF!</v>
      </c>
      <c r="V5064" s="17" t="n">
        <f aca="false">IF(Q5064="regular",0,(P5064-(O5064*20%)))</f>
        <v>14300</v>
      </c>
      <c r="W5064" s="17"/>
      <c r="X5064" s="15"/>
      <c r="Y5064" s="18" t="str">
        <f aca="false">VLOOKUP(F5064,'[1]Goa Member''s Details Revised'!$C$2:$AO$7385,12,0)</f>
        <v>no communication till date (Outstanding Rs 3300/-) </v>
      </c>
    </row>
    <row r="5065" customFormat="false" ht="30" hidden="false" customHeight="false" outlineLevel="0" collapsed="false">
      <c r="B5065" s="14" t="n">
        <v>5064</v>
      </c>
      <c r="C5065" s="15"/>
      <c r="D5065" s="15" t="s">
        <v>13884</v>
      </c>
      <c r="E5065" s="15" t="s">
        <v>25</v>
      </c>
      <c r="F5065" s="15" t="n">
        <v>1000367</v>
      </c>
      <c r="G5065" s="15"/>
      <c r="H5065" s="16" t="str">
        <f aca="false">VLOOKUP(F5065,'[1]Goa Member''s Details Revised'!$C$2:$AO$7385,2,0)</f>
        <v>L. N. C</v>
      </c>
      <c r="I5065" s="15" t="n">
        <v>25</v>
      </c>
      <c r="J5065" s="15" t="s">
        <v>404</v>
      </c>
      <c r="K5065" s="15" t="n">
        <v>1994</v>
      </c>
      <c r="L5065" s="16" t="str">
        <f aca="false">VLOOKUP(F5065,'[1]Goa Member''s Details Revised'!$C$2:$AO$7385,9,0)</f>
        <v>Never</v>
      </c>
      <c r="M5065" s="15" t="s">
        <v>13885</v>
      </c>
      <c r="N5065" s="17" t="n">
        <f aca="false">VLOOKUP(F5065,'[1]Goa Member''s Details Revised'!$C$2:$AO$7385,5,0)</f>
        <v>22000</v>
      </c>
      <c r="O5065" s="17" t="n">
        <f aca="false">VLOOKUP(F5065,'[1]Goa Member''s Details Revised'!$C$2:$AO$7385,5,0)</f>
        <v>22000</v>
      </c>
      <c r="P5065" s="17" t="n">
        <f aca="false">VLOOKUP(F5065,'[1]Goa Member''s Details Revised'!$C$2:$AO$7385,6,0)</f>
        <v>22000</v>
      </c>
      <c r="Q5065" s="17" t="str">
        <f aca="false">VLOOKUP(F5065,'[1]Goa Member''s Details Revised'!$C$2:$AO$7385,8,0)</f>
        <v>I.R.M</v>
      </c>
      <c r="R5065" s="17" t="n">
        <f aca="false">+O5065-P5065</f>
        <v>0</v>
      </c>
      <c r="S5065" s="15" t="e">
        <f aca="false">+#REF!-K5065</f>
        <v>#REF!</v>
      </c>
      <c r="T5065" s="17" t="n">
        <f aca="false">IF(Q5065="regular",((P5065-(P5065/99)*S5065)),(P5065-(P5065*20%)))</f>
        <v>17600</v>
      </c>
      <c r="U5065" s="17" t="e">
        <f aca="false">((P5065-(P5065/99)*S5065))</f>
        <v>#REF!</v>
      </c>
      <c r="V5065" s="17" t="n">
        <f aca="false">IF(Q5065="regular",0,(P5065-(O5065*20%)))</f>
        <v>17600</v>
      </c>
      <c r="W5065" s="17"/>
      <c r="X5065" s="15"/>
      <c r="Y5065" s="18" t="str">
        <f aca="false">VLOOKUP(F5065,'[1]Goa Member''s Details Revised'!$C$2:$AO$7385,12,0)</f>
        <v>we send last reminder in 2012.then we did not receive any reply.</v>
      </c>
    </row>
    <row r="5066" customFormat="false" ht="30" hidden="false" customHeight="false" outlineLevel="0" collapsed="false">
      <c r="B5066" s="14" t="n">
        <v>5065</v>
      </c>
      <c r="C5066" s="15"/>
      <c r="D5066" s="15" t="s">
        <v>13886</v>
      </c>
      <c r="E5066" s="15" t="s">
        <v>25</v>
      </c>
      <c r="F5066" s="15" t="n">
        <v>1000369</v>
      </c>
      <c r="G5066" s="15"/>
      <c r="H5066" s="16" t="str">
        <f aca="false">VLOOKUP(F5066,'[1]Goa Member''s Details Revised'!$C$2:$AO$7385,2,0)</f>
        <v>L. N. C</v>
      </c>
      <c r="I5066" s="15" t="n">
        <v>18</v>
      </c>
      <c r="J5066" s="15" t="s">
        <v>404</v>
      </c>
      <c r="K5066" s="15" t="n">
        <v>1994</v>
      </c>
      <c r="L5066" s="16" t="str">
        <f aca="false">VLOOKUP(F5066,'[1]Goa Member''s Details Revised'!$C$2:$AO$7385,9,0)</f>
        <v>Never</v>
      </c>
      <c r="M5066" s="15" t="s">
        <v>13887</v>
      </c>
      <c r="N5066" s="17" t="n">
        <f aca="false">VLOOKUP(F5066,'[1]Goa Member''s Details Revised'!$C$2:$AO$7385,5,0)</f>
        <v>28500</v>
      </c>
      <c r="O5066" s="17" t="n">
        <f aca="false">VLOOKUP(F5066,'[1]Goa Member''s Details Revised'!$C$2:$AO$7385,5,0)</f>
        <v>28500</v>
      </c>
      <c r="P5066" s="17" t="n">
        <f aca="false">VLOOKUP(F5066,'[1]Goa Member''s Details Revised'!$C$2:$AO$7385,6,0)</f>
        <v>28500</v>
      </c>
      <c r="Q5066" s="17" t="str">
        <f aca="false">VLOOKUP(F5066,'[1]Goa Member''s Details Revised'!$C$2:$AO$7385,8,0)</f>
        <v>I.R.M</v>
      </c>
      <c r="R5066" s="17" t="n">
        <f aca="false">+O5066-P5066</f>
        <v>0</v>
      </c>
      <c r="S5066" s="15" t="e">
        <f aca="false">+#REF!-K5066</f>
        <v>#REF!</v>
      </c>
      <c r="T5066" s="17" t="n">
        <f aca="false">IF(Q5066="regular",((P5066-(P5066/99)*S5066)),(P5066-(P5066*20%)))</f>
        <v>22800</v>
      </c>
      <c r="U5066" s="17" t="e">
        <f aca="false">((P5066-(P5066/99)*S5066))</f>
        <v>#REF!</v>
      </c>
      <c r="V5066" s="17" t="n">
        <f aca="false">IF(Q5066="regular",0,(P5066-(O5066*20%)))</f>
        <v>22800</v>
      </c>
      <c r="W5066" s="17"/>
      <c r="X5066" s="15"/>
      <c r="Y5066" s="18" t="str">
        <f aca="false">VLOOKUP(F5066,'[1]Goa Member''s Details Revised'!$C$2:$AO$7385,12,0)</f>
        <v>we send last reminder in 2012.then we did not receive any reply.</v>
      </c>
    </row>
    <row r="5067" customFormat="false" ht="30" hidden="false" customHeight="false" outlineLevel="0" collapsed="false">
      <c r="B5067" s="14" t="n">
        <v>5066</v>
      </c>
      <c r="C5067" s="15"/>
      <c r="D5067" s="15" t="s">
        <v>13888</v>
      </c>
      <c r="E5067" s="15" t="s">
        <v>25</v>
      </c>
      <c r="F5067" s="15" t="n">
        <v>1000370</v>
      </c>
      <c r="G5067" s="15"/>
      <c r="H5067" s="16" t="str">
        <f aca="false">VLOOKUP(F5067,'[1]Goa Member''s Details Revised'!$C$2:$AO$7385,2,0)</f>
        <v>L. N. C</v>
      </c>
      <c r="I5067" s="15" t="n">
        <v>27</v>
      </c>
      <c r="J5067" s="15" t="s">
        <v>404</v>
      </c>
      <c r="K5067" s="15" t="n">
        <v>1994</v>
      </c>
      <c r="L5067" s="16" t="str">
        <f aca="false">VLOOKUP(F5067,'[1]Goa Member''s Details Revised'!$C$2:$AO$7385,9,0)</f>
        <v>Never</v>
      </c>
      <c r="M5067" s="15" t="s">
        <v>13889</v>
      </c>
      <c r="N5067" s="17" t="n">
        <f aca="false">VLOOKUP(F5067,'[1]Goa Member''s Details Revised'!$C$2:$AO$7385,5,0)</f>
        <v>52000</v>
      </c>
      <c r="O5067" s="17" t="n">
        <f aca="false">VLOOKUP(F5067,'[1]Goa Member''s Details Revised'!$C$2:$AO$7385,5,0)</f>
        <v>52000</v>
      </c>
      <c r="P5067" s="17" t="n">
        <f aca="false">VLOOKUP(F5067,'[1]Goa Member''s Details Revised'!$C$2:$AO$7385,6,0)</f>
        <v>52000</v>
      </c>
      <c r="Q5067" s="17" t="str">
        <f aca="false">VLOOKUP(F5067,'[1]Goa Member''s Details Revised'!$C$2:$AO$7385,8,0)</f>
        <v>I.R.M</v>
      </c>
      <c r="R5067" s="17" t="n">
        <f aca="false">+O5067-P5067</f>
        <v>0</v>
      </c>
      <c r="S5067" s="15" t="e">
        <f aca="false">+#REF!-K5067</f>
        <v>#REF!</v>
      </c>
      <c r="T5067" s="17" t="n">
        <f aca="false">IF(Q5067="regular",((P5067-(P5067/99)*S5067)),(P5067-(P5067*20%)))</f>
        <v>41600</v>
      </c>
      <c r="U5067" s="17" t="e">
        <f aca="false">((P5067-(P5067/99)*S5067))</f>
        <v>#REF!</v>
      </c>
      <c r="V5067" s="17" t="n">
        <f aca="false">IF(Q5067="regular",0,(P5067-(O5067*20%)))</f>
        <v>41600</v>
      </c>
      <c r="W5067" s="17"/>
      <c r="X5067" s="15"/>
      <c r="Y5067" s="18" t="str">
        <f aca="false">VLOOKUP(F5067,'[1]Goa Member''s Details Revised'!$C$2:$AO$7385,12,0)</f>
        <v>we send last reminder in 2012.then we did not receive any reply.</v>
      </c>
    </row>
    <row r="5068" customFormat="false" ht="15" hidden="false" customHeight="false" outlineLevel="0" collapsed="false">
      <c r="B5068" s="14" t="n">
        <v>5067</v>
      </c>
      <c r="C5068" s="15"/>
      <c r="D5068" s="15" t="s">
        <v>13890</v>
      </c>
      <c r="E5068" s="15" t="s">
        <v>25</v>
      </c>
      <c r="F5068" s="15" t="n">
        <v>1000375</v>
      </c>
      <c r="G5068" s="15"/>
      <c r="H5068" s="16" t="str">
        <f aca="false">VLOOKUP(F5068,'[1]Goa Member''s Details Revised'!$C$2:$AO$7385,2,0)</f>
        <v>L. N. C</v>
      </c>
      <c r="I5068" s="15" t="n">
        <v>20</v>
      </c>
      <c r="J5068" s="15" t="s">
        <v>404</v>
      </c>
      <c r="K5068" s="15" t="n">
        <v>1994</v>
      </c>
      <c r="L5068" s="16" t="str">
        <f aca="false">VLOOKUP(F5068,'[1]Goa Member''s Details Revised'!$C$2:$AO$7385,9,0)</f>
        <v>Never</v>
      </c>
      <c r="M5068" s="15" t="s">
        <v>13891</v>
      </c>
      <c r="N5068" s="17" t="n">
        <f aca="false">VLOOKUP(F5068,'[1]Goa Member''s Details Revised'!$C$2:$AO$7385,5,0)</f>
        <v>52000</v>
      </c>
      <c r="O5068" s="17" t="n">
        <f aca="false">VLOOKUP(F5068,'[1]Goa Member''s Details Revised'!$C$2:$AO$7385,5,0)</f>
        <v>52000</v>
      </c>
      <c r="P5068" s="17" t="n">
        <f aca="false">VLOOKUP(F5068,'[1]Goa Member''s Details Revised'!$C$2:$AO$7385,6,0)</f>
        <v>15700</v>
      </c>
      <c r="Q5068" s="17" t="str">
        <f aca="false">VLOOKUP(F5068,'[1]Goa Member''s Details Revised'!$C$2:$AO$7385,8,0)</f>
        <v>Outstanding</v>
      </c>
      <c r="R5068" s="17" t="n">
        <f aca="false">+O5068-P5068</f>
        <v>36300</v>
      </c>
      <c r="S5068" s="15" t="e">
        <f aca="false">+#REF!-K5068</f>
        <v>#REF!</v>
      </c>
      <c r="T5068" s="17" t="n">
        <f aca="false">IF(Q5068="regular",((P5068-(P5068/99)*S5068)),(P5068-(P5068*20%)))</f>
        <v>12560</v>
      </c>
      <c r="U5068" s="17" t="e">
        <f aca="false">((P5068-(P5068/99)*S5068))</f>
        <v>#REF!</v>
      </c>
      <c r="V5068" s="17" t="n">
        <f aca="false">IF(Q5068="regular",0,(P5068-(O5068*20%)))</f>
        <v>5300</v>
      </c>
      <c r="W5068" s="17"/>
      <c r="X5068" s="15"/>
      <c r="Y5068" s="18" t="str">
        <f aca="false">VLOOKUP(F5068,'[1]Goa Member''s Details Revised'!$C$2:$AO$7385,12,0)</f>
        <v>As POD last communication 07(Outstanding Rs. 36000/-)</v>
      </c>
    </row>
    <row r="5069" customFormat="false" ht="15" hidden="false" customHeight="false" outlineLevel="0" collapsed="false">
      <c r="B5069" s="14" t="n">
        <v>5068</v>
      </c>
      <c r="C5069" s="15"/>
      <c r="D5069" s="15" t="s">
        <v>13892</v>
      </c>
      <c r="E5069" s="15" t="s">
        <v>25</v>
      </c>
      <c r="F5069" s="15" t="n">
        <v>1000376</v>
      </c>
      <c r="G5069" s="15"/>
      <c r="H5069" s="16" t="str">
        <f aca="false">VLOOKUP(F5069,'[1]Goa Member''s Details Revised'!$C$2:$AO$7385,2,0)</f>
        <v>L. N. C</v>
      </c>
      <c r="I5069" s="15" t="n">
        <v>29</v>
      </c>
      <c r="J5069" s="15" t="s">
        <v>404</v>
      </c>
      <c r="K5069" s="15" t="n">
        <v>1994</v>
      </c>
      <c r="L5069" s="16" t="str">
        <f aca="false">VLOOKUP(F5069,'[1]Goa Member''s Details Revised'!$C$2:$AO$7385,9,0)</f>
        <v>Never</v>
      </c>
      <c r="M5069" s="15" t="s">
        <v>13893</v>
      </c>
      <c r="N5069" s="17" t="n">
        <f aca="false">VLOOKUP(F5069,'[1]Goa Member''s Details Revised'!$C$2:$AO$7385,5,0)</f>
        <v>30000</v>
      </c>
      <c r="O5069" s="17" t="n">
        <f aca="false">VLOOKUP(F5069,'[1]Goa Member''s Details Revised'!$C$2:$AO$7385,5,0)</f>
        <v>30000</v>
      </c>
      <c r="P5069" s="17" t="n">
        <f aca="false">VLOOKUP(F5069,'[1]Goa Member''s Details Revised'!$C$2:$AO$7385,6,0)</f>
        <v>7500</v>
      </c>
      <c r="Q5069" s="17" t="str">
        <f aca="false">VLOOKUP(F5069,'[1]Goa Member''s Details Revised'!$C$2:$AO$7385,8,0)</f>
        <v>Outstanding</v>
      </c>
      <c r="R5069" s="17" t="n">
        <f aca="false">+O5069-P5069</f>
        <v>22500</v>
      </c>
      <c r="S5069" s="15" t="e">
        <f aca="false">+#REF!-K5069</f>
        <v>#REF!</v>
      </c>
      <c r="T5069" s="17" t="n">
        <f aca="false">IF(Q5069="regular",((P5069-(P5069/99)*S5069)),(P5069-(P5069*20%)))</f>
        <v>6000</v>
      </c>
      <c r="U5069" s="17" t="e">
        <f aca="false">((P5069-(P5069/99)*S5069))</f>
        <v>#REF!</v>
      </c>
      <c r="V5069" s="17" t="n">
        <f aca="false">IF(Q5069="regular",0,(P5069-(O5069*20%)))</f>
        <v>1500</v>
      </c>
      <c r="W5069" s="17"/>
      <c r="X5069" s="15"/>
      <c r="Y5069" s="18" t="str">
        <f aca="false">VLOOKUP(F5069,'[1]Goa Member''s Details Revised'!$C$2:$AO$7385,12,0)</f>
        <v>As POD last communication 07(Outstanding Rs. 22500/-)</v>
      </c>
    </row>
    <row r="5070" customFormat="false" ht="15" hidden="false" customHeight="false" outlineLevel="0" collapsed="false">
      <c r="B5070" s="14" t="n">
        <v>5069</v>
      </c>
      <c r="C5070" s="15"/>
      <c r="D5070" s="15" t="s">
        <v>13894</v>
      </c>
      <c r="E5070" s="15" t="s">
        <v>25</v>
      </c>
      <c r="F5070" s="15" t="n">
        <v>1000378</v>
      </c>
      <c r="G5070" s="15"/>
      <c r="H5070" s="16" t="str">
        <f aca="false">VLOOKUP(F5070,'[1]Goa Member''s Details Revised'!$C$2:$AO$7385,2,0)</f>
        <v>L. N. C</v>
      </c>
      <c r="I5070" s="15" t="n">
        <v>29</v>
      </c>
      <c r="J5070" s="15" t="s">
        <v>404</v>
      </c>
      <c r="K5070" s="15" t="n">
        <v>1994</v>
      </c>
      <c r="L5070" s="16" t="str">
        <f aca="false">VLOOKUP(F5070,'[1]Goa Member''s Details Revised'!$C$2:$AO$7385,9,0)</f>
        <v>Never</v>
      </c>
      <c r="M5070" s="15" t="s">
        <v>13895</v>
      </c>
      <c r="N5070" s="17" t="n">
        <f aca="false">VLOOKUP(F5070,'[1]Goa Member''s Details Revised'!$C$2:$AO$7385,5,0)</f>
        <v>30000</v>
      </c>
      <c r="O5070" s="17" t="n">
        <f aca="false">VLOOKUP(F5070,'[1]Goa Member''s Details Revised'!$C$2:$AO$7385,5,0)</f>
        <v>30000</v>
      </c>
      <c r="P5070" s="17" t="n">
        <f aca="false">VLOOKUP(F5070,'[1]Goa Member''s Details Revised'!$C$2:$AO$7385,6,0)</f>
        <v>30000</v>
      </c>
      <c r="Q5070" s="17" t="str">
        <f aca="false">VLOOKUP(F5070,'[1]Goa Member''s Details Revised'!$C$2:$AO$7385,8,0)</f>
        <v>I.R.M</v>
      </c>
      <c r="R5070" s="17" t="n">
        <f aca="false">+O5070-P5070</f>
        <v>0</v>
      </c>
      <c r="S5070" s="15" t="e">
        <f aca="false">+#REF!-K5070</f>
        <v>#REF!</v>
      </c>
      <c r="T5070" s="17" t="n">
        <f aca="false">IF(Q5070="regular",((P5070-(P5070/99)*S5070)),(P5070-(P5070*20%)))</f>
        <v>24000</v>
      </c>
      <c r="U5070" s="17" t="e">
        <f aca="false">((P5070-(P5070/99)*S5070))</f>
        <v>#REF!</v>
      </c>
      <c r="V5070" s="17" t="n">
        <f aca="false">IF(Q5070="regular",0,(P5070-(O5070*20%)))</f>
        <v>24000</v>
      </c>
      <c r="W5070" s="17"/>
      <c r="X5070" s="15"/>
      <c r="Y5070" s="18" t="str">
        <f aca="false">VLOOKUP(F5070,'[1]Goa Member''s Details Revised'!$C$2:$AO$7385,12,0)</f>
        <v>no communication till date</v>
      </c>
    </row>
    <row r="5071" customFormat="false" ht="15" hidden="false" customHeight="false" outlineLevel="0" collapsed="false">
      <c r="B5071" s="14" t="n">
        <v>5070</v>
      </c>
      <c r="C5071" s="15"/>
      <c r="D5071" s="15" t="s">
        <v>13896</v>
      </c>
      <c r="E5071" s="15" t="s">
        <v>25</v>
      </c>
      <c r="F5071" s="15" t="n">
        <v>1000380</v>
      </c>
      <c r="G5071" s="15"/>
      <c r="H5071" s="16" t="str">
        <f aca="false">VLOOKUP(F5071,'[1]Goa Member''s Details Revised'!$C$2:$AO$7385,2,0)</f>
        <v>L. N. C</v>
      </c>
      <c r="I5071" s="15" t="n">
        <v>29</v>
      </c>
      <c r="J5071" s="15" t="s">
        <v>404</v>
      </c>
      <c r="K5071" s="15" t="n">
        <v>1994</v>
      </c>
      <c r="L5071" s="16" t="n">
        <f aca="false">VLOOKUP(F5071,'[1]Goa Member''s Details Revised'!$C$2:$AO$7385,9,0)</f>
        <v>2022</v>
      </c>
      <c r="M5071" s="15" t="s">
        <v>13897</v>
      </c>
      <c r="N5071" s="17" t="n">
        <f aca="false">VLOOKUP(F5071,'[1]Goa Member''s Details Revised'!$C$2:$AO$7385,5,0)</f>
        <v>22000</v>
      </c>
      <c r="O5071" s="17" t="n">
        <f aca="false">VLOOKUP(F5071,'[1]Goa Member''s Details Revised'!$C$2:$AO$7385,5,0)</f>
        <v>22000</v>
      </c>
      <c r="P5071" s="17" t="n">
        <f aca="false">VLOOKUP(F5071,'[1]Goa Member''s Details Revised'!$C$2:$AO$7385,6,0)</f>
        <v>22000</v>
      </c>
      <c r="Q5071" s="17" t="str">
        <f aca="false">VLOOKUP(F5071,'[1]Goa Member''s Details Revised'!$C$2:$AO$7385,8,0)</f>
        <v>R.M</v>
      </c>
      <c r="R5071" s="17" t="n">
        <f aca="false">+O5071-P5071</f>
        <v>0</v>
      </c>
      <c r="S5071" s="15" t="e">
        <f aca="false">+#REF!-K5071</f>
        <v>#REF!</v>
      </c>
      <c r="T5071" s="17" t="n">
        <f aca="false">IF(Q5071="regular",((P5071-(P5071/99)*S5071)),(P5071-(P5071*20%)))</f>
        <v>17600</v>
      </c>
      <c r="U5071" s="17" t="e">
        <f aca="false">((P5071-(P5071/99)*S5071))</f>
        <v>#REF!</v>
      </c>
      <c r="V5071" s="17" t="n">
        <f aca="false">IF(Q5071="regular",0,(P5071-(O5071*20%)))</f>
        <v>17600</v>
      </c>
      <c r="W5071" s="17"/>
      <c r="X5071" s="15"/>
      <c r="Y5071" s="18" t="str">
        <f aca="false">VLOOKUP(F5071,'[1]Goa Member''s Details Revised'!$C$2:$AO$7385,12,0)</f>
        <v>they are regular member </v>
      </c>
    </row>
    <row r="5072" customFormat="false" ht="30" hidden="false" customHeight="false" outlineLevel="0" collapsed="false">
      <c r="B5072" s="14" t="n">
        <v>5071</v>
      </c>
      <c r="C5072" s="15"/>
      <c r="D5072" s="15" t="s">
        <v>13898</v>
      </c>
      <c r="E5072" s="15" t="s">
        <v>25</v>
      </c>
      <c r="F5072" s="15" t="n">
        <v>1000384</v>
      </c>
      <c r="G5072" s="15"/>
      <c r="H5072" s="16" t="str">
        <f aca="false">VLOOKUP(F5072,'[1]Goa Member''s Details Revised'!$C$2:$AO$7385,2,0)</f>
        <v>L. N. C</v>
      </c>
      <c r="I5072" s="15" t="n">
        <v>29</v>
      </c>
      <c r="J5072" s="15" t="s">
        <v>404</v>
      </c>
      <c r="K5072" s="15" t="n">
        <v>1994</v>
      </c>
      <c r="L5072" s="16" t="str">
        <f aca="false">VLOOKUP(F5072,'[1]Goa Member''s Details Revised'!$C$2:$AO$7385,9,0)</f>
        <v>Never</v>
      </c>
      <c r="M5072" s="15" t="s">
        <v>13899</v>
      </c>
      <c r="N5072" s="17" t="n">
        <f aca="false">VLOOKUP(F5072,'[1]Goa Member''s Details Revised'!$C$2:$AO$7385,5,0)</f>
        <v>20900</v>
      </c>
      <c r="O5072" s="17" t="n">
        <f aca="false">VLOOKUP(F5072,'[1]Goa Member''s Details Revised'!$C$2:$AO$7385,5,0)</f>
        <v>20900</v>
      </c>
      <c r="P5072" s="17" t="n">
        <f aca="false">VLOOKUP(F5072,'[1]Goa Member''s Details Revised'!$C$2:$AO$7385,6,0)</f>
        <v>20900</v>
      </c>
      <c r="Q5072" s="17" t="str">
        <f aca="false">VLOOKUP(F5072,'[1]Goa Member''s Details Revised'!$C$2:$AO$7385,8,0)</f>
        <v>I.R.M</v>
      </c>
      <c r="R5072" s="17" t="n">
        <f aca="false">+O5072-P5072</f>
        <v>0</v>
      </c>
      <c r="S5072" s="15" t="e">
        <f aca="false">+#REF!-K5072</f>
        <v>#REF!</v>
      </c>
      <c r="T5072" s="17" t="n">
        <f aca="false">IF(Q5072="regular",((P5072-(P5072/99)*S5072)),(P5072-(P5072*20%)))</f>
        <v>16720</v>
      </c>
      <c r="U5072" s="17" t="e">
        <f aca="false">((P5072-(P5072/99)*S5072))</f>
        <v>#REF!</v>
      </c>
      <c r="V5072" s="17" t="n">
        <f aca="false">IF(Q5072="regular",0,(P5072-(O5072*20%)))</f>
        <v>16720</v>
      </c>
      <c r="W5072" s="17"/>
      <c r="X5072" s="15"/>
      <c r="Y5072" s="18" t="str">
        <f aca="false">VLOOKUP(F5072,'[1]Goa Member''s Details Revised'!$C$2:$AO$7385,12,0)</f>
        <v>we send last reminder in 2012.then we did not receive any reply.</v>
      </c>
    </row>
    <row r="5073" customFormat="false" ht="30" hidden="false" customHeight="false" outlineLevel="0" collapsed="false">
      <c r="B5073" s="14" t="n">
        <v>5072</v>
      </c>
      <c r="C5073" s="15"/>
      <c r="D5073" s="15" t="s">
        <v>13900</v>
      </c>
      <c r="E5073" s="15" t="s">
        <v>25</v>
      </c>
      <c r="F5073" s="15" t="n">
        <v>1000387</v>
      </c>
      <c r="G5073" s="15"/>
      <c r="H5073" s="16" t="str">
        <f aca="false">VLOOKUP(F5073,'[1]Goa Member''s Details Revised'!$C$2:$AO$7385,2,0)</f>
        <v>L. N. C</v>
      </c>
      <c r="I5073" s="15" t="n">
        <v>21</v>
      </c>
      <c r="J5073" s="15" t="s">
        <v>404</v>
      </c>
      <c r="K5073" s="15" t="n">
        <v>1994</v>
      </c>
      <c r="L5073" s="16" t="str">
        <f aca="false">VLOOKUP(F5073,'[1]Goa Member''s Details Revised'!$C$2:$AO$7385,9,0)</f>
        <v>Never</v>
      </c>
      <c r="M5073" s="15" t="s">
        <v>13901</v>
      </c>
      <c r="N5073" s="17" t="n">
        <f aca="false">VLOOKUP(F5073,'[1]Goa Member''s Details Revised'!$C$2:$AO$7385,5,0)</f>
        <v>30000</v>
      </c>
      <c r="O5073" s="17" t="n">
        <f aca="false">VLOOKUP(F5073,'[1]Goa Member''s Details Revised'!$C$2:$AO$7385,5,0)</f>
        <v>30000</v>
      </c>
      <c r="P5073" s="17" t="n">
        <f aca="false">VLOOKUP(F5073,'[1]Goa Member''s Details Revised'!$C$2:$AO$7385,6,0)</f>
        <v>30000</v>
      </c>
      <c r="Q5073" s="17" t="str">
        <f aca="false">VLOOKUP(F5073,'[1]Goa Member''s Details Revised'!$C$2:$AO$7385,8,0)</f>
        <v>I.R.M</v>
      </c>
      <c r="R5073" s="17" t="n">
        <f aca="false">+O5073-P5073</f>
        <v>0</v>
      </c>
      <c r="S5073" s="15" t="e">
        <f aca="false">+#REF!-K5073</f>
        <v>#REF!</v>
      </c>
      <c r="T5073" s="17" t="n">
        <f aca="false">IF(Q5073="regular",((P5073-(P5073/99)*S5073)),(P5073-(P5073*20%)))</f>
        <v>24000</v>
      </c>
      <c r="U5073" s="17" t="e">
        <f aca="false">((P5073-(P5073/99)*S5073))</f>
        <v>#REF!</v>
      </c>
      <c r="V5073" s="17" t="n">
        <f aca="false">IF(Q5073="regular",0,(P5073-(O5073*20%)))</f>
        <v>24000</v>
      </c>
      <c r="W5073" s="17"/>
      <c r="X5073" s="15"/>
      <c r="Y5073" s="18" t="str">
        <f aca="false">VLOOKUP(F5073,'[1]Goa Member''s Details Revised'!$C$2:$AO$7385,12,0)</f>
        <v>we send last reminder in 2012.then we did not receive any reply.</v>
      </c>
    </row>
    <row r="5074" customFormat="false" ht="30" hidden="false" customHeight="false" outlineLevel="0" collapsed="false">
      <c r="B5074" s="14" t="n">
        <v>5073</v>
      </c>
      <c r="C5074" s="15"/>
      <c r="D5074" s="15" t="s">
        <v>13902</v>
      </c>
      <c r="E5074" s="15" t="s">
        <v>25</v>
      </c>
      <c r="F5074" s="15" t="n">
        <v>1000388</v>
      </c>
      <c r="G5074" s="15"/>
      <c r="H5074" s="16" t="str">
        <f aca="false">VLOOKUP(F5074,'[1]Goa Member''s Details Revised'!$C$2:$AO$7385,2,0)</f>
        <v>L. N. C</v>
      </c>
      <c r="I5074" s="15" t="n">
        <v>30</v>
      </c>
      <c r="J5074" s="15" t="s">
        <v>404</v>
      </c>
      <c r="K5074" s="15" t="n">
        <v>1994</v>
      </c>
      <c r="L5074" s="16" t="str">
        <f aca="false">VLOOKUP(F5074,'[1]Goa Member''s Details Revised'!$C$2:$AO$7385,9,0)</f>
        <v>Never</v>
      </c>
      <c r="M5074" s="15" t="s">
        <v>13903</v>
      </c>
      <c r="N5074" s="17" t="n">
        <f aca="false">VLOOKUP(F5074,'[1]Goa Member''s Details Revised'!$C$2:$AO$7385,5,0)</f>
        <v>20900</v>
      </c>
      <c r="O5074" s="17" t="n">
        <f aca="false">VLOOKUP(F5074,'[1]Goa Member''s Details Revised'!$C$2:$AO$7385,5,0)</f>
        <v>20900</v>
      </c>
      <c r="P5074" s="17" t="n">
        <f aca="false">VLOOKUP(F5074,'[1]Goa Member''s Details Revised'!$C$2:$AO$7385,6,0)</f>
        <v>20900</v>
      </c>
      <c r="Q5074" s="17" t="str">
        <f aca="false">VLOOKUP(F5074,'[1]Goa Member''s Details Revised'!$C$2:$AO$7385,8,0)</f>
        <v>I.R.M</v>
      </c>
      <c r="R5074" s="17" t="n">
        <f aca="false">+O5074-P5074</f>
        <v>0</v>
      </c>
      <c r="S5074" s="15" t="e">
        <f aca="false">+#REF!-K5074</f>
        <v>#REF!</v>
      </c>
      <c r="T5074" s="17" t="n">
        <f aca="false">IF(Q5074="regular",((P5074-(P5074/99)*S5074)),(P5074-(P5074*20%)))</f>
        <v>16720</v>
      </c>
      <c r="U5074" s="17" t="e">
        <f aca="false">((P5074-(P5074/99)*S5074))</f>
        <v>#REF!</v>
      </c>
      <c r="V5074" s="17" t="n">
        <f aca="false">IF(Q5074="regular",0,(P5074-(O5074*20%)))</f>
        <v>16720</v>
      </c>
      <c r="W5074" s="17"/>
      <c r="X5074" s="15"/>
      <c r="Y5074" s="18" t="str">
        <f aca="false">VLOOKUP(F5074,'[1]Goa Member''s Details Revised'!$C$2:$AO$7385,12,0)</f>
        <v>we send last reminder in 2012.then we did not receive any reply.</v>
      </c>
    </row>
    <row r="5075" customFormat="false" ht="15" hidden="false" customHeight="false" outlineLevel="0" collapsed="false">
      <c r="B5075" s="14" t="n">
        <v>5074</v>
      </c>
      <c r="C5075" s="15"/>
      <c r="D5075" s="15" t="s">
        <v>13904</v>
      </c>
      <c r="E5075" s="15" t="s">
        <v>25</v>
      </c>
      <c r="F5075" s="15" t="n">
        <v>1000389</v>
      </c>
      <c r="G5075" s="15"/>
      <c r="H5075" s="16" t="str">
        <f aca="false">VLOOKUP(F5075,'[1]Goa Member''s Details Revised'!$C$2:$AO$7385,2,0)</f>
        <v>L. N. C</v>
      </c>
      <c r="I5075" s="15" t="n">
        <v>30</v>
      </c>
      <c r="J5075" s="15" t="s">
        <v>404</v>
      </c>
      <c r="K5075" s="15" t="n">
        <v>1994</v>
      </c>
      <c r="L5075" s="16" t="str">
        <f aca="false">VLOOKUP(F5075,'[1]Goa Member''s Details Revised'!$C$2:$AO$7385,9,0)</f>
        <v>Never</v>
      </c>
      <c r="M5075" s="15" t="s">
        <v>13905</v>
      </c>
      <c r="N5075" s="17" t="n">
        <f aca="false">VLOOKUP(F5075,'[1]Goa Member''s Details Revised'!$C$2:$AO$7385,5,0)</f>
        <v>22000</v>
      </c>
      <c r="O5075" s="17" t="n">
        <f aca="false">VLOOKUP(F5075,'[1]Goa Member''s Details Revised'!$C$2:$AO$7385,5,0)</f>
        <v>22000</v>
      </c>
      <c r="P5075" s="17" t="n">
        <f aca="false">VLOOKUP(F5075,'[1]Goa Member''s Details Revised'!$C$2:$AO$7385,6,0)</f>
        <v>6600</v>
      </c>
      <c r="Q5075" s="17" t="str">
        <f aca="false">VLOOKUP(F5075,'[1]Goa Member''s Details Revised'!$C$2:$AO$7385,8,0)</f>
        <v>Outstanding</v>
      </c>
      <c r="R5075" s="17" t="n">
        <f aca="false">+O5075-P5075</f>
        <v>15400</v>
      </c>
      <c r="S5075" s="15" t="e">
        <f aca="false">+#REF!-K5075</f>
        <v>#REF!</v>
      </c>
      <c r="T5075" s="17" t="n">
        <f aca="false">IF(Q5075="regular",((P5075-(P5075/99)*S5075)),(P5075-(P5075*20%)))</f>
        <v>5280</v>
      </c>
      <c r="U5075" s="17" t="e">
        <f aca="false">((P5075-(P5075/99)*S5075))</f>
        <v>#REF!</v>
      </c>
      <c r="V5075" s="17" t="n">
        <f aca="false">IF(Q5075="regular",0,(P5075-(O5075*20%)))</f>
        <v>2200</v>
      </c>
      <c r="W5075" s="17"/>
      <c r="X5075" s="15"/>
      <c r="Y5075" s="18" t="str">
        <f aca="false">VLOOKUP(F5075,'[1]Goa Member''s Details Revised'!$C$2:$AO$7385,12,0)</f>
        <v>no communication till date (Outstanding Rs 15400/-) </v>
      </c>
    </row>
    <row r="5076" customFormat="false" ht="30" hidden="false" customHeight="false" outlineLevel="0" collapsed="false">
      <c r="B5076" s="14" t="n">
        <v>5075</v>
      </c>
      <c r="C5076" s="15"/>
      <c r="D5076" s="15" t="s">
        <v>13906</v>
      </c>
      <c r="E5076" s="15" t="s">
        <v>25</v>
      </c>
      <c r="F5076" s="15" t="n">
        <v>1000390</v>
      </c>
      <c r="G5076" s="15"/>
      <c r="H5076" s="16" t="str">
        <f aca="false">VLOOKUP(F5076,'[1]Goa Member''s Details Revised'!$C$2:$AO$7385,2,0)</f>
        <v>L. N. C</v>
      </c>
      <c r="I5076" s="15" t="n">
        <v>30</v>
      </c>
      <c r="J5076" s="15" t="s">
        <v>404</v>
      </c>
      <c r="K5076" s="15" t="n">
        <v>1994</v>
      </c>
      <c r="L5076" s="16" t="str">
        <f aca="false">VLOOKUP(F5076,'[1]Goa Member''s Details Revised'!$C$2:$AO$7385,9,0)</f>
        <v>Never</v>
      </c>
      <c r="M5076" s="15" t="s">
        <v>13907</v>
      </c>
      <c r="N5076" s="17" t="n">
        <f aca="false">VLOOKUP(F5076,'[1]Goa Member''s Details Revised'!$C$2:$AO$7385,5,0)</f>
        <v>22000</v>
      </c>
      <c r="O5076" s="17" t="n">
        <f aca="false">VLOOKUP(F5076,'[1]Goa Member''s Details Revised'!$C$2:$AO$7385,5,0)</f>
        <v>22000</v>
      </c>
      <c r="P5076" s="17" t="n">
        <f aca="false">VLOOKUP(F5076,'[1]Goa Member''s Details Revised'!$C$2:$AO$7385,6,0)</f>
        <v>22000</v>
      </c>
      <c r="Q5076" s="17" t="str">
        <f aca="false">VLOOKUP(F5076,'[1]Goa Member''s Details Revised'!$C$2:$AO$7385,8,0)</f>
        <v>I.R.M</v>
      </c>
      <c r="R5076" s="17" t="n">
        <f aca="false">+O5076-P5076</f>
        <v>0</v>
      </c>
      <c r="S5076" s="15" t="e">
        <f aca="false">+#REF!-K5076</f>
        <v>#REF!</v>
      </c>
      <c r="T5076" s="17" t="n">
        <f aca="false">IF(Q5076="regular",((P5076-(P5076/99)*S5076)),(P5076-(P5076*20%)))</f>
        <v>17600</v>
      </c>
      <c r="U5076" s="17" t="e">
        <f aca="false">((P5076-(P5076/99)*S5076))</f>
        <v>#REF!</v>
      </c>
      <c r="V5076" s="17" t="n">
        <f aca="false">IF(Q5076="regular",0,(P5076-(O5076*20%)))</f>
        <v>17600</v>
      </c>
      <c r="W5076" s="17"/>
      <c r="X5076" s="15"/>
      <c r="Y5076" s="18" t="str">
        <f aca="false">VLOOKUP(F5076,'[1]Goa Member''s Details Revised'!$C$2:$AO$7385,12,0)</f>
        <v>we send last reminder in 2012.then we did not receive any reply.</v>
      </c>
    </row>
    <row r="5077" customFormat="false" ht="30" hidden="false" customHeight="false" outlineLevel="0" collapsed="false">
      <c r="B5077" s="14" t="n">
        <v>5076</v>
      </c>
      <c r="C5077" s="15"/>
      <c r="D5077" s="15" t="s">
        <v>13908</v>
      </c>
      <c r="E5077" s="15" t="s">
        <v>25</v>
      </c>
      <c r="F5077" s="15" t="n">
        <v>1000391</v>
      </c>
      <c r="G5077" s="15"/>
      <c r="H5077" s="16" t="str">
        <f aca="false">VLOOKUP(F5077,'[1]Goa Member''s Details Revised'!$C$2:$AO$7385,2,0)</f>
        <v>L. N. C</v>
      </c>
      <c r="I5077" s="15" t="n">
        <v>31</v>
      </c>
      <c r="J5077" s="15" t="s">
        <v>404</v>
      </c>
      <c r="K5077" s="15" t="n">
        <v>1994</v>
      </c>
      <c r="L5077" s="16" t="str">
        <f aca="false">VLOOKUP(F5077,'[1]Goa Member''s Details Revised'!$C$2:$AO$7385,9,0)</f>
        <v>Never</v>
      </c>
      <c r="M5077" s="15" t="s">
        <v>13909</v>
      </c>
      <c r="N5077" s="17" t="n">
        <f aca="false">VLOOKUP(F5077,'[1]Goa Member''s Details Revised'!$C$2:$AO$7385,5,0)</f>
        <v>30000</v>
      </c>
      <c r="O5077" s="17" t="n">
        <f aca="false">VLOOKUP(F5077,'[1]Goa Member''s Details Revised'!$C$2:$AO$7385,5,0)</f>
        <v>30000</v>
      </c>
      <c r="P5077" s="17" t="n">
        <f aca="false">VLOOKUP(F5077,'[1]Goa Member''s Details Revised'!$C$2:$AO$7385,6,0)</f>
        <v>30000</v>
      </c>
      <c r="Q5077" s="17" t="str">
        <f aca="false">VLOOKUP(F5077,'[1]Goa Member''s Details Revised'!$C$2:$AO$7385,8,0)</f>
        <v>I.R.M</v>
      </c>
      <c r="R5077" s="17" t="n">
        <f aca="false">+O5077-P5077</f>
        <v>0</v>
      </c>
      <c r="S5077" s="15" t="e">
        <f aca="false">+#REF!-K5077</f>
        <v>#REF!</v>
      </c>
      <c r="T5077" s="17" t="n">
        <f aca="false">IF(Q5077="regular",((P5077-(P5077/99)*S5077)),(P5077-(P5077*20%)))</f>
        <v>24000</v>
      </c>
      <c r="U5077" s="17" t="e">
        <f aca="false">((P5077-(P5077/99)*S5077))</f>
        <v>#REF!</v>
      </c>
      <c r="V5077" s="17" t="n">
        <f aca="false">IF(Q5077="regular",0,(P5077-(O5077*20%)))</f>
        <v>24000</v>
      </c>
      <c r="W5077" s="17"/>
      <c r="X5077" s="15"/>
      <c r="Y5077" s="18" t="str">
        <f aca="false">VLOOKUP(F5077,'[1]Goa Member''s Details Revised'!$C$2:$AO$7385,12,0)</f>
        <v>we send last reminder in 2012.then we did not receive any reply.</v>
      </c>
    </row>
    <row r="5078" customFormat="false" ht="30" hidden="false" customHeight="false" outlineLevel="0" collapsed="false">
      <c r="B5078" s="14" t="n">
        <v>5077</v>
      </c>
      <c r="C5078" s="15"/>
      <c r="D5078" s="15" t="s">
        <v>13910</v>
      </c>
      <c r="E5078" s="15" t="s">
        <v>25</v>
      </c>
      <c r="F5078" s="15" t="n">
        <v>1000392</v>
      </c>
      <c r="G5078" s="15"/>
      <c r="H5078" s="16" t="str">
        <f aca="false">VLOOKUP(F5078,'[1]Goa Member''s Details Revised'!$C$2:$AO$7385,2,0)</f>
        <v>L. N. C</v>
      </c>
      <c r="I5078" s="15" t="n">
        <v>30</v>
      </c>
      <c r="J5078" s="15" t="s">
        <v>404</v>
      </c>
      <c r="K5078" s="15" t="n">
        <v>1994</v>
      </c>
      <c r="L5078" s="16" t="str">
        <f aca="false">VLOOKUP(F5078,'[1]Goa Member''s Details Revised'!$C$2:$AO$7385,9,0)</f>
        <v>Never</v>
      </c>
      <c r="M5078" s="15" t="s">
        <v>13911</v>
      </c>
      <c r="N5078" s="17" t="n">
        <f aca="false">VLOOKUP(F5078,'[1]Goa Member''s Details Revised'!$C$2:$AO$7385,5,0)</f>
        <v>22000</v>
      </c>
      <c r="O5078" s="17" t="n">
        <f aca="false">VLOOKUP(F5078,'[1]Goa Member''s Details Revised'!$C$2:$AO$7385,5,0)</f>
        <v>22000</v>
      </c>
      <c r="P5078" s="17" t="n">
        <f aca="false">VLOOKUP(F5078,'[1]Goa Member''s Details Revised'!$C$2:$AO$7385,6,0)</f>
        <v>22000</v>
      </c>
      <c r="Q5078" s="17" t="str">
        <f aca="false">VLOOKUP(F5078,'[1]Goa Member''s Details Revised'!$C$2:$AO$7385,8,0)</f>
        <v>I.R.M</v>
      </c>
      <c r="R5078" s="17" t="n">
        <f aca="false">+O5078-P5078</f>
        <v>0</v>
      </c>
      <c r="S5078" s="15" t="e">
        <f aca="false">+#REF!-K5078</f>
        <v>#REF!</v>
      </c>
      <c r="T5078" s="17" t="n">
        <f aca="false">IF(Q5078="regular",((P5078-(P5078/99)*S5078)),(P5078-(P5078*20%)))</f>
        <v>17600</v>
      </c>
      <c r="U5078" s="17" t="e">
        <f aca="false">((P5078-(P5078/99)*S5078))</f>
        <v>#REF!</v>
      </c>
      <c r="V5078" s="17" t="n">
        <f aca="false">IF(Q5078="regular",0,(P5078-(O5078*20%)))</f>
        <v>17600</v>
      </c>
      <c r="W5078" s="17"/>
      <c r="X5078" s="15"/>
      <c r="Y5078" s="18" t="str">
        <f aca="false">VLOOKUP(F5078,'[1]Goa Member''s Details Revised'!$C$2:$AO$7385,12,0)</f>
        <v>we send last reminder in 2012.then we did not receive any reply.</v>
      </c>
    </row>
    <row r="5079" customFormat="false" ht="30" hidden="false" customHeight="false" outlineLevel="0" collapsed="false">
      <c r="B5079" s="14" t="n">
        <v>5078</v>
      </c>
      <c r="C5079" s="15"/>
      <c r="D5079" s="15" t="s">
        <v>13912</v>
      </c>
      <c r="E5079" s="15" t="s">
        <v>25</v>
      </c>
      <c r="F5079" s="15" t="n">
        <v>1000393</v>
      </c>
      <c r="G5079" s="15"/>
      <c r="H5079" s="16" t="str">
        <f aca="false">VLOOKUP(F5079,'[1]Goa Member''s Details Revised'!$C$2:$AO$7385,2,0)</f>
        <v>L. N. C</v>
      </c>
      <c r="I5079" s="15" t="n">
        <v>30</v>
      </c>
      <c r="J5079" s="15" t="s">
        <v>404</v>
      </c>
      <c r="K5079" s="15" t="n">
        <v>1994</v>
      </c>
      <c r="L5079" s="16" t="str">
        <f aca="false">VLOOKUP(F5079,'[1]Goa Member''s Details Revised'!$C$2:$AO$7385,9,0)</f>
        <v>Never</v>
      </c>
      <c r="M5079" s="15" t="s">
        <v>13913</v>
      </c>
      <c r="N5079" s="17" t="n">
        <f aca="false">VLOOKUP(F5079,'[1]Goa Member''s Details Revised'!$C$2:$AO$7385,5,0)</f>
        <v>22000</v>
      </c>
      <c r="O5079" s="17" t="n">
        <f aca="false">VLOOKUP(F5079,'[1]Goa Member''s Details Revised'!$C$2:$AO$7385,5,0)</f>
        <v>22000</v>
      </c>
      <c r="P5079" s="17" t="n">
        <f aca="false">VLOOKUP(F5079,'[1]Goa Member''s Details Revised'!$C$2:$AO$7385,6,0)</f>
        <v>22000</v>
      </c>
      <c r="Q5079" s="17" t="str">
        <f aca="false">VLOOKUP(F5079,'[1]Goa Member''s Details Revised'!$C$2:$AO$7385,8,0)</f>
        <v>I.R.M</v>
      </c>
      <c r="R5079" s="17" t="n">
        <f aca="false">+O5079-P5079</f>
        <v>0</v>
      </c>
      <c r="S5079" s="15" t="e">
        <f aca="false">+#REF!-K5079</f>
        <v>#REF!</v>
      </c>
      <c r="T5079" s="17" t="n">
        <f aca="false">IF(Q5079="regular",((P5079-(P5079/99)*S5079)),(P5079-(P5079*20%)))</f>
        <v>17600</v>
      </c>
      <c r="U5079" s="17" t="e">
        <f aca="false">((P5079-(P5079/99)*S5079))</f>
        <v>#REF!</v>
      </c>
      <c r="V5079" s="17" t="n">
        <f aca="false">IF(Q5079="regular",0,(P5079-(O5079*20%)))</f>
        <v>17600</v>
      </c>
      <c r="W5079" s="17"/>
      <c r="X5079" s="15"/>
      <c r="Y5079" s="18" t="str">
        <f aca="false">VLOOKUP(F5079,'[1]Goa Member''s Details Revised'!$C$2:$AO$7385,12,0)</f>
        <v>we send last reminder in 2012.then we did not receive any reply.</v>
      </c>
    </row>
    <row r="5080" customFormat="false" ht="15" hidden="false" customHeight="false" outlineLevel="0" collapsed="false">
      <c r="B5080" s="14" t="n">
        <v>5079</v>
      </c>
      <c r="C5080" s="15"/>
      <c r="D5080" s="15" t="s">
        <v>13914</v>
      </c>
      <c r="E5080" s="15" t="s">
        <v>25</v>
      </c>
      <c r="F5080" s="15" t="n">
        <v>1000394</v>
      </c>
      <c r="G5080" s="15"/>
      <c r="H5080" s="16" t="str">
        <f aca="false">VLOOKUP(F5080,'[1]Goa Member''s Details Revised'!$C$2:$AO$7385,2,0)</f>
        <v>L. N. C</v>
      </c>
      <c r="I5080" s="15" t="n">
        <v>30</v>
      </c>
      <c r="J5080" s="15" t="s">
        <v>404</v>
      </c>
      <c r="K5080" s="15" t="n">
        <v>1994</v>
      </c>
      <c r="L5080" s="16" t="str">
        <f aca="false">VLOOKUP(F5080,'[1]Goa Member''s Details Revised'!$C$2:$AO$7385,9,0)</f>
        <v>Never</v>
      </c>
      <c r="M5080" s="15" t="s">
        <v>13915</v>
      </c>
      <c r="N5080" s="17" t="n">
        <f aca="false">VLOOKUP(F5080,'[1]Goa Member''s Details Revised'!$C$2:$AO$7385,5,0)</f>
        <v>22000</v>
      </c>
      <c r="O5080" s="17" t="n">
        <f aca="false">VLOOKUP(F5080,'[1]Goa Member''s Details Revised'!$C$2:$AO$7385,5,0)</f>
        <v>22000</v>
      </c>
      <c r="P5080" s="17" t="n">
        <f aca="false">VLOOKUP(F5080,'[1]Goa Member''s Details Revised'!$C$2:$AO$7385,6,0)</f>
        <v>5500</v>
      </c>
      <c r="Q5080" s="17" t="str">
        <f aca="false">VLOOKUP(F5080,'[1]Goa Member''s Details Revised'!$C$2:$AO$7385,8,0)</f>
        <v>Outstanding</v>
      </c>
      <c r="R5080" s="17" t="n">
        <f aca="false">+O5080-P5080</f>
        <v>16500</v>
      </c>
      <c r="S5080" s="15" t="e">
        <f aca="false">+#REF!-K5080</f>
        <v>#REF!</v>
      </c>
      <c r="T5080" s="17" t="n">
        <f aca="false">IF(Q5080="regular",((P5080-(P5080/99)*S5080)),(P5080-(P5080*20%)))</f>
        <v>4400</v>
      </c>
      <c r="U5080" s="17" t="e">
        <f aca="false">((P5080-(P5080/99)*S5080))</f>
        <v>#REF!</v>
      </c>
      <c r="V5080" s="17" t="n">
        <f aca="false">IF(Q5080="regular",0,(P5080-(O5080*20%)))</f>
        <v>1100</v>
      </c>
      <c r="W5080" s="17"/>
      <c r="X5080" s="15"/>
      <c r="Y5080" s="18" t="str">
        <f aca="false">VLOOKUP(F5080,'[1]Goa Member''s Details Revised'!$C$2:$AO$7385,12,0)</f>
        <v>no communication till date (Outstanding Rs 16500/-) </v>
      </c>
    </row>
    <row r="5081" customFormat="false" ht="15" hidden="false" customHeight="false" outlineLevel="0" collapsed="false">
      <c r="B5081" s="14" t="n">
        <v>5080</v>
      </c>
      <c r="C5081" s="15"/>
      <c r="D5081" s="15" t="s">
        <v>13916</v>
      </c>
      <c r="E5081" s="15" t="s">
        <v>25</v>
      </c>
      <c r="F5081" s="15" t="n">
        <v>1000395</v>
      </c>
      <c r="G5081" s="15"/>
      <c r="H5081" s="16" t="str">
        <f aca="false">VLOOKUP(F5081,'[1]Goa Member''s Details Revised'!$C$2:$AO$7385,2,0)</f>
        <v>L. N. C</v>
      </c>
      <c r="I5081" s="15" t="n">
        <v>30</v>
      </c>
      <c r="J5081" s="15" t="s">
        <v>404</v>
      </c>
      <c r="K5081" s="15" t="n">
        <v>1994</v>
      </c>
      <c r="L5081" s="16" t="str">
        <f aca="false">VLOOKUP(F5081,'[1]Goa Member''s Details Revised'!$C$2:$AO$7385,9,0)</f>
        <v>Never</v>
      </c>
      <c r="M5081" s="15" t="s">
        <v>13917</v>
      </c>
      <c r="N5081" s="17" t="n">
        <f aca="false">VLOOKUP(F5081,'[1]Goa Member''s Details Revised'!$C$2:$AO$7385,5,0)</f>
        <v>30000</v>
      </c>
      <c r="O5081" s="17" t="n">
        <f aca="false">VLOOKUP(F5081,'[1]Goa Member''s Details Revised'!$C$2:$AO$7385,5,0)</f>
        <v>30000</v>
      </c>
      <c r="P5081" s="17" t="n">
        <f aca="false">VLOOKUP(F5081,'[1]Goa Member''s Details Revised'!$C$2:$AO$7385,6,0)</f>
        <v>30000</v>
      </c>
      <c r="Q5081" s="17" t="str">
        <f aca="false">VLOOKUP(F5081,'[1]Goa Member''s Details Revised'!$C$2:$AO$7385,8,0)</f>
        <v>I.R.M</v>
      </c>
      <c r="R5081" s="17" t="n">
        <f aca="false">+O5081-P5081</f>
        <v>0</v>
      </c>
      <c r="S5081" s="15" t="e">
        <f aca="false">+#REF!-K5081</f>
        <v>#REF!</v>
      </c>
      <c r="T5081" s="17" t="n">
        <f aca="false">IF(Q5081="regular",((P5081-(P5081/99)*S5081)),(P5081-(P5081*20%)))</f>
        <v>24000</v>
      </c>
      <c r="U5081" s="17" t="e">
        <f aca="false">((P5081-(P5081/99)*S5081))</f>
        <v>#REF!</v>
      </c>
      <c r="V5081" s="17" t="n">
        <f aca="false">IF(Q5081="regular",0,(P5081-(O5081*20%)))</f>
        <v>24000</v>
      </c>
      <c r="W5081" s="17"/>
      <c r="X5081" s="15"/>
      <c r="Y5081" s="18" t="str">
        <f aca="false">VLOOKUP(F5081,'[1]Goa Member''s Details Revised'!$C$2:$AO$7385,12,0)</f>
        <v>last communication 01</v>
      </c>
    </row>
    <row r="5082" customFormat="false" ht="15" hidden="false" customHeight="false" outlineLevel="0" collapsed="false">
      <c r="B5082" s="14" t="n">
        <v>5081</v>
      </c>
      <c r="C5082" s="15"/>
      <c r="D5082" s="15" t="s">
        <v>13918</v>
      </c>
      <c r="E5082" s="15" t="s">
        <v>25</v>
      </c>
      <c r="F5082" s="15" t="n">
        <v>1000398</v>
      </c>
      <c r="G5082" s="15"/>
      <c r="H5082" s="16" t="str">
        <f aca="false">VLOOKUP(F5082,'[1]Goa Member''s Details Revised'!$C$2:$AO$7385,2,0)</f>
        <v>L. N. C</v>
      </c>
      <c r="I5082" s="15" t="n">
        <v>30</v>
      </c>
      <c r="J5082" s="15" t="s">
        <v>404</v>
      </c>
      <c r="K5082" s="15" t="n">
        <v>1994</v>
      </c>
      <c r="L5082" s="16" t="str">
        <f aca="false">VLOOKUP(F5082,'[1]Goa Member''s Details Revised'!$C$2:$AO$7385,9,0)</f>
        <v>Never</v>
      </c>
      <c r="M5082" s="15" t="s">
        <v>13919</v>
      </c>
      <c r="N5082" s="17" t="n">
        <f aca="false">VLOOKUP(F5082,'[1]Goa Member''s Details Revised'!$C$2:$AO$7385,5,0)</f>
        <v>22000</v>
      </c>
      <c r="O5082" s="17" t="n">
        <f aca="false">VLOOKUP(F5082,'[1]Goa Member''s Details Revised'!$C$2:$AO$7385,5,0)</f>
        <v>22000</v>
      </c>
      <c r="P5082" s="17" t="n">
        <f aca="false">VLOOKUP(F5082,'[1]Goa Member''s Details Revised'!$C$2:$AO$7385,6,0)</f>
        <v>6600</v>
      </c>
      <c r="Q5082" s="17" t="str">
        <f aca="false">VLOOKUP(F5082,'[1]Goa Member''s Details Revised'!$C$2:$AO$7385,8,0)</f>
        <v>Outstanding</v>
      </c>
      <c r="R5082" s="17" t="n">
        <f aca="false">+O5082-P5082</f>
        <v>15400</v>
      </c>
      <c r="S5082" s="15" t="e">
        <f aca="false">+#REF!-K5082</f>
        <v>#REF!</v>
      </c>
      <c r="T5082" s="17" t="n">
        <f aca="false">IF(Q5082="regular",((P5082-(P5082/99)*S5082)),(P5082-(P5082*20%)))</f>
        <v>5280</v>
      </c>
      <c r="U5082" s="17" t="e">
        <f aca="false">((P5082-(P5082/99)*S5082))</f>
        <v>#REF!</v>
      </c>
      <c r="V5082" s="17" t="n">
        <f aca="false">IF(Q5082="regular",0,(P5082-(O5082*20%)))</f>
        <v>2200</v>
      </c>
      <c r="W5082" s="17"/>
      <c r="X5082" s="15"/>
      <c r="Y5082" s="18" t="str">
        <f aca="false">VLOOKUP(F5082,'[1]Goa Member''s Details Revised'!$C$2:$AO$7385,12,0)</f>
        <v>As POD last communication 07(Outstanding Rs. 15400/-)</v>
      </c>
    </row>
    <row r="5083" customFormat="false" ht="15" hidden="false" customHeight="false" outlineLevel="0" collapsed="false">
      <c r="B5083" s="14" t="n">
        <v>5082</v>
      </c>
      <c r="C5083" s="15"/>
      <c r="D5083" s="15" t="s">
        <v>13920</v>
      </c>
      <c r="E5083" s="15" t="s">
        <v>25</v>
      </c>
      <c r="F5083" s="15" t="n">
        <v>1000400</v>
      </c>
      <c r="G5083" s="15"/>
      <c r="H5083" s="16" t="str">
        <f aca="false">VLOOKUP(F5083,'[1]Goa Member''s Details Revised'!$C$2:$AO$7385,2,0)</f>
        <v>L. N. C</v>
      </c>
      <c r="I5083" s="15" t="n">
        <v>30</v>
      </c>
      <c r="J5083" s="15" t="s">
        <v>404</v>
      </c>
      <c r="K5083" s="15" t="n">
        <v>1994</v>
      </c>
      <c r="L5083" s="16" t="str">
        <f aca="false">VLOOKUP(F5083,'[1]Goa Member''s Details Revised'!$C$2:$AO$7385,9,0)</f>
        <v>Never</v>
      </c>
      <c r="M5083" s="15" t="s">
        <v>13921</v>
      </c>
      <c r="N5083" s="17" t="n">
        <f aca="false">VLOOKUP(F5083,'[1]Goa Member''s Details Revised'!$C$2:$AO$7385,5,0)</f>
        <v>52000</v>
      </c>
      <c r="O5083" s="17" t="n">
        <f aca="false">VLOOKUP(F5083,'[1]Goa Member''s Details Revised'!$C$2:$AO$7385,5,0)</f>
        <v>52000</v>
      </c>
      <c r="P5083" s="17" t="n">
        <f aca="false">VLOOKUP(F5083,'[1]Goa Member''s Details Revised'!$C$2:$AO$7385,6,0)</f>
        <v>13000</v>
      </c>
      <c r="Q5083" s="17" t="str">
        <f aca="false">VLOOKUP(F5083,'[1]Goa Member''s Details Revised'!$C$2:$AO$7385,8,0)</f>
        <v>Outstanding</v>
      </c>
      <c r="R5083" s="17" t="n">
        <f aca="false">+O5083-P5083</f>
        <v>39000</v>
      </c>
      <c r="S5083" s="15" t="e">
        <f aca="false">+#REF!-K5083</f>
        <v>#REF!</v>
      </c>
      <c r="T5083" s="17" t="n">
        <f aca="false">IF(Q5083="regular",((P5083-(P5083/99)*S5083)),(P5083-(P5083*20%)))</f>
        <v>10400</v>
      </c>
      <c r="U5083" s="17" t="e">
        <f aca="false">((P5083-(P5083/99)*S5083))</f>
        <v>#REF!</v>
      </c>
      <c r="V5083" s="17" t="n">
        <f aca="false">IF(Q5083="regular",0,(P5083-(O5083*20%)))</f>
        <v>2600</v>
      </c>
      <c r="W5083" s="17"/>
      <c r="X5083" s="15"/>
      <c r="Y5083" s="18" t="str">
        <f aca="false">VLOOKUP(F5083,'[1]Goa Member''s Details Revised'!$C$2:$AO$7385,12,0)</f>
        <v>No communication till date (Outstanding Rs 39000/-) </v>
      </c>
    </row>
    <row r="5084" customFormat="false" ht="30" hidden="false" customHeight="false" outlineLevel="0" collapsed="false">
      <c r="B5084" s="14" t="n">
        <v>5083</v>
      </c>
      <c r="C5084" s="15"/>
      <c r="D5084" s="15" t="s">
        <v>13922</v>
      </c>
      <c r="E5084" s="15" t="s">
        <v>25</v>
      </c>
      <c r="F5084" s="15" t="n">
        <v>1000405</v>
      </c>
      <c r="G5084" s="15"/>
      <c r="H5084" s="16" t="str">
        <f aca="false">VLOOKUP(F5084,'[1]Goa Member''s Details Revised'!$C$2:$AO$7385,2,0)</f>
        <v>L. N. C</v>
      </c>
      <c r="I5084" s="15" t="n">
        <v>30</v>
      </c>
      <c r="J5084" s="15" t="s">
        <v>404</v>
      </c>
      <c r="K5084" s="15" t="n">
        <v>1994</v>
      </c>
      <c r="L5084" s="16" t="str">
        <f aca="false">VLOOKUP(F5084,'[1]Goa Member''s Details Revised'!$C$2:$AO$7385,9,0)</f>
        <v>Never</v>
      </c>
      <c r="M5084" s="15" t="s">
        <v>13923</v>
      </c>
      <c r="N5084" s="17" t="n">
        <f aca="false">VLOOKUP(F5084,'[1]Goa Member''s Details Revised'!$C$2:$AO$7385,5,0)</f>
        <v>22000</v>
      </c>
      <c r="O5084" s="17" t="n">
        <f aca="false">VLOOKUP(F5084,'[1]Goa Member''s Details Revised'!$C$2:$AO$7385,5,0)</f>
        <v>22000</v>
      </c>
      <c r="P5084" s="17" t="n">
        <f aca="false">VLOOKUP(F5084,'[1]Goa Member''s Details Revised'!$C$2:$AO$7385,6,0)</f>
        <v>6600</v>
      </c>
      <c r="Q5084" s="17" t="str">
        <f aca="false">VLOOKUP(F5084,'[1]Goa Member''s Details Revised'!$C$2:$AO$7385,8,0)</f>
        <v>Outstanding</v>
      </c>
      <c r="R5084" s="17" t="n">
        <f aca="false">+O5084-P5084</f>
        <v>15400</v>
      </c>
      <c r="S5084" s="15" t="e">
        <f aca="false">+#REF!-K5084</f>
        <v>#REF!</v>
      </c>
      <c r="T5084" s="17" t="n">
        <f aca="false">IF(Q5084="regular",((P5084-(P5084/99)*S5084)),(P5084-(P5084*20%)))</f>
        <v>5280</v>
      </c>
      <c r="U5084" s="17" t="e">
        <f aca="false">((P5084-(P5084/99)*S5084))</f>
        <v>#REF!</v>
      </c>
      <c r="V5084" s="17" t="n">
        <f aca="false">IF(Q5084="regular",0,(P5084-(O5084*20%)))</f>
        <v>2200</v>
      </c>
      <c r="W5084" s="17"/>
      <c r="X5084" s="15"/>
      <c r="Y5084" s="18" t="str">
        <f aca="false">VLOOKUP(F5084,'[1]Goa Member''s Details Revised'!$C$2:$AO$7385,12,0)</f>
        <v>we send last reminder in 2012.then we did not receive any reply.Outstanding Rs. 15400/-</v>
      </c>
    </row>
    <row r="5085" customFormat="false" ht="15" hidden="false" customHeight="false" outlineLevel="0" collapsed="false">
      <c r="B5085" s="14" t="n">
        <v>5084</v>
      </c>
      <c r="C5085" s="15"/>
      <c r="D5085" s="15" t="s">
        <v>13924</v>
      </c>
      <c r="E5085" s="15" t="s">
        <v>25</v>
      </c>
      <c r="F5085" s="15" t="n">
        <v>1000406</v>
      </c>
      <c r="G5085" s="15"/>
      <c r="H5085" s="16" t="str">
        <f aca="false">VLOOKUP(F5085,'[1]Goa Member''s Details Revised'!$C$2:$AO$7385,2,0)</f>
        <v>L. N. C</v>
      </c>
      <c r="I5085" s="15" t="n">
        <v>27</v>
      </c>
      <c r="J5085" s="15" t="s">
        <v>404</v>
      </c>
      <c r="K5085" s="15" t="n">
        <v>1994</v>
      </c>
      <c r="L5085" s="16" t="str">
        <f aca="false">VLOOKUP(F5085,'[1]Goa Member''s Details Revised'!$C$2:$AO$7385,9,0)</f>
        <v>Never</v>
      </c>
      <c r="M5085" s="15" t="s">
        <v>13925</v>
      </c>
      <c r="N5085" s="17" t="n">
        <f aca="false">VLOOKUP(F5085,'[1]Goa Member''s Details Revised'!$C$2:$AO$7385,5,0)</f>
        <v>22000</v>
      </c>
      <c r="O5085" s="17" t="n">
        <f aca="false">VLOOKUP(F5085,'[1]Goa Member''s Details Revised'!$C$2:$AO$7385,5,0)</f>
        <v>22000</v>
      </c>
      <c r="P5085" s="17" t="n">
        <f aca="false">VLOOKUP(F5085,'[1]Goa Member''s Details Revised'!$C$2:$AO$7385,6,0)</f>
        <v>22000</v>
      </c>
      <c r="Q5085" s="17" t="str">
        <f aca="false">VLOOKUP(F5085,'[1]Goa Member''s Details Revised'!$C$2:$AO$7385,8,0)</f>
        <v>I.R.M</v>
      </c>
      <c r="R5085" s="17" t="n">
        <f aca="false">+O5085-P5085</f>
        <v>0</v>
      </c>
      <c r="S5085" s="15" t="e">
        <f aca="false">+#REF!-K5085</f>
        <v>#REF!</v>
      </c>
      <c r="T5085" s="17" t="n">
        <f aca="false">IF(Q5085="regular",((P5085-(P5085/99)*S5085)),(P5085-(P5085*20%)))</f>
        <v>17600</v>
      </c>
      <c r="U5085" s="17" t="e">
        <f aca="false">((P5085-(P5085/99)*S5085))</f>
        <v>#REF!</v>
      </c>
      <c r="V5085" s="17" t="n">
        <f aca="false">IF(Q5085="regular",0,(P5085-(O5085*20%)))</f>
        <v>17600</v>
      </c>
      <c r="W5085" s="17"/>
      <c r="X5085" s="15"/>
      <c r="Y5085" s="18" t="str">
        <f aca="false">VLOOKUP(F5085,'[1]Goa Member''s Details Revised'!$C$2:$AO$7385,12,0)</f>
        <v>last communication 94</v>
      </c>
    </row>
    <row r="5086" customFormat="false" ht="15" hidden="false" customHeight="false" outlineLevel="0" collapsed="false">
      <c r="B5086" s="14" t="n">
        <v>5085</v>
      </c>
      <c r="C5086" s="15"/>
      <c r="D5086" s="15" t="s">
        <v>13926</v>
      </c>
      <c r="E5086" s="15" t="s">
        <v>25</v>
      </c>
      <c r="F5086" s="15" t="n">
        <v>1000407</v>
      </c>
      <c r="G5086" s="15"/>
      <c r="H5086" s="16" t="str">
        <f aca="false">VLOOKUP(F5086,'[1]Goa Member''s Details Revised'!$C$2:$AO$7385,2,0)</f>
        <v>L. N. C</v>
      </c>
      <c r="I5086" s="15" t="n">
        <v>5</v>
      </c>
      <c r="J5086" s="15" t="s">
        <v>404</v>
      </c>
      <c r="K5086" s="15" t="n">
        <v>1994</v>
      </c>
      <c r="L5086" s="16" t="str">
        <f aca="false">VLOOKUP(F5086,'[1]Goa Member''s Details Revised'!$C$2:$AO$7385,9,0)</f>
        <v>Never</v>
      </c>
      <c r="M5086" s="15" t="s">
        <v>13927</v>
      </c>
      <c r="N5086" s="17" t="n">
        <f aca="false">VLOOKUP(F5086,'[1]Goa Member''s Details Revised'!$C$2:$AO$7385,5,0)</f>
        <v>22000</v>
      </c>
      <c r="O5086" s="17" t="n">
        <f aca="false">VLOOKUP(F5086,'[1]Goa Member''s Details Revised'!$C$2:$AO$7385,5,0)</f>
        <v>22000</v>
      </c>
      <c r="P5086" s="17" t="n">
        <f aca="false">VLOOKUP(F5086,'[1]Goa Member''s Details Revised'!$C$2:$AO$7385,6,0)</f>
        <v>13200</v>
      </c>
      <c r="Q5086" s="17" t="str">
        <f aca="false">VLOOKUP(F5086,'[1]Goa Member''s Details Revised'!$C$2:$AO$7385,8,0)</f>
        <v>Outstanding</v>
      </c>
      <c r="R5086" s="17" t="n">
        <f aca="false">+O5086-P5086</f>
        <v>8800</v>
      </c>
      <c r="S5086" s="15" t="e">
        <f aca="false">+#REF!-K5086</f>
        <v>#REF!</v>
      </c>
      <c r="T5086" s="17" t="n">
        <f aca="false">IF(Q5086="regular",((P5086-(P5086/99)*S5086)),(P5086-(P5086*20%)))</f>
        <v>10560</v>
      </c>
      <c r="U5086" s="17" t="e">
        <f aca="false">((P5086-(P5086/99)*S5086))</f>
        <v>#REF!</v>
      </c>
      <c r="V5086" s="17" t="n">
        <f aca="false">IF(Q5086="regular",0,(P5086-(O5086*20%)))</f>
        <v>8800</v>
      </c>
      <c r="W5086" s="17"/>
      <c r="X5086" s="15"/>
      <c r="Y5086" s="18" t="str">
        <f aca="false">VLOOKUP(F5086,'[1]Goa Member''s Details Revised'!$C$2:$AO$7385,12,0)</f>
        <v>As POD last communication 07(Outstanding Rs. 8800/-)</v>
      </c>
    </row>
    <row r="5087" customFormat="false" ht="15" hidden="false" customHeight="false" outlineLevel="0" collapsed="false">
      <c r="B5087" s="14" t="n">
        <v>5086</v>
      </c>
      <c r="C5087" s="15"/>
      <c r="D5087" s="15" t="s">
        <v>13928</v>
      </c>
      <c r="E5087" s="15" t="s">
        <v>25</v>
      </c>
      <c r="F5087" s="15" t="n">
        <v>1000410</v>
      </c>
      <c r="G5087" s="15"/>
      <c r="H5087" s="16" t="str">
        <f aca="false">VLOOKUP(F5087,'[1]Goa Member''s Details Revised'!$C$2:$AO$7385,2,0)</f>
        <v>L. N. C</v>
      </c>
      <c r="I5087" s="15" t="n">
        <v>30</v>
      </c>
      <c r="J5087" s="15" t="s">
        <v>404</v>
      </c>
      <c r="K5087" s="15" t="n">
        <v>1994</v>
      </c>
      <c r="L5087" s="16" t="str">
        <f aca="false">VLOOKUP(F5087,'[1]Goa Member''s Details Revised'!$C$2:$AO$7385,9,0)</f>
        <v>Never</v>
      </c>
      <c r="M5087" s="15" t="s">
        <v>13929</v>
      </c>
      <c r="N5087" s="17" t="n">
        <f aca="false">VLOOKUP(F5087,'[1]Goa Member''s Details Revised'!$C$2:$AO$7385,5,0)</f>
        <v>30000</v>
      </c>
      <c r="O5087" s="17" t="n">
        <f aca="false">VLOOKUP(F5087,'[1]Goa Member''s Details Revised'!$C$2:$AO$7385,5,0)</f>
        <v>30000</v>
      </c>
      <c r="P5087" s="17" t="n">
        <f aca="false">VLOOKUP(F5087,'[1]Goa Member''s Details Revised'!$C$2:$AO$7385,6,0)</f>
        <v>7500</v>
      </c>
      <c r="Q5087" s="17" t="str">
        <f aca="false">VLOOKUP(F5087,'[1]Goa Member''s Details Revised'!$C$2:$AO$7385,8,0)</f>
        <v>Outstanding</v>
      </c>
      <c r="R5087" s="17" t="n">
        <f aca="false">+O5087-P5087</f>
        <v>22500</v>
      </c>
      <c r="S5087" s="15" t="e">
        <f aca="false">+#REF!-K5087</f>
        <v>#REF!</v>
      </c>
      <c r="T5087" s="17" t="n">
        <f aca="false">IF(Q5087="regular",((P5087-(P5087/99)*S5087)),(P5087-(P5087*20%)))</f>
        <v>6000</v>
      </c>
      <c r="U5087" s="17" t="e">
        <f aca="false">((P5087-(P5087/99)*S5087))</f>
        <v>#REF!</v>
      </c>
      <c r="V5087" s="17" t="n">
        <f aca="false">IF(Q5087="regular",0,(P5087-(O5087*20%)))</f>
        <v>1500</v>
      </c>
      <c r="W5087" s="17"/>
      <c r="X5087" s="15"/>
      <c r="Y5087" s="18" t="str">
        <f aca="false">VLOOKUP(F5087,'[1]Goa Member''s Details Revised'!$C$2:$AO$7385,12,0)</f>
        <v>last letter send on 2008</v>
      </c>
    </row>
    <row r="5088" customFormat="false" ht="30" hidden="false" customHeight="false" outlineLevel="0" collapsed="false">
      <c r="B5088" s="14" t="n">
        <v>5087</v>
      </c>
      <c r="C5088" s="15"/>
      <c r="D5088" s="15" t="s">
        <v>13930</v>
      </c>
      <c r="E5088" s="15" t="s">
        <v>25</v>
      </c>
      <c r="F5088" s="15" t="n">
        <v>1000411</v>
      </c>
      <c r="G5088" s="15"/>
      <c r="H5088" s="16" t="str">
        <f aca="false">VLOOKUP(F5088,'[1]Goa Member''s Details Revised'!$C$2:$AO$7385,2,0)</f>
        <v>L. N. C</v>
      </c>
      <c r="I5088" s="15" t="n">
        <v>30</v>
      </c>
      <c r="J5088" s="15" t="s">
        <v>404</v>
      </c>
      <c r="K5088" s="15" t="n">
        <v>1994</v>
      </c>
      <c r="L5088" s="16" t="str">
        <f aca="false">VLOOKUP(F5088,'[1]Goa Member''s Details Revised'!$C$2:$AO$7385,9,0)</f>
        <v>Never</v>
      </c>
      <c r="M5088" s="15" t="s">
        <v>13931</v>
      </c>
      <c r="N5088" s="17" t="n">
        <f aca="false">VLOOKUP(F5088,'[1]Goa Member''s Details Revised'!$C$2:$AO$7385,5,0)</f>
        <v>22000</v>
      </c>
      <c r="O5088" s="17" t="n">
        <f aca="false">VLOOKUP(F5088,'[1]Goa Member''s Details Revised'!$C$2:$AO$7385,5,0)</f>
        <v>22000</v>
      </c>
      <c r="P5088" s="17" t="n">
        <f aca="false">VLOOKUP(F5088,'[1]Goa Member''s Details Revised'!$C$2:$AO$7385,6,0)</f>
        <v>22000</v>
      </c>
      <c r="Q5088" s="17" t="str">
        <f aca="false">VLOOKUP(F5088,'[1]Goa Member''s Details Revised'!$C$2:$AO$7385,8,0)</f>
        <v>I.R.M</v>
      </c>
      <c r="R5088" s="17" t="n">
        <f aca="false">+O5088-P5088</f>
        <v>0</v>
      </c>
      <c r="S5088" s="15" t="e">
        <f aca="false">+#REF!-K5088</f>
        <v>#REF!</v>
      </c>
      <c r="T5088" s="17" t="n">
        <f aca="false">IF(Q5088="regular",((P5088-(P5088/99)*S5088)),(P5088-(P5088*20%)))</f>
        <v>17600</v>
      </c>
      <c r="U5088" s="17" t="e">
        <f aca="false">((P5088-(P5088/99)*S5088))</f>
        <v>#REF!</v>
      </c>
      <c r="V5088" s="17" t="n">
        <f aca="false">IF(Q5088="regular",0,(P5088-(O5088*20%)))</f>
        <v>17600</v>
      </c>
      <c r="W5088" s="17"/>
      <c r="X5088" s="15"/>
      <c r="Y5088" s="18" t="str">
        <f aca="false">VLOOKUP(F5088,'[1]Goa Member''s Details Revised'!$C$2:$AO$7385,12,0)</f>
        <v>we send last reminder in 2012.then we did not receive any reply.</v>
      </c>
    </row>
    <row r="5089" customFormat="false" ht="30" hidden="false" customHeight="false" outlineLevel="0" collapsed="false">
      <c r="B5089" s="14" t="n">
        <v>5088</v>
      </c>
      <c r="C5089" s="15"/>
      <c r="D5089" s="15" t="s">
        <v>13932</v>
      </c>
      <c r="E5089" s="15" t="s">
        <v>25</v>
      </c>
      <c r="F5089" s="15" t="n">
        <v>1000412</v>
      </c>
      <c r="G5089" s="15"/>
      <c r="H5089" s="16" t="str">
        <f aca="false">VLOOKUP(F5089,'[1]Goa Member''s Details Revised'!$C$2:$AO$7385,2,0)</f>
        <v>L. N. C</v>
      </c>
      <c r="I5089" s="15" t="n">
        <v>30</v>
      </c>
      <c r="J5089" s="15" t="s">
        <v>404</v>
      </c>
      <c r="K5089" s="15" t="n">
        <v>1994</v>
      </c>
      <c r="L5089" s="16" t="str">
        <f aca="false">VLOOKUP(F5089,'[1]Goa Member''s Details Revised'!$C$2:$AO$7385,9,0)</f>
        <v>Never</v>
      </c>
      <c r="M5089" s="15" t="s">
        <v>13933</v>
      </c>
      <c r="N5089" s="17" t="n">
        <f aca="false">VLOOKUP(F5089,'[1]Goa Member''s Details Revised'!$C$2:$AO$7385,5,0)</f>
        <v>22000</v>
      </c>
      <c r="O5089" s="17" t="n">
        <f aca="false">VLOOKUP(F5089,'[1]Goa Member''s Details Revised'!$C$2:$AO$7385,5,0)</f>
        <v>22000</v>
      </c>
      <c r="P5089" s="17" t="n">
        <f aca="false">VLOOKUP(F5089,'[1]Goa Member''s Details Revised'!$C$2:$AO$7385,6,0)</f>
        <v>22000</v>
      </c>
      <c r="Q5089" s="17" t="str">
        <f aca="false">VLOOKUP(F5089,'[1]Goa Member''s Details Revised'!$C$2:$AO$7385,8,0)</f>
        <v>I.R.M</v>
      </c>
      <c r="R5089" s="17" t="n">
        <f aca="false">+O5089-P5089</f>
        <v>0</v>
      </c>
      <c r="S5089" s="15" t="e">
        <f aca="false">+#REF!-K5089</f>
        <v>#REF!</v>
      </c>
      <c r="T5089" s="17" t="n">
        <f aca="false">IF(Q5089="regular",((P5089-(P5089/99)*S5089)),(P5089-(P5089*20%)))</f>
        <v>17600</v>
      </c>
      <c r="U5089" s="17" t="e">
        <f aca="false">((P5089-(P5089/99)*S5089))</f>
        <v>#REF!</v>
      </c>
      <c r="V5089" s="17" t="n">
        <f aca="false">IF(Q5089="regular",0,(P5089-(O5089*20%)))</f>
        <v>17600</v>
      </c>
      <c r="W5089" s="17"/>
      <c r="X5089" s="15"/>
      <c r="Y5089" s="18" t="str">
        <f aca="false">VLOOKUP(F5089,'[1]Goa Member''s Details Revised'!$C$2:$AO$7385,12,0)</f>
        <v>we send last reminder in 2012.then we did not receive any reply.</v>
      </c>
    </row>
    <row r="5090" customFormat="false" ht="30" hidden="false" customHeight="false" outlineLevel="0" collapsed="false">
      <c r="B5090" s="14" t="n">
        <v>5089</v>
      </c>
      <c r="C5090" s="15"/>
      <c r="D5090" s="15" t="s">
        <v>13934</v>
      </c>
      <c r="E5090" s="15" t="s">
        <v>25</v>
      </c>
      <c r="F5090" s="15" t="n">
        <v>1000418</v>
      </c>
      <c r="G5090" s="15"/>
      <c r="H5090" s="16" t="str">
        <f aca="false">VLOOKUP(F5090,'[1]Goa Member''s Details Revised'!$C$2:$AO$7385,2,0)</f>
        <v>L. N. C</v>
      </c>
      <c r="I5090" s="15" t="n">
        <v>30</v>
      </c>
      <c r="J5090" s="15" t="s">
        <v>404</v>
      </c>
      <c r="K5090" s="15" t="n">
        <v>1994</v>
      </c>
      <c r="L5090" s="16" t="str">
        <f aca="false">VLOOKUP(F5090,'[1]Goa Member''s Details Revised'!$C$2:$AO$7385,9,0)</f>
        <v>Never</v>
      </c>
      <c r="M5090" s="15" t="s">
        <v>13935</v>
      </c>
      <c r="N5090" s="17" t="n">
        <f aca="false">VLOOKUP(F5090,'[1]Goa Member''s Details Revised'!$C$2:$AO$7385,5,0)</f>
        <v>22000</v>
      </c>
      <c r="O5090" s="17" t="n">
        <f aca="false">VLOOKUP(F5090,'[1]Goa Member''s Details Revised'!$C$2:$AO$7385,5,0)</f>
        <v>22000</v>
      </c>
      <c r="P5090" s="17" t="n">
        <f aca="false">VLOOKUP(F5090,'[1]Goa Member''s Details Revised'!$C$2:$AO$7385,6,0)</f>
        <v>22000</v>
      </c>
      <c r="Q5090" s="17" t="str">
        <f aca="false">VLOOKUP(F5090,'[1]Goa Member''s Details Revised'!$C$2:$AO$7385,8,0)</f>
        <v>I.R.M</v>
      </c>
      <c r="R5090" s="17" t="n">
        <f aca="false">+O5090-P5090</f>
        <v>0</v>
      </c>
      <c r="S5090" s="15" t="e">
        <f aca="false">+#REF!-K5090</f>
        <v>#REF!</v>
      </c>
      <c r="T5090" s="17" t="n">
        <f aca="false">IF(Q5090="regular",((P5090-(P5090/99)*S5090)),(P5090-(P5090*20%)))</f>
        <v>17600</v>
      </c>
      <c r="U5090" s="17" t="e">
        <f aca="false">((P5090-(P5090/99)*S5090))</f>
        <v>#REF!</v>
      </c>
      <c r="V5090" s="17" t="n">
        <f aca="false">IF(Q5090="regular",0,(P5090-(O5090*20%)))</f>
        <v>17600</v>
      </c>
      <c r="W5090" s="17"/>
      <c r="X5090" s="15"/>
      <c r="Y5090" s="18" t="str">
        <f aca="false">VLOOKUP(F5090,'[1]Goa Member''s Details Revised'!$C$2:$AO$7385,12,0)</f>
        <v>we send last reminder in 2012.then we did not receive any reply.</v>
      </c>
    </row>
    <row r="5091" customFormat="false" ht="15" hidden="false" customHeight="false" outlineLevel="0" collapsed="false">
      <c r="B5091" s="14" t="n">
        <v>5090</v>
      </c>
      <c r="C5091" s="15"/>
      <c r="D5091" s="15" t="s">
        <v>13936</v>
      </c>
      <c r="E5091" s="15" t="s">
        <v>25</v>
      </c>
      <c r="F5091" s="15" t="n">
        <v>1000426</v>
      </c>
      <c r="G5091" s="15"/>
      <c r="H5091" s="16" t="str">
        <f aca="false">VLOOKUP(F5091,'[1]Goa Member''s Details Revised'!$C$2:$AO$7385,2,0)</f>
        <v>L. N. C</v>
      </c>
      <c r="I5091" s="15" t="n">
        <v>26</v>
      </c>
      <c r="J5091" s="15" t="s">
        <v>404</v>
      </c>
      <c r="K5091" s="15" t="n">
        <v>1994</v>
      </c>
      <c r="L5091" s="16" t="str">
        <f aca="false">VLOOKUP(F5091,'[1]Goa Member''s Details Revised'!$C$2:$AO$7385,9,0)</f>
        <v>Never</v>
      </c>
      <c r="M5091" s="15" t="s">
        <v>13937</v>
      </c>
      <c r="N5091" s="17" t="n">
        <f aca="false">VLOOKUP(F5091,'[1]Goa Member''s Details Revised'!$C$2:$AO$7385,5,0)</f>
        <v>22000</v>
      </c>
      <c r="O5091" s="17" t="n">
        <f aca="false">VLOOKUP(F5091,'[1]Goa Member''s Details Revised'!$C$2:$AO$7385,5,0)</f>
        <v>22000</v>
      </c>
      <c r="P5091" s="17" t="n">
        <f aca="false">VLOOKUP(F5091,'[1]Goa Member''s Details Revised'!$C$2:$AO$7385,6,0)</f>
        <v>6600</v>
      </c>
      <c r="Q5091" s="17" t="str">
        <f aca="false">VLOOKUP(F5091,'[1]Goa Member''s Details Revised'!$C$2:$AO$7385,8,0)</f>
        <v>Outstanding</v>
      </c>
      <c r="R5091" s="17" t="n">
        <f aca="false">+O5091-P5091</f>
        <v>15400</v>
      </c>
      <c r="S5091" s="15" t="e">
        <f aca="false">+#REF!-K5091</f>
        <v>#REF!</v>
      </c>
      <c r="T5091" s="17" t="n">
        <f aca="false">IF(Q5091="regular",((P5091-(P5091/99)*S5091)),(P5091-(P5091*20%)))</f>
        <v>5280</v>
      </c>
      <c r="U5091" s="17" t="e">
        <f aca="false">((P5091-(P5091/99)*S5091))</f>
        <v>#REF!</v>
      </c>
      <c r="V5091" s="17" t="n">
        <f aca="false">IF(Q5091="regular",0,(P5091-(O5091*20%)))</f>
        <v>2200</v>
      </c>
      <c r="W5091" s="17"/>
      <c r="X5091" s="15"/>
      <c r="Y5091" s="18" t="str">
        <f aca="false">VLOOKUP(F5091,'[1]Goa Member''s Details Revised'!$C$2:$AO$7385,12,0)</f>
        <v>As POD last communication 07(Outstanding Rs. 15400/-)</v>
      </c>
    </row>
    <row r="5092" customFormat="false" ht="15" hidden="false" customHeight="false" outlineLevel="0" collapsed="false">
      <c r="B5092" s="14" t="n">
        <v>5091</v>
      </c>
      <c r="C5092" s="15"/>
      <c r="D5092" s="15" t="s">
        <v>13938</v>
      </c>
      <c r="E5092" s="15" t="s">
        <v>25</v>
      </c>
      <c r="F5092" s="15" t="n">
        <v>1000428</v>
      </c>
      <c r="G5092" s="15"/>
      <c r="H5092" s="16" t="n">
        <f aca="false">VLOOKUP(F5092,'[1]Goa Member''s Details Revised'!$C$2:$AO$7385,2,0)</f>
        <v>0</v>
      </c>
      <c r="I5092" s="15" t="n">
        <v>31</v>
      </c>
      <c r="J5092" s="15" t="s">
        <v>404</v>
      </c>
      <c r="K5092" s="15" t="n">
        <v>1994</v>
      </c>
      <c r="L5092" s="16" t="str">
        <f aca="false">VLOOKUP(F5092,'[1]Goa Member''s Details Revised'!$C$2:$AO$7385,9,0)</f>
        <v>Never</v>
      </c>
      <c r="M5092" s="15" t="s">
        <v>13939</v>
      </c>
      <c r="N5092" s="17" t="n">
        <f aca="false">VLOOKUP(F5092,'[1]Goa Member''s Details Revised'!$C$2:$AO$7385,5,0)</f>
        <v>65000</v>
      </c>
      <c r="O5092" s="17" t="n">
        <f aca="false">VLOOKUP(F5092,'[1]Goa Member''s Details Revised'!$C$2:$AO$7385,5,0)</f>
        <v>65000</v>
      </c>
      <c r="P5092" s="17" t="n">
        <f aca="false">VLOOKUP(F5092,'[1]Goa Member''s Details Revised'!$C$2:$AO$7385,6,0)</f>
        <v>19500</v>
      </c>
      <c r="Q5092" s="17" t="str">
        <f aca="false">VLOOKUP(F5092,'[1]Goa Member''s Details Revised'!$C$2:$AO$7385,8,0)</f>
        <v>Outstanding</v>
      </c>
      <c r="R5092" s="17" t="n">
        <f aca="false">+O5092-P5092</f>
        <v>45500</v>
      </c>
      <c r="S5092" s="15" t="e">
        <f aca="false">+#REF!-K5092</f>
        <v>#REF!</v>
      </c>
      <c r="T5092" s="17" t="n">
        <f aca="false">IF(Q5092="regular",((P5092-(P5092/99)*S5092)),(P5092-(P5092*20%)))</f>
        <v>15600</v>
      </c>
      <c r="U5092" s="17" t="e">
        <f aca="false">((P5092-(P5092/99)*S5092))</f>
        <v>#REF!</v>
      </c>
      <c r="V5092" s="17" t="n">
        <f aca="false">IF(Q5092="regular",0,(P5092-(O5092*20%)))</f>
        <v>6500</v>
      </c>
      <c r="W5092" s="17"/>
      <c r="X5092" s="15"/>
      <c r="Y5092" s="18" t="str">
        <f aca="false">VLOOKUP(F5092,'[1]Goa Member''s Details Revised'!$C$2:$AO$7385,12,0)</f>
        <v>Only POD 2007 (Outstanding Rs. 45500/-)Missing</v>
      </c>
    </row>
    <row r="5093" customFormat="false" ht="15" hidden="false" customHeight="false" outlineLevel="0" collapsed="false">
      <c r="B5093" s="14" t="n">
        <v>5092</v>
      </c>
      <c r="C5093" s="15"/>
      <c r="D5093" s="15" t="s">
        <v>13940</v>
      </c>
      <c r="E5093" s="15" t="s">
        <v>25</v>
      </c>
      <c r="F5093" s="15" t="n">
        <v>1000430</v>
      </c>
      <c r="G5093" s="15"/>
      <c r="H5093" s="16" t="n">
        <f aca="false">VLOOKUP(F5093,'[1]Goa Member''s Details Revised'!$C$2:$AO$7385,2,0)</f>
        <v>0</v>
      </c>
      <c r="I5093" s="15" t="n">
        <v>27</v>
      </c>
      <c r="J5093" s="15" t="s">
        <v>404</v>
      </c>
      <c r="K5093" s="15" t="n">
        <v>1994</v>
      </c>
      <c r="L5093" s="16" t="str">
        <f aca="false">VLOOKUP(F5093,'[1]Goa Member''s Details Revised'!$C$2:$AO$7385,9,0)</f>
        <v>Never</v>
      </c>
      <c r="M5093" s="15" t="s">
        <v>13941</v>
      </c>
      <c r="N5093" s="17" t="n">
        <f aca="false">VLOOKUP(F5093,'[1]Goa Member''s Details Revised'!$C$2:$AO$7385,5,0)</f>
        <v>30000</v>
      </c>
      <c r="O5093" s="17" t="n">
        <f aca="false">VLOOKUP(F5093,'[1]Goa Member''s Details Revised'!$C$2:$AO$7385,5,0)</f>
        <v>30000</v>
      </c>
      <c r="P5093" s="17" t="n">
        <f aca="false">VLOOKUP(F5093,'[1]Goa Member''s Details Revised'!$C$2:$AO$7385,6,0)</f>
        <v>30000</v>
      </c>
      <c r="Q5093" s="17" t="str">
        <f aca="false">VLOOKUP(F5093,'[1]Goa Member''s Details Revised'!$C$2:$AO$7385,8,0)</f>
        <v>I.R.M</v>
      </c>
      <c r="R5093" s="17" t="n">
        <f aca="false">+O5093-P5093</f>
        <v>0</v>
      </c>
      <c r="S5093" s="15" t="e">
        <f aca="false">+#REF!-K5093</f>
        <v>#REF!</v>
      </c>
      <c r="T5093" s="17" t="n">
        <f aca="false">IF(Q5093="regular",((P5093-(P5093/99)*S5093)),(P5093-(P5093*20%)))</f>
        <v>24000</v>
      </c>
      <c r="U5093" s="17" t="e">
        <f aca="false">((P5093-(P5093/99)*S5093))</f>
        <v>#REF!</v>
      </c>
      <c r="V5093" s="17" t="n">
        <f aca="false">IF(Q5093="regular",0,(P5093-(O5093*20%)))</f>
        <v>24000</v>
      </c>
      <c r="W5093" s="17"/>
      <c r="X5093" s="15"/>
      <c r="Y5093" s="18" t="str">
        <f aca="false">VLOOKUP(F5093,'[1]Goa Member''s Details Revised'!$C$2:$AO$7385,12,0)</f>
        <v>last communication 98</v>
      </c>
    </row>
    <row r="5094" customFormat="false" ht="15" hidden="false" customHeight="false" outlineLevel="0" collapsed="false">
      <c r="B5094" s="14" t="n">
        <v>5093</v>
      </c>
      <c r="C5094" s="15"/>
      <c r="D5094" s="15" t="s">
        <v>13942</v>
      </c>
      <c r="E5094" s="15" t="s">
        <v>25</v>
      </c>
      <c r="F5094" s="15" t="n">
        <v>1000431</v>
      </c>
      <c r="G5094" s="15"/>
      <c r="H5094" s="16" t="str">
        <f aca="false">VLOOKUP(F5094,'[1]Goa Member''s Details Revised'!$C$2:$AO$7385,2,0)</f>
        <v>L. N. C</v>
      </c>
      <c r="I5094" s="15" t="n">
        <v>29</v>
      </c>
      <c r="J5094" s="15" t="s">
        <v>404</v>
      </c>
      <c r="K5094" s="15" t="n">
        <v>1994</v>
      </c>
      <c r="L5094" s="16" t="str">
        <f aca="false">VLOOKUP(F5094,'[1]Goa Member''s Details Revised'!$C$2:$AO$7385,9,0)</f>
        <v>Never</v>
      </c>
      <c r="M5094" s="15" t="s">
        <v>13943</v>
      </c>
      <c r="N5094" s="17" t="n">
        <f aca="false">VLOOKUP(F5094,'[1]Goa Member''s Details Revised'!$C$2:$AO$7385,5,0)</f>
        <v>22000</v>
      </c>
      <c r="O5094" s="17" t="n">
        <f aca="false">VLOOKUP(F5094,'[1]Goa Member''s Details Revised'!$C$2:$AO$7385,5,0)</f>
        <v>22000</v>
      </c>
      <c r="P5094" s="17" t="n">
        <f aca="false">VLOOKUP(F5094,'[1]Goa Member''s Details Revised'!$C$2:$AO$7385,6,0)</f>
        <v>22000</v>
      </c>
      <c r="Q5094" s="17" t="str">
        <f aca="false">VLOOKUP(F5094,'[1]Goa Member''s Details Revised'!$C$2:$AO$7385,8,0)</f>
        <v>I.R.M</v>
      </c>
      <c r="R5094" s="17" t="n">
        <f aca="false">+O5094-P5094</f>
        <v>0</v>
      </c>
      <c r="S5094" s="15" t="e">
        <f aca="false">+#REF!-K5094</f>
        <v>#REF!</v>
      </c>
      <c r="T5094" s="17" t="n">
        <f aca="false">IF(Q5094="regular",((P5094-(P5094/99)*S5094)),(P5094-(P5094*20%)))</f>
        <v>17600</v>
      </c>
      <c r="U5094" s="17" t="e">
        <f aca="false">((P5094-(P5094/99)*S5094))</f>
        <v>#REF!</v>
      </c>
      <c r="V5094" s="17" t="n">
        <f aca="false">IF(Q5094="regular",0,(P5094-(O5094*20%)))</f>
        <v>17600</v>
      </c>
      <c r="W5094" s="17"/>
      <c r="X5094" s="15"/>
      <c r="Y5094" s="18" t="str">
        <f aca="false">VLOOKUP(F5094,'[1]Goa Member''s Details Revised'!$C$2:$AO$7385,12,0)</f>
        <v>no communication till date</v>
      </c>
    </row>
    <row r="5095" customFormat="false" ht="30" hidden="false" customHeight="false" outlineLevel="0" collapsed="false">
      <c r="B5095" s="14" t="n">
        <v>5094</v>
      </c>
      <c r="C5095" s="15"/>
      <c r="D5095" s="15" t="s">
        <v>13944</v>
      </c>
      <c r="E5095" s="15" t="s">
        <v>25</v>
      </c>
      <c r="F5095" s="15" t="n">
        <v>1000432</v>
      </c>
      <c r="G5095" s="15"/>
      <c r="H5095" s="16" t="str">
        <f aca="false">VLOOKUP(F5095,'[1]Goa Member''s Details Revised'!$C$2:$AO$7385,2,0)</f>
        <v>L. N. C</v>
      </c>
      <c r="I5095" s="15" t="n">
        <v>26</v>
      </c>
      <c r="J5095" s="15" t="s">
        <v>404</v>
      </c>
      <c r="K5095" s="15" t="n">
        <v>1994</v>
      </c>
      <c r="L5095" s="16" t="str">
        <f aca="false">VLOOKUP(F5095,'[1]Goa Member''s Details Revised'!$C$2:$AO$7385,9,0)</f>
        <v>Never</v>
      </c>
      <c r="M5095" s="15" t="s">
        <v>13945</v>
      </c>
      <c r="N5095" s="17" t="n">
        <f aca="false">VLOOKUP(F5095,'[1]Goa Member''s Details Revised'!$C$2:$AO$7385,5,0)</f>
        <v>42000</v>
      </c>
      <c r="O5095" s="17" t="n">
        <f aca="false">VLOOKUP(F5095,'[1]Goa Member''s Details Revised'!$C$2:$AO$7385,5,0)</f>
        <v>42000</v>
      </c>
      <c r="P5095" s="17" t="n">
        <f aca="false">VLOOKUP(F5095,'[1]Goa Member''s Details Revised'!$C$2:$AO$7385,6,0)</f>
        <v>42000</v>
      </c>
      <c r="Q5095" s="17" t="str">
        <f aca="false">VLOOKUP(F5095,'[1]Goa Member''s Details Revised'!$C$2:$AO$7385,8,0)</f>
        <v>I.R.M</v>
      </c>
      <c r="R5095" s="17" t="n">
        <f aca="false">+O5095-P5095</f>
        <v>0</v>
      </c>
      <c r="S5095" s="15" t="e">
        <f aca="false">+#REF!-K5095</f>
        <v>#REF!</v>
      </c>
      <c r="T5095" s="17" t="n">
        <f aca="false">IF(Q5095="regular",((P5095-(P5095/99)*S5095)),(P5095-(P5095*20%)))</f>
        <v>33600</v>
      </c>
      <c r="U5095" s="17" t="e">
        <f aca="false">((P5095-(P5095/99)*S5095))</f>
        <v>#REF!</v>
      </c>
      <c r="V5095" s="17" t="n">
        <f aca="false">IF(Q5095="regular",0,(P5095-(O5095*20%)))</f>
        <v>33600</v>
      </c>
      <c r="W5095" s="17"/>
      <c r="X5095" s="15"/>
      <c r="Y5095" s="18" t="str">
        <f aca="false">VLOOKUP(F5095,'[1]Goa Member''s Details Revised'!$C$2:$AO$7385,12,0)</f>
        <v>we send last reminder in 2012.then we did not receive any reply.</v>
      </c>
    </row>
    <row r="5096" customFormat="false" ht="30" hidden="false" customHeight="false" outlineLevel="0" collapsed="false">
      <c r="B5096" s="14" t="n">
        <v>5095</v>
      </c>
      <c r="C5096" s="15"/>
      <c r="D5096" s="15" t="s">
        <v>13946</v>
      </c>
      <c r="E5096" s="15" t="s">
        <v>25</v>
      </c>
      <c r="F5096" s="15" t="n">
        <v>1000434</v>
      </c>
      <c r="G5096" s="15"/>
      <c r="H5096" s="16" t="str">
        <f aca="false">VLOOKUP(F5096,'[1]Goa Member''s Details Revised'!$C$2:$AO$7385,2,0)</f>
        <v>L. N. C</v>
      </c>
      <c r="I5096" s="15" t="n">
        <v>20</v>
      </c>
      <c r="J5096" s="15" t="s">
        <v>404</v>
      </c>
      <c r="K5096" s="15" t="n">
        <v>1994</v>
      </c>
      <c r="L5096" s="16" t="str">
        <f aca="false">VLOOKUP(F5096,'[1]Goa Member''s Details Revised'!$C$2:$AO$7385,9,0)</f>
        <v>Never</v>
      </c>
      <c r="M5096" s="15" t="s">
        <v>13947</v>
      </c>
      <c r="N5096" s="17" t="n">
        <f aca="false">VLOOKUP(F5096,'[1]Goa Member''s Details Revised'!$C$2:$AO$7385,5,0)</f>
        <v>49400</v>
      </c>
      <c r="O5096" s="17" t="n">
        <f aca="false">VLOOKUP(F5096,'[1]Goa Member''s Details Revised'!$C$2:$AO$7385,5,0)</f>
        <v>49400</v>
      </c>
      <c r="P5096" s="17" t="n">
        <f aca="false">VLOOKUP(F5096,'[1]Goa Member''s Details Revised'!$C$2:$AO$7385,6,0)</f>
        <v>49400</v>
      </c>
      <c r="Q5096" s="17" t="str">
        <f aca="false">VLOOKUP(F5096,'[1]Goa Member''s Details Revised'!$C$2:$AO$7385,8,0)</f>
        <v>I.R.M</v>
      </c>
      <c r="R5096" s="17" t="n">
        <f aca="false">+O5096-P5096</f>
        <v>0</v>
      </c>
      <c r="S5096" s="15" t="e">
        <f aca="false">+#REF!-K5096</f>
        <v>#REF!</v>
      </c>
      <c r="T5096" s="17" t="n">
        <f aca="false">IF(Q5096="regular",((P5096-(P5096/99)*S5096)),(P5096-(P5096*20%)))</f>
        <v>39520</v>
      </c>
      <c r="U5096" s="17" t="e">
        <f aca="false">((P5096-(P5096/99)*S5096))</f>
        <v>#REF!</v>
      </c>
      <c r="V5096" s="17" t="n">
        <f aca="false">IF(Q5096="regular",0,(P5096-(O5096*20%)))</f>
        <v>39520</v>
      </c>
      <c r="W5096" s="17"/>
      <c r="X5096" s="15"/>
      <c r="Y5096" s="18" t="str">
        <f aca="false">VLOOKUP(F5096,'[1]Goa Member''s Details Revised'!$C$2:$AO$7385,12,0)</f>
        <v>we send last reminder in 2012.then we did not receive any reply.</v>
      </c>
    </row>
    <row r="5097" customFormat="false" ht="30" hidden="false" customHeight="false" outlineLevel="0" collapsed="false">
      <c r="B5097" s="14" t="n">
        <v>5096</v>
      </c>
      <c r="C5097" s="15"/>
      <c r="D5097" s="15" t="s">
        <v>13948</v>
      </c>
      <c r="E5097" s="15" t="s">
        <v>25</v>
      </c>
      <c r="F5097" s="15" t="n">
        <v>1000435</v>
      </c>
      <c r="G5097" s="15"/>
      <c r="H5097" s="16" t="str">
        <f aca="false">VLOOKUP(F5097,'[1]Goa Member''s Details Revised'!$C$2:$AO$7385,2,0)</f>
        <v>L. N. C</v>
      </c>
      <c r="I5097" s="15" t="n">
        <v>11</v>
      </c>
      <c r="J5097" s="15" t="s">
        <v>404</v>
      </c>
      <c r="K5097" s="15" t="n">
        <v>1994</v>
      </c>
      <c r="L5097" s="16" t="str">
        <f aca="false">VLOOKUP(F5097,'[1]Goa Member''s Details Revised'!$C$2:$AO$7385,9,0)</f>
        <v>Never</v>
      </c>
      <c r="M5097" s="15" t="s">
        <v>13949</v>
      </c>
      <c r="N5097" s="17" t="n">
        <f aca="false">VLOOKUP(F5097,'[1]Goa Member''s Details Revised'!$C$2:$AO$7385,5,0)</f>
        <v>22000</v>
      </c>
      <c r="O5097" s="17" t="n">
        <f aca="false">VLOOKUP(F5097,'[1]Goa Member''s Details Revised'!$C$2:$AO$7385,5,0)</f>
        <v>22000</v>
      </c>
      <c r="P5097" s="17" t="n">
        <f aca="false">VLOOKUP(F5097,'[1]Goa Member''s Details Revised'!$C$2:$AO$7385,6,0)</f>
        <v>22000</v>
      </c>
      <c r="Q5097" s="17" t="str">
        <f aca="false">VLOOKUP(F5097,'[1]Goa Member''s Details Revised'!$C$2:$AO$7385,8,0)</f>
        <v>I.R.M</v>
      </c>
      <c r="R5097" s="17" t="n">
        <f aca="false">+O5097-P5097</f>
        <v>0</v>
      </c>
      <c r="S5097" s="15" t="e">
        <f aca="false">+#REF!-K5097</f>
        <v>#REF!</v>
      </c>
      <c r="T5097" s="17" t="n">
        <f aca="false">IF(Q5097="regular",((P5097-(P5097/99)*S5097)),(P5097-(P5097*20%)))</f>
        <v>17600</v>
      </c>
      <c r="U5097" s="17" t="e">
        <f aca="false">((P5097-(P5097/99)*S5097))</f>
        <v>#REF!</v>
      </c>
      <c r="V5097" s="17" t="n">
        <f aca="false">IF(Q5097="regular",0,(P5097-(O5097*20%)))</f>
        <v>17600</v>
      </c>
      <c r="W5097" s="17"/>
      <c r="X5097" s="15"/>
      <c r="Y5097" s="18" t="str">
        <f aca="false">VLOOKUP(F5097,'[1]Goa Member''s Details Revised'!$C$2:$AO$7385,12,0)</f>
        <v>we send last reminder in 2012.then we did not receive any reply.</v>
      </c>
    </row>
    <row r="5098" customFormat="false" ht="30" hidden="false" customHeight="false" outlineLevel="0" collapsed="false">
      <c r="B5098" s="14" t="n">
        <v>5097</v>
      </c>
      <c r="C5098" s="15"/>
      <c r="D5098" s="15" t="s">
        <v>13950</v>
      </c>
      <c r="E5098" s="15" t="s">
        <v>25</v>
      </c>
      <c r="F5098" s="15" t="n">
        <v>1000439</v>
      </c>
      <c r="G5098" s="15"/>
      <c r="H5098" s="16" t="str">
        <f aca="false">VLOOKUP(F5098,'[1]Goa Member''s Details Revised'!$C$2:$AO$7385,2,0)</f>
        <v>L. N. C</v>
      </c>
      <c r="I5098" s="15" t="n">
        <v>31</v>
      </c>
      <c r="J5098" s="15" t="s">
        <v>404</v>
      </c>
      <c r="K5098" s="15" t="n">
        <v>1994</v>
      </c>
      <c r="L5098" s="16" t="str">
        <f aca="false">VLOOKUP(F5098,'[1]Goa Member''s Details Revised'!$C$2:$AO$7385,9,0)</f>
        <v>Never</v>
      </c>
      <c r="M5098" s="15" t="s">
        <v>13951</v>
      </c>
      <c r="N5098" s="17" t="n">
        <f aca="false">VLOOKUP(F5098,'[1]Goa Member''s Details Revised'!$C$2:$AO$7385,5,0)</f>
        <v>52000</v>
      </c>
      <c r="O5098" s="17" t="n">
        <f aca="false">VLOOKUP(F5098,'[1]Goa Member''s Details Revised'!$C$2:$AO$7385,5,0)</f>
        <v>52000</v>
      </c>
      <c r="P5098" s="17" t="n">
        <f aca="false">VLOOKUP(F5098,'[1]Goa Member''s Details Revised'!$C$2:$AO$7385,6,0)</f>
        <v>52400</v>
      </c>
      <c r="Q5098" s="17" t="str">
        <f aca="false">VLOOKUP(F5098,'[1]Goa Member''s Details Revised'!$C$2:$AO$7385,8,0)</f>
        <v>I.R.M</v>
      </c>
      <c r="R5098" s="17" t="n">
        <f aca="false">+O5098-P5098</f>
        <v>-400</v>
      </c>
      <c r="S5098" s="15" t="e">
        <f aca="false">+#REF!-K5098</f>
        <v>#REF!</v>
      </c>
      <c r="T5098" s="17" t="n">
        <f aca="false">IF(Q5098="regular",((P5098-(P5098/99)*S5098)),(P5098-(P5098*20%)))</f>
        <v>41920</v>
      </c>
      <c r="U5098" s="17" t="e">
        <f aca="false">((P5098-(P5098/99)*S5098))</f>
        <v>#REF!</v>
      </c>
      <c r="V5098" s="17" t="n">
        <f aca="false">IF(Q5098="regular",0,(P5098-(O5098*20%)))</f>
        <v>42000</v>
      </c>
      <c r="W5098" s="17"/>
      <c r="X5098" s="15"/>
      <c r="Y5098" s="18" t="str">
        <f aca="false">VLOOKUP(F5098,'[1]Goa Member''s Details Revised'!$C$2:$AO$7385,12,0)</f>
        <v>we send last reminder in 2012.then we did not receive any reply.</v>
      </c>
    </row>
    <row r="5099" customFormat="false" ht="30" hidden="false" customHeight="false" outlineLevel="0" collapsed="false">
      <c r="B5099" s="14" t="n">
        <v>5098</v>
      </c>
      <c r="C5099" s="15"/>
      <c r="D5099" s="15" t="s">
        <v>13952</v>
      </c>
      <c r="E5099" s="15" t="s">
        <v>25</v>
      </c>
      <c r="F5099" s="15" t="n">
        <v>1000440</v>
      </c>
      <c r="G5099" s="15"/>
      <c r="H5099" s="16" t="str">
        <f aca="false">VLOOKUP(F5099,'[1]Goa Member''s Details Revised'!$C$2:$AO$7385,2,0)</f>
        <v>L. N. C</v>
      </c>
      <c r="I5099" s="15" t="n">
        <v>3</v>
      </c>
      <c r="J5099" s="15" t="s">
        <v>651</v>
      </c>
      <c r="K5099" s="15" t="n">
        <v>1994</v>
      </c>
      <c r="L5099" s="16" t="str">
        <f aca="false">VLOOKUP(F5099,'[1]Goa Member''s Details Revised'!$C$2:$AO$7385,9,0)</f>
        <v>Never</v>
      </c>
      <c r="M5099" s="15" t="s">
        <v>13953</v>
      </c>
      <c r="N5099" s="17" t="n">
        <f aca="false">VLOOKUP(F5099,'[1]Goa Member''s Details Revised'!$C$2:$AO$7385,5,0)</f>
        <v>22000</v>
      </c>
      <c r="O5099" s="17" t="n">
        <f aca="false">VLOOKUP(F5099,'[1]Goa Member''s Details Revised'!$C$2:$AO$7385,5,0)</f>
        <v>22000</v>
      </c>
      <c r="P5099" s="17" t="n">
        <f aca="false">VLOOKUP(F5099,'[1]Goa Member''s Details Revised'!$C$2:$AO$7385,6,0)</f>
        <v>22000</v>
      </c>
      <c r="Q5099" s="17" t="str">
        <f aca="false">VLOOKUP(F5099,'[1]Goa Member''s Details Revised'!$C$2:$AO$7385,8,0)</f>
        <v>I.R.M</v>
      </c>
      <c r="R5099" s="17" t="n">
        <f aca="false">+O5099-P5099</f>
        <v>0</v>
      </c>
      <c r="S5099" s="15" t="e">
        <f aca="false">+#REF!-K5099</f>
        <v>#REF!</v>
      </c>
      <c r="T5099" s="17" t="n">
        <f aca="false">IF(Q5099="regular",((P5099-(P5099/99)*S5099)),(P5099-(P5099*20%)))</f>
        <v>17600</v>
      </c>
      <c r="U5099" s="17" t="e">
        <f aca="false">((P5099-(P5099/99)*S5099))</f>
        <v>#REF!</v>
      </c>
      <c r="V5099" s="17" t="n">
        <f aca="false">IF(Q5099="regular",0,(P5099-(O5099*20%)))</f>
        <v>17600</v>
      </c>
      <c r="W5099" s="17"/>
      <c r="X5099" s="15"/>
      <c r="Y5099" s="18" t="str">
        <f aca="false">VLOOKUP(F5099,'[1]Goa Member''s Details Revised'!$C$2:$AO$7385,12,0)</f>
        <v>we send last reminder in 2012.then we did not receive any reply.</v>
      </c>
    </row>
    <row r="5100" customFormat="false" ht="30" hidden="false" customHeight="false" outlineLevel="0" collapsed="false">
      <c r="B5100" s="14" t="n">
        <v>5099</v>
      </c>
      <c r="C5100" s="15"/>
      <c r="D5100" s="15" t="s">
        <v>13954</v>
      </c>
      <c r="E5100" s="15" t="s">
        <v>25</v>
      </c>
      <c r="F5100" s="15" t="n">
        <v>1000443</v>
      </c>
      <c r="G5100" s="15"/>
      <c r="H5100" s="16" t="str">
        <f aca="false">VLOOKUP(F5100,'[1]Goa Member''s Details Revised'!$C$2:$AO$7385,2,0)</f>
        <v>L. N. C</v>
      </c>
      <c r="I5100" s="15" t="n">
        <v>3</v>
      </c>
      <c r="J5100" s="15" t="s">
        <v>651</v>
      </c>
      <c r="K5100" s="15" t="n">
        <v>1994</v>
      </c>
      <c r="L5100" s="16" t="str">
        <f aca="false">VLOOKUP(F5100,'[1]Goa Member''s Details Revised'!$C$2:$AO$7385,9,0)</f>
        <v>Never</v>
      </c>
      <c r="M5100" s="15" t="s">
        <v>13955</v>
      </c>
      <c r="N5100" s="17" t="n">
        <f aca="false">VLOOKUP(F5100,'[1]Goa Member''s Details Revised'!$C$2:$AO$7385,5,0)</f>
        <v>22000</v>
      </c>
      <c r="O5100" s="17" t="n">
        <f aca="false">VLOOKUP(F5100,'[1]Goa Member''s Details Revised'!$C$2:$AO$7385,5,0)</f>
        <v>22000</v>
      </c>
      <c r="P5100" s="17" t="n">
        <f aca="false">VLOOKUP(F5100,'[1]Goa Member''s Details Revised'!$C$2:$AO$7385,6,0)</f>
        <v>22000</v>
      </c>
      <c r="Q5100" s="17" t="str">
        <f aca="false">VLOOKUP(F5100,'[1]Goa Member''s Details Revised'!$C$2:$AO$7385,8,0)</f>
        <v>I.R.M</v>
      </c>
      <c r="R5100" s="17" t="n">
        <f aca="false">+O5100-P5100</f>
        <v>0</v>
      </c>
      <c r="S5100" s="15" t="e">
        <f aca="false">+#REF!-K5100</f>
        <v>#REF!</v>
      </c>
      <c r="T5100" s="17" t="n">
        <f aca="false">IF(Q5100="regular",((P5100-(P5100/99)*S5100)),(P5100-(P5100*20%)))</f>
        <v>17600</v>
      </c>
      <c r="U5100" s="17" t="e">
        <f aca="false">((P5100-(P5100/99)*S5100))</f>
        <v>#REF!</v>
      </c>
      <c r="V5100" s="17" t="n">
        <f aca="false">IF(Q5100="regular",0,(P5100-(O5100*20%)))</f>
        <v>17600</v>
      </c>
      <c r="W5100" s="17"/>
      <c r="X5100" s="15"/>
      <c r="Y5100" s="18" t="str">
        <f aca="false">VLOOKUP(F5100,'[1]Goa Member''s Details Revised'!$C$2:$AO$7385,12,0)</f>
        <v>we send last reminder in 2012.then we did not receive any reply.</v>
      </c>
    </row>
    <row r="5101" customFormat="false" ht="30" hidden="false" customHeight="false" outlineLevel="0" collapsed="false">
      <c r="B5101" s="14" t="n">
        <v>5100</v>
      </c>
      <c r="C5101" s="15"/>
      <c r="D5101" s="15" t="s">
        <v>13956</v>
      </c>
      <c r="E5101" s="15" t="s">
        <v>25</v>
      </c>
      <c r="F5101" s="15" t="n">
        <v>1000444</v>
      </c>
      <c r="G5101" s="15"/>
      <c r="H5101" s="16" t="str">
        <f aca="false">VLOOKUP(F5101,'[1]Goa Member''s Details Revised'!$C$2:$AO$7385,2,0)</f>
        <v>L. N. C</v>
      </c>
      <c r="I5101" s="15" t="n">
        <v>4</v>
      </c>
      <c r="J5101" s="15" t="s">
        <v>651</v>
      </c>
      <c r="K5101" s="15" t="n">
        <v>1994</v>
      </c>
      <c r="L5101" s="16" t="str">
        <f aca="false">VLOOKUP(F5101,'[1]Goa Member''s Details Revised'!$C$2:$AO$7385,9,0)</f>
        <v>Never</v>
      </c>
      <c r="M5101" s="15" t="s">
        <v>13957</v>
      </c>
      <c r="N5101" s="17" t="n">
        <f aca="false">VLOOKUP(F5101,'[1]Goa Member''s Details Revised'!$C$2:$AO$7385,5,0)</f>
        <v>22000</v>
      </c>
      <c r="O5101" s="17" t="n">
        <f aca="false">VLOOKUP(F5101,'[1]Goa Member''s Details Revised'!$C$2:$AO$7385,5,0)</f>
        <v>22000</v>
      </c>
      <c r="P5101" s="17" t="n">
        <f aca="false">VLOOKUP(F5101,'[1]Goa Member''s Details Revised'!$C$2:$AO$7385,6,0)</f>
        <v>22000</v>
      </c>
      <c r="Q5101" s="17" t="str">
        <f aca="false">VLOOKUP(F5101,'[1]Goa Member''s Details Revised'!$C$2:$AO$7385,8,0)</f>
        <v>I.R.M</v>
      </c>
      <c r="R5101" s="17" t="n">
        <f aca="false">+O5101-P5101</f>
        <v>0</v>
      </c>
      <c r="S5101" s="15" t="e">
        <f aca="false">+#REF!-K5101</f>
        <v>#REF!</v>
      </c>
      <c r="T5101" s="17" t="n">
        <f aca="false">IF(Q5101="regular",((P5101-(P5101/99)*S5101)),(P5101-(P5101*20%)))</f>
        <v>17600</v>
      </c>
      <c r="U5101" s="17" t="e">
        <f aca="false">((P5101-(P5101/99)*S5101))</f>
        <v>#REF!</v>
      </c>
      <c r="V5101" s="17" t="n">
        <f aca="false">IF(Q5101="regular",0,(P5101-(O5101*20%)))</f>
        <v>17600</v>
      </c>
      <c r="W5101" s="17"/>
      <c r="X5101" s="15"/>
      <c r="Y5101" s="18" t="str">
        <f aca="false">VLOOKUP(F5101,'[1]Goa Member''s Details Revised'!$C$2:$AO$7385,12,0)</f>
        <v>we send last reminder in 2012.then we did not receive any reply.</v>
      </c>
    </row>
    <row r="5102" customFormat="false" ht="15" hidden="false" customHeight="false" outlineLevel="0" collapsed="false">
      <c r="B5102" s="14" t="n">
        <v>5101</v>
      </c>
      <c r="C5102" s="15"/>
      <c r="D5102" s="15" t="s">
        <v>13958</v>
      </c>
      <c r="E5102" s="15" t="s">
        <v>25</v>
      </c>
      <c r="F5102" s="15" t="n">
        <v>1000445</v>
      </c>
      <c r="G5102" s="15"/>
      <c r="H5102" s="16" t="str">
        <f aca="false">VLOOKUP(F5102,'[1]Goa Member''s Details Revised'!$C$2:$AO$7385,2,0)</f>
        <v>L. N. C</v>
      </c>
      <c r="I5102" s="15" t="n">
        <v>3</v>
      </c>
      <c r="J5102" s="15" t="s">
        <v>651</v>
      </c>
      <c r="K5102" s="15" t="n">
        <v>1994</v>
      </c>
      <c r="L5102" s="16" t="str">
        <f aca="false">VLOOKUP(F5102,'[1]Goa Member''s Details Revised'!$C$2:$AO$7385,9,0)</f>
        <v>Never</v>
      </c>
      <c r="M5102" s="15" t="s">
        <v>13959</v>
      </c>
      <c r="N5102" s="17" t="n">
        <f aca="false">VLOOKUP(F5102,'[1]Goa Member''s Details Revised'!$C$2:$AO$7385,5,0)</f>
        <v>22000</v>
      </c>
      <c r="O5102" s="17" t="n">
        <f aca="false">VLOOKUP(F5102,'[1]Goa Member''s Details Revised'!$C$2:$AO$7385,5,0)</f>
        <v>22000</v>
      </c>
      <c r="P5102" s="17" t="n">
        <f aca="false">VLOOKUP(F5102,'[1]Goa Member''s Details Revised'!$C$2:$AO$7385,6,0)</f>
        <v>22000</v>
      </c>
      <c r="Q5102" s="17" t="str">
        <f aca="false">VLOOKUP(F5102,'[1]Goa Member''s Details Revised'!$C$2:$AO$7385,8,0)</f>
        <v>I.R.M</v>
      </c>
      <c r="R5102" s="17" t="n">
        <f aca="false">+O5102-P5102</f>
        <v>0</v>
      </c>
      <c r="S5102" s="15" t="e">
        <f aca="false">+#REF!-K5102</f>
        <v>#REF!</v>
      </c>
      <c r="T5102" s="17" t="n">
        <f aca="false">IF(Q5102="regular",((P5102-(P5102/99)*S5102)),(P5102-(P5102*20%)))</f>
        <v>17600</v>
      </c>
      <c r="U5102" s="17" t="e">
        <f aca="false">((P5102-(P5102/99)*S5102))</f>
        <v>#REF!</v>
      </c>
      <c r="V5102" s="17" t="n">
        <f aca="false">IF(Q5102="regular",0,(P5102-(O5102*20%)))</f>
        <v>17600</v>
      </c>
      <c r="W5102" s="17"/>
      <c r="X5102" s="15"/>
      <c r="Y5102" s="18" t="str">
        <f aca="false">VLOOKUP(F5102,'[1]Goa Member''s Details Revised'!$C$2:$AO$7385,12,0)</f>
        <v>last communication 13</v>
      </c>
    </row>
    <row r="5103" customFormat="false" ht="30" hidden="false" customHeight="false" outlineLevel="0" collapsed="false">
      <c r="B5103" s="14" t="n">
        <v>5102</v>
      </c>
      <c r="C5103" s="15"/>
      <c r="D5103" s="15" t="s">
        <v>13960</v>
      </c>
      <c r="E5103" s="15" t="s">
        <v>25</v>
      </c>
      <c r="F5103" s="15" t="n">
        <v>1000446</v>
      </c>
      <c r="G5103" s="15"/>
      <c r="H5103" s="16" t="str">
        <f aca="false">VLOOKUP(F5103,'[1]Goa Member''s Details Revised'!$C$2:$AO$7385,2,0)</f>
        <v>L. N. C</v>
      </c>
      <c r="I5103" s="15" t="n">
        <v>3</v>
      </c>
      <c r="J5103" s="15" t="s">
        <v>651</v>
      </c>
      <c r="K5103" s="15" t="n">
        <v>1994</v>
      </c>
      <c r="L5103" s="16" t="str">
        <f aca="false">VLOOKUP(F5103,'[1]Goa Member''s Details Revised'!$C$2:$AO$7385,9,0)</f>
        <v>Never</v>
      </c>
      <c r="M5103" s="15" t="s">
        <v>13961</v>
      </c>
      <c r="N5103" s="17" t="n">
        <f aca="false">VLOOKUP(F5103,'[1]Goa Member''s Details Revised'!$C$2:$AO$7385,5,0)</f>
        <v>22000</v>
      </c>
      <c r="O5103" s="17" t="n">
        <f aca="false">VLOOKUP(F5103,'[1]Goa Member''s Details Revised'!$C$2:$AO$7385,5,0)</f>
        <v>22000</v>
      </c>
      <c r="P5103" s="17" t="n">
        <f aca="false">VLOOKUP(F5103,'[1]Goa Member''s Details Revised'!$C$2:$AO$7385,6,0)</f>
        <v>22000</v>
      </c>
      <c r="Q5103" s="17" t="str">
        <f aca="false">VLOOKUP(F5103,'[1]Goa Member''s Details Revised'!$C$2:$AO$7385,8,0)</f>
        <v>I.R.M</v>
      </c>
      <c r="R5103" s="17" t="n">
        <f aca="false">+O5103-P5103</f>
        <v>0</v>
      </c>
      <c r="S5103" s="15" t="e">
        <f aca="false">+#REF!-K5103</f>
        <v>#REF!</v>
      </c>
      <c r="T5103" s="17" t="n">
        <f aca="false">IF(Q5103="regular",((P5103-(P5103/99)*S5103)),(P5103-(P5103*20%)))</f>
        <v>17600</v>
      </c>
      <c r="U5103" s="17" t="e">
        <f aca="false">((P5103-(P5103/99)*S5103))</f>
        <v>#REF!</v>
      </c>
      <c r="V5103" s="17" t="n">
        <f aca="false">IF(Q5103="regular",0,(P5103-(O5103*20%)))</f>
        <v>17600</v>
      </c>
      <c r="W5103" s="17"/>
      <c r="X5103" s="15"/>
      <c r="Y5103" s="18" t="str">
        <f aca="false">VLOOKUP(F5103,'[1]Goa Member''s Details Revised'!$C$2:$AO$7385,12,0)</f>
        <v>we send last reminder in 2012.then we did not receive any reply.</v>
      </c>
    </row>
    <row r="5104" customFormat="false" ht="30" hidden="false" customHeight="false" outlineLevel="0" collapsed="false">
      <c r="B5104" s="14" t="n">
        <v>5103</v>
      </c>
      <c r="C5104" s="15"/>
      <c r="D5104" s="15" t="s">
        <v>13962</v>
      </c>
      <c r="E5104" s="15" t="s">
        <v>25</v>
      </c>
      <c r="F5104" s="15" t="n">
        <v>1000447</v>
      </c>
      <c r="G5104" s="15"/>
      <c r="H5104" s="16" t="str">
        <f aca="false">VLOOKUP(F5104,'[1]Goa Member''s Details Revised'!$C$2:$AO$7385,2,0)</f>
        <v>L. N. C</v>
      </c>
      <c r="I5104" s="15" t="n">
        <v>3</v>
      </c>
      <c r="J5104" s="15" t="s">
        <v>651</v>
      </c>
      <c r="K5104" s="15" t="n">
        <v>1994</v>
      </c>
      <c r="L5104" s="16" t="str">
        <f aca="false">VLOOKUP(F5104,'[1]Goa Member''s Details Revised'!$C$2:$AO$7385,9,0)</f>
        <v>Never</v>
      </c>
      <c r="M5104" s="15" t="s">
        <v>13963</v>
      </c>
      <c r="N5104" s="17" t="n">
        <f aca="false">VLOOKUP(F5104,'[1]Goa Member''s Details Revised'!$C$2:$AO$7385,5,0)</f>
        <v>22000</v>
      </c>
      <c r="O5104" s="17" t="n">
        <f aca="false">VLOOKUP(F5104,'[1]Goa Member''s Details Revised'!$C$2:$AO$7385,5,0)</f>
        <v>22000</v>
      </c>
      <c r="P5104" s="17" t="n">
        <f aca="false">VLOOKUP(F5104,'[1]Goa Member''s Details Revised'!$C$2:$AO$7385,6,0)</f>
        <v>22000</v>
      </c>
      <c r="Q5104" s="17" t="str">
        <f aca="false">VLOOKUP(F5104,'[1]Goa Member''s Details Revised'!$C$2:$AO$7385,8,0)</f>
        <v>I.R.M</v>
      </c>
      <c r="R5104" s="17" t="n">
        <f aca="false">+O5104-P5104</f>
        <v>0</v>
      </c>
      <c r="S5104" s="15" t="e">
        <f aca="false">+#REF!-K5104</f>
        <v>#REF!</v>
      </c>
      <c r="T5104" s="17" t="n">
        <f aca="false">IF(Q5104="regular",((P5104-(P5104/99)*S5104)),(P5104-(P5104*20%)))</f>
        <v>17600</v>
      </c>
      <c r="U5104" s="17" t="e">
        <f aca="false">((P5104-(P5104/99)*S5104))</f>
        <v>#REF!</v>
      </c>
      <c r="V5104" s="17" t="n">
        <f aca="false">IF(Q5104="regular",0,(P5104-(O5104*20%)))</f>
        <v>17600</v>
      </c>
      <c r="W5104" s="17"/>
      <c r="X5104" s="15"/>
      <c r="Y5104" s="18" t="str">
        <f aca="false">VLOOKUP(F5104,'[1]Goa Member''s Details Revised'!$C$2:$AO$7385,12,0)</f>
        <v>we send last reminder in 2012.then we did not receive any reply.</v>
      </c>
    </row>
    <row r="5105" customFormat="false" ht="15" hidden="false" customHeight="false" outlineLevel="0" collapsed="false">
      <c r="B5105" s="14" t="n">
        <v>5104</v>
      </c>
      <c r="C5105" s="15"/>
      <c r="D5105" s="15" t="s">
        <v>13964</v>
      </c>
      <c r="E5105" s="15" t="s">
        <v>25</v>
      </c>
      <c r="F5105" s="15" t="n">
        <v>1000448</v>
      </c>
      <c r="G5105" s="15"/>
      <c r="H5105" s="16" t="str">
        <f aca="false">VLOOKUP(F5105,'[1]Goa Member''s Details Revised'!$C$2:$AO$7385,2,0)</f>
        <v>L. N. C</v>
      </c>
      <c r="I5105" s="15" t="n">
        <v>5</v>
      </c>
      <c r="J5105" s="15" t="s">
        <v>651</v>
      </c>
      <c r="K5105" s="15" t="n">
        <v>1994</v>
      </c>
      <c r="L5105" s="16" t="n">
        <f aca="false">VLOOKUP(F5105,'[1]Goa Member''s Details Revised'!$C$2:$AO$7385,9,0)</f>
        <v>2022</v>
      </c>
      <c r="M5105" s="15" t="s">
        <v>13965</v>
      </c>
      <c r="N5105" s="17" t="n">
        <f aca="false">VLOOKUP(F5105,'[1]Goa Member''s Details Revised'!$C$2:$AO$7385,5,0)</f>
        <v>49400</v>
      </c>
      <c r="O5105" s="17" t="n">
        <f aca="false">VLOOKUP(F5105,'[1]Goa Member''s Details Revised'!$C$2:$AO$7385,5,0)</f>
        <v>49400</v>
      </c>
      <c r="P5105" s="17" t="n">
        <f aca="false">VLOOKUP(F5105,'[1]Goa Member''s Details Revised'!$C$2:$AO$7385,6,0)</f>
        <v>49400</v>
      </c>
      <c r="Q5105" s="17" t="str">
        <f aca="false">VLOOKUP(F5105,'[1]Goa Member''s Details Revised'!$C$2:$AO$7385,8,0)</f>
        <v>R.M</v>
      </c>
      <c r="R5105" s="17" t="n">
        <f aca="false">+O5105-P5105</f>
        <v>0</v>
      </c>
      <c r="S5105" s="15" t="e">
        <f aca="false">+#REF!-K5105</f>
        <v>#REF!</v>
      </c>
      <c r="T5105" s="17" t="n">
        <f aca="false">IF(Q5105="regular",((P5105-(P5105/99)*S5105)),(P5105-(P5105*20%)))</f>
        <v>39520</v>
      </c>
      <c r="U5105" s="17" t="e">
        <f aca="false">((P5105-(P5105/99)*S5105))</f>
        <v>#REF!</v>
      </c>
      <c r="V5105" s="17" t="n">
        <f aca="false">IF(Q5105="regular",0,(P5105-(O5105*20%)))</f>
        <v>39520</v>
      </c>
      <c r="W5105" s="17"/>
      <c r="X5105" s="15"/>
      <c r="Y5105" s="18" t="str">
        <f aca="false">VLOOKUP(F5105,'[1]Goa Member''s Details Revised'!$C$2:$AO$7385,12,0)</f>
        <v>they are regular member</v>
      </c>
    </row>
    <row r="5106" customFormat="false" ht="30" hidden="false" customHeight="false" outlineLevel="0" collapsed="false">
      <c r="B5106" s="14" t="n">
        <v>5105</v>
      </c>
      <c r="C5106" s="15"/>
      <c r="D5106" s="15" t="s">
        <v>13966</v>
      </c>
      <c r="E5106" s="15" t="s">
        <v>25</v>
      </c>
      <c r="F5106" s="15" t="n">
        <v>1000449</v>
      </c>
      <c r="G5106" s="15"/>
      <c r="H5106" s="16" t="str">
        <f aca="false">VLOOKUP(F5106,'[1]Goa Member''s Details Revised'!$C$2:$AO$7385,2,0)</f>
        <v>L. N. C</v>
      </c>
      <c r="I5106" s="15" t="n">
        <v>5</v>
      </c>
      <c r="J5106" s="15" t="s">
        <v>651</v>
      </c>
      <c r="K5106" s="15" t="n">
        <v>1994</v>
      </c>
      <c r="L5106" s="16" t="str">
        <f aca="false">VLOOKUP(F5106,'[1]Goa Member''s Details Revised'!$C$2:$AO$7385,9,0)</f>
        <v>Never</v>
      </c>
      <c r="M5106" s="15" t="s">
        <v>13967</v>
      </c>
      <c r="N5106" s="17" t="n">
        <f aca="false">VLOOKUP(F5106,'[1]Goa Member''s Details Revised'!$C$2:$AO$7385,5,0)</f>
        <v>22000</v>
      </c>
      <c r="O5106" s="17" t="n">
        <f aca="false">VLOOKUP(F5106,'[1]Goa Member''s Details Revised'!$C$2:$AO$7385,5,0)</f>
        <v>22000</v>
      </c>
      <c r="P5106" s="17" t="n">
        <f aca="false">VLOOKUP(F5106,'[1]Goa Member''s Details Revised'!$C$2:$AO$7385,6,0)</f>
        <v>22000</v>
      </c>
      <c r="Q5106" s="17" t="str">
        <f aca="false">VLOOKUP(F5106,'[1]Goa Member''s Details Revised'!$C$2:$AO$7385,8,0)</f>
        <v>I.R.M</v>
      </c>
      <c r="R5106" s="17" t="n">
        <f aca="false">+O5106-P5106</f>
        <v>0</v>
      </c>
      <c r="S5106" s="15" t="e">
        <f aca="false">+#REF!-K5106</f>
        <v>#REF!</v>
      </c>
      <c r="T5106" s="17" t="n">
        <f aca="false">IF(Q5106="regular",((P5106-(P5106/99)*S5106)),(P5106-(P5106*20%)))</f>
        <v>17600</v>
      </c>
      <c r="U5106" s="17" t="e">
        <f aca="false">((P5106-(P5106/99)*S5106))</f>
        <v>#REF!</v>
      </c>
      <c r="V5106" s="17" t="n">
        <f aca="false">IF(Q5106="regular",0,(P5106-(O5106*20%)))</f>
        <v>17600</v>
      </c>
      <c r="W5106" s="17"/>
      <c r="X5106" s="15"/>
      <c r="Y5106" s="18" t="str">
        <f aca="false">VLOOKUP(F5106,'[1]Goa Member''s Details Revised'!$C$2:$AO$7385,12,0)</f>
        <v>we send last reminder in 2012.then we did not receive any reply.</v>
      </c>
    </row>
    <row r="5107" customFormat="false" ht="30" hidden="false" customHeight="false" outlineLevel="0" collapsed="false">
      <c r="B5107" s="14" t="n">
        <v>5106</v>
      </c>
      <c r="C5107" s="15"/>
      <c r="D5107" s="15" t="s">
        <v>13968</v>
      </c>
      <c r="E5107" s="15" t="s">
        <v>25</v>
      </c>
      <c r="F5107" s="15" t="n">
        <v>1000451</v>
      </c>
      <c r="G5107" s="15"/>
      <c r="H5107" s="16" t="str">
        <f aca="false">VLOOKUP(F5107,'[1]Goa Member''s Details Revised'!$C$2:$AO$7385,2,0)</f>
        <v>L. N. C</v>
      </c>
      <c r="I5107" s="15" t="n">
        <v>22</v>
      </c>
      <c r="J5107" s="15" t="s">
        <v>651</v>
      </c>
      <c r="K5107" s="15" t="n">
        <v>1994</v>
      </c>
      <c r="L5107" s="16" t="str">
        <f aca="false">VLOOKUP(F5107,'[1]Goa Member''s Details Revised'!$C$2:$AO$7385,9,0)</f>
        <v>Never</v>
      </c>
      <c r="M5107" s="15" t="s">
        <v>13969</v>
      </c>
      <c r="N5107" s="17" t="n">
        <f aca="false">VLOOKUP(F5107,'[1]Goa Member''s Details Revised'!$C$2:$AO$7385,5,0)</f>
        <v>20900</v>
      </c>
      <c r="O5107" s="17" t="n">
        <f aca="false">VLOOKUP(F5107,'[1]Goa Member''s Details Revised'!$C$2:$AO$7385,5,0)</f>
        <v>20900</v>
      </c>
      <c r="P5107" s="17" t="n">
        <f aca="false">VLOOKUP(F5107,'[1]Goa Member''s Details Revised'!$C$2:$AO$7385,6,0)</f>
        <v>20900</v>
      </c>
      <c r="Q5107" s="17" t="str">
        <f aca="false">VLOOKUP(F5107,'[1]Goa Member''s Details Revised'!$C$2:$AO$7385,8,0)</f>
        <v>I.R.M</v>
      </c>
      <c r="R5107" s="17" t="n">
        <f aca="false">+O5107-P5107</f>
        <v>0</v>
      </c>
      <c r="S5107" s="15" t="e">
        <f aca="false">+#REF!-K5107</f>
        <v>#REF!</v>
      </c>
      <c r="T5107" s="17" t="n">
        <f aca="false">IF(Q5107="regular",((P5107-(P5107/99)*S5107)),(P5107-(P5107*20%)))</f>
        <v>16720</v>
      </c>
      <c r="U5107" s="17" t="e">
        <f aca="false">((P5107-(P5107/99)*S5107))</f>
        <v>#REF!</v>
      </c>
      <c r="V5107" s="17" t="n">
        <f aca="false">IF(Q5107="regular",0,(P5107-(O5107*20%)))</f>
        <v>16720</v>
      </c>
      <c r="W5107" s="17"/>
      <c r="X5107" s="15"/>
      <c r="Y5107" s="18" t="str">
        <f aca="false">VLOOKUP(F5107,'[1]Goa Member''s Details Revised'!$C$2:$AO$7385,12,0)</f>
        <v>we send last reminder in 2012.then we did not receive any reply.</v>
      </c>
    </row>
    <row r="5108" customFormat="false" ht="30" hidden="false" customHeight="false" outlineLevel="0" collapsed="false">
      <c r="B5108" s="14" t="n">
        <v>5107</v>
      </c>
      <c r="C5108" s="15"/>
      <c r="D5108" s="15" t="s">
        <v>13970</v>
      </c>
      <c r="E5108" s="15" t="s">
        <v>25</v>
      </c>
      <c r="F5108" s="15" t="n">
        <v>1000453</v>
      </c>
      <c r="G5108" s="15"/>
      <c r="H5108" s="16" t="str">
        <f aca="false">VLOOKUP(F5108,'[1]Goa Member''s Details Revised'!$C$2:$AO$7385,2,0)</f>
        <v>L. N. C</v>
      </c>
      <c r="I5108" s="15" t="n">
        <v>22</v>
      </c>
      <c r="J5108" s="15" t="s">
        <v>651</v>
      </c>
      <c r="K5108" s="15" t="n">
        <v>1994</v>
      </c>
      <c r="L5108" s="16" t="str">
        <f aca="false">VLOOKUP(F5108,'[1]Goa Member''s Details Revised'!$C$2:$AO$7385,9,0)</f>
        <v>Never</v>
      </c>
      <c r="M5108" s="15" t="s">
        <v>13971</v>
      </c>
      <c r="N5108" s="17" t="n">
        <f aca="false">VLOOKUP(F5108,'[1]Goa Member''s Details Revised'!$C$2:$AO$7385,5,0)</f>
        <v>20900</v>
      </c>
      <c r="O5108" s="17" t="n">
        <f aca="false">VLOOKUP(F5108,'[1]Goa Member''s Details Revised'!$C$2:$AO$7385,5,0)</f>
        <v>20900</v>
      </c>
      <c r="P5108" s="17" t="n">
        <f aca="false">VLOOKUP(F5108,'[1]Goa Member''s Details Revised'!$C$2:$AO$7385,6,0)</f>
        <v>20900</v>
      </c>
      <c r="Q5108" s="17" t="str">
        <f aca="false">VLOOKUP(F5108,'[1]Goa Member''s Details Revised'!$C$2:$AO$7385,8,0)</f>
        <v>I.R.M</v>
      </c>
      <c r="R5108" s="17" t="n">
        <f aca="false">+O5108-P5108</f>
        <v>0</v>
      </c>
      <c r="S5108" s="15" t="e">
        <f aca="false">+#REF!-K5108</f>
        <v>#REF!</v>
      </c>
      <c r="T5108" s="17" t="n">
        <f aca="false">IF(Q5108="regular",((P5108-(P5108/99)*S5108)),(P5108-(P5108*20%)))</f>
        <v>16720</v>
      </c>
      <c r="U5108" s="17" t="e">
        <f aca="false">((P5108-(P5108/99)*S5108))</f>
        <v>#REF!</v>
      </c>
      <c r="V5108" s="17" t="n">
        <f aca="false">IF(Q5108="regular",0,(P5108-(O5108*20%)))</f>
        <v>16720</v>
      </c>
      <c r="W5108" s="17"/>
      <c r="X5108" s="15"/>
      <c r="Y5108" s="18" t="str">
        <f aca="false">VLOOKUP(F5108,'[1]Goa Member''s Details Revised'!$C$2:$AO$7385,12,0)</f>
        <v>we send last reminder in 2012.then we did not receive any reply.</v>
      </c>
    </row>
    <row r="5109" customFormat="false" ht="30" hidden="false" customHeight="false" outlineLevel="0" collapsed="false">
      <c r="B5109" s="14" t="n">
        <v>5108</v>
      </c>
      <c r="C5109" s="15"/>
      <c r="D5109" s="15" t="s">
        <v>13972</v>
      </c>
      <c r="E5109" s="15" t="s">
        <v>25</v>
      </c>
      <c r="F5109" s="15" t="n">
        <v>1000455</v>
      </c>
      <c r="G5109" s="15"/>
      <c r="H5109" s="16" t="str">
        <f aca="false">VLOOKUP(F5109,'[1]Goa Member''s Details Revised'!$C$2:$AO$7385,2,0)</f>
        <v>L. N. C</v>
      </c>
      <c r="I5109" s="15" t="n">
        <v>22</v>
      </c>
      <c r="J5109" s="15" t="s">
        <v>651</v>
      </c>
      <c r="K5109" s="15" t="n">
        <v>1994</v>
      </c>
      <c r="L5109" s="16" t="str">
        <f aca="false">VLOOKUP(F5109,'[1]Goa Member''s Details Revised'!$C$2:$AO$7385,9,0)</f>
        <v>Never</v>
      </c>
      <c r="M5109" s="15" t="s">
        <v>13973</v>
      </c>
      <c r="N5109" s="17" t="n">
        <f aca="false">VLOOKUP(F5109,'[1]Goa Member''s Details Revised'!$C$2:$AO$7385,5,0)</f>
        <v>20900</v>
      </c>
      <c r="O5109" s="17" t="n">
        <f aca="false">VLOOKUP(F5109,'[1]Goa Member''s Details Revised'!$C$2:$AO$7385,5,0)</f>
        <v>20900</v>
      </c>
      <c r="P5109" s="17" t="n">
        <f aca="false">VLOOKUP(F5109,'[1]Goa Member''s Details Revised'!$C$2:$AO$7385,6,0)</f>
        <v>20900</v>
      </c>
      <c r="Q5109" s="17" t="str">
        <f aca="false">VLOOKUP(F5109,'[1]Goa Member''s Details Revised'!$C$2:$AO$7385,8,0)</f>
        <v>I.R.M</v>
      </c>
      <c r="R5109" s="17" t="n">
        <f aca="false">+O5109-P5109</f>
        <v>0</v>
      </c>
      <c r="S5109" s="15" t="e">
        <f aca="false">+#REF!-K5109</f>
        <v>#REF!</v>
      </c>
      <c r="T5109" s="17" t="n">
        <f aca="false">IF(Q5109="regular",((P5109-(P5109/99)*S5109)),(P5109-(P5109*20%)))</f>
        <v>16720</v>
      </c>
      <c r="U5109" s="17" t="e">
        <f aca="false">((P5109-(P5109/99)*S5109))</f>
        <v>#REF!</v>
      </c>
      <c r="V5109" s="17" t="n">
        <f aca="false">IF(Q5109="regular",0,(P5109-(O5109*20%)))</f>
        <v>16720</v>
      </c>
      <c r="W5109" s="17"/>
      <c r="X5109" s="15"/>
      <c r="Y5109" s="18" t="str">
        <f aca="false">VLOOKUP(F5109,'[1]Goa Member''s Details Revised'!$C$2:$AO$7385,12,0)</f>
        <v>we send last reminder in 2012.then we did not receive any reply.</v>
      </c>
    </row>
    <row r="5110" customFormat="false" ht="30" hidden="false" customHeight="false" outlineLevel="0" collapsed="false">
      <c r="B5110" s="14" t="n">
        <v>5109</v>
      </c>
      <c r="C5110" s="15"/>
      <c r="D5110" s="15" t="s">
        <v>13974</v>
      </c>
      <c r="E5110" s="15" t="s">
        <v>25</v>
      </c>
      <c r="F5110" s="15" t="n">
        <v>1000457</v>
      </c>
      <c r="G5110" s="15"/>
      <c r="H5110" s="16" t="str">
        <f aca="false">VLOOKUP(F5110,'[1]Goa Member''s Details Revised'!$C$2:$AO$7385,2,0)</f>
        <v>L. N. C</v>
      </c>
      <c r="I5110" s="15" t="n">
        <v>22</v>
      </c>
      <c r="J5110" s="15" t="s">
        <v>651</v>
      </c>
      <c r="K5110" s="15" t="n">
        <v>1994</v>
      </c>
      <c r="L5110" s="16" t="str">
        <f aca="false">VLOOKUP(F5110,'[1]Goa Member''s Details Revised'!$C$2:$AO$7385,9,0)</f>
        <v>Never</v>
      </c>
      <c r="M5110" s="15" t="s">
        <v>13975</v>
      </c>
      <c r="N5110" s="17" t="n">
        <f aca="false">VLOOKUP(F5110,'[1]Goa Member''s Details Revised'!$C$2:$AO$7385,5,0)</f>
        <v>20900</v>
      </c>
      <c r="O5110" s="17" t="n">
        <f aca="false">VLOOKUP(F5110,'[1]Goa Member''s Details Revised'!$C$2:$AO$7385,5,0)</f>
        <v>20900</v>
      </c>
      <c r="P5110" s="17" t="n">
        <f aca="false">VLOOKUP(F5110,'[1]Goa Member''s Details Revised'!$C$2:$AO$7385,6,0)</f>
        <v>20900</v>
      </c>
      <c r="Q5110" s="17" t="str">
        <f aca="false">VLOOKUP(F5110,'[1]Goa Member''s Details Revised'!$C$2:$AO$7385,8,0)</f>
        <v>I.R.M</v>
      </c>
      <c r="R5110" s="17" t="n">
        <f aca="false">+O5110-P5110</f>
        <v>0</v>
      </c>
      <c r="S5110" s="15" t="e">
        <f aca="false">+#REF!-K5110</f>
        <v>#REF!</v>
      </c>
      <c r="T5110" s="17" t="n">
        <f aca="false">IF(Q5110="regular",((P5110-(P5110/99)*S5110)),(P5110-(P5110*20%)))</f>
        <v>16720</v>
      </c>
      <c r="U5110" s="17" t="e">
        <f aca="false">((P5110-(P5110/99)*S5110))</f>
        <v>#REF!</v>
      </c>
      <c r="V5110" s="17" t="n">
        <f aca="false">IF(Q5110="regular",0,(P5110-(O5110*20%)))</f>
        <v>16720</v>
      </c>
      <c r="W5110" s="17"/>
      <c r="X5110" s="15"/>
      <c r="Y5110" s="18" t="str">
        <f aca="false">VLOOKUP(F5110,'[1]Goa Member''s Details Revised'!$C$2:$AO$7385,12,0)</f>
        <v>we send last reminder in 2012.then we did not receive any reply.</v>
      </c>
    </row>
    <row r="5111" customFormat="false" ht="30" hidden="false" customHeight="false" outlineLevel="0" collapsed="false">
      <c r="B5111" s="14" t="n">
        <v>5110</v>
      </c>
      <c r="C5111" s="15"/>
      <c r="D5111" s="15" t="s">
        <v>13976</v>
      </c>
      <c r="E5111" s="15" t="s">
        <v>25</v>
      </c>
      <c r="F5111" s="15" t="n">
        <v>1000458</v>
      </c>
      <c r="G5111" s="15"/>
      <c r="H5111" s="16" t="str">
        <f aca="false">VLOOKUP(F5111,'[1]Goa Member''s Details Revised'!$C$2:$AO$7385,2,0)</f>
        <v>L. N. C</v>
      </c>
      <c r="I5111" s="15" t="n">
        <v>12</v>
      </c>
      <c r="J5111" s="15" t="s">
        <v>651</v>
      </c>
      <c r="K5111" s="15" t="n">
        <v>1994</v>
      </c>
      <c r="L5111" s="16" t="str">
        <f aca="false">VLOOKUP(F5111,'[1]Goa Member''s Details Revised'!$C$2:$AO$7385,9,0)</f>
        <v>Never</v>
      </c>
      <c r="M5111" s="15" t="s">
        <v>13977</v>
      </c>
      <c r="N5111" s="17" t="n">
        <f aca="false">VLOOKUP(F5111,'[1]Goa Member''s Details Revised'!$C$2:$AO$7385,5,0)</f>
        <v>22000</v>
      </c>
      <c r="O5111" s="17" t="n">
        <f aca="false">VLOOKUP(F5111,'[1]Goa Member''s Details Revised'!$C$2:$AO$7385,5,0)</f>
        <v>22000</v>
      </c>
      <c r="P5111" s="17" t="n">
        <f aca="false">VLOOKUP(F5111,'[1]Goa Member''s Details Revised'!$C$2:$AO$7385,6,0)</f>
        <v>22000</v>
      </c>
      <c r="Q5111" s="17" t="str">
        <f aca="false">VLOOKUP(F5111,'[1]Goa Member''s Details Revised'!$C$2:$AO$7385,8,0)</f>
        <v>I.R.M</v>
      </c>
      <c r="R5111" s="17" t="n">
        <f aca="false">+O5111-P5111</f>
        <v>0</v>
      </c>
      <c r="S5111" s="15" t="e">
        <f aca="false">+#REF!-K5111</f>
        <v>#REF!</v>
      </c>
      <c r="T5111" s="17" t="n">
        <f aca="false">IF(Q5111="regular",((P5111-(P5111/99)*S5111)),(P5111-(P5111*20%)))</f>
        <v>17600</v>
      </c>
      <c r="U5111" s="17" t="e">
        <f aca="false">((P5111-(P5111/99)*S5111))</f>
        <v>#REF!</v>
      </c>
      <c r="V5111" s="17" t="n">
        <f aca="false">IF(Q5111="regular",0,(P5111-(O5111*20%)))</f>
        <v>17600</v>
      </c>
      <c r="W5111" s="17"/>
      <c r="X5111" s="15"/>
      <c r="Y5111" s="18" t="str">
        <f aca="false">VLOOKUP(F5111,'[1]Goa Member''s Details Revised'!$C$2:$AO$7385,12,0)</f>
        <v>we send last reminder in 2012.then we did not receive any reply.</v>
      </c>
    </row>
    <row r="5112" customFormat="false" ht="15" hidden="false" customHeight="false" outlineLevel="0" collapsed="false">
      <c r="B5112" s="14" t="n">
        <v>5111</v>
      </c>
      <c r="C5112" s="15"/>
      <c r="D5112" s="15" t="s">
        <v>13978</v>
      </c>
      <c r="E5112" s="15" t="s">
        <v>25</v>
      </c>
      <c r="F5112" s="15" t="n">
        <v>1000460</v>
      </c>
      <c r="G5112" s="15"/>
      <c r="H5112" s="16" t="str">
        <f aca="false">VLOOKUP(F5112,'[1]Goa Member''s Details Revised'!$C$2:$AO$7385,2,0)</f>
        <v>L. N. C</v>
      </c>
      <c r="I5112" s="15" t="n">
        <v>16</v>
      </c>
      <c r="J5112" s="15" t="s">
        <v>651</v>
      </c>
      <c r="K5112" s="15" t="n">
        <v>1994</v>
      </c>
      <c r="L5112" s="16" t="str">
        <f aca="false">VLOOKUP(F5112,'[1]Goa Member''s Details Revised'!$C$2:$AO$7385,9,0)</f>
        <v>Never</v>
      </c>
      <c r="M5112" s="15" t="s">
        <v>13979</v>
      </c>
      <c r="N5112" s="17" t="n">
        <f aca="false">VLOOKUP(F5112,'[1]Goa Member''s Details Revised'!$C$2:$AO$7385,5,0)</f>
        <v>22000</v>
      </c>
      <c r="O5112" s="17" t="n">
        <f aca="false">VLOOKUP(F5112,'[1]Goa Member''s Details Revised'!$C$2:$AO$7385,5,0)</f>
        <v>22000</v>
      </c>
      <c r="P5112" s="17" t="n">
        <f aca="false">VLOOKUP(F5112,'[1]Goa Member''s Details Revised'!$C$2:$AO$7385,6,0)</f>
        <v>20900</v>
      </c>
      <c r="Q5112" s="17" t="str">
        <f aca="false">VLOOKUP(F5112,'[1]Goa Member''s Details Revised'!$C$2:$AO$7385,8,0)</f>
        <v>I.R.M</v>
      </c>
      <c r="R5112" s="17" t="n">
        <f aca="false">+O5112-P5112</f>
        <v>1100</v>
      </c>
      <c r="S5112" s="15" t="e">
        <f aca="false">+#REF!-K5112</f>
        <v>#REF!</v>
      </c>
      <c r="T5112" s="17" t="n">
        <f aca="false">IF(Q5112="regular",((P5112-(P5112/99)*S5112)),(P5112-(P5112*20%)))</f>
        <v>16720</v>
      </c>
      <c r="U5112" s="17" t="e">
        <f aca="false">((P5112-(P5112/99)*S5112))</f>
        <v>#REF!</v>
      </c>
      <c r="V5112" s="17" t="n">
        <f aca="false">IF(Q5112="regular",0,(P5112-(O5112*20%)))</f>
        <v>16500</v>
      </c>
      <c r="W5112" s="17"/>
      <c r="X5112" s="15"/>
      <c r="Y5112" s="18" t="str">
        <f aca="false">VLOOKUP(F5112,'[1]Goa Member''s Details Revised'!$C$2:$AO$7385,12,0)</f>
        <v>no communication till date</v>
      </c>
    </row>
    <row r="5113" customFormat="false" ht="30" hidden="false" customHeight="false" outlineLevel="0" collapsed="false">
      <c r="B5113" s="14" t="n">
        <v>5112</v>
      </c>
      <c r="C5113" s="15"/>
      <c r="D5113" s="15" t="s">
        <v>13980</v>
      </c>
      <c r="E5113" s="15" t="s">
        <v>25</v>
      </c>
      <c r="F5113" s="15" t="n">
        <v>1000461</v>
      </c>
      <c r="G5113" s="15"/>
      <c r="H5113" s="16" t="str">
        <f aca="false">VLOOKUP(F5113,'[1]Goa Member''s Details Revised'!$C$2:$AO$7385,2,0)</f>
        <v>L. N. C</v>
      </c>
      <c r="I5113" s="15" t="n">
        <v>20</v>
      </c>
      <c r="J5113" s="15" t="s">
        <v>651</v>
      </c>
      <c r="K5113" s="15" t="n">
        <v>1994</v>
      </c>
      <c r="L5113" s="16" t="str">
        <f aca="false">VLOOKUP(F5113,'[1]Goa Member''s Details Revised'!$C$2:$AO$7385,9,0)</f>
        <v>Never</v>
      </c>
      <c r="M5113" s="15" t="s">
        <v>13981</v>
      </c>
      <c r="N5113" s="17" t="n">
        <f aca="false">VLOOKUP(F5113,'[1]Goa Member''s Details Revised'!$C$2:$AO$7385,5,0)</f>
        <v>30000</v>
      </c>
      <c r="O5113" s="17" t="n">
        <f aca="false">VLOOKUP(F5113,'[1]Goa Member''s Details Revised'!$C$2:$AO$7385,5,0)</f>
        <v>30000</v>
      </c>
      <c r="P5113" s="17" t="n">
        <f aca="false">VLOOKUP(F5113,'[1]Goa Member''s Details Revised'!$C$2:$AO$7385,6,0)</f>
        <v>28500</v>
      </c>
      <c r="Q5113" s="17" t="str">
        <f aca="false">VLOOKUP(F5113,'[1]Goa Member''s Details Revised'!$C$2:$AO$7385,8,0)</f>
        <v>I.R.M</v>
      </c>
      <c r="R5113" s="17" t="n">
        <f aca="false">+O5113-P5113</f>
        <v>1500</v>
      </c>
      <c r="S5113" s="15" t="e">
        <f aca="false">+#REF!-K5113</f>
        <v>#REF!</v>
      </c>
      <c r="T5113" s="17" t="n">
        <f aca="false">IF(Q5113="regular",((P5113-(P5113/99)*S5113)),(P5113-(P5113*20%)))</f>
        <v>22800</v>
      </c>
      <c r="U5113" s="17" t="e">
        <f aca="false">((P5113-(P5113/99)*S5113))</f>
        <v>#REF!</v>
      </c>
      <c r="V5113" s="17" t="n">
        <f aca="false">IF(Q5113="regular",0,(P5113-(O5113*20%)))</f>
        <v>22500</v>
      </c>
      <c r="W5113" s="17"/>
      <c r="X5113" s="15"/>
      <c r="Y5113" s="18" t="str">
        <f aca="false">VLOOKUP(F5113,'[1]Goa Member''s Details Revised'!$C$2:$AO$7385,12,0)</f>
        <v>we send last reminder in 2012.then we did not receive any reply.</v>
      </c>
    </row>
    <row r="5114" customFormat="false" ht="30" hidden="false" customHeight="false" outlineLevel="0" collapsed="false">
      <c r="B5114" s="14" t="n">
        <v>5113</v>
      </c>
      <c r="C5114" s="15"/>
      <c r="D5114" s="15" t="s">
        <v>13982</v>
      </c>
      <c r="E5114" s="15" t="s">
        <v>25</v>
      </c>
      <c r="F5114" s="15" t="n">
        <v>1000463</v>
      </c>
      <c r="G5114" s="15"/>
      <c r="H5114" s="16" t="str">
        <f aca="false">VLOOKUP(F5114,'[1]Goa Member''s Details Revised'!$C$2:$AO$7385,2,0)</f>
        <v>L. N. C</v>
      </c>
      <c r="I5114" s="15" t="n">
        <v>5</v>
      </c>
      <c r="J5114" s="15" t="s">
        <v>651</v>
      </c>
      <c r="K5114" s="15" t="n">
        <v>1994</v>
      </c>
      <c r="L5114" s="16" t="str">
        <f aca="false">VLOOKUP(F5114,'[1]Goa Member''s Details Revised'!$C$2:$AO$7385,9,0)</f>
        <v>Never</v>
      </c>
      <c r="M5114" s="15" t="s">
        <v>13983</v>
      </c>
      <c r="N5114" s="17" t="n">
        <f aca="false">VLOOKUP(F5114,'[1]Goa Member''s Details Revised'!$C$2:$AO$7385,5,0)</f>
        <v>22000</v>
      </c>
      <c r="O5114" s="17" t="n">
        <f aca="false">VLOOKUP(F5114,'[1]Goa Member''s Details Revised'!$C$2:$AO$7385,5,0)</f>
        <v>22000</v>
      </c>
      <c r="P5114" s="17" t="n">
        <f aca="false">VLOOKUP(F5114,'[1]Goa Member''s Details Revised'!$C$2:$AO$7385,6,0)</f>
        <v>22000</v>
      </c>
      <c r="Q5114" s="17" t="str">
        <f aca="false">VLOOKUP(F5114,'[1]Goa Member''s Details Revised'!$C$2:$AO$7385,8,0)</f>
        <v>I.R.M</v>
      </c>
      <c r="R5114" s="17" t="n">
        <f aca="false">+O5114-P5114</f>
        <v>0</v>
      </c>
      <c r="S5114" s="15" t="e">
        <f aca="false">+#REF!-K5114</f>
        <v>#REF!</v>
      </c>
      <c r="T5114" s="17" t="n">
        <f aca="false">IF(Q5114="regular",((P5114-(P5114/99)*S5114)),(P5114-(P5114*20%)))</f>
        <v>17600</v>
      </c>
      <c r="U5114" s="17" t="e">
        <f aca="false">((P5114-(P5114/99)*S5114))</f>
        <v>#REF!</v>
      </c>
      <c r="V5114" s="17" t="n">
        <f aca="false">IF(Q5114="regular",0,(P5114-(O5114*20%)))</f>
        <v>17600</v>
      </c>
      <c r="W5114" s="17"/>
      <c r="X5114" s="15"/>
      <c r="Y5114" s="18" t="str">
        <f aca="false">VLOOKUP(F5114,'[1]Goa Member''s Details Revised'!$C$2:$AO$7385,12,0)</f>
        <v>we send last reminder in 2012.then we did not receive any reply.</v>
      </c>
    </row>
    <row r="5115" customFormat="false" ht="30" hidden="false" customHeight="false" outlineLevel="0" collapsed="false">
      <c r="B5115" s="14" t="n">
        <v>5114</v>
      </c>
      <c r="C5115" s="15"/>
      <c r="D5115" s="15" t="s">
        <v>13984</v>
      </c>
      <c r="E5115" s="15" t="s">
        <v>25</v>
      </c>
      <c r="F5115" s="15" t="n">
        <v>1000464</v>
      </c>
      <c r="G5115" s="15"/>
      <c r="H5115" s="16" t="str">
        <f aca="false">VLOOKUP(F5115,'[1]Goa Member''s Details Revised'!$C$2:$AO$7385,2,0)</f>
        <v>L. N. C</v>
      </c>
      <c r="I5115" s="15" t="n">
        <v>2</v>
      </c>
      <c r="J5115" s="15" t="s">
        <v>651</v>
      </c>
      <c r="K5115" s="15" t="n">
        <v>1994</v>
      </c>
      <c r="L5115" s="16" t="str">
        <f aca="false">VLOOKUP(F5115,'[1]Goa Member''s Details Revised'!$C$2:$AO$7385,9,0)</f>
        <v>Never</v>
      </c>
      <c r="M5115" s="15" t="s">
        <v>13985</v>
      </c>
      <c r="N5115" s="17" t="n">
        <f aca="false">VLOOKUP(F5115,'[1]Goa Member''s Details Revised'!$C$2:$AO$7385,5,0)</f>
        <v>52000</v>
      </c>
      <c r="O5115" s="17" t="n">
        <f aca="false">VLOOKUP(F5115,'[1]Goa Member''s Details Revised'!$C$2:$AO$7385,5,0)</f>
        <v>52000</v>
      </c>
      <c r="P5115" s="17" t="n">
        <f aca="false">VLOOKUP(F5115,'[1]Goa Member''s Details Revised'!$C$2:$AO$7385,6,0)</f>
        <v>52000</v>
      </c>
      <c r="Q5115" s="17" t="str">
        <f aca="false">VLOOKUP(F5115,'[1]Goa Member''s Details Revised'!$C$2:$AO$7385,8,0)</f>
        <v>I.R.M</v>
      </c>
      <c r="R5115" s="17" t="n">
        <f aca="false">+O5115-P5115</f>
        <v>0</v>
      </c>
      <c r="S5115" s="15" t="e">
        <f aca="false">+#REF!-K5115</f>
        <v>#REF!</v>
      </c>
      <c r="T5115" s="17" t="n">
        <f aca="false">IF(Q5115="regular",((P5115-(P5115/99)*S5115)),(P5115-(P5115*20%)))</f>
        <v>41600</v>
      </c>
      <c r="U5115" s="17" t="e">
        <f aca="false">((P5115-(P5115/99)*S5115))</f>
        <v>#REF!</v>
      </c>
      <c r="V5115" s="17" t="n">
        <f aca="false">IF(Q5115="regular",0,(P5115-(O5115*20%)))</f>
        <v>41600</v>
      </c>
      <c r="W5115" s="17"/>
      <c r="X5115" s="15"/>
      <c r="Y5115" s="18" t="str">
        <f aca="false">VLOOKUP(F5115,'[1]Goa Member''s Details Revised'!$C$2:$AO$7385,12,0)</f>
        <v>we send last reminder in 2012.then we did not receive any reply.</v>
      </c>
    </row>
    <row r="5116" customFormat="false" ht="15" hidden="false" customHeight="false" outlineLevel="0" collapsed="false">
      <c r="B5116" s="14" t="n">
        <v>5115</v>
      </c>
      <c r="C5116" s="15"/>
      <c r="D5116" s="15" t="s">
        <v>13986</v>
      </c>
      <c r="E5116" s="15" t="s">
        <v>25</v>
      </c>
      <c r="F5116" s="15" t="n">
        <v>1000479</v>
      </c>
      <c r="G5116" s="15"/>
      <c r="H5116" s="16" t="str">
        <f aca="false">VLOOKUP(F5116,'[1]Goa Member''s Details Revised'!$C$2:$AO$7385,2,0)</f>
        <v>L. N. C</v>
      </c>
      <c r="I5116" s="15" t="n">
        <v>31</v>
      </c>
      <c r="J5116" s="15" t="s">
        <v>651</v>
      </c>
      <c r="K5116" s="15" t="n">
        <v>1994</v>
      </c>
      <c r="L5116" s="16" t="str">
        <f aca="false">VLOOKUP(F5116,'[1]Goa Member''s Details Revised'!$C$2:$AO$7385,9,0)</f>
        <v>Never</v>
      </c>
      <c r="M5116" s="15" t="s">
        <v>13987</v>
      </c>
      <c r="N5116" s="17" t="n">
        <f aca="false">VLOOKUP(F5116,'[1]Goa Member''s Details Revised'!$C$2:$AO$7385,5,0)</f>
        <v>40000</v>
      </c>
      <c r="O5116" s="17" t="n">
        <f aca="false">VLOOKUP(F5116,'[1]Goa Member''s Details Revised'!$C$2:$AO$7385,5,0)</f>
        <v>40000</v>
      </c>
      <c r="P5116" s="17" t="n">
        <f aca="false">VLOOKUP(F5116,'[1]Goa Member''s Details Revised'!$C$2:$AO$7385,6,0)</f>
        <v>10000</v>
      </c>
      <c r="Q5116" s="17" t="str">
        <f aca="false">VLOOKUP(F5116,'[1]Goa Member''s Details Revised'!$C$2:$AO$7385,8,0)</f>
        <v>cancelled</v>
      </c>
      <c r="R5116" s="17" t="n">
        <f aca="false">+O5116-P5116</f>
        <v>30000</v>
      </c>
      <c r="S5116" s="15" t="e">
        <f aca="false">+#REF!-K5116</f>
        <v>#REF!</v>
      </c>
      <c r="T5116" s="17" t="n">
        <f aca="false">IF(Q5116="regular",((P5116-(P5116/99)*S5116)),(P5116-(P5116*20%)))</f>
        <v>8000</v>
      </c>
      <c r="U5116" s="17" t="e">
        <f aca="false">((P5116-(P5116/99)*S5116))</f>
        <v>#REF!</v>
      </c>
      <c r="V5116" s="17" t="n">
        <f aca="false">IF(Q5116="regular",0,(P5116-(O5116*20%)))</f>
        <v>2000</v>
      </c>
      <c r="W5116" s="17"/>
      <c r="X5116" s="15"/>
      <c r="Y5116" s="18" t="str">
        <f aca="false">VLOOKUP(F5116,'[1]Goa Member''s Details Revised'!$C$2:$AO$7385,12,0)</f>
        <v>cancelled</v>
      </c>
    </row>
    <row r="5117" customFormat="false" ht="15" hidden="false" customHeight="false" outlineLevel="0" collapsed="false">
      <c r="B5117" s="14" t="n">
        <v>5116</v>
      </c>
      <c r="C5117" s="15"/>
      <c r="D5117" s="15" t="s">
        <v>13988</v>
      </c>
      <c r="E5117" s="15" t="s">
        <v>25</v>
      </c>
      <c r="F5117" s="15" t="n">
        <v>1000481</v>
      </c>
      <c r="G5117" s="15"/>
      <c r="H5117" s="16" t="str">
        <f aca="false">VLOOKUP(F5117,'[1]Goa Member''s Details Revised'!$C$2:$AO$7385,2,0)</f>
        <v>L. N. C</v>
      </c>
      <c r="I5117" s="15" t="n">
        <v>30</v>
      </c>
      <c r="J5117" s="15" t="s">
        <v>651</v>
      </c>
      <c r="K5117" s="15" t="n">
        <v>1994</v>
      </c>
      <c r="L5117" s="16" t="str">
        <f aca="false">VLOOKUP(F5117,'[1]Goa Member''s Details Revised'!$C$2:$AO$7385,9,0)</f>
        <v>Never</v>
      </c>
      <c r="M5117" s="15" t="s">
        <v>13989</v>
      </c>
      <c r="N5117" s="17" t="n">
        <f aca="false">VLOOKUP(F5117,'[1]Goa Member''s Details Revised'!$C$2:$AO$7385,5,0)</f>
        <v>22000</v>
      </c>
      <c r="O5117" s="17" t="n">
        <f aca="false">VLOOKUP(F5117,'[1]Goa Member''s Details Revised'!$C$2:$AO$7385,5,0)</f>
        <v>22000</v>
      </c>
      <c r="P5117" s="17" t="n">
        <f aca="false">VLOOKUP(F5117,'[1]Goa Member''s Details Revised'!$C$2:$AO$7385,6,0)</f>
        <v>5500</v>
      </c>
      <c r="Q5117" s="17" t="str">
        <f aca="false">VLOOKUP(F5117,'[1]Goa Member''s Details Revised'!$C$2:$AO$7385,8,0)</f>
        <v>Outstanding</v>
      </c>
      <c r="R5117" s="17" t="n">
        <f aca="false">+O5117-P5117</f>
        <v>16500</v>
      </c>
      <c r="S5117" s="15" t="e">
        <f aca="false">+#REF!-K5117</f>
        <v>#REF!</v>
      </c>
      <c r="T5117" s="17" t="n">
        <f aca="false">IF(Q5117="regular",((P5117-(P5117/99)*S5117)),(P5117-(P5117*20%)))</f>
        <v>4400</v>
      </c>
      <c r="U5117" s="17" t="e">
        <f aca="false">((P5117-(P5117/99)*S5117))</f>
        <v>#REF!</v>
      </c>
      <c r="V5117" s="17" t="n">
        <f aca="false">IF(Q5117="regular",0,(P5117-(O5117*20%)))</f>
        <v>1100</v>
      </c>
      <c r="W5117" s="17"/>
      <c r="X5117" s="15"/>
      <c r="Y5117" s="18" t="str">
        <f aca="false">VLOOKUP(F5117,'[1]Goa Member''s Details Revised'!$C$2:$AO$7385,12,0)</f>
        <v>No communication till date (Outstanding Rs 16500/-) </v>
      </c>
    </row>
    <row r="5118" customFormat="false" ht="30" hidden="false" customHeight="false" outlineLevel="0" collapsed="false">
      <c r="B5118" s="14" t="n">
        <v>5117</v>
      </c>
      <c r="C5118" s="15"/>
      <c r="D5118" s="15" t="s">
        <v>13990</v>
      </c>
      <c r="E5118" s="15" t="s">
        <v>25</v>
      </c>
      <c r="F5118" s="15" t="n">
        <v>1000483</v>
      </c>
      <c r="G5118" s="15"/>
      <c r="H5118" s="16" t="str">
        <f aca="false">VLOOKUP(F5118,'[1]Goa Member''s Details Revised'!$C$2:$AO$7385,2,0)</f>
        <v>L. N. C</v>
      </c>
      <c r="I5118" s="15" t="n">
        <v>31</v>
      </c>
      <c r="J5118" s="15" t="s">
        <v>651</v>
      </c>
      <c r="K5118" s="15" t="n">
        <v>1994</v>
      </c>
      <c r="L5118" s="16" t="str">
        <f aca="false">VLOOKUP(F5118,'[1]Goa Member''s Details Revised'!$C$2:$AO$7385,9,0)</f>
        <v>Never</v>
      </c>
      <c r="M5118" s="15" t="s">
        <v>13991</v>
      </c>
      <c r="N5118" s="17" t="n">
        <f aca="false">VLOOKUP(F5118,'[1]Goa Member''s Details Revised'!$C$2:$AO$7385,5,0)</f>
        <v>22000</v>
      </c>
      <c r="O5118" s="17" t="n">
        <f aca="false">VLOOKUP(F5118,'[1]Goa Member''s Details Revised'!$C$2:$AO$7385,5,0)</f>
        <v>22000</v>
      </c>
      <c r="P5118" s="17" t="n">
        <f aca="false">VLOOKUP(F5118,'[1]Goa Member''s Details Revised'!$C$2:$AO$7385,6,0)</f>
        <v>22000</v>
      </c>
      <c r="Q5118" s="17" t="str">
        <f aca="false">VLOOKUP(F5118,'[1]Goa Member''s Details Revised'!$C$2:$AO$7385,8,0)</f>
        <v>I.R.M</v>
      </c>
      <c r="R5118" s="17" t="n">
        <f aca="false">+O5118-P5118</f>
        <v>0</v>
      </c>
      <c r="S5118" s="15" t="e">
        <f aca="false">+#REF!-K5118</f>
        <v>#REF!</v>
      </c>
      <c r="T5118" s="17" t="n">
        <f aca="false">IF(Q5118="regular",((P5118-(P5118/99)*S5118)),(P5118-(P5118*20%)))</f>
        <v>17600</v>
      </c>
      <c r="U5118" s="17" t="e">
        <f aca="false">((P5118-(P5118/99)*S5118))</f>
        <v>#REF!</v>
      </c>
      <c r="V5118" s="17" t="n">
        <f aca="false">IF(Q5118="regular",0,(P5118-(O5118*20%)))</f>
        <v>17600</v>
      </c>
      <c r="W5118" s="17"/>
      <c r="X5118" s="15"/>
      <c r="Y5118" s="18" t="str">
        <f aca="false">VLOOKUP(F5118,'[1]Goa Member''s Details Revised'!$C$2:$AO$7385,12,0)</f>
        <v>we send last reminder in 2012.then we did not receive any reply.</v>
      </c>
    </row>
    <row r="5119" customFormat="false" ht="15" hidden="false" customHeight="false" outlineLevel="0" collapsed="false">
      <c r="B5119" s="14" t="n">
        <v>5118</v>
      </c>
      <c r="C5119" s="15"/>
      <c r="D5119" s="15" t="s">
        <v>13992</v>
      </c>
      <c r="E5119" s="15" t="s">
        <v>25</v>
      </c>
      <c r="F5119" s="15" t="n">
        <v>1000487</v>
      </c>
      <c r="G5119" s="15"/>
      <c r="H5119" s="16" t="str">
        <f aca="false">VLOOKUP(F5119,'[1]Goa Member''s Details Revised'!$C$2:$AO$7385,2,0)</f>
        <v>L. N. C</v>
      </c>
      <c r="I5119" s="15" t="n">
        <v>8</v>
      </c>
      <c r="J5119" s="15" t="s">
        <v>651</v>
      </c>
      <c r="K5119" s="15" t="n">
        <v>1994</v>
      </c>
      <c r="L5119" s="16" t="str">
        <f aca="false">VLOOKUP(F5119,'[1]Goa Member''s Details Revised'!$C$2:$AO$7385,9,0)</f>
        <v>Never</v>
      </c>
      <c r="M5119" s="15" t="s">
        <v>13993</v>
      </c>
      <c r="N5119" s="17" t="n">
        <f aca="false">VLOOKUP(F5119,'[1]Goa Member''s Details Revised'!$C$2:$AO$7385,5,0)</f>
        <v>22000</v>
      </c>
      <c r="O5119" s="17" t="n">
        <f aca="false">VLOOKUP(F5119,'[1]Goa Member''s Details Revised'!$C$2:$AO$7385,5,0)</f>
        <v>22000</v>
      </c>
      <c r="P5119" s="17" t="n">
        <f aca="false">VLOOKUP(F5119,'[1]Goa Member''s Details Revised'!$C$2:$AO$7385,6,0)</f>
        <v>22000</v>
      </c>
      <c r="Q5119" s="17" t="str">
        <f aca="false">VLOOKUP(F5119,'[1]Goa Member''s Details Revised'!$C$2:$AO$7385,8,0)</f>
        <v>I.R.M</v>
      </c>
      <c r="R5119" s="17" t="n">
        <f aca="false">+O5119-P5119</f>
        <v>0</v>
      </c>
      <c r="S5119" s="15" t="e">
        <f aca="false">+#REF!-K5119</f>
        <v>#REF!</v>
      </c>
      <c r="T5119" s="17" t="n">
        <f aca="false">IF(Q5119="regular",((P5119-(P5119/99)*S5119)),(P5119-(P5119*20%)))</f>
        <v>17600</v>
      </c>
      <c r="U5119" s="17" t="e">
        <f aca="false">((P5119-(P5119/99)*S5119))</f>
        <v>#REF!</v>
      </c>
      <c r="V5119" s="17" t="n">
        <f aca="false">IF(Q5119="regular",0,(P5119-(O5119*20%)))</f>
        <v>17600</v>
      </c>
      <c r="W5119" s="17"/>
      <c r="X5119" s="15"/>
      <c r="Y5119" s="18" t="str">
        <f aca="false">VLOOKUP(F5119,'[1]Goa Member''s Details Revised'!$C$2:$AO$7385,12,0)</f>
        <v>last communication 94</v>
      </c>
    </row>
    <row r="5120" customFormat="false" ht="15" hidden="false" customHeight="false" outlineLevel="0" collapsed="false">
      <c r="B5120" s="14" t="n">
        <v>5119</v>
      </c>
      <c r="C5120" s="15"/>
      <c r="D5120" s="15" t="s">
        <v>13994</v>
      </c>
      <c r="E5120" s="15" t="s">
        <v>25</v>
      </c>
      <c r="F5120" s="15" t="n">
        <v>1000488</v>
      </c>
      <c r="G5120" s="15"/>
      <c r="H5120" s="16" t="str">
        <f aca="false">VLOOKUP(F5120,'[1]Goa Member''s Details Revised'!$C$2:$AO$7385,2,0)</f>
        <v>L. N. C</v>
      </c>
      <c r="I5120" s="15" t="n">
        <v>31</v>
      </c>
      <c r="J5120" s="15" t="s">
        <v>651</v>
      </c>
      <c r="K5120" s="15" t="n">
        <v>1994</v>
      </c>
      <c r="L5120" s="16" t="str">
        <f aca="false">VLOOKUP(F5120,'[1]Goa Member''s Details Revised'!$C$2:$AO$7385,9,0)</f>
        <v>Never</v>
      </c>
      <c r="M5120" s="15" t="s">
        <v>13995</v>
      </c>
      <c r="N5120" s="17" t="n">
        <f aca="false">VLOOKUP(F5120,'[1]Goa Member''s Details Revised'!$C$2:$AO$7385,5,0)</f>
        <v>22000</v>
      </c>
      <c r="O5120" s="17" t="n">
        <f aca="false">VLOOKUP(F5120,'[1]Goa Member''s Details Revised'!$C$2:$AO$7385,5,0)</f>
        <v>22000</v>
      </c>
      <c r="P5120" s="17" t="n">
        <f aca="false">VLOOKUP(F5120,'[1]Goa Member''s Details Revised'!$C$2:$AO$7385,6,0)</f>
        <v>5500</v>
      </c>
      <c r="Q5120" s="17" t="str">
        <f aca="false">VLOOKUP(F5120,'[1]Goa Member''s Details Revised'!$C$2:$AO$7385,8,0)</f>
        <v>Outstanding</v>
      </c>
      <c r="R5120" s="17" t="n">
        <f aca="false">+O5120-P5120</f>
        <v>16500</v>
      </c>
      <c r="S5120" s="15" t="e">
        <f aca="false">+#REF!-K5120</f>
        <v>#REF!</v>
      </c>
      <c r="T5120" s="17" t="n">
        <f aca="false">IF(Q5120="regular",((P5120-(P5120/99)*S5120)),(P5120-(P5120*20%)))</f>
        <v>4400</v>
      </c>
      <c r="U5120" s="17" t="e">
        <f aca="false">((P5120-(P5120/99)*S5120))</f>
        <v>#REF!</v>
      </c>
      <c r="V5120" s="17" t="n">
        <f aca="false">IF(Q5120="regular",0,(P5120-(O5120*20%)))</f>
        <v>1100</v>
      </c>
      <c r="W5120" s="17"/>
      <c r="X5120" s="15"/>
      <c r="Y5120" s="18" t="str">
        <f aca="false">VLOOKUP(F5120,'[1]Goa Member''s Details Revised'!$C$2:$AO$7385,12,0)</f>
        <v>last communication 00. (Outstanding Rs. 16500/-)</v>
      </c>
    </row>
    <row r="5121" customFormat="false" ht="15" hidden="false" customHeight="false" outlineLevel="0" collapsed="false">
      <c r="B5121" s="14" t="n">
        <v>5120</v>
      </c>
      <c r="C5121" s="15"/>
      <c r="D5121" s="15" t="s">
        <v>13996</v>
      </c>
      <c r="E5121" s="15" t="s">
        <v>25</v>
      </c>
      <c r="F5121" s="15" t="n">
        <v>1000492</v>
      </c>
      <c r="G5121" s="15"/>
      <c r="H5121" s="16" t="str">
        <f aca="false">VLOOKUP(F5121,'[1]Goa Member''s Details Revised'!$C$2:$AO$7385,2,0)</f>
        <v>L. N. C</v>
      </c>
      <c r="I5121" s="15" t="n">
        <v>30</v>
      </c>
      <c r="J5121" s="15" t="s">
        <v>651</v>
      </c>
      <c r="K5121" s="15" t="n">
        <v>1994</v>
      </c>
      <c r="L5121" s="16" t="str">
        <f aca="false">VLOOKUP(F5121,'[1]Goa Member''s Details Revised'!$C$2:$AO$7385,9,0)</f>
        <v>Never</v>
      </c>
      <c r="M5121" s="15" t="s">
        <v>13997</v>
      </c>
      <c r="N5121" s="17" t="n">
        <f aca="false">VLOOKUP(F5121,'[1]Goa Member''s Details Revised'!$C$2:$AO$7385,5,0)</f>
        <v>22000</v>
      </c>
      <c r="O5121" s="17" t="n">
        <f aca="false">VLOOKUP(F5121,'[1]Goa Member''s Details Revised'!$C$2:$AO$7385,5,0)</f>
        <v>22000</v>
      </c>
      <c r="P5121" s="17" t="n">
        <f aca="false">VLOOKUP(F5121,'[1]Goa Member''s Details Revised'!$C$2:$AO$7385,6,0)</f>
        <v>15400</v>
      </c>
      <c r="Q5121" s="17" t="str">
        <f aca="false">VLOOKUP(F5121,'[1]Goa Member''s Details Revised'!$C$2:$AO$7385,8,0)</f>
        <v>Outstanding</v>
      </c>
      <c r="R5121" s="17" t="n">
        <f aca="false">+O5121-P5121</f>
        <v>6600</v>
      </c>
      <c r="S5121" s="15" t="e">
        <f aca="false">+#REF!-K5121</f>
        <v>#REF!</v>
      </c>
      <c r="T5121" s="17" t="n">
        <f aca="false">IF(Q5121="regular",((P5121-(P5121/99)*S5121)),(P5121-(P5121*20%)))</f>
        <v>12320</v>
      </c>
      <c r="U5121" s="17" t="e">
        <f aca="false">((P5121-(P5121/99)*S5121))</f>
        <v>#REF!</v>
      </c>
      <c r="V5121" s="17" t="n">
        <f aca="false">IF(Q5121="regular",0,(P5121-(O5121*20%)))</f>
        <v>11000</v>
      </c>
      <c r="W5121" s="17"/>
      <c r="X5121" s="15"/>
      <c r="Y5121" s="18" t="str">
        <f aca="false">VLOOKUP(F5121,'[1]Goa Member''s Details Revised'!$C$2:$AO$7385,12,0)</f>
        <v>As POD last communication 07(Outstanding Rs. 6600/-)</v>
      </c>
    </row>
    <row r="5122" customFormat="false" ht="15" hidden="false" customHeight="false" outlineLevel="0" collapsed="false">
      <c r="B5122" s="14" t="n">
        <v>5121</v>
      </c>
      <c r="C5122" s="15"/>
      <c r="D5122" s="15" t="s">
        <v>13998</v>
      </c>
      <c r="E5122" s="15" t="s">
        <v>25</v>
      </c>
      <c r="F5122" s="15" t="n">
        <v>1000493</v>
      </c>
      <c r="G5122" s="15"/>
      <c r="H5122" s="16" t="str">
        <f aca="false">VLOOKUP(F5122,'[1]Goa Member''s Details Revised'!$C$2:$AO$7385,2,0)</f>
        <v>L. N. C</v>
      </c>
      <c r="I5122" s="15" t="n">
        <v>30</v>
      </c>
      <c r="J5122" s="15" t="s">
        <v>651</v>
      </c>
      <c r="K5122" s="15" t="n">
        <v>1994</v>
      </c>
      <c r="L5122" s="16" t="str">
        <f aca="false">VLOOKUP(F5122,'[1]Goa Member''s Details Revised'!$C$2:$AO$7385,9,0)</f>
        <v>Never</v>
      </c>
      <c r="M5122" s="15" t="s">
        <v>13999</v>
      </c>
      <c r="N5122" s="17" t="n">
        <f aca="false">VLOOKUP(F5122,'[1]Goa Member''s Details Revised'!$C$2:$AO$7385,5,0)</f>
        <v>22000</v>
      </c>
      <c r="O5122" s="17" t="n">
        <f aca="false">VLOOKUP(F5122,'[1]Goa Member''s Details Revised'!$C$2:$AO$7385,5,0)</f>
        <v>22000</v>
      </c>
      <c r="P5122" s="17" t="n">
        <f aca="false">VLOOKUP(F5122,'[1]Goa Member''s Details Revised'!$C$2:$AO$7385,6,0)</f>
        <v>15400</v>
      </c>
      <c r="Q5122" s="17" t="str">
        <f aca="false">VLOOKUP(F5122,'[1]Goa Member''s Details Revised'!$C$2:$AO$7385,8,0)</f>
        <v>Outstanding</v>
      </c>
      <c r="R5122" s="17" t="n">
        <f aca="false">+O5122-P5122</f>
        <v>6600</v>
      </c>
      <c r="S5122" s="15" t="e">
        <f aca="false">+#REF!-K5122</f>
        <v>#REF!</v>
      </c>
      <c r="T5122" s="17" t="n">
        <f aca="false">IF(Q5122="regular",((P5122-(P5122/99)*S5122)),(P5122-(P5122*20%)))</f>
        <v>12320</v>
      </c>
      <c r="U5122" s="17" t="e">
        <f aca="false">((P5122-(P5122/99)*S5122))</f>
        <v>#REF!</v>
      </c>
      <c r="V5122" s="17" t="n">
        <f aca="false">IF(Q5122="regular",0,(P5122-(O5122*20%)))</f>
        <v>11000</v>
      </c>
      <c r="W5122" s="17"/>
      <c r="X5122" s="15"/>
      <c r="Y5122" s="18" t="str">
        <f aca="false">VLOOKUP(F5122,'[1]Goa Member''s Details Revised'!$C$2:$AO$7385,12,0)</f>
        <v>As POD last communication 07(Outstanding Rs. 6600/-)</v>
      </c>
    </row>
    <row r="5123" customFormat="false" ht="15" hidden="false" customHeight="false" outlineLevel="0" collapsed="false">
      <c r="B5123" s="14" t="n">
        <v>5122</v>
      </c>
      <c r="C5123" s="15"/>
      <c r="D5123" s="15" t="s">
        <v>14000</v>
      </c>
      <c r="E5123" s="15" t="s">
        <v>25</v>
      </c>
      <c r="F5123" s="15" t="n">
        <v>1000494</v>
      </c>
      <c r="G5123" s="15"/>
      <c r="H5123" s="16" t="str">
        <f aca="false">VLOOKUP(F5123,'[1]Goa Member''s Details Revised'!$C$2:$AO$7385,2,0)</f>
        <v>L. N. C</v>
      </c>
      <c r="I5123" s="15" t="n">
        <v>30</v>
      </c>
      <c r="J5123" s="15" t="s">
        <v>651</v>
      </c>
      <c r="K5123" s="15" t="n">
        <v>1994</v>
      </c>
      <c r="L5123" s="16" t="str">
        <f aca="false">VLOOKUP(F5123,'[1]Goa Member''s Details Revised'!$C$2:$AO$7385,9,0)</f>
        <v>Never</v>
      </c>
      <c r="M5123" s="15" t="s">
        <v>14001</v>
      </c>
      <c r="N5123" s="17" t="n">
        <f aca="false">VLOOKUP(F5123,'[1]Goa Member''s Details Revised'!$C$2:$AO$7385,5,0)</f>
        <v>22000</v>
      </c>
      <c r="O5123" s="17" t="n">
        <f aca="false">VLOOKUP(F5123,'[1]Goa Member''s Details Revised'!$C$2:$AO$7385,5,0)</f>
        <v>22000</v>
      </c>
      <c r="P5123" s="17" t="n">
        <f aca="false">VLOOKUP(F5123,'[1]Goa Member''s Details Revised'!$C$2:$AO$7385,6,0)</f>
        <v>15400</v>
      </c>
      <c r="Q5123" s="17" t="str">
        <f aca="false">VLOOKUP(F5123,'[1]Goa Member''s Details Revised'!$C$2:$AO$7385,8,0)</f>
        <v>Outstanding</v>
      </c>
      <c r="R5123" s="17" t="n">
        <f aca="false">+O5123-P5123</f>
        <v>6600</v>
      </c>
      <c r="S5123" s="15" t="e">
        <f aca="false">+#REF!-K5123</f>
        <v>#REF!</v>
      </c>
      <c r="T5123" s="17" t="n">
        <f aca="false">IF(Q5123="regular",((P5123-(P5123/99)*S5123)),(P5123-(P5123*20%)))</f>
        <v>12320</v>
      </c>
      <c r="U5123" s="17" t="e">
        <f aca="false">((P5123-(P5123/99)*S5123))</f>
        <v>#REF!</v>
      </c>
      <c r="V5123" s="17" t="n">
        <f aca="false">IF(Q5123="regular",0,(P5123-(O5123*20%)))</f>
        <v>11000</v>
      </c>
      <c r="W5123" s="17"/>
      <c r="X5123" s="15"/>
      <c r="Y5123" s="18" t="str">
        <f aca="false">VLOOKUP(F5123,'[1]Goa Member''s Details Revised'!$C$2:$AO$7385,12,0)</f>
        <v>As POD last communication 07(Outstanding Rs. 6600/-)</v>
      </c>
    </row>
    <row r="5124" customFormat="false" ht="15" hidden="false" customHeight="false" outlineLevel="0" collapsed="false">
      <c r="B5124" s="14" t="n">
        <v>5123</v>
      </c>
      <c r="C5124" s="15"/>
      <c r="D5124" s="15" t="s">
        <v>14002</v>
      </c>
      <c r="E5124" s="15" t="s">
        <v>25</v>
      </c>
      <c r="F5124" s="15" t="n">
        <v>1000495</v>
      </c>
      <c r="G5124" s="15"/>
      <c r="H5124" s="16" t="str">
        <f aca="false">VLOOKUP(F5124,'[1]Goa Member''s Details Revised'!$C$2:$AO$7385,2,0)</f>
        <v>L. N. C</v>
      </c>
      <c r="I5124" s="15" t="n">
        <v>30</v>
      </c>
      <c r="J5124" s="15" t="s">
        <v>651</v>
      </c>
      <c r="K5124" s="15" t="n">
        <v>1994</v>
      </c>
      <c r="L5124" s="16" t="str">
        <f aca="false">VLOOKUP(F5124,'[1]Goa Member''s Details Revised'!$C$2:$AO$7385,9,0)</f>
        <v>Never</v>
      </c>
      <c r="M5124" s="15" t="s">
        <v>14003</v>
      </c>
      <c r="N5124" s="17" t="n">
        <f aca="false">VLOOKUP(F5124,'[1]Goa Member''s Details Revised'!$C$2:$AO$7385,5,0)</f>
        <v>22000</v>
      </c>
      <c r="O5124" s="17" t="n">
        <f aca="false">VLOOKUP(F5124,'[1]Goa Member''s Details Revised'!$C$2:$AO$7385,5,0)</f>
        <v>22000</v>
      </c>
      <c r="P5124" s="17" t="n">
        <f aca="false">VLOOKUP(F5124,'[1]Goa Member''s Details Revised'!$C$2:$AO$7385,6,0)</f>
        <v>15400</v>
      </c>
      <c r="Q5124" s="17" t="str">
        <f aca="false">VLOOKUP(F5124,'[1]Goa Member''s Details Revised'!$C$2:$AO$7385,8,0)</f>
        <v>Outstanding</v>
      </c>
      <c r="R5124" s="17" t="n">
        <f aca="false">+O5124-P5124</f>
        <v>6600</v>
      </c>
      <c r="S5124" s="15" t="e">
        <f aca="false">+#REF!-K5124</f>
        <v>#REF!</v>
      </c>
      <c r="T5124" s="17" t="n">
        <f aca="false">IF(Q5124="regular",((P5124-(P5124/99)*S5124)),(P5124-(P5124*20%)))</f>
        <v>12320</v>
      </c>
      <c r="U5124" s="17" t="e">
        <f aca="false">((P5124-(P5124/99)*S5124))</f>
        <v>#REF!</v>
      </c>
      <c r="V5124" s="17" t="n">
        <f aca="false">IF(Q5124="regular",0,(P5124-(O5124*20%)))</f>
        <v>11000</v>
      </c>
      <c r="W5124" s="17"/>
      <c r="X5124" s="15"/>
      <c r="Y5124" s="18" t="str">
        <f aca="false">VLOOKUP(F5124,'[1]Goa Member''s Details Revised'!$C$2:$AO$7385,12,0)</f>
        <v>As POD last communication 07(Outstanding Rs. 6600/-)</v>
      </c>
    </row>
    <row r="5125" customFormat="false" ht="15" hidden="false" customHeight="false" outlineLevel="0" collapsed="false">
      <c r="B5125" s="14" t="n">
        <v>5124</v>
      </c>
      <c r="C5125" s="15"/>
      <c r="D5125" s="15" t="s">
        <v>14004</v>
      </c>
      <c r="E5125" s="15" t="s">
        <v>25</v>
      </c>
      <c r="F5125" s="15" t="n">
        <v>1000496</v>
      </c>
      <c r="G5125" s="15"/>
      <c r="H5125" s="16" t="str">
        <f aca="false">VLOOKUP(F5125,'[1]Goa Member''s Details Revised'!$C$2:$AO$7385,2,0)</f>
        <v>L. N. C</v>
      </c>
      <c r="I5125" s="15" t="n">
        <v>30</v>
      </c>
      <c r="J5125" s="15" t="s">
        <v>651</v>
      </c>
      <c r="K5125" s="15" t="n">
        <v>1994</v>
      </c>
      <c r="L5125" s="16" t="str">
        <f aca="false">VLOOKUP(F5125,'[1]Goa Member''s Details Revised'!$C$2:$AO$7385,9,0)</f>
        <v>Never</v>
      </c>
      <c r="M5125" s="15" t="s">
        <v>14005</v>
      </c>
      <c r="N5125" s="17" t="n">
        <f aca="false">VLOOKUP(F5125,'[1]Goa Member''s Details Revised'!$C$2:$AO$7385,5,0)</f>
        <v>22000</v>
      </c>
      <c r="O5125" s="17" t="n">
        <f aca="false">VLOOKUP(F5125,'[1]Goa Member''s Details Revised'!$C$2:$AO$7385,5,0)</f>
        <v>22000</v>
      </c>
      <c r="P5125" s="17" t="n">
        <f aca="false">VLOOKUP(F5125,'[1]Goa Member''s Details Revised'!$C$2:$AO$7385,6,0)</f>
        <v>15400</v>
      </c>
      <c r="Q5125" s="17" t="str">
        <f aca="false">VLOOKUP(F5125,'[1]Goa Member''s Details Revised'!$C$2:$AO$7385,8,0)</f>
        <v>Outstanding</v>
      </c>
      <c r="R5125" s="17" t="n">
        <f aca="false">+O5125-P5125</f>
        <v>6600</v>
      </c>
      <c r="S5125" s="15" t="e">
        <f aca="false">+#REF!-K5125</f>
        <v>#REF!</v>
      </c>
      <c r="T5125" s="17" t="n">
        <f aca="false">IF(Q5125="regular",((P5125-(P5125/99)*S5125)),(P5125-(P5125*20%)))</f>
        <v>12320</v>
      </c>
      <c r="U5125" s="17" t="e">
        <f aca="false">((P5125-(P5125/99)*S5125))</f>
        <v>#REF!</v>
      </c>
      <c r="V5125" s="17" t="n">
        <f aca="false">IF(Q5125="regular",0,(P5125-(O5125*20%)))</f>
        <v>11000</v>
      </c>
      <c r="W5125" s="17"/>
      <c r="X5125" s="15"/>
      <c r="Y5125" s="18" t="str">
        <f aca="false">VLOOKUP(F5125,'[1]Goa Member''s Details Revised'!$C$2:$AO$7385,12,0)</f>
        <v>As POD last communication 07(Outstanding Rs. 6600/-)</v>
      </c>
    </row>
    <row r="5126" customFormat="false" ht="15" hidden="false" customHeight="false" outlineLevel="0" collapsed="false">
      <c r="B5126" s="14" t="n">
        <v>5125</v>
      </c>
      <c r="C5126" s="15"/>
      <c r="D5126" s="15" t="s">
        <v>14006</v>
      </c>
      <c r="E5126" s="15" t="s">
        <v>25</v>
      </c>
      <c r="F5126" s="15" t="n">
        <v>1000497</v>
      </c>
      <c r="G5126" s="15"/>
      <c r="H5126" s="16" t="str">
        <f aca="false">VLOOKUP(F5126,'[1]Goa Member''s Details Revised'!$C$2:$AO$7385,2,0)</f>
        <v>L. N. C</v>
      </c>
      <c r="I5126" s="15" t="n">
        <v>30</v>
      </c>
      <c r="J5126" s="15" t="s">
        <v>651</v>
      </c>
      <c r="K5126" s="15" t="n">
        <v>1994</v>
      </c>
      <c r="L5126" s="16" t="n">
        <f aca="false">VLOOKUP(F5126,'[1]Goa Member''s Details Revised'!$C$2:$AO$7385,9,0)</f>
        <v>2007</v>
      </c>
      <c r="M5126" s="15" t="s">
        <v>14007</v>
      </c>
      <c r="N5126" s="17" t="n">
        <f aca="false">VLOOKUP(F5126,'[1]Goa Member''s Details Revised'!$C$2:$AO$7385,5,0)</f>
        <v>30000</v>
      </c>
      <c r="O5126" s="17" t="n">
        <f aca="false">VLOOKUP(F5126,'[1]Goa Member''s Details Revised'!$C$2:$AO$7385,5,0)</f>
        <v>30000</v>
      </c>
      <c r="P5126" s="17" t="n">
        <f aca="false">VLOOKUP(F5126,'[1]Goa Member''s Details Revised'!$C$2:$AO$7385,6,0)</f>
        <v>7500</v>
      </c>
      <c r="Q5126" s="17" t="str">
        <f aca="false">VLOOKUP(F5126,'[1]Goa Member''s Details Revised'!$C$2:$AO$7385,8,0)</f>
        <v>Outstanding</v>
      </c>
      <c r="R5126" s="17" t="n">
        <f aca="false">+O5126-P5126</f>
        <v>22500</v>
      </c>
      <c r="S5126" s="15" t="e">
        <f aca="false">+#REF!-K5126</f>
        <v>#REF!</v>
      </c>
      <c r="T5126" s="17" t="n">
        <f aca="false">IF(Q5126="regular",((P5126-(P5126/99)*S5126)),(P5126-(P5126*20%)))</f>
        <v>6000</v>
      </c>
      <c r="U5126" s="17" t="e">
        <f aca="false">((P5126-(P5126/99)*S5126))</f>
        <v>#REF!</v>
      </c>
      <c r="V5126" s="17" t="n">
        <f aca="false">IF(Q5126="regular",0,(P5126-(O5126*20%)))</f>
        <v>1500</v>
      </c>
      <c r="W5126" s="17"/>
      <c r="X5126" s="15"/>
      <c r="Y5126" s="18" t="str">
        <f aca="false">VLOOKUP(F5126,'[1]Goa Member''s Details Revised'!$C$2:$AO$7385,12,0)</f>
        <v>As POD last communication 07(Outstanding Rs. 22500/-)</v>
      </c>
    </row>
    <row r="5127" customFormat="false" ht="15" hidden="false" customHeight="false" outlineLevel="0" collapsed="false">
      <c r="B5127" s="14" t="n">
        <v>5126</v>
      </c>
      <c r="C5127" s="15"/>
      <c r="D5127" s="15" t="s">
        <v>14008</v>
      </c>
      <c r="E5127" s="15" t="s">
        <v>25</v>
      </c>
      <c r="F5127" s="15" t="n">
        <v>1000498</v>
      </c>
      <c r="G5127" s="15"/>
      <c r="H5127" s="16" t="str">
        <f aca="false">VLOOKUP(F5127,'[1]Goa Member''s Details Revised'!$C$2:$AO$7385,2,0)</f>
        <v>L. N. C</v>
      </c>
      <c r="I5127" s="15" t="n">
        <v>31</v>
      </c>
      <c r="J5127" s="15" t="s">
        <v>651</v>
      </c>
      <c r="K5127" s="15" t="n">
        <v>1994</v>
      </c>
      <c r="L5127" s="16" t="str">
        <f aca="false">VLOOKUP(F5127,'[1]Goa Member''s Details Revised'!$C$2:$AO$7385,9,0)</f>
        <v>Never</v>
      </c>
      <c r="M5127" s="15" t="s">
        <v>14009</v>
      </c>
      <c r="N5127" s="17" t="n">
        <f aca="false">VLOOKUP(F5127,'[1]Goa Member''s Details Revised'!$C$2:$AO$7385,5,0)</f>
        <v>42000</v>
      </c>
      <c r="O5127" s="17" t="n">
        <f aca="false">VLOOKUP(F5127,'[1]Goa Member''s Details Revised'!$C$2:$AO$7385,5,0)</f>
        <v>42000</v>
      </c>
      <c r="P5127" s="17" t="n">
        <f aca="false">VLOOKUP(F5127,'[1]Goa Member''s Details Revised'!$C$2:$AO$7385,6,0)</f>
        <v>39000</v>
      </c>
      <c r="Q5127" s="17" t="str">
        <f aca="false">VLOOKUP(F5127,'[1]Goa Member''s Details Revised'!$C$2:$AO$7385,8,0)</f>
        <v>I.R.M</v>
      </c>
      <c r="R5127" s="17" t="n">
        <f aca="false">+O5127-P5127</f>
        <v>3000</v>
      </c>
      <c r="S5127" s="15" t="e">
        <f aca="false">+#REF!-K5127</f>
        <v>#REF!</v>
      </c>
      <c r="T5127" s="17" t="n">
        <f aca="false">IF(Q5127="regular",((P5127-(P5127/99)*S5127)),(P5127-(P5127*20%)))</f>
        <v>31200</v>
      </c>
      <c r="U5127" s="17" t="e">
        <f aca="false">((P5127-(P5127/99)*S5127))</f>
        <v>#REF!</v>
      </c>
      <c r="V5127" s="17" t="n">
        <f aca="false">IF(Q5127="regular",0,(P5127-(O5127*20%)))</f>
        <v>30600</v>
      </c>
      <c r="W5127" s="17"/>
      <c r="X5127" s="15"/>
      <c r="Y5127" s="18" t="str">
        <f aca="false">VLOOKUP(F5127,'[1]Goa Member''s Details Revised'!$C$2:$AO$7385,12,0)</f>
        <v>As POD last communication 2007</v>
      </c>
    </row>
    <row r="5128" customFormat="false" ht="30" hidden="false" customHeight="false" outlineLevel="0" collapsed="false">
      <c r="B5128" s="14" t="n">
        <v>5127</v>
      </c>
      <c r="C5128" s="15"/>
      <c r="D5128" s="15" t="s">
        <v>14010</v>
      </c>
      <c r="E5128" s="15" t="s">
        <v>25</v>
      </c>
      <c r="F5128" s="15" t="n">
        <v>1000500</v>
      </c>
      <c r="G5128" s="15"/>
      <c r="H5128" s="16" t="str">
        <f aca="false">VLOOKUP(F5128,'[1]Goa Member''s Details Revised'!$C$2:$AO$7385,2,0)</f>
        <v>L. N. C</v>
      </c>
      <c r="I5128" s="15" t="n">
        <v>23</v>
      </c>
      <c r="J5128" s="15" t="s">
        <v>651</v>
      </c>
      <c r="K5128" s="15" t="n">
        <v>1994</v>
      </c>
      <c r="L5128" s="16" t="str">
        <f aca="false">VLOOKUP(F5128,'[1]Goa Member''s Details Revised'!$C$2:$AO$7385,9,0)</f>
        <v>Never</v>
      </c>
      <c r="M5128" s="15" t="s">
        <v>14011</v>
      </c>
      <c r="N5128" s="17" t="n">
        <f aca="false">VLOOKUP(F5128,'[1]Goa Member''s Details Revised'!$C$2:$AO$7385,5,0)</f>
        <v>22000</v>
      </c>
      <c r="O5128" s="17" t="n">
        <f aca="false">VLOOKUP(F5128,'[1]Goa Member''s Details Revised'!$C$2:$AO$7385,5,0)</f>
        <v>22000</v>
      </c>
      <c r="P5128" s="17" t="n">
        <f aca="false">VLOOKUP(F5128,'[1]Goa Member''s Details Revised'!$C$2:$AO$7385,6,0)</f>
        <v>22000</v>
      </c>
      <c r="Q5128" s="17" t="str">
        <f aca="false">VLOOKUP(F5128,'[1]Goa Member''s Details Revised'!$C$2:$AO$7385,8,0)</f>
        <v>I.R.M</v>
      </c>
      <c r="R5128" s="17" t="n">
        <f aca="false">+O5128-P5128</f>
        <v>0</v>
      </c>
      <c r="S5128" s="15" t="e">
        <f aca="false">+#REF!-K5128</f>
        <v>#REF!</v>
      </c>
      <c r="T5128" s="17" t="n">
        <f aca="false">IF(Q5128="regular",((P5128-(P5128/99)*S5128)),(P5128-(P5128*20%)))</f>
        <v>17600</v>
      </c>
      <c r="U5128" s="17" t="e">
        <f aca="false">((P5128-(P5128/99)*S5128))</f>
        <v>#REF!</v>
      </c>
      <c r="V5128" s="17" t="n">
        <f aca="false">IF(Q5128="regular",0,(P5128-(O5128*20%)))</f>
        <v>17600</v>
      </c>
      <c r="W5128" s="17"/>
      <c r="X5128" s="15"/>
      <c r="Y5128" s="18" t="str">
        <f aca="false">VLOOKUP(F5128,'[1]Goa Member''s Details Revised'!$C$2:$AO$7385,12,0)</f>
        <v>we send last reminder in 2012.then we did not receive any reply.</v>
      </c>
    </row>
    <row r="5129" customFormat="false" ht="30" hidden="false" customHeight="false" outlineLevel="0" collapsed="false">
      <c r="B5129" s="14" t="n">
        <v>5128</v>
      </c>
      <c r="C5129" s="15"/>
      <c r="D5129" s="15" t="s">
        <v>14012</v>
      </c>
      <c r="E5129" s="15" t="s">
        <v>25</v>
      </c>
      <c r="F5129" s="15" t="n">
        <v>1000501</v>
      </c>
      <c r="G5129" s="15"/>
      <c r="H5129" s="16" t="str">
        <f aca="false">VLOOKUP(F5129,'[1]Goa Member''s Details Revised'!$C$2:$AO$7385,2,0)</f>
        <v>L. N. C</v>
      </c>
      <c r="I5129" s="15" t="n">
        <v>31</v>
      </c>
      <c r="J5129" s="15" t="s">
        <v>651</v>
      </c>
      <c r="K5129" s="15" t="n">
        <v>1994</v>
      </c>
      <c r="L5129" s="16" t="str">
        <f aca="false">VLOOKUP(F5129,'[1]Goa Member''s Details Revised'!$C$2:$AO$7385,9,0)</f>
        <v>Never</v>
      </c>
      <c r="M5129" s="15" t="s">
        <v>14013</v>
      </c>
      <c r="N5129" s="17" t="n">
        <f aca="false">VLOOKUP(F5129,'[1]Goa Member''s Details Revised'!$C$2:$AO$7385,5,0)</f>
        <v>30000</v>
      </c>
      <c r="O5129" s="17" t="n">
        <f aca="false">VLOOKUP(F5129,'[1]Goa Member''s Details Revised'!$C$2:$AO$7385,5,0)</f>
        <v>30000</v>
      </c>
      <c r="P5129" s="17" t="n">
        <f aca="false">VLOOKUP(F5129,'[1]Goa Member''s Details Revised'!$C$2:$AO$7385,6,0)</f>
        <v>30000</v>
      </c>
      <c r="Q5129" s="17" t="str">
        <f aca="false">VLOOKUP(F5129,'[1]Goa Member''s Details Revised'!$C$2:$AO$7385,8,0)</f>
        <v>I.R.M</v>
      </c>
      <c r="R5129" s="17" t="n">
        <f aca="false">+O5129-P5129</f>
        <v>0</v>
      </c>
      <c r="S5129" s="15" t="e">
        <f aca="false">+#REF!-K5129</f>
        <v>#REF!</v>
      </c>
      <c r="T5129" s="17" t="n">
        <f aca="false">IF(Q5129="regular",((P5129-(P5129/99)*S5129)),(P5129-(P5129*20%)))</f>
        <v>24000</v>
      </c>
      <c r="U5129" s="17" t="e">
        <f aca="false">((P5129-(P5129/99)*S5129))</f>
        <v>#REF!</v>
      </c>
      <c r="V5129" s="17" t="n">
        <f aca="false">IF(Q5129="regular",0,(P5129-(O5129*20%)))</f>
        <v>24000</v>
      </c>
      <c r="W5129" s="17"/>
      <c r="X5129" s="15"/>
      <c r="Y5129" s="18" t="str">
        <f aca="false">VLOOKUP(F5129,'[1]Goa Member''s Details Revised'!$C$2:$AO$7385,12,0)</f>
        <v>we send last reminder in 2012.then we did not receive any reply.</v>
      </c>
    </row>
    <row r="5130" customFormat="false" ht="15" hidden="false" customHeight="false" outlineLevel="0" collapsed="false">
      <c r="B5130" s="14" t="n">
        <v>5129</v>
      </c>
      <c r="C5130" s="15"/>
      <c r="D5130" s="15" t="s">
        <v>14014</v>
      </c>
      <c r="E5130" s="15" t="s">
        <v>25</v>
      </c>
      <c r="F5130" s="15" t="n">
        <v>1000502</v>
      </c>
      <c r="G5130" s="15"/>
      <c r="H5130" s="16" t="str">
        <f aca="false">VLOOKUP(F5130,'[1]Goa Member''s Details Revised'!$C$2:$AO$7385,2,0)</f>
        <v>L. N. C</v>
      </c>
      <c r="I5130" s="15" t="n">
        <v>25</v>
      </c>
      <c r="J5130" s="15" t="s">
        <v>651</v>
      </c>
      <c r="K5130" s="15" t="n">
        <v>1994</v>
      </c>
      <c r="L5130" s="16" t="str">
        <f aca="false">VLOOKUP(F5130,'[1]Goa Member''s Details Revised'!$C$2:$AO$7385,9,0)</f>
        <v>Never</v>
      </c>
      <c r="M5130" s="15" t="s">
        <v>14015</v>
      </c>
      <c r="N5130" s="17" t="n">
        <f aca="false">VLOOKUP(F5130,'[1]Goa Member''s Details Revised'!$C$2:$AO$7385,5,0)</f>
        <v>22000</v>
      </c>
      <c r="O5130" s="17" t="n">
        <f aca="false">VLOOKUP(F5130,'[1]Goa Member''s Details Revised'!$C$2:$AO$7385,5,0)</f>
        <v>22000</v>
      </c>
      <c r="P5130" s="17" t="n">
        <f aca="false">VLOOKUP(F5130,'[1]Goa Member''s Details Revised'!$C$2:$AO$7385,6,0)</f>
        <v>6600</v>
      </c>
      <c r="Q5130" s="17" t="str">
        <f aca="false">VLOOKUP(F5130,'[1]Goa Member''s Details Revised'!$C$2:$AO$7385,8,0)</f>
        <v>Outstanding</v>
      </c>
      <c r="R5130" s="17" t="n">
        <f aca="false">+O5130-P5130</f>
        <v>15400</v>
      </c>
      <c r="S5130" s="15" t="e">
        <f aca="false">+#REF!-K5130</f>
        <v>#REF!</v>
      </c>
      <c r="T5130" s="17" t="n">
        <f aca="false">IF(Q5130="regular",((P5130-(P5130/99)*S5130)),(P5130-(P5130*20%)))</f>
        <v>5280</v>
      </c>
      <c r="U5130" s="17" t="e">
        <f aca="false">((P5130-(P5130/99)*S5130))</f>
        <v>#REF!</v>
      </c>
      <c r="V5130" s="17" t="n">
        <f aca="false">IF(Q5130="regular",0,(P5130-(O5130*20%)))</f>
        <v>2200</v>
      </c>
      <c r="W5130" s="17"/>
      <c r="X5130" s="15"/>
      <c r="Y5130" s="18" t="str">
        <f aca="false">VLOOKUP(F5130,'[1]Goa Member''s Details Revised'!$C$2:$AO$7385,12,0)</f>
        <v>No communication till date (Outstanding Rs 15400/-) </v>
      </c>
    </row>
    <row r="5131" customFormat="false" ht="15" hidden="false" customHeight="false" outlineLevel="0" collapsed="false">
      <c r="B5131" s="14" t="n">
        <v>5130</v>
      </c>
      <c r="C5131" s="15"/>
      <c r="D5131" s="15" t="s">
        <v>14016</v>
      </c>
      <c r="E5131" s="15" t="s">
        <v>25</v>
      </c>
      <c r="F5131" s="15" t="n">
        <v>1000506</v>
      </c>
      <c r="G5131" s="15"/>
      <c r="H5131" s="16" t="str">
        <f aca="false">VLOOKUP(F5131,'[1]Goa Member''s Details Revised'!$C$2:$AO$7385,2,0)</f>
        <v>L. N. C</v>
      </c>
      <c r="I5131" s="15" t="n">
        <v>1</v>
      </c>
      <c r="J5131" s="15" t="s">
        <v>1102</v>
      </c>
      <c r="K5131" s="15" t="n">
        <v>1994</v>
      </c>
      <c r="L5131" s="16" t="str">
        <f aca="false">VLOOKUP(F5131,'[1]Goa Member''s Details Revised'!$C$2:$AO$7385,9,0)</f>
        <v>Never</v>
      </c>
      <c r="M5131" s="15" t="s">
        <v>14017</v>
      </c>
      <c r="N5131" s="17" t="n">
        <f aca="false">VLOOKUP(F5131,'[1]Goa Member''s Details Revised'!$C$2:$AO$7385,5,0)</f>
        <v>52000</v>
      </c>
      <c r="O5131" s="17" t="n">
        <f aca="false">VLOOKUP(F5131,'[1]Goa Member''s Details Revised'!$C$2:$AO$7385,5,0)</f>
        <v>52000</v>
      </c>
      <c r="P5131" s="17" t="n">
        <f aca="false">VLOOKUP(F5131,'[1]Goa Member''s Details Revised'!$C$2:$AO$7385,6,0)</f>
        <v>52000</v>
      </c>
      <c r="Q5131" s="17" t="str">
        <f aca="false">VLOOKUP(F5131,'[1]Goa Member''s Details Revised'!$C$2:$AO$7385,8,0)</f>
        <v>I.R.M</v>
      </c>
      <c r="R5131" s="17" t="n">
        <f aca="false">+O5131-P5131</f>
        <v>0</v>
      </c>
      <c r="S5131" s="15" t="e">
        <f aca="false">+#REF!-K5131</f>
        <v>#REF!</v>
      </c>
      <c r="T5131" s="17" t="n">
        <f aca="false">IF(Q5131="regular",((P5131-(P5131/99)*S5131)),(P5131-(P5131*20%)))</f>
        <v>41600</v>
      </c>
      <c r="U5131" s="17" t="e">
        <f aca="false">((P5131-(P5131/99)*S5131))</f>
        <v>#REF!</v>
      </c>
      <c r="V5131" s="17" t="n">
        <f aca="false">IF(Q5131="regular",0,(P5131-(O5131*20%)))</f>
        <v>41600</v>
      </c>
      <c r="W5131" s="17"/>
      <c r="X5131" s="15"/>
      <c r="Y5131" s="18" t="str">
        <f aca="false">VLOOKUP(F5131,'[1]Goa Member''s Details Revised'!$C$2:$AO$7385,12,0)</f>
        <v>last communication 05</v>
      </c>
    </row>
    <row r="5132" customFormat="false" ht="15" hidden="false" customHeight="false" outlineLevel="0" collapsed="false">
      <c r="B5132" s="14" t="n">
        <v>5131</v>
      </c>
      <c r="C5132" s="15"/>
      <c r="D5132" s="15" t="s">
        <v>14018</v>
      </c>
      <c r="E5132" s="15" t="s">
        <v>25</v>
      </c>
      <c r="F5132" s="15" t="n">
        <v>1000507</v>
      </c>
      <c r="G5132" s="15"/>
      <c r="H5132" s="16" t="str">
        <f aca="false">VLOOKUP(F5132,'[1]Goa Member''s Details Revised'!$C$2:$AO$7385,2,0)</f>
        <v>L. N. C</v>
      </c>
      <c r="I5132" s="15" t="n">
        <v>6</v>
      </c>
      <c r="J5132" s="15" t="s">
        <v>651</v>
      </c>
      <c r="K5132" s="15" t="n">
        <v>1994</v>
      </c>
      <c r="L5132" s="16" t="str">
        <f aca="false">VLOOKUP(F5132,'[1]Goa Member''s Details Revised'!$C$2:$AO$7385,9,0)</f>
        <v>Never</v>
      </c>
      <c r="M5132" s="15" t="s">
        <v>14019</v>
      </c>
      <c r="N5132" s="17" t="n">
        <f aca="false">VLOOKUP(F5132,'[1]Goa Member''s Details Revised'!$C$2:$AO$7385,5,0)</f>
        <v>30000</v>
      </c>
      <c r="O5132" s="17" t="n">
        <f aca="false">VLOOKUP(F5132,'[1]Goa Member''s Details Revised'!$C$2:$AO$7385,5,0)</f>
        <v>30000</v>
      </c>
      <c r="P5132" s="17" t="n">
        <f aca="false">VLOOKUP(F5132,'[1]Goa Member''s Details Revised'!$C$2:$AO$7385,6,0)</f>
        <v>30000</v>
      </c>
      <c r="Q5132" s="17" t="str">
        <f aca="false">VLOOKUP(F5132,'[1]Goa Member''s Details Revised'!$C$2:$AO$7385,8,0)</f>
        <v>I.R.M</v>
      </c>
      <c r="R5132" s="17" t="n">
        <f aca="false">+O5132-P5132</f>
        <v>0</v>
      </c>
      <c r="S5132" s="15" t="e">
        <f aca="false">+#REF!-K5132</f>
        <v>#REF!</v>
      </c>
      <c r="T5132" s="17" t="n">
        <f aca="false">IF(Q5132="regular",((P5132-(P5132/99)*S5132)),(P5132-(P5132*20%)))</f>
        <v>24000</v>
      </c>
      <c r="U5132" s="17" t="e">
        <f aca="false">((P5132-(P5132/99)*S5132))</f>
        <v>#REF!</v>
      </c>
      <c r="V5132" s="17" t="n">
        <f aca="false">IF(Q5132="regular",0,(P5132-(O5132*20%)))</f>
        <v>24000</v>
      </c>
      <c r="W5132" s="17"/>
      <c r="X5132" s="15"/>
      <c r="Y5132" s="18" t="str">
        <f aca="false">VLOOKUP(F5132,'[1]Goa Member''s Details Revised'!$C$2:$AO$7385,12,0)</f>
        <v>last communication 00</v>
      </c>
    </row>
    <row r="5133" customFormat="false" ht="30" hidden="false" customHeight="false" outlineLevel="0" collapsed="false">
      <c r="B5133" s="14" t="n">
        <v>5132</v>
      </c>
      <c r="C5133" s="15"/>
      <c r="D5133" s="15" t="s">
        <v>14020</v>
      </c>
      <c r="E5133" s="15" t="s">
        <v>25</v>
      </c>
      <c r="F5133" s="15" t="n">
        <v>1000508</v>
      </c>
      <c r="G5133" s="15"/>
      <c r="H5133" s="16" t="str">
        <f aca="false">VLOOKUP(F5133,'[1]Goa Member''s Details Revised'!$C$2:$AO$7385,2,0)</f>
        <v>L. N. C</v>
      </c>
      <c r="I5133" s="15" t="n">
        <v>4</v>
      </c>
      <c r="J5133" s="15" t="s">
        <v>651</v>
      </c>
      <c r="K5133" s="15" t="n">
        <v>1994</v>
      </c>
      <c r="L5133" s="16" t="str">
        <f aca="false">VLOOKUP(F5133,'[1]Goa Member''s Details Revised'!$C$2:$AO$7385,9,0)</f>
        <v>Never</v>
      </c>
      <c r="M5133" s="15" t="s">
        <v>14021</v>
      </c>
      <c r="N5133" s="17" t="n">
        <f aca="false">VLOOKUP(F5133,'[1]Goa Member''s Details Revised'!$C$2:$AO$7385,5,0)</f>
        <v>52000</v>
      </c>
      <c r="O5133" s="17" t="n">
        <f aca="false">VLOOKUP(F5133,'[1]Goa Member''s Details Revised'!$C$2:$AO$7385,5,0)</f>
        <v>52000</v>
      </c>
      <c r="P5133" s="17" t="n">
        <f aca="false">VLOOKUP(F5133,'[1]Goa Member''s Details Revised'!$C$2:$AO$7385,6,0)</f>
        <v>52000</v>
      </c>
      <c r="Q5133" s="17" t="str">
        <f aca="false">VLOOKUP(F5133,'[1]Goa Member''s Details Revised'!$C$2:$AO$7385,8,0)</f>
        <v>I.R.M</v>
      </c>
      <c r="R5133" s="17" t="n">
        <f aca="false">+O5133-P5133</f>
        <v>0</v>
      </c>
      <c r="S5133" s="15" t="e">
        <f aca="false">+#REF!-K5133</f>
        <v>#REF!</v>
      </c>
      <c r="T5133" s="17" t="n">
        <f aca="false">IF(Q5133="regular",((P5133-(P5133/99)*S5133)),(P5133-(P5133*20%)))</f>
        <v>41600</v>
      </c>
      <c r="U5133" s="17" t="e">
        <f aca="false">((P5133-(P5133/99)*S5133))</f>
        <v>#REF!</v>
      </c>
      <c r="V5133" s="17" t="n">
        <f aca="false">IF(Q5133="regular",0,(P5133-(O5133*20%)))</f>
        <v>41600</v>
      </c>
      <c r="W5133" s="17"/>
      <c r="X5133" s="15"/>
      <c r="Y5133" s="18" t="str">
        <f aca="false">VLOOKUP(F5133,'[1]Goa Member''s Details Revised'!$C$2:$AO$7385,12,0)</f>
        <v>we send last reminder in 2012.then we did not receive any reply.</v>
      </c>
    </row>
    <row r="5134" customFormat="false" ht="30" hidden="false" customHeight="false" outlineLevel="0" collapsed="false">
      <c r="B5134" s="14" t="n">
        <v>5133</v>
      </c>
      <c r="C5134" s="15"/>
      <c r="D5134" s="15" t="s">
        <v>14022</v>
      </c>
      <c r="E5134" s="15" t="s">
        <v>25</v>
      </c>
      <c r="F5134" s="15" t="n">
        <v>1000509</v>
      </c>
      <c r="G5134" s="15"/>
      <c r="H5134" s="16" t="str">
        <f aca="false">VLOOKUP(F5134,'[1]Goa Member''s Details Revised'!$C$2:$AO$7385,2,0)</f>
        <v>L. N. C</v>
      </c>
      <c r="I5134" s="15" t="n">
        <v>31</v>
      </c>
      <c r="J5134" s="15" t="s">
        <v>651</v>
      </c>
      <c r="K5134" s="15" t="n">
        <v>1994</v>
      </c>
      <c r="L5134" s="16" t="str">
        <f aca="false">VLOOKUP(F5134,'[1]Goa Member''s Details Revised'!$C$2:$AO$7385,9,0)</f>
        <v>Never</v>
      </c>
      <c r="M5134" s="15" t="s">
        <v>14023</v>
      </c>
      <c r="N5134" s="17" t="n">
        <f aca="false">VLOOKUP(F5134,'[1]Goa Member''s Details Revised'!$C$2:$AO$7385,5,0)</f>
        <v>30000</v>
      </c>
      <c r="O5134" s="17" t="n">
        <f aca="false">VLOOKUP(F5134,'[1]Goa Member''s Details Revised'!$C$2:$AO$7385,5,0)</f>
        <v>30000</v>
      </c>
      <c r="P5134" s="17" t="n">
        <f aca="false">VLOOKUP(F5134,'[1]Goa Member''s Details Revised'!$C$2:$AO$7385,6,0)</f>
        <v>30000</v>
      </c>
      <c r="Q5134" s="17" t="str">
        <f aca="false">VLOOKUP(F5134,'[1]Goa Member''s Details Revised'!$C$2:$AO$7385,8,0)</f>
        <v>I.R.M</v>
      </c>
      <c r="R5134" s="17" t="n">
        <f aca="false">+O5134-P5134</f>
        <v>0</v>
      </c>
      <c r="S5134" s="15" t="e">
        <f aca="false">+#REF!-K5134</f>
        <v>#REF!</v>
      </c>
      <c r="T5134" s="17" t="n">
        <f aca="false">IF(Q5134="regular",((P5134-(P5134/99)*S5134)),(P5134-(P5134*20%)))</f>
        <v>24000</v>
      </c>
      <c r="U5134" s="17" t="e">
        <f aca="false">((P5134-(P5134/99)*S5134))</f>
        <v>#REF!</v>
      </c>
      <c r="V5134" s="17" t="n">
        <f aca="false">IF(Q5134="regular",0,(P5134-(O5134*20%)))</f>
        <v>24000</v>
      </c>
      <c r="W5134" s="17"/>
      <c r="X5134" s="15"/>
      <c r="Y5134" s="18" t="str">
        <f aca="false">VLOOKUP(F5134,'[1]Goa Member''s Details Revised'!$C$2:$AO$7385,12,0)</f>
        <v>we send last reminder in 2012.then we did not receive any reply.</v>
      </c>
    </row>
    <row r="5135" customFormat="false" ht="30" hidden="false" customHeight="false" outlineLevel="0" collapsed="false">
      <c r="B5135" s="14" t="n">
        <v>5134</v>
      </c>
      <c r="C5135" s="15"/>
      <c r="D5135" s="15" t="s">
        <v>14024</v>
      </c>
      <c r="E5135" s="15" t="s">
        <v>25</v>
      </c>
      <c r="F5135" s="15" t="n">
        <v>1000510</v>
      </c>
      <c r="G5135" s="15"/>
      <c r="H5135" s="16" t="str">
        <f aca="false">VLOOKUP(F5135,'[1]Goa Member''s Details Revised'!$C$2:$AO$7385,2,0)</f>
        <v>L. N. C</v>
      </c>
      <c r="I5135" s="15" t="n">
        <v>31</v>
      </c>
      <c r="J5135" s="15" t="s">
        <v>651</v>
      </c>
      <c r="K5135" s="15" t="n">
        <v>1994</v>
      </c>
      <c r="L5135" s="16" t="str">
        <f aca="false">VLOOKUP(F5135,'[1]Goa Member''s Details Revised'!$C$2:$AO$7385,9,0)</f>
        <v>Never</v>
      </c>
      <c r="M5135" s="15" t="s">
        <v>14025</v>
      </c>
      <c r="N5135" s="17" t="n">
        <f aca="false">VLOOKUP(F5135,'[1]Goa Member''s Details Revised'!$C$2:$AO$7385,5,0)</f>
        <v>30000</v>
      </c>
      <c r="O5135" s="17" t="n">
        <f aca="false">VLOOKUP(F5135,'[1]Goa Member''s Details Revised'!$C$2:$AO$7385,5,0)</f>
        <v>30000</v>
      </c>
      <c r="P5135" s="17" t="n">
        <f aca="false">VLOOKUP(F5135,'[1]Goa Member''s Details Revised'!$C$2:$AO$7385,6,0)</f>
        <v>30000</v>
      </c>
      <c r="Q5135" s="17" t="str">
        <f aca="false">VLOOKUP(F5135,'[1]Goa Member''s Details Revised'!$C$2:$AO$7385,8,0)</f>
        <v>I.R.M</v>
      </c>
      <c r="R5135" s="17" t="n">
        <f aca="false">+O5135-P5135</f>
        <v>0</v>
      </c>
      <c r="S5135" s="15" t="e">
        <f aca="false">+#REF!-K5135</f>
        <v>#REF!</v>
      </c>
      <c r="T5135" s="17" t="n">
        <f aca="false">IF(Q5135="regular",((P5135-(P5135/99)*S5135)),(P5135-(P5135*20%)))</f>
        <v>24000</v>
      </c>
      <c r="U5135" s="17" t="e">
        <f aca="false">((P5135-(P5135/99)*S5135))</f>
        <v>#REF!</v>
      </c>
      <c r="V5135" s="17" t="n">
        <f aca="false">IF(Q5135="regular",0,(P5135-(O5135*20%)))</f>
        <v>24000</v>
      </c>
      <c r="W5135" s="17"/>
      <c r="X5135" s="15"/>
      <c r="Y5135" s="18" t="str">
        <f aca="false">VLOOKUP(F5135,'[1]Goa Member''s Details Revised'!$C$2:$AO$7385,12,0)</f>
        <v>we send last reminder in 2012.then we did not receive any reply.</v>
      </c>
    </row>
    <row r="5136" customFormat="false" ht="15" hidden="false" customHeight="false" outlineLevel="0" collapsed="false">
      <c r="B5136" s="14" t="n">
        <v>5135</v>
      </c>
      <c r="C5136" s="15"/>
      <c r="D5136" s="15" t="s">
        <v>14026</v>
      </c>
      <c r="E5136" s="15" t="s">
        <v>25</v>
      </c>
      <c r="F5136" s="15" t="n">
        <v>1000511</v>
      </c>
      <c r="G5136" s="15"/>
      <c r="H5136" s="16" t="str">
        <f aca="false">VLOOKUP(F5136,'[1]Goa Member''s Details Revised'!$C$2:$AO$7385,2,0)</f>
        <v>L. N. C</v>
      </c>
      <c r="I5136" s="15" t="n">
        <v>31</v>
      </c>
      <c r="J5136" s="15" t="s">
        <v>651</v>
      </c>
      <c r="K5136" s="15" t="n">
        <v>1994</v>
      </c>
      <c r="L5136" s="16" t="str">
        <f aca="false">VLOOKUP(F5136,'[1]Goa Member''s Details Revised'!$C$2:$AO$7385,9,0)</f>
        <v>Never</v>
      </c>
      <c r="M5136" s="15" t="s">
        <v>14027</v>
      </c>
      <c r="N5136" s="17" t="n">
        <f aca="false">VLOOKUP(F5136,'[1]Goa Member''s Details Revised'!$C$2:$AO$7385,5,0)</f>
        <v>22000</v>
      </c>
      <c r="O5136" s="17" t="n">
        <f aca="false">VLOOKUP(F5136,'[1]Goa Member''s Details Revised'!$C$2:$AO$7385,5,0)</f>
        <v>22000</v>
      </c>
      <c r="P5136" s="17" t="n">
        <f aca="false">VLOOKUP(F5136,'[1]Goa Member''s Details Revised'!$C$2:$AO$7385,6,0)</f>
        <v>22000</v>
      </c>
      <c r="Q5136" s="17" t="str">
        <f aca="false">VLOOKUP(F5136,'[1]Goa Member''s Details Revised'!$C$2:$AO$7385,8,0)</f>
        <v>I.R.M</v>
      </c>
      <c r="R5136" s="17" t="n">
        <f aca="false">+O5136-P5136</f>
        <v>0</v>
      </c>
      <c r="S5136" s="15" t="e">
        <f aca="false">+#REF!-K5136</f>
        <v>#REF!</v>
      </c>
      <c r="T5136" s="17" t="n">
        <f aca="false">IF(Q5136="regular",((P5136-(P5136/99)*S5136)),(P5136-(P5136*20%)))</f>
        <v>17600</v>
      </c>
      <c r="U5136" s="17" t="e">
        <f aca="false">((P5136-(P5136/99)*S5136))</f>
        <v>#REF!</v>
      </c>
      <c r="V5136" s="17" t="n">
        <f aca="false">IF(Q5136="regular",0,(P5136-(O5136*20%)))</f>
        <v>17600</v>
      </c>
      <c r="W5136" s="17"/>
      <c r="X5136" s="15"/>
      <c r="Y5136" s="18" t="str">
        <f aca="false">VLOOKUP(F5136,'[1]Goa Member''s Details Revised'!$C$2:$AO$7385,12,0)</f>
        <v>no communication till date</v>
      </c>
    </row>
    <row r="5137" customFormat="false" ht="15" hidden="false" customHeight="false" outlineLevel="0" collapsed="false">
      <c r="B5137" s="14" t="n">
        <v>5136</v>
      </c>
      <c r="C5137" s="15"/>
      <c r="D5137" s="15" t="s">
        <v>14028</v>
      </c>
      <c r="E5137" s="15" t="s">
        <v>25</v>
      </c>
      <c r="F5137" s="15" t="n">
        <v>1000512</v>
      </c>
      <c r="G5137" s="15"/>
      <c r="H5137" s="16" t="str">
        <f aca="false">VLOOKUP(F5137,'[1]Goa Member''s Details Revised'!$C$2:$AO$7385,2,0)</f>
        <v>L. N. C</v>
      </c>
      <c r="I5137" s="15" t="n">
        <v>30</v>
      </c>
      <c r="J5137" s="15" t="s">
        <v>651</v>
      </c>
      <c r="K5137" s="15" t="n">
        <v>1994</v>
      </c>
      <c r="L5137" s="16" t="str">
        <f aca="false">VLOOKUP(F5137,'[1]Goa Member''s Details Revised'!$C$2:$AO$7385,9,0)</f>
        <v>Never</v>
      </c>
      <c r="M5137" s="15" t="s">
        <v>14029</v>
      </c>
      <c r="N5137" s="17" t="n">
        <f aca="false">VLOOKUP(F5137,'[1]Goa Member''s Details Revised'!$C$2:$AO$7385,5,0)</f>
        <v>42000</v>
      </c>
      <c r="O5137" s="17" t="n">
        <f aca="false">VLOOKUP(F5137,'[1]Goa Member''s Details Revised'!$C$2:$AO$7385,5,0)</f>
        <v>42000</v>
      </c>
      <c r="P5137" s="17" t="n">
        <f aca="false">VLOOKUP(F5137,'[1]Goa Member''s Details Revised'!$C$2:$AO$7385,6,0)</f>
        <v>29400</v>
      </c>
      <c r="Q5137" s="17" t="str">
        <f aca="false">VLOOKUP(F5137,'[1]Goa Member''s Details Revised'!$C$2:$AO$7385,8,0)</f>
        <v>Outstanding</v>
      </c>
      <c r="R5137" s="17" t="n">
        <f aca="false">+O5137-P5137</f>
        <v>12600</v>
      </c>
      <c r="S5137" s="15" t="e">
        <f aca="false">+#REF!-K5137</f>
        <v>#REF!</v>
      </c>
      <c r="T5137" s="17" t="n">
        <f aca="false">IF(Q5137="regular",((P5137-(P5137/99)*S5137)),(P5137-(P5137*20%)))</f>
        <v>23520</v>
      </c>
      <c r="U5137" s="17" t="e">
        <f aca="false">((P5137-(P5137/99)*S5137))</f>
        <v>#REF!</v>
      </c>
      <c r="V5137" s="17" t="n">
        <f aca="false">IF(Q5137="regular",0,(P5137-(O5137*20%)))</f>
        <v>21000</v>
      </c>
      <c r="W5137" s="17"/>
      <c r="X5137" s="15"/>
      <c r="Y5137" s="18" t="str">
        <f aca="false">VLOOKUP(F5137,'[1]Goa Member''s Details Revised'!$C$2:$AO$7385,12,0)</f>
        <v>we send reminder for his pending dues 2008 communication </v>
      </c>
    </row>
    <row r="5138" customFormat="false" ht="15" hidden="false" customHeight="false" outlineLevel="0" collapsed="false">
      <c r="B5138" s="14" t="n">
        <v>5137</v>
      </c>
      <c r="C5138" s="15"/>
      <c r="D5138" s="15" t="s">
        <v>14030</v>
      </c>
      <c r="E5138" s="15" t="s">
        <v>25</v>
      </c>
      <c r="F5138" s="15" t="n">
        <v>1000514</v>
      </c>
      <c r="G5138" s="15"/>
      <c r="H5138" s="16" t="str">
        <f aca="false">VLOOKUP(F5138,'[1]Goa Member''s Details Revised'!$C$2:$AO$7385,2,0)</f>
        <v>L. N. C</v>
      </c>
      <c r="I5138" s="15" t="n">
        <v>31</v>
      </c>
      <c r="J5138" s="15" t="s">
        <v>651</v>
      </c>
      <c r="K5138" s="15" t="n">
        <v>1994</v>
      </c>
      <c r="L5138" s="16" t="str">
        <f aca="false">VLOOKUP(F5138,'[1]Goa Member''s Details Revised'!$C$2:$AO$7385,9,0)</f>
        <v>Never</v>
      </c>
      <c r="M5138" s="15" t="s">
        <v>14031</v>
      </c>
      <c r="N5138" s="17" t="n">
        <f aca="false">VLOOKUP(F5138,'[1]Goa Member''s Details Revised'!$C$2:$AO$7385,5,0)</f>
        <v>22000</v>
      </c>
      <c r="O5138" s="17" t="n">
        <f aca="false">VLOOKUP(F5138,'[1]Goa Member''s Details Revised'!$C$2:$AO$7385,5,0)</f>
        <v>22000</v>
      </c>
      <c r="P5138" s="17" t="n">
        <f aca="false">VLOOKUP(F5138,'[1]Goa Member''s Details Revised'!$C$2:$AO$7385,6,0)</f>
        <v>18700</v>
      </c>
      <c r="Q5138" s="17" t="str">
        <f aca="false">VLOOKUP(F5138,'[1]Goa Member''s Details Revised'!$C$2:$AO$7385,8,0)</f>
        <v>Outstanding</v>
      </c>
      <c r="R5138" s="17" t="n">
        <f aca="false">+O5138-P5138</f>
        <v>3300</v>
      </c>
      <c r="S5138" s="15" t="e">
        <f aca="false">+#REF!-K5138</f>
        <v>#REF!</v>
      </c>
      <c r="T5138" s="17" t="n">
        <f aca="false">IF(Q5138="regular",((P5138-(P5138/99)*S5138)),(P5138-(P5138*20%)))</f>
        <v>14960</v>
      </c>
      <c r="U5138" s="17" t="e">
        <f aca="false">((P5138-(P5138/99)*S5138))</f>
        <v>#REF!</v>
      </c>
      <c r="V5138" s="17" t="n">
        <f aca="false">IF(Q5138="regular",0,(P5138-(O5138*20%)))</f>
        <v>14300</v>
      </c>
      <c r="W5138" s="17"/>
      <c r="X5138" s="15"/>
      <c r="Y5138" s="18" t="str">
        <f aca="false">VLOOKUP(F5138,'[1]Goa Member''s Details Revised'!$C$2:$AO$7385,12,0)</f>
        <v>As POD last communication 07(Outstanding Rs. 3300/-)</v>
      </c>
    </row>
    <row r="5139" customFormat="false" ht="30" hidden="false" customHeight="false" outlineLevel="0" collapsed="false">
      <c r="B5139" s="14" t="n">
        <v>5138</v>
      </c>
      <c r="C5139" s="15"/>
      <c r="D5139" s="15" t="s">
        <v>14032</v>
      </c>
      <c r="E5139" s="15" t="s">
        <v>25</v>
      </c>
      <c r="F5139" s="15" t="n">
        <v>1000517</v>
      </c>
      <c r="G5139" s="15"/>
      <c r="H5139" s="16" t="str">
        <f aca="false">VLOOKUP(F5139,'[1]Goa Member''s Details Revised'!$C$2:$AO$7385,2,0)</f>
        <v>L. N. C</v>
      </c>
      <c r="I5139" s="15" t="n">
        <v>27</v>
      </c>
      <c r="J5139" s="15" t="s">
        <v>651</v>
      </c>
      <c r="K5139" s="15" t="n">
        <v>1994</v>
      </c>
      <c r="L5139" s="16" t="str">
        <f aca="false">VLOOKUP(F5139,'[1]Goa Member''s Details Revised'!$C$2:$AO$7385,9,0)</f>
        <v>Never</v>
      </c>
      <c r="M5139" s="15" t="s">
        <v>14033</v>
      </c>
      <c r="N5139" s="17" t="n">
        <f aca="false">VLOOKUP(F5139,'[1]Goa Member''s Details Revised'!$C$2:$AO$7385,5,0)</f>
        <v>32000</v>
      </c>
      <c r="O5139" s="17" t="n">
        <f aca="false">VLOOKUP(F5139,'[1]Goa Member''s Details Revised'!$C$2:$AO$7385,5,0)</f>
        <v>32000</v>
      </c>
      <c r="P5139" s="17" t="n">
        <f aca="false">VLOOKUP(F5139,'[1]Goa Member''s Details Revised'!$C$2:$AO$7385,6,0)</f>
        <v>32000</v>
      </c>
      <c r="Q5139" s="17" t="str">
        <f aca="false">VLOOKUP(F5139,'[1]Goa Member''s Details Revised'!$C$2:$AO$7385,8,0)</f>
        <v>I.R.M</v>
      </c>
      <c r="R5139" s="17" t="n">
        <f aca="false">+O5139-P5139</f>
        <v>0</v>
      </c>
      <c r="S5139" s="15" t="e">
        <f aca="false">+#REF!-K5139</f>
        <v>#REF!</v>
      </c>
      <c r="T5139" s="17" t="n">
        <f aca="false">IF(Q5139="regular",((P5139-(P5139/99)*S5139)),(P5139-(P5139*20%)))</f>
        <v>25600</v>
      </c>
      <c r="U5139" s="17" t="e">
        <f aca="false">((P5139-(P5139/99)*S5139))</f>
        <v>#REF!</v>
      </c>
      <c r="V5139" s="17" t="n">
        <f aca="false">IF(Q5139="regular",0,(P5139-(O5139*20%)))</f>
        <v>25600</v>
      </c>
      <c r="W5139" s="17"/>
      <c r="X5139" s="15"/>
      <c r="Y5139" s="18" t="str">
        <f aca="false">VLOOKUP(F5139,'[1]Goa Member''s Details Revised'!$C$2:$AO$7385,12,0)</f>
        <v>we send last reminder in 2012.then we did not receive any reply.</v>
      </c>
    </row>
    <row r="5140" customFormat="false" ht="30" hidden="false" customHeight="false" outlineLevel="0" collapsed="false">
      <c r="B5140" s="14" t="n">
        <v>5139</v>
      </c>
      <c r="C5140" s="15"/>
      <c r="D5140" s="15" t="s">
        <v>14034</v>
      </c>
      <c r="E5140" s="15" t="s">
        <v>25</v>
      </c>
      <c r="F5140" s="15" t="n">
        <v>1000519</v>
      </c>
      <c r="G5140" s="15"/>
      <c r="H5140" s="16" t="str">
        <f aca="false">VLOOKUP(F5140,'[1]Goa Member''s Details Revised'!$C$2:$AO$7385,2,0)</f>
        <v>L. N. C</v>
      </c>
      <c r="I5140" s="15" t="n">
        <v>6</v>
      </c>
      <c r="J5140" s="15" t="s">
        <v>651</v>
      </c>
      <c r="K5140" s="15" t="n">
        <v>1994</v>
      </c>
      <c r="L5140" s="16" t="str">
        <f aca="false">VLOOKUP(F5140,'[1]Goa Member''s Details Revised'!$C$2:$AO$7385,9,0)</f>
        <v>Never</v>
      </c>
      <c r="M5140" s="15" t="s">
        <v>14035</v>
      </c>
      <c r="N5140" s="17" t="n">
        <f aca="false">VLOOKUP(F5140,'[1]Goa Member''s Details Revised'!$C$2:$AO$7385,5,0)</f>
        <v>22000</v>
      </c>
      <c r="O5140" s="17" t="n">
        <f aca="false">VLOOKUP(F5140,'[1]Goa Member''s Details Revised'!$C$2:$AO$7385,5,0)</f>
        <v>22000</v>
      </c>
      <c r="P5140" s="17" t="n">
        <f aca="false">VLOOKUP(F5140,'[1]Goa Member''s Details Revised'!$C$2:$AO$7385,6,0)</f>
        <v>22000</v>
      </c>
      <c r="Q5140" s="17" t="str">
        <f aca="false">VLOOKUP(F5140,'[1]Goa Member''s Details Revised'!$C$2:$AO$7385,8,0)</f>
        <v>I.R.M</v>
      </c>
      <c r="R5140" s="17" t="n">
        <f aca="false">+O5140-P5140</f>
        <v>0</v>
      </c>
      <c r="S5140" s="15" t="e">
        <f aca="false">+#REF!-K5140</f>
        <v>#REF!</v>
      </c>
      <c r="T5140" s="17" t="n">
        <f aca="false">IF(Q5140="regular",((P5140-(P5140/99)*S5140)),(P5140-(P5140*20%)))</f>
        <v>17600</v>
      </c>
      <c r="U5140" s="17" t="e">
        <f aca="false">((P5140-(P5140/99)*S5140))</f>
        <v>#REF!</v>
      </c>
      <c r="V5140" s="17" t="n">
        <f aca="false">IF(Q5140="regular",0,(P5140-(O5140*20%)))</f>
        <v>17600</v>
      </c>
      <c r="W5140" s="17"/>
      <c r="X5140" s="15"/>
      <c r="Y5140" s="18" t="str">
        <f aca="false">VLOOKUP(F5140,'[1]Goa Member''s Details Revised'!$C$2:$AO$7385,12,0)</f>
        <v>we send last reminder in 2012.then we did not receive any reply.</v>
      </c>
    </row>
    <row r="5141" customFormat="false" ht="15" hidden="false" customHeight="false" outlineLevel="0" collapsed="false">
      <c r="B5141" s="14" t="n">
        <v>5140</v>
      </c>
      <c r="C5141" s="15"/>
      <c r="D5141" s="15" t="s">
        <v>14036</v>
      </c>
      <c r="E5141" s="15" t="s">
        <v>25</v>
      </c>
      <c r="F5141" s="15" t="n">
        <v>1000520</v>
      </c>
      <c r="G5141" s="15"/>
      <c r="H5141" s="16" t="str">
        <f aca="false">VLOOKUP(F5141,'[1]Goa Member''s Details Revised'!$C$2:$AO$7385,2,0)</f>
        <v>L. N. C</v>
      </c>
      <c r="I5141" s="15" t="n">
        <v>17</v>
      </c>
      <c r="J5141" s="15" t="s">
        <v>651</v>
      </c>
      <c r="K5141" s="15" t="n">
        <v>1994</v>
      </c>
      <c r="L5141" s="16" t="n">
        <f aca="false">VLOOKUP(F5141,'[1]Goa Member''s Details Revised'!$C$2:$AO$7385,9,0)</f>
        <v>2008</v>
      </c>
      <c r="M5141" s="15" t="s">
        <v>14037</v>
      </c>
      <c r="N5141" s="17" t="n">
        <f aca="false">VLOOKUP(F5141,'[1]Goa Member''s Details Revised'!$C$2:$AO$7385,5,0)</f>
        <v>22000</v>
      </c>
      <c r="O5141" s="17" t="n">
        <f aca="false">VLOOKUP(F5141,'[1]Goa Member''s Details Revised'!$C$2:$AO$7385,5,0)</f>
        <v>22000</v>
      </c>
      <c r="P5141" s="17" t="n">
        <f aca="false">VLOOKUP(F5141,'[1]Goa Member''s Details Revised'!$C$2:$AO$7385,6,0)</f>
        <v>22000</v>
      </c>
      <c r="Q5141" s="17" t="str">
        <f aca="false">VLOOKUP(F5141,'[1]Goa Member''s Details Revised'!$C$2:$AO$7385,8,0)</f>
        <v>R.M</v>
      </c>
      <c r="R5141" s="17" t="n">
        <f aca="false">+O5141-P5141</f>
        <v>0</v>
      </c>
      <c r="S5141" s="15" t="e">
        <f aca="false">+#REF!-K5141</f>
        <v>#REF!</v>
      </c>
      <c r="T5141" s="17" t="n">
        <f aca="false">IF(Q5141="regular",((P5141-(P5141/99)*S5141)),(P5141-(P5141*20%)))</f>
        <v>17600</v>
      </c>
      <c r="U5141" s="17" t="e">
        <f aca="false">((P5141-(P5141/99)*S5141))</f>
        <v>#REF!</v>
      </c>
      <c r="V5141" s="17" t="n">
        <f aca="false">IF(Q5141="regular",0,(P5141-(O5141*20%)))</f>
        <v>17600</v>
      </c>
      <c r="W5141" s="17"/>
      <c r="X5141" s="15"/>
      <c r="Y5141" s="18" t="str">
        <f aca="false">VLOOKUP(F5141,'[1]Goa Member''s Details Revised'!$C$2:$AO$7385,12,0)</f>
        <v>No reminder send so last communication 11</v>
      </c>
    </row>
    <row r="5142" customFormat="false" ht="15" hidden="false" customHeight="false" outlineLevel="0" collapsed="false">
      <c r="B5142" s="14" t="n">
        <v>5141</v>
      </c>
      <c r="C5142" s="15"/>
      <c r="D5142" s="15" t="s">
        <v>14038</v>
      </c>
      <c r="E5142" s="15" t="s">
        <v>25</v>
      </c>
      <c r="F5142" s="15" t="n">
        <v>1000522</v>
      </c>
      <c r="G5142" s="15"/>
      <c r="H5142" s="16" t="str">
        <f aca="false">VLOOKUP(F5142,'[1]Goa Member''s Details Revised'!$C$2:$AO$7385,2,0)</f>
        <v>L. N. C</v>
      </c>
      <c r="I5142" s="15" t="n">
        <v>31</v>
      </c>
      <c r="J5142" s="15" t="s">
        <v>651</v>
      </c>
      <c r="K5142" s="15" t="n">
        <v>1994</v>
      </c>
      <c r="L5142" s="16" t="str">
        <f aca="false">VLOOKUP(F5142,'[1]Goa Member''s Details Revised'!$C$2:$AO$7385,9,0)</f>
        <v>Never</v>
      </c>
      <c r="M5142" s="15" t="s">
        <v>14039</v>
      </c>
      <c r="N5142" s="17" t="n">
        <f aca="false">VLOOKUP(F5142,'[1]Goa Member''s Details Revised'!$C$2:$AO$7385,5,0)</f>
        <v>52000</v>
      </c>
      <c r="O5142" s="17" t="n">
        <f aca="false">VLOOKUP(F5142,'[1]Goa Member''s Details Revised'!$C$2:$AO$7385,5,0)</f>
        <v>52000</v>
      </c>
      <c r="P5142" s="17" t="n">
        <f aca="false">VLOOKUP(F5142,'[1]Goa Member''s Details Revised'!$C$2:$AO$7385,6,0)</f>
        <v>31200</v>
      </c>
      <c r="Q5142" s="17" t="str">
        <f aca="false">VLOOKUP(F5142,'[1]Goa Member''s Details Revised'!$C$2:$AO$7385,8,0)</f>
        <v>Outstanding</v>
      </c>
      <c r="R5142" s="17" t="n">
        <f aca="false">+O5142-P5142</f>
        <v>20800</v>
      </c>
      <c r="S5142" s="15" t="e">
        <f aca="false">+#REF!-K5142</f>
        <v>#REF!</v>
      </c>
      <c r="T5142" s="17" t="n">
        <f aca="false">IF(Q5142="regular",((P5142-(P5142/99)*S5142)),(P5142-(P5142*20%)))</f>
        <v>24960</v>
      </c>
      <c r="U5142" s="17" t="e">
        <f aca="false">((P5142-(P5142/99)*S5142))</f>
        <v>#REF!</v>
      </c>
      <c r="V5142" s="17" t="n">
        <f aca="false">IF(Q5142="regular",0,(P5142-(O5142*20%)))</f>
        <v>20800</v>
      </c>
      <c r="W5142" s="17"/>
      <c r="X5142" s="15"/>
      <c r="Y5142" s="18" t="str">
        <f aca="false">VLOOKUP(F5142,'[1]Goa Member''s Details Revised'!$C$2:$AO$7385,12,0)</f>
        <v>last communication 94</v>
      </c>
    </row>
    <row r="5143" customFormat="false" ht="30" hidden="false" customHeight="false" outlineLevel="0" collapsed="false">
      <c r="B5143" s="14" t="n">
        <v>5142</v>
      </c>
      <c r="C5143" s="15"/>
      <c r="D5143" s="15" t="s">
        <v>14040</v>
      </c>
      <c r="E5143" s="15" t="s">
        <v>25</v>
      </c>
      <c r="F5143" s="15" t="n">
        <v>1000523</v>
      </c>
      <c r="G5143" s="15"/>
      <c r="H5143" s="16" t="str">
        <f aca="false">VLOOKUP(F5143,'[1]Goa Member''s Details Revised'!$C$2:$AO$7385,2,0)</f>
        <v>L. N. C</v>
      </c>
      <c r="I5143" s="15" t="n">
        <v>20</v>
      </c>
      <c r="J5143" s="15" t="s">
        <v>651</v>
      </c>
      <c r="K5143" s="15" t="n">
        <v>1994</v>
      </c>
      <c r="L5143" s="16" t="str">
        <f aca="false">VLOOKUP(F5143,'[1]Goa Member''s Details Revised'!$C$2:$AO$7385,9,0)</f>
        <v>Never</v>
      </c>
      <c r="M5143" s="15" t="s">
        <v>14041</v>
      </c>
      <c r="N5143" s="17" t="n">
        <f aca="false">VLOOKUP(F5143,'[1]Goa Member''s Details Revised'!$C$2:$AO$7385,5,0)</f>
        <v>32000</v>
      </c>
      <c r="O5143" s="17" t="n">
        <f aca="false">VLOOKUP(F5143,'[1]Goa Member''s Details Revised'!$C$2:$AO$7385,5,0)</f>
        <v>32000</v>
      </c>
      <c r="P5143" s="17" t="n">
        <f aca="false">VLOOKUP(F5143,'[1]Goa Member''s Details Revised'!$C$2:$AO$7385,6,0)</f>
        <v>32000</v>
      </c>
      <c r="Q5143" s="17" t="str">
        <f aca="false">VLOOKUP(F5143,'[1]Goa Member''s Details Revised'!$C$2:$AO$7385,8,0)</f>
        <v>I.R.M</v>
      </c>
      <c r="R5143" s="17" t="n">
        <f aca="false">+O5143-P5143</f>
        <v>0</v>
      </c>
      <c r="S5143" s="15" t="e">
        <f aca="false">+#REF!-K5143</f>
        <v>#REF!</v>
      </c>
      <c r="T5143" s="17" t="n">
        <f aca="false">IF(Q5143="regular",((P5143-(P5143/99)*S5143)),(P5143-(P5143*20%)))</f>
        <v>25600</v>
      </c>
      <c r="U5143" s="17" t="e">
        <f aca="false">((P5143-(P5143/99)*S5143))</f>
        <v>#REF!</v>
      </c>
      <c r="V5143" s="17" t="n">
        <f aca="false">IF(Q5143="regular",0,(P5143-(O5143*20%)))</f>
        <v>25600</v>
      </c>
      <c r="W5143" s="17"/>
      <c r="X5143" s="15"/>
      <c r="Y5143" s="18" t="str">
        <f aca="false">VLOOKUP(F5143,'[1]Goa Member''s Details Revised'!$C$2:$AO$7385,12,0)</f>
        <v>we send last reminder in 2012.then we did not receive any reply.</v>
      </c>
    </row>
    <row r="5144" customFormat="false" ht="30" hidden="false" customHeight="false" outlineLevel="0" collapsed="false">
      <c r="B5144" s="14" t="n">
        <v>5143</v>
      </c>
      <c r="C5144" s="15"/>
      <c r="D5144" s="15" t="s">
        <v>14042</v>
      </c>
      <c r="E5144" s="15" t="s">
        <v>25</v>
      </c>
      <c r="F5144" s="15" t="n">
        <v>1000524</v>
      </c>
      <c r="G5144" s="15"/>
      <c r="H5144" s="16" t="str">
        <f aca="false">VLOOKUP(F5144,'[1]Goa Member''s Details Revised'!$C$2:$AO$7385,2,0)</f>
        <v>L. N. C</v>
      </c>
      <c r="I5144" s="15" t="n">
        <v>16</v>
      </c>
      <c r="J5144" s="15" t="s">
        <v>651</v>
      </c>
      <c r="K5144" s="15" t="n">
        <v>1994</v>
      </c>
      <c r="L5144" s="16" t="str">
        <f aca="false">VLOOKUP(F5144,'[1]Goa Member''s Details Revised'!$C$2:$AO$7385,9,0)</f>
        <v>Never</v>
      </c>
      <c r="M5144" s="15" t="s">
        <v>14043</v>
      </c>
      <c r="N5144" s="17" t="n">
        <f aca="false">VLOOKUP(F5144,'[1]Goa Member''s Details Revised'!$C$2:$AO$7385,5,0)</f>
        <v>22000</v>
      </c>
      <c r="O5144" s="17" t="n">
        <f aca="false">VLOOKUP(F5144,'[1]Goa Member''s Details Revised'!$C$2:$AO$7385,5,0)</f>
        <v>22000</v>
      </c>
      <c r="P5144" s="17" t="n">
        <f aca="false">VLOOKUP(F5144,'[1]Goa Member''s Details Revised'!$C$2:$AO$7385,6,0)</f>
        <v>22000</v>
      </c>
      <c r="Q5144" s="17" t="str">
        <f aca="false">VLOOKUP(F5144,'[1]Goa Member''s Details Revised'!$C$2:$AO$7385,8,0)</f>
        <v>I.R.M</v>
      </c>
      <c r="R5144" s="17" t="n">
        <f aca="false">+O5144-P5144</f>
        <v>0</v>
      </c>
      <c r="S5144" s="15" t="e">
        <f aca="false">+#REF!-K5144</f>
        <v>#REF!</v>
      </c>
      <c r="T5144" s="17" t="n">
        <f aca="false">IF(Q5144="regular",((P5144-(P5144/99)*S5144)),(P5144-(P5144*20%)))</f>
        <v>17600</v>
      </c>
      <c r="U5144" s="17" t="e">
        <f aca="false">((P5144-(P5144/99)*S5144))</f>
        <v>#REF!</v>
      </c>
      <c r="V5144" s="17" t="n">
        <f aca="false">IF(Q5144="regular",0,(P5144-(O5144*20%)))</f>
        <v>17600</v>
      </c>
      <c r="W5144" s="17"/>
      <c r="X5144" s="15"/>
      <c r="Y5144" s="18" t="str">
        <f aca="false">VLOOKUP(F5144,'[1]Goa Member''s Details Revised'!$C$2:$AO$7385,12,0)</f>
        <v>we send last reminder in 2012.then we did not receive any reply.</v>
      </c>
    </row>
    <row r="5145" customFormat="false" ht="15" hidden="false" customHeight="false" outlineLevel="0" collapsed="false">
      <c r="B5145" s="14" t="n">
        <v>5144</v>
      </c>
      <c r="C5145" s="15"/>
      <c r="D5145" s="15" t="s">
        <v>14044</v>
      </c>
      <c r="E5145" s="15" t="s">
        <v>25</v>
      </c>
      <c r="F5145" s="15" t="n">
        <v>1000525</v>
      </c>
      <c r="G5145" s="15"/>
      <c r="H5145" s="16" t="str">
        <f aca="false">VLOOKUP(F5145,'[1]Goa Member''s Details Revised'!$C$2:$AO$7385,2,0)</f>
        <v>L. N. C</v>
      </c>
      <c r="I5145" s="15" t="n">
        <v>7</v>
      </c>
      <c r="J5145" s="15" t="s">
        <v>651</v>
      </c>
      <c r="K5145" s="15" t="n">
        <v>1994</v>
      </c>
      <c r="L5145" s="16" t="str">
        <f aca="false">VLOOKUP(F5145,'[1]Goa Member''s Details Revised'!$C$2:$AO$7385,9,0)</f>
        <v>Never</v>
      </c>
      <c r="M5145" s="15" t="s">
        <v>14045</v>
      </c>
      <c r="N5145" s="17" t="n">
        <f aca="false">VLOOKUP(F5145,'[1]Goa Member''s Details Revised'!$C$2:$AO$7385,5,0)</f>
        <v>22000</v>
      </c>
      <c r="O5145" s="17" t="n">
        <f aca="false">VLOOKUP(F5145,'[1]Goa Member''s Details Revised'!$C$2:$AO$7385,5,0)</f>
        <v>22000</v>
      </c>
      <c r="P5145" s="17" t="n">
        <f aca="false">VLOOKUP(F5145,'[1]Goa Member''s Details Revised'!$C$2:$AO$7385,6,0)</f>
        <v>19800</v>
      </c>
      <c r="Q5145" s="17" t="str">
        <f aca="false">VLOOKUP(F5145,'[1]Goa Member''s Details Revised'!$C$2:$AO$7385,8,0)</f>
        <v>Outstanding</v>
      </c>
      <c r="R5145" s="17" t="n">
        <f aca="false">+O5145-P5145</f>
        <v>2200</v>
      </c>
      <c r="S5145" s="15" t="e">
        <f aca="false">+#REF!-K5145</f>
        <v>#REF!</v>
      </c>
      <c r="T5145" s="17" t="n">
        <f aca="false">IF(Q5145="regular",((P5145-(P5145/99)*S5145)),(P5145-(P5145*20%)))</f>
        <v>15840</v>
      </c>
      <c r="U5145" s="17" t="e">
        <f aca="false">((P5145-(P5145/99)*S5145))</f>
        <v>#REF!</v>
      </c>
      <c r="V5145" s="17" t="n">
        <f aca="false">IF(Q5145="regular",0,(P5145-(O5145*20%)))</f>
        <v>15400</v>
      </c>
      <c r="W5145" s="17"/>
      <c r="X5145" s="15"/>
      <c r="Y5145" s="18" t="str">
        <f aca="false">VLOOKUP(F5145,'[1]Goa Member''s Details Revised'!$C$2:$AO$7385,12,0)</f>
        <v>As POD last communication 07(Outstanding Rs. 2200/-)</v>
      </c>
    </row>
    <row r="5146" customFormat="false" ht="30" hidden="false" customHeight="false" outlineLevel="0" collapsed="false">
      <c r="B5146" s="14" t="n">
        <v>5145</v>
      </c>
      <c r="C5146" s="15"/>
      <c r="D5146" s="15" t="s">
        <v>14046</v>
      </c>
      <c r="E5146" s="15" t="s">
        <v>25</v>
      </c>
      <c r="F5146" s="15" t="n">
        <v>1000526</v>
      </c>
      <c r="G5146" s="15"/>
      <c r="H5146" s="16" t="str">
        <f aca="false">VLOOKUP(F5146,'[1]Goa Member''s Details Revised'!$C$2:$AO$7385,2,0)</f>
        <v>L. N. C</v>
      </c>
      <c r="I5146" s="15" t="n">
        <v>16</v>
      </c>
      <c r="J5146" s="15" t="s">
        <v>651</v>
      </c>
      <c r="K5146" s="15" t="n">
        <v>1994</v>
      </c>
      <c r="L5146" s="16" t="str">
        <f aca="false">VLOOKUP(F5146,'[1]Goa Member''s Details Revised'!$C$2:$AO$7385,9,0)</f>
        <v>Never</v>
      </c>
      <c r="M5146" s="15" t="s">
        <v>14047</v>
      </c>
      <c r="N5146" s="17" t="n">
        <f aca="false">VLOOKUP(F5146,'[1]Goa Member''s Details Revised'!$C$2:$AO$7385,5,0)</f>
        <v>65000</v>
      </c>
      <c r="O5146" s="17" t="n">
        <f aca="false">VLOOKUP(F5146,'[1]Goa Member''s Details Revised'!$C$2:$AO$7385,5,0)</f>
        <v>65000</v>
      </c>
      <c r="P5146" s="17" t="n">
        <f aca="false">VLOOKUP(F5146,'[1]Goa Member''s Details Revised'!$C$2:$AO$7385,6,0)</f>
        <v>65000</v>
      </c>
      <c r="Q5146" s="17" t="str">
        <f aca="false">VLOOKUP(F5146,'[1]Goa Member''s Details Revised'!$C$2:$AO$7385,8,0)</f>
        <v>I.R.M</v>
      </c>
      <c r="R5146" s="17" t="n">
        <f aca="false">+O5146-P5146</f>
        <v>0</v>
      </c>
      <c r="S5146" s="15" t="e">
        <f aca="false">+#REF!-K5146</f>
        <v>#REF!</v>
      </c>
      <c r="T5146" s="17" t="n">
        <f aca="false">IF(Q5146="regular",((P5146-(P5146/99)*S5146)),(P5146-(P5146*20%)))</f>
        <v>52000</v>
      </c>
      <c r="U5146" s="17" t="e">
        <f aca="false">((P5146-(P5146/99)*S5146))</f>
        <v>#REF!</v>
      </c>
      <c r="V5146" s="17" t="n">
        <f aca="false">IF(Q5146="regular",0,(P5146-(O5146*20%)))</f>
        <v>52000</v>
      </c>
      <c r="W5146" s="17"/>
      <c r="X5146" s="15"/>
      <c r="Y5146" s="18" t="str">
        <f aca="false">VLOOKUP(F5146,'[1]Goa Member''s Details Revised'!$C$2:$AO$7385,12,0)</f>
        <v>we send last reminder in 2012.then we did not receive any reply.</v>
      </c>
    </row>
    <row r="5147" customFormat="false" ht="30" hidden="false" customHeight="false" outlineLevel="0" collapsed="false">
      <c r="B5147" s="14" t="n">
        <v>5146</v>
      </c>
      <c r="C5147" s="15"/>
      <c r="D5147" s="15" t="s">
        <v>14048</v>
      </c>
      <c r="E5147" s="15" t="s">
        <v>25</v>
      </c>
      <c r="F5147" s="15" t="n">
        <v>1000530</v>
      </c>
      <c r="G5147" s="15"/>
      <c r="H5147" s="16" t="str">
        <f aca="false">VLOOKUP(F5147,'[1]Goa Member''s Details Revised'!$C$2:$AO$7385,2,0)</f>
        <v>L. N. C</v>
      </c>
      <c r="I5147" s="15" t="n">
        <v>2</v>
      </c>
      <c r="J5147" s="15" t="s">
        <v>651</v>
      </c>
      <c r="K5147" s="15" t="n">
        <v>1994</v>
      </c>
      <c r="L5147" s="16" t="str">
        <f aca="false">VLOOKUP(F5147,'[1]Goa Member''s Details Revised'!$C$2:$AO$7385,9,0)</f>
        <v>Never</v>
      </c>
      <c r="M5147" s="15" t="s">
        <v>14049</v>
      </c>
      <c r="N5147" s="17" t="n">
        <f aca="false">VLOOKUP(F5147,'[1]Goa Member''s Details Revised'!$C$2:$AO$7385,5,0)</f>
        <v>22000</v>
      </c>
      <c r="O5147" s="17" t="n">
        <f aca="false">VLOOKUP(F5147,'[1]Goa Member''s Details Revised'!$C$2:$AO$7385,5,0)</f>
        <v>22000</v>
      </c>
      <c r="P5147" s="17" t="n">
        <f aca="false">VLOOKUP(F5147,'[1]Goa Member''s Details Revised'!$C$2:$AO$7385,6,0)</f>
        <v>22000</v>
      </c>
      <c r="Q5147" s="17" t="str">
        <f aca="false">VLOOKUP(F5147,'[1]Goa Member''s Details Revised'!$C$2:$AO$7385,8,0)</f>
        <v>I.R.M</v>
      </c>
      <c r="R5147" s="17" t="n">
        <f aca="false">+O5147-P5147</f>
        <v>0</v>
      </c>
      <c r="S5147" s="15" t="e">
        <f aca="false">+#REF!-K5147</f>
        <v>#REF!</v>
      </c>
      <c r="T5147" s="17" t="n">
        <f aca="false">IF(Q5147="regular",((P5147-(P5147/99)*S5147)),(P5147-(P5147*20%)))</f>
        <v>17600</v>
      </c>
      <c r="U5147" s="17" t="e">
        <f aca="false">((P5147-(P5147/99)*S5147))</f>
        <v>#REF!</v>
      </c>
      <c r="V5147" s="17" t="n">
        <f aca="false">IF(Q5147="regular",0,(P5147-(O5147*20%)))</f>
        <v>17600</v>
      </c>
      <c r="W5147" s="17"/>
      <c r="X5147" s="15"/>
      <c r="Y5147" s="18" t="str">
        <f aca="false">VLOOKUP(F5147,'[1]Goa Member''s Details Revised'!$C$2:$AO$7385,12,0)</f>
        <v>we send last reminder in 2012.then we did not receive any reply.</v>
      </c>
    </row>
    <row r="5148" customFormat="false" ht="15" hidden="false" customHeight="false" outlineLevel="0" collapsed="false">
      <c r="B5148" s="14" t="n">
        <v>5147</v>
      </c>
      <c r="C5148" s="15"/>
      <c r="D5148" s="15" t="s">
        <v>14050</v>
      </c>
      <c r="E5148" s="15" t="s">
        <v>25</v>
      </c>
      <c r="F5148" s="15" t="n">
        <v>1000534</v>
      </c>
      <c r="G5148" s="15"/>
      <c r="H5148" s="16" t="str">
        <f aca="false">VLOOKUP(F5148,'[1]Goa Member''s Details Revised'!$C$2:$AO$7385,2,0)</f>
        <v>L. N. C</v>
      </c>
      <c r="I5148" s="15" t="n">
        <v>22</v>
      </c>
      <c r="J5148" s="15" t="s">
        <v>651</v>
      </c>
      <c r="K5148" s="15" t="n">
        <v>1994</v>
      </c>
      <c r="L5148" s="16" t="str">
        <f aca="false">VLOOKUP(F5148,'[1]Goa Member''s Details Revised'!$C$2:$AO$7385,9,0)</f>
        <v>Never</v>
      </c>
      <c r="M5148" s="15" t="s">
        <v>14051</v>
      </c>
      <c r="N5148" s="17" t="n">
        <f aca="false">VLOOKUP(F5148,'[1]Goa Member''s Details Revised'!$C$2:$AO$7385,5,0)</f>
        <v>39900</v>
      </c>
      <c r="O5148" s="17" t="n">
        <f aca="false">VLOOKUP(F5148,'[1]Goa Member''s Details Revised'!$C$2:$AO$7385,5,0)</f>
        <v>39900</v>
      </c>
      <c r="P5148" s="17" t="n">
        <f aca="false">VLOOKUP(F5148,'[1]Goa Member''s Details Revised'!$C$2:$AO$7385,6,0)</f>
        <v>39900</v>
      </c>
      <c r="Q5148" s="17" t="str">
        <f aca="false">VLOOKUP(F5148,'[1]Goa Member''s Details Revised'!$C$2:$AO$7385,8,0)</f>
        <v>cancelled</v>
      </c>
      <c r="R5148" s="17" t="n">
        <f aca="false">+O5148-P5148</f>
        <v>0</v>
      </c>
      <c r="S5148" s="15" t="e">
        <f aca="false">+#REF!-K5148</f>
        <v>#REF!</v>
      </c>
      <c r="T5148" s="17" t="n">
        <f aca="false">IF(Q5148="regular",((P5148-(P5148/99)*S5148)),(P5148-(P5148*20%)))</f>
        <v>31920</v>
      </c>
      <c r="U5148" s="17" t="e">
        <f aca="false">((P5148-(P5148/99)*S5148))</f>
        <v>#REF!</v>
      </c>
      <c r="V5148" s="17" t="n">
        <f aca="false">IF(Q5148="regular",0,(P5148-(O5148*20%)))</f>
        <v>31920</v>
      </c>
      <c r="W5148" s="17"/>
      <c r="X5148" s="15"/>
      <c r="Y5148" s="18" t="str">
        <f aca="false">VLOOKUP(F5148,'[1]Goa Member''s Details Revised'!$C$2:$AO$7385,12,0)</f>
        <v>cancelled </v>
      </c>
    </row>
    <row r="5149" customFormat="false" ht="15" hidden="false" customHeight="false" outlineLevel="0" collapsed="false">
      <c r="B5149" s="14" t="n">
        <v>5148</v>
      </c>
      <c r="C5149" s="15"/>
      <c r="D5149" s="15" t="s">
        <v>14052</v>
      </c>
      <c r="E5149" s="15" t="s">
        <v>25</v>
      </c>
      <c r="F5149" s="15" t="n">
        <v>1000536</v>
      </c>
      <c r="G5149" s="15"/>
      <c r="H5149" s="16" t="str">
        <f aca="false">VLOOKUP(F5149,'[1]Goa Member''s Details Revised'!$C$2:$AO$7385,2,0)</f>
        <v>L. N. C</v>
      </c>
      <c r="I5149" s="15" t="n">
        <v>22</v>
      </c>
      <c r="J5149" s="15" t="s">
        <v>651</v>
      </c>
      <c r="K5149" s="15" t="n">
        <v>1994</v>
      </c>
      <c r="L5149" s="16" t="str">
        <f aca="false">VLOOKUP(F5149,'[1]Goa Member''s Details Revised'!$C$2:$AO$7385,9,0)</f>
        <v>Never</v>
      </c>
      <c r="M5149" s="21" t="s">
        <v>14053</v>
      </c>
      <c r="N5149" s="17" t="n">
        <f aca="false">VLOOKUP(F5149,'[1]Goa Member''s Details Revised'!$C$2:$AO$7385,5,0)</f>
        <v>39900</v>
      </c>
      <c r="O5149" s="17" t="n">
        <f aca="false">VLOOKUP(F5149,'[1]Goa Member''s Details Revised'!$C$2:$AO$7385,5,0)</f>
        <v>39900</v>
      </c>
      <c r="P5149" s="17" t="n">
        <f aca="false">VLOOKUP(F5149,'[1]Goa Member''s Details Revised'!$C$2:$AO$7385,6,0)</f>
        <v>39900</v>
      </c>
      <c r="Q5149" s="17" t="str">
        <f aca="false">VLOOKUP(F5149,'[1]Goa Member''s Details Revised'!$C$2:$AO$7385,8,0)</f>
        <v>Cancelled</v>
      </c>
      <c r="R5149" s="17" t="n">
        <f aca="false">+O5149-P5149</f>
        <v>0</v>
      </c>
      <c r="S5149" s="15" t="e">
        <f aca="false">+#REF!-K5149</f>
        <v>#REF!</v>
      </c>
      <c r="T5149" s="17" t="n">
        <f aca="false">IF(Q5149="regular",((P5149-(P5149/99)*S5149)),(P5149-(P5149*20%)))</f>
        <v>31920</v>
      </c>
      <c r="U5149" s="17" t="e">
        <f aca="false">((P5149-(P5149/99)*S5149))</f>
        <v>#REF!</v>
      </c>
      <c r="V5149" s="17" t="n">
        <f aca="false">IF(Q5149="regular",0,(P5149-(O5149*20%)))</f>
        <v>31920</v>
      </c>
      <c r="W5149" s="17"/>
      <c r="X5149" s="15"/>
      <c r="Y5149" s="18" t="str">
        <f aca="false">VLOOKUP(F5149,'[1]Goa Member''s Details Revised'!$C$2:$AO$7385,12,0)</f>
        <v>cancelled on 23/10/2022</v>
      </c>
    </row>
    <row r="5150" customFormat="false" ht="30" hidden="false" customHeight="false" outlineLevel="0" collapsed="false">
      <c r="B5150" s="14" t="n">
        <v>5149</v>
      </c>
      <c r="C5150" s="15"/>
      <c r="D5150" s="15" t="s">
        <v>14054</v>
      </c>
      <c r="E5150" s="15" t="s">
        <v>25</v>
      </c>
      <c r="F5150" s="15" t="n">
        <v>1000550</v>
      </c>
      <c r="G5150" s="15"/>
      <c r="H5150" s="16" t="str">
        <f aca="false">VLOOKUP(F5150,'[1]Goa Member''s Details Revised'!$C$2:$AO$7385,2,0)</f>
        <v>L. N. C</v>
      </c>
      <c r="I5150" s="15" t="n">
        <v>25</v>
      </c>
      <c r="J5150" s="15" t="s">
        <v>651</v>
      </c>
      <c r="K5150" s="15" t="n">
        <v>1994</v>
      </c>
      <c r="L5150" s="16" t="str">
        <f aca="false">VLOOKUP(F5150,'[1]Goa Member''s Details Revised'!$C$2:$AO$7385,9,0)</f>
        <v>Never</v>
      </c>
      <c r="M5150" s="15" t="s">
        <v>14055</v>
      </c>
      <c r="N5150" s="17" t="n">
        <f aca="false">VLOOKUP(F5150,'[1]Goa Member''s Details Revised'!$C$2:$AO$7385,5,0)</f>
        <v>22000</v>
      </c>
      <c r="O5150" s="17" t="n">
        <f aca="false">VLOOKUP(F5150,'[1]Goa Member''s Details Revised'!$C$2:$AO$7385,5,0)</f>
        <v>22000</v>
      </c>
      <c r="P5150" s="17" t="n">
        <f aca="false">VLOOKUP(F5150,'[1]Goa Member''s Details Revised'!$C$2:$AO$7385,6,0)</f>
        <v>22000</v>
      </c>
      <c r="Q5150" s="17" t="str">
        <f aca="false">VLOOKUP(F5150,'[1]Goa Member''s Details Revised'!$C$2:$AO$7385,8,0)</f>
        <v>I.R.M</v>
      </c>
      <c r="R5150" s="17" t="n">
        <f aca="false">+O5150-P5150</f>
        <v>0</v>
      </c>
      <c r="S5150" s="15" t="e">
        <f aca="false">+#REF!-K5150</f>
        <v>#REF!</v>
      </c>
      <c r="T5150" s="17" t="n">
        <f aca="false">IF(Q5150="regular",((P5150-(P5150/99)*S5150)),(P5150-(P5150*20%)))</f>
        <v>17600</v>
      </c>
      <c r="U5150" s="17" t="e">
        <f aca="false">((P5150-(P5150/99)*S5150))</f>
        <v>#REF!</v>
      </c>
      <c r="V5150" s="17" t="n">
        <f aca="false">IF(Q5150="regular",0,(P5150-(O5150*20%)))</f>
        <v>17600</v>
      </c>
      <c r="W5150" s="17"/>
      <c r="X5150" s="15"/>
      <c r="Y5150" s="18" t="str">
        <f aca="false">VLOOKUP(F5150,'[1]Goa Member''s Details Revised'!$C$2:$AO$7385,12,0)</f>
        <v>we send last reminder in 2012.then we did not receive any reply.</v>
      </c>
    </row>
    <row r="5151" customFormat="false" ht="30" hidden="false" customHeight="false" outlineLevel="0" collapsed="false">
      <c r="B5151" s="14" t="n">
        <v>5150</v>
      </c>
      <c r="C5151" s="15"/>
      <c r="D5151" s="15" t="s">
        <v>14056</v>
      </c>
      <c r="E5151" s="15" t="s">
        <v>25</v>
      </c>
      <c r="F5151" s="15" t="n">
        <v>1000551</v>
      </c>
      <c r="G5151" s="15"/>
      <c r="H5151" s="16" t="str">
        <f aca="false">VLOOKUP(F5151,'[1]Goa Member''s Details Revised'!$C$2:$AO$7385,2,0)</f>
        <v>L. N. C</v>
      </c>
      <c r="I5151" s="15" t="n">
        <v>19</v>
      </c>
      <c r="J5151" s="15" t="s">
        <v>651</v>
      </c>
      <c r="K5151" s="15" t="n">
        <v>1994</v>
      </c>
      <c r="L5151" s="16" t="str">
        <f aca="false">VLOOKUP(F5151,'[1]Goa Member''s Details Revised'!$C$2:$AO$7385,9,0)</f>
        <v>Never</v>
      </c>
      <c r="M5151" s="15" t="s">
        <v>14057</v>
      </c>
      <c r="N5151" s="17" t="n">
        <f aca="false">VLOOKUP(F5151,'[1]Goa Member''s Details Revised'!$C$2:$AO$7385,5,0)</f>
        <v>22000</v>
      </c>
      <c r="O5151" s="17" t="n">
        <f aca="false">VLOOKUP(F5151,'[1]Goa Member''s Details Revised'!$C$2:$AO$7385,5,0)</f>
        <v>22000</v>
      </c>
      <c r="P5151" s="17" t="n">
        <f aca="false">VLOOKUP(F5151,'[1]Goa Member''s Details Revised'!$C$2:$AO$7385,6,0)</f>
        <v>22000</v>
      </c>
      <c r="Q5151" s="17" t="str">
        <f aca="false">VLOOKUP(F5151,'[1]Goa Member''s Details Revised'!$C$2:$AO$7385,8,0)</f>
        <v>I.R.M</v>
      </c>
      <c r="R5151" s="17" t="n">
        <f aca="false">+O5151-P5151</f>
        <v>0</v>
      </c>
      <c r="S5151" s="15" t="e">
        <f aca="false">+#REF!-K5151</f>
        <v>#REF!</v>
      </c>
      <c r="T5151" s="17" t="n">
        <f aca="false">IF(Q5151="regular",((P5151-(P5151/99)*S5151)),(P5151-(P5151*20%)))</f>
        <v>17600</v>
      </c>
      <c r="U5151" s="17" t="e">
        <f aca="false">((P5151-(P5151/99)*S5151))</f>
        <v>#REF!</v>
      </c>
      <c r="V5151" s="17" t="n">
        <f aca="false">IF(Q5151="regular",0,(P5151-(O5151*20%)))</f>
        <v>17600</v>
      </c>
      <c r="W5151" s="17"/>
      <c r="X5151" s="15"/>
      <c r="Y5151" s="18" t="str">
        <f aca="false">VLOOKUP(F5151,'[1]Goa Member''s Details Revised'!$C$2:$AO$7385,12,0)</f>
        <v>we send last reminder in 2012.then we did not receive any reply.</v>
      </c>
    </row>
    <row r="5152" customFormat="false" ht="30" hidden="false" customHeight="false" outlineLevel="0" collapsed="false">
      <c r="B5152" s="14" t="n">
        <v>5151</v>
      </c>
      <c r="C5152" s="15"/>
      <c r="D5152" s="15" t="s">
        <v>14058</v>
      </c>
      <c r="E5152" s="15" t="s">
        <v>25</v>
      </c>
      <c r="F5152" s="15" t="n">
        <v>1000552</v>
      </c>
      <c r="G5152" s="15"/>
      <c r="H5152" s="16" t="str">
        <f aca="false">VLOOKUP(F5152,'[1]Goa Member''s Details Revised'!$C$2:$AO$7385,2,0)</f>
        <v>L. N. C</v>
      </c>
      <c r="I5152" s="15" t="n">
        <v>26</v>
      </c>
      <c r="J5152" s="15" t="s">
        <v>651</v>
      </c>
      <c r="K5152" s="15" t="n">
        <v>1994</v>
      </c>
      <c r="L5152" s="16" t="str">
        <f aca="false">VLOOKUP(F5152,'[1]Goa Member''s Details Revised'!$C$2:$AO$7385,9,0)</f>
        <v>Never</v>
      </c>
      <c r="M5152" s="15" t="s">
        <v>14059</v>
      </c>
      <c r="N5152" s="17" t="n">
        <f aca="false">VLOOKUP(F5152,'[1]Goa Member''s Details Revised'!$C$2:$AO$7385,5,0)</f>
        <v>22000</v>
      </c>
      <c r="O5152" s="17" t="n">
        <f aca="false">VLOOKUP(F5152,'[1]Goa Member''s Details Revised'!$C$2:$AO$7385,5,0)</f>
        <v>22000</v>
      </c>
      <c r="P5152" s="17" t="n">
        <f aca="false">VLOOKUP(F5152,'[1]Goa Member''s Details Revised'!$C$2:$AO$7385,6,0)</f>
        <v>22000</v>
      </c>
      <c r="Q5152" s="17" t="str">
        <f aca="false">VLOOKUP(F5152,'[1]Goa Member''s Details Revised'!$C$2:$AO$7385,8,0)</f>
        <v>I.R.M</v>
      </c>
      <c r="R5152" s="17" t="n">
        <f aca="false">+O5152-P5152</f>
        <v>0</v>
      </c>
      <c r="S5152" s="15" t="e">
        <f aca="false">+#REF!-K5152</f>
        <v>#REF!</v>
      </c>
      <c r="T5152" s="17" t="n">
        <f aca="false">IF(Q5152="regular",((P5152-(P5152/99)*S5152)),(P5152-(P5152*20%)))</f>
        <v>17600</v>
      </c>
      <c r="U5152" s="17" t="e">
        <f aca="false">((P5152-(P5152/99)*S5152))</f>
        <v>#REF!</v>
      </c>
      <c r="V5152" s="17" t="n">
        <f aca="false">IF(Q5152="regular",0,(P5152-(O5152*20%)))</f>
        <v>17600</v>
      </c>
      <c r="W5152" s="17"/>
      <c r="X5152" s="15"/>
      <c r="Y5152" s="18" t="str">
        <f aca="false">VLOOKUP(F5152,'[1]Goa Member''s Details Revised'!$C$2:$AO$7385,12,0)</f>
        <v>we send last reminder in 2012.then we did not receive any reply.</v>
      </c>
    </row>
    <row r="5153" customFormat="false" ht="15" hidden="false" customHeight="false" outlineLevel="0" collapsed="false">
      <c r="B5153" s="14" t="n">
        <v>5152</v>
      </c>
      <c r="C5153" s="15"/>
      <c r="D5153" s="15" t="s">
        <v>14060</v>
      </c>
      <c r="E5153" s="15" t="s">
        <v>25</v>
      </c>
      <c r="F5153" s="15" t="n">
        <v>1000553</v>
      </c>
      <c r="G5153" s="15"/>
      <c r="H5153" s="16" t="str">
        <f aca="false">VLOOKUP(F5153,'[1]Goa Member''s Details Revised'!$C$2:$AO$7385,2,0)</f>
        <v>L. N. C</v>
      </c>
      <c r="I5153" s="15" t="n">
        <v>18</v>
      </c>
      <c r="J5153" s="15" t="s">
        <v>651</v>
      </c>
      <c r="K5153" s="15" t="n">
        <v>1994</v>
      </c>
      <c r="L5153" s="16" t="str">
        <f aca="false">VLOOKUP(F5153,'[1]Goa Member''s Details Revised'!$C$2:$AO$7385,9,0)</f>
        <v>Never</v>
      </c>
      <c r="M5153" s="15" t="s">
        <v>14061</v>
      </c>
      <c r="N5153" s="17" t="n">
        <f aca="false">VLOOKUP(F5153,'[1]Goa Member''s Details Revised'!$C$2:$AO$7385,5,0)</f>
        <v>20900</v>
      </c>
      <c r="O5153" s="17" t="n">
        <f aca="false">VLOOKUP(F5153,'[1]Goa Member''s Details Revised'!$C$2:$AO$7385,5,0)</f>
        <v>20900</v>
      </c>
      <c r="P5153" s="17" t="n">
        <f aca="false">VLOOKUP(F5153,'[1]Goa Member''s Details Revised'!$C$2:$AO$7385,6,0)</f>
        <v>20900</v>
      </c>
      <c r="Q5153" s="17" t="str">
        <f aca="false">VLOOKUP(F5153,'[1]Goa Member''s Details Revised'!$C$2:$AO$7385,8,0)</f>
        <v>I.R.M</v>
      </c>
      <c r="R5153" s="17" t="n">
        <f aca="false">+O5153-P5153</f>
        <v>0</v>
      </c>
      <c r="S5153" s="15" t="e">
        <f aca="false">+#REF!-K5153</f>
        <v>#REF!</v>
      </c>
      <c r="T5153" s="17" t="n">
        <f aca="false">IF(Q5153="regular",((P5153-(P5153/99)*S5153)),(P5153-(P5153*20%)))</f>
        <v>16720</v>
      </c>
      <c r="U5153" s="17" t="e">
        <f aca="false">((P5153-(P5153/99)*S5153))</f>
        <v>#REF!</v>
      </c>
      <c r="V5153" s="17" t="n">
        <f aca="false">IF(Q5153="regular",0,(P5153-(O5153*20%)))</f>
        <v>16720</v>
      </c>
      <c r="W5153" s="17"/>
      <c r="X5153" s="15"/>
      <c r="Y5153" s="18" t="str">
        <f aca="false">VLOOKUP(F5153,'[1]Goa Member''s Details Revised'!$C$2:$AO$7385,12,0)</f>
        <v>last communication 94, only application form is in file</v>
      </c>
    </row>
    <row r="5154" customFormat="false" ht="15" hidden="false" customHeight="false" outlineLevel="0" collapsed="false">
      <c r="B5154" s="14" t="n">
        <v>5153</v>
      </c>
      <c r="C5154" s="15"/>
      <c r="D5154" s="15" t="s">
        <v>14062</v>
      </c>
      <c r="E5154" s="15" t="s">
        <v>25</v>
      </c>
      <c r="F5154" s="15" t="n">
        <v>1000557</v>
      </c>
      <c r="G5154" s="15"/>
      <c r="H5154" s="16" t="str">
        <f aca="false">VLOOKUP(F5154,'[1]Goa Member''s Details Revised'!$C$2:$AO$7385,2,0)</f>
        <v>L. N. C</v>
      </c>
      <c r="I5154" s="15" t="n">
        <v>27</v>
      </c>
      <c r="J5154" s="15" t="s">
        <v>651</v>
      </c>
      <c r="K5154" s="15" t="n">
        <v>1994</v>
      </c>
      <c r="L5154" s="16" t="n">
        <f aca="false">VLOOKUP(F5154,'[1]Goa Member''s Details Revised'!$C$2:$AO$7385,9,0)</f>
        <v>2017</v>
      </c>
      <c r="M5154" s="15" t="s">
        <v>14063</v>
      </c>
      <c r="N5154" s="17" t="n">
        <f aca="false">VLOOKUP(F5154,'[1]Goa Member''s Details Revised'!$C$2:$AO$7385,5,0)</f>
        <v>22000</v>
      </c>
      <c r="O5154" s="17" t="n">
        <f aca="false">VLOOKUP(F5154,'[1]Goa Member''s Details Revised'!$C$2:$AO$7385,5,0)</f>
        <v>22000</v>
      </c>
      <c r="P5154" s="17" t="n">
        <f aca="false">VLOOKUP(F5154,'[1]Goa Member''s Details Revised'!$C$2:$AO$7385,6,0)</f>
        <v>22000</v>
      </c>
      <c r="Q5154" s="17" t="str">
        <f aca="false">VLOOKUP(F5154,'[1]Goa Member''s Details Revised'!$C$2:$AO$7385,8,0)</f>
        <v>R.M</v>
      </c>
      <c r="R5154" s="17" t="n">
        <f aca="false">+O5154-P5154</f>
        <v>0</v>
      </c>
      <c r="S5154" s="15" t="e">
        <f aca="false">+#REF!-K5154</f>
        <v>#REF!</v>
      </c>
      <c r="T5154" s="17" t="n">
        <f aca="false">IF(Q5154="regular",((P5154-(P5154/99)*S5154)),(P5154-(P5154*20%)))</f>
        <v>17600</v>
      </c>
      <c r="U5154" s="17" t="e">
        <f aca="false">((P5154-(P5154/99)*S5154))</f>
        <v>#REF!</v>
      </c>
      <c r="V5154" s="17" t="n">
        <f aca="false">IF(Q5154="regular",0,(P5154-(O5154*20%)))</f>
        <v>17600</v>
      </c>
      <c r="W5154" s="17"/>
      <c r="X5154" s="15"/>
      <c r="Y5154" s="18" t="str">
        <f aca="false">VLOOKUP(F5154,'[1]Goa Member''s Details Revised'!$C$2:$AO$7385,12,0)</f>
        <v>last reminder send on 24/6/2022 </v>
      </c>
    </row>
    <row r="5155" customFormat="false" ht="15" hidden="false" customHeight="false" outlineLevel="0" collapsed="false">
      <c r="B5155" s="14" t="n">
        <v>5154</v>
      </c>
      <c r="C5155" s="15"/>
      <c r="D5155" s="15" t="s">
        <v>14064</v>
      </c>
      <c r="E5155" s="15" t="s">
        <v>25</v>
      </c>
      <c r="F5155" s="15" t="n">
        <v>1000562</v>
      </c>
      <c r="G5155" s="15"/>
      <c r="H5155" s="16" t="str">
        <f aca="false">VLOOKUP(F5155,'[1]Goa Member''s Details Revised'!$C$2:$AO$7385,2,0)</f>
        <v>L. N. C</v>
      </c>
      <c r="I5155" s="15" t="n">
        <v>10</v>
      </c>
      <c r="J5155" s="15" t="s">
        <v>651</v>
      </c>
      <c r="K5155" s="15" t="n">
        <v>1994</v>
      </c>
      <c r="L5155" s="16" t="str">
        <f aca="false">VLOOKUP(F5155,'[1]Goa Member''s Details Revised'!$C$2:$AO$7385,9,0)</f>
        <v>Never</v>
      </c>
      <c r="M5155" s="15" t="s">
        <v>14065</v>
      </c>
      <c r="N5155" s="17" t="n">
        <f aca="false">VLOOKUP(F5155,'[1]Goa Member''s Details Revised'!$C$2:$AO$7385,5,0)</f>
        <v>62000</v>
      </c>
      <c r="O5155" s="17" t="n">
        <f aca="false">VLOOKUP(F5155,'[1]Goa Member''s Details Revised'!$C$2:$AO$7385,5,0)</f>
        <v>62000</v>
      </c>
      <c r="P5155" s="17" t="n">
        <f aca="false">VLOOKUP(F5155,'[1]Goa Member''s Details Revised'!$C$2:$AO$7385,6,0)</f>
        <v>40000</v>
      </c>
      <c r="Q5155" s="17" t="str">
        <f aca="false">VLOOKUP(F5155,'[1]Goa Member''s Details Revised'!$C$2:$AO$7385,8,0)</f>
        <v>I.R.M</v>
      </c>
      <c r="R5155" s="17" t="n">
        <f aca="false">+O5155-P5155</f>
        <v>22000</v>
      </c>
      <c r="S5155" s="15" t="e">
        <f aca="false">+#REF!-K5155</f>
        <v>#REF!</v>
      </c>
      <c r="T5155" s="17" t="n">
        <f aca="false">IF(Q5155="regular",((P5155-(P5155/99)*S5155)),(P5155-(P5155*20%)))</f>
        <v>32000</v>
      </c>
      <c r="U5155" s="17" t="e">
        <f aca="false">((P5155-(P5155/99)*S5155))</f>
        <v>#REF!</v>
      </c>
      <c r="V5155" s="17" t="n">
        <f aca="false">IF(Q5155="regular",0,(P5155-(O5155*20%)))</f>
        <v>27600</v>
      </c>
      <c r="W5155" s="17"/>
      <c r="X5155" s="15"/>
      <c r="Y5155" s="18" t="str">
        <f aca="false">VLOOKUP(F5155,'[1]Goa Member''s Details Revised'!$C$2:$AO$7385,12,0)</f>
        <v>As POD last communication 2007</v>
      </c>
    </row>
    <row r="5156" customFormat="false" ht="15" hidden="false" customHeight="false" outlineLevel="0" collapsed="false">
      <c r="B5156" s="14" t="n">
        <v>5155</v>
      </c>
      <c r="C5156" s="15"/>
      <c r="D5156" s="15" t="s">
        <v>14066</v>
      </c>
      <c r="E5156" s="15" t="s">
        <v>25</v>
      </c>
      <c r="F5156" s="15" t="n">
        <v>1000563</v>
      </c>
      <c r="G5156" s="15"/>
      <c r="H5156" s="16" t="str">
        <f aca="false">VLOOKUP(F5156,'[1]Goa Member''s Details Revised'!$C$2:$AO$7385,2,0)</f>
        <v>L. N. C</v>
      </c>
      <c r="I5156" s="15" t="n">
        <v>31</v>
      </c>
      <c r="J5156" s="15" t="s">
        <v>651</v>
      </c>
      <c r="K5156" s="15" t="n">
        <v>1994</v>
      </c>
      <c r="L5156" s="16" t="n">
        <f aca="false">VLOOKUP(F5156,'[1]Goa Member''s Details Revised'!$C$2:$AO$7385,9,0)</f>
        <v>2013</v>
      </c>
      <c r="M5156" s="21" t="s">
        <v>14067</v>
      </c>
      <c r="N5156" s="17" t="n">
        <f aca="false">VLOOKUP(F5156,'[1]Goa Member''s Details Revised'!$C$2:$AO$7385,5,0)</f>
        <v>49400</v>
      </c>
      <c r="O5156" s="17" t="n">
        <f aca="false">VLOOKUP(F5156,'[1]Goa Member''s Details Revised'!$C$2:$AO$7385,5,0)</f>
        <v>49400</v>
      </c>
      <c r="P5156" s="17" t="n">
        <f aca="false">VLOOKUP(F5156,'[1]Goa Member''s Details Revised'!$C$2:$AO$7385,6,0)</f>
        <v>49400</v>
      </c>
      <c r="Q5156" s="17" t="str">
        <f aca="false">VLOOKUP(F5156,'[1]Goa Member''s Details Revised'!$C$2:$AO$7385,8,0)</f>
        <v>Cancelled</v>
      </c>
      <c r="R5156" s="17" t="n">
        <f aca="false">+O5156-P5156</f>
        <v>0</v>
      </c>
      <c r="S5156" s="15" t="e">
        <f aca="false">+#REF!-K5156</f>
        <v>#REF!</v>
      </c>
      <c r="T5156" s="17" t="n">
        <f aca="false">IF(Q5156="regular",((P5156-(P5156/99)*S5156)),(P5156-(P5156*20%)))</f>
        <v>39520</v>
      </c>
      <c r="U5156" s="17" t="e">
        <f aca="false">((P5156-(P5156/99)*S5156))</f>
        <v>#REF!</v>
      </c>
      <c r="V5156" s="17" t="n">
        <f aca="false">IF(Q5156="regular",0,(P5156-(O5156*20%)))</f>
        <v>39520</v>
      </c>
      <c r="W5156" s="17"/>
      <c r="X5156" s="15"/>
      <c r="Y5156" s="18" t="str">
        <f aca="false">VLOOKUP(F5156,'[1]Goa Member''s Details Revised'!$C$2:$AO$7385,12,0)</f>
        <v>cancelled on 24/8/2022</v>
      </c>
    </row>
    <row r="5157" customFormat="false" ht="15" hidden="false" customHeight="false" outlineLevel="0" collapsed="false">
      <c r="B5157" s="14" t="n">
        <v>5156</v>
      </c>
      <c r="C5157" s="15"/>
      <c r="D5157" s="15" t="s">
        <v>14068</v>
      </c>
      <c r="E5157" s="15" t="s">
        <v>25</v>
      </c>
      <c r="F5157" s="15" t="n">
        <v>1000564</v>
      </c>
      <c r="G5157" s="15"/>
      <c r="H5157" s="16" t="str">
        <f aca="false">VLOOKUP(F5157,'[1]Goa Member''s Details Revised'!$C$2:$AO$7385,2,0)</f>
        <v>L. N. C</v>
      </c>
      <c r="I5157" s="15" t="n">
        <v>31</v>
      </c>
      <c r="J5157" s="15" t="s">
        <v>651</v>
      </c>
      <c r="K5157" s="15" t="n">
        <v>1994</v>
      </c>
      <c r="L5157" s="16" t="n">
        <f aca="false">VLOOKUP(F5157,'[1]Goa Member''s Details Revised'!$C$2:$AO$7385,9,0)</f>
        <v>2013</v>
      </c>
      <c r="M5157" s="21" t="s">
        <v>14069</v>
      </c>
      <c r="N5157" s="17" t="n">
        <f aca="false">VLOOKUP(F5157,'[1]Goa Member''s Details Revised'!$C$2:$AO$7385,5,0)</f>
        <v>49400</v>
      </c>
      <c r="O5157" s="17" t="n">
        <f aca="false">VLOOKUP(F5157,'[1]Goa Member''s Details Revised'!$C$2:$AO$7385,5,0)</f>
        <v>49400</v>
      </c>
      <c r="P5157" s="17" t="n">
        <f aca="false">VLOOKUP(F5157,'[1]Goa Member''s Details Revised'!$C$2:$AO$7385,6,0)</f>
        <v>49400</v>
      </c>
      <c r="Q5157" s="17" t="str">
        <f aca="false">VLOOKUP(F5157,'[1]Goa Member''s Details Revised'!$C$2:$AO$7385,8,0)</f>
        <v>Cancelled</v>
      </c>
      <c r="R5157" s="17" t="n">
        <f aca="false">+O5157-P5157</f>
        <v>0</v>
      </c>
      <c r="S5157" s="15" t="e">
        <f aca="false">+#REF!-K5157</f>
        <v>#REF!</v>
      </c>
      <c r="T5157" s="17" t="n">
        <f aca="false">IF(Q5157="regular",((P5157-(P5157/99)*S5157)),(P5157-(P5157*20%)))</f>
        <v>39520</v>
      </c>
      <c r="U5157" s="17" t="e">
        <f aca="false">((P5157-(P5157/99)*S5157))</f>
        <v>#REF!</v>
      </c>
      <c r="V5157" s="17" t="n">
        <f aca="false">IF(Q5157="regular",0,(P5157-(O5157*20%)))</f>
        <v>39520</v>
      </c>
      <c r="W5157" s="17"/>
      <c r="X5157" s="15"/>
      <c r="Y5157" s="18" t="str">
        <f aca="false">VLOOKUP(F5157,'[1]Goa Member''s Details Revised'!$C$2:$AO$7385,12,0)</f>
        <v>cancelled on 18/6/2022</v>
      </c>
    </row>
    <row r="5158" customFormat="false" ht="30" hidden="false" customHeight="false" outlineLevel="0" collapsed="false">
      <c r="B5158" s="14" t="n">
        <v>5157</v>
      </c>
      <c r="C5158" s="15"/>
      <c r="D5158" s="15" t="s">
        <v>14070</v>
      </c>
      <c r="E5158" s="15" t="s">
        <v>25</v>
      </c>
      <c r="F5158" s="15" t="n">
        <v>1000569</v>
      </c>
      <c r="G5158" s="15"/>
      <c r="H5158" s="16" t="str">
        <f aca="false">VLOOKUP(F5158,'[1]Goa Member''s Details Revised'!$C$2:$AO$7385,2,0)</f>
        <v>L. N. C</v>
      </c>
      <c r="I5158" s="15" t="n">
        <v>16</v>
      </c>
      <c r="J5158" s="15" t="s">
        <v>1102</v>
      </c>
      <c r="K5158" s="15" t="n">
        <v>1994</v>
      </c>
      <c r="L5158" s="16" t="str">
        <f aca="false">VLOOKUP(F5158,'[1]Goa Member''s Details Revised'!$C$2:$AO$7385,9,0)</f>
        <v>Never</v>
      </c>
      <c r="M5158" s="15" t="s">
        <v>14071</v>
      </c>
      <c r="N5158" s="17" t="n">
        <f aca="false">VLOOKUP(F5158,'[1]Goa Member''s Details Revised'!$C$2:$AO$7385,5,0)</f>
        <v>22000</v>
      </c>
      <c r="O5158" s="17" t="n">
        <f aca="false">VLOOKUP(F5158,'[1]Goa Member''s Details Revised'!$C$2:$AO$7385,5,0)</f>
        <v>22000</v>
      </c>
      <c r="P5158" s="17" t="n">
        <f aca="false">VLOOKUP(F5158,'[1]Goa Member''s Details Revised'!$C$2:$AO$7385,6,0)</f>
        <v>22000</v>
      </c>
      <c r="Q5158" s="17" t="str">
        <f aca="false">VLOOKUP(F5158,'[1]Goa Member''s Details Revised'!$C$2:$AO$7385,8,0)</f>
        <v>I.R.M</v>
      </c>
      <c r="R5158" s="17" t="n">
        <f aca="false">+O5158-P5158</f>
        <v>0</v>
      </c>
      <c r="S5158" s="15" t="e">
        <f aca="false">+#REF!-K5158</f>
        <v>#REF!</v>
      </c>
      <c r="T5158" s="17" t="n">
        <f aca="false">IF(Q5158="regular",((P5158-(P5158/99)*S5158)),(P5158-(P5158*20%)))</f>
        <v>17600</v>
      </c>
      <c r="U5158" s="17" t="e">
        <f aca="false">((P5158-(P5158/99)*S5158))</f>
        <v>#REF!</v>
      </c>
      <c r="V5158" s="17" t="n">
        <f aca="false">IF(Q5158="regular",0,(P5158-(O5158*20%)))</f>
        <v>17600</v>
      </c>
      <c r="W5158" s="17"/>
      <c r="X5158" s="15"/>
      <c r="Y5158" s="18" t="str">
        <f aca="false">VLOOKUP(F5158,'[1]Goa Member''s Details Revised'!$C$2:$AO$7385,12,0)</f>
        <v>we send last reminder in 2012.then we did not receive any reply.</v>
      </c>
    </row>
    <row r="5159" customFormat="false" ht="15" hidden="false" customHeight="false" outlineLevel="0" collapsed="false">
      <c r="B5159" s="14" t="n">
        <v>5158</v>
      </c>
      <c r="C5159" s="15"/>
      <c r="D5159" s="15" t="s">
        <v>14072</v>
      </c>
      <c r="E5159" s="15" t="s">
        <v>25</v>
      </c>
      <c r="F5159" s="15" t="n">
        <v>1000570</v>
      </c>
      <c r="G5159" s="15"/>
      <c r="H5159" s="16" t="str">
        <f aca="false">VLOOKUP(F5159,'[1]Goa Member''s Details Revised'!$C$2:$AO$7385,2,0)</f>
        <v>L. N. C</v>
      </c>
      <c r="I5159" s="15" t="n">
        <v>1</v>
      </c>
      <c r="J5159" s="15" t="s">
        <v>1102</v>
      </c>
      <c r="K5159" s="15" t="n">
        <v>1994</v>
      </c>
      <c r="L5159" s="16" t="str">
        <f aca="false">VLOOKUP(F5159,'[1]Goa Member''s Details Revised'!$C$2:$AO$7385,9,0)</f>
        <v>Never</v>
      </c>
      <c r="M5159" s="15" t="s">
        <v>14073</v>
      </c>
      <c r="N5159" s="17" t="n">
        <f aca="false">VLOOKUP(F5159,'[1]Goa Member''s Details Revised'!$C$2:$AO$7385,5,0)</f>
        <v>40000</v>
      </c>
      <c r="O5159" s="17" t="n">
        <f aca="false">VLOOKUP(F5159,'[1]Goa Member''s Details Revised'!$C$2:$AO$7385,5,0)</f>
        <v>40000</v>
      </c>
      <c r="P5159" s="17" t="n">
        <f aca="false">VLOOKUP(F5159,'[1]Goa Member''s Details Revised'!$C$2:$AO$7385,6,0)</f>
        <v>40000</v>
      </c>
      <c r="Q5159" s="17" t="str">
        <f aca="false">VLOOKUP(F5159,'[1]Goa Member''s Details Revised'!$C$2:$AO$7385,8,0)</f>
        <v>I.R.M</v>
      </c>
      <c r="R5159" s="17" t="n">
        <f aca="false">+O5159-P5159</f>
        <v>0</v>
      </c>
      <c r="S5159" s="15" t="e">
        <f aca="false">+#REF!-K5159</f>
        <v>#REF!</v>
      </c>
      <c r="T5159" s="17" t="n">
        <f aca="false">IF(Q5159="regular",((P5159-(P5159/99)*S5159)),(P5159-(P5159*20%)))</f>
        <v>32000</v>
      </c>
      <c r="U5159" s="17" t="e">
        <f aca="false">((P5159-(P5159/99)*S5159))</f>
        <v>#REF!</v>
      </c>
      <c r="V5159" s="17" t="n">
        <f aca="false">IF(Q5159="regular",0,(P5159-(O5159*20%)))</f>
        <v>32000</v>
      </c>
      <c r="W5159" s="17"/>
      <c r="X5159" s="15"/>
      <c r="Y5159" s="18" t="str">
        <f aca="false">VLOOKUP(F5159,'[1]Goa Member''s Details Revised'!$C$2:$AO$7385,12,0)</f>
        <v>last communication 94, only application form is in file</v>
      </c>
    </row>
    <row r="5160" customFormat="false" ht="15" hidden="false" customHeight="false" outlineLevel="0" collapsed="false">
      <c r="B5160" s="14" t="n">
        <v>5159</v>
      </c>
      <c r="C5160" s="15"/>
      <c r="D5160" s="15" t="s">
        <v>14074</v>
      </c>
      <c r="E5160" s="15" t="s">
        <v>25</v>
      </c>
      <c r="F5160" s="15" t="n">
        <v>1000571</v>
      </c>
      <c r="G5160" s="15"/>
      <c r="H5160" s="16" t="str">
        <f aca="false">VLOOKUP(F5160,'[1]Goa Member''s Details Revised'!$C$2:$AO$7385,2,0)</f>
        <v>L. N. C</v>
      </c>
      <c r="I5160" s="15" t="n">
        <v>4</v>
      </c>
      <c r="J5160" s="15" t="s">
        <v>1102</v>
      </c>
      <c r="K5160" s="15" t="n">
        <v>1994</v>
      </c>
      <c r="L5160" s="16" t="str">
        <f aca="false">VLOOKUP(F5160,'[1]Goa Member''s Details Revised'!$C$2:$AO$7385,9,0)</f>
        <v>Never</v>
      </c>
      <c r="M5160" s="15" t="s">
        <v>14075</v>
      </c>
      <c r="N5160" s="17" t="n">
        <f aca="false">VLOOKUP(F5160,'[1]Goa Member''s Details Revised'!$C$2:$AO$7385,5,0)</f>
        <v>22000</v>
      </c>
      <c r="O5160" s="17" t="n">
        <f aca="false">VLOOKUP(F5160,'[1]Goa Member''s Details Revised'!$C$2:$AO$7385,5,0)</f>
        <v>22000</v>
      </c>
      <c r="P5160" s="17" t="n">
        <f aca="false">VLOOKUP(F5160,'[1]Goa Member''s Details Revised'!$C$2:$AO$7385,6,0)</f>
        <v>22000</v>
      </c>
      <c r="Q5160" s="17" t="str">
        <f aca="false">VLOOKUP(F5160,'[1]Goa Member''s Details Revised'!$C$2:$AO$7385,8,0)</f>
        <v>I.R.M</v>
      </c>
      <c r="R5160" s="17" t="n">
        <f aca="false">+O5160-P5160</f>
        <v>0</v>
      </c>
      <c r="S5160" s="15" t="e">
        <f aca="false">+#REF!-K5160</f>
        <v>#REF!</v>
      </c>
      <c r="T5160" s="17" t="n">
        <f aca="false">IF(Q5160="regular",((P5160-(P5160/99)*S5160)),(P5160-(P5160*20%)))</f>
        <v>17600</v>
      </c>
      <c r="U5160" s="17" t="e">
        <f aca="false">((P5160-(P5160/99)*S5160))</f>
        <v>#REF!</v>
      </c>
      <c r="V5160" s="17" t="n">
        <f aca="false">IF(Q5160="regular",0,(P5160-(O5160*20%)))</f>
        <v>17600</v>
      </c>
      <c r="W5160" s="17"/>
      <c r="X5160" s="15"/>
      <c r="Y5160" s="18" t="str">
        <f aca="false">VLOOKUP(F5160,'[1]Goa Member''s Details Revised'!$C$2:$AO$7385,12,0)</f>
        <v>last communication 00</v>
      </c>
    </row>
    <row r="5161" customFormat="false" ht="30" hidden="false" customHeight="false" outlineLevel="0" collapsed="false">
      <c r="B5161" s="14" t="n">
        <v>5160</v>
      </c>
      <c r="C5161" s="15"/>
      <c r="D5161" s="15" t="s">
        <v>14076</v>
      </c>
      <c r="E5161" s="15" t="s">
        <v>25</v>
      </c>
      <c r="F5161" s="15" t="n">
        <v>1000573</v>
      </c>
      <c r="G5161" s="15"/>
      <c r="H5161" s="16" t="str">
        <f aca="false">VLOOKUP(F5161,'[1]Goa Member''s Details Revised'!$C$2:$AO$7385,2,0)</f>
        <v>L. N. C</v>
      </c>
      <c r="I5161" s="15" t="n">
        <v>7</v>
      </c>
      <c r="J5161" s="15" t="s">
        <v>1102</v>
      </c>
      <c r="K5161" s="15" t="n">
        <v>1994</v>
      </c>
      <c r="L5161" s="16" t="str">
        <f aca="false">VLOOKUP(F5161,'[1]Goa Member''s Details Revised'!$C$2:$AO$7385,9,0)</f>
        <v>Never</v>
      </c>
      <c r="M5161" s="15" t="s">
        <v>14077</v>
      </c>
      <c r="N5161" s="17" t="n">
        <f aca="false">VLOOKUP(F5161,'[1]Goa Member''s Details Revised'!$C$2:$AO$7385,5,0)</f>
        <v>20900</v>
      </c>
      <c r="O5161" s="17" t="n">
        <f aca="false">VLOOKUP(F5161,'[1]Goa Member''s Details Revised'!$C$2:$AO$7385,5,0)</f>
        <v>20900</v>
      </c>
      <c r="P5161" s="17" t="n">
        <f aca="false">VLOOKUP(F5161,'[1]Goa Member''s Details Revised'!$C$2:$AO$7385,6,0)</f>
        <v>20900</v>
      </c>
      <c r="Q5161" s="17" t="str">
        <f aca="false">VLOOKUP(F5161,'[1]Goa Member''s Details Revised'!$C$2:$AO$7385,8,0)</f>
        <v>I.R.M</v>
      </c>
      <c r="R5161" s="17" t="n">
        <f aca="false">+O5161-P5161</f>
        <v>0</v>
      </c>
      <c r="S5161" s="15" t="e">
        <f aca="false">+#REF!-K5161</f>
        <v>#REF!</v>
      </c>
      <c r="T5161" s="17" t="n">
        <f aca="false">IF(Q5161="regular",((P5161-(P5161/99)*S5161)),(P5161-(P5161*20%)))</f>
        <v>16720</v>
      </c>
      <c r="U5161" s="17" t="e">
        <f aca="false">((P5161-(P5161/99)*S5161))</f>
        <v>#REF!</v>
      </c>
      <c r="V5161" s="17" t="n">
        <f aca="false">IF(Q5161="regular",0,(P5161-(O5161*20%)))</f>
        <v>16720</v>
      </c>
      <c r="W5161" s="17"/>
      <c r="X5161" s="15"/>
      <c r="Y5161" s="18" t="str">
        <f aca="false">VLOOKUP(F5161,'[1]Goa Member''s Details Revised'!$C$2:$AO$7385,12,0)</f>
        <v>we send last reminder in 2012.then we did not receive any reply.</v>
      </c>
    </row>
    <row r="5162" customFormat="false" ht="30" hidden="false" customHeight="false" outlineLevel="0" collapsed="false">
      <c r="B5162" s="14" t="n">
        <v>5161</v>
      </c>
      <c r="C5162" s="15"/>
      <c r="D5162" s="15" t="s">
        <v>14078</v>
      </c>
      <c r="E5162" s="15" t="s">
        <v>25</v>
      </c>
      <c r="F5162" s="15" t="n">
        <v>1000576</v>
      </c>
      <c r="G5162" s="15"/>
      <c r="H5162" s="16" t="str">
        <f aca="false">VLOOKUP(F5162,'[1]Goa Member''s Details Revised'!$C$2:$AO$7385,2,0)</f>
        <v>L. N. C</v>
      </c>
      <c r="I5162" s="15" t="n">
        <v>6</v>
      </c>
      <c r="J5162" s="15" t="s">
        <v>1102</v>
      </c>
      <c r="K5162" s="15" t="n">
        <v>1994</v>
      </c>
      <c r="L5162" s="16" t="str">
        <f aca="false">VLOOKUP(F5162,'[1]Goa Member''s Details Revised'!$C$2:$AO$7385,9,0)</f>
        <v>Never</v>
      </c>
      <c r="M5162" s="15" t="s">
        <v>14079</v>
      </c>
      <c r="N5162" s="17" t="n">
        <f aca="false">VLOOKUP(F5162,'[1]Goa Member''s Details Revised'!$C$2:$AO$7385,5,0)</f>
        <v>22000</v>
      </c>
      <c r="O5162" s="17" t="n">
        <f aca="false">VLOOKUP(F5162,'[1]Goa Member''s Details Revised'!$C$2:$AO$7385,5,0)</f>
        <v>22000</v>
      </c>
      <c r="P5162" s="17" t="n">
        <f aca="false">VLOOKUP(F5162,'[1]Goa Member''s Details Revised'!$C$2:$AO$7385,6,0)</f>
        <v>22000</v>
      </c>
      <c r="Q5162" s="17" t="str">
        <f aca="false">VLOOKUP(F5162,'[1]Goa Member''s Details Revised'!$C$2:$AO$7385,8,0)</f>
        <v>I.R.M</v>
      </c>
      <c r="R5162" s="17" t="n">
        <f aca="false">+O5162-P5162</f>
        <v>0</v>
      </c>
      <c r="S5162" s="15" t="e">
        <f aca="false">+#REF!-K5162</f>
        <v>#REF!</v>
      </c>
      <c r="T5162" s="17" t="n">
        <f aca="false">IF(Q5162="regular",((P5162-(P5162/99)*S5162)),(P5162-(P5162*20%)))</f>
        <v>17600</v>
      </c>
      <c r="U5162" s="17" t="e">
        <f aca="false">((P5162-(P5162/99)*S5162))</f>
        <v>#REF!</v>
      </c>
      <c r="V5162" s="17" t="n">
        <f aca="false">IF(Q5162="regular",0,(P5162-(O5162*20%)))</f>
        <v>17600</v>
      </c>
      <c r="W5162" s="17"/>
      <c r="X5162" s="15"/>
      <c r="Y5162" s="18" t="str">
        <f aca="false">VLOOKUP(F5162,'[1]Goa Member''s Details Revised'!$C$2:$AO$7385,12,0)</f>
        <v>we send last reminder in 2012.then we did not receive any reply.</v>
      </c>
    </row>
    <row r="5163" customFormat="false" ht="30" hidden="false" customHeight="false" outlineLevel="0" collapsed="false">
      <c r="B5163" s="14" t="n">
        <v>5162</v>
      </c>
      <c r="C5163" s="15"/>
      <c r="D5163" s="15" t="s">
        <v>14080</v>
      </c>
      <c r="E5163" s="15" t="s">
        <v>25</v>
      </c>
      <c r="F5163" s="15" t="n">
        <v>1000577</v>
      </c>
      <c r="G5163" s="15"/>
      <c r="H5163" s="16" t="str">
        <f aca="false">VLOOKUP(F5163,'[1]Goa Member''s Details Revised'!$C$2:$AO$7385,2,0)</f>
        <v>L. N. C</v>
      </c>
      <c r="I5163" s="15" t="n">
        <v>5</v>
      </c>
      <c r="J5163" s="15" t="s">
        <v>1102</v>
      </c>
      <c r="K5163" s="15" t="n">
        <v>1994</v>
      </c>
      <c r="L5163" s="16" t="str">
        <f aca="false">VLOOKUP(F5163,'[1]Goa Member''s Details Revised'!$C$2:$AO$7385,9,0)</f>
        <v>Never</v>
      </c>
      <c r="M5163" s="15" t="s">
        <v>14081</v>
      </c>
      <c r="N5163" s="17" t="n">
        <f aca="false">VLOOKUP(F5163,'[1]Goa Member''s Details Revised'!$C$2:$AO$7385,5,0)</f>
        <v>42000</v>
      </c>
      <c r="O5163" s="17" t="n">
        <f aca="false">VLOOKUP(F5163,'[1]Goa Member''s Details Revised'!$C$2:$AO$7385,5,0)</f>
        <v>42000</v>
      </c>
      <c r="P5163" s="17" t="n">
        <f aca="false">VLOOKUP(F5163,'[1]Goa Member''s Details Revised'!$C$2:$AO$7385,6,0)</f>
        <v>42000</v>
      </c>
      <c r="Q5163" s="17" t="str">
        <f aca="false">VLOOKUP(F5163,'[1]Goa Member''s Details Revised'!$C$2:$AO$7385,8,0)</f>
        <v>I.R.M</v>
      </c>
      <c r="R5163" s="17" t="n">
        <f aca="false">+O5163-P5163</f>
        <v>0</v>
      </c>
      <c r="S5163" s="15" t="e">
        <f aca="false">+#REF!-K5163</f>
        <v>#REF!</v>
      </c>
      <c r="T5163" s="17" t="n">
        <f aca="false">IF(Q5163="regular",((P5163-(P5163/99)*S5163)),(P5163-(P5163*20%)))</f>
        <v>33600</v>
      </c>
      <c r="U5163" s="17" t="e">
        <f aca="false">((P5163-(P5163/99)*S5163))</f>
        <v>#REF!</v>
      </c>
      <c r="V5163" s="17" t="n">
        <f aca="false">IF(Q5163="regular",0,(P5163-(O5163*20%)))</f>
        <v>33600</v>
      </c>
      <c r="W5163" s="17"/>
      <c r="X5163" s="15"/>
      <c r="Y5163" s="18" t="str">
        <f aca="false">VLOOKUP(F5163,'[1]Goa Member''s Details Revised'!$C$2:$AO$7385,12,0)</f>
        <v>we send last reminder in 2012.then we did not receive any reply.</v>
      </c>
    </row>
    <row r="5164" customFormat="false" ht="15" hidden="false" customHeight="false" outlineLevel="0" collapsed="false">
      <c r="B5164" s="14" t="n">
        <v>5163</v>
      </c>
      <c r="C5164" s="15"/>
      <c r="D5164" s="15" t="s">
        <v>14082</v>
      </c>
      <c r="E5164" s="15" t="s">
        <v>25</v>
      </c>
      <c r="F5164" s="15" t="n">
        <v>1000578</v>
      </c>
      <c r="G5164" s="15"/>
      <c r="H5164" s="16" t="str">
        <f aca="false">VLOOKUP(F5164,'[1]Goa Member''s Details Revised'!$C$2:$AO$7385,2,0)</f>
        <v>L. N. C</v>
      </c>
      <c r="I5164" s="15" t="n">
        <v>14</v>
      </c>
      <c r="J5164" s="15" t="s">
        <v>1102</v>
      </c>
      <c r="K5164" s="15" t="n">
        <v>1994</v>
      </c>
      <c r="L5164" s="16" t="str">
        <f aca="false">VLOOKUP(F5164,'[1]Goa Member''s Details Revised'!$C$2:$AO$7385,9,0)</f>
        <v>Never</v>
      </c>
      <c r="M5164" s="15" t="s">
        <v>14083</v>
      </c>
      <c r="N5164" s="17" t="n">
        <f aca="false">VLOOKUP(F5164,'[1]Goa Member''s Details Revised'!$C$2:$AO$7385,5,0)</f>
        <v>22000</v>
      </c>
      <c r="O5164" s="17" t="n">
        <f aca="false">VLOOKUP(F5164,'[1]Goa Member''s Details Revised'!$C$2:$AO$7385,5,0)</f>
        <v>22000</v>
      </c>
      <c r="P5164" s="17" t="n">
        <f aca="false">VLOOKUP(F5164,'[1]Goa Member''s Details Revised'!$C$2:$AO$7385,6,0)</f>
        <v>6600</v>
      </c>
      <c r="Q5164" s="17" t="str">
        <f aca="false">VLOOKUP(F5164,'[1]Goa Member''s Details Revised'!$C$2:$AO$7385,8,0)</f>
        <v>Outstanding</v>
      </c>
      <c r="R5164" s="17" t="n">
        <f aca="false">+O5164-P5164</f>
        <v>15400</v>
      </c>
      <c r="S5164" s="15" t="e">
        <f aca="false">+#REF!-K5164</f>
        <v>#REF!</v>
      </c>
      <c r="T5164" s="17" t="n">
        <f aca="false">IF(Q5164="regular",((P5164-(P5164/99)*S5164)),(P5164-(P5164*20%)))</f>
        <v>5280</v>
      </c>
      <c r="U5164" s="17" t="e">
        <f aca="false">((P5164-(P5164/99)*S5164))</f>
        <v>#REF!</v>
      </c>
      <c r="V5164" s="17" t="n">
        <f aca="false">IF(Q5164="regular",0,(P5164-(O5164*20%)))</f>
        <v>2200</v>
      </c>
      <c r="W5164" s="17"/>
      <c r="X5164" s="15"/>
      <c r="Y5164" s="18" t="str">
        <f aca="false">VLOOKUP(F5164,'[1]Goa Member''s Details Revised'!$C$2:$AO$7385,12,0)</f>
        <v>No communication till date (Outstanding Rs 15400/-) </v>
      </c>
    </row>
    <row r="5165" customFormat="false" ht="30" hidden="false" customHeight="false" outlineLevel="0" collapsed="false">
      <c r="B5165" s="14" t="n">
        <v>5164</v>
      </c>
      <c r="C5165" s="15"/>
      <c r="D5165" s="15" t="s">
        <v>14084</v>
      </c>
      <c r="E5165" s="15" t="s">
        <v>25</v>
      </c>
      <c r="F5165" s="15" t="n">
        <v>1000579</v>
      </c>
      <c r="G5165" s="15"/>
      <c r="H5165" s="16" t="str">
        <f aca="false">VLOOKUP(F5165,'[1]Goa Member''s Details Revised'!$C$2:$AO$7385,2,0)</f>
        <v>L. N. C</v>
      </c>
      <c r="I5165" s="15" t="n">
        <v>7</v>
      </c>
      <c r="J5165" s="15" t="s">
        <v>1102</v>
      </c>
      <c r="K5165" s="15" t="n">
        <v>1994</v>
      </c>
      <c r="L5165" s="16" t="str">
        <f aca="false">VLOOKUP(F5165,'[1]Goa Member''s Details Revised'!$C$2:$AO$7385,9,0)</f>
        <v>Never</v>
      </c>
      <c r="M5165" s="15" t="s">
        <v>14085</v>
      </c>
      <c r="N5165" s="17" t="n">
        <f aca="false">VLOOKUP(F5165,'[1]Goa Member''s Details Revised'!$C$2:$AO$7385,5,0)</f>
        <v>30000</v>
      </c>
      <c r="O5165" s="17" t="n">
        <f aca="false">VLOOKUP(F5165,'[1]Goa Member''s Details Revised'!$C$2:$AO$7385,5,0)</f>
        <v>30000</v>
      </c>
      <c r="P5165" s="17" t="n">
        <f aca="false">VLOOKUP(F5165,'[1]Goa Member''s Details Revised'!$C$2:$AO$7385,6,0)</f>
        <v>30000</v>
      </c>
      <c r="Q5165" s="17" t="str">
        <f aca="false">VLOOKUP(F5165,'[1]Goa Member''s Details Revised'!$C$2:$AO$7385,8,0)</f>
        <v>I.R.M</v>
      </c>
      <c r="R5165" s="17" t="n">
        <f aca="false">+O5165-P5165</f>
        <v>0</v>
      </c>
      <c r="S5165" s="15" t="e">
        <f aca="false">+#REF!-K5165</f>
        <v>#REF!</v>
      </c>
      <c r="T5165" s="17" t="n">
        <f aca="false">IF(Q5165="regular",((P5165-(P5165/99)*S5165)),(P5165-(P5165*20%)))</f>
        <v>24000</v>
      </c>
      <c r="U5165" s="17" t="e">
        <f aca="false">((P5165-(P5165/99)*S5165))</f>
        <v>#REF!</v>
      </c>
      <c r="V5165" s="17" t="n">
        <f aca="false">IF(Q5165="regular",0,(P5165-(O5165*20%)))</f>
        <v>24000</v>
      </c>
      <c r="W5165" s="17"/>
      <c r="X5165" s="15"/>
      <c r="Y5165" s="18" t="str">
        <f aca="false">VLOOKUP(F5165,'[1]Goa Member''s Details Revised'!$C$2:$AO$7385,12,0)</f>
        <v>we send last reminder in 2013.then we did not receive any reply.</v>
      </c>
    </row>
    <row r="5166" customFormat="false" ht="30" hidden="false" customHeight="false" outlineLevel="0" collapsed="false">
      <c r="B5166" s="14" t="n">
        <v>5165</v>
      </c>
      <c r="C5166" s="15"/>
      <c r="D5166" s="15" t="s">
        <v>14086</v>
      </c>
      <c r="E5166" s="15" t="s">
        <v>25</v>
      </c>
      <c r="F5166" s="15" t="n">
        <v>1000580</v>
      </c>
      <c r="G5166" s="15"/>
      <c r="H5166" s="16" t="str">
        <f aca="false">VLOOKUP(F5166,'[1]Goa Member''s Details Revised'!$C$2:$AO$7385,2,0)</f>
        <v>L. N. C</v>
      </c>
      <c r="I5166" s="15" t="n">
        <v>19</v>
      </c>
      <c r="J5166" s="15" t="s">
        <v>1102</v>
      </c>
      <c r="K5166" s="15" t="n">
        <v>1994</v>
      </c>
      <c r="L5166" s="16" t="str">
        <f aca="false">VLOOKUP(F5166,'[1]Goa Member''s Details Revised'!$C$2:$AO$7385,9,0)</f>
        <v>Never</v>
      </c>
      <c r="M5166" s="15" t="s">
        <v>14087</v>
      </c>
      <c r="N5166" s="17" t="n">
        <f aca="false">VLOOKUP(F5166,'[1]Goa Member''s Details Revised'!$C$2:$AO$7385,5,0)</f>
        <v>30000</v>
      </c>
      <c r="O5166" s="17" t="n">
        <f aca="false">VLOOKUP(F5166,'[1]Goa Member''s Details Revised'!$C$2:$AO$7385,5,0)</f>
        <v>30000</v>
      </c>
      <c r="P5166" s="17" t="n">
        <f aca="false">VLOOKUP(F5166,'[1]Goa Member''s Details Revised'!$C$2:$AO$7385,6,0)</f>
        <v>30000</v>
      </c>
      <c r="Q5166" s="17" t="str">
        <f aca="false">VLOOKUP(F5166,'[1]Goa Member''s Details Revised'!$C$2:$AO$7385,8,0)</f>
        <v>I.R.M</v>
      </c>
      <c r="R5166" s="17" t="n">
        <f aca="false">+O5166-P5166</f>
        <v>0</v>
      </c>
      <c r="S5166" s="15" t="e">
        <f aca="false">+#REF!-K5166</f>
        <v>#REF!</v>
      </c>
      <c r="T5166" s="17" t="n">
        <f aca="false">IF(Q5166="regular",((P5166-(P5166/99)*S5166)),(P5166-(P5166*20%)))</f>
        <v>24000</v>
      </c>
      <c r="U5166" s="17" t="e">
        <f aca="false">((P5166-(P5166/99)*S5166))</f>
        <v>#REF!</v>
      </c>
      <c r="V5166" s="17" t="n">
        <f aca="false">IF(Q5166="regular",0,(P5166-(O5166*20%)))</f>
        <v>24000</v>
      </c>
      <c r="W5166" s="17"/>
      <c r="X5166" s="15"/>
      <c r="Y5166" s="18" t="str">
        <f aca="false">VLOOKUP(F5166,'[1]Goa Member''s Details Revised'!$C$2:$AO$7385,12,0)</f>
        <v>we send last reminder in 2012.then we did not receive any reply.</v>
      </c>
    </row>
    <row r="5167" customFormat="false" ht="15" hidden="false" customHeight="false" outlineLevel="0" collapsed="false">
      <c r="B5167" s="14" t="n">
        <v>5166</v>
      </c>
      <c r="C5167" s="15"/>
      <c r="D5167" s="15" t="s">
        <v>14088</v>
      </c>
      <c r="E5167" s="15" t="s">
        <v>25</v>
      </c>
      <c r="F5167" s="15" t="n">
        <v>1000581</v>
      </c>
      <c r="G5167" s="15"/>
      <c r="H5167" s="16" t="str">
        <f aca="false">VLOOKUP(F5167,'[1]Goa Member''s Details Revised'!$C$2:$AO$7385,2,0)</f>
        <v>L. N. C</v>
      </c>
      <c r="I5167" s="15" t="n">
        <v>19</v>
      </c>
      <c r="J5167" s="15" t="s">
        <v>1102</v>
      </c>
      <c r="K5167" s="15" t="n">
        <v>1994</v>
      </c>
      <c r="L5167" s="16" t="str">
        <f aca="false">VLOOKUP(F5167,'[1]Goa Member''s Details Revised'!$C$2:$AO$7385,9,0)</f>
        <v>Never</v>
      </c>
      <c r="M5167" s="15" t="s">
        <v>14089</v>
      </c>
      <c r="N5167" s="17" t="n">
        <f aca="false">VLOOKUP(F5167,'[1]Goa Member''s Details Revised'!$C$2:$AO$7385,5,0)</f>
        <v>30000</v>
      </c>
      <c r="O5167" s="17" t="n">
        <f aca="false">VLOOKUP(F5167,'[1]Goa Member''s Details Revised'!$C$2:$AO$7385,5,0)</f>
        <v>30000</v>
      </c>
      <c r="P5167" s="17" t="n">
        <f aca="false">VLOOKUP(F5167,'[1]Goa Member''s Details Revised'!$C$2:$AO$7385,6,0)</f>
        <v>7500</v>
      </c>
      <c r="Q5167" s="17" t="str">
        <f aca="false">VLOOKUP(F5167,'[1]Goa Member''s Details Revised'!$C$2:$AO$7385,8,0)</f>
        <v>Outstanding</v>
      </c>
      <c r="R5167" s="17" t="n">
        <f aca="false">+O5167-P5167</f>
        <v>22500</v>
      </c>
      <c r="S5167" s="15" t="e">
        <f aca="false">+#REF!-K5167</f>
        <v>#REF!</v>
      </c>
      <c r="T5167" s="17" t="n">
        <f aca="false">IF(Q5167="regular",((P5167-(P5167/99)*S5167)),(P5167-(P5167*20%)))</f>
        <v>6000</v>
      </c>
      <c r="U5167" s="17" t="e">
        <f aca="false">((P5167-(P5167/99)*S5167))</f>
        <v>#REF!</v>
      </c>
      <c r="V5167" s="17" t="n">
        <f aca="false">IF(Q5167="regular",0,(P5167-(O5167*20%)))</f>
        <v>1500</v>
      </c>
      <c r="W5167" s="17"/>
      <c r="X5167" s="15"/>
      <c r="Y5167" s="18" t="str">
        <f aca="false">VLOOKUP(F5167,'[1]Goa Member''s Details Revised'!$C$2:$AO$7385,12,0)</f>
        <v>As POD last communication 07(Outstanding Rs. 22500/-)</v>
      </c>
    </row>
    <row r="5168" customFormat="false" ht="30" hidden="false" customHeight="false" outlineLevel="0" collapsed="false">
      <c r="B5168" s="14" t="n">
        <v>5167</v>
      </c>
      <c r="C5168" s="15"/>
      <c r="D5168" s="15" t="s">
        <v>14090</v>
      </c>
      <c r="E5168" s="15" t="s">
        <v>25</v>
      </c>
      <c r="F5168" s="15" t="n">
        <v>1000592</v>
      </c>
      <c r="G5168" s="15"/>
      <c r="H5168" s="16" t="str">
        <f aca="false">VLOOKUP(F5168,'[1]Goa Member''s Details Revised'!$C$2:$AO$7385,2,0)</f>
        <v>L. N. C</v>
      </c>
      <c r="I5168" s="15" t="n">
        <v>14</v>
      </c>
      <c r="J5168" s="15" t="s">
        <v>1102</v>
      </c>
      <c r="K5168" s="15" t="n">
        <v>1994</v>
      </c>
      <c r="L5168" s="16" t="str">
        <f aca="false">VLOOKUP(F5168,'[1]Goa Member''s Details Revised'!$C$2:$AO$7385,9,0)</f>
        <v>Never</v>
      </c>
      <c r="M5168" s="15" t="s">
        <v>14091</v>
      </c>
      <c r="N5168" s="17" t="n">
        <f aca="false">VLOOKUP(F5168,'[1]Goa Member''s Details Revised'!$C$2:$AO$7385,5,0)</f>
        <v>52000</v>
      </c>
      <c r="O5168" s="17" t="n">
        <f aca="false">VLOOKUP(F5168,'[1]Goa Member''s Details Revised'!$C$2:$AO$7385,5,0)</f>
        <v>52000</v>
      </c>
      <c r="P5168" s="17" t="n">
        <f aca="false">VLOOKUP(F5168,'[1]Goa Member''s Details Revised'!$C$2:$AO$7385,6,0)</f>
        <v>52000</v>
      </c>
      <c r="Q5168" s="17" t="str">
        <f aca="false">VLOOKUP(F5168,'[1]Goa Member''s Details Revised'!$C$2:$AO$7385,8,0)</f>
        <v>I.R.M</v>
      </c>
      <c r="R5168" s="17" t="n">
        <f aca="false">+O5168-P5168</f>
        <v>0</v>
      </c>
      <c r="S5168" s="15" t="e">
        <f aca="false">+#REF!-K5168</f>
        <v>#REF!</v>
      </c>
      <c r="T5168" s="17" t="n">
        <f aca="false">IF(Q5168="regular",((P5168-(P5168/99)*S5168)),(P5168-(P5168*20%)))</f>
        <v>41600</v>
      </c>
      <c r="U5168" s="17" t="e">
        <f aca="false">((P5168-(P5168/99)*S5168))</f>
        <v>#REF!</v>
      </c>
      <c r="V5168" s="17" t="n">
        <f aca="false">IF(Q5168="regular",0,(P5168-(O5168*20%)))</f>
        <v>41600</v>
      </c>
      <c r="W5168" s="17"/>
      <c r="X5168" s="15"/>
      <c r="Y5168" s="18" t="str">
        <f aca="false">VLOOKUP(F5168,'[1]Goa Member''s Details Revised'!$C$2:$AO$7385,12,0)</f>
        <v>we send last reminder in 2012.then we did not receive any reply.</v>
      </c>
    </row>
    <row r="5169" customFormat="false" ht="15" hidden="false" customHeight="false" outlineLevel="0" collapsed="false">
      <c r="B5169" s="14" t="n">
        <v>5168</v>
      </c>
      <c r="C5169" s="15"/>
      <c r="D5169" s="15" t="s">
        <v>14092</v>
      </c>
      <c r="E5169" s="15" t="s">
        <v>25</v>
      </c>
      <c r="F5169" s="15" t="n">
        <v>1000593</v>
      </c>
      <c r="G5169" s="15"/>
      <c r="H5169" s="16" t="str">
        <f aca="false">VLOOKUP(F5169,'[1]Goa Member''s Details Revised'!$C$2:$AO$7385,2,0)</f>
        <v>L. N. C</v>
      </c>
      <c r="I5169" s="15" t="n">
        <v>12</v>
      </c>
      <c r="J5169" s="15" t="s">
        <v>1102</v>
      </c>
      <c r="K5169" s="15" t="n">
        <v>1994</v>
      </c>
      <c r="L5169" s="16" t="str">
        <f aca="false">VLOOKUP(F5169,'[1]Goa Member''s Details Revised'!$C$2:$AO$7385,9,0)</f>
        <v>Never</v>
      </c>
      <c r="M5169" s="15" t="s">
        <v>14093</v>
      </c>
      <c r="N5169" s="17" t="n">
        <f aca="false">VLOOKUP(F5169,'[1]Goa Member''s Details Revised'!$C$2:$AO$7385,5,0)</f>
        <v>52000</v>
      </c>
      <c r="O5169" s="17" t="n">
        <f aca="false">VLOOKUP(F5169,'[1]Goa Member''s Details Revised'!$C$2:$AO$7385,5,0)</f>
        <v>52000</v>
      </c>
      <c r="P5169" s="17" t="n">
        <f aca="false">VLOOKUP(F5169,'[1]Goa Member''s Details Revised'!$C$2:$AO$7385,6,0)</f>
        <v>46800</v>
      </c>
      <c r="Q5169" s="17" t="str">
        <f aca="false">VLOOKUP(F5169,'[1]Goa Member''s Details Revised'!$C$2:$AO$7385,8,0)</f>
        <v>Outstanding</v>
      </c>
      <c r="R5169" s="17" t="n">
        <f aca="false">+O5169-P5169</f>
        <v>5200</v>
      </c>
      <c r="S5169" s="15" t="e">
        <f aca="false">+#REF!-K5169</f>
        <v>#REF!</v>
      </c>
      <c r="T5169" s="17" t="n">
        <f aca="false">IF(Q5169="regular",((P5169-(P5169/99)*S5169)),(P5169-(P5169*20%)))</f>
        <v>37440</v>
      </c>
      <c r="U5169" s="17" t="e">
        <f aca="false">((P5169-(P5169/99)*S5169))</f>
        <v>#REF!</v>
      </c>
      <c r="V5169" s="17" t="n">
        <f aca="false">IF(Q5169="regular",0,(P5169-(O5169*20%)))</f>
        <v>36400</v>
      </c>
      <c r="W5169" s="17"/>
      <c r="X5169" s="15"/>
      <c r="Y5169" s="18" t="str">
        <f aca="false">VLOOKUP(F5169,'[1]Goa Member''s Details Revised'!$C$2:$AO$7385,12,0)</f>
        <v>No communication till date (Outstanding Rs 5200/-) </v>
      </c>
    </row>
    <row r="5170" customFormat="false" ht="30" hidden="false" customHeight="false" outlineLevel="0" collapsed="false">
      <c r="B5170" s="14" t="n">
        <v>5169</v>
      </c>
      <c r="C5170" s="15"/>
      <c r="D5170" s="15" t="s">
        <v>14094</v>
      </c>
      <c r="E5170" s="15" t="s">
        <v>25</v>
      </c>
      <c r="F5170" s="15" t="n">
        <v>1000594</v>
      </c>
      <c r="G5170" s="15"/>
      <c r="H5170" s="16" t="str">
        <f aca="false">VLOOKUP(F5170,'[1]Goa Member''s Details Revised'!$C$2:$AO$7385,2,0)</f>
        <v>L. N. C</v>
      </c>
      <c r="I5170" s="15" t="n">
        <v>3</v>
      </c>
      <c r="J5170" s="15" t="s">
        <v>1102</v>
      </c>
      <c r="K5170" s="15" t="n">
        <v>1994</v>
      </c>
      <c r="L5170" s="16" t="str">
        <f aca="false">VLOOKUP(F5170,'[1]Goa Member''s Details Revised'!$C$2:$AO$7385,9,0)</f>
        <v>Never</v>
      </c>
      <c r="M5170" s="15" t="s">
        <v>14095</v>
      </c>
      <c r="N5170" s="17" t="n">
        <f aca="false">VLOOKUP(F5170,'[1]Goa Member''s Details Revised'!$C$2:$AO$7385,5,0)</f>
        <v>52000</v>
      </c>
      <c r="O5170" s="17" t="n">
        <f aca="false">VLOOKUP(F5170,'[1]Goa Member''s Details Revised'!$C$2:$AO$7385,5,0)</f>
        <v>52000</v>
      </c>
      <c r="P5170" s="17" t="n">
        <f aca="false">VLOOKUP(F5170,'[1]Goa Member''s Details Revised'!$C$2:$AO$7385,6,0)</f>
        <v>49400</v>
      </c>
      <c r="Q5170" s="17" t="n">
        <f aca="false">VLOOKUP(F5170,'[1]Goa Member''s Details Revised'!$C$2:$AO$7385,8,0)</f>
        <v>0</v>
      </c>
      <c r="R5170" s="17" t="n">
        <f aca="false">+O5170-P5170</f>
        <v>2600</v>
      </c>
      <c r="S5170" s="15" t="e">
        <f aca="false">+#REF!-K5170</f>
        <v>#REF!</v>
      </c>
      <c r="T5170" s="17" t="n">
        <f aca="false">IF(Q5170="regular",((P5170-(P5170/99)*S5170)),(P5170-(P5170*20%)))</f>
        <v>39520</v>
      </c>
      <c r="U5170" s="17" t="e">
        <f aca="false">((P5170-(P5170/99)*S5170))</f>
        <v>#REF!</v>
      </c>
      <c r="V5170" s="17" t="n">
        <f aca="false">IF(Q5170="regular",0,(P5170-(O5170*20%)))</f>
        <v>39000</v>
      </c>
      <c r="W5170" s="17"/>
      <c r="X5170" s="15"/>
      <c r="Y5170" s="18" t="str">
        <f aca="false">VLOOKUP(F5170,'[1]Goa Member''s Details Revised'!$C$2:$AO$7385,12,0)</f>
        <v>Letter sent, last communication 07, only application and POD is in file</v>
      </c>
    </row>
    <row r="5171" customFormat="false" ht="30" hidden="false" customHeight="false" outlineLevel="0" collapsed="false">
      <c r="B5171" s="14" t="n">
        <v>5170</v>
      </c>
      <c r="C5171" s="15"/>
      <c r="D5171" s="15" t="s">
        <v>14096</v>
      </c>
      <c r="E5171" s="15" t="s">
        <v>25</v>
      </c>
      <c r="F5171" s="15" t="n">
        <v>1000595</v>
      </c>
      <c r="G5171" s="15"/>
      <c r="H5171" s="16" t="str">
        <f aca="false">VLOOKUP(F5171,'[1]Goa Member''s Details Revised'!$C$2:$AO$7385,2,0)</f>
        <v>L. N. C</v>
      </c>
      <c r="I5171" s="15" t="n">
        <v>23</v>
      </c>
      <c r="J5171" s="15" t="s">
        <v>1102</v>
      </c>
      <c r="K5171" s="15" t="n">
        <v>1994</v>
      </c>
      <c r="L5171" s="16" t="str">
        <f aca="false">VLOOKUP(F5171,'[1]Goa Member''s Details Revised'!$C$2:$AO$7385,9,0)</f>
        <v>No</v>
      </c>
      <c r="M5171" s="15" t="s">
        <v>14097</v>
      </c>
      <c r="N5171" s="17" t="n">
        <f aca="false">VLOOKUP(F5171,'[1]Goa Member''s Details Revised'!$C$2:$AO$7385,5,0)</f>
        <v>52000</v>
      </c>
      <c r="O5171" s="17" t="n">
        <f aca="false">VLOOKUP(F5171,'[1]Goa Member''s Details Revised'!$C$2:$AO$7385,5,0)</f>
        <v>52000</v>
      </c>
      <c r="P5171" s="17" t="n">
        <f aca="false">VLOOKUP(F5171,'[1]Goa Member''s Details Revised'!$C$2:$AO$7385,6,0)</f>
        <v>52000</v>
      </c>
      <c r="Q5171" s="17" t="str">
        <f aca="false">VLOOKUP(F5171,'[1]Goa Member''s Details Revised'!$C$2:$AO$7385,8,0)</f>
        <v>I.R.M</v>
      </c>
      <c r="R5171" s="17" t="n">
        <f aca="false">+O5171-P5171</f>
        <v>0</v>
      </c>
      <c r="S5171" s="15" t="e">
        <f aca="false">+#REF!-K5171</f>
        <v>#REF!</v>
      </c>
      <c r="T5171" s="17" t="n">
        <f aca="false">IF(Q5171="regular",((P5171-(P5171/99)*S5171)),(P5171-(P5171*20%)))</f>
        <v>41600</v>
      </c>
      <c r="U5171" s="17" t="e">
        <f aca="false">((P5171-(P5171/99)*S5171))</f>
        <v>#REF!</v>
      </c>
      <c r="V5171" s="17" t="n">
        <f aca="false">IF(Q5171="regular",0,(P5171-(O5171*20%)))</f>
        <v>41600</v>
      </c>
      <c r="W5171" s="17"/>
      <c r="X5171" s="15"/>
      <c r="Y5171" s="18" t="str">
        <f aca="false">VLOOKUP(F5171,'[1]Goa Member''s Details Revised'!$C$2:$AO$7385,12,0)</f>
        <v>we send last reminder in 2012.then we did not receive any reply.</v>
      </c>
    </row>
    <row r="5172" customFormat="false" ht="30" hidden="false" customHeight="false" outlineLevel="0" collapsed="false">
      <c r="B5172" s="14" t="n">
        <v>5171</v>
      </c>
      <c r="C5172" s="15"/>
      <c r="D5172" s="15" t="s">
        <v>14098</v>
      </c>
      <c r="E5172" s="15" t="s">
        <v>25</v>
      </c>
      <c r="F5172" s="15" t="n">
        <v>1000599</v>
      </c>
      <c r="G5172" s="15"/>
      <c r="H5172" s="16" t="str">
        <f aca="false">VLOOKUP(F5172,'[1]Goa Member''s Details Revised'!$C$2:$AO$7385,2,0)</f>
        <v>L. N. C</v>
      </c>
      <c r="I5172" s="15" t="n">
        <v>12</v>
      </c>
      <c r="J5172" s="15" t="s">
        <v>1102</v>
      </c>
      <c r="K5172" s="15" t="n">
        <v>1994</v>
      </c>
      <c r="L5172" s="16" t="str">
        <f aca="false">VLOOKUP(F5172,'[1]Goa Member''s Details Revised'!$C$2:$AO$7385,9,0)</f>
        <v>Never</v>
      </c>
      <c r="M5172" s="15" t="s">
        <v>14099</v>
      </c>
      <c r="N5172" s="17" t="n">
        <f aca="false">VLOOKUP(F5172,'[1]Goa Member''s Details Revised'!$C$2:$AO$7385,5,0)</f>
        <v>42000</v>
      </c>
      <c r="O5172" s="17" t="n">
        <f aca="false">VLOOKUP(F5172,'[1]Goa Member''s Details Revised'!$C$2:$AO$7385,5,0)</f>
        <v>42000</v>
      </c>
      <c r="P5172" s="17" t="n">
        <f aca="false">VLOOKUP(F5172,'[1]Goa Member''s Details Revised'!$C$2:$AO$7385,6,0)</f>
        <v>42000</v>
      </c>
      <c r="Q5172" s="17" t="str">
        <f aca="false">VLOOKUP(F5172,'[1]Goa Member''s Details Revised'!$C$2:$AO$7385,8,0)</f>
        <v>I.R.M</v>
      </c>
      <c r="R5172" s="17" t="n">
        <f aca="false">+O5172-P5172</f>
        <v>0</v>
      </c>
      <c r="S5172" s="15" t="e">
        <f aca="false">+#REF!-K5172</f>
        <v>#REF!</v>
      </c>
      <c r="T5172" s="17" t="n">
        <f aca="false">IF(Q5172="regular",((P5172-(P5172/99)*S5172)),(P5172-(P5172*20%)))</f>
        <v>33600</v>
      </c>
      <c r="U5172" s="17" t="e">
        <f aca="false">((P5172-(P5172/99)*S5172))</f>
        <v>#REF!</v>
      </c>
      <c r="V5172" s="17" t="n">
        <f aca="false">IF(Q5172="regular",0,(P5172-(O5172*20%)))</f>
        <v>33600</v>
      </c>
      <c r="W5172" s="17"/>
      <c r="X5172" s="15"/>
      <c r="Y5172" s="18" t="str">
        <f aca="false">VLOOKUP(F5172,'[1]Goa Member''s Details Revised'!$C$2:$AO$7385,12,0)</f>
        <v>we send last reminder in 2012.then we did not receive any reply.</v>
      </c>
    </row>
    <row r="5173" customFormat="false" ht="15" hidden="false" customHeight="false" outlineLevel="0" collapsed="false">
      <c r="B5173" s="14" t="n">
        <v>5172</v>
      </c>
      <c r="C5173" s="15"/>
      <c r="D5173" s="15" t="s">
        <v>14100</v>
      </c>
      <c r="E5173" s="15" t="s">
        <v>25</v>
      </c>
      <c r="F5173" s="15" t="n">
        <v>1000600</v>
      </c>
      <c r="G5173" s="15"/>
      <c r="H5173" s="16" t="str">
        <f aca="false">VLOOKUP(F5173,'[1]Goa Member''s Details Revised'!$C$2:$AO$7385,2,0)</f>
        <v>L. N. C</v>
      </c>
      <c r="I5173" s="15" t="n">
        <v>21</v>
      </c>
      <c r="J5173" s="15" t="s">
        <v>1102</v>
      </c>
      <c r="K5173" s="15" t="n">
        <v>1994</v>
      </c>
      <c r="L5173" s="16" t="str">
        <f aca="false">VLOOKUP(F5173,'[1]Goa Member''s Details Revised'!$C$2:$AO$7385,9,0)</f>
        <v>Never</v>
      </c>
      <c r="M5173" s="15" t="s">
        <v>14101</v>
      </c>
      <c r="N5173" s="17" t="n">
        <f aca="false">VLOOKUP(F5173,'[1]Goa Member''s Details Revised'!$C$2:$AO$7385,5,0)</f>
        <v>30000</v>
      </c>
      <c r="O5173" s="17" t="n">
        <f aca="false">VLOOKUP(F5173,'[1]Goa Member''s Details Revised'!$C$2:$AO$7385,5,0)</f>
        <v>30000</v>
      </c>
      <c r="P5173" s="17" t="n">
        <f aca="false">VLOOKUP(F5173,'[1]Goa Member''s Details Revised'!$C$2:$AO$7385,6,0)</f>
        <v>7500</v>
      </c>
      <c r="Q5173" s="17" t="str">
        <f aca="false">VLOOKUP(F5173,'[1]Goa Member''s Details Revised'!$C$2:$AO$7385,8,0)</f>
        <v>Outstanding</v>
      </c>
      <c r="R5173" s="17" t="n">
        <f aca="false">+O5173-P5173</f>
        <v>22500</v>
      </c>
      <c r="S5173" s="15" t="e">
        <f aca="false">+#REF!-K5173</f>
        <v>#REF!</v>
      </c>
      <c r="T5173" s="17" t="n">
        <f aca="false">IF(Q5173="regular",((P5173-(P5173/99)*S5173)),(P5173-(P5173*20%)))</f>
        <v>6000</v>
      </c>
      <c r="U5173" s="17" t="e">
        <f aca="false">((P5173-(P5173/99)*S5173))</f>
        <v>#REF!</v>
      </c>
      <c r="V5173" s="17" t="n">
        <f aca="false">IF(Q5173="regular",0,(P5173-(O5173*20%)))</f>
        <v>1500</v>
      </c>
      <c r="W5173" s="17"/>
      <c r="X5173" s="15"/>
      <c r="Y5173" s="18" t="str">
        <f aca="false">VLOOKUP(F5173,'[1]Goa Member''s Details Revised'!$C$2:$AO$7385,12,0)</f>
        <v>No communication till date (Outstanding Rs 22000/-) </v>
      </c>
    </row>
    <row r="5174" customFormat="false" ht="30" hidden="false" customHeight="false" outlineLevel="0" collapsed="false">
      <c r="B5174" s="14" t="n">
        <v>5173</v>
      </c>
      <c r="C5174" s="15"/>
      <c r="D5174" s="15" t="s">
        <v>14102</v>
      </c>
      <c r="E5174" s="15" t="s">
        <v>25</v>
      </c>
      <c r="F5174" s="15" t="n">
        <v>1000609</v>
      </c>
      <c r="G5174" s="15"/>
      <c r="H5174" s="16" t="str">
        <f aca="false">VLOOKUP(F5174,'[1]Goa Member''s Details Revised'!$C$2:$AO$7385,2,0)</f>
        <v>L. N. C</v>
      </c>
      <c r="I5174" s="15" t="n">
        <v>23</v>
      </c>
      <c r="J5174" s="15" t="s">
        <v>1102</v>
      </c>
      <c r="K5174" s="15" t="n">
        <v>1994</v>
      </c>
      <c r="L5174" s="16" t="str">
        <f aca="false">VLOOKUP(F5174,'[1]Goa Member''s Details Revised'!$C$2:$AO$7385,9,0)</f>
        <v>Never</v>
      </c>
      <c r="M5174" s="15" t="s">
        <v>14103</v>
      </c>
      <c r="N5174" s="17" t="n">
        <f aca="false">VLOOKUP(F5174,'[1]Goa Member''s Details Revised'!$C$2:$AO$7385,5,0)</f>
        <v>52000</v>
      </c>
      <c r="O5174" s="17" t="n">
        <f aca="false">VLOOKUP(F5174,'[1]Goa Member''s Details Revised'!$C$2:$AO$7385,5,0)</f>
        <v>52000</v>
      </c>
      <c r="P5174" s="17" t="n">
        <f aca="false">VLOOKUP(F5174,'[1]Goa Member''s Details Revised'!$C$2:$AO$7385,6,0)</f>
        <v>52000</v>
      </c>
      <c r="Q5174" s="17" t="str">
        <f aca="false">VLOOKUP(F5174,'[1]Goa Member''s Details Revised'!$C$2:$AO$7385,8,0)</f>
        <v>I.R.M</v>
      </c>
      <c r="R5174" s="17" t="n">
        <f aca="false">+O5174-P5174</f>
        <v>0</v>
      </c>
      <c r="S5174" s="15" t="e">
        <f aca="false">+#REF!-K5174</f>
        <v>#REF!</v>
      </c>
      <c r="T5174" s="17" t="n">
        <f aca="false">IF(Q5174="regular",((P5174-(P5174/99)*S5174)),(P5174-(P5174*20%)))</f>
        <v>41600</v>
      </c>
      <c r="U5174" s="17" t="e">
        <f aca="false">((P5174-(P5174/99)*S5174))</f>
        <v>#REF!</v>
      </c>
      <c r="V5174" s="17" t="n">
        <f aca="false">IF(Q5174="regular",0,(P5174-(O5174*20%)))</f>
        <v>41600</v>
      </c>
      <c r="W5174" s="17"/>
      <c r="X5174" s="15"/>
      <c r="Y5174" s="18" t="str">
        <f aca="false">VLOOKUP(F5174,'[1]Goa Member''s Details Revised'!$C$2:$AO$7385,12,0)</f>
        <v>we send last reminder in 2012.then we did not receive any reply.</v>
      </c>
    </row>
    <row r="5175" customFormat="false" ht="30" hidden="false" customHeight="false" outlineLevel="0" collapsed="false">
      <c r="B5175" s="14" t="n">
        <v>5174</v>
      </c>
      <c r="C5175" s="15"/>
      <c r="D5175" s="15" t="s">
        <v>14104</v>
      </c>
      <c r="E5175" s="15" t="s">
        <v>25</v>
      </c>
      <c r="F5175" s="15" t="n">
        <v>1000610</v>
      </c>
      <c r="G5175" s="15"/>
      <c r="H5175" s="16" t="str">
        <f aca="false">VLOOKUP(F5175,'[1]Goa Member''s Details Revised'!$C$2:$AO$7385,2,0)</f>
        <v>L. N. C</v>
      </c>
      <c r="I5175" s="15" t="n">
        <v>27</v>
      </c>
      <c r="J5175" s="15" t="s">
        <v>1102</v>
      </c>
      <c r="K5175" s="15" t="n">
        <v>1994</v>
      </c>
      <c r="L5175" s="16" t="str">
        <f aca="false">VLOOKUP(F5175,'[1]Goa Member''s Details Revised'!$C$2:$AO$7385,9,0)</f>
        <v>Never</v>
      </c>
      <c r="M5175" s="15" t="s">
        <v>14105</v>
      </c>
      <c r="N5175" s="17" t="n">
        <f aca="false">VLOOKUP(F5175,'[1]Goa Member''s Details Revised'!$C$2:$AO$7385,5,0)</f>
        <v>28500</v>
      </c>
      <c r="O5175" s="17" t="n">
        <f aca="false">VLOOKUP(F5175,'[1]Goa Member''s Details Revised'!$C$2:$AO$7385,5,0)</f>
        <v>28500</v>
      </c>
      <c r="P5175" s="17" t="n">
        <f aca="false">VLOOKUP(F5175,'[1]Goa Member''s Details Revised'!$C$2:$AO$7385,6,0)</f>
        <v>28500</v>
      </c>
      <c r="Q5175" s="17" t="str">
        <f aca="false">VLOOKUP(F5175,'[1]Goa Member''s Details Revised'!$C$2:$AO$7385,8,0)</f>
        <v>I.R.M</v>
      </c>
      <c r="R5175" s="17" t="n">
        <f aca="false">+O5175-P5175</f>
        <v>0</v>
      </c>
      <c r="S5175" s="15" t="e">
        <f aca="false">+#REF!-K5175</f>
        <v>#REF!</v>
      </c>
      <c r="T5175" s="17" t="n">
        <f aca="false">IF(Q5175="regular",((P5175-(P5175/99)*S5175)),(P5175-(P5175*20%)))</f>
        <v>22800</v>
      </c>
      <c r="U5175" s="17" t="e">
        <f aca="false">((P5175-(P5175/99)*S5175))</f>
        <v>#REF!</v>
      </c>
      <c r="V5175" s="17" t="n">
        <f aca="false">IF(Q5175="regular",0,(P5175-(O5175*20%)))</f>
        <v>22800</v>
      </c>
      <c r="W5175" s="17"/>
      <c r="X5175" s="15"/>
      <c r="Y5175" s="18" t="str">
        <f aca="false">VLOOKUP(F5175,'[1]Goa Member''s Details Revised'!$C$2:$AO$7385,12,0)</f>
        <v>we send last reminder in 2012.then we did not receive any reply.</v>
      </c>
    </row>
    <row r="5176" customFormat="false" ht="30" hidden="false" customHeight="false" outlineLevel="0" collapsed="false">
      <c r="B5176" s="14" t="n">
        <v>5175</v>
      </c>
      <c r="C5176" s="15"/>
      <c r="D5176" s="15" t="s">
        <v>14106</v>
      </c>
      <c r="E5176" s="15" t="s">
        <v>25</v>
      </c>
      <c r="F5176" s="15" t="n">
        <v>1000613</v>
      </c>
      <c r="G5176" s="15"/>
      <c r="H5176" s="16" t="str">
        <f aca="false">VLOOKUP(F5176,'[1]Goa Member''s Details Revised'!$C$2:$AO$7385,2,0)</f>
        <v>L. N. C</v>
      </c>
      <c r="I5176" s="15" t="n">
        <v>6</v>
      </c>
      <c r="J5176" s="15" t="s">
        <v>1102</v>
      </c>
      <c r="K5176" s="15" t="n">
        <v>1994</v>
      </c>
      <c r="L5176" s="16" t="str">
        <f aca="false">VLOOKUP(F5176,'[1]Goa Member''s Details Revised'!$C$2:$AO$7385,9,0)</f>
        <v>Never</v>
      </c>
      <c r="M5176" s="15" t="s">
        <v>14107</v>
      </c>
      <c r="N5176" s="17" t="n">
        <f aca="false">VLOOKUP(F5176,'[1]Goa Member''s Details Revised'!$C$2:$AO$7385,5,0)</f>
        <v>30000</v>
      </c>
      <c r="O5176" s="17" t="n">
        <f aca="false">VLOOKUP(F5176,'[1]Goa Member''s Details Revised'!$C$2:$AO$7385,5,0)</f>
        <v>30000</v>
      </c>
      <c r="P5176" s="17" t="n">
        <f aca="false">VLOOKUP(F5176,'[1]Goa Member''s Details Revised'!$C$2:$AO$7385,6,0)</f>
        <v>30000</v>
      </c>
      <c r="Q5176" s="17" t="str">
        <f aca="false">VLOOKUP(F5176,'[1]Goa Member''s Details Revised'!$C$2:$AO$7385,8,0)</f>
        <v>I.R.M</v>
      </c>
      <c r="R5176" s="17" t="n">
        <f aca="false">+O5176-P5176</f>
        <v>0</v>
      </c>
      <c r="S5176" s="15" t="e">
        <f aca="false">+#REF!-K5176</f>
        <v>#REF!</v>
      </c>
      <c r="T5176" s="17" t="n">
        <f aca="false">IF(Q5176="regular",((P5176-(P5176/99)*S5176)),(P5176-(P5176*20%)))</f>
        <v>24000</v>
      </c>
      <c r="U5176" s="17" t="e">
        <f aca="false">((P5176-(P5176/99)*S5176))</f>
        <v>#REF!</v>
      </c>
      <c r="V5176" s="17" t="n">
        <f aca="false">IF(Q5176="regular",0,(P5176-(O5176*20%)))</f>
        <v>24000</v>
      </c>
      <c r="W5176" s="17"/>
      <c r="X5176" s="15"/>
      <c r="Y5176" s="18" t="str">
        <f aca="false">VLOOKUP(F5176,'[1]Goa Member''s Details Revised'!$C$2:$AO$7385,12,0)</f>
        <v>we send last reminder in 2012.then we did not receive any reply.</v>
      </c>
    </row>
    <row r="5177" customFormat="false" ht="15" hidden="false" customHeight="false" outlineLevel="0" collapsed="false">
      <c r="B5177" s="14" t="n">
        <v>5176</v>
      </c>
      <c r="C5177" s="15"/>
      <c r="D5177" s="15" t="s">
        <v>14108</v>
      </c>
      <c r="E5177" s="15" t="s">
        <v>25</v>
      </c>
      <c r="F5177" s="15" t="n">
        <v>1000614</v>
      </c>
      <c r="G5177" s="15"/>
      <c r="H5177" s="16" t="str">
        <f aca="false">VLOOKUP(F5177,'[1]Goa Member''s Details Revised'!$C$2:$AO$7385,2,0)</f>
        <v>L. N. C</v>
      </c>
      <c r="I5177" s="15" t="n">
        <v>22</v>
      </c>
      <c r="J5177" s="15" t="s">
        <v>1102</v>
      </c>
      <c r="K5177" s="15" t="n">
        <v>1994</v>
      </c>
      <c r="L5177" s="16" t="str">
        <f aca="false">VLOOKUP(F5177,'[1]Goa Member''s Details Revised'!$C$2:$AO$7385,9,0)</f>
        <v>Never</v>
      </c>
      <c r="M5177" s="15" t="s">
        <v>14109</v>
      </c>
      <c r="N5177" s="17" t="n">
        <f aca="false">VLOOKUP(F5177,'[1]Goa Member''s Details Revised'!$C$2:$AO$7385,5,0)</f>
        <v>30000</v>
      </c>
      <c r="O5177" s="17" t="n">
        <f aca="false">VLOOKUP(F5177,'[1]Goa Member''s Details Revised'!$C$2:$AO$7385,5,0)</f>
        <v>30000</v>
      </c>
      <c r="P5177" s="17" t="n">
        <f aca="false">VLOOKUP(F5177,'[1]Goa Member''s Details Revised'!$C$2:$AO$7385,6,0)</f>
        <v>7500</v>
      </c>
      <c r="Q5177" s="17" t="str">
        <f aca="false">VLOOKUP(F5177,'[1]Goa Member''s Details Revised'!$C$2:$AO$7385,8,0)</f>
        <v>Outstanding</v>
      </c>
      <c r="R5177" s="17" t="n">
        <f aca="false">+O5177-P5177</f>
        <v>22500</v>
      </c>
      <c r="S5177" s="15" t="e">
        <f aca="false">+#REF!-K5177</f>
        <v>#REF!</v>
      </c>
      <c r="T5177" s="17" t="n">
        <f aca="false">IF(Q5177="regular",((P5177-(P5177/99)*S5177)),(P5177-(P5177*20%)))</f>
        <v>6000</v>
      </c>
      <c r="U5177" s="17" t="e">
        <f aca="false">((P5177-(P5177/99)*S5177))</f>
        <v>#REF!</v>
      </c>
      <c r="V5177" s="17" t="n">
        <f aca="false">IF(Q5177="regular",0,(P5177-(O5177*20%)))</f>
        <v>1500</v>
      </c>
      <c r="W5177" s="17"/>
      <c r="X5177" s="15"/>
      <c r="Y5177" s="18" t="str">
        <f aca="false">VLOOKUP(F5177,'[1]Goa Member''s Details Revised'!$C$2:$AO$7385,12,0)</f>
        <v>As POD last communication 07(Outstanding Rs. 22500/-)</v>
      </c>
    </row>
    <row r="5178" customFormat="false" ht="30" hidden="false" customHeight="false" outlineLevel="0" collapsed="false">
      <c r="B5178" s="14" t="n">
        <v>5177</v>
      </c>
      <c r="C5178" s="15"/>
      <c r="D5178" s="15" t="s">
        <v>14110</v>
      </c>
      <c r="E5178" s="15" t="s">
        <v>25</v>
      </c>
      <c r="F5178" s="15" t="n">
        <v>1000615</v>
      </c>
      <c r="G5178" s="15"/>
      <c r="H5178" s="16" t="str">
        <f aca="false">VLOOKUP(F5178,'[1]Goa Member''s Details Revised'!$C$2:$AO$7385,2,0)</f>
        <v>L. N. C</v>
      </c>
      <c r="I5178" s="15" t="n">
        <v>29</v>
      </c>
      <c r="J5178" s="15" t="s">
        <v>1102</v>
      </c>
      <c r="K5178" s="15" t="n">
        <v>1994</v>
      </c>
      <c r="L5178" s="16" t="str">
        <f aca="false">VLOOKUP(F5178,'[1]Goa Member''s Details Revised'!$C$2:$AO$7385,9,0)</f>
        <v>Never</v>
      </c>
      <c r="M5178" s="15" t="s">
        <v>14111</v>
      </c>
      <c r="N5178" s="17" t="n">
        <f aca="false">VLOOKUP(F5178,'[1]Goa Member''s Details Revised'!$C$2:$AO$7385,5,0)</f>
        <v>30000</v>
      </c>
      <c r="O5178" s="17" t="n">
        <f aca="false">VLOOKUP(F5178,'[1]Goa Member''s Details Revised'!$C$2:$AO$7385,5,0)</f>
        <v>30000</v>
      </c>
      <c r="P5178" s="17" t="n">
        <f aca="false">VLOOKUP(F5178,'[1]Goa Member''s Details Revised'!$C$2:$AO$7385,6,0)</f>
        <v>30000</v>
      </c>
      <c r="Q5178" s="17" t="str">
        <f aca="false">VLOOKUP(F5178,'[1]Goa Member''s Details Revised'!$C$2:$AO$7385,8,0)</f>
        <v>I.R.M</v>
      </c>
      <c r="R5178" s="17" t="n">
        <f aca="false">+O5178-P5178</f>
        <v>0</v>
      </c>
      <c r="S5178" s="15" t="e">
        <f aca="false">+#REF!-K5178</f>
        <v>#REF!</v>
      </c>
      <c r="T5178" s="17" t="n">
        <f aca="false">IF(Q5178="regular",((P5178-(P5178/99)*S5178)),(P5178-(P5178*20%)))</f>
        <v>24000</v>
      </c>
      <c r="U5178" s="17" t="e">
        <f aca="false">((P5178-(P5178/99)*S5178))</f>
        <v>#REF!</v>
      </c>
      <c r="V5178" s="17" t="n">
        <f aca="false">IF(Q5178="regular",0,(P5178-(O5178*20%)))</f>
        <v>24000</v>
      </c>
      <c r="W5178" s="17"/>
      <c r="X5178" s="15"/>
      <c r="Y5178" s="18" t="str">
        <f aca="false">VLOOKUP(F5178,'[1]Goa Member''s Details Revised'!$C$2:$AO$7385,12,0)</f>
        <v>we send last reminder in 2012.then we did not receive any reply.</v>
      </c>
    </row>
    <row r="5179" customFormat="false" ht="15" hidden="false" customHeight="false" outlineLevel="0" collapsed="false">
      <c r="B5179" s="14" t="n">
        <v>5178</v>
      </c>
      <c r="C5179" s="15"/>
      <c r="D5179" s="15" t="s">
        <v>14112</v>
      </c>
      <c r="E5179" s="15" t="s">
        <v>25</v>
      </c>
      <c r="F5179" s="15" t="n">
        <v>1000623</v>
      </c>
      <c r="G5179" s="15"/>
      <c r="H5179" s="16" t="str">
        <f aca="false">VLOOKUP(F5179,'[1]Goa Member''s Details Revised'!$C$2:$AO$7385,2,0)</f>
        <v>L. N. C</v>
      </c>
      <c r="I5179" s="15" t="n">
        <v>28</v>
      </c>
      <c r="J5179" s="15" t="s">
        <v>1102</v>
      </c>
      <c r="K5179" s="15" t="n">
        <v>1994</v>
      </c>
      <c r="L5179" s="16" t="str">
        <f aca="false">VLOOKUP(F5179,'[1]Goa Member''s Details Revised'!$C$2:$AO$7385,9,0)</f>
        <v>Never</v>
      </c>
      <c r="M5179" s="15" t="s">
        <v>5636</v>
      </c>
      <c r="N5179" s="17" t="n">
        <f aca="false">VLOOKUP(F5179,'[1]Goa Member''s Details Revised'!$C$2:$AO$7385,5,0)</f>
        <v>22000</v>
      </c>
      <c r="O5179" s="17" t="n">
        <f aca="false">VLOOKUP(F5179,'[1]Goa Member''s Details Revised'!$C$2:$AO$7385,5,0)</f>
        <v>22000</v>
      </c>
      <c r="P5179" s="17" t="n">
        <f aca="false">VLOOKUP(F5179,'[1]Goa Member''s Details Revised'!$C$2:$AO$7385,6,0)</f>
        <v>13200</v>
      </c>
      <c r="Q5179" s="17" t="str">
        <f aca="false">VLOOKUP(F5179,'[1]Goa Member''s Details Revised'!$C$2:$AO$7385,8,0)</f>
        <v>Outstanding</v>
      </c>
      <c r="R5179" s="17" t="n">
        <f aca="false">+O5179-P5179</f>
        <v>8800</v>
      </c>
      <c r="S5179" s="15" t="e">
        <f aca="false">+#REF!-K5179</f>
        <v>#REF!</v>
      </c>
      <c r="T5179" s="17" t="n">
        <f aca="false">IF(Q5179="regular",((P5179-(P5179/99)*S5179)),(P5179-(P5179*20%)))</f>
        <v>10560</v>
      </c>
      <c r="U5179" s="17" t="e">
        <f aca="false">((P5179-(P5179/99)*S5179))</f>
        <v>#REF!</v>
      </c>
      <c r="V5179" s="17" t="n">
        <f aca="false">IF(Q5179="regular",0,(P5179-(O5179*20%)))</f>
        <v>8800</v>
      </c>
      <c r="W5179" s="17"/>
      <c r="X5179" s="15"/>
      <c r="Y5179" s="18" t="str">
        <f aca="false">VLOOKUP(F5179,'[1]Goa Member''s Details Revised'!$C$2:$AO$7385,12,0)</f>
        <v>As POD last communication 07(Outstanding Rs. 8800/-)</v>
      </c>
    </row>
    <row r="5180" customFormat="false" ht="15" hidden="false" customHeight="false" outlineLevel="0" collapsed="false">
      <c r="B5180" s="14" t="n">
        <v>5179</v>
      </c>
      <c r="C5180" s="15"/>
      <c r="D5180" s="15" t="s">
        <v>14113</v>
      </c>
      <c r="E5180" s="15" t="s">
        <v>25</v>
      </c>
      <c r="F5180" s="15" t="n">
        <v>1000625</v>
      </c>
      <c r="G5180" s="15"/>
      <c r="H5180" s="16" t="str">
        <f aca="false">VLOOKUP(F5180,'[1]Goa Member''s Details Revised'!$C$2:$AO$7385,2,0)</f>
        <v>L. N. C</v>
      </c>
      <c r="I5180" s="15" t="n">
        <v>28</v>
      </c>
      <c r="J5180" s="15" t="s">
        <v>1102</v>
      </c>
      <c r="K5180" s="15" t="n">
        <v>1994</v>
      </c>
      <c r="L5180" s="16" t="str">
        <f aca="false">VLOOKUP(F5180,'[1]Goa Member''s Details Revised'!$C$2:$AO$7385,9,0)</f>
        <v>Never</v>
      </c>
      <c r="M5180" s="15" t="s">
        <v>14114</v>
      </c>
      <c r="N5180" s="17" t="n">
        <f aca="false">VLOOKUP(F5180,'[1]Goa Member''s Details Revised'!$C$2:$AO$7385,5,0)</f>
        <v>42000</v>
      </c>
      <c r="O5180" s="17" t="n">
        <f aca="false">VLOOKUP(F5180,'[1]Goa Member''s Details Revised'!$C$2:$AO$7385,5,0)</f>
        <v>42000</v>
      </c>
      <c r="P5180" s="17" t="n">
        <f aca="false">VLOOKUP(F5180,'[1]Goa Member''s Details Revised'!$C$2:$AO$7385,6,0)</f>
        <v>25200</v>
      </c>
      <c r="Q5180" s="17" t="str">
        <f aca="false">VLOOKUP(F5180,'[1]Goa Member''s Details Revised'!$C$2:$AO$7385,8,0)</f>
        <v>Outstanding</v>
      </c>
      <c r="R5180" s="17" t="n">
        <f aca="false">+O5180-P5180</f>
        <v>16800</v>
      </c>
      <c r="S5180" s="15" t="e">
        <f aca="false">+#REF!-K5180</f>
        <v>#REF!</v>
      </c>
      <c r="T5180" s="17" t="n">
        <f aca="false">IF(Q5180="regular",((P5180-(P5180/99)*S5180)),(P5180-(P5180*20%)))</f>
        <v>20160</v>
      </c>
      <c r="U5180" s="17" t="e">
        <f aca="false">((P5180-(P5180/99)*S5180))</f>
        <v>#REF!</v>
      </c>
      <c r="V5180" s="17" t="n">
        <f aca="false">IF(Q5180="regular",0,(P5180-(O5180*20%)))</f>
        <v>16800</v>
      </c>
      <c r="W5180" s="17"/>
      <c r="X5180" s="15"/>
      <c r="Y5180" s="18" t="str">
        <f aca="false">VLOOKUP(F5180,'[1]Goa Member''s Details Revised'!$C$2:$AO$7385,12,0)</f>
        <v>No communication till date (Outstanding Rs 16800/-) </v>
      </c>
    </row>
    <row r="5181" customFormat="false" ht="30" hidden="false" customHeight="false" outlineLevel="0" collapsed="false">
      <c r="B5181" s="14" t="n">
        <v>5180</v>
      </c>
      <c r="C5181" s="15"/>
      <c r="D5181" s="15" t="s">
        <v>14115</v>
      </c>
      <c r="E5181" s="15" t="s">
        <v>25</v>
      </c>
      <c r="F5181" s="15" t="n">
        <v>1000628</v>
      </c>
      <c r="G5181" s="15"/>
      <c r="H5181" s="16" t="str">
        <f aca="false">VLOOKUP(F5181,'[1]Goa Member''s Details Revised'!$C$2:$AO$7385,2,0)</f>
        <v>L. N. C</v>
      </c>
      <c r="I5181" s="15" t="n">
        <v>30</v>
      </c>
      <c r="J5181" s="15" t="s">
        <v>1102</v>
      </c>
      <c r="K5181" s="15" t="n">
        <v>1994</v>
      </c>
      <c r="L5181" s="16" t="str">
        <f aca="false">VLOOKUP(F5181,'[1]Goa Member''s Details Revised'!$C$2:$AO$7385,9,0)</f>
        <v>Never</v>
      </c>
      <c r="M5181" s="15" t="s">
        <v>14116</v>
      </c>
      <c r="N5181" s="17" t="n">
        <f aca="false">VLOOKUP(F5181,'[1]Goa Member''s Details Revised'!$C$2:$AO$7385,5,0)</f>
        <v>38000</v>
      </c>
      <c r="O5181" s="17" t="n">
        <f aca="false">VLOOKUP(F5181,'[1]Goa Member''s Details Revised'!$C$2:$AO$7385,5,0)</f>
        <v>38000</v>
      </c>
      <c r="P5181" s="17" t="n">
        <f aca="false">VLOOKUP(F5181,'[1]Goa Member''s Details Revised'!$C$2:$AO$7385,6,0)</f>
        <v>38000</v>
      </c>
      <c r="Q5181" s="17" t="str">
        <f aca="false">VLOOKUP(F5181,'[1]Goa Member''s Details Revised'!$C$2:$AO$7385,8,0)</f>
        <v>I.R.M</v>
      </c>
      <c r="R5181" s="17" t="n">
        <f aca="false">+O5181-P5181</f>
        <v>0</v>
      </c>
      <c r="S5181" s="15" t="e">
        <f aca="false">+#REF!-K5181</f>
        <v>#REF!</v>
      </c>
      <c r="T5181" s="17" t="n">
        <f aca="false">IF(Q5181="regular",((P5181-(P5181/99)*S5181)),(P5181-(P5181*20%)))</f>
        <v>30400</v>
      </c>
      <c r="U5181" s="17" t="e">
        <f aca="false">((P5181-(P5181/99)*S5181))</f>
        <v>#REF!</v>
      </c>
      <c r="V5181" s="17" t="n">
        <f aca="false">IF(Q5181="regular",0,(P5181-(O5181*20%)))</f>
        <v>30400</v>
      </c>
      <c r="W5181" s="17"/>
      <c r="X5181" s="15"/>
      <c r="Y5181" s="18" t="str">
        <f aca="false">VLOOKUP(F5181,'[1]Goa Member''s Details Revised'!$C$2:$AO$7385,12,0)</f>
        <v>we send last reminder in 2012.then we did not receive any reply.</v>
      </c>
    </row>
    <row r="5182" customFormat="false" ht="30" hidden="false" customHeight="false" outlineLevel="0" collapsed="false">
      <c r="B5182" s="14" t="n">
        <v>5181</v>
      </c>
      <c r="C5182" s="15"/>
      <c r="D5182" s="15" t="s">
        <v>14117</v>
      </c>
      <c r="E5182" s="15" t="s">
        <v>25</v>
      </c>
      <c r="F5182" s="15" t="n">
        <v>1000630</v>
      </c>
      <c r="G5182" s="15"/>
      <c r="H5182" s="16" t="str">
        <f aca="false">VLOOKUP(F5182,'[1]Goa Member''s Details Revised'!$C$2:$AO$7385,2,0)</f>
        <v>L. N. C</v>
      </c>
      <c r="I5182" s="15" t="n">
        <v>27</v>
      </c>
      <c r="J5182" s="15" t="s">
        <v>1102</v>
      </c>
      <c r="K5182" s="15" t="n">
        <v>1994</v>
      </c>
      <c r="L5182" s="16" t="str">
        <f aca="false">VLOOKUP(F5182,'[1]Goa Member''s Details Revised'!$C$2:$AO$7385,9,0)</f>
        <v>Never</v>
      </c>
      <c r="M5182" s="15" t="s">
        <v>14118</v>
      </c>
      <c r="N5182" s="17" t="n">
        <f aca="false">VLOOKUP(F5182,'[1]Goa Member''s Details Revised'!$C$2:$AO$7385,5,0)</f>
        <v>65000</v>
      </c>
      <c r="O5182" s="17" t="n">
        <f aca="false">VLOOKUP(F5182,'[1]Goa Member''s Details Revised'!$C$2:$AO$7385,5,0)</f>
        <v>65000</v>
      </c>
      <c r="P5182" s="17" t="n">
        <f aca="false">VLOOKUP(F5182,'[1]Goa Member''s Details Revised'!$C$2:$AO$7385,6,0)</f>
        <v>65000</v>
      </c>
      <c r="Q5182" s="17" t="str">
        <f aca="false">VLOOKUP(F5182,'[1]Goa Member''s Details Revised'!$C$2:$AO$7385,8,0)</f>
        <v>I.R.M</v>
      </c>
      <c r="R5182" s="17" t="n">
        <f aca="false">+O5182-P5182</f>
        <v>0</v>
      </c>
      <c r="S5182" s="15" t="e">
        <f aca="false">+#REF!-K5182</f>
        <v>#REF!</v>
      </c>
      <c r="T5182" s="17" t="n">
        <f aca="false">IF(Q5182="regular",((P5182-(P5182/99)*S5182)),(P5182-(P5182*20%)))</f>
        <v>52000</v>
      </c>
      <c r="U5182" s="17" t="e">
        <f aca="false">((P5182-(P5182/99)*S5182))</f>
        <v>#REF!</v>
      </c>
      <c r="V5182" s="17" t="n">
        <f aca="false">IF(Q5182="regular",0,(P5182-(O5182*20%)))</f>
        <v>52000</v>
      </c>
      <c r="W5182" s="17"/>
      <c r="X5182" s="15"/>
      <c r="Y5182" s="18" t="str">
        <f aca="false">VLOOKUP(F5182,'[1]Goa Member''s Details Revised'!$C$2:$AO$7385,12,0)</f>
        <v>we send last reminder in 2012.then we did not receive any reply.</v>
      </c>
    </row>
    <row r="5183" customFormat="false" ht="15" hidden="false" customHeight="false" outlineLevel="0" collapsed="false">
      <c r="B5183" s="14" t="n">
        <v>5182</v>
      </c>
      <c r="C5183" s="15"/>
      <c r="D5183" s="15" t="s">
        <v>14119</v>
      </c>
      <c r="E5183" s="15" t="s">
        <v>25</v>
      </c>
      <c r="F5183" s="15" t="n">
        <v>1000631</v>
      </c>
      <c r="G5183" s="15"/>
      <c r="H5183" s="16" t="str">
        <f aca="false">VLOOKUP(F5183,'[1]Goa Member''s Details Revised'!$C$2:$AO$7385,2,0)</f>
        <v>L. N. C</v>
      </c>
      <c r="I5183" s="15" t="n">
        <v>15</v>
      </c>
      <c r="J5183" s="15" t="s">
        <v>1102</v>
      </c>
      <c r="K5183" s="15" t="n">
        <v>1994</v>
      </c>
      <c r="L5183" s="16" t="str">
        <f aca="false">VLOOKUP(F5183,'[1]Goa Member''s Details Revised'!$C$2:$AO$7385,9,0)</f>
        <v>Never</v>
      </c>
      <c r="M5183" s="15" t="s">
        <v>14120</v>
      </c>
      <c r="N5183" s="17" t="n">
        <f aca="false">VLOOKUP(F5183,'[1]Goa Member''s Details Revised'!$C$2:$AO$7385,5,0)</f>
        <v>22000</v>
      </c>
      <c r="O5183" s="17" t="n">
        <f aca="false">VLOOKUP(F5183,'[1]Goa Member''s Details Revised'!$C$2:$AO$7385,5,0)</f>
        <v>22000</v>
      </c>
      <c r="P5183" s="17" t="n">
        <f aca="false">VLOOKUP(F5183,'[1]Goa Member''s Details Revised'!$C$2:$AO$7385,6,0)</f>
        <v>22000</v>
      </c>
      <c r="Q5183" s="17" t="str">
        <f aca="false">VLOOKUP(F5183,'[1]Goa Member''s Details Revised'!$C$2:$AO$7385,8,0)</f>
        <v>I.R.M</v>
      </c>
      <c r="R5183" s="17" t="n">
        <f aca="false">+O5183-P5183</f>
        <v>0</v>
      </c>
      <c r="S5183" s="15" t="e">
        <f aca="false">+#REF!-K5183</f>
        <v>#REF!</v>
      </c>
      <c r="T5183" s="17" t="n">
        <f aca="false">IF(Q5183="regular",((P5183-(P5183/99)*S5183)),(P5183-(P5183*20%)))</f>
        <v>17600</v>
      </c>
      <c r="U5183" s="17" t="e">
        <f aca="false">((P5183-(P5183/99)*S5183))</f>
        <v>#REF!</v>
      </c>
      <c r="V5183" s="17" t="n">
        <f aca="false">IF(Q5183="regular",0,(P5183-(O5183*20%)))</f>
        <v>17600</v>
      </c>
      <c r="W5183" s="17"/>
      <c r="X5183" s="15"/>
      <c r="Y5183" s="18" t="str">
        <f aca="false">VLOOKUP(F5183,'[1]Goa Member''s Details Revised'!$C$2:$AO$7385,12,0)</f>
        <v>Letter undelivered, last communication 97</v>
      </c>
    </row>
    <row r="5184" customFormat="false" ht="30" hidden="false" customHeight="false" outlineLevel="0" collapsed="false">
      <c r="B5184" s="14" t="n">
        <v>5183</v>
      </c>
      <c r="C5184" s="15"/>
      <c r="D5184" s="15" t="s">
        <v>14121</v>
      </c>
      <c r="E5184" s="15" t="s">
        <v>25</v>
      </c>
      <c r="F5184" s="15" t="n">
        <v>1000633</v>
      </c>
      <c r="G5184" s="15"/>
      <c r="H5184" s="16" t="str">
        <f aca="false">VLOOKUP(F5184,'[1]Goa Member''s Details Revised'!$C$2:$AO$7385,2,0)</f>
        <v>L. N. C</v>
      </c>
      <c r="I5184" s="15" t="n">
        <v>22</v>
      </c>
      <c r="J5184" s="15" t="s">
        <v>1102</v>
      </c>
      <c r="K5184" s="15" t="n">
        <v>1994</v>
      </c>
      <c r="L5184" s="16" t="str">
        <f aca="false">VLOOKUP(F5184,'[1]Goa Member''s Details Revised'!$C$2:$AO$7385,9,0)</f>
        <v>Never</v>
      </c>
      <c r="M5184" s="15" t="s">
        <v>14122</v>
      </c>
      <c r="N5184" s="17" t="n">
        <f aca="false">VLOOKUP(F5184,'[1]Goa Member''s Details Revised'!$C$2:$AO$7385,5,0)</f>
        <v>22000</v>
      </c>
      <c r="O5184" s="17" t="n">
        <f aca="false">VLOOKUP(F5184,'[1]Goa Member''s Details Revised'!$C$2:$AO$7385,5,0)</f>
        <v>22000</v>
      </c>
      <c r="P5184" s="17" t="n">
        <f aca="false">VLOOKUP(F5184,'[1]Goa Member''s Details Revised'!$C$2:$AO$7385,6,0)</f>
        <v>22000</v>
      </c>
      <c r="Q5184" s="17" t="str">
        <f aca="false">VLOOKUP(F5184,'[1]Goa Member''s Details Revised'!$C$2:$AO$7385,8,0)</f>
        <v>I.R.M</v>
      </c>
      <c r="R5184" s="17" t="n">
        <f aca="false">+O5184-P5184</f>
        <v>0</v>
      </c>
      <c r="S5184" s="15" t="e">
        <f aca="false">+#REF!-K5184</f>
        <v>#REF!</v>
      </c>
      <c r="T5184" s="17" t="n">
        <f aca="false">IF(Q5184="regular",((P5184-(P5184/99)*S5184)),(P5184-(P5184*20%)))</f>
        <v>17600</v>
      </c>
      <c r="U5184" s="17" t="e">
        <f aca="false">((P5184-(P5184/99)*S5184))</f>
        <v>#REF!</v>
      </c>
      <c r="V5184" s="17" t="n">
        <f aca="false">IF(Q5184="regular",0,(P5184-(O5184*20%)))</f>
        <v>17600</v>
      </c>
      <c r="W5184" s="17"/>
      <c r="X5184" s="15"/>
      <c r="Y5184" s="18" t="str">
        <f aca="false">VLOOKUP(F5184,'[1]Goa Member''s Details Revised'!$C$2:$AO$7385,12,0)</f>
        <v>we send last reminder in 2012.then we did not receive any reply.</v>
      </c>
    </row>
    <row r="5185" customFormat="false" ht="30" hidden="false" customHeight="false" outlineLevel="0" collapsed="false">
      <c r="B5185" s="14" t="n">
        <v>5184</v>
      </c>
      <c r="C5185" s="15"/>
      <c r="D5185" s="15" t="s">
        <v>14123</v>
      </c>
      <c r="E5185" s="15" t="s">
        <v>25</v>
      </c>
      <c r="F5185" s="15" t="n">
        <v>1000634</v>
      </c>
      <c r="G5185" s="15"/>
      <c r="H5185" s="16" t="str">
        <f aca="false">VLOOKUP(F5185,'[1]Goa Member''s Details Revised'!$C$2:$AO$7385,2,0)</f>
        <v>L. N. C</v>
      </c>
      <c r="I5185" s="15" t="n">
        <v>30</v>
      </c>
      <c r="J5185" s="15" t="s">
        <v>1102</v>
      </c>
      <c r="K5185" s="15" t="n">
        <v>1994</v>
      </c>
      <c r="L5185" s="16" t="str">
        <f aca="false">VLOOKUP(F5185,'[1]Goa Member''s Details Revised'!$C$2:$AO$7385,9,0)</f>
        <v>Never</v>
      </c>
      <c r="M5185" s="15" t="s">
        <v>14124</v>
      </c>
      <c r="N5185" s="17" t="n">
        <f aca="false">VLOOKUP(F5185,'[1]Goa Member''s Details Revised'!$C$2:$AO$7385,5,0)</f>
        <v>52000</v>
      </c>
      <c r="O5185" s="17" t="n">
        <f aca="false">VLOOKUP(F5185,'[1]Goa Member''s Details Revised'!$C$2:$AO$7385,5,0)</f>
        <v>52000</v>
      </c>
      <c r="P5185" s="17" t="n">
        <f aca="false">VLOOKUP(F5185,'[1]Goa Member''s Details Revised'!$C$2:$AO$7385,6,0)</f>
        <v>52000</v>
      </c>
      <c r="Q5185" s="17" t="str">
        <f aca="false">VLOOKUP(F5185,'[1]Goa Member''s Details Revised'!$C$2:$AO$7385,8,0)</f>
        <v>I.R.M</v>
      </c>
      <c r="R5185" s="17" t="n">
        <f aca="false">+O5185-P5185</f>
        <v>0</v>
      </c>
      <c r="S5185" s="15" t="e">
        <f aca="false">+#REF!-K5185</f>
        <v>#REF!</v>
      </c>
      <c r="T5185" s="17" t="n">
        <f aca="false">IF(Q5185="regular",((P5185-(P5185/99)*S5185)),(P5185-(P5185*20%)))</f>
        <v>41600</v>
      </c>
      <c r="U5185" s="17" t="e">
        <f aca="false">((P5185-(P5185/99)*S5185))</f>
        <v>#REF!</v>
      </c>
      <c r="V5185" s="17" t="n">
        <f aca="false">IF(Q5185="regular",0,(P5185-(O5185*20%)))</f>
        <v>41600</v>
      </c>
      <c r="W5185" s="17"/>
      <c r="X5185" s="15"/>
      <c r="Y5185" s="18" t="str">
        <f aca="false">VLOOKUP(F5185,'[1]Goa Member''s Details Revised'!$C$2:$AO$7385,12,0)</f>
        <v>we send last reminder in 2012.then we did not receive any reply.</v>
      </c>
    </row>
    <row r="5186" customFormat="false" ht="15" hidden="false" customHeight="false" outlineLevel="0" collapsed="false">
      <c r="B5186" s="14" t="n">
        <v>5185</v>
      </c>
      <c r="C5186" s="15"/>
      <c r="D5186" s="15" t="s">
        <v>14125</v>
      </c>
      <c r="E5186" s="15" t="s">
        <v>25</v>
      </c>
      <c r="F5186" s="15" t="n">
        <v>1000638</v>
      </c>
      <c r="G5186" s="15"/>
      <c r="H5186" s="16" t="str">
        <f aca="false">VLOOKUP(F5186,'[1]Goa Member''s Details Revised'!$C$2:$AO$7385,2,0)</f>
        <v>L. N. C</v>
      </c>
      <c r="I5186" s="15" t="n">
        <v>8</v>
      </c>
      <c r="J5186" s="15" t="s">
        <v>1102</v>
      </c>
      <c r="K5186" s="15" t="n">
        <v>1994</v>
      </c>
      <c r="L5186" s="16" t="str">
        <f aca="false">VLOOKUP(F5186,'[1]Goa Member''s Details Revised'!$C$2:$AO$7385,9,0)</f>
        <v>Never</v>
      </c>
      <c r="M5186" s="15" t="s">
        <v>14126</v>
      </c>
      <c r="N5186" s="17" t="n">
        <f aca="false">VLOOKUP(F5186,'[1]Goa Member''s Details Revised'!$C$2:$AO$7385,5,0)</f>
        <v>30000</v>
      </c>
      <c r="O5186" s="17" t="n">
        <f aca="false">VLOOKUP(F5186,'[1]Goa Member''s Details Revised'!$C$2:$AO$7385,5,0)</f>
        <v>30000</v>
      </c>
      <c r="P5186" s="17" t="n">
        <f aca="false">VLOOKUP(F5186,'[1]Goa Member''s Details Revised'!$C$2:$AO$7385,6,0)</f>
        <v>30000</v>
      </c>
      <c r="Q5186" s="17" t="str">
        <f aca="false">VLOOKUP(F5186,'[1]Goa Member''s Details Revised'!$C$2:$AO$7385,8,0)</f>
        <v>I.R.M</v>
      </c>
      <c r="R5186" s="17" t="n">
        <f aca="false">+O5186-P5186</f>
        <v>0</v>
      </c>
      <c r="S5186" s="15" t="e">
        <f aca="false">+#REF!-K5186</f>
        <v>#REF!</v>
      </c>
      <c r="T5186" s="17" t="n">
        <f aca="false">IF(Q5186="regular",((P5186-(P5186/99)*S5186)),(P5186-(P5186*20%)))</f>
        <v>24000</v>
      </c>
      <c r="U5186" s="17" t="e">
        <f aca="false">((P5186-(P5186/99)*S5186))</f>
        <v>#REF!</v>
      </c>
      <c r="V5186" s="17" t="n">
        <f aca="false">IF(Q5186="regular",0,(P5186-(O5186*20%)))</f>
        <v>24000</v>
      </c>
      <c r="W5186" s="17"/>
      <c r="X5186" s="15"/>
      <c r="Y5186" s="18" t="str">
        <f aca="false">VLOOKUP(F5186,'[1]Goa Member''s Details Revised'!$C$2:$AO$7385,12,0)</f>
        <v>no communication till date</v>
      </c>
    </row>
    <row r="5187" customFormat="false" ht="30" hidden="false" customHeight="false" outlineLevel="0" collapsed="false">
      <c r="B5187" s="14" t="n">
        <v>5186</v>
      </c>
      <c r="C5187" s="15"/>
      <c r="D5187" s="15" t="s">
        <v>14127</v>
      </c>
      <c r="E5187" s="15" t="s">
        <v>25</v>
      </c>
      <c r="F5187" s="15" t="n">
        <v>1000646</v>
      </c>
      <c r="G5187" s="15"/>
      <c r="H5187" s="16" t="str">
        <f aca="false">VLOOKUP(F5187,'[1]Goa Member''s Details Revised'!$C$2:$AO$7385,2,0)</f>
        <v>L. N. C</v>
      </c>
      <c r="I5187" s="15" t="n">
        <v>9</v>
      </c>
      <c r="J5187" s="15" t="s">
        <v>1102</v>
      </c>
      <c r="K5187" s="15" t="n">
        <v>1994</v>
      </c>
      <c r="L5187" s="16" t="str">
        <f aca="false">VLOOKUP(F5187,'[1]Goa Member''s Details Revised'!$C$2:$AO$7385,9,0)</f>
        <v>Never</v>
      </c>
      <c r="M5187" s="15" t="s">
        <v>14128</v>
      </c>
      <c r="N5187" s="17" t="n">
        <f aca="false">VLOOKUP(F5187,'[1]Goa Member''s Details Revised'!$C$2:$AO$7385,5,0)</f>
        <v>40000</v>
      </c>
      <c r="O5187" s="17" t="n">
        <f aca="false">VLOOKUP(F5187,'[1]Goa Member''s Details Revised'!$C$2:$AO$7385,5,0)</f>
        <v>40000</v>
      </c>
      <c r="P5187" s="17" t="n">
        <f aca="false">VLOOKUP(F5187,'[1]Goa Member''s Details Revised'!$C$2:$AO$7385,6,0)</f>
        <v>10000</v>
      </c>
      <c r="Q5187" s="17" t="str">
        <f aca="false">VLOOKUP(F5187,'[1]Goa Member''s Details Revised'!$C$2:$AO$7385,8,0)</f>
        <v>Outstanding</v>
      </c>
      <c r="R5187" s="17" t="n">
        <f aca="false">+O5187-P5187</f>
        <v>30000</v>
      </c>
      <c r="S5187" s="15" t="e">
        <f aca="false">+#REF!-K5187</f>
        <v>#REF!</v>
      </c>
      <c r="T5187" s="17" t="n">
        <f aca="false">IF(Q5187="regular",((P5187-(P5187/99)*S5187)),(P5187-(P5187*20%)))</f>
        <v>8000</v>
      </c>
      <c r="U5187" s="17" t="e">
        <f aca="false">((P5187-(P5187/99)*S5187))</f>
        <v>#REF!</v>
      </c>
      <c r="V5187" s="17" t="n">
        <f aca="false">IF(Q5187="regular",0,(P5187-(O5187*20%)))</f>
        <v>2000</v>
      </c>
      <c r="W5187" s="17"/>
      <c r="X5187" s="15"/>
      <c r="Y5187" s="18" t="str">
        <f aca="false">VLOOKUP(F5187,'[1]Goa Member''s Details Revised'!$C$2:$AO$7385,12,0)</f>
        <v>we send last reminder in 2012.then we did not receive any reply.Outstanding Rs. 30000/-</v>
      </c>
    </row>
    <row r="5188" customFormat="false" ht="30" hidden="false" customHeight="false" outlineLevel="0" collapsed="false">
      <c r="B5188" s="14" t="n">
        <v>5187</v>
      </c>
      <c r="C5188" s="15"/>
      <c r="D5188" s="15" t="s">
        <v>14129</v>
      </c>
      <c r="E5188" s="15" t="s">
        <v>25</v>
      </c>
      <c r="F5188" s="15" t="n">
        <v>1000647</v>
      </c>
      <c r="G5188" s="15"/>
      <c r="H5188" s="16" t="str">
        <f aca="false">VLOOKUP(F5188,'[1]Goa Member''s Details Revised'!$C$2:$AO$7385,2,0)</f>
        <v>L. N. C</v>
      </c>
      <c r="I5188" s="15" t="n">
        <v>28</v>
      </c>
      <c r="J5188" s="15" t="s">
        <v>1102</v>
      </c>
      <c r="K5188" s="15" t="n">
        <v>1994</v>
      </c>
      <c r="L5188" s="16" t="str">
        <f aca="false">VLOOKUP(F5188,'[1]Goa Member''s Details Revised'!$C$2:$AO$7385,9,0)</f>
        <v>Never</v>
      </c>
      <c r="M5188" s="15" t="s">
        <v>14130</v>
      </c>
      <c r="N5188" s="17" t="n">
        <f aca="false">VLOOKUP(F5188,'[1]Goa Member''s Details Revised'!$C$2:$AO$7385,5,0)</f>
        <v>40000</v>
      </c>
      <c r="O5188" s="17" t="n">
        <f aca="false">VLOOKUP(F5188,'[1]Goa Member''s Details Revised'!$C$2:$AO$7385,5,0)</f>
        <v>40000</v>
      </c>
      <c r="P5188" s="17" t="n">
        <f aca="false">VLOOKUP(F5188,'[1]Goa Member''s Details Revised'!$C$2:$AO$7385,6,0)</f>
        <v>12000</v>
      </c>
      <c r="Q5188" s="17" t="str">
        <f aca="false">VLOOKUP(F5188,'[1]Goa Member''s Details Revised'!$C$2:$AO$7385,8,0)</f>
        <v>Outstanding</v>
      </c>
      <c r="R5188" s="17" t="n">
        <f aca="false">+O5188-P5188</f>
        <v>28000</v>
      </c>
      <c r="S5188" s="15" t="e">
        <f aca="false">+#REF!-K5188</f>
        <v>#REF!</v>
      </c>
      <c r="T5188" s="17" t="n">
        <f aca="false">IF(Q5188="regular",((P5188-(P5188/99)*S5188)),(P5188-(P5188*20%)))</f>
        <v>9600</v>
      </c>
      <c r="U5188" s="17" t="e">
        <f aca="false">((P5188-(P5188/99)*S5188))</f>
        <v>#REF!</v>
      </c>
      <c r="V5188" s="17" t="n">
        <f aca="false">IF(Q5188="regular",0,(P5188-(O5188*20%)))</f>
        <v>4000</v>
      </c>
      <c r="W5188" s="17"/>
      <c r="X5188" s="15"/>
      <c r="Y5188" s="18" t="str">
        <f aca="false">VLOOKUP(F5188,'[1]Goa Member''s Details Revised'!$C$2:$AO$7385,12,0)</f>
        <v>we send last reminder in 2012.then we did not receive any reply.Outstanding Rs. 28000/-</v>
      </c>
    </row>
    <row r="5189" customFormat="false" ht="15" hidden="false" customHeight="false" outlineLevel="0" collapsed="false">
      <c r="B5189" s="14" t="n">
        <v>5188</v>
      </c>
      <c r="C5189" s="15"/>
      <c r="D5189" s="15" t="s">
        <v>14131</v>
      </c>
      <c r="E5189" s="15" t="s">
        <v>25</v>
      </c>
      <c r="F5189" s="15" t="n">
        <v>1000648</v>
      </c>
      <c r="G5189" s="15"/>
      <c r="H5189" s="16" t="str">
        <f aca="false">VLOOKUP(F5189,'[1]Goa Member''s Details Revised'!$C$2:$AO$7385,2,0)</f>
        <v>L. N. C</v>
      </c>
      <c r="I5189" s="15" t="n">
        <v>28</v>
      </c>
      <c r="J5189" s="15" t="s">
        <v>1102</v>
      </c>
      <c r="K5189" s="15" t="n">
        <v>1994</v>
      </c>
      <c r="L5189" s="16" t="str">
        <f aca="false">VLOOKUP(F5189,'[1]Goa Member''s Details Revised'!$C$2:$AO$7385,9,0)</f>
        <v>Never</v>
      </c>
      <c r="M5189" s="15" t="s">
        <v>14132</v>
      </c>
      <c r="N5189" s="17" t="n">
        <f aca="false">VLOOKUP(F5189,'[1]Goa Member''s Details Revised'!$C$2:$AO$7385,5,0)</f>
        <v>52000</v>
      </c>
      <c r="O5189" s="17" t="n">
        <f aca="false">VLOOKUP(F5189,'[1]Goa Member''s Details Revised'!$C$2:$AO$7385,5,0)</f>
        <v>52000</v>
      </c>
      <c r="P5189" s="17" t="n">
        <f aca="false">VLOOKUP(F5189,'[1]Goa Member''s Details Revised'!$C$2:$AO$7385,6,0)</f>
        <v>15600</v>
      </c>
      <c r="Q5189" s="17" t="str">
        <f aca="false">VLOOKUP(F5189,'[1]Goa Member''s Details Revised'!$C$2:$AO$7385,8,0)</f>
        <v>Outstanding</v>
      </c>
      <c r="R5189" s="17" t="n">
        <f aca="false">+O5189-P5189</f>
        <v>36400</v>
      </c>
      <c r="S5189" s="15" t="e">
        <f aca="false">+#REF!-K5189</f>
        <v>#REF!</v>
      </c>
      <c r="T5189" s="17" t="n">
        <f aca="false">IF(Q5189="regular",((P5189-(P5189/99)*S5189)),(P5189-(P5189*20%)))</f>
        <v>12480</v>
      </c>
      <c r="U5189" s="17" t="e">
        <f aca="false">((P5189-(P5189/99)*S5189))</f>
        <v>#REF!</v>
      </c>
      <c r="V5189" s="17" t="n">
        <f aca="false">IF(Q5189="regular",0,(P5189-(O5189*20%)))</f>
        <v>5200</v>
      </c>
      <c r="W5189" s="17"/>
      <c r="X5189" s="15"/>
      <c r="Y5189" s="18" t="str">
        <f aca="false">VLOOKUP(F5189,'[1]Goa Member''s Details Revised'!$C$2:$AO$7385,12,0)</f>
        <v>last communication 95</v>
      </c>
    </row>
    <row r="5190" customFormat="false" ht="15" hidden="false" customHeight="false" outlineLevel="0" collapsed="false">
      <c r="B5190" s="14" t="n">
        <v>5189</v>
      </c>
      <c r="C5190" s="15"/>
      <c r="D5190" s="15" t="s">
        <v>14133</v>
      </c>
      <c r="E5190" s="15" t="s">
        <v>25</v>
      </c>
      <c r="F5190" s="15" t="n">
        <v>1000649</v>
      </c>
      <c r="G5190" s="15"/>
      <c r="H5190" s="16" t="str">
        <f aca="false">VLOOKUP(F5190,'[1]Goa Member''s Details Revised'!$C$2:$AO$7385,2,0)</f>
        <v>L. N. C</v>
      </c>
      <c r="I5190" s="15" t="n">
        <v>26</v>
      </c>
      <c r="J5190" s="15" t="s">
        <v>1102</v>
      </c>
      <c r="K5190" s="15" t="n">
        <v>1994</v>
      </c>
      <c r="L5190" s="16" t="n">
        <f aca="false">VLOOKUP(F5190,'[1]Goa Member''s Details Revised'!$C$2:$AO$7385,9,0)</f>
        <v>2010</v>
      </c>
      <c r="M5190" s="15" t="s">
        <v>14134</v>
      </c>
      <c r="N5190" s="17" t="n">
        <f aca="false">VLOOKUP(F5190,'[1]Goa Member''s Details Revised'!$C$2:$AO$7385,5,0)</f>
        <v>52000</v>
      </c>
      <c r="O5190" s="17" t="n">
        <f aca="false">VLOOKUP(F5190,'[1]Goa Member''s Details Revised'!$C$2:$AO$7385,5,0)</f>
        <v>52000</v>
      </c>
      <c r="P5190" s="17" t="n">
        <f aca="false">VLOOKUP(F5190,'[1]Goa Member''s Details Revised'!$C$2:$AO$7385,6,0)</f>
        <v>52000</v>
      </c>
      <c r="Q5190" s="17" t="str">
        <f aca="false">VLOOKUP(F5190,'[1]Goa Member''s Details Revised'!$C$2:$AO$7385,8,0)</f>
        <v>R.M</v>
      </c>
      <c r="R5190" s="17" t="n">
        <f aca="false">+O5190-P5190</f>
        <v>0</v>
      </c>
      <c r="S5190" s="15" t="e">
        <f aca="false">+#REF!-K5190</f>
        <v>#REF!</v>
      </c>
      <c r="T5190" s="17" t="n">
        <f aca="false">IF(Q5190="regular",((P5190-(P5190/99)*S5190)),(P5190-(P5190*20%)))</f>
        <v>41600</v>
      </c>
      <c r="U5190" s="17" t="e">
        <f aca="false">((P5190-(P5190/99)*S5190))</f>
        <v>#REF!</v>
      </c>
      <c r="V5190" s="17" t="n">
        <f aca="false">IF(Q5190="regular",0,(P5190-(O5190*20%)))</f>
        <v>41600</v>
      </c>
      <c r="W5190" s="17"/>
      <c r="X5190" s="15"/>
      <c r="Y5190" s="18" t="str">
        <f aca="false">VLOOKUP(F5190,'[1]Goa Member''s Details Revised'!$C$2:$AO$7385,12,0)</f>
        <v>not send any reminder and last communication 11</v>
      </c>
    </row>
    <row r="5191" customFormat="false" ht="15" hidden="false" customHeight="false" outlineLevel="0" collapsed="false">
      <c r="B5191" s="14" t="n">
        <v>5190</v>
      </c>
      <c r="C5191" s="15"/>
      <c r="D5191" s="15" t="s">
        <v>14135</v>
      </c>
      <c r="E5191" s="15" t="s">
        <v>25</v>
      </c>
      <c r="F5191" s="15" t="n">
        <v>1000669</v>
      </c>
      <c r="G5191" s="15"/>
      <c r="H5191" s="16" t="str">
        <f aca="false">VLOOKUP(F5191,'[1]Goa Member''s Details Revised'!$C$2:$AO$7385,2,0)</f>
        <v>L. N. C</v>
      </c>
      <c r="I5191" s="15" t="n">
        <v>30</v>
      </c>
      <c r="J5191" s="15" t="s">
        <v>1102</v>
      </c>
      <c r="K5191" s="15" t="n">
        <v>1994</v>
      </c>
      <c r="L5191" s="16" t="str">
        <f aca="false">VLOOKUP(F5191,'[1]Goa Member''s Details Revised'!$C$2:$AO$7385,9,0)</f>
        <v>Never</v>
      </c>
      <c r="M5191" s="15" t="s">
        <v>14136</v>
      </c>
      <c r="N5191" s="17" t="n">
        <f aca="false">VLOOKUP(F5191,'[1]Goa Member''s Details Revised'!$C$2:$AO$7385,5,0)</f>
        <v>49400</v>
      </c>
      <c r="O5191" s="17" t="n">
        <f aca="false">VLOOKUP(F5191,'[1]Goa Member''s Details Revised'!$C$2:$AO$7385,5,0)</f>
        <v>49400</v>
      </c>
      <c r="P5191" s="17" t="n">
        <f aca="false">VLOOKUP(F5191,'[1]Goa Member''s Details Revised'!$C$2:$AO$7385,6,0)</f>
        <v>5500</v>
      </c>
      <c r="Q5191" s="17" t="str">
        <f aca="false">VLOOKUP(F5191,'[1]Goa Member''s Details Revised'!$C$2:$AO$7385,8,0)</f>
        <v>Outstanding</v>
      </c>
      <c r="R5191" s="17" t="n">
        <f aca="false">+O5191-P5191</f>
        <v>43900</v>
      </c>
      <c r="S5191" s="15" t="e">
        <f aca="false">+#REF!-K5191</f>
        <v>#REF!</v>
      </c>
      <c r="T5191" s="17" t="n">
        <f aca="false">IF(Q5191="regular",((P5191-(P5191/99)*S5191)),(P5191-(P5191*20%)))</f>
        <v>4400</v>
      </c>
      <c r="U5191" s="17" t="e">
        <f aca="false">((P5191-(P5191/99)*S5191))</f>
        <v>#REF!</v>
      </c>
      <c r="V5191" s="17" t="n">
        <f aca="false">IF(Q5191="regular",0,(P5191-(O5191*20%)))</f>
        <v>-4380</v>
      </c>
      <c r="W5191" s="17"/>
      <c r="X5191" s="15"/>
      <c r="Y5191" s="18" t="str">
        <f aca="false">VLOOKUP(F5191,'[1]Goa Member''s Details Revised'!$C$2:$AO$7385,12,0)</f>
        <v>As POD last communication 07(Outstanding Rs. 43900/-)</v>
      </c>
    </row>
    <row r="5192" customFormat="false" ht="30" hidden="false" customHeight="false" outlineLevel="0" collapsed="false">
      <c r="B5192" s="14" t="n">
        <v>5191</v>
      </c>
      <c r="C5192" s="15"/>
      <c r="D5192" s="15" t="s">
        <v>14137</v>
      </c>
      <c r="E5192" s="15" t="s">
        <v>25</v>
      </c>
      <c r="F5192" s="15" t="n">
        <v>1000697</v>
      </c>
      <c r="G5192" s="15"/>
      <c r="H5192" s="16" t="str">
        <f aca="false">VLOOKUP(F5192,'[1]Goa Member''s Details Revised'!$C$2:$AO$7385,2,0)</f>
        <v>L. N. C</v>
      </c>
      <c r="I5192" s="15" t="n">
        <v>28</v>
      </c>
      <c r="J5192" s="15" t="s">
        <v>1102</v>
      </c>
      <c r="K5192" s="15" t="n">
        <v>1994</v>
      </c>
      <c r="L5192" s="16" t="str">
        <f aca="false">VLOOKUP(F5192,'[1]Goa Member''s Details Revised'!$C$2:$AO$7385,9,0)</f>
        <v>Never</v>
      </c>
      <c r="M5192" s="15" t="s">
        <v>14138</v>
      </c>
      <c r="N5192" s="17" t="n">
        <f aca="false">VLOOKUP(F5192,'[1]Goa Member''s Details Revised'!$C$2:$AO$7385,5,0)</f>
        <v>40000</v>
      </c>
      <c r="O5192" s="17" t="n">
        <f aca="false">VLOOKUP(F5192,'[1]Goa Member''s Details Revised'!$C$2:$AO$7385,5,0)</f>
        <v>40000</v>
      </c>
      <c r="P5192" s="17" t="n">
        <f aca="false">VLOOKUP(F5192,'[1]Goa Member''s Details Revised'!$C$2:$AO$7385,6,0)</f>
        <v>40000</v>
      </c>
      <c r="Q5192" s="17" t="str">
        <f aca="false">VLOOKUP(F5192,'[1]Goa Member''s Details Revised'!$C$2:$AO$7385,8,0)</f>
        <v>I.R.M</v>
      </c>
      <c r="R5192" s="17" t="n">
        <f aca="false">+O5192-P5192</f>
        <v>0</v>
      </c>
      <c r="S5192" s="15" t="e">
        <f aca="false">+#REF!-K5192</f>
        <v>#REF!</v>
      </c>
      <c r="T5192" s="17" t="n">
        <f aca="false">IF(Q5192="regular",((P5192-(P5192/99)*S5192)),(P5192-(P5192*20%)))</f>
        <v>32000</v>
      </c>
      <c r="U5192" s="17" t="e">
        <f aca="false">((P5192-(P5192/99)*S5192))</f>
        <v>#REF!</v>
      </c>
      <c r="V5192" s="17" t="n">
        <f aca="false">IF(Q5192="regular",0,(P5192-(O5192*20%)))</f>
        <v>32000</v>
      </c>
      <c r="W5192" s="17"/>
      <c r="X5192" s="15"/>
      <c r="Y5192" s="18" t="str">
        <f aca="false">VLOOKUP(F5192,'[1]Goa Member''s Details Revised'!$C$2:$AO$7385,12,0)</f>
        <v>we send last reminder in 2012.then we did not receive any reply.</v>
      </c>
    </row>
    <row r="5193" customFormat="false" ht="15" hidden="false" customHeight="false" outlineLevel="0" collapsed="false">
      <c r="B5193" s="14" t="n">
        <v>5192</v>
      </c>
      <c r="C5193" s="15"/>
      <c r="D5193" s="15" t="s">
        <v>14139</v>
      </c>
      <c r="E5193" s="15" t="s">
        <v>25</v>
      </c>
      <c r="F5193" s="15" t="n">
        <v>1000703</v>
      </c>
      <c r="G5193" s="15"/>
      <c r="H5193" s="16" t="str">
        <f aca="false">VLOOKUP(F5193,'[1]Goa Member''s Details Revised'!$C$2:$AO$7385,2,0)</f>
        <v>L. N. C</v>
      </c>
      <c r="I5193" s="15" t="n">
        <v>27</v>
      </c>
      <c r="J5193" s="15" t="s">
        <v>1102</v>
      </c>
      <c r="K5193" s="15" t="n">
        <v>1994</v>
      </c>
      <c r="L5193" s="16" t="str">
        <f aca="false">VLOOKUP(F5193,'[1]Goa Member''s Details Revised'!$C$2:$AO$7385,9,0)</f>
        <v>Never</v>
      </c>
      <c r="M5193" s="15" t="s">
        <v>14140</v>
      </c>
      <c r="N5193" s="17" t="n">
        <f aca="false">VLOOKUP(F5193,'[1]Goa Member''s Details Revised'!$C$2:$AO$7385,5,0)</f>
        <v>52000</v>
      </c>
      <c r="O5193" s="17" t="n">
        <f aca="false">VLOOKUP(F5193,'[1]Goa Member''s Details Revised'!$C$2:$AO$7385,5,0)</f>
        <v>52000</v>
      </c>
      <c r="P5193" s="17" t="n">
        <f aca="false">VLOOKUP(F5193,'[1]Goa Member''s Details Revised'!$C$2:$AO$7385,6,0)</f>
        <v>49400</v>
      </c>
      <c r="Q5193" s="17" t="str">
        <f aca="false">VLOOKUP(F5193,'[1]Goa Member''s Details Revised'!$C$2:$AO$7385,8,0)</f>
        <v>Outstanding</v>
      </c>
      <c r="R5193" s="17" t="n">
        <f aca="false">+O5193-P5193</f>
        <v>2600</v>
      </c>
      <c r="S5193" s="15" t="e">
        <f aca="false">+#REF!-K5193</f>
        <v>#REF!</v>
      </c>
      <c r="T5193" s="17" t="n">
        <f aca="false">IF(Q5193="regular",((P5193-(P5193/99)*S5193)),(P5193-(P5193*20%)))</f>
        <v>39520</v>
      </c>
      <c r="U5193" s="17" t="e">
        <f aca="false">((P5193-(P5193/99)*S5193))</f>
        <v>#REF!</v>
      </c>
      <c r="V5193" s="17" t="n">
        <f aca="false">IF(Q5193="regular",0,(P5193-(O5193*20%)))</f>
        <v>39000</v>
      </c>
      <c r="W5193" s="17"/>
      <c r="X5193" s="15"/>
      <c r="Y5193" s="18" t="str">
        <f aca="false">VLOOKUP(F5193,'[1]Goa Member''s Details Revised'!$C$2:$AO$7385,12,0)</f>
        <v>As POD last communication 07(Outstanding Rs. 2600/-)</v>
      </c>
    </row>
    <row r="5194" customFormat="false" ht="15" hidden="false" customHeight="false" outlineLevel="0" collapsed="false">
      <c r="B5194" s="14" t="n">
        <v>5193</v>
      </c>
      <c r="C5194" s="15"/>
      <c r="D5194" s="15" t="s">
        <v>14141</v>
      </c>
      <c r="E5194" s="15" t="s">
        <v>25</v>
      </c>
      <c r="F5194" s="15" t="n">
        <v>1000704</v>
      </c>
      <c r="G5194" s="15"/>
      <c r="H5194" s="16" t="str">
        <f aca="false">VLOOKUP(F5194,'[1]Goa Member''s Details Revised'!$C$2:$AO$7385,2,0)</f>
        <v>L. N. C</v>
      </c>
      <c r="I5194" s="15" t="n">
        <v>21</v>
      </c>
      <c r="J5194" s="15" t="s">
        <v>1102</v>
      </c>
      <c r="K5194" s="15" t="n">
        <v>1994</v>
      </c>
      <c r="L5194" s="16" t="str">
        <f aca="false">VLOOKUP(F5194,'[1]Goa Member''s Details Revised'!$C$2:$AO$7385,9,0)</f>
        <v>Never</v>
      </c>
      <c r="M5194" s="15" t="s">
        <v>14142</v>
      </c>
      <c r="N5194" s="17" t="n">
        <f aca="false">VLOOKUP(F5194,'[1]Goa Member''s Details Revised'!$C$2:$AO$7385,5,0)</f>
        <v>40000</v>
      </c>
      <c r="O5194" s="17" t="n">
        <f aca="false">VLOOKUP(F5194,'[1]Goa Member''s Details Revised'!$C$2:$AO$7385,5,0)</f>
        <v>40000</v>
      </c>
      <c r="P5194" s="17" t="n">
        <f aca="false">VLOOKUP(F5194,'[1]Goa Member''s Details Revised'!$C$2:$AO$7385,6,0)</f>
        <v>0</v>
      </c>
      <c r="Q5194" s="17" t="str">
        <f aca="false">VLOOKUP(F5194,'[1]Goa Member''s Details Revised'!$C$2:$AO$7385,8,0)</f>
        <v>Outstanding</v>
      </c>
      <c r="R5194" s="17" t="n">
        <f aca="false">+O5194-P5194</f>
        <v>40000</v>
      </c>
      <c r="S5194" s="15" t="e">
        <f aca="false">+#REF!-K5194</f>
        <v>#REF!</v>
      </c>
      <c r="T5194" s="17" t="n">
        <f aca="false">IF(Q5194="regular",((P5194-(P5194/99)*S5194)),(P5194-(P5194*20%)))</f>
        <v>0</v>
      </c>
      <c r="U5194" s="17" t="e">
        <f aca="false">((P5194-(P5194/99)*S5194))</f>
        <v>#REF!</v>
      </c>
      <c r="V5194" s="17" t="n">
        <f aca="false">IF(Q5194="regular",0,(P5194-(O5194*20%)))</f>
        <v>-8000</v>
      </c>
      <c r="W5194" s="17"/>
      <c r="X5194" s="15"/>
      <c r="Y5194" s="18" t="str">
        <f aca="false">VLOOKUP(F5194,'[1]Goa Member''s Details Revised'!$C$2:$AO$7385,12,0)</f>
        <v>As POD last communication 07(Outstanding Rs. 40000/-)</v>
      </c>
    </row>
    <row r="5195" customFormat="false" ht="30" hidden="false" customHeight="false" outlineLevel="0" collapsed="false">
      <c r="B5195" s="14" t="n">
        <v>5194</v>
      </c>
      <c r="C5195" s="15"/>
      <c r="D5195" s="15" t="s">
        <v>14143</v>
      </c>
      <c r="E5195" s="15" t="s">
        <v>25</v>
      </c>
      <c r="F5195" s="15" t="n">
        <v>1000707</v>
      </c>
      <c r="G5195" s="15"/>
      <c r="H5195" s="16" t="str">
        <f aca="false">VLOOKUP(F5195,'[1]Goa Member''s Details Revised'!$C$2:$AO$7385,2,0)</f>
        <v>L. N. C</v>
      </c>
      <c r="I5195" s="15" t="n">
        <v>22</v>
      </c>
      <c r="J5195" s="15" t="s">
        <v>1102</v>
      </c>
      <c r="K5195" s="15" t="n">
        <v>1994</v>
      </c>
      <c r="L5195" s="16" t="str">
        <f aca="false">VLOOKUP(F5195,'[1]Goa Member''s Details Revised'!$C$2:$AO$7385,9,0)</f>
        <v>Never</v>
      </c>
      <c r="M5195" s="15" t="s">
        <v>14144</v>
      </c>
      <c r="N5195" s="17" t="n">
        <f aca="false">VLOOKUP(F5195,'[1]Goa Member''s Details Revised'!$C$2:$AO$7385,5,0)</f>
        <v>42000</v>
      </c>
      <c r="O5195" s="17" t="n">
        <f aca="false">VLOOKUP(F5195,'[1]Goa Member''s Details Revised'!$C$2:$AO$7385,5,0)</f>
        <v>42000</v>
      </c>
      <c r="P5195" s="17" t="n">
        <f aca="false">VLOOKUP(F5195,'[1]Goa Member''s Details Revised'!$C$2:$AO$7385,6,0)</f>
        <v>42000</v>
      </c>
      <c r="Q5195" s="17" t="str">
        <f aca="false">VLOOKUP(F5195,'[1]Goa Member''s Details Revised'!$C$2:$AO$7385,8,0)</f>
        <v>I.R.M</v>
      </c>
      <c r="R5195" s="17" t="n">
        <f aca="false">+O5195-P5195</f>
        <v>0</v>
      </c>
      <c r="S5195" s="15" t="e">
        <f aca="false">+#REF!-K5195</f>
        <v>#REF!</v>
      </c>
      <c r="T5195" s="17" t="n">
        <f aca="false">IF(Q5195="regular",((P5195-(P5195/99)*S5195)),(P5195-(P5195*20%)))</f>
        <v>33600</v>
      </c>
      <c r="U5195" s="17" t="e">
        <f aca="false">((P5195-(P5195/99)*S5195))</f>
        <v>#REF!</v>
      </c>
      <c r="V5195" s="17" t="n">
        <f aca="false">IF(Q5195="regular",0,(P5195-(O5195*20%)))</f>
        <v>33600</v>
      </c>
      <c r="W5195" s="17"/>
      <c r="X5195" s="15"/>
      <c r="Y5195" s="18" t="str">
        <f aca="false">VLOOKUP(F5195,'[1]Goa Member''s Details Revised'!$C$2:$AO$7385,12,0)</f>
        <v>we send last reminder in 2012.then we did not receive any reply.</v>
      </c>
    </row>
    <row r="5196" customFormat="false" ht="15" hidden="false" customHeight="false" outlineLevel="0" collapsed="false">
      <c r="B5196" s="14" t="n">
        <v>5195</v>
      </c>
      <c r="C5196" s="15"/>
      <c r="D5196" s="15" t="s">
        <v>14145</v>
      </c>
      <c r="E5196" s="15" t="s">
        <v>25</v>
      </c>
      <c r="F5196" s="15" t="n">
        <v>1000709</v>
      </c>
      <c r="G5196" s="15"/>
      <c r="H5196" s="16" t="str">
        <f aca="false">VLOOKUP(F5196,'[1]Goa Member''s Details Revised'!$C$2:$AO$7385,2,0)</f>
        <v>L. N. C</v>
      </c>
      <c r="I5196" s="15" t="n">
        <v>30</v>
      </c>
      <c r="J5196" s="15" t="s">
        <v>1102</v>
      </c>
      <c r="K5196" s="15" t="n">
        <v>1994</v>
      </c>
      <c r="L5196" s="16" t="str">
        <f aca="false">VLOOKUP(F5196,'[1]Goa Member''s Details Revised'!$C$2:$AO$7385,9,0)</f>
        <v>Never</v>
      </c>
      <c r="M5196" s="15" t="s">
        <v>14146</v>
      </c>
      <c r="N5196" s="17" t="n">
        <f aca="false">VLOOKUP(F5196,'[1]Goa Member''s Details Revised'!$C$2:$AO$7385,5,0)</f>
        <v>52000</v>
      </c>
      <c r="O5196" s="17" t="n">
        <f aca="false">VLOOKUP(F5196,'[1]Goa Member''s Details Revised'!$C$2:$AO$7385,5,0)</f>
        <v>52000</v>
      </c>
      <c r="P5196" s="17" t="n">
        <f aca="false">VLOOKUP(F5196,'[1]Goa Member''s Details Revised'!$C$2:$AO$7385,6,0)</f>
        <v>52000</v>
      </c>
      <c r="Q5196" s="17" t="str">
        <f aca="false">VLOOKUP(F5196,'[1]Goa Member''s Details Revised'!$C$2:$AO$7385,8,0)</f>
        <v>I.R.M</v>
      </c>
      <c r="R5196" s="17" t="n">
        <f aca="false">+O5196-P5196</f>
        <v>0</v>
      </c>
      <c r="S5196" s="15" t="e">
        <f aca="false">+#REF!-K5196</f>
        <v>#REF!</v>
      </c>
      <c r="T5196" s="17" t="n">
        <f aca="false">IF(Q5196="regular",((P5196-(P5196/99)*S5196)),(P5196-(P5196*20%)))</f>
        <v>41600</v>
      </c>
      <c r="U5196" s="17" t="e">
        <f aca="false">((P5196-(P5196/99)*S5196))</f>
        <v>#REF!</v>
      </c>
      <c r="V5196" s="17" t="n">
        <f aca="false">IF(Q5196="regular",0,(P5196-(O5196*20%)))</f>
        <v>41600</v>
      </c>
      <c r="W5196" s="17"/>
      <c r="X5196" s="15"/>
      <c r="Y5196" s="18" t="str">
        <f aca="false">VLOOKUP(F5196,'[1]Goa Member''s Details Revised'!$C$2:$AO$7385,12,0)</f>
        <v>no communication till date</v>
      </c>
    </row>
    <row r="5197" customFormat="false" ht="30" hidden="false" customHeight="false" outlineLevel="0" collapsed="false">
      <c r="B5197" s="14" t="n">
        <v>5196</v>
      </c>
      <c r="C5197" s="15"/>
      <c r="D5197" s="15" t="s">
        <v>14147</v>
      </c>
      <c r="E5197" s="15" t="s">
        <v>25</v>
      </c>
      <c r="F5197" s="15" t="n">
        <v>1000712</v>
      </c>
      <c r="G5197" s="15"/>
      <c r="H5197" s="16" t="str">
        <f aca="false">VLOOKUP(F5197,'[1]Goa Member''s Details Revised'!$C$2:$AO$7385,2,0)</f>
        <v>L. N. C</v>
      </c>
      <c r="I5197" s="15" t="n">
        <v>15</v>
      </c>
      <c r="J5197" s="15" t="s">
        <v>1102</v>
      </c>
      <c r="K5197" s="15" t="n">
        <v>1994</v>
      </c>
      <c r="L5197" s="16" t="str">
        <f aca="false">VLOOKUP(F5197,'[1]Goa Member''s Details Revised'!$C$2:$AO$7385,9,0)</f>
        <v>Never</v>
      </c>
      <c r="M5197" s="15" t="s">
        <v>14148</v>
      </c>
      <c r="N5197" s="17" t="n">
        <f aca="false">VLOOKUP(F5197,'[1]Goa Member''s Details Revised'!$C$2:$AO$7385,5,0)</f>
        <v>52000</v>
      </c>
      <c r="O5197" s="17" t="n">
        <f aca="false">VLOOKUP(F5197,'[1]Goa Member''s Details Revised'!$C$2:$AO$7385,5,0)</f>
        <v>52000</v>
      </c>
      <c r="P5197" s="17" t="n">
        <f aca="false">VLOOKUP(F5197,'[1]Goa Member''s Details Revised'!$C$2:$AO$7385,6,0)</f>
        <v>52000</v>
      </c>
      <c r="Q5197" s="17" t="str">
        <f aca="false">VLOOKUP(F5197,'[1]Goa Member''s Details Revised'!$C$2:$AO$7385,8,0)</f>
        <v>I.R.M</v>
      </c>
      <c r="R5197" s="17" t="n">
        <f aca="false">+O5197-P5197</f>
        <v>0</v>
      </c>
      <c r="S5197" s="15" t="e">
        <f aca="false">+#REF!-K5197</f>
        <v>#REF!</v>
      </c>
      <c r="T5197" s="17" t="n">
        <f aca="false">IF(Q5197="regular",((P5197-(P5197/99)*S5197)),(P5197-(P5197*20%)))</f>
        <v>41600</v>
      </c>
      <c r="U5197" s="17" t="e">
        <f aca="false">((P5197-(P5197/99)*S5197))</f>
        <v>#REF!</v>
      </c>
      <c r="V5197" s="17" t="n">
        <f aca="false">IF(Q5197="regular",0,(P5197-(O5197*20%)))</f>
        <v>41600</v>
      </c>
      <c r="W5197" s="17"/>
      <c r="X5197" s="15"/>
      <c r="Y5197" s="18" t="str">
        <f aca="false">VLOOKUP(F5197,'[1]Goa Member''s Details Revised'!$C$2:$AO$7385,12,0)</f>
        <v>we send last reminder in 2012.then we did not receive any reply.</v>
      </c>
    </row>
    <row r="5198" customFormat="false" ht="30" hidden="false" customHeight="false" outlineLevel="0" collapsed="false">
      <c r="B5198" s="14" t="n">
        <v>5197</v>
      </c>
      <c r="C5198" s="15"/>
      <c r="D5198" s="15" t="s">
        <v>14149</v>
      </c>
      <c r="E5198" s="15" t="s">
        <v>25</v>
      </c>
      <c r="F5198" s="15" t="n">
        <v>1000713</v>
      </c>
      <c r="G5198" s="15"/>
      <c r="H5198" s="16" t="str">
        <f aca="false">VLOOKUP(F5198,'[1]Goa Member''s Details Revised'!$C$2:$AO$7385,2,0)</f>
        <v>L. N. C</v>
      </c>
      <c r="I5198" s="15" t="n">
        <v>18</v>
      </c>
      <c r="J5198" s="15" t="s">
        <v>1102</v>
      </c>
      <c r="K5198" s="15" t="n">
        <v>1994</v>
      </c>
      <c r="L5198" s="16" t="str">
        <f aca="false">VLOOKUP(F5198,'[1]Goa Member''s Details Revised'!$C$2:$AO$7385,9,0)</f>
        <v>Never</v>
      </c>
      <c r="M5198" s="15" t="s">
        <v>14150</v>
      </c>
      <c r="N5198" s="17" t="n">
        <f aca="false">VLOOKUP(F5198,'[1]Goa Member''s Details Revised'!$C$2:$AO$7385,5,0)</f>
        <v>52000</v>
      </c>
      <c r="O5198" s="17" t="n">
        <f aca="false">VLOOKUP(F5198,'[1]Goa Member''s Details Revised'!$C$2:$AO$7385,5,0)</f>
        <v>52000</v>
      </c>
      <c r="P5198" s="17" t="n">
        <f aca="false">VLOOKUP(F5198,'[1]Goa Member''s Details Revised'!$C$2:$AO$7385,6,0)</f>
        <v>52000</v>
      </c>
      <c r="Q5198" s="17" t="str">
        <f aca="false">VLOOKUP(F5198,'[1]Goa Member''s Details Revised'!$C$2:$AO$7385,8,0)</f>
        <v>I.R.M</v>
      </c>
      <c r="R5198" s="17" t="n">
        <f aca="false">+O5198-P5198</f>
        <v>0</v>
      </c>
      <c r="S5198" s="15" t="e">
        <f aca="false">+#REF!-K5198</f>
        <v>#REF!</v>
      </c>
      <c r="T5198" s="17" t="n">
        <f aca="false">IF(Q5198="regular",((P5198-(P5198/99)*S5198)),(P5198-(P5198*20%)))</f>
        <v>41600</v>
      </c>
      <c r="U5198" s="17" t="e">
        <f aca="false">((P5198-(P5198/99)*S5198))</f>
        <v>#REF!</v>
      </c>
      <c r="V5198" s="17" t="n">
        <f aca="false">IF(Q5198="regular",0,(P5198-(O5198*20%)))</f>
        <v>41600</v>
      </c>
      <c r="W5198" s="17"/>
      <c r="X5198" s="15"/>
      <c r="Y5198" s="18" t="str">
        <f aca="false">VLOOKUP(F5198,'[1]Goa Member''s Details Revised'!$C$2:$AO$7385,12,0)</f>
        <v>we send last reminder in 2012.then we did not receive any reply.</v>
      </c>
    </row>
    <row r="5199" customFormat="false" ht="15" hidden="false" customHeight="false" outlineLevel="0" collapsed="false">
      <c r="B5199" s="14" t="n">
        <v>5198</v>
      </c>
      <c r="C5199" s="15"/>
      <c r="D5199" s="15" t="s">
        <v>14151</v>
      </c>
      <c r="E5199" s="15" t="s">
        <v>25</v>
      </c>
      <c r="F5199" s="15" t="n">
        <v>1000719</v>
      </c>
      <c r="G5199" s="15"/>
      <c r="H5199" s="16" t="str">
        <f aca="false">VLOOKUP(F5199,'[1]Goa Member''s Details Revised'!$C$2:$AO$7385,2,0)</f>
        <v>L. N. C</v>
      </c>
      <c r="I5199" s="15" t="n">
        <v>21</v>
      </c>
      <c r="J5199" s="15" t="s">
        <v>815</v>
      </c>
      <c r="K5199" s="15" t="n">
        <v>1994</v>
      </c>
      <c r="L5199" s="16" t="n">
        <f aca="false">VLOOKUP(F5199,'[1]Goa Member''s Details Revised'!$C$2:$AO$7385,9,0)</f>
        <v>2011</v>
      </c>
      <c r="M5199" s="15" t="s">
        <v>14152</v>
      </c>
      <c r="N5199" s="17" t="n">
        <f aca="false">VLOOKUP(F5199,'[1]Goa Member''s Details Revised'!$C$2:$AO$7385,5,0)</f>
        <v>30000</v>
      </c>
      <c r="O5199" s="17" t="n">
        <f aca="false">VLOOKUP(F5199,'[1]Goa Member''s Details Revised'!$C$2:$AO$7385,5,0)</f>
        <v>30000</v>
      </c>
      <c r="P5199" s="17" t="n">
        <f aca="false">VLOOKUP(F5199,'[1]Goa Member''s Details Revised'!$C$2:$AO$7385,6,0)</f>
        <v>30000</v>
      </c>
      <c r="Q5199" s="17" t="str">
        <f aca="false">VLOOKUP(F5199,'[1]Goa Member''s Details Revised'!$C$2:$AO$7385,8,0)</f>
        <v>R.M</v>
      </c>
      <c r="R5199" s="17" t="n">
        <f aca="false">+O5199-P5199</f>
        <v>0</v>
      </c>
      <c r="S5199" s="15" t="e">
        <f aca="false">+#REF!-K5199</f>
        <v>#REF!</v>
      </c>
      <c r="T5199" s="17" t="n">
        <f aca="false">IF(Q5199="regular",((P5199-(P5199/99)*S5199)),(P5199-(P5199*20%)))</f>
        <v>24000</v>
      </c>
      <c r="U5199" s="17" t="e">
        <f aca="false">((P5199-(P5199/99)*S5199))</f>
        <v>#REF!</v>
      </c>
      <c r="V5199" s="17" t="n">
        <f aca="false">IF(Q5199="regular",0,(P5199-(O5199*20%)))</f>
        <v>24000</v>
      </c>
      <c r="W5199" s="17"/>
      <c r="X5199" s="15"/>
      <c r="Y5199" s="18" t="str">
        <f aca="false">VLOOKUP(F5199,'[1]Goa Member''s Details Revised'!$C$2:$AO$7385,12,0)</f>
        <v>no reminder send last communication 11</v>
      </c>
    </row>
    <row r="5200" customFormat="false" ht="30" hidden="false" customHeight="false" outlineLevel="0" collapsed="false">
      <c r="B5200" s="14" t="n">
        <v>5199</v>
      </c>
      <c r="C5200" s="15"/>
      <c r="D5200" s="15" t="s">
        <v>14153</v>
      </c>
      <c r="E5200" s="15" t="s">
        <v>25</v>
      </c>
      <c r="F5200" s="15" t="n">
        <v>1000720</v>
      </c>
      <c r="G5200" s="15"/>
      <c r="H5200" s="16" t="str">
        <f aca="false">VLOOKUP(F5200,'[1]Goa Member''s Details Revised'!$C$2:$AO$7385,2,0)</f>
        <v>L. N. C</v>
      </c>
      <c r="I5200" s="15" t="n">
        <v>14</v>
      </c>
      <c r="J5200" s="15" t="s">
        <v>815</v>
      </c>
      <c r="K5200" s="15" t="n">
        <v>1994</v>
      </c>
      <c r="L5200" s="16" t="str">
        <f aca="false">VLOOKUP(F5200,'[1]Goa Member''s Details Revised'!$C$2:$AO$7385,9,0)</f>
        <v>Never</v>
      </c>
      <c r="M5200" s="15" t="s">
        <v>14154</v>
      </c>
      <c r="N5200" s="17" t="n">
        <f aca="false">VLOOKUP(F5200,'[1]Goa Member''s Details Revised'!$C$2:$AO$7385,5,0)</f>
        <v>28500</v>
      </c>
      <c r="O5200" s="17" t="n">
        <f aca="false">VLOOKUP(F5200,'[1]Goa Member''s Details Revised'!$C$2:$AO$7385,5,0)</f>
        <v>28500</v>
      </c>
      <c r="P5200" s="17" t="n">
        <f aca="false">VLOOKUP(F5200,'[1]Goa Member''s Details Revised'!$C$2:$AO$7385,6,0)</f>
        <v>28500</v>
      </c>
      <c r="Q5200" s="17" t="str">
        <f aca="false">VLOOKUP(F5200,'[1]Goa Member''s Details Revised'!$C$2:$AO$7385,8,0)</f>
        <v>I.R.M</v>
      </c>
      <c r="R5200" s="17" t="n">
        <f aca="false">+O5200-P5200</f>
        <v>0</v>
      </c>
      <c r="S5200" s="15" t="e">
        <f aca="false">+#REF!-K5200</f>
        <v>#REF!</v>
      </c>
      <c r="T5200" s="17" t="n">
        <f aca="false">IF(Q5200="regular",((P5200-(P5200/99)*S5200)),(P5200-(P5200*20%)))</f>
        <v>22800</v>
      </c>
      <c r="U5200" s="17" t="e">
        <f aca="false">((P5200-(P5200/99)*S5200))</f>
        <v>#REF!</v>
      </c>
      <c r="V5200" s="17" t="n">
        <f aca="false">IF(Q5200="regular",0,(P5200-(O5200*20%)))</f>
        <v>22800</v>
      </c>
      <c r="W5200" s="17"/>
      <c r="X5200" s="15"/>
      <c r="Y5200" s="18" t="str">
        <f aca="false">VLOOKUP(F5200,'[1]Goa Member''s Details Revised'!$C$2:$AO$7385,12,0)</f>
        <v>we send last reminder in 2012.then we did not receive any reply.</v>
      </c>
    </row>
    <row r="5201" customFormat="false" ht="30" hidden="false" customHeight="false" outlineLevel="0" collapsed="false">
      <c r="B5201" s="14" t="n">
        <v>5200</v>
      </c>
      <c r="C5201" s="15"/>
      <c r="D5201" s="15" t="s">
        <v>14155</v>
      </c>
      <c r="E5201" s="15" t="s">
        <v>25</v>
      </c>
      <c r="F5201" s="15" t="n">
        <v>1000723</v>
      </c>
      <c r="G5201" s="15"/>
      <c r="H5201" s="16" t="str">
        <f aca="false">VLOOKUP(F5201,'[1]Goa Member''s Details Revised'!$C$2:$AO$7385,2,0)</f>
        <v>L. N. C</v>
      </c>
      <c r="I5201" s="15" t="n">
        <v>27</v>
      </c>
      <c r="J5201" s="15" t="s">
        <v>815</v>
      </c>
      <c r="K5201" s="15" t="n">
        <v>1994</v>
      </c>
      <c r="L5201" s="16" t="str">
        <f aca="false">VLOOKUP(F5201,'[1]Goa Member''s Details Revised'!$C$2:$AO$7385,9,0)</f>
        <v>Never</v>
      </c>
      <c r="M5201" s="15" t="s">
        <v>14156</v>
      </c>
      <c r="N5201" s="17" t="n">
        <f aca="false">VLOOKUP(F5201,'[1]Goa Member''s Details Revised'!$C$2:$AO$7385,5,0)</f>
        <v>30000</v>
      </c>
      <c r="O5201" s="17" t="n">
        <f aca="false">VLOOKUP(F5201,'[1]Goa Member''s Details Revised'!$C$2:$AO$7385,5,0)</f>
        <v>30000</v>
      </c>
      <c r="P5201" s="17" t="n">
        <f aca="false">VLOOKUP(F5201,'[1]Goa Member''s Details Revised'!$C$2:$AO$7385,6,0)</f>
        <v>30000</v>
      </c>
      <c r="Q5201" s="17" t="str">
        <f aca="false">VLOOKUP(F5201,'[1]Goa Member''s Details Revised'!$C$2:$AO$7385,8,0)</f>
        <v>I.R.M</v>
      </c>
      <c r="R5201" s="17" t="n">
        <f aca="false">+O5201-P5201</f>
        <v>0</v>
      </c>
      <c r="S5201" s="15" t="e">
        <f aca="false">+#REF!-K5201</f>
        <v>#REF!</v>
      </c>
      <c r="T5201" s="17" t="n">
        <f aca="false">IF(Q5201="regular",((P5201-(P5201/99)*S5201)),(P5201-(P5201*20%)))</f>
        <v>24000</v>
      </c>
      <c r="U5201" s="17" t="e">
        <f aca="false">((P5201-(P5201/99)*S5201))</f>
        <v>#REF!</v>
      </c>
      <c r="V5201" s="17" t="n">
        <f aca="false">IF(Q5201="regular",0,(P5201-(O5201*20%)))</f>
        <v>24000</v>
      </c>
      <c r="W5201" s="17"/>
      <c r="X5201" s="15"/>
      <c r="Y5201" s="18" t="str">
        <f aca="false">VLOOKUP(F5201,'[1]Goa Member''s Details Revised'!$C$2:$AO$7385,12,0)</f>
        <v>we send last reminder in 2012.then we did not receive any reply.</v>
      </c>
    </row>
    <row r="5202" customFormat="false" ht="30" hidden="false" customHeight="false" outlineLevel="0" collapsed="false">
      <c r="B5202" s="14" t="n">
        <v>5201</v>
      </c>
      <c r="C5202" s="15"/>
      <c r="D5202" s="15" t="s">
        <v>14157</v>
      </c>
      <c r="E5202" s="15" t="s">
        <v>25</v>
      </c>
      <c r="F5202" s="15" t="n">
        <v>1000724</v>
      </c>
      <c r="G5202" s="15"/>
      <c r="H5202" s="16" t="str">
        <f aca="false">VLOOKUP(F5202,'[1]Goa Member''s Details Revised'!$C$2:$AO$7385,2,0)</f>
        <v>L. N. C</v>
      </c>
      <c r="I5202" s="15" t="n">
        <v>23</v>
      </c>
      <c r="J5202" s="15" t="s">
        <v>815</v>
      </c>
      <c r="K5202" s="15" t="n">
        <v>1994</v>
      </c>
      <c r="L5202" s="16" t="str">
        <f aca="false">VLOOKUP(F5202,'[1]Goa Member''s Details Revised'!$C$2:$AO$7385,9,0)</f>
        <v>Never</v>
      </c>
      <c r="M5202" s="15" t="s">
        <v>14158</v>
      </c>
      <c r="N5202" s="17" t="n">
        <f aca="false">VLOOKUP(F5202,'[1]Goa Member''s Details Revised'!$C$2:$AO$7385,5,0)</f>
        <v>65000</v>
      </c>
      <c r="O5202" s="17" t="n">
        <f aca="false">VLOOKUP(F5202,'[1]Goa Member''s Details Revised'!$C$2:$AO$7385,5,0)</f>
        <v>65000</v>
      </c>
      <c r="P5202" s="17" t="n">
        <f aca="false">VLOOKUP(F5202,'[1]Goa Member''s Details Revised'!$C$2:$AO$7385,6,0)</f>
        <v>65000</v>
      </c>
      <c r="Q5202" s="17" t="str">
        <f aca="false">VLOOKUP(F5202,'[1]Goa Member''s Details Revised'!$C$2:$AO$7385,8,0)</f>
        <v>I.R.M</v>
      </c>
      <c r="R5202" s="17" t="n">
        <f aca="false">+O5202-P5202</f>
        <v>0</v>
      </c>
      <c r="S5202" s="15" t="e">
        <f aca="false">+#REF!-K5202</f>
        <v>#REF!</v>
      </c>
      <c r="T5202" s="17" t="n">
        <f aca="false">IF(Q5202="regular",((P5202-(P5202/99)*S5202)),(P5202-(P5202*20%)))</f>
        <v>52000</v>
      </c>
      <c r="U5202" s="17" t="e">
        <f aca="false">((P5202-(P5202/99)*S5202))</f>
        <v>#REF!</v>
      </c>
      <c r="V5202" s="17" t="n">
        <f aca="false">IF(Q5202="regular",0,(P5202-(O5202*20%)))</f>
        <v>52000</v>
      </c>
      <c r="W5202" s="17"/>
      <c r="X5202" s="15"/>
      <c r="Y5202" s="18" t="str">
        <f aca="false">VLOOKUP(F5202,'[1]Goa Member''s Details Revised'!$C$2:$AO$7385,12,0)</f>
        <v>we send last reminder in 2012.then we did not receive any reply.</v>
      </c>
    </row>
    <row r="5203" customFormat="false" ht="15" hidden="false" customHeight="false" outlineLevel="0" collapsed="false">
      <c r="B5203" s="14" t="n">
        <v>5202</v>
      </c>
      <c r="C5203" s="15"/>
      <c r="D5203" s="15" t="s">
        <v>14159</v>
      </c>
      <c r="E5203" s="15" t="s">
        <v>25</v>
      </c>
      <c r="F5203" s="15" t="n">
        <v>1000727</v>
      </c>
      <c r="G5203" s="15"/>
      <c r="H5203" s="16" t="str">
        <f aca="false">VLOOKUP(F5203,'[1]Goa Member''s Details Revised'!$C$2:$AO$7385,2,0)</f>
        <v>L. N. C</v>
      </c>
      <c r="I5203" s="15" t="n">
        <v>20</v>
      </c>
      <c r="J5203" s="15" t="s">
        <v>815</v>
      </c>
      <c r="K5203" s="15" t="n">
        <v>1994</v>
      </c>
      <c r="L5203" s="16" t="str">
        <f aca="false">VLOOKUP(F5203,'[1]Goa Member''s Details Revised'!$C$2:$AO$7385,9,0)</f>
        <v>Never</v>
      </c>
      <c r="M5203" s="15" t="s">
        <v>14160</v>
      </c>
      <c r="N5203" s="17" t="n">
        <f aca="false">VLOOKUP(F5203,'[1]Goa Member''s Details Revised'!$C$2:$AO$7385,5,0)</f>
        <v>52000</v>
      </c>
      <c r="O5203" s="17" t="n">
        <f aca="false">VLOOKUP(F5203,'[1]Goa Member''s Details Revised'!$C$2:$AO$7385,5,0)</f>
        <v>52000</v>
      </c>
      <c r="P5203" s="17" t="n">
        <f aca="false">VLOOKUP(F5203,'[1]Goa Member''s Details Revised'!$C$2:$AO$7385,6,0)</f>
        <v>46800</v>
      </c>
      <c r="Q5203" s="17" t="str">
        <f aca="false">VLOOKUP(F5203,'[1]Goa Member''s Details Revised'!$C$2:$AO$7385,8,0)</f>
        <v>Outstanding</v>
      </c>
      <c r="R5203" s="17" t="n">
        <f aca="false">+O5203-P5203</f>
        <v>5200</v>
      </c>
      <c r="S5203" s="15" t="e">
        <f aca="false">+#REF!-K5203</f>
        <v>#REF!</v>
      </c>
      <c r="T5203" s="17" t="n">
        <f aca="false">IF(Q5203="regular",((P5203-(P5203/99)*S5203)),(P5203-(P5203*20%)))</f>
        <v>37440</v>
      </c>
      <c r="U5203" s="17" t="e">
        <f aca="false">((P5203-(P5203/99)*S5203))</f>
        <v>#REF!</v>
      </c>
      <c r="V5203" s="17" t="n">
        <f aca="false">IF(Q5203="regular",0,(P5203-(O5203*20%)))</f>
        <v>36400</v>
      </c>
      <c r="W5203" s="17"/>
      <c r="X5203" s="15"/>
      <c r="Y5203" s="18" t="str">
        <f aca="false">VLOOKUP(F5203,'[1]Goa Member''s Details Revised'!$C$2:$AO$7385,12,0)</f>
        <v>As POD last communication 07(Outstanding Rs. 5200/-)</v>
      </c>
    </row>
    <row r="5204" customFormat="false" ht="30" hidden="false" customHeight="false" outlineLevel="0" collapsed="false">
      <c r="B5204" s="14" t="n">
        <v>5203</v>
      </c>
      <c r="C5204" s="15"/>
      <c r="D5204" s="15" t="s">
        <v>14161</v>
      </c>
      <c r="E5204" s="15" t="s">
        <v>25</v>
      </c>
      <c r="F5204" s="15" t="n">
        <v>1000740</v>
      </c>
      <c r="G5204" s="15"/>
      <c r="H5204" s="16" t="str">
        <f aca="false">VLOOKUP(F5204,'[1]Goa Member''s Details Revised'!$C$2:$AO$7385,2,0)</f>
        <v>L. N. C</v>
      </c>
      <c r="I5204" s="15" t="n">
        <v>31</v>
      </c>
      <c r="J5204" s="15" t="s">
        <v>815</v>
      </c>
      <c r="K5204" s="15" t="n">
        <v>1994</v>
      </c>
      <c r="L5204" s="16" t="str">
        <f aca="false">VLOOKUP(F5204,'[1]Goa Member''s Details Revised'!$C$2:$AO$7385,9,0)</f>
        <v>Never</v>
      </c>
      <c r="M5204" s="15" t="s">
        <v>14162</v>
      </c>
      <c r="N5204" s="17" t="n">
        <f aca="false">VLOOKUP(F5204,'[1]Goa Member''s Details Revised'!$C$2:$AO$7385,5,0)</f>
        <v>42000</v>
      </c>
      <c r="O5204" s="17" t="n">
        <f aca="false">VLOOKUP(F5204,'[1]Goa Member''s Details Revised'!$C$2:$AO$7385,5,0)</f>
        <v>42000</v>
      </c>
      <c r="P5204" s="17" t="n">
        <f aca="false">VLOOKUP(F5204,'[1]Goa Member''s Details Revised'!$C$2:$AO$7385,6,0)</f>
        <v>42000</v>
      </c>
      <c r="Q5204" s="17" t="str">
        <f aca="false">VLOOKUP(F5204,'[1]Goa Member''s Details Revised'!$C$2:$AO$7385,8,0)</f>
        <v>I.R.M</v>
      </c>
      <c r="R5204" s="17" t="n">
        <f aca="false">+O5204-P5204</f>
        <v>0</v>
      </c>
      <c r="S5204" s="15" t="e">
        <f aca="false">+#REF!-K5204</f>
        <v>#REF!</v>
      </c>
      <c r="T5204" s="17" t="n">
        <f aca="false">IF(Q5204="regular",((P5204-(P5204/99)*S5204)),(P5204-(P5204*20%)))</f>
        <v>33600</v>
      </c>
      <c r="U5204" s="17" t="e">
        <f aca="false">((P5204-(P5204/99)*S5204))</f>
        <v>#REF!</v>
      </c>
      <c r="V5204" s="17" t="n">
        <f aca="false">IF(Q5204="regular",0,(P5204-(O5204*20%)))</f>
        <v>33600</v>
      </c>
      <c r="W5204" s="17"/>
      <c r="X5204" s="15"/>
      <c r="Y5204" s="18" t="str">
        <f aca="false">VLOOKUP(F5204,'[1]Goa Member''s Details Revised'!$C$2:$AO$7385,12,0)</f>
        <v>we send last reminder in 2012.then we did not receive any reply.</v>
      </c>
    </row>
    <row r="5205" customFormat="false" ht="15" hidden="false" customHeight="false" outlineLevel="0" collapsed="false">
      <c r="B5205" s="14" t="n">
        <v>5204</v>
      </c>
      <c r="C5205" s="15"/>
      <c r="D5205" s="15" t="s">
        <v>14163</v>
      </c>
      <c r="E5205" s="15" t="s">
        <v>25</v>
      </c>
      <c r="F5205" s="15" t="n">
        <v>1000744</v>
      </c>
      <c r="G5205" s="15"/>
      <c r="H5205" s="16" t="str">
        <f aca="false">VLOOKUP(F5205,'[1]Goa Member''s Details Revised'!$C$2:$AO$7385,2,0)</f>
        <v>L. N. C</v>
      </c>
      <c r="I5205" s="15" t="n">
        <v>31</v>
      </c>
      <c r="J5205" s="15" t="s">
        <v>815</v>
      </c>
      <c r="K5205" s="15" t="n">
        <v>1994</v>
      </c>
      <c r="L5205" s="16" t="n">
        <f aca="false">VLOOKUP(F5205,'[1]Goa Member''s Details Revised'!$C$2:$AO$7385,9,0)</f>
        <v>2010</v>
      </c>
      <c r="M5205" s="15" t="s">
        <v>14164</v>
      </c>
      <c r="N5205" s="17" t="n">
        <f aca="false">VLOOKUP(F5205,'[1]Goa Member''s Details Revised'!$C$2:$AO$7385,5,0)</f>
        <v>30000</v>
      </c>
      <c r="O5205" s="17" t="n">
        <f aca="false">VLOOKUP(F5205,'[1]Goa Member''s Details Revised'!$C$2:$AO$7385,5,0)</f>
        <v>30000</v>
      </c>
      <c r="P5205" s="17" t="n">
        <f aca="false">VLOOKUP(F5205,'[1]Goa Member''s Details Revised'!$C$2:$AO$7385,6,0)</f>
        <v>30000</v>
      </c>
      <c r="Q5205" s="17" t="str">
        <f aca="false">VLOOKUP(F5205,'[1]Goa Member''s Details Revised'!$C$2:$AO$7385,8,0)</f>
        <v>R.M</v>
      </c>
      <c r="R5205" s="17" t="n">
        <f aca="false">+O5205-P5205</f>
        <v>0</v>
      </c>
      <c r="S5205" s="15" t="e">
        <f aca="false">+#REF!-K5205</f>
        <v>#REF!</v>
      </c>
      <c r="T5205" s="17" t="n">
        <f aca="false">IF(Q5205="regular",((P5205-(P5205/99)*S5205)),(P5205-(P5205*20%)))</f>
        <v>24000</v>
      </c>
      <c r="U5205" s="17" t="e">
        <f aca="false">((P5205-(P5205/99)*S5205))</f>
        <v>#REF!</v>
      </c>
      <c r="V5205" s="17" t="n">
        <f aca="false">IF(Q5205="regular",0,(P5205-(O5205*20%)))</f>
        <v>24000</v>
      </c>
      <c r="W5205" s="17"/>
      <c r="X5205" s="15"/>
      <c r="Y5205" s="18" t="str">
        <f aca="false">VLOOKUP(F5205,'[1]Goa Member''s Details Revised'!$C$2:$AO$7385,12,0)</f>
        <v>send perform invoice so Last Communication Till 2011</v>
      </c>
    </row>
    <row r="5206" customFormat="false" ht="15" hidden="false" customHeight="false" outlineLevel="0" collapsed="false">
      <c r="B5206" s="14" t="n">
        <v>5205</v>
      </c>
      <c r="C5206" s="15"/>
      <c r="D5206" s="15" t="s">
        <v>14165</v>
      </c>
      <c r="E5206" s="15" t="s">
        <v>25</v>
      </c>
      <c r="F5206" s="15" t="n">
        <v>1000746</v>
      </c>
      <c r="G5206" s="15"/>
      <c r="H5206" s="16" t="str">
        <f aca="false">VLOOKUP(F5206,'[1]Goa Member''s Details Revised'!$C$2:$AO$7385,2,0)</f>
        <v>L. N. C</v>
      </c>
      <c r="I5206" s="15" t="n">
        <v>27</v>
      </c>
      <c r="J5206" s="15" t="s">
        <v>815</v>
      </c>
      <c r="K5206" s="15" t="n">
        <v>1994</v>
      </c>
      <c r="L5206" s="16" t="str">
        <f aca="false">VLOOKUP(F5206,'[1]Goa Member''s Details Revised'!$C$2:$AO$7385,9,0)</f>
        <v>Never</v>
      </c>
      <c r="M5206" s="15" t="s">
        <v>14166</v>
      </c>
      <c r="N5206" s="17" t="n">
        <f aca="false">VLOOKUP(F5206,'[1]Goa Member''s Details Revised'!$C$2:$AO$7385,5,0)</f>
        <v>30000</v>
      </c>
      <c r="O5206" s="17" t="n">
        <f aca="false">VLOOKUP(F5206,'[1]Goa Member''s Details Revised'!$C$2:$AO$7385,5,0)</f>
        <v>30000</v>
      </c>
      <c r="P5206" s="17" t="n">
        <f aca="false">VLOOKUP(F5206,'[1]Goa Member''s Details Revised'!$C$2:$AO$7385,6,0)</f>
        <v>18000</v>
      </c>
      <c r="Q5206" s="17" t="str">
        <f aca="false">VLOOKUP(F5206,'[1]Goa Member''s Details Revised'!$C$2:$AO$7385,8,0)</f>
        <v>Outstanding</v>
      </c>
      <c r="R5206" s="17" t="n">
        <f aca="false">+O5206-P5206</f>
        <v>12000</v>
      </c>
      <c r="S5206" s="15" t="e">
        <f aca="false">+#REF!-K5206</f>
        <v>#REF!</v>
      </c>
      <c r="T5206" s="17" t="n">
        <f aca="false">IF(Q5206="regular",((P5206-(P5206/99)*S5206)),(P5206-(P5206*20%)))</f>
        <v>14400</v>
      </c>
      <c r="U5206" s="17" t="e">
        <f aca="false">((P5206-(P5206/99)*S5206))</f>
        <v>#REF!</v>
      </c>
      <c r="V5206" s="17" t="n">
        <f aca="false">IF(Q5206="regular",0,(P5206-(O5206*20%)))</f>
        <v>12000</v>
      </c>
      <c r="W5206" s="17"/>
      <c r="X5206" s="15"/>
      <c r="Y5206" s="18" t="str">
        <f aca="false">VLOOKUP(F5206,'[1]Goa Member''s Details Revised'!$C$2:$AO$7385,12,0)</f>
        <v>As POD last communication 07(Outstanding Rs. 12000/-)</v>
      </c>
    </row>
    <row r="5207" customFormat="false" ht="30" hidden="false" customHeight="false" outlineLevel="0" collapsed="false">
      <c r="B5207" s="14" t="n">
        <v>5206</v>
      </c>
      <c r="C5207" s="15"/>
      <c r="D5207" s="15" t="s">
        <v>14167</v>
      </c>
      <c r="E5207" s="15" t="s">
        <v>25</v>
      </c>
      <c r="F5207" s="15" t="n">
        <v>1000748</v>
      </c>
      <c r="G5207" s="15"/>
      <c r="H5207" s="16" t="str">
        <f aca="false">VLOOKUP(F5207,'[1]Goa Member''s Details Revised'!$C$2:$AO$7385,2,0)</f>
        <v>L. N. C</v>
      </c>
      <c r="I5207" s="15" t="n">
        <v>17</v>
      </c>
      <c r="J5207" s="15" t="s">
        <v>815</v>
      </c>
      <c r="K5207" s="15" t="n">
        <v>1994</v>
      </c>
      <c r="L5207" s="16" t="str">
        <f aca="false">VLOOKUP(F5207,'[1]Goa Member''s Details Revised'!$C$2:$AO$7385,9,0)</f>
        <v>Never</v>
      </c>
      <c r="M5207" s="15" t="s">
        <v>14168</v>
      </c>
      <c r="N5207" s="17" t="n">
        <f aca="false">VLOOKUP(F5207,'[1]Goa Member''s Details Revised'!$C$2:$AO$7385,5,0)</f>
        <v>65000</v>
      </c>
      <c r="O5207" s="17" t="n">
        <f aca="false">VLOOKUP(F5207,'[1]Goa Member''s Details Revised'!$C$2:$AO$7385,5,0)</f>
        <v>65000</v>
      </c>
      <c r="P5207" s="17" t="n">
        <f aca="false">VLOOKUP(F5207,'[1]Goa Member''s Details Revised'!$C$2:$AO$7385,6,0)</f>
        <v>65000</v>
      </c>
      <c r="Q5207" s="17" t="str">
        <f aca="false">VLOOKUP(F5207,'[1]Goa Member''s Details Revised'!$C$2:$AO$7385,8,0)</f>
        <v>I.R.M</v>
      </c>
      <c r="R5207" s="17" t="n">
        <f aca="false">+O5207-P5207</f>
        <v>0</v>
      </c>
      <c r="S5207" s="15" t="e">
        <f aca="false">+#REF!-K5207</f>
        <v>#REF!</v>
      </c>
      <c r="T5207" s="17" t="n">
        <f aca="false">IF(Q5207="regular",((P5207-(P5207/99)*S5207)),(P5207-(P5207*20%)))</f>
        <v>52000</v>
      </c>
      <c r="U5207" s="17" t="e">
        <f aca="false">((P5207-(P5207/99)*S5207))</f>
        <v>#REF!</v>
      </c>
      <c r="V5207" s="17" t="n">
        <f aca="false">IF(Q5207="regular",0,(P5207-(O5207*20%)))</f>
        <v>52000</v>
      </c>
      <c r="W5207" s="17"/>
      <c r="X5207" s="15"/>
      <c r="Y5207" s="18" t="str">
        <f aca="false">VLOOKUP(F5207,'[1]Goa Member''s Details Revised'!$C$2:$AO$7385,12,0)</f>
        <v>we send last reminder in 2012.then we did not receive any reply.</v>
      </c>
    </row>
    <row r="5208" customFormat="false" ht="15" hidden="false" customHeight="false" outlineLevel="0" collapsed="false">
      <c r="B5208" s="14" t="n">
        <v>5207</v>
      </c>
      <c r="C5208" s="15"/>
      <c r="D5208" s="15" t="s">
        <v>14169</v>
      </c>
      <c r="E5208" s="15" t="s">
        <v>25</v>
      </c>
      <c r="F5208" s="15" t="n">
        <v>1000751</v>
      </c>
      <c r="G5208" s="15"/>
      <c r="H5208" s="16" t="str">
        <f aca="false">VLOOKUP(F5208,'[1]Goa Member''s Details Revised'!$C$2:$AO$7385,2,0)</f>
        <v>L. N. C</v>
      </c>
      <c r="I5208" s="15" t="n">
        <v>29</v>
      </c>
      <c r="J5208" s="15" t="s">
        <v>815</v>
      </c>
      <c r="K5208" s="15" t="n">
        <v>1994</v>
      </c>
      <c r="L5208" s="16" t="str">
        <f aca="false">VLOOKUP(F5208,'[1]Goa Member''s Details Revised'!$C$2:$AO$7385,9,0)</f>
        <v>Never</v>
      </c>
      <c r="M5208" s="15" t="s">
        <v>14170</v>
      </c>
      <c r="N5208" s="17" t="n">
        <f aca="false">VLOOKUP(F5208,'[1]Goa Member''s Details Revised'!$C$2:$AO$7385,5,0)</f>
        <v>52000</v>
      </c>
      <c r="O5208" s="17" t="n">
        <f aca="false">VLOOKUP(F5208,'[1]Goa Member''s Details Revised'!$C$2:$AO$7385,5,0)</f>
        <v>52000</v>
      </c>
      <c r="P5208" s="17" t="str">
        <f aca="false">VLOOKUP(F5208,'[1]Goa Member''s Details Revised'!$C$2:$AO$7385,6,0)</f>
        <v>52000</v>
      </c>
      <c r="Q5208" s="17" t="str">
        <f aca="false">VLOOKUP(F5208,'[1]Goa Member''s Details Revised'!$C$2:$AO$7385,8,0)</f>
        <v>I.R.M</v>
      </c>
      <c r="R5208" s="17" t="n">
        <f aca="false">+O5208-P5208</f>
        <v>0</v>
      </c>
      <c r="S5208" s="15" t="e">
        <f aca="false">+#REF!-K5208</f>
        <v>#REF!</v>
      </c>
      <c r="T5208" s="17" t="n">
        <f aca="false">IF(Q5208="regular",((P5208-(P5208/99)*S5208)),(P5208-(P5208*20%)))</f>
        <v>41600</v>
      </c>
      <c r="U5208" s="17" t="e">
        <f aca="false">((P5208-(P5208/99)*S5208))</f>
        <v>#REF!</v>
      </c>
      <c r="V5208" s="17" t="n">
        <f aca="false">IF(Q5208="regular",0,(P5208-(O5208*20%)))</f>
        <v>41600</v>
      </c>
      <c r="W5208" s="17"/>
      <c r="X5208" s="15"/>
      <c r="Y5208" s="18" t="str">
        <f aca="false">VLOOKUP(F5208,'[1]Goa Member''s Details Revised'!$C$2:$AO$7385,12,0)</f>
        <v>As POD last communication 07(Outstanding Rs. 40000/-)</v>
      </c>
    </row>
    <row r="5209" customFormat="false" ht="30" hidden="false" customHeight="false" outlineLevel="0" collapsed="false">
      <c r="B5209" s="14" t="n">
        <v>5208</v>
      </c>
      <c r="C5209" s="15"/>
      <c r="D5209" s="15" t="s">
        <v>14171</v>
      </c>
      <c r="E5209" s="15" t="s">
        <v>25</v>
      </c>
      <c r="F5209" s="15" t="n">
        <v>1000752</v>
      </c>
      <c r="G5209" s="15"/>
      <c r="H5209" s="16" t="str">
        <f aca="false">VLOOKUP(F5209,'[1]Goa Member''s Details Revised'!$C$2:$AO$7385,2,0)</f>
        <v>L. N. C</v>
      </c>
      <c r="I5209" s="15" t="n">
        <v>28</v>
      </c>
      <c r="J5209" s="15" t="s">
        <v>815</v>
      </c>
      <c r="K5209" s="15" t="n">
        <v>1994</v>
      </c>
      <c r="L5209" s="16" t="str">
        <f aca="false">VLOOKUP(F5209,'[1]Goa Member''s Details Revised'!$C$2:$AO$7385,9,0)</f>
        <v>Never</v>
      </c>
      <c r="M5209" s="15" t="s">
        <v>14172</v>
      </c>
      <c r="N5209" s="17" t="n">
        <f aca="false">VLOOKUP(F5209,'[1]Goa Member''s Details Revised'!$C$2:$AO$7385,5,0)</f>
        <v>30000</v>
      </c>
      <c r="O5209" s="17" t="n">
        <f aca="false">VLOOKUP(F5209,'[1]Goa Member''s Details Revised'!$C$2:$AO$7385,5,0)</f>
        <v>30000</v>
      </c>
      <c r="P5209" s="17" t="n">
        <f aca="false">VLOOKUP(F5209,'[1]Goa Member''s Details Revised'!$C$2:$AO$7385,6,0)</f>
        <v>7500</v>
      </c>
      <c r="Q5209" s="17" t="str">
        <f aca="false">VLOOKUP(F5209,'[1]Goa Member''s Details Revised'!$C$2:$AO$7385,8,0)</f>
        <v>Outstanding</v>
      </c>
      <c r="R5209" s="17" t="n">
        <f aca="false">+O5209-P5209</f>
        <v>22500</v>
      </c>
      <c r="S5209" s="15" t="e">
        <f aca="false">+#REF!-K5209</f>
        <v>#REF!</v>
      </c>
      <c r="T5209" s="17" t="n">
        <f aca="false">IF(Q5209="regular",((P5209-(P5209/99)*S5209)),(P5209-(P5209*20%)))</f>
        <v>6000</v>
      </c>
      <c r="U5209" s="17" t="e">
        <f aca="false">((P5209-(P5209/99)*S5209))</f>
        <v>#REF!</v>
      </c>
      <c r="V5209" s="17" t="n">
        <f aca="false">IF(Q5209="regular",0,(P5209-(O5209*20%)))</f>
        <v>1500</v>
      </c>
      <c r="W5209" s="17"/>
      <c r="X5209" s="15"/>
      <c r="Y5209" s="18" t="str">
        <f aca="false">VLOOKUP(F5209,'[1]Goa Member''s Details Revised'!$C$2:$AO$7385,12,0)</f>
        <v>no communication till date, outstanding Rs. 22500/- only application form is in file</v>
      </c>
    </row>
    <row r="5210" customFormat="false" ht="30" hidden="false" customHeight="false" outlineLevel="0" collapsed="false">
      <c r="B5210" s="14" t="n">
        <v>5209</v>
      </c>
      <c r="C5210" s="15"/>
      <c r="D5210" s="15" t="s">
        <v>14173</v>
      </c>
      <c r="E5210" s="15" t="s">
        <v>25</v>
      </c>
      <c r="F5210" s="15" t="n">
        <v>1000754</v>
      </c>
      <c r="G5210" s="15"/>
      <c r="H5210" s="16" t="str">
        <f aca="false">VLOOKUP(F5210,'[1]Goa Member''s Details Revised'!$C$2:$AO$7385,2,0)</f>
        <v>L. N. C</v>
      </c>
      <c r="I5210" s="15" t="n">
        <v>27</v>
      </c>
      <c r="J5210" s="15" t="s">
        <v>815</v>
      </c>
      <c r="K5210" s="15" t="n">
        <v>1994</v>
      </c>
      <c r="L5210" s="16" t="str">
        <f aca="false">VLOOKUP(F5210,'[1]Goa Member''s Details Revised'!$C$2:$AO$7385,9,0)</f>
        <v>Never</v>
      </c>
      <c r="M5210" s="15" t="s">
        <v>14174</v>
      </c>
      <c r="N5210" s="17" t="n">
        <f aca="false">VLOOKUP(F5210,'[1]Goa Member''s Details Revised'!$C$2:$AO$7385,5,0)</f>
        <v>42000</v>
      </c>
      <c r="O5210" s="17" t="n">
        <f aca="false">VLOOKUP(F5210,'[1]Goa Member''s Details Revised'!$C$2:$AO$7385,5,0)</f>
        <v>42000</v>
      </c>
      <c r="P5210" s="17" t="n">
        <f aca="false">VLOOKUP(F5210,'[1]Goa Member''s Details Revised'!$C$2:$AO$7385,6,0)</f>
        <v>42000</v>
      </c>
      <c r="Q5210" s="17" t="str">
        <f aca="false">VLOOKUP(F5210,'[1]Goa Member''s Details Revised'!$C$2:$AO$7385,8,0)</f>
        <v>I.R.M</v>
      </c>
      <c r="R5210" s="17" t="n">
        <f aca="false">+O5210-P5210</f>
        <v>0</v>
      </c>
      <c r="S5210" s="15" t="e">
        <f aca="false">+#REF!-K5210</f>
        <v>#REF!</v>
      </c>
      <c r="T5210" s="17" t="n">
        <f aca="false">IF(Q5210="regular",((P5210-(P5210/99)*S5210)),(P5210-(P5210*20%)))</f>
        <v>33600</v>
      </c>
      <c r="U5210" s="17" t="e">
        <f aca="false">((P5210-(P5210/99)*S5210))</f>
        <v>#REF!</v>
      </c>
      <c r="V5210" s="17" t="n">
        <f aca="false">IF(Q5210="regular",0,(P5210-(O5210*20%)))</f>
        <v>33600</v>
      </c>
      <c r="W5210" s="17"/>
      <c r="X5210" s="15"/>
      <c r="Y5210" s="18" t="str">
        <f aca="false">VLOOKUP(F5210,'[1]Goa Member''s Details Revised'!$C$2:$AO$7385,12,0)</f>
        <v>we send last reminder in 2012.then we did not receive any reply.</v>
      </c>
    </row>
    <row r="5211" customFormat="false" ht="15" hidden="false" customHeight="false" outlineLevel="0" collapsed="false">
      <c r="B5211" s="14" t="n">
        <v>5210</v>
      </c>
      <c r="C5211" s="15"/>
      <c r="D5211" s="15" t="s">
        <v>14175</v>
      </c>
      <c r="E5211" s="15" t="s">
        <v>25</v>
      </c>
      <c r="F5211" s="15" t="n">
        <v>1000755</v>
      </c>
      <c r="G5211" s="15"/>
      <c r="H5211" s="16" t="str">
        <f aca="false">VLOOKUP(F5211,'[1]Goa Member''s Details Revised'!$C$2:$AO$7385,2,0)</f>
        <v>L. N. C</v>
      </c>
      <c r="I5211" s="15" t="n">
        <v>26</v>
      </c>
      <c r="J5211" s="15" t="s">
        <v>815</v>
      </c>
      <c r="K5211" s="15" t="n">
        <v>1994</v>
      </c>
      <c r="L5211" s="16" t="str">
        <f aca="false">VLOOKUP(F5211,'[1]Goa Member''s Details Revised'!$C$2:$AO$7385,9,0)</f>
        <v>Never</v>
      </c>
      <c r="M5211" s="15" t="s">
        <v>14176</v>
      </c>
      <c r="N5211" s="17" t="n">
        <f aca="false">VLOOKUP(F5211,'[1]Goa Member''s Details Revised'!$C$2:$AO$7385,5,0)</f>
        <v>30000</v>
      </c>
      <c r="O5211" s="17" t="n">
        <f aca="false">VLOOKUP(F5211,'[1]Goa Member''s Details Revised'!$C$2:$AO$7385,5,0)</f>
        <v>30000</v>
      </c>
      <c r="P5211" s="17" t="n">
        <f aca="false">VLOOKUP(F5211,'[1]Goa Member''s Details Revised'!$C$2:$AO$7385,6,0)</f>
        <v>30000</v>
      </c>
      <c r="Q5211" s="17" t="str">
        <f aca="false">VLOOKUP(F5211,'[1]Goa Member''s Details Revised'!$C$2:$AO$7385,8,0)</f>
        <v>I.R.M</v>
      </c>
      <c r="R5211" s="17" t="n">
        <f aca="false">+O5211-P5211</f>
        <v>0</v>
      </c>
      <c r="S5211" s="15" t="e">
        <f aca="false">+#REF!-K5211</f>
        <v>#REF!</v>
      </c>
      <c r="T5211" s="17" t="n">
        <f aca="false">IF(Q5211="regular",((P5211-(P5211/99)*S5211)),(P5211-(P5211*20%)))</f>
        <v>24000</v>
      </c>
      <c r="U5211" s="17" t="e">
        <f aca="false">((P5211-(P5211/99)*S5211))</f>
        <v>#REF!</v>
      </c>
      <c r="V5211" s="17" t="n">
        <f aca="false">IF(Q5211="regular",0,(P5211-(O5211*20%)))</f>
        <v>24000</v>
      </c>
      <c r="W5211" s="17"/>
      <c r="X5211" s="15"/>
      <c r="Y5211" s="18" t="str">
        <f aca="false">VLOOKUP(F5211,'[1]Goa Member''s Details Revised'!$C$2:$AO$7385,12,0)</f>
        <v>last communication 00</v>
      </c>
    </row>
    <row r="5212" customFormat="false" ht="30" hidden="false" customHeight="false" outlineLevel="0" collapsed="false">
      <c r="B5212" s="14" t="n">
        <v>5211</v>
      </c>
      <c r="C5212" s="15"/>
      <c r="D5212" s="15" t="s">
        <v>14177</v>
      </c>
      <c r="E5212" s="15" t="s">
        <v>25</v>
      </c>
      <c r="F5212" s="15" t="n">
        <v>1000785</v>
      </c>
      <c r="G5212" s="15"/>
      <c r="H5212" s="16" t="str">
        <f aca="false">VLOOKUP(F5212,'[1]Goa Member''s Details Revised'!$C$2:$AO$7385,2,0)</f>
        <v>L. N. C</v>
      </c>
      <c r="I5212" s="15" t="n">
        <v>31</v>
      </c>
      <c r="J5212" s="15" t="s">
        <v>815</v>
      </c>
      <c r="K5212" s="15" t="n">
        <v>1994</v>
      </c>
      <c r="L5212" s="16" t="str">
        <f aca="false">VLOOKUP(F5212,'[1]Goa Member''s Details Revised'!$C$2:$AO$7385,9,0)</f>
        <v>Never</v>
      </c>
      <c r="M5212" s="15" t="s">
        <v>14178</v>
      </c>
      <c r="N5212" s="17" t="n">
        <f aca="false">VLOOKUP(F5212,'[1]Goa Member''s Details Revised'!$C$2:$AO$7385,5,0)</f>
        <v>42000</v>
      </c>
      <c r="O5212" s="17" t="n">
        <f aca="false">VLOOKUP(F5212,'[1]Goa Member''s Details Revised'!$C$2:$AO$7385,5,0)</f>
        <v>42000</v>
      </c>
      <c r="P5212" s="17" t="n">
        <f aca="false">VLOOKUP(F5212,'[1]Goa Member''s Details Revised'!$C$2:$AO$7385,6,0)</f>
        <v>42000</v>
      </c>
      <c r="Q5212" s="17" t="str">
        <f aca="false">VLOOKUP(F5212,'[1]Goa Member''s Details Revised'!$C$2:$AO$7385,8,0)</f>
        <v>I.R.M</v>
      </c>
      <c r="R5212" s="17" t="n">
        <f aca="false">+O5212-P5212</f>
        <v>0</v>
      </c>
      <c r="S5212" s="15" t="e">
        <f aca="false">+#REF!-K5212</f>
        <v>#REF!</v>
      </c>
      <c r="T5212" s="17" t="n">
        <f aca="false">IF(Q5212="regular",((P5212-(P5212/99)*S5212)),(P5212-(P5212*20%)))</f>
        <v>33600</v>
      </c>
      <c r="U5212" s="17" t="e">
        <f aca="false">((P5212-(P5212/99)*S5212))</f>
        <v>#REF!</v>
      </c>
      <c r="V5212" s="17" t="n">
        <f aca="false">IF(Q5212="regular",0,(P5212-(O5212*20%)))</f>
        <v>33600</v>
      </c>
      <c r="W5212" s="17"/>
      <c r="X5212" s="15"/>
      <c r="Y5212" s="18" t="str">
        <f aca="false">VLOOKUP(F5212,'[1]Goa Member''s Details Revised'!$C$2:$AO$7385,12,0)</f>
        <v>we send last reminder in 2012.then we did not receive any reply.</v>
      </c>
    </row>
    <row r="5213" customFormat="false" ht="30" hidden="false" customHeight="false" outlineLevel="0" collapsed="false">
      <c r="B5213" s="14" t="n">
        <v>5212</v>
      </c>
      <c r="C5213" s="15"/>
      <c r="D5213" s="15" t="s">
        <v>14179</v>
      </c>
      <c r="E5213" s="15" t="s">
        <v>25</v>
      </c>
      <c r="F5213" s="15" t="n">
        <v>1000786</v>
      </c>
      <c r="G5213" s="15"/>
      <c r="H5213" s="16" t="str">
        <f aca="false">VLOOKUP(F5213,'[1]Goa Member''s Details Revised'!$C$2:$AO$7385,2,0)</f>
        <v>L. N. C</v>
      </c>
      <c r="I5213" s="15" t="n">
        <v>31</v>
      </c>
      <c r="J5213" s="15" t="s">
        <v>815</v>
      </c>
      <c r="K5213" s="15" t="n">
        <v>1994</v>
      </c>
      <c r="L5213" s="16" t="str">
        <f aca="false">VLOOKUP(F5213,'[1]Goa Member''s Details Revised'!$C$2:$AO$7385,9,0)</f>
        <v>Never</v>
      </c>
      <c r="M5213" s="15" t="s">
        <v>14180</v>
      </c>
      <c r="N5213" s="17" t="n">
        <f aca="false">VLOOKUP(F5213,'[1]Goa Member''s Details Revised'!$C$2:$AO$7385,5,0)</f>
        <v>30000</v>
      </c>
      <c r="O5213" s="17" t="n">
        <f aca="false">VLOOKUP(F5213,'[1]Goa Member''s Details Revised'!$C$2:$AO$7385,5,0)</f>
        <v>30000</v>
      </c>
      <c r="P5213" s="17" t="n">
        <f aca="false">VLOOKUP(F5213,'[1]Goa Member''s Details Revised'!$C$2:$AO$7385,6,0)</f>
        <v>30000</v>
      </c>
      <c r="Q5213" s="17" t="str">
        <f aca="false">VLOOKUP(F5213,'[1]Goa Member''s Details Revised'!$C$2:$AO$7385,8,0)</f>
        <v>I.R.M</v>
      </c>
      <c r="R5213" s="17" t="n">
        <f aca="false">+O5213-P5213</f>
        <v>0</v>
      </c>
      <c r="S5213" s="15" t="e">
        <f aca="false">+#REF!-K5213</f>
        <v>#REF!</v>
      </c>
      <c r="T5213" s="17" t="n">
        <f aca="false">IF(Q5213="regular",((P5213-(P5213/99)*S5213)),(P5213-(P5213*20%)))</f>
        <v>24000</v>
      </c>
      <c r="U5213" s="17" t="e">
        <f aca="false">((P5213-(P5213/99)*S5213))</f>
        <v>#REF!</v>
      </c>
      <c r="V5213" s="17" t="n">
        <f aca="false">IF(Q5213="regular",0,(P5213-(O5213*20%)))</f>
        <v>24000</v>
      </c>
      <c r="W5213" s="17"/>
      <c r="X5213" s="15"/>
      <c r="Y5213" s="18" t="str">
        <f aca="false">VLOOKUP(F5213,'[1]Goa Member''s Details Revised'!$C$2:$AO$7385,12,0)</f>
        <v>we send last reminder in 2012.then we did not receive any reply.</v>
      </c>
    </row>
    <row r="5214" customFormat="false" ht="30" hidden="false" customHeight="false" outlineLevel="0" collapsed="false">
      <c r="B5214" s="14" t="n">
        <v>5213</v>
      </c>
      <c r="C5214" s="15"/>
      <c r="D5214" s="15" t="s">
        <v>14181</v>
      </c>
      <c r="E5214" s="15" t="s">
        <v>25</v>
      </c>
      <c r="F5214" s="15" t="n">
        <v>1000787</v>
      </c>
      <c r="G5214" s="15"/>
      <c r="H5214" s="16" t="str">
        <f aca="false">VLOOKUP(F5214,'[1]Goa Member''s Details Revised'!$C$2:$AO$7385,2,0)</f>
        <v>L. N. C</v>
      </c>
      <c r="I5214" s="15" t="n">
        <v>19</v>
      </c>
      <c r="J5214" s="15" t="s">
        <v>815</v>
      </c>
      <c r="K5214" s="15" t="n">
        <v>1994</v>
      </c>
      <c r="L5214" s="16" t="str">
        <f aca="false">VLOOKUP(F5214,'[1]Goa Member''s Details Revised'!$C$2:$AO$7385,9,0)</f>
        <v>Never</v>
      </c>
      <c r="M5214" s="15" t="s">
        <v>14182</v>
      </c>
      <c r="N5214" s="17" t="n">
        <f aca="false">VLOOKUP(F5214,'[1]Goa Member''s Details Revised'!$C$2:$AO$7385,5,0)</f>
        <v>52000</v>
      </c>
      <c r="O5214" s="17" t="n">
        <f aca="false">VLOOKUP(F5214,'[1]Goa Member''s Details Revised'!$C$2:$AO$7385,5,0)</f>
        <v>52000</v>
      </c>
      <c r="P5214" s="17" t="n">
        <f aca="false">VLOOKUP(F5214,'[1]Goa Member''s Details Revised'!$C$2:$AO$7385,6,0)</f>
        <v>52000</v>
      </c>
      <c r="Q5214" s="17" t="str">
        <f aca="false">VLOOKUP(F5214,'[1]Goa Member''s Details Revised'!$C$2:$AO$7385,8,0)</f>
        <v>I.R.M</v>
      </c>
      <c r="R5214" s="17" t="n">
        <f aca="false">+O5214-P5214</f>
        <v>0</v>
      </c>
      <c r="S5214" s="15" t="e">
        <f aca="false">+#REF!-K5214</f>
        <v>#REF!</v>
      </c>
      <c r="T5214" s="17" t="n">
        <f aca="false">IF(Q5214="regular",((P5214-(P5214/99)*S5214)),(P5214-(P5214*20%)))</f>
        <v>41600</v>
      </c>
      <c r="U5214" s="17" t="e">
        <f aca="false">((P5214-(P5214/99)*S5214))</f>
        <v>#REF!</v>
      </c>
      <c r="V5214" s="17" t="n">
        <f aca="false">IF(Q5214="regular",0,(P5214-(O5214*20%)))</f>
        <v>41600</v>
      </c>
      <c r="W5214" s="17"/>
      <c r="X5214" s="15"/>
      <c r="Y5214" s="18" t="str">
        <f aca="false">VLOOKUP(F5214,'[1]Goa Member''s Details Revised'!$C$2:$AO$7385,12,0)</f>
        <v>we send last reminder in 2012.then we did not receive any reply.</v>
      </c>
    </row>
    <row r="5215" customFormat="false" ht="30" hidden="false" customHeight="false" outlineLevel="0" collapsed="false">
      <c r="B5215" s="14" t="n">
        <v>5214</v>
      </c>
      <c r="C5215" s="15"/>
      <c r="D5215" s="15" t="s">
        <v>14183</v>
      </c>
      <c r="E5215" s="15" t="s">
        <v>25</v>
      </c>
      <c r="F5215" s="15" t="n">
        <v>1000792</v>
      </c>
      <c r="G5215" s="15"/>
      <c r="H5215" s="16" t="str">
        <f aca="false">VLOOKUP(F5215,'[1]Goa Member''s Details Revised'!$C$2:$AO$7385,2,0)</f>
        <v>L. N. C</v>
      </c>
      <c r="I5215" s="15" t="n">
        <v>28</v>
      </c>
      <c r="J5215" s="15" t="s">
        <v>815</v>
      </c>
      <c r="K5215" s="15" t="n">
        <v>1994</v>
      </c>
      <c r="L5215" s="16" t="str">
        <f aca="false">VLOOKUP(F5215,'[1]Goa Member''s Details Revised'!$C$2:$AO$7385,9,0)</f>
        <v>Never</v>
      </c>
      <c r="M5215" s="15" t="s">
        <v>14184</v>
      </c>
      <c r="N5215" s="17" t="n">
        <f aca="false">VLOOKUP(F5215,'[1]Goa Member''s Details Revised'!$C$2:$AO$7385,5,0)</f>
        <v>30000</v>
      </c>
      <c r="O5215" s="17" t="n">
        <f aca="false">VLOOKUP(F5215,'[1]Goa Member''s Details Revised'!$C$2:$AO$7385,5,0)</f>
        <v>30000</v>
      </c>
      <c r="P5215" s="17" t="n">
        <f aca="false">VLOOKUP(F5215,'[1]Goa Member''s Details Revised'!$C$2:$AO$7385,6,0)</f>
        <v>30000</v>
      </c>
      <c r="Q5215" s="17" t="str">
        <f aca="false">VLOOKUP(F5215,'[1]Goa Member''s Details Revised'!$C$2:$AO$7385,8,0)</f>
        <v>I.R.M</v>
      </c>
      <c r="R5215" s="17" t="n">
        <f aca="false">+O5215-P5215</f>
        <v>0</v>
      </c>
      <c r="S5215" s="15" t="e">
        <f aca="false">+#REF!-K5215</f>
        <v>#REF!</v>
      </c>
      <c r="T5215" s="17" t="n">
        <f aca="false">IF(Q5215="regular",((P5215-(P5215/99)*S5215)),(P5215-(P5215*20%)))</f>
        <v>24000</v>
      </c>
      <c r="U5215" s="17" t="e">
        <f aca="false">((P5215-(P5215/99)*S5215))</f>
        <v>#REF!</v>
      </c>
      <c r="V5215" s="17" t="n">
        <f aca="false">IF(Q5215="regular",0,(P5215-(O5215*20%)))</f>
        <v>24000</v>
      </c>
      <c r="W5215" s="17"/>
      <c r="X5215" s="15"/>
      <c r="Y5215" s="18" t="str">
        <f aca="false">VLOOKUP(F5215,'[1]Goa Member''s Details Revised'!$C$2:$AO$7385,12,0)</f>
        <v>we send last reminder in 2012.then we did not receive any reply.</v>
      </c>
    </row>
    <row r="5216" customFormat="false" ht="15" hidden="false" customHeight="false" outlineLevel="0" collapsed="false">
      <c r="B5216" s="14" t="n">
        <v>5215</v>
      </c>
      <c r="C5216" s="15"/>
      <c r="D5216" s="15" t="s">
        <v>14185</v>
      </c>
      <c r="E5216" s="15" t="s">
        <v>25</v>
      </c>
      <c r="F5216" s="15" t="n">
        <v>1000794</v>
      </c>
      <c r="G5216" s="15"/>
      <c r="H5216" s="16" t="str">
        <f aca="false">VLOOKUP(F5216,'[1]Goa Member''s Details Revised'!$C$2:$AO$7385,2,0)</f>
        <v>L. N. C</v>
      </c>
      <c r="I5216" s="15" t="n">
        <v>31</v>
      </c>
      <c r="J5216" s="15" t="s">
        <v>815</v>
      </c>
      <c r="K5216" s="15" t="n">
        <v>1994</v>
      </c>
      <c r="L5216" s="16" t="str">
        <f aca="false">VLOOKUP(F5216,'[1]Goa Member''s Details Revised'!$C$2:$AO$7385,9,0)</f>
        <v>Never</v>
      </c>
      <c r="M5216" s="15" t="s">
        <v>14186</v>
      </c>
      <c r="N5216" s="17" t="n">
        <f aca="false">VLOOKUP(F5216,'[1]Goa Member''s Details Revised'!$C$2:$AO$7385,5,0)</f>
        <v>30000</v>
      </c>
      <c r="O5216" s="17" t="n">
        <f aca="false">VLOOKUP(F5216,'[1]Goa Member''s Details Revised'!$C$2:$AO$7385,5,0)</f>
        <v>30000</v>
      </c>
      <c r="P5216" s="17" t="n">
        <f aca="false">VLOOKUP(F5216,'[1]Goa Member''s Details Revised'!$C$2:$AO$7385,6,0)</f>
        <v>30000</v>
      </c>
      <c r="Q5216" s="17" t="str">
        <f aca="false">VLOOKUP(F5216,'[1]Goa Member''s Details Revised'!$C$2:$AO$7385,8,0)</f>
        <v>I.R.M</v>
      </c>
      <c r="R5216" s="17" t="n">
        <f aca="false">+O5216-P5216</f>
        <v>0</v>
      </c>
      <c r="S5216" s="15" t="e">
        <f aca="false">+#REF!-K5216</f>
        <v>#REF!</v>
      </c>
      <c r="T5216" s="17" t="n">
        <f aca="false">IF(Q5216="regular",((P5216-(P5216/99)*S5216)),(P5216-(P5216*20%)))</f>
        <v>24000</v>
      </c>
      <c r="U5216" s="17" t="e">
        <f aca="false">((P5216-(P5216/99)*S5216))</f>
        <v>#REF!</v>
      </c>
      <c r="V5216" s="17" t="n">
        <f aca="false">IF(Q5216="regular",0,(P5216-(O5216*20%)))</f>
        <v>24000</v>
      </c>
      <c r="W5216" s="17"/>
      <c r="X5216" s="15"/>
      <c r="Y5216" s="18" t="str">
        <f aca="false">VLOOKUP(F5216,'[1]Goa Member''s Details Revised'!$C$2:$AO$7385,12,0)</f>
        <v>Letter sent, last communication 14 (UR*)</v>
      </c>
    </row>
    <row r="5217" customFormat="false" ht="15" hidden="false" customHeight="false" outlineLevel="0" collapsed="false">
      <c r="B5217" s="14" t="n">
        <v>5216</v>
      </c>
      <c r="C5217" s="15"/>
      <c r="D5217" s="15" t="s">
        <v>14187</v>
      </c>
      <c r="E5217" s="15" t="s">
        <v>25</v>
      </c>
      <c r="F5217" s="15" t="n">
        <v>1000800</v>
      </c>
      <c r="G5217" s="15"/>
      <c r="H5217" s="16" t="str">
        <f aca="false">VLOOKUP(F5217,'[1]Goa Member''s Details Revised'!$C$2:$AO$7385,2,0)</f>
        <v>L. N. C</v>
      </c>
      <c r="I5217" s="15" t="n">
        <v>28</v>
      </c>
      <c r="J5217" s="15" t="s">
        <v>815</v>
      </c>
      <c r="K5217" s="15" t="n">
        <v>1994</v>
      </c>
      <c r="L5217" s="16" t="str">
        <f aca="false">VLOOKUP(F5217,'[1]Goa Member''s Details Revised'!$C$2:$AO$7385,9,0)</f>
        <v>Never</v>
      </c>
      <c r="M5217" s="15" t="s">
        <v>14188</v>
      </c>
      <c r="N5217" s="17" t="n">
        <f aca="false">VLOOKUP(F5217,'[1]Goa Member''s Details Revised'!$C$2:$AO$7385,5,0)</f>
        <v>52000</v>
      </c>
      <c r="O5217" s="17" t="n">
        <f aca="false">VLOOKUP(F5217,'[1]Goa Member''s Details Revised'!$C$2:$AO$7385,5,0)</f>
        <v>52000</v>
      </c>
      <c r="P5217" s="17" t="n">
        <f aca="false">VLOOKUP(F5217,'[1]Goa Member''s Details Revised'!$C$2:$AO$7385,6,0)</f>
        <v>9000</v>
      </c>
      <c r="Q5217" s="17" t="str">
        <f aca="false">VLOOKUP(F5217,'[1]Goa Member''s Details Revised'!$C$2:$AO$7385,8,0)</f>
        <v>Outstanding</v>
      </c>
      <c r="R5217" s="17" t="n">
        <f aca="false">+O5217-P5217</f>
        <v>43000</v>
      </c>
      <c r="S5217" s="15" t="e">
        <f aca="false">+#REF!-K5217</f>
        <v>#REF!</v>
      </c>
      <c r="T5217" s="17" t="n">
        <f aca="false">IF(Q5217="regular",((P5217-(P5217/99)*S5217)),(P5217-(P5217*20%)))</f>
        <v>7200</v>
      </c>
      <c r="U5217" s="17" t="e">
        <f aca="false">((P5217-(P5217/99)*S5217))</f>
        <v>#REF!</v>
      </c>
      <c r="V5217" s="17" t="n">
        <f aca="false">IF(Q5217="regular",0,(P5217-(O5217*20%)))</f>
        <v>-1400</v>
      </c>
      <c r="W5217" s="17"/>
      <c r="X5217" s="15"/>
      <c r="Y5217" s="18" t="str">
        <f aca="false">VLOOKUP(F5217,'[1]Goa Member''s Details Revised'!$C$2:$AO$7385,12,0)</f>
        <v>As POD last communication 07(Outstanding Rs. 43000/-)</v>
      </c>
    </row>
    <row r="5218" customFormat="false" ht="30" hidden="false" customHeight="false" outlineLevel="0" collapsed="false">
      <c r="B5218" s="14" t="n">
        <v>5217</v>
      </c>
      <c r="C5218" s="15"/>
      <c r="D5218" s="15" t="s">
        <v>14189</v>
      </c>
      <c r="E5218" s="15" t="s">
        <v>25</v>
      </c>
      <c r="F5218" s="15" t="n">
        <v>1000802</v>
      </c>
      <c r="G5218" s="15"/>
      <c r="H5218" s="16" t="str">
        <f aca="false">VLOOKUP(F5218,'[1]Goa Member''s Details Revised'!$C$2:$AO$7385,2,0)</f>
        <v>L. N. C</v>
      </c>
      <c r="I5218" s="15" t="n">
        <v>31</v>
      </c>
      <c r="J5218" s="15" t="s">
        <v>815</v>
      </c>
      <c r="K5218" s="15" t="n">
        <v>1994</v>
      </c>
      <c r="L5218" s="16" t="str">
        <f aca="false">VLOOKUP(F5218,'[1]Goa Member''s Details Revised'!$C$2:$AO$7385,9,0)</f>
        <v>No</v>
      </c>
      <c r="M5218" s="15" t="s">
        <v>14190</v>
      </c>
      <c r="N5218" s="17" t="n">
        <f aca="false">VLOOKUP(F5218,'[1]Goa Member''s Details Revised'!$C$2:$AO$7385,5,0)</f>
        <v>30000</v>
      </c>
      <c r="O5218" s="17" t="n">
        <f aca="false">VLOOKUP(F5218,'[1]Goa Member''s Details Revised'!$C$2:$AO$7385,5,0)</f>
        <v>30000</v>
      </c>
      <c r="P5218" s="17" t="n">
        <f aca="false">VLOOKUP(F5218,'[1]Goa Member''s Details Revised'!$C$2:$AO$7385,6,0)</f>
        <v>30000</v>
      </c>
      <c r="Q5218" s="17" t="str">
        <f aca="false">VLOOKUP(F5218,'[1]Goa Member''s Details Revised'!$C$2:$AO$7385,8,0)</f>
        <v>I.R.M</v>
      </c>
      <c r="R5218" s="17" t="n">
        <f aca="false">+O5218-P5218</f>
        <v>0</v>
      </c>
      <c r="S5218" s="15" t="e">
        <f aca="false">+#REF!-K5218</f>
        <v>#REF!</v>
      </c>
      <c r="T5218" s="17" t="n">
        <f aca="false">IF(Q5218="regular",((P5218-(P5218/99)*S5218)),(P5218-(P5218*20%)))</f>
        <v>24000</v>
      </c>
      <c r="U5218" s="17" t="e">
        <f aca="false">((P5218-(P5218/99)*S5218))</f>
        <v>#REF!</v>
      </c>
      <c r="V5218" s="17" t="n">
        <f aca="false">IF(Q5218="regular",0,(P5218-(O5218*20%)))</f>
        <v>24000</v>
      </c>
      <c r="W5218" s="17"/>
      <c r="X5218" s="15"/>
      <c r="Y5218" s="18" t="str">
        <f aca="false">VLOOKUP(F5218,'[1]Goa Member''s Details Revised'!$C$2:$AO$7385,12,0)</f>
        <v>we send last reminder in 2012.then we did not receive any reply.</v>
      </c>
    </row>
    <row r="5219" customFormat="false" ht="45" hidden="false" customHeight="false" outlineLevel="0" collapsed="false">
      <c r="B5219" s="14" t="n">
        <v>5218</v>
      </c>
      <c r="C5219" s="15"/>
      <c r="D5219" s="15" t="s">
        <v>14191</v>
      </c>
      <c r="E5219" s="15" t="s">
        <v>25</v>
      </c>
      <c r="F5219" s="15" t="n">
        <v>1000805</v>
      </c>
      <c r="G5219" s="15"/>
      <c r="H5219" s="16" t="str">
        <f aca="false">VLOOKUP(F5219,'[1]Goa Member''s Details Revised'!$C$2:$AO$7385,2,0)</f>
        <v>L. N. C</v>
      </c>
      <c r="I5219" s="15" t="n">
        <v>24</v>
      </c>
      <c r="J5219" s="15" t="s">
        <v>815</v>
      </c>
      <c r="K5219" s="15" t="n">
        <v>1994</v>
      </c>
      <c r="L5219" s="16" t="n">
        <f aca="false">VLOOKUP(F5219,'[1]Goa Member''s Details Revised'!$C$2:$AO$7385,9,0)</f>
        <v>2010</v>
      </c>
      <c r="M5219" s="15" t="s">
        <v>14192</v>
      </c>
      <c r="N5219" s="17" t="n">
        <f aca="false">VLOOKUP(F5219,'[1]Goa Member''s Details Revised'!$C$2:$AO$7385,5,0)</f>
        <v>65000</v>
      </c>
      <c r="O5219" s="17" t="n">
        <f aca="false">VLOOKUP(F5219,'[1]Goa Member''s Details Revised'!$C$2:$AO$7385,5,0)</f>
        <v>65000</v>
      </c>
      <c r="P5219" s="17" t="n">
        <f aca="false">VLOOKUP(F5219,'[1]Goa Member''s Details Revised'!$C$2:$AO$7385,6,0)</f>
        <v>65000</v>
      </c>
      <c r="Q5219" s="17" t="str">
        <f aca="false">VLOOKUP(F5219,'[1]Goa Member''s Details Revised'!$C$2:$AO$7385,8,0)</f>
        <v>R.M</v>
      </c>
      <c r="R5219" s="17" t="n">
        <f aca="false">+O5219-P5219</f>
        <v>0</v>
      </c>
      <c r="S5219" s="15" t="e">
        <f aca="false">+#REF!-K5219</f>
        <v>#REF!</v>
      </c>
      <c r="T5219" s="17" t="n">
        <f aca="false">IF(Q5219="regular",((P5219-(P5219/99)*S5219)),(P5219-(P5219*20%)))</f>
        <v>52000</v>
      </c>
      <c r="U5219" s="17" t="e">
        <f aca="false">((P5219-(P5219/99)*S5219))</f>
        <v>#REF!</v>
      </c>
      <c r="V5219" s="17" t="n">
        <f aca="false">IF(Q5219="regular",0,(P5219-(O5219*20%)))</f>
        <v>52000</v>
      </c>
      <c r="W5219" s="17"/>
      <c r="X5219" s="15"/>
      <c r="Y5219" s="18" t="str">
        <f aca="false">VLOOKUP(F5219,'[1]Goa Member''s Details Revised'!$C$2:$AO$7385,12,0)</f>
        <v>As POD last communication 07
membership transferred from Vijay Vasant Rao Kulkarni to Gauri Tavargiri in 08</v>
      </c>
    </row>
    <row r="5220" customFormat="false" ht="15" hidden="false" customHeight="false" outlineLevel="0" collapsed="false">
      <c r="B5220" s="14" t="n">
        <v>5219</v>
      </c>
      <c r="C5220" s="15"/>
      <c r="D5220" s="15" t="s">
        <v>14193</v>
      </c>
      <c r="E5220" s="15" t="s">
        <v>25</v>
      </c>
      <c r="F5220" s="15" t="n">
        <v>1000806</v>
      </c>
      <c r="G5220" s="15"/>
      <c r="H5220" s="16" t="str">
        <f aca="false">VLOOKUP(F5220,'[1]Goa Member''s Details Revised'!$C$2:$AO$7385,2,0)</f>
        <v>L. N. C</v>
      </c>
      <c r="I5220" s="15" t="n">
        <v>17</v>
      </c>
      <c r="J5220" s="15" t="s">
        <v>815</v>
      </c>
      <c r="K5220" s="15" t="n">
        <v>1994</v>
      </c>
      <c r="L5220" s="16" t="str">
        <f aca="false">VLOOKUP(F5220,'[1]Goa Member''s Details Revised'!$C$2:$AO$7385,9,0)</f>
        <v>Never</v>
      </c>
      <c r="M5220" s="15" t="s">
        <v>14194</v>
      </c>
      <c r="N5220" s="17" t="n">
        <f aca="false">VLOOKUP(F5220,'[1]Goa Member''s Details Revised'!$C$2:$AO$7385,5,0)</f>
        <v>52000</v>
      </c>
      <c r="O5220" s="17" t="n">
        <f aca="false">VLOOKUP(F5220,'[1]Goa Member''s Details Revised'!$C$2:$AO$7385,5,0)</f>
        <v>52000</v>
      </c>
      <c r="P5220" s="17" t="n">
        <f aca="false">VLOOKUP(F5220,'[1]Goa Member''s Details Revised'!$C$2:$AO$7385,6,0)</f>
        <v>15600</v>
      </c>
      <c r="Q5220" s="17" t="str">
        <f aca="false">VLOOKUP(F5220,'[1]Goa Member''s Details Revised'!$C$2:$AO$7385,8,0)</f>
        <v>Outstanding</v>
      </c>
      <c r="R5220" s="17" t="n">
        <f aca="false">+O5220-P5220</f>
        <v>36400</v>
      </c>
      <c r="S5220" s="15" t="e">
        <f aca="false">+#REF!-K5220</f>
        <v>#REF!</v>
      </c>
      <c r="T5220" s="17" t="n">
        <f aca="false">IF(Q5220="regular",((P5220-(P5220/99)*S5220)),(P5220-(P5220*20%)))</f>
        <v>12480</v>
      </c>
      <c r="U5220" s="17" t="e">
        <f aca="false">((P5220-(P5220/99)*S5220))</f>
        <v>#REF!</v>
      </c>
      <c r="V5220" s="17" t="n">
        <f aca="false">IF(Q5220="regular",0,(P5220-(O5220*20%)))</f>
        <v>5200</v>
      </c>
      <c r="W5220" s="17"/>
      <c r="X5220" s="15"/>
      <c r="Y5220" s="18" t="str">
        <f aca="false">VLOOKUP(F5220,'[1]Goa Member''s Details Revised'!$C$2:$AO$7385,12,0)</f>
        <v>No communication till date (Outstanding Rs 36400/-) </v>
      </c>
    </row>
    <row r="5221" customFormat="false" ht="15" hidden="false" customHeight="false" outlineLevel="0" collapsed="false">
      <c r="B5221" s="14" t="n">
        <v>5220</v>
      </c>
      <c r="C5221" s="15"/>
      <c r="D5221" s="15" t="s">
        <v>14195</v>
      </c>
      <c r="E5221" s="15" t="s">
        <v>25</v>
      </c>
      <c r="F5221" s="15" t="n">
        <v>1000808</v>
      </c>
      <c r="G5221" s="15"/>
      <c r="H5221" s="16" t="str">
        <f aca="false">VLOOKUP(F5221,'[1]Goa Member''s Details Revised'!$C$2:$AO$7385,2,0)</f>
        <v>L. N. C</v>
      </c>
      <c r="I5221" s="15" t="n">
        <v>30</v>
      </c>
      <c r="J5221" s="15" t="s">
        <v>815</v>
      </c>
      <c r="K5221" s="15" t="n">
        <v>1994</v>
      </c>
      <c r="L5221" s="16" t="n">
        <f aca="false">VLOOKUP(F5221,'[1]Goa Member''s Details Revised'!$C$2:$AO$7385,9,0)</f>
        <v>2008</v>
      </c>
      <c r="M5221" s="15" t="s">
        <v>14196</v>
      </c>
      <c r="N5221" s="17" t="n">
        <f aca="false">VLOOKUP(F5221,'[1]Goa Member''s Details Revised'!$C$2:$AO$7385,5,0)</f>
        <v>65000</v>
      </c>
      <c r="O5221" s="17" t="n">
        <f aca="false">VLOOKUP(F5221,'[1]Goa Member''s Details Revised'!$C$2:$AO$7385,5,0)</f>
        <v>65000</v>
      </c>
      <c r="P5221" s="17" t="n">
        <f aca="false">VLOOKUP(F5221,'[1]Goa Member''s Details Revised'!$C$2:$AO$7385,6,0)</f>
        <v>65000</v>
      </c>
      <c r="Q5221" s="17" t="str">
        <f aca="false">VLOOKUP(F5221,'[1]Goa Member''s Details Revised'!$C$2:$AO$7385,8,0)</f>
        <v>R.M</v>
      </c>
      <c r="R5221" s="17" t="n">
        <f aca="false">+O5221-P5221</f>
        <v>0</v>
      </c>
      <c r="S5221" s="15" t="e">
        <f aca="false">+#REF!-K5221</f>
        <v>#REF!</v>
      </c>
      <c r="T5221" s="17" t="n">
        <f aca="false">IF(Q5221="regular",((P5221-(P5221/99)*S5221)),(P5221-(P5221*20%)))</f>
        <v>52000</v>
      </c>
      <c r="U5221" s="17" t="e">
        <f aca="false">((P5221-(P5221/99)*S5221))</f>
        <v>#REF!</v>
      </c>
      <c r="V5221" s="17" t="n">
        <f aca="false">IF(Q5221="regular",0,(P5221-(O5221*20%)))</f>
        <v>52000</v>
      </c>
      <c r="W5221" s="17"/>
      <c r="X5221" s="15"/>
      <c r="Y5221" s="18" t="str">
        <f aca="false">VLOOKUP(F5221,'[1]Goa Member''s Details Revised'!$C$2:$AO$7385,12,0)</f>
        <v>last mail on communication 15</v>
      </c>
    </row>
    <row r="5222" customFormat="false" ht="15" hidden="false" customHeight="false" outlineLevel="0" collapsed="false">
      <c r="B5222" s="14" t="n">
        <v>5221</v>
      </c>
      <c r="C5222" s="15"/>
      <c r="D5222" s="15" t="s">
        <v>14197</v>
      </c>
      <c r="E5222" s="15" t="s">
        <v>25</v>
      </c>
      <c r="F5222" s="15" t="n">
        <v>1000809</v>
      </c>
      <c r="G5222" s="15"/>
      <c r="H5222" s="16" t="str">
        <f aca="false">VLOOKUP(F5222,'[1]Goa Member''s Details Revised'!$C$2:$AO$7385,2,0)</f>
        <v>L. N. C</v>
      </c>
      <c r="I5222" s="15" t="n">
        <v>14</v>
      </c>
      <c r="J5222" s="15" t="s">
        <v>815</v>
      </c>
      <c r="K5222" s="15" t="n">
        <v>1994</v>
      </c>
      <c r="L5222" s="16" t="n">
        <f aca="false">VLOOKUP(F5222,'[1]Goa Member''s Details Revised'!$C$2:$AO$7385,9,0)</f>
        <v>2008</v>
      </c>
      <c r="M5222" s="15" t="s">
        <v>14198</v>
      </c>
      <c r="N5222" s="17" t="n">
        <f aca="false">VLOOKUP(F5222,'[1]Goa Member''s Details Revised'!$C$2:$AO$7385,5,0)</f>
        <v>65000</v>
      </c>
      <c r="O5222" s="17" t="n">
        <f aca="false">VLOOKUP(F5222,'[1]Goa Member''s Details Revised'!$C$2:$AO$7385,5,0)</f>
        <v>65000</v>
      </c>
      <c r="P5222" s="17" t="n">
        <f aca="false">VLOOKUP(F5222,'[1]Goa Member''s Details Revised'!$C$2:$AO$7385,6,0)</f>
        <v>65000</v>
      </c>
      <c r="Q5222" s="17" t="str">
        <f aca="false">VLOOKUP(F5222,'[1]Goa Member''s Details Revised'!$C$2:$AO$7385,8,0)</f>
        <v>R.M</v>
      </c>
      <c r="R5222" s="17" t="n">
        <f aca="false">+O5222-P5222</f>
        <v>0</v>
      </c>
      <c r="S5222" s="15" t="e">
        <f aca="false">+#REF!-K5222</f>
        <v>#REF!</v>
      </c>
      <c r="T5222" s="17" t="n">
        <f aca="false">IF(Q5222="regular",((P5222-(P5222/99)*S5222)),(P5222-(P5222*20%)))</f>
        <v>52000</v>
      </c>
      <c r="U5222" s="17" t="e">
        <f aca="false">((P5222-(P5222/99)*S5222))</f>
        <v>#REF!</v>
      </c>
      <c r="V5222" s="17" t="n">
        <f aca="false">IF(Q5222="regular",0,(P5222-(O5222*20%)))</f>
        <v>52000</v>
      </c>
      <c r="W5222" s="17"/>
      <c r="X5222" s="15"/>
      <c r="Y5222" s="18" t="str">
        <f aca="false">VLOOKUP(F5222,'[1]Goa Member''s Details Revised'!$C$2:$AO$7385,12,0)</f>
        <v>Letter sent, last communication 08</v>
      </c>
    </row>
    <row r="5223" customFormat="false" ht="30" hidden="false" customHeight="false" outlineLevel="0" collapsed="false">
      <c r="B5223" s="14" t="n">
        <v>5222</v>
      </c>
      <c r="C5223" s="15"/>
      <c r="D5223" s="15" t="s">
        <v>14199</v>
      </c>
      <c r="E5223" s="15" t="s">
        <v>25</v>
      </c>
      <c r="F5223" s="15" t="n">
        <v>1000810</v>
      </c>
      <c r="G5223" s="15"/>
      <c r="H5223" s="16" t="str">
        <f aca="false">VLOOKUP(F5223,'[1]Goa Member''s Details Revised'!$C$2:$AO$7385,2,0)</f>
        <v>L. N. C</v>
      </c>
      <c r="I5223" s="15" t="n">
        <v>31</v>
      </c>
      <c r="J5223" s="15" t="s">
        <v>815</v>
      </c>
      <c r="K5223" s="15" t="n">
        <v>1994</v>
      </c>
      <c r="L5223" s="16" t="str">
        <f aca="false">VLOOKUP(F5223,'[1]Goa Member''s Details Revised'!$C$2:$AO$7385,9,0)</f>
        <v>Never</v>
      </c>
      <c r="M5223" s="15" t="s">
        <v>14200</v>
      </c>
      <c r="N5223" s="17" t="n">
        <f aca="false">VLOOKUP(F5223,'[1]Goa Member''s Details Revised'!$C$2:$AO$7385,5,0)</f>
        <v>61750</v>
      </c>
      <c r="O5223" s="17" t="n">
        <f aca="false">VLOOKUP(F5223,'[1]Goa Member''s Details Revised'!$C$2:$AO$7385,5,0)</f>
        <v>61750</v>
      </c>
      <c r="P5223" s="17" t="n">
        <f aca="false">VLOOKUP(F5223,'[1]Goa Member''s Details Revised'!$C$2:$AO$7385,6,0)</f>
        <v>61750</v>
      </c>
      <c r="Q5223" s="17" t="str">
        <f aca="false">VLOOKUP(F5223,'[1]Goa Member''s Details Revised'!$C$2:$AO$7385,8,0)</f>
        <v>I.R.M</v>
      </c>
      <c r="R5223" s="17" t="n">
        <f aca="false">+O5223-P5223</f>
        <v>0</v>
      </c>
      <c r="S5223" s="15" t="e">
        <f aca="false">+#REF!-K5223</f>
        <v>#REF!</v>
      </c>
      <c r="T5223" s="17" t="n">
        <f aca="false">IF(Q5223="regular",((P5223-(P5223/99)*S5223)),(P5223-(P5223*20%)))</f>
        <v>49400</v>
      </c>
      <c r="U5223" s="17" t="e">
        <f aca="false">((P5223-(P5223/99)*S5223))</f>
        <v>#REF!</v>
      </c>
      <c r="V5223" s="17" t="n">
        <f aca="false">IF(Q5223="regular",0,(P5223-(O5223*20%)))</f>
        <v>49400</v>
      </c>
      <c r="W5223" s="17"/>
      <c r="X5223" s="15"/>
      <c r="Y5223" s="18" t="str">
        <f aca="false">VLOOKUP(F5223,'[1]Goa Member''s Details Revised'!$C$2:$AO$7385,12,0)</f>
        <v>we send last reminder in 2012.then we did not receive any reply..total 3 membership of Goa:- 831,832,810</v>
      </c>
    </row>
    <row r="5224" customFormat="false" ht="15" hidden="false" customHeight="false" outlineLevel="0" collapsed="false">
      <c r="B5224" s="14" t="n">
        <v>5223</v>
      </c>
      <c r="C5224" s="15"/>
      <c r="D5224" s="15" t="s">
        <v>14201</v>
      </c>
      <c r="E5224" s="15" t="s">
        <v>25</v>
      </c>
      <c r="F5224" s="15" t="n">
        <v>1000812</v>
      </c>
      <c r="G5224" s="15"/>
      <c r="H5224" s="16" t="str">
        <f aca="false">VLOOKUP(F5224,'[1]Goa Member''s Details Revised'!$C$2:$AO$7385,2,0)</f>
        <v>L. N. C</v>
      </c>
      <c r="I5224" s="15" t="n">
        <v>29</v>
      </c>
      <c r="J5224" s="15" t="s">
        <v>815</v>
      </c>
      <c r="K5224" s="15" t="n">
        <v>1994</v>
      </c>
      <c r="L5224" s="16" t="str">
        <f aca="false">VLOOKUP(F5224,'[1]Goa Member''s Details Revised'!$C$2:$AO$7385,9,0)</f>
        <v>Never</v>
      </c>
      <c r="M5224" s="15" t="s">
        <v>14202</v>
      </c>
      <c r="N5224" s="17" t="n">
        <f aca="false">VLOOKUP(F5224,'[1]Goa Member''s Details Revised'!$C$2:$AO$7385,5,0)</f>
        <v>52000</v>
      </c>
      <c r="O5224" s="17" t="n">
        <f aca="false">VLOOKUP(F5224,'[1]Goa Member''s Details Revised'!$C$2:$AO$7385,5,0)</f>
        <v>52000</v>
      </c>
      <c r="P5224" s="17" t="n">
        <f aca="false">VLOOKUP(F5224,'[1]Goa Member''s Details Revised'!$C$2:$AO$7385,6,0)</f>
        <v>31200</v>
      </c>
      <c r="Q5224" s="17" t="str">
        <f aca="false">VLOOKUP(F5224,'[1]Goa Member''s Details Revised'!$C$2:$AO$7385,8,0)</f>
        <v>Outstanding</v>
      </c>
      <c r="R5224" s="17" t="n">
        <f aca="false">+O5224-P5224</f>
        <v>20800</v>
      </c>
      <c r="S5224" s="15" t="e">
        <f aca="false">+#REF!-K5224</f>
        <v>#REF!</v>
      </c>
      <c r="T5224" s="17" t="n">
        <f aca="false">IF(Q5224="regular",((P5224-(P5224/99)*S5224)),(P5224-(P5224*20%)))</f>
        <v>24960</v>
      </c>
      <c r="U5224" s="17" t="e">
        <f aca="false">((P5224-(P5224/99)*S5224))</f>
        <v>#REF!</v>
      </c>
      <c r="V5224" s="17" t="n">
        <f aca="false">IF(Q5224="regular",0,(P5224-(O5224*20%)))</f>
        <v>20800</v>
      </c>
      <c r="W5224" s="17"/>
      <c r="X5224" s="15"/>
      <c r="Y5224" s="18" t="str">
        <f aca="false">VLOOKUP(F5224,'[1]Goa Member''s Details Revised'!$C$2:$AO$7385,12,0)</f>
        <v>No communication till date (Outstanding Rs 20800/-) </v>
      </c>
    </row>
    <row r="5225" customFormat="false" ht="15" hidden="false" customHeight="false" outlineLevel="0" collapsed="false">
      <c r="B5225" s="14" t="n">
        <v>5224</v>
      </c>
      <c r="C5225" s="15"/>
      <c r="D5225" s="15" t="s">
        <v>14203</v>
      </c>
      <c r="E5225" s="15" t="s">
        <v>25</v>
      </c>
      <c r="F5225" s="15" t="n">
        <v>1000814</v>
      </c>
      <c r="G5225" s="15"/>
      <c r="H5225" s="16" t="str">
        <f aca="false">VLOOKUP(F5225,'[1]Goa Member''s Details Revised'!$C$2:$AO$7385,2,0)</f>
        <v>L. N. C</v>
      </c>
      <c r="I5225" s="15" t="n">
        <v>20</v>
      </c>
      <c r="J5225" s="15" t="s">
        <v>815</v>
      </c>
      <c r="K5225" s="15" t="n">
        <v>1994</v>
      </c>
      <c r="L5225" s="16" t="str">
        <f aca="false">VLOOKUP(F5225,'[1]Goa Member''s Details Revised'!$C$2:$AO$7385,9,0)</f>
        <v>Never</v>
      </c>
      <c r="M5225" s="15" t="s">
        <v>14204</v>
      </c>
      <c r="N5225" s="17" t="n">
        <f aca="false">VLOOKUP(F5225,'[1]Goa Member''s Details Revised'!$C$2:$AO$7385,5,0)</f>
        <v>52000</v>
      </c>
      <c r="O5225" s="17" t="n">
        <f aca="false">VLOOKUP(F5225,'[1]Goa Member''s Details Revised'!$C$2:$AO$7385,5,0)</f>
        <v>52000</v>
      </c>
      <c r="P5225" s="17" t="n">
        <f aca="false">VLOOKUP(F5225,'[1]Goa Member''s Details Revised'!$C$2:$AO$7385,6,0)</f>
        <v>31200</v>
      </c>
      <c r="Q5225" s="17" t="str">
        <f aca="false">VLOOKUP(F5225,'[1]Goa Member''s Details Revised'!$C$2:$AO$7385,8,0)</f>
        <v>Outstanding</v>
      </c>
      <c r="R5225" s="17" t="n">
        <f aca="false">+O5225-P5225</f>
        <v>20800</v>
      </c>
      <c r="S5225" s="15" t="e">
        <f aca="false">+#REF!-K5225</f>
        <v>#REF!</v>
      </c>
      <c r="T5225" s="17" t="n">
        <f aca="false">IF(Q5225="regular",((P5225-(P5225/99)*S5225)),(P5225-(P5225*20%)))</f>
        <v>24960</v>
      </c>
      <c r="U5225" s="17" t="e">
        <f aca="false">((P5225-(P5225/99)*S5225))</f>
        <v>#REF!</v>
      </c>
      <c r="V5225" s="17" t="n">
        <f aca="false">IF(Q5225="regular",0,(P5225-(O5225*20%)))</f>
        <v>20800</v>
      </c>
      <c r="W5225" s="17"/>
      <c r="X5225" s="15"/>
      <c r="Y5225" s="18" t="str">
        <f aca="false">VLOOKUP(F5225,'[1]Goa Member''s Details Revised'!$C$2:$AO$7385,12,0)</f>
        <v>As POD last communication 07(Outstanding Rs. 20800/-)</v>
      </c>
    </row>
    <row r="5226" customFormat="false" ht="15" hidden="false" customHeight="false" outlineLevel="0" collapsed="false">
      <c r="B5226" s="14" t="n">
        <v>5225</v>
      </c>
      <c r="C5226" s="15"/>
      <c r="D5226" s="15" t="s">
        <v>14205</v>
      </c>
      <c r="E5226" s="15" t="s">
        <v>25</v>
      </c>
      <c r="F5226" s="15" t="n">
        <v>1000815</v>
      </c>
      <c r="G5226" s="15"/>
      <c r="H5226" s="16" t="str">
        <f aca="false">VLOOKUP(F5226,'[1]Goa Member''s Details Revised'!$C$2:$AO$7385,2,0)</f>
        <v>L. N. C</v>
      </c>
      <c r="I5226" s="15" t="n">
        <v>20</v>
      </c>
      <c r="J5226" s="15" t="s">
        <v>815</v>
      </c>
      <c r="K5226" s="15" t="n">
        <v>1994</v>
      </c>
      <c r="L5226" s="16" t="str">
        <f aca="false">VLOOKUP(F5226,'[1]Goa Member''s Details Revised'!$C$2:$AO$7385,9,0)</f>
        <v>Never</v>
      </c>
      <c r="M5226" s="15" t="s">
        <v>14206</v>
      </c>
      <c r="N5226" s="17" t="n">
        <f aca="false">VLOOKUP(F5226,'[1]Goa Member''s Details Revised'!$C$2:$AO$7385,5,0)</f>
        <v>52000</v>
      </c>
      <c r="O5226" s="17" t="n">
        <f aca="false">VLOOKUP(F5226,'[1]Goa Member''s Details Revised'!$C$2:$AO$7385,5,0)</f>
        <v>52000</v>
      </c>
      <c r="P5226" s="17" t="n">
        <f aca="false">VLOOKUP(F5226,'[1]Goa Member''s Details Revised'!$C$2:$AO$7385,6,0)</f>
        <v>31200</v>
      </c>
      <c r="Q5226" s="17" t="str">
        <f aca="false">VLOOKUP(F5226,'[1]Goa Member''s Details Revised'!$C$2:$AO$7385,8,0)</f>
        <v>Outstanding</v>
      </c>
      <c r="R5226" s="17" t="n">
        <f aca="false">+O5226-P5226</f>
        <v>20800</v>
      </c>
      <c r="S5226" s="15" t="e">
        <f aca="false">+#REF!-K5226</f>
        <v>#REF!</v>
      </c>
      <c r="T5226" s="17" t="n">
        <f aca="false">IF(Q5226="regular",((P5226-(P5226/99)*S5226)),(P5226-(P5226*20%)))</f>
        <v>24960</v>
      </c>
      <c r="U5226" s="17" t="e">
        <f aca="false">((P5226-(P5226/99)*S5226))</f>
        <v>#REF!</v>
      </c>
      <c r="V5226" s="17" t="n">
        <f aca="false">IF(Q5226="regular",0,(P5226-(O5226*20%)))</f>
        <v>20800</v>
      </c>
      <c r="W5226" s="17"/>
      <c r="X5226" s="15"/>
      <c r="Y5226" s="18" t="str">
        <f aca="false">VLOOKUP(F5226,'[1]Goa Member''s Details Revised'!$C$2:$AO$7385,12,0)</f>
        <v>As POD last communication 07(Outstanding Rs. 20800/-)</v>
      </c>
    </row>
    <row r="5227" customFormat="false" ht="15" hidden="false" customHeight="false" outlineLevel="0" collapsed="false">
      <c r="B5227" s="14" t="n">
        <v>5226</v>
      </c>
      <c r="C5227" s="15"/>
      <c r="D5227" s="15" t="s">
        <v>14207</v>
      </c>
      <c r="E5227" s="15" t="s">
        <v>25</v>
      </c>
      <c r="F5227" s="15" t="n">
        <v>1000823</v>
      </c>
      <c r="G5227" s="15"/>
      <c r="H5227" s="16" t="str">
        <f aca="false">VLOOKUP(F5227,'[1]Goa Member''s Details Revised'!$C$2:$AO$7385,2,0)</f>
        <v>L. N. C</v>
      </c>
      <c r="I5227" s="15" t="n">
        <v>31</v>
      </c>
      <c r="J5227" s="15" t="s">
        <v>815</v>
      </c>
      <c r="K5227" s="15" t="n">
        <v>1994</v>
      </c>
      <c r="L5227" s="16" t="str">
        <f aca="false">VLOOKUP(F5227,'[1]Goa Member''s Details Revised'!$C$2:$AO$7385,9,0)</f>
        <v>Never</v>
      </c>
      <c r="M5227" s="15" t="s">
        <v>14208</v>
      </c>
      <c r="N5227" s="17" t="n">
        <f aca="false">VLOOKUP(F5227,'[1]Goa Member''s Details Revised'!$C$2:$AO$7385,5,0)</f>
        <v>42000</v>
      </c>
      <c r="O5227" s="17" t="n">
        <f aca="false">VLOOKUP(F5227,'[1]Goa Member''s Details Revised'!$C$2:$AO$7385,5,0)</f>
        <v>42000</v>
      </c>
      <c r="P5227" s="17" t="n">
        <f aca="false">VLOOKUP(F5227,'[1]Goa Member''s Details Revised'!$C$2:$AO$7385,6,0)</f>
        <v>27300</v>
      </c>
      <c r="Q5227" s="17" t="str">
        <f aca="false">VLOOKUP(F5227,'[1]Goa Member''s Details Revised'!$C$2:$AO$7385,8,0)</f>
        <v>Outstanding</v>
      </c>
      <c r="R5227" s="17" t="n">
        <f aca="false">+O5227-P5227</f>
        <v>14700</v>
      </c>
      <c r="S5227" s="15" t="e">
        <f aca="false">+#REF!-K5227</f>
        <v>#REF!</v>
      </c>
      <c r="T5227" s="17" t="n">
        <f aca="false">IF(Q5227="regular",((P5227-(P5227/99)*S5227)),(P5227-(P5227*20%)))</f>
        <v>21840</v>
      </c>
      <c r="U5227" s="17" t="e">
        <f aca="false">((P5227-(P5227/99)*S5227))</f>
        <v>#REF!</v>
      </c>
      <c r="V5227" s="17" t="n">
        <f aca="false">IF(Q5227="regular",0,(P5227-(O5227*20%)))</f>
        <v>18900</v>
      </c>
      <c r="W5227" s="17"/>
      <c r="X5227" s="15"/>
      <c r="Y5227" s="18" t="str">
        <f aca="false">VLOOKUP(F5227,'[1]Goa Member''s Details Revised'!$C$2:$AO$7385,12,0)</f>
        <v>As POD last communication 07(Outstanding Rs. 14700/-)</v>
      </c>
    </row>
    <row r="5228" customFormat="false" ht="30" hidden="false" customHeight="false" outlineLevel="0" collapsed="false">
      <c r="B5228" s="14" t="n">
        <v>5227</v>
      </c>
      <c r="C5228" s="15"/>
      <c r="D5228" s="15" t="s">
        <v>14209</v>
      </c>
      <c r="E5228" s="15" t="s">
        <v>25</v>
      </c>
      <c r="F5228" s="15" t="n">
        <v>1000831</v>
      </c>
      <c r="G5228" s="15"/>
      <c r="H5228" s="16" t="str">
        <f aca="false">VLOOKUP(F5228,'[1]Goa Member''s Details Revised'!$C$2:$AO$7385,2,0)</f>
        <v>L. N. C</v>
      </c>
      <c r="I5228" s="15" t="n">
        <v>31</v>
      </c>
      <c r="J5228" s="15" t="s">
        <v>815</v>
      </c>
      <c r="K5228" s="15" t="n">
        <v>1994</v>
      </c>
      <c r="L5228" s="16" t="str">
        <f aca="false">VLOOKUP(F5228,'[1]Goa Member''s Details Revised'!$C$2:$AO$7385,9,0)</f>
        <v>Never</v>
      </c>
      <c r="M5228" s="15" t="s">
        <v>14210</v>
      </c>
      <c r="N5228" s="17" t="n">
        <f aca="false">VLOOKUP(F5228,'[1]Goa Member''s Details Revised'!$C$2:$AO$7385,5,0)</f>
        <v>49400</v>
      </c>
      <c r="O5228" s="17" t="n">
        <f aca="false">VLOOKUP(F5228,'[1]Goa Member''s Details Revised'!$C$2:$AO$7385,5,0)</f>
        <v>49400</v>
      </c>
      <c r="P5228" s="17" t="n">
        <f aca="false">VLOOKUP(F5228,'[1]Goa Member''s Details Revised'!$C$2:$AO$7385,6,0)</f>
        <v>49400</v>
      </c>
      <c r="Q5228" s="17" t="str">
        <f aca="false">VLOOKUP(F5228,'[1]Goa Member''s Details Revised'!$C$2:$AO$7385,8,0)</f>
        <v>I.R.M</v>
      </c>
      <c r="R5228" s="17" t="n">
        <f aca="false">+O5228-P5228</f>
        <v>0</v>
      </c>
      <c r="S5228" s="15" t="e">
        <f aca="false">+#REF!-K5228</f>
        <v>#REF!</v>
      </c>
      <c r="T5228" s="17" t="n">
        <f aca="false">IF(Q5228="regular",((P5228-(P5228/99)*S5228)),(P5228-(P5228*20%)))</f>
        <v>39520</v>
      </c>
      <c r="U5228" s="17" t="e">
        <f aca="false">((P5228-(P5228/99)*S5228))</f>
        <v>#REF!</v>
      </c>
      <c r="V5228" s="17" t="n">
        <f aca="false">IF(Q5228="regular",0,(P5228-(O5228*20%)))</f>
        <v>39520</v>
      </c>
      <c r="W5228" s="17"/>
      <c r="X5228" s="15"/>
      <c r="Y5228" s="18" t="str">
        <f aca="false">VLOOKUP(F5228,'[1]Goa Member''s Details Revised'!$C$2:$AO$7385,12,0)</f>
        <v>we send last reminder in 2012.then we did not receive any reply..total 3 membership of Goa:- 831,832,810</v>
      </c>
    </row>
    <row r="5229" customFormat="false" ht="30" hidden="false" customHeight="false" outlineLevel="0" collapsed="false">
      <c r="B5229" s="14" t="n">
        <v>5228</v>
      </c>
      <c r="C5229" s="15"/>
      <c r="D5229" s="15" t="s">
        <v>14211</v>
      </c>
      <c r="E5229" s="15" t="s">
        <v>25</v>
      </c>
      <c r="F5229" s="15" t="n">
        <v>1000832</v>
      </c>
      <c r="G5229" s="15"/>
      <c r="H5229" s="16" t="str">
        <f aca="false">VLOOKUP(F5229,'[1]Goa Member''s Details Revised'!$C$2:$AO$7385,2,0)</f>
        <v>L. N. C</v>
      </c>
      <c r="I5229" s="15" t="n">
        <v>31</v>
      </c>
      <c r="J5229" s="15" t="s">
        <v>815</v>
      </c>
      <c r="K5229" s="15" t="n">
        <v>1994</v>
      </c>
      <c r="L5229" s="16" t="str">
        <f aca="false">VLOOKUP(F5229,'[1]Goa Member''s Details Revised'!$C$2:$AO$7385,9,0)</f>
        <v>Never</v>
      </c>
      <c r="M5229" s="15" t="s">
        <v>14200</v>
      </c>
      <c r="N5229" s="17" t="n">
        <f aca="false">VLOOKUP(F5229,'[1]Goa Member''s Details Revised'!$C$2:$AO$7385,5,0)</f>
        <v>49400</v>
      </c>
      <c r="O5229" s="17" t="n">
        <f aca="false">VLOOKUP(F5229,'[1]Goa Member''s Details Revised'!$C$2:$AO$7385,5,0)</f>
        <v>49400</v>
      </c>
      <c r="P5229" s="17" t="n">
        <f aca="false">VLOOKUP(F5229,'[1]Goa Member''s Details Revised'!$C$2:$AO$7385,6,0)</f>
        <v>49400</v>
      </c>
      <c r="Q5229" s="17" t="str">
        <f aca="false">VLOOKUP(F5229,'[1]Goa Member''s Details Revised'!$C$2:$AO$7385,8,0)</f>
        <v>I.R.M</v>
      </c>
      <c r="R5229" s="17" t="n">
        <f aca="false">+O5229-P5229</f>
        <v>0</v>
      </c>
      <c r="S5229" s="15" t="e">
        <f aca="false">+#REF!-K5229</f>
        <v>#REF!</v>
      </c>
      <c r="T5229" s="17" t="n">
        <f aca="false">IF(Q5229="regular",((P5229-(P5229/99)*S5229)),(P5229-(P5229*20%)))</f>
        <v>39520</v>
      </c>
      <c r="U5229" s="17" t="e">
        <f aca="false">((P5229-(P5229/99)*S5229))</f>
        <v>#REF!</v>
      </c>
      <c r="V5229" s="17" t="n">
        <f aca="false">IF(Q5229="regular",0,(P5229-(O5229*20%)))</f>
        <v>39520</v>
      </c>
      <c r="W5229" s="17"/>
      <c r="X5229" s="15"/>
      <c r="Y5229" s="18" t="str">
        <f aca="false">VLOOKUP(F5229,'[1]Goa Member''s Details Revised'!$C$2:$AO$7385,12,0)</f>
        <v>we send last reminder in 2012.then we did not receive any reply..total 3 membership of Goa:- 831,832,810</v>
      </c>
    </row>
    <row r="5230" customFormat="false" ht="30" hidden="false" customHeight="false" outlineLevel="0" collapsed="false">
      <c r="B5230" s="14" t="n">
        <v>5229</v>
      </c>
      <c r="C5230" s="15"/>
      <c r="D5230" s="15" t="s">
        <v>14212</v>
      </c>
      <c r="E5230" s="15" t="s">
        <v>25</v>
      </c>
      <c r="F5230" s="15" t="n">
        <v>1000839</v>
      </c>
      <c r="G5230" s="15"/>
      <c r="H5230" s="16" t="str">
        <f aca="false">VLOOKUP(F5230,'[1]Goa Member''s Details Revised'!$C$2:$AO$7385,2,0)</f>
        <v>L. N. C</v>
      </c>
      <c r="I5230" s="15" t="n">
        <v>22</v>
      </c>
      <c r="J5230" s="15" t="s">
        <v>834</v>
      </c>
      <c r="K5230" s="15" t="n">
        <v>1994</v>
      </c>
      <c r="L5230" s="16" t="str">
        <f aca="false">VLOOKUP(F5230,'[1]Goa Member''s Details Revised'!$C$2:$AO$7385,9,0)</f>
        <v>Never</v>
      </c>
      <c r="M5230" s="15" t="s">
        <v>14213</v>
      </c>
      <c r="N5230" s="17" t="n">
        <f aca="false">VLOOKUP(F5230,'[1]Goa Member''s Details Revised'!$C$2:$AO$7385,5,0)</f>
        <v>42000</v>
      </c>
      <c r="O5230" s="17" t="n">
        <f aca="false">VLOOKUP(F5230,'[1]Goa Member''s Details Revised'!$C$2:$AO$7385,5,0)</f>
        <v>42000</v>
      </c>
      <c r="P5230" s="17" t="n">
        <f aca="false">VLOOKUP(F5230,'[1]Goa Member''s Details Revised'!$C$2:$AO$7385,6,0)</f>
        <v>42000</v>
      </c>
      <c r="Q5230" s="17" t="str">
        <f aca="false">VLOOKUP(F5230,'[1]Goa Member''s Details Revised'!$C$2:$AO$7385,8,0)</f>
        <v>I.R.M</v>
      </c>
      <c r="R5230" s="17" t="n">
        <f aca="false">+O5230-P5230</f>
        <v>0</v>
      </c>
      <c r="S5230" s="15" t="e">
        <f aca="false">+#REF!-K5230</f>
        <v>#REF!</v>
      </c>
      <c r="T5230" s="17" t="n">
        <f aca="false">IF(Q5230="regular",((P5230-(P5230/99)*S5230)),(P5230-(P5230*20%)))</f>
        <v>33600</v>
      </c>
      <c r="U5230" s="17" t="e">
        <f aca="false">((P5230-(P5230/99)*S5230))</f>
        <v>#REF!</v>
      </c>
      <c r="V5230" s="17" t="n">
        <f aca="false">IF(Q5230="regular",0,(P5230-(O5230*20%)))</f>
        <v>33600</v>
      </c>
      <c r="W5230" s="17"/>
      <c r="X5230" s="15"/>
      <c r="Y5230" s="18" t="str">
        <f aca="false">VLOOKUP(F5230,'[1]Goa Member''s Details Revised'!$C$2:$AO$7385,12,0)</f>
        <v>we send last reminder in 2012.then we did not receive any reply., applicant has been demise</v>
      </c>
    </row>
    <row r="5231" customFormat="false" ht="30" hidden="false" customHeight="false" outlineLevel="0" collapsed="false">
      <c r="B5231" s="14" t="n">
        <v>5230</v>
      </c>
      <c r="C5231" s="15"/>
      <c r="D5231" s="15" t="s">
        <v>14214</v>
      </c>
      <c r="E5231" s="15" t="s">
        <v>25</v>
      </c>
      <c r="F5231" s="15" t="n">
        <v>1000873</v>
      </c>
      <c r="G5231" s="15"/>
      <c r="H5231" s="16" t="str">
        <f aca="false">VLOOKUP(F5231,'[1]Goa Member''s Details Revised'!$C$2:$AO$7385,2,0)</f>
        <v>L. N. C</v>
      </c>
      <c r="I5231" s="15" t="n">
        <v>28</v>
      </c>
      <c r="J5231" s="15" t="s">
        <v>834</v>
      </c>
      <c r="K5231" s="15" t="n">
        <v>1994</v>
      </c>
      <c r="L5231" s="16" t="str">
        <f aca="false">VLOOKUP(F5231,'[1]Goa Member''s Details Revised'!$C$2:$AO$7385,9,0)</f>
        <v>Never</v>
      </c>
      <c r="M5231" s="15" t="s">
        <v>14215</v>
      </c>
      <c r="N5231" s="17" t="n">
        <f aca="false">VLOOKUP(F5231,'[1]Goa Member''s Details Revised'!$C$2:$AO$7385,5,0)</f>
        <v>40000</v>
      </c>
      <c r="O5231" s="17" t="n">
        <f aca="false">VLOOKUP(F5231,'[1]Goa Member''s Details Revised'!$C$2:$AO$7385,5,0)</f>
        <v>40000</v>
      </c>
      <c r="P5231" s="17" t="n">
        <f aca="false">VLOOKUP(F5231,'[1]Goa Member''s Details Revised'!$C$2:$AO$7385,6,0)</f>
        <v>40000</v>
      </c>
      <c r="Q5231" s="17" t="str">
        <f aca="false">VLOOKUP(F5231,'[1]Goa Member''s Details Revised'!$C$2:$AO$7385,8,0)</f>
        <v>I.R.M</v>
      </c>
      <c r="R5231" s="17" t="n">
        <f aca="false">+O5231-P5231</f>
        <v>0</v>
      </c>
      <c r="S5231" s="15" t="e">
        <f aca="false">+#REF!-K5231</f>
        <v>#REF!</v>
      </c>
      <c r="T5231" s="17" t="n">
        <f aca="false">IF(Q5231="regular",((P5231-(P5231/99)*S5231)),(P5231-(P5231*20%)))</f>
        <v>32000</v>
      </c>
      <c r="U5231" s="17" t="e">
        <f aca="false">((P5231-(P5231/99)*S5231))</f>
        <v>#REF!</v>
      </c>
      <c r="V5231" s="17" t="n">
        <f aca="false">IF(Q5231="regular",0,(P5231-(O5231*20%)))</f>
        <v>32000</v>
      </c>
      <c r="W5231" s="17"/>
      <c r="X5231" s="15"/>
      <c r="Y5231" s="18" t="str">
        <f aca="false">VLOOKUP(F5231,'[1]Goa Member''s Details Revised'!$C$2:$AO$7385,12,0)</f>
        <v>we send last reminder in 2012.then we did not receive any reply.</v>
      </c>
    </row>
    <row r="5232" customFormat="false" ht="30" hidden="false" customHeight="false" outlineLevel="0" collapsed="false">
      <c r="B5232" s="14" t="n">
        <v>5231</v>
      </c>
      <c r="C5232" s="15"/>
      <c r="D5232" s="15" t="s">
        <v>14216</v>
      </c>
      <c r="E5232" s="15" t="s">
        <v>25</v>
      </c>
      <c r="F5232" s="15" t="n">
        <v>1000877</v>
      </c>
      <c r="G5232" s="15"/>
      <c r="H5232" s="16" t="str">
        <f aca="false">VLOOKUP(F5232,'[1]Goa Member''s Details Revised'!$C$2:$AO$7385,2,0)</f>
        <v>L. N. C</v>
      </c>
      <c r="I5232" s="15" t="n">
        <v>10</v>
      </c>
      <c r="J5232" s="15" t="s">
        <v>834</v>
      </c>
      <c r="K5232" s="15" t="n">
        <v>1994</v>
      </c>
      <c r="L5232" s="16" t="str">
        <f aca="false">VLOOKUP(F5232,'[1]Goa Member''s Details Revised'!$C$2:$AO$7385,9,0)</f>
        <v>Never</v>
      </c>
      <c r="M5232" s="15" t="s">
        <v>14217</v>
      </c>
      <c r="N5232" s="17" t="n">
        <f aca="false">VLOOKUP(F5232,'[1]Goa Member''s Details Revised'!$C$2:$AO$7385,5,0)</f>
        <v>65000</v>
      </c>
      <c r="O5232" s="17" t="n">
        <f aca="false">VLOOKUP(F5232,'[1]Goa Member''s Details Revised'!$C$2:$AO$7385,5,0)</f>
        <v>65000</v>
      </c>
      <c r="P5232" s="17" t="n">
        <f aca="false">VLOOKUP(F5232,'[1]Goa Member''s Details Revised'!$C$2:$AO$7385,6,0)</f>
        <v>65000</v>
      </c>
      <c r="Q5232" s="17" t="str">
        <f aca="false">VLOOKUP(F5232,'[1]Goa Member''s Details Revised'!$C$2:$AO$7385,8,0)</f>
        <v>I.R.M</v>
      </c>
      <c r="R5232" s="17" t="n">
        <f aca="false">+O5232-P5232</f>
        <v>0</v>
      </c>
      <c r="S5232" s="15" t="e">
        <f aca="false">+#REF!-K5232</f>
        <v>#REF!</v>
      </c>
      <c r="T5232" s="17" t="n">
        <f aca="false">IF(Q5232="regular",((P5232-(P5232/99)*S5232)),(P5232-(P5232*20%)))</f>
        <v>52000</v>
      </c>
      <c r="U5232" s="17" t="e">
        <f aca="false">((P5232-(P5232/99)*S5232))</f>
        <v>#REF!</v>
      </c>
      <c r="V5232" s="17" t="n">
        <f aca="false">IF(Q5232="regular",0,(P5232-(O5232*20%)))</f>
        <v>52000</v>
      </c>
      <c r="W5232" s="17"/>
      <c r="X5232" s="15"/>
      <c r="Y5232" s="18" t="str">
        <f aca="false">VLOOKUP(F5232,'[1]Goa Member''s Details Revised'!$C$2:$AO$7385,12,0)</f>
        <v>we send last reminder in 2012.then we did not receive any reply.</v>
      </c>
    </row>
    <row r="5233" customFormat="false" ht="30" hidden="false" customHeight="false" outlineLevel="0" collapsed="false">
      <c r="B5233" s="14" t="n">
        <v>5232</v>
      </c>
      <c r="C5233" s="15"/>
      <c r="D5233" s="15" t="s">
        <v>14218</v>
      </c>
      <c r="E5233" s="15" t="s">
        <v>25</v>
      </c>
      <c r="F5233" s="15" t="n">
        <v>1000886</v>
      </c>
      <c r="G5233" s="15"/>
      <c r="H5233" s="16" t="str">
        <f aca="false">VLOOKUP(F5233,'[1]Goa Member''s Details Revised'!$C$2:$AO$7385,2,0)</f>
        <v>L. N. C</v>
      </c>
      <c r="I5233" s="15" t="n">
        <v>4</v>
      </c>
      <c r="J5233" s="15" t="s">
        <v>27</v>
      </c>
      <c r="K5233" s="15" t="n">
        <v>1994</v>
      </c>
      <c r="L5233" s="16" t="str">
        <f aca="false">VLOOKUP(F5233,'[1]Goa Member''s Details Revised'!$C$2:$AO$7385,9,0)</f>
        <v>Never</v>
      </c>
      <c r="M5233" s="15" t="s">
        <v>14219</v>
      </c>
      <c r="N5233" s="17" t="n">
        <f aca="false">VLOOKUP(F5233,'[1]Goa Member''s Details Revised'!$C$2:$AO$7385,5,0)</f>
        <v>42000</v>
      </c>
      <c r="O5233" s="17" t="n">
        <f aca="false">VLOOKUP(F5233,'[1]Goa Member''s Details Revised'!$C$2:$AO$7385,5,0)</f>
        <v>42000</v>
      </c>
      <c r="P5233" s="17" t="n">
        <f aca="false">VLOOKUP(F5233,'[1]Goa Member''s Details Revised'!$C$2:$AO$7385,6,0)</f>
        <v>10500</v>
      </c>
      <c r="Q5233" s="17" t="str">
        <f aca="false">VLOOKUP(F5233,'[1]Goa Member''s Details Revised'!$C$2:$AO$7385,8,0)</f>
        <v>Outstanding</v>
      </c>
      <c r="R5233" s="17" t="n">
        <f aca="false">+O5233-P5233</f>
        <v>31500</v>
      </c>
      <c r="S5233" s="15" t="e">
        <f aca="false">+#REF!-K5233</f>
        <v>#REF!</v>
      </c>
      <c r="T5233" s="17" t="n">
        <f aca="false">IF(Q5233="regular",((P5233-(P5233/99)*S5233)),(P5233-(P5233*20%)))</f>
        <v>8400</v>
      </c>
      <c r="U5233" s="17" t="e">
        <f aca="false">((P5233-(P5233/99)*S5233))</f>
        <v>#REF!</v>
      </c>
      <c r="V5233" s="17" t="n">
        <f aca="false">IF(Q5233="regular",0,(P5233-(O5233*20%)))</f>
        <v>2100</v>
      </c>
      <c r="W5233" s="17"/>
      <c r="X5233" s="15"/>
      <c r="Y5233" s="18" t="str">
        <f aca="false">VLOOKUP(F5233,'[1]Goa Member''s Details Revised'!$C$2:$AO$7385,12,0)</f>
        <v>we send last reminder in 2012.then we did not receive any reply.Outstanding Rs. 31500/-</v>
      </c>
    </row>
    <row r="5234" customFormat="false" ht="30" hidden="false" customHeight="false" outlineLevel="0" collapsed="false">
      <c r="B5234" s="14" t="n">
        <v>5233</v>
      </c>
      <c r="C5234" s="15"/>
      <c r="D5234" s="15" t="s">
        <v>14220</v>
      </c>
      <c r="E5234" s="15" t="s">
        <v>25</v>
      </c>
      <c r="F5234" s="15" t="n">
        <v>1000887</v>
      </c>
      <c r="G5234" s="15"/>
      <c r="H5234" s="16" t="str">
        <f aca="false">VLOOKUP(F5234,'[1]Goa Member''s Details Revised'!$C$2:$AO$7385,2,0)</f>
        <v>L. N. C</v>
      </c>
      <c r="I5234" s="15" t="n">
        <v>10</v>
      </c>
      <c r="J5234" s="15" t="s">
        <v>27</v>
      </c>
      <c r="K5234" s="15" t="n">
        <v>1994</v>
      </c>
      <c r="L5234" s="16" t="str">
        <f aca="false">VLOOKUP(F5234,'[1]Goa Member''s Details Revised'!$C$2:$AO$7385,9,0)</f>
        <v>Never</v>
      </c>
      <c r="M5234" s="15" t="s">
        <v>14221</v>
      </c>
      <c r="N5234" s="17" t="n">
        <f aca="false">VLOOKUP(F5234,'[1]Goa Member''s Details Revised'!$C$2:$AO$7385,5,0)</f>
        <v>49400</v>
      </c>
      <c r="O5234" s="17" t="n">
        <f aca="false">VLOOKUP(F5234,'[1]Goa Member''s Details Revised'!$C$2:$AO$7385,5,0)</f>
        <v>49400</v>
      </c>
      <c r="P5234" s="17" t="n">
        <f aca="false">VLOOKUP(F5234,'[1]Goa Member''s Details Revised'!$C$2:$AO$7385,6,0)</f>
        <v>49400</v>
      </c>
      <c r="Q5234" s="17" t="str">
        <f aca="false">VLOOKUP(F5234,'[1]Goa Member''s Details Revised'!$C$2:$AO$7385,8,0)</f>
        <v>I.R.M</v>
      </c>
      <c r="R5234" s="17" t="n">
        <f aca="false">+O5234-P5234</f>
        <v>0</v>
      </c>
      <c r="S5234" s="15" t="e">
        <f aca="false">+#REF!-K5234</f>
        <v>#REF!</v>
      </c>
      <c r="T5234" s="17" t="n">
        <f aca="false">IF(Q5234="regular",((P5234-(P5234/99)*S5234)),(P5234-(P5234*20%)))</f>
        <v>39520</v>
      </c>
      <c r="U5234" s="17" t="e">
        <f aca="false">((P5234-(P5234/99)*S5234))</f>
        <v>#REF!</v>
      </c>
      <c r="V5234" s="17" t="n">
        <f aca="false">IF(Q5234="regular",0,(P5234-(O5234*20%)))</f>
        <v>39520</v>
      </c>
      <c r="W5234" s="17"/>
      <c r="X5234" s="15"/>
      <c r="Y5234" s="18" t="str">
        <f aca="false">VLOOKUP(F5234,'[1]Goa Member''s Details Revised'!$C$2:$AO$7385,12,0)</f>
        <v>we send last reminder in 2012.then we did not receive any reply.</v>
      </c>
    </row>
    <row r="5235" customFormat="false" ht="15" hidden="false" customHeight="false" outlineLevel="0" collapsed="false">
      <c r="B5235" s="14" t="n">
        <v>5234</v>
      </c>
      <c r="C5235" s="15"/>
      <c r="D5235" s="15" t="s">
        <v>14222</v>
      </c>
      <c r="E5235" s="15" t="s">
        <v>25</v>
      </c>
      <c r="F5235" s="15" t="n">
        <v>1000888</v>
      </c>
      <c r="G5235" s="15"/>
      <c r="H5235" s="16" t="str">
        <f aca="false">VLOOKUP(F5235,'[1]Goa Member''s Details Revised'!$C$2:$AO$7385,2,0)</f>
        <v>L. N. C</v>
      </c>
      <c r="I5235" s="15" t="n">
        <v>1</v>
      </c>
      <c r="J5235" s="15" t="s">
        <v>27</v>
      </c>
      <c r="K5235" s="15" t="n">
        <v>1994</v>
      </c>
      <c r="L5235" s="16" t="str">
        <f aca="false">VLOOKUP(F5235,'[1]Goa Member''s Details Revised'!$C$2:$AO$7385,9,0)</f>
        <v>Never</v>
      </c>
      <c r="M5235" s="15" t="s">
        <v>14223</v>
      </c>
      <c r="N5235" s="17" t="n">
        <f aca="false">VLOOKUP(F5235,'[1]Goa Member''s Details Revised'!$C$2:$AO$7385,5,0)</f>
        <v>40000</v>
      </c>
      <c r="O5235" s="17" t="n">
        <f aca="false">VLOOKUP(F5235,'[1]Goa Member''s Details Revised'!$C$2:$AO$7385,5,0)</f>
        <v>40000</v>
      </c>
      <c r="P5235" s="17" t="n">
        <f aca="false">VLOOKUP(F5235,'[1]Goa Member''s Details Revised'!$C$2:$AO$7385,6,0)</f>
        <v>38000</v>
      </c>
      <c r="Q5235" s="17" t="str">
        <f aca="false">VLOOKUP(F5235,'[1]Goa Member''s Details Revised'!$C$2:$AO$7385,8,0)</f>
        <v>I.R.M</v>
      </c>
      <c r="R5235" s="17" t="n">
        <f aca="false">+O5235-P5235</f>
        <v>2000</v>
      </c>
      <c r="S5235" s="15" t="e">
        <f aca="false">+#REF!-K5235</f>
        <v>#REF!</v>
      </c>
      <c r="T5235" s="17" t="n">
        <f aca="false">IF(Q5235="regular",((P5235-(P5235/99)*S5235)),(P5235-(P5235*20%)))</f>
        <v>30400</v>
      </c>
      <c r="U5235" s="17" t="e">
        <f aca="false">((P5235-(P5235/99)*S5235))</f>
        <v>#REF!</v>
      </c>
      <c r="V5235" s="17" t="n">
        <f aca="false">IF(Q5235="regular",0,(P5235-(O5235*20%)))</f>
        <v>30000</v>
      </c>
      <c r="W5235" s="17"/>
      <c r="X5235" s="15"/>
      <c r="Y5235" s="18" t="str">
        <f aca="false">VLOOKUP(F5235,'[1]Goa Member''s Details Revised'!$C$2:$AO$7385,12,0)</f>
        <v>last communication 01</v>
      </c>
    </row>
    <row r="5236" customFormat="false" ht="15" hidden="false" customHeight="false" outlineLevel="0" collapsed="false">
      <c r="B5236" s="14" t="n">
        <v>5235</v>
      </c>
      <c r="C5236" s="15"/>
      <c r="D5236" s="15" t="s">
        <v>14224</v>
      </c>
      <c r="E5236" s="15" t="s">
        <v>25</v>
      </c>
      <c r="F5236" s="15" t="n">
        <v>1000891</v>
      </c>
      <c r="G5236" s="15"/>
      <c r="H5236" s="16" t="str">
        <f aca="false">VLOOKUP(F5236,'[1]Goa Member''s Details Revised'!$C$2:$AO$7385,2,0)</f>
        <v>L. N. C</v>
      </c>
      <c r="I5236" s="15" t="n">
        <v>19</v>
      </c>
      <c r="J5236" s="15" t="s">
        <v>27</v>
      </c>
      <c r="K5236" s="15" t="n">
        <v>1994</v>
      </c>
      <c r="L5236" s="16" t="str">
        <f aca="false">VLOOKUP(F5236,'[1]Goa Member''s Details Revised'!$C$2:$AO$7385,9,0)</f>
        <v>Never</v>
      </c>
      <c r="M5236" s="15" t="s">
        <v>14225</v>
      </c>
      <c r="N5236" s="17" t="n">
        <f aca="false">VLOOKUP(F5236,'[1]Goa Member''s Details Revised'!$C$2:$AO$7385,5,0)</f>
        <v>65000</v>
      </c>
      <c r="O5236" s="17" t="n">
        <f aca="false">VLOOKUP(F5236,'[1]Goa Member''s Details Revised'!$C$2:$AO$7385,5,0)</f>
        <v>65000</v>
      </c>
      <c r="P5236" s="17" t="n">
        <f aca="false">VLOOKUP(F5236,'[1]Goa Member''s Details Revised'!$C$2:$AO$7385,6,0)</f>
        <v>65000</v>
      </c>
      <c r="Q5236" s="17" t="str">
        <f aca="false">VLOOKUP(F5236,'[1]Goa Member''s Details Revised'!$C$2:$AO$7385,8,0)</f>
        <v>I.R.M</v>
      </c>
      <c r="R5236" s="17" t="n">
        <f aca="false">+O5236-P5236</f>
        <v>0</v>
      </c>
      <c r="S5236" s="15" t="e">
        <f aca="false">+#REF!-K5236</f>
        <v>#REF!</v>
      </c>
      <c r="T5236" s="17" t="n">
        <f aca="false">IF(Q5236="regular",((P5236-(P5236/99)*S5236)),(P5236-(P5236*20%)))</f>
        <v>52000</v>
      </c>
      <c r="U5236" s="17" t="e">
        <f aca="false">((P5236-(P5236/99)*S5236))</f>
        <v>#REF!</v>
      </c>
      <c r="V5236" s="17" t="n">
        <f aca="false">IF(Q5236="regular",0,(P5236-(O5236*20%)))</f>
        <v>52000</v>
      </c>
      <c r="W5236" s="17"/>
      <c r="X5236" s="15"/>
      <c r="Y5236" s="18" t="str">
        <f aca="false">VLOOKUP(F5236,'[1]Goa Member''s Details Revised'!$C$2:$AO$7385,12,0)</f>
        <v>last mail on communication 15</v>
      </c>
    </row>
    <row r="5237" customFormat="false" ht="15" hidden="false" customHeight="false" outlineLevel="0" collapsed="false">
      <c r="B5237" s="14" t="n">
        <v>5236</v>
      </c>
      <c r="C5237" s="15"/>
      <c r="D5237" s="15" t="s">
        <v>14226</v>
      </c>
      <c r="E5237" s="15" t="s">
        <v>25</v>
      </c>
      <c r="F5237" s="15" t="n">
        <v>1000912</v>
      </c>
      <c r="G5237" s="15"/>
      <c r="H5237" s="16" t="str">
        <f aca="false">VLOOKUP(F5237,'[1]Goa Member''s Details Revised'!$C$2:$AO$7385,2,0)</f>
        <v>L. N. C</v>
      </c>
      <c r="I5237" s="15" t="n">
        <v>28</v>
      </c>
      <c r="J5237" s="15" t="s">
        <v>27</v>
      </c>
      <c r="K5237" s="15" t="n">
        <v>1994</v>
      </c>
      <c r="L5237" s="16" t="str">
        <f aca="false">VLOOKUP(F5237,'[1]Goa Member''s Details Revised'!$C$2:$AO$7385,9,0)</f>
        <v>Never</v>
      </c>
      <c r="M5237" s="15" t="s">
        <v>14227</v>
      </c>
      <c r="N5237" s="17" t="n">
        <f aca="false">VLOOKUP(F5237,'[1]Goa Member''s Details Revised'!$C$2:$AO$7385,5,0)</f>
        <v>32000</v>
      </c>
      <c r="O5237" s="17" t="n">
        <f aca="false">VLOOKUP(F5237,'[1]Goa Member''s Details Revised'!$C$2:$AO$7385,5,0)</f>
        <v>32000</v>
      </c>
      <c r="P5237" s="17" t="n">
        <f aca="false">VLOOKUP(F5237,'[1]Goa Member''s Details Revised'!$C$2:$AO$7385,6,0)</f>
        <v>12800</v>
      </c>
      <c r="Q5237" s="17" t="str">
        <f aca="false">VLOOKUP(F5237,'[1]Goa Member''s Details Revised'!$C$2:$AO$7385,8,0)</f>
        <v>Outstanding</v>
      </c>
      <c r="R5237" s="17" t="n">
        <f aca="false">+O5237-P5237</f>
        <v>19200</v>
      </c>
      <c r="S5237" s="15" t="e">
        <f aca="false">+#REF!-K5237</f>
        <v>#REF!</v>
      </c>
      <c r="T5237" s="17" t="n">
        <f aca="false">IF(Q5237="regular",((P5237-(P5237/99)*S5237)),(P5237-(P5237*20%)))</f>
        <v>10240</v>
      </c>
      <c r="U5237" s="17" t="e">
        <f aca="false">((P5237-(P5237/99)*S5237))</f>
        <v>#REF!</v>
      </c>
      <c r="V5237" s="17" t="n">
        <f aca="false">IF(Q5237="regular",0,(P5237-(O5237*20%)))</f>
        <v>6400</v>
      </c>
      <c r="W5237" s="17"/>
      <c r="X5237" s="15"/>
      <c r="Y5237" s="18" t="str">
        <f aca="false">VLOOKUP(F5237,'[1]Goa Member''s Details Revised'!$C$2:$AO$7385,12,0)</f>
        <v>As POD last communication 07(Outstanding Rs. 19200/-)</v>
      </c>
    </row>
    <row r="5238" customFormat="false" ht="15" hidden="false" customHeight="false" outlineLevel="0" collapsed="false">
      <c r="B5238" s="14" t="n">
        <v>5237</v>
      </c>
      <c r="C5238" s="15"/>
      <c r="D5238" s="15" t="s">
        <v>14228</v>
      </c>
      <c r="E5238" s="15" t="s">
        <v>25</v>
      </c>
      <c r="F5238" s="15" t="n">
        <v>1000921</v>
      </c>
      <c r="G5238" s="15"/>
      <c r="H5238" s="16" t="str">
        <f aca="false">VLOOKUP(F5238,'[1]Goa Member''s Details Revised'!$C$2:$AO$7385,2,0)</f>
        <v>L. N. C</v>
      </c>
      <c r="I5238" s="15" t="n">
        <v>29</v>
      </c>
      <c r="J5238" s="15" t="s">
        <v>27</v>
      </c>
      <c r="K5238" s="15" t="n">
        <v>1994</v>
      </c>
      <c r="L5238" s="16" t="str">
        <f aca="false">VLOOKUP(F5238,'[1]Goa Member''s Details Revised'!$C$2:$AO$7385,9,0)</f>
        <v>Never</v>
      </c>
      <c r="M5238" s="15" t="s">
        <v>14229</v>
      </c>
      <c r="N5238" s="17" t="n">
        <f aca="false">VLOOKUP(F5238,'[1]Goa Member''s Details Revised'!$C$2:$AO$7385,5,0)</f>
        <v>42000</v>
      </c>
      <c r="O5238" s="17" t="n">
        <f aca="false">VLOOKUP(F5238,'[1]Goa Member''s Details Revised'!$C$2:$AO$7385,5,0)</f>
        <v>42000</v>
      </c>
      <c r="P5238" s="17" t="n">
        <f aca="false">VLOOKUP(F5238,'[1]Goa Member''s Details Revised'!$C$2:$AO$7385,6,0)</f>
        <v>42000</v>
      </c>
      <c r="Q5238" s="17" t="str">
        <f aca="false">VLOOKUP(F5238,'[1]Goa Member''s Details Revised'!$C$2:$AO$7385,8,0)</f>
        <v>I.R.M</v>
      </c>
      <c r="R5238" s="17" t="n">
        <f aca="false">+O5238-P5238</f>
        <v>0</v>
      </c>
      <c r="S5238" s="15" t="e">
        <f aca="false">+#REF!-K5238</f>
        <v>#REF!</v>
      </c>
      <c r="T5238" s="17" t="n">
        <f aca="false">IF(Q5238="regular",((P5238-(P5238/99)*S5238)),(P5238-(P5238*20%)))</f>
        <v>33600</v>
      </c>
      <c r="U5238" s="17" t="e">
        <f aca="false">((P5238-(P5238/99)*S5238))</f>
        <v>#REF!</v>
      </c>
      <c r="V5238" s="17" t="n">
        <f aca="false">IF(Q5238="regular",0,(P5238-(O5238*20%)))</f>
        <v>33600</v>
      </c>
      <c r="W5238" s="17"/>
      <c r="X5238" s="15"/>
      <c r="Y5238" s="18" t="str">
        <f aca="false">VLOOKUP(F5238,'[1]Goa Member''s Details Revised'!$C$2:$AO$7385,12,0)</f>
        <v>last communication 97</v>
      </c>
    </row>
    <row r="5239" customFormat="false" ht="15" hidden="false" customHeight="false" outlineLevel="0" collapsed="false">
      <c r="B5239" s="14" t="n">
        <v>5238</v>
      </c>
      <c r="C5239" s="15"/>
      <c r="D5239" s="15" t="s">
        <v>14230</v>
      </c>
      <c r="E5239" s="15" t="s">
        <v>25</v>
      </c>
      <c r="F5239" s="15" t="n">
        <v>1000922</v>
      </c>
      <c r="G5239" s="15"/>
      <c r="H5239" s="16" t="str">
        <f aca="false">VLOOKUP(F5239,'[1]Goa Member''s Details Revised'!$C$2:$AO$7385,2,0)</f>
        <v>L. N. C</v>
      </c>
      <c r="I5239" s="15" t="n">
        <v>30</v>
      </c>
      <c r="J5239" s="15" t="s">
        <v>27</v>
      </c>
      <c r="K5239" s="15" t="n">
        <v>1994</v>
      </c>
      <c r="L5239" s="16" t="n">
        <f aca="false">VLOOKUP(F5239,'[1]Goa Member''s Details Revised'!$C$2:$AO$7385,9,0)</f>
        <v>2008</v>
      </c>
      <c r="M5239" s="15" t="s">
        <v>14231</v>
      </c>
      <c r="N5239" s="17" t="n">
        <f aca="false">VLOOKUP(F5239,'[1]Goa Member''s Details Revised'!$C$2:$AO$7385,5,0)</f>
        <v>61750</v>
      </c>
      <c r="O5239" s="17" t="n">
        <f aca="false">VLOOKUP(F5239,'[1]Goa Member''s Details Revised'!$C$2:$AO$7385,5,0)</f>
        <v>61750</v>
      </c>
      <c r="P5239" s="17" t="n">
        <f aca="false">VLOOKUP(F5239,'[1]Goa Member''s Details Revised'!$C$2:$AO$7385,6,0)</f>
        <v>61750</v>
      </c>
      <c r="Q5239" s="17" t="str">
        <f aca="false">VLOOKUP(F5239,'[1]Goa Member''s Details Revised'!$C$2:$AO$7385,8,0)</f>
        <v>R.M</v>
      </c>
      <c r="R5239" s="17" t="n">
        <f aca="false">+O5239-P5239</f>
        <v>0</v>
      </c>
      <c r="S5239" s="15" t="e">
        <f aca="false">+#REF!-K5239</f>
        <v>#REF!</v>
      </c>
      <c r="T5239" s="17" t="n">
        <f aca="false">IF(Q5239="regular",((P5239-(P5239/99)*S5239)),(P5239-(P5239*20%)))</f>
        <v>49400</v>
      </c>
      <c r="U5239" s="17" t="e">
        <f aca="false">((P5239-(P5239/99)*S5239))</f>
        <v>#REF!</v>
      </c>
      <c r="V5239" s="17" t="n">
        <f aca="false">IF(Q5239="regular",0,(P5239-(O5239*20%)))</f>
        <v>49400</v>
      </c>
      <c r="W5239" s="17"/>
      <c r="X5239" s="15"/>
      <c r="Y5239" s="18" t="str">
        <f aca="false">VLOOKUP(F5239,'[1]Goa Member''s Details Revised'!$C$2:$AO$7385,12,0)</f>
        <v>No reminder send so last communication 09</v>
      </c>
    </row>
    <row r="5240" customFormat="false" ht="15" hidden="false" customHeight="false" outlineLevel="0" collapsed="false">
      <c r="B5240" s="14" t="n">
        <v>5239</v>
      </c>
      <c r="C5240" s="15"/>
      <c r="D5240" s="15" t="s">
        <v>14232</v>
      </c>
      <c r="E5240" s="15" t="s">
        <v>25</v>
      </c>
      <c r="F5240" s="15" t="n">
        <v>1000971</v>
      </c>
      <c r="G5240" s="15"/>
      <c r="H5240" s="16" t="str">
        <f aca="false">VLOOKUP(F5240,'[1]Goa Member''s Details Revised'!$C$2:$AO$7385,2,0)</f>
        <v>LNC/BEACHES</v>
      </c>
      <c r="I5240" s="15" t="n">
        <v>28</v>
      </c>
      <c r="J5240" s="15" t="s">
        <v>34</v>
      </c>
      <c r="K5240" s="15" t="n">
        <v>1995</v>
      </c>
      <c r="L5240" s="16" t="str">
        <f aca="false">VLOOKUP(F5240,'[1]Goa Member''s Details Revised'!$C$2:$AO$7385,9,0)</f>
        <v>Never</v>
      </c>
      <c r="M5240" s="15" t="s">
        <v>14233</v>
      </c>
      <c r="N5240" s="17" t="n">
        <f aca="false">VLOOKUP(F5240,'[1]Goa Member''s Details Revised'!$C$2:$AO$7385,5,0)</f>
        <v>40000</v>
      </c>
      <c r="O5240" s="17" t="n">
        <f aca="false">VLOOKUP(F5240,'[1]Goa Member''s Details Revised'!$C$2:$AO$7385,5,0)</f>
        <v>40000</v>
      </c>
      <c r="P5240" s="17" t="n">
        <f aca="false">VLOOKUP(F5240,'[1]Goa Member''s Details Revised'!$C$2:$AO$7385,6,0)</f>
        <v>12000</v>
      </c>
      <c r="Q5240" s="17" t="str">
        <f aca="false">VLOOKUP(F5240,'[1]Goa Member''s Details Revised'!$C$2:$AO$7385,8,0)</f>
        <v>Outstanding </v>
      </c>
      <c r="R5240" s="17" t="n">
        <f aca="false">+O5240-P5240</f>
        <v>28000</v>
      </c>
      <c r="S5240" s="15" t="e">
        <f aca="false">+#REF!-K5240</f>
        <v>#REF!</v>
      </c>
      <c r="T5240" s="17" t="n">
        <f aca="false">IF(Q5240="regular",((P5240-(P5240/99)*S5240)),(P5240-(P5240*20%)))</f>
        <v>9600</v>
      </c>
      <c r="U5240" s="17" t="e">
        <f aca="false">((P5240-(P5240/99)*S5240))</f>
        <v>#REF!</v>
      </c>
      <c r="V5240" s="17" t="n">
        <f aca="false">IF(Q5240="regular",0,(P5240-(O5240*20%)))</f>
        <v>4000</v>
      </c>
      <c r="W5240" s="17"/>
      <c r="X5240" s="15"/>
      <c r="Y5240" s="18" t="str">
        <f aca="false">VLOOKUP(F5240,'[1]Goa Member''s Details Revised'!$C$2:$AO$7385,12,0)</f>
        <v>As POD last communication 07(Outstanding Rs. 19200/-)</v>
      </c>
    </row>
    <row r="5241" customFormat="false" ht="30" hidden="false" customHeight="false" outlineLevel="0" collapsed="false">
      <c r="B5241" s="14" t="n">
        <v>5240</v>
      </c>
      <c r="C5241" s="15"/>
      <c r="D5241" s="15" t="s">
        <v>14234</v>
      </c>
      <c r="E5241" s="15" t="s">
        <v>25</v>
      </c>
      <c r="F5241" s="15" t="n">
        <v>1000972</v>
      </c>
      <c r="G5241" s="15"/>
      <c r="H5241" s="16" t="str">
        <f aca="false">VLOOKUP(F5241,'[1]Goa Member''s Details Revised'!$C$2:$AO$7385,2,0)</f>
        <v>LNC/BEACHES</v>
      </c>
      <c r="I5241" s="15" t="n">
        <v>30</v>
      </c>
      <c r="J5241" s="15" t="s">
        <v>34</v>
      </c>
      <c r="K5241" s="15" t="n">
        <v>1995</v>
      </c>
      <c r="L5241" s="16" t="str">
        <f aca="false">VLOOKUP(F5241,'[1]Goa Member''s Details Revised'!$C$2:$AO$7385,9,0)</f>
        <v>Never</v>
      </c>
      <c r="M5241" s="15" t="s">
        <v>14235</v>
      </c>
      <c r="N5241" s="17" t="n">
        <f aca="false">VLOOKUP(F5241,'[1]Goa Member''s Details Revised'!$C$2:$AO$7385,5,0)</f>
        <v>40000</v>
      </c>
      <c r="O5241" s="17" t="n">
        <f aca="false">VLOOKUP(F5241,'[1]Goa Member''s Details Revised'!$C$2:$AO$7385,5,0)</f>
        <v>40000</v>
      </c>
      <c r="P5241" s="17" t="n">
        <f aca="false">VLOOKUP(F5241,'[1]Goa Member''s Details Revised'!$C$2:$AO$7385,6,0)</f>
        <v>40000</v>
      </c>
      <c r="Q5241" s="17" t="str">
        <f aca="false">VLOOKUP(F5241,'[1]Goa Member''s Details Revised'!$C$2:$AO$7385,8,0)</f>
        <v>I.R.M</v>
      </c>
      <c r="R5241" s="17" t="n">
        <f aca="false">+O5241-P5241</f>
        <v>0</v>
      </c>
      <c r="S5241" s="15" t="e">
        <f aca="false">+#REF!-K5241</f>
        <v>#REF!</v>
      </c>
      <c r="T5241" s="17" t="n">
        <f aca="false">IF(Q5241="regular",((P5241-(P5241/99)*S5241)),(P5241-(P5241*20%)))</f>
        <v>32000</v>
      </c>
      <c r="U5241" s="17" t="e">
        <f aca="false">((P5241-(P5241/99)*S5241))</f>
        <v>#REF!</v>
      </c>
      <c r="V5241" s="17" t="n">
        <f aca="false">IF(Q5241="regular",0,(P5241-(O5241*20%)))</f>
        <v>32000</v>
      </c>
      <c r="W5241" s="17"/>
      <c r="X5241" s="15"/>
      <c r="Y5241" s="18" t="str">
        <f aca="false">VLOOKUP(F5241,'[1]Goa Member''s Details Revised'!$C$2:$AO$7385,12,0)</f>
        <v>we send last reminder in 2012.then we did not receive any reply.</v>
      </c>
    </row>
    <row r="5242" customFormat="false" ht="30" hidden="false" customHeight="false" outlineLevel="0" collapsed="false">
      <c r="B5242" s="14" t="n">
        <v>5241</v>
      </c>
      <c r="C5242" s="15"/>
      <c r="D5242" s="15" t="s">
        <v>14236</v>
      </c>
      <c r="E5242" s="15" t="s">
        <v>25</v>
      </c>
      <c r="F5242" s="15" t="n">
        <v>1000987</v>
      </c>
      <c r="G5242" s="15"/>
      <c r="H5242" s="16" t="str">
        <f aca="false">VLOOKUP(F5242,'[1]Goa Member''s Details Revised'!$C$2:$AO$7385,2,0)</f>
        <v>LNC/BEACHES</v>
      </c>
      <c r="I5242" s="15" t="n">
        <v>28</v>
      </c>
      <c r="J5242" s="15" t="s">
        <v>34</v>
      </c>
      <c r="K5242" s="15" t="n">
        <v>1995</v>
      </c>
      <c r="L5242" s="16" t="str">
        <f aca="false">VLOOKUP(F5242,'[1]Goa Member''s Details Revised'!$C$2:$AO$7385,9,0)</f>
        <v>Never</v>
      </c>
      <c r="M5242" s="15" t="s">
        <v>14237</v>
      </c>
      <c r="N5242" s="17" t="n">
        <f aca="false">VLOOKUP(F5242,'[1]Goa Member''s Details Revised'!$C$2:$AO$7385,5,0)</f>
        <v>50000</v>
      </c>
      <c r="O5242" s="17" t="n">
        <f aca="false">VLOOKUP(F5242,'[1]Goa Member''s Details Revised'!$C$2:$AO$7385,5,0)</f>
        <v>50000</v>
      </c>
      <c r="P5242" s="17" t="n">
        <f aca="false">VLOOKUP(F5242,'[1]Goa Member''s Details Revised'!$C$2:$AO$7385,6,0)</f>
        <v>50000</v>
      </c>
      <c r="Q5242" s="17" t="str">
        <f aca="false">VLOOKUP(F5242,'[1]Goa Member''s Details Revised'!$C$2:$AO$7385,8,0)</f>
        <v>I.R.M</v>
      </c>
      <c r="R5242" s="17" t="n">
        <f aca="false">+O5242-P5242</f>
        <v>0</v>
      </c>
      <c r="S5242" s="15" t="e">
        <f aca="false">+#REF!-K5242</f>
        <v>#REF!</v>
      </c>
      <c r="T5242" s="17" t="n">
        <f aca="false">IF(Q5242="regular",((P5242-(P5242/99)*S5242)),(P5242-(P5242*20%)))</f>
        <v>40000</v>
      </c>
      <c r="U5242" s="17" t="e">
        <f aca="false">((P5242-(P5242/99)*S5242))</f>
        <v>#REF!</v>
      </c>
      <c r="V5242" s="17" t="n">
        <f aca="false">IF(Q5242="regular",0,(P5242-(O5242*20%)))</f>
        <v>40000</v>
      </c>
      <c r="W5242" s="17"/>
      <c r="X5242" s="15"/>
      <c r="Y5242" s="18" t="str">
        <f aca="false">VLOOKUP(F5242,'[1]Goa Member''s Details Revised'!$C$2:$AO$7385,12,0)</f>
        <v>we send last reminder in 2012.then we did not receive any reply.</v>
      </c>
    </row>
    <row r="5243" customFormat="false" ht="30" hidden="false" customHeight="false" outlineLevel="0" collapsed="false">
      <c r="B5243" s="14" t="n">
        <v>5242</v>
      </c>
      <c r="C5243" s="15"/>
      <c r="D5243" s="15" t="s">
        <v>14238</v>
      </c>
      <c r="E5243" s="15" t="s">
        <v>25</v>
      </c>
      <c r="F5243" s="15" t="n">
        <v>1001001</v>
      </c>
      <c r="G5243" s="15"/>
      <c r="H5243" s="16" t="str">
        <f aca="false">VLOOKUP(F5243,'[1]Goa Member''s Details Revised'!$C$2:$AO$7385,2,0)</f>
        <v>LNC/BEACHES</v>
      </c>
      <c r="I5243" s="15" t="n">
        <v>10</v>
      </c>
      <c r="J5243" s="15" t="s">
        <v>176</v>
      </c>
      <c r="K5243" s="15" t="n">
        <v>1995</v>
      </c>
      <c r="L5243" s="16" t="str">
        <f aca="false">VLOOKUP(F5243,'[1]Goa Member''s Details Revised'!$C$2:$AO$7385,9,0)</f>
        <v>Never</v>
      </c>
      <c r="M5243" s="15" t="s">
        <v>14239</v>
      </c>
      <c r="N5243" s="17" t="n">
        <f aca="false">VLOOKUP(F5243,'[1]Goa Member''s Details Revised'!$C$2:$AO$7385,5,0)</f>
        <v>61750</v>
      </c>
      <c r="O5243" s="17" t="n">
        <f aca="false">VLOOKUP(F5243,'[1]Goa Member''s Details Revised'!$C$2:$AO$7385,5,0)</f>
        <v>61750</v>
      </c>
      <c r="P5243" s="17" t="n">
        <f aca="false">VLOOKUP(F5243,'[1]Goa Member''s Details Revised'!$C$2:$AO$7385,6,0)</f>
        <v>61750</v>
      </c>
      <c r="Q5243" s="17" t="str">
        <f aca="false">VLOOKUP(F5243,'[1]Goa Member''s Details Revised'!$C$2:$AO$7385,8,0)</f>
        <v>I.R.M</v>
      </c>
      <c r="R5243" s="17" t="n">
        <f aca="false">+O5243-P5243</f>
        <v>0</v>
      </c>
      <c r="S5243" s="15" t="e">
        <f aca="false">+#REF!-K5243</f>
        <v>#REF!</v>
      </c>
      <c r="T5243" s="17" t="n">
        <f aca="false">IF(Q5243="regular",((P5243-(P5243/99)*S5243)),(P5243-(P5243*20%)))</f>
        <v>49400</v>
      </c>
      <c r="U5243" s="17" t="e">
        <f aca="false">((P5243-(P5243/99)*S5243))</f>
        <v>#REF!</v>
      </c>
      <c r="V5243" s="17" t="n">
        <f aca="false">IF(Q5243="regular",0,(P5243-(O5243*20%)))</f>
        <v>49400</v>
      </c>
      <c r="W5243" s="17"/>
      <c r="X5243" s="15"/>
      <c r="Y5243" s="18" t="str">
        <f aca="false">VLOOKUP(F5243,'[1]Goa Member''s Details Revised'!$C$2:$AO$7385,12,0)</f>
        <v>we send last reminder in 2012.then we did not receive any reply.</v>
      </c>
    </row>
    <row r="5244" customFormat="false" ht="15" hidden="false" customHeight="false" outlineLevel="0" collapsed="false">
      <c r="B5244" s="14" t="n">
        <v>5243</v>
      </c>
      <c r="C5244" s="15"/>
      <c r="D5244" s="15" t="s">
        <v>14240</v>
      </c>
      <c r="E5244" s="15" t="s">
        <v>25</v>
      </c>
      <c r="F5244" s="15" t="n">
        <v>1001028</v>
      </c>
      <c r="G5244" s="15"/>
      <c r="H5244" s="16" t="str">
        <f aca="false">VLOOKUP(F5244,'[1]Goa Member''s Details Revised'!$C$2:$AO$7385,2,0)</f>
        <v>LNC/BEACHES</v>
      </c>
      <c r="I5244" s="15" t="n">
        <v>16</v>
      </c>
      <c r="J5244" s="15" t="s">
        <v>214</v>
      </c>
      <c r="K5244" s="15" t="n">
        <v>1995</v>
      </c>
      <c r="L5244" s="16" t="str">
        <f aca="false">VLOOKUP(F5244,'[1]Goa Member''s Details Revised'!$C$2:$AO$7385,9,0)</f>
        <v>Never</v>
      </c>
      <c r="M5244" s="15" t="s">
        <v>14241</v>
      </c>
      <c r="N5244" s="17" t="n">
        <f aca="false">VLOOKUP(F5244,'[1]Goa Member''s Details Revised'!$C$2:$AO$7385,5,0)</f>
        <v>32000</v>
      </c>
      <c r="O5244" s="17" t="n">
        <f aca="false">VLOOKUP(F5244,'[1]Goa Member''s Details Revised'!$C$2:$AO$7385,5,0)</f>
        <v>32000</v>
      </c>
      <c r="P5244" s="17" t="n">
        <f aca="false">VLOOKUP(F5244,'[1]Goa Member''s Details Revised'!$C$2:$AO$7385,6,0)</f>
        <v>19200</v>
      </c>
      <c r="Q5244" s="17" t="str">
        <f aca="false">VLOOKUP(F5244,'[1]Goa Member''s Details Revised'!$C$2:$AO$7385,8,0)</f>
        <v>Outstanding</v>
      </c>
      <c r="R5244" s="17" t="n">
        <f aca="false">+O5244-P5244</f>
        <v>12800</v>
      </c>
      <c r="S5244" s="15" t="e">
        <f aca="false">+#REF!-K5244</f>
        <v>#REF!</v>
      </c>
      <c r="T5244" s="17" t="n">
        <f aca="false">IF(Q5244="regular",((P5244-(P5244/99)*S5244)),(P5244-(P5244*20%)))</f>
        <v>15360</v>
      </c>
      <c r="U5244" s="17" t="e">
        <f aca="false">((P5244-(P5244/99)*S5244))</f>
        <v>#REF!</v>
      </c>
      <c r="V5244" s="17" t="n">
        <f aca="false">IF(Q5244="regular",0,(P5244-(O5244*20%)))</f>
        <v>12800</v>
      </c>
      <c r="W5244" s="17"/>
      <c r="X5244" s="15"/>
      <c r="Y5244" s="18" t="str">
        <f aca="false">VLOOKUP(F5244,'[1]Goa Member''s Details Revised'!$C$2:$AO$7385,12,0)</f>
        <v>As POD last communication 07(Outstanding Rs. 12800/-)</v>
      </c>
    </row>
    <row r="5245" customFormat="false" ht="30" hidden="false" customHeight="false" outlineLevel="0" collapsed="false">
      <c r="B5245" s="14" t="n">
        <v>5244</v>
      </c>
      <c r="C5245" s="15"/>
      <c r="D5245" s="15" t="s">
        <v>14242</v>
      </c>
      <c r="E5245" s="15" t="s">
        <v>25</v>
      </c>
      <c r="F5245" s="15" t="n">
        <v>1001034</v>
      </c>
      <c r="G5245" s="15"/>
      <c r="H5245" s="16" t="str">
        <f aca="false">VLOOKUP(F5245,'[1]Goa Member''s Details Revised'!$C$2:$AO$7385,2,0)</f>
        <v>LNC/BEACHES</v>
      </c>
      <c r="I5245" s="15" t="n">
        <v>6</v>
      </c>
      <c r="J5245" s="15" t="s">
        <v>214</v>
      </c>
      <c r="K5245" s="15" t="n">
        <v>1995</v>
      </c>
      <c r="L5245" s="16" t="str">
        <f aca="false">VLOOKUP(F5245,'[1]Goa Member''s Details Revised'!$C$2:$AO$7385,9,0)</f>
        <v>Never</v>
      </c>
      <c r="M5245" s="15" t="s">
        <v>14243</v>
      </c>
      <c r="N5245" s="17" t="n">
        <f aca="false">VLOOKUP(F5245,'[1]Goa Member''s Details Revised'!$C$2:$AO$7385,5,0)</f>
        <v>65000</v>
      </c>
      <c r="O5245" s="17" t="n">
        <f aca="false">VLOOKUP(F5245,'[1]Goa Member''s Details Revised'!$C$2:$AO$7385,5,0)</f>
        <v>65000</v>
      </c>
      <c r="P5245" s="17" t="n">
        <f aca="false">VLOOKUP(F5245,'[1]Goa Member''s Details Revised'!$C$2:$AO$7385,6,0)</f>
        <v>65000</v>
      </c>
      <c r="Q5245" s="17" t="str">
        <f aca="false">VLOOKUP(F5245,'[1]Goa Member''s Details Revised'!$C$2:$AO$7385,8,0)</f>
        <v>I.R.M</v>
      </c>
      <c r="R5245" s="17" t="n">
        <f aca="false">+O5245-P5245</f>
        <v>0</v>
      </c>
      <c r="S5245" s="15" t="e">
        <f aca="false">+#REF!-K5245</f>
        <v>#REF!</v>
      </c>
      <c r="T5245" s="17" t="n">
        <f aca="false">IF(Q5245="regular",((P5245-(P5245/99)*S5245)),(P5245-(P5245*20%)))</f>
        <v>52000</v>
      </c>
      <c r="U5245" s="17" t="e">
        <f aca="false">((P5245-(P5245/99)*S5245))</f>
        <v>#REF!</v>
      </c>
      <c r="V5245" s="17" t="n">
        <f aca="false">IF(Q5245="regular",0,(P5245-(O5245*20%)))</f>
        <v>52000</v>
      </c>
      <c r="W5245" s="17"/>
      <c r="X5245" s="15"/>
      <c r="Y5245" s="18" t="str">
        <f aca="false">VLOOKUP(F5245,'[1]Goa Member''s Details Revised'!$C$2:$AO$7385,12,0)</f>
        <v>Last Communication Till 1998
</v>
      </c>
    </row>
    <row r="5246" customFormat="false" ht="15" hidden="false" customHeight="false" outlineLevel="0" collapsed="false">
      <c r="B5246" s="14" t="n">
        <v>5245</v>
      </c>
      <c r="C5246" s="15"/>
      <c r="D5246" s="15" t="s">
        <v>14244</v>
      </c>
      <c r="E5246" s="15" t="s">
        <v>25</v>
      </c>
      <c r="F5246" s="15" t="n">
        <v>1001063</v>
      </c>
      <c r="G5246" s="15"/>
      <c r="H5246" s="16" t="str">
        <f aca="false">VLOOKUP(F5246,'[1]Goa Member''s Details Revised'!$C$2:$AO$7385,2,0)</f>
        <v>LNC/BEACHES</v>
      </c>
      <c r="I5246" s="15" t="n">
        <v>12</v>
      </c>
      <c r="J5246" s="15" t="s">
        <v>255</v>
      </c>
      <c r="K5246" s="15" t="n">
        <v>1995</v>
      </c>
      <c r="L5246" s="16" t="n">
        <f aca="false">VLOOKUP(F5246,'[1]Goa Member''s Details Revised'!$C$2:$AO$7385,9,0)</f>
        <v>2011</v>
      </c>
      <c r="M5246" s="15" t="s">
        <v>14245</v>
      </c>
      <c r="N5246" s="17" t="n">
        <f aca="false">VLOOKUP(F5246,'[1]Goa Member''s Details Revised'!$C$2:$AO$7385,5,0)</f>
        <v>30400</v>
      </c>
      <c r="O5246" s="17" t="n">
        <f aca="false">VLOOKUP(F5246,'[1]Goa Member''s Details Revised'!$C$2:$AO$7385,5,0)</f>
        <v>30400</v>
      </c>
      <c r="P5246" s="17" t="n">
        <f aca="false">VLOOKUP(F5246,'[1]Goa Member''s Details Revised'!$C$2:$AO$7385,6,0)</f>
        <v>30400</v>
      </c>
      <c r="Q5246" s="17" t="str">
        <f aca="false">VLOOKUP(F5246,'[1]Goa Member''s Details Revised'!$C$2:$AO$7385,8,0)</f>
        <v>R.M</v>
      </c>
      <c r="R5246" s="17" t="n">
        <f aca="false">+O5246-P5246</f>
        <v>0</v>
      </c>
      <c r="S5246" s="15" t="e">
        <f aca="false">+#REF!-K5246</f>
        <v>#REF!</v>
      </c>
      <c r="T5246" s="17" t="n">
        <f aca="false">IF(Q5246="regular",((P5246-(P5246/99)*S5246)),(P5246-(P5246*20%)))</f>
        <v>24320</v>
      </c>
      <c r="U5246" s="17" t="e">
        <f aca="false">((P5246-(P5246/99)*S5246))</f>
        <v>#REF!</v>
      </c>
      <c r="V5246" s="17" t="n">
        <f aca="false">IF(Q5246="regular",0,(P5246-(O5246*20%)))</f>
        <v>24320</v>
      </c>
      <c r="W5246" s="17"/>
      <c r="X5246" s="15"/>
      <c r="Y5246" s="18" t="str">
        <f aca="false">VLOOKUP(F5246,'[1]Goa Member''s Details Revised'!$C$2:$AO$7385,12,0)</f>
        <v>last communication 2013, Applicant Has Been Demise</v>
      </c>
    </row>
    <row r="5247" customFormat="false" ht="15" hidden="false" customHeight="false" outlineLevel="0" collapsed="false">
      <c r="B5247" s="14" t="n">
        <v>5246</v>
      </c>
      <c r="C5247" s="15"/>
      <c r="D5247" s="15" t="s">
        <v>14246</v>
      </c>
      <c r="E5247" s="15" t="s">
        <v>25</v>
      </c>
      <c r="F5247" s="15" t="n">
        <v>1001098</v>
      </c>
      <c r="G5247" s="15"/>
      <c r="H5247" s="16" t="str">
        <f aca="false">VLOOKUP(F5247,'[1]Goa Member''s Details Revised'!$C$2:$AO$7385,2,0)</f>
        <v>LNC/BEACHES</v>
      </c>
      <c r="I5247" s="15" t="n">
        <v>30</v>
      </c>
      <c r="J5247" s="15" t="s">
        <v>255</v>
      </c>
      <c r="K5247" s="15" t="n">
        <v>1995</v>
      </c>
      <c r="L5247" s="16" t="str">
        <f aca="false">VLOOKUP(F5247,'[1]Goa Member''s Details Revised'!$C$2:$AO$7385,9,0)</f>
        <v>Never</v>
      </c>
      <c r="M5247" s="15" t="s">
        <v>14247</v>
      </c>
      <c r="N5247" s="17" t="n">
        <f aca="false">VLOOKUP(F5247,'[1]Goa Member''s Details Revised'!$C$2:$AO$7385,5,0)</f>
        <v>22000</v>
      </c>
      <c r="O5247" s="17" t="n">
        <f aca="false">VLOOKUP(F5247,'[1]Goa Member''s Details Revised'!$C$2:$AO$7385,5,0)</f>
        <v>22000</v>
      </c>
      <c r="P5247" s="17" t="n">
        <f aca="false">VLOOKUP(F5247,'[1]Goa Member''s Details Revised'!$C$2:$AO$7385,6,0)</f>
        <v>20900</v>
      </c>
      <c r="Q5247" s="17" t="str">
        <f aca="false">VLOOKUP(F5247,'[1]Goa Member''s Details Revised'!$C$2:$AO$7385,8,0)</f>
        <v>I.R.M</v>
      </c>
      <c r="R5247" s="17" t="n">
        <f aca="false">+O5247-P5247</f>
        <v>1100</v>
      </c>
      <c r="S5247" s="15" t="e">
        <f aca="false">+#REF!-K5247</f>
        <v>#REF!</v>
      </c>
      <c r="T5247" s="17" t="n">
        <f aca="false">IF(Q5247="regular",((P5247-(P5247/99)*S5247)),(P5247-(P5247*20%)))</f>
        <v>16720</v>
      </c>
      <c r="U5247" s="17" t="e">
        <f aca="false">((P5247-(P5247/99)*S5247))</f>
        <v>#REF!</v>
      </c>
      <c r="V5247" s="17" t="n">
        <f aca="false">IF(Q5247="regular",0,(P5247-(O5247*20%)))</f>
        <v>16500</v>
      </c>
      <c r="W5247" s="17"/>
      <c r="X5247" s="15"/>
      <c r="Y5247" s="18" t="str">
        <f aca="false">VLOOKUP(F5247,'[1]Goa Member''s Details Revised'!$C$2:$AO$7385,12,0)</f>
        <v>Last Communication Till 2012, Application Form Is Not In File</v>
      </c>
    </row>
    <row r="5248" customFormat="false" ht="30" hidden="false" customHeight="false" outlineLevel="0" collapsed="false">
      <c r="B5248" s="14" t="n">
        <v>5247</v>
      </c>
      <c r="C5248" s="15"/>
      <c r="D5248" s="15" t="s">
        <v>14248</v>
      </c>
      <c r="E5248" s="15" t="s">
        <v>25</v>
      </c>
      <c r="F5248" s="15" t="n">
        <v>1001105</v>
      </c>
      <c r="G5248" s="15"/>
      <c r="H5248" s="16" t="str">
        <f aca="false">VLOOKUP(F5248,'[1]Goa Member''s Details Revised'!$C$2:$AO$7385,2,0)</f>
        <v>LNC/BEACHES</v>
      </c>
      <c r="I5248" s="15" t="n">
        <v>25</v>
      </c>
      <c r="J5248" s="15" t="s">
        <v>255</v>
      </c>
      <c r="K5248" s="15" t="n">
        <v>1995</v>
      </c>
      <c r="L5248" s="16" t="str">
        <f aca="false">VLOOKUP(F5248,'[1]Goa Member''s Details Revised'!$C$2:$AO$7385,9,0)</f>
        <v>Never</v>
      </c>
      <c r="M5248" s="15" t="s">
        <v>14249</v>
      </c>
      <c r="N5248" s="17" t="n">
        <f aca="false">VLOOKUP(F5248,'[1]Goa Member''s Details Revised'!$C$2:$AO$7385,5,0)</f>
        <v>30000</v>
      </c>
      <c r="O5248" s="17" t="n">
        <f aca="false">VLOOKUP(F5248,'[1]Goa Member''s Details Revised'!$C$2:$AO$7385,5,0)</f>
        <v>30000</v>
      </c>
      <c r="P5248" s="17" t="n">
        <f aca="false">VLOOKUP(F5248,'[1]Goa Member''s Details Revised'!$C$2:$AO$7385,6,0)</f>
        <v>25500</v>
      </c>
      <c r="Q5248" s="17" t="str">
        <f aca="false">VLOOKUP(F5248,'[1]Goa Member''s Details Revised'!$C$2:$AO$7385,8,0)</f>
        <v>Outstanding</v>
      </c>
      <c r="R5248" s="17" t="n">
        <f aca="false">+O5248-P5248</f>
        <v>4500</v>
      </c>
      <c r="S5248" s="15" t="e">
        <f aca="false">+#REF!-K5248</f>
        <v>#REF!</v>
      </c>
      <c r="T5248" s="17" t="n">
        <f aca="false">IF(Q5248="regular",((P5248-(P5248/99)*S5248)),(P5248-(P5248*20%)))</f>
        <v>20400</v>
      </c>
      <c r="U5248" s="17" t="e">
        <f aca="false">((P5248-(P5248/99)*S5248))</f>
        <v>#REF!</v>
      </c>
      <c r="V5248" s="17" t="n">
        <f aca="false">IF(Q5248="regular",0,(P5248-(O5248*20%)))</f>
        <v>19500</v>
      </c>
      <c r="W5248" s="17"/>
      <c r="X5248" s="15"/>
      <c r="Y5248" s="18" t="str">
        <f aca="false">VLOOKUP(F5248,'[1]Goa Member''s Details Revised'!$C$2:$AO$7385,12,0)</f>
        <v>Last Communication Till 2012, Outstanding Rs. 4500/- (Status:- REFUND)</v>
      </c>
    </row>
    <row r="5249" customFormat="false" ht="30" hidden="false" customHeight="false" outlineLevel="0" collapsed="false">
      <c r="B5249" s="14" t="n">
        <v>5248</v>
      </c>
      <c r="C5249" s="15"/>
      <c r="D5249" s="15" t="s">
        <v>14250</v>
      </c>
      <c r="E5249" s="15" t="s">
        <v>25</v>
      </c>
      <c r="F5249" s="15" t="n">
        <v>1001106</v>
      </c>
      <c r="G5249" s="15"/>
      <c r="H5249" s="16" t="str">
        <f aca="false">VLOOKUP(F5249,'[1]Goa Member''s Details Revised'!$C$2:$AO$7385,2,0)</f>
        <v>LNC/BEACHES</v>
      </c>
      <c r="I5249" s="15" t="n">
        <v>23</v>
      </c>
      <c r="J5249" s="15" t="s">
        <v>322</v>
      </c>
      <c r="K5249" s="15" t="n">
        <v>1995</v>
      </c>
      <c r="L5249" s="16" t="str">
        <f aca="false">VLOOKUP(F5249,'[1]Goa Member''s Details Revised'!$C$2:$AO$7385,9,0)</f>
        <v>Never</v>
      </c>
      <c r="M5249" s="15" t="s">
        <v>14251</v>
      </c>
      <c r="N5249" s="17" t="n">
        <f aca="false">VLOOKUP(F5249,'[1]Goa Member''s Details Revised'!$C$2:$AO$7385,5,0)</f>
        <v>42750</v>
      </c>
      <c r="O5249" s="17" t="n">
        <f aca="false">VLOOKUP(F5249,'[1]Goa Member''s Details Revised'!$C$2:$AO$7385,5,0)</f>
        <v>42750</v>
      </c>
      <c r="P5249" s="17" t="n">
        <f aca="false">VLOOKUP(F5249,'[1]Goa Member''s Details Revised'!$C$2:$AO$7385,6,0)</f>
        <v>42750</v>
      </c>
      <c r="Q5249" s="17" t="str">
        <f aca="false">VLOOKUP(F5249,'[1]Goa Member''s Details Revised'!$C$2:$AO$7385,8,0)</f>
        <v>I.R.M</v>
      </c>
      <c r="R5249" s="17" t="n">
        <f aca="false">+O5249-P5249</f>
        <v>0</v>
      </c>
      <c r="S5249" s="15" t="e">
        <f aca="false">+#REF!-K5249</f>
        <v>#REF!</v>
      </c>
      <c r="T5249" s="17" t="n">
        <f aca="false">IF(Q5249="regular",((P5249-(P5249/99)*S5249)),(P5249-(P5249*20%)))</f>
        <v>34200</v>
      </c>
      <c r="U5249" s="17" t="e">
        <f aca="false">((P5249-(P5249/99)*S5249))</f>
        <v>#REF!</v>
      </c>
      <c r="V5249" s="17" t="n">
        <f aca="false">IF(Q5249="regular",0,(P5249-(O5249*20%)))</f>
        <v>34200</v>
      </c>
      <c r="W5249" s="17"/>
      <c r="X5249" s="15"/>
      <c r="Y5249" s="18" t="str">
        <f aca="false">VLOOKUP(F5249,'[1]Goa Member''s Details Revised'!$C$2:$AO$7385,12,0)</f>
        <v>we send last reminder in 2012.then we did not receive any reply.</v>
      </c>
    </row>
    <row r="5250" customFormat="false" ht="15" hidden="false" customHeight="false" outlineLevel="0" collapsed="false">
      <c r="B5250" s="14" t="n">
        <v>5249</v>
      </c>
      <c r="C5250" s="15"/>
      <c r="D5250" s="15" t="s">
        <v>14252</v>
      </c>
      <c r="E5250" s="15" t="s">
        <v>25</v>
      </c>
      <c r="F5250" s="15" t="n">
        <v>1001122</v>
      </c>
      <c r="G5250" s="15"/>
      <c r="H5250" s="16" t="str">
        <f aca="false">VLOOKUP(F5250,'[1]Goa Member''s Details Revised'!$C$2:$AO$7385,2,0)</f>
        <v>LNC/BEACHES</v>
      </c>
      <c r="I5250" s="15" t="n">
        <v>30</v>
      </c>
      <c r="J5250" s="15" t="s">
        <v>322</v>
      </c>
      <c r="K5250" s="15" t="n">
        <v>1995</v>
      </c>
      <c r="L5250" s="16" t="n">
        <f aca="false">VLOOKUP(F5250,'[1]Goa Member''s Details Revised'!$C$2:$AO$7385,9,0)</f>
        <v>2009</v>
      </c>
      <c r="M5250" s="15" t="s">
        <v>14253</v>
      </c>
      <c r="N5250" s="17" t="n">
        <f aca="false">VLOOKUP(F5250,'[1]Goa Member''s Details Revised'!$C$2:$AO$7385,5,0)</f>
        <v>45000</v>
      </c>
      <c r="O5250" s="17" t="n">
        <f aca="false">VLOOKUP(F5250,'[1]Goa Member''s Details Revised'!$C$2:$AO$7385,5,0)</f>
        <v>45000</v>
      </c>
      <c r="P5250" s="17" t="n">
        <f aca="false">VLOOKUP(F5250,'[1]Goa Member''s Details Revised'!$C$2:$AO$7385,6,0)</f>
        <v>45000</v>
      </c>
      <c r="Q5250" s="17" t="str">
        <f aca="false">VLOOKUP(F5250,'[1]Goa Member''s Details Revised'!$C$2:$AO$7385,8,0)</f>
        <v>R.M</v>
      </c>
      <c r="R5250" s="17" t="n">
        <f aca="false">+O5250-P5250</f>
        <v>0</v>
      </c>
      <c r="S5250" s="15" t="e">
        <f aca="false">+#REF!-K5250</f>
        <v>#REF!</v>
      </c>
      <c r="T5250" s="17" t="n">
        <f aca="false">IF(Q5250="regular",((P5250-(P5250/99)*S5250)),(P5250-(P5250*20%)))</f>
        <v>36000</v>
      </c>
      <c r="U5250" s="17" t="e">
        <f aca="false">((P5250-(P5250/99)*S5250))</f>
        <v>#REF!</v>
      </c>
      <c r="V5250" s="17" t="n">
        <f aca="false">IF(Q5250="regular",0,(P5250-(O5250*20%)))</f>
        <v>36000</v>
      </c>
      <c r="W5250" s="17"/>
      <c r="X5250" s="15"/>
      <c r="Y5250" s="18" t="str">
        <f aca="false">VLOOKUP(F5250,'[1]Goa Member''s Details Revised'!$C$2:$AO$7385,12,0)</f>
        <v>Last mail reminder on 2015, (Status:- REFUND)</v>
      </c>
    </row>
    <row r="5251" customFormat="false" ht="30" hidden="false" customHeight="false" outlineLevel="0" collapsed="false">
      <c r="B5251" s="14" t="n">
        <v>5250</v>
      </c>
      <c r="C5251" s="15"/>
      <c r="D5251" s="15" t="s">
        <v>14254</v>
      </c>
      <c r="E5251" s="15" t="s">
        <v>25</v>
      </c>
      <c r="F5251" s="15" t="n">
        <v>1001124</v>
      </c>
      <c r="G5251" s="15"/>
      <c r="H5251" s="16" t="str">
        <f aca="false">VLOOKUP(F5251,'[1]Goa Member''s Details Revised'!$C$2:$AO$7385,2,0)</f>
        <v>LNC/BEACHES</v>
      </c>
      <c r="I5251" s="15" t="n">
        <v>30</v>
      </c>
      <c r="J5251" s="15" t="s">
        <v>322</v>
      </c>
      <c r="K5251" s="15" t="n">
        <v>1995</v>
      </c>
      <c r="L5251" s="16" t="str">
        <f aca="false">VLOOKUP(F5251,'[1]Goa Member''s Details Revised'!$C$2:$AO$7385,9,0)</f>
        <v>Never</v>
      </c>
      <c r="M5251" s="15" t="s">
        <v>14255</v>
      </c>
      <c r="N5251" s="17" t="n">
        <f aca="false">VLOOKUP(F5251,'[1]Goa Member''s Details Revised'!$C$2:$AO$7385,5,0)</f>
        <v>48000</v>
      </c>
      <c r="O5251" s="17" t="n">
        <f aca="false">VLOOKUP(F5251,'[1]Goa Member''s Details Revised'!$C$2:$AO$7385,5,0)</f>
        <v>48000</v>
      </c>
      <c r="P5251" s="17" t="n">
        <f aca="false">VLOOKUP(F5251,'[1]Goa Member''s Details Revised'!$C$2:$AO$7385,6,0)</f>
        <v>48000</v>
      </c>
      <c r="Q5251" s="17" t="str">
        <f aca="false">VLOOKUP(F5251,'[1]Goa Member''s Details Revised'!$C$2:$AO$7385,8,0)</f>
        <v>I.R.M</v>
      </c>
      <c r="R5251" s="17" t="n">
        <f aca="false">+O5251-P5251</f>
        <v>0</v>
      </c>
      <c r="S5251" s="15" t="e">
        <f aca="false">+#REF!-K5251</f>
        <v>#REF!</v>
      </c>
      <c r="T5251" s="17" t="n">
        <f aca="false">IF(Q5251="regular",((P5251-(P5251/99)*S5251)),(P5251-(P5251*20%)))</f>
        <v>38400</v>
      </c>
      <c r="U5251" s="17" t="e">
        <f aca="false">((P5251-(P5251/99)*S5251))</f>
        <v>#REF!</v>
      </c>
      <c r="V5251" s="17" t="n">
        <f aca="false">IF(Q5251="regular",0,(P5251-(O5251*20%)))</f>
        <v>38400</v>
      </c>
      <c r="W5251" s="17"/>
      <c r="X5251" s="15"/>
      <c r="Y5251" s="18" t="str">
        <f aca="false">VLOOKUP(F5251,'[1]Goa Member''s Details Revised'!$C$2:$AO$7385,12,0)</f>
        <v>we send last reminder in 2012.then we did not receive any reply.</v>
      </c>
    </row>
    <row r="5252" customFormat="false" ht="15" hidden="false" customHeight="false" outlineLevel="0" collapsed="false">
      <c r="B5252" s="14" t="n">
        <v>5251</v>
      </c>
      <c r="C5252" s="15"/>
      <c r="D5252" s="15" t="s">
        <v>14256</v>
      </c>
      <c r="E5252" s="15" t="s">
        <v>25</v>
      </c>
      <c r="F5252" s="15" t="n">
        <v>1001172</v>
      </c>
      <c r="G5252" s="15"/>
      <c r="H5252" s="16" t="str">
        <f aca="false">VLOOKUP(F5252,'[1]Goa Member''s Details Revised'!$C$2:$AO$7385,2,0)</f>
        <v>LNC/GOLDEN TELACO</v>
      </c>
      <c r="I5252" s="15" t="n">
        <v>29</v>
      </c>
      <c r="J5252" s="15" t="s">
        <v>322</v>
      </c>
      <c r="K5252" s="15" t="n">
        <v>1995</v>
      </c>
      <c r="L5252" s="16" t="str">
        <f aca="false">VLOOKUP(F5252,'[1]Goa Member''s Details Revised'!$C$2:$AO$7385,9,0)</f>
        <v>Never</v>
      </c>
      <c r="M5252" s="15" t="s">
        <v>14257</v>
      </c>
      <c r="N5252" s="17" t="n">
        <f aca="false">VLOOKUP(F5252,'[1]Goa Member''s Details Revised'!$C$2:$AO$7385,5,0)</f>
        <v>20900</v>
      </c>
      <c r="O5252" s="17" t="n">
        <f aca="false">VLOOKUP(F5252,'[1]Goa Member''s Details Revised'!$C$2:$AO$7385,5,0)</f>
        <v>20900</v>
      </c>
      <c r="P5252" s="17" t="n">
        <f aca="false">VLOOKUP(F5252,'[1]Goa Member''s Details Revised'!$C$2:$AO$7385,6,0)</f>
        <v>20900</v>
      </c>
      <c r="Q5252" s="17" t="str">
        <f aca="false">VLOOKUP(F5252,'[1]Goa Member''s Details Revised'!$C$2:$AO$7385,8,0)</f>
        <v>I.R.M</v>
      </c>
      <c r="R5252" s="17" t="n">
        <f aca="false">+O5252-P5252</f>
        <v>0</v>
      </c>
      <c r="S5252" s="15" t="e">
        <f aca="false">+#REF!-K5252</f>
        <v>#REF!</v>
      </c>
      <c r="T5252" s="17" t="n">
        <f aca="false">IF(Q5252="regular",((P5252-(P5252/99)*S5252)),(P5252-(P5252*20%)))</f>
        <v>16720</v>
      </c>
      <c r="U5252" s="17" t="e">
        <f aca="false">((P5252-(P5252/99)*S5252))</f>
        <v>#REF!</v>
      </c>
      <c r="V5252" s="17" t="n">
        <f aca="false">IF(Q5252="regular",0,(P5252-(O5252*20%)))</f>
        <v>16720</v>
      </c>
      <c r="W5252" s="17"/>
      <c r="X5252" s="15"/>
      <c r="Y5252" s="18" t="str">
        <f aca="false">VLOOKUP(F5252,'[1]Goa Member''s Details Revised'!$C$2:$AO$7385,12,0)</f>
        <v>last communication 17</v>
      </c>
    </row>
    <row r="5253" customFormat="false" ht="30" hidden="false" customHeight="false" outlineLevel="0" collapsed="false">
      <c r="B5253" s="14" t="n">
        <v>5252</v>
      </c>
      <c r="C5253" s="15"/>
      <c r="D5253" s="15" t="s">
        <v>14258</v>
      </c>
      <c r="E5253" s="15" t="s">
        <v>25</v>
      </c>
      <c r="F5253" s="15" t="n">
        <v>1001173</v>
      </c>
      <c r="G5253" s="15"/>
      <c r="H5253" s="16" t="str">
        <f aca="false">VLOOKUP(F5253,'[1]Goa Member''s Details Revised'!$C$2:$AO$7385,2,0)</f>
        <v>LNC/BEACHES</v>
      </c>
      <c r="I5253" s="15" t="n">
        <v>27</v>
      </c>
      <c r="J5253" s="15" t="s">
        <v>322</v>
      </c>
      <c r="K5253" s="15" t="n">
        <v>1995</v>
      </c>
      <c r="L5253" s="16" t="str">
        <f aca="false">VLOOKUP(F5253,'[1]Goa Member''s Details Revised'!$C$2:$AO$7385,9,0)</f>
        <v>Never</v>
      </c>
      <c r="M5253" s="15" t="s">
        <v>14259</v>
      </c>
      <c r="N5253" s="17" t="n">
        <f aca="false">VLOOKUP(F5253,'[1]Goa Member''s Details Revised'!$C$2:$AO$7385,5,0)</f>
        <v>50000</v>
      </c>
      <c r="O5253" s="17" t="n">
        <f aca="false">VLOOKUP(F5253,'[1]Goa Member''s Details Revised'!$C$2:$AO$7385,5,0)</f>
        <v>50000</v>
      </c>
      <c r="P5253" s="17" t="n">
        <f aca="false">VLOOKUP(F5253,'[1]Goa Member''s Details Revised'!$C$2:$AO$7385,6,0)</f>
        <v>50000</v>
      </c>
      <c r="Q5253" s="17" t="str">
        <f aca="false">VLOOKUP(F5253,'[1]Goa Member''s Details Revised'!$C$2:$AO$7385,8,0)</f>
        <v>I.R.M</v>
      </c>
      <c r="R5253" s="17" t="n">
        <f aca="false">+O5253-P5253</f>
        <v>0</v>
      </c>
      <c r="S5253" s="15" t="e">
        <f aca="false">+#REF!-K5253</f>
        <v>#REF!</v>
      </c>
      <c r="T5253" s="17" t="n">
        <f aca="false">IF(Q5253="regular",((P5253-(P5253/99)*S5253)),(P5253-(P5253*20%)))</f>
        <v>40000</v>
      </c>
      <c r="U5253" s="17" t="e">
        <f aca="false">((P5253-(P5253/99)*S5253))</f>
        <v>#REF!</v>
      </c>
      <c r="V5253" s="17" t="n">
        <f aca="false">IF(Q5253="regular",0,(P5253-(O5253*20%)))</f>
        <v>40000</v>
      </c>
      <c r="W5253" s="17"/>
      <c r="X5253" s="15"/>
      <c r="Y5253" s="18" t="str">
        <f aca="false">VLOOKUP(F5253,'[1]Goa Member''s Details Revised'!$C$2:$AO$7385,12,0)</f>
        <v>we send last reminder in 2012.then we did not receive any reply.</v>
      </c>
    </row>
    <row r="5254" customFormat="false" ht="15" hidden="false" customHeight="false" outlineLevel="0" collapsed="false">
      <c r="B5254" s="14" t="n">
        <v>5253</v>
      </c>
      <c r="C5254" s="15"/>
      <c r="D5254" s="15" t="s">
        <v>14260</v>
      </c>
      <c r="E5254" s="15" t="s">
        <v>25</v>
      </c>
      <c r="F5254" s="15" t="n">
        <v>1001175</v>
      </c>
      <c r="G5254" s="15"/>
      <c r="H5254" s="16" t="str">
        <f aca="false">VLOOKUP(F5254,'[1]Goa Member''s Details Revised'!$C$2:$AO$7385,2,0)</f>
        <v>LNC/BEACHES</v>
      </c>
      <c r="I5254" s="15" t="n">
        <v>29</v>
      </c>
      <c r="J5254" s="15" t="s">
        <v>322</v>
      </c>
      <c r="K5254" s="15" t="n">
        <v>1995</v>
      </c>
      <c r="L5254" s="16" t="str">
        <f aca="false">VLOOKUP(F5254,'[1]Goa Member''s Details Revised'!$C$2:$AO$7385,9,0)</f>
        <v>Never</v>
      </c>
      <c r="M5254" s="15" t="s">
        <v>14261</v>
      </c>
      <c r="N5254" s="17" t="n">
        <f aca="false">VLOOKUP(F5254,'[1]Goa Member''s Details Revised'!$C$2:$AO$7385,5,0)</f>
        <v>42000</v>
      </c>
      <c r="O5254" s="17" t="n">
        <f aca="false">VLOOKUP(F5254,'[1]Goa Member''s Details Revised'!$C$2:$AO$7385,5,0)</f>
        <v>42000</v>
      </c>
      <c r="P5254" s="17" t="n">
        <f aca="false">VLOOKUP(F5254,'[1]Goa Member''s Details Revised'!$C$2:$AO$7385,6,0)</f>
        <v>10500</v>
      </c>
      <c r="Q5254" s="17" t="str">
        <f aca="false">VLOOKUP(F5254,'[1]Goa Member''s Details Revised'!$C$2:$AO$7385,8,0)</f>
        <v>Outstanding</v>
      </c>
      <c r="R5254" s="17" t="n">
        <f aca="false">+O5254-P5254</f>
        <v>31500</v>
      </c>
      <c r="S5254" s="15" t="e">
        <f aca="false">+#REF!-K5254</f>
        <v>#REF!</v>
      </c>
      <c r="T5254" s="17" t="n">
        <f aca="false">IF(Q5254="regular",((P5254-(P5254/99)*S5254)),(P5254-(P5254*20%)))</f>
        <v>8400</v>
      </c>
      <c r="U5254" s="17" t="e">
        <f aca="false">((P5254-(P5254/99)*S5254))</f>
        <v>#REF!</v>
      </c>
      <c r="V5254" s="17" t="n">
        <f aca="false">IF(Q5254="regular",0,(P5254-(O5254*20%)))</f>
        <v>2100</v>
      </c>
      <c r="W5254" s="17"/>
      <c r="X5254" s="15"/>
      <c r="Y5254" s="18" t="str">
        <f aca="false">VLOOKUP(F5254,'[1]Goa Member''s Details Revised'!$C$2:$AO$7385,12,0)</f>
        <v>Last Communication Till 1998 (outstanding Rs.31500/-)</v>
      </c>
    </row>
    <row r="5255" customFormat="false" ht="30" hidden="false" customHeight="false" outlineLevel="0" collapsed="false">
      <c r="B5255" s="14" t="n">
        <v>5254</v>
      </c>
      <c r="C5255" s="15"/>
      <c r="D5255" s="15" t="s">
        <v>14262</v>
      </c>
      <c r="E5255" s="15" t="s">
        <v>25</v>
      </c>
      <c r="F5255" s="15" t="n">
        <v>1001179</v>
      </c>
      <c r="G5255" s="15"/>
      <c r="H5255" s="16" t="str">
        <f aca="false">VLOOKUP(F5255,'[1]Goa Member''s Details Revised'!$C$2:$AO$7385,2,0)</f>
        <v>LNC/BEACHES</v>
      </c>
      <c r="I5255" s="15" t="n">
        <v>2</v>
      </c>
      <c r="J5255" s="15" t="s">
        <v>322</v>
      </c>
      <c r="K5255" s="15" t="n">
        <v>1995</v>
      </c>
      <c r="L5255" s="16" t="str">
        <f aca="false">VLOOKUP(F5255,'[1]Goa Member''s Details Revised'!$C$2:$AO$7385,9,0)</f>
        <v>Never</v>
      </c>
      <c r="M5255" s="15" t="s">
        <v>14263</v>
      </c>
      <c r="N5255" s="17" t="n">
        <f aca="false">VLOOKUP(F5255,'[1]Goa Member''s Details Revised'!$C$2:$AO$7385,5,0)</f>
        <v>42000</v>
      </c>
      <c r="O5255" s="17" t="n">
        <f aca="false">VLOOKUP(F5255,'[1]Goa Member''s Details Revised'!$C$2:$AO$7385,5,0)</f>
        <v>42000</v>
      </c>
      <c r="P5255" s="17" t="n">
        <f aca="false">VLOOKUP(F5255,'[1]Goa Member''s Details Revised'!$C$2:$AO$7385,6,0)</f>
        <v>12600</v>
      </c>
      <c r="Q5255" s="17" t="str">
        <f aca="false">VLOOKUP(F5255,'[1]Goa Member''s Details Revised'!$C$2:$AO$7385,8,0)</f>
        <v>Outstanding</v>
      </c>
      <c r="R5255" s="17" t="n">
        <f aca="false">+O5255-P5255</f>
        <v>29400</v>
      </c>
      <c r="S5255" s="15" t="e">
        <f aca="false">+#REF!-K5255</f>
        <v>#REF!</v>
      </c>
      <c r="T5255" s="17" t="n">
        <f aca="false">IF(Q5255="regular",((P5255-(P5255/99)*S5255)),(P5255-(P5255*20%)))</f>
        <v>10080</v>
      </c>
      <c r="U5255" s="17" t="e">
        <f aca="false">((P5255-(P5255/99)*S5255))</f>
        <v>#REF!</v>
      </c>
      <c r="V5255" s="17" t="n">
        <f aca="false">IF(Q5255="regular",0,(P5255-(O5255*20%)))</f>
        <v>4200</v>
      </c>
      <c r="W5255" s="17"/>
      <c r="X5255" s="15"/>
      <c r="Y5255" s="18" t="str">
        <f aca="false">VLOOKUP(F5255,'[1]Goa Member''s Details Revised'!$C$2:$AO$7385,12,0)</f>
        <v>we send last reminder in 2012.then we did not receive any reply.Outstanding Rs. 29400/- (Status:- REFUND)</v>
      </c>
    </row>
    <row r="5256" customFormat="false" ht="30" hidden="false" customHeight="false" outlineLevel="0" collapsed="false">
      <c r="B5256" s="14" t="n">
        <v>5255</v>
      </c>
      <c r="C5256" s="15"/>
      <c r="D5256" s="15" t="s">
        <v>14264</v>
      </c>
      <c r="E5256" s="15" t="s">
        <v>25</v>
      </c>
      <c r="F5256" s="15" t="n">
        <v>1001181</v>
      </c>
      <c r="G5256" s="15"/>
      <c r="H5256" s="16" t="str">
        <f aca="false">VLOOKUP(F5256,'[1]Goa Member''s Details Revised'!$C$2:$AO$7385,2,0)</f>
        <v>LNC/BEACHES</v>
      </c>
      <c r="I5256" s="15" t="n">
        <v>30</v>
      </c>
      <c r="J5256" s="15" t="s">
        <v>322</v>
      </c>
      <c r="K5256" s="15" t="n">
        <v>1995</v>
      </c>
      <c r="L5256" s="16" t="str">
        <f aca="false">VLOOKUP(F5256,'[1]Goa Member''s Details Revised'!$C$2:$AO$7385,9,0)</f>
        <v>Never</v>
      </c>
      <c r="M5256" s="15" t="s">
        <v>14265</v>
      </c>
      <c r="N5256" s="17" t="n">
        <f aca="false">VLOOKUP(F5256,'[1]Goa Member''s Details Revised'!$C$2:$AO$7385,5,0)</f>
        <v>42000</v>
      </c>
      <c r="O5256" s="17" t="n">
        <f aca="false">VLOOKUP(F5256,'[1]Goa Member''s Details Revised'!$C$2:$AO$7385,5,0)</f>
        <v>42000</v>
      </c>
      <c r="P5256" s="17" t="n">
        <f aca="false">VLOOKUP(F5256,'[1]Goa Member''s Details Revised'!$C$2:$AO$7385,6,0)</f>
        <v>42000</v>
      </c>
      <c r="Q5256" s="17" t="str">
        <f aca="false">VLOOKUP(F5256,'[1]Goa Member''s Details Revised'!$C$2:$AO$7385,8,0)</f>
        <v>I.R.M</v>
      </c>
      <c r="R5256" s="17" t="n">
        <f aca="false">+O5256-P5256</f>
        <v>0</v>
      </c>
      <c r="S5256" s="15" t="e">
        <f aca="false">+#REF!-K5256</f>
        <v>#REF!</v>
      </c>
      <c r="T5256" s="17" t="n">
        <f aca="false">IF(Q5256="regular",((P5256-(P5256/99)*S5256)),(P5256-(P5256*20%)))</f>
        <v>33600</v>
      </c>
      <c r="U5256" s="17" t="e">
        <f aca="false">((P5256-(P5256/99)*S5256))</f>
        <v>#REF!</v>
      </c>
      <c r="V5256" s="17" t="n">
        <f aca="false">IF(Q5256="regular",0,(P5256-(O5256*20%)))</f>
        <v>33600</v>
      </c>
      <c r="W5256" s="17"/>
      <c r="X5256" s="15"/>
      <c r="Y5256" s="18" t="str">
        <f aca="false">VLOOKUP(F5256,'[1]Goa Member''s Details Revised'!$C$2:$AO$7385,12,0)</f>
        <v>we send last reminder in 2012.then we did not receive any reply</v>
      </c>
    </row>
    <row r="5257" customFormat="false" ht="30" hidden="false" customHeight="false" outlineLevel="0" collapsed="false">
      <c r="B5257" s="14" t="n">
        <v>5256</v>
      </c>
      <c r="C5257" s="15"/>
      <c r="D5257" s="15" t="s">
        <v>14266</v>
      </c>
      <c r="E5257" s="15" t="s">
        <v>25</v>
      </c>
      <c r="F5257" s="15" t="n">
        <v>1001182</v>
      </c>
      <c r="G5257" s="15"/>
      <c r="H5257" s="16" t="str">
        <f aca="false">VLOOKUP(F5257,'[1]Goa Member''s Details Revised'!$C$2:$AO$7385,2,0)</f>
        <v>LNC/BEACHES</v>
      </c>
      <c r="I5257" s="15" t="n">
        <v>30</v>
      </c>
      <c r="J5257" s="15" t="s">
        <v>322</v>
      </c>
      <c r="K5257" s="15" t="n">
        <v>1995</v>
      </c>
      <c r="L5257" s="16" t="str">
        <f aca="false">VLOOKUP(F5257,'[1]Goa Member''s Details Revised'!$C$2:$AO$7385,9,0)</f>
        <v>Never</v>
      </c>
      <c r="M5257" s="15" t="s">
        <v>14267</v>
      </c>
      <c r="N5257" s="17" t="n">
        <f aca="false">VLOOKUP(F5257,'[1]Goa Member''s Details Revised'!$C$2:$AO$7385,5,0)</f>
        <v>65000</v>
      </c>
      <c r="O5257" s="17" t="n">
        <f aca="false">VLOOKUP(F5257,'[1]Goa Member''s Details Revised'!$C$2:$AO$7385,5,0)</f>
        <v>65000</v>
      </c>
      <c r="P5257" s="17" t="n">
        <f aca="false">VLOOKUP(F5257,'[1]Goa Member''s Details Revised'!$C$2:$AO$7385,6,0)</f>
        <v>48750</v>
      </c>
      <c r="Q5257" s="17" t="str">
        <f aca="false">VLOOKUP(F5257,'[1]Goa Member''s Details Revised'!$C$2:$AO$7385,8,0)</f>
        <v>Outstanding</v>
      </c>
      <c r="R5257" s="17" t="n">
        <f aca="false">+O5257-P5257</f>
        <v>16250</v>
      </c>
      <c r="S5257" s="15" t="e">
        <f aca="false">+#REF!-K5257</f>
        <v>#REF!</v>
      </c>
      <c r="T5257" s="17" t="n">
        <f aca="false">IF(Q5257="regular",((P5257-(P5257/99)*S5257)),(P5257-(P5257*20%)))</f>
        <v>39000</v>
      </c>
      <c r="U5257" s="17" t="e">
        <f aca="false">((P5257-(P5257/99)*S5257))</f>
        <v>#REF!</v>
      </c>
      <c r="V5257" s="17" t="n">
        <f aca="false">IF(Q5257="regular",0,(P5257-(O5257*20%)))</f>
        <v>35750</v>
      </c>
      <c r="W5257" s="17"/>
      <c r="X5257" s="15"/>
      <c r="Y5257" s="18" t="str">
        <f aca="false">VLOOKUP(F5257,'[1]Goa Member''s Details Revised'!$C$2:$AO$7385,12,0)</f>
        <v>Last Communication Till 2001, Outstanding Rs. 16250/- (Status:- REFUND)</v>
      </c>
    </row>
    <row r="5258" customFormat="false" ht="15" hidden="false" customHeight="false" outlineLevel="0" collapsed="false">
      <c r="B5258" s="14" t="n">
        <v>5257</v>
      </c>
      <c r="C5258" s="15"/>
      <c r="D5258" s="15" t="s">
        <v>14268</v>
      </c>
      <c r="E5258" s="15" t="s">
        <v>25</v>
      </c>
      <c r="F5258" s="15" t="n">
        <v>1001183</v>
      </c>
      <c r="G5258" s="15"/>
      <c r="H5258" s="16" t="str">
        <f aca="false">VLOOKUP(F5258,'[1]Goa Member''s Details Revised'!$C$2:$AO$7385,2,0)</f>
        <v>LNC/BEACHES</v>
      </c>
      <c r="I5258" s="15" t="n">
        <v>31</v>
      </c>
      <c r="J5258" s="15" t="s">
        <v>322</v>
      </c>
      <c r="K5258" s="15" t="n">
        <v>1995</v>
      </c>
      <c r="L5258" s="16" t="str">
        <f aca="false">VLOOKUP(F5258,'[1]Goa Member''s Details Revised'!$C$2:$AO$7385,9,0)</f>
        <v>Never</v>
      </c>
      <c r="M5258" s="15" t="s">
        <v>14269</v>
      </c>
      <c r="N5258" s="17" t="n">
        <f aca="false">VLOOKUP(F5258,'[1]Goa Member''s Details Revised'!$C$2:$AO$7385,5,0)</f>
        <v>35000</v>
      </c>
      <c r="O5258" s="17" t="n">
        <f aca="false">VLOOKUP(F5258,'[1]Goa Member''s Details Revised'!$C$2:$AO$7385,5,0)</f>
        <v>35000</v>
      </c>
      <c r="P5258" s="17" t="n">
        <f aca="false">VLOOKUP(F5258,'[1]Goa Member''s Details Revised'!$C$2:$AO$7385,6,0)</f>
        <v>32000</v>
      </c>
      <c r="Q5258" s="17" t="str">
        <f aca="false">VLOOKUP(F5258,'[1]Goa Member''s Details Revised'!$C$2:$AO$7385,8,0)</f>
        <v>I.R.M</v>
      </c>
      <c r="R5258" s="17" t="n">
        <f aca="false">+O5258-P5258</f>
        <v>3000</v>
      </c>
      <c r="S5258" s="15" t="e">
        <f aca="false">+#REF!-K5258</f>
        <v>#REF!</v>
      </c>
      <c r="T5258" s="17" t="n">
        <f aca="false">IF(Q5258="regular",((P5258-(P5258/99)*S5258)),(P5258-(P5258*20%)))</f>
        <v>25600</v>
      </c>
      <c r="U5258" s="17" t="e">
        <f aca="false">((P5258-(P5258/99)*S5258))</f>
        <v>#REF!</v>
      </c>
      <c r="V5258" s="17" t="n">
        <f aca="false">IF(Q5258="regular",0,(P5258-(O5258*20%)))</f>
        <v>25000</v>
      </c>
      <c r="W5258" s="17"/>
      <c r="X5258" s="15"/>
      <c r="Y5258" s="18" t="str">
        <f aca="false">VLOOKUP(F5258,'[1]Goa Member''s Details Revised'!$C$2:$AO$7385,12,0)</f>
        <v>Letter Sent, Last Communication Till 2009.. </v>
      </c>
    </row>
    <row r="5259" customFormat="false" ht="30" hidden="false" customHeight="false" outlineLevel="0" collapsed="false">
      <c r="B5259" s="14" t="n">
        <v>5258</v>
      </c>
      <c r="C5259" s="15"/>
      <c r="D5259" s="15" t="s">
        <v>14270</v>
      </c>
      <c r="E5259" s="15" t="s">
        <v>25</v>
      </c>
      <c r="F5259" s="15" t="n">
        <v>1001218</v>
      </c>
      <c r="G5259" s="15"/>
      <c r="H5259" s="16" t="str">
        <f aca="false">VLOOKUP(F5259,'[1]Goa Member''s Details Revised'!$C$2:$AO$7385,2,0)</f>
        <v>LNC/BEACHES</v>
      </c>
      <c r="I5259" s="15" t="n">
        <v>30</v>
      </c>
      <c r="J5259" s="15" t="s">
        <v>337</v>
      </c>
      <c r="K5259" s="15" t="n">
        <v>1995</v>
      </c>
      <c r="L5259" s="16" t="str">
        <f aca="false">VLOOKUP(F5259,'[1]Goa Member''s Details Revised'!$C$2:$AO$7385,9,0)</f>
        <v>Never</v>
      </c>
      <c r="M5259" s="15" t="s">
        <v>14271</v>
      </c>
      <c r="N5259" s="17" t="n">
        <f aca="false">VLOOKUP(F5259,'[1]Goa Member''s Details Revised'!$C$2:$AO$7385,5,0)</f>
        <v>45000</v>
      </c>
      <c r="O5259" s="17" t="n">
        <f aca="false">VLOOKUP(F5259,'[1]Goa Member''s Details Revised'!$C$2:$AO$7385,5,0)</f>
        <v>45000</v>
      </c>
      <c r="P5259" s="17" t="n">
        <f aca="false">VLOOKUP(F5259,'[1]Goa Member''s Details Revised'!$C$2:$AO$7385,6,0)</f>
        <v>45000</v>
      </c>
      <c r="Q5259" s="17" t="str">
        <f aca="false">VLOOKUP(F5259,'[1]Goa Member''s Details Revised'!$C$2:$AO$7385,8,0)</f>
        <v>I.R.M</v>
      </c>
      <c r="R5259" s="17" t="n">
        <f aca="false">+O5259-P5259</f>
        <v>0</v>
      </c>
      <c r="S5259" s="15" t="e">
        <f aca="false">+#REF!-K5259</f>
        <v>#REF!</v>
      </c>
      <c r="T5259" s="17" t="n">
        <f aca="false">IF(Q5259="regular",((P5259-(P5259/99)*S5259)),(P5259-(P5259*20%)))</f>
        <v>36000</v>
      </c>
      <c r="U5259" s="17" t="e">
        <f aca="false">((P5259-(P5259/99)*S5259))</f>
        <v>#REF!</v>
      </c>
      <c r="V5259" s="17" t="n">
        <f aca="false">IF(Q5259="regular",0,(P5259-(O5259*20%)))</f>
        <v>36000</v>
      </c>
      <c r="W5259" s="17"/>
      <c r="X5259" s="15"/>
      <c r="Y5259" s="18" t="str">
        <f aca="false">VLOOKUP(F5259,'[1]Goa Member''s Details Revised'!$C$2:$AO$7385,12,0)</f>
        <v>we send last reminder in 2012.then we did not receive any reply.</v>
      </c>
    </row>
    <row r="5260" customFormat="false" ht="30" hidden="false" customHeight="false" outlineLevel="0" collapsed="false">
      <c r="B5260" s="14" t="n">
        <v>5259</v>
      </c>
      <c r="C5260" s="15"/>
      <c r="D5260" s="15" t="s">
        <v>14272</v>
      </c>
      <c r="E5260" s="15" t="s">
        <v>25</v>
      </c>
      <c r="F5260" s="15" t="n">
        <v>1001252</v>
      </c>
      <c r="G5260" s="15"/>
      <c r="H5260" s="16" t="str">
        <f aca="false">VLOOKUP(F5260,'[1]Goa Member''s Details Revised'!$C$2:$AO$7385,2,0)</f>
        <v>LNC/BEACHES</v>
      </c>
      <c r="I5260" s="15" t="n">
        <v>8</v>
      </c>
      <c r="J5260" s="15" t="s">
        <v>337</v>
      </c>
      <c r="K5260" s="15" t="n">
        <v>1995</v>
      </c>
      <c r="L5260" s="16" t="str">
        <f aca="false">VLOOKUP(F5260,'[1]Goa Member''s Details Revised'!$C$2:$AO$7385,9,0)</f>
        <v>Never</v>
      </c>
      <c r="M5260" s="15" t="s">
        <v>14273</v>
      </c>
      <c r="N5260" s="17" t="n">
        <f aca="false">VLOOKUP(F5260,'[1]Goa Member''s Details Revised'!$C$2:$AO$7385,5,0)</f>
        <v>45000</v>
      </c>
      <c r="O5260" s="17" t="n">
        <f aca="false">VLOOKUP(F5260,'[1]Goa Member''s Details Revised'!$C$2:$AO$7385,5,0)</f>
        <v>45000</v>
      </c>
      <c r="P5260" s="17" t="n">
        <f aca="false">VLOOKUP(F5260,'[1]Goa Member''s Details Revised'!$C$2:$AO$7385,6,0)</f>
        <v>45000</v>
      </c>
      <c r="Q5260" s="17" t="str">
        <f aca="false">VLOOKUP(F5260,'[1]Goa Member''s Details Revised'!$C$2:$AO$7385,8,0)</f>
        <v>I.R.M</v>
      </c>
      <c r="R5260" s="17" t="n">
        <f aca="false">+O5260-P5260</f>
        <v>0</v>
      </c>
      <c r="S5260" s="15" t="e">
        <f aca="false">+#REF!-K5260</f>
        <v>#REF!</v>
      </c>
      <c r="T5260" s="17" t="n">
        <f aca="false">IF(Q5260="regular",((P5260-(P5260/99)*S5260)),(P5260-(P5260*20%)))</f>
        <v>36000</v>
      </c>
      <c r="U5260" s="17" t="e">
        <f aca="false">((P5260-(P5260/99)*S5260))</f>
        <v>#REF!</v>
      </c>
      <c r="V5260" s="17" t="n">
        <f aca="false">IF(Q5260="regular",0,(P5260-(O5260*20%)))</f>
        <v>36000</v>
      </c>
      <c r="W5260" s="17"/>
      <c r="X5260" s="15"/>
      <c r="Y5260" s="18" t="str">
        <f aca="false">VLOOKUP(F5260,'[1]Goa Member''s Details Revised'!$C$2:$AO$7385,12,0)</f>
        <v>we send last reminder in 2012.then we did not receive any reply.</v>
      </c>
    </row>
    <row r="5261" customFormat="false" ht="15" hidden="false" customHeight="false" outlineLevel="0" collapsed="false">
      <c r="B5261" s="14" t="n">
        <v>5260</v>
      </c>
      <c r="C5261" s="15"/>
      <c r="D5261" s="15" t="s">
        <v>14274</v>
      </c>
      <c r="E5261" s="15" t="s">
        <v>25</v>
      </c>
      <c r="F5261" s="15" t="n">
        <v>1001265</v>
      </c>
      <c r="G5261" s="15"/>
      <c r="H5261" s="16" t="str">
        <f aca="false">VLOOKUP(F5261,'[1]Goa Member''s Details Revised'!$C$2:$AO$7385,2,0)</f>
        <v>LNC/BEACHES</v>
      </c>
      <c r="I5261" s="15" t="n">
        <v>19</v>
      </c>
      <c r="J5261" s="15" t="s">
        <v>337</v>
      </c>
      <c r="K5261" s="15" t="n">
        <v>1995</v>
      </c>
      <c r="L5261" s="16" t="str">
        <f aca="false">VLOOKUP(F5261,'[1]Goa Member''s Details Revised'!$C$2:$AO$7385,9,0)</f>
        <v>Never</v>
      </c>
      <c r="M5261" s="15" t="s">
        <v>14275</v>
      </c>
      <c r="N5261" s="17" t="n">
        <f aca="false">VLOOKUP(F5261,'[1]Goa Member''s Details Revised'!$C$2:$AO$7385,5,0)</f>
        <v>35000</v>
      </c>
      <c r="O5261" s="17" t="n">
        <f aca="false">VLOOKUP(F5261,'[1]Goa Member''s Details Revised'!$C$2:$AO$7385,5,0)</f>
        <v>35000</v>
      </c>
      <c r="P5261" s="17" t="n">
        <f aca="false">VLOOKUP(F5261,'[1]Goa Member''s Details Revised'!$C$2:$AO$7385,6,0)</f>
        <v>32000</v>
      </c>
      <c r="Q5261" s="17" t="str">
        <f aca="false">VLOOKUP(F5261,'[1]Goa Member''s Details Revised'!$C$2:$AO$7385,8,0)</f>
        <v>I.R.M</v>
      </c>
      <c r="R5261" s="17" t="n">
        <f aca="false">+O5261-P5261</f>
        <v>3000</v>
      </c>
      <c r="S5261" s="15" t="e">
        <f aca="false">+#REF!-K5261</f>
        <v>#REF!</v>
      </c>
      <c r="T5261" s="17" t="n">
        <f aca="false">IF(Q5261="regular",((P5261-(P5261/99)*S5261)),(P5261-(P5261*20%)))</f>
        <v>25600</v>
      </c>
      <c r="U5261" s="17" t="e">
        <f aca="false">((P5261-(P5261/99)*S5261))</f>
        <v>#REF!</v>
      </c>
      <c r="V5261" s="17" t="n">
        <f aca="false">IF(Q5261="regular",0,(P5261-(O5261*20%)))</f>
        <v>25000</v>
      </c>
      <c r="W5261" s="17"/>
      <c r="X5261" s="15"/>
      <c r="Y5261" s="18" t="str">
        <f aca="false">VLOOKUP(F5261,'[1]Goa Member''s Details Revised'!$C$2:$AO$7385,12,0)</f>
        <v>As POD Last communication on 2007</v>
      </c>
    </row>
    <row r="5262" customFormat="false" ht="30" hidden="false" customHeight="false" outlineLevel="0" collapsed="false">
      <c r="B5262" s="14" t="n">
        <v>5261</v>
      </c>
      <c r="C5262" s="15"/>
      <c r="D5262" s="15" t="s">
        <v>14276</v>
      </c>
      <c r="E5262" s="15" t="s">
        <v>25</v>
      </c>
      <c r="F5262" s="15" t="n">
        <v>1001271</v>
      </c>
      <c r="G5262" s="15"/>
      <c r="H5262" s="16" t="str">
        <f aca="false">VLOOKUP(F5262,'[1]Goa Member''s Details Revised'!$C$2:$AO$7385,2,0)</f>
        <v>LNC/BEACHES</v>
      </c>
      <c r="I5262" s="15" t="n">
        <v>24</v>
      </c>
      <c r="J5262" s="15" t="s">
        <v>337</v>
      </c>
      <c r="K5262" s="15" t="n">
        <v>1995</v>
      </c>
      <c r="L5262" s="16" t="str">
        <f aca="false">VLOOKUP(F5262,'[1]Goa Member''s Details Revised'!$C$2:$AO$7385,9,0)</f>
        <v>Never</v>
      </c>
      <c r="M5262" s="15" t="s">
        <v>14277</v>
      </c>
      <c r="N5262" s="17" t="n">
        <f aca="false">VLOOKUP(F5262,'[1]Goa Member''s Details Revised'!$C$2:$AO$7385,5,0)</f>
        <v>45000</v>
      </c>
      <c r="O5262" s="17" t="n">
        <f aca="false">VLOOKUP(F5262,'[1]Goa Member''s Details Revised'!$C$2:$AO$7385,5,0)</f>
        <v>45000</v>
      </c>
      <c r="P5262" s="17" t="n">
        <f aca="false">VLOOKUP(F5262,'[1]Goa Member''s Details Revised'!$C$2:$AO$7385,6,0)</f>
        <v>45000</v>
      </c>
      <c r="Q5262" s="17" t="str">
        <f aca="false">VLOOKUP(F5262,'[1]Goa Member''s Details Revised'!$C$2:$AO$7385,8,0)</f>
        <v>I.R.M</v>
      </c>
      <c r="R5262" s="17" t="n">
        <f aca="false">+O5262-P5262</f>
        <v>0</v>
      </c>
      <c r="S5262" s="15" t="e">
        <f aca="false">+#REF!-K5262</f>
        <v>#REF!</v>
      </c>
      <c r="T5262" s="17" t="n">
        <f aca="false">IF(Q5262="regular",((P5262-(P5262/99)*S5262)),(P5262-(P5262*20%)))</f>
        <v>36000</v>
      </c>
      <c r="U5262" s="17" t="e">
        <f aca="false">((P5262-(P5262/99)*S5262))</f>
        <v>#REF!</v>
      </c>
      <c r="V5262" s="17" t="n">
        <f aca="false">IF(Q5262="regular",0,(P5262-(O5262*20%)))</f>
        <v>36000</v>
      </c>
      <c r="W5262" s="17"/>
      <c r="X5262" s="15"/>
      <c r="Y5262" s="18" t="str">
        <f aca="false">VLOOKUP(F5262,'[1]Goa Member''s Details Revised'!$C$2:$AO$7385,12,0)</f>
        <v>we send last reminder in 2012.then we did not receive any reply.</v>
      </c>
    </row>
    <row r="5263" customFormat="false" ht="30" hidden="false" customHeight="false" outlineLevel="0" collapsed="false">
      <c r="B5263" s="14" t="n">
        <v>5262</v>
      </c>
      <c r="C5263" s="15"/>
      <c r="D5263" s="15" t="s">
        <v>14278</v>
      </c>
      <c r="E5263" s="15" t="s">
        <v>25</v>
      </c>
      <c r="F5263" s="15" t="n">
        <v>1001272</v>
      </c>
      <c r="G5263" s="15"/>
      <c r="H5263" s="16" t="str">
        <f aca="false">VLOOKUP(F5263,'[1]Goa Member''s Details Revised'!$C$2:$AO$7385,2,0)</f>
        <v>LNC/BEACHES</v>
      </c>
      <c r="I5263" s="15" t="n">
        <v>8</v>
      </c>
      <c r="J5263" s="15" t="s">
        <v>337</v>
      </c>
      <c r="K5263" s="15" t="n">
        <v>1995</v>
      </c>
      <c r="L5263" s="16" t="str">
        <f aca="false">VLOOKUP(F5263,'[1]Goa Member''s Details Revised'!$C$2:$AO$7385,9,0)</f>
        <v>Never</v>
      </c>
      <c r="M5263" s="15" t="s">
        <v>14279</v>
      </c>
      <c r="N5263" s="17" t="n">
        <f aca="false">VLOOKUP(F5263,'[1]Goa Member''s Details Revised'!$C$2:$AO$7385,5,0)</f>
        <v>45000</v>
      </c>
      <c r="O5263" s="17" t="n">
        <f aca="false">VLOOKUP(F5263,'[1]Goa Member''s Details Revised'!$C$2:$AO$7385,5,0)</f>
        <v>45000</v>
      </c>
      <c r="P5263" s="17" t="n">
        <f aca="false">VLOOKUP(F5263,'[1]Goa Member''s Details Revised'!$C$2:$AO$7385,6,0)</f>
        <v>45000</v>
      </c>
      <c r="Q5263" s="17" t="str">
        <f aca="false">VLOOKUP(F5263,'[1]Goa Member''s Details Revised'!$C$2:$AO$7385,8,0)</f>
        <v>I.R.M</v>
      </c>
      <c r="R5263" s="17" t="n">
        <f aca="false">+O5263-P5263</f>
        <v>0</v>
      </c>
      <c r="S5263" s="15" t="e">
        <f aca="false">+#REF!-K5263</f>
        <v>#REF!</v>
      </c>
      <c r="T5263" s="17" t="n">
        <f aca="false">IF(Q5263="regular",((P5263-(P5263/99)*S5263)),(P5263-(P5263*20%)))</f>
        <v>36000</v>
      </c>
      <c r="U5263" s="17" t="e">
        <f aca="false">((P5263-(P5263/99)*S5263))</f>
        <v>#REF!</v>
      </c>
      <c r="V5263" s="17" t="n">
        <f aca="false">IF(Q5263="regular",0,(P5263-(O5263*20%)))</f>
        <v>36000</v>
      </c>
      <c r="W5263" s="17"/>
      <c r="X5263" s="15"/>
      <c r="Y5263" s="18" t="str">
        <f aca="false">VLOOKUP(F5263,'[1]Goa Member''s Details Revised'!$C$2:$AO$7385,12,0)</f>
        <v>we send last reminder in 2012.then we did not receive any reply.</v>
      </c>
    </row>
    <row r="5264" customFormat="false" ht="30" hidden="false" customHeight="false" outlineLevel="0" collapsed="false">
      <c r="B5264" s="14" t="n">
        <v>5263</v>
      </c>
      <c r="C5264" s="15"/>
      <c r="D5264" s="15" t="s">
        <v>14280</v>
      </c>
      <c r="E5264" s="15" t="s">
        <v>25</v>
      </c>
      <c r="F5264" s="15" t="n">
        <v>1001304</v>
      </c>
      <c r="G5264" s="15"/>
      <c r="H5264" s="16" t="str">
        <f aca="false">VLOOKUP(F5264,'[1]Goa Member''s Details Revised'!$C$2:$AO$7385,2,0)</f>
        <v>LNC/BEACHES</v>
      </c>
      <c r="I5264" s="15" t="n">
        <v>1</v>
      </c>
      <c r="J5264" s="15" t="s">
        <v>404</v>
      </c>
      <c r="K5264" s="15" t="n">
        <v>1995</v>
      </c>
      <c r="L5264" s="16" t="str">
        <f aca="false">VLOOKUP(F5264,'[1]Goa Member''s Details Revised'!$C$2:$AO$7385,9,0)</f>
        <v>Never</v>
      </c>
      <c r="M5264" s="15" t="s">
        <v>14281</v>
      </c>
      <c r="N5264" s="17" t="n">
        <f aca="false">VLOOKUP(F5264,'[1]Goa Member''s Details Revised'!$C$2:$AO$7385,5,0)</f>
        <v>32000</v>
      </c>
      <c r="O5264" s="17" t="n">
        <f aca="false">VLOOKUP(F5264,'[1]Goa Member''s Details Revised'!$C$2:$AO$7385,5,0)</f>
        <v>32000</v>
      </c>
      <c r="P5264" s="17" t="n">
        <f aca="false">VLOOKUP(F5264,'[1]Goa Member''s Details Revised'!$C$2:$AO$7385,6,0)</f>
        <v>32000</v>
      </c>
      <c r="Q5264" s="17" t="str">
        <f aca="false">VLOOKUP(F5264,'[1]Goa Member''s Details Revised'!$C$2:$AO$7385,8,0)</f>
        <v>I.R.M</v>
      </c>
      <c r="R5264" s="17" t="n">
        <f aca="false">+O5264-P5264</f>
        <v>0</v>
      </c>
      <c r="S5264" s="15" t="e">
        <f aca="false">+#REF!-K5264</f>
        <v>#REF!</v>
      </c>
      <c r="T5264" s="17" t="n">
        <f aca="false">IF(Q5264="regular",((P5264-(P5264/99)*S5264)),(P5264-(P5264*20%)))</f>
        <v>25600</v>
      </c>
      <c r="U5264" s="17" t="e">
        <f aca="false">((P5264-(P5264/99)*S5264))</f>
        <v>#REF!</v>
      </c>
      <c r="V5264" s="17" t="n">
        <f aca="false">IF(Q5264="regular",0,(P5264-(O5264*20%)))</f>
        <v>25600</v>
      </c>
      <c r="W5264" s="17"/>
      <c r="X5264" s="15"/>
      <c r="Y5264" s="18" t="str">
        <f aca="false">VLOOKUP(F5264,'[1]Goa Member''s Details Revised'!$C$2:$AO$7385,12,0)</f>
        <v>we send last reminder in 2012.then we did not receive any reply.</v>
      </c>
    </row>
    <row r="5265" customFormat="false" ht="30" hidden="false" customHeight="false" outlineLevel="0" collapsed="false">
      <c r="B5265" s="14" t="n">
        <v>5264</v>
      </c>
      <c r="C5265" s="15"/>
      <c r="D5265" s="15" t="s">
        <v>14282</v>
      </c>
      <c r="E5265" s="15" t="s">
        <v>25</v>
      </c>
      <c r="F5265" s="15" t="n">
        <v>1001324</v>
      </c>
      <c r="G5265" s="15"/>
      <c r="H5265" s="16" t="str">
        <f aca="false">VLOOKUP(F5265,'[1]Goa Member''s Details Revised'!$C$2:$AO$7385,2,0)</f>
        <v>LNC/BEACHES</v>
      </c>
      <c r="I5265" s="15" t="n">
        <v>29</v>
      </c>
      <c r="J5265" s="15" t="s">
        <v>404</v>
      </c>
      <c r="K5265" s="15" t="n">
        <v>1995</v>
      </c>
      <c r="L5265" s="16" t="str">
        <f aca="false">VLOOKUP(F5265,'[1]Goa Member''s Details Revised'!$C$2:$AO$7385,9,0)</f>
        <v>Never</v>
      </c>
      <c r="M5265" s="15" t="s">
        <v>14283</v>
      </c>
      <c r="N5265" s="17" t="n">
        <f aca="false">VLOOKUP(F5265,'[1]Goa Member''s Details Revised'!$C$2:$AO$7385,5,0)</f>
        <v>42750</v>
      </c>
      <c r="O5265" s="17" t="n">
        <f aca="false">VLOOKUP(F5265,'[1]Goa Member''s Details Revised'!$C$2:$AO$7385,5,0)</f>
        <v>42750</v>
      </c>
      <c r="P5265" s="17" t="n">
        <f aca="false">VLOOKUP(F5265,'[1]Goa Member''s Details Revised'!$C$2:$AO$7385,6,0)</f>
        <v>42750</v>
      </c>
      <c r="Q5265" s="17" t="str">
        <f aca="false">VLOOKUP(F5265,'[1]Goa Member''s Details Revised'!$C$2:$AO$7385,8,0)</f>
        <v>I.R.M</v>
      </c>
      <c r="R5265" s="17" t="n">
        <f aca="false">+O5265-P5265</f>
        <v>0</v>
      </c>
      <c r="S5265" s="15" t="e">
        <f aca="false">+#REF!-K5265</f>
        <v>#REF!</v>
      </c>
      <c r="T5265" s="17" t="n">
        <f aca="false">IF(Q5265="regular",((P5265-(P5265/99)*S5265)),(P5265-(P5265*20%)))</f>
        <v>34200</v>
      </c>
      <c r="U5265" s="17" t="e">
        <f aca="false">((P5265-(P5265/99)*S5265))</f>
        <v>#REF!</v>
      </c>
      <c r="V5265" s="17" t="n">
        <f aca="false">IF(Q5265="regular",0,(P5265-(O5265*20%)))</f>
        <v>34200</v>
      </c>
      <c r="W5265" s="17"/>
      <c r="X5265" s="15"/>
      <c r="Y5265" s="18" t="str">
        <f aca="false">VLOOKUP(F5265,'[1]Goa Member''s Details Revised'!$C$2:$AO$7385,12,0)</f>
        <v>we send last reminder in 2012.then we did not receive any reply.</v>
      </c>
    </row>
    <row r="5266" customFormat="false" ht="30" hidden="false" customHeight="false" outlineLevel="0" collapsed="false">
      <c r="B5266" s="14" t="n">
        <v>5265</v>
      </c>
      <c r="C5266" s="15"/>
      <c r="D5266" s="15" t="s">
        <v>14284</v>
      </c>
      <c r="E5266" s="15" t="s">
        <v>25</v>
      </c>
      <c r="F5266" s="15" t="n">
        <v>1001358</v>
      </c>
      <c r="G5266" s="15"/>
      <c r="H5266" s="16" t="str">
        <f aca="false">VLOOKUP(F5266,'[1]Goa Member''s Details Revised'!$C$2:$AO$7385,2,0)</f>
        <v>LNC/BEACHES</v>
      </c>
      <c r="I5266" s="15" t="n">
        <v>24</v>
      </c>
      <c r="J5266" s="15" t="s">
        <v>404</v>
      </c>
      <c r="K5266" s="15" t="n">
        <v>1995</v>
      </c>
      <c r="L5266" s="16" t="str">
        <f aca="false">VLOOKUP(F5266,'[1]Goa Member''s Details Revised'!$C$2:$AO$7385,9,0)</f>
        <v>Never</v>
      </c>
      <c r="M5266" s="15" t="s">
        <v>14285</v>
      </c>
      <c r="N5266" s="17" t="n">
        <f aca="false">VLOOKUP(F5266,'[1]Goa Member''s Details Revised'!$C$2:$AO$7385,5,0)</f>
        <v>42750</v>
      </c>
      <c r="O5266" s="17" t="n">
        <f aca="false">VLOOKUP(F5266,'[1]Goa Member''s Details Revised'!$C$2:$AO$7385,5,0)</f>
        <v>42750</v>
      </c>
      <c r="P5266" s="17" t="n">
        <f aca="false">VLOOKUP(F5266,'[1]Goa Member''s Details Revised'!$C$2:$AO$7385,6,0)</f>
        <v>42750</v>
      </c>
      <c r="Q5266" s="17" t="str">
        <f aca="false">VLOOKUP(F5266,'[1]Goa Member''s Details Revised'!$C$2:$AO$7385,8,0)</f>
        <v>I.R.M</v>
      </c>
      <c r="R5266" s="17" t="n">
        <f aca="false">+O5266-P5266</f>
        <v>0</v>
      </c>
      <c r="S5266" s="15" t="e">
        <f aca="false">+#REF!-K5266</f>
        <v>#REF!</v>
      </c>
      <c r="T5266" s="17" t="n">
        <f aca="false">IF(Q5266="regular",((P5266-(P5266/99)*S5266)),(P5266-(P5266*20%)))</f>
        <v>34200</v>
      </c>
      <c r="U5266" s="17" t="e">
        <f aca="false">((P5266-(P5266/99)*S5266))</f>
        <v>#REF!</v>
      </c>
      <c r="V5266" s="17" t="n">
        <f aca="false">IF(Q5266="regular",0,(P5266-(O5266*20%)))</f>
        <v>34200</v>
      </c>
      <c r="W5266" s="17"/>
      <c r="X5266" s="15"/>
      <c r="Y5266" s="18" t="str">
        <f aca="false">VLOOKUP(F5266,'[1]Goa Member''s Details Revised'!$C$2:$AO$7385,12,0)</f>
        <v>we send last reminder in 2012.then we did not receive any reply.</v>
      </c>
    </row>
    <row r="5267" customFormat="false" ht="30" hidden="false" customHeight="false" outlineLevel="0" collapsed="false">
      <c r="B5267" s="14" t="n">
        <v>5266</v>
      </c>
      <c r="C5267" s="15"/>
      <c r="D5267" s="15" t="s">
        <v>14286</v>
      </c>
      <c r="E5267" s="15" t="s">
        <v>25</v>
      </c>
      <c r="F5267" s="15" t="n">
        <v>1001369</v>
      </c>
      <c r="G5267" s="15"/>
      <c r="H5267" s="16" t="str">
        <f aca="false">VLOOKUP(F5267,'[1]Goa Member''s Details Revised'!$C$2:$AO$7385,2,0)</f>
        <v>LNC/BEACHES</v>
      </c>
      <c r="I5267" s="15" t="n">
        <v>31</v>
      </c>
      <c r="J5267" s="15" t="s">
        <v>404</v>
      </c>
      <c r="K5267" s="15" t="n">
        <v>1995</v>
      </c>
      <c r="L5267" s="16" t="str">
        <f aca="false">VLOOKUP(F5267,'[1]Goa Member''s Details Revised'!$C$2:$AO$7385,9,0)</f>
        <v>Never</v>
      </c>
      <c r="M5267" s="15" t="s">
        <v>14287</v>
      </c>
      <c r="N5267" s="17" t="n">
        <f aca="false">VLOOKUP(F5267,'[1]Goa Member''s Details Revised'!$C$2:$AO$7385,5,0)</f>
        <v>45000</v>
      </c>
      <c r="O5267" s="17" t="n">
        <f aca="false">VLOOKUP(F5267,'[1]Goa Member''s Details Revised'!$C$2:$AO$7385,5,0)</f>
        <v>45000</v>
      </c>
      <c r="P5267" s="17" t="n">
        <f aca="false">VLOOKUP(F5267,'[1]Goa Member''s Details Revised'!$C$2:$AO$7385,6,0)</f>
        <v>45000</v>
      </c>
      <c r="Q5267" s="17" t="str">
        <f aca="false">VLOOKUP(F5267,'[1]Goa Member''s Details Revised'!$C$2:$AO$7385,8,0)</f>
        <v>I.R.M</v>
      </c>
      <c r="R5267" s="17" t="n">
        <f aca="false">+O5267-P5267</f>
        <v>0</v>
      </c>
      <c r="S5267" s="15" t="e">
        <f aca="false">+#REF!-K5267</f>
        <v>#REF!</v>
      </c>
      <c r="T5267" s="17" t="n">
        <f aca="false">IF(Q5267="regular",((P5267-(P5267/99)*S5267)),(P5267-(P5267*20%)))</f>
        <v>36000</v>
      </c>
      <c r="U5267" s="17" t="e">
        <f aca="false">((P5267-(P5267/99)*S5267))</f>
        <v>#REF!</v>
      </c>
      <c r="V5267" s="17" t="n">
        <f aca="false">IF(Q5267="regular",0,(P5267-(O5267*20%)))</f>
        <v>36000</v>
      </c>
      <c r="W5267" s="17"/>
      <c r="X5267" s="15"/>
      <c r="Y5267" s="18" t="str">
        <f aca="false">VLOOKUP(F5267,'[1]Goa Member''s Details Revised'!$C$2:$AO$7385,12,0)</f>
        <v>we send last reminder in 2012.then we did not receive any reply.</v>
      </c>
    </row>
    <row r="5268" customFormat="false" ht="30" hidden="false" customHeight="false" outlineLevel="0" collapsed="false">
      <c r="B5268" s="14" t="n">
        <v>5267</v>
      </c>
      <c r="C5268" s="15"/>
      <c r="D5268" s="15" t="s">
        <v>14288</v>
      </c>
      <c r="E5268" s="15" t="s">
        <v>25</v>
      </c>
      <c r="F5268" s="15" t="n">
        <v>1001376</v>
      </c>
      <c r="G5268" s="15"/>
      <c r="H5268" s="16" t="str">
        <f aca="false">VLOOKUP(F5268,'[1]Goa Member''s Details Revised'!$C$2:$AO$7385,2,0)</f>
        <v>LNC/BEACHES</v>
      </c>
      <c r="I5268" s="15" t="n">
        <v>31</v>
      </c>
      <c r="J5268" s="15" t="s">
        <v>404</v>
      </c>
      <c r="K5268" s="15" t="n">
        <v>1995</v>
      </c>
      <c r="L5268" s="16" t="str">
        <f aca="false">VLOOKUP(F5268,'[1]Goa Member''s Details Revised'!$C$2:$AO$7385,9,0)</f>
        <v>Never</v>
      </c>
      <c r="M5268" s="15" t="s">
        <v>14289</v>
      </c>
      <c r="N5268" s="17" t="n">
        <f aca="false">VLOOKUP(F5268,'[1]Goa Member''s Details Revised'!$C$2:$AO$7385,5,0)</f>
        <v>45000</v>
      </c>
      <c r="O5268" s="17" t="n">
        <f aca="false">VLOOKUP(F5268,'[1]Goa Member''s Details Revised'!$C$2:$AO$7385,5,0)</f>
        <v>45000</v>
      </c>
      <c r="P5268" s="17" t="n">
        <f aca="false">VLOOKUP(F5268,'[1]Goa Member''s Details Revised'!$C$2:$AO$7385,6,0)</f>
        <v>45000</v>
      </c>
      <c r="Q5268" s="17" t="str">
        <f aca="false">VLOOKUP(F5268,'[1]Goa Member''s Details Revised'!$C$2:$AO$7385,8,0)</f>
        <v>I.R.M</v>
      </c>
      <c r="R5268" s="17" t="n">
        <f aca="false">+O5268-P5268</f>
        <v>0</v>
      </c>
      <c r="S5268" s="15" t="e">
        <f aca="false">+#REF!-K5268</f>
        <v>#REF!</v>
      </c>
      <c r="T5268" s="17" t="n">
        <f aca="false">IF(Q5268="regular",((P5268-(P5268/99)*S5268)),(P5268-(P5268*20%)))</f>
        <v>36000</v>
      </c>
      <c r="U5268" s="17" t="e">
        <f aca="false">((P5268-(P5268/99)*S5268))</f>
        <v>#REF!</v>
      </c>
      <c r="V5268" s="17" t="n">
        <f aca="false">IF(Q5268="regular",0,(P5268-(O5268*20%)))</f>
        <v>36000</v>
      </c>
      <c r="W5268" s="17"/>
      <c r="X5268" s="15"/>
      <c r="Y5268" s="18" t="str">
        <f aca="false">VLOOKUP(F5268,'[1]Goa Member''s Details Revised'!$C$2:$AO$7385,12,0)</f>
        <v>we send last reminder in 2012.then we did not receive any reply.</v>
      </c>
    </row>
    <row r="5269" customFormat="false" ht="15" hidden="false" customHeight="false" outlineLevel="0" collapsed="false">
      <c r="B5269" s="14" t="n">
        <v>5268</v>
      </c>
      <c r="C5269" s="15"/>
      <c r="D5269" s="15" t="s">
        <v>14290</v>
      </c>
      <c r="E5269" s="15" t="s">
        <v>25</v>
      </c>
      <c r="F5269" s="15" t="n">
        <v>1001399</v>
      </c>
      <c r="G5269" s="15"/>
      <c r="H5269" s="16" t="str">
        <f aca="false">VLOOKUP(F5269,'[1]Goa Member''s Details Revised'!$C$2:$AO$7385,2,0)</f>
        <v>LNC/BEACHES</v>
      </c>
      <c r="I5269" s="15" t="n">
        <v>30</v>
      </c>
      <c r="J5269" s="15" t="s">
        <v>404</v>
      </c>
      <c r="K5269" s="15" t="n">
        <v>1995</v>
      </c>
      <c r="L5269" s="16" t="str">
        <f aca="false">VLOOKUP(F5269,'[1]Goa Member''s Details Revised'!$C$2:$AO$7385,9,0)</f>
        <v>Never</v>
      </c>
      <c r="M5269" s="15" t="s">
        <v>14291</v>
      </c>
      <c r="N5269" s="17" t="n">
        <f aca="false">VLOOKUP(F5269,'[1]Goa Member''s Details Revised'!$C$2:$AO$7385,5,0)</f>
        <v>45000</v>
      </c>
      <c r="O5269" s="17" t="n">
        <f aca="false">VLOOKUP(F5269,'[1]Goa Member''s Details Revised'!$C$2:$AO$7385,5,0)</f>
        <v>45000</v>
      </c>
      <c r="P5269" s="17" t="n">
        <f aca="false">VLOOKUP(F5269,'[1]Goa Member''s Details Revised'!$C$2:$AO$7385,6,0)</f>
        <v>45000</v>
      </c>
      <c r="Q5269" s="17" t="str">
        <f aca="false">VLOOKUP(F5269,'[1]Goa Member''s Details Revised'!$C$2:$AO$7385,8,0)</f>
        <v>I.R.M</v>
      </c>
      <c r="R5269" s="17" t="n">
        <f aca="false">+O5269-P5269</f>
        <v>0</v>
      </c>
      <c r="S5269" s="15" t="e">
        <f aca="false">+#REF!-K5269</f>
        <v>#REF!</v>
      </c>
      <c r="T5269" s="17" t="n">
        <f aca="false">IF(Q5269="regular",((P5269-(P5269/99)*S5269)),(P5269-(P5269*20%)))</f>
        <v>36000</v>
      </c>
      <c r="U5269" s="17" t="e">
        <f aca="false">((P5269-(P5269/99)*S5269))</f>
        <v>#REF!</v>
      </c>
      <c r="V5269" s="17" t="n">
        <f aca="false">IF(Q5269="regular",0,(P5269-(O5269*20%)))</f>
        <v>36000</v>
      </c>
      <c r="W5269" s="17"/>
      <c r="X5269" s="15"/>
      <c r="Y5269" s="18" t="str">
        <f aca="false">VLOOKUP(F5269,'[1]Goa Member''s Details Revised'!$C$2:$AO$7385,12,0)</f>
        <v>Letter Undelivered, Last Communication Till 1997</v>
      </c>
    </row>
    <row r="5270" customFormat="false" ht="30" hidden="false" customHeight="false" outlineLevel="0" collapsed="false">
      <c r="B5270" s="14" t="n">
        <v>5269</v>
      </c>
      <c r="C5270" s="15"/>
      <c r="D5270" s="15" t="s">
        <v>14292</v>
      </c>
      <c r="E5270" s="15" t="s">
        <v>25</v>
      </c>
      <c r="F5270" s="15" t="n">
        <v>1001433</v>
      </c>
      <c r="G5270" s="15"/>
      <c r="H5270" s="16" t="str">
        <f aca="false">VLOOKUP(F5270,'[1]Goa Member''s Details Revised'!$C$2:$AO$7385,2,0)</f>
        <v>LNC/BEACHES</v>
      </c>
      <c r="I5270" s="15" t="n">
        <v>25</v>
      </c>
      <c r="J5270" s="15" t="s">
        <v>651</v>
      </c>
      <c r="K5270" s="15" t="n">
        <v>1995</v>
      </c>
      <c r="L5270" s="16" t="str">
        <f aca="false">VLOOKUP(F5270,'[1]Goa Member''s Details Revised'!$C$2:$AO$7385,9,0)</f>
        <v>Never</v>
      </c>
      <c r="M5270" s="15" t="s">
        <v>14293</v>
      </c>
      <c r="N5270" s="17" t="n">
        <f aca="false">VLOOKUP(F5270,'[1]Goa Member''s Details Revised'!$C$2:$AO$7385,5,0)</f>
        <v>28000</v>
      </c>
      <c r="O5270" s="17" t="n">
        <f aca="false">VLOOKUP(F5270,'[1]Goa Member''s Details Revised'!$C$2:$AO$7385,5,0)</f>
        <v>28000</v>
      </c>
      <c r="P5270" s="17" t="n">
        <f aca="false">VLOOKUP(F5270,'[1]Goa Member''s Details Revised'!$C$2:$AO$7385,6,0)</f>
        <v>28000</v>
      </c>
      <c r="Q5270" s="17" t="str">
        <f aca="false">VLOOKUP(F5270,'[1]Goa Member''s Details Revised'!$C$2:$AO$7385,8,0)</f>
        <v>I.R.M</v>
      </c>
      <c r="R5270" s="17" t="n">
        <f aca="false">+O5270-P5270</f>
        <v>0</v>
      </c>
      <c r="S5270" s="15" t="e">
        <f aca="false">+#REF!-K5270</f>
        <v>#REF!</v>
      </c>
      <c r="T5270" s="17" t="n">
        <f aca="false">IF(Q5270="regular",((P5270-(P5270/99)*S5270)),(P5270-(P5270*20%)))</f>
        <v>22400</v>
      </c>
      <c r="U5270" s="17" t="e">
        <f aca="false">((P5270-(P5270/99)*S5270))</f>
        <v>#REF!</v>
      </c>
      <c r="V5270" s="17" t="n">
        <f aca="false">IF(Q5270="regular",0,(P5270-(O5270*20%)))</f>
        <v>22400</v>
      </c>
      <c r="W5270" s="17"/>
      <c r="X5270" s="15"/>
      <c r="Y5270" s="18" t="str">
        <f aca="false">VLOOKUP(F5270,'[1]Goa Member''s Details Revised'!$C$2:$AO$7385,12,0)</f>
        <v>we send last reminder in 2012.then we did not receive any reply.</v>
      </c>
    </row>
    <row r="5271" customFormat="false" ht="15" hidden="false" customHeight="false" outlineLevel="0" collapsed="false">
      <c r="B5271" s="14" t="n">
        <v>5270</v>
      </c>
      <c r="C5271" s="15"/>
      <c r="D5271" s="15" t="s">
        <v>14294</v>
      </c>
      <c r="E5271" s="15" t="s">
        <v>25</v>
      </c>
      <c r="F5271" s="15" t="n">
        <v>1001444</v>
      </c>
      <c r="G5271" s="15"/>
      <c r="H5271" s="16" t="str">
        <f aca="false">VLOOKUP(F5271,'[1]Goa Member''s Details Revised'!$C$2:$AO$7385,2,0)</f>
        <v>LNC/BEACHES</v>
      </c>
      <c r="I5271" s="15" t="n">
        <v>28</v>
      </c>
      <c r="J5271" s="15" t="s">
        <v>651</v>
      </c>
      <c r="K5271" s="15" t="n">
        <v>1995</v>
      </c>
      <c r="L5271" s="16" t="n">
        <f aca="false">VLOOKUP(F5271,'[1]Goa Member''s Details Revised'!$C$2:$AO$7385,9,0)</f>
        <v>2008</v>
      </c>
      <c r="M5271" s="15" t="s">
        <v>14295</v>
      </c>
      <c r="N5271" s="17" t="n">
        <f aca="false">VLOOKUP(F5271,'[1]Goa Member''s Details Revised'!$C$2:$AO$7385,5,0)</f>
        <v>42750</v>
      </c>
      <c r="O5271" s="17" t="n">
        <f aca="false">VLOOKUP(F5271,'[1]Goa Member''s Details Revised'!$C$2:$AO$7385,5,0)</f>
        <v>42750</v>
      </c>
      <c r="P5271" s="17" t="n">
        <f aca="false">VLOOKUP(F5271,'[1]Goa Member''s Details Revised'!$C$2:$AO$7385,6,0)</f>
        <v>42750</v>
      </c>
      <c r="Q5271" s="17" t="str">
        <f aca="false">VLOOKUP(F5271,'[1]Goa Member''s Details Revised'!$C$2:$AO$7385,8,0)</f>
        <v>R.M</v>
      </c>
      <c r="R5271" s="17" t="n">
        <f aca="false">+O5271-P5271</f>
        <v>0</v>
      </c>
      <c r="S5271" s="15" t="e">
        <f aca="false">+#REF!-K5271</f>
        <v>#REF!</v>
      </c>
      <c r="T5271" s="17" t="n">
        <f aca="false">IF(Q5271="regular",((P5271-(P5271/99)*S5271)),(P5271-(P5271*20%)))</f>
        <v>34200</v>
      </c>
      <c r="U5271" s="17" t="e">
        <f aca="false">((P5271-(P5271/99)*S5271))</f>
        <v>#REF!</v>
      </c>
      <c r="V5271" s="17" t="n">
        <f aca="false">IF(Q5271="regular",0,(P5271-(O5271*20%)))</f>
        <v>34200</v>
      </c>
      <c r="W5271" s="17"/>
      <c r="X5271" s="15"/>
      <c r="Y5271" s="18" t="str">
        <f aca="false">VLOOKUP(F5271,'[1]Goa Member''s Details Revised'!$C$2:$AO$7385,12,0)</f>
        <v>not send any reminder so Last Communication Till 2009</v>
      </c>
    </row>
    <row r="5272" customFormat="false" ht="30" hidden="false" customHeight="false" outlineLevel="0" collapsed="false">
      <c r="B5272" s="14" t="n">
        <v>5271</v>
      </c>
      <c r="C5272" s="15"/>
      <c r="D5272" s="15" t="s">
        <v>14296</v>
      </c>
      <c r="E5272" s="15" t="s">
        <v>25</v>
      </c>
      <c r="F5272" s="15" t="n">
        <v>1001477</v>
      </c>
      <c r="G5272" s="15"/>
      <c r="H5272" s="16" t="str">
        <f aca="false">VLOOKUP(F5272,'[1]Goa Member''s Details Revised'!$C$2:$AO$7385,2,0)</f>
        <v>LNC/BEACHES</v>
      </c>
      <c r="I5272" s="15" t="n">
        <v>30</v>
      </c>
      <c r="J5272" s="15" t="s">
        <v>651</v>
      </c>
      <c r="K5272" s="15" t="n">
        <v>1995</v>
      </c>
      <c r="L5272" s="16" t="str">
        <f aca="false">VLOOKUP(F5272,'[1]Goa Member''s Details Revised'!$C$2:$AO$7385,9,0)</f>
        <v>Never</v>
      </c>
      <c r="M5272" s="15" t="s">
        <v>14297</v>
      </c>
      <c r="N5272" s="17" t="n">
        <f aca="false">VLOOKUP(F5272,'[1]Goa Member''s Details Revised'!$C$2:$AO$7385,5,0)</f>
        <v>45000</v>
      </c>
      <c r="O5272" s="17" t="n">
        <f aca="false">VLOOKUP(F5272,'[1]Goa Member''s Details Revised'!$C$2:$AO$7385,5,0)</f>
        <v>45000</v>
      </c>
      <c r="P5272" s="17" t="n">
        <f aca="false">VLOOKUP(F5272,'[1]Goa Member''s Details Revised'!$C$2:$AO$7385,6,0)</f>
        <v>45000</v>
      </c>
      <c r="Q5272" s="17" t="str">
        <f aca="false">VLOOKUP(F5272,'[1]Goa Member''s Details Revised'!$C$2:$AO$7385,8,0)</f>
        <v>I.R.M</v>
      </c>
      <c r="R5272" s="17" t="n">
        <f aca="false">+O5272-P5272</f>
        <v>0</v>
      </c>
      <c r="S5272" s="15" t="e">
        <f aca="false">+#REF!-K5272</f>
        <v>#REF!</v>
      </c>
      <c r="T5272" s="17" t="n">
        <f aca="false">IF(Q5272="regular",((P5272-(P5272/99)*S5272)),(P5272-(P5272*20%)))</f>
        <v>36000</v>
      </c>
      <c r="U5272" s="17" t="e">
        <f aca="false">((P5272-(P5272/99)*S5272))</f>
        <v>#REF!</v>
      </c>
      <c r="V5272" s="17" t="n">
        <f aca="false">IF(Q5272="regular",0,(P5272-(O5272*20%)))</f>
        <v>36000</v>
      </c>
      <c r="W5272" s="17"/>
      <c r="X5272" s="15"/>
      <c r="Y5272" s="18" t="str">
        <f aca="false">VLOOKUP(F5272,'[1]Goa Member''s Details Revised'!$C$2:$AO$7385,12,0)</f>
        <v>we send last reminder in 2012.then we did not receive any reply.</v>
      </c>
    </row>
    <row r="5273" customFormat="false" ht="30" hidden="false" customHeight="false" outlineLevel="0" collapsed="false">
      <c r="B5273" s="14" t="n">
        <v>5272</v>
      </c>
      <c r="C5273" s="15"/>
      <c r="D5273" s="15" t="s">
        <v>14298</v>
      </c>
      <c r="E5273" s="15" t="s">
        <v>25</v>
      </c>
      <c r="F5273" s="15" t="n">
        <v>1001554</v>
      </c>
      <c r="G5273" s="15"/>
      <c r="H5273" s="16" t="str">
        <f aca="false">VLOOKUP(F5273,'[1]Goa Member''s Details Revised'!$C$2:$AO$7385,2,0)</f>
        <v>LNC/BEACHES</v>
      </c>
      <c r="I5273" s="15" t="n">
        <v>15</v>
      </c>
      <c r="J5273" s="15" t="s">
        <v>1102</v>
      </c>
      <c r="K5273" s="15" t="n">
        <v>1995</v>
      </c>
      <c r="L5273" s="16" t="str">
        <f aca="false">VLOOKUP(F5273,'[1]Goa Member''s Details Revised'!$C$2:$AO$7385,9,0)</f>
        <v>Never</v>
      </c>
      <c r="M5273" s="15" t="s">
        <v>14299</v>
      </c>
      <c r="N5273" s="17" t="n">
        <f aca="false">VLOOKUP(F5273,'[1]Goa Member''s Details Revised'!$C$2:$AO$7385,5,0)</f>
        <v>45000</v>
      </c>
      <c r="O5273" s="17" t="n">
        <f aca="false">VLOOKUP(F5273,'[1]Goa Member''s Details Revised'!$C$2:$AO$7385,5,0)</f>
        <v>45000</v>
      </c>
      <c r="P5273" s="17" t="n">
        <f aca="false">VLOOKUP(F5273,'[1]Goa Member''s Details Revised'!$C$2:$AO$7385,6,0)</f>
        <v>45000</v>
      </c>
      <c r="Q5273" s="17" t="str">
        <f aca="false">VLOOKUP(F5273,'[1]Goa Member''s Details Revised'!$C$2:$AO$7385,8,0)</f>
        <v>I.R.M</v>
      </c>
      <c r="R5273" s="17" t="n">
        <f aca="false">+O5273-P5273</f>
        <v>0</v>
      </c>
      <c r="S5273" s="15" t="e">
        <f aca="false">+#REF!-K5273</f>
        <v>#REF!</v>
      </c>
      <c r="T5273" s="17" t="n">
        <f aca="false">IF(Q5273="regular",((P5273-(P5273/99)*S5273)),(P5273-(P5273*20%)))</f>
        <v>36000</v>
      </c>
      <c r="U5273" s="17" t="e">
        <f aca="false">((P5273-(P5273/99)*S5273))</f>
        <v>#REF!</v>
      </c>
      <c r="V5273" s="17" t="n">
        <f aca="false">IF(Q5273="regular",0,(P5273-(O5273*20%)))</f>
        <v>36000</v>
      </c>
      <c r="W5273" s="17"/>
      <c r="X5273" s="15"/>
      <c r="Y5273" s="18" t="str">
        <f aca="false">VLOOKUP(F5273,'[1]Goa Member''s Details Revised'!$C$2:$AO$7385,12,0)</f>
        <v>we send last reminder in 2012.then we did not receive any reply.</v>
      </c>
    </row>
    <row r="5274" customFormat="false" ht="45" hidden="false" customHeight="false" outlineLevel="0" collapsed="false">
      <c r="B5274" s="14" t="n">
        <v>5273</v>
      </c>
      <c r="C5274" s="15"/>
      <c r="D5274" s="15" t="s">
        <v>14300</v>
      </c>
      <c r="E5274" s="15" t="s">
        <v>25</v>
      </c>
      <c r="F5274" s="15" t="n">
        <v>1001558</v>
      </c>
      <c r="G5274" s="15"/>
      <c r="H5274" s="16" t="str">
        <f aca="false">VLOOKUP(F5274,'[1]Goa Member''s Details Revised'!$C$2:$AO$7385,2,0)</f>
        <v>LNC/BEACHES</v>
      </c>
      <c r="I5274" s="15" t="n">
        <v>23</v>
      </c>
      <c r="J5274" s="15" t="s">
        <v>1102</v>
      </c>
      <c r="K5274" s="15" t="n">
        <v>1995</v>
      </c>
      <c r="L5274" s="16" t="str">
        <f aca="false">VLOOKUP(F5274,'[1]Goa Member''s Details Revised'!$C$2:$AO$7385,9,0)</f>
        <v>Never</v>
      </c>
      <c r="M5274" s="15" t="s">
        <v>14301</v>
      </c>
      <c r="N5274" s="17" t="n">
        <f aca="false">VLOOKUP(F5274,'[1]Goa Member''s Details Revised'!$C$2:$AO$7385,5,0)</f>
        <v>45000</v>
      </c>
      <c r="O5274" s="17" t="n">
        <f aca="false">VLOOKUP(F5274,'[1]Goa Member''s Details Revised'!$C$2:$AO$7385,5,0)</f>
        <v>45000</v>
      </c>
      <c r="P5274" s="17" t="n">
        <f aca="false">VLOOKUP(F5274,'[1]Goa Member''s Details Revised'!$C$2:$AO$7385,6,0)</f>
        <v>74000</v>
      </c>
      <c r="Q5274" s="17" t="str">
        <f aca="false">VLOOKUP(F5274,'[1]Goa Member''s Details Revised'!$C$2:$AO$7385,8,0)</f>
        <v>I.R.M</v>
      </c>
      <c r="R5274" s="17" t="n">
        <f aca="false">+O5274-P5274</f>
        <v>-29000</v>
      </c>
      <c r="S5274" s="15" t="e">
        <f aca="false">+#REF!-K5274</f>
        <v>#REF!</v>
      </c>
      <c r="T5274" s="17" t="n">
        <f aca="false">IF(Q5274="regular",((P5274-(P5274/99)*S5274)),(P5274-(P5274*20%)))</f>
        <v>59200</v>
      </c>
      <c r="U5274" s="17" t="e">
        <f aca="false">((P5274-(P5274/99)*S5274))</f>
        <v>#REF!</v>
      </c>
      <c r="V5274" s="17" t="n">
        <f aca="false">IF(Q5274="regular",0,(P5274-(O5274*20%)))</f>
        <v>65000</v>
      </c>
      <c r="W5274" s="17"/>
      <c r="X5274" s="15"/>
      <c r="Y5274" s="18" t="str">
        <f aca="false">VLOOKUP(F5274,'[1]Goa Member''s Details Revised'!$C$2:$AO$7385,12,0)</f>
        <v>Letter Not Sent, Last Communication Till 1999, Total 2 Membership Of DRI:- 01001558 (Goa) and 01001559,Which Has Been Cancel</v>
      </c>
    </row>
    <row r="5275" customFormat="false" ht="30" hidden="false" customHeight="false" outlineLevel="0" collapsed="false">
      <c r="B5275" s="14" t="n">
        <v>5274</v>
      </c>
      <c r="C5275" s="15"/>
      <c r="D5275" s="15" t="s">
        <v>14302</v>
      </c>
      <c r="E5275" s="15" t="s">
        <v>25</v>
      </c>
      <c r="F5275" s="15" t="n">
        <v>1001563</v>
      </c>
      <c r="G5275" s="15"/>
      <c r="H5275" s="16" t="str">
        <f aca="false">VLOOKUP(F5275,'[1]Goa Member''s Details Revised'!$C$2:$AO$7385,2,0)</f>
        <v>LNC/BEACHES</v>
      </c>
      <c r="I5275" s="15" t="n">
        <v>27</v>
      </c>
      <c r="J5275" s="15" t="s">
        <v>1102</v>
      </c>
      <c r="K5275" s="15" t="n">
        <v>1995</v>
      </c>
      <c r="L5275" s="16" t="str">
        <f aca="false">VLOOKUP(F5275,'[1]Goa Member''s Details Revised'!$C$2:$AO$7385,9,0)</f>
        <v>Never</v>
      </c>
      <c r="M5275" s="15" t="s">
        <v>14303</v>
      </c>
      <c r="N5275" s="17" t="n">
        <f aca="false">VLOOKUP(F5275,'[1]Goa Member''s Details Revised'!$C$2:$AO$7385,5,0)</f>
        <v>45000</v>
      </c>
      <c r="O5275" s="17" t="n">
        <f aca="false">VLOOKUP(F5275,'[1]Goa Member''s Details Revised'!$C$2:$AO$7385,5,0)</f>
        <v>45000</v>
      </c>
      <c r="P5275" s="17" t="n">
        <f aca="false">VLOOKUP(F5275,'[1]Goa Member''s Details Revised'!$C$2:$AO$7385,6,0)</f>
        <v>45000</v>
      </c>
      <c r="Q5275" s="17" t="str">
        <f aca="false">VLOOKUP(F5275,'[1]Goa Member''s Details Revised'!$C$2:$AO$7385,8,0)</f>
        <v>I.R.M</v>
      </c>
      <c r="R5275" s="17" t="n">
        <f aca="false">+O5275-P5275</f>
        <v>0</v>
      </c>
      <c r="S5275" s="15" t="e">
        <f aca="false">+#REF!-K5275</f>
        <v>#REF!</v>
      </c>
      <c r="T5275" s="17" t="n">
        <f aca="false">IF(Q5275="regular",((P5275-(P5275/99)*S5275)),(P5275-(P5275*20%)))</f>
        <v>36000</v>
      </c>
      <c r="U5275" s="17" t="e">
        <f aca="false">((P5275-(P5275/99)*S5275))</f>
        <v>#REF!</v>
      </c>
      <c r="V5275" s="17" t="n">
        <f aca="false">IF(Q5275="regular",0,(P5275-(O5275*20%)))</f>
        <v>36000</v>
      </c>
      <c r="W5275" s="17"/>
      <c r="X5275" s="15"/>
      <c r="Y5275" s="18" t="str">
        <f aca="false">VLOOKUP(F5275,'[1]Goa Member''s Details Revised'!$C$2:$AO$7385,12,0)</f>
        <v>we send last reminder in 2012.then we did not receive any reply.</v>
      </c>
    </row>
    <row r="5276" customFormat="false" ht="30" hidden="false" customHeight="false" outlineLevel="0" collapsed="false">
      <c r="B5276" s="14" t="n">
        <v>5275</v>
      </c>
      <c r="C5276" s="15"/>
      <c r="D5276" s="15" t="s">
        <v>14304</v>
      </c>
      <c r="E5276" s="15" t="s">
        <v>25</v>
      </c>
      <c r="F5276" s="15" t="n">
        <v>1001617</v>
      </c>
      <c r="G5276" s="15"/>
      <c r="H5276" s="16" t="str">
        <f aca="false">VLOOKUP(F5276,'[1]Goa Member''s Details Revised'!$C$2:$AO$7385,2,0)</f>
        <v>L.N.C /Beaches</v>
      </c>
      <c r="I5276" s="15" t="n">
        <v>29</v>
      </c>
      <c r="J5276" s="15" t="s">
        <v>1102</v>
      </c>
      <c r="K5276" s="15" t="n">
        <v>1995</v>
      </c>
      <c r="L5276" s="16" t="str">
        <f aca="false">VLOOKUP(F5276,'[1]Goa Member''s Details Revised'!$C$2:$AO$7385,9,0)</f>
        <v>Never</v>
      </c>
      <c r="M5276" s="15" t="s">
        <v>14305</v>
      </c>
      <c r="N5276" s="17" t="n">
        <f aca="false">VLOOKUP(F5276,'[1]Goa Member''s Details Revised'!$C$2:$AO$7385,5,0)</f>
        <v>28000</v>
      </c>
      <c r="O5276" s="17" t="n">
        <f aca="false">VLOOKUP(F5276,'[1]Goa Member''s Details Revised'!$C$2:$AO$7385,5,0)</f>
        <v>28000</v>
      </c>
      <c r="P5276" s="17" t="n">
        <f aca="false">VLOOKUP(F5276,'[1]Goa Member''s Details Revised'!$C$2:$AO$7385,6,0)</f>
        <v>28000</v>
      </c>
      <c r="Q5276" s="17" t="str">
        <f aca="false">VLOOKUP(F5276,'[1]Goa Member''s Details Revised'!$C$2:$AO$7385,8,0)</f>
        <v>I.R.M</v>
      </c>
      <c r="R5276" s="17" t="n">
        <f aca="false">+O5276-P5276</f>
        <v>0</v>
      </c>
      <c r="S5276" s="15" t="e">
        <f aca="false">+#REF!-K5276</f>
        <v>#REF!</v>
      </c>
      <c r="T5276" s="17" t="n">
        <f aca="false">IF(Q5276="regular",((P5276-(P5276/99)*S5276)),(P5276-(P5276*20%)))</f>
        <v>22400</v>
      </c>
      <c r="U5276" s="17" t="e">
        <f aca="false">((P5276-(P5276/99)*S5276))</f>
        <v>#REF!</v>
      </c>
      <c r="V5276" s="17" t="n">
        <f aca="false">IF(Q5276="regular",0,(P5276-(O5276*20%)))</f>
        <v>22400</v>
      </c>
      <c r="W5276" s="17"/>
      <c r="X5276" s="15"/>
      <c r="Y5276" s="18" t="str">
        <f aca="false">VLOOKUP(F5276,'[1]Goa Member''s Details Revised'!$C$2:$AO$7385,12,0)</f>
        <v>we send last reminder in 2012.then we did not receive any reply.</v>
      </c>
    </row>
    <row r="5277" customFormat="false" ht="30" hidden="false" customHeight="false" outlineLevel="0" collapsed="false">
      <c r="B5277" s="14" t="n">
        <v>5276</v>
      </c>
      <c r="C5277" s="15"/>
      <c r="D5277" s="15" t="s">
        <v>14306</v>
      </c>
      <c r="E5277" s="15" t="s">
        <v>25</v>
      </c>
      <c r="F5277" s="15" t="n">
        <v>1001646</v>
      </c>
      <c r="G5277" s="15"/>
      <c r="H5277" s="16" t="str">
        <f aca="false">VLOOKUP(F5277,'[1]Goa Member''s Details Revised'!$C$2:$AO$7385,2,0)</f>
        <v>L.N.C /Beaches</v>
      </c>
      <c r="I5277" s="15" t="n">
        <v>15</v>
      </c>
      <c r="J5277" s="15" t="s">
        <v>1102</v>
      </c>
      <c r="K5277" s="15" t="n">
        <v>1995</v>
      </c>
      <c r="L5277" s="16" t="str">
        <f aca="false">VLOOKUP(F5277,'[1]Goa Member''s Details Revised'!$C$2:$AO$7385,9,0)</f>
        <v>Never</v>
      </c>
      <c r="M5277" s="15" t="s">
        <v>14307</v>
      </c>
      <c r="N5277" s="17" t="n">
        <f aca="false">VLOOKUP(F5277,'[1]Goa Member''s Details Revised'!$C$2:$AO$7385,5,0)</f>
        <v>45000</v>
      </c>
      <c r="O5277" s="17" t="n">
        <f aca="false">VLOOKUP(F5277,'[1]Goa Member''s Details Revised'!$C$2:$AO$7385,5,0)</f>
        <v>45000</v>
      </c>
      <c r="P5277" s="17" t="n">
        <f aca="false">VLOOKUP(F5277,'[1]Goa Member''s Details Revised'!$C$2:$AO$7385,6,0)</f>
        <v>45000</v>
      </c>
      <c r="Q5277" s="17" t="str">
        <f aca="false">VLOOKUP(F5277,'[1]Goa Member''s Details Revised'!$C$2:$AO$7385,8,0)</f>
        <v>I.R.M</v>
      </c>
      <c r="R5277" s="17" t="n">
        <f aca="false">+O5277-P5277</f>
        <v>0</v>
      </c>
      <c r="S5277" s="15" t="e">
        <f aca="false">+#REF!-K5277</f>
        <v>#REF!</v>
      </c>
      <c r="T5277" s="17" t="n">
        <f aca="false">IF(Q5277="regular",((P5277-(P5277/99)*S5277)),(P5277-(P5277*20%)))</f>
        <v>36000</v>
      </c>
      <c r="U5277" s="17" t="e">
        <f aca="false">((P5277-(P5277/99)*S5277))</f>
        <v>#REF!</v>
      </c>
      <c r="V5277" s="17" t="n">
        <f aca="false">IF(Q5277="regular",0,(P5277-(O5277*20%)))</f>
        <v>36000</v>
      </c>
      <c r="W5277" s="17"/>
      <c r="X5277" s="15"/>
      <c r="Y5277" s="18" t="str">
        <f aca="false">VLOOKUP(F5277,'[1]Goa Member''s Details Revised'!$C$2:$AO$7385,12,0)</f>
        <v>we send last reminder in 2012.then we did not receive any reply.</v>
      </c>
    </row>
    <row r="5278" customFormat="false" ht="30" hidden="false" customHeight="false" outlineLevel="0" collapsed="false">
      <c r="B5278" s="14" t="n">
        <v>5277</v>
      </c>
      <c r="C5278" s="15"/>
      <c r="D5278" s="15" t="s">
        <v>14308</v>
      </c>
      <c r="E5278" s="15" t="s">
        <v>25</v>
      </c>
      <c r="F5278" s="15" t="n">
        <v>1001687</v>
      </c>
      <c r="G5278" s="15"/>
      <c r="H5278" s="16" t="str">
        <f aca="false">VLOOKUP(F5278,'[1]Goa Member''s Details Revised'!$C$2:$AO$7385,2,0)</f>
        <v>L.N.C /Beaches</v>
      </c>
      <c r="I5278" s="15" t="n">
        <v>21</v>
      </c>
      <c r="J5278" s="15" t="s">
        <v>815</v>
      </c>
      <c r="K5278" s="15" t="n">
        <v>1995</v>
      </c>
      <c r="L5278" s="16" t="str">
        <f aca="false">VLOOKUP(F5278,'[1]Goa Member''s Details Revised'!$C$2:$AO$7385,9,0)</f>
        <v>Never</v>
      </c>
      <c r="M5278" s="15" t="s">
        <v>7224</v>
      </c>
      <c r="N5278" s="17" t="n">
        <f aca="false">VLOOKUP(F5278,'[1]Goa Member''s Details Revised'!$C$2:$AO$7385,5,0)</f>
        <v>42750</v>
      </c>
      <c r="O5278" s="17" t="n">
        <f aca="false">VLOOKUP(F5278,'[1]Goa Member''s Details Revised'!$C$2:$AO$7385,5,0)</f>
        <v>42750</v>
      </c>
      <c r="P5278" s="17" t="n">
        <f aca="false">VLOOKUP(F5278,'[1]Goa Member''s Details Revised'!$C$2:$AO$7385,6,0)</f>
        <v>42750</v>
      </c>
      <c r="Q5278" s="17" t="str">
        <f aca="false">VLOOKUP(F5278,'[1]Goa Member''s Details Revised'!$C$2:$AO$7385,8,0)</f>
        <v>I.R.M</v>
      </c>
      <c r="R5278" s="17" t="n">
        <f aca="false">+O5278-P5278</f>
        <v>0</v>
      </c>
      <c r="S5278" s="15" t="e">
        <f aca="false">+#REF!-K5278</f>
        <v>#REF!</v>
      </c>
      <c r="T5278" s="17" t="n">
        <f aca="false">IF(Q5278="regular",((P5278-(P5278/99)*S5278)),(P5278-(P5278*20%)))</f>
        <v>34200</v>
      </c>
      <c r="U5278" s="17" t="e">
        <f aca="false">((P5278-(P5278/99)*S5278))</f>
        <v>#REF!</v>
      </c>
      <c r="V5278" s="17" t="n">
        <f aca="false">IF(Q5278="regular",0,(P5278-(O5278*20%)))</f>
        <v>34200</v>
      </c>
      <c r="W5278" s="17"/>
      <c r="X5278" s="15"/>
      <c r="Y5278" s="18" t="str">
        <f aca="false">VLOOKUP(F5278,'[1]Goa Member''s Details Revised'!$C$2:$AO$7385,12,0)</f>
        <v>we send last reminder in 2012.then we did not receive any reply.</v>
      </c>
    </row>
    <row r="5279" customFormat="false" ht="15" hidden="false" customHeight="false" outlineLevel="0" collapsed="false">
      <c r="B5279" s="14" t="n">
        <v>5278</v>
      </c>
      <c r="C5279" s="15"/>
      <c r="D5279" s="15" t="s">
        <v>14309</v>
      </c>
      <c r="E5279" s="15" t="s">
        <v>25</v>
      </c>
      <c r="F5279" s="15" t="n">
        <v>1001718</v>
      </c>
      <c r="G5279" s="15"/>
      <c r="H5279" s="16" t="str">
        <f aca="false">VLOOKUP(F5279,'[1]Goa Member''s Details Revised'!$C$2:$AO$7385,2,0)</f>
        <v>L.N.C /Beaches</v>
      </c>
      <c r="I5279" s="15" t="n">
        <v>9</v>
      </c>
      <c r="J5279" s="15" t="s">
        <v>815</v>
      </c>
      <c r="K5279" s="15" t="n">
        <v>1995</v>
      </c>
      <c r="L5279" s="16" t="str">
        <f aca="false">VLOOKUP(F5279,'[1]Goa Member''s Details Revised'!$C$2:$AO$7385,9,0)</f>
        <v>Never</v>
      </c>
      <c r="M5279" s="15" t="s">
        <v>14310</v>
      </c>
      <c r="N5279" s="17" t="n">
        <f aca="false">VLOOKUP(F5279,'[1]Goa Member''s Details Revised'!$C$2:$AO$7385,5,0)</f>
        <v>28000</v>
      </c>
      <c r="O5279" s="17" t="n">
        <f aca="false">VLOOKUP(F5279,'[1]Goa Member''s Details Revised'!$C$2:$AO$7385,5,0)</f>
        <v>28000</v>
      </c>
      <c r="P5279" s="17" t="n">
        <f aca="false">VLOOKUP(F5279,'[1]Goa Member''s Details Revised'!$C$2:$AO$7385,6,0)</f>
        <v>28000</v>
      </c>
      <c r="Q5279" s="17" t="str">
        <f aca="false">VLOOKUP(F5279,'[1]Goa Member''s Details Revised'!$C$2:$AO$7385,8,0)</f>
        <v>I.R.M</v>
      </c>
      <c r="R5279" s="17" t="n">
        <f aca="false">+O5279-P5279</f>
        <v>0</v>
      </c>
      <c r="S5279" s="15" t="e">
        <f aca="false">+#REF!-K5279</f>
        <v>#REF!</v>
      </c>
      <c r="T5279" s="17" t="n">
        <f aca="false">IF(Q5279="regular",((P5279-(P5279/99)*S5279)),(P5279-(P5279*20%)))</f>
        <v>22400</v>
      </c>
      <c r="U5279" s="17" t="e">
        <f aca="false">((P5279-(P5279/99)*S5279))</f>
        <v>#REF!</v>
      </c>
      <c r="V5279" s="17" t="n">
        <f aca="false">IF(Q5279="regular",0,(P5279-(O5279*20%)))</f>
        <v>22400</v>
      </c>
      <c r="W5279" s="17"/>
      <c r="X5279" s="15"/>
      <c r="Y5279" s="18" t="str">
        <f aca="false">VLOOKUP(F5279,'[1]Goa Member''s Details Revised'!$C$2:$AO$7385,12,0)</f>
        <v>last communication 98</v>
      </c>
    </row>
    <row r="5280" customFormat="false" ht="30" hidden="false" customHeight="false" outlineLevel="0" collapsed="false">
      <c r="B5280" s="14" t="n">
        <v>5279</v>
      </c>
      <c r="C5280" s="15"/>
      <c r="D5280" s="15" t="s">
        <v>14311</v>
      </c>
      <c r="E5280" s="15" t="s">
        <v>25</v>
      </c>
      <c r="F5280" s="15" t="n">
        <v>1001723</v>
      </c>
      <c r="G5280" s="15"/>
      <c r="H5280" s="16" t="str">
        <f aca="false">VLOOKUP(F5280,'[1]Goa Member''s Details Revised'!$C$2:$AO$7385,2,0)</f>
        <v>L.N.C /Beaches</v>
      </c>
      <c r="I5280" s="15" t="n">
        <v>18</v>
      </c>
      <c r="J5280" s="15" t="s">
        <v>815</v>
      </c>
      <c r="K5280" s="15" t="n">
        <v>1995</v>
      </c>
      <c r="L5280" s="16" t="n">
        <f aca="false">VLOOKUP(F5280,'[1]Goa Member''s Details Revised'!$C$2:$AO$7385,9,0)</f>
        <v>2010</v>
      </c>
      <c r="M5280" s="15" t="s">
        <v>14312</v>
      </c>
      <c r="N5280" s="17" t="n">
        <f aca="false">VLOOKUP(F5280,'[1]Goa Member''s Details Revised'!$C$2:$AO$7385,5,0)</f>
        <v>95000</v>
      </c>
      <c r="O5280" s="17" t="n">
        <f aca="false">VLOOKUP(F5280,'[1]Goa Member''s Details Revised'!$C$2:$AO$7385,5,0)</f>
        <v>95000</v>
      </c>
      <c r="P5280" s="17" t="n">
        <f aca="false">VLOOKUP(F5280,'[1]Goa Member''s Details Revised'!$C$2:$AO$7385,6,0)</f>
        <v>95000</v>
      </c>
      <c r="Q5280" s="17" t="str">
        <f aca="false">VLOOKUP(F5280,'[1]Goa Member''s Details Revised'!$C$2:$AO$7385,8,0)</f>
        <v>R.M</v>
      </c>
      <c r="R5280" s="17" t="n">
        <f aca="false">+O5280-P5280</f>
        <v>0</v>
      </c>
      <c r="S5280" s="15" t="e">
        <f aca="false">+#REF!-K5280</f>
        <v>#REF!</v>
      </c>
      <c r="T5280" s="17" t="n">
        <f aca="false">IF(Q5280="regular",((P5280-(P5280/99)*S5280)),(P5280-(P5280*20%)))</f>
        <v>76000</v>
      </c>
      <c r="U5280" s="17" t="e">
        <f aca="false">((P5280-(P5280/99)*S5280))</f>
        <v>#REF!</v>
      </c>
      <c r="V5280" s="17" t="n">
        <f aca="false">IF(Q5280="regular",0,(P5280-(O5280*20%)))</f>
        <v>76000</v>
      </c>
      <c r="W5280" s="17"/>
      <c r="X5280" s="15"/>
      <c r="Y5280" s="18" t="str">
        <f aca="false">VLOOKUP(F5280,'[1]Goa Member''s Details Revised'!$C$2:$AO$7385,12,0)</f>
        <v>not send any reminder so , last communication 10
membership transferred from Munnar to Goa in 96</v>
      </c>
    </row>
    <row r="5281" customFormat="false" ht="30" hidden="false" customHeight="false" outlineLevel="0" collapsed="false">
      <c r="B5281" s="14" t="n">
        <v>5280</v>
      </c>
      <c r="C5281" s="15"/>
      <c r="D5281" s="15" t="s">
        <v>14313</v>
      </c>
      <c r="E5281" s="15" t="s">
        <v>25</v>
      </c>
      <c r="F5281" s="15" t="n">
        <v>1001759</v>
      </c>
      <c r="G5281" s="15"/>
      <c r="H5281" s="16" t="str">
        <f aca="false">VLOOKUP(F5281,'[1]Goa Member''s Details Revised'!$C$2:$AO$7385,2,0)</f>
        <v>L.N.C /Beaches</v>
      </c>
      <c r="I5281" s="15" t="n">
        <v>31</v>
      </c>
      <c r="J5281" s="15" t="s">
        <v>815</v>
      </c>
      <c r="K5281" s="15" t="n">
        <v>1995</v>
      </c>
      <c r="L5281" s="16" t="str">
        <f aca="false">VLOOKUP(F5281,'[1]Goa Member''s Details Revised'!$C$2:$AO$7385,9,0)</f>
        <v>Never</v>
      </c>
      <c r="M5281" s="15" t="s">
        <v>14314</v>
      </c>
      <c r="N5281" s="17" t="n">
        <f aca="false">VLOOKUP(F5281,'[1]Goa Member''s Details Revised'!$C$2:$AO$7385,5,0)</f>
        <v>45000</v>
      </c>
      <c r="O5281" s="17" t="n">
        <f aca="false">VLOOKUP(F5281,'[1]Goa Member''s Details Revised'!$C$2:$AO$7385,5,0)</f>
        <v>45000</v>
      </c>
      <c r="P5281" s="17" t="n">
        <f aca="false">VLOOKUP(F5281,'[1]Goa Member''s Details Revised'!$C$2:$AO$7385,6,0)</f>
        <v>45000</v>
      </c>
      <c r="Q5281" s="17" t="str">
        <f aca="false">VLOOKUP(F5281,'[1]Goa Member''s Details Revised'!$C$2:$AO$7385,8,0)</f>
        <v>I.R.M</v>
      </c>
      <c r="R5281" s="17" t="n">
        <f aca="false">+O5281-P5281</f>
        <v>0</v>
      </c>
      <c r="S5281" s="15" t="e">
        <f aca="false">+#REF!-K5281</f>
        <v>#REF!</v>
      </c>
      <c r="T5281" s="17" t="n">
        <f aca="false">IF(Q5281="regular",((P5281-(P5281/99)*S5281)),(P5281-(P5281*20%)))</f>
        <v>36000</v>
      </c>
      <c r="U5281" s="17" t="e">
        <f aca="false">((P5281-(P5281/99)*S5281))</f>
        <v>#REF!</v>
      </c>
      <c r="V5281" s="17" t="n">
        <f aca="false">IF(Q5281="regular",0,(P5281-(O5281*20%)))</f>
        <v>36000</v>
      </c>
      <c r="W5281" s="17"/>
      <c r="X5281" s="15"/>
      <c r="Y5281" s="18" t="str">
        <f aca="false">VLOOKUP(F5281,'[1]Goa Member''s Details Revised'!$C$2:$AO$7385,12,0)</f>
        <v>we send last reminder in 2012.then we did not receive any reply.</v>
      </c>
    </row>
    <row r="5282" customFormat="false" ht="15" hidden="false" customHeight="false" outlineLevel="0" collapsed="false">
      <c r="B5282" s="14" t="n">
        <v>5281</v>
      </c>
      <c r="C5282" s="15"/>
      <c r="D5282" s="15" t="s">
        <v>14315</v>
      </c>
      <c r="E5282" s="15" t="s">
        <v>25</v>
      </c>
      <c r="F5282" s="15" t="n">
        <v>1001772</v>
      </c>
      <c r="G5282" s="15"/>
      <c r="H5282" s="16" t="str">
        <f aca="false">VLOOKUP(F5282,'[1]Goa Member''s Details Revised'!$C$2:$AO$7385,2,0)</f>
        <v>L.N.C /Beaches</v>
      </c>
      <c r="I5282" s="15" t="n">
        <v>12</v>
      </c>
      <c r="J5282" s="15" t="s">
        <v>815</v>
      </c>
      <c r="K5282" s="15" t="n">
        <v>1995</v>
      </c>
      <c r="L5282" s="16" t="str">
        <f aca="false">VLOOKUP(F5282,'[1]Goa Member''s Details Revised'!$C$2:$AO$7385,9,0)</f>
        <v>Never</v>
      </c>
      <c r="M5282" s="15" t="s">
        <v>14316</v>
      </c>
      <c r="N5282" s="17" t="n">
        <f aca="false">VLOOKUP(F5282,'[1]Goa Member''s Details Revised'!$C$2:$AO$7385,5,0)</f>
        <v>35000</v>
      </c>
      <c r="O5282" s="17" t="n">
        <f aca="false">VLOOKUP(F5282,'[1]Goa Member''s Details Revised'!$C$2:$AO$7385,5,0)</f>
        <v>35000</v>
      </c>
      <c r="P5282" s="17" t="n">
        <f aca="false">VLOOKUP(F5282,'[1]Goa Member''s Details Revised'!$C$2:$AO$7385,6,0)</f>
        <v>35000</v>
      </c>
      <c r="Q5282" s="17" t="str">
        <f aca="false">VLOOKUP(F5282,'[1]Goa Member''s Details Revised'!$C$2:$AO$7385,8,0)</f>
        <v>I.R.M</v>
      </c>
      <c r="R5282" s="17" t="n">
        <f aca="false">+O5282-P5282</f>
        <v>0</v>
      </c>
      <c r="S5282" s="15" t="e">
        <f aca="false">+#REF!-K5282</f>
        <v>#REF!</v>
      </c>
      <c r="T5282" s="17" t="n">
        <f aca="false">IF(Q5282="regular",((P5282-(P5282/99)*S5282)),(P5282-(P5282*20%)))</f>
        <v>28000</v>
      </c>
      <c r="U5282" s="17" t="e">
        <f aca="false">((P5282-(P5282/99)*S5282))</f>
        <v>#REF!</v>
      </c>
      <c r="V5282" s="17" t="n">
        <f aca="false">IF(Q5282="regular",0,(P5282-(O5282*20%)))</f>
        <v>28000</v>
      </c>
      <c r="W5282" s="17"/>
      <c r="X5282" s="15"/>
      <c r="Y5282" s="18" t="str">
        <f aca="false">VLOOKUP(F5282,'[1]Goa Member''s Details Revised'!$C$2:$AO$7385,12,0)</f>
        <v>last communication 00</v>
      </c>
    </row>
    <row r="5283" customFormat="false" ht="30" hidden="false" customHeight="false" outlineLevel="0" collapsed="false">
      <c r="B5283" s="14" t="n">
        <v>5282</v>
      </c>
      <c r="C5283" s="15"/>
      <c r="D5283" s="15" t="s">
        <v>14317</v>
      </c>
      <c r="E5283" s="15" t="s">
        <v>25</v>
      </c>
      <c r="F5283" s="15" t="n">
        <v>1001778</v>
      </c>
      <c r="G5283" s="15"/>
      <c r="H5283" s="16" t="str">
        <f aca="false">VLOOKUP(F5283,'[1]Goa Member''s Details Revised'!$C$2:$AO$7385,2,0)</f>
        <v>L.N.C /Beaches</v>
      </c>
      <c r="I5283" s="15" t="n">
        <v>23</v>
      </c>
      <c r="J5283" s="15" t="s">
        <v>834</v>
      </c>
      <c r="K5283" s="15" t="n">
        <v>1995</v>
      </c>
      <c r="L5283" s="16" t="str">
        <f aca="false">VLOOKUP(F5283,'[1]Goa Member''s Details Revised'!$C$2:$AO$7385,9,0)</f>
        <v>Never</v>
      </c>
      <c r="M5283" s="15" t="s">
        <v>14318</v>
      </c>
      <c r="N5283" s="17" t="n">
        <f aca="false">VLOOKUP(F5283,'[1]Goa Member''s Details Revised'!$C$2:$AO$7385,5,0)</f>
        <v>42750</v>
      </c>
      <c r="O5283" s="17" t="n">
        <f aca="false">VLOOKUP(F5283,'[1]Goa Member''s Details Revised'!$C$2:$AO$7385,5,0)</f>
        <v>42750</v>
      </c>
      <c r="P5283" s="17" t="n">
        <f aca="false">VLOOKUP(F5283,'[1]Goa Member''s Details Revised'!$C$2:$AO$7385,6,0)</f>
        <v>42750</v>
      </c>
      <c r="Q5283" s="17" t="str">
        <f aca="false">VLOOKUP(F5283,'[1]Goa Member''s Details Revised'!$C$2:$AO$7385,8,0)</f>
        <v>I.R.M</v>
      </c>
      <c r="R5283" s="17" t="n">
        <f aca="false">+O5283-P5283</f>
        <v>0</v>
      </c>
      <c r="S5283" s="15" t="e">
        <f aca="false">+#REF!-K5283</f>
        <v>#REF!</v>
      </c>
      <c r="T5283" s="17" t="n">
        <f aca="false">IF(Q5283="regular",((P5283-(P5283/99)*S5283)),(P5283-(P5283*20%)))</f>
        <v>34200</v>
      </c>
      <c r="U5283" s="17" t="e">
        <f aca="false">((P5283-(P5283/99)*S5283))</f>
        <v>#REF!</v>
      </c>
      <c r="V5283" s="17" t="n">
        <f aca="false">IF(Q5283="regular",0,(P5283-(O5283*20%)))</f>
        <v>34200</v>
      </c>
      <c r="W5283" s="17"/>
      <c r="X5283" s="15"/>
      <c r="Y5283" s="18" t="str">
        <f aca="false">VLOOKUP(F5283,'[1]Goa Member''s Details Revised'!$C$2:$AO$7385,12,0)</f>
        <v>we send last reminder in 2012.then we did not receive any reply.</v>
      </c>
    </row>
    <row r="5284" customFormat="false" ht="30" hidden="false" customHeight="false" outlineLevel="0" collapsed="false">
      <c r="B5284" s="14" t="n">
        <v>5283</v>
      </c>
      <c r="C5284" s="15"/>
      <c r="D5284" s="15" t="s">
        <v>14319</v>
      </c>
      <c r="E5284" s="15" t="s">
        <v>25</v>
      </c>
      <c r="F5284" s="15" t="n">
        <v>1001814</v>
      </c>
      <c r="G5284" s="15"/>
      <c r="H5284" s="16" t="str">
        <f aca="false">VLOOKUP(F5284,'[1]Goa Member''s Details Revised'!$C$2:$AO$7385,2,0)</f>
        <v>L.N.C /Beaches</v>
      </c>
      <c r="I5284" s="15" t="n">
        <v>29</v>
      </c>
      <c r="J5284" s="15" t="s">
        <v>834</v>
      </c>
      <c r="K5284" s="15" t="n">
        <v>1995</v>
      </c>
      <c r="L5284" s="16" t="str">
        <f aca="false">VLOOKUP(F5284,'[1]Goa Member''s Details Revised'!$C$2:$AO$7385,9,0)</f>
        <v>Never</v>
      </c>
      <c r="M5284" s="15" t="s">
        <v>14320</v>
      </c>
      <c r="N5284" s="17" t="n">
        <f aca="false">VLOOKUP(F5284,'[1]Goa Member''s Details Revised'!$C$2:$AO$7385,5,0)</f>
        <v>35000</v>
      </c>
      <c r="O5284" s="17" t="n">
        <f aca="false">VLOOKUP(F5284,'[1]Goa Member''s Details Revised'!$C$2:$AO$7385,5,0)</f>
        <v>35000</v>
      </c>
      <c r="P5284" s="17" t="n">
        <f aca="false">VLOOKUP(F5284,'[1]Goa Member''s Details Revised'!$C$2:$AO$7385,6,0)</f>
        <v>35000</v>
      </c>
      <c r="Q5284" s="17" t="str">
        <f aca="false">VLOOKUP(F5284,'[1]Goa Member''s Details Revised'!$C$2:$AO$7385,8,0)</f>
        <v>I.R.M</v>
      </c>
      <c r="R5284" s="17" t="n">
        <f aca="false">+O5284-P5284</f>
        <v>0</v>
      </c>
      <c r="S5284" s="15" t="e">
        <f aca="false">+#REF!-K5284</f>
        <v>#REF!</v>
      </c>
      <c r="T5284" s="17" t="n">
        <f aca="false">IF(Q5284="regular",((P5284-(P5284/99)*S5284)),(P5284-(P5284*20%)))</f>
        <v>28000</v>
      </c>
      <c r="U5284" s="17" t="e">
        <f aca="false">((P5284-(P5284/99)*S5284))</f>
        <v>#REF!</v>
      </c>
      <c r="V5284" s="17" t="n">
        <f aca="false">IF(Q5284="regular",0,(P5284-(O5284*20%)))</f>
        <v>28000</v>
      </c>
      <c r="W5284" s="17"/>
      <c r="X5284" s="15"/>
      <c r="Y5284" s="18" t="str">
        <f aca="false">VLOOKUP(F5284,'[1]Goa Member''s Details Revised'!$C$2:$AO$7385,12,0)</f>
        <v>we send last reminder in 2012.then we did not receive any reply.</v>
      </c>
    </row>
    <row r="5285" customFormat="false" ht="30" hidden="false" customHeight="false" outlineLevel="0" collapsed="false">
      <c r="B5285" s="14" t="n">
        <v>5284</v>
      </c>
      <c r="C5285" s="15"/>
      <c r="D5285" s="15" t="s">
        <v>14321</v>
      </c>
      <c r="E5285" s="15" t="s">
        <v>25</v>
      </c>
      <c r="F5285" s="15" t="n">
        <v>1001815</v>
      </c>
      <c r="G5285" s="15"/>
      <c r="H5285" s="16" t="str">
        <f aca="false">VLOOKUP(F5285,'[1]Goa Member''s Details Revised'!$C$2:$AO$7385,2,0)</f>
        <v>L.N.C /Beaches</v>
      </c>
      <c r="I5285" s="15" t="n">
        <v>30</v>
      </c>
      <c r="J5285" s="15" t="s">
        <v>834</v>
      </c>
      <c r="K5285" s="15" t="n">
        <v>1995</v>
      </c>
      <c r="L5285" s="16" t="str">
        <f aca="false">VLOOKUP(F5285,'[1]Goa Member''s Details Revised'!$C$2:$AO$7385,9,0)</f>
        <v>Never</v>
      </c>
      <c r="M5285" s="15" t="s">
        <v>14322</v>
      </c>
      <c r="N5285" s="17" t="n">
        <f aca="false">VLOOKUP(F5285,'[1]Goa Member''s Details Revised'!$C$2:$AO$7385,5,0)</f>
        <v>62000</v>
      </c>
      <c r="O5285" s="17" t="n">
        <f aca="false">VLOOKUP(F5285,'[1]Goa Member''s Details Revised'!$C$2:$AO$7385,5,0)</f>
        <v>62000</v>
      </c>
      <c r="P5285" s="17" t="n">
        <f aca="false">VLOOKUP(F5285,'[1]Goa Member''s Details Revised'!$C$2:$AO$7385,6,0)</f>
        <v>62000</v>
      </c>
      <c r="Q5285" s="17" t="str">
        <f aca="false">VLOOKUP(F5285,'[1]Goa Member''s Details Revised'!$C$2:$AO$7385,8,0)</f>
        <v>I.R.M</v>
      </c>
      <c r="R5285" s="17" t="n">
        <f aca="false">+O5285-P5285</f>
        <v>0</v>
      </c>
      <c r="S5285" s="15" t="e">
        <f aca="false">+#REF!-K5285</f>
        <v>#REF!</v>
      </c>
      <c r="T5285" s="17" t="n">
        <f aca="false">IF(Q5285="regular",((P5285-(P5285/99)*S5285)),(P5285-(P5285*20%)))</f>
        <v>49600</v>
      </c>
      <c r="U5285" s="17" t="e">
        <f aca="false">((P5285-(P5285/99)*S5285))</f>
        <v>#REF!</v>
      </c>
      <c r="V5285" s="17" t="n">
        <f aca="false">IF(Q5285="regular",0,(P5285-(O5285*20%)))</f>
        <v>49600</v>
      </c>
      <c r="W5285" s="17"/>
      <c r="X5285" s="15"/>
      <c r="Y5285" s="18" t="str">
        <f aca="false">VLOOKUP(F5285,'[1]Goa Member''s Details Revised'!$C$2:$AO$7385,12,0)</f>
        <v>we send last reminder in 2012.then we did not receive any reply.</v>
      </c>
    </row>
    <row r="5286" customFormat="false" ht="30" hidden="false" customHeight="false" outlineLevel="0" collapsed="false">
      <c r="B5286" s="14" t="n">
        <v>5286</v>
      </c>
      <c r="C5286" s="15"/>
      <c r="D5286" s="15" t="s">
        <v>14323</v>
      </c>
      <c r="E5286" s="15" t="s">
        <v>25</v>
      </c>
      <c r="F5286" s="15" t="n">
        <v>2000001</v>
      </c>
      <c r="G5286" s="15"/>
      <c r="H5286" s="16" t="str">
        <f aca="false">VLOOKUP(F5286,'[1]Goa Member''s Details Revised'!$C$2:$AO$7385,2,0)</f>
        <v>L.N.C/GTC</v>
      </c>
      <c r="I5286" s="15" t="n">
        <v>12</v>
      </c>
      <c r="J5286" s="15" t="s">
        <v>255</v>
      </c>
      <c r="K5286" s="15" t="n">
        <v>1994</v>
      </c>
      <c r="L5286" s="16" t="str">
        <f aca="false">VLOOKUP(F5286,'[1]Goa Member''s Details Revised'!$C$2:$AO$7385,9,0)</f>
        <v>Never</v>
      </c>
      <c r="M5286" s="15" t="s">
        <v>14324</v>
      </c>
      <c r="N5286" s="17" t="n">
        <f aca="false">VLOOKUP(F5286,'[1]Goa Member''s Details Revised'!$C$2:$AO$7385,5,0)</f>
        <v>20900</v>
      </c>
      <c r="O5286" s="17" t="n">
        <f aca="false">VLOOKUP(F5286,'[1]Goa Member''s Details Revised'!$C$2:$AO$7385,5,0)</f>
        <v>20900</v>
      </c>
      <c r="P5286" s="17" t="n">
        <f aca="false">VLOOKUP(F5286,'[1]Goa Member''s Details Revised'!$C$2:$AO$7385,6,0)</f>
        <v>20900</v>
      </c>
      <c r="Q5286" s="17" t="str">
        <f aca="false">VLOOKUP(F5286,'[1]Goa Member''s Details Revised'!$C$2:$AO$7385,8,0)</f>
        <v>I.R.M</v>
      </c>
      <c r="R5286" s="17" t="n">
        <f aca="false">+O5286-P5286</f>
        <v>0</v>
      </c>
      <c r="S5286" s="15" t="e">
        <f aca="false">+#REF!-K5286</f>
        <v>#REF!</v>
      </c>
      <c r="T5286" s="17" t="n">
        <f aca="false">IF(Q5286="regular",((P5286-(P5286/99)*S5286)),(P5286-(P5286*20%)))</f>
        <v>16720</v>
      </c>
      <c r="U5286" s="17" t="e">
        <f aca="false">((P5286-(P5286/99)*S5286))</f>
        <v>#REF!</v>
      </c>
      <c r="V5286" s="17" t="n">
        <f aca="false">IF(Q5286="regular",0,(P5286-(O5286*20%)))</f>
        <v>16720</v>
      </c>
      <c r="W5286" s="17"/>
      <c r="X5286" s="15"/>
      <c r="Y5286" s="18" t="str">
        <f aca="false">VLOOKUP(F5286,'[1]Goa Member''s Details Revised'!$C$2:$AO$7385,12,0)</f>
        <v>we send last reminder in 2012.then we did not receive any reply.</v>
      </c>
    </row>
    <row r="5287" customFormat="false" ht="15" hidden="false" customHeight="false" outlineLevel="0" collapsed="false">
      <c r="B5287" s="14" t="n">
        <v>5287</v>
      </c>
      <c r="C5287" s="15"/>
      <c r="D5287" s="15" t="s">
        <v>14325</v>
      </c>
      <c r="E5287" s="15" t="s">
        <v>25</v>
      </c>
      <c r="F5287" s="15" t="n">
        <v>2000002</v>
      </c>
      <c r="G5287" s="15"/>
      <c r="H5287" s="16" t="str">
        <f aca="false">VLOOKUP(F5287,'[1]Goa Member''s Details Revised'!$C$2:$AO$7385,2,0)</f>
        <v>L.N.C/GTC</v>
      </c>
      <c r="I5287" s="15" t="n">
        <v>18</v>
      </c>
      <c r="J5287" s="15" t="s">
        <v>255</v>
      </c>
      <c r="K5287" s="15" t="n">
        <v>1994</v>
      </c>
      <c r="L5287" s="16" t="str">
        <f aca="false">VLOOKUP(F5287,'[1]Goa Member''s Details Revised'!$C$2:$AO$7385,9,0)</f>
        <v>Never</v>
      </c>
      <c r="M5287" s="15" t="s">
        <v>14326</v>
      </c>
      <c r="N5287" s="17" t="n">
        <f aca="false">VLOOKUP(F5287,'[1]Goa Member''s Details Revised'!$C$2:$AO$7385,5,0)</f>
        <v>52000</v>
      </c>
      <c r="O5287" s="17" t="n">
        <f aca="false">VLOOKUP(F5287,'[1]Goa Member''s Details Revised'!$C$2:$AO$7385,5,0)</f>
        <v>52000</v>
      </c>
      <c r="P5287" s="17" t="n">
        <f aca="false">VLOOKUP(F5287,'[1]Goa Member''s Details Revised'!$C$2:$AO$7385,6,0)</f>
        <v>52000</v>
      </c>
      <c r="Q5287" s="17" t="str">
        <f aca="false">VLOOKUP(F5287,'[1]Goa Member''s Details Revised'!$C$2:$AO$7385,8,0)</f>
        <v>I.R.M</v>
      </c>
      <c r="R5287" s="17" t="n">
        <f aca="false">+O5287-P5287</f>
        <v>0</v>
      </c>
      <c r="S5287" s="15" t="e">
        <f aca="false">+#REF!-K5287</f>
        <v>#REF!</v>
      </c>
      <c r="T5287" s="17" t="n">
        <f aca="false">IF(Q5287="regular",((P5287-(P5287/99)*S5287)),(P5287-(P5287*20%)))</f>
        <v>41600</v>
      </c>
      <c r="U5287" s="17" t="e">
        <f aca="false">((P5287-(P5287/99)*S5287))</f>
        <v>#REF!</v>
      </c>
      <c r="V5287" s="17" t="n">
        <f aca="false">IF(Q5287="regular",0,(P5287-(O5287*20%)))</f>
        <v>41600</v>
      </c>
      <c r="W5287" s="17"/>
      <c r="X5287" s="15"/>
      <c r="Y5287" s="18" t="str">
        <f aca="false">VLOOKUP(F5287,'[1]Goa Member''s Details Revised'!$C$2:$AO$7385,12,0)</f>
        <v>no reminder sedn last communication 11</v>
      </c>
    </row>
    <row r="5288" customFormat="false" ht="15" hidden="false" customHeight="false" outlineLevel="0" collapsed="false">
      <c r="B5288" s="14" t="n">
        <v>5288</v>
      </c>
      <c r="C5288" s="15"/>
      <c r="D5288" s="15" t="s">
        <v>14327</v>
      </c>
      <c r="E5288" s="15" t="s">
        <v>25</v>
      </c>
      <c r="F5288" s="15" t="n">
        <v>2000003</v>
      </c>
      <c r="G5288" s="15"/>
      <c r="H5288" s="16" t="str">
        <f aca="false">VLOOKUP(F5288,'[1]Goa Member''s Details Revised'!$C$2:$AO$7385,2,0)</f>
        <v>L.N.C/GTC</v>
      </c>
      <c r="I5288" s="15" t="n">
        <v>21</v>
      </c>
      <c r="J5288" s="15" t="s">
        <v>255</v>
      </c>
      <c r="K5288" s="15" t="n">
        <v>1994</v>
      </c>
      <c r="L5288" s="16" t="n">
        <f aca="false">VLOOKUP(F5288,'[1]Goa Member''s Details Revised'!$C$2:$AO$7385,9,0)</f>
        <v>2008</v>
      </c>
      <c r="M5288" s="15" t="s">
        <v>14328</v>
      </c>
      <c r="N5288" s="17" t="n">
        <f aca="false">VLOOKUP(F5288,'[1]Goa Member''s Details Revised'!$C$2:$AO$7385,5,0)</f>
        <v>49400</v>
      </c>
      <c r="O5288" s="17" t="n">
        <f aca="false">VLOOKUP(F5288,'[1]Goa Member''s Details Revised'!$C$2:$AO$7385,5,0)</f>
        <v>49400</v>
      </c>
      <c r="P5288" s="17" t="n">
        <f aca="false">VLOOKUP(F5288,'[1]Goa Member''s Details Revised'!$C$2:$AO$7385,6,0)</f>
        <v>49400</v>
      </c>
      <c r="Q5288" s="17" t="str">
        <f aca="false">VLOOKUP(F5288,'[1]Goa Member''s Details Revised'!$C$2:$AO$7385,8,0)</f>
        <v>R.M</v>
      </c>
      <c r="R5288" s="17" t="n">
        <f aca="false">+O5288-P5288</f>
        <v>0</v>
      </c>
      <c r="S5288" s="15" t="e">
        <f aca="false">+#REF!-K5288</f>
        <v>#REF!</v>
      </c>
      <c r="T5288" s="17" t="n">
        <f aca="false">IF(Q5288="regular",((P5288-(P5288/99)*S5288)),(P5288-(P5288*20%)))</f>
        <v>39520</v>
      </c>
      <c r="U5288" s="17" t="e">
        <f aca="false">((P5288-(P5288/99)*S5288))</f>
        <v>#REF!</v>
      </c>
      <c r="V5288" s="17" t="n">
        <f aca="false">IF(Q5288="regular",0,(P5288-(O5288*20%)))</f>
        <v>39520</v>
      </c>
      <c r="W5288" s="17"/>
      <c r="X5288" s="15"/>
      <c r="Y5288" s="18" t="str">
        <f aca="false">VLOOKUP(F5288,'[1]Goa Member''s Details Revised'!$C$2:$AO$7385,12,0)</f>
        <v>last reply on communication 13</v>
      </c>
    </row>
    <row r="5289" customFormat="false" ht="30" hidden="false" customHeight="false" outlineLevel="0" collapsed="false">
      <c r="B5289" s="14" t="n">
        <v>5289</v>
      </c>
      <c r="C5289" s="15"/>
      <c r="D5289" s="15" t="s">
        <v>14329</v>
      </c>
      <c r="E5289" s="15" t="s">
        <v>25</v>
      </c>
      <c r="F5289" s="15" t="n">
        <v>2000005</v>
      </c>
      <c r="G5289" s="15"/>
      <c r="H5289" s="16" t="str">
        <f aca="false">VLOOKUP(F5289,'[1]Goa Member''s Details Revised'!$C$2:$AO$7385,2,0)</f>
        <v>L.N.C/GTC</v>
      </c>
      <c r="I5289" s="15" t="n">
        <v>9</v>
      </c>
      <c r="J5289" s="15" t="s">
        <v>322</v>
      </c>
      <c r="K5289" s="15" t="n">
        <v>1994</v>
      </c>
      <c r="L5289" s="16" t="str">
        <f aca="false">VLOOKUP(F5289,'[1]Goa Member''s Details Revised'!$C$2:$AO$7385,9,0)</f>
        <v>Never</v>
      </c>
      <c r="M5289" s="15" t="s">
        <v>14330</v>
      </c>
      <c r="N5289" s="17" t="n">
        <f aca="false">VLOOKUP(F5289,'[1]Goa Member''s Details Revised'!$C$2:$AO$7385,5,0)</f>
        <v>61750</v>
      </c>
      <c r="O5289" s="17" t="n">
        <f aca="false">VLOOKUP(F5289,'[1]Goa Member''s Details Revised'!$C$2:$AO$7385,5,0)</f>
        <v>61750</v>
      </c>
      <c r="P5289" s="17" t="n">
        <f aca="false">VLOOKUP(F5289,'[1]Goa Member''s Details Revised'!$C$2:$AO$7385,6,0)</f>
        <v>61750</v>
      </c>
      <c r="Q5289" s="17" t="str">
        <f aca="false">VLOOKUP(F5289,'[1]Goa Member''s Details Revised'!$C$2:$AO$7385,8,0)</f>
        <v>I.R.M</v>
      </c>
      <c r="R5289" s="17" t="n">
        <f aca="false">+O5289-P5289</f>
        <v>0</v>
      </c>
      <c r="S5289" s="15" t="e">
        <f aca="false">+#REF!-K5289</f>
        <v>#REF!</v>
      </c>
      <c r="T5289" s="17" t="n">
        <f aca="false">IF(Q5289="regular",((P5289-(P5289/99)*S5289)),(P5289-(P5289*20%)))</f>
        <v>49400</v>
      </c>
      <c r="U5289" s="17" t="e">
        <f aca="false">((P5289-(P5289/99)*S5289))</f>
        <v>#REF!</v>
      </c>
      <c r="V5289" s="17" t="n">
        <f aca="false">IF(Q5289="regular",0,(P5289-(O5289*20%)))</f>
        <v>49400</v>
      </c>
      <c r="W5289" s="17"/>
      <c r="X5289" s="15"/>
      <c r="Y5289" s="18" t="str">
        <f aca="false">VLOOKUP(F5289,'[1]Goa Member''s Details Revised'!$C$2:$AO$7385,12,0)</f>
        <v>we send last reminder in 2012.then we did not receive any reply.</v>
      </c>
    </row>
    <row r="5290" customFormat="false" ht="15" hidden="false" customHeight="false" outlineLevel="0" collapsed="false">
      <c r="B5290" s="14" t="n">
        <v>5290</v>
      </c>
      <c r="C5290" s="15"/>
      <c r="D5290" s="15" t="s">
        <v>14331</v>
      </c>
      <c r="E5290" s="15" t="s">
        <v>25</v>
      </c>
      <c r="F5290" s="15" t="n">
        <v>2000008</v>
      </c>
      <c r="G5290" s="15"/>
      <c r="H5290" s="16" t="str">
        <f aca="false">VLOOKUP(F5290,'[1]Goa Member''s Details Revised'!$C$2:$AO$7385,2,0)</f>
        <v>L.N.C/GTC</v>
      </c>
      <c r="I5290" s="15" t="n">
        <v>9</v>
      </c>
      <c r="J5290" s="15" t="s">
        <v>322</v>
      </c>
      <c r="K5290" s="15" t="n">
        <v>1994</v>
      </c>
      <c r="L5290" s="16" t="str">
        <f aca="false">VLOOKUP(F5290,'[1]Goa Member''s Details Revised'!$C$2:$AO$7385,9,0)</f>
        <v>Never</v>
      </c>
      <c r="M5290" s="15" t="s">
        <v>14332</v>
      </c>
      <c r="N5290" s="17" t="n">
        <f aca="false">VLOOKUP(F5290,'[1]Goa Member''s Details Revised'!$C$2:$AO$7385,5,0)</f>
        <v>22000</v>
      </c>
      <c r="O5290" s="17" t="n">
        <f aca="false">VLOOKUP(F5290,'[1]Goa Member''s Details Revised'!$C$2:$AO$7385,5,0)</f>
        <v>22000</v>
      </c>
      <c r="P5290" s="17" t="n">
        <f aca="false">VLOOKUP(F5290,'[1]Goa Member''s Details Revised'!$C$2:$AO$7385,6,0)</f>
        <v>8800</v>
      </c>
      <c r="Q5290" s="17" t="str">
        <f aca="false">VLOOKUP(F5290,'[1]Goa Member''s Details Revised'!$C$2:$AO$7385,8,0)</f>
        <v>Outstanding</v>
      </c>
      <c r="R5290" s="17" t="n">
        <f aca="false">+O5290-P5290</f>
        <v>13200</v>
      </c>
      <c r="S5290" s="15" t="e">
        <f aca="false">+#REF!-K5290</f>
        <v>#REF!</v>
      </c>
      <c r="T5290" s="17" t="n">
        <f aca="false">IF(Q5290="regular",((P5290-(P5290/99)*S5290)),(P5290-(P5290*20%)))</f>
        <v>7040</v>
      </c>
      <c r="U5290" s="17" t="e">
        <f aca="false">((P5290-(P5290/99)*S5290))</f>
        <v>#REF!</v>
      </c>
      <c r="V5290" s="17" t="n">
        <f aca="false">IF(Q5290="regular",0,(P5290-(O5290*20%)))</f>
        <v>4400</v>
      </c>
      <c r="W5290" s="17"/>
      <c r="X5290" s="15"/>
      <c r="Y5290" s="18" t="str">
        <f aca="false">VLOOKUP(F5290,'[1]Goa Member''s Details Revised'!$C$2:$AO$7385,12,0)</f>
        <v>As POD last communication 07(Outstanding Rs. 13200/-)</v>
      </c>
    </row>
    <row r="5291" customFormat="false" ht="30" hidden="false" customHeight="false" outlineLevel="0" collapsed="false">
      <c r="B5291" s="14" t="n">
        <v>5291</v>
      </c>
      <c r="C5291" s="15"/>
      <c r="D5291" s="15" t="s">
        <v>14333</v>
      </c>
      <c r="E5291" s="15" t="s">
        <v>25</v>
      </c>
      <c r="F5291" s="15" t="n">
        <v>2000009</v>
      </c>
      <c r="G5291" s="15"/>
      <c r="H5291" s="16" t="str">
        <f aca="false">VLOOKUP(F5291,'[1]Goa Member''s Details Revised'!$C$2:$AO$7385,2,0)</f>
        <v>L.N.C/GTC</v>
      </c>
      <c r="I5291" s="15" t="n">
        <v>9</v>
      </c>
      <c r="J5291" s="15" t="s">
        <v>322</v>
      </c>
      <c r="K5291" s="15" t="n">
        <v>1994</v>
      </c>
      <c r="L5291" s="16" t="n">
        <f aca="false">VLOOKUP(F5291,'[1]Goa Member''s Details Revised'!$C$2:$AO$7385,9,0)</f>
        <v>2008</v>
      </c>
      <c r="M5291" s="15" t="s">
        <v>14334</v>
      </c>
      <c r="N5291" s="17" t="n">
        <f aca="false">VLOOKUP(F5291,'[1]Goa Member''s Details Revised'!$C$2:$AO$7385,5,0)</f>
        <v>49400</v>
      </c>
      <c r="O5291" s="17" t="n">
        <f aca="false">VLOOKUP(F5291,'[1]Goa Member''s Details Revised'!$C$2:$AO$7385,5,0)</f>
        <v>49400</v>
      </c>
      <c r="P5291" s="17" t="n">
        <f aca="false">VLOOKUP(F5291,'[1]Goa Member''s Details Revised'!$C$2:$AO$7385,6,0)</f>
        <v>49400</v>
      </c>
      <c r="Q5291" s="17" t="str">
        <f aca="false">VLOOKUP(F5291,'[1]Goa Member''s Details Revised'!$C$2:$AO$7385,8,0)</f>
        <v>R.M</v>
      </c>
      <c r="R5291" s="17" t="n">
        <f aca="false">+O5291-P5291</f>
        <v>0</v>
      </c>
      <c r="S5291" s="15" t="e">
        <f aca="false">+#REF!-K5291</f>
        <v>#REF!</v>
      </c>
      <c r="T5291" s="17" t="n">
        <f aca="false">IF(Q5291="regular",((P5291-(P5291/99)*S5291)),(P5291-(P5291*20%)))</f>
        <v>39520</v>
      </c>
      <c r="U5291" s="17" t="e">
        <f aca="false">((P5291-(P5291/99)*S5291))</f>
        <v>#REF!</v>
      </c>
      <c r="V5291" s="17" t="n">
        <f aca="false">IF(Q5291="regular",0,(P5291-(O5291*20%)))</f>
        <v>39520</v>
      </c>
      <c r="W5291" s="17"/>
      <c r="X5291" s="15"/>
      <c r="Y5291" s="18" t="str">
        <f aca="false">VLOOKUP(F5291,'[1]Goa Member''s Details Revised'!$C$2:$AO$7385,12,0)</f>
        <v>reply to his mail on last communication 16...total 3 membership of Goa:- 02000009, 02000010, 02000011</v>
      </c>
    </row>
    <row r="5292" customFormat="false" ht="30" hidden="false" customHeight="false" outlineLevel="0" collapsed="false">
      <c r="B5292" s="14" t="n">
        <v>5292</v>
      </c>
      <c r="C5292" s="15"/>
      <c r="D5292" s="15" t="s">
        <v>14335</v>
      </c>
      <c r="E5292" s="15" t="s">
        <v>25</v>
      </c>
      <c r="F5292" s="15" t="n">
        <v>2000010</v>
      </c>
      <c r="G5292" s="15"/>
      <c r="H5292" s="16" t="str">
        <f aca="false">VLOOKUP(F5292,'[1]Goa Member''s Details Revised'!$C$2:$AO$7385,2,0)</f>
        <v>L.N.C/GTC</v>
      </c>
      <c r="I5292" s="15" t="n">
        <v>9</v>
      </c>
      <c r="J5292" s="15" t="s">
        <v>322</v>
      </c>
      <c r="K5292" s="15" t="n">
        <v>1994</v>
      </c>
      <c r="L5292" s="16" t="n">
        <f aca="false">VLOOKUP(F5292,'[1]Goa Member''s Details Revised'!$C$2:$AO$7385,9,0)</f>
        <v>2009</v>
      </c>
      <c r="M5292" s="15" t="s">
        <v>14336</v>
      </c>
      <c r="N5292" s="17" t="n">
        <f aca="false">VLOOKUP(F5292,'[1]Goa Member''s Details Revised'!$C$2:$AO$7385,5,0)</f>
        <v>38000</v>
      </c>
      <c r="O5292" s="17" t="n">
        <f aca="false">VLOOKUP(F5292,'[1]Goa Member''s Details Revised'!$C$2:$AO$7385,5,0)</f>
        <v>38000</v>
      </c>
      <c r="P5292" s="17" t="n">
        <f aca="false">VLOOKUP(F5292,'[1]Goa Member''s Details Revised'!$C$2:$AO$7385,6,0)</f>
        <v>38000</v>
      </c>
      <c r="Q5292" s="17" t="str">
        <f aca="false">VLOOKUP(F5292,'[1]Goa Member''s Details Revised'!$C$2:$AO$7385,8,0)</f>
        <v>R.M</v>
      </c>
      <c r="R5292" s="17" t="n">
        <f aca="false">+O5292-P5292</f>
        <v>0</v>
      </c>
      <c r="S5292" s="15" t="e">
        <f aca="false">+#REF!-K5292</f>
        <v>#REF!</v>
      </c>
      <c r="T5292" s="17" t="n">
        <f aca="false">IF(Q5292="regular",((P5292-(P5292/99)*S5292)),(P5292-(P5292*20%)))</f>
        <v>30400</v>
      </c>
      <c r="U5292" s="17" t="e">
        <f aca="false">((P5292-(P5292/99)*S5292))</f>
        <v>#REF!</v>
      </c>
      <c r="V5292" s="17" t="n">
        <f aca="false">IF(Q5292="regular",0,(P5292-(O5292*20%)))</f>
        <v>30400</v>
      </c>
      <c r="W5292" s="17"/>
      <c r="X5292" s="15"/>
      <c r="Y5292" s="18" t="str">
        <f aca="false">VLOOKUP(F5292,'[1]Goa Member''s Details Revised'!$C$2:$AO$7385,12,0)</f>
        <v>reply to his mail on last communication 16...total 3 membership of Goa:- 02000009, 02000010, 02000011</v>
      </c>
    </row>
    <row r="5293" customFormat="false" ht="30" hidden="false" customHeight="false" outlineLevel="0" collapsed="false">
      <c r="B5293" s="14" t="n">
        <v>5293</v>
      </c>
      <c r="C5293" s="15"/>
      <c r="D5293" s="15" t="s">
        <v>14337</v>
      </c>
      <c r="E5293" s="15" t="s">
        <v>25</v>
      </c>
      <c r="F5293" s="15" t="n">
        <v>2000011</v>
      </c>
      <c r="G5293" s="15"/>
      <c r="H5293" s="16" t="str">
        <f aca="false">VLOOKUP(F5293,'[1]Goa Member''s Details Revised'!$C$2:$AO$7385,2,0)</f>
        <v>L.N.C/GTC</v>
      </c>
      <c r="I5293" s="15" t="n">
        <v>9</v>
      </c>
      <c r="J5293" s="15" t="s">
        <v>322</v>
      </c>
      <c r="K5293" s="15" t="n">
        <v>1994</v>
      </c>
      <c r="L5293" s="16" t="n">
        <f aca="false">VLOOKUP(F5293,'[1]Goa Member''s Details Revised'!$C$2:$AO$7385,9,0)</f>
        <v>2010</v>
      </c>
      <c r="M5293" s="15" t="s">
        <v>14338</v>
      </c>
      <c r="N5293" s="17" t="n">
        <f aca="false">VLOOKUP(F5293,'[1]Goa Member''s Details Revised'!$C$2:$AO$7385,5,0)</f>
        <v>28500</v>
      </c>
      <c r="O5293" s="17" t="n">
        <f aca="false">VLOOKUP(F5293,'[1]Goa Member''s Details Revised'!$C$2:$AO$7385,5,0)</f>
        <v>28500</v>
      </c>
      <c r="P5293" s="17" t="n">
        <f aca="false">VLOOKUP(F5293,'[1]Goa Member''s Details Revised'!$C$2:$AO$7385,6,0)</f>
        <v>28500</v>
      </c>
      <c r="Q5293" s="17" t="str">
        <f aca="false">VLOOKUP(F5293,'[1]Goa Member''s Details Revised'!$C$2:$AO$7385,8,0)</f>
        <v>R.M</v>
      </c>
      <c r="R5293" s="17" t="n">
        <f aca="false">+O5293-P5293</f>
        <v>0</v>
      </c>
      <c r="S5293" s="15" t="e">
        <f aca="false">+#REF!-K5293</f>
        <v>#REF!</v>
      </c>
      <c r="T5293" s="17" t="n">
        <f aca="false">IF(Q5293="regular",((P5293-(P5293/99)*S5293)),(P5293-(P5293*20%)))</f>
        <v>22800</v>
      </c>
      <c r="U5293" s="17" t="e">
        <f aca="false">((P5293-(P5293/99)*S5293))</f>
        <v>#REF!</v>
      </c>
      <c r="V5293" s="17" t="n">
        <f aca="false">IF(Q5293="regular",0,(P5293-(O5293*20%)))</f>
        <v>22800</v>
      </c>
      <c r="W5293" s="17"/>
      <c r="X5293" s="15"/>
      <c r="Y5293" s="18" t="str">
        <f aca="false">VLOOKUP(F5293,'[1]Goa Member''s Details Revised'!$C$2:$AO$7385,12,0)</f>
        <v>reply to his mail on last communication 16...total 3 membership of Goa:- 02000009, 02000010, 02000011</v>
      </c>
    </row>
    <row r="5294" customFormat="false" ht="15" hidden="false" customHeight="false" outlineLevel="0" collapsed="false">
      <c r="B5294" s="14" t="n">
        <v>5294</v>
      </c>
      <c r="C5294" s="15"/>
      <c r="D5294" s="15" t="s">
        <v>14339</v>
      </c>
      <c r="E5294" s="15" t="s">
        <v>25</v>
      </c>
      <c r="F5294" s="15" t="n">
        <v>2000012</v>
      </c>
      <c r="G5294" s="15"/>
      <c r="H5294" s="16" t="str">
        <f aca="false">VLOOKUP(F5294,'[1]Goa Member''s Details Revised'!$C$2:$AO$7385,2,0)</f>
        <v>L.N.C/GTC</v>
      </c>
      <c r="I5294" s="15" t="n">
        <v>30</v>
      </c>
      <c r="J5294" s="15" t="s">
        <v>255</v>
      </c>
      <c r="K5294" s="15" t="n">
        <v>1994</v>
      </c>
      <c r="L5294" s="16" t="n">
        <f aca="false">VLOOKUP(F5294,'[1]Goa Member''s Details Revised'!$C$2:$AO$7385,9,0)</f>
        <v>2007</v>
      </c>
      <c r="M5294" s="15" t="s">
        <v>14340</v>
      </c>
      <c r="N5294" s="17" t="n">
        <f aca="false">VLOOKUP(F5294,'[1]Goa Member''s Details Revised'!$C$2:$AO$7385,5,0)</f>
        <v>22000</v>
      </c>
      <c r="O5294" s="17" t="n">
        <f aca="false">VLOOKUP(F5294,'[1]Goa Member''s Details Revised'!$C$2:$AO$7385,5,0)</f>
        <v>22000</v>
      </c>
      <c r="P5294" s="17" t="n">
        <f aca="false">VLOOKUP(F5294,'[1]Goa Member''s Details Revised'!$C$2:$AO$7385,6,0)</f>
        <v>22000</v>
      </c>
      <c r="Q5294" s="17" t="str">
        <f aca="false">VLOOKUP(F5294,'[1]Goa Member''s Details Revised'!$C$2:$AO$7385,8,0)</f>
        <v>R.M</v>
      </c>
      <c r="R5294" s="17" t="n">
        <f aca="false">+O5294-P5294</f>
        <v>0</v>
      </c>
      <c r="S5294" s="15" t="e">
        <f aca="false">+#REF!-K5294</f>
        <v>#REF!</v>
      </c>
      <c r="T5294" s="17" t="n">
        <f aca="false">IF(Q5294="regular",((P5294-(P5294/99)*S5294)),(P5294-(P5294*20%)))</f>
        <v>17600</v>
      </c>
      <c r="U5294" s="17" t="e">
        <f aca="false">((P5294-(P5294/99)*S5294))</f>
        <v>#REF!</v>
      </c>
      <c r="V5294" s="17" t="n">
        <f aca="false">IF(Q5294="regular",0,(P5294-(O5294*20%)))</f>
        <v>17600</v>
      </c>
      <c r="W5294" s="17"/>
      <c r="X5294" s="15"/>
      <c r="Y5294" s="18" t="str">
        <f aca="false">VLOOKUP(F5294,'[1]Goa Member''s Details Revised'!$C$2:$AO$7385,12,0)</f>
        <v>send perform invoice so Last Communication Till 2011</v>
      </c>
    </row>
    <row r="5295" customFormat="false" ht="15" hidden="false" customHeight="false" outlineLevel="0" collapsed="false">
      <c r="B5295" s="14" t="n">
        <v>5295</v>
      </c>
      <c r="C5295" s="15"/>
      <c r="D5295" s="15" t="s">
        <v>14341</v>
      </c>
      <c r="E5295" s="15" t="s">
        <v>25</v>
      </c>
      <c r="F5295" s="15" t="n">
        <v>2000013</v>
      </c>
      <c r="G5295" s="15"/>
      <c r="H5295" s="16" t="str">
        <f aca="false">VLOOKUP(F5295,'[1]Goa Member''s Details Revised'!$C$2:$AO$7385,2,0)</f>
        <v>L.N.C/GTC</v>
      </c>
      <c r="I5295" s="15" t="n">
        <v>4</v>
      </c>
      <c r="J5295" s="15" t="s">
        <v>255</v>
      </c>
      <c r="K5295" s="15" t="n">
        <v>1994</v>
      </c>
      <c r="L5295" s="16" t="str">
        <f aca="false">VLOOKUP(F5295,'[1]Goa Member''s Details Revised'!$C$2:$AO$7385,9,0)</f>
        <v>Never</v>
      </c>
      <c r="M5295" s="15" t="s">
        <v>14342</v>
      </c>
      <c r="N5295" s="17" t="n">
        <f aca="false">VLOOKUP(F5295,'[1]Goa Member''s Details Revised'!$C$2:$AO$7385,5,0)</f>
        <v>22000</v>
      </c>
      <c r="O5295" s="17" t="n">
        <f aca="false">VLOOKUP(F5295,'[1]Goa Member''s Details Revised'!$C$2:$AO$7385,5,0)</f>
        <v>22000</v>
      </c>
      <c r="P5295" s="17" t="n">
        <f aca="false">VLOOKUP(F5295,'[1]Goa Member''s Details Revised'!$C$2:$AO$7385,6,0)</f>
        <v>5500</v>
      </c>
      <c r="Q5295" s="17" t="str">
        <f aca="false">VLOOKUP(F5295,'[1]Goa Member''s Details Revised'!$C$2:$AO$7385,8,0)</f>
        <v>Outstanding</v>
      </c>
      <c r="R5295" s="17" t="n">
        <f aca="false">+O5295-P5295</f>
        <v>16500</v>
      </c>
      <c r="S5295" s="15" t="e">
        <f aca="false">+#REF!-K5295</f>
        <v>#REF!</v>
      </c>
      <c r="T5295" s="17" t="n">
        <f aca="false">IF(Q5295="regular",((P5295-(P5295/99)*S5295)),(P5295-(P5295*20%)))</f>
        <v>4400</v>
      </c>
      <c r="U5295" s="17" t="e">
        <f aca="false">((P5295-(P5295/99)*S5295))</f>
        <v>#REF!</v>
      </c>
      <c r="V5295" s="17" t="n">
        <f aca="false">IF(Q5295="regular",0,(P5295-(O5295*20%)))</f>
        <v>1100</v>
      </c>
      <c r="W5295" s="17"/>
      <c r="X5295" s="15"/>
      <c r="Y5295" s="18" t="str">
        <f aca="false">VLOOKUP(F5295,'[1]Goa Member''s Details Revised'!$C$2:$AO$7385,12,0)</f>
        <v>No communication till date (Outstanding Rs 16500/-) </v>
      </c>
    </row>
    <row r="5296" customFormat="false" ht="30" hidden="false" customHeight="false" outlineLevel="0" collapsed="false">
      <c r="B5296" s="14" t="n">
        <v>5296</v>
      </c>
      <c r="C5296" s="15"/>
      <c r="D5296" s="15" t="s">
        <v>14343</v>
      </c>
      <c r="E5296" s="15" t="s">
        <v>25</v>
      </c>
      <c r="F5296" s="15" t="n">
        <v>2000014</v>
      </c>
      <c r="G5296" s="15"/>
      <c r="H5296" s="16" t="str">
        <f aca="false">VLOOKUP(F5296,'[1]Goa Member''s Details Revised'!$C$2:$AO$7385,2,0)</f>
        <v>L.N.C/GTC</v>
      </c>
      <c r="I5296" s="15" t="n">
        <v>19</v>
      </c>
      <c r="J5296" s="15" t="s">
        <v>255</v>
      </c>
      <c r="K5296" s="15" t="n">
        <v>1994</v>
      </c>
      <c r="L5296" s="16" t="str">
        <f aca="false">VLOOKUP(F5296,'[1]Goa Member''s Details Revised'!$C$2:$AO$7385,9,0)</f>
        <v>Never</v>
      </c>
      <c r="M5296" s="15" t="s">
        <v>14344</v>
      </c>
      <c r="N5296" s="17" t="n">
        <f aca="false">VLOOKUP(F5296,'[1]Goa Member''s Details Revised'!$C$2:$AO$7385,5,0)</f>
        <v>30000</v>
      </c>
      <c r="O5296" s="17" t="n">
        <f aca="false">VLOOKUP(F5296,'[1]Goa Member''s Details Revised'!$C$2:$AO$7385,5,0)</f>
        <v>30000</v>
      </c>
      <c r="P5296" s="17" t="n">
        <f aca="false">VLOOKUP(F5296,'[1]Goa Member''s Details Revised'!$C$2:$AO$7385,6,0)</f>
        <v>30000</v>
      </c>
      <c r="Q5296" s="17" t="str">
        <f aca="false">VLOOKUP(F5296,'[1]Goa Member''s Details Revised'!$C$2:$AO$7385,8,0)</f>
        <v>I.R.M</v>
      </c>
      <c r="R5296" s="17" t="n">
        <f aca="false">+O5296-P5296</f>
        <v>0</v>
      </c>
      <c r="S5296" s="15" t="e">
        <f aca="false">+#REF!-K5296</f>
        <v>#REF!</v>
      </c>
      <c r="T5296" s="17" t="n">
        <f aca="false">IF(Q5296="regular",((P5296-(P5296/99)*S5296)),(P5296-(P5296*20%)))</f>
        <v>24000</v>
      </c>
      <c r="U5296" s="17" t="e">
        <f aca="false">((P5296-(P5296/99)*S5296))</f>
        <v>#REF!</v>
      </c>
      <c r="V5296" s="17" t="n">
        <f aca="false">IF(Q5296="regular",0,(P5296-(O5296*20%)))</f>
        <v>24000</v>
      </c>
      <c r="W5296" s="17"/>
      <c r="X5296" s="15"/>
      <c r="Y5296" s="18" t="str">
        <f aca="false">VLOOKUP(F5296,'[1]Goa Member''s Details Revised'!$C$2:$AO$7385,12,0)</f>
        <v>we send last reminder in 2012.then we did not receive any reply.</v>
      </c>
    </row>
    <row r="5297" customFormat="false" ht="30" hidden="false" customHeight="false" outlineLevel="0" collapsed="false">
      <c r="B5297" s="14" t="n">
        <v>5297</v>
      </c>
      <c r="C5297" s="15"/>
      <c r="D5297" s="15" t="s">
        <v>14345</v>
      </c>
      <c r="E5297" s="15" t="s">
        <v>25</v>
      </c>
      <c r="F5297" s="15" t="n">
        <v>2000015</v>
      </c>
      <c r="G5297" s="15"/>
      <c r="H5297" s="16" t="str">
        <f aca="false">VLOOKUP(F5297,'[1]Goa Member''s Details Revised'!$C$2:$AO$7385,2,0)</f>
        <v>L.N.C/GTC</v>
      </c>
      <c r="I5297" s="15" t="n">
        <v>15</v>
      </c>
      <c r="J5297" s="15" t="s">
        <v>255</v>
      </c>
      <c r="K5297" s="15" t="n">
        <v>1994</v>
      </c>
      <c r="L5297" s="16" t="str">
        <f aca="false">VLOOKUP(F5297,'[1]Goa Member''s Details Revised'!$C$2:$AO$7385,9,0)</f>
        <v>Never</v>
      </c>
      <c r="M5297" s="15" t="s">
        <v>14346</v>
      </c>
      <c r="N5297" s="17" t="n">
        <f aca="false">VLOOKUP(F5297,'[1]Goa Member''s Details Revised'!$C$2:$AO$7385,5,0)</f>
        <v>20900</v>
      </c>
      <c r="O5297" s="17" t="n">
        <f aca="false">VLOOKUP(F5297,'[1]Goa Member''s Details Revised'!$C$2:$AO$7385,5,0)</f>
        <v>20900</v>
      </c>
      <c r="P5297" s="17" t="n">
        <f aca="false">VLOOKUP(F5297,'[1]Goa Member''s Details Revised'!$C$2:$AO$7385,6,0)</f>
        <v>20900</v>
      </c>
      <c r="Q5297" s="17" t="str">
        <f aca="false">VLOOKUP(F5297,'[1]Goa Member''s Details Revised'!$C$2:$AO$7385,8,0)</f>
        <v>I.R.M</v>
      </c>
      <c r="R5297" s="17" t="n">
        <f aca="false">+O5297-P5297</f>
        <v>0</v>
      </c>
      <c r="S5297" s="15" t="e">
        <f aca="false">+#REF!-K5297</f>
        <v>#REF!</v>
      </c>
      <c r="T5297" s="17" t="n">
        <f aca="false">IF(Q5297="regular",((P5297-(P5297/99)*S5297)),(P5297-(P5297*20%)))</f>
        <v>16720</v>
      </c>
      <c r="U5297" s="17" t="e">
        <f aca="false">((P5297-(P5297/99)*S5297))</f>
        <v>#REF!</v>
      </c>
      <c r="V5297" s="17" t="n">
        <f aca="false">IF(Q5297="regular",0,(P5297-(O5297*20%)))</f>
        <v>16720</v>
      </c>
      <c r="W5297" s="17"/>
      <c r="X5297" s="15"/>
      <c r="Y5297" s="18" t="str">
        <f aca="false">VLOOKUP(F5297,'[1]Goa Member''s Details Revised'!$C$2:$AO$7385,12,0)</f>
        <v>we send last reminder in 2012.then we did not receive any reply.</v>
      </c>
    </row>
    <row r="5298" customFormat="false" ht="15" hidden="false" customHeight="false" outlineLevel="0" collapsed="false">
      <c r="B5298" s="14" t="n">
        <v>5298</v>
      </c>
      <c r="C5298" s="15"/>
      <c r="D5298" s="15" t="s">
        <v>14347</v>
      </c>
      <c r="E5298" s="15" t="s">
        <v>25</v>
      </c>
      <c r="F5298" s="15" t="n">
        <v>2000016</v>
      </c>
      <c r="G5298" s="15"/>
      <c r="H5298" s="16" t="str">
        <f aca="false">VLOOKUP(F5298,'[1]Goa Member''s Details Revised'!$C$2:$AO$7385,2,0)</f>
        <v>L.N.C/GTC</v>
      </c>
      <c r="I5298" s="15" t="n">
        <v>13</v>
      </c>
      <c r="J5298" s="15" t="s">
        <v>255</v>
      </c>
      <c r="K5298" s="15" t="n">
        <v>1994</v>
      </c>
      <c r="L5298" s="16" t="str">
        <f aca="false">VLOOKUP(F5298,'[1]Goa Member''s Details Revised'!$C$2:$AO$7385,9,0)</f>
        <v>Never</v>
      </c>
      <c r="M5298" s="15" t="s">
        <v>14348</v>
      </c>
      <c r="N5298" s="17" t="n">
        <f aca="false">VLOOKUP(F5298,'[1]Goa Member''s Details Revised'!$C$2:$AO$7385,5,0)</f>
        <v>22000</v>
      </c>
      <c r="O5298" s="17" t="n">
        <f aca="false">VLOOKUP(F5298,'[1]Goa Member''s Details Revised'!$C$2:$AO$7385,5,0)</f>
        <v>22000</v>
      </c>
      <c r="P5298" s="17" t="n">
        <f aca="false">VLOOKUP(F5298,'[1]Goa Member''s Details Revised'!$C$2:$AO$7385,6,0)</f>
        <v>12100</v>
      </c>
      <c r="Q5298" s="17" t="str">
        <f aca="false">VLOOKUP(F5298,'[1]Goa Member''s Details Revised'!$C$2:$AO$7385,8,0)</f>
        <v>Outstanding</v>
      </c>
      <c r="R5298" s="17" t="n">
        <f aca="false">+O5298-P5298</f>
        <v>9900</v>
      </c>
      <c r="S5298" s="15" t="e">
        <f aca="false">+#REF!-K5298</f>
        <v>#REF!</v>
      </c>
      <c r="T5298" s="17" t="n">
        <f aca="false">IF(Q5298="regular",((P5298-(P5298/99)*S5298)),(P5298-(P5298*20%)))</f>
        <v>9680</v>
      </c>
      <c r="U5298" s="17" t="e">
        <f aca="false">((P5298-(P5298/99)*S5298))</f>
        <v>#REF!</v>
      </c>
      <c r="V5298" s="17" t="n">
        <f aca="false">IF(Q5298="regular",0,(P5298-(O5298*20%)))</f>
        <v>7700</v>
      </c>
      <c r="W5298" s="17"/>
      <c r="X5298" s="15"/>
      <c r="Y5298" s="18" t="str">
        <f aca="false">VLOOKUP(F5298,'[1]Goa Member''s Details Revised'!$C$2:$AO$7385,12,0)</f>
        <v>As POD last communication 07(Outstanding Rs. 9900/-)</v>
      </c>
    </row>
    <row r="5299" customFormat="false" ht="15" hidden="false" customHeight="false" outlineLevel="0" collapsed="false">
      <c r="B5299" s="14" t="n">
        <v>5299</v>
      </c>
      <c r="C5299" s="15"/>
      <c r="D5299" s="15" t="s">
        <v>14349</v>
      </c>
      <c r="E5299" s="15" t="s">
        <v>25</v>
      </c>
      <c r="F5299" s="15" t="n">
        <v>2000017</v>
      </c>
      <c r="G5299" s="15"/>
      <c r="H5299" s="16" t="str">
        <f aca="false">VLOOKUP(F5299,'[1]Goa Member''s Details Revised'!$C$2:$AO$7385,2,0)</f>
        <v>L.N.C/GTC</v>
      </c>
      <c r="I5299" s="15" t="n">
        <v>25</v>
      </c>
      <c r="J5299" s="15" t="s">
        <v>255</v>
      </c>
      <c r="K5299" s="15" t="n">
        <v>1994</v>
      </c>
      <c r="L5299" s="16" t="str">
        <f aca="false">VLOOKUP(F5299,'[1]Goa Member''s Details Revised'!$C$2:$AO$7385,9,0)</f>
        <v>Never</v>
      </c>
      <c r="M5299" s="15" t="s">
        <v>14350</v>
      </c>
      <c r="N5299" s="17" t="n">
        <f aca="false">VLOOKUP(F5299,'[1]Goa Member''s Details Revised'!$C$2:$AO$7385,5,0)</f>
        <v>22000</v>
      </c>
      <c r="O5299" s="17" t="n">
        <f aca="false">VLOOKUP(F5299,'[1]Goa Member''s Details Revised'!$C$2:$AO$7385,5,0)</f>
        <v>22000</v>
      </c>
      <c r="P5299" s="17" t="n">
        <f aca="false">VLOOKUP(F5299,'[1]Goa Member''s Details Revised'!$C$2:$AO$7385,6,0)</f>
        <v>22000</v>
      </c>
      <c r="Q5299" s="17" t="str">
        <f aca="false">VLOOKUP(F5299,'[1]Goa Member''s Details Revised'!$C$2:$AO$7385,8,0)</f>
        <v>I.R.M</v>
      </c>
      <c r="R5299" s="17" t="n">
        <f aca="false">+O5299-P5299</f>
        <v>0</v>
      </c>
      <c r="S5299" s="15" t="e">
        <f aca="false">+#REF!-K5299</f>
        <v>#REF!</v>
      </c>
      <c r="T5299" s="17" t="n">
        <f aca="false">IF(Q5299="regular",((P5299-(P5299/99)*S5299)),(P5299-(P5299*20%)))</f>
        <v>17600</v>
      </c>
      <c r="U5299" s="17" t="e">
        <f aca="false">((P5299-(P5299/99)*S5299))</f>
        <v>#REF!</v>
      </c>
      <c r="V5299" s="17" t="n">
        <f aca="false">IF(Q5299="regular",0,(P5299-(O5299*20%)))</f>
        <v>17600</v>
      </c>
      <c r="W5299" s="17"/>
      <c r="X5299" s="15"/>
      <c r="Y5299" s="18" t="str">
        <f aca="false">VLOOKUP(F5299,'[1]Goa Member''s Details Revised'!$C$2:$AO$7385,12,0)</f>
        <v>last communication 94</v>
      </c>
    </row>
    <row r="5300" customFormat="false" ht="30" hidden="false" customHeight="false" outlineLevel="0" collapsed="false">
      <c r="B5300" s="14" t="n">
        <v>5300</v>
      </c>
      <c r="C5300" s="15"/>
      <c r="D5300" s="15" t="s">
        <v>14351</v>
      </c>
      <c r="E5300" s="15" t="s">
        <v>25</v>
      </c>
      <c r="F5300" s="15" t="n">
        <v>2000018</v>
      </c>
      <c r="G5300" s="15"/>
      <c r="H5300" s="16" t="str">
        <f aca="false">VLOOKUP(F5300,'[1]Goa Member''s Details Revised'!$C$2:$AO$7385,2,0)</f>
        <v>L.N.C/GTC</v>
      </c>
      <c r="I5300" s="15" t="n">
        <v>25</v>
      </c>
      <c r="J5300" s="15" t="s">
        <v>255</v>
      </c>
      <c r="K5300" s="15" t="n">
        <v>1994</v>
      </c>
      <c r="L5300" s="16" t="str">
        <f aca="false">VLOOKUP(F5300,'[1]Goa Member''s Details Revised'!$C$2:$AO$7385,9,0)</f>
        <v>Never</v>
      </c>
      <c r="M5300" s="15" t="s">
        <v>14352</v>
      </c>
      <c r="N5300" s="17" t="n">
        <f aca="false">VLOOKUP(F5300,'[1]Goa Member''s Details Revised'!$C$2:$AO$7385,5,0)</f>
        <v>22000</v>
      </c>
      <c r="O5300" s="17" t="n">
        <f aca="false">VLOOKUP(F5300,'[1]Goa Member''s Details Revised'!$C$2:$AO$7385,5,0)</f>
        <v>22000</v>
      </c>
      <c r="P5300" s="17" t="n">
        <f aca="false">VLOOKUP(F5300,'[1]Goa Member''s Details Revised'!$C$2:$AO$7385,6,0)</f>
        <v>22000</v>
      </c>
      <c r="Q5300" s="17" t="str">
        <f aca="false">VLOOKUP(F5300,'[1]Goa Member''s Details Revised'!$C$2:$AO$7385,8,0)</f>
        <v>I.R.M</v>
      </c>
      <c r="R5300" s="17" t="n">
        <f aca="false">+O5300-P5300</f>
        <v>0</v>
      </c>
      <c r="S5300" s="15" t="e">
        <f aca="false">+#REF!-K5300</f>
        <v>#REF!</v>
      </c>
      <c r="T5300" s="17" t="n">
        <f aca="false">IF(Q5300="regular",((P5300-(P5300/99)*S5300)),(P5300-(P5300*20%)))</f>
        <v>17600</v>
      </c>
      <c r="U5300" s="17" t="e">
        <f aca="false">((P5300-(P5300/99)*S5300))</f>
        <v>#REF!</v>
      </c>
      <c r="V5300" s="17" t="n">
        <f aca="false">IF(Q5300="regular",0,(P5300-(O5300*20%)))</f>
        <v>17600</v>
      </c>
      <c r="W5300" s="17"/>
      <c r="X5300" s="15"/>
      <c r="Y5300" s="18" t="str">
        <f aca="false">VLOOKUP(F5300,'[1]Goa Member''s Details Revised'!$C$2:$AO$7385,12,0)</f>
        <v>we send last reminder in 2012.then we did not receive any reply.</v>
      </c>
    </row>
    <row r="5301" customFormat="false" ht="15" hidden="false" customHeight="false" outlineLevel="0" collapsed="false">
      <c r="B5301" s="14" t="n">
        <v>5301</v>
      </c>
      <c r="C5301" s="15"/>
      <c r="D5301" s="15" t="s">
        <v>14353</v>
      </c>
      <c r="E5301" s="15" t="s">
        <v>25</v>
      </c>
      <c r="F5301" s="15" t="n">
        <v>2000019</v>
      </c>
      <c r="G5301" s="15"/>
      <c r="H5301" s="16" t="str">
        <f aca="false">VLOOKUP(F5301,'[1]Goa Member''s Details Revised'!$C$2:$AO$7385,2,0)</f>
        <v>L.N.C/GTC</v>
      </c>
      <c r="I5301" s="15" t="n">
        <v>19</v>
      </c>
      <c r="J5301" s="15" t="s">
        <v>255</v>
      </c>
      <c r="K5301" s="15" t="n">
        <v>1994</v>
      </c>
      <c r="L5301" s="16" t="str">
        <f aca="false">VLOOKUP(F5301,'[1]Goa Member''s Details Revised'!$C$2:$AO$7385,9,0)</f>
        <v>Never</v>
      </c>
      <c r="M5301" s="15" t="s">
        <v>14354</v>
      </c>
      <c r="N5301" s="17" t="n">
        <f aca="false">VLOOKUP(F5301,'[1]Goa Member''s Details Revised'!$C$2:$AO$7385,5,0)</f>
        <v>22000</v>
      </c>
      <c r="O5301" s="17" t="n">
        <f aca="false">VLOOKUP(F5301,'[1]Goa Member''s Details Revised'!$C$2:$AO$7385,5,0)</f>
        <v>22000</v>
      </c>
      <c r="P5301" s="17" t="n">
        <f aca="false">VLOOKUP(F5301,'[1]Goa Member''s Details Revised'!$C$2:$AO$7385,6,0)</f>
        <v>5500</v>
      </c>
      <c r="Q5301" s="17" t="str">
        <f aca="false">VLOOKUP(F5301,'[1]Goa Member''s Details Revised'!$C$2:$AO$7385,8,0)</f>
        <v>Outstanding</v>
      </c>
      <c r="R5301" s="17" t="n">
        <f aca="false">+O5301-P5301</f>
        <v>16500</v>
      </c>
      <c r="S5301" s="15" t="e">
        <f aca="false">+#REF!-K5301</f>
        <v>#REF!</v>
      </c>
      <c r="T5301" s="17" t="n">
        <f aca="false">IF(Q5301="regular",((P5301-(P5301/99)*S5301)),(P5301-(P5301*20%)))</f>
        <v>4400</v>
      </c>
      <c r="U5301" s="17" t="e">
        <f aca="false">((P5301-(P5301/99)*S5301))</f>
        <v>#REF!</v>
      </c>
      <c r="V5301" s="17" t="n">
        <f aca="false">IF(Q5301="regular",0,(P5301-(O5301*20%)))</f>
        <v>1100</v>
      </c>
      <c r="W5301" s="17"/>
      <c r="X5301" s="15"/>
      <c r="Y5301" s="18" t="str">
        <f aca="false">VLOOKUP(F5301,'[1]Goa Member''s Details Revised'!$C$2:$AO$7385,12,0)</f>
        <v>No communication till date (Outstanding Rs 16500/-) </v>
      </c>
    </row>
    <row r="5302" customFormat="false" ht="30" hidden="false" customHeight="false" outlineLevel="0" collapsed="false">
      <c r="B5302" s="14" t="n">
        <v>5302</v>
      </c>
      <c r="C5302" s="15"/>
      <c r="D5302" s="15" t="s">
        <v>14355</v>
      </c>
      <c r="E5302" s="15" t="s">
        <v>25</v>
      </c>
      <c r="F5302" s="15" t="n">
        <v>2000020</v>
      </c>
      <c r="G5302" s="15"/>
      <c r="H5302" s="16" t="str">
        <f aca="false">VLOOKUP(F5302,'[1]Goa Member''s Details Revised'!$C$2:$AO$7385,2,0)</f>
        <v>L.N.C/GTC</v>
      </c>
      <c r="I5302" s="15" t="n">
        <v>16</v>
      </c>
      <c r="J5302" s="15" t="s">
        <v>255</v>
      </c>
      <c r="K5302" s="15" t="n">
        <v>1994</v>
      </c>
      <c r="L5302" s="16" t="str">
        <f aca="false">VLOOKUP(F5302,'[1]Goa Member''s Details Revised'!$C$2:$AO$7385,9,0)</f>
        <v>Never</v>
      </c>
      <c r="M5302" s="15" t="s">
        <v>14356</v>
      </c>
      <c r="N5302" s="17" t="n">
        <f aca="false">VLOOKUP(F5302,'[1]Goa Member''s Details Revised'!$C$2:$AO$7385,5,0)</f>
        <v>22000</v>
      </c>
      <c r="O5302" s="17" t="n">
        <f aca="false">VLOOKUP(F5302,'[1]Goa Member''s Details Revised'!$C$2:$AO$7385,5,0)</f>
        <v>22000</v>
      </c>
      <c r="P5302" s="17" t="n">
        <f aca="false">VLOOKUP(F5302,'[1]Goa Member''s Details Revised'!$C$2:$AO$7385,6,0)</f>
        <v>22000</v>
      </c>
      <c r="Q5302" s="17" t="str">
        <f aca="false">VLOOKUP(F5302,'[1]Goa Member''s Details Revised'!$C$2:$AO$7385,8,0)</f>
        <v>I.R.M</v>
      </c>
      <c r="R5302" s="17" t="n">
        <f aca="false">+O5302-P5302</f>
        <v>0</v>
      </c>
      <c r="S5302" s="15" t="e">
        <f aca="false">+#REF!-K5302</f>
        <v>#REF!</v>
      </c>
      <c r="T5302" s="17" t="n">
        <f aca="false">IF(Q5302="regular",((P5302-(P5302/99)*S5302)),(P5302-(P5302*20%)))</f>
        <v>17600</v>
      </c>
      <c r="U5302" s="17" t="e">
        <f aca="false">((P5302-(P5302/99)*S5302))</f>
        <v>#REF!</v>
      </c>
      <c r="V5302" s="17" t="n">
        <f aca="false">IF(Q5302="regular",0,(P5302-(O5302*20%)))</f>
        <v>17600</v>
      </c>
      <c r="W5302" s="17"/>
      <c r="X5302" s="15"/>
      <c r="Y5302" s="18" t="str">
        <f aca="false">VLOOKUP(F5302,'[1]Goa Member''s Details Revised'!$C$2:$AO$7385,12,0)</f>
        <v>we send last reminder in 2012.then we did not receive any reply.</v>
      </c>
    </row>
    <row r="5303" customFormat="false" ht="15" hidden="false" customHeight="false" outlineLevel="0" collapsed="false">
      <c r="B5303" s="14" t="n">
        <v>5303</v>
      </c>
      <c r="C5303" s="15"/>
      <c r="D5303" s="15" t="s">
        <v>14357</v>
      </c>
      <c r="E5303" s="15" t="s">
        <v>25</v>
      </c>
      <c r="F5303" s="15" t="n">
        <v>2000021</v>
      </c>
      <c r="G5303" s="15"/>
      <c r="H5303" s="16" t="str">
        <f aca="false">VLOOKUP(F5303,'[1]Goa Member''s Details Revised'!$C$2:$AO$7385,2,0)</f>
        <v>L.N.C/GTC</v>
      </c>
      <c r="I5303" s="15" t="n">
        <v>26</v>
      </c>
      <c r="J5303" s="15" t="s">
        <v>255</v>
      </c>
      <c r="K5303" s="15" t="n">
        <v>1994</v>
      </c>
      <c r="L5303" s="16" t="str">
        <f aca="false">VLOOKUP(F5303,'[1]Goa Member''s Details Revised'!$C$2:$AO$7385,9,0)</f>
        <v>Never</v>
      </c>
      <c r="M5303" s="15" t="s">
        <v>14358</v>
      </c>
      <c r="N5303" s="17" t="n">
        <f aca="false">VLOOKUP(F5303,'[1]Goa Member''s Details Revised'!$C$2:$AO$7385,5,0)</f>
        <v>22000</v>
      </c>
      <c r="O5303" s="17" t="n">
        <f aca="false">VLOOKUP(F5303,'[1]Goa Member''s Details Revised'!$C$2:$AO$7385,5,0)</f>
        <v>22000</v>
      </c>
      <c r="P5303" s="17" t="n">
        <f aca="false">VLOOKUP(F5303,'[1]Goa Member''s Details Revised'!$C$2:$AO$7385,6,0)</f>
        <v>13200</v>
      </c>
      <c r="Q5303" s="17" t="str">
        <f aca="false">VLOOKUP(F5303,'[1]Goa Member''s Details Revised'!$C$2:$AO$7385,8,0)</f>
        <v>Outstanding</v>
      </c>
      <c r="R5303" s="17" t="n">
        <f aca="false">+O5303-P5303</f>
        <v>8800</v>
      </c>
      <c r="S5303" s="15" t="e">
        <f aca="false">+#REF!-K5303</f>
        <v>#REF!</v>
      </c>
      <c r="T5303" s="17" t="n">
        <f aca="false">IF(Q5303="regular",((P5303-(P5303/99)*S5303)),(P5303-(P5303*20%)))</f>
        <v>10560</v>
      </c>
      <c r="U5303" s="17" t="e">
        <f aca="false">((P5303-(P5303/99)*S5303))</f>
        <v>#REF!</v>
      </c>
      <c r="V5303" s="17" t="n">
        <f aca="false">IF(Q5303="regular",0,(P5303-(O5303*20%)))</f>
        <v>8800</v>
      </c>
      <c r="W5303" s="17"/>
      <c r="X5303" s="15"/>
      <c r="Y5303" s="18" t="str">
        <f aca="false">VLOOKUP(F5303,'[1]Goa Member''s Details Revised'!$C$2:$AO$7385,12,0)</f>
        <v>As POD last communication 07(Outstanding Rs. 8800/-)</v>
      </c>
    </row>
    <row r="5304" customFormat="false" ht="30" hidden="false" customHeight="false" outlineLevel="0" collapsed="false">
      <c r="B5304" s="14" t="n">
        <v>5304</v>
      </c>
      <c r="C5304" s="15"/>
      <c r="D5304" s="15" t="s">
        <v>14359</v>
      </c>
      <c r="E5304" s="15" t="s">
        <v>25</v>
      </c>
      <c r="F5304" s="15" t="n">
        <v>2000022</v>
      </c>
      <c r="G5304" s="15"/>
      <c r="H5304" s="16" t="str">
        <f aca="false">VLOOKUP(F5304,'[1]Goa Member''s Details Revised'!$C$2:$AO$7385,2,0)</f>
        <v>L.N.C/GTC</v>
      </c>
      <c r="I5304" s="15" t="n">
        <v>30</v>
      </c>
      <c r="J5304" s="15" t="s">
        <v>255</v>
      </c>
      <c r="K5304" s="15" t="n">
        <v>1994</v>
      </c>
      <c r="L5304" s="16" t="str">
        <f aca="false">VLOOKUP(F5304,'[1]Goa Member''s Details Revised'!$C$2:$AO$7385,9,0)</f>
        <v>Never</v>
      </c>
      <c r="M5304" s="15" t="s">
        <v>14360</v>
      </c>
      <c r="N5304" s="17" t="n">
        <f aca="false">VLOOKUP(F5304,'[1]Goa Member''s Details Revised'!$C$2:$AO$7385,5,0)</f>
        <v>22000</v>
      </c>
      <c r="O5304" s="17" t="n">
        <f aca="false">VLOOKUP(F5304,'[1]Goa Member''s Details Revised'!$C$2:$AO$7385,5,0)</f>
        <v>22000</v>
      </c>
      <c r="P5304" s="17" t="n">
        <f aca="false">VLOOKUP(F5304,'[1]Goa Member''s Details Revised'!$C$2:$AO$7385,6,0)</f>
        <v>22000</v>
      </c>
      <c r="Q5304" s="17" t="str">
        <f aca="false">VLOOKUP(F5304,'[1]Goa Member''s Details Revised'!$C$2:$AO$7385,8,0)</f>
        <v>I.R.M</v>
      </c>
      <c r="R5304" s="17" t="n">
        <f aca="false">+O5304-P5304</f>
        <v>0</v>
      </c>
      <c r="S5304" s="15" t="e">
        <f aca="false">+#REF!-K5304</f>
        <v>#REF!</v>
      </c>
      <c r="T5304" s="17" t="n">
        <f aca="false">IF(Q5304="regular",((P5304-(P5304/99)*S5304)),(P5304-(P5304*20%)))</f>
        <v>17600</v>
      </c>
      <c r="U5304" s="17" t="e">
        <f aca="false">((P5304-(P5304/99)*S5304))</f>
        <v>#REF!</v>
      </c>
      <c r="V5304" s="17" t="n">
        <f aca="false">IF(Q5304="regular",0,(P5304-(O5304*20%)))</f>
        <v>17600</v>
      </c>
      <c r="W5304" s="17"/>
      <c r="X5304" s="15"/>
      <c r="Y5304" s="18" t="str">
        <f aca="false">VLOOKUP(F5304,'[1]Goa Member''s Details Revised'!$C$2:$AO$7385,12,0)</f>
        <v>we send last reminder in 2012.then we did not receive any reply.</v>
      </c>
    </row>
    <row r="5305" customFormat="false" ht="30" hidden="false" customHeight="false" outlineLevel="0" collapsed="false">
      <c r="B5305" s="14" t="n">
        <v>5305</v>
      </c>
      <c r="C5305" s="15"/>
      <c r="D5305" s="15" t="s">
        <v>14361</v>
      </c>
      <c r="E5305" s="15" t="s">
        <v>25</v>
      </c>
      <c r="F5305" s="15" t="n">
        <v>2000023</v>
      </c>
      <c r="G5305" s="15"/>
      <c r="H5305" s="16" t="str">
        <f aca="false">VLOOKUP(F5305,'[1]Goa Member''s Details Revised'!$C$2:$AO$7385,2,0)</f>
        <v>L.N.C/GTC</v>
      </c>
      <c r="I5305" s="15" t="n">
        <v>26</v>
      </c>
      <c r="J5305" s="15" t="s">
        <v>255</v>
      </c>
      <c r="K5305" s="15" t="n">
        <v>1994</v>
      </c>
      <c r="L5305" s="16" t="str">
        <f aca="false">VLOOKUP(F5305,'[1]Goa Member''s Details Revised'!$C$2:$AO$7385,9,0)</f>
        <v>Never</v>
      </c>
      <c r="M5305" s="15" t="s">
        <v>14362</v>
      </c>
      <c r="N5305" s="17" t="n">
        <f aca="false">VLOOKUP(F5305,'[1]Goa Member''s Details Revised'!$C$2:$AO$7385,5,0)</f>
        <v>30000</v>
      </c>
      <c r="O5305" s="17" t="n">
        <f aca="false">VLOOKUP(F5305,'[1]Goa Member''s Details Revised'!$C$2:$AO$7385,5,0)</f>
        <v>30000</v>
      </c>
      <c r="P5305" s="17" t="n">
        <f aca="false">VLOOKUP(F5305,'[1]Goa Member''s Details Revised'!$C$2:$AO$7385,6,0)</f>
        <v>30000</v>
      </c>
      <c r="Q5305" s="17" t="str">
        <f aca="false">VLOOKUP(F5305,'[1]Goa Member''s Details Revised'!$C$2:$AO$7385,8,0)</f>
        <v>I.R.M</v>
      </c>
      <c r="R5305" s="17" t="n">
        <f aca="false">+O5305-P5305</f>
        <v>0</v>
      </c>
      <c r="S5305" s="15" t="e">
        <f aca="false">+#REF!-K5305</f>
        <v>#REF!</v>
      </c>
      <c r="T5305" s="17" t="n">
        <f aca="false">IF(Q5305="regular",((P5305-(P5305/99)*S5305)),(P5305-(P5305*20%)))</f>
        <v>24000</v>
      </c>
      <c r="U5305" s="17" t="e">
        <f aca="false">((P5305-(P5305/99)*S5305))</f>
        <v>#REF!</v>
      </c>
      <c r="V5305" s="17" t="n">
        <f aca="false">IF(Q5305="regular",0,(P5305-(O5305*20%)))</f>
        <v>24000</v>
      </c>
      <c r="W5305" s="17"/>
      <c r="X5305" s="15"/>
      <c r="Y5305" s="18" t="str">
        <f aca="false">VLOOKUP(F5305,'[1]Goa Member''s Details Revised'!$C$2:$AO$7385,12,0)</f>
        <v>we send last reminder in 2012.then we did not receive any reply.</v>
      </c>
    </row>
    <row r="5306" customFormat="false" ht="15" hidden="false" customHeight="false" outlineLevel="0" collapsed="false">
      <c r="B5306" s="14" t="n">
        <v>5306</v>
      </c>
      <c r="C5306" s="15"/>
      <c r="D5306" s="15" t="s">
        <v>14363</v>
      </c>
      <c r="E5306" s="15" t="s">
        <v>25</v>
      </c>
      <c r="F5306" s="15" t="n">
        <v>2000025</v>
      </c>
      <c r="G5306" s="15"/>
      <c r="H5306" s="16" t="str">
        <f aca="false">VLOOKUP(F5306,'[1]Goa Member''s Details Revised'!$C$2:$AO$7385,2,0)</f>
        <v>L.N.C/GTC</v>
      </c>
      <c r="I5306" s="15" t="n">
        <v>19</v>
      </c>
      <c r="J5306" s="15" t="s">
        <v>255</v>
      </c>
      <c r="K5306" s="15" t="n">
        <v>1994</v>
      </c>
      <c r="L5306" s="16" t="str">
        <f aca="false">VLOOKUP(F5306,'[1]Goa Member''s Details Revised'!$C$2:$AO$7385,9,0)</f>
        <v>Never</v>
      </c>
      <c r="M5306" s="15" t="s">
        <v>14364</v>
      </c>
      <c r="N5306" s="17" t="n">
        <f aca="false">VLOOKUP(F5306,'[1]Goa Member''s Details Revised'!$C$2:$AO$7385,5,0)</f>
        <v>22000</v>
      </c>
      <c r="O5306" s="17" t="n">
        <f aca="false">VLOOKUP(F5306,'[1]Goa Member''s Details Revised'!$C$2:$AO$7385,5,0)</f>
        <v>22000</v>
      </c>
      <c r="P5306" s="17" t="n">
        <f aca="false">VLOOKUP(F5306,'[1]Goa Member''s Details Revised'!$C$2:$AO$7385,6,0)</f>
        <v>10400</v>
      </c>
      <c r="Q5306" s="17" t="str">
        <f aca="false">VLOOKUP(F5306,'[1]Goa Member''s Details Revised'!$C$2:$AO$7385,8,0)</f>
        <v>Outstanding</v>
      </c>
      <c r="R5306" s="17" t="n">
        <f aca="false">+O5306-P5306</f>
        <v>11600</v>
      </c>
      <c r="S5306" s="15" t="e">
        <f aca="false">+#REF!-K5306</f>
        <v>#REF!</v>
      </c>
      <c r="T5306" s="17" t="n">
        <f aca="false">IF(Q5306="regular",((P5306-(P5306/99)*S5306)),(P5306-(P5306*20%)))</f>
        <v>8320</v>
      </c>
      <c r="U5306" s="17" t="e">
        <f aca="false">((P5306-(P5306/99)*S5306))</f>
        <v>#REF!</v>
      </c>
      <c r="V5306" s="17" t="n">
        <f aca="false">IF(Q5306="regular",0,(P5306-(O5306*20%)))</f>
        <v>6000</v>
      </c>
      <c r="W5306" s="17"/>
      <c r="X5306" s="15"/>
      <c r="Y5306" s="18" t="str">
        <f aca="false">VLOOKUP(F5306,'[1]Goa Member''s Details Revised'!$C$2:$AO$7385,12,0)</f>
        <v>As POD last communication 07(Outstanding Rs. 11600/-)</v>
      </c>
    </row>
    <row r="5307" customFormat="false" ht="30" hidden="false" customHeight="false" outlineLevel="0" collapsed="false">
      <c r="B5307" s="14" t="n">
        <v>5307</v>
      </c>
      <c r="C5307" s="15"/>
      <c r="D5307" s="15" t="s">
        <v>14365</v>
      </c>
      <c r="E5307" s="15" t="s">
        <v>25</v>
      </c>
      <c r="F5307" s="15" t="n">
        <v>2000027</v>
      </c>
      <c r="G5307" s="15"/>
      <c r="H5307" s="16" t="str">
        <f aca="false">VLOOKUP(F5307,'[1]Goa Member''s Details Revised'!$C$2:$AO$7385,2,0)</f>
        <v>L.N.C/GTC</v>
      </c>
      <c r="I5307" s="15" t="n">
        <v>29</v>
      </c>
      <c r="J5307" s="15" t="s">
        <v>255</v>
      </c>
      <c r="K5307" s="15" t="n">
        <v>1994</v>
      </c>
      <c r="L5307" s="16" t="str">
        <f aca="false">VLOOKUP(F5307,'[1]Goa Member''s Details Revised'!$C$2:$AO$7385,9,0)</f>
        <v>Never</v>
      </c>
      <c r="M5307" s="15" t="s">
        <v>14366</v>
      </c>
      <c r="N5307" s="17" t="n">
        <f aca="false">VLOOKUP(F5307,'[1]Goa Member''s Details Revised'!$C$2:$AO$7385,5,0)</f>
        <v>22000</v>
      </c>
      <c r="O5307" s="17" t="n">
        <f aca="false">VLOOKUP(F5307,'[1]Goa Member''s Details Revised'!$C$2:$AO$7385,5,0)</f>
        <v>22000</v>
      </c>
      <c r="P5307" s="17" t="n">
        <f aca="false">VLOOKUP(F5307,'[1]Goa Member''s Details Revised'!$C$2:$AO$7385,6,0)</f>
        <v>22000</v>
      </c>
      <c r="Q5307" s="17" t="str">
        <f aca="false">VLOOKUP(F5307,'[1]Goa Member''s Details Revised'!$C$2:$AO$7385,8,0)</f>
        <v>I.R.M</v>
      </c>
      <c r="R5307" s="17" t="n">
        <f aca="false">+O5307-P5307</f>
        <v>0</v>
      </c>
      <c r="S5307" s="15" t="e">
        <f aca="false">+#REF!-K5307</f>
        <v>#REF!</v>
      </c>
      <c r="T5307" s="17" t="n">
        <f aca="false">IF(Q5307="regular",((P5307-(P5307/99)*S5307)),(P5307-(P5307*20%)))</f>
        <v>17600</v>
      </c>
      <c r="U5307" s="17" t="e">
        <f aca="false">((P5307-(P5307/99)*S5307))</f>
        <v>#REF!</v>
      </c>
      <c r="V5307" s="17" t="n">
        <f aca="false">IF(Q5307="regular",0,(P5307-(O5307*20%)))</f>
        <v>17600</v>
      </c>
      <c r="W5307" s="17"/>
      <c r="X5307" s="15"/>
      <c r="Y5307" s="18" t="str">
        <f aca="false">VLOOKUP(F5307,'[1]Goa Member''s Details Revised'!$C$2:$AO$7385,12,0)</f>
        <v>we send last reminder in 2012.then we did not receive any reply.</v>
      </c>
    </row>
    <row r="5308" customFormat="false" ht="30" hidden="false" customHeight="false" outlineLevel="0" collapsed="false">
      <c r="B5308" s="14" t="n">
        <v>5308</v>
      </c>
      <c r="C5308" s="15"/>
      <c r="D5308" s="15" t="s">
        <v>14367</v>
      </c>
      <c r="E5308" s="15" t="s">
        <v>25</v>
      </c>
      <c r="F5308" s="15" t="n">
        <v>2000028</v>
      </c>
      <c r="G5308" s="15"/>
      <c r="H5308" s="16" t="str">
        <f aca="false">VLOOKUP(F5308,'[1]Goa Member''s Details Revised'!$C$2:$AO$7385,2,0)</f>
        <v>L.N.C/GTC</v>
      </c>
      <c r="I5308" s="15" t="n">
        <v>29</v>
      </c>
      <c r="J5308" s="15" t="s">
        <v>255</v>
      </c>
      <c r="K5308" s="15" t="n">
        <v>1994</v>
      </c>
      <c r="L5308" s="16" t="str">
        <f aca="false">VLOOKUP(F5308,'[1]Goa Member''s Details Revised'!$C$2:$AO$7385,9,0)</f>
        <v>Never</v>
      </c>
      <c r="M5308" s="15" t="s">
        <v>14368</v>
      </c>
      <c r="N5308" s="17" t="n">
        <f aca="false">VLOOKUP(F5308,'[1]Goa Member''s Details Revised'!$C$2:$AO$7385,5,0)</f>
        <v>20900</v>
      </c>
      <c r="O5308" s="17" t="n">
        <f aca="false">VLOOKUP(F5308,'[1]Goa Member''s Details Revised'!$C$2:$AO$7385,5,0)</f>
        <v>20900</v>
      </c>
      <c r="P5308" s="17" t="n">
        <f aca="false">VLOOKUP(F5308,'[1]Goa Member''s Details Revised'!$C$2:$AO$7385,6,0)</f>
        <v>20900</v>
      </c>
      <c r="Q5308" s="17" t="str">
        <f aca="false">VLOOKUP(F5308,'[1]Goa Member''s Details Revised'!$C$2:$AO$7385,8,0)</f>
        <v>I.R.M</v>
      </c>
      <c r="R5308" s="17" t="n">
        <f aca="false">+O5308-P5308</f>
        <v>0</v>
      </c>
      <c r="S5308" s="15" t="e">
        <f aca="false">+#REF!-K5308</f>
        <v>#REF!</v>
      </c>
      <c r="T5308" s="17" t="n">
        <f aca="false">IF(Q5308="regular",((P5308-(P5308/99)*S5308)),(P5308-(P5308*20%)))</f>
        <v>16720</v>
      </c>
      <c r="U5308" s="17" t="e">
        <f aca="false">((P5308-(P5308/99)*S5308))</f>
        <v>#REF!</v>
      </c>
      <c r="V5308" s="17" t="n">
        <f aca="false">IF(Q5308="regular",0,(P5308-(O5308*20%)))</f>
        <v>16720</v>
      </c>
      <c r="W5308" s="17"/>
      <c r="X5308" s="15"/>
      <c r="Y5308" s="18" t="str">
        <f aca="false">VLOOKUP(F5308,'[1]Goa Member''s Details Revised'!$C$2:$AO$7385,12,0)</f>
        <v>we send last reminder in 2012.then we did not receive any reply.</v>
      </c>
    </row>
    <row r="5309" customFormat="false" ht="30" hidden="false" customHeight="false" outlineLevel="0" collapsed="false">
      <c r="B5309" s="14" t="n">
        <v>5309</v>
      </c>
      <c r="C5309" s="15"/>
      <c r="D5309" s="15" t="s">
        <v>14369</v>
      </c>
      <c r="E5309" s="15" t="s">
        <v>25</v>
      </c>
      <c r="F5309" s="15" t="n">
        <v>2000029</v>
      </c>
      <c r="G5309" s="15"/>
      <c r="H5309" s="16" t="str">
        <f aca="false">VLOOKUP(F5309,'[1]Goa Member''s Details Revised'!$C$2:$AO$7385,2,0)</f>
        <v>L.N.C/GTC</v>
      </c>
      <c r="I5309" s="15" t="n">
        <v>30</v>
      </c>
      <c r="J5309" s="15" t="s">
        <v>255</v>
      </c>
      <c r="K5309" s="15" t="n">
        <v>1994</v>
      </c>
      <c r="L5309" s="16" t="str">
        <f aca="false">VLOOKUP(F5309,'[1]Goa Member''s Details Revised'!$C$2:$AO$7385,9,0)</f>
        <v>Never</v>
      </c>
      <c r="M5309" s="15" t="s">
        <v>14370</v>
      </c>
      <c r="N5309" s="17" t="n">
        <f aca="false">VLOOKUP(F5309,'[1]Goa Member''s Details Revised'!$C$2:$AO$7385,5,0)</f>
        <v>30000</v>
      </c>
      <c r="O5309" s="17" t="n">
        <f aca="false">VLOOKUP(F5309,'[1]Goa Member''s Details Revised'!$C$2:$AO$7385,5,0)</f>
        <v>30000</v>
      </c>
      <c r="P5309" s="17" t="n">
        <f aca="false">VLOOKUP(F5309,'[1]Goa Member''s Details Revised'!$C$2:$AO$7385,6,0)</f>
        <v>18000</v>
      </c>
      <c r="Q5309" s="17" t="str">
        <f aca="false">VLOOKUP(F5309,'[1]Goa Member''s Details Revised'!$C$2:$AO$7385,8,0)</f>
        <v>Outstanding</v>
      </c>
      <c r="R5309" s="17" t="n">
        <f aca="false">+O5309-P5309</f>
        <v>12000</v>
      </c>
      <c r="S5309" s="15" t="e">
        <f aca="false">+#REF!-K5309</f>
        <v>#REF!</v>
      </c>
      <c r="T5309" s="17" t="n">
        <f aca="false">IF(Q5309="regular",((P5309-(P5309/99)*S5309)),(P5309-(P5309*20%)))</f>
        <v>14400</v>
      </c>
      <c r="U5309" s="17" t="e">
        <f aca="false">((P5309-(P5309/99)*S5309))</f>
        <v>#REF!</v>
      </c>
      <c r="V5309" s="17" t="n">
        <f aca="false">IF(Q5309="regular",0,(P5309-(O5309*20%)))</f>
        <v>12000</v>
      </c>
      <c r="W5309" s="17"/>
      <c r="X5309" s="15"/>
      <c r="Y5309" s="18" t="str">
        <f aca="false">VLOOKUP(F5309,'[1]Goa Member''s Details Revised'!$C$2:$AO$7385,12,0)</f>
        <v>we send last reminder in 2012.then we did not receive any reply.Outstanding Rs. 12000/-</v>
      </c>
    </row>
    <row r="5310" customFormat="false" ht="30" hidden="false" customHeight="false" outlineLevel="0" collapsed="false">
      <c r="B5310" s="14" t="n">
        <v>5310</v>
      </c>
      <c r="C5310" s="15"/>
      <c r="D5310" s="15" t="s">
        <v>14371</v>
      </c>
      <c r="E5310" s="15" t="s">
        <v>25</v>
      </c>
      <c r="F5310" s="15" t="n">
        <v>2000030</v>
      </c>
      <c r="G5310" s="15"/>
      <c r="H5310" s="16" t="str">
        <f aca="false">VLOOKUP(F5310,'[1]Goa Member''s Details Revised'!$C$2:$AO$7385,2,0)</f>
        <v>L.N.C/GTC</v>
      </c>
      <c r="I5310" s="15" t="n">
        <v>30</v>
      </c>
      <c r="J5310" s="15" t="s">
        <v>255</v>
      </c>
      <c r="K5310" s="15" t="n">
        <v>1994</v>
      </c>
      <c r="L5310" s="16" t="str">
        <f aca="false">VLOOKUP(F5310,'[1]Goa Member''s Details Revised'!$C$2:$AO$7385,9,0)</f>
        <v>Never</v>
      </c>
      <c r="M5310" s="15" t="s">
        <v>14372</v>
      </c>
      <c r="N5310" s="17" t="n">
        <f aca="false">VLOOKUP(F5310,'[1]Goa Member''s Details Revised'!$C$2:$AO$7385,5,0)</f>
        <v>22000</v>
      </c>
      <c r="O5310" s="17" t="n">
        <f aca="false">VLOOKUP(F5310,'[1]Goa Member''s Details Revised'!$C$2:$AO$7385,5,0)</f>
        <v>22000</v>
      </c>
      <c r="P5310" s="17" t="n">
        <f aca="false">VLOOKUP(F5310,'[1]Goa Member''s Details Revised'!$C$2:$AO$7385,6,0)</f>
        <v>22000</v>
      </c>
      <c r="Q5310" s="17" t="str">
        <f aca="false">VLOOKUP(F5310,'[1]Goa Member''s Details Revised'!$C$2:$AO$7385,8,0)</f>
        <v>I.R.M</v>
      </c>
      <c r="R5310" s="17" t="n">
        <f aca="false">+O5310-P5310</f>
        <v>0</v>
      </c>
      <c r="S5310" s="15" t="e">
        <f aca="false">+#REF!-K5310</f>
        <v>#REF!</v>
      </c>
      <c r="T5310" s="17" t="n">
        <f aca="false">IF(Q5310="regular",((P5310-(P5310/99)*S5310)),(P5310-(P5310*20%)))</f>
        <v>17600</v>
      </c>
      <c r="U5310" s="17" t="e">
        <f aca="false">((P5310-(P5310/99)*S5310))</f>
        <v>#REF!</v>
      </c>
      <c r="V5310" s="17" t="n">
        <f aca="false">IF(Q5310="regular",0,(P5310-(O5310*20%)))</f>
        <v>17600</v>
      </c>
      <c r="W5310" s="17"/>
      <c r="X5310" s="15"/>
      <c r="Y5310" s="18" t="str">
        <f aca="false">VLOOKUP(F5310,'[1]Goa Member''s Details Revised'!$C$2:$AO$7385,12,0)</f>
        <v>we send last reminder in 2012.then we did not receive any reply.</v>
      </c>
    </row>
    <row r="5311" customFormat="false" ht="30" hidden="false" customHeight="false" outlineLevel="0" collapsed="false">
      <c r="B5311" s="14" t="n">
        <v>5311</v>
      </c>
      <c r="C5311" s="15"/>
      <c r="D5311" s="15" t="s">
        <v>14373</v>
      </c>
      <c r="E5311" s="15" t="s">
        <v>25</v>
      </c>
      <c r="F5311" s="15" t="n">
        <v>2000032</v>
      </c>
      <c r="G5311" s="15"/>
      <c r="H5311" s="16" t="str">
        <f aca="false">VLOOKUP(F5311,'[1]Goa Member''s Details Revised'!$C$2:$AO$7385,2,0)</f>
        <v>L.N.C/GTC</v>
      </c>
      <c r="I5311" s="15" t="n">
        <v>30</v>
      </c>
      <c r="J5311" s="15" t="s">
        <v>255</v>
      </c>
      <c r="K5311" s="15" t="n">
        <v>1994</v>
      </c>
      <c r="L5311" s="16" t="str">
        <f aca="false">VLOOKUP(F5311,'[1]Goa Member''s Details Revised'!$C$2:$AO$7385,9,0)</f>
        <v>Never</v>
      </c>
      <c r="M5311" s="15" t="s">
        <v>14374</v>
      </c>
      <c r="N5311" s="17" t="n">
        <f aca="false">VLOOKUP(F5311,'[1]Goa Member''s Details Revised'!$C$2:$AO$7385,5,0)</f>
        <v>22000</v>
      </c>
      <c r="O5311" s="17" t="n">
        <f aca="false">VLOOKUP(F5311,'[1]Goa Member''s Details Revised'!$C$2:$AO$7385,5,0)</f>
        <v>22000</v>
      </c>
      <c r="P5311" s="17" t="n">
        <f aca="false">VLOOKUP(F5311,'[1]Goa Member''s Details Revised'!$C$2:$AO$7385,6,0)</f>
        <v>22000</v>
      </c>
      <c r="Q5311" s="17" t="str">
        <f aca="false">VLOOKUP(F5311,'[1]Goa Member''s Details Revised'!$C$2:$AO$7385,8,0)</f>
        <v>I.R.M</v>
      </c>
      <c r="R5311" s="17" t="n">
        <f aca="false">+O5311-P5311</f>
        <v>0</v>
      </c>
      <c r="S5311" s="15" t="e">
        <f aca="false">+#REF!-K5311</f>
        <v>#REF!</v>
      </c>
      <c r="T5311" s="17" t="n">
        <f aca="false">IF(Q5311="regular",((P5311-(P5311/99)*S5311)),(P5311-(P5311*20%)))</f>
        <v>17600</v>
      </c>
      <c r="U5311" s="17" t="e">
        <f aca="false">((P5311-(P5311/99)*S5311))</f>
        <v>#REF!</v>
      </c>
      <c r="V5311" s="17" t="n">
        <f aca="false">IF(Q5311="regular",0,(P5311-(O5311*20%)))</f>
        <v>17600</v>
      </c>
      <c r="W5311" s="17"/>
      <c r="X5311" s="15"/>
      <c r="Y5311" s="18" t="str">
        <f aca="false">VLOOKUP(F5311,'[1]Goa Member''s Details Revised'!$C$2:$AO$7385,12,0)</f>
        <v>we send last reminder in 2012.then we did not receive any reply.</v>
      </c>
    </row>
    <row r="5312" customFormat="false" ht="15" hidden="false" customHeight="false" outlineLevel="0" collapsed="false">
      <c r="B5312" s="14" t="n">
        <v>5312</v>
      </c>
      <c r="C5312" s="15"/>
      <c r="D5312" s="15" t="s">
        <v>14375</v>
      </c>
      <c r="E5312" s="15" t="s">
        <v>25</v>
      </c>
      <c r="F5312" s="15" t="n">
        <v>2000033</v>
      </c>
      <c r="G5312" s="15"/>
      <c r="H5312" s="16" t="str">
        <f aca="false">VLOOKUP(F5312,'[1]Goa Member''s Details Revised'!$C$2:$AO$7385,2,0)</f>
        <v>L.N.C/GTC</v>
      </c>
      <c r="I5312" s="15" t="n">
        <v>30</v>
      </c>
      <c r="J5312" s="15" t="s">
        <v>255</v>
      </c>
      <c r="K5312" s="15" t="n">
        <v>1994</v>
      </c>
      <c r="L5312" s="16" t="str">
        <f aca="false">VLOOKUP(F5312,'[1]Goa Member''s Details Revised'!$C$2:$AO$7385,9,0)</f>
        <v>Never</v>
      </c>
      <c r="M5312" s="15" t="s">
        <v>14376</v>
      </c>
      <c r="N5312" s="17" t="n">
        <f aca="false">VLOOKUP(F5312,'[1]Goa Member''s Details Revised'!$C$2:$AO$7385,5,0)</f>
        <v>40000</v>
      </c>
      <c r="O5312" s="17" t="n">
        <f aca="false">VLOOKUP(F5312,'[1]Goa Member''s Details Revised'!$C$2:$AO$7385,5,0)</f>
        <v>40000</v>
      </c>
      <c r="P5312" s="17" t="n">
        <f aca="false">VLOOKUP(F5312,'[1]Goa Member''s Details Revised'!$C$2:$AO$7385,6,0)</f>
        <v>38000</v>
      </c>
      <c r="Q5312" s="17" t="str">
        <f aca="false">VLOOKUP(F5312,'[1]Goa Member''s Details Revised'!$C$2:$AO$7385,8,0)</f>
        <v>Outstanding</v>
      </c>
      <c r="R5312" s="17" t="n">
        <f aca="false">+O5312-P5312</f>
        <v>2000</v>
      </c>
      <c r="S5312" s="15" t="e">
        <f aca="false">+#REF!-K5312</f>
        <v>#REF!</v>
      </c>
      <c r="T5312" s="17" t="n">
        <f aca="false">IF(Q5312="regular",((P5312-(P5312/99)*S5312)),(P5312-(P5312*20%)))</f>
        <v>30400</v>
      </c>
      <c r="U5312" s="17" t="e">
        <f aca="false">((P5312-(P5312/99)*S5312))</f>
        <v>#REF!</v>
      </c>
      <c r="V5312" s="17" t="n">
        <f aca="false">IF(Q5312="regular",0,(P5312-(O5312*20%)))</f>
        <v>30000</v>
      </c>
      <c r="W5312" s="17"/>
      <c r="X5312" s="15"/>
      <c r="Y5312" s="18" t="str">
        <f aca="false">VLOOKUP(F5312,'[1]Goa Member''s Details Revised'!$C$2:$AO$7385,12,0)</f>
        <v>As POD last communication 07(Outstanding Rs. 2000/-)</v>
      </c>
    </row>
    <row r="5313" customFormat="false" ht="30" hidden="false" customHeight="false" outlineLevel="0" collapsed="false">
      <c r="B5313" s="14" t="n">
        <v>5313</v>
      </c>
      <c r="C5313" s="15"/>
      <c r="D5313" s="15" t="s">
        <v>14377</v>
      </c>
      <c r="E5313" s="15" t="s">
        <v>25</v>
      </c>
      <c r="F5313" s="15" t="n">
        <v>2000034</v>
      </c>
      <c r="G5313" s="15"/>
      <c r="H5313" s="16" t="str">
        <f aca="false">VLOOKUP(F5313,'[1]Goa Member''s Details Revised'!$C$2:$AO$7385,2,0)</f>
        <v>L.N.C/GTC</v>
      </c>
      <c r="I5313" s="15" t="n">
        <v>2</v>
      </c>
      <c r="J5313" s="15" t="s">
        <v>322</v>
      </c>
      <c r="K5313" s="15" t="n">
        <v>1994</v>
      </c>
      <c r="L5313" s="16" t="str">
        <f aca="false">VLOOKUP(F5313,'[1]Goa Member''s Details Revised'!$C$2:$AO$7385,9,0)</f>
        <v>Never</v>
      </c>
      <c r="M5313" s="15" t="s">
        <v>14378</v>
      </c>
      <c r="N5313" s="17" t="n">
        <f aca="false">VLOOKUP(F5313,'[1]Goa Member''s Details Revised'!$C$2:$AO$7385,5,0)</f>
        <v>38000</v>
      </c>
      <c r="O5313" s="17" t="n">
        <f aca="false">VLOOKUP(F5313,'[1]Goa Member''s Details Revised'!$C$2:$AO$7385,5,0)</f>
        <v>38000</v>
      </c>
      <c r="P5313" s="17" t="n">
        <f aca="false">VLOOKUP(F5313,'[1]Goa Member''s Details Revised'!$C$2:$AO$7385,6,0)</f>
        <v>38000</v>
      </c>
      <c r="Q5313" s="17" t="str">
        <f aca="false">VLOOKUP(F5313,'[1]Goa Member''s Details Revised'!$C$2:$AO$7385,8,0)</f>
        <v>I.R.M</v>
      </c>
      <c r="R5313" s="17" t="n">
        <f aca="false">+O5313-P5313</f>
        <v>0</v>
      </c>
      <c r="S5313" s="15" t="e">
        <f aca="false">+#REF!-K5313</f>
        <v>#REF!</v>
      </c>
      <c r="T5313" s="17" t="n">
        <f aca="false">IF(Q5313="regular",((P5313-(P5313/99)*S5313)),(P5313-(P5313*20%)))</f>
        <v>30400</v>
      </c>
      <c r="U5313" s="17" t="e">
        <f aca="false">((P5313-(P5313/99)*S5313))</f>
        <v>#REF!</v>
      </c>
      <c r="V5313" s="17" t="n">
        <f aca="false">IF(Q5313="regular",0,(P5313-(O5313*20%)))</f>
        <v>30400</v>
      </c>
      <c r="W5313" s="17"/>
      <c r="X5313" s="15"/>
      <c r="Y5313" s="18" t="str">
        <f aca="false">VLOOKUP(F5313,'[1]Goa Member''s Details Revised'!$C$2:$AO$7385,12,0)</f>
        <v>we send last reminder in 2012.then we did not receive any reply.</v>
      </c>
    </row>
    <row r="5314" customFormat="false" ht="30" hidden="false" customHeight="false" outlineLevel="0" collapsed="false">
      <c r="B5314" s="14" t="n">
        <v>5314</v>
      </c>
      <c r="C5314" s="15"/>
      <c r="D5314" s="15" t="s">
        <v>14379</v>
      </c>
      <c r="E5314" s="15" t="s">
        <v>25</v>
      </c>
      <c r="F5314" s="15" t="n">
        <v>2000036</v>
      </c>
      <c r="G5314" s="15"/>
      <c r="H5314" s="16" t="str">
        <f aca="false">VLOOKUP(F5314,'[1]Goa Member''s Details Revised'!$C$2:$AO$7385,2,0)</f>
        <v>L.N.C/GTC</v>
      </c>
      <c r="I5314" s="15" t="n">
        <v>23</v>
      </c>
      <c r="J5314" s="15" t="s">
        <v>322</v>
      </c>
      <c r="K5314" s="15" t="n">
        <v>1994</v>
      </c>
      <c r="L5314" s="16" t="str">
        <f aca="false">VLOOKUP(F5314,'[1]Goa Member''s Details Revised'!$C$2:$AO$7385,9,0)</f>
        <v>Never</v>
      </c>
      <c r="M5314" s="15" t="s">
        <v>14380</v>
      </c>
      <c r="N5314" s="17" t="n">
        <f aca="false">VLOOKUP(F5314,'[1]Goa Member''s Details Revised'!$C$2:$AO$7385,5,0)</f>
        <v>52000</v>
      </c>
      <c r="O5314" s="17" t="n">
        <f aca="false">VLOOKUP(F5314,'[1]Goa Member''s Details Revised'!$C$2:$AO$7385,5,0)</f>
        <v>52000</v>
      </c>
      <c r="P5314" s="17" t="n">
        <f aca="false">VLOOKUP(F5314,'[1]Goa Member''s Details Revised'!$C$2:$AO$7385,6,0)</f>
        <v>52000</v>
      </c>
      <c r="Q5314" s="17" t="str">
        <f aca="false">VLOOKUP(F5314,'[1]Goa Member''s Details Revised'!$C$2:$AO$7385,8,0)</f>
        <v>I.R.M</v>
      </c>
      <c r="R5314" s="17" t="n">
        <f aca="false">+O5314-P5314</f>
        <v>0</v>
      </c>
      <c r="S5314" s="15" t="e">
        <f aca="false">+#REF!-K5314</f>
        <v>#REF!</v>
      </c>
      <c r="T5314" s="17" t="n">
        <f aca="false">IF(Q5314="regular",((P5314-(P5314/99)*S5314)),(P5314-(P5314*20%)))</f>
        <v>41600</v>
      </c>
      <c r="U5314" s="17" t="e">
        <f aca="false">((P5314-(P5314/99)*S5314))</f>
        <v>#REF!</v>
      </c>
      <c r="V5314" s="17" t="n">
        <f aca="false">IF(Q5314="regular",0,(P5314-(O5314*20%)))</f>
        <v>41600</v>
      </c>
      <c r="W5314" s="17"/>
      <c r="X5314" s="15"/>
      <c r="Y5314" s="18" t="str">
        <f aca="false">VLOOKUP(F5314,'[1]Goa Member''s Details Revised'!$C$2:$AO$7385,12,0)</f>
        <v>we send last reminder in 2012.then we did not receive any reply.</v>
      </c>
    </row>
    <row r="5315" customFormat="false" ht="30" hidden="false" customHeight="false" outlineLevel="0" collapsed="false">
      <c r="B5315" s="14" t="n">
        <v>5315</v>
      </c>
      <c r="C5315" s="15"/>
      <c r="D5315" s="15" t="s">
        <v>14381</v>
      </c>
      <c r="E5315" s="15" t="s">
        <v>25</v>
      </c>
      <c r="F5315" s="15" t="n">
        <v>2000039</v>
      </c>
      <c r="G5315" s="15"/>
      <c r="H5315" s="16" t="str">
        <f aca="false">VLOOKUP(F5315,'[1]Goa Member''s Details Revised'!$C$2:$AO$7385,2,0)</f>
        <v>L.N.C/GTC</v>
      </c>
      <c r="I5315" s="15" t="n">
        <v>2</v>
      </c>
      <c r="J5315" s="15" t="s">
        <v>322</v>
      </c>
      <c r="K5315" s="15" t="n">
        <v>1994</v>
      </c>
      <c r="L5315" s="16" t="str">
        <f aca="false">VLOOKUP(F5315,'[1]Goa Member''s Details Revised'!$C$2:$AO$7385,9,0)</f>
        <v>Never</v>
      </c>
      <c r="M5315" s="15" t="s">
        <v>14382</v>
      </c>
      <c r="N5315" s="17" t="n">
        <f aca="false">VLOOKUP(F5315,'[1]Goa Member''s Details Revised'!$C$2:$AO$7385,5,0)</f>
        <v>20900</v>
      </c>
      <c r="O5315" s="17" t="n">
        <f aca="false">VLOOKUP(F5315,'[1]Goa Member''s Details Revised'!$C$2:$AO$7385,5,0)</f>
        <v>20900</v>
      </c>
      <c r="P5315" s="17" t="n">
        <f aca="false">VLOOKUP(F5315,'[1]Goa Member''s Details Revised'!$C$2:$AO$7385,6,0)</f>
        <v>20900</v>
      </c>
      <c r="Q5315" s="17" t="str">
        <f aca="false">VLOOKUP(F5315,'[1]Goa Member''s Details Revised'!$C$2:$AO$7385,8,0)</f>
        <v>I.R.M</v>
      </c>
      <c r="R5315" s="17" t="n">
        <f aca="false">+O5315-P5315</f>
        <v>0</v>
      </c>
      <c r="S5315" s="15" t="e">
        <f aca="false">+#REF!-K5315</f>
        <v>#REF!</v>
      </c>
      <c r="T5315" s="17" t="n">
        <f aca="false">IF(Q5315="regular",((P5315-(P5315/99)*S5315)),(P5315-(P5315*20%)))</f>
        <v>16720</v>
      </c>
      <c r="U5315" s="17" t="e">
        <f aca="false">((P5315-(P5315/99)*S5315))</f>
        <v>#REF!</v>
      </c>
      <c r="V5315" s="17" t="n">
        <f aca="false">IF(Q5315="regular",0,(P5315-(O5315*20%)))</f>
        <v>16720</v>
      </c>
      <c r="W5315" s="17"/>
      <c r="X5315" s="15"/>
      <c r="Y5315" s="18" t="str">
        <f aca="false">VLOOKUP(F5315,'[1]Goa Member''s Details Revised'!$C$2:$AO$7385,12,0)</f>
        <v>we send last reminder in 2012.then we did not receive any reply.</v>
      </c>
    </row>
    <row r="5316" customFormat="false" ht="30" hidden="false" customHeight="false" outlineLevel="0" collapsed="false">
      <c r="B5316" s="14" t="n">
        <v>5316</v>
      </c>
      <c r="C5316" s="15"/>
      <c r="D5316" s="15" t="s">
        <v>14383</v>
      </c>
      <c r="E5316" s="15" t="s">
        <v>25</v>
      </c>
      <c r="F5316" s="15" t="n">
        <v>2000040</v>
      </c>
      <c r="G5316" s="15"/>
      <c r="H5316" s="16" t="str">
        <f aca="false">VLOOKUP(F5316,'[1]Goa Member''s Details Revised'!$C$2:$AO$7385,2,0)</f>
        <v>L.N.C/GTC</v>
      </c>
      <c r="I5316" s="15" t="n">
        <v>26</v>
      </c>
      <c r="J5316" s="15" t="s">
        <v>322</v>
      </c>
      <c r="K5316" s="15" t="n">
        <v>1994</v>
      </c>
      <c r="L5316" s="16" t="str">
        <f aca="false">VLOOKUP(F5316,'[1]Goa Member''s Details Revised'!$C$2:$AO$7385,9,0)</f>
        <v>Never</v>
      </c>
      <c r="M5316" s="15" t="s">
        <v>14384</v>
      </c>
      <c r="N5316" s="17" t="n">
        <f aca="false">VLOOKUP(F5316,'[1]Goa Member''s Details Revised'!$C$2:$AO$7385,5,0)</f>
        <v>28500</v>
      </c>
      <c r="O5316" s="17" t="n">
        <f aca="false">VLOOKUP(F5316,'[1]Goa Member''s Details Revised'!$C$2:$AO$7385,5,0)</f>
        <v>28500</v>
      </c>
      <c r="P5316" s="17" t="n">
        <f aca="false">VLOOKUP(F5316,'[1]Goa Member''s Details Revised'!$C$2:$AO$7385,6,0)</f>
        <v>28500</v>
      </c>
      <c r="Q5316" s="17" t="str">
        <f aca="false">VLOOKUP(F5316,'[1]Goa Member''s Details Revised'!$C$2:$AO$7385,8,0)</f>
        <v>I.R.M</v>
      </c>
      <c r="R5316" s="17" t="n">
        <f aca="false">+O5316-P5316</f>
        <v>0</v>
      </c>
      <c r="S5316" s="15" t="e">
        <f aca="false">+#REF!-K5316</f>
        <v>#REF!</v>
      </c>
      <c r="T5316" s="17" t="n">
        <f aca="false">IF(Q5316="regular",((P5316-(P5316/99)*S5316)),(P5316-(P5316*20%)))</f>
        <v>22800</v>
      </c>
      <c r="U5316" s="17" t="e">
        <f aca="false">((P5316-(P5316/99)*S5316))</f>
        <v>#REF!</v>
      </c>
      <c r="V5316" s="17" t="n">
        <f aca="false">IF(Q5316="regular",0,(P5316-(O5316*20%)))</f>
        <v>22800</v>
      </c>
      <c r="W5316" s="17"/>
      <c r="X5316" s="15"/>
      <c r="Y5316" s="18" t="str">
        <f aca="false">VLOOKUP(F5316,'[1]Goa Member''s Details Revised'!$C$2:$AO$7385,12,0)</f>
        <v>we send last reminder in 2012.then we did not receive any reply.</v>
      </c>
    </row>
    <row r="5317" customFormat="false" ht="15" hidden="false" customHeight="false" outlineLevel="0" collapsed="false">
      <c r="B5317" s="14" t="n">
        <v>5317</v>
      </c>
      <c r="C5317" s="15"/>
      <c r="D5317" s="15" t="s">
        <v>14385</v>
      </c>
      <c r="E5317" s="15" t="s">
        <v>25</v>
      </c>
      <c r="F5317" s="15" t="n">
        <v>2000041</v>
      </c>
      <c r="G5317" s="15"/>
      <c r="H5317" s="16" t="str">
        <f aca="false">VLOOKUP(F5317,'[1]Goa Member''s Details Revised'!$C$2:$AO$7385,2,0)</f>
        <v>L.N.C/GTC</v>
      </c>
      <c r="I5317" s="15" t="n">
        <v>26</v>
      </c>
      <c r="J5317" s="15" t="s">
        <v>322</v>
      </c>
      <c r="K5317" s="15" t="n">
        <v>1994</v>
      </c>
      <c r="L5317" s="16" t="str">
        <f aca="false">VLOOKUP(F5317,'[1]Goa Member''s Details Revised'!$C$2:$AO$7385,9,0)</f>
        <v>Never</v>
      </c>
      <c r="M5317" s="15" t="s">
        <v>14386</v>
      </c>
      <c r="N5317" s="17" t="n">
        <f aca="false">VLOOKUP(F5317,'[1]Goa Member''s Details Revised'!$C$2:$AO$7385,5,0)</f>
        <v>22000</v>
      </c>
      <c r="O5317" s="17" t="n">
        <f aca="false">VLOOKUP(F5317,'[1]Goa Member''s Details Revised'!$C$2:$AO$7385,5,0)</f>
        <v>22000</v>
      </c>
      <c r="P5317" s="17" t="n">
        <f aca="false">VLOOKUP(F5317,'[1]Goa Member''s Details Revised'!$C$2:$AO$7385,6,0)</f>
        <v>12000</v>
      </c>
      <c r="Q5317" s="17" t="str">
        <f aca="false">VLOOKUP(F5317,'[1]Goa Member''s Details Revised'!$C$2:$AO$7385,8,0)</f>
        <v>Outstanding</v>
      </c>
      <c r="R5317" s="17" t="n">
        <f aca="false">+O5317-P5317</f>
        <v>10000</v>
      </c>
      <c r="S5317" s="15" t="e">
        <f aca="false">+#REF!-K5317</f>
        <v>#REF!</v>
      </c>
      <c r="T5317" s="17" t="n">
        <f aca="false">IF(Q5317="regular",((P5317-(P5317/99)*S5317)),(P5317-(P5317*20%)))</f>
        <v>9600</v>
      </c>
      <c r="U5317" s="17" t="e">
        <f aca="false">((P5317-(P5317/99)*S5317))</f>
        <v>#REF!</v>
      </c>
      <c r="V5317" s="17" t="n">
        <f aca="false">IF(Q5317="regular",0,(P5317-(O5317*20%)))</f>
        <v>7600</v>
      </c>
      <c r="W5317" s="17"/>
      <c r="X5317" s="15"/>
      <c r="Y5317" s="18" t="str">
        <f aca="false">VLOOKUP(F5317,'[1]Goa Member''s Details Revised'!$C$2:$AO$7385,12,0)</f>
        <v>As POD last communication 07(Outstanding Rs. 10000/-)</v>
      </c>
    </row>
    <row r="5318" customFormat="false" ht="30" hidden="false" customHeight="false" outlineLevel="0" collapsed="false">
      <c r="B5318" s="14" t="n">
        <v>5318</v>
      </c>
      <c r="C5318" s="15"/>
      <c r="D5318" s="15" t="s">
        <v>14387</v>
      </c>
      <c r="E5318" s="15" t="s">
        <v>25</v>
      </c>
      <c r="F5318" s="15" t="n">
        <v>2000043</v>
      </c>
      <c r="G5318" s="15"/>
      <c r="H5318" s="16" t="str">
        <f aca="false">VLOOKUP(F5318,'[1]Goa Member''s Details Revised'!$C$2:$AO$7385,2,0)</f>
        <v>L.N.C/GTC</v>
      </c>
      <c r="I5318" s="15" t="n">
        <v>31</v>
      </c>
      <c r="J5318" s="15" t="s">
        <v>322</v>
      </c>
      <c r="K5318" s="15" t="n">
        <v>1994</v>
      </c>
      <c r="L5318" s="16" t="str">
        <f aca="false">VLOOKUP(F5318,'[1]Goa Member''s Details Revised'!$C$2:$AO$7385,9,0)</f>
        <v>Never</v>
      </c>
      <c r="M5318" s="15" t="s">
        <v>6579</v>
      </c>
      <c r="N5318" s="17" t="n">
        <f aca="false">VLOOKUP(F5318,'[1]Goa Member''s Details Revised'!$C$2:$AO$7385,5,0)</f>
        <v>22000</v>
      </c>
      <c r="O5318" s="17" t="n">
        <f aca="false">VLOOKUP(F5318,'[1]Goa Member''s Details Revised'!$C$2:$AO$7385,5,0)</f>
        <v>22000</v>
      </c>
      <c r="P5318" s="17" t="n">
        <f aca="false">VLOOKUP(F5318,'[1]Goa Member''s Details Revised'!$C$2:$AO$7385,6,0)</f>
        <v>22000</v>
      </c>
      <c r="Q5318" s="17" t="str">
        <f aca="false">VLOOKUP(F5318,'[1]Goa Member''s Details Revised'!$C$2:$AO$7385,8,0)</f>
        <v>I.R.M</v>
      </c>
      <c r="R5318" s="17" t="n">
        <f aca="false">+O5318-P5318</f>
        <v>0</v>
      </c>
      <c r="S5318" s="15" t="e">
        <f aca="false">+#REF!-K5318</f>
        <v>#REF!</v>
      </c>
      <c r="T5318" s="17" t="n">
        <f aca="false">IF(Q5318="regular",((P5318-(P5318/99)*S5318)),(P5318-(P5318*20%)))</f>
        <v>17600</v>
      </c>
      <c r="U5318" s="17" t="e">
        <f aca="false">((P5318-(P5318/99)*S5318))</f>
        <v>#REF!</v>
      </c>
      <c r="V5318" s="17" t="n">
        <f aca="false">IF(Q5318="regular",0,(P5318-(O5318*20%)))</f>
        <v>17600</v>
      </c>
      <c r="W5318" s="17"/>
      <c r="X5318" s="15"/>
      <c r="Y5318" s="18" t="str">
        <f aca="false">VLOOKUP(F5318,'[1]Goa Member''s Details Revised'!$C$2:$AO$7385,12,0)</f>
        <v>we send last reminder in 2012.then we did not receive any reply.</v>
      </c>
    </row>
    <row r="5319" customFormat="false" ht="15" hidden="false" customHeight="false" outlineLevel="0" collapsed="false">
      <c r="B5319" s="14" t="n">
        <v>5319</v>
      </c>
      <c r="C5319" s="15"/>
      <c r="D5319" s="15" t="s">
        <v>14388</v>
      </c>
      <c r="E5319" s="15" t="s">
        <v>25</v>
      </c>
      <c r="F5319" s="15" t="n">
        <v>2000044</v>
      </c>
      <c r="G5319" s="15"/>
      <c r="H5319" s="16" t="str">
        <f aca="false">VLOOKUP(F5319,'[1]Goa Member''s Details Revised'!$C$2:$AO$7385,2,0)</f>
        <v>L.N.C/GTC</v>
      </c>
      <c r="I5319" s="15" t="n">
        <v>20</v>
      </c>
      <c r="J5319" s="15" t="s">
        <v>322</v>
      </c>
      <c r="K5319" s="15" t="n">
        <v>1994</v>
      </c>
      <c r="L5319" s="16" t="str">
        <f aca="false">VLOOKUP(F5319,'[1]Goa Member''s Details Revised'!$C$2:$AO$7385,9,0)</f>
        <v>Never</v>
      </c>
      <c r="M5319" s="15" t="s">
        <v>14389</v>
      </c>
      <c r="N5319" s="17" t="n">
        <f aca="false">VLOOKUP(F5319,'[1]Goa Member''s Details Revised'!$C$2:$AO$7385,5,0)</f>
        <v>28500</v>
      </c>
      <c r="O5319" s="17" t="n">
        <f aca="false">VLOOKUP(F5319,'[1]Goa Member''s Details Revised'!$C$2:$AO$7385,5,0)</f>
        <v>28500</v>
      </c>
      <c r="P5319" s="17" t="n">
        <f aca="false">VLOOKUP(F5319,'[1]Goa Member''s Details Revised'!$C$2:$AO$7385,6,0)</f>
        <v>28500</v>
      </c>
      <c r="Q5319" s="17" t="str">
        <f aca="false">VLOOKUP(F5319,'[1]Goa Member''s Details Revised'!$C$2:$AO$7385,8,0)</f>
        <v>I.R.M</v>
      </c>
      <c r="R5319" s="17" t="n">
        <f aca="false">+O5319-P5319</f>
        <v>0</v>
      </c>
      <c r="S5319" s="15" t="e">
        <f aca="false">+#REF!-K5319</f>
        <v>#REF!</v>
      </c>
      <c r="T5319" s="17" t="n">
        <f aca="false">IF(Q5319="regular",((P5319-(P5319/99)*S5319)),(P5319-(P5319*20%)))</f>
        <v>22800</v>
      </c>
      <c r="U5319" s="17" t="e">
        <f aca="false">((P5319-(P5319/99)*S5319))</f>
        <v>#REF!</v>
      </c>
      <c r="V5319" s="17" t="n">
        <f aca="false">IF(Q5319="regular",0,(P5319-(O5319*20%)))</f>
        <v>22800</v>
      </c>
      <c r="W5319" s="17"/>
      <c r="X5319" s="15"/>
      <c r="Y5319" s="18" t="str">
        <f aca="false">VLOOKUP(F5319,'[1]Goa Member''s Details Revised'!$C$2:$AO$7385,12,0)</f>
        <v>last communication 99</v>
      </c>
    </row>
    <row r="5320" customFormat="false" ht="30" hidden="false" customHeight="false" outlineLevel="0" collapsed="false">
      <c r="B5320" s="14" t="n">
        <v>5320</v>
      </c>
      <c r="C5320" s="15"/>
      <c r="D5320" s="15" t="s">
        <v>14390</v>
      </c>
      <c r="E5320" s="15" t="s">
        <v>25</v>
      </c>
      <c r="F5320" s="15" t="n">
        <v>2000045</v>
      </c>
      <c r="G5320" s="15"/>
      <c r="H5320" s="16" t="str">
        <f aca="false">VLOOKUP(F5320,'[1]Goa Member''s Details Revised'!$C$2:$AO$7385,2,0)</f>
        <v>L.N.C/GTC</v>
      </c>
      <c r="I5320" s="15" t="n">
        <v>31</v>
      </c>
      <c r="J5320" s="15" t="s">
        <v>322</v>
      </c>
      <c r="K5320" s="15" t="n">
        <v>1994</v>
      </c>
      <c r="L5320" s="16" t="str">
        <f aca="false">VLOOKUP(F5320,'[1]Goa Member''s Details Revised'!$C$2:$AO$7385,9,0)</f>
        <v>Never</v>
      </c>
      <c r="M5320" s="15" t="s">
        <v>14391</v>
      </c>
      <c r="N5320" s="17" t="n">
        <f aca="false">VLOOKUP(F5320,'[1]Goa Member''s Details Revised'!$C$2:$AO$7385,5,0)</f>
        <v>22000</v>
      </c>
      <c r="O5320" s="17" t="n">
        <f aca="false">VLOOKUP(F5320,'[1]Goa Member''s Details Revised'!$C$2:$AO$7385,5,0)</f>
        <v>22000</v>
      </c>
      <c r="P5320" s="17" t="n">
        <f aca="false">VLOOKUP(F5320,'[1]Goa Member''s Details Revised'!$C$2:$AO$7385,6,0)</f>
        <v>22000</v>
      </c>
      <c r="Q5320" s="17" t="str">
        <f aca="false">VLOOKUP(F5320,'[1]Goa Member''s Details Revised'!$C$2:$AO$7385,8,0)</f>
        <v>I.R.M</v>
      </c>
      <c r="R5320" s="17" t="n">
        <f aca="false">+O5320-P5320</f>
        <v>0</v>
      </c>
      <c r="S5320" s="15" t="e">
        <f aca="false">+#REF!-K5320</f>
        <v>#REF!</v>
      </c>
      <c r="T5320" s="17" t="n">
        <f aca="false">IF(Q5320="regular",((P5320-(P5320/99)*S5320)),(P5320-(P5320*20%)))</f>
        <v>17600</v>
      </c>
      <c r="U5320" s="17" t="e">
        <f aca="false">((P5320-(P5320/99)*S5320))</f>
        <v>#REF!</v>
      </c>
      <c r="V5320" s="17" t="n">
        <f aca="false">IF(Q5320="regular",0,(P5320-(O5320*20%)))</f>
        <v>17600</v>
      </c>
      <c r="W5320" s="17"/>
      <c r="X5320" s="15"/>
      <c r="Y5320" s="18" t="str">
        <f aca="false">VLOOKUP(F5320,'[1]Goa Member''s Details Revised'!$C$2:$AO$7385,12,0)</f>
        <v>we send last reminder in 2012.then we did not receive any reply.</v>
      </c>
    </row>
    <row r="5321" customFormat="false" ht="30" hidden="false" customHeight="false" outlineLevel="0" collapsed="false">
      <c r="B5321" s="14" t="n">
        <v>5321</v>
      </c>
      <c r="C5321" s="15"/>
      <c r="D5321" s="15" t="s">
        <v>14392</v>
      </c>
      <c r="E5321" s="15" t="s">
        <v>25</v>
      </c>
      <c r="F5321" s="15" t="n">
        <v>2000046</v>
      </c>
      <c r="G5321" s="15"/>
      <c r="H5321" s="16" t="str">
        <f aca="false">VLOOKUP(F5321,'[1]Goa Member''s Details Revised'!$C$2:$AO$7385,2,0)</f>
        <v>L.N.C/GTC</v>
      </c>
      <c r="I5321" s="15" t="n">
        <v>31</v>
      </c>
      <c r="J5321" s="15" t="s">
        <v>322</v>
      </c>
      <c r="K5321" s="15" t="n">
        <v>1994</v>
      </c>
      <c r="L5321" s="16" t="str">
        <f aca="false">VLOOKUP(F5321,'[1]Goa Member''s Details Revised'!$C$2:$AO$7385,9,0)</f>
        <v>Never</v>
      </c>
      <c r="M5321" s="15" t="s">
        <v>14393</v>
      </c>
      <c r="N5321" s="17" t="n">
        <f aca="false">VLOOKUP(F5321,'[1]Goa Member''s Details Revised'!$C$2:$AO$7385,5,0)</f>
        <v>22000</v>
      </c>
      <c r="O5321" s="17" t="n">
        <f aca="false">VLOOKUP(F5321,'[1]Goa Member''s Details Revised'!$C$2:$AO$7385,5,0)</f>
        <v>22000</v>
      </c>
      <c r="P5321" s="17" t="n">
        <f aca="false">VLOOKUP(F5321,'[1]Goa Member''s Details Revised'!$C$2:$AO$7385,6,0)</f>
        <v>22000</v>
      </c>
      <c r="Q5321" s="17" t="str">
        <f aca="false">VLOOKUP(F5321,'[1]Goa Member''s Details Revised'!$C$2:$AO$7385,8,0)</f>
        <v>I.R.M</v>
      </c>
      <c r="R5321" s="17" t="n">
        <f aca="false">+O5321-P5321</f>
        <v>0</v>
      </c>
      <c r="S5321" s="15" t="e">
        <f aca="false">+#REF!-K5321</f>
        <v>#REF!</v>
      </c>
      <c r="T5321" s="17" t="n">
        <f aca="false">IF(Q5321="regular",((P5321-(P5321/99)*S5321)),(P5321-(P5321*20%)))</f>
        <v>17600</v>
      </c>
      <c r="U5321" s="17" t="e">
        <f aca="false">((P5321-(P5321/99)*S5321))</f>
        <v>#REF!</v>
      </c>
      <c r="V5321" s="17" t="n">
        <f aca="false">IF(Q5321="regular",0,(P5321-(O5321*20%)))</f>
        <v>17600</v>
      </c>
      <c r="W5321" s="17"/>
      <c r="X5321" s="15"/>
      <c r="Y5321" s="18" t="str">
        <f aca="false">VLOOKUP(F5321,'[1]Goa Member''s Details Revised'!$C$2:$AO$7385,12,0)</f>
        <v>we send last reminder in 2012.then we did not receive any reply.</v>
      </c>
    </row>
    <row r="5322" customFormat="false" ht="30" hidden="false" customHeight="false" outlineLevel="0" collapsed="false">
      <c r="B5322" s="14" t="n">
        <v>5322</v>
      </c>
      <c r="C5322" s="15"/>
      <c r="D5322" s="15" t="s">
        <v>14394</v>
      </c>
      <c r="E5322" s="15" t="s">
        <v>25</v>
      </c>
      <c r="F5322" s="15" t="n">
        <v>2000048</v>
      </c>
      <c r="G5322" s="15"/>
      <c r="H5322" s="16" t="str">
        <f aca="false">VLOOKUP(F5322,'[1]Goa Member''s Details Revised'!$C$2:$AO$7385,2,0)</f>
        <v>L.N.C/GTC</v>
      </c>
      <c r="I5322" s="15" t="n">
        <v>30</v>
      </c>
      <c r="J5322" s="15" t="s">
        <v>322</v>
      </c>
      <c r="K5322" s="15" t="n">
        <v>1994</v>
      </c>
      <c r="L5322" s="16" t="str">
        <f aca="false">VLOOKUP(F5322,'[1]Goa Member''s Details Revised'!$C$2:$AO$7385,9,0)</f>
        <v>Never</v>
      </c>
      <c r="M5322" s="15" t="s">
        <v>14395</v>
      </c>
      <c r="N5322" s="17" t="n">
        <f aca="false">VLOOKUP(F5322,'[1]Goa Member''s Details Revised'!$C$2:$AO$7385,5,0)</f>
        <v>22000</v>
      </c>
      <c r="O5322" s="17" t="n">
        <f aca="false">VLOOKUP(F5322,'[1]Goa Member''s Details Revised'!$C$2:$AO$7385,5,0)</f>
        <v>22000</v>
      </c>
      <c r="P5322" s="17" t="n">
        <f aca="false">VLOOKUP(F5322,'[1]Goa Member''s Details Revised'!$C$2:$AO$7385,6,0)</f>
        <v>16500</v>
      </c>
      <c r="Q5322" s="17" t="str">
        <f aca="false">VLOOKUP(F5322,'[1]Goa Member''s Details Revised'!$C$2:$AO$7385,8,0)</f>
        <v>Outstanding</v>
      </c>
      <c r="R5322" s="17" t="n">
        <f aca="false">+O5322-P5322</f>
        <v>5500</v>
      </c>
      <c r="S5322" s="15" t="e">
        <f aca="false">+#REF!-K5322</f>
        <v>#REF!</v>
      </c>
      <c r="T5322" s="17" t="n">
        <f aca="false">IF(Q5322="regular",((P5322-(P5322/99)*S5322)),(P5322-(P5322*20%)))</f>
        <v>13200</v>
      </c>
      <c r="U5322" s="17" t="e">
        <f aca="false">((P5322-(P5322/99)*S5322))</f>
        <v>#REF!</v>
      </c>
      <c r="V5322" s="17" t="n">
        <f aca="false">IF(Q5322="regular",0,(P5322-(O5322*20%)))</f>
        <v>12100</v>
      </c>
      <c r="W5322" s="17"/>
      <c r="X5322" s="15"/>
      <c r="Y5322" s="18" t="str">
        <f aca="false">VLOOKUP(F5322,'[1]Goa Member''s Details Revised'!$C$2:$AO$7385,12,0)</f>
        <v>we send last reminder in 2012.then we did not receive any reply.Outstanding Rs. 5500/-</v>
      </c>
    </row>
    <row r="5323" customFormat="false" ht="30" hidden="false" customHeight="false" outlineLevel="0" collapsed="false">
      <c r="B5323" s="14" t="n">
        <v>5323</v>
      </c>
      <c r="C5323" s="15"/>
      <c r="D5323" s="15" t="s">
        <v>14396</v>
      </c>
      <c r="E5323" s="15" t="s">
        <v>25</v>
      </c>
      <c r="F5323" s="15" t="n">
        <v>2000049</v>
      </c>
      <c r="G5323" s="15"/>
      <c r="H5323" s="16" t="str">
        <f aca="false">VLOOKUP(F5323,'[1]Goa Member''s Details Revised'!$C$2:$AO$7385,2,0)</f>
        <v>L.N.C/GTC</v>
      </c>
      <c r="I5323" s="15" t="n">
        <v>25</v>
      </c>
      <c r="J5323" s="15" t="s">
        <v>322</v>
      </c>
      <c r="K5323" s="15" t="n">
        <v>1994</v>
      </c>
      <c r="L5323" s="16" t="str">
        <f aca="false">VLOOKUP(F5323,'[1]Goa Member''s Details Revised'!$C$2:$AO$7385,9,0)</f>
        <v>Never</v>
      </c>
      <c r="M5323" s="15" t="s">
        <v>14397</v>
      </c>
      <c r="N5323" s="17" t="n">
        <f aca="false">VLOOKUP(F5323,'[1]Goa Member''s Details Revised'!$C$2:$AO$7385,5,0)</f>
        <v>30000</v>
      </c>
      <c r="O5323" s="17" t="n">
        <f aca="false">VLOOKUP(F5323,'[1]Goa Member''s Details Revised'!$C$2:$AO$7385,5,0)</f>
        <v>30000</v>
      </c>
      <c r="P5323" s="17" t="n">
        <f aca="false">VLOOKUP(F5323,'[1]Goa Member''s Details Revised'!$C$2:$AO$7385,6,0)</f>
        <v>30000</v>
      </c>
      <c r="Q5323" s="17" t="str">
        <f aca="false">VLOOKUP(F5323,'[1]Goa Member''s Details Revised'!$C$2:$AO$7385,8,0)</f>
        <v>I.R.M</v>
      </c>
      <c r="R5323" s="17" t="n">
        <f aca="false">+O5323-P5323</f>
        <v>0</v>
      </c>
      <c r="S5323" s="15" t="e">
        <f aca="false">+#REF!-K5323</f>
        <v>#REF!</v>
      </c>
      <c r="T5323" s="17" t="n">
        <f aca="false">IF(Q5323="regular",((P5323-(P5323/99)*S5323)),(P5323-(P5323*20%)))</f>
        <v>24000</v>
      </c>
      <c r="U5323" s="17" t="e">
        <f aca="false">((P5323-(P5323/99)*S5323))</f>
        <v>#REF!</v>
      </c>
      <c r="V5323" s="17" t="n">
        <f aca="false">IF(Q5323="regular",0,(P5323-(O5323*20%)))</f>
        <v>24000</v>
      </c>
      <c r="W5323" s="17"/>
      <c r="X5323" s="15"/>
      <c r="Y5323" s="18" t="str">
        <f aca="false">VLOOKUP(F5323,'[1]Goa Member''s Details Revised'!$C$2:$AO$7385,12,0)</f>
        <v>we send last reminder in 2012.then we did not receive any reply.</v>
      </c>
    </row>
    <row r="5324" customFormat="false" ht="30" hidden="false" customHeight="false" outlineLevel="0" collapsed="false">
      <c r="B5324" s="14" t="n">
        <v>5324</v>
      </c>
      <c r="C5324" s="15"/>
      <c r="D5324" s="15" t="s">
        <v>14398</v>
      </c>
      <c r="E5324" s="15" t="s">
        <v>25</v>
      </c>
      <c r="F5324" s="15" t="n">
        <v>2000051</v>
      </c>
      <c r="G5324" s="15"/>
      <c r="H5324" s="16" t="str">
        <f aca="false">VLOOKUP(F5324,'[1]Goa Member''s Details Revised'!$C$2:$AO$7385,2,0)</f>
        <v>L.N.C/gtc</v>
      </c>
      <c r="I5324" s="15" t="n">
        <v>7</v>
      </c>
      <c r="J5324" s="15" t="s">
        <v>322</v>
      </c>
      <c r="K5324" s="15" t="n">
        <v>1994</v>
      </c>
      <c r="L5324" s="16" t="str">
        <f aca="false">VLOOKUP(F5324,'[1]Goa Member''s Details Revised'!$C$2:$AO$7385,9,0)</f>
        <v>Never</v>
      </c>
      <c r="M5324" s="15" t="s">
        <v>14399</v>
      </c>
      <c r="N5324" s="17" t="n">
        <f aca="false">VLOOKUP(F5324,'[1]Goa Member''s Details Revised'!$C$2:$AO$7385,5,0)</f>
        <v>22000</v>
      </c>
      <c r="O5324" s="17" t="n">
        <f aca="false">VLOOKUP(F5324,'[1]Goa Member''s Details Revised'!$C$2:$AO$7385,5,0)</f>
        <v>22000</v>
      </c>
      <c r="P5324" s="17" t="n">
        <f aca="false">VLOOKUP(F5324,'[1]Goa Member''s Details Revised'!$C$2:$AO$7385,6,0)</f>
        <v>22000</v>
      </c>
      <c r="Q5324" s="17" t="str">
        <f aca="false">VLOOKUP(F5324,'[1]Goa Member''s Details Revised'!$C$2:$AO$7385,8,0)</f>
        <v>I.R.M</v>
      </c>
      <c r="R5324" s="17" t="n">
        <f aca="false">+O5324-P5324</f>
        <v>0</v>
      </c>
      <c r="S5324" s="15" t="e">
        <f aca="false">+#REF!-K5324</f>
        <v>#REF!</v>
      </c>
      <c r="T5324" s="17" t="n">
        <f aca="false">IF(Q5324="regular",((P5324-(P5324/99)*S5324)),(P5324-(P5324*20%)))</f>
        <v>17600</v>
      </c>
      <c r="U5324" s="17" t="e">
        <f aca="false">((P5324-(P5324/99)*S5324))</f>
        <v>#REF!</v>
      </c>
      <c r="V5324" s="17" t="n">
        <f aca="false">IF(Q5324="regular",0,(P5324-(O5324*20%)))</f>
        <v>17600</v>
      </c>
      <c r="W5324" s="17"/>
      <c r="X5324" s="15"/>
      <c r="Y5324" s="18" t="str">
        <f aca="false">VLOOKUP(F5324,'[1]Goa Member''s Details Revised'!$C$2:$AO$7385,12,0)</f>
        <v>we send last reminder in 2012.then we did not receive any reply.</v>
      </c>
    </row>
    <row r="5325" customFormat="false" ht="15" hidden="false" customHeight="false" outlineLevel="0" collapsed="false">
      <c r="B5325" s="14" t="n">
        <v>5325</v>
      </c>
      <c r="C5325" s="15"/>
      <c r="D5325" s="15" t="s">
        <v>14400</v>
      </c>
      <c r="E5325" s="15" t="s">
        <v>25</v>
      </c>
      <c r="F5325" s="15" t="n">
        <v>2000052</v>
      </c>
      <c r="G5325" s="15"/>
      <c r="H5325" s="16" t="str">
        <f aca="false">VLOOKUP(F5325,'[1]Goa Member''s Details Revised'!$C$2:$AO$7385,2,0)</f>
        <v>L.N.C/GTC</v>
      </c>
      <c r="I5325" s="15" t="n">
        <v>31</v>
      </c>
      <c r="J5325" s="15" t="s">
        <v>322</v>
      </c>
      <c r="K5325" s="15" t="n">
        <v>1994</v>
      </c>
      <c r="L5325" s="16" t="str">
        <f aca="false">VLOOKUP(F5325,'[1]Goa Member''s Details Revised'!$C$2:$AO$7385,9,0)</f>
        <v>Never</v>
      </c>
      <c r="M5325" s="15" t="s">
        <v>14401</v>
      </c>
      <c r="N5325" s="17" t="n">
        <f aca="false">VLOOKUP(F5325,'[1]Goa Member''s Details Revised'!$C$2:$AO$7385,5,0)</f>
        <v>22000</v>
      </c>
      <c r="O5325" s="17" t="n">
        <f aca="false">VLOOKUP(F5325,'[1]Goa Member''s Details Revised'!$C$2:$AO$7385,5,0)</f>
        <v>22000</v>
      </c>
      <c r="P5325" s="17" t="n">
        <f aca="false">VLOOKUP(F5325,'[1]Goa Member''s Details Revised'!$C$2:$AO$7385,6,0)</f>
        <v>22000</v>
      </c>
      <c r="Q5325" s="17" t="str">
        <f aca="false">VLOOKUP(F5325,'[1]Goa Member''s Details Revised'!$C$2:$AO$7385,8,0)</f>
        <v>I.R.M</v>
      </c>
      <c r="R5325" s="17" t="n">
        <f aca="false">+O5325-P5325</f>
        <v>0</v>
      </c>
      <c r="S5325" s="15" t="e">
        <f aca="false">+#REF!-K5325</f>
        <v>#REF!</v>
      </c>
      <c r="T5325" s="17" t="n">
        <f aca="false">IF(Q5325="regular",((P5325-(P5325/99)*S5325)),(P5325-(P5325*20%)))</f>
        <v>17600</v>
      </c>
      <c r="U5325" s="17" t="e">
        <f aca="false">((P5325-(P5325/99)*S5325))</f>
        <v>#REF!</v>
      </c>
      <c r="V5325" s="17" t="n">
        <f aca="false">IF(Q5325="regular",0,(P5325-(O5325*20%)))</f>
        <v>17600</v>
      </c>
      <c r="W5325" s="17"/>
      <c r="X5325" s="15"/>
      <c r="Y5325" s="18" t="str">
        <f aca="false">VLOOKUP(F5325,'[1]Goa Member''s Details Revised'!$C$2:$AO$7385,12,0)</f>
        <v>last communication 17</v>
      </c>
    </row>
    <row r="5326" customFormat="false" ht="30" hidden="false" customHeight="false" outlineLevel="0" collapsed="false">
      <c r="B5326" s="14" t="n">
        <v>5326</v>
      </c>
      <c r="C5326" s="15"/>
      <c r="D5326" s="15" t="s">
        <v>14402</v>
      </c>
      <c r="E5326" s="15" t="s">
        <v>25</v>
      </c>
      <c r="F5326" s="15" t="n">
        <v>2000053</v>
      </c>
      <c r="G5326" s="15"/>
      <c r="H5326" s="16" t="str">
        <f aca="false">VLOOKUP(F5326,'[1]Goa Member''s Details Revised'!$C$2:$AO$7385,2,0)</f>
        <v>L.N.C/GTC</v>
      </c>
      <c r="I5326" s="15" t="n">
        <v>12</v>
      </c>
      <c r="J5326" s="15" t="s">
        <v>322</v>
      </c>
      <c r="K5326" s="15" t="n">
        <v>1994</v>
      </c>
      <c r="L5326" s="16" t="str">
        <f aca="false">VLOOKUP(F5326,'[1]Goa Member''s Details Revised'!$C$2:$AO$7385,9,0)</f>
        <v>Never</v>
      </c>
      <c r="M5326" s="15" t="s">
        <v>14403</v>
      </c>
      <c r="N5326" s="17" t="n">
        <f aca="false">VLOOKUP(F5326,'[1]Goa Member''s Details Revised'!$C$2:$AO$7385,5,0)</f>
        <v>22000</v>
      </c>
      <c r="O5326" s="17" t="n">
        <f aca="false">VLOOKUP(F5326,'[1]Goa Member''s Details Revised'!$C$2:$AO$7385,5,0)</f>
        <v>22000</v>
      </c>
      <c r="P5326" s="17" t="n">
        <f aca="false">VLOOKUP(F5326,'[1]Goa Member''s Details Revised'!$C$2:$AO$7385,6,0)</f>
        <v>20900</v>
      </c>
      <c r="Q5326" s="17" t="str">
        <f aca="false">VLOOKUP(F5326,'[1]Goa Member''s Details Revised'!$C$2:$AO$7385,8,0)</f>
        <v>I.R.M</v>
      </c>
      <c r="R5326" s="17" t="n">
        <f aca="false">+O5326-P5326</f>
        <v>1100</v>
      </c>
      <c r="S5326" s="15" t="e">
        <f aca="false">+#REF!-K5326</f>
        <v>#REF!</v>
      </c>
      <c r="T5326" s="17" t="n">
        <f aca="false">IF(Q5326="regular",((P5326-(P5326/99)*S5326)),(P5326-(P5326*20%)))</f>
        <v>16720</v>
      </c>
      <c r="U5326" s="17" t="e">
        <f aca="false">((P5326-(P5326/99)*S5326))</f>
        <v>#REF!</v>
      </c>
      <c r="V5326" s="17" t="n">
        <f aca="false">IF(Q5326="regular",0,(P5326-(O5326*20%)))</f>
        <v>16500</v>
      </c>
      <c r="W5326" s="17"/>
      <c r="X5326" s="15"/>
      <c r="Y5326" s="18" t="str">
        <f aca="false">VLOOKUP(F5326,'[1]Goa Member''s Details Revised'!$C$2:$AO$7385,12,0)</f>
        <v>we send last reminder in 2012.then we did not receive any reply.</v>
      </c>
    </row>
    <row r="5327" customFormat="false" ht="30" hidden="false" customHeight="false" outlineLevel="0" collapsed="false">
      <c r="B5327" s="14" t="n">
        <v>5327</v>
      </c>
      <c r="C5327" s="15"/>
      <c r="D5327" s="15" t="s">
        <v>14404</v>
      </c>
      <c r="E5327" s="15" t="s">
        <v>25</v>
      </c>
      <c r="F5327" s="15" t="n">
        <v>2000054</v>
      </c>
      <c r="G5327" s="15"/>
      <c r="H5327" s="16" t="str">
        <f aca="false">VLOOKUP(F5327,'[1]Goa Member''s Details Revised'!$C$2:$AO$7385,2,0)</f>
        <v>L.N.C/GTC</v>
      </c>
      <c r="I5327" s="15" t="n">
        <v>16</v>
      </c>
      <c r="J5327" s="15" t="s">
        <v>322</v>
      </c>
      <c r="K5327" s="15" t="n">
        <v>1994</v>
      </c>
      <c r="L5327" s="16" t="str">
        <f aca="false">VLOOKUP(F5327,'[1]Goa Member''s Details Revised'!$C$2:$AO$7385,9,0)</f>
        <v>Never</v>
      </c>
      <c r="M5327" s="15" t="s">
        <v>14405</v>
      </c>
      <c r="N5327" s="17" t="n">
        <f aca="false">VLOOKUP(F5327,'[1]Goa Member''s Details Revised'!$C$2:$AO$7385,5,0)</f>
        <v>62000</v>
      </c>
      <c r="O5327" s="17" t="n">
        <f aca="false">VLOOKUP(F5327,'[1]Goa Member''s Details Revised'!$C$2:$AO$7385,5,0)</f>
        <v>62000</v>
      </c>
      <c r="P5327" s="17" t="n">
        <f aca="false">VLOOKUP(F5327,'[1]Goa Member''s Details Revised'!$C$2:$AO$7385,6,0)</f>
        <v>61750</v>
      </c>
      <c r="Q5327" s="17" t="str">
        <f aca="false">VLOOKUP(F5327,'[1]Goa Member''s Details Revised'!$C$2:$AO$7385,8,0)</f>
        <v>I.R.M</v>
      </c>
      <c r="R5327" s="17" t="n">
        <f aca="false">+O5327-P5327</f>
        <v>250</v>
      </c>
      <c r="S5327" s="15" t="e">
        <f aca="false">+#REF!-K5327</f>
        <v>#REF!</v>
      </c>
      <c r="T5327" s="17" t="n">
        <f aca="false">IF(Q5327="regular",((P5327-(P5327/99)*S5327)),(P5327-(P5327*20%)))</f>
        <v>49400</v>
      </c>
      <c r="U5327" s="17" t="e">
        <f aca="false">((P5327-(P5327/99)*S5327))</f>
        <v>#REF!</v>
      </c>
      <c r="V5327" s="17" t="n">
        <f aca="false">IF(Q5327="regular",0,(P5327-(O5327*20%)))</f>
        <v>49350</v>
      </c>
      <c r="W5327" s="17"/>
      <c r="X5327" s="15"/>
      <c r="Y5327" s="18" t="str">
        <f aca="false">VLOOKUP(F5327,'[1]Goa Member''s Details Revised'!$C$2:$AO$7385,12,0)</f>
        <v>we send last reminder in 2012.then we did not receive any reply.</v>
      </c>
    </row>
    <row r="5328" customFormat="false" ht="30" hidden="false" customHeight="false" outlineLevel="0" collapsed="false">
      <c r="B5328" s="14" t="n">
        <v>5328</v>
      </c>
      <c r="C5328" s="15"/>
      <c r="D5328" s="15" t="s">
        <v>14406</v>
      </c>
      <c r="E5328" s="15" t="s">
        <v>25</v>
      </c>
      <c r="F5328" s="15" t="n">
        <v>2000055</v>
      </c>
      <c r="G5328" s="15"/>
      <c r="H5328" s="16" t="str">
        <f aca="false">VLOOKUP(F5328,'[1]Goa Member''s Details Revised'!$C$2:$AO$7385,2,0)</f>
        <v>L.N.C/GTC</v>
      </c>
      <c r="I5328" s="15" t="n">
        <v>17</v>
      </c>
      <c r="J5328" s="15" t="s">
        <v>322</v>
      </c>
      <c r="K5328" s="15" t="n">
        <v>1994</v>
      </c>
      <c r="L5328" s="16" t="str">
        <f aca="false">VLOOKUP(F5328,'[1]Goa Member''s Details Revised'!$C$2:$AO$7385,9,0)</f>
        <v>Never</v>
      </c>
      <c r="M5328" s="15" t="s">
        <v>14407</v>
      </c>
      <c r="N5328" s="17" t="n">
        <f aca="false">VLOOKUP(F5328,'[1]Goa Member''s Details Revised'!$C$2:$AO$7385,5,0)</f>
        <v>30000</v>
      </c>
      <c r="O5328" s="17" t="n">
        <f aca="false">VLOOKUP(F5328,'[1]Goa Member''s Details Revised'!$C$2:$AO$7385,5,0)</f>
        <v>30000</v>
      </c>
      <c r="P5328" s="17" t="str">
        <f aca="false">VLOOKUP(F5328,'[1]Goa Member''s Details Revised'!$C$2:$AO$7385,6,0)</f>
        <v>28500</v>
      </c>
      <c r="Q5328" s="17" t="str">
        <f aca="false">VLOOKUP(F5328,'[1]Goa Member''s Details Revised'!$C$2:$AO$7385,8,0)</f>
        <v>i.R.M</v>
      </c>
      <c r="R5328" s="17" t="n">
        <f aca="false">+O5328-P5328</f>
        <v>1500</v>
      </c>
      <c r="S5328" s="15" t="e">
        <f aca="false">+#REF!-K5328</f>
        <v>#REF!</v>
      </c>
      <c r="T5328" s="17" t="n">
        <f aca="false">IF(Q5328="regular",((P5328-(P5328/99)*S5328)),(P5328-(P5328*20%)))</f>
        <v>22800</v>
      </c>
      <c r="U5328" s="17" t="e">
        <f aca="false">((P5328-(P5328/99)*S5328))</f>
        <v>#REF!</v>
      </c>
      <c r="V5328" s="17" t="n">
        <f aca="false">IF(Q5328="regular",0,(P5328-(O5328*20%)))</f>
        <v>22500</v>
      </c>
      <c r="W5328" s="17"/>
      <c r="X5328" s="15"/>
      <c r="Y5328" s="18" t="str">
        <f aca="false">VLOOKUP(F5328,'[1]Goa Member''s Details Revised'!$C$2:$AO$7385,12,0)</f>
        <v>we send last reminder in 2012.then we did not receive any reply.</v>
      </c>
    </row>
    <row r="5329" customFormat="false" ht="30" hidden="false" customHeight="false" outlineLevel="0" collapsed="false">
      <c r="B5329" s="14" t="n">
        <v>5329</v>
      </c>
      <c r="C5329" s="15"/>
      <c r="D5329" s="15" t="s">
        <v>14408</v>
      </c>
      <c r="E5329" s="15" t="s">
        <v>25</v>
      </c>
      <c r="F5329" s="15" t="n">
        <v>2000056</v>
      </c>
      <c r="G5329" s="15"/>
      <c r="H5329" s="16" t="str">
        <f aca="false">VLOOKUP(F5329,'[1]Goa Member''s Details Revised'!$C$2:$AO$7385,2,0)</f>
        <v>L.N.C/GTC</v>
      </c>
      <c r="I5329" s="15" t="n">
        <v>22</v>
      </c>
      <c r="J5329" s="15" t="s">
        <v>322</v>
      </c>
      <c r="K5329" s="15" t="n">
        <v>1994</v>
      </c>
      <c r="L5329" s="16" t="str">
        <f aca="false">VLOOKUP(F5329,'[1]Goa Member''s Details Revised'!$C$2:$AO$7385,9,0)</f>
        <v>Never</v>
      </c>
      <c r="M5329" s="15" t="s">
        <v>14409</v>
      </c>
      <c r="N5329" s="17" t="n">
        <f aca="false">VLOOKUP(F5329,'[1]Goa Member''s Details Revised'!$C$2:$AO$7385,5,0)</f>
        <v>52000</v>
      </c>
      <c r="O5329" s="17" t="n">
        <f aca="false">VLOOKUP(F5329,'[1]Goa Member''s Details Revised'!$C$2:$AO$7385,5,0)</f>
        <v>52000</v>
      </c>
      <c r="P5329" s="17" t="n">
        <f aca="false">VLOOKUP(F5329,'[1]Goa Member''s Details Revised'!$C$2:$AO$7385,6,0)</f>
        <v>49400</v>
      </c>
      <c r="Q5329" s="17" t="str">
        <f aca="false">VLOOKUP(F5329,'[1]Goa Member''s Details Revised'!$C$2:$AO$7385,8,0)</f>
        <v>I.R.M</v>
      </c>
      <c r="R5329" s="17" t="n">
        <f aca="false">+O5329-P5329</f>
        <v>2600</v>
      </c>
      <c r="S5329" s="15" t="e">
        <f aca="false">+#REF!-K5329</f>
        <v>#REF!</v>
      </c>
      <c r="T5329" s="17" t="n">
        <f aca="false">IF(Q5329="regular",((P5329-(P5329/99)*S5329)),(P5329-(P5329*20%)))</f>
        <v>39520</v>
      </c>
      <c r="U5329" s="17" t="e">
        <f aca="false">((P5329-(P5329/99)*S5329))</f>
        <v>#REF!</v>
      </c>
      <c r="V5329" s="17" t="n">
        <f aca="false">IF(Q5329="regular",0,(P5329-(O5329*20%)))</f>
        <v>39000</v>
      </c>
      <c r="W5329" s="17"/>
      <c r="X5329" s="15"/>
      <c r="Y5329" s="18" t="str">
        <f aca="false">VLOOKUP(F5329,'[1]Goa Member''s Details Revised'!$C$2:$AO$7385,12,0)</f>
        <v>we send last reminder in 2012.then we did not receive any reply.</v>
      </c>
    </row>
    <row r="5330" customFormat="false" ht="30" hidden="false" customHeight="false" outlineLevel="0" collapsed="false">
      <c r="B5330" s="14" t="n">
        <v>5330</v>
      </c>
      <c r="C5330" s="15"/>
      <c r="D5330" s="15" t="s">
        <v>14410</v>
      </c>
      <c r="E5330" s="15" t="s">
        <v>25</v>
      </c>
      <c r="F5330" s="15" t="n">
        <v>2000057</v>
      </c>
      <c r="G5330" s="15"/>
      <c r="H5330" s="16" t="str">
        <f aca="false">VLOOKUP(F5330,'[1]Goa Member''s Details Revised'!$C$2:$AO$7385,2,0)</f>
        <v>L.N.C/GTC</v>
      </c>
      <c r="I5330" s="15" t="n">
        <v>30</v>
      </c>
      <c r="J5330" s="15" t="s">
        <v>322</v>
      </c>
      <c r="K5330" s="15" t="n">
        <v>1994</v>
      </c>
      <c r="L5330" s="16" t="str">
        <f aca="false">VLOOKUP(F5330,'[1]Goa Member''s Details Revised'!$C$2:$AO$7385,9,0)</f>
        <v>Never</v>
      </c>
      <c r="M5330" s="15" t="s">
        <v>14411</v>
      </c>
      <c r="N5330" s="17" t="n">
        <f aca="false">VLOOKUP(F5330,'[1]Goa Member''s Details Revised'!$C$2:$AO$7385,5,0)</f>
        <v>42000</v>
      </c>
      <c r="O5330" s="17" t="n">
        <f aca="false">VLOOKUP(F5330,'[1]Goa Member''s Details Revised'!$C$2:$AO$7385,5,0)</f>
        <v>42000</v>
      </c>
      <c r="P5330" s="17" t="n">
        <f aca="false">VLOOKUP(F5330,'[1]Goa Member''s Details Revised'!$C$2:$AO$7385,6,0)</f>
        <v>42000</v>
      </c>
      <c r="Q5330" s="17" t="str">
        <f aca="false">VLOOKUP(F5330,'[1]Goa Member''s Details Revised'!$C$2:$AO$7385,8,0)</f>
        <v>I.R.M</v>
      </c>
      <c r="R5330" s="17" t="n">
        <f aca="false">+O5330-P5330</f>
        <v>0</v>
      </c>
      <c r="S5330" s="15" t="e">
        <f aca="false">+#REF!-K5330</f>
        <v>#REF!</v>
      </c>
      <c r="T5330" s="17" t="n">
        <f aca="false">IF(Q5330="regular",((P5330-(P5330/99)*S5330)),(P5330-(P5330*20%)))</f>
        <v>33600</v>
      </c>
      <c r="U5330" s="17" t="e">
        <f aca="false">((P5330-(P5330/99)*S5330))</f>
        <v>#REF!</v>
      </c>
      <c r="V5330" s="17" t="n">
        <f aca="false">IF(Q5330="regular",0,(P5330-(O5330*20%)))</f>
        <v>33600</v>
      </c>
      <c r="W5330" s="17"/>
      <c r="X5330" s="15"/>
      <c r="Y5330" s="18" t="str">
        <f aca="false">VLOOKUP(F5330,'[1]Goa Member''s Details Revised'!$C$2:$AO$7385,12,0)</f>
        <v>we send last reminder in 2012.then we did not receive any reply.</v>
      </c>
    </row>
    <row r="5331" customFormat="false" ht="30" hidden="false" customHeight="false" outlineLevel="0" collapsed="false">
      <c r="B5331" s="14" t="n">
        <v>5331</v>
      </c>
      <c r="C5331" s="15"/>
      <c r="D5331" s="15" t="s">
        <v>14412</v>
      </c>
      <c r="E5331" s="15" t="s">
        <v>25</v>
      </c>
      <c r="F5331" s="15" t="n">
        <v>2000058</v>
      </c>
      <c r="G5331" s="15"/>
      <c r="H5331" s="16" t="str">
        <f aca="false">VLOOKUP(F5331,'[1]Goa Member''s Details Revised'!$C$2:$AO$7385,2,0)</f>
        <v>L.N.C/GTC</v>
      </c>
      <c r="I5331" s="15" t="n">
        <v>16</v>
      </c>
      <c r="J5331" s="15" t="s">
        <v>322</v>
      </c>
      <c r="K5331" s="15" t="n">
        <v>1994</v>
      </c>
      <c r="L5331" s="16" t="str">
        <f aca="false">VLOOKUP(F5331,'[1]Goa Member''s Details Revised'!$C$2:$AO$7385,9,0)</f>
        <v>Never</v>
      </c>
      <c r="M5331" s="15" t="s">
        <v>14413</v>
      </c>
      <c r="N5331" s="17" t="n">
        <f aca="false">VLOOKUP(F5331,'[1]Goa Member''s Details Revised'!$C$2:$AO$7385,5,0)</f>
        <v>22000</v>
      </c>
      <c r="O5331" s="17" t="n">
        <f aca="false">VLOOKUP(F5331,'[1]Goa Member''s Details Revised'!$C$2:$AO$7385,5,0)</f>
        <v>22000</v>
      </c>
      <c r="P5331" s="17" t="n">
        <f aca="false">VLOOKUP(F5331,'[1]Goa Member''s Details Revised'!$C$2:$AO$7385,6,0)</f>
        <v>22000</v>
      </c>
      <c r="Q5331" s="17" t="str">
        <f aca="false">VLOOKUP(F5331,'[1]Goa Member''s Details Revised'!$C$2:$AO$7385,8,0)</f>
        <v>I.R.M</v>
      </c>
      <c r="R5331" s="17" t="n">
        <f aca="false">+O5331-P5331</f>
        <v>0</v>
      </c>
      <c r="S5331" s="15" t="e">
        <f aca="false">+#REF!-K5331</f>
        <v>#REF!</v>
      </c>
      <c r="T5331" s="17" t="n">
        <f aca="false">IF(Q5331="regular",((P5331-(P5331/99)*S5331)),(P5331-(P5331*20%)))</f>
        <v>17600</v>
      </c>
      <c r="U5331" s="17" t="e">
        <f aca="false">((P5331-(P5331/99)*S5331))</f>
        <v>#REF!</v>
      </c>
      <c r="V5331" s="17" t="n">
        <f aca="false">IF(Q5331="regular",0,(P5331-(O5331*20%)))</f>
        <v>17600</v>
      </c>
      <c r="W5331" s="17"/>
      <c r="X5331" s="15"/>
      <c r="Y5331" s="18" t="str">
        <f aca="false">VLOOKUP(F5331,'[1]Goa Member''s Details Revised'!$C$2:$AO$7385,12,0)</f>
        <v>we send last reminder in 2012.then we did not receive any reply.</v>
      </c>
    </row>
    <row r="5332" customFormat="false" ht="30" hidden="false" customHeight="false" outlineLevel="0" collapsed="false">
      <c r="B5332" s="14" t="n">
        <v>5332</v>
      </c>
      <c r="C5332" s="15"/>
      <c r="D5332" s="15" t="s">
        <v>14414</v>
      </c>
      <c r="E5332" s="15" t="s">
        <v>25</v>
      </c>
      <c r="F5332" s="15" t="n">
        <v>2000059</v>
      </c>
      <c r="G5332" s="15"/>
      <c r="H5332" s="16" t="str">
        <f aca="false">VLOOKUP(F5332,'[1]Goa Member''s Details Revised'!$C$2:$AO$7385,2,0)</f>
        <v>L.N.C/GTC</v>
      </c>
      <c r="I5332" s="15" t="n">
        <v>9</v>
      </c>
      <c r="J5332" s="15" t="s">
        <v>322</v>
      </c>
      <c r="K5332" s="15" t="n">
        <v>1994</v>
      </c>
      <c r="L5332" s="16" t="str">
        <f aca="false">VLOOKUP(F5332,'[1]Goa Member''s Details Revised'!$C$2:$AO$7385,9,0)</f>
        <v>Never</v>
      </c>
      <c r="M5332" s="15" t="s">
        <v>14415</v>
      </c>
      <c r="N5332" s="17" t="n">
        <f aca="false">VLOOKUP(F5332,'[1]Goa Member''s Details Revised'!$C$2:$AO$7385,5,0)</f>
        <v>22000</v>
      </c>
      <c r="O5332" s="17" t="n">
        <f aca="false">VLOOKUP(F5332,'[1]Goa Member''s Details Revised'!$C$2:$AO$7385,5,0)</f>
        <v>22000</v>
      </c>
      <c r="P5332" s="17" t="n">
        <f aca="false">VLOOKUP(F5332,'[1]Goa Member''s Details Revised'!$C$2:$AO$7385,6,0)</f>
        <v>22000</v>
      </c>
      <c r="Q5332" s="17" t="str">
        <f aca="false">VLOOKUP(F5332,'[1]Goa Member''s Details Revised'!$C$2:$AO$7385,8,0)</f>
        <v>I.R.M</v>
      </c>
      <c r="R5332" s="17" t="n">
        <f aca="false">+O5332-P5332</f>
        <v>0</v>
      </c>
      <c r="S5332" s="15" t="e">
        <f aca="false">+#REF!-K5332</f>
        <v>#REF!</v>
      </c>
      <c r="T5332" s="17" t="n">
        <f aca="false">IF(Q5332="regular",((P5332-(P5332/99)*S5332)),(P5332-(P5332*20%)))</f>
        <v>17600</v>
      </c>
      <c r="U5332" s="17" t="e">
        <f aca="false">((P5332-(P5332/99)*S5332))</f>
        <v>#REF!</v>
      </c>
      <c r="V5332" s="17" t="n">
        <f aca="false">IF(Q5332="regular",0,(P5332-(O5332*20%)))</f>
        <v>17600</v>
      </c>
      <c r="W5332" s="17"/>
      <c r="X5332" s="15"/>
      <c r="Y5332" s="18" t="str">
        <f aca="false">VLOOKUP(F5332,'[1]Goa Member''s Details Revised'!$C$2:$AO$7385,12,0)</f>
        <v>we send last reminder in 2012.then we did not receive any reply.</v>
      </c>
    </row>
    <row r="5333" customFormat="false" ht="30" hidden="false" customHeight="false" outlineLevel="0" collapsed="false">
      <c r="B5333" s="14" t="n">
        <v>5333</v>
      </c>
      <c r="C5333" s="15"/>
      <c r="D5333" s="15" t="s">
        <v>14416</v>
      </c>
      <c r="E5333" s="15" t="s">
        <v>25</v>
      </c>
      <c r="F5333" s="15" t="n">
        <v>2000060</v>
      </c>
      <c r="G5333" s="15"/>
      <c r="H5333" s="16" t="str">
        <f aca="false">VLOOKUP(F5333,'[1]Goa Member''s Details Revised'!$C$2:$AO$7385,2,0)</f>
        <v>L.N.C/GTC</v>
      </c>
      <c r="I5333" s="15" t="n">
        <v>9</v>
      </c>
      <c r="J5333" s="15" t="s">
        <v>322</v>
      </c>
      <c r="K5333" s="15" t="n">
        <v>1994</v>
      </c>
      <c r="L5333" s="16" t="str">
        <f aca="false">VLOOKUP(F5333,'[1]Goa Member''s Details Revised'!$C$2:$AO$7385,9,0)</f>
        <v>Never</v>
      </c>
      <c r="M5333" s="15" t="s">
        <v>14417</v>
      </c>
      <c r="N5333" s="17" t="n">
        <f aca="false">VLOOKUP(F5333,'[1]Goa Member''s Details Revised'!$C$2:$AO$7385,5,0)</f>
        <v>22000</v>
      </c>
      <c r="O5333" s="17" t="n">
        <f aca="false">VLOOKUP(F5333,'[1]Goa Member''s Details Revised'!$C$2:$AO$7385,5,0)</f>
        <v>22000</v>
      </c>
      <c r="P5333" s="17" t="n">
        <f aca="false">VLOOKUP(F5333,'[1]Goa Member''s Details Revised'!$C$2:$AO$7385,6,0)</f>
        <v>20900</v>
      </c>
      <c r="Q5333" s="17" t="str">
        <f aca="false">VLOOKUP(F5333,'[1]Goa Member''s Details Revised'!$C$2:$AO$7385,8,0)</f>
        <v>I.R.M</v>
      </c>
      <c r="R5333" s="17" t="n">
        <f aca="false">+O5333-P5333</f>
        <v>1100</v>
      </c>
      <c r="S5333" s="15" t="e">
        <f aca="false">+#REF!-K5333</f>
        <v>#REF!</v>
      </c>
      <c r="T5333" s="17" t="n">
        <f aca="false">IF(Q5333="regular",((P5333-(P5333/99)*S5333)),(P5333-(P5333*20%)))</f>
        <v>16720</v>
      </c>
      <c r="U5333" s="17" t="e">
        <f aca="false">((P5333-(P5333/99)*S5333))</f>
        <v>#REF!</v>
      </c>
      <c r="V5333" s="17" t="n">
        <f aca="false">IF(Q5333="regular",0,(P5333-(O5333*20%)))</f>
        <v>16500</v>
      </c>
      <c r="W5333" s="17"/>
      <c r="X5333" s="15"/>
      <c r="Y5333" s="18" t="str">
        <f aca="false">VLOOKUP(F5333,'[1]Goa Member''s Details Revised'!$C$2:$AO$7385,12,0)</f>
        <v>we send last reminder in 2012.then we did not receive any reply.</v>
      </c>
    </row>
    <row r="5334" customFormat="false" ht="15" hidden="false" customHeight="false" outlineLevel="0" collapsed="false">
      <c r="B5334" s="14" t="n">
        <v>5334</v>
      </c>
      <c r="C5334" s="15"/>
      <c r="D5334" s="15" t="s">
        <v>14418</v>
      </c>
      <c r="E5334" s="15" t="s">
        <v>25</v>
      </c>
      <c r="F5334" s="15" t="n">
        <v>2000061</v>
      </c>
      <c r="G5334" s="15"/>
      <c r="H5334" s="16" t="str">
        <f aca="false">VLOOKUP(F5334,'[1]Goa Member''s Details Revised'!$C$2:$AO$7385,2,0)</f>
        <v>L.N.C/GTC</v>
      </c>
      <c r="I5334" s="15" t="n">
        <v>30</v>
      </c>
      <c r="J5334" s="15" t="s">
        <v>322</v>
      </c>
      <c r="K5334" s="15" t="n">
        <v>1994</v>
      </c>
      <c r="L5334" s="16" t="str">
        <f aca="false">VLOOKUP(F5334,'[1]Goa Member''s Details Revised'!$C$2:$AO$7385,9,0)</f>
        <v>Never</v>
      </c>
      <c r="M5334" s="15" t="s">
        <v>14419</v>
      </c>
      <c r="N5334" s="17" t="n">
        <f aca="false">VLOOKUP(F5334,'[1]Goa Member''s Details Revised'!$C$2:$AO$7385,5,0)</f>
        <v>22000</v>
      </c>
      <c r="O5334" s="17" t="n">
        <f aca="false">VLOOKUP(F5334,'[1]Goa Member''s Details Revised'!$C$2:$AO$7385,5,0)</f>
        <v>22000</v>
      </c>
      <c r="P5334" s="17" t="n">
        <f aca="false">VLOOKUP(F5334,'[1]Goa Member''s Details Revised'!$C$2:$AO$7385,6,0)</f>
        <v>22000</v>
      </c>
      <c r="Q5334" s="17" t="str">
        <f aca="false">VLOOKUP(F5334,'[1]Goa Member''s Details Revised'!$C$2:$AO$7385,8,0)</f>
        <v>I.R.M</v>
      </c>
      <c r="R5334" s="17" t="n">
        <f aca="false">+O5334-P5334</f>
        <v>0</v>
      </c>
      <c r="S5334" s="15" t="e">
        <f aca="false">+#REF!-K5334</f>
        <v>#REF!</v>
      </c>
      <c r="T5334" s="17" t="n">
        <f aca="false">IF(Q5334="regular",((P5334-(P5334/99)*S5334)),(P5334-(P5334*20%)))</f>
        <v>17600</v>
      </c>
      <c r="U5334" s="17" t="e">
        <f aca="false">((P5334-(P5334/99)*S5334))</f>
        <v>#REF!</v>
      </c>
      <c r="V5334" s="17" t="n">
        <f aca="false">IF(Q5334="regular",0,(P5334-(O5334*20%)))</f>
        <v>17600</v>
      </c>
      <c r="W5334" s="17"/>
      <c r="X5334" s="15"/>
      <c r="Y5334" s="18" t="str">
        <f aca="false">VLOOKUP(F5334,'[1]Goa Member''s Details Revised'!$C$2:$AO$7385,12,0)</f>
        <v>Letter undelivered, last communication 05</v>
      </c>
    </row>
    <row r="5335" customFormat="false" ht="15" hidden="false" customHeight="false" outlineLevel="0" collapsed="false">
      <c r="B5335" s="14" t="n">
        <v>5335</v>
      </c>
      <c r="C5335" s="15"/>
      <c r="D5335" s="15" t="s">
        <v>14420</v>
      </c>
      <c r="E5335" s="15" t="s">
        <v>25</v>
      </c>
      <c r="F5335" s="15" t="n">
        <v>2000062</v>
      </c>
      <c r="G5335" s="15"/>
      <c r="H5335" s="16" t="str">
        <f aca="false">VLOOKUP(F5335,'[1]Goa Member''s Details Revised'!$C$2:$AO$7385,2,0)</f>
        <v>L.N.C/GTC</v>
      </c>
      <c r="I5335" s="15" t="n">
        <v>28</v>
      </c>
      <c r="J5335" s="15" t="s">
        <v>322</v>
      </c>
      <c r="K5335" s="15" t="n">
        <v>1994</v>
      </c>
      <c r="L5335" s="16" t="str">
        <f aca="false">VLOOKUP(F5335,'[1]Goa Member''s Details Revised'!$C$2:$AO$7385,9,0)</f>
        <v>Never</v>
      </c>
      <c r="M5335" s="15" t="s">
        <v>14421</v>
      </c>
      <c r="N5335" s="17" t="n">
        <f aca="false">VLOOKUP(F5335,'[1]Goa Member''s Details Revised'!$C$2:$AO$7385,5,0)</f>
        <v>22000</v>
      </c>
      <c r="O5335" s="17" t="n">
        <f aca="false">VLOOKUP(F5335,'[1]Goa Member''s Details Revised'!$C$2:$AO$7385,5,0)</f>
        <v>22000</v>
      </c>
      <c r="P5335" s="17" t="n">
        <f aca="false">VLOOKUP(F5335,'[1]Goa Member''s Details Revised'!$C$2:$AO$7385,6,0)</f>
        <v>5500</v>
      </c>
      <c r="Q5335" s="17" t="str">
        <f aca="false">VLOOKUP(F5335,'[1]Goa Member''s Details Revised'!$C$2:$AO$7385,8,0)</f>
        <v>Outstanding</v>
      </c>
      <c r="R5335" s="17" t="n">
        <f aca="false">+O5335-P5335</f>
        <v>16500</v>
      </c>
      <c r="S5335" s="15" t="e">
        <f aca="false">+#REF!-K5335</f>
        <v>#REF!</v>
      </c>
      <c r="T5335" s="17" t="n">
        <f aca="false">IF(Q5335="regular",((P5335-(P5335/99)*S5335)),(P5335-(P5335*20%)))</f>
        <v>4400</v>
      </c>
      <c r="U5335" s="17" t="e">
        <f aca="false">((P5335-(P5335/99)*S5335))</f>
        <v>#REF!</v>
      </c>
      <c r="V5335" s="17" t="n">
        <f aca="false">IF(Q5335="regular",0,(P5335-(O5335*20%)))</f>
        <v>1100</v>
      </c>
      <c r="W5335" s="17"/>
      <c r="X5335" s="15"/>
      <c r="Y5335" s="18" t="str">
        <f aca="false">VLOOKUP(F5335,'[1]Goa Member''s Details Revised'!$C$2:$AO$7385,12,0)</f>
        <v>As POD last communication 07(Outstanding Rs. 16500/-)</v>
      </c>
    </row>
    <row r="5336" customFormat="false" ht="30" hidden="false" customHeight="false" outlineLevel="0" collapsed="false">
      <c r="B5336" s="14" t="n">
        <v>5336</v>
      </c>
      <c r="C5336" s="15"/>
      <c r="D5336" s="15" t="s">
        <v>14422</v>
      </c>
      <c r="E5336" s="15" t="s">
        <v>25</v>
      </c>
      <c r="F5336" s="15" t="n">
        <v>2000063</v>
      </c>
      <c r="G5336" s="15"/>
      <c r="H5336" s="16" t="str">
        <f aca="false">VLOOKUP(F5336,'[1]Goa Member''s Details Revised'!$C$2:$AO$7385,2,0)</f>
        <v>L.N.C/GTC</v>
      </c>
      <c r="I5336" s="15" t="n">
        <v>10</v>
      </c>
      <c r="J5336" s="15" t="s">
        <v>322</v>
      </c>
      <c r="K5336" s="15" t="n">
        <v>1994</v>
      </c>
      <c r="L5336" s="16" t="str">
        <f aca="false">VLOOKUP(F5336,'[1]Goa Member''s Details Revised'!$C$2:$AO$7385,9,0)</f>
        <v>Never</v>
      </c>
      <c r="M5336" s="15" t="s">
        <v>14423</v>
      </c>
      <c r="N5336" s="17" t="n">
        <f aca="false">VLOOKUP(F5336,'[1]Goa Member''s Details Revised'!$C$2:$AO$7385,5,0)</f>
        <v>28500</v>
      </c>
      <c r="O5336" s="17" t="n">
        <f aca="false">VLOOKUP(F5336,'[1]Goa Member''s Details Revised'!$C$2:$AO$7385,5,0)</f>
        <v>28500</v>
      </c>
      <c r="P5336" s="17" t="n">
        <f aca="false">VLOOKUP(F5336,'[1]Goa Member''s Details Revised'!$C$2:$AO$7385,6,0)</f>
        <v>28500</v>
      </c>
      <c r="Q5336" s="17" t="str">
        <f aca="false">VLOOKUP(F5336,'[1]Goa Member''s Details Revised'!$C$2:$AO$7385,8,0)</f>
        <v>I.R.M</v>
      </c>
      <c r="R5336" s="17" t="n">
        <f aca="false">+O5336-P5336</f>
        <v>0</v>
      </c>
      <c r="S5336" s="15" t="e">
        <f aca="false">+#REF!-K5336</f>
        <v>#REF!</v>
      </c>
      <c r="T5336" s="17" t="n">
        <f aca="false">IF(Q5336="regular",((P5336-(P5336/99)*S5336)),(P5336-(P5336*20%)))</f>
        <v>22800</v>
      </c>
      <c r="U5336" s="17" t="e">
        <f aca="false">((P5336-(P5336/99)*S5336))</f>
        <v>#REF!</v>
      </c>
      <c r="V5336" s="17" t="n">
        <f aca="false">IF(Q5336="regular",0,(P5336-(O5336*20%)))</f>
        <v>22800</v>
      </c>
      <c r="W5336" s="17"/>
      <c r="X5336" s="15"/>
      <c r="Y5336" s="18" t="str">
        <f aca="false">VLOOKUP(F5336,'[1]Goa Member''s Details Revised'!$C$2:$AO$7385,12,0)</f>
        <v>we send last reminder in 2012.then we did not receive any reply.</v>
      </c>
    </row>
    <row r="5337" customFormat="false" ht="30" hidden="false" customHeight="false" outlineLevel="0" collapsed="false">
      <c r="B5337" s="14" t="n">
        <v>5337</v>
      </c>
      <c r="C5337" s="15"/>
      <c r="D5337" s="15" t="s">
        <v>14424</v>
      </c>
      <c r="E5337" s="15" t="s">
        <v>25</v>
      </c>
      <c r="F5337" s="15" t="n">
        <v>2000064</v>
      </c>
      <c r="G5337" s="15"/>
      <c r="H5337" s="16" t="str">
        <f aca="false">VLOOKUP(F5337,'[1]Goa Member''s Details Revised'!$C$2:$AO$7385,2,0)</f>
        <v>L.N.C/GTC</v>
      </c>
      <c r="I5337" s="15" t="n">
        <v>25</v>
      </c>
      <c r="J5337" s="15" t="s">
        <v>322</v>
      </c>
      <c r="K5337" s="15" t="n">
        <v>1994</v>
      </c>
      <c r="L5337" s="16" t="str">
        <f aca="false">VLOOKUP(F5337,'[1]Goa Member''s Details Revised'!$C$2:$AO$7385,9,0)</f>
        <v>Never</v>
      </c>
      <c r="M5337" s="15" t="s">
        <v>14425</v>
      </c>
      <c r="N5337" s="17" t="n">
        <f aca="false">VLOOKUP(F5337,'[1]Goa Member''s Details Revised'!$C$2:$AO$7385,5,0)</f>
        <v>52000</v>
      </c>
      <c r="O5337" s="17" t="n">
        <f aca="false">VLOOKUP(F5337,'[1]Goa Member''s Details Revised'!$C$2:$AO$7385,5,0)</f>
        <v>52000</v>
      </c>
      <c r="P5337" s="17" t="n">
        <f aca="false">VLOOKUP(F5337,'[1]Goa Member''s Details Revised'!$C$2:$AO$7385,6,0)</f>
        <v>52000</v>
      </c>
      <c r="Q5337" s="17" t="str">
        <f aca="false">VLOOKUP(F5337,'[1]Goa Member''s Details Revised'!$C$2:$AO$7385,8,0)</f>
        <v>I.R.M</v>
      </c>
      <c r="R5337" s="17" t="n">
        <f aca="false">+O5337-P5337</f>
        <v>0</v>
      </c>
      <c r="S5337" s="15" t="e">
        <f aca="false">+#REF!-K5337</f>
        <v>#REF!</v>
      </c>
      <c r="T5337" s="17" t="n">
        <f aca="false">IF(Q5337="regular",((P5337-(P5337/99)*S5337)),(P5337-(P5337*20%)))</f>
        <v>41600</v>
      </c>
      <c r="U5337" s="17" t="e">
        <f aca="false">((P5337-(P5337/99)*S5337))</f>
        <v>#REF!</v>
      </c>
      <c r="V5337" s="17" t="n">
        <f aca="false">IF(Q5337="regular",0,(P5337-(O5337*20%)))</f>
        <v>41600</v>
      </c>
      <c r="W5337" s="17"/>
      <c r="X5337" s="15"/>
      <c r="Y5337" s="18" t="str">
        <f aca="false">VLOOKUP(F5337,'[1]Goa Member''s Details Revised'!$C$2:$AO$7385,12,0)</f>
        <v>we send last reminder in 2012.then we did not receive any reply.</v>
      </c>
    </row>
    <row r="5338" customFormat="false" ht="15" hidden="false" customHeight="false" outlineLevel="0" collapsed="false">
      <c r="B5338" s="14" t="n">
        <v>5338</v>
      </c>
      <c r="C5338" s="15"/>
      <c r="D5338" s="15" t="s">
        <v>14426</v>
      </c>
      <c r="E5338" s="15" t="s">
        <v>25</v>
      </c>
      <c r="F5338" s="15" t="n">
        <v>2000065</v>
      </c>
      <c r="G5338" s="15"/>
      <c r="H5338" s="16" t="str">
        <f aca="false">VLOOKUP(F5338,'[1]Goa Member''s Details Revised'!$C$2:$AO$7385,2,0)</f>
        <v>L.N.C/GTC</v>
      </c>
      <c r="I5338" s="15" t="n">
        <v>28</v>
      </c>
      <c r="J5338" s="15" t="s">
        <v>322</v>
      </c>
      <c r="K5338" s="15" t="n">
        <v>1994</v>
      </c>
      <c r="L5338" s="16" t="str">
        <f aca="false">VLOOKUP(F5338,'[1]Goa Member''s Details Revised'!$C$2:$AO$7385,9,0)</f>
        <v>Never</v>
      </c>
      <c r="M5338" s="15" t="s">
        <v>14427</v>
      </c>
      <c r="N5338" s="17" t="n">
        <f aca="false">VLOOKUP(F5338,'[1]Goa Member''s Details Revised'!$C$2:$AO$7385,5,0)</f>
        <v>22000</v>
      </c>
      <c r="O5338" s="17" t="n">
        <f aca="false">VLOOKUP(F5338,'[1]Goa Member''s Details Revised'!$C$2:$AO$7385,5,0)</f>
        <v>22000</v>
      </c>
      <c r="P5338" s="17" t="n">
        <f aca="false">VLOOKUP(F5338,'[1]Goa Member''s Details Revised'!$C$2:$AO$7385,6,0)</f>
        <v>22000</v>
      </c>
      <c r="Q5338" s="17" t="str">
        <f aca="false">VLOOKUP(F5338,'[1]Goa Member''s Details Revised'!$C$2:$AO$7385,8,0)</f>
        <v>I.R.M</v>
      </c>
      <c r="R5338" s="17" t="n">
        <f aca="false">+O5338-P5338</f>
        <v>0</v>
      </c>
      <c r="S5338" s="15" t="e">
        <f aca="false">+#REF!-K5338</f>
        <v>#REF!</v>
      </c>
      <c r="T5338" s="17" t="n">
        <f aca="false">IF(Q5338="regular",((P5338-(P5338/99)*S5338)),(P5338-(P5338*20%)))</f>
        <v>17600</v>
      </c>
      <c r="U5338" s="17" t="e">
        <f aca="false">((P5338-(P5338/99)*S5338))</f>
        <v>#REF!</v>
      </c>
      <c r="V5338" s="17" t="n">
        <f aca="false">IF(Q5338="regular",0,(P5338-(O5338*20%)))</f>
        <v>17600</v>
      </c>
      <c r="W5338" s="17"/>
      <c r="X5338" s="15"/>
      <c r="Y5338" s="18" t="str">
        <f aca="false">VLOOKUP(F5338,'[1]Goa Member''s Details Revised'!$C$2:$AO$7385,12,0)</f>
        <v>Letter undelivered, last communication 98</v>
      </c>
    </row>
    <row r="5339" customFormat="false" ht="15" hidden="false" customHeight="false" outlineLevel="0" collapsed="false">
      <c r="B5339" s="14" t="n">
        <v>5339</v>
      </c>
      <c r="C5339" s="15"/>
      <c r="D5339" s="15" t="s">
        <v>14428</v>
      </c>
      <c r="E5339" s="15" t="s">
        <v>25</v>
      </c>
      <c r="F5339" s="15" t="n">
        <v>2000066</v>
      </c>
      <c r="G5339" s="15"/>
      <c r="H5339" s="16" t="str">
        <f aca="false">VLOOKUP(F5339,'[1]Goa Member''s Details Revised'!$C$2:$AO$7385,2,0)</f>
        <v>L.N.C/GTC</v>
      </c>
      <c r="I5339" s="15" t="n">
        <v>5</v>
      </c>
      <c r="J5339" s="15" t="s">
        <v>322</v>
      </c>
      <c r="K5339" s="15" t="n">
        <v>1994</v>
      </c>
      <c r="L5339" s="16" t="str">
        <f aca="false">VLOOKUP(F5339,'[1]Goa Member''s Details Revised'!$C$2:$AO$7385,9,0)</f>
        <v>Never</v>
      </c>
      <c r="M5339" s="15" t="s">
        <v>14429</v>
      </c>
      <c r="N5339" s="17" t="n">
        <f aca="false">VLOOKUP(F5339,'[1]Goa Member''s Details Revised'!$C$2:$AO$7385,5,0)</f>
        <v>22000</v>
      </c>
      <c r="O5339" s="17" t="n">
        <f aca="false">VLOOKUP(F5339,'[1]Goa Member''s Details Revised'!$C$2:$AO$7385,5,0)</f>
        <v>22000</v>
      </c>
      <c r="P5339" s="17" t="n">
        <f aca="false">VLOOKUP(F5339,'[1]Goa Member''s Details Revised'!$C$2:$AO$7385,6,0)</f>
        <v>12100</v>
      </c>
      <c r="Q5339" s="17" t="str">
        <f aca="false">VLOOKUP(F5339,'[1]Goa Member''s Details Revised'!$C$2:$AO$7385,8,0)</f>
        <v>Outstanding</v>
      </c>
      <c r="R5339" s="17" t="n">
        <f aca="false">+O5339-P5339</f>
        <v>9900</v>
      </c>
      <c r="S5339" s="15" t="e">
        <f aca="false">+#REF!-K5339</f>
        <v>#REF!</v>
      </c>
      <c r="T5339" s="17" t="n">
        <f aca="false">IF(Q5339="regular",((P5339-(P5339/99)*S5339)),(P5339-(P5339*20%)))</f>
        <v>9680</v>
      </c>
      <c r="U5339" s="17" t="e">
        <f aca="false">((P5339-(P5339/99)*S5339))</f>
        <v>#REF!</v>
      </c>
      <c r="V5339" s="17" t="n">
        <f aca="false">IF(Q5339="regular",0,(P5339-(O5339*20%)))</f>
        <v>7700</v>
      </c>
      <c r="W5339" s="17"/>
      <c r="X5339" s="15"/>
      <c r="Y5339" s="18" t="str">
        <f aca="false">VLOOKUP(F5339,'[1]Goa Member''s Details Revised'!$C$2:$AO$7385,12,0)</f>
        <v>As POD last communication 07(Outstanding Rs. 9900/-)</v>
      </c>
    </row>
    <row r="5340" customFormat="false" ht="15" hidden="false" customHeight="false" outlineLevel="0" collapsed="false">
      <c r="B5340" s="14" t="n">
        <v>5340</v>
      </c>
      <c r="C5340" s="15"/>
      <c r="D5340" s="15" t="s">
        <v>14430</v>
      </c>
      <c r="E5340" s="15" t="s">
        <v>25</v>
      </c>
      <c r="F5340" s="15" t="n">
        <v>2000067</v>
      </c>
      <c r="G5340" s="15"/>
      <c r="H5340" s="16" t="str">
        <f aca="false">VLOOKUP(F5340,'[1]Goa Member''s Details Revised'!$C$2:$AO$7385,2,0)</f>
        <v>L.N.C/GTC</v>
      </c>
      <c r="I5340" s="15" t="n">
        <v>31</v>
      </c>
      <c r="J5340" s="15" t="s">
        <v>322</v>
      </c>
      <c r="K5340" s="15" t="n">
        <v>1994</v>
      </c>
      <c r="L5340" s="16" t="str">
        <f aca="false">VLOOKUP(F5340,'[1]Goa Member''s Details Revised'!$C$2:$AO$7385,9,0)</f>
        <v>Never</v>
      </c>
      <c r="M5340" s="15" t="s">
        <v>14431</v>
      </c>
      <c r="N5340" s="17" t="n">
        <f aca="false">VLOOKUP(F5340,'[1]Goa Member''s Details Revised'!$C$2:$AO$7385,5,0)</f>
        <v>30000</v>
      </c>
      <c r="O5340" s="17" t="n">
        <f aca="false">VLOOKUP(F5340,'[1]Goa Member''s Details Revised'!$C$2:$AO$7385,5,0)</f>
        <v>30000</v>
      </c>
      <c r="P5340" s="17" t="n">
        <f aca="false">VLOOKUP(F5340,'[1]Goa Member''s Details Revised'!$C$2:$AO$7385,6,0)</f>
        <v>7500</v>
      </c>
      <c r="Q5340" s="17" t="str">
        <f aca="false">VLOOKUP(F5340,'[1]Goa Member''s Details Revised'!$C$2:$AO$7385,8,0)</f>
        <v>Outstanding</v>
      </c>
      <c r="R5340" s="17" t="n">
        <f aca="false">+O5340-P5340</f>
        <v>22500</v>
      </c>
      <c r="S5340" s="15" t="e">
        <f aca="false">+#REF!-K5340</f>
        <v>#REF!</v>
      </c>
      <c r="T5340" s="17" t="n">
        <f aca="false">IF(Q5340="regular",((P5340-(P5340/99)*S5340)),(P5340-(P5340*20%)))</f>
        <v>6000</v>
      </c>
      <c r="U5340" s="17" t="e">
        <f aca="false">((P5340-(P5340/99)*S5340))</f>
        <v>#REF!</v>
      </c>
      <c r="V5340" s="17" t="n">
        <f aca="false">IF(Q5340="regular",0,(P5340-(O5340*20%)))</f>
        <v>1500</v>
      </c>
      <c r="W5340" s="17"/>
      <c r="X5340" s="15"/>
      <c r="Y5340" s="18" t="str">
        <f aca="false">VLOOKUP(F5340,'[1]Goa Member''s Details Revised'!$C$2:$AO$7385,12,0)</f>
        <v>As POD last communication 07(Outstanding Rs. 22500/-)</v>
      </c>
    </row>
    <row r="5341" customFormat="false" ht="15" hidden="false" customHeight="false" outlineLevel="0" collapsed="false">
      <c r="B5341" s="14" t="n">
        <v>5341</v>
      </c>
      <c r="C5341" s="15"/>
      <c r="D5341" s="15" t="s">
        <v>14432</v>
      </c>
      <c r="E5341" s="15" t="s">
        <v>25</v>
      </c>
      <c r="F5341" s="15" t="n">
        <v>2000068</v>
      </c>
      <c r="G5341" s="15"/>
      <c r="H5341" s="16" t="str">
        <f aca="false">VLOOKUP(F5341,'[1]Goa Member''s Details Revised'!$C$2:$AO$7385,2,0)</f>
        <v>L.N.C/GTC</v>
      </c>
      <c r="I5341" s="15" t="n">
        <v>27</v>
      </c>
      <c r="J5341" s="15" t="s">
        <v>322</v>
      </c>
      <c r="K5341" s="15" t="n">
        <v>1994</v>
      </c>
      <c r="L5341" s="16" t="str">
        <f aca="false">VLOOKUP(F5341,'[1]Goa Member''s Details Revised'!$C$2:$AO$7385,9,0)</f>
        <v>Never</v>
      </c>
      <c r="M5341" s="15" t="s">
        <v>14433</v>
      </c>
      <c r="N5341" s="17" t="n">
        <f aca="false">VLOOKUP(F5341,'[1]Goa Member''s Details Revised'!$C$2:$AO$7385,5,0)</f>
        <v>22000</v>
      </c>
      <c r="O5341" s="17" t="n">
        <f aca="false">VLOOKUP(F5341,'[1]Goa Member''s Details Revised'!$C$2:$AO$7385,5,0)</f>
        <v>22000</v>
      </c>
      <c r="P5341" s="17" t="n">
        <f aca="false">VLOOKUP(F5341,'[1]Goa Member''s Details Revised'!$C$2:$AO$7385,6,0)</f>
        <v>5500</v>
      </c>
      <c r="Q5341" s="17" t="str">
        <f aca="false">VLOOKUP(F5341,'[1]Goa Member''s Details Revised'!$C$2:$AO$7385,8,0)</f>
        <v>Outstanding</v>
      </c>
      <c r="R5341" s="17" t="n">
        <f aca="false">+O5341-P5341</f>
        <v>16500</v>
      </c>
      <c r="S5341" s="15" t="e">
        <f aca="false">+#REF!-K5341</f>
        <v>#REF!</v>
      </c>
      <c r="T5341" s="17" t="n">
        <f aca="false">IF(Q5341="regular",((P5341-(P5341/99)*S5341)),(P5341-(P5341*20%)))</f>
        <v>4400</v>
      </c>
      <c r="U5341" s="17" t="e">
        <f aca="false">((P5341-(P5341/99)*S5341))</f>
        <v>#REF!</v>
      </c>
      <c r="V5341" s="17" t="n">
        <f aca="false">IF(Q5341="regular",0,(P5341-(O5341*20%)))</f>
        <v>1100</v>
      </c>
      <c r="W5341" s="17"/>
      <c r="X5341" s="15"/>
      <c r="Y5341" s="18" t="str">
        <f aca="false">VLOOKUP(F5341,'[1]Goa Member''s Details Revised'!$C$2:$AO$7385,12,0)</f>
        <v>As POD last communication 07(Outstanding Rs. 16500/-)</v>
      </c>
    </row>
    <row r="5342" customFormat="false" ht="15" hidden="false" customHeight="false" outlineLevel="0" collapsed="false">
      <c r="B5342" s="14" t="n">
        <v>5342</v>
      </c>
      <c r="C5342" s="15"/>
      <c r="D5342" s="15" t="s">
        <v>14434</v>
      </c>
      <c r="E5342" s="15" t="s">
        <v>25</v>
      </c>
      <c r="F5342" s="15" t="n">
        <v>2000071</v>
      </c>
      <c r="G5342" s="15"/>
      <c r="H5342" s="16" t="str">
        <f aca="false">VLOOKUP(F5342,'[1]Goa Member''s Details Revised'!$C$2:$AO$7385,2,0)</f>
        <v>L.N.C/GTC</v>
      </c>
      <c r="I5342" s="15" t="n">
        <v>8</v>
      </c>
      <c r="J5342" s="15" t="s">
        <v>337</v>
      </c>
      <c r="K5342" s="15" t="n">
        <v>1994</v>
      </c>
      <c r="L5342" s="16" t="str">
        <f aca="false">VLOOKUP(F5342,'[1]Goa Member''s Details Revised'!$C$2:$AO$7385,9,0)</f>
        <v>Never</v>
      </c>
      <c r="M5342" s="15" t="s">
        <v>14435</v>
      </c>
      <c r="N5342" s="17" t="n">
        <f aca="false">VLOOKUP(F5342,'[1]Goa Member''s Details Revised'!$C$2:$AO$7385,5,0)</f>
        <v>42000</v>
      </c>
      <c r="O5342" s="17" t="n">
        <f aca="false">VLOOKUP(F5342,'[1]Goa Member''s Details Revised'!$C$2:$AO$7385,5,0)</f>
        <v>42000</v>
      </c>
      <c r="P5342" s="17" t="n">
        <f aca="false">VLOOKUP(F5342,'[1]Goa Member''s Details Revised'!$C$2:$AO$7385,6,0)</f>
        <v>12600</v>
      </c>
      <c r="Q5342" s="17" t="str">
        <f aca="false">VLOOKUP(F5342,'[1]Goa Member''s Details Revised'!$C$2:$AO$7385,8,0)</f>
        <v>Outstanding</v>
      </c>
      <c r="R5342" s="17" t="n">
        <f aca="false">+O5342-P5342</f>
        <v>29400</v>
      </c>
      <c r="S5342" s="15" t="e">
        <f aca="false">+#REF!-K5342</f>
        <v>#REF!</v>
      </c>
      <c r="T5342" s="17" t="n">
        <f aca="false">IF(Q5342="regular",((P5342-(P5342/99)*S5342)),(P5342-(P5342*20%)))</f>
        <v>10080</v>
      </c>
      <c r="U5342" s="17" t="e">
        <f aca="false">((P5342-(P5342/99)*S5342))</f>
        <v>#REF!</v>
      </c>
      <c r="V5342" s="17" t="n">
        <f aca="false">IF(Q5342="regular",0,(P5342-(O5342*20%)))</f>
        <v>4200</v>
      </c>
      <c r="W5342" s="17"/>
      <c r="X5342" s="15"/>
      <c r="Y5342" s="18" t="str">
        <f aca="false">VLOOKUP(F5342,'[1]Goa Member''s Details Revised'!$C$2:$AO$7385,12,0)</f>
        <v>As POD last communication 07(Outstanding Rs. 29400/-)</v>
      </c>
    </row>
    <row r="5343" customFormat="false" ht="30" hidden="false" customHeight="false" outlineLevel="0" collapsed="false">
      <c r="B5343" s="14" t="n">
        <v>5343</v>
      </c>
      <c r="C5343" s="15"/>
      <c r="D5343" s="15" t="s">
        <v>14436</v>
      </c>
      <c r="E5343" s="15" t="s">
        <v>25</v>
      </c>
      <c r="F5343" s="15" t="n">
        <v>2000072</v>
      </c>
      <c r="G5343" s="15"/>
      <c r="H5343" s="16" t="str">
        <f aca="false">VLOOKUP(F5343,'[1]Goa Member''s Details Revised'!$C$2:$AO$7385,2,0)</f>
        <v>L.N.C/GTC</v>
      </c>
      <c r="I5343" s="15" t="n">
        <v>1</v>
      </c>
      <c r="J5343" s="15" t="s">
        <v>337</v>
      </c>
      <c r="K5343" s="15" t="n">
        <v>1994</v>
      </c>
      <c r="L5343" s="16" t="str">
        <f aca="false">VLOOKUP(F5343,'[1]Goa Member''s Details Revised'!$C$2:$AO$7385,9,0)</f>
        <v>Never</v>
      </c>
      <c r="M5343" s="15" t="s">
        <v>14437</v>
      </c>
      <c r="N5343" s="17" t="n">
        <f aca="false">VLOOKUP(F5343,'[1]Goa Member''s Details Revised'!$C$2:$AO$7385,5,0)</f>
        <v>30000</v>
      </c>
      <c r="O5343" s="17" t="n">
        <f aca="false">VLOOKUP(F5343,'[1]Goa Member''s Details Revised'!$C$2:$AO$7385,5,0)</f>
        <v>30000</v>
      </c>
      <c r="P5343" s="17" t="n">
        <f aca="false">VLOOKUP(F5343,'[1]Goa Member''s Details Revised'!$C$2:$AO$7385,6,0)</f>
        <v>30000</v>
      </c>
      <c r="Q5343" s="17" t="str">
        <f aca="false">VLOOKUP(F5343,'[1]Goa Member''s Details Revised'!$C$2:$AO$7385,8,0)</f>
        <v>I.R.M</v>
      </c>
      <c r="R5343" s="17" t="n">
        <f aca="false">+O5343-P5343</f>
        <v>0</v>
      </c>
      <c r="S5343" s="15" t="e">
        <f aca="false">+#REF!-K5343</f>
        <v>#REF!</v>
      </c>
      <c r="T5343" s="17" t="n">
        <f aca="false">IF(Q5343="regular",((P5343-(P5343/99)*S5343)),(P5343-(P5343*20%)))</f>
        <v>24000</v>
      </c>
      <c r="U5343" s="17" t="e">
        <f aca="false">((P5343-(P5343/99)*S5343))</f>
        <v>#REF!</v>
      </c>
      <c r="V5343" s="17" t="n">
        <f aca="false">IF(Q5343="regular",0,(P5343-(O5343*20%)))</f>
        <v>24000</v>
      </c>
      <c r="W5343" s="17"/>
      <c r="X5343" s="15"/>
      <c r="Y5343" s="18" t="str">
        <f aca="false">VLOOKUP(F5343,'[1]Goa Member''s Details Revised'!$C$2:$AO$7385,12,0)</f>
        <v>we send last reminder in 2012.then we did not receive any reply.</v>
      </c>
    </row>
    <row r="5344" customFormat="false" ht="15" hidden="false" customHeight="false" outlineLevel="0" collapsed="false">
      <c r="B5344" s="14" t="n">
        <v>5344</v>
      </c>
      <c r="C5344" s="15"/>
      <c r="D5344" s="15" t="s">
        <v>14438</v>
      </c>
      <c r="E5344" s="15" t="s">
        <v>25</v>
      </c>
      <c r="F5344" s="15" t="n">
        <v>2000073</v>
      </c>
      <c r="G5344" s="15"/>
      <c r="H5344" s="16" t="str">
        <f aca="false">VLOOKUP(F5344,'[1]Goa Member''s Details Revised'!$C$2:$AO$7385,2,0)</f>
        <v>L.N.C/GTC</v>
      </c>
      <c r="I5344" s="15" t="n">
        <v>8</v>
      </c>
      <c r="J5344" s="15" t="s">
        <v>337</v>
      </c>
      <c r="K5344" s="15" t="n">
        <v>1994</v>
      </c>
      <c r="L5344" s="16" t="n">
        <f aca="false">VLOOKUP(F5344,'[1]Goa Member''s Details Revised'!$C$2:$AO$7385,9,0)</f>
        <v>2008</v>
      </c>
      <c r="M5344" s="15" t="s">
        <v>14439</v>
      </c>
      <c r="N5344" s="17" t="n">
        <f aca="false">VLOOKUP(F5344,'[1]Goa Member''s Details Revised'!$C$2:$AO$7385,5,0)</f>
        <v>42000</v>
      </c>
      <c r="O5344" s="17" t="n">
        <f aca="false">VLOOKUP(F5344,'[1]Goa Member''s Details Revised'!$C$2:$AO$7385,5,0)</f>
        <v>42000</v>
      </c>
      <c r="P5344" s="17" t="n">
        <f aca="false">VLOOKUP(F5344,'[1]Goa Member''s Details Revised'!$C$2:$AO$7385,6,0)</f>
        <v>39900</v>
      </c>
      <c r="Q5344" s="17" t="str">
        <f aca="false">VLOOKUP(F5344,'[1]Goa Member''s Details Revised'!$C$2:$AO$7385,8,0)</f>
        <v>R.M</v>
      </c>
      <c r="R5344" s="17" t="n">
        <f aca="false">+O5344-P5344</f>
        <v>2100</v>
      </c>
      <c r="S5344" s="15" t="e">
        <f aca="false">+#REF!-K5344</f>
        <v>#REF!</v>
      </c>
      <c r="T5344" s="17" t="n">
        <f aca="false">IF(Q5344="regular",((P5344-(P5344/99)*S5344)),(P5344-(P5344*20%)))</f>
        <v>31920</v>
      </c>
      <c r="U5344" s="17" t="e">
        <f aca="false">((P5344-(P5344/99)*S5344))</f>
        <v>#REF!</v>
      </c>
      <c r="V5344" s="17" t="n">
        <f aca="false">IF(Q5344="regular",0,(P5344-(O5344*20%)))</f>
        <v>31500</v>
      </c>
      <c r="W5344" s="17"/>
      <c r="X5344" s="15"/>
      <c r="Y5344" s="18" t="str">
        <f aca="false">VLOOKUP(F5344,'[1]Goa Member''s Details Revised'!$C$2:$AO$7385,12,0)</f>
        <v>telephonic conversation reply on 12/07/2016</v>
      </c>
    </row>
    <row r="5345" customFormat="false" ht="30" hidden="false" customHeight="false" outlineLevel="0" collapsed="false">
      <c r="B5345" s="14" t="n">
        <v>5345</v>
      </c>
      <c r="C5345" s="15"/>
      <c r="D5345" s="15" t="s">
        <v>14440</v>
      </c>
      <c r="E5345" s="15" t="s">
        <v>25</v>
      </c>
      <c r="F5345" s="15" t="n">
        <v>2000076</v>
      </c>
      <c r="G5345" s="15"/>
      <c r="H5345" s="16" t="str">
        <f aca="false">VLOOKUP(F5345,'[1]Goa Member''s Details Revised'!$C$2:$AO$7385,2,0)</f>
        <v>L.N.C/GTC</v>
      </c>
      <c r="I5345" s="15" t="n">
        <v>4</v>
      </c>
      <c r="J5345" s="15" t="s">
        <v>337</v>
      </c>
      <c r="K5345" s="15" t="n">
        <v>1994</v>
      </c>
      <c r="L5345" s="16" t="str">
        <f aca="false">VLOOKUP(F5345,'[1]Goa Member''s Details Revised'!$C$2:$AO$7385,9,0)</f>
        <v>Never</v>
      </c>
      <c r="M5345" s="15" t="s">
        <v>14441</v>
      </c>
      <c r="N5345" s="17" t="n">
        <f aca="false">VLOOKUP(F5345,'[1]Goa Member''s Details Revised'!$C$2:$AO$7385,5,0)</f>
        <v>65000</v>
      </c>
      <c r="O5345" s="17" t="n">
        <f aca="false">VLOOKUP(F5345,'[1]Goa Member''s Details Revised'!$C$2:$AO$7385,5,0)</f>
        <v>65000</v>
      </c>
      <c r="P5345" s="17" t="n">
        <f aca="false">VLOOKUP(F5345,'[1]Goa Member''s Details Revised'!$C$2:$AO$7385,6,0)</f>
        <v>65000</v>
      </c>
      <c r="Q5345" s="17" t="str">
        <f aca="false">VLOOKUP(F5345,'[1]Goa Member''s Details Revised'!$C$2:$AO$7385,8,0)</f>
        <v>I.R.M</v>
      </c>
      <c r="R5345" s="17" t="n">
        <f aca="false">+O5345-P5345</f>
        <v>0</v>
      </c>
      <c r="S5345" s="15" t="e">
        <f aca="false">+#REF!-K5345</f>
        <v>#REF!</v>
      </c>
      <c r="T5345" s="17" t="n">
        <f aca="false">IF(Q5345="regular",((P5345-(P5345/99)*S5345)),(P5345-(P5345*20%)))</f>
        <v>52000</v>
      </c>
      <c r="U5345" s="17" t="e">
        <f aca="false">((P5345-(P5345/99)*S5345))</f>
        <v>#REF!</v>
      </c>
      <c r="V5345" s="17" t="n">
        <f aca="false">IF(Q5345="regular",0,(P5345-(O5345*20%)))</f>
        <v>52000</v>
      </c>
      <c r="W5345" s="17"/>
      <c r="X5345" s="15"/>
      <c r="Y5345" s="18" t="str">
        <f aca="false">VLOOKUP(F5345,'[1]Goa Member''s Details Revised'!$C$2:$AO$7385,12,0)</f>
        <v>we send last reminder in 2012.then we did not receive any reply.</v>
      </c>
    </row>
    <row r="5346" customFormat="false" ht="30" hidden="false" customHeight="false" outlineLevel="0" collapsed="false">
      <c r="B5346" s="14" t="n">
        <v>5346</v>
      </c>
      <c r="C5346" s="15"/>
      <c r="D5346" s="15" t="s">
        <v>14442</v>
      </c>
      <c r="E5346" s="15" t="s">
        <v>25</v>
      </c>
      <c r="F5346" s="15" t="n">
        <v>2000077</v>
      </c>
      <c r="G5346" s="15"/>
      <c r="H5346" s="16" t="str">
        <f aca="false">VLOOKUP(F5346,'[1]Goa Member''s Details Revised'!$C$2:$AO$7385,2,0)</f>
        <v>L.N.C/GTC</v>
      </c>
      <c r="I5346" s="15" t="n">
        <v>14</v>
      </c>
      <c r="J5346" s="15" t="s">
        <v>337</v>
      </c>
      <c r="K5346" s="15" t="n">
        <v>1994</v>
      </c>
      <c r="L5346" s="16" t="str">
        <f aca="false">VLOOKUP(F5346,'[1]Goa Member''s Details Revised'!$C$2:$AO$7385,9,0)</f>
        <v>Never</v>
      </c>
      <c r="M5346" s="15" t="s">
        <v>14443</v>
      </c>
      <c r="N5346" s="17" t="n">
        <f aca="false">VLOOKUP(F5346,'[1]Goa Member''s Details Revised'!$C$2:$AO$7385,5,0)</f>
        <v>30000</v>
      </c>
      <c r="O5346" s="17" t="n">
        <f aca="false">VLOOKUP(F5346,'[1]Goa Member''s Details Revised'!$C$2:$AO$7385,5,0)</f>
        <v>30000</v>
      </c>
      <c r="P5346" s="17" t="n">
        <f aca="false">VLOOKUP(F5346,'[1]Goa Member''s Details Revised'!$C$2:$AO$7385,6,0)</f>
        <v>28500</v>
      </c>
      <c r="Q5346" s="17" t="str">
        <f aca="false">VLOOKUP(F5346,'[1]Goa Member''s Details Revised'!$C$2:$AO$7385,8,0)</f>
        <v>I.R.M</v>
      </c>
      <c r="R5346" s="17" t="n">
        <f aca="false">+O5346-P5346</f>
        <v>1500</v>
      </c>
      <c r="S5346" s="15" t="e">
        <f aca="false">+#REF!-K5346</f>
        <v>#REF!</v>
      </c>
      <c r="T5346" s="17" t="n">
        <f aca="false">IF(Q5346="regular",((P5346-(P5346/99)*S5346)),(P5346-(P5346*20%)))</f>
        <v>22800</v>
      </c>
      <c r="U5346" s="17" t="e">
        <f aca="false">((P5346-(P5346/99)*S5346))</f>
        <v>#REF!</v>
      </c>
      <c r="V5346" s="17" t="n">
        <f aca="false">IF(Q5346="regular",0,(P5346-(O5346*20%)))</f>
        <v>22500</v>
      </c>
      <c r="W5346" s="17"/>
      <c r="X5346" s="15"/>
      <c r="Y5346" s="18" t="str">
        <f aca="false">VLOOKUP(F5346,'[1]Goa Member''s Details Revised'!$C$2:$AO$7385,12,0)</f>
        <v>we send last reminder in 2012.then we did not receive any reply.</v>
      </c>
    </row>
    <row r="5347" customFormat="false" ht="30" hidden="false" customHeight="false" outlineLevel="0" collapsed="false">
      <c r="B5347" s="14" t="n">
        <v>5347</v>
      </c>
      <c r="C5347" s="15"/>
      <c r="D5347" s="15" t="s">
        <v>14444</v>
      </c>
      <c r="E5347" s="15" t="s">
        <v>25</v>
      </c>
      <c r="F5347" s="15" t="n">
        <v>2000079</v>
      </c>
      <c r="G5347" s="15"/>
      <c r="H5347" s="16" t="str">
        <f aca="false">VLOOKUP(F5347,'[1]Goa Member''s Details Revised'!$C$2:$AO$7385,2,0)</f>
        <v>L.N.C/GTC</v>
      </c>
      <c r="I5347" s="15" t="n">
        <v>8</v>
      </c>
      <c r="J5347" s="15" t="s">
        <v>337</v>
      </c>
      <c r="K5347" s="15" t="n">
        <v>1994</v>
      </c>
      <c r="L5347" s="16" t="str">
        <f aca="false">VLOOKUP(F5347,'[1]Goa Member''s Details Revised'!$C$2:$AO$7385,9,0)</f>
        <v>Never</v>
      </c>
      <c r="M5347" s="15" t="s">
        <v>14445</v>
      </c>
      <c r="N5347" s="17" t="n">
        <f aca="false">VLOOKUP(F5347,'[1]Goa Member''s Details Revised'!$C$2:$AO$7385,5,0)</f>
        <v>52000</v>
      </c>
      <c r="O5347" s="17" t="n">
        <f aca="false">VLOOKUP(F5347,'[1]Goa Member''s Details Revised'!$C$2:$AO$7385,5,0)</f>
        <v>52000</v>
      </c>
      <c r="P5347" s="17" t="n">
        <f aca="false">VLOOKUP(F5347,'[1]Goa Member''s Details Revised'!$C$2:$AO$7385,6,0)</f>
        <v>52000</v>
      </c>
      <c r="Q5347" s="17" t="str">
        <f aca="false">VLOOKUP(F5347,'[1]Goa Member''s Details Revised'!$C$2:$AO$7385,8,0)</f>
        <v>I.R.M</v>
      </c>
      <c r="R5347" s="17" t="n">
        <f aca="false">+O5347-P5347</f>
        <v>0</v>
      </c>
      <c r="S5347" s="15" t="e">
        <f aca="false">+#REF!-K5347</f>
        <v>#REF!</v>
      </c>
      <c r="T5347" s="17" t="n">
        <f aca="false">IF(Q5347="regular",((P5347-(P5347/99)*S5347)),(P5347-(P5347*20%)))</f>
        <v>41600</v>
      </c>
      <c r="U5347" s="17" t="e">
        <f aca="false">((P5347-(P5347/99)*S5347))</f>
        <v>#REF!</v>
      </c>
      <c r="V5347" s="17" t="n">
        <f aca="false">IF(Q5347="regular",0,(P5347-(O5347*20%)))</f>
        <v>41600</v>
      </c>
      <c r="W5347" s="17"/>
      <c r="X5347" s="15"/>
      <c r="Y5347" s="18" t="str">
        <f aca="false">VLOOKUP(F5347,'[1]Goa Member''s Details Revised'!$C$2:$AO$7385,12,0)</f>
        <v>we send last reminder in 2012.then we did not receive any reply.</v>
      </c>
    </row>
    <row r="5348" customFormat="false" ht="30" hidden="false" customHeight="false" outlineLevel="0" collapsed="false">
      <c r="B5348" s="14" t="n">
        <v>5348</v>
      </c>
      <c r="C5348" s="15"/>
      <c r="D5348" s="15" t="s">
        <v>14446</v>
      </c>
      <c r="E5348" s="15" t="s">
        <v>25</v>
      </c>
      <c r="F5348" s="15" t="n">
        <v>2000080</v>
      </c>
      <c r="G5348" s="15"/>
      <c r="H5348" s="16" t="str">
        <f aca="false">VLOOKUP(F5348,'[1]Goa Member''s Details Revised'!$C$2:$AO$7385,2,0)</f>
        <v>L.N.C/GTC</v>
      </c>
      <c r="I5348" s="15" t="n">
        <v>18</v>
      </c>
      <c r="J5348" s="15" t="s">
        <v>337</v>
      </c>
      <c r="K5348" s="15" t="n">
        <v>1994</v>
      </c>
      <c r="L5348" s="16" t="str">
        <f aca="false">VLOOKUP(F5348,'[1]Goa Member''s Details Revised'!$C$2:$AO$7385,9,0)</f>
        <v>Never</v>
      </c>
      <c r="M5348" s="15" t="s">
        <v>14447</v>
      </c>
      <c r="N5348" s="17" t="n">
        <f aca="false">VLOOKUP(F5348,'[1]Goa Member''s Details Revised'!$C$2:$AO$7385,5,0)</f>
        <v>22000</v>
      </c>
      <c r="O5348" s="17" t="n">
        <f aca="false">VLOOKUP(F5348,'[1]Goa Member''s Details Revised'!$C$2:$AO$7385,5,0)</f>
        <v>22000</v>
      </c>
      <c r="P5348" s="17" t="n">
        <f aca="false">VLOOKUP(F5348,'[1]Goa Member''s Details Revised'!$C$2:$AO$7385,6,0)</f>
        <v>22000</v>
      </c>
      <c r="Q5348" s="17" t="str">
        <f aca="false">VLOOKUP(F5348,'[1]Goa Member''s Details Revised'!$C$2:$AO$7385,8,0)</f>
        <v>I.R.M</v>
      </c>
      <c r="R5348" s="17" t="n">
        <f aca="false">+O5348-P5348</f>
        <v>0</v>
      </c>
      <c r="S5348" s="15" t="e">
        <f aca="false">+#REF!-K5348</f>
        <v>#REF!</v>
      </c>
      <c r="T5348" s="17" t="n">
        <f aca="false">IF(Q5348="regular",((P5348-(P5348/99)*S5348)),(P5348-(P5348*20%)))</f>
        <v>17600</v>
      </c>
      <c r="U5348" s="17" t="e">
        <f aca="false">((P5348-(P5348/99)*S5348))</f>
        <v>#REF!</v>
      </c>
      <c r="V5348" s="17" t="n">
        <f aca="false">IF(Q5348="regular",0,(P5348-(O5348*20%)))</f>
        <v>17600</v>
      </c>
      <c r="W5348" s="17"/>
      <c r="X5348" s="15"/>
      <c r="Y5348" s="18" t="str">
        <f aca="false">VLOOKUP(F5348,'[1]Goa Member''s Details Revised'!$C$2:$AO$7385,12,0)</f>
        <v>we send last reminder in 2012.then we did not receive any reply.</v>
      </c>
    </row>
    <row r="5349" customFormat="false" ht="30" hidden="false" customHeight="false" outlineLevel="0" collapsed="false">
      <c r="B5349" s="14" t="n">
        <v>5349</v>
      </c>
      <c r="C5349" s="15"/>
      <c r="D5349" s="15" t="s">
        <v>14448</v>
      </c>
      <c r="E5349" s="15" t="s">
        <v>25</v>
      </c>
      <c r="F5349" s="15" t="n">
        <v>2000082</v>
      </c>
      <c r="G5349" s="15"/>
      <c r="H5349" s="16" t="str">
        <f aca="false">VLOOKUP(F5349,'[1]Goa Member''s Details Revised'!$C$2:$AO$7385,2,0)</f>
        <v>L.N.C/GTC</v>
      </c>
      <c r="I5349" s="15" t="n">
        <v>20</v>
      </c>
      <c r="J5349" s="15" t="s">
        <v>337</v>
      </c>
      <c r="K5349" s="15" t="n">
        <v>1994</v>
      </c>
      <c r="L5349" s="16" t="str">
        <f aca="false">VLOOKUP(F5349,'[1]Goa Member''s Details Revised'!$C$2:$AO$7385,9,0)</f>
        <v>Never</v>
      </c>
      <c r="M5349" s="15" t="s">
        <v>14449</v>
      </c>
      <c r="N5349" s="17" t="n">
        <f aca="false">VLOOKUP(F5349,'[1]Goa Member''s Details Revised'!$C$2:$AO$7385,5,0)</f>
        <v>65000</v>
      </c>
      <c r="O5349" s="17" t="n">
        <f aca="false">VLOOKUP(F5349,'[1]Goa Member''s Details Revised'!$C$2:$AO$7385,5,0)</f>
        <v>65000</v>
      </c>
      <c r="P5349" s="17" t="n">
        <f aca="false">VLOOKUP(F5349,'[1]Goa Member''s Details Revised'!$C$2:$AO$7385,6,0)</f>
        <v>65000</v>
      </c>
      <c r="Q5349" s="17" t="str">
        <f aca="false">VLOOKUP(F5349,'[1]Goa Member''s Details Revised'!$C$2:$AO$7385,8,0)</f>
        <v>I.R.M</v>
      </c>
      <c r="R5349" s="17" t="n">
        <f aca="false">+O5349-P5349</f>
        <v>0</v>
      </c>
      <c r="S5349" s="15" t="e">
        <f aca="false">+#REF!-K5349</f>
        <v>#REF!</v>
      </c>
      <c r="T5349" s="17" t="n">
        <f aca="false">IF(Q5349="regular",((P5349-(P5349/99)*S5349)),(P5349-(P5349*20%)))</f>
        <v>52000</v>
      </c>
      <c r="U5349" s="17" t="e">
        <f aca="false">((P5349-(P5349/99)*S5349))</f>
        <v>#REF!</v>
      </c>
      <c r="V5349" s="17" t="n">
        <f aca="false">IF(Q5349="regular",0,(P5349-(O5349*20%)))</f>
        <v>52000</v>
      </c>
      <c r="W5349" s="17"/>
      <c r="X5349" s="15"/>
      <c r="Y5349" s="18" t="str">
        <f aca="false">VLOOKUP(F5349,'[1]Goa Member''s Details Revised'!$C$2:$AO$7385,12,0)</f>
        <v>we send last reminder in 2012.then we did not receive any reply.</v>
      </c>
    </row>
    <row r="5350" customFormat="false" ht="30" hidden="false" customHeight="false" outlineLevel="0" collapsed="false">
      <c r="B5350" s="14" t="n">
        <v>5350</v>
      </c>
      <c r="C5350" s="15"/>
      <c r="D5350" s="15" t="s">
        <v>14450</v>
      </c>
      <c r="E5350" s="15" t="s">
        <v>25</v>
      </c>
      <c r="F5350" s="15" t="n">
        <v>2000083</v>
      </c>
      <c r="G5350" s="15"/>
      <c r="H5350" s="16" t="str">
        <f aca="false">VLOOKUP(F5350,'[1]Goa Member''s Details Revised'!$C$2:$AO$7385,2,0)</f>
        <v>L.N.C/GTC</v>
      </c>
      <c r="I5350" s="15" t="n">
        <v>20</v>
      </c>
      <c r="J5350" s="15" t="s">
        <v>337</v>
      </c>
      <c r="K5350" s="15" t="n">
        <v>1994</v>
      </c>
      <c r="L5350" s="16" t="str">
        <f aca="false">VLOOKUP(F5350,'[1]Goa Member''s Details Revised'!$C$2:$AO$7385,9,0)</f>
        <v>Never</v>
      </c>
      <c r="M5350" s="15" t="s">
        <v>14451</v>
      </c>
      <c r="N5350" s="17" t="n">
        <f aca="false">VLOOKUP(F5350,'[1]Goa Member''s Details Revised'!$C$2:$AO$7385,5,0)</f>
        <v>30000</v>
      </c>
      <c r="O5350" s="17" t="n">
        <f aca="false">VLOOKUP(F5350,'[1]Goa Member''s Details Revised'!$C$2:$AO$7385,5,0)</f>
        <v>30000</v>
      </c>
      <c r="P5350" s="17" t="n">
        <f aca="false">VLOOKUP(F5350,'[1]Goa Member''s Details Revised'!$C$2:$AO$7385,6,0)</f>
        <v>30000</v>
      </c>
      <c r="Q5350" s="17" t="str">
        <f aca="false">VLOOKUP(F5350,'[1]Goa Member''s Details Revised'!$C$2:$AO$7385,8,0)</f>
        <v>I.R.M</v>
      </c>
      <c r="R5350" s="17" t="n">
        <f aca="false">+O5350-P5350</f>
        <v>0</v>
      </c>
      <c r="S5350" s="15" t="e">
        <f aca="false">+#REF!-K5350</f>
        <v>#REF!</v>
      </c>
      <c r="T5350" s="17" t="n">
        <f aca="false">IF(Q5350="regular",((P5350-(P5350/99)*S5350)),(P5350-(P5350*20%)))</f>
        <v>24000</v>
      </c>
      <c r="U5350" s="17" t="e">
        <f aca="false">((P5350-(P5350/99)*S5350))</f>
        <v>#REF!</v>
      </c>
      <c r="V5350" s="17" t="n">
        <f aca="false">IF(Q5350="regular",0,(P5350-(O5350*20%)))</f>
        <v>24000</v>
      </c>
      <c r="W5350" s="17"/>
      <c r="X5350" s="15"/>
      <c r="Y5350" s="18" t="str">
        <f aca="false">VLOOKUP(F5350,'[1]Goa Member''s Details Revised'!$C$2:$AO$7385,12,0)</f>
        <v>we send last reminder in 2012.then we did not receive any reply.</v>
      </c>
    </row>
    <row r="5351" customFormat="false" ht="30" hidden="false" customHeight="false" outlineLevel="0" collapsed="false">
      <c r="B5351" s="14" t="n">
        <v>5351</v>
      </c>
      <c r="C5351" s="15"/>
      <c r="D5351" s="15" t="s">
        <v>14452</v>
      </c>
      <c r="E5351" s="15" t="s">
        <v>25</v>
      </c>
      <c r="F5351" s="15" t="n">
        <v>2000084</v>
      </c>
      <c r="G5351" s="15"/>
      <c r="H5351" s="16" t="str">
        <f aca="false">VLOOKUP(F5351,'[1]Goa Member''s Details Revised'!$C$2:$AO$7385,2,0)</f>
        <v>L.N.C/GTC</v>
      </c>
      <c r="I5351" s="15" t="n">
        <v>1</v>
      </c>
      <c r="J5351" s="15" t="s">
        <v>337</v>
      </c>
      <c r="K5351" s="15" t="n">
        <v>1994</v>
      </c>
      <c r="L5351" s="16" t="str">
        <f aca="false">VLOOKUP(F5351,'[1]Goa Member''s Details Revised'!$C$2:$AO$7385,9,0)</f>
        <v>Never</v>
      </c>
      <c r="M5351" s="15" t="s">
        <v>14453</v>
      </c>
      <c r="N5351" s="17" t="n">
        <f aca="false">VLOOKUP(F5351,'[1]Goa Member''s Details Revised'!$C$2:$AO$7385,5,0)</f>
        <v>22000</v>
      </c>
      <c r="O5351" s="17" t="n">
        <f aca="false">VLOOKUP(F5351,'[1]Goa Member''s Details Revised'!$C$2:$AO$7385,5,0)</f>
        <v>22000</v>
      </c>
      <c r="P5351" s="17" t="n">
        <f aca="false">VLOOKUP(F5351,'[1]Goa Member''s Details Revised'!$C$2:$AO$7385,6,0)</f>
        <v>22000</v>
      </c>
      <c r="Q5351" s="17" t="str">
        <f aca="false">VLOOKUP(F5351,'[1]Goa Member''s Details Revised'!$C$2:$AO$7385,8,0)</f>
        <v>I.R.M</v>
      </c>
      <c r="R5351" s="17" t="n">
        <f aca="false">+O5351-P5351</f>
        <v>0</v>
      </c>
      <c r="S5351" s="15" t="e">
        <f aca="false">+#REF!-K5351</f>
        <v>#REF!</v>
      </c>
      <c r="T5351" s="17" t="n">
        <f aca="false">IF(Q5351="regular",((P5351-(P5351/99)*S5351)),(P5351-(P5351*20%)))</f>
        <v>17600</v>
      </c>
      <c r="U5351" s="17" t="e">
        <f aca="false">((P5351-(P5351/99)*S5351))</f>
        <v>#REF!</v>
      </c>
      <c r="V5351" s="17" t="n">
        <f aca="false">IF(Q5351="regular",0,(P5351-(O5351*20%)))</f>
        <v>17600</v>
      </c>
      <c r="W5351" s="17"/>
      <c r="X5351" s="15"/>
      <c r="Y5351" s="18" t="str">
        <f aca="false">VLOOKUP(F5351,'[1]Goa Member''s Details Revised'!$C$2:$AO$7385,12,0)</f>
        <v>we send last reminder in 2012.then we did not receive any reply.</v>
      </c>
    </row>
    <row r="5352" customFormat="false" ht="30" hidden="false" customHeight="false" outlineLevel="0" collapsed="false">
      <c r="B5352" s="14" t="n">
        <v>5352</v>
      </c>
      <c r="C5352" s="15"/>
      <c r="D5352" s="15" t="s">
        <v>14454</v>
      </c>
      <c r="E5352" s="15" t="s">
        <v>25</v>
      </c>
      <c r="F5352" s="15" t="n">
        <v>2000085</v>
      </c>
      <c r="G5352" s="15"/>
      <c r="H5352" s="16" t="str">
        <f aca="false">VLOOKUP(F5352,'[1]Goa Member''s Details Revised'!$C$2:$AO$7385,2,0)</f>
        <v>L.N.C/GTC</v>
      </c>
      <c r="I5352" s="15" t="n">
        <v>6</v>
      </c>
      <c r="J5352" s="15" t="s">
        <v>337</v>
      </c>
      <c r="K5352" s="15" t="n">
        <v>1994</v>
      </c>
      <c r="L5352" s="16" t="str">
        <f aca="false">VLOOKUP(F5352,'[1]Goa Member''s Details Revised'!$C$2:$AO$7385,9,0)</f>
        <v>Never</v>
      </c>
      <c r="M5352" s="15" t="s">
        <v>14455</v>
      </c>
      <c r="N5352" s="17" t="n">
        <f aca="false">VLOOKUP(F5352,'[1]Goa Member''s Details Revised'!$C$2:$AO$7385,5,0)</f>
        <v>30000</v>
      </c>
      <c r="O5352" s="17" t="n">
        <f aca="false">VLOOKUP(F5352,'[1]Goa Member''s Details Revised'!$C$2:$AO$7385,5,0)</f>
        <v>30000</v>
      </c>
      <c r="P5352" s="17" t="n">
        <f aca="false">VLOOKUP(F5352,'[1]Goa Member''s Details Revised'!$C$2:$AO$7385,6,0)</f>
        <v>28500</v>
      </c>
      <c r="Q5352" s="17" t="str">
        <f aca="false">VLOOKUP(F5352,'[1]Goa Member''s Details Revised'!$C$2:$AO$7385,8,0)</f>
        <v>I.R.M</v>
      </c>
      <c r="R5352" s="17" t="n">
        <f aca="false">+O5352-P5352</f>
        <v>1500</v>
      </c>
      <c r="S5352" s="15" t="e">
        <f aca="false">+#REF!-K5352</f>
        <v>#REF!</v>
      </c>
      <c r="T5352" s="17" t="n">
        <f aca="false">IF(Q5352="regular",((P5352-(P5352/99)*S5352)),(P5352-(P5352*20%)))</f>
        <v>22800</v>
      </c>
      <c r="U5352" s="17" t="e">
        <f aca="false">((P5352-(P5352/99)*S5352))</f>
        <v>#REF!</v>
      </c>
      <c r="V5352" s="17" t="n">
        <f aca="false">IF(Q5352="regular",0,(P5352-(O5352*20%)))</f>
        <v>22500</v>
      </c>
      <c r="W5352" s="17"/>
      <c r="X5352" s="15"/>
      <c r="Y5352" s="18" t="str">
        <f aca="false">VLOOKUP(F5352,'[1]Goa Member''s Details Revised'!$C$2:$AO$7385,12,0)</f>
        <v>we send last reminder in 2012.then we did not receive any reply.</v>
      </c>
    </row>
    <row r="5353" customFormat="false" ht="30" hidden="false" customHeight="false" outlineLevel="0" collapsed="false">
      <c r="B5353" s="14" t="n">
        <v>5353</v>
      </c>
      <c r="C5353" s="15"/>
      <c r="D5353" s="15" t="s">
        <v>14456</v>
      </c>
      <c r="E5353" s="15" t="s">
        <v>25</v>
      </c>
      <c r="F5353" s="15" t="n">
        <v>2000086</v>
      </c>
      <c r="G5353" s="15"/>
      <c r="H5353" s="16" t="str">
        <f aca="false">VLOOKUP(F5353,'[1]Goa Member''s Details Revised'!$C$2:$AO$7385,2,0)</f>
        <v>L.N.C/GTC</v>
      </c>
      <c r="I5353" s="15" t="n">
        <v>6</v>
      </c>
      <c r="J5353" s="15" t="s">
        <v>337</v>
      </c>
      <c r="K5353" s="15" t="n">
        <v>1994</v>
      </c>
      <c r="L5353" s="16" t="str">
        <f aca="false">VLOOKUP(F5353,'[1]Goa Member''s Details Revised'!$C$2:$AO$7385,9,0)</f>
        <v>Never</v>
      </c>
      <c r="M5353" s="15" t="s">
        <v>14457</v>
      </c>
      <c r="N5353" s="17" t="n">
        <f aca="false">VLOOKUP(F5353,'[1]Goa Member''s Details Revised'!$C$2:$AO$7385,5,0)</f>
        <v>30000</v>
      </c>
      <c r="O5353" s="17" t="n">
        <f aca="false">VLOOKUP(F5353,'[1]Goa Member''s Details Revised'!$C$2:$AO$7385,5,0)</f>
        <v>30000</v>
      </c>
      <c r="P5353" s="17" t="n">
        <f aca="false">VLOOKUP(F5353,'[1]Goa Member''s Details Revised'!$C$2:$AO$7385,6,0)</f>
        <v>30000</v>
      </c>
      <c r="Q5353" s="17" t="str">
        <f aca="false">VLOOKUP(F5353,'[1]Goa Member''s Details Revised'!$C$2:$AO$7385,8,0)</f>
        <v>I.R.M</v>
      </c>
      <c r="R5353" s="17" t="n">
        <f aca="false">+O5353-P5353</f>
        <v>0</v>
      </c>
      <c r="S5353" s="15" t="e">
        <f aca="false">+#REF!-K5353</f>
        <v>#REF!</v>
      </c>
      <c r="T5353" s="17" t="n">
        <f aca="false">IF(Q5353="regular",((P5353-(P5353/99)*S5353)),(P5353-(P5353*20%)))</f>
        <v>24000</v>
      </c>
      <c r="U5353" s="17" t="e">
        <f aca="false">((P5353-(P5353/99)*S5353))</f>
        <v>#REF!</v>
      </c>
      <c r="V5353" s="17" t="n">
        <f aca="false">IF(Q5353="regular",0,(P5353-(O5353*20%)))</f>
        <v>24000</v>
      </c>
      <c r="W5353" s="17"/>
      <c r="X5353" s="15"/>
      <c r="Y5353" s="18" t="str">
        <f aca="false">VLOOKUP(F5353,'[1]Goa Member''s Details Revised'!$C$2:$AO$7385,12,0)</f>
        <v>we send last reminder in 2012.then we did not receive any reply.</v>
      </c>
    </row>
    <row r="5354" customFormat="false" ht="30" hidden="false" customHeight="false" outlineLevel="0" collapsed="false">
      <c r="B5354" s="14" t="n">
        <v>5354</v>
      </c>
      <c r="C5354" s="15"/>
      <c r="D5354" s="15" t="s">
        <v>14458</v>
      </c>
      <c r="E5354" s="15" t="s">
        <v>25</v>
      </c>
      <c r="F5354" s="15" t="n">
        <v>2000087</v>
      </c>
      <c r="G5354" s="15"/>
      <c r="H5354" s="16" t="str">
        <f aca="false">VLOOKUP(F5354,'[1]Goa Member''s Details Revised'!$C$2:$AO$7385,2,0)</f>
        <v>L.N.C/GTC</v>
      </c>
      <c r="I5354" s="15" t="n">
        <v>3</v>
      </c>
      <c r="J5354" s="15" t="s">
        <v>337</v>
      </c>
      <c r="K5354" s="15" t="n">
        <v>1994</v>
      </c>
      <c r="L5354" s="16" t="str">
        <f aca="false">VLOOKUP(F5354,'[1]Goa Member''s Details Revised'!$C$2:$AO$7385,9,0)</f>
        <v>Never</v>
      </c>
      <c r="M5354" s="15" t="s">
        <v>14459</v>
      </c>
      <c r="N5354" s="17" t="n">
        <f aca="false">VLOOKUP(F5354,'[1]Goa Member''s Details Revised'!$C$2:$AO$7385,5,0)</f>
        <v>28500</v>
      </c>
      <c r="O5354" s="17" t="n">
        <f aca="false">VLOOKUP(F5354,'[1]Goa Member''s Details Revised'!$C$2:$AO$7385,5,0)</f>
        <v>28500</v>
      </c>
      <c r="P5354" s="17" t="n">
        <f aca="false">VLOOKUP(F5354,'[1]Goa Member''s Details Revised'!$C$2:$AO$7385,6,0)</f>
        <v>28500</v>
      </c>
      <c r="Q5354" s="17" t="str">
        <f aca="false">VLOOKUP(F5354,'[1]Goa Member''s Details Revised'!$C$2:$AO$7385,8,0)</f>
        <v>I.R.M</v>
      </c>
      <c r="R5354" s="17" t="n">
        <f aca="false">+O5354-P5354</f>
        <v>0</v>
      </c>
      <c r="S5354" s="15" t="e">
        <f aca="false">+#REF!-K5354</f>
        <v>#REF!</v>
      </c>
      <c r="T5354" s="17" t="n">
        <f aca="false">IF(Q5354="regular",((P5354-(P5354/99)*S5354)),(P5354-(P5354*20%)))</f>
        <v>22800</v>
      </c>
      <c r="U5354" s="17" t="e">
        <f aca="false">((P5354-(P5354/99)*S5354))</f>
        <v>#REF!</v>
      </c>
      <c r="V5354" s="17" t="n">
        <f aca="false">IF(Q5354="regular",0,(P5354-(O5354*20%)))</f>
        <v>22800</v>
      </c>
      <c r="W5354" s="17"/>
      <c r="X5354" s="15"/>
      <c r="Y5354" s="18" t="str">
        <f aca="false">VLOOKUP(F5354,'[1]Goa Member''s Details Revised'!$C$2:$AO$7385,12,0)</f>
        <v>we send last reminder in 2012.then we did not receive any reply.</v>
      </c>
    </row>
    <row r="5355" customFormat="false" ht="30" hidden="false" customHeight="false" outlineLevel="0" collapsed="false">
      <c r="B5355" s="14" t="n">
        <v>5355</v>
      </c>
      <c r="C5355" s="15"/>
      <c r="D5355" s="15" t="s">
        <v>14460</v>
      </c>
      <c r="E5355" s="15" t="s">
        <v>25</v>
      </c>
      <c r="F5355" s="15" t="n">
        <v>2000088</v>
      </c>
      <c r="G5355" s="15"/>
      <c r="H5355" s="16" t="str">
        <f aca="false">VLOOKUP(F5355,'[1]Goa Member''s Details Revised'!$C$2:$AO$7385,2,0)</f>
        <v>L.N.C/GTC</v>
      </c>
      <c r="I5355" s="15" t="n">
        <v>3</v>
      </c>
      <c r="J5355" s="15" t="s">
        <v>337</v>
      </c>
      <c r="K5355" s="15" t="n">
        <v>1994</v>
      </c>
      <c r="L5355" s="16" t="str">
        <f aca="false">VLOOKUP(F5355,'[1]Goa Member''s Details Revised'!$C$2:$AO$7385,9,0)</f>
        <v>Never</v>
      </c>
      <c r="M5355" s="15" t="s">
        <v>14461</v>
      </c>
      <c r="N5355" s="17" t="n">
        <f aca="false">VLOOKUP(F5355,'[1]Goa Member''s Details Revised'!$C$2:$AO$7385,5,0)</f>
        <v>22000</v>
      </c>
      <c r="O5355" s="17" t="n">
        <f aca="false">VLOOKUP(F5355,'[1]Goa Member''s Details Revised'!$C$2:$AO$7385,5,0)</f>
        <v>22000</v>
      </c>
      <c r="P5355" s="17" t="n">
        <f aca="false">VLOOKUP(F5355,'[1]Goa Member''s Details Revised'!$C$2:$AO$7385,6,0)</f>
        <v>13200</v>
      </c>
      <c r="Q5355" s="17" t="str">
        <f aca="false">VLOOKUP(F5355,'[1]Goa Member''s Details Revised'!$C$2:$AO$7385,8,0)</f>
        <v>Outstanding</v>
      </c>
      <c r="R5355" s="17" t="n">
        <f aca="false">+O5355-P5355</f>
        <v>8800</v>
      </c>
      <c r="S5355" s="15" t="e">
        <f aca="false">+#REF!-K5355</f>
        <v>#REF!</v>
      </c>
      <c r="T5355" s="17" t="n">
        <f aca="false">IF(Q5355="regular",((P5355-(P5355/99)*S5355)),(P5355-(P5355*20%)))</f>
        <v>10560</v>
      </c>
      <c r="U5355" s="17" t="e">
        <f aca="false">((P5355-(P5355/99)*S5355))</f>
        <v>#REF!</v>
      </c>
      <c r="V5355" s="17" t="n">
        <f aca="false">IF(Q5355="regular",0,(P5355-(O5355*20%)))</f>
        <v>8800</v>
      </c>
      <c r="W5355" s="17"/>
      <c r="X5355" s="15"/>
      <c r="Y5355" s="18" t="str">
        <f aca="false">VLOOKUP(F5355,'[1]Goa Member''s Details Revised'!$C$2:$AO$7385,12,0)</f>
        <v>no communication till date Outstanding Rs 8800/- Only App..frm</v>
      </c>
    </row>
    <row r="5356" customFormat="false" ht="30" hidden="false" customHeight="false" outlineLevel="0" collapsed="false">
      <c r="B5356" s="14" t="n">
        <v>5356</v>
      </c>
      <c r="C5356" s="15"/>
      <c r="D5356" s="15" t="s">
        <v>14462</v>
      </c>
      <c r="E5356" s="15" t="s">
        <v>25</v>
      </c>
      <c r="F5356" s="15" t="n">
        <v>2000089</v>
      </c>
      <c r="G5356" s="15"/>
      <c r="H5356" s="16" t="str">
        <f aca="false">VLOOKUP(F5356,'[1]Goa Member''s Details Revised'!$C$2:$AO$7385,2,0)</f>
        <v>L.N.C/GTC</v>
      </c>
      <c r="I5356" s="15" t="n">
        <v>27</v>
      </c>
      <c r="J5356" s="15" t="s">
        <v>337</v>
      </c>
      <c r="K5356" s="15" t="n">
        <v>1994</v>
      </c>
      <c r="L5356" s="16" t="str">
        <f aca="false">VLOOKUP(F5356,'[1]Goa Member''s Details Revised'!$C$2:$AO$7385,9,0)</f>
        <v>Never</v>
      </c>
      <c r="M5356" s="15" t="s">
        <v>14463</v>
      </c>
      <c r="N5356" s="17" t="n">
        <f aca="false">VLOOKUP(F5356,'[1]Goa Member''s Details Revised'!$C$2:$AO$7385,5,0)</f>
        <v>22000</v>
      </c>
      <c r="O5356" s="17" t="n">
        <f aca="false">VLOOKUP(F5356,'[1]Goa Member''s Details Revised'!$C$2:$AO$7385,5,0)</f>
        <v>22000</v>
      </c>
      <c r="P5356" s="17" t="n">
        <f aca="false">VLOOKUP(F5356,'[1]Goa Member''s Details Revised'!$C$2:$AO$7385,6,0)</f>
        <v>5500</v>
      </c>
      <c r="Q5356" s="17" t="str">
        <f aca="false">VLOOKUP(F5356,'[1]Goa Member''s Details Revised'!$C$2:$AO$7385,8,0)</f>
        <v>Outstanding</v>
      </c>
      <c r="R5356" s="17" t="n">
        <f aca="false">+O5356-P5356</f>
        <v>16500</v>
      </c>
      <c r="S5356" s="15" t="e">
        <f aca="false">+#REF!-K5356</f>
        <v>#REF!</v>
      </c>
      <c r="T5356" s="17" t="n">
        <f aca="false">IF(Q5356="regular",((P5356-(P5356/99)*S5356)),(P5356-(P5356*20%)))</f>
        <v>4400</v>
      </c>
      <c r="U5356" s="17" t="e">
        <f aca="false">((P5356-(P5356/99)*S5356))</f>
        <v>#REF!</v>
      </c>
      <c r="V5356" s="17" t="n">
        <f aca="false">IF(Q5356="regular",0,(P5356-(O5356*20%)))</f>
        <v>1100</v>
      </c>
      <c r="W5356" s="17"/>
      <c r="X5356" s="15"/>
      <c r="Y5356" s="18" t="str">
        <f aca="false">VLOOKUP(F5356,'[1]Goa Member''s Details Revised'!$C$2:$AO$7385,12,0)</f>
        <v>As POD last communication 07(Outstanding Rs. 16500/-) only app frm..</v>
      </c>
    </row>
    <row r="5357" customFormat="false" ht="15" hidden="false" customHeight="false" outlineLevel="0" collapsed="false">
      <c r="B5357" s="14" t="n">
        <v>5357</v>
      </c>
      <c r="C5357" s="15"/>
      <c r="D5357" s="15" t="s">
        <v>14464</v>
      </c>
      <c r="E5357" s="15" t="s">
        <v>25</v>
      </c>
      <c r="F5357" s="15" t="n">
        <v>2000090</v>
      </c>
      <c r="G5357" s="15"/>
      <c r="H5357" s="16" t="str">
        <f aca="false">VLOOKUP(F5357,'[1]Goa Member''s Details Revised'!$C$2:$AO$7385,2,0)</f>
        <v>L.N.C/GTC</v>
      </c>
      <c r="I5357" s="15" t="n">
        <v>8</v>
      </c>
      <c r="J5357" s="15" t="s">
        <v>337</v>
      </c>
      <c r="K5357" s="15" t="n">
        <v>1994</v>
      </c>
      <c r="L5357" s="16" t="n">
        <f aca="false">VLOOKUP(F5357,'[1]Goa Member''s Details Revised'!$C$2:$AO$7385,9,0)</f>
        <v>2008</v>
      </c>
      <c r="M5357" s="15" t="s">
        <v>14465</v>
      </c>
      <c r="N5357" s="17" t="n">
        <f aca="false">VLOOKUP(F5357,'[1]Goa Member''s Details Revised'!$C$2:$AO$7385,5,0)</f>
        <v>22000</v>
      </c>
      <c r="O5357" s="17" t="n">
        <f aca="false">VLOOKUP(F5357,'[1]Goa Member''s Details Revised'!$C$2:$AO$7385,5,0)</f>
        <v>22000</v>
      </c>
      <c r="P5357" s="17" t="n">
        <f aca="false">VLOOKUP(F5357,'[1]Goa Member''s Details Revised'!$C$2:$AO$7385,6,0)</f>
        <v>22000</v>
      </c>
      <c r="Q5357" s="17" t="str">
        <f aca="false">VLOOKUP(F5357,'[1]Goa Member''s Details Revised'!$C$2:$AO$7385,8,0)</f>
        <v>R.M</v>
      </c>
      <c r="R5357" s="17" t="n">
        <f aca="false">+O5357-P5357</f>
        <v>0</v>
      </c>
      <c r="S5357" s="15" t="e">
        <f aca="false">+#REF!-K5357</f>
        <v>#REF!</v>
      </c>
      <c r="T5357" s="17" t="n">
        <f aca="false">IF(Q5357="regular",((P5357-(P5357/99)*S5357)),(P5357-(P5357*20%)))</f>
        <v>17600</v>
      </c>
      <c r="U5357" s="17" t="e">
        <f aca="false">((P5357-(P5357/99)*S5357))</f>
        <v>#REF!</v>
      </c>
      <c r="V5357" s="17" t="n">
        <f aca="false">IF(Q5357="regular",0,(P5357-(O5357*20%)))</f>
        <v>17600</v>
      </c>
      <c r="W5357" s="17"/>
      <c r="X5357" s="15"/>
      <c r="Y5357" s="18" t="str">
        <f aca="false">VLOOKUP(F5357,'[1]Goa Member''s Details Revised'!$C$2:$AO$7385,12,0)</f>
        <v>we send Last Communication in  2011 (send performa in voice)</v>
      </c>
    </row>
    <row r="5358" customFormat="false" ht="30" hidden="false" customHeight="false" outlineLevel="0" collapsed="false">
      <c r="B5358" s="14" t="n">
        <v>5358</v>
      </c>
      <c r="C5358" s="15"/>
      <c r="D5358" s="15" t="s">
        <v>14466</v>
      </c>
      <c r="E5358" s="15" t="s">
        <v>25</v>
      </c>
      <c r="F5358" s="15" t="n">
        <v>2000092</v>
      </c>
      <c r="G5358" s="15"/>
      <c r="H5358" s="16" t="str">
        <f aca="false">VLOOKUP(F5358,'[1]Goa Member''s Details Revised'!$C$2:$AO$7385,2,0)</f>
        <v>L.N.C/GTC</v>
      </c>
      <c r="I5358" s="15" t="n">
        <v>17</v>
      </c>
      <c r="J5358" s="15" t="s">
        <v>337</v>
      </c>
      <c r="K5358" s="15" t="n">
        <v>1994</v>
      </c>
      <c r="L5358" s="16" t="str">
        <f aca="false">VLOOKUP(F5358,'[1]Goa Member''s Details Revised'!$C$2:$AO$7385,9,0)</f>
        <v>Never</v>
      </c>
      <c r="M5358" s="15" t="s">
        <v>14467</v>
      </c>
      <c r="N5358" s="17" t="n">
        <f aca="false">VLOOKUP(F5358,'[1]Goa Member''s Details Revised'!$C$2:$AO$7385,5,0)</f>
        <v>22000</v>
      </c>
      <c r="O5358" s="17" t="n">
        <f aca="false">VLOOKUP(F5358,'[1]Goa Member''s Details Revised'!$C$2:$AO$7385,5,0)</f>
        <v>22000</v>
      </c>
      <c r="P5358" s="17" t="n">
        <f aca="false">VLOOKUP(F5358,'[1]Goa Member''s Details Revised'!$C$2:$AO$7385,6,0)</f>
        <v>22000</v>
      </c>
      <c r="Q5358" s="17" t="str">
        <f aca="false">VLOOKUP(F5358,'[1]Goa Member''s Details Revised'!$C$2:$AO$7385,8,0)</f>
        <v>I.R.M</v>
      </c>
      <c r="R5358" s="17" t="n">
        <f aca="false">+O5358-P5358</f>
        <v>0</v>
      </c>
      <c r="S5358" s="15" t="e">
        <f aca="false">+#REF!-K5358</f>
        <v>#REF!</v>
      </c>
      <c r="T5358" s="17" t="n">
        <f aca="false">IF(Q5358="regular",((P5358-(P5358/99)*S5358)),(P5358-(P5358*20%)))</f>
        <v>17600</v>
      </c>
      <c r="U5358" s="17" t="e">
        <f aca="false">((P5358-(P5358/99)*S5358))</f>
        <v>#REF!</v>
      </c>
      <c r="V5358" s="17" t="n">
        <f aca="false">IF(Q5358="regular",0,(P5358-(O5358*20%)))</f>
        <v>17600</v>
      </c>
      <c r="W5358" s="17"/>
      <c r="X5358" s="15"/>
      <c r="Y5358" s="18" t="str">
        <f aca="false">VLOOKUP(F5358,'[1]Goa Member''s Details Revised'!$C$2:$AO$7385,12,0)</f>
        <v>we send last reminder in 2012.then we did not receive any reply.</v>
      </c>
    </row>
    <row r="5359" customFormat="false" ht="30" hidden="false" customHeight="false" outlineLevel="0" collapsed="false">
      <c r="B5359" s="14" t="n">
        <v>5359</v>
      </c>
      <c r="C5359" s="15"/>
      <c r="D5359" s="15" t="s">
        <v>14468</v>
      </c>
      <c r="E5359" s="15" t="s">
        <v>25</v>
      </c>
      <c r="F5359" s="15" t="n">
        <v>2000093</v>
      </c>
      <c r="G5359" s="15"/>
      <c r="H5359" s="16" t="str">
        <f aca="false">VLOOKUP(F5359,'[1]Goa Member''s Details Revised'!$C$2:$AO$7385,2,0)</f>
        <v>L.N.C/GTC</v>
      </c>
      <c r="I5359" s="15" t="n">
        <v>1</v>
      </c>
      <c r="J5359" s="15" t="s">
        <v>337</v>
      </c>
      <c r="K5359" s="15" t="n">
        <v>1994</v>
      </c>
      <c r="L5359" s="16" t="str">
        <f aca="false">VLOOKUP(F5359,'[1]Goa Member''s Details Revised'!$C$2:$AO$7385,9,0)</f>
        <v>Never</v>
      </c>
      <c r="M5359" s="15" t="s">
        <v>14469</v>
      </c>
      <c r="N5359" s="17" t="n">
        <f aca="false">VLOOKUP(F5359,'[1]Goa Member''s Details Revised'!$C$2:$AO$7385,5,0)</f>
        <v>22000</v>
      </c>
      <c r="O5359" s="17" t="n">
        <f aca="false">VLOOKUP(F5359,'[1]Goa Member''s Details Revised'!$C$2:$AO$7385,5,0)</f>
        <v>22000</v>
      </c>
      <c r="P5359" s="17" t="n">
        <f aca="false">VLOOKUP(F5359,'[1]Goa Member''s Details Revised'!$C$2:$AO$7385,6,0)</f>
        <v>22000</v>
      </c>
      <c r="Q5359" s="17" t="str">
        <f aca="false">VLOOKUP(F5359,'[1]Goa Member''s Details Revised'!$C$2:$AO$7385,8,0)</f>
        <v>I.R.M</v>
      </c>
      <c r="R5359" s="17" t="n">
        <f aca="false">+O5359-P5359</f>
        <v>0</v>
      </c>
      <c r="S5359" s="15" t="e">
        <f aca="false">+#REF!-K5359</f>
        <v>#REF!</v>
      </c>
      <c r="T5359" s="17" t="n">
        <f aca="false">IF(Q5359="regular",((P5359-(P5359/99)*S5359)),(P5359-(P5359*20%)))</f>
        <v>17600</v>
      </c>
      <c r="U5359" s="17" t="e">
        <f aca="false">((P5359-(P5359/99)*S5359))</f>
        <v>#REF!</v>
      </c>
      <c r="V5359" s="17" t="n">
        <f aca="false">IF(Q5359="regular",0,(P5359-(O5359*20%)))</f>
        <v>17600</v>
      </c>
      <c r="W5359" s="17"/>
      <c r="X5359" s="15"/>
      <c r="Y5359" s="18" t="str">
        <f aca="false">VLOOKUP(F5359,'[1]Goa Member''s Details Revised'!$C$2:$AO$7385,12,0)</f>
        <v>we send last reminder in 2012.then we did not receive any reply.</v>
      </c>
    </row>
    <row r="5360" customFormat="false" ht="30" hidden="false" customHeight="false" outlineLevel="0" collapsed="false">
      <c r="B5360" s="14" t="n">
        <v>5360</v>
      </c>
      <c r="C5360" s="15"/>
      <c r="D5360" s="15" t="s">
        <v>14470</v>
      </c>
      <c r="E5360" s="15" t="s">
        <v>25</v>
      </c>
      <c r="F5360" s="15" t="n">
        <v>2000094</v>
      </c>
      <c r="G5360" s="15"/>
      <c r="H5360" s="16" t="str">
        <f aca="false">VLOOKUP(F5360,'[1]Goa Member''s Details Revised'!$C$2:$AO$7385,2,0)</f>
        <v>L.N.C/GTC</v>
      </c>
      <c r="I5360" s="15" t="n">
        <v>17</v>
      </c>
      <c r="J5360" s="15" t="s">
        <v>337</v>
      </c>
      <c r="K5360" s="15" t="n">
        <v>1994</v>
      </c>
      <c r="L5360" s="16" t="str">
        <f aca="false">VLOOKUP(F5360,'[1]Goa Member''s Details Revised'!$C$2:$AO$7385,9,0)</f>
        <v>Never</v>
      </c>
      <c r="M5360" s="15" t="s">
        <v>7313</v>
      </c>
      <c r="N5360" s="17" t="n">
        <f aca="false">VLOOKUP(F5360,'[1]Goa Member''s Details Revised'!$C$2:$AO$7385,5,0)</f>
        <v>22000</v>
      </c>
      <c r="O5360" s="17" t="n">
        <f aca="false">VLOOKUP(F5360,'[1]Goa Member''s Details Revised'!$C$2:$AO$7385,5,0)</f>
        <v>22000</v>
      </c>
      <c r="P5360" s="17" t="n">
        <f aca="false">VLOOKUP(F5360,'[1]Goa Member''s Details Revised'!$C$2:$AO$7385,6,0)</f>
        <v>22000</v>
      </c>
      <c r="Q5360" s="17" t="str">
        <f aca="false">VLOOKUP(F5360,'[1]Goa Member''s Details Revised'!$C$2:$AO$7385,8,0)</f>
        <v>I.R.M</v>
      </c>
      <c r="R5360" s="17" t="n">
        <f aca="false">+O5360-P5360</f>
        <v>0</v>
      </c>
      <c r="S5360" s="15" t="e">
        <f aca="false">+#REF!-K5360</f>
        <v>#REF!</v>
      </c>
      <c r="T5360" s="17" t="n">
        <f aca="false">IF(Q5360="regular",((P5360-(P5360/99)*S5360)),(P5360-(P5360*20%)))</f>
        <v>17600</v>
      </c>
      <c r="U5360" s="17" t="e">
        <f aca="false">((P5360-(P5360/99)*S5360))</f>
        <v>#REF!</v>
      </c>
      <c r="V5360" s="17" t="n">
        <f aca="false">IF(Q5360="regular",0,(P5360-(O5360*20%)))</f>
        <v>17600</v>
      </c>
      <c r="W5360" s="17"/>
      <c r="X5360" s="15"/>
      <c r="Y5360" s="18" t="str">
        <f aca="false">VLOOKUP(F5360,'[1]Goa Member''s Details Revised'!$C$2:$AO$7385,12,0)</f>
        <v>we send last reminder in 2012.then we did not receive any reply.</v>
      </c>
    </row>
    <row r="5361" customFormat="false" ht="15" hidden="false" customHeight="false" outlineLevel="0" collapsed="false">
      <c r="B5361" s="14" t="n">
        <v>5361</v>
      </c>
      <c r="C5361" s="15"/>
      <c r="D5361" s="15" t="s">
        <v>14471</v>
      </c>
      <c r="E5361" s="15" t="s">
        <v>25</v>
      </c>
      <c r="F5361" s="15" t="n">
        <v>2000095</v>
      </c>
      <c r="G5361" s="15"/>
      <c r="H5361" s="16" t="str">
        <f aca="false">VLOOKUP(F5361,'[1]Goa Member''s Details Revised'!$C$2:$AO$7385,2,0)</f>
        <v>L.N.C/GTC</v>
      </c>
      <c r="I5361" s="15" t="n">
        <v>20</v>
      </c>
      <c r="J5361" s="15" t="s">
        <v>337</v>
      </c>
      <c r="K5361" s="15" t="n">
        <v>1994</v>
      </c>
      <c r="L5361" s="16" t="str">
        <f aca="false">VLOOKUP(F5361,'[1]Goa Member''s Details Revised'!$C$2:$AO$7385,9,0)</f>
        <v>Never</v>
      </c>
      <c r="M5361" s="15" t="s">
        <v>14472</v>
      </c>
      <c r="N5361" s="17" t="n">
        <f aca="false">VLOOKUP(F5361,'[1]Goa Member''s Details Revised'!$C$2:$AO$7385,5,0)</f>
        <v>22000</v>
      </c>
      <c r="O5361" s="17" t="n">
        <f aca="false">VLOOKUP(F5361,'[1]Goa Member''s Details Revised'!$C$2:$AO$7385,5,0)</f>
        <v>22000</v>
      </c>
      <c r="P5361" s="17" t="n">
        <f aca="false">VLOOKUP(F5361,'[1]Goa Member''s Details Revised'!$C$2:$AO$7385,6,0)</f>
        <v>22000</v>
      </c>
      <c r="Q5361" s="17" t="str">
        <f aca="false">VLOOKUP(F5361,'[1]Goa Member''s Details Revised'!$C$2:$AO$7385,8,0)</f>
        <v>I.R.M</v>
      </c>
      <c r="R5361" s="17" t="n">
        <f aca="false">+O5361-P5361</f>
        <v>0</v>
      </c>
      <c r="S5361" s="15" t="e">
        <f aca="false">+#REF!-K5361</f>
        <v>#REF!</v>
      </c>
      <c r="T5361" s="17" t="n">
        <f aca="false">IF(Q5361="regular",((P5361-(P5361/99)*S5361)),(P5361-(P5361*20%)))</f>
        <v>17600</v>
      </c>
      <c r="U5361" s="17" t="e">
        <f aca="false">((P5361-(P5361/99)*S5361))</f>
        <v>#REF!</v>
      </c>
      <c r="V5361" s="17" t="n">
        <f aca="false">IF(Q5361="regular",0,(P5361-(O5361*20%)))</f>
        <v>17600</v>
      </c>
      <c r="W5361" s="17"/>
      <c r="X5361" s="15"/>
      <c r="Y5361" s="18" t="str">
        <f aca="false">VLOOKUP(F5361,'[1]Goa Member''s Details Revised'!$C$2:$AO$7385,12,0)</f>
        <v>Letter  sent, last communication 17</v>
      </c>
    </row>
    <row r="5362" customFormat="false" ht="30" hidden="false" customHeight="false" outlineLevel="0" collapsed="false">
      <c r="B5362" s="14" t="n">
        <v>5362</v>
      </c>
      <c r="C5362" s="15"/>
      <c r="D5362" s="15" t="s">
        <v>14473</v>
      </c>
      <c r="E5362" s="15" t="s">
        <v>25</v>
      </c>
      <c r="F5362" s="15" t="n">
        <v>2000097</v>
      </c>
      <c r="G5362" s="15"/>
      <c r="H5362" s="16" t="str">
        <f aca="false">VLOOKUP(F5362,'[1]Goa Member''s Details Revised'!$C$2:$AO$7385,2,0)</f>
        <v>L.N.C/GTC</v>
      </c>
      <c r="I5362" s="15" t="n">
        <v>28</v>
      </c>
      <c r="J5362" s="15" t="s">
        <v>337</v>
      </c>
      <c r="K5362" s="15" t="n">
        <v>1994</v>
      </c>
      <c r="L5362" s="16" t="str">
        <f aca="false">VLOOKUP(F5362,'[1]Goa Member''s Details Revised'!$C$2:$AO$7385,9,0)</f>
        <v>Never</v>
      </c>
      <c r="M5362" s="15" t="s">
        <v>14474</v>
      </c>
      <c r="N5362" s="17" t="n">
        <f aca="false">VLOOKUP(F5362,'[1]Goa Member''s Details Revised'!$C$2:$AO$7385,5,0)</f>
        <v>22000</v>
      </c>
      <c r="O5362" s="17" t="n">
        <f aca="false">VLOOKUP(F5362,'[1]Goa Member''s Details Revised'!$C$2:$AO$7385,5,0)</f>
        <v>22000</v>
      </c>
      <c r="P5362" s="17" t="n">
        <f aca="false">VLOOKUP(F5362,'[1]Goa Member''s Details Revised'!$C$2:$AO$7385,6,0)</f>
        <v>5500</v>
      </c>
      <c r="Q5362" s="17" t="str">
        <f aca="false">VLOOKUP(F5362,'[1]Goa Member''s Details Revised'!$C$2:$AO$7385,8,0)</f>
        <v>Outstanding</v>
      </c>
      <c r="R5362" s="17" t="n">
        <f aca="false">+O5362-P5362</f>
        <v>16500</v>
      </c>
      <c r="S5362" s="15" t="e">
        <f aca="false">+#REF!-K5362</f>
        <v>#REF!</v>
      </c>
      <c r="T5362" s="17" t="n">
        <f aca="false">IF(Q5362="regular",((P5362-(P5362/99)*S5362)),(P5362-(P5362*20%)))</f>
        <v>4400</v>
      </c>
      <c r="U5362" s="17" t="e">
        <f aca="false">((P5362-(P5362/99)*S5362))</f>
        <v>#REF!</v>
      </c>
      <c r="V5362" s="17" t="n">
        <f aca="false">IF(Q5362="regular",0,(P5362-(O5362*20%)))</f>
        <v>1100</v>
      </c>
      <c r="W5362" s="17"/>
      <c r="X5362" s="15"/>
      <c r="Y5362" s="18" t="str">
        <f aca="false">VLOOKUP(F5362,'[1]Goa Member''s Details Revised'!$C$2:$AO$7385,12,0)</f>
        <v>As POD Last comm.. 2007 (Outstanding Rs. 16500) only application form and pod is in file</v>
      </c>
    </row>
    <row r="5363" customFormat="false" ht="30" hidden="false" customHeight="false" outlineLevel="0" collapsed="false">
      <c r="B5363" s="14" t="n">
        <v>5363</v>
      </c>
      <c r="C5363" s="15"/>
      <c r="D5363" s="15" t="s">
        <v>14475</v>
      </c>
      <c r="E5363" s="15" t="s">
        <v>25</v>
      </c>
      <c r="F5363" s="15" t="n">
        <v>2000098</v>
      </c>
      <c r="G5363" s="15"/>
      <c r="H5363" s="16" t="str">
        <f aca="false">VLOOKUP(F5363,'[1]Goa Member''s Details Revised'!$C$2:$AO$7385,2,0)</f>
        <v>L.N.C/GTC</v>
      </c>
      <c r="I5363" s="15" t="n">
        <v>28</v>
      </c>
      <c r="J5363" s="15" t="s">
        <v>337</v>
      </c>
      <c r="K5363" s="15" t="n">
        <v>1994</v>
      </c>
      <c r="L5363" s="16" t="str">
        <f aca="false">VLOOKUP(F5363,'[1]Goa Member''s Details Revised'!$C$2:$AO$7385,9,0)</f>
        <v>Never</v>
      </c>
      <c r="M5363" s="15" t="s">
        <v>14476</v>
      </c>
      <c r="N5363" s="17" t="n">
        <f aca="false">VLOOKUP(F5363,'[1]Goa Member''s Details Revised'!$C$2:$AO$7385,5,0)</f>
        <v>22000</v>
      </c>
      <c r="O5363" s="17" t="n">
        <f aca="false">VLOOKUP(F5363,'[1]Goa Member''s Details Revised'!$C$2:$AO$7385,5,0)</f>
        <v>22000</v>
      </c>
      <c r="P5363" s="17" t="n">
        <f aca="false">VLOOKUP(F5363,'[1]Goa Member''s Details Revised'!$C$2:$AO$7385,6,0)</f>
        <v>5500</v>
      </c>
      <c r="Q5363" s="17" t="str">
        <f aca="false">VLOOKUP(F5363,'[1]Goa Member''s Details Revised'!$C$2:$AO$7385,8,0)</f>
        <v>Outstanding</v>
      </c>
      <c r="R5363" s="17" t="n">
        <f aca="false">+O5363-P5363</f>
        <v>16500</v>
      </c>
      <c r="S5363" s="15" t="e">
        <f aca="false">+#REF!-K5363</f>
        <v>#REF!</v>
      </c>
      <c r="T5363" s="17" t="n">
        <f aca="false">IF(Q5363="regular",((P5363-(P5363/99)*S5363)),(P5363-(P5363*20%)))</f>
        <v>4400</v>
      </c>
      <c r="U5363" s="17" t="e">
        <f aca="false">((P5363-(P5363/99)*S5363))</f>
        <v>#REF!</v>
      </c>
      <c r="V5363" s="17" t="n">
        <f aca="false">IF(Q5363="regular",0,(P5363-(O5363*20%)))</f>
        <v>1100</v>
      </c>
      <c r="W5363" s="17"/>
      <c r="X5363" s="15"/>
      <c r="Y5363" s="18" t="str">
        <f aca="false">VLOOKUP(F5363,'[1]Goa Member''s Details Revised'!$C$2:$AO$7385,12,0)</f>
        <v>no communication till date Outstanding Rs 16500/- Only App..frm</v>
      </c>
    </row>
    <row r="5364" customFormat="false" ht="30" hidden="false" customHeight="false" outlineLevel="0" collapsed="false">
      <c r="B5364" s="14" t="n">
        <v>5364</v>
      </c>
      <c r="C5364" s="15"/>
      <c r="D5364" s="15" t="s">
        <v>14477</v>
      </c>
      <c r="E5364" s="15" t="s">
        <v>25</v>
      </c>
      <c r="F5364" s="15" t="n">
        <v>2000099</v>
      </c>
      <c r="G5364" s="15"/>
      <c r="H5364" s="16" t="str">
        <f aca="false">VLOOKUP(F5364,'[1]Goa Member''s Details Revised'!$C$2:$AO$7385,2,0)</f>
        <v>L.N.C/GTC</v>
      </c>
      <c r="I5364" s="15" t="n">
        <v>28</v>
      </c>
      <c r="J5364" s="15" t="s">
        <v>337</v>
      </c>
      <c r="K5364" s="15" t="n">
        <v>1994</v>
      </c>
      <c r="L5364" s="16" t="str">
        <f aca="false">VLOOKUP(F5364,'[1]Goa Member''s Details Revised'!$C$2:$AO$7385,9,0)</f>
        <v>Never</v>
      </c>
      <c r="M5364" s="15" t="s">
        <v>14478</v>
      </c>
      <c r="N5364" s="17" t="n">
        <f aca="false">VLOOKUP(F5364,'[1]Goa Member''s Details Revised'!$C$2:$AO$7385,5,0)</f>
        <v>22000</v>
      </c>
      <c r="O5364" s="17" t="n">
        <f aca="false">VLOOKUP(F5364,'[1]Goa Member''s Details Revised'!$C$2:$AO$7385,5,0)</f>
        <v>22000</v>
      </c>
      <c r="P5364" s="17" t="n">
        <f aca="false">VLOOKUP(F5364,'[1]Goa Member''s Details Revised'!$C$2:$AO$7385,6,0)</f>
        <v>22000</v>
      </c>
      <c r="Q5364" s="17" t="str">
        <f aca="false">VLOOKUP(F5364,'[1]Goa Member''s Details Revised'!$C$2:$AO$7385,8,0)</f>
        <v>I.R.M</v>
      </c>
      <c r="R5364" s="17" t="n">
        <f aca="false">+O5364-P5364</f>
        <v>0</v>
      </c>
      <c r="S5364" s="15" t="e">
        <f aca="false">+#REF!-K5364</f>
        <v>#REF!</v>
      </c>
      <c r="T5364" s="17" t="n">
        <f aca="false">IF(Q5364="regular",((P5364-(P5364/99)*S5364)),(P5364-(P5364*20%)))</f>
        <v>17600</v>
      </c>
      <c r="U5364" s="17" t="e">
        <f aca="false">((P5364-(P5364/99)*S5364))</f>
        <v>#REF!</v>
      </c>
      <c r="V5364" s="17" t="n">
        <f aca="false">IF(Q5364="regular",0,(P5364-(O5364*20%)))</f>
        <v>17600</v>
      </c>
      <c r="W5364" s="17"/>
      <c r="X5364" s="15"/>
      <c r="Y5364" s="18" t="str">
        <f aca="false">VLOOKUP(F5364,'[1]Goa Member''s Details Revised'!$C$2:$AO$7385,12,0)</f>
        <v>we send last reminder in 2012.then we did not receive any reply.</v>
      </c>
    </row>
    <row r="5365" customFormat="false" ht="30" hidden="false" customHeight="false" outlineLevel="0" collapsed="false">
      <c r="B5365" s="14" t="n">
        <v>5365</v>
      </c>
      <c r="C5365" s="15"/>
      <c r="D5365" s="15" t="s">
        <v>14479</v>
      </c>
      <c r="E5365" s="15" t="s">
        <v>25</v>
      </c>
      <c r="F5365" s="15" t="n">
        <v>2000100</v>
      </c>
      <c r="G5365" s="15"/>
      <c r="H5365" s="16" t="str">
        <f aca="false">VLOOKUP(F5365,'[1]Goa Member''s Details Revised'!$C$2:$AO$7385,2,0)</f>
        <v>L.N.C/GTC</v>
      </c>
      <c r="I5365" s="15" t="n">
        <v>18</v>
      </c>
      <c r="J5365" s="15" t="s">
        <v>337</v>
      </c>
      <c r="K5365" s="15" t="n">
        <v>1994</v>
      </c>
      <c r="L5365" s="16" t="str">
        <f aca="false">VLOOKUP(F5365,'[1]Goa Member''s Details Revised'!$C$2:$AO$7385,9,0)</f>
        <v>Never</v>
      </c>
      <c r="M5365" s="15" t="s">
        <v>14480</v>
      </c>
      <c r="N5365" s="17" t="n">
        <f aca="false">VLOOKUP(F5365,'[1]Goa Member''s Details Revised'!$C$2:$AO$7385,5,0)</f>
        <v>22000</v>
      </c>
      <c r="O5365" s="17" t="n">
        <f aca="false">VLOOKUP(F5365,'[1]Goa Member''s Details Revised'!$C$2:$AO$7385,5,0)</f>
        <v>22000</v>
      </c>
      <c r="P5365" s="17" t="n">
        <f aca="false">VLOOKUP(F5365,'[1]Goa Member''s Details Revised'!$C$2:$AO$7385,6,0)</f>
        <v>6600</v>
      </c>
      <c r="Q5365" s="17" t="str">
        <f aca="false">VLOOKUP(F5365,'[1]Goa Member''s Details Revised'!$C$2:$AO$7385,8,0)</f>
        <v>Outstanding</v>
      </c>
      <c r="R5365" s="17" t="n">
        <f aca="false">+O5365-P5365</f>
        <v>15400</v>
      </c>
      <c r="S5365" s="15" t="e">
        <f aca="false">+#REF!-K5365</f>
        <v>#REF!</v>
      </c>
      <c r="T5365" s="17" t="n">
        <f aca="false">IF(Q5365="regular",((P5365-(P5365/99)*S5365)),(P5365-(P5365*20%)))</f>
        <v>5280</v>
      </c>
      <c r="U5365" s="17" t="e">
        <f aca="false">((P5365-(P5365/99)*S5365))</f>
        <v>#REF!</v>
      </c>
      <c r="V5365" s="17" t="n">
        <f aca="false">IF(Q5365="regular",0,(P5365-(O5365*20%)))</f>
        <v>2200</v>
      </c>
      <c r="W5365" s="17"/>
      <c r="X5365" s="15"/>
      <c r="Y5365" s="18" t="str">
        <f aca="false">VLOOKUP(F5365,'[1]Goa Member''s Details Revised'!$C$2:$AO$7385,12,0)</f>
        <v>no communication till date Outstanding Rs 15400/- Only App..frm</v>
      </c>
    </row>
    <row r="5366" customFormat="false" ht="15" hidden="false" customHeight="false" outlineLevel="0" collapsed="false">
      <c r="B5366" s="14" t="n">
        <v>5366</v>
      </c>
      <c r="C5366" s="15"/>
      <c r="D5366" s="15" t="s">
        <v>14481</v>
      </c>
      <c r="E5366" s="15" t="s">
        <v>25</v>
      </c>
      <c r="F5366" s="15" t="n">
        <v>2000101</v>
      </c>
      <c r="G5366" s="15"/>
      <c r="H5366" s="16" t="str">
        <f aca="false">VLOOKUP(F5366,'[1]Goa Member''s Details Revised'!$C$2:$AO$7385,2,0)</f>
        <v>LNC/GTC INDUSTRIES</v>
      </c>
      <c r="I5366" s="15" t="n">
        <v>18</v>
      </c>
      <c r="J5366" s="15" t="s">
        <v>337</v>
      </c>
      <c r="K5366" s="15" t="n">
        <v>1994</v>
      </c>
      <c r="L5366" s="16" t="str">
        <f aca="false">VLOOKUP(F5366,'[1]Goa Member''s Details Revised'!$C$2:$AO$7385,9,0)</f>
        <v>Never</v>
      </c>
      <c r="M5366" s="15" t="s">
        <v>14482</v>
      </c>
      <c r="N5366" s="17" t="n">
        <f aca="false">VLOOKUP(F5366,'[1]Goa Member''s Details Revised'!$C$2:$AO$7385,5,0)</f>
        <v>22000</v>
      </c>
      <c r="O5366" s="17" t="n">
        <f aca="false">VLOOKUP(F5366,'[1]Goa Member''s Details Revised'!$C$2:$AO$7385,5,0)</f>
        <v>22000</v>
      </c>
      <c r="P5366" s="17" t="n">
        <f aca="false">VLOOKUP(F5366,'[1]Goa Member''s Details Revised'!$C$2:$AO$7385,6,0)</f>
        <v>22000</v>
      </c>
      <c r="Q5366" s="17" t="str">
        <f aca="false">VLOOKUP(F5366,'[1]Goa Member''s Details Revised'!$C$2:$AO$7385,8,0)</f>
        <v>I.R.M</v>
      </c>
      <c r="R5366" s="17" t="n">
        <f aca="false">+O5366-P5366</f>
        <v>0</v>
      </c>
      <c r="S5366" s="15" t="e">
        <f aca="false">+#REF!-K5366</f>
        <v>#REF!</v>
      </c>
      <c r="T5366" s="17" t="n">
        <f aca="false">IF(Q5366="regular",((P5366-(P5366/99)*S5366)),(P5366-(P5366*20%)))</f>
        <v>17600</v>
      </c>
      <c r="U5366" s="17" t="e">
        <f aca="false">((P5366-(P5366/99)*S5366))</f>
        <v>#REF!</v>
      </c>
      <c r="V5366" s="17" t="n">
        <f aca="false">IF(Q5366="regular",0,(P5366-(O5366*20%)))</f>
        <v>17600</v>
      </c>
      <c r="W5366" s="17"/>
      <c r="X5366" s="15"/>
      <c r="Y5366" s="18" t="str">
        <f aca="false">VLOOKUP(F5366,'[1]Goa Member''s Details Revised'!$C$2:$AO$7385,12,0)</f>
        <v>Last Communication Till 2000</v>
      </c>
    </row>
    <row r="5367" customFormat="false" ht="15" hidden="false" customHeight="false" outlineLevel="0" collapsed="false">
      <c r="B5367" s="14" t="n">
        <v>5367</v>
      </c>
      <c r="C5367" s="15"/>
      <c r="D5367" s="15" t="s">
        <v>14483</v>
      </c>
      <c r="E5367" s="15" t="s">
        <v>25</v>
      </c>
      <c r="F5367" s="15" t="n">
        <v>2000102</v>
      </c>
      <c r="G5367" s="15"/>
      <c r="H5367" s="16" t="str">
        <f aca="false">VLOOKUP(F5367,'[1]Goa Member''s Details Revised'!$C$2:$AO$7385,2,0)</f>
        <v>LNC/GTC INDUSTRIES</v>
      </c>
      <c r="I5367" s="15" t="n">
        <v>22</v>
      </c>
      <c r="J5367" s="15" t="s">
        <v>337</v>
      </c>
      <c r="K5367" s="15" t="n">
        <v>1994</v>
      </c>
      <c r="L5367" s="16" t="str">
        <f aca="false">VLOOKUP(F5367,'[1]Goa Member''s Details Revised'!$C$2:$AO$7385,9,0)</f>
        <v>Never</v>
      </c>
      <c r="M5367" s="15" t="s">
        <v>14484</v>
      </c>
      <c r="N5367" s="17" t="n">
        <f aca="false">VLOOKUP(F5367,'[1]Goa Member''s Details Revised'!$C$2:$AO$7385,5,0)</f>
        <v>22000</v>
      </c>
      <c r="O5367" s="17" t="n">
        <f aca="false">VLOOKUP(F5367,'[1]Goa Member''s Details Revised'!$C$2:$AO$7385,5,0)</f>
        <v>22000</v>
      </c>
      <c r="P5367" s="17" t="n">
        <f aca="false">VLOOKUP(F5367,'[1]Goa Member''s Details Revised'!$C$2:$AO$7385,6,0)</f>
        <v>22000</v>
      </c>
      <c r="Q5367" s="17" t="str">
        <f aca="false">VLOOKUP(F5367,'[1]Goa Member''s Details Revised'!$C$2:$AO$7385,8,0)</f>
        <v>I.R.M</v>
      </c>
      <c r="R5367" s="17" t="n">
        <f aca="false">+O5367-P5367</f>
        <v>0</v>
      </c>
      <c r="S5367" s="15" t="e">
        <f aca="false">+#REF!-K5367</f>
        <v>#REF!</v>
      </c>
      <c r="T5367" s="17" t="n">
        <f aca="false">IF(Q5367="regular",((P5367-(P5367/99)*S5367)),(P5367-(P5367*20%)))</f>
        <v>17600</v>
      </c>
      <c r="U5367" s="17" t="e">
        <f aca="false">((P5367-(P5367/99)*S5367))</f>
        <v>#REF!</v>
      </c>
      <c r="V5367" s="17" t="n">
        <f aca="false">IF(Q5367="regular",0,(P5367-(O5367*20%)))</f>
        <v>17600</v>
      </c>
      <c r="W5367" s="17"/>
      <c r="X5367" s="15"/>
      <c r="Y5367" s="18" t="str">
        <f aca="false">VLOOKUP(F5367,'[1]Goa Member''s Details Revised'!$C$2:$AO$7385,12,0)</f>
        <v>Last Communication Till 2000</v>
      </c>
    </row>
    <row r="5368" customFormat="false" ht="30" hidden="false" customHeight="false" outlineLevel="0" collapsed="false">
      <c r="B5368" s="14" t="n">
        <v>5368</v>
      </c>
      <c r="C5368" s="15"/>
      <c r="D5368" s="15" t="s">
        <v>14485</v>
      </c>
      <c r="E5368" s="15" t="s">
        <v>25</v>
      </c>
      <c r="F5368" s="15" t="n">
        <v>2000103</v>
      </c>
      <c r="G5368" s="15"/>
      <c r="H5368" s="16" t="str">
        <f aca="false">VLOOKUP(F5368,'[1]Goa Member''s Details Revised'!$C$2:$AO$7385,2,0)</f>
        <v>LNC/GTC INDUSTRIES</v>
      </c>
      <c r="I5368" s="15" t="n">
        <v>13</v>
      </c>
      <c r="J5368" s="15" t="s">
        <v>337</v>
      </c>
      <c r="K5368" s="15" t="n">
        <v>1994</v>
      </c>
      <c r="L5368" s="16" t="str">
        <f aca="false">VLOOKUP(F5368,'[1]Goa Member''s Details Revised'!$C$2:$AO$7385,9,0)</f>
        <v>Never</v>
      </c>
      <c r="M5368" s="15" t="s">
        <v>14486</v>
      </c>
      <c r="N5368" s="17" t="n">
        <f aca="false">VLOOKUP(F5368,'[1]Goa Member''s Details Revised'!$C$2:$AO$7385,5,0)</f>
        <v>20900</v>
      </c>
      <c r="O5368" s="17" t="n">
        <f aca="false">VLOOKUP(F5368,'[1]Goa Member''s Details Revised'!$C$2:$AO$7385,5,0)</f>
        <v>20900</v>
      </c>
      <c r="P5368" s="17" t="n">
        <f aca="false">VLOOKUP(F5368,'[1]Goa Member''s Details Revised'!$C$2:$AO$7385,6,0)</f>
        <v>20900</v>
      </c>
      <c r="Q5368" s="17" t="str">
        <f aca="false">VLOOKUP(F5368,'[1]Goa Member''s Details Revised'!$C$2:$AO$7385,8,0)</f>
        <v>I.R.M</v>
      </c>
      <c r="R5368" s="17" t="n">
        <f aca="false">+O5368-P5368</f>
        <v>0</v>
      </c>
      <c r="S5368" s="15" t="e">
        <f aca="false">+#REF!-K5368</f>
        <v>#REF!</v>
      </c>
      <c r="T5368" s="17" t="n">
        <f aca="false">IF(Q5368="regular",((P5368-(P5368/99)*S5368)),(P5368-(P5368*20%)))</f>
        <v>16720</v>
      </c>
      <c r="U5368" s="17" t="e">
        <f aca="false">((P5368-(P5368/99)*S5368))</f>
        <v>#REF!</v>
      </c>
      <c r="V5368" s="17" t="n">
        <f aca="false">IF(Q5368="regular",0,(P5368-(O5368*20%)))</f>
        <v>16720</v>
      </c>
      <c r="W5368" s="17"/>
      <c r="X5368" s="15"/>
      <c r="Y5368" s="18" t="str">
        <f aca="false">VLOOKUP(F5368,'[1]Goa Member''s Details Revised'!$C$2:$AO$7385,12,0)</f>
        <v>we send last reminder in 2012.then we did not receive any reply.</v>
      </c>
    </row>
    <row r="5369" customFormat="false" ht="15" hidden="false" customHeight="false" outlineLevel="0" collapsed="false">
      <c r="B5369" s="14" t="n">
        <v>5369</v>
      </c>
      <c r="C5369" s="15"/>
      <c r="D5369" s="15" t="s">
        <v>14487</v>
      </c>
      <c r="E5369" s="15" t="s">
        <v>25</v>
      </c>
      <c r="F5369" s="15" t="n">
        <v>2000104</v>
      </c>
      <c r="G5369" s="15"/>
      <c r="H5369" s="16" t="str">
        <f aca="false">VLOOKUP(F5369,'[1]Goa Member''s Details Revised'!$C$2:$AO$7385,2,0)</f>
        <v>LNC/GTC INDUSTRIES</v>
      </c>
      <c r="I5369" s="15" t="n">
        <v>14</v>
      </c>
      <c r="J5369" s="15" t="s">
        <v>337</v>
      </c>
      <c r="K5369" s="15" t="n">
        <v>1994</v>
      </c>
      <c r="L5369" s="16" t="n">
        <f aca="false">VLOOKUP(F5369,'[1]Goa Member''s Details Revised'!$C$2:$AO$7385,9,0)</f>
        <v>2016</v>
      </c>
      <c r="M5369" s="15" t="s">
        <v>14488</v>
      </c>
      <c r="N5369" s="17" t="n">
        <f aca="false">VLOOKUP(F5369,'[1]Goa Member''s Details Revised'!$C$2:$AO$7385,5,0)</f>
        <v>22000</v>
      </c>
      <c r="O5369" s="17" t="n">
        <f aca="false">VLOOKUP(F5369,'[1]Goa Member''s Details Revised'!$C$2:$AO$7385,5,0)</f>
        <v>22000</v>
      </c>
      <c r="P5369" s="17" t="n">
        <f aca="false">VLOOKUP(F5369,'[1]Goa Member''s Details Revised'!$C$2:$AO$7385,6,0)</f>
        <v>22000</v>
      </c>
      <c r="Q5369" s="17" t="str">
        <f aca="false">VLOOKUP(F5369,'[1]Goa Member''s Details Revised'!$C$2:$AO$7385,8,0)</f>
        <v>R.M</v>
      </c>
      <c r="R5369" s="17" t="n">
        <f aca="false">+O5369-P5369</f>
        <v>0</v>
      </c>
      <c r="S5369" s="15" t="e">
        <f aca="false">+#REF!-K5369</f>
        <v>#REF!</v>
      </c>
      <c r="T5369" s="17" t="n">
        <f aca="false">IF(Q5369="regular",((P5369-(P5369/99)*S5369)),(P5369-(P5369*20%)))</f>
        <v>17600</v>
      </c>
      <c r="U5369" s="17" t="e">
        <f aca="false">((P5369-(P5369/99)*S5369))</f>
        <v>#REF!</v>
      </c>
      <c r="V5369" s="17" t="n">
        <f aca="false">IF(Q5369="regular",0,(P5369-(O5369*20%)))</f>
        <v>17600</v>
      </c>
      <c r="W5369" s="17"/>
      <c r="X5369" s="15"/>
      <c r="Y5369" s="18" t="str">
        <f aca="false">VLOOKUP(F5369,'[1]Goa Member''s Details Revised'!$C$2:$AO$7385,12,0)</f>
        <v>semd many reminder so Last Communication 2021 </v>
      </c>
    </row>
    <row r="5370" customFormat="false" ht="30" hidden="false" customHeight="false" outlineLevel="0" collapsed="false">
      <c r="B5370" s="14" t="n">
        <v>5370</v>
      </c>
      <c r="C5370" s="15"/>
      <c r="D5370" s="15" t="s">
        <v>14489</v>
      </c>
      <c r="E5370" s="15" t="s">
        <v>25</v>
      </c>
      <c r="F5370" s="15" t="n">
        <v>2000105</v>
      </c>
      <c r="G5370" s="15"/>
      <c r="H5370" s="16" t="str">
        <f aca="false">VLOOKUP(F5370,'[1]Goa Member''s Details Revised'!$C$2:$AO$7385,2,0)</f>
        <v>LNC/GTC INDUSTRIES</v>
      </c>
      <c r="I5370" s="15" t="n">
        <v>4</v>
      </c>
      <c r="J5370" s="15" t="s">
        <v>337</v>
      </c>
      <c r="K5370" s="15" t="n">
        <v>1994</v>
      </c>
      <c r="L5370" s="16" t="str">
        <f aca="false">VLOOKUP(F5370,'[1]Goa Member''s Details Revised'!$C$2:$AO$7385,9,0)</f>
        <v>Never</v>
      </c>
      <c r="M5370" s="15" t="s">
        <v>14490</v>
      </c>
      <c r="N5370" s="17" t="n">
        <f aca="false">VLOOKUP(F5370,'[1]Goa Member''s Details Revised'!$C$2:$AO$7385,5,0)</f>
        <v>22000</v>
      </c>
      <c r="O5370" s="17" t="n">
        <f aca="false">VLOOKUP(F5370,'[1]Goa Member''s Details Revised'!$C$2:$AO$7385,5,0)</f>
        <v>22000</v>
      </c>
      <c r="P5370" s="17" t="n">
        <f aca="false">VLOOKUP(F5370,'[1]Goa Member''s Details Revised'!$C$2:$AO$7385,6,0)</f>
        <v>22000</v>
      </c>
      <c r="Q5370" s="17" t="str">
        <f aca="false">VLOOKUP(F5370,'[1]Goa Member''s Details Revised'!$C$2:$AO$7385,8,0)</f>
        <v>I.R.M</v>
      </c>
      <c r="R5370" s="17" t="n">
        <f aca="false">+O5370-P5370</f>
        <v>0</v>
      </c>
      <c r="S5370" s="15" t="e">
        <f aca="false">+#REF!-K5370</f>
        <v>#REF!</v>
      </c>
      <c r="T5370" s="17" t="n">
        <f aca="false">IF(Q5370="regular",((P5370-(P5370/99)*S5370)),(P5370-(P5370*20%)))</f>
        <v>17600</v>
      </c>
      <c r="U5370" s="17" t="e">
        <f aca="false">((P5370-(P5370/99)*S5370))</f>
        <v>#REF!</v>
      </c>
      <c r="V5370" s="17" t="n">
        <f aca="false">IF(Q5370="regular",0,(P5370-(O5370*20%)))</f>
        <v>17600</v>
      </c>
      <c r="W5370" s="17"/>
      <c r="X5370" s="15"/>
      <c r="Y5370" s="18" t="str">
        <f aca="false">VLOOKUP(F5370,'[1]Goa Member''s Details Revised'!$C$2:$AO$7385,12,0)</f>
        <v>we send last reminder in 2012.then we did not receive any reply.</v>
      </c>
    </row>
    <row r="5371" customFormat="false" ht="30" hidden="false" customHeight="false" outlineLevel="0" collapsed="false">
      <c r="B5371" s="14" t="n">
        <v>5371</v>
      </c>
      <c r="C5371" s="15"/>
      <c r="D5371" s="15" t="s">
        <v>14491</v>
      </c>
      <c r="E5371" s="15" t="s">
        <v>25</v>
      </c>
      <c r="F5371" s="15" t="n">
        <v>2000106</v>
      </c>
      <c r="G5371" s="15"/>
      <c r="H5371" s="16" t="str">
        <f aca="false">VLOOKUP(F5371,'[1]Goa Member''s Details Revised'!$C$2:$AO$7385,2,0)</f>
        <v>LNC/GTC INDUSTRIES</v>
      </c>
      <c r="I5371" s="15" t="n">
        <v>20</v>
      </c>
      <c r="J5371" s="15" t="s">
        <v>337</v>
      </c>
      <c r="K5371" s="15" t="n">
        <v>1994</v>
      </c>
      <c r="L5371" s="16" t="str">
        <f aca="false">VLOOKUP(F5371,'[1]Goa Member''s Details Revised'!$C$2:$AO$7385,9,0)</f>
        <v>Never</v>
      </c>
      <c r="M5371" s="15" t="s">
        <v>14492</v>
      </c>
      <c r="N5371" s="17" t="n">
        <f aca="false">VLOOKUP(F5371,'[1]Goa Member''s Details Revised'!$C$2:$AO$7385,5,0)</f>
        <v>40000</v>
      </c>
      <c r="O5371" s="17" t="n">
        <f aca="false">VLOOKUP(F5371,'[1]Goa Member''s Details Revised'!$C$2:$AO$7385,5,0)</f>
        <v>40000</v>
      </c>
      <c r="P5371" s="17" t="n">
        <f aca="false">VLOOKUP(F5371,'[1]Goa Member''s Details Revised'!$C$2:$AO$7385,6,0)</f>
        <v>40000</v>
      </c>
      <c r="Q5371" s="17" t="str">
        <f aca="false">VLOOKUP(F5371,'[1]Goa Member''s Details Revised'!$C$2:$AO$7385,8,0)</f>
        <v>I.R.M</v>
      </c>
      <c r="R5371" s="17" t="n">
        <f aca="false">+O5371-P5371</f>
        <v>0</v>
      </c>
      <c r="S5371" s="15" t="e">
        <f aca="false">+#REF!-K5371</f>
        <v>#REF!</v>
      </c>
      <c r="T5371" s="17" t="n">
        <f aca="false">IF(Q5371="regular",((P5371-(P5371/99)*S5371)),(P5371-(P5371*20%)))</f>
        <v>32000</v>
      </c>
      <c r="U5371" s="17" t="e">
        <f aca="false">((P5371-(P5371/99)*S5371))</f>
        <v>#REF!</v>
      </c>
      <c r="V5371" s="17" t="n">
        <f aca="false">IF(Q5371="regular",0,(P5371-(O5371*20%)))</f>
        <v>32000</v>
      </c>
      <c r="W5371" s="17"/>
      <c r="X5371" s="15"/>
      <c r="Y5371" s="18" t="str">
        <f aca="false">VLOOKUP(F5371,'[1]Goa Member''s Details Revised'!$C$2:$AO$7385,12,0)</f>
        <v>we send last reminder in 2012.then we did not receive any reply.</v>
      </c>
    </row>
    <row r="5372" customFormat="false" ht="30" hidden="false" customHeight="false" outlineLevel="0" collapsed="false">
      <c r="B5372" s="14" t="n">
        <v>5372</v>
      </c>
      <c r="C5372" s="15"/>
      <c r="D5372" s="15" t="s">
        <v>14493</v>
      </c>
      <c r="E5372" s="15" t="s">
        <v>25</v>
      </c>
      <c r="F5372" s="15" t="n">
        <v>2000108</v>
      </c>
      <c r="G5372" s="15"/>
      <c r="H5372" s="16" t="str">
        <f aca="false">VLOOKUP(F5372,'[1]Goa Member''s Details Revised'!$C$2:$AO$7385,2,0)</f>
        <v>LNC/GTC INDUSTRIES</v>
      </c>
      <c r="I5372" s="15" t="n">
        <v>30</v>
      </c>
      <c r="J5372" s="15" t="s">
        <v>337</v>
      </c>
      <c r="K5372" s="15" t="n">
        <v>1994</v>
      </c>
      <c r="L5372" s="16" t="str">
        <f aca="false">VLOOKUP(F5372,'[1]Goa Member''s Details Revised'!$C$2:$AO$7385,9,0)</f>
        <v>Never</v>
      </c>
      <c r="M5372" s="15" t="s">
        <v>14494</v>
      </c>
      <c r="N5372" s="17" t="n">
        <f aca="false">VLOOKUP(F5372,'[1]Goa Member''s Details Revised'!$C$2:$AO$7385,5,0)</f>
        <v>52000</v>
      </c>
      <c r="O5372" s="17" t="n">
        <f aca="false">VLOOKUP(F5372,'[1]Goa Member''s Details Revised'!$C$2:$AO$7385,5,0)</f>
        <v>52000</v>
      </c>
      <c r="P5372" s="17" t="n">
        <f aca="false">VLOOKUP(F5372,'[1]Goa Member''s Details Revised'!$C$2:$AO$7385,6,0)</f>
        <v>52000</v>
      </c>
      <c r="Q5372" s="17" t="str">
        <f aca="false">VLOOKUP(F5372,'[1]Goa Member''s Details Revised'!$C$2:$AO$7385,8,0)</f>
        <v>I.R.M</v>
      </c>
      <c r="R5372" s="17" t="n">
        <f aca="false">+O5372-P5372</f>
        <v>0</v>
      </c>
      <c r="S5372" s="15" t="e">
        <f aca="false">+#REF!-K5372</f>
        <v>#REF!</v>
      </c>
      <c r="T5372" s="17" t="n">
        <f aca="false">IF(Q5372="regular",((P5372-(P5372/99)*S5372)),(P5372-(P5372*20%)))</f>
        <v>41600</v>
      </c>
      <c r="U5372" s="17" t="e">
        <f aca="false">((P5372-(P5372/99)*S5372))</f>
        <v>#REF!</v>
      </c>
      <c r="V5372" s="17" t="n">
        <f aca="false">IF(Q5372="regular",0,(P5372-(O5372*20%)))</f>
        <v>41600</v>
      </c>
      <c r="W5372" s="17"/>
      <c r="X5372" s="15"/>
      <c r="Y5372" s="18" t="str">
        <f aca="false">VLOOKUP(F5372,'[1]Goa Member''s Details Revised'!$C$2:$AO$7385,12,0)</f>
        <v>we send last reminder in 2012.then we did not receive any reply.</v>
      </c>
    </row>
    <row r="5373" customFormat="false" ht="30" hidden="false" customHeight="false" outlineLevel="0" collapsed="false">
      <c r="B5373" s="14" t="n">
        <v>5373</v>
      </c>
      <c r="C5373" s="15"/>
      <c r="D5373" s="15" t="s">
        <v>14495</v>
      </c>
      <c r="E5373" s="15" t="s">
        <v>25</v>
      </c>
      <c r="F5373" s="15" t="n">
        <v>2000109</v>
      </c>
      <c r="G5373" s="15"/>
      <c r="H5373" s="16" t="str">
        <f aca="false">VLOOKUP(F5373,'[1]Goa Member''s Details Revised'!$C$2:$AO$7385,2,0)</f>
        <v>LNC/GTC INDUSTRIES</v>
      </c>
      <c r="I5373" s="15" t="n">
        <v>30</v>
      </c>
      <c r="J5373" s="15" t="s">
        <v>337</v>
      </c>
      <c r="K5373" s="15" t="n">
        <v>1994</v>
      </c>
      <c r="L5373" s="16" t="str">
        <f aca="false">VLOOKUP(F5373,'[1]Goa Member''s Details Revised'!$C$2:$AO$7385,9,0)</f>
        <v>Never</v>
      </c>
      <c r="M5373" s="15" t="s">
        <v>14496</v>
      </c>
      <c r="N5373" s="17" t="n">
        <f aca="false">VLOOKUP(F5373,'[1]Goa Member''s Details Revised'!$C$2:$AO$7385,5,0)</f>
        <v>30000</v>
      </c>
      <c r="O5373" s="17" t="n">
        <f aca="false">VLOOKUP(F5373,'[1]Goa Member''s Details Revised'!$C$2:$AO$7385,5,0)</f>
        <v>30000</v>
      </c>
      <c r="P5373" s="17" t="n">
        <f aca="false">VLOOKUP(F5373,'[1]Goa Member''s Details Revised'!$C$2:$AO$7385,6,0)</f>
        <v>30000</v>
      </c>
      <c r="Q5373" s="17" t="str">
        <f aca="false">VLOOKUP(F5373,'[1]Goa Member''s Details Revised'!$C$2:$AO$7385,8,0)</f>
        <v>I.R.M</v>
      </c>
      <c r="R5373" s="17" t="n">
        <f aca="false">+O5373-P5373</f>
        <v>0</v>
      </c>
      <c r="S5373" s="15" t="e">
        <f aca="false">+#REF!-K5373</f>
        <v>#REF!</v>
      </c>
      <c r="T5373" s="17" t="n">
        <f aca="false">IF(Q5373="regular",((P5373-(P5373/99)*S5373)),(P5373-(P5373*20%)))</f>
        <v>24000</v>
      </c>
      <c r="U5373" s="17" t="e">
        <f aca="false">((P5373-(P5373/99)*S5373))</f>
        <v>#REF!</v>
      </c>
      <c r="V5373" s="17" t="n">
        <f aca="false">IF(Q5373="regular",0,(P5373-(O5373*20%)))</f>
        <v>24000</v>
      </c>
      <c r="W5373" s="17"/>
      <c r="X5373" s="15"/>
      <c r="Y5373" s="18" t="str">
        <f aca="false">VLOOKUP(F5373,'[1]Goa Member''s Details Revised'!$C$2:$AO$7385,12,0)</f>
        <v>we send last reminder in 2012.then we did not receive any reply.</v>
      </c>
    </row>
    <row r="5374" customFormat="false" ht="30" hidden="false" customHeight="false" outlineLevel="0" collapsed="false">
      <c r="B5374" s="14" t="n">
        <v>5374</v>
      </c>
      <c r="C5374" s="15"/>
      <c r="D5374" s="15" t="s">
        <v>14497</v>
      </c>
      <c r="E5374" s="15" t="s">
        <v>25</v>
      </c>
      <c r="F5374" s="15" t="n">
        <v>2000110</v>
      </c>
      <c r="G5374" s="15"/>
      <c r="H5374" s="16" t="str">
        <f aca="false">VLOOKUP(F5374,'[1]Goa Member''s Details Revised'!$C$2:$AO$7385,2,0)</f>
        <v>LNC/GTC INDUSTRIES</v>
      </c>
      <c r="I5374" s="15" t="n">
        <v>30</v>
      </c>
      <c r="J5374" s="15" t="s">
        <v>337</v>
      </c>
      <c r="K5374" s="15" t="n">
        <v>1994</v>
      </c>
      <c r="L5374" s="16" t="str">
        <f aca="false">VLOOKUP(F5374,'[1]Goa Member''s Details Revised'!$C$2:$AO$7385,9,0)</f>
        <v>Never</v>
      </c>
      <c r="M5374" s="15" t="s">
        <v>14498</v>
      </c>
      <c r="N5374" s="17" t="n">
        <f aca="false">VLOOKUP(F5374,'[1]Goa Member''s Details Revised'!$C$2:$AO$7385,5,0)</f>
        <v>22000</v>
      </c>
      <c r="O5374" s="17" t="n">
        <f aca="false">VLOOKUP(F5374,'[1]Goa Member''s Details Revised'!$C$2:$AO$7385,5,0)</f>
        <v>22000</v>
      </c>
      <c r="P5374" s="17" t="n">
        <f aca="false">VLOOKUP(F5374,'[1]Goa Member''s Details Revised'!$C$2:$AO$7385,6,0)</f>
        <v>22000</v>
      </c>
      <c r="Q5374" s="17" t="str">
        <f aca="false">VLOOKUP(F5374,'[1]Goa Member''s Details Revised'!$C$2:$AO$7385,8,0)</f>
        <v>I.R.M</v>
      </c>
      <c r="R5374" s="17" t="n">
        <f aca="false">+O5374-P5374</f>
        <v>0</v>
      </c>
      <c r="S5374" s="15" t="e">
        <f aca="false">+#REF!-K5374</f>
        <v>#REF!</v>
      </c>
      <c r="T5374" s="17" t="n">
        <f aca="false">IF(Q5374="regular",((P5374-(P5374/99)*S5374)),(P5374-(P5374*20%)))</f>
        <v>17600</v>
      </c>
      <c r="U5374" s="17" t="e">
        <f aca="false">((P5374-(P5374/99)*S5374))</f>
        <v>#REF!</v>
      </c>
      <c r="V5374" s="17" t="n">
        <f aca="false">IF(Q5374="regular",0,(P5374-(O5374*20%)))</f>
        <v>17600</v>
      </c>
      <c r="W5374" s="17"/>
      <c r="X5374" s="15"/>
      <c r="Y5374" s="18" t="str">
        <f aca="false">VLOOKUP(F5374,'[1]Goa Member''s Details Revised'!$C$2:$AO$7385,12,0)</f>
        <v>we send last reminder in 2012.then we did not receive any reply.</v>
      </c>
    </row>
    <row r="5375" customFormat="false" ht="30" hidden="false" customHeight="false" outlineLevel="0" collapsed="false">
      <c r="B5375" s="14" t="n">
        <v>5375</v>
      </c>
      <c r="C5375" s="15"/>
      <c r="D5375" s="15" t="s">
        <v>14499</v>
      </c>
      <c r="E5375" s="15" t="s">
        <v>25</v>
      </c>
      <c r="F5375" s="15" t="n">
        <v>2000111</v>
      </c>
      <c r="G5375" s="15"/>
      <c r="H5375" s="16" t="str">
        <f aca="false">VLOOKUP(F5375,'[1]Goa Member''s Details Revised'!$C$2:$AO$7385,2,0)</f>
        <v>LNC/GTC INDUSTRIES</v>
      </c>
      <c r="I5375" s="15" t="n">
        <v>30</v>
      </c>
      <c r="J5375" s="15" t="s">
        <v>337</v>
      </c>
      <c r="K5375" s="15" t="n">
        <v>1994</v>
      </c>
      <c r="L5375" s="16" t="str">
        <f aca="false">VLOOKUP(F5375,'[1]Goa Member''s Details Revised'!$C$2:$AO$7385,9,0)</f>
        <v>Never</v>
      </c>
      <c r="M5375" s="15" t="s">
        <v>14500</v>
      </c>
      <c r="N5375" s="17" t="n">
        <f aca="false">VLOOKUP(F5375,'[1]Goa Member''s Details Revised'!$C$2:$AO$7385,5,0)</f>
        <v>22000</v>
      </c>
      <c r="O5375" s="17" t="n">
        <f aca="false">VLOOKUP(F5375,'[1]Goa Member''s Details Revised'!$C$2:$AO$7385,5,0)</f>
        <v>22000</v>
      </c>
      <c r="P5375" s="17" t="n">
        <f aca="false">VLOOKUP(F5375,'[1]Goa Member''s Details Revised'!$C$2:$AO$7385,6,0)</f>
        <v>22000</v>
      </c>
      <c r="Q5375" s="17" t="str">
        <f aca="false">VLOOKUP(F5375,'[1]Goa Member''s Details Revised'!$C$2:$AO$7385,8,0)</f>
        <v>I.R.M</v>
      </c>
      <c r="R5375" s="17" t="n">
        <f aca="false">+O5375-P5375</f>
        <v>0</v>
      </c>
      <c r="S5375" s="15" t="e">
        <f aca="false">+#REF!-K5375</f>
        <v>#REF!</v>
      </c>
      <c r="T5375" s="17" t="n">
        <f aca="false">IF(Q5375="regular",((P5375-(P5375/99)*S5375)),(P5375-(P5375*20%)))</f>
        <v>17600</v>
      </c>
      <c r="U5375" s="17" t="e">
        <f aca="false">((P5375-(P5375/99)*S5375))</f>
        <v>#REF!</v>
      </c>
      <c r="V5375" s="17" t="n">
        <f aca="false">IF(Q5375="regular",0,(P5375-(O5375*20%)))</f>
        <v>17600</v>
      </c>
      <c r="W5375" s="17"/>
      <c r="X5375" s="15"/>
      <c r="Y5375" s="18" t="str">
        <f aca="false">VLOOKUP(F5375,'[1]Goa Member''s Details Revised'!$C$2:$AO$7385,12,0)</f>
        <v>we send last reminder in 2012.then we did not receive any reply.</v>
      </c>
    </row>
    <row r="5376" customFormat="false" ht="30" hidden="false" customHeight="false" outlineLevel="0" collapsed="false">
      <c r="B5376" s="14" t="n">
        <v>5376</v>
      </c>
      <c r="C5376" s="15"/>
      <c r="D5376" s="15" t="s">
        <v>14501</v>
      </c>
      <c r="E5376" s="15" t="s">
        <v>25</v>
      </c>
      <c r="F5376" s="15" t="n">
        <v>2000114</v>
      </c>
      <c r="G5376" s="15"/>
      <c r="H5376" s="16" t="str">
        <f aca="false">VLOOKUP(F5376,'[1]Goa Member''s Details Revised'!$C$2:$AO$7385,2,0)</f>
        <v>LNC/GTC INDUSTRIES</v>
      </c>
      <c r="I5376" s="15" t="n">
        <v>30</v>
      </c>
      <c r="J5376" s="15" t="s">
        <v>337</v>
      </c>
      <c r="K5376" s="15" t="n">
        <v>1994</v>
      </c>
      <c r="L5376" s="16" t="str">
        <f aca="false">VLOOKUP(F5376,'[1]Goa Member''s Details Revised'!$C$2:$AO$7385,9,0)</f>
        <v>Never</v>
      </c>
      <c r="M5376" s="15" t="s">
        <v>14502</v>
      </c>
      <c r="N5376" s="17" t="n">
        <f aca="false">VLOOKUP(F5376,'[1]Goa Member''s Details Revised'!$C$2:$AO$7385,5,0)</f>
        <v>52000</v>
      </c>
      <c r="O5376" s="17" t="n">
        <f aca="false">VLOOKUP(F5376,'[1]Goa Member''s Details Revised'!$C$2:$AO$7385,5,0)</f>
        <v>52000</v>
      </c>
      <c r="P5376" s="17" t="n">
        <f aca="false">VLOOKUP(F5376,'[1]Goa Member''s Details Revised'!$C$2:$AO$7385,6,0)</f>
        <v>52000</v>
      </c>
      <c r="Q5376" s="17" t="str">
        <f aca="false">VLOOKUP(F5376,'[1]Goa Member''s Details Revised'!$C$2:$AO$7385,8,0)</f>
        <v>I.R.M</v>
      </c>
      <c r="R5376" s="17" t="n">
        <f aca="false">+O5376-P5376</f>
        <v>0</v>
      </c>
      <c r="S5376" s="15" t="e">
        <f aca="false">+#REF!-K5376</f>
        <v>#REF!</v>
      </c>
      <c r="T5376" s="17" t="n">
        <f aca="false">IF(Q5376="regular",((P5376-(P5376/99)*S5376)),(P5376-(P5376*20%)))</f>
        <v>41600</v>
      </c>
      <c r="U5376" s="17" t="e">
        <f aca="false">((P5376-(P5376/99)*S5376))</f>
        <v>#REF!</v>
      </c>
      <c r="V5376" s="17" t="n">
        <f aca="false">IF(Q5376="regular",0,(P5376-(O5376*20%)))</f>
        <v>41600</v>
      </c>
      <c r="W5376" s="17"/>
      <c r="X5376" s="15"/>
      <c r="Y5376" s="18" t="str">
        <f aca="false">VLOOKUP(F5376,'[1]Goa Member''s Details Revised'!$C$2:$AO$7385,12,0)</f>
        <v>we send last reminder in 2012.then we did not receive any reply.</v>
      </c>
    </row>
    <row r="5377" customFormat="false" ht="30" hidden="false" customHeight="false" outlineLevel="0" collapsed="false">
      <c r="B5377" s="14" t="n">
        <v>5377</v>
      </c>
      <c r="C5377" s="15"/>
      <c r="D5377" s="15" t="s">
        <v>14503</v>
      </c>
      <c r="E5377" s="15" t="s">
        <v>25</v>
      </c>
      <c r="F5377" s="15" t="n">
        <v>2000115</v>
      </c>
      <c r="G5377" s="15"/>
      <c r="H5377" s="16" t="str">
        <f aca="false">VLOOKUP(F5377,'[1]Goa Member''s Details Revised'!$C$2:$AO$7385,2,0)</f>
        <v>LNC/GTC INDUSTRIES</v>
      </c>
      <c r="I5377" s="15" t="n">
        <v>30</v>
      </c>
      <c r="J5377" s="15" t="s">
        <v>337</v>
      </c>
      <c r="K5377" s="15" t="n">
        <v>1994</v>
      </c>
      <c r="L5377" s="16" t="str">
        <f aca="false">VLOOKUP(F5377,'[1]Goa Member''s Details Revised'!$C$2:$AO$7385,9,0)</f>
        <v>Never</v>
      </c>
      <c r="M5377" s="15" t="s">
        <v>14504</v>
      </c>
      <c r="N5377" s="17" t="n">
        <f aca="false">VLOOKUP(F5377,'[1]Goa Member''s Details Revised'!$C$2:$AO$7385,5,0)</f>
        <v>65000</v>
      </c>
      <c r="O5377" s="17" t="n">
        <f aca="false">VLOOKUP(F5377,'[1]Goa Member''s Details Revised'!$C$2:$AO$7385,5,0)</f>
        <v>65000</v>
      </c>
      <c r="P5377" s="17" t="n">
        <f aca="false">VLOOKUP(F5377,'[1]Goa Member''s Details Revised'!$C$2:$AO$7385,6,0)</f>
        <v>65000</v>
      </c>
      <c r="Q5377" s="17" t="str">
        <f aca="false">VLOOKUP(F5377,'[1]Goa Member''s Details Revised'!$C$2:$AO$7385,8,0)</f>
        <v>I.R.M</v>
      </c>
      <c r="R5377" s="17" t="n">
        <f aca="false">+O5377-P5377</f>
        <v>0</v>
      </c>
      <c r="S5377" s="15" t="e">
        <f aca="false">+#REF!-K5377</f>
        <v>#REF!</v>
      </c>
      <c r="T5377" s="17" t="n">
        <f aca="false">IF(Q5377="regular",((P5377-(P5377/99)*S5377)),(P5377-(P5377*20%)))</f>
        <v>52000</v>
      </c>
      <c r="U5377" s="17" t="e">
        <f aca="false">((P5377-(P5377/99)*S5377))</f>
        <v>#REF!</v>
      </c>
      <c r="V5377" s="17" t="n">
        <f aca="false">IF(Q5377="regular",0,(P5377-(O5377*20%)))</f>
        <v>52000</v>
      </c>
      <c r="W5377" s="17"/>
      <c r="X5377" s="15"/>
      <c r="Y5377" s="18" t="str">
        <f aca="false">VLOOKUP(F5377,'[1]Goa Member''s Details Revised'!$C$2:$AO$7385,12,0)</f>
        <v>we send last reminder in 2012.then we did not receive any reply.</v>
      </c>
    </row>
    <row r="5378" customFormat="false" ht="30" hidden="false" customHeight="false" outlineLevel="0" collapsed="false">
      <c r="B5378" s="14" t="n">
        <v>5378</v>
      </c>
      <c r="C5378" s="15"/>
      <c r="D5378" s="15" t="s">
        <v>14505</v>
      </c>
      <c r="E5378" s="15" t="s">
        <v>25</v>
      </c>
      <c r="F5378" s="15" t="n">
        <v>2000116</v>
      </c>
      <c r="G5378" s="15"/>
      <c r="H5378" s="16" t="str">
        <f aca="false">VLOOKUP(F5378,'[1]Goa Member''s Details Revised'!$C$2:$AO$7385,2,0)</f>
        <v>LNC/GTC INDUSTRIES</v>
      </c>
      <c r="I5378" s="15" t="n">
        <v>29</v>
      </c>
      <c r="J5378" s="15" t="s">
        <v>337</v>
      </c>
      <c r="K5378" s="15" t="n">
        <v>1994</v>
      </c>
      <c r="L5378" s="16" t="str">
        <f aca="false">VLOOKUP(F5378,'[1]Goa Member''s Details Revised'!$C$2:$AO$7385,9,0)</f>
        <v>Never</v>
      </c>
      <c r="M5378" s="15" t="s">
        <v>14506</v>
      </c>
      <c r="N5378" s="17" t="n">
        <f aca="false">VLOOKUP(F5378,'[1]Goa Member''s Details Revised'!$C$2:$AO$7385,5,0)</f>
        <v>22000</v>
      </c>
      <c r="O5378" s="17" t="n">
        <f aca="false">VLOOKUP(F5378,'[1]Goa Member''s Details Revised'!$C$2:$AO$7385,5,0)</f>
        <v>22000</v>
      </c>
      <c r="P5378" s="17" t="n">
        <f aca="false">VLOOKUP(F5378,'[1]Goa Member''s Details Revised'!$C$2:$AO$7385,6,0)</f>
        <v>22000</v>
      </c>
      <c r="Q5378" s="17" t="str">
        <f aca="false">VLOOKUP(F5378,'[1]Goa Member''s Details Revised'!$C$2:$AO$7385,8,0)</f>
        <v>I.R.M</v>
      </c>
      <c r="R5378" s="17" t="n">
        <f aca="false">+O5378-P5378</f>
        <v>0</v>
      </c>
      <c r="S5378" s="15" t="e">
        <f aca="false">+#REF!-K5378</f>
        <v>#REF!</v>
      </c>
      <c r="T5378" s="17" t="n">
        <f aca="false">IF(Q5378="regular",((P5378-(P5378/99)*S5378)),(P5378-(P5378*20%)))</f>
        <v>17600</v>
      </c>
      <c r="U5378" s="17" t="e">
        <f aca="false">((P5378-(P5378/99)*S5378))</f>
        <v>#REF!</v>
      </c>
      <c r="V5378" s="17" t="n">
        <f aca="false">IF(Q5378="regular",0,(P5378-(O5378*20%)))</f>
        <v>17600</v>
      </c>
      <c r="W5378" s="17"/>
      <c r="X5378" s="15"/>
      <c r="Y5378" s="18" t="str">
        <f aca="false">VLOOKUP(F5378,'[1]Goa Member''s Details Revised'!$C$2:$AO$7385,12,0)</f>
        <v>we send last reminder in 2012.then we did not receive any reply.</v>
      </c>
    </row>
    <row r="5379" customFormat="false" ht="30" hidden="false" customHeight="false" outlineLevel="0" collapsed="false">
      <c r="B5379" s="14" t="n">
        <v>5379</v>
      </c>
      <c r="C5379" s="15"/>
      <c r="D5379" s="15" t="s">
        <v>14507</v>
      </c>
      <c r="E5379" s="15" t="s">
        <v>25</v>
      </c>
      <c r="F5379" s="15" t="n">
        <v>2000117</v>
      </c>
      <c r="G5379" s="15"/>
      <c r="H5379" s="16" t="str">
        <f aca="false">VLOOKUP(F5379,'[1]Goa Member''s Details Revised'!$C$2:$AO$7385,2,0)</f>
        <v>LNC/GTC INDUSTRIES</v>
      </c>
      <c r="I5379" s="15" t="n">
        <v>7</v>
      </c>
      <c r="J5379" s="15" t="s">
        <v>337</v>
      </c>
      <c r="K5379" s="15" t="n">
        <v>1994</v>
      </c>
      <c r="L5379" s="16" t="str">
        <f aca="false">VLOOKUP(F5379,'[1]Goa Member''s Details Revised'!$C$2:$AO$7385,9,0)</f>
        <v>Never</v>
      </c>
      <c r="M5379" s="15" t="s">
        <v>14508</v>
      </c>
      <c r="N5379" s="17" t="n">
        <f aca="false">VLOOKUP(F5379,'[1]Goa Member''s Details Revised'!$C$2:$AO$7385,5,0)</f>
        <v>22000</v>
      </c>
      <c r="O5379" s="17" t="n">
        <f aca="false">VLOOKUP(F5379,'[1]Goa Member''s Details Revised'!$C$2:$AO$7385,5,0)</f>
        <v>22000</v>
      </c>
      <c r="P5379" s="17" t="n">
        <f aca="false">VLOOKUP(F5379,'[1]Goa Member''s Details Revised'!$C$2:$AO$7385,6,0)</f>
        <v>22000</v>
      </c>
      <c r="Q5379" s="17" t="str">
        <f aca="false">VLOOKUP(F5379,'[1]Goa Member''s Details Revised'!$C$2:$AO$7385,8,0)</f>
        <v>I.R.M</v>
      </c>
      <c r="R5379" s="17" t="n">
        <f aca="false">+O5379-P5379</f>
        <v>0</v>
      </c>
      <c r="S5379" s="15" t="e">
        <f aca="false">+#REF!-K5379</f>
        <v>#REF!</v>
      </c>
      <c r="T5379" s="17" t="n">
        <f aca="false">IF(Q5379="regular",((P5379-(P5379/99)*S5379)),(P5379-(P5379*20%)))</f>
        <v>17600</v>
      </c>
      <c r="U5379" s="17" t="e">
        <f aca="false">((P5379-(P5379/99)*S5379))</f>
        <v>#REF!</v>
      </c>
      <c r="V5379" s="17" t="n">
        <f aca="false">IF(Q5379="regular",0,(P5379-(O5379*20%)))</f>
        <v>17600</v>
      </c>
      <c r="W5379" s="17"/>
      <c r="X5379" s="15"/>
      <c r="Y5379" s="18" t="str">
        <f aca="false">VLOOKUP(F5379,'[1]Goa Member''s Details Revised'!$C$2:$AO$7385,12,0)</f>
        <v>we send last reminder in 2012.then we did not receive any reply.</v>
      </c>
    </row>
    <row r="5380" customFormat="false" ht="30" hidden="false" customHeight="false" outlineLevel="0" collapsed="false">
      <c r="B5380" s="14" t="n">
        <v>5380</v>
      </c>
      <c r="C5380" s="15"/>
      <c r="D5380" s="15" t="s">
        <v>14509</v>
      </c>
      <c r="E5380" s="15" t="s">
        <v>25</v>
      </c>
      <c r="F5380" s="15" t="n">
        <v>2000118</v>
      </c>
      <c r="G5380" s="15"/>
      <c r="H5380" s="16" t="str">
        <f aca="false">VLOOKUP(F5380,'[1]Goa Member''s Details Revised'!$C$2:$AO$7385,2,0)</f>
        <v>LNC/GTC INDUSTRIES</v>
      </c>
      <c r="I5380" s="15" t="n">
        <v>29</v>
      </c>
      <c r="J5380" s="15" t="s">
        <v>337</v>
      </c>
      <c r="K5380" s="15" t="n">
        <v>1994</v>
      </c>
      <c r="L5380" s="16" t="str">
        <f aca="false">VLOOKUP(F5380,'[1]Goa Member''s Details Revised'!$C$2:$AO$7385,9,0)</f>
        <v>Never</v>
      </c>
      <c r="M5380" s="15" t="s">
        <v>14510</v>
      </c>
      <c r="N5380" s="17" t="n">
        <f aca="false">VLOOKUP(F5380,'[1]Goa Member''s Details Revised'!$C$2:$AO$7385,5,0)</f>
        <v>22000</v>
      </c>
      <c r="O5380" s="17" t="n">
        <f aca="false">VLOOKUP(F5380,'[1]Goa Member''s Details Revised'!$C$2:$AO$7385,5,0)</f>
        <v>22000</v>
      </c>
      <c r="P5380" s="17" t="n">
        <f aca="false">VLOOKUP(F5380,'[1]Goa Member''s Details Revised'!$C$2:$AO$7385,6,0)</f>
        <v>22000</v>
      </c>
      <c r="Q5380" s="17" t="str">
        <f aca="false">VLOOKUP(F5380,'[1]Goa Member''s Details Revised'!$C$2:$AO$7385,8,0)</f>
        <v>I.R.M/DOCUMENT MISS</v>
      </c>
      <c r="R5380" s="17" t="n">
        <f aca="false">+O5380-P5380</f>
        <v>0</v>
      </c>
      <c r="S5380" s="15" t="e">
        <f aca="false">+#REF!-K5380</f>
        <v>#REF!</v>
      </c>
      <c r="T5380" s="17" t="n">
        <f aca="false">IF(Q5380="regular",((P5380-(P5380/99)*S5380)),(P5380-(P5380*20%)))</f>
        <v>17600</v>
      </c>
      <c r="U5380" s="17" t="e">
        <f aca="false">((P5380-(P5380/99)*S5380))</f>
        <v>#REF!</v>
      </c>
      <c r="V5380" s="17" t="n">
        <f aca="false">IF(Q5380="regular",0,(P5380-(O5380*20%)))</f>
        <v>17600</v>
      </c>
      <c r="W5380" s="17"/>
      <c r="X5380" s="15"/>
      <c r="Y5380" s="18" t="str">
        <f aca="false">VLOOKUP(F5380,'[1]Goa Member''s Details Revised'!$C$2:$AO$7385,12,0)</f>
        <v>Letter Undelivered, No Commmuication Till Date, Only Application Form Is In File</v>
      </c>
    </row>
    <row r="5381" customFormat="false" ht="15" hidden="false" customHeight="false" outlineLevel="0" collapsed="false">
      <c r="B5381" s="14" t="n">
        <v>5381</v>
      </c>
      <c r="C5381" s="15"/>
      <c r="D5381" s="15" t="s">
        <v>14511</v>
      </c>
      <c r="E5381" s="15" t="s">
        <v>25</v>
      </c>
      <c r="F5381" s="15" t="n">
        <v>2000120</v>
      </c>
      <c r="G5381" s="15"/>
      <c r="H5381" s="16" t="str">
        <f aca="false">VLOOKUP(F5381,'[1]Goa Member''s Details Revised'!$C$2:$AO$7385,2,0)</f>
        <v>LNC/GTC INDUSTRIES</v>
      </c>
      <c r="I5381" s="15" t="n">
        <v>29</v>
      </c>
      <c r="J5381" s="15" t="s">
        <v>337</v>
      </c>
      <c r="K5381" s="15" t="n">
        <v>1994</v>
      </c>
      <c r="L5381" s="16" t="str">
        <f aca="false">VLOOKUP(F5381,'[1]Goa Member''s Details Revised'!$C$2:$AO$7385,9,0)</f>
        <v>Never</v>
      </c>
      <c r="M5381" s="15" t="s">
        <v>14512</v>
      </c>
      <c r="N5381" s="17" t="n">
        <f aca="false">VLOOKUP(F5381,'[1]Goa Member''s Details Revised'!$C$2:$AO$7385,5,0)</f>
        <v>30000</v>
      </c>
      <c r="O5381" s="17" t="n">
        <f aca="false">VLOOKUP(F5381,'[1]Goa Member''s Details Revised'!$C$2:$AO$7385,5,0)</f>
        <v>30000</v>
      </c>
      <c r="P5381" s="17" t="n">
        <f aca="false">VLOOKUP(F5381,'[1]Goa Member''s Details Revised'!$C$2:$AO$7385,6,0)</f>
        <v>13000</v>
      </c>
      <c r="Q5381" s="17" t="str">
        <f aca="false">VLOOKUP(F5381,'[1]Goa Member''s Details Revised'!$C$2:$AO$7385,8,0)</f>
        <v>Outstanding</v>
      </c>
      <c r="R5381" s="17" t="n">
        <f aca="false">+O5381-P5381</f>
        <v>17000</v>
      </c>
      <c r="S5381" s="15" t="e">
        <f aca="false">+#REF!-K5381</f>
        <v>#REF!</v>
      </c>
      <c r="T5381" s="17" t="n">
        <f aca="false">IF(Q5381="regular",((P5381-(P5381/99)*S5381)),(P5381-(P5381*20%)))</f>
        <v>10400</v>
      </c>
      <c r="U5381" s="17" t="e">
        <f aca="false">((P5381-(P5381/99)*S5381))</f>
        <v>#REF!</v>
      </c>
      <c r="V5381" s="17" t="n">
        <f aca="false">IF(Q5381="regular",0,(P5381-(O5381*20%)))</f>
        <v>7000</v>
      </c>
      <c r="W5381" s="17"/>
      <c r="X5381" s="15"/>
      <c r="Y5381" s="18" t="str">
        <f aca="false">VLOOKUP(F5381,'[1]Goa Member''s Details Revised'!$C$2:$AO$7385,12,0)</f>
        <v>As POD last communication 07(Outstanding Rs. 17000/-)</v>
      </c>
    </row>
    <row r="5382" customFormat="false" ht="30" hidden="false" customHeight="false" outlineLevel="0" collapsed="false">
      <c r="B5382" s="14" t="n">
        <v>5382</v>
      </c>
      <c r="C5382" s="15"/>
      <c r="D5382" s="15" t="s">
        <v>14513</v>
      </c>
      <c r="E5382" s="15" t="s">
        <v>25</v>
      </c>
      <c r="F5382" s="15" t="n">
        <v>2000121</v>
      </c>
      <c r="G5382" s="15"/>
      <c r="H5382" s="16" t="str">
        <f aca="false">VLOOKUP(F5382,'[1]Goa Member''s Details Revised'!$C$2:$AO$7385,2,0)</f>
        <v>LNC/GTC INDUSTRIES</v>
      </c>
      <c r="I5382" s="15" t="n">
        <v>6</v>
      </c>
      <c r="J5382" s="15" t="s">
        <v>337</v>
      </c>
      <c r="K5382" s="15" t="n">
        <v>1994</v>
      </c>
      <c r="L5382" s="16" t="str">
        <f aca="false">VLOOKUP(F5382,'[1]Goa Member''s Details Revised'!$C$2:$AO$7385,9,0)</f>
        <v>Never</v>
      </c>
      <c r="M5382" s="15" t="s">
        <v>14514</v>
      </c>
      <c r="N5382" s="17" t="n">
        <f aca="false">VLOOKUP(F5382,'[1]Goa Member''s Details Revised'!$C$2:$AO$7385,5,0)</f>
        <v>22000</v>
      </c>
      <c r="O5382" s="17" t="n">
        <f aca="false">VLOOKUP(F5382,'[1]Goa Member''s Details Revised'!$C$2:$AO$7385,5,0)</f>
        <v>22000</v>
      </c>
      <c r="P5382" s="17" t="n">
        <f aca="false">VLOOKUP(F5382,'[1]Goa Member''s Details Revised'!$C$2:$AO$7385,6,0)</f>
        <v>22000</v>
      </c>
      <c r="Q5382" s="17" t="str">
        <f aca="false">VLOOKUP(F5382,'[1]Goa Member''s Details Revised'!$C$2:$AO$7385,8,0)</f>
        <v>I.R.M</v>
      </c>
      <c r="R5382" s="17" t="n">
        <f aca="false">+O5382-P5382</f>
        <v>0</v>
      </c>
      <c r="S5382" s="15" t="e">
        <f aca="false">+#REF!-K5382</f>
        <v>#REF!</v>
      </c>
      <c r="T5382" s="17" t="n">
        <f aca="false">IF(Q5382="regular",((P5382-(P5382/99)*S5382)),(P5382-(P5382*20%)))</f>
        <v>17600</v>
      </c>
      <c r="U5382" s="17" t="e">
        <f aca="false">((P5382-(P5382/99)*S5382))</f>
        <v>#REF!</v>
      </c>
      <c r="V5382" s="17" t="n">
        <f aca="false">IF(Q5382="regular",0,(P5382-(O5382*20%)))</f>
        <v>17600</v>
      </c>
      <c r="W5382" s="17"/>
      <c r="X5382" s="15"/>
      <c r="Y5382" s="18" t="str">
        <f aca="false">VLOOKUP(F5382,'[1]Goa Member''s Details Revised'!$C$2:$AO$7385,12,0)</f>
        <v>we send last reminder in 2012.then we did not receive any reply.</v>
      </c>
    </row>
    <row r="5383" customFormat="false" ht="30" hidden="false" customHeight="false" outlineLevel="0" collapsed="false">
      <c r="B5383" s="14" t="n">
        <v>5383</v>
      </c>
      <c r="C5383" s="15"/>
      <c r="D5383" s="15" t="s">
        <v>14515</v>
      </c>
      <c r="E5383" s="15" t="s">
        <v>25</v>
      </c>
      <c r="F5383" s="15" t="n">
        <v>2000122</v>
      </c>
      <c r="G5383" s="15"/>
      <c r="H5383" s="16" t="str">
        <f aca="false">VLOOKUP(F5383,'[1]Goa Member''s Details Revised'!$C$2:$AO$7385,2,0)</f>
        <v>LNC/GTC INDUSTRIES</v>
      </c>
      <c r="I5383" s="15" t="n">
        <v>30</v>
      </c>
      <c r="J5383" s="15" t="s">
        <v>337</v>
      </c>
      <c r="K5383" s="15" t="n">
        <v>1994</v>
      </c>
      <c r="L5383" s="16" t="str">
        <f aca="false">VLOOKUP(F5383,'[1]Goa Member''s Details Revised'!$C$2:$AO$7385,9,0)</f>
        <v>Never</v>
      </c>
      <c r="M5383" s="15" t="s">
        <v>14516</v>
      </c>
      <c r="N5383" s="17" t="n">
        <f aca="false">VLOOKUP(F5383,'[1]Goa Member''s Details Revised'!$C$2:$AO$7385,5,0)</f>
        <v>22000</v>
      </c>
      <c r="O5383" s="17" t="n">
        <f aca="false">VLOOKUP(F5383,'[1]Goa Member''s Details Revised'!$C$2:$AO$7385,5,0)</f>
        <v>22000</v>
      </c>
      <c r="P5383" s="17" t="n">
        <f aca="false">VLOOKUP(F5383,'[1]Goa Member''s Details Revised'!$C$2:$AO$7385,6,0)</f>
        <v>5500</v>
      </c>
      <c r="Q5383" s="17" t="str">
        <f aca="false">VLOOKUP(F5383,'[1]Goa Member''s Details Revised'!$C$2:$AO$7385,8,0)</f>
        <v>Outstanding/DOCUMENT MISS</v>
      </c>
      <c r="R5383" s="17" t="n">
        <f aca="false">+O5383-P5383</f>
        <v>16500</v>
      </c>
      <c r="S5383" s="15" t="e">
        <f aca="false">+#REF!-K5383</f>
        <v>#REF!</v>
      </c>
      <c r="T5383" s="17" t="n">
        <f aca="false">IF(Q5383="regular",((P5383-(P5383/99)*S5383)),(P5383-(P5383*20%)))</f>
        <v>4400</v>
      </c>
      <c r="U5383" s="17" t="e">
        <f aca="false">((P5383-(P5383/99)*S5383))</f>
        <v>#REF!</v>
      </c>
      <c r="V5383" s="17" t="n">
        <f aca="false">IF(Q5383="regular",0,(P5383-(O5383*20%)))</f>
        <v>1100</v>
      </c>
      <c r="W5383" s="17"/>
      <c r="X5383" s="15"/>
      <c r="Y5383" s="18" t="str">
        <f aca="false">VLOOKUP(F5383,'[1]Goa Member''s Details Revised'!$C$2:$AO$7385,12,0)</f>
        <v>No Commmuication Till Date,(Outstanding Rs. 16500/-) Only Application Form Is In File</v>
      </c>
    </row>
    <row r="5384" customFormat="false" ht="30" hidden="false" customHeight="false" outlineLevel="0" collapsed="false">
      <c r="B5384" s="14" t="n">
        <v>5384</v>
      </c>
      <c r="C5384" s="15"/>
      <c r="D5384" s="15" t="s">
        <v>14517</v>
      </c>
      <c r="E5384" s="15" t="s">
        <v>25</v>
      </c>
      <c r="F5384" s="15" t="n">
        <v>2000124</v>
      </c>
      <c r="G5384" s="15"/>
      <c r="H5384" s="16" t="str">
        <f aca="false">VLOOKUP(F5384,'[1]Goa Member''s Details Revised'!$C$2:$AO$7385,2,0)</f>
        <v>LNC/GTC INDUSTRIES</v>
      </c>
      <c r="I5384" s="15" t="n">
        <v>30</v>
      </c>
      <c r="J5384" s="15" t="s">
        <v>337</v>
      </c>
      <c r="K5384" s="15" t="n">
        <v>1994</v>
      </c>
      <c r="L5384" s="16" t="str">
        <f aca="false">VLOOKUP(F5384,'[1]Goa Member''s Details Revised'!$C$2:$AO$7385,9,0)</f>
        <v>Never</v>
      </c>
      <c r="M5384" s="15" t="s">
        <v>14518</v>
      </c>
      <c r="N5384" s="17" t="n">
        <f aca="false">VLOOKUP(F5384,'[1]Goa Member''s Details Revised'!$C$2:$AO$7385,5,0)</f>
        <v>38000</v>
      </c>
      <c r="O5384" s="17" t="n">
        <f aca="false">VLOOKUP(F5384,'[1]Goa Member''s Details Revised'!$C$2:$AO$7385,5,0)</f>
        <v>38000</v>
      </c>
      <c r="P5384" s="17" t="n">
        <f aca="false">VLOOKUP(F5384,'[1]Goa Member''s Details Revised'!$C$2:$AO$7385,6,0)</f>
        <v>38000</v>
      </c>
      <c r="Q5384" s="17" t="str">
        <f aca="false">VLOOKUP(F5384,'[1]Goa Member''s Details Revised'!$C$2:$AO$7385,8,0)</f>
        <v>I.R.M</v>
      </c>
      <c r="R5384" s="17" t="n">
        <f aca="false">+O5384-P5384</f>
        <v>0</v>
      </c>
      <c r="S5384" s="15" t="e">
        <f aca="false">+#REF!-K5384</f>
        <v>#REF!</v>
      </c>
      <c r="T5384" s="17" t="n">
        <f aca="false">IF(Q5384="regular",((P5384-(P5384/99)*S5384)),(P5384-(P5384*20%)))</f>
        <v>30400</v>
      </c>
      <c r="U5384" s="17" t="e">
        <f aca="false">((P5384-(P5384/99)*S5384))</f>
        <v>#REF!</v>
      </c>
      <c r="V5384" s="17" t="n">
        <f aca="false">IF(Q5384="regular",0,(P5384-(O5384*20%)))</f>
        <v>30400</v>
      </c>
      <c r="W5384" s="17"/>
      <c r="X5384" s="15"/>
      <c r="Y5384" s="18" t="str">
        <f aca="false">VLOOKUP(F5384,'[1]Goa Member''s Details Revised'!$C$2:$AO$7385,12,0)</f>
        <v>we send last reminder in 2012.then we did not receive any reply.</v>
      </c>
    </row>
    <row r="5385" customFormat="false" ht="15" hidden="false" customHeight="false" outlineLevel="0" collapsed="false">
      <c r="B5385" s="14" t="n">
        <v>5385</v>
      </c>
      <c r="C5385" s="15"/>
      <c r="D5385" s="15" t="s">
        <v>14519</v>
      </c>
      <c r="E5385" s="15" t="s">
        <v>25</v>
      </c>
      <c r="F5385" s="15" t="n">
        <v>2000126</v>
      </c>
      <c r="G5385" s="15"/>
      <c r="H5385" s="16" t="str">
        <f aca="false">VLOOKUP(F5385,'[1]Goa Member''s Details Revised'!$C$2:$AO$7385,2,0)</f>
        <v>LNC/GTC INDUSTRIES</v>
      </c>
      <c r="I5385" s="15" t="n">
        <v>6</v>
      </c>
      <c r="J5385" s="15" t="s">
        <v>404</v>
      </c>
      <c r="K5385" s="15" t="n">
        <v>1994</v>
      </c>
      <c r="L5385" s="16" t="str">
        <f aca="false">VLOOKUP(F5385,'[1]Goa Member''s Details Revised'!$C$2:$AO$7385,9,0)</f>
        <v>Never</v>
      </c>
      <c r="M5385" s="15" t="s">
        <v>14520</v>
      </c>
      <c r="N5385" s="17" t="n">
        <f aca="false">VLOOKUP(F5385,'[1]Goa Member''s Details Revised'!$C$2:$AO$7385,5,0)</f>
        <v>52000</v>
      </c>
      <c r="O5385" s="17" t="n">
        <f aca="false">VLOOKUP(F5385,'[1]Goa Member''s Details Revised'!$C$2:$AO$7385,5,0)</f>
        <v>52000</v>
      </c>
      <c r="P5385" s="17" t="n">
        <f aca="false">VLOOKUP(F5385,'[1]Goa Member''s Details Revised'!$C$2:$AO$7385,6,0)</f>
        <v>52000</v>
      </c>
      <c r="Q5385" s="17" t="str">
        <f aca="false">VLOOKUP(F5385,'[1]Goa Member''s Details Revised'!$C$2:$AO$7385,8,0)</f>
        <v>I.R.M</v>
      </c>
      <c r="R5385" s="17" t="n">
        <f aca="false">+O5385-P5385</f>
        <v>0</v>
      </c>
      <c r="S5385" s="15" t="e">
        <f aca="false">+#REF!-K5385</f>
        <v>#REF!</v>
      </c>
      <c r="T5385" s="17" t="n">
        <f aca="false">IF(Q5385="regular",((P5385-(P5385/99)*S5385)),(P5385-(P5385*20%)))</f>
        <v>41600</v>
      </c>
      <c r="U5385" s="17" t="e">
        <f aca="false">((P5385-(P5385/99)*S5385))</f>
        <v>#REF!</v>
      </c>
      <c r="V5385" s="17" t="n">
        <f aca="false">IF(Q5385="regular",0,(P5385-(O5385*20%)))</f>
        <v>41600</v>
      </c>
      <c r="W5385" s="17"/>
      <c r="X5385" s="15"/>
      <c r="Y5385" s="18" t="str">
        <f aca="false">VLOOKUP(F5385,'[1]Goa Member''s Details Revised'!$C$2:$AO$7385,12,0)</f>
        <v>telephonic conversation reply on 2015</v>
      </c>
    </row>
    <row r="5386" customFormat="false" ht="30" hidden="false" customHeight="false" outlineLevel="0" collapsed="false">
      <c r="B5386" s="14" t="n">
        <v>5386</v>
      </c>
      <c r="C5386" s="15"/>
      <c r="D5386" s="15" t="s">
        <v>14521</v>
      </c>
      <c r="E5386" s="15" t="s">
        <v>25</v>
      </c>
      <c r="F5386" s="15" t="n">
        <v>2000127</v>
      </c>
      <c r="G5386" s="15"/>
      <c r="H5386" s="16" t="str">
        <f aca="false">VLOOKUP(F5386,'[1]Goa Member''s Details Revised'!$C$2:$AO$7385,2,0)</f>
        <v>LNC/GTC INDUSTRIES</v>
      </c>
      <c r="I5386" s="15" t="n">
        <v>11</v>
      </c>
      <c r="J5386" s="15" t="s">
        <v>404</v>
      </c>
      <c r="K5386" s="15" t="n">
        <v>1994</v>
      </c>
      <c r="L5386" s="16" t="str">
        <f aca="false">VLOOKUP(F5386,'[1]Goa Member''s Details Revised'!$C$2:$AO$7385,9,0)</f>
        <v>Never</v>
      </c>
      <c r="M5386" s="15" t="s">
        <v>14522</v>
      </c>
      <c r="N5386" s="17" t="n">
        <f aca="false">VLOOKUP(F5386,'[1]Goa Member''s Details Revised'!$C$2:$AO$7385,5,0)</f>
        <v>49400</v>
      </c>
      <c r="O5386" s="17" t="n">
        <f aca="false">VLOOKUP(F5386,'[1]Goa Member''s Details Revised'!$C$2:$AO$7385,5,0)</f>
        <v>49400</v>
      </c>
      <c r="P5386" s="17" t="n">
        <f aca="false">VLOOKUP(F5386,'[1]Goa Member''s Details Revised'!$C$2:$AO$7385,6,0)</f>
        <v>49400</v>
      </c>
      <c r="Q5386" s="17" t="str">
        <f aca="false">VLOOKUP(F5386,'[1]Goa Member''s Details Revised'!$C$2:$AO$7385,8,0)</f>
        <v>I.R.M</v>
      </c>
      <c r="R5386" s="17" t="n">
        <f aca="false">+O5386-P5386</f>
        <v>0</v>
      </c>
      <c r="S5386" s="15" t="e">
        <f aca="false">+#REF!-K5386</f>
        <v>#REF!</v>
      </c>
      <c r="T5386" s="17" t="n">
        <f aca="false">IF(Q5386="regular",((P5386-(P5386/99)*S5386)),(P5386-(P5386*20%)))</f>
        <v>39520</v>
      </c>
      <c r="U5386" s="17" t="e">
        <f aca="false">((P5386-(P5386/99)*S5386))</f>
        <v>#REF!</v>
      </c>
      <c r="V5386" s="17" t="n">
        <f aca="false">IF(Q5386="regular",0,(P5386-(O5386*20%)))</f>
        <v>39520</v>
      </c>
      <c r="W5386" s="17"/>
      <c r="X5386" s="15"/>
      <c r="Y5386" s="18" t="str">
        <f aca="false">VLOOKUP(F5386,'[1]Goa Member''s Details Revised'!$C$2:$AO$7385,12,0)</f>
        <v>we send last reminder in 2012.then we did not receive any reply.</v>
      </c>
    </row>
    <row r="5387" customFormat="false" ht="30" hidden="false" customHeight="false" outlineLevel="0" collapsed="false">
      <c r="B5387" s="14" t="n">
        <v>5387</v>
      </c>
      <c r="C5387" s="15"/>
      <c r="D5387" s="15" t="s">
        <v>14523</v>
      </c>
      <c r="E5387" s="15" t="s">
        <v>25</v>
      </c>
      <c r="F5387" s="15" t="n">
        <v>2000130</v>
      </c>
      <c r="G5387" s="15"/>
      <c r="H5387" s="16" t="str">
        <f aca="false">VLOOKUP(F5387,'[1]Goa Member''s Details Revised'!$C$2:$AO$7385,2,0)</f>
        <v>LNC/GTC INDUSTRIES</v>
      </c>
      <c r="I5387" s="15" t="n">
        <v>12</v>
      </c>
      <c r="J5387" s="15" t="s">
        <v>404</v>
      </c>
      <c r="K5387" s="15" t="n">
        <v>1994</v>
      </c>
      <c r="L5387" s="16" t="str">
        <f aca="false">VLOOKUP(F5387,'[1]Goa Member''s Details Revised'!$C$2:$AO$7385,9,0)</f>
        <v>Never</v>
      </c>
      <c r="M5387" s="15" t="s">
        <v>14524</v>
      </c>
      <c r="N5387" s="17" t="n">
        <f aca="false">VLOOKUP(F5387,'[1]Goa Member''s Details Revised'!$C$2:$AO$7385,5,0)</f>
        <v>22000</v>
      </c>
      <c r="O5387" s="17" t="n">
        <f aca="false">VLOOKUP(F5387,'[1]Goa Member''s Details Revised'!$C$2:$AO$7385,5,0)</f>
        <v>22000</v>
      </c>
      <c r="P5387" s="17" t="n">
        <f aca="false">VLOOKUP(F5387,'[1]Goa Member''s Details Revised'!$C$2:$AO$7385,6,0)</f>
        <v>22000</v>
      </c>
      <c r="Q5387" s="17" t="str">
        <f aca="false">VLOOKUP(F5387,'[1]Goa Member''s Details Revised'!$C$2:$AO$7385,8,0)</f>
        <v>I.R.M</v>
      </c>
      <c r="R5387" s="17" t="n">
        <f aca="false">+O5387-P5387</f>
        <v>0</v>
      </c>
      <c r="S5387" s="15" t="e">
        <f aca="false">+#REF!-K5387</f>
        <v>#REF!</v>
      </c>
      <c r="T5387" s="17" t="n">
        <f aca="false">IF(Q5387="regular",((P5387-(P5387/99)*S5387)),(P5387-(P5387*20%)))</f>
        <v>17600</v>
      </c>
      <c r="U5387" s="17" t="e">
        <f aca="false">((P5387-(P5387/99)*S5387))</f>
        <v>#REF!</v>
      </c>
      <c r="V5387" s="17" t="n">
        <f aca="false">IF(Q5387="regular",0,(P5387-(O5387*20%)))</f>
        <v>17600</v>
      </c>
      <c r="W5387" s="17"/>
      <c r="X5387" s="15"/>
      <c r="Y5387" s="18" t="str">
        <f aca="false">VLOOKUP(F5387,'[1]Goa Member''s Details Revised'!$C$2:$AO$7385,12,0)</f>
        <v>we send last reminder in 2012.then we did not receive any reply.</v>
      </c>
    </row>
    <row r="5388" customFormat="false" ht="15" hidden="false" customHeight="false" outlineLevel="0" collapsed="false">
      <c r="B5388" s="14" t="n">
        <v>5388</v>
      </c>
      <c r="C5388" s="15"/>
      <c r="D5388" s="15" t="s">
        <v>14525</v>
      </c>
      <c r="E5388" s="15" t="s">
        <v>25</v>
      </c>
      <c r="F5388" s="15" t="n">
        <v>2000131</v>
      </c>
      <c r="G5388" s="15"/>
      <c r="H5388" s="16" t="str">
        <f aca="false">VLOOKUP(F5388,'[1]Goa Member''s Details Revised'!$C$2:$AO$7385,2,0)</f>
        <v>LNC/GTC INDUSTRIES/DRI BEACHES</v>
      </c>
      <c r="I5388" s="15" t="n">
        <v>12</v>
      </c>
      <c r="J5388" s="15" t="s">
        <v>404</v>
      </c>
      <c r="K5388" s="15" t="n">
        <v>1994</v>
      </c>
      <c r="L5388" s="16" t="n">
        <f aca="false">VLOOKUP(F5388,'[1]Goa Member''s Details Revised'!$C$2:$AO$7385,9,0)</f>
        <v>2008</v>
      </c>
      <c r="M5388" s="15" t="s">
        <v>14526</v>
      </c>
      <c r="N5388" s="17" t="n">
        <f aca="false">VLOOKUP(F5388,'[1]Goa Member''s Details Revised'!$C$2:$AO$7385,5,0)</f>
        <v>45000</v>
      </c>
      <c r="O5388" s="17" t="n">
        <f aca="false">VLOOKUP(F5388,'[1]Goa Member''s Details Revised'!$C$2:$AO$7385,5,0)</f>
        <v>45000</v>
      </c>
      <c r="P5388" s="17" t="n">
        <f aca="false">VLOOKUP(F5388,'[1]Goa Member''s Details Revised'!$C$2:$AO$7385,6,0)</f>
        <v>45000</v>
      </c>
      <c r="Q5388" s="17" t="str">
        <f aca="false">VLOOKUP(F5388,'[1]Goa Member''s Details Revised'!$C$2:$AO$7385,8,0)</f>
        <v>R.M</v>
      </c>
      <c r="R5388" s="17" t="n">
        <f aca="false">+O5388-P5388</f>
        <v>0</v>
      </c>
      <c r="S5388" s="15" t="e">
        <f aca="false">+#REF!-K5388</f>
        <v>#REF!</v>
      </c>
      <c r="T5388" s="17" t="n">
        <f aca="false">IF(Q5388="regular",((P5388-(P5388/99)*S5388)),(P5388-(P5388*20%)))</f>
        <v>36000</v>
      </c>
      <c r="U5388" s="17" t="e">
        <f aca="false">((P5388-(P5388/99)*S5388))</f>
        <v>#REF!</v>
      </c>
      <c r="V5388" s="17" t="n">
        <f aca="false">IF(Q5388="regular",0,(P5388-(O5388*20%)))</f>
        <v>36000</v>
      </c>
      <c r="W5388" s="17"/>
      <c r="X5388" s="15"/>
      <c r="Y5388" s="18" t="str">
        <f aca="false">VLOOKUP(F5388,'[1]Goa Member''s Details Revised'!$C$2:$AO$7385,12,0)</f>
        <v>No reminder send so Last Communication Till 2009</v>
      </c>
    </row>
    <row r="5389" customFormat="false" ht="30" hidden="false" customHeight="false" outlineLevel="0" collapsed="false">
      <c r="B5389" s="14" t="n">
        <v>5389</v>
      </c>
      <c r="C5389" s="15"/>
      <c r="D5389" s="15" t="s">
        <v>14527</v>
      </c>
      <c r="E5389" s="15" t="s">
        <v>25</v>
      </c>
      <c r="F5389" s="15" t="n">
        <v>2000132</v>
      </c>
      <c r="G5389" s="15"/>
      <c r="H5389" s="16" t="str">
        <f aca="false">VLOOKUP(F5389,'[1]Goa Member''s Details Revised'!$C$2:$AO$7385,2,0)</f>
        <v>LNC/GTC INDUSTRIES</v>
      </c>
      <c r="I5389" s="15" t="n">
        <v>28</v>
      </c>
      <c r="J5389" s="15" t="s">
        <v>815</v>
      </c>
      <c r="K5389" s="15" t="n">
        <v>1994</v>
      </c>
      <c r="L5389" s="16" t="str">
        <f aca="false">VLOOKUP(F5389,'[1]Goa Member''s Details Revised'!$C$2:$AO$7385,9,0)</f>
        <v>Never</v>
      </c>
      <c r="M5389" s="15" t="s">
        <v>14528</v>
      </c>
      <c r="N5389" s="17" t="n">
        <f aca="false">VLOOKUP(F5389,'[1]Goa Member''s Details Revised'!$C$2:$AO$7385,5,0)</f>
        <v>32000</v>
      </c>
      <c r="O5389" s="17" t="n">
        <f aca="false">VLOOKUP(F5389,'[1]Goa Member''s Details Revised'!$C$2:$AO$7385,5,0)</f>
        <v>32000</v>
      </c>
      <c r="P5389" s="17" t="n">
        <f aca="false">VLOOKUP(F5389,'[1]Goa Member''s Details Revised'!$C$2:$AO$7385,6,0)</f>
        <v>12800</v>
      </c>
      <c r="Q5389" s="17" t="str">
        <f aca="false">VLOOKUP(F5389,'[1]Goa Member''s Details Revised'!$C$2:$AO$7385,8,0)</f>
        <v>Outstanding/DOCUMENT MISS</v>
      </c>
      <c r="R5389" s="17" t="n">
        <f aca="false">+O5389-P5389</f>
        <v>19200</v>
      </c>
      <c r="S5389" s="15" t="e">
        <f aca="false">+#REF!-K5389</f>
        <v>#REF!</v>
      </c>
      <c r="T5389" s="17" t="n">
        <f aca="false">IF(Q5389="regular",((P5389-(P5389/99)*S5389)),(P5389-(P5389*20%)))</f>
        <v>10240</v>
      </c>
      <c r="U5389" s="17" t="e">
        <f aca="false">((P5389-(P5389/99)*S5389))</f>
        <v>#REF!</v>
      </c>
      <c r="V5389" s="17" t="n">
        <f aca="false">IF(Q5389="regular",0,(P5389-(O5389*20%)))</f>
        <v>6400</v>
      </c>
      <c r="W5389" s="17"/>
      <c r="X5389" s="15"/>
      <c r="Y5389" s="18" t="str">
        <f aca="false">VLOOKUP(F5389,'[1]Goa Member''s Details Revised'!$C$2:$AO$7385,12,0)</f>
        <v>No Commmuication Till Date,(Outstanding Rs. 19200) Only Application Form Is In File.MISSING </v>
      </c>
    </row>
    <row r="5390" customFormat="false" ht="30" hidden="false" customHeight="false" outlineLevel="0" collapsed="false">
      <c r="B5390" s="14" t="n">
        <v>5390</v>
      </c>
      <c r="C5390" s="15"/>
      <c r="D5390" s="15" t="s">
        <v>14529</v>
      </c>
      <c r="E5390" s="15" t="s">
        <v>25</v>
      </c>
      <c r="F5390" s="15" t="n">
        <v>2000133</v>
      </c>
      <c r="G5390" s="15"/>
      <c r="H5390" s="16" t="str">
        <f aca="false">VLOOKUP(F5390,'[1]Goa Member''s Details Revised'!$C$2:$AO$7385,2,0)</f>
        <v>LNC/GTC INDUSTRIES</v>
      </c>
      <c r="I5390" s="15" t="n">
        <v>16</v>
      </c>
      <c r="J5390" s="15" t="s">
        <v>404</v>
      </c>
      <c r="K5390" s="15" t="n">
        <v>1994</v>
      </c>
      <c r="L5390" s="16" t="str">
        <f aca="false">VLOOKUP(F5390,'[1]Goa Member''s Details Revised'!$C$2:$AO$7385,9,0)</f>
        <v>Never</v>
      </c>
      <c r="M5390" s="15" t="s">
        <v>14530</v>
      </c>
      <c r="N5390" s="17" t="n">
        <f aca="false">VLOOKUP(F5390,'[1]Goa Member''s Details Revised'!$C$2:$AO$7385,5,0)</f>
        <v>22000</v>
      </c>
      <c r="O5390" s="17" t="n">
        <f aca="false">VLOOKUP(F5390,'[1]Goa Member''s Details Revised'!$C$2:$AO$7385,5,0)</f>
        <v>22000</v>
      </c>
      <c r="P5390" s="17" t="n">
        <f aca="false">VLOOKUP(F5390,'[1]Goa Member''s Details Revised'!$C$2:$AO$7385,6,0)</f>
        <v>13200</v>
      </c>
      <c r="Q5390" s="17" t="str">
        <f aca="false">VLOOKUP(F5390,'[1]Goa Member''s Details Revised'!$C$2:$AO$7385,8,0)</f>
        <v>Outstanding/DOCUMENT MISS</v>
      </c>
      <c r="R5390" s="17" t="n">
        <f aca="false">+O5390-P5390</f>
        <v>8800</v>
      </c>
      <c r="S5390" s="15" t="e">
        <f aca="false">+#REF!-K5390</f>
        <v>#REF!</v>
      </c>
      <c r="T5390" s="17" t="n">
        <f aca="false">IF(Q5390="regular",((P5390-(P5390/99)*S5390)),(P5390-(P5390*20%)))</f>
        <v>10560</v>
      </c>
      <c r="U5390" s="17" t="e">
        <f aca="false">((P5390-(P5390/99)*S5390))</f>
        <v>#REF!</v>
      </c>
      <c r="V5390" s="17" t="n">
        <f aca="false">IF(Q5390="regular",0,(P5390-(O5390*20%)))</f>
        <v>8800</v>
      </c>
      <c r="W5390" s="17"/>
      <c r="X5390" s="15"/>
      <c r="Y5390" s="18" t="str">
        <f aca="false">VLOOKUP(F5390,'[1]Goa Member''s Details Revised'!$C$2:$AO$7385,12,0)</f>
        <v>As POD Last Communication Till 2007, (outstanding Rs.8800/-)Only POD &amp; Application Form Is In File</v>
      </c>
    </row>
    <row r="5391" customFormat="false" ht="30" hidden="false" customHeight="false" outlineLevel="0" collapsed="false">
      <c r="B5391" s="14" t="n">
        <v>5391</v>
      </c>
      <c r="C5391" s="15"/>
      <c r="D5391" s="15" t="s">
        <v>14531</v>
      </c>
      <c r="E5391" s="15" t="s">
        <v>25</v>
      </c>
      <c r="F5391" s="15" t="n">
        <v>2000134</v>
      </c>
      <c r="G5391" s="15"/>
      <c r="H5391" s="16" t="str">
        <f aca="false">VLOOKUP(F5391,'[1]Goa Member''s Details Revised'!$C$2:$AO$7385,2,0)</f>
        <v>LNC/GTC INDUSTRIES</v>
      </c>
      <c r="I5391" s="15" t="n">
        <v>16</v>
      </c>
      <c r="J5391" s="15" t="s">
        <v>404</v>
      </c>
      <c r="K5391" s="15" t="n">
        <v>1994</v>
      </c>
      <c r="L5391" s="16" t="str">
        <f aca="false">VLOOKUP(F5391,'[1]Goa Member''s Details Revised'!$C$2:$AO$7385,9,0)</f>
        <v>Never</v>
      </c>
      <c r="M5391" s="15" t="s">
        <v>14532</v>
      </c>
      <c r="N5391" s="17" t="n">
        <f aca="false">VLOOKUP(F5391,'[1]Goa Member''s Details Revised'!$C$2:$AO$7385,5,0)</f>
        <v>22000</v>
      </c>
      <c r="O5391" s="17" t="n">
        <f aca="false">VLOOKUP(F5391,'[1]Goa Member''s Details Revised'!$C$2:$AO$7385,5,0)</f>
        <v>22000</v>
      </c>
      <c r="P5391" s="17" t="n">
        <f aca="false">VLOOKUP(F5391,'[1]Goa Member''s Details Revised'!$C$2:$AO$7385,6,0)</f>
        <v>22000</v>
      </c>
      <c r="Q5391" s="17" t="str">
        <f aca="false">VLOOKUP(F5391,'[1]Goa Member''s Details Revised'!$C$2:$AO$7385,8,0)</f>
        <v>I.R.M</v>
      </c>
      <c r="R5391" s="17" t="n">
        <f aca="false">+O5391-P5391</f>
        <v>0</v>
      </c>
      <c r="S5391" s="15" t="e">
        <f aca="false">+#REF!-K5391</f>
        <v>#REF!</v>
      </c>
      <c r="T5391" s="17" t="n">
        <f aca="false">IF(Q5391="regular",((P5391-(P5391/99)*S5391)),(P5391-(P5391*20%)))</f>
        <v>17600</v>
      </c>
      <c r="U5391" s="17" t="e">
        <f aca="false">((P5391-(P5391/99)*S5391))</f>
        <v>#REF!</v>
      </c>
      <c r="V5391" s="17" t="n">
        <f aca="false">IF(Q5391="regular",0,(P5391-(O5391*20%)))</f>
        <v>17600</v>
      </c>
      <c r="W5391" s="17"/>
      <c r="X5391" s="15"/>
      <c r="Y5391" s="18" t="str">
        <f aca="false">VLOOKUP(F5391,'[1]Goa Member''s Details Revised'!$C$2:$AO$7385,12,0)</f>
        <v>we send last reminder in 2012.then we did not receive any reply.</v>
      </c>
    </row>
    <row r="5392" customFormat="false" ht="15" hidden="false" customHeight="false" outlineLevel="0" collapsed="false">
      <c r="B5392" s="14" t="n">
        <v>5392</v>
      </c>
      <c r="C5392" s="15"/>
      <c r="D5392" s="15" t="s">
        <v>14533</v>
      </c>
      <c r="E5392" s="15" t="s">
        <v>25</v>
      </c>
      <c r="F5392" s="15" t="n">
        <v>2000135</v>
      </c>
      <c r="G5392" s="15"/>
      <c r="H5392" s="16" t="str">
        <f aca="false">VLOOKUP(F5392,'[1]Goa Member''s Details Revised'!$C$2:$AO$7385,2,0)</f>
        <v>LNC/GTC INDUSTRIES</v>
      </c>
      <c r="I5392" s="15" t="n">
        <v>16</v>
      </c>
      <c r="J5392" s="15" t="s">
        <v>404</v>
      </c>
      <c r="K5392" s="15" t="n">
        <v>1994</v>
      </c>
      <c r="L5392" s="16" t="n">
        <f aca="false">VLOOKUP(F5392,'[1]Goa Member''s Details Revised'!$C$2:$AO$7385,9,0)</f>
        <v>2008</v>
      </c>
      <c r="M5392" s="15" t="s">
        <v>14534</v>
      </c>
      <c r="N5392" s="17" t="n">
        <f aca="false">VLOOKUP(F5392,'[1]Goa Member''s Details Revised'!$C$2:$AO$7385,5,0)</f>
        <v>42000</v>
      </c>
      <c r="O5392" s="17" t="n">
        <f aca="false">VLOOKUP(F5392,'[1]Goa Member''s Details Revised'!$C$2:$AO$7385,5,0)</f>
        <v>42000</v>
      </c>
      <c r="P5392" s="17" t="n">
        <f aca="false">VLOOKUP(F5392,'[1]Goa Member''s Details Revised'!$C$2:$AO$7385,6,0)</f>
        <v>42000</v>
      </c>
      <c r="Q5392" s="17" t="str">
        <f aca="false">VLOOKUP(F5392,'[1]Goa Member''s Details Revised'!$C$2:$AO$7385,8,0)</f>
        <v>R.M</v>
      </c>
      <c r="R5392" s="17" t="n">
        <f aca="false">+O5392-P5392</f>
        <v>0</v>
      </c>
      <c r="S5392" s="15" t="e">
        <f aca="false">+#REF!-K5392</f>
        <v>#REF!</v>
      </c>
      <c r="T5392" s="17" t="n">
        <f aca="false">IF(Q5392="regular",((P5392-(P5392/99)*S5392)),(P5392-(P5392*20%)))</f>
        <v>33600</v>
      </c>
      <c r="U5392" s="17" t="e">
        <f aca="false">((P5392-(P5392/99)*S5392))</f>
        <v>#REF!</v>
      </c>
      <c r="V5392" s="17" t="n">
        <f aca="false">IF(Q5392="regular",0,(P5392-(O5392*20%)))</f>
        <v>33600</v>
      </c>
      <c r="W5392" s="17"/>
      <c r="X5392" s="15"/>
      <c r="Y5392" s="18" t="str">
        <f aca="false">VLOOKUP(F5392,'[1]Goa Member''s Details Revised'!$C$2:$AO$7385,12,0)</f>
        <v>send perform invoice so Last Communication Till 2011</v>
      </c>
    </row>
    <row r="5393" customFormat="false" ht="30" hidden="false" customHeight="false" outlineLevel="0" collapsed="false">
      <c r="B5393" s="14" t="n">
        <v>5393</v>
      </c>
      <c r="C5393" s="15"/>
      <c r="D5393" s="15" t="s">
        <v>14535</v>
      </c>
      <c r="E5393" s="15" t="s">
        <v>25</v>
      </c>
      <c r="F5393" s="15" t="n">
        <v>2000136</v>
      </c>
      <c r="G5393" s="15"/>
      <c r="H5393" s="16" t="str">
        <f aca="false">VLOOKUP(F5393,'[1]Goa Member''s Details Revised'!$C$2:$AO$7385,2,0)</f>
        <v>LNC/GTC INDUSTRIES</v>
      </c>
      <c r="I5393" s="15" t="n">
        <v>6</v>
      </c>
      <c r="J5393" s="15" t="s">
        <v>404</v>
      </c>
      <c r="K5393" s="15" t="n">
        <v>1994</v>
      </c>
      <c r="L5393" s="16" t="str">
        <f aca="false">VLOOKUP(F5393,'[1]Goa Member''s Details Revised'!$C$2:$AO$7385,9,0)</f>
        <v>Never</v>
      </c>
      <c r="M5393" s="15" t="s">
        <v>1838</v>
      </c>
      <c r="N5393" s="17" t="n">
        <f aca="false">VLOOKUP(F5393,'[1]Goa Member''s Details Revised'!$C$2:$AO$7385,5,0)</f>
        <v>22000</v>
      </c>
      <c r="O5393" s="17" t="n">
        <f aca="false">VLOOKUP(F5393,'[1]Goa Member''s Details Revised'!$C$2:$AO$7385,5,0)</f>
        <v>22000</v>
      </c>
      <c r="P5393" s="17" t="n">
        <f aca="false">VLOOKUP(F5393,'[1]Goa Member''s Details Revised'!$C$2:$AO$7385,6,0)</f>
        <v>15400</v>
      </c>
      <c r="Q5393" s="17" t="str">
        <f aca="false">VLOOKUP(F5393,'[1]Goa Member''s Details Revised'!$C$2:$AO$7385,8,0)</f>
        <v>Outstanding/DOCUMENT MISS</v>
      </c>
      <c r="R5393" s="17" t="n">
        <f aca="false">+O5393-P5393</f>
        <v>6600</v>
      </c>
      <c r="S5393" s="15" t="e">
        <f aca="false">+#REF!-K5393</f>
        <v>#REF!</v>
      </c>
      <c r="T5393" s="17" t="n">
        <f aca="false">IF(Q5393="regular",((P5393-(P5393/99)*S5393)),(P5393-(P5393*20%)))</f>
        <v>12320</v>
      </c>
      <c r="U5393" s="17" t="e">
        <f aca="false">((P5393-(P5393/99)*S5393))</f>
        <v>#REF!</v>
      </c>
      <c r="V5393" s="17" t="n">
        <f aca="false">IF(Q5393="regular",0,(P5393-(O5393*20%)))</f>
        <v>11000</v>
      </c>
      <c r="W5393" s="17"/>
      <c r="X5393" s="15"/>
      <c r="Y5393" s="18" t="str">
        <f aca="false">VLOOKUP(F5393,'[1]Goa Member''s Details Revised'!$C$2:$AO$7385,12,0)</f>
        <v>As POD Last Communication Till 2007, (outstanding Rs.6600/-)Only POD &amp; Application Form Is In File</v>
      </c>
    </row>
    <row r="5394" customFormat="false" ht="30" hidden="false" customHeight="false" outlineLevel="0" collapsed="false">
      <c r="B5394" s="14" t="n">
        <v>5394</v>
      </c>
      <c r="C5394" s="15"/>
      <c r="D5394" s="15" t="s">
        <v>14536</v>
      </c>
      <c r="E5394" s="15" t="s">
        <v>25</v>
      </c>
      <c r="F5394" s="15" t="n">
        <v>2000137</v>
      </c>
      <c r="G5394" s="15"/>
      <c r="H5394" s="16" t="str">
        <f aca="false">VLOOKUP(F5394,'[1]Goa Member''s Details Revised'!$C$2:$AO$7385,2,0)</f>
        <v>LNC/GTC INDUSTRIES</v>
      </c>
      <c r="I5394" s="15" t="n">
        <v>11</v>
      </c>
      <c r="J5394" s="15" t="s">
        <v>404</v>
      </c>
      <c r="K5394" s="15" t="n">
        <v>1994</v>
      </c>
      <c r="L5394" s="16" t="str">
        <f aca="false">VLOOKUP(F5394,'[1]Goa Member''s Details Revised'!$C$2:$AO$7385,9,0)</f>
        <v>Never</v>
      </c>
      <c r="M5394" s="15" t="s">
        <v>14537</v>
      </c>
      <c r="N5394" s="17" t="n">
        <f aca="false">VLOOKUP(F5394,'[1]Goa Member''s Details Revised'!$C$2:$AO$7385,5,0)</f>
        <v>20900</v>
      </c>
      <c r="O5394" s="17" t="n">
        <f aca="false">VLOOKUP(F5394,'[1]Goa Member''s Details Revised'!$C$2:$AO$7385,5,0)</f>
        <v>20900</v>
      </c>
      <c r="P5394" s="17" t="n">
        <f aca="false">VLOOKUP(F5394,'[1]Goa Member''s Details Revised'!$C$2:$AO$7385,6,0)</f>
        <v>20900</v>
      </c>
      <c r="Q5394" s="17" t="str">
        <f aca="false">VLOOKUP(F5394,'[1]Goa Member''s Details Revised'!$C$2:$AO$7385,8,0)</f>
        <v>I.R.M</v>
      </c>
      <c r="R5394" s="17" t="n">
        <f aca="false">+O5394-P5394</f>
        <v>0</v>
      </c>
      <c r="S5394" s="15" t="e">
        <f aca="false">+#REF!-K5394</f>
        <v>#REF!</v>
      </c>
      <c r="T5394" s="17" t="n">
        <f aca="false">IF(Q5394="regular",((P5394-(P5394/99)*S5394)),(P5394-(P5394*20%)))</f>
        <v>16720</v>
      </c>
      <c r="U5394" s="17" t="e">
        <f aca="false">((P5394-(P5394/99)*S5394))</f>
        <v>#REF!</v>
      </c>
      <c r="V5394" s="17" t="n">
        <f aca="false">IF(Q5394="regular",0,(P5394-(O5394*20%)))</f>
        <v>16720</v>
      </c>
      <c r="W5394" s="17"/>
      <c r="X5394" s="15"/>
      <c r="Y5394" s="18" t="str">
        <f aca="false">VLOOKUP(F5394,'[1]Goa Member''s Details Revised'!$C$2:$AO$7385,12,0)</f>
        <v>we send last reminder in 2012.then we did not receive any reply.</v>
      </c>
    </row>
    <row r="5395" customFormat="false" ht="15" hidden="false" customHeight="false" outlineLevel="0" collapsed="false">
      <c r="B5395" s="14" t="n">
        <v>5395</v>
      </c>
      <c r="C5395" s="15"/>
      <c r="D5395" s="15" t="s">
        <v>14538</v>
      </c>
      <c r="E5395" s="15" t="s">
        <v>25</v>
      </c>
      <c r="F5395" s="15" t="n">
        <v>2000138</v>
      </c>
      <c r="G5395" s="15"/>
      <c r="H5395" s="16" t="str">
        <f aca="false">VLOOKUP(F5395,'[1]Goa Member''s Details Revised'!$C$2:$AO$7385,2,0)</f>
        <v>LNC/GTC INDUSTRIES</v>
      </c>
      <c r="I5395" s="15" t="n">
        <v>16</v>
      </c>
      <c r="J5395" s="15" t="s">
        <v>404</v>
      </c>
      <c r="K5395" s="15" t="n">
        <v>1994</v>
      </c>
      <c r="L5395" s="16" t="str">
        <f aca="false">VLOOKUP(F5395,'[1]Goa Member''s Details Revised'!$C$2:$AO$7385,9,0)</f>
        <v>Never</v>
      </c>
      <c r="M5395" s="15" t="s">
        <v>14539</v>
      </c>
      <c r="N5395" s="17" t="n">
        <f aca="false">VLOOKUP(F5395,'[1]Goa Member''s Details Revised'!$C$2:$AO$7385,5,0)</f>
        <v>22000</v>
      </c>
      <c r="O5395" s="17" t="n">
        <f aca="false">VLOOKUP(F5395,'[1]Goa Member''s Details Revised'!$C$2:$AO$7385,5,0)</f>
        <v>22000</v>
      </c>
      <c r="P5395" s="17" t="n">
        <f aca="false">VLOOKUP(F5395,'[1]Goa Member''s Details Revised'!$C$2:$AO$7385,6,0)</f>
        <v>22000</v>
      </c>
      <c r="Q5395" s="17" t="str">
        <f aca="false">VLOOKUP(F5395,'[1]Goa Member''s Details Revised'!$C$2:$AO$7385,8,0)</f>
        <v>I.R.M</v>
      </c>
      <c r="R5395" s="17" t="n">
        <f aca="false">+O5395-P5395</f>
        <v>0</v>
      </c>
      <c r="S5395" s="15" t="e">
        <f aca="false">+#REF!-K5395</f>
        <v>#REF!</v>
      </c>
      <c r="T5395" s="17" t="n">
        <f aca="false">IF(Q5395="regular",((P5395-(P5395/99)*S5395)),(P5395-(P5395*20%)))</f>
        <v>17600</v>
      </c>
      <c r="U5395" s="17" t="e">
        <f aca="false">((P5395-(P5395/99)*S5395))</f>
        <v>#REF!</v>
      </c>
      <c r="V5395" s="17" t="n">
        <f aca="false">IF(Q5395="regular",0,(P5395-(O5395*20%)))</f>
        <v>17600</v>
      </c>
      <c r="W5395" s="17"/>
      <c r="X5395" s="15"/>
      <c r="Y5395" s="18" t="str">
        <f aca="false">VLOOKUP(F5395,'[1]Goa Member''s Details Revised'!$C$2:$AO$7385,12,0)</f>
        <v>As POD Last communication on 2007</v>
      </c>
    </row>
    <row r="5396" customFormat="false" ht="15" hidden="false" customHeight="false" outlineLevel="0" collapsed="false">
      <c r="B5396" s="14" t="n">
        <v>5396</v>
      </c>
      <c r="C5396" s="15"/>
      <c r="D5396" s="15" t="s">
        <v>14540</v>
      </c>
      <c r="E5396" s="15" t="s">
        <v>25</v>
      </c>
      <c r="F5396" s="15" t="n">
        <v>2000146</v>
      </c>
      <c r="G5396" s="15"/>
      <c r="H5396" s="16" t="str">
        <f aca="false">VLOOKUP(F5396,'[1]Goa Member''s Details Revised'!$C$2:$AO$7385,2,0)</f>
        <v>LNC/GTC INDUSTRIES</v>
      </c>
      <c r="I5396" s="15" t="n">
        <v>19</v>
      </c>
      <c r="J5396" s="15" t="s">
        <v>404</v>
      </c>
      <c r="K5396" s="15" t="n">
        <v>1994</v>
      </c>
      <c r="L5396" s="16" t="str">
        <f aca="false">VLOOKUP(F5396,'[1]Goa Member''s Details Revised'!$C$2:$AO$7385,9,0)</f>
        <v>Never</v>
      </c>
      <c r="M5396" s="15" t="s">
        <v>14541</v>
      </c>
      <c r="N5396" s="17" t="n">
        <f aca="false">VLOOKUP(F5396,'[1]Goa Member''s Details Revised'!$C$2:$AO$7385,5,0)</f>
        <v>22000</v>
      </c>
      <c r="O5396" s="17" t="n">
        <f aca="false">VLOOKUP(F5396,'[1]Goa Member''s Details Revised'!$C$2:$AO$7385,5,0)</f>
        <v>22000</v>
      </c>
      <c r="P5396" s="17" t="n">
        <f aca="false">VLOOKUP(F5396,'[1]Goa Member''s Details Revised'!$C$2:$AO$7385,6,0)</f>
        <v>22000</v>
      </c>
      <c r="Q5396" s="17" t="str">
        <f aca="false">VLOOKUP(F5396,'[1]Goa Member''s Details Revised'!$C$2:$AO$7385,8,0)</f>
        <v>I.R.M</v>
      </c>
      <c r="R5396" s="17" t="n">
        <f aca="false">+O5396-P5396</f>
        <v>0</v>
      </c>
      <c r="S5396" s="15" t="e">
        <f aca="false">+#REF!-K5396</f>
        <v>#REF!</v>
      </c>
      <c r="T5396" s="17" t="n">
        <f aca="false">IF(Q5396="regular",((P5396-(P5396/99)*S5396)),(P5396-(P5396*20%)))</f>
        <v>17600</v>
      </c>
      <c r="U5396" s="17" t="e">
        <f aca="false">((P5396-(P5396/99)*S5396))</f>
        <v>#REF!</v>
      </c>
      <c r="V5396" s="17" t="n">
        <f aca="false">IF(Q5396="regular",0,(P5396-(O5396*20%)))</f>
        <v>17600</v>
      </c>
      <c r="W5396" s="17"/>
      <c r="X5396" s="15"/>
      <c r="Y5396" s="18" t="str">
        <f aca="false">VLOOKUP(F5396,'[1]Goa Member''s Details Revised'!$C$2:$AO$7385,12,0)</f>
        <v>Letter Not Sent, Last Communication Till 1996</v>
      </c>
    </row>
    <row r="5397" customFormat="false" ht="30" hidden="false" customHeight="false" outlineLevel="0" collapsed="false">
      <c r="B5397" s="14" t="n">
        <v>5397</v>
      </c>
      <c r="C5397" s="15"/>
      <c r="D5397" s="15" t="s">
        <v>14542</v>
      </c>
      <c r="E5397" s="15" t="s">
        <v>25</v>
      </c>
      <c r="F5397" s="15" t="n">
        <v>2000147</v>
      </c>
      <c r="G5397" s="15"/>
      <c r="H5397" s="16" t="str">
        <f aca="false">VLOOKUP(F5397,'[1]Goa Member''s Details Revised'!$C$2:$AO$7385,2,0)</f>
        <v>LNC/GTC INDUSTRIES</v>
      </c>
      <c r="I5397" s="15" t="n">
        <v>18</v>
      </c>
      <c r="J5397" s="15" t="s">
        <v>404</v>
      </c>
      <c r="K5397" s="15" t="n">
        <v>1994</v>
      </c>
      <c r="L5397" s="16" t="str">
        <f aca="false">VLOOKUP(F5397,'[1]Goa Member''s Details Revised'!$C$2:$AO$7385,9,0)</f>
        <v>Never</v>
      </c>
      <c r="M5397" s="15" t="s">
        <v>14543</v>
      </c>
      <c r="N5397" s="17" t="n">
        <f aca="false">VLOOKUP(F5397,'[1]Goa Member''s Details Revised'!$C$2:$AO$7385,5,0)</f>
        <v>49400</v>
      </c>
      <c r="O5397" s="17" t="n">
        <f aca="false">VLOOKUP(F5397,'[1]Goa Member''s Details Revised'!$C$2:$AO$7385,5,0)</f>
        <v>49400</v>
      </c>
      <c r="P5397" s="17" t="n">
        <f aca="false">VLOOKUP(F5397,'[1]Goa Member''s Details Revised'!$C$2:$AO$7385,6,0)</f>
        <v>49400</v>
      </c>
      <c r="Q5397" s="17" t="str">
        <f aca="false">VLOOKUP(F5397,'[1]Goa Member''s Details Revised'!$C$2:$AO$7385,8,0)</f>
        <v>I.R.M</v>
      </c>
      <c r="R5397" s="17" t="n">
        <f aca="false">+O5397-P5397</f>
        <v>0</v>
      </c>
      <c r="S5397" s="15" t="e">
        <f aca="false">+#REF!-K5397</f>
        <v>#REF!</v>
      </c>
      <c r="T5397" s="17" t="n">
        <f aca="false">IF(Q5397="regular",((P5397-(P5397/99)*S5397)),(P5397-(P5397*20%)))</f>
        <v>39520</v>
      </c>
      <c r="U5397" s="17" t="e">
        <f aca="false">((P5397-(P5397/99)*S5397))</f>
        <v>#REF!</v>
      </c>
      <c r="V5397" s="17" t="n">
        <f aca="false">IF(Q5397="regular",0,(P5397-(O5397*20%)))</f>
        <v>39520</v>
      </c>
      <c r="W5397" s="17"/>
      <c r="X5397" s="15"/>
      <c r="Y5397" s="18" t="str">
        <f aca="false">VLOOKUP(F5397,'[1]Goa Member''s Details Revised'!$C$2:$AO$7385,12,0)</f>
        <v>we send last reminder in 2012.then we did not receive any reply.</v>
      </c>
    </row>
    <row r="5398" customFormat="false" ht="30" hidden="false" customHeight="false" outlineLevel="0" collapsed="false">
      <c r="B5398" s="14" t="n">
        <v>5398</v>
      </c>
      <c r="C5398" s="15"/>
      <c r="D5398" s="15" t="s">
        <v>14544</v>
      </c>
      <c r="E5398" s="15" t="s">
        <v>25</v>
      </c>
      <c r="F5398" s="15" t="n">
        <v>2000149</v>
      </c>
      <c r="G5398" s="15"/>
      <c r="H5398" s="16" t="str">
        <f aca="false">VLOOKUP(F5398,'[1]Goa Member''s Details Revised'!$C$2:$AO$7385,2,0)</f>
        <v>LNC/GTC INDUSTRIES</v>
      </c>
      <c r="I5398" s="15" t="n">
        <v>14</v>
      </c>
      <c r="J5398" s="15" t="s">
        <v>404</v>
      </c>
      <c r="K5398" s="15" t="n">
        <v>1994</v>
      </c>
      <c r="L5398" s="16" t="str">
        <f aca="false">VLOOKUP(F5398,'[1]Goa Member''s Details Revised'!$C$2:$AO$7385,9,0)</f>
        <v>No</v>
      </c>
      <c r="M5398" s="15" t="s">
        <v>14545</v>
      </c>
      <c r="N5398" s="17" t="n">
        <f aca="false">VLOOKUP(F5398,'[1]Goa Member''s Details Revised'!$C$2:$AO$7385,5,0)</f>
        <v>22000</v>
      </c>
      <c r="O5398" s="17" t="n">
        <f aca="false">VLOOKUP(F5398,'[1]Goa Member''s Details Revised'!$C$2:$AO$7385,5,0)</f>
        <v>22000</v>
      </c>
      <c r="P5398" s="17" t="n">
        <f aca="false">VLOOKUP(F5398,'[1]Goa Member''s Details Revised'!$C$2:$AO$7385,6,0)</f>
        <v>8800</v>
      </c>
      <c r="Q5398" s="17" t="str">
        <f aca="false">VLOOKUP(F5398,'[1]Goa Member''s Details Revised'!$C$2:$AO$7385,8,0)</f>
        <v>Outstanding/DOCUMENT MISS</v>
      </c>
      <c r="R5398" s="17" t="n">
        <f aca="false">+O5398-P5398</f>
        <v>13200</v>
      </c>
      <c r="S5398" s="15" t="e">
        <f aca="false">+#REF!-K5398</f>
        <v>#REF!</v>
      </c>
      <c r="T5398" s="17" t="n">
        <f aca="false">IF(Q5398="regular",((P5398-(P5398/99)*S5398)),(P5398-(P5398*20%)))</f>
        <v>7040</v>
      </c>
      <c r="U5398" s="17" t="e">
        <f aca="false">((P5398-(P5398/99)*S5398))</f>
        <v>#REF!</v>
      </c>
      <c r="V5398" s="17" t="n">
        <f aca="false">IF(Q5398="regular",0,(P5398-(O5398*20%)))</f>
        <v>4400</v>
      </c>
      <c r="W5398" s="17"/>
      <c r="X5398" s="15"/>
      <c r="Y5398" s="18" t="str">
        <f aca="false">VLOOKUP(F5398,'[1]Goa Member''s Details Revised'!$C$2:$AO$7385,12,0)</f>
        <v>As POD Last Communication Till 2007, (outstanding Rs.13200/-)Only POD &amp; Application Form Is In File</v>
      </c>
    </row>
    <row r="5399" customFormat="false" ht="30" hidden="false" customHeight="false" outlineLevel="0" collapsed="false">
      <c r="B5399" s="14" t="n">
        <v>5399</v>
      </c>
      <c r="C5399" s="15"/>
      <c r="D5399" s="15" t="s">
        <v>14546</v>
      </c>
      <c r="E5399" s="15" t="s">
        <v>25</v>
      </c>
      <c r="F5399" s="15" t="n">
        <v>2000150</v>
      </c>
      <c r="G5399" s="15"/>
      <c r="H5399" s="16" t="str">
        <f aca="false">VLOOKUP(F5399,'[1]Goa Member''s Details Revised'!$C$2:$AO$7385,2,0)</f>
        <v>LNC/GTC INDUSTRIES</v>
      </c>
      <c r="I5399" s="15" t="n">
        <v>12</v>
      </c>
      <c r="J5399" s="15" t="s">
        <v>404</v>
      </c>
      <c r="K5399" s="15" t="n">
        <v>1994</v>
      </c>
      <c r="L5399" s="16" t="str">
        <f aca="false">VLOOKUP(F5399,'[1]Goa Member''s Details Revised'!$C$2:$AO$7385,9,0)</f>
        <v>Never</v>
      </c>
      <c r="M5399" s="15" t="s">
        <v>14547</v>
      </c>
      <c r="N5399" s="17" t="n">
        <f aca="false">VLOOKUP(F5399,'[1]Goa Member''s Details Revised'!$C$2:$AO$7385,5,0)</f>
        <v>22000</v>
      </c>
      <c r="O5399" s="17" t="n">
        <f aca="false">VLOOKUP(F5399,'[1]Goa Member''s Details Revised'!$C$2:$AO$7385,5,0)</f>
        <v>22000</v>
      </c>
      <c r="P5399" s="17" t="n">
        <f aca="false">VLOOKUP(F5399,'[1]Goa Member''s Details Revised'!$C$2:$AO$7385,6,0)</f>
        <v>22000</v>
      </c>
      <c r="Q5399" s="17" t="str">
        <f aca="false">VLOOKUP(F5399,'[1]Goa Member''s Details Revised'!$C$2:$AO$7385,8,0)</f>
        <v>I.R.M</v>
      </c>
      <c r="R5399" s="17" t="n">
        <f aca="false">+O5399-P5399</f>
        <v>0</v>
      </c>
      <c r="S5399" s="15" t="e">
        <f aca="false">+#REF!-K5399</f>
        <v>#REF!</v>
      </c>
      <c r="T5399" s="17" t="n">
        <f aca="false">IF(Q5399="regular",((P5399-(P5399/99)*S5399)),(P5399-(P5399*20%)))</f>
        <v>17600</v>
      </c>
      <c r="U5399" s="17" t="e">
        <f aca="false">((P5399-(P5399/99)*S5399))</f>
        <v>#REF!</v>
      </c>
      <c r="V5399" s="17" t="n">
        <f aca="false">IF(Q5399="regular",0,(P5399-(O5399*20%)))</f>
        <v>17600</v>
      </c>
      <c r="W5399" s="17"/>
      <c r="X5399" s="15"/>
      <c r="Y5399" s="18" t="str">
        <f aca="false">VLOOKUP(F5399,'[1]Goa Member''s Details Revised'!$C$2:$AO$7385,12,0)</f>
        <v>we send last reminder in 2012.then we did not receive any reply.</v>
      </c>
    </row>
    <row r="5400" customFormat="false" ht="30" hidden="false" customHeight="false" outlineLevel="0" collapsed="false">
      <c r="B5400" s="14" t="n">
        <v>5400</v>
      </c>
      <c r="C5400" s="15"/>
      <c r="D5400" s="15" t="s">
        <v>14548</v>
      </c>
      <c r="E5400" s="15" t="s">
        <v>25</v>
      </c>
      <c r="F5400" s="15" t="n">
        <v>2000152</v>
      </c>
      <c r="G5400" s="15"/>
      <c r="H5400" s="16" t="str">
        <f aca="false">VLOOKUP(F5400,'[1]Goa Member''s Details Revised'!$C$2:$AO$7385,2,0)</f>
        <v>LNC/GTC INDUSTRIES</v>
      </c>
      <c r="I5400" s="15" t="n">
        <v>21</v>
      </c>
      <c r="J5400" s="15" t="s">
        <v>404</v>
      </c>
      <c r="K5400" s="15" t="n">
        <v>1994</v>
      </c>
      <c r="L5400" s="16" t="str">
        <f aca="false">VLOOKUP(F5400,'[1]Goa Member''s Details Revised'!$C$2:$AO$7385,9,0)</f>
        <v>Never</v>
      </c>
      <c r="M5400" s="15" t="s">
        <v>14549</v>
      </c>
      <c r="N5400" s="17" t="n">
        <f aca="false">VLOOKUP(F5400,'[1]Goa Member''s Details Revised'!$C$2:$AO$7385,5,0)</f>
        <v>52000</v>
      </c>
      <c r="O5400" s="17" t="n">
        <f aca="false">VLOOKUP(F5400,'[1]Goa Member''s Details Revised'!$C$2:$AO$7385,5,0)</f>
        <v>52000</v>
      </c>
      <c r="P5400" s="17" t="n">
        <f aca="false">VLOOKUP(F5400,'[1]Goa Member''s Details Revised'!$C$2:$AO$7385,6,0)</f>
        <v>52000</v>
      </c>
      <c r="Q5400" s="17" t="str">
        <f aca="false">VLOOKUP(F5400,'[1]Goa Member''s Details Revised'!$C$2:$AO$7385,8,0)</f>
        <v>I.R.M</v>
      </c>
      <c r="R5400" s="17" t="n">
        <f aca="false">+O5400-P5400</f>
        <v>0</v>
      </c>
      <c r="S5400" s="15" t="e">
        <f aca="false">+#REF!-K5400</f>
        <v>#REF!</v>
      </c>
      <c r="T5400" s="17" t="n">
        <f aca="false">IF(Q5400="regular",((P5400-(P5400/99)*S5400)),(P5400-(P5400*20%)))</f>
        <v>41600</v>
      </c>
      <c r="U5400" s="17" t="e">
        <f aca="false">((P5400-(P5400/99)*S5400))</f>
        <v>#REF!</v>
      </c>
      <c r="V5400" s="17" t="n">
        <f aca="false">IF(Q5400="regular",0,(P5400-(O5400*20%)))</f>
        <v>41600</v>
      </c>
      <c r="W5400" s="17"/>
      <c r="X5400" s="15"/>
      <c r="Y5400" s="18" t="str">
        <f aca="false">VLOOKUP(F5400,'[1]Goa Member''s Details Revised'!$C$2:$AO$7385,12,0)</f>
        <v>we send last reminder in 2012.then we did not receive any reply.</v>
      </c>
    </row>
    <row r="5401" customFormat="false" ht="15" hidden="false" customHeight="false" outlineLevel="0" collapsed="false">
      <c r="B5401" s="14" t="n">
        <v>5401</v>
      </c>
      <c r="C5401" s="15"/>
      <c r="D5401" s="15" t="s">
        <v>14550</v>
      </c>
      <c r="E5401" s="15" t="s">
        <v>25</v>
      </c>
      <c r="F5401" s="15" t="n">
        <v>2000154</v>
      </c>
      <c r="G5401" s="15"/>
      <c r="H5401" s="16" t="str">
        <f aca="false">VLOOKUP(F5401,'[1]Goa Member''s Details Revised'!$C$2:$AO$7385,2,0)</f>
        <v>LNC/GTC INDUSTRIES</v>
      </c>
      <c r="I5401" s="15" t="n">
        <v>23</v>
      </c>
      <c r="J5401" s="15" t="s">
        <v>404</v>
      </c>
      <c r="K5401" s="15" t="n">
        <v>1994</v>
      </c>
      <c r="L5401" s="16" t="str">
        <f aca="false">VLOOKUP(F5401,'[1]Goa Member''s Details Revised'!$C$2:$AO$7385,9,0)</f>
        <v>Never</v>
      </c>
      <c r="M5401" s="15" t="s">
        <v>14551</v>
      </c>
      <c r="N5401" s="17" t="n">
        <f aca="false">VLOOKUP(F5401,'[1]Goa Member''s Details Revised'!$C$2:$AO$7385,5,0)</f>
        <v>52000</v>
      </c>
      <c r="O5401" s="17" t="n">
        <f aca="false">VLOOKUP(F5401,'[1]Goa Member''s Details Revised'!$C$2:$AO$7385,5,0)</f>
        <v>52000</v>
      </c>
      <c r="P5401" s="17" t="n">
        <f aca="false">VLOOKUP(F5401,'[1]Goa Member''s Details Revised'!$C$2:$AO$7385,6,0)</f>
        <v>52000</v>
      </c>
      <c r="Q5401" s="17" t="str">
        <f aca="false">VLOOKUP(F5401,'[1]Goa Member''s Details Revised'!$C$2:$AO$7385,8,0)</f>
        <v>I.R.M</v>
      </c>
      <c r="R5401" s="17" t="n">
        <f aca="false">+O5401-P5401</f>
        <v>0</v>
      </c>
      <c r="S5401" s="15" t="e">
        <f aca="false">+#REF!-K5401</f>
        <v>#REF!</v>
      </c>
      <c r="T5401" s="17" t="n">
        <f aca="false">IF(Q5401="regular",((P5401-(P5401/99)*S5401)),(P5401-(P5401*20%)))</f>
        <v>41600</v>
      </c>
      <c r="U5401" s="17" t="e">
        <f aca="false">((P5401-(P5401/99)*S5401))</f>
        <v>#REF!</v>
      </c>
      <c r="V5401" s="17" t="n">
        <f aca="false">IF(Q5401="regular",0,(P5401-(O5401*20%)))</f>
        <v>41600</v>
      </c>
      <c r="W5401" s="17"/>
      <c r="X5401" s="15"/>
      <c r="Y5401" s="18" t="str">
        <f aca="false">VLOOKUP(F5401,'[1]Goa Member''s Details Revised'!$C$2:$AO$7385,12,0)</f>
        <v>Last Communication Till 2003</v>
      </c>
    </row>
    <row r="5402" customFormat="false" ht="30" hidden="false" customHeight="false" outlineLevel="0" collapsed="false">
      <c r="B5402" s="14" t="n">
        <v>5402</v>
      </c>
      <c r="C5402" s="15"/>
      <c r="D5402" s="15" t="s">
        <v>14552</v>
      </c>
      <c r="E5402" s="15" t="s">
        <v>25</v>
      </c>
      <c r="F5402" s="15" t="n">
        <v>2000155</v>
      </c>
      <c r="G5402" s="15"/>
      <c r="H5402" s="16" t="str">
        <f aca="false">VLOOKUP(F5402,'[1]Goa Member''s Details Revised'!$C$2:$AO$7385,2,0)</f>
        <v>LNC/GTC INDUSTRIES</v>
      </c>
      <c r="I5402" s="15" t="n">
        <v>28</v>
      </c>
      <c r="J5402" s="15" t="s">
        <v>404</v>
      </c>
      <c r="K5402" s="15" t="n">
        <v>1994</v>
      </c>
      <c r="L5402" s="16" t="str">
        <f aca="false">VLOOKUP(F5402,'[1]Goa Member''s Details Revised'!$C$2:$AO$7385,9,0)</f>
        <v>Never</v>
      </c>
      <c r="M5402" s="15" t="s">
        <v>14553</v>
      </c>
      <c r="N5402" s="17" t="n">
        <f aca="false">VLOOKUP(F5402,'[1]Goa Member''s Details Revised'!$C$2:$AO$7385,5,0)</f>
        <v>22000</v>
      </c>
      <c r="O5402" s="17" t="n">
        <f aca="false">VLOOKUP(F5402,'[1]Goa Member''s Details Revised'!$C$2:$AO$7385,5,0)</f>
        <v>22000</v>
      </c>
      <c r="P5402" s="17" t="n">
        <f aca="false">VLOOKUP(F5402,'[1]Goa Member''s Details Revised'!$C$2:$AO$7385,6,0)</f>
        <v>22000</v>
      </c>
      <c r="Q5402" s="17" t="str">
        <f aca="false">VLOOKUP(F5402,'[1]Goa Member''s Details Revised'!$C$2:$AO$7385,8,0)</f>
        <v>I.R.M</v>
      </c>
      <c r="R5402" s="17" t="n">
        <f aca="false">+O5402-P5402</f>
        <v>0</v>
      </c>
      <c r="S5402" s="15" t="e">
        <f aca="false">+#REF!-K5402</f>
        <v>#REF!</v>
      </c>
      <c r="T5402" s="17" t="n">
        <f aca="false">IF(Q5402="regular",((P5402-(P5402/99)*S5402)),(P5402-(P5402*20%)))</f>
        <v>17600</v>
      </c>
      <c r="U5402" s="17" t="e">
        <f aca="false">((P5402-(P5402/99)*S5402))</f>
        <v>#REF!</v>
      </c>
      <c r="V5402" s="17" t="n">
        <f aca="false">IF(Q5402="regular",0,(P5402-(O5402*20%)))</f>
        <v>17600</v>
      </c>
      <c r="W5402" s="17"/>
      <c r="X5402" s="15"/>
      <c r="Y5402" s="18" t="str">
        <f aca="false">VLOOKUP(F5402,'[1]Goa Member''s Details Revised'!$C$2:$AO$7385,12,0)</f>
        <v>we send last reminder in 2012.then we did not receive any reply.</v>
      </c>
    </row>
    <row r="5403" customFormat="false" ht="30" hidden="false" customHeight="false" outlineLevel="0" collapsed="false">
      <c r="B5403" s="14" t="n">
        <v>5403</v>
      </c>
      <c r="C5403" s="15"/>
      <c r="D5403" s="15" t="s">
        <v>14554</v>
      </c>
      <c r="E5403" s="15" t="s">
        <v>25</v>
      </c>
      <c r="F5403" s="15" t="n">
        <v>2000156</v>
      </c>
      <c r="G5403" s="15"/>
      <c r="H5403" s="16" t="str">
        <f aca="false">VLOOKUP(F5403,'[1]Goa Member''s Details Revised'!$C$2:$AO$7385,2,0)</f>
        <v>LNC/GTC INDUSTRIES</v>
      </c>
      <c r="I5403" s="15" t="n">
        <v>24</v>
      </c>
      <c r="J5403" s="15" t="s">
        <v>404</v>
      </c>
      <c r="K5403" s="15" t="n">
        <v>1994</v>
      </c>
      <c r="L5403" s="16" t="str">
        <f aca="false">VLOOKUP(F5403,'[1]Goa Member''s Details Revised'!$C$2:$AO$7385,9,0)</f>
        <v>Never</v>
      </c>
      <c r="M5403" s="15" t="s">
        <v>14555</v>
      </c>
      <c r="N5403" s="17" t="n">
        <f aca="false">VLOOKUP(F5403,'[1]Goa Member''s Details Revised'!$C$2:$AO$7385,5,0)</f>
        <v>22000</v>
      </c>
      <c r="O5403" s="17" t="n">
        <f aca="false">VLOOKUP(F5403,'[1]Goa Member''s Details Revised'!$C$2:$AO$7385,5,0)</f>
        <v>22000</v>
      </c>
      <c r="P5403" s="17" t="n">
        <f aca="false">VLOOKUP(F5403,'[1]Goa Member''s Details Revised'!$C$2:$AO$7385,6,0)</f>
        <v>22000</v>
      </c>
      <c r="Q5403" s="17" t="str">
        <f aca="false">VLOOKUP(F5403,'[1]Goa Member''s Details Revised'!$C$2:$AO$7385,8,0)</f>
        <v>I.R.M/DOCUMENT MISS</v>
      </c>
      <c r="R5403" s="17" t="n">
        <f aca="false">+O5403-P5403</f>
        <v>0</v>
      </c>
      <c r="S5403" s="15" t="e">
        <f aca="false">+#REF!-K5403</f>
        <v>#REF!</v>
      </c>
      <c r="T5403" s="17" t="n">
        <f aca="false">IF(Q5403="regular",((P5403-(P5403/99)*S5403)),(P5403-(P5403*20%)))</f>
        <v>17600</v>
      </c>
      <c r="U5403" s="17" t="e">
        <f aca="false">((P5403-(P5403/99)*S5403))</f>
        <v>#REF!</v>
      </c>
      <c r="V5403" s="17" t="n">
        <f aca="false">IF(Q5403="regular",0,(P5403-(O5403*20%)))</f>
        <v>17600</v>
      </c>
      <c r="W5403" s="17"/>
      <c r="X5403" s="15"/>
      <c r="Y5403" s="18" t="str">
        <f aca="false">VLOOKUP(F5403,'[1]Goa Member''s Details Revised'!$C$2:$AO$7385,12,0)</f>
        <v>Letter Undelivered, No Communication Date, Only Application form Is In File</v>
      </c>
    </row>
    <row r="5404" customFormat="false" ht="15" hidden="false" customHeight="false" outlineLevel="0" collapsed="false">
      <c r="B5404" s="14" t="n">
        <v>5404</v>
      </c>
      <c r="C5404" s="15"/>
      <c r="D5404" s="15" t="s">
        <v>14556</v>
      </c>
      <c r="E5404" s="15" t="s">
        <v>25</v>
      </c>
      <c r="F5404" s="15" t="n">
        <v>2000159</v>
      </c>
      <c r="G5404" s="15"/>
      <c r="H5404" s="16" t="str">
        <f aca="false">VLOOKUP(F5404,'[1]Goa Member''s Details Revised'!$C$2:$AO$7385,2,0)</f>
        <v>LNC/GTC INDUSTRIES</v>
      </c>
      <c r="I5404" s="15" t="n">
        <v>28</v>
      </c>
      <c r="J5404" s="15" t="s">
        <v>404</v>
      </c>
      <c r="K5404" s="15" t="n">
        <v>1994</v>
      </c>
      <c r="L5404" s="16" t="str">
        <f aca="false">VLOOKUP(F5404,'[1]Goa Member''s Details Revised'!$C$2:$AO$7385,9,0)</f>
        <v>Never</v>
      </c>
      <c r="M5404" s="15" t="s">
        <v>14557</v>
      </c>
      <c r="N5404" s="17" t="n">
        <f aca="false">VLOOKUP(F5404,'[1]Goa Member''s Details Revised'!$C$2:$AO$7385,5,0)</f>
        <v>40000</v>
      </c>
      <c r="O5404" s="17" t="n">
        <f aca="false">VLOOKUP(F5404,'[1]Goa Member''s Details Revised'!$C$2:$AO$7385,5,0)</f>
        <v>40000</v>
      </c>
      <c r="P5404" s="17" t="n">
        <f aca="false">VLOOKUP(F5404,'[1]Goa Member''s Details Revised'!$C$2:$AO$7385,6,0)</f>
        <v>40000</v>
      </c>
      <c r="Q5404" s="17" t="str">
        <f aca="false">VLOOKUP(F5404,'[1]Goa Member''s Details Revised'!$C$2:$AO$7385,8,0)</f>
        <v>*LUCKY WINNER*</v>
      </c>
      <c r="R5404" s="17" t="n">
        <f aca="false">+O5404-P5404</f>
        <v>0</v>
      </c>
      <c r="S5404" s="15" t="e">
        <f aca="false">+#REF!-K5404</f>
        <v>#REF!</v>
      </c>
      <c r="T5404" s="17" t="n">
        <f aca="false">IF(Q5404="regular",((P5404-(P5404/99)*S5404)),(P5404-(P5404*20%)))</f>
        <v>32000</v>
      </c>
      <c r="U5404" s="17" t="e">
        <f aca="false">((P5404-(P5404/99)*S5404))</f>
        <v>#REF!</v>
      </c>
      <c r="V5404" s="17" t="n">
        <f aca="false">IF(Q5404="regular",0,(P5404-(O5404*20%)))</f>
        <v>32000</v>
      </c>
      <c r="W5404" s="17"/>
      <c r="X5404" s="15"/>
      <c r="Y5404" s="18" t="str">
        <f aca="false">VLOOKUP(F5404,'[1]Goa Member''s Details Revised'!$C$2:$AO$7385,12,0)</f>
        <v>As POD Last communication on 2007 LUCKY WINNER </v>
      </c>
    </row>
    <row r="5405" customFormat="false" ht="30" hidden="false" customHeight="false" outlineLevel="0" collapsed="false">
      <c r="B5405" s="14" t="n">
        <v>5405</v>
      </c>
      <c r="C5405" s="15"/>
      <c r="D5405" s="15" t="s">
        <v>14558</v>
      </c>
      <c r="E5405" s="15" t="s">
        <v>25</v>
      </c>
      <c r="F5405" s="15" t="n">
        <v>2000160</v>
      </c>
      <c r="G5405" s="15"/>
      <c r="H5405" s="16" t="str">
        <f aca="false">VLOOKUP(F5405,'[1]Goa Member''s Details Revised'!$C$2:$AO$7385,2,0)</f>
        <v>LNC/GTC INDUSTRIES</v>
      </c>
      <c r="I5405" s="15" t="n">
        <v>28</v>
      </c>
      <c r="J5405" s="15" t="s">
        <v>404</v>
      </c>
      <c r="K5405" s="15" t="n">
        <v>1994</v>
      </c>
      <c r="L5405" s="16" t="str">
        <f aca="false">VLOOKUP(F5405,'[1]Goa Member''s Details Revised'!$C$2:$AO$7385,9,0)</f>
        <v>Never</v>
      </c>
      <c r="M5405" s="15" t="s">
        <v>14559</v>
      </c>
      <c r="N5405" s="17" t="n">
        <f aca="false">VLOOKUP(F5405,'[1]Goa Member''s Details Revised'!$C$2:$AO$7385,5,0)</f>
        <v>30000</v>
      </c>
      <c r="O5405" s="17" t="n">
        <f aca="false">VLOOKUP(F5405,'[1]Goa Member''s Details Revised'!$C$2:$AO$7385,5,0)</f>
        <v>30000</v>
      </c>
      <c r="P5405" s="17" t="n">
        <f aca="false">VLOOKUP(F5405,'[1]Goa Member''s Details Revised'!$C$2:$AO$7385,6,0)</f>
        <v>18000</v>
      </c>
      <c r="Q5405" s="17" t="str">
        <f aca="false">VLOOKUP(F5405,'[1]Goa Member''s Details Revised'!$C$2:$AO$7385,8,0)</f>
        <v>Outstanding/DOCUMENT MISS</v>
      </c>
      <c r="R5405" s="17" t="n">
        <f aca="false">+O5405-P5405</f>
        <v>12000</v>
      </c>
      <c r="S5405" s="15" t="e">
        <f aca="false">+#REF!-K5405</f>
        <v>#REF!</v>
      </c>
      <c r="T5405" s="17" t="n">
        <f aca="false">IF(Q5405="regular",((P5405-(P5405/99)*S5405)),(P5405-(P5405*20%)))</f>
        <v>14400</v>
      </c>
      <c r="U5405" s="17" t="e">
        <f aca="false">((P5405-(P5405/99)*S5405))</f>
        <v>#REF!</v>
      </c>
      <c r="V5405" s="17" t="n">
        <f aca="false">IF(Q5405="regular",0,(P5405-(O5405*20%)))</f>
        <v>12000</v>
      </c>
      <c r="W5405" s="17"/>
      <c r="X5405" s="15"/>
      <c r="Y5405" s="18" t="str">
        <f aca="false">VLOOKUP(F5405,'[1]Goa Member''s Details Revised'!$C$2:$AO$7385,12,0)</f>
        <v>As POD last communication 07(Outstanding Rs. 12000/-)..Only Application Form And Pod Is In File</v>
      </c>
    </row>
    <row r="5406" customFormat="false" ht="30" hidden="false" customHeight="false" outlineLevel="0" collapsed="false">
      <c r="B5406" s="14" t="n">
        <v>5406</v>
      </c>
      <c r="C5406" s="15"/>
      <c r="D5406" s="15" t="s">
        <v>14560</v>
      </c>
      <c r="E5406" s="15" t="s">
        <v>25</v>
      </c>
      <c r="F5406" s="15" t="n">
        <v>2000161</v>
      </c>
      <c r="G5406" s="15"/>
      <c r="H5406" s="16" t="str">
        <f aca="false">VLOOKUP(F5406,'[1]Goa Member''s Details Revised'!$C$2:$AO$7385,2,0)</f>
        <v>LNC/GTC INDUSTRIES</v>
      </c>
      <c r="I5406" s="15" t="n">
        <v>26</v>
      </c>
      <c r="J5406" s="15" t="s">
        <v>404</v>
      </c>
      <c r="K5406" s="15" t="n">
        <v>1994</v>
      </c>
      <c r="L5406" s="16" t="str">
        <f aca="false">VLOOKUP(F5406,'[1]Goa Member''s Details Revised'!$C$2:$AO$7385,9,0)</f>
        <v>Never</v>
      </c>
      <c r="M5406" s="15" t="s">
        <v>14561</v>
      </c>
      <c r="N5406" s="17" t="n">
        <f aca="false">VLOOKUP(F5406,'[1]Goa Member''s Details Revised'!$C$2:$AO$7385,5,0)</f>
        <v>32000</v>
      </c>
      <c r="O5406" s="17" t="n">
        <f aca="false">VLOOKUP(F5406,'[1]Goa Member''s Details Revised'!$C$2:$AO$7385,5,0)</f>
        <v>32000</v>
      </c>
      <c r="P5406" s="17" t="n">
        <f aca="false">VLOOKUP(F5406,'[1]Goa Member''s Details Revised'!$C$2:$AO$7385,6,0)</f>
        <v>8000</v>
      </c>
      <c r="Q5406" s="17" t="str">
        <f aca="false">VLOOKUP(F5406,'[1]Goa Member''s Details Revised'!$C$2:$AO$7385,8,0)</f>
        <v>Outstanding/DOCUMENT MISS</v>
      </c>
      <c r="R5406" s="17" t="n">
        <f aca="false">+O5406-P5406</f>
        <v>24000</v>
      </c>
      <c r="S5406" s="15" t="e">
        <f aca="false">+#REF!-K5406</f>
        <v>#REF!</v>
      </c>
      <c r="T5406" s="17" t="n">
        <f aca="false">IF(Q5406="regular",((P5406-(P5406/99)*S5406)),(P5406-(P5406*20%)))</f>
        <v>6400</v>
      </c>
      <c r="U5406" s="17" t="e">
        <f aca="false">((P5406-(P5406/99)*S5406))</f>
        <v>#REF!</v>
      </c>
      <c r="V5406" s="17" t="n">
        <f aca="false">IF(Q5406="regular",0,(P5406-(O5406*20%)))</f>
        <v>1600</v>
      </c>
      <c r="W5406" s="17"/>
      <c r="X5406" s="15"/>
      <c r="Y5406" s="18" t="str">
        <f aca="false">VLOOKUP(F5406,'[1]Goa Member''s Details Revised'!$C$2:$AO$7385,12,0)</f>
        <v>As POD last communication 07(Outstanding Rs. 24000/-)..Only Application Form And Pod Is In File</v>
      </c>
    </row>
    <row r="5407" customFormat="false" ht="30" hidden="false" customHeight="false" outlineLevel="0" collapsed="false">
      <c r="B5407" s="14" t="n">
        <v>5407</v>
      </c>
      <c r="C5407" s="15"/>
      <c r="D5407" s="15" t="s">
        <v>14562</v>
      </c>
      <c r="E5407" s="15" t="s">
        <v>25</v>
      </c>
      <c r="F5407" s="15" t="n">
        <v>2000162</v>
      </c>
      <c r="G5407" s="15"/>
      <c r="H5407" s="16" t="str">
        <f aca="false">VLOOKUP(F5407,'[1]Goa Member''s Details Revised'!$C$2:$AO$7385,2,0)</f>
        <v>LNC/GTC INDUSTRIES</v>
      </c>
      <c r="I5407" s="15" t="n">
        <v>21</v>
      </c>
      <c r="J5407" s="15" t="s">
        <v>404</v>
      </c>
      <c r="K5407" s="15" t="n">
        <v>1994</v>
      </c>
      <c r="L5407" s="16" t="str">
        <f aca="false">VLOOKUP(F5407,'[1]Goa Member''s Details Revised'!$C$2:$AO$7385,9,0)</f>
        <v>Never</v>
      </c>
      <c r="M5407" s="15" t="s">
        <v>14563</v>
      </c>
      <c r="N5407" s="17" t="n">
        <f aca="false">VLOOKUP(F5407,'[1]Goa Member''s Details Revised'!$C$2:$AO$7385,5,0)</f>
        <v>52000</v>
      </c>
      <c r="O5407" s="17" t="n">
        <f aca="false">VLOOKUP(F5407,'[1]Goa Member''s Details Revised'!$C$2:$AO$7385,5,0)</f>
        <v>52000</v>
      </c>
      <c r="P5407" s="17" t="n">
        <f aca="false">VLOOKUP(F5407,'[1]Goa Member''s Details Revised'!$C$2:$AO$7385,6,0)</f>
        <v>6500</v>
      </c>
      <c r="Q5407" s="17" t="str">
        <f aca="false">VLOOKUP(F5407,'[1]Goa Member''s Details Revised'!$C$2:$AO$7385,8,0)</f>
        <v>Outstanding/DOCUMENT MISS</v>
      </c>
      <c r="R5407" s="17" t="n">
        <f aca="false">+O5407-P5407</f>
        <v>45500</v>
      </c>
      <c r="S5407" s="15" t="e">
        <f aca="false">+#REF!-K5407</f>
        <v>#REF!</v>
      </c>
      <c r="T5407" s="17" t="n">
        <f aca="false">IF(Q5407="regular",((P5407-(P5407/99)*S5407)),(P5407-(P5407*20%)))</f>
        <v>5200</v>
      </c>
      <c r="U5407" s="17" t="e">
        <f aca="false">((P5407-(P5407/99)*S5407))</f>
        <v>#REF!</v>
      </c>
      <c r="V5407" s="17" t="n">
        <f aca="false">IF(Q5407="regular",0,(P5407-(O5407*20%)))</f>
        <v>-3900</v>
      </c>
      <c r="W5407" s="17"/>
      <c r="X5407" s="15"/>
      <c r="Y5407" s="18" t="str">
        <f aca="false">VLOOKUP(F5407,'[1]Goa Member''s Details Revised'!$C$2:$AO$7385,12,0)</f>
        <v>As POD last communication 07(Outstanding Rs. 45500/-)..Only Application Form And Pod Is In File</v>
      </c>
    </row>
    <row r="5408" customFormat="false" ht="15" hidden="false" customHeight="false" outlineLevel="0" collapsed="false">
      <c r="B5408" s="14" t="n">
        <v>5408</v>
      </c>
      <c r="C5408" s="15"/>
      <c r="D5408" s="15" t="s">
        <v>14564</v>
      </c>
      <c r="E5408" s="15" t="s">
        <v>25</v>
      </c>
      <c r="F5408" s="15" t="n">
        <v>2000163</v>
      </c>
      <c r="G5408" s="15"/>
      <c r="H5408" s="16" t="str">
        <f aca="false">VLOOKUP(F5408,'[1]Goa Member''s Details Revised'!$C$2:$AO$7385,2,0)</f>
        <v>LNC/GTC INDUSTRIES</v>
      </c>
      <c r="I5408" s="15" t="n">
        <v>26</v>
      </c>
      <c r="J5408" s="15" t="s">
        <v>404</v>
      </c>
      <c r="K5408" s="15" t="n">
        <v>1994</v>
      </c>
      <c r="L5408" s="16" t="str">
        <f aca="false">VLOOKUP(F5408,'[1]Goa Member''s Details Revised'!$C$2:$AO$7385,9,0)</f>
        <v>Never</v>
      </c>
      <c r="M5408" s="15" t="s">
        <v>14565</v>
      </c>
      <c r="N5408" s="17" t="n">
        <f aca="false">VLOOKUP(F5408,'[1]Goa Member''s Details Revised'!$C$2:$AO$7385,5,0)</f>
        <v>22000</v>
      </c>
      <c r="O5408" s="17" t="n">
        <f aca="false">VLOOKUP(F5408,'[1]Goa Member''s Details Revised'!$C$2:$AO$7385,5,0)</f>
        <v>22000</v>
      </c>
      <c r="P5408" s="17" t="n">
        <f aca="false">VLOOKUP(F5408,'[1]Goa Member''s Details Revised'!$C$2:$AO$7385,6,0)</f>
        <v>19643</v>
      </c>
      <c r="Q5408" s="17" t="str">
        <f aca="false">VLOOKUP(F5408,'[1]Goa Member''s Details Revised'!$C$2:$AO$7385,8,0)</f>
        <v>Outstanding</v>
      </c>
      <c r="R5408" s="17" t="n">
        <f aca="false">+O5408-P5408</f>
        <v>2357</v>
      </c>
      <c r="S5408" s="15" t="e">
        <f aca="false">+#REF!-K5408</f>
        <v>#REF!</v>
      </c>
      <c r="T5408" s="17" t="n">
        <f aca="false">IF(Q5408="regular",((P5408-(P5408/99)*S5408)),(P5408-(P5408*20%)))</f>
        <v>15714.4</v>
      </c>
      <c r="U5408" s="17" t="e">
        <f aca="false">((P5408-(P5408/99)*S5408))</f>
        <v>#REF!</v>
      </c>
      <c r="V5408" s="17" t="n">
        <f aca="false">IF(Q5408="regular",0,(P5408-(O5408*20%)))</f>
        <v>15243</v>
      </c>
      <c r="W5408" s="17"/>
      <c r="X5408" s="15"/>
      <c r="Y5408" s="18" t="str">
        <f aca="false">VLOOKUP(F5408,'[1]Goa Member''s Details Revised'!$C$2:$AO$7385,12,0)</f>
        <v>Last Communication Till 2000 (outstanding Rs 2357/-)</v>
      </c>
    </row>
    <row r="5409" customFormat="false" ht="15" hidden="false" customHeight="false" outlineLevel="0" collapsed="false">
      <c r="B5409" s="14" t="n">
        <v>5409</v>
      </c>
      <c r="C5409" s="15"/>
      <c r="D5409" s="15" t="s">
        <v>14566</v>
      </c>
      <c r="E5409" s="15" t="s">
        <v>25</v>
      </c>
      <c r="F5409" s="15" t="n">
        <v>2000164</v>
      </c>
      <c r="G5409" s="15"/>
      <c r="H5409" s="16" t="str">
        <f aca="false">VLOOKUP(F5409,'[1]Goa Member''s Details Revised'!$C$2:$AO$7385,2,0)</f>
        <v>LNC/GTC INDUSTRIES</v>
      </c>
      <c r="I5409" s="15" t="n">
        <v>14</v>
      </c>
      <c r="J5409" s="15" t="s">
        <v>404</v>
      </c>
      <c r="K5409" s="15" t="n">
        <v>1994</v>
      </c>
      <c r="L5409" s="16" t="str">
        <f aca="false">VLOOKUP(F5409,'[1]Goa Member''s Details Revised'!$C$2:$AO$7385,9,0)</f>
        <v>Never</v>
      </c>
      <c r="M5409" s="15" t="s">
        <v>14567</v>
      </c>
      <c r="N5409" s="17" t="n">
        <f aca="false">VLOOKUP(F5409,'[1]Goa Member''s Details Revised'!$C$2:$AO$7385,5,0)</f>
        <v>22000</v>
      </c>
      <c r="O5409" s="17" t="n">
        <f aca="false">VLOOKUP(F5409,'[1]Goa Member''s Details Revised'!$C$2:$AO$7385,5,0)</f>
        <v>22000</v>
      </c>
      <c r="P5409" s="17" t="n">
        <f aca="false">VLOOKUP(F5409,'[1]Goa Member''s Details Revised'!$C$2:$AO$7385,6,0)</f>
        <v>5500</v>
      </c>
      <c r="Q5409" s="17" t="str">
        <f aca="false">VLOOKUP(F5409,'[1]Goa Member''s Details Revised'!$C$2:$AO$7385,8,0)</f>
        <v>Outstanding</v>
      </c>
      <c r="R5409" s="17" t="n">
        <f aca="false">+O5409-P5409</f>
        <v>16500</v>
      </c>
      <c r="S5409" s="15" t="e">
        <f aca="false">+#REF!-K5409</f>
        <v>#REF!</v>
      </c>
      <c r="T5409" s="17" t="n">
        <f aca="false">IF(Q5409="regular",((P5409-(P5409/99)*S5409)),(P5409-(P5409*20%)))</f>
        <v>4400</v>
      </c>
      <c r="U5409" s="17" t="e">
        <f aca="false">((P5409-(P5409/99)*S5409))</f>
        <v>#REF!</v>
      </c>
      <c r="V5409" s="17" t="n">
        <f aca="false">IF(Q5409="regular",0,(P5409-(O5409*20%)))</f>
        <v>1100</v>
      </c>
      <c r="W5409" s="17"/>
      <c r="X5409" s="15"/>
      <c r="Y5409" s="18" t="str">
        <f aca="false">VLOOKUP(F5409,'[1]Goa Member''s Details Revised'!$C$2:$AO$7385,12,0)</f>
        <v>As POD last communication 07(Outstanding Rs. 16500/-)</v>
      </c>
    </row>
    <row r="5410" customFormat="false" ht="15" hidden="false" customHeight="false" outlineLevel="0" collapsed="false">
      <c r="B5410" s="14" t="n">
        <v>5410</v>
      </c>
      <c r="C5410" s="15"/>
      <c r="D5410" s="15" t="s">
        <v>14568</v>
      </c>
      <c r="E5410" s="15" t="s">
        <v>25</v>
      </c>
      <c r="F5410" s="15" t="n">
        <v>2000165</v>
      </c>
      <c r="G5410" s="15"/>
      <c r="H5410" s="16" t="str">
        <f aca="false">VLOOKUP(F5410,'[1]Goa Member''s Details Revised'!$C$2:$AO$7385,2,0)</f>
        <v>LNC/GTC INDUSTRIES</v>
      </c>
      <c r="I5410" s="15" t="n">
        <v>16</v>
      </c>
      <c r="J5410" s="15" t="s">
        <v>404</v>
      </c>
      <c r="K5410" s="15" t="n">
        <v>1994</v>
      </c>
      <c r="L5410" s="16" t="str">
        <f aca="false">VLOOKUP(F5410,'[1]Goa Member''s Details Revised'!$C$2:$AO$7385,9,0)</f>
        <v>Never</v>
      </c>
      <c r="M5410" s="15" t="s">
        <v>14569</v>
      </c>
      <c r="N5410" s="17" t="n">
        <f aca="false">VLOOKUP(F5410,'[1]Goa Member''s Details Revised'!$C$2:$AO$7385,5,0)</f>
        <v>22000</v>
      </c>
      <c r="O5410" s="17" t="n">
        <f aca="false">VLOOKUP(F5410,'[1]Goa Member''s Details Revised'!$C$2:$AO$7385,5,0)</f>
        <v>22000</v>
      </c>
      <c r="P5410" s="17" t="n">
        <f aca="false">VLOOKUP(F5410,'[1]Goa Member''s Details Revised'!$C$2:$AO$7385,6,0)</f>
        <v>5500</v>
      </c>
      <c r="Q5410" s="17" t="str">
        <f aca="false">VLOOKUP(F5410,'[1]Goa Member''s Details Revised'!$C$2:$AO$7385,8,0)</f>
        <v>Outstanding</v>
      </c>
      <c r="R5410" s="17" t="n">
        <f aca="false">+O5410-P5410</f>
        <v>16500</v>
      </c>
      <c r="S5410" s="15" t="e">
        <f aca="false">+#REF!-K5410</f>
        <v>#REF!</v>
      </c>
      <c r="T5410" s="17" t="n">
        <f aca="false">IF(Q5410="regular",((P5410-(P5410/99)*S5410)),(P5410-(P5410*20%)))</f>
        <v>4400</v>
      </c>
      <c r="U5410" s="17" t="e">
        <f aca="false">((P5410-(P5410/99)*S5410))</f>
        <v>#REF!</v>
      </c>
      <c r="V5410" s="17" t="n">
        <f aca="false">IF(Q5410="regular",0,(P5410-(O5410*20%)))</f>
        <v>1100</v>
      </c>
      <c r="W5410" s="17"/>
      <c r="X5410" s="15"/>
      <c r="Y5410" s="18" t="str">
        <f aca="false">VLOOKUP(F5410,'[1]Goa Member''s Details Revised'!$C$2:$AO$7385,12,0)</f>
        <v>As POD last communication 07(Outstanding Rs. 16500/-)</v>
      </c>
    </row>
    <row r="5411" customFormat="false" ht="15" hidden="false" customHeight="false" outlineLevel="0" collapsed="false">
      <c r="B5411" s="14" t="n">
        <v>5411</v>
      </c>
      <c r="C5411" s="15"/>
      <c r="D5411" s="15" t="s">
        <v>14570</v>
      </c>
      <c r="E5411" s="15" t="s">
        <v>25</v>
      </c>
      <c r="F5411" s="15" t="n">
        <v>2000166</v>
      </c>
      <c r="G5411" s="15"/>
      <c r="H5411" s="16" t="str">
        <f aca="false">VLOOKUP(F5411,'[1]Goa Member''s Details Revised'!$C$2:$AO$7385,2,0)</f>
        <v>LNC/GTC INDUSTRIES</v>
      </c>
      <c r="I5411" s="15" t="n">
        <v>16</v>
      </c>
      <c r="J5411" s="15" t="s">
        <v>404</v>
      </c>
      <c r="K5411" s="15" t="n">
        <v>1994</v>
      </c>
      <c r="L5411" s="16" t="str">
        <f aca="false">VLOOKUP(F5411,'[1]Goa Member''s Details Revised'!$C$2:$AO$7385,9,0)</f>
        <v>Never</v>
      </c>
      <c r="M5411" s="15" t="s">
        <v>14571</v>
      </c>
      <c r="N5411" s="17" t="n">
        <f aca="false">VLOOKUP(F5411,'[1]Goa Member''s Details Revised'!$C$2:$AO$7385,5,0)</f>
        <v>22000</v>
      </c>
      <c r="O5411" s="17" t="n">
        <f aca="false">VLOOKUP(F5411,'[1]Goa Member''s Details Revised'!$C$2:$AO$7385,5,0)</f>
        <v>22000</v>
      </c>
      <c r="P5411" s="17" t="n">
        <f aca="false">VLOOKUP(F5411,'[1]Goa Member''s Details Revised'!$C$2:$AO$7385,6,0)</f>
        <v>5500</v>
      </c>
      <c r="Q5411" s="17" t="str">
        <f aca="false">VLOOKUP(F5411,'[1]Goa Member''s Details Revised'!$C$2:$AO$7385,8,0)</f>
        <v>Outstanding/DOCUMENT MISS</v>
      </c>
      <c r="R5411" s="17" t="n">
        <f aca="false">+O5411-P5411</f>
        <v>16500</v>
      </c>
      <c r="S5411" s="15" t="e">
        <f aca="false">+#REF!-K5411</f>
        <v>#REF!</v>
      </c>
      <c r="T5411" s="17" t="n">
        <f aca="false">IF(Q5411="regular",((P5411-(P5411/99)*S5411)),(P5411-(P5411*20%)))</f>
        <v>4400</v>
      </c>
      <c r="U5411" s="17" t="e">
        <f aca="false">((P5411-(P5411/99)*S5411))</f>
        <v>#REF!</v>
      </c>
      <c r="V5411" s="17" t="n">
        <f aca="false">IF(Q5411="regular",0,(P5411-(O5411*20%)))</f>
        <v>1100</v>
      </c>
      <c r="W5411" s="17"/>
      <c r="X5411" s="15"/>
      <c r="Y5411" s="18" t="str">
        <f aca="false">VLOOKUP(F5411,'[1]Goa Member''s Details Revised'!$C$2:$AO$7385,12,0)</f>
        <v>No communication till date (Outstanding Rs 16500/-) </v>
      </c>
    </row>
    <row r="5412" customFormat="false" ht="30" hidden="false" customHeight="false" outlineLevel="0" collapsed="false">
      <c r="B5412" s="14" t="n">
        <v>5412</v>
      </c>
      <c r="C5412" s="15"/>
      <c r="D5412" s="15" t="s">
        <v>14572</v>
      </c>
      <c r="E5412" s="15" t="s">
        <v>25</v>
      </c>
      <c r="F5412" s="15" t="n">
        <v>2000168</v>
      </c>
      <c r="G5412" s="15"/>
      <c r="H5412" s="16" t="str">
        <f aca="false">VLOOKUP(F5412,'[1]Goa Member''s Details Revised'!$C$2:$AO$7385,2,0)</f>
        <v>LNC/GTC INDUSTRIES</v>
      </c>
      <c r="I5412" s="15" t="n">
        <v>21</v>
      </c>
      <c r="J5412" s="15" t="s">
        <v>404</v>
      </c>
      <c r="K5412" s="15" t="n">
        <v>1994</v>
      </c>
      <c r="L5412" s="16" t="str">
        <f aca="false">VLOOKUP(F5412,'[1]Goa Member''s Details Revised'!$C$2:$AO$7385,9,0)</f>
        <v>No</v>
      </c>
      <c r="M5412" s="15" t="s">
        <v>14573</v>
      </c>
      <c r="N5412" s="17" t="n">
        <f aca="false">VLOOKUP(F5412,'[1]Goa Member''s Details Revised'!$C$2:$AO$7385,5,0)</f>
        <v>22000</v>
      </c>
      <c r="O5412" s="17" t="n">
        <f aca="false">VLOOKUP(F5412,'[1]Goa Member''s Details Revised'!$C$2:$AO$7385,5,0)</f>
        <v>22000</v>
      </c>
      <c r="P5412" s="17" t="n">
        <f aca="false">VLOOKUP(F5412,'[1]Goa Member''s Details Revised'!$C$2:$AO$7385,6,0)</f>
        <v>22000</v>
      </c>
      <c r="Q5412" s="17" t="str">
        <f aca="false">VLOOKUP(F5412,'[1]Goa Member''s Details Revised'!$C$2:$AO$7385,8,0)</f>
        <v>I.R.M</v>
      </c>
      <c r="R5412" s="17" t="n">
        <f aca="false">+O5412-P5412</f>
        <v>0</v>
      </c>
      <c r="S5412" s="15" t="e">
        <f aca="false">+#REF!-K5412</f>
        <v>#REF!</v>
      </c>
      <c r="T5412" s="17" t="n">
        <f aca="false">IF(Q5412="regular",((P5412-(P5412/99)*S5412)),(P5412-(P5412*20%)))</f>
        <v>17600</v>
      </c>
      <c r="U5412" s="17" t="e">
        <f aca="false">((P5412-(P5412/99)*S5412))</f>
        <v>#REF!</v>
      </c>
      <c r="V5412" s="17" t="n">
        <f aca="false">IF(Q5412="regular",0,(P5412-(O5412*20%)))</f>
        <v>17600</v>
      </c>
      <c r="W5412" s="17"/>
      <c r="X5412" s="15"/>
      <c r="Y5412" s="18" t="str">
        <f aca="false">VLOOKUP(F5412,'[1]Goa Member''s Details Revised'!$C$2:$AO$7385,12,0)</f>
        <v>we send last reminder in 2012.then we did not receive any reply.</v>
      </c>
    </row>
    <row r="5413" customFormat="false" ht="30" hidden="false" customHeight="false" outlineLevel="0" collapsed="false">
      <c r="B5413" s="14" t="n">
        <v>5413</v>
      </c>
      <c r="C5413" s="15"/>
      <c r="D5413" s="15" t="s">
        <v>14574</v>
      </c>
      <c r="E5413" s="15" t="s">
        <v>25</v>
      </c>
      <c r="F5413" s="15" t="n">
        <v>2000169</v>
      </c>
      <c r="G5413" s="15"/>
      <c r="H5413" s="16" t="str">
        <f aca="false">VLOOKUP(F5413,'[1]Goa Member''s Details Revised'!$C$2:$AO$7385,2,0)</f>
        <v>LNC/GTC INDUSTRIES</v>
      </c>
      <c r="I5413" s="15" t="n">
        <v>25</v>
      </c>
      <c r="J5413" s="15" t="s">
        <v>404</v>
      </c>
      <c r="K5413" s="15" t="n">
        <v>1994</v>
      </c>
      <c r="L5413" s="16" t="str">
        <f aca="false">VLOOKUP(F5413,'[1]Goa Member''s Details Revised'!$C$2:$AO$7385,9,0)</f>
        <v>No</v>
      </c>
      <c r="M5413" s="15" t="s">
        <v>14575</v>
      </c>
      <c r="N5413" s="17" t="n">
        <f aca="false">VLOOKUP(F5413,'[1]Goa Member''s Details Revised'!$C$2:$AO$7385,5,0)</f>
        <v>22000</v>
      </c>
      <c r="O5413" s="17" t="n">
        <f aca="false">VLOOKUP(F5413,'[1]Goa Member''s Details Revised'!$C$2:$AO$7385,5,0)</f>
        <v>22000</v>
      </c>
      <c r="P5413" s="17" t="n">
        <f aca="false">VLOOKUP(F5413,'[1]Goa Member''s Details Revised'!$C$2:$AO$7385,6,0)</f>
        <v>5500</v>
      </c>
      <c r="Q5413" s="17" t="str">
        <f aca="false">VLOOKUP(F5413,'[1]Goa Member''s Details Revised'!$C$2:$AO$7385,8,0)</f>
        <v>Outstanding/DOCUMENT MISS</v>
      </c>
      <c r="R5413" s="17" t="n">
        <f aca="false">+O5413-P5413</f>
        <v>16500</v>
      </c>
      <c r="S5413" s="15" t="e">
        <f aca="false">+#REF!-K5413</f>
        <v>#REF!</v>
      </c>
      <c r="T5413" s="17" t="n">
        <f aca="false">IF(Q5413="regular",((P5413-(P5413/99)*S5413)),(P5413-(P5413*20%)))</f>
        <v>4400</v>
      </c>
      <c r="U5413" s="17" t="e">
        <f aca="false">((P5413-(P5413/99)*S5413))</f>
        <v>#REF!</v>
      </c>
      <c r="V5413" s="17" t="n">
        <f aca="false">IF(Q5413="regular",0,(P5413-(O5413*20%)))</f>
        <v>1100</v>
      </c>
      <c r="W5413" s="17"/>
      <c r="X5413" s="15"/>
      <c r="Y5413" s="18" t="str">
        <f aca="false">VLOOKUP(F5413,'[1]Goa Member''s Details Revised'!$C$2:$AO$7385,12,0)</f>
        <v>No communication till date (Outstanding Rs 16500/-) only app &amp; aggnt</v>
      </c>
    </row>
    <row r="5414" customFormat="false" ht="30" hidden="false" customHeight="false" outlineLevel="0" collapsed="false">
      <c r="B5414" s="14" t="n">
        <v>5414</v>
      </c>
      <c r="C5414" s="15"/>
      <c r="D5414" s="15" t="s">
        <v>14576</v>
      </c>
      <c r="E5414" s="15" t="s">
        <v>25</v>
      </c>
      <c r="F5414" s="15" t="n">
        <v>2000170</v>
      </c>
      <c r="G5414" s="15"/>
      <c r="H5414" s="16" t="str">
        <f aca="false">VLOOKUP(F5414,'[1]Goa Member''s Details Revised'!$C$2:$AO$7385,2,0)</f>
        <v>LNC/GTC INDUSTRIES</v>
      </c>
      <c r="I5414" s="15" t="n">
        <v>23</v>
      </c>
      <c r="J5414" s="15" t="s">
        <v>404</v>
      </c>
      <c r="K5414" s="15" t="n">
        <v>1994</v>
      </c>
      <c r="L5414" s="16" t="str">
        <f aca="false">VLOOKUP(F5414,'[1]Goa Member''s Details Revised'!$C$2:$AO$7385,9,0)</f>
        <v>Never</v>
      </c>
      <c r="M5414" s="15" t="s">
        <v>14577</v>
      </c>
      <c r="N5414" s="17" t="n">
        <f aca="false">VLOOKUP(F5414,'[1]Goa Member''s Details Revised'!$C$2:$AO$7385,5,0)</f>
        <v>22000</v>
      </c>
      <c r="O5414" s="17" t="n">
        <f aca="false">VLOOKUP(F5414,'[1]Goa Member''s Details Revised'!$C$2:$AO$7385,5,0)</f>
        <v>22000</v>
      </c>
      <c r="P5414" s="17" t="n">
        <f aca="false">VLOOKUP(F5414,'[1]Goa Member''s Details Revised'!$C$2:$AO$7385,6,0)</f>
        <v>22000</v>
      </c>
      <c r="Q5414" s="17" t="str">
        <f aca="false">VLOOKUP(F5414,'[1]Goa Member''s Details Revised'!$C$2:$AO$7385,8,0)</f>
        <v>I.R.M</v>
      </c>
      <c r="R5414" s="17" t="n">
        <f aca="false">+O5414-P5414</f>
        <v>0</v>
      </c>
      <c r="S5414" s="15" t="e">
        <f aca="false">+#REF!-K5414</f>
        <v>#REF!</v>
      </c>
      <c r="T5414" s="17" t="n">
        <f aca="false">IF(Q5414="regular",((P5414-(P5414/99)*S5414)),(P5414-(P5414*20%)))</f>
        <v>17600</v>
      </c>
      <c r="U5414" s="17" t="e">
        <f aca="false">((P5414-(P5414/99)*S5414))</f>
        <v>#REF!</v>
      </c>
      <c r="V5414" s="17" t="n">
        <f aca="false">IF(Q5414="regular",0,(P5414-(O5414*20%)))</f>
        <v>17600</v>
      </c>
      <c r="W5414" s="17"/>
      <c r="X5414" s="15"/>
      <c r="Y5414" s="18" t="str">
        <f aca="false">VLOOKUP(F5414,'[1]Goa Member''s Details Revised'!$C$2:$AO$7385,12,0)</f>
        <v>we send last reminder in 2012.then we did not receive any reply.</v>
      </c>
    </row>
    <row r="5415" customFormat="false" ht="30" hidden="false" customHeight="false" outlineLevel="0" collapsed="false">
      <c r="B5415" s="14" t="n">
        <v>5415</v>
      </c>
      <c r="C5415" s="15"/>
      <c r="D5415" s="15" t="s">
        <v>14578</v>
      </c>
      <c r="E5415" s="15" t="s">
        <v>25</v>
      </c>
      <c r="F5415" s="15" t="n">
        <v>2000172</v>
      </c>
      <c r="G5415" s="15"/>
      <c r="H5415" s="16" t="str">
        <f aca="false">VLOOKUP(F5415,'[1]Goa Member''s Details Revised'!$C$2:$AO$7385,2,0)</f>
        <v>LNC/GTC INDUSTRIES</v>
      </c>
      <c r="I5415" s="15" t="n">
        <v>25</v>
      </c>
      <c r="J5415" s="15" t="s">
        <v>404</v>
      </c>
      <c r="K5415" s="15" t="n">
        <v>1994</v>
      </c>
      <c r="L5415" s="16" t="str">
        <f aca="false">VLOOKUP(F5415,'[1]Goa Member''s Details Revised'!$C$2:$AO$7385,9,0)</f>
        <v>Never</v>
      </c>
      <c r="M5415" s="15" t="s">
        <v>14579</v>
      </c>
      <c r="N5415" s="17" t="n">
        <f aca="false">VLOOKUP(F5415,'[1]Goa Member''s Details Revised'!$C$2:$AO$7385,5,0)</f>
        <v>22000</v>
      </c>
      <c r="O5415" s="17" t="n">
        <f aca="false">VLOOKUP(F5415,'[1]Goa Member''s Details Revised'!$C$2:$AO$7385,5,0)</f>
        <v>22000</v>
      </c>
      <c r="P5415" s="17" t="n">
        <f aca="false">VLOOKUP(F5415,'[1]Goa Member''s Details Revised'!$C$2:$AO$7385,6,0)</f>
        <v>22000</v>
      </c>
      <c r="Q5415" s="17" t="str">
        <f aca="false">VLOOKUP(F5415,'[1]Goa Member''s Details Revised'!$C$2:$AO$7385,8,0)</f>
        <v>I.R.M</v>
      </c>
      <c r="R5415" s="17" t="n">
        <f aca="false">+O5415-P5415</f>
        <v>0</v>
      </c>
      <c r="S5415" s="15" t="e">
        <f aca="false">+#REF!-K5415</f>
        <v>#REF!</v>
      </c>
      <c r="T5415" s="17" t="n">
        <f aca="false">IF(Q5415="regular",((P5415-(P5415/99)*S5415)),(P5415-(P5415*20%)))</f>
        <v>17600</v>
      </c>
      <c r="U5415" s="17" t="e">
        <f aca="false">((P5415-(P5415/99)*S5415))</f>
        <v>#REF!</v>
      </c>
      <c r="V5415" s="17" t="n">
        <f aca="false">IF(Q5415="regular",0,(P5415-(O5415*20%)))</f>
        <v>17600</v>
      </c>
      <c r="W5415" s="17"/>
      <c r="X5415" s="15"/>
      <c r="Y5415" s="18" t="str">
        <f aca="false">VLOOKUP(F5415,'[1]Goa Member''s Details Revised'!$C$2:$AO$7385,12,0)</f>
        <v>we send last reminder in 2012.then we did not receive any reply.</v>
      </c>
    </row>
    <row r="5416" customFormat="false" ht="45" hidden="false" customHeight="false" outlineLevel="0" collapsed="false">
      <c r="B5416" s="14" t="n">
        <v>5416</v>
      </c>
      <c r="C5416" s="15"/>
      <c r="D5416" s="15" t="s">
        <v>14580</v>
      </c>
      <c r="E5416" s="15" t="s">
        <v>25</v>
      </c>
      <c r="F5416" s="15" t="n">
        <v>2000173</v>
      </c>
      <c r="G5416" s="15"/>
      <c r="H5416" s="16" t="str">
        <f aca="false">VLOOKUP(F5416,'[1]Goa Member''s Details Revised'!$C$2:$AO$7385,2,0)</f>
        <v>LNC/GTC INDUSTRIES</v>
      </c>
      <c r="I5416" s="15" t="n">
        <v>25</v>
      </c>
      <c r="J5416" s="15" t="s">
        <v>404</v>
      </c>
      <c r="K5416" s="15" t="n">
        <v>1994</v>
      </c>
      <c r="L5416" s="16" t="str">
        <f aca="false">VLOOKUP(F5416,'[1]Goa Member''s Details Revised'!$C$2:$AO$7385,9,0)</f>
        <v>Never</v>
      </c>
      <c r="M5416" s="15" t="s">
        <v>14581</v>
      </c>
      <c r="N5416" s="17" t="n">
        <f aca="false">VLOOKUP(F5416,'[1]Goa Member''s Details Revised'!$C$2:$AO$7385,5,0)</f>
        <v>30000</v>
      </c>
      <c r="O5416" s="17" t="n">
        <f aca="false">VLOOKUP(F5416,'[1]Goa Member''s Details Revised'!$C$2:$AO$7385,5,0)</f>
        <v>30000</v>
      </c>
      <c r="P5416" s="17" t="n">
        <f aca="false">VLOOKUP(F5416,'[1]Goa Member''s Details Revised'!$C$2:$AO$7385,6,0)</f>
        <v>7500</v>
      </c>
      <c r="Q5416" s="17" t="str">
        <f aca="false">VLOOKUP(F5416,'[1]Goa Member''s Details Revised'!$C$2:$AO$7385,8,0)</f>
        <v>Outstanding/DOCUMENT MISS</v>
      </c>
      <c r="R5416" s="17" t="n">
        <f aca="false">+O5416-P5416</f>
        <v>22500</v>
      </c>
      <c r="S5416" s="15" t="e">
        <f aca="false">+#REF!-K5416</f>
        <v>#REF!</v>
      </c>
      <c r="T5416" s="17" t="n">
        <f aca="false">IF(Q5416="regular",((P5416-(P5416/99)*S5416)),(P5416-(P5416*20%)))</f>
        <v>6000</v>
      </c>
      <c r="U5416" s="17" t="e">
        <f aca="false">((P5416-(P5416/99)*S5416))</f>
        <v>#REF!</v>
      </c>
      <c r="V5416" s="17" t="n">
        <f aca="false">IF(Q5416="regular",0,(P5416-(O5416*20%)))</f>
        <v>1500</v>
      </c>
      <c r="W5416" s="17"/>
      <c r="X5416" s="15"/>
      <c r="Y5416" s="18" t="str">
        <f aca="false">VLOOKUP(F5416,'[1]Goa Member''s Details Revised'!$C$2:$AO$7385,12,0)</f>
        <v>Last Communication Till 2007, Outstanding Rs 22500 Only POD And Application Form Is In File
CUSTOMER SHIFTED TO SOMEWHERE ELSE MISSING</v>
      </c>
    </row>
    <row r="5417" customFormat="false" ht="15" hidden="false" customHeight="false" outlineLevel="0" collapsed="false">
      <c r="B5417" s="14" t="n">
        <v>5417</v>
      </c>
      <c r="C5417" s="15"/>
      <c r="D5417" s="15" t="s">
        <v>14582</v>
      </c>
      <c r="E5417" s="15" t="s">
        <v>25</v>
      </c>
      <c r="F5417" s="15" t="n">
        <v>2000175</v>
      </c>
      <c r="G5417" s="15"/>
      <c r="H5417" s="16" t="str">
        <f aca="false">VLOOKUP(F5417,'[1]Goa Member''s Details Revised'!$C$2:$AO$7385,2,0)</f>
        <v>LNC/GTC INDUSTRIES</v>
      </c>
      <c r="I5417" s="15" t="n">
        <v>29</v>
      </c>
      <c r="J5417" s="15" t="s">
        <v>404</v>
      </c>
      <c r="K5417" s="15" t="n">
        <v>1994</v>
      </c>
      <c r="L5417" s="16" t="n">
        <f aca="false">VLOOKUP(F5417,'[1]Goa Member''s Details Revised'!$C$2:$AO$7385,9,0)</f>
        <v>2022</v>
      </c>
      <c r="M5417" s="15" t="s">
        <v>14583</v>
      </c>
      <c r="N5417" s="17" t="n">
        <f aca="false">VLOOKUP(F5417,'[1]Goa Member''s Details Revised'!$C$2:$AO$7385,5,0)</f>
        <v>20900</v>
      </c>
      <c r="O5417" s="17" t="n">
        <f aca="false">VLOOKUP(F5417,'[1]Goa Member''s Details Revised'!$C$2:$AO$7385,5,0)</f>
        <v>20900</v>
      </c>
      <c r="P5417" s="17" t="n">
        <f aca="false">VLOOKUP(F5417,'[1]Goa Member''s Details Revised'!$C$2:$AO$7385,6,0)</f>
        <v>20900</v>
      </c>
      <c r="Q5417" s="17" t="str">
        <f aca="false">VLOOKUP(F5417,'[1]Goa Member''s Details Revised'!$C$2:$AO$7385,8,0)</f>
        <v>R.M</v>
      </c>
      <c r="R5417" s="17" t="n">
        <f aca="false">+O5417-P5417</f>
        <v>0</v>
      </c>
      <c r="S5417" s="15" t="e">
        <f aca="false">+#REF!-K5417</f>
        <v>#REF!</v>
      </c>
      <c r="T5417" s="17" t="n">
        <f aca="false">IF(Q5417="regular",((P5417-(P5417/99)*S5417)),(P5417-(P5417*20%)))</f>
        <v>16720</v>
      </c>
      <c r="U5417" s="17" t="e">
        <f aca="false">((P5417-(P5417/99)*S5417))</f>
        <v>#REF!</v>
      </c>
      <c r="V5417" s="17" t="n">
        <f aca="false">IF(Q5417="regular",0,(P5417-(O5417*20%)))</f>
        <v>16720</v>
      </c>
      <c r="W5417" s="17"/>
      <c r="X5417" s="15"/>
      <c r="Y5417" s="18" t="str">
        <f aca="false">VLOOKUP(F5417,'[1]Goa Member''s Details Revised'!$C$2:$AO$7385,12,0)</f>
        <v>they are regular member</v>
      </c>
    </row>
    <row r="5418" customFormat="false" ht="30" hidden="false" customHeight="false" outlineLevel="0" collapsed="false">
      <c r="B5418" s="14" t="n">
        <v>5418</v>
      </c>
      <c r="C5418" s="15"/>
      <c r="D5418" s="15" t="s">
        <v>14584</v>
      </c>
      <c r="E5418" s="15" t="s">
        <v>25</v>
      </c>
      <c r="F5418" s="15" t="n">
        <v>2000176</v>
      </c>
      <c r="G5418" s="15"/>
      <c r="H5418" s="16" t="str">
        <f aca="false">VLOOKUP(F5418,'[1]Goa Member''s Details Revised'!$C$2:$AO$7385,2,0)</f>
        <v>LNC/GTC INDUSTRIES</v>
      </c>
      <c r="I5418" s="15" t="n">
        <v>28</v>
      </c>
      <c r="J5418" s="15" t="s">
        <v>404</v>
      </c>
      <c r="K5418" s="15" t="n">
        <v>1994</v>
      </c>
      <c r="L5418" s="16" t="str">
        <f aca="false">VLOOKUP(F5418,'[1]Goa Member''s Details Revised'!$C$2:$AO$7385,9,0)</f>
        <v>Never</v>
      </c>
      <c r="M5418" s="15" t="s">
        <v>14585</v>
      </c>
      <c r="N5418" s="17" t="n">
        <f aca="false">VLOOKUP(F5418,'[1]Goa Member''s Details Revised'!$C$2:$AO$7385,5,0)</f>
        <v>52000</v>
      </c>
      <c r="O5418" s="17" t="n">
        <f aca="false">VLOOKUP(F5418,'[1]Goa Member''s Details Revised'!$C$2:$AO$7385,5,0)</f>
        <v>52000</v>
      </c>
      <c r="P5418" s="17" t="n">
        <f aca="false">VLOOKUP(F5418,'[1]Goa Member''s Details Revised'!$C$2:$AO$7385,6,0)</f>
        <v>52000</v>
      </c>
      <c r="Q5418" s="17" t="str">
        <f aca="false">VLOOKUP(F5418,'[1]Goa Member''s Details Revised'!$C$2:$AO$7385,8,0)</f>
        <v>I.R.M</v>
      </c>
      <c r="R5418" s="17" t="n">
        <f aca="false">+O5418-P5418</f>
        <v>0</v>
      </c>
      <c r="S5418" s="15" t="e">
        <f aca="false">+#REF!-K5418</f>
        <v>#REF!</v>
      </c>
      <c r="T5418" s="17" t="n">
        <f aca="false">IF(Q5418="regular",((P5418-(P5418/99)*S5418)),(P5418-(P5418*20%)))</f>
        <v>41600</v>
      </c>
      <c r="U5418" s="17" t="e">
        <f aca="false">((P5418-(P5418/99)*S5418))</f>
        <v>#REF!</v>
      </c>
      <c r="V5418" s="17" t="n">
        <f aca="false">IF(Q5418="regular",0,(P5418-(O5418*20%)))</f>
        <v>41600</v>
      </c>
      <c r="W5418" s="17"/>
      <c r="X5418" s="15"/>
      <c r="Y5418" s="18" t="str">
        <f aca="false">VLOOKUP(F5418,'[1]Goa Member''s Details Revised'!$C$2:$AO$7385,12,0)</f>
        <v>we send last reminder in 2012.then we did not receive any reply.</v>
      </c>
    </row>
    <row r="5419" customFormat="false" ht="30" hidden="false" customHeight="false" outlineLevel="0" collapsed="false">
      <c r="B5419" s="14" t="n">
        <v>5419</v>
      </c>
      <c r="C5419" s="15"/>
      <c r="D5419" s="15" t="s">
        <v>14586</v>
      </c>
      <c r="E5419" s="15" t="s">
        <v>25</v>
      </c>
      <c r="F5419" s="15" t="n">
        <v>2000177</v>
      </c>
      <c r="G5419" s="15"/>
      <c r="H5419" s="16" t="str">
        <f aca="false">VLOOKUP(F5419,'[1]Goa Member''s Details Revised'!$C$2:$AO$7385,2,0)</f>
        <v>LNC/GTC INDUSTRIES</v>
      </c>
      <c r="I5419" s="15" t="n">
        <v>29</v>
      </c>
      <c r="J5419" s="15" t="s">
        <v>404</v>
      </c>
      <c r="K5419" s="15" t="n">
        <v>1994</v>
      </c>
      <c r="L5419" s="16" t="str">
        <f aca="false">VLOOKUP(F5419,'[1]Goa Member''s Details Revised'!$C$2:$AO$7385,9,0)</f>
        <v>Never</v>
      </c>
      <c r="M5419" s="15" t="s">
        <v>14587</v>
      </c>
      <c r="N5419" s="17" t="n">
        <f aca="false">VLOOKUP(F5419,'[1]Goa Member''s Details Revised'!$C$2:$AO$7385,5,0)</f>
        <v>30000</v>
      </c>
      <c r="O5419" s="17" t="n">
        <f aca="false">VLOOKUP(F5419,'[1]Goa Member''s Details Revised'!$C$2:$AO$7385,5,0)</f>
        <v>30000</v>
      </c>
      <c r="P5419" s="17" t="n">
        <f aca="false">VLOOKUP(F5419,'[1]Goa Member''s Details Revised'!$C$2:$AO$7385,6,0)</f>
        <v>30000</v>
      </c>
      <c r="Q5419" s="17" t="str">
        <f aca="false">VLOOKUP(F5419,'[1]Goa Member''s Details Revised'!$C$2:$AO$7385,8,0)</f>
        <v>I.R.M</v>
      </c>
      <c r="R5419" s="17" t="n">
        <f aca="false">+O5419-P5419</f>
        <v>0</v>
      </c>
      <c r="S5419" s="15" t="e">
        <f aca="false">+#REF!-K5419</f>
        <v>#REF!</v>
      </c>
      <c r="T5419" s="17" t="n">
        <f aca="false">IF(Q5419="regular",((P5419-(P5419/99)*S5419)),(P5419-(P5419*20%)))</f>
        <v>24000</v>
      </c>
      <c r="U5419" s="17" t="e">
        <f aca="false">((P5419-(P5419/99)*S5419))</f>
        <v>#REF!</v>
      </c>
      <c r="V5419" s="17" t="n">
        <f aca="false">IF(Q5419="regular",0,(P5419-(O5419*20%)))</f>
        <v>24000</v>
      </c>
      <c r="W5419" s="17"/>
      <c r="X5419" s="15"/>
      <c r="Y5419" s="18" t="str">
        <f aca="false">VLOOKUP(F5419,'[1]Goa Member''s Details Revised'!$C$2:$AO$7385,12,0)</f>
        <v>we send last reminder in 2012.then we did not receive any reply.</v>
      </c>
    </row>
    <row r="5420" customFormat="false" ht="30" hidden="false" customHeight="false" outlineLevel="0" collapsed="false">
      <c r="B5420" s="14" t="n">
        <v>5420</v>
      </c>
      <c r="C5420" s="15"/>
      <c r="D5420" s="15" t="s">
        <v>14588</v>
      </c>
      <c r="E5420" s="15" t="s">
        <v>25</v>
      </c>
      <c r="F5420" s="15" t="n">
        <v>2000178</v>
      </c>
      <c r="G5420" s="15"/>
      <c r="H5420" s="16" t="str">
        <f aca="false">VLOOKUP(F5420,'[1]Goa Member''s Details Revised'!$C$2:$AO$7385,2,0)</f>
        <v>LNC/GTC INDUSTRIES</v>
      </c>
      <c r="I5420" s="15" t="n">
        <v>21</v>
      </c>
      <c r="J5420" s="15" t="s">
        <v>404</v>
      </c>
      <c r="K5420" s="15" t="n">
        <v>1994</v>
      </c>
      <c r="L5420" s="16" t="str">
        <f aca="false">VLOOKUP(F5420,'[1]Goa Member''s Details Revised'!$C$2:$AO$7385,9,0)</f>
        <v>Never</v>
      </c>
      <c r="M5420" s="15" t="s">
        <v>14589</v>
      </c>
      <c r="N5420" s="17" t="n">
        <f aca="false">VLOOKUP(F5420,'[1]Goa Member''s Details Revised'!$C$2:$AO$7385,5,0)</f>
        <v>42000</v>
      </c>
      <c r="O5420" s="17" t="n">
        <f aca="false">VLOOKUP(F5420,'[1]Goa Member''s Details Revised'!$C$2:$AO$7385,5,0)</f>
        <v>42000</v>
      </c>
      <c r="P5420" s="17" t="n">
        <f aca="false">VLOOKUP(F5420,'[1]Goa Member''s Details Revised'!$C$2:$AO$7385,6,0)</f>
        <v>42000</v>
      </c>
      <c r="Q5420" s="17" t="str">
        <f aca="false">VLOOKUP(F5420,'[1]Goa Member''s Details Revised'!$C$2:$AO$7385,8,0)</f>
        <v>I.R.M</v>
      </c>
      <c r="R5420" s="17" t="n">
        <f aca="false">+O5420-P5420</f>
        <v>0</v>
      </c>
      <c r="S5420" s="15" t="e">
        <f aca="false">+#REF!-K5420</f>
        <v>#REF!</v>
      </c>
      <c r="T5420" s="17" t="n">
        <f aca="false">IF(Q5420="regular",((P5420-(P5420/99)*S5420)),(P5420-(P5420*20%)))</f>
        <v>33600</v>
      </c>
      <c r="U5420" s="17" t="e">
        <f aca="false">((P5420-(P5420/99)*S5420))</f>
        <v>#REF!</v>
      </c>
      <c r="V5420" s="17" t="n">
        <f aca="false">IF(Q5420="regular",0,(P5420-(O5420*20%)))</f>
        <v>33600</v>
      </c>
      <c r="W5420" s="17"/>
      <c r="X5420" s="15"/>
      <c r="Y5420" s="18" t="str">
        <f aca="false">VLOOKUP(F5420,'[1]Goa Member''s Details Revised'!$C$2:$AO$7385,12,0)</f>
        <v>we send last reminder in 2012.then we did not receive any reply.</v>
      </c>
    </row>
    <row r="5421" customFormat="false" ht="30" hidden="false" customHeight="false" outlineLevel="0" collapsed="false">
      <c r="B5421" s="14" t="n">
        <v>5421</v>
      </c>
      <c r="C5421" s="15"/>
      <c r="D5421" s="15" t="s">
        <v>14590</v>
      </c>
      <c r="E5421" s="15" t="s">
        <v>25</v>
      </c>
      <c r="F5421" s="15" t="n">
        <v>2000179</v>
      </c>
      <c r="G5421" s="15"/>
      <c r="H5421" s="16" t="str">
        <f aca="false">VLOOKUP(F5421,'[1]Goa Member''s Details Revised'!$C$2:$AO$7385,2,0)</f>
        <v>LNC/GTC INDUSTRIES</v>
      </c>
      <c r="I5421" s="15" t="n">
        <v>15</v>
      </c>
      <c r="J5421" s="15" t="s">
        <v>404</v>
      </c>
      <c r="K5421" s="15" t="n">
        <v>1994</v>
      </c>
      <c r="L5421" s="16" t="str">
        <f aca="false">VLOOKUP(F5421,'[1]Goa Member''s Details Revised'!$C$2:$AO$7385,9,0)</f>
        <v>Never</v>
      </c>
      <c r="M5421" s="15" t="s">
        <v>14591</v>
      </c>
      <c r="N5421" s="17" t="n">
        <f aca="false">VLOOKUP(F5421,'[1]Goa Member''s Details Revised'!$C$2:$AO$7385,5,0)</f>
        <v>30000</v>
      </c>
      <c r="O5421" s="17" t="n">
        <f aca="false">VLOOKUP(F5421,'[1]Goa Member''s Details Revised'!$C$2:$AO$7385,5,0)</f>
        <v>30000</v>
      </c>
      <c r="P5421" s="17" t="n">
        <f aca="false">VLOOKUP(F5421,'[1]Goa Member''s Details Revised'!$C$2:$AO$7385,6,0)</f>
        <v>30000</v>
      </c>
      <c r="Q5421" s="17" t="str">
        <f aca="false">VLOOKUP(F5421,'[1]Goa Member''s Details Revised'!$C$2:$AO$7385,8,0)</f>
        <v>I.R.M</v>
      </c>
      <c r="R5421" s="17" t="n">
        <f aca="false">+O5421-P5421</f>
        <v>0</v>
      </c>
      <c r="S5421" s="15" t="e">
        <f aca="false">+#REF!-K5421</f>
        <v>#REF!</v>
      </c>
      <c r="T5421" s="17" t="n">
        <f aca="false">IF(Q5421="regular",((P5421-(P5421/99)*S5421)),(P5421-(P5421*20%)))</f>
        <v>24000</v>
      </c>
      <c r="U5421" s="17" t="e">
        <f aca="false">((P5421-(P5421/99)*S5421))</f>
        <v>#REF!</v>
      </c>
      <c r="V5421" s="17" t="n">
        <f aca="false">IF(Q5421="regular",0,(P5421-(O5421*20%)))</f>
        <v>24000</v>
      </c>
      <c r="W5421" s="17"/>
      <c r="X5421" s="15"/>
      <c r="Y5421" s="18" t="str">
        <f aca="false">VLOOKUP(F5421,'[1]Goa Member''s Details Revised'!$C$2:$AO$7385,12,0)</f>
        <v>we send last reminder in 2012.then we did not receive any reply.</v>
      </c>
    </row>
    <row r="5422" customFormat="false" ht="30" hidden="false" customHeight="false" outlineLevel="0" collapsed="false">
      <c r="B5422" s="14" t="n">
        <v>5422</v>
      </c>
      <c r="C5422" s="15"/>
      <c r="D5422" s="15" t="s">
        <v>14592</v>
      </c>
      <c r="E5422" s="15" t="s">
        <v>25</v>
      </c>
      <c r="F5422" s="15" t="n">
        <v>2000180</v>
      </c>
      <c r="G5422" s="15"/>
      <c r="H5422" s="16" t="str">
        <f aca="false">VLOOKUP(F5422,'[1]Goa Member''s Details Revised'!$C$2:$AO$7385,2,0)</f>
        <v>LNC/GTC INDUSTRIES</v>
      </c>
      <c r="I5422" s="15" t="n">
        <v>19</v>
      </c>
      <c r="J5422" s="15" t="s">
        <v>404</v>
      </c>
      <c r="K5422" s="15" t="n">
        <v>1994</v>
      </c>
      <c r="L5422" s="16" t="str">
        <f aca="false">VLOOKUP(F5422,'[1]Goa Member''s Details Revised'!$C$2:$AO$7385,9,0)</f>
        <v>Never</v>
      </c>
      <c r="M5422" s="15" t="s">
        <v>14593</v>
      </c>
      <c r="N5422" s="17" t="n">
        <f aca="false">VLOOKUP(F5422,'[1]Goa Member''s Details Revised'!$C$2:$AO$7385,5,0)</f>
        <v>28500</v>
      </c>
      <c r="O5422" s="17" t="n">
        <f aca="false">VLOOKUP(F5422,'[1]Goa Member''s Details Revised'!$C$2:$AO$7385,5,0)</f>
        <v>28500</v>
      </c>
      <c r="P5422" s="17" t="n">
        <f aca="false">VLOOKUP(F5422,'[1]Goa Member''s Details Revised'!$C$2:$AO$7385,6,0)</f>
        <v>28500</v>
      </c>
      <c r="Q5422" s="17" t="str">
        <f aca="false">VLOOKUP(F5422,'[1]Goa Member''s Details Revised'!$C$2:$AO$7385,8,0)</f>
        <v>I.R.M</v>
      </c>
      <c r="R5422" s="17" t="n">
        <f aca="false">+O5422-P5422</f>
        <v>0</v>
      </c>
      <c r="S5422" s="15" t="e">
        <f aca="false">+#REF!-K5422</f>
        <v>#REF!</v>
      </c>
      <c r="T5422" s="17" t="n">
        <f aca="false">IF(Q5422="regular",((P5422-(P5422/99)*S5422)),(P5422-(P5422*20%)))</f>
        <v>22800</v>
      </c>
      <c r="U5422" s="17" t="e">
        <f aca="false">((P5422-(P5422/99)*S5422))</f>
        <v>#REF!</v>
      </c>
      <c r="V5422" s="17" t="n">
        <f aca="false">IF(Q5422="regular",0,(P5422-(O5422*20%)))</f>
        <v>22800</v>
      </c>
      <c r="W5422" s="17"/>
      <c r="X5422" s="15"/>
      <c r="Y5422" s="18" t="str">
        <f aca="false">VLOOKUP(F5422,'[1]Goa Member''s Details Revised'!$C$2:$AO$7385,12,0)</f>
        <v>we send last reminder in 2012.then we did not receive any reply.</v>
      </c>
    </row>
    <row r="5423" customFormat="false" ht="30" hidden="false" customHeight="false" outlineLevel="0" collapsed="false">
      <c r="B5423" s="14" t="n">
        <v>5423</v>
      </c>
      <c r="C5423" s="15"/>
      <c r="D5423" s="15" t="s">
        <v>14594</v>
      </c>
      <c r="E5423" s="15" t="s">
        <v>25</v>
      </c>
      <c r="F5423" s="15" t="n">
        <v>2000181</v>
      </c>
      <c r="G5423" s="15"/>
      <c r="H5423" s="16" t="str">
        <f aca="false">VLOOKUP(F5423,'[1]Goa Member''s Details Revised'!$C$2:$AO$7385,2,0)</f>
        <v>LNC/GTC INDUSTRIES</v>
      </c>
      <c r="I5423" s="15" t="n">
        <v>29</v>
      </c>
      <c r="J5423" s="15" t="s">
        <v>404</v>
      </c>
      <c r="K5423" s="15" t="n">
        <v>1994</v>
      </c>
      <c r="L5423" s="16" t="str">
        <f aca="false">VLOOKUP(F5423,'[1]Goa Member''s Details Revised'!$C$2:$AO$7385,9,0)</f>
        <v>Never</v>
      </c>
      <c r="M5423" s="15" t="s">
        <v>14595</v>
      </c>
      <c r="N5423" s="17" t="n">
        <f aca="false">VLOOKUP(F5423,'[1]Goa Member''s Details Revised'!$C$2:$AO$7385,5,0)</f>
        <v>22000</v>
      </c>
      <c r="O5423" s="17" t="n">
        <f aca="false">VLOOKUP(F5423,'[1]Goa Member''s Details Revised'!$C$2:$AO$7385,5,0)</f>
        <v>22000</v>
      </c>
      <c r="P5423" s="17" t="n">
        <f aca="false">VLOOKUP(F5423,'[1]Goa Member''s Details Revised'!$C$2:$AO$7385,6,0)</f>
        <v>22000</v>
      </c>
      <c r="Q5423" s="17" t="str">
        <f aca="false">VLOOKUP(F5423,'[1]Goa Member''s Details Revised'!$C$2:$AO$7385,8,0)</f>
        <v>I.R.M</v>
      </c>
      <c r="R5423" s="17" t="n">
        <f aca="false">+O5423-P5423</f>
        <v>0</v>
      </c>
      <c r="S5423" s="15" t="e">
        <f aca="false">+#REF!-K5423</f>
        <v>#REF!</v>
      </c>
      <c r="T5423" s="17" t="n">
        <f aca="false">IF(Q5423="regular",((P5423-(P5423/99)*S5423)),(P5423-(P5423*20%)))</f>
        <v>17600</v>
      </c>
      <c r="U5423" s="17" t="e">
        <f aca="false">((P5423-(P5423/99)*S5423))</f>
        <v>#REF!</v>
      </c>
      <c r="V5423" s="17" t="n">
        <f aca="false">IF(Q5423="regular",0,(P5423-(O5423*20%)))</f>
        <v>17600</v>
      </c>
      <c r="W5423" s="17"/>
      <c r="X5423" s="15"/>
      <c r="Y5423" s="18" t="str">
        <f aca="false">VLOOKUP(F5423,'[1]Goa Member''s Details Revised'!$C$2:$AO$7385,12,0)</f>
        <v>we send last reminder in 2012.then we did not receive any reply.</v>
      </c>
    </row>
    <row r="5424" customFormat="false" ht="30" hidden="false" customHeight="false" outlineLevel="0" collapsed="false">
      <c r="B5424" s="14" t="n">
        <v>5424</v>
      </c>
      <c r="C5424" s="15"/>
      <c r="D5424" s="15" t="s">
        <v>14596</v>
      </c>
      <c r="E5424" s="15" t="s">
        <v>25</v>
      </c>
      <c r="F5424" s="15" t="n">
        <v>2000184</v>
      </c>
      <c r="G5424" s="15"/>
      <c r="H5424" s="16" t="str">
        <f aca="false">VLOOKUP(F5424,'[1]Goa Member''s Details Revised'!$C$2:$AO$7385,2,0)</f>
        <v>LNC/GTC INDUSTRIES</v>
      </c>
      <c r="I5424" s="15" t="n">
        <v>30</v>
      </c>
      <c r="J5424" s="15" t="s">
        <v>404</v>
      </c>
      <c r="K5424" s="15" t="n">
        <v>1994</v>
      </c>
      <c r="L5424" s="16" t="str">
        <f aca="false">VLOOKUP(F5424,'[1]Goa Member''s Details Revised'!$C$2:$AO$7385,9,0)</f>
        <v>Never</v>
      </c>
      <c r="M5424" s="15" t="s">
        <v>14597</v>
      </c>
      <c r="N5424" s="17" t="n">
        <f aca="false">VLOOKUP(F5424,'[1]Goa Member''s Details Revised'!$C$2:$AO$7385,5,0)</f>
        <v>22000</v>
      </c>
      <c r="O5424" s="17" t="n">
        <f aca="false">VLOOKUP(F5424,'[1]Goa Member''s Details Revised'!$C$2:$AO$7385,5,0)</f>
        <v>22000</v>
      </c>
      <c r="P5424" s="17" t="n">
        <f aca="false">VLOOKUP(F5424,'[1]Goa Member''s Details Revised'!$C$2:$AO$7385,6,0)</f>
        <v>5500</v>
      </c>
      <c r="Q5424" s="17" t="str">
        <f aca="false">VLOOKUP(F5424,'[1]Goa Member''s Details Revised'!$C$2:$AO$7385,8,0)</f>
        <v>Outstanding</v>
      </c>
      <c r="R5424" s="17" t="n">
        <f aca="false">+O5424-P5424</f>
        <v>16500</v>
      </c>
      <c r="S5424" s="15" t="e">
        <f aca="false">+#REF!-K5424</f>
        <v>#REF!</v>
      </c>
      <c r="T5424" s="17" t="n">
        <f aca="false">IF(Q5424="regular",((P5424-(P5424/99)*S5424)),(P5424-(P5424*20%)))</f>
        <v>4400</v>
      </c>
      <c r="U5424" s="17" t="e">
        <f aca="false">((P5424-(P5424/99)*S5424))</f>
        <v>#REF!</v>
      </c>
      <c r="V5424" s="17" t="n">
        <f aca="false">IF(Q5424="regular",0,(P5424-(O5424*20%)))</f>
        <v>1100</v>
      </c>
      <c r="W5424" s="17"/>
      <c r="X5424" s="15"/>
      <c r="Y5424" s="18" t="str">
        <f aca="false">VLOOKUP(F5424,'[1]Goa Member''s Details Revised'!$C$2:$AO$7385,12,0)</f>
        <v>we send last reminder in 2012.then we did not receive any reply.Outstanding Rs. 164500/-</v>
      </c>
    </row>
    <row r="5425" customFormat="false" ht="15" hidden="false" customHeight="false" outlineLevel="0" collapsed="false">
      <c r="B5425" s="14" t="n">
        <v>5425</v>
      </c>
      <c r="C5425" s="15"/>
      <c r="D5425" s="15" t="s">
        <v>14598</v>
      </c>
      <c r="E5425" s="15" t="s">
        <v>25</v>
      </c>
      <c r="F5425" s="15" t="n">
        <v>2000185</v>
      </c>
      <c r="G5425" s="15"/>
      <c r="H5425" s="16" t="str">
        <f aca="false">VLOOKUP(F5425,'[1]Goa Member''s Details Revised'!$C$2:$AO$7385,2,0)</f>
        <v>LNC/GTC INDUSTRIES</v>
      </c>
      <c r="I5425" s="15" t="n">
        <v>19</v>
      </c>
      <c r="J5425" s="15" t="s">
        <v>404</v>
      </c>
      <c r="K5425" s="15" t="n">
        <v>1994</v>
      </c>
      <c r="L5425" s="16" t="str">
        <f aca="false">VLOOKUP(F5425,'[1]Goa Member''s Details Revised'!$C$2:$AO$7385,9,0)</f>
        <v>Never</v>
      </c>
      <c r="M5425" s="15" t="s">
        <v>14599</v>
      </c>
      <c r="N5425" s="17" t="n">
        <f aca="false">VLOOKUP(F5425,'[1]Goa Member''s Details Revised'!$C$2:$AO$7385,5,0)</f>
        <v>30000</v>
      </c>
      <c r="O5425" s="17" t="n">
        <f aca="false">VLOOKUP(F5425,'[1]Goa Member''s Details Revised'!$C$2:$AO$7385,5,0)</f>
        <v>30000</v>
      </c>
      <c r="P5425" s="17" t="n">
        <f aca="false">VLOOKUP(F5425,'[1]Goa Member''s Details Revised'!$C$2:$AO$7385,6,0)</f>
        <v>9000</v>
      </c>
      <c r="Q5425" s="17" t="str">
        <f aca="false">VLOOKUP(F5425,'[1]Goa Member''s Details Revised'!$C$2:$AO$7385,8,0)</f>
        <v>Outstanding</v>
      </c>
      <c r="R5425" s="17" t="n">
        <f aca="false">+O5425-P5425</f>
        <v>21000</v>
      </c>
      <c r="S5425" s="15" t="e">
        <f aca="false">+#REF!-K5425</f>
        <v>#REF!</v>
      </c>
      <c r="T5425" s="17" t="n">
        <f aca="false">IF(Q5425="regular",((P5425-(P5425/99)*S5425)),(P5425-(P5425*20%)))</f>
        <v>7200</v>
      </c>
      <c r="U5425" s="17" t="e">
        <f aca="false">((P5425-(P5425/99)*S5425))</f>
        <v>#REF!</v>
      </c>
      <c r="V5425" s="17" t="n">
        <f aca="false">IF(Q5425="regular",0,(P5425-(O5425*20%)))</f>
        <v>3000</v>
      </c>
      <c r="W5425" s="17"/>
      <c r="X5425" s="15"/>
      <c r="Y5425" s="18" t="str">
        <f aca="false">VLOOKUP(F5425,'[1]Goa Member''s Details Revised'!$C$2:$AO$7385,12,0)</f>
        <v>As POD last communication 07(Outstanding Rs. 21000/-)</v>
      </c>
    </row>
    <row r="5426" customFormat="false" ht="30" hidden="false" customHeight="false" outlineLevel="0" collapsed="false">
      <c r="B5426" s="14" t="n">
        <v>5426</v>
      </c>
      <c r="C5426" s="15"/>
      <c r="D5426" s="15" t="s">
        <v>14600</v>
      </c>
      <c r="E5426" s="15" t="s">
        <v>25</v>
      </c>
      <c r="F5426" s="15" t="n">
        <v>2000191</v>
      </c>
      <c r="G5426" s="15"/>
      <c r="H5426" s="16" t="str">
        <f aca="false">VLOOKUP(F5426,'[1]Goa Member''s Details Revised'!$C$2:$AO$7385,2,0)</f>
        <v>LNC/GTC INDUSTRIES</v>
      </c>
      <c r="I5426" s="15" t="n">
        <v>30</v>
      </c>
      <c r="J5426" s="15" t="s">
        <v>404</v>
      </c>
      <c r="K5426" s="15" t="n">
        <v>1994</v>
      </c>
      <c r="L5426" s="16" t="str">
        <f aca="false">VLOOKUP(F5426,'[1]Goa Member''s Details Revised'!$C$2:$AO$7385,9,0)</f>
        <v>Never</v>
      </c>
      <c r="M5426" s="15" t="s">
        <v>14601</v>
      </c>
      <c r="N5426" s="17" t="n">
        <f aca="false">VLOOKUP(F5426,'[1]Goa Member''s Details Revised'!$C$2:$AO$7385,5,0)</f>
        <v>22000</v>
      </c>
      <c r="O5426" s="17" t="n">
        <f aca="false">VLOOKUP(F5426,'[1]Goa Member''s Details Revised'!$C$2:$AO$7385,5,0)</f>
        <v>22000</v>
      </c>
      <c r="P5426" s="17" t="n">
        <f aca="false">VLOOKUP(F5426,'[1]Goa Member''s Details Revised'!$C$2:$AO$7385,6,0)</f>
        <v>22000</v>
      </c>
      <c r="Q5426" s="17" t="str">
        <f aca="false">VLOOKUP(F5426,'[1]Goa Member''s Details Revised'!$C$2:$AO$7385,8,0)</f>
        <v>I.R.M</v>
      </c>
      <c r="R5426" s="17" t="n">
        <f aca="false">+O5426-P5426</f>
        <v>0</v>
      </c>
      <c r="S5426" s="15" t="e">
        <f aca="false">+#REF!-K5426</f>
        <v>#REF!</v>
      </c>
      <c r="T5426" s="17" t="n">
        <f aca="false">IF(Q5426="regular",((P5426-(P5426/99)*S5426)),(P5426-(P5426*20%)))</f>
        <v>17600</v>
      </c>
      <c r="U5426" s="17" t="e">
        <f aca="false">((P5426-(P5426/99)*S5426))</f>
        <v>#REF!</v>
      </c>
      <c r="V5426" s="17" t="n">
        <f aca="false">IF(Q5426="regular",0,(P5426-(O5426*20%)))</f>
        <v>17600</v>
      </c>
      <c r="W5426" s="17"/>
      <c r="X5426" s="15"/>
      <c r="Y5426" s="18" t="str">
        <f aca="false">VLOOKUP(F5426,'[1]Goa Member''s Details Revised'!$C$2:$AO$7385,12,0)</f>
        <v>we send last reminder in 2012.then we did not receive any reply.</v>
      </c>
    </row>
    <row r="5427" customFormat="false" ht="45" hidden="false" customHeight="false" outlineLevel="0" collapsed="false">
      <c r="B5427" s="14" t="n">
        <v>5427</v>
      </c>
      <c r="C5427" s="15"/>
      <c r="D5427" s="15" t="s">
        <v>14602</v>
      </c>
      <c r="E5427" s="15" t="s">
        <v>25</v>
      </c>
      <c r="F5427" s="15" t="n">
        <v>2000192</v>
      </c>
      <c r="G5427" s="15"/>
      <c r="H5427" s="16" t="str">
        <f aca="false">VLOOKUP(F5427,'[1]Goa Member''s Details Revised'!$C$2:$AO$7385,2,0)</f>
        <v>LNC/GTC INDUSTRIES</v>
      </c>
      <c r="I5427" s="15" t="n">
        <v>30</v>
      </c>
      <c r="J5427" s="15" t="s">
        <v>404</v>
      </c>
      <c r="K5427" s="15" t="n">
        <v>1994</v>
      </c>
      <c r="L5427" s="16" t="str">
        <f aca="false">VLOOKUP(F5427,'[1]Goa Member''s Details Revised'!$C$2:$AO$7385,9,0)</f>
        <v>Never</v>
      </c>
      <c r="M5427" s="15" t="s">
        <v>14603</v>
      </c>
      <c r="N5427" s="17" t="n">
        <f aca="false">VLOOKUP(F5427,'[1]Goa Member''s Details Revised'!$C$2:$AO$7385,5,0)</f>
        <v>22000</v>
      </c>
      <c r="O5427" s="17" t="n">
        <f aca="false">VLOOKUP(F5427,'[1]Goa Member''s Details Revised'!$C$2:$AO$7385,5,0)</f>
        <v>22000</v>
      </c>
      <c r="P5427" s="17" t="n">
        <f aca="false">VLOOKUP(F5427,'[1]Goa Member''s Details Revised'!$C$2:$AO$7385,6,0)</f>
        <v>22000</v>
      </c>
      <c r="Q5427" s="17" t="str">
        <f aca="false">VLOOKUP(F5427,'[1]Goa Member''s Details Revised'!$C$2:$AO$7385,8,0)</f>
        <v>I.R.M</v>
      </c>
      <c r="R5427" s="17" t="n">
        <f aca="false">+O5427-P5427</f>
        <v>0</v>
      </c>
      <c r="S5427" s="15" t="e">
        <f aca="false">+#REF!-K5427</f>
        <v>#REF!</v>
      </c>
      <c r="T5427" s="17" t="n">
        <f aca="false">IF(Q5427="regular",((P5427-(P5427/99)*S5427)),(P5427-(P5427*20%)))</f>
        <v>17600</v>
      </c>
      <c r="U5427" s="17" t="e">
        <f aca="false">((P5427-(P5427/99)*S5427))</f>
        <v>#REF!</v>
      </c>
      <c r="V5427" s="17" t="n">
        <f aca="false">IF(Q5427="regular",0,(P5427-(O5427*20%)))</f>
        <v>17600</v>
      </c>
      <c r="W5427" s="17"/>
      <c r="X5427" s="15"/>
      <c r="Y5427" s="18" t="str">
        <f aca="false">VLOOKUP(F5427,'[1]Goa Member''s Details Revised'!$C$2:$AO$7385,12,0)</f>
        <v>Letter Sent, Last Communication Till 2012
Membership Transferred From Mahesh Kr Jalan To Subhara S I In 1996</v>
      </c>
    </row>
    <row r="5428" customFormat="false" ht="15" hidden="false" customHeight="false" outlineLevel="0" collapsed="false">
      <c r="B5428" s="14" t="n">
        <v>5428</v>
      </c>
      <c r="C5428" s="15"/>
      <c r="D5428" s="15" t="s">
        <v>14604</v>
      </c>
      <c r="E5428" s="15" t="s">
        <v>25</v>
      </c>
      <c r="F5428" s="15" t="n">
        <v>2000195</v>
      </c>
      <c r="G5428" s="15"/>
      <c r="H5428" s="16" t="str">
        <f aca="false">VLOOKUP(F5428,'[1]Goa Member''s Details Revised'!$C$2:$AO$7385,2,0)</f>
        <v>LNC/GTC INDUSTRIES</v>
      </c>
      <c r="I5428" s="15" t="n">
        <v>11</v>
      </c>
      <c r="J5428" s="15" t="s">
        <v>651</v>
      </c>
      <c r="K5428" s="15" t="n">
        <v>1994</v>
      </c>
      <c r="L5428" s="16" t="n">
        <f aca="false">VLOOKUP(F5428,'[1]Goa Member''s Details Revised'!$C$2:$AO$7385,9,0)</f>
        <v>2008</v>
      </c>
      <c r="M5428" s="15" t="s">
        <v>8202</v>
      </c>
      <c r="N5428" s="17" t="n">
        <f aca="false">VLOOKUP(F5428,'[1]Goa Member''s Details Revised'!$C$2:$AO$7385,5,0)</f>
        <v>61750</v>
      </c>
      <c r="O5428" s="17" t="n">
        <f aca="false">VLOOKUP(F5428,'[1]Goa Member''s Details Revised'!$C$2:$AO$7385,5,0)</f>
        <v>61750</v>
      </c>
      <c r="P5428" s="17" t="n">
        <f aca="false">VLOOKUP(F5428,'[1]Goa Member''s Details Revised'!$C$2:$AO$7385,6,0)</f>
        <v>61750</v>
      </c>
      <c r="Q5428" s="17" t="str">
        <f aca="false">VLOOKUP(F5428,'[1]Goa Member''s Details Revised'!$C$2:$AO$7385,8,0)</f>
        <v>R.M</v>
      </c>
      <c r="R5428" s="17" t="n">
        <f aca="false">+O5428-P5428</f>
        <v>0</v>
      </c>
      <c r="S5428" s="15" t="e">
        <f aca="false">+#REF!-K5428</f>
        <v>#REF!</v>
      </c>
      <c r="T5428" s="17" t="n">
        <f aca="false">IF(Q5428="regular",((P5428-(P5428/99)*S5428)),(P5428-(P5428*20%)))</f>
        <v>49400</v>
      </c>
      <c r="U5428" s="17" t="e">
        <f aca="false">((P5428-(P5428/99)*S5428))</f>
        <v>#REF!</v>
      </c>
      <c r="V5428" s="17" t="n">
        <f aca="false">IF(Q5428="regular",0,(P5428-(O5428*20%)))</f>
        <v>49400</v>
      </c>
      <c r="W5428" s="17"/>
      <c r="X5428" s="15"/>
      <c r="Y5428" s="18" t="str">
        <f aca="false">VLOOKUP(F5428,'[1]Goa Member''s Details Revised'!$C$2:$AO$7385,12,0)</f>
        <v>send performa invoice so Last Communication Till 2009</v>
      </c>
    </row>
    <row r="5429" customFormat="false" ht="30" hidden="false" customHeight="false" outlineLevel="0" collapsed="false">
      <c r="B5429" s="14" t="n">
        <v>5429</v>
      </c>
      <c r="C5429" s="15"/>
      <c r="D5429" s="15" t="s">
        <v>14605</v>
      </c>
      <c r="E5429" s="15" t="s">
        <v>25</v>
      </c>
      <c r="F5429" s="15" t="n">
        <v>2000196</v>
      </c>
      <c r="G5429" s="15"/>
      <c r="H5429" s="16" t="str">
        <f aca="false">VLOOKUP(F5429,'[1]Goa Member''s Details Revised'!$C$2:$AO$7385,2,0)</f>
        <v>LNC/GTC INDUSTRIES</v>
      </c>
      <c r="I5429" s="15" t="n">
        <v>11</v>
      </c>
      <c r="J5429" s="15" t="s">
        <v>651</v>
      </c>
      <c r="K5429" s="15" t="n">
        <v>1994</v>
      </c>
      <c r="L5429" s="16" t="str">
        <f aca="false">VLOOKUP(F5429,'[1]Goa Member''s Details Revised'!$C$2:$AO$7385,9,0)</f>
        <v>Never</v>
      </c>
      <c r="M5429" s="15" t="s">
        <v>14606</v>
      </c>
      <c r="N5429" s="17" t="n">
        <f aca="false">VLOOKUP(F5429,'[1]Goa Member''s Details Revised'!$C$2:$AO$7385,5,0)</f>
        <v>61750</v>
      </c>
      <c r="O5429" s="17" t="n">
        <f aca="false">VLOOKUP(F5429,'[1]Goa Member''s Details Revised'!$C$2:$AO$7385,5,0)</f>
        <v>61750</v>
      </c>
      <c r="P5429" s="17" t="n">
        <f aca="false">VLOOKUP(F5429,'[1]Goa Member''s Details Revised'!$C$2:$AO$7385,6,0)</f>
        <v>61750</v>
      </c>
      <c r="Q5429" s="17" t="str">
        <f aca="false">VLOOKUP(F5429,'[1]Goa Member''s Details Revised'!$C$2:$AO$7385,8,0)</f>
        <v>I.R.M</v>
      </c>
      <c r="R5429" s="17" t="n">
        <f aca="false">+O5429-P5429</f>
        <v>0</v>
      </c>
      <c r="S5429" s="15" t="e">
        <f aca="false">+#REF!-K5429</f>
        <v>#REF!</v>
      </c>
      <c r="T5429" s="17" t="n">
        <f aca="false">IF(Q5429="regular",((P5429-(P5429/99)*S5429)),(P5429-(P5429*20%)))</f>
        <v>49400</v>
      </c>
      <c r="U5429" s="17" t="e">
        <f aca="false">((P5429-(P5429/99)*S5429))</f>
        <v>#REF!</v>
      </c>
      <c r="V5429" s="17" t="n">
        <f aca="false">IF(Q5429="regular",0,(P5429-(O5429*20%)))</f>
        <v>49400</v>
      </c>
      <c r="W5429" s="17"/>
      <c r="X5429" s="15"/>
      <c r="Y5429" s="18" t="str">
        <f aca="false">VLOOKUP(F5429,'[1]Goa Member''s Details Revised'!$C$2:$AO$7385,12,0)</f>
        <v>we send last reminder in 2012.then we did not receive any reply.</v>
      </c>
    </row>
    <row r="5430" customFormat="false" ht="30" hidden="false" customHeight="false" outlineLevel="0" collapsed="false">
      <c r="B5430" s="14" t="n">
        <v>5430</v>
      </c>
      <c r="C5430" s="15"/>
      <c r="D5430" s="15" t="s">
        <v>14607</v>
      </c>
      <c r="E5430" s="15" t="s">
        <v>25</v>
      </c>
      <c r="F5430" s="15" t="n">
        <v>2000197</v>
      </c>
      <c r="G5430" s="15"/>
      <c r="H5430" s="16" t="str">
        <f aca="false">VLOOKUP(F5430,'[1]Goa Member''s Details Revised'!$C$2:$AO$7385,2,0)</f>
        <v>LNC/GTC INDUSTRIES</v>
      </c>
      <c r="I5430" s="15" t="n">
        <v>5</v>
      </c>
      <c r="J5430" s="15" t="s">
        <v>651</v>
      </c>
      <c r="K5430" s="15" t="n">
        <v>1994</v>
      </c>
      <c r="L5430" s="16" t="str">
        <f aca="false">VLOOKUP(F5430,'[1]Goa Member''s Details Revised'!$C$2:$AO$7385,9,0)</f>
        <v>Never</v>
      </c>
      <c r="M5430" s="15" t="s">
        <v>14608</v>
      </c>
      <c r="N5430" s="17" t="n">
        <f aca="false">VLOOKUP(F5430,'[1]Goa Member''s Details Revised'!$C$2:$AO$7385,5,0)</f>
        <v>30000</v>
      </c>
      <c r="O5430" s="17" t="n">
        <f aca="false">VLOOKUP(F5430,'[1]Goa Member''s Details Revised'!$C$2:$AO$7385,5,0)</f>
        <v>30000</v>
      </c>
      <c r="P5430" s="17" t="n">
        <f aca="false">VLOOKUP(F5430,'[1]Goa Member''s Details Revised'!$C$2:$AO$7385,6,0)</f>
        <v>30000</v>
      </c>
      <c r="Q5430" s="17" t="str">
        <f aca="false">VLOOKUP(F5430,'[1]Goa Member''s Details Revised'!$C$2:$AO$7385,8,0)</f>
        <v>I.R.M</v>
      </c>
      <c r="R5430" s="17" t="n">
        <f aca="false">+O5430-P5430</f>
        <v>0</v>
      </c>
      <c r="S5430" s="15" t="e">
        <f aca="false">+#REF!-K5430</f>
        <v>#REF!</v>
      </c>
      <c r="T5430" s="17" t="n">
        <f aca="false">IF(Q5430="regular",((P5430-(P5430/99)*S5430)),(P5430-(P5430*20%)))</f>
        <v>24000</v>
      </c>
      <c r="U5430" s="17" t="e">
        <f aca="false">((P5430-(P5430/99)*S5430))</f>
        <v>#REF!</v>
      </c>
      <c r="V5430" s="17" t="n">
        <f aca="false">IF(Q5430="regular",0,(P5430-(O5430*20%)))</f>
        <v>24000</v>
      </c>
      <c r="W5430" s="17"/>
      <c r="X5430" s="15"/>
      <c r="Y5430" s="18" t="str">
        <f aca="false">VLOOKUP(F5430,'[1]Goa Member''s Details Revised'!$C$2:$AO$7385,12,0)</f>
        <v>we send last reminder in 2012.then we did not receive any reply.</v>
      </c>
    </row>
    <row r="5431" customFormat="false" ht="15" hidden="false" customHeight="false" outlineLevel="0" collapsed="false">
      <c r="B5431" s="14" t="n">
        <v>5431</v>
      </c>
      <c r="C5431" s="15"/>
      <c r="D5431" s="15" t="s">
        <v>14609</v>
      </c>
      <c r="E5431" s="15" t="s">
        <v>25</v>
      </c>
      <c r="F5431" s="15" t="n">
        <v>2000198</v>
      </c>
      <c r="G5431" s="15"/>
      <c r="H5431" s="16" t="str">
        <f aca="false">VLOOKUP(F5431,'[1]Goa Member''s Details Revised'!$C$2:$AO$7385,2,0)</f>
        <v>LNC/GTC INDUSTRIES</v>
      </c>
      <c r="I5431" s="15" t="n">
        <v>11</v>
      </c>
      <c r="J5431" s="15" t="s">
        <v>651</v>
      </c>
      <c r="K5431" s="15" t="n">
        <v>1994</v>
      </c>
      <c r="L5431" s="16" t="n">
        <f aca="false">VLOOKUP(F5431,'[1]Goa Member''s Details Revised'!$C$2:$AO$7385,9,0)</f>
        <v>2008</v>
      </c>
      <c r="M5431" s="15" t="s">
        <v>14610</v>
      </c>
      <c r="N5431" s="17" t="n">
        <f aca="false">VLOOKUP(F5431,'[1]Goa Member''s Details Revised'!$C$2:$AO$7385,5,0)</f>
        <v>30000</v>
      </c>
      <c r="O5431" s="17" t="n">
        <f aca="false">VLOOKUP(F5431,'[1]Goa Member''s Details Revised'!$C$2:$AO$7385,5,0)</f>
        <v>30000</v>
      </c>
      <c r="P5431" s="17" t="n">
        <f aca="false">VLOOKUP(F5431,'[1]Goa Member''s Details Revised'!$C$2:$AO$7385,6,0)</f>
        <v>27000</v>
      </c>
      <c r="Q5431" s="17" t="str">
        <f aca="false">VLOOKUP(F5431,'[1]Goa Member''s Details Revised'!$C$2:$AO$7385,8,0)</f>
        <v>Outstanding/R.M.</v>
      </c>
      <c r="R5431" s="17" t="n">
        <f aca="false">+O5431-P5431</f>
        <v>3000</v>
      </c>
      <c r="S5431" s="15" t="e">
        <f aca="false">+#REF!-K5431</f>
        <v>#REF!</v>
      </c>
      <c r="T5431" s="17" t="n">
        <f aca="false">IF(Q5431="regular",((P5431-(P5431/99)*S5431)),(P5431-(P5431*20%)))</f>
        <v>21600</v>
      </c>
      <c r="U5431" s="17" t="e">
        <f aca="false">((P5431-(P5431/99)*S5431))</f>
        <v>#REF!</v>
      </c>
      <c r="V5431" s="17" t="n">
        <f aca="false">IF(Q5431="regular",0,(P5431-(O5431*20%)))</f>
        <v>21000</v>
      </c>
      <c r="W5431" s="17"/>
      <c r="X5431" s="15"/>
      <c r="Y5431" s="18" t="str">
        <f aca="false">VLOOKUP(F5431,'[1]Goa Member''s Details Revised'!$C$2:$AO$7385,12,0)</f>
        <v>Last Communication Till 2017 (Outstanding Rs. 3000/-)</v>
      </c>
    </row>
    <row r="5432" customFormat="false" ht="30" hidden="false" customHeight="false" outlineLevel="0" collapsed="false">
      <c r="B5432" s="14" t="n">
        <v>5432</v>
      </c>
      <c r="C5432" s="15"/>
      <c r="D5432" s="15" t="s">
        <v>14611</v>
      </c>
      <c r="E5432" s="15" t="s">
        <v>25</v>
      </c>
      <c r="F5432" s="15" t="n">
        <v>2000199</v>
      </c>
      <c r="G5432" s="15"/>
      <c r="H5432" s="16" t="str">
        <f aca="false">VLOOKUP(F5432,'[1]Goa Member''s Details Revised'!$C$2:$AO$7385,2,0)</f>
        <v>LNC/GTC INDUSTRIES</v>
      </c>
      <c r="I5432" s="15" t="n">
        <v>5</v>
      </c>
      <c r="J5432" s="15" t="s">
        <v>651</v>
      </c>
      <c r="K5432" s="15" t="n">
        <v>1994</v>
      </c>
      <c r="L5432" s="16" t="str">
        <f aca="false">VLOOKUP(F5432,'[1]Goa Member''s Details Revised'!$C$2:$AO$7385,9,0)</f>
        <v>Never</v>
      </c>
      <c r="M5432" s="15" t="s">
        <v>14612</v>
      </c>
      <c r="N5432" s="17" t="n">
        <f aca="false">VLOOKUP(F5432,'[1]Goa Member''s Details Revised'!$C$2:$AO$7385,5,0)</f>
        <v>30000</v>
      </c>
      <c r="O5432" s="17" t="n">
        <f aca="false">VLOOKUP(F5432,'[1]Goa Member''s Details Revised'!$C$2:$AO$7385,5,0)</f>
        <v>30000</v>
      </c>
      <c r="P5432" s="17" t="n">
        <f aca="false">VLOOKUP(F5432,'[1]Goa Member''s Details Revised'!$C$2:$AO$7385,6,0)</f>
        <v>30000</v>
      </c>
      <c r="Q5432" s="17" t="str">
        <f aca="false">VLOOKUP(F5432,'[1]Goa Member''s Details Revised'!$C$2:$AO$7385,8,0)</f>
        <v>I.R.M</v>
      </c>
      <c r="R5432" s="17" t="n">
        <f aca="false">+O5432-P5432</f>
        <v>0</v>
      </c>
      <c r="S5432" s="15" t="e">
        <f aca="false">+#REF!-K5432</f>
        <v>#REF!</v>
      </c>
      <c r="T5432" s="17" t="n">
        <f aca="false">IF(Q5432="regular",((P5432-(P5432/99)*S5432)),(P5432-(P5432*20%)))</f>
        <v>24000</v>
      </c>
      <c r="U5432" s="17" t="e">
        <f aca="false">((P5432-(P5432/99)*S5432))</f>
        <v>#REF!</v>
      </c>
      <c r="V5432" s="17" t="n">
        <f aca="false">IF(Q5432="regular",0,(P5432-(O5432*20%)))</f>
        <v>24000</v>
      </c>
      <c r="W5432" s="17"/>
      <c r="X5432" s="15"/>
      <c r="Y5432" s="18" t="str">
        <f aca="false">VLOOKUP(F5432,'[1]Goa Member''s Details Revised'!$C$2:$AO$7385,12,0)</f>
        <v>we send last reminder in 2012.then we did not receive any reply.</v>
      </c>
    </row>
    <row r="5433" customFormat="false" ht="15" hidden="false" customHeight="false" outlineLevel="0" collapsed="false">
      <c r="B5433" s="14" t="n">
        <v>5433</v>
      </c>
      <c r="C5433" s="15"/>
      <c r="D5433" s="15" t="s">
        <v>14613</v>
      </c>
      <c r="E5433" s="15" t="s">
        <v>25</v>
      </c>
      <c r="F5433" s="15" t="n">
        <v>2000204</v>
      </c>
      <c r="G5433" s="15"/>
      <c r="H5433" s="16" t="str">
        <f aca="false">VLOOKUP(F5433,'[1]Goa Member''s Details Revised'!$C$2:$AO$7385,2,0)</f>
        <v>LNC/GTC INDUSTRIES</v>
      </c>
      <c r="I5433" s="15" t="n">
        <v>2</v>
      </c>
      <c r="J5433" s="15" t="s">
        <v>651</v>
      </c>
      <c r="K5433" s="15" t="n">
        <v>1994</v>
      </c>
      <c r="L5433" s="16" t="str">
        <f aca="false">VLOOKUP(F5433,'[1]Goa Member''s Details Revised'!$C$2:$AO$7385,9,0)</f>
        <v>Never</v>
      </c>
      <c r="M5433" s="15" t="s">
        <v>14614</v>
      </c>
      <c r="N5433" s="17" t="n">
        <f aca="false">VLOOKUP(F5433,'[1]Goa Member''s Details Revised'!$C$2:$AO$7385,5,0)</f>
        <v>65000</v>
      </c>
      <c r="O5433" s="17" t="n">
        <f aca="false">VLOOKUP(F5433,'[1]Goa Member''s Details Revised'!$C$2:$AO$7385,5,0)</f>
        <v>65000</v>
      </c>
      <c r="P5433" s="17" t="n">
        <f aca="false">VLOOKUP(F5433,'[1]Goa Member''s Details Revised'!$C$2:$AO$7385,6,0)</f>
        <v>19500</v>
      </c>
      <c r="Q5433" s="17" t="str">
        <f aca="false">VLOOKUP(F5433,'[1]Goa Member''s Details Revised'!$C$2:$AO$7385,8,0)</f>
        <v>Outstanding/DOCUMENT MISS</v>
      </c>
      <c r="R5433" s="17" t="n">
        <f aca="false">+O5433-P5433</f>
        <v>45500</v>
      </c>
      <c r="S5433" s="15" t="e">
        <f aca="false">+#REF!-K5433</f>
        <v>#REF!</v>
      </c>
      <c r="T5433" s="17" t="n">
        <f aca="false">IF(Q5433="regular",((P5433-(P5433/99)*S5433)),(P5433-(P5433*20%)))</f>
        <v>15600</v>
      </c>
      <c r="U5433" s="17" t="e">
        <f aca="false">((P5433-(P5433/99)*S5433))</f>
        <v>#REF!</v>
      </c>
      <c r="V5433" s="17" t="n">
        <f aca="false">IF(Q5433="regular",0,(P5433-(O5433*20%)))</f>
        <v>6500</v>
      </c>
      <c r="W5433" s="17"/>
      <c r="X5433" s="15"/>
      <c r="Y5433" s="18" t="str">
        <f aca="false">VLOOKUP(F5433,'[1]Goa Member''s Details Revised'!$C$2:$AO$7385,12,0)</f>
        <v>No communication till date (Outstanding Rs 45500/-) </v>
      </c>
    </row>
    <row r="5434" customFormat="false" ht="15" hidden="false" customHeight="false" outlineLevel="0" collapsed="false">
      <c r="B5434" s="14" t="n">
        <v>5434</v>
      </c>
      <c r="C5434" s="15"/>
      <c r="D5434" s="15" t="s">
        <v>14615</v>
      </c>
      <c r="E5434" s="15" t="s">
        <v>25</v>
      </c>
      <c r="F5434" s="15" t="n">
        <v>2000210</v>
      </c>
      <c r="G5434" s="15"/>
      <c r="H5434" s="16" t="str">
        <f aca="false">VLOOKUP(F5434,'[1]Goa Member''s Details Revised'!$C$2:$AO$7385,2,0)</f>
        <v>LNC/GTC INDUSTRIES</v>
      </c>
      <c r="I5434" s="15" t="n">
        <v>16</v>
      </c>
      <c r="J5434" s="15" t="s">
        <v>651</v>
      </c>
      <c r="K5434" s="15" t="n">
        <v>1994</v>
      </c>
      <c r="L5434" s="16" t="str">
        <f aca="false">VLOOKUP(F5434,'[1]Goa Member''s Details Revised'!$C$2:$AO$7385,9,0)</f>
        <v>Never</v>
      </c>
      <c r="M5434" s="15" t="s">
        <v>14616</v>
      </c>
      <c r="N5434" s="17" t="n">
        <f aca="false">VLOOKUP(F5434,'[1]Goa Member''s Details Revised'!$C$2:$AO$7385,5,0)</f>
        <v>22000</v>
      </c>
      <c r="O5434" s="17" t="n">
        <f aca="false">VLOOKUP(F5434,'[1]Goa Member''s Details Revised'!$C$2:$AO$7385,5,0)</f>
        <v>22000</v>
      </c>
      <c r="P5434" s="17" t="n">
        <f aca="false">VLOOKUP(F5434,'[1]Goa Member''s Details Revised'!$C$2:$AO$7385,6,0)</f>
        <v>8335</v>
      </c>
      <c r="Q5434" s="17" t="str">
        <f aca="false">VLOOKUP(F5434,'[1]Goa Member''s Details Revised'!$C$2:$AO$7385,8,0)</f>
        <v>Outstanding</v>
      </c>
      <c r="R5434" s="17" t="n">
        <f aca="false">+O5434-P5434</f>
        <v>13665</v>
      </c>
      <c r="S5434" s="15" t="e">
        <f aca="false">+#REF!-K5434</f>
        <v>#REF!</v>
      </c>
      <c r="T5434" s="17" t="n">
        <f aca="false">IF(Q5434="regular",((P5434-(P5434/99)*S5434)),(P5434-(P5434*20%)))</f>
        <v>6668</v>
      </c>
      <c r="U5434" s="17" t="e">
        <f aca="false">((P5434-(P5434/99)*S5434))</f>
        <v>#REF!</v>
      </c>
      <c r="V5434" s="17" t="n">
        <f aca="false">IF(Q5434="regular",0,(P5434-(O5434*20%)))</f>
        <v>3935</v>
      </c>
      <c r="W5434" s="17"/>
      <c r="X5434" s="15"/>
      <c r="Y5434" s="18" t="str">
        <f aca="false">VLOOKUP(F5434,'[1]Goa Member''s Details Revised'!$C$2:$AO$7385,12,0)</f>
        <v>No communication till date (Outstanding Rs 13665/-) </v>
      </c>
    </row>
    <row r="5435" customFormat="false" ht="45" hidden="false" customHeight="false" outlineLevel="0" collapsed="false">
      <c r="B5435" s="14" t="n">
        <v>5435</v>
      </c>
      <c r="C5435" s="15"/>
      <c r="D5435" s="15" t="s">
        <v>14617</v>
      </c>
      <c r="E5435" s="15" t="s">
        <v>25</v>
      </c>
      <c r="F5435" s="15" t="n">
        <v>2000211</v>
      </c>
      <c r="G5435" s="15"/>
      <c r="H5435" s="16" t="str">
        <f aca="false">VLOOKUP(F5435,'[1]Goa Member''s Details Revised'!$C$2:$AO$7385,2,0)</f>
        <v>LNC/GTC INDUSTRIES</v>
      </c>
      <c r="I5435" s="15" t="n">
        <v>19</v>
      </c>
      <c r="J5435" s="15" t="s">
        <v>651</v>
      </c>
      <c r="K5435" s="15" t="n">
        <v>1994</v>
      </c>
      <c r="L5435" s="16" t="str">
        <f aca="false">VLOOKUP(F5435,'[1]Goa Member''s Details Revised'!$C$2:$AO$7385,9,0)</f>
        <v>Never</v>
      </c>
      <c r="M5435" s="15" t="s">
        <v>14618</v>
      </c>
      <c r="N5435" s="17" t="n">
        <f aca="false">VLOOKUP(F5435,'[1]Goa Member''s Details Revised'!$C$2:$AO$7385,5,0)</f>
        <v>52000</v>
      </c>
      <c r="O5435" s="17" t="n">
        <f aca="false">VLOOKUP(F5435,'[1]Goa Member''s Details Revised'!$C$2:$AO$7385,5,0)</f>
        <v>52000</v>
      </c>
      <c r="P5435" s="17" t="n">
        <f aca="false">VLOOKUP(F5435,'[1]Goa Member''s Details Revised'!$C$2:$AO$7385,6,0)</f>
        <v>52000</v>
      </c>
      <c r="Q5435" s="17" t="str">
        <f aca="false">VLOOKUP(F5435,'[1]Goa Member''s Details Revised'!$C$2:$AO$7385,8,0)</f>
        <v>I.R.M</v>
      </c>
      <c r="R5435" s="17" t="n">
        <f aca="false">+O5435-P5435</f>
        <v>0</v>
      </c>
      <c r="S5435" s="15" t="e">
        <f aca="false">+#REF!-K5435</f>
        <v>#REF!</v>
      </c>
      <c r="T5435" s="17" t="n">
        <f aca="false">IF(Q5435="regular",((P5435-(P5435/99)*S5435)),(P5435-(P5435*20%)))</f>
        <v>41600</v>
      </c>
      <c r="U5435" s="17" t="e">
        <f aca="false">((P5435-(P5435/99)*S5435))</f>
        <v>#REF!</v>
      </c>
      <c r="V5435" s="17" t="n">
        <f aca="false">IF(Q5435="regular",0,(P5435-(O5435*20%)))</f>
        <v>41600</v>
      </c>
      <c r="W5435" s="17"/>
      <c r="X5435" s="15"/>
      <c r="Y5435" s="18" t="str">
        <f aca="false">VLOOKUP(F5435,'[1]Goa Member''s Details Revised'!$C$2:$AO$7385,12,0)</f>
        <v>we send last reminder in 2012.then we did not receive any reply...Membership Transferred From Mukut Bharli To Padam Jain On 10-06-2002</v>
      </c>
    </row>
    <row r="5436" customFormat="false" ht="15" hidden="false" customHeight="false" outlineLevel="0" collapsed="false">
      <c r="B5436" s="14" t="n">
        <v>5436</v>
      </c>
      <c r="C5436" s="15"/>
      <c r="D5436" s="15" t="s">
        <v>14619</v>
      </c>
      <c r="E5436" s="15" t="s">
        <v>25</v>
      </c>
      <c r="F5436" s="15" t="n">
        <v>2000212</v>
      </c>
      <c r="G5436" s="15"/>
      <c r="H5436" s="16" t="str">
        <f aca="false">VLOOKUP(F5436,'[1]Goa Member''s Details Revised'!$C$2:$AO$7385,2,0)</f>
        <v>LNC/GTC INDUSTRIES</v>
      </c>
      <c r="I5436" s="15" t="n">
        <v>19</v>
      </c>
      <c r="J5436" s="15" t="s">
        <v>651</v>
      </c>
      <c r="K5436" s="15" t="n">
        <v>1994</v>
      </c>
      <c r="L5436" s="16" t="n">
        <f aca="false">VLOOKUP(F5436,'[1]Goa Member''s Details Revised'!$C$2:$AO$7385,9,0)</f>
        <v>2012</v>
      </c>
      <c r="M5436" s="21" t="s">
        <v>14620</v>
      </c>
      <c r="N5436" s="17" t="n">
        <f aca="false">VLOOKUP(F5436,'[1]Goa Member''s Details Revised'!$C$2:$AO$7385,5,0)</f>
        <v>42000</v>
      </c>
      <c r="O5436" s="17" t="n">
        <f aca="false">VLOOKUP(F5436,'[1]Goa Member''s Details Revised'!$C$2:$AO$7385,5,0)</f>
        <v>42000</v>
      </c>
      <c r="P5436" s="17" t="n">
        <f aca="false">VLOOKUP(F5436,'[1]Goa Member''s Details Revised'!$C$2:$AO$7385,6,0)</f>
        <v>42000</v>
      </c>
      <c r="Q5436" s="17" t="str">
        <f aca="false">VLOOKUP(F5436,'[1]Goa Member''s Details Revised'!$C$2:$AO$7385,8,0)</f>
        <v>cancelled </v>
      </c>
      <c r="R5436" s="17" t="n">
        <f aca="false">+O5436-P5436</f>
        <v>0</v>
      </c>
      <c r="S5436" s="15" t="e">
        <f aca="false">+#REF!-K5436</f>
        <v>#REF!</v>
      </c>
      <c r="T5436" s="17" t="n">
        <f aca="false">IF(Q5436="regular",((P5436-(P5436/99)*S5436)),(P5436-(P5436*20%)))</f>
        <v>33600</v>
      </c>
      <c r="U5436" s="17" t="e">
        <f aca="false">((P5436-(P5436/99)*S5436))</f>
        <v>#REF!</v>
      </c>
      <c r="V5436" s="17" t="n">
        <f aca="false">IF(Q5436="regular",0,(P5436-(O5436*20%)))</f>
        <v>33600</v>
      </c>
      <c r="W5436" s="17"/>
      <c r="X5436" s="15"/>
      <c r="Y5436" s="18" t="str">
        <f aca="false">VLOOKUP(F5436,'[1]Goa Member''s Details Revised'!$C$2:$AO$7385,12,0)</f>
        <v>cancelled</v>
      </c>
    </row>
    <row r="5437" customFormat="false" ht="15" hidden="false" customHeight="false" outlineLevel="0" collapsed="false">
      <c r="B5437" s="14" t="n">
        <v>5437</v>
      </c>
      <c r="C5437" s="15"/>
      <c r="D5437" s="15" t="s">
        <v>14621</v>
      </c>
      <c r="E5437" s="15" t="s">
        <v>25</v>
      </c>
      <c r="F5437" s="15" t="n">
        <v>2000213</v>
      </c>
      <c r="G5437" s="15"/>
      <c r="H5437" s="16" t="str">
        <f aca="false">VLOOKUP(F5437,'[1]Goa Member''s Details Revised'!$C$2:$AO$7385,2,0)</f>
        <v>LNC/GTC INDUSTRIES</v>
      </c>
      <c r="I5437" s="15" t="n">
        <v>23</v>
      </c>
      <c r="J5437" s="15" t="s">
        <v>651</v>
      </c>
      <c r="K5437" s="15" t="n">
        <v>1994</v>
      </c>
      <c r="L5437" s="16" t="str">
        <f aca="false">VLOOKUP(F5437,'[1]Goa Member''s Details Revised'!$C$2:$AO$7385,9,0)</f>
        <v>Never</v>
      </c>
      <c r="M5437" s="15" t="s">
        <v>14622</v>
      </c>
      <c r="N5437" s="17" t="n">
        <f aca="false">VLOOKUP(F5437,'[1]Goa Member''s Details Revised'!$C$2:$AO$7385,5,0)</f>
        <v>30000</v>
      </c>
      <c r="O5437" s="17" t="n">
        <f aca="false">VLOOKUP(F5437,'[1]Goa Member''s Details Revised'!$C$2:$AO$7385,5,0)</f>
        <v>30000</v>
      </c>
      <c r="P5437" s="17" t="n">
        <f aca="false">VLOOKUP(F5437,'[1]Goa Member''s Details Revised'!$C$2:$AO$7385,6,0)</f>
        <v>30000</v>
      </c>
      <c r="Q5437" s="17" t="str">
        <f aca="false">VLOOKUP(F5437,'[1]Goa Member''s Details Revised'!$C$2:$AO$7385,8,0)</f>
        <v>I.R.M</v>
      </c>
      <c r="R5437" s="17" t="n">
        <f aca="false">+O5437-P5437</f>
        <v>0</v>
      </c>
      <c r="S5437" s="15" t="e">
        <f aca="false">+#REF!-K5437</f>
        <v>#REF!</v>
      </c>
      <c r="T5437" s="17" t="n">
        <f aca="false">IF(Q5437="regular",((P5437-(P5437/99)*S5437)),(P5437-(P5437*20%)))</f>
        <v>24000</v>
      </c>
      <c r="U5437" s="17" t="e">
        <f aca="false">((P5437-(P5437/99)*S5437))</f>
        <v>#REF!</v>
      </c>
      <c r="V5437" s="17" t="n">
        <f aca="false">IF(Q5437="regular",0,(P5437-(O5437*20%)))</f>
        <v>24000</v>
      </c>
      <c r="W5437" s="17"/>
      <c r="X5437" s="15"/>
      <c r="Y5437" s="18" t="str">
        <f aca="false">VLOOKUP(F5437,'[1]Goa Member''s Details Revised'!$C$2:$AO$7385,12,0)</f>
        <v>telephonic repaly in 2018 by mail</v>
      </c>
    </row>
    <row r="5438" customFormat="false" ht="15" hidden="false" customHeight="false" outlineLevel="0" collapsed="false">
      <c r="B5438" s="14" t="n">
        <v>5438</v>
      </c>
      <c r="C5438" s="15"/>
      <c r="D5438" s="15" t="s">
        <v>14623</v>
      </c>
      <c r="E5438" s="15" t="s">
        <v>25</v>
      </c>
      <c r="F5438" s="15" t="n">
        <v>2000214</v>
      </c>
      <c r="G5438" s="15"/>
      <c r="H5438" s="16" t="str">
        <f aca="false">VLOOKUP(F5438,'[1]Goa Member''s Details Revised'!$C$2:$AO$7385,2,0)</f>
        <v>LNC/GTC INDUSTRIES</v>
      </c>
      <c r="I5438" s="15" t="n">
        <v>24</v>
      </c>
      <c r="J5438" s="15" t="s">
        <v>651</v>
      </c>
      <c r="K5438" s="15" t="n">
        <v>1994</v>
      </c>
      <c r="L5438" s="16" t="str">
        <f aca="false">VLOOKUP(F5438,'[1]Goa Member''s Details Revised'!$C$2:$AO$7385,9,0)</f>
        <v>Never</v>
      </c>
      <c r="M5438" s="15" t="s">
        <v>14624</v>
      </c>
      <c r="N5438" s="17" t="n">
        <f aca="false">VLOOKUP(F5438,'[1]Goa Member''s Details Revised'!$C$2:$AO$7385,5,0)</f>
        <v>22000</v>
      </c>
      <c r="O5438" s="17" t="n">
        <f aca="false">VLOOKUP(F5438,'[1]Goa Member''s Details Revised'!$C$2:$AO$7385,5,0)</f>
        <v>22000</v>
      </c>
      <c r="P5438" s="17" t="n">
        <f aca="false">VLOOKUP(F5438,'[1]Goa Member''s Details Revised'!$C$2:$AO$7385,6,0)</f>
        <v>22000</v>
      </c>
      <c r="Q5438" s="17" t="str">
        <f aca="false">VLOOKUP(F5438,'[1]Goa Member''s Details Revised'!$C$2:$AO$7385,8,0)</f>
        <v>I.R.M</v>
      </c>
      <c r="R5438" s="17" t="n">
        <f aca="false">+O5438-P5438</f>
        <v>0</v>
      </c>
      <c r="S5438" s="15" t="e">
        <f aca="false">+#REF!-K5438</f>
        <v>#REF!</v>
      </c>
      <c r="T5438" s="17" t="n">
        <f aca="false">IF(Q5438="regular",((P5438-(P5438/99)*S5438)),(P5438-(P5438*20%)))</f>
        <v>17600</v>
      </c>
      <c r="U5438" s="17" t="e">
        <f aca="false">((P5438-(P5438/99)*S5438))</f>
        <v>#REF!</v>
      </c>
      <c r="V5438" s="17" t="n">
        <f aca="false">IF(Q5438="regular",0,(P5438-(O5438*20%)))</f>
        <v>17600</v>
      </c>
      <c r="W5438" s="17"/>
      <c r="X5438" s="15"/>
      <c r="Y5438" s="18" t="str">
        <f aca="false">VLOOKUP(F5438,'[1]Goa Member''s Details Revised'!$C$2:$AO$7385,12,0)</f>
        <v>As POD Last communication on 2007</v>
      </c>
    </row>
    <row r="5439" customFormat="false" ht="30" hidden="false" customHeight="false" outlineLevel="0" collapsed="false">
      <c r="B5439" s="14" t="n">
        <v>5439</v>
      </c>
      <c r="C5439" s="15"/>
      <c r="D5439" s="15" t="s">
        <v>14625</v>
      </c>
      <c r="E5439" s="15" t="s">
        <v>25</v>
      </c>
      <c r="F5439" s="15" t="n">
        <v>2000215</v>
      </c>
      <c r="G5439" s="15"/>
      <c r="H5439" s="16" t="str">
        <f aca="false">VLOOKUP(F5439,'[1]Goa Member''s Details Revised'!$C$2:$AO$7385,2,0)</f>
        <v>LNC/GTC INDUSTRIES</v>
      </c>
      <c r="I5439" s="15" t="n">
        <v>22</v>
      </c>
      <c r="J5439" s="15" t="s">
        <v>651</v>
      </c>
      <c r="K5439" s="15" t="n">
        <v>1994</v>
      </c>
      <c r="L5439" s="16" t="str">
        <f aca="false">VLOOKUP(F5439,'[1]Goa Member''s Details Revised'!$C$2:$AO$7385,9,0)</f>
        <v>Never</v>
      </c>
      <c r="M5439" s="15" t="s">
        <v>14626</v>
      </c>
      <c r="N5439" s="17" t="n">
        <f aca="false">VLOOKUP(F5439,'[1]Goa Member''s Details Revised'!$C$2:$AO$7385,5,0)</f>
        <v>42000</v>
      </c>
      <c r="O5439" s="17" t="n">
        <f aca="false">VLOOKUP(F5439,'[1]Goa Member''s Details Revised'!$C$2:$AO$7385,5,0)</f>
        <v>42000</v>
      </c>
      <c r="P5439" s="17" t="n">
        <f aca="false">VLOOKUP(F5439,'[1]Goa Member''s Details Revised'!$C$2:$AO$7385,6,0)</f>
        <v>12600</v>
      </c>
      <c r="Q5439" s="17" t="str">
        <f aca="false">VLOOKUP(F5439,'[1]Goa Member''s Details Revised'!$C$2:$AO$7385,8,0)</f>
        <v>Outstanding </v>
      </c>
      <c r="R5439" s="17" t="n">
        <f aca="false">+O5439-P5439</f>
        <v>29400</v>
      </c>
      <c r="S5439" s="15" t="e">
        <f aca="false">+#REF!-K5439</f>
        <v>#REF!</v>
      </c>
      <c r="T5439" s="17" t="n">
        <f aca="false">IF(Q5439="regular",((P5439-(P5439/99)*S5439)),(P5439-(P5439*20%)))</f>
        <v>10080</v>
      </c>
      <c r="U5439" s="17" t="e">
        <f aca="false">((P5439-(P5439/99)*S5439))</f>
        <v>#REF!</v>
      </c>
      <c r="V5439" s="17" t="n">
        <f aca="false">IF(Q5439="regular",0,(P5439-(O5439*20%)))</f>
        <v>4200</v>
      </c>
      <c r="W5439" s="17"/>
      <c r="X5439" s="15"/>
      <c r="Y5439" s="18" t="str">
        <f aca="false">VLOOKUP(F5439,'[1]Goa Member''s Details Revised'!$C$2:$AO$7385,12,0)</f>
        <v>we send last reminder in 2012.then we did not receive any reply.Outstanding Rs. 29400/-</v>
      </c>
    </row>
    <row r="5440" customFormat="false" ht="15" hidden="false" customHeight="false" outlineLevel="0" collapsed="false">
      <c r="B5440" s="14" t="n">
        <v>5440</v>
      </c>
      <c r="C5440" s="15"/>
      <c r="D5440" s="15" t="s">
        <v>14627</v>
      </c>
      <c r="E5440" s="15" t="s">
        <v>25</v>
      </c>
      <c r="F5440" s="15" t="n">
        <v>2000216</v>
      </c>
      <c r="G5440" s="15"/>
      <c r="H5440" s="16" t="str">
        <f aca="false">VLOOKUP(F5440,'[1]Goa Member''s Details Revised'!$C$2:$AO$7385,2,0)</f>
        <v>LNC/GTC INDUSTRIES</v>
      </c>
      <c r="I5440" s="15" t="n">
        <v>19</v>
      </c>
      <c r="J5440" s="15" t="s">
        <v>651</v>
      </c>
      <c r="K5440" s="15" t="n">
        <v>1994</v>
      </c>
      <c r="L5440" s="16" t="str">
        <f aca="false">VLOOKUP(F5440,'[1]Goa Member''s Details Revised'!$C$2:$AO$7385,9,0)</f>
        <v>Never</v>
      </c>
      <c r="M5440" s="15" t="s">
        <v>14628</v>
      </c>
      <c r="N5440" s="17" t="n">
        <f aca="false">VLOOKUP(F5440,'[1]Goa Member''s Details Revised'!$C$2:$AO$7385,5,0)</f>
        <v>22000</v>
      </c>
      <c r="O5440" s="17" t="n">
        <f aca="false">VLOOKUP(F5440,'[1]Goa Member''s Details Revised'!$C$2:$AO$7385,5,0)</f>
        <v>22000</v>
      </c>
      <c r="P5440" s="17" t="n">
        <f aca="false">VLOOKUP(F5440,'[1]Goa Member''s Details Revised'!$C$2:$AO$7385,6,0)</f>
        <v>5500</v>
      </c>
      <c r="Q5440" s="17" t="str">
        <f aca="false">VLOOKUP(F5440,'[1]Goa Member''s Details Revised'!$C$2:$AO$7385,8,0)</f>
        <v>Outstanding</v>
      </c>
      <c r="R5440" s="17" t="n">
        <f aca="false">+O5440-P5440</f>
        <v>16500</v>
      </c>
      <c r="S5440" s="15" t="e">
        <f aca="false">+#REF!-K5440</f>
        <v>#REF!</v>
      </c>
      <c r="T5440" s="17" t="n">
        <f aca="false">IF(Q5440="regular",((P5440-(P5440/99)*S5440)),(P5440-(P5440*20%)))</f>
        <v>4400</v>
      </c>
      <c r="U5440" s="17" t="e">
        <f aca="false">((P5440-(P5440/99)*S5440))</f>
        <v>#REF!</v>
      </c>
      <c r="V5440" s="17" t="n">
        <f aca="false">IF(Q5440="regular",0,(P5440-(O5440*20%)))</f>
        <v>1100</v>
      </c>
      <c r="W5440" s="17"/>
      <c r="X5440" s="15"/>
      <c r="Y5440" s="18" t="str">
        <f aca="false">VLOOKUP(F5440,'[1]Goa Member''s Details Revised'!$C$2:$AO$7385,12,0)</f>
        <v>As POD last communication 07(Outstanding Rs. 16500/-)</v>
      </c>
    </row>
    <row r="5441" customFormat="false" ht="30" hidden="false" customHeight="false" outlineLevel="0" collapsed="false">
      <c r="B5441" s="14" t="n">
        <v>5441</v>
      </c>
      <c r="C5441" s="15"/>
      <c r="D5441" s="15" t="s">
        <v>14629</v>
      </c>
      <c r="E5441" s="15" t="s">
        <v>25</v>
      </c>
      <c r="F5441" s="15" t="n">
        <v>2000217</v>
      </c>
      <c r="G5441" s="15"/>
      <c r="H5441" s="16" t="str">
        <f aca="false">VLOOKUP(F5441,'[1]Goa Member''s Details Revised'!$C$2:$AO$7385,2,0)</f>
        <v>LNC/GTC INDUSTRIES</v>
      </c>
      <c r="I5441" s="15" t="n">
        <v>5</v>
      </c>
      <c r="J5441" s="15" t="s">
        <v>651</v>
      </c>
      <c r="K5441" s="15" t="n">
        <v>1994</v>
      </c>
      <c r="L5441" s="16" t="str">
        <f aca="false">VLOOKUP(F5441,'[1]Goa Member''s Details Revised'!$C$2:$AO$7385,9,0)</f>
        <v>Never</v>
      </c>
      <c r="M5441" s="15" t="s">
        <v>14630</v>
      </c>
      <c r="N5441" s="17" t="n">
        <f aca="false">VLOOKUP(F5441,'[1]Goa Member''s Details Revised'!$C$2:$AO$7385,5,0)</f>
        <v>20900</v>
      </c>
      <c r="O5441" s="17" t="n">
        <f aca="false">VLOOKUP(F5441,'[1]Goa Member''s Details Revised'!$C$2:$AO$7385,5,0)</f>
        <v>20900</v>
      </c>
      <c r="P5441" s="17" t="n">
        <f aca="false">VLOOKUP(F5441,'[1]Goa Member''s Details Revised'!$C$2:$AO$7385,6,0)</f>
        <v>20900</v>
      </c>
      <c r="Q5441" s="17" t="str">
        <f aca="false">VLOOKUP(F5441,'[1]Goa Member''s Details Revised'!$C$2:$AO$7385,8,0)</f>
        <v>I.R.M</v>
      </c>
      <c r="R5441" s="17" t="n">
        <f aca="false">+O5441-P5441</f>
        <v>0</v>
      </c>
      <c r="S5441" s="15" t="e">
        <f aca="false">+#REF!-K5441</f>
        <v>#REF!</v>
      </c>
      <c r="T5441" s="17" t="n">
        <f aca="false">IF(Q5441="regular",((P5441-(P5441/99)*S5441)),(P5441-(P5441*20%)))</f>
        <v>16720</v>
      </c>
      <c r="U5441" s="17" t="e">
        <f aca="false">((P5441-(P5441/99)*S5441))</f>
        <v>#REF!</v>
      </c>
      <c r="V5441" s="17" t="n">
        <f aca="false">IF(Q5441="regular",0,(P5441-(O5441*20%)))</f>
        <v>16720</v>
      </c>
      <c r="W5441" s="17"/>
      <c r="X5441" s="15"/>
      <c r="Y5441" s="18" t="str">
        <f aca="false">VLOOKUP(F5441,'[1]Goa Member''s Details Revised'!$C$2:$AO$7385,12,0)</f>
        <v>we send last reminder in 2012.then we did not receive any reply.</v>
      </c>
    </row>
    <row r="5442" customFormat="false" ht="30" hidden="false" customHeight="false" outlineLevel="0" collapsed="false">
      <c r="B5442" s="14" t="n">
        <v>5442</v>
      </c>
      <c r="C5442" s="15"/>
      <c r="D5442" s="15" t="s">
        <v>14631</v>
      </c>
      <c r="E5442" s="15" t="s">
        <v>25</v>
      </c>
      <c r="F5442" s="15" t="n">
        <v>2000219</v>
      </c>
      <c r="G5442" s="15"/>
      <c r="H5442" s="16" t="str">
        <f aca="false">VLOOKUP(F5442,'[1]Goa Member''s Details Revised'!$C$2:$AO$7385,2,0)</f>
        <v>LNC/GTC INDUSTRIES</v>
      </c>
      <c r="I5442" s="15" t="n">
        <v>17</v>
      </c>
      <c r="J5442" s="15" t="s">
        <v>651</v>
      </c>
      <c r="K5442" s="15" t="n">
        <v>1994</v>
      </c>
      <c r="L5442" s="16" t="str">
        <f aca="false">VLOOKUP(F5442,'[1]Goa Member''s Details Revised'!$C$2:$AO$7385,9,0)</f>
        <v>Never</v>
      </c>
      <c r="M5442" s="15" t="s">
        <v>14632</v>
      </c>
      <c r="N5442" s="17" t="n">
        <f aca="false">VLOOKUP(F5442,'[1]Goa Member''s Details Revised'!$C$2:$AO$7385,5,0)</f>
        <v>20900</v>
      </c>
      <c r="O5442" s="17" t="n">
        <f aca="false">VLOOKUP(F5442,'[1]Goa Member''s Details Revised'!$C$2:$AO$7385,5,0)</f>
        <v>20900</v>
      </c>
      <c r="P5442" s="17" t="n">
        <f aca="false">VLOOKUP(F5442,'[1]Goa Member''s Details Revised'!$C$2:$AO$7385,6,0)</f>
        <v>20900</v>
      </c>
      <c r="Q5442" s="17" t="str">
        <f aca="false">VLOOKUP(F5442,'[1]Goa Member''s Details Revised'!$C$2:$AO$7385,8,0)</f>
        <v>I.R.M</v>
      </c>
      <c r="R5442" s="17" t="n">
        <f aca="false">+O5442-P5442</f>
        <v>0</v>
      </c>
      <c r="S5442" s="15" t="e">
        <f aca="false">+#REF!-K5442</f>
        <v>#REF!</v>
      </c>
      <c r="T5442" s="17" t="n">
        <f aca="false">IF(Q5442="regular",((P5442-(P5442/99)*S5442)),(P5442-(P5442*20%)))</f>
        <v>16720</v>
      </c>
      <c r="U5442" s="17" t="e">
        <f aca="false">((P5442-(P5442/99)*S5442))</f>
        <v>#REF!</v>
      </c>
      <c r="V5442" s="17" t="n">
        <f aca="false">IF(Q5442="regular",0,(P5442-(O5442*20%)))</f>
        <v>16720</v>
      </c>
      <c r="W5442" s="17"/>
      <c r="X5442" s="15"/>
      <c r="Y5442" s="18" t="str">
        <f aca="false">VLOOKUP(F5442,'[1]Goa Member''s Details Revised'!$C$2:$AO$7385,12,0)</f>
        <v>we send last reminder in 2012.then we did not receive any reply.</v>
      </c>
    </row>
    <row r="5443" customFormat="false" ht="15" hidden="false" customHeight="false" outlineLevel="0" collapsed="false">
      <c r="B5443" s="14" t="n">
        <v>5443</v>
      </c>
      <c r="C5443" s="15"/>
      <c r="D5443" s="15" t="s">
        <v>14633</v>
      </c>
      <c r="E5443" s="15" t="s">
        <v>25</v>
      </c>
      <c r="F5443" s="15" t="n">
        <v>2000221</v>
      </c>
      <c r="G5443" s="15"/>
      <c r="H5443" s="16" t="str">
        <f aca="false">VLOOKUP(F5443,'[1]Goa Member''s Details Revised'!$C$2:$AO$7385,2,0)</f>
        <v>LNC/GTC INDUSTRIES</v>
      </c>
      <c r="I5443" s="15" t="n">
        <v>22</v>
      </c>
      <c r="J5443" s="15" t="s">
        <v>651</v>
      </c>
      <c r="K5443" s="15" t="n">
        <v>1994</v>
      </c>
      <c r="L5443" s="16" t="str">
        <f aca="false">VLOOKUP(F5443,'[1]Goa Member''s Details Revised'!$C$2:$AO$7385,9,0)</f>
        <v>Never</v>
      </c>
      <c r="M5443" s="15" t="s">
        <v>14634</v>
      </c>
      <c r="N5443" s="17" t="n">
        <f aca="false">VLOOKUP(F5443,'[1]Goa Member''s Details Revised'!$C$2:$AO$7385,5,0)</f>
        <v>30000</v>
      </c>
      <c r="O5443" s="17" t="n">
        <f aca="false">VLOOKUP(F5443,'[1]Goa Member''s Details Revised'!$C$2:$AO$7385,5,0)</f>
        <v>30000</v>
      </c>
      <c r="P5443" s="17" t="n">
        <f aca="false">VLOOKUP(F5443,'[1]Goa Member''s Details Revised'!$C$2:$AO$7385,6,0)</f>
        <v>7500</v>
      </c>
      <c r="Q5443" s="17" t="str">
        <f aca="false">VLOOKUP(F5443,'[1]Goa Member''s Details Revised'!$C$2:$AO$7385,8,0)</f>
        <v>Outstanding</v>
      </c>
      <c r="R5443" s="17" t="n">
        <f aca="false">+O5443-P5443</f>
        <v>22500</v>
      </c>
      <c r="S5443" s="15" t="e">
        <f aca="false">+#REF!-K5443</f>
        <v>#REF!</v>
      </c>
      <c r="T5443" s="17" t="n">
        <f aca="false">IF(Q5443="regular",((P5443-(P5443/99)*S5443)),(P5443-(P5443*20%)))</f>
        <v>6000</v>
      </c>
      <c r="U5443" s="17" t="e">
        <f aca="false">((P5443-(P5443/99)*S5443))</f>
        <v>#REF!</v>
      </c>
      <c r="V5443" s="17" t="n">
        <f aca="false">IF(Q5443="regular",0,(P5443-(O5443*20%)))</f>
        <v>1500</v>
      </c>
      <c r="W5443" s="17"/>
      <c r="X5443" s="15"/>
      <c r="Y5443" s="18" t="str">
        <f aca="false">VLOOKUP(F5443,'[1]Goa Member''s Details Revised'!$C$2:$AO$7385,12,0)</f>
        <v>As POD last communication 07(Outstanding Rs. 22500/-)</v>
      </c>
    </row>
    <row r="5444" customFormat="false" ht="45" hidden="false" customHeight="false" outlineLevel="0" collapsed="false">
      <c r="B5444" s="14" t="n">
        <v>5444</v>
      </c>
      <c r="C5444" s="15"/>
      <c r="D5444" s="15" t="s">
        <v>14635</v>
      </c>
      <c r="E5444" s="15" t="s">
        <v>25</v>
      </c>
      <c r="F5444" s="15" t="n">
        <v>2000222</v>
      </c>
      <c r="G5444" s="15"/>
      <c r="H5444" s="16" t="str">
        <f aca="false">VLOOKUP(F5444,'[1]Goa Member''s Details Revised'!$C$2:$AO$7385,2,0)</f>
        <v>LNC/GTC INDUSTRIES</v>
      </c>
      <c r="I5444" s="15" t="n">
        <v>22</v>
      </c>
      <c r="J5444" s="15" t="s">
        <v>651</v>
      </c>
      <c r="K5444" s="15" t="n">
        <v>1994</v>
      </c>
      <c r="L5444" s="16" t="str">
        <f aca="false">VLOOKUP(F5444,'[1]Goa Member''s Details Revised'!$C$2:$AO$7385,9,0)</f>
        <v>Never</v>
      </c>
      <c r="M5444" s="15" t="s">
        <v>14636</v>
      </c>
      <c r="N5444" s="17" t="n">
        <f aca="false">VLOOKUP(F5444,'[1]Goa Member''s Details Revised'!$C$2:$AO$7385,5,0)</f>
        <v>20900</v>
      </c>
      <c r="O5444" s="17" t="n">
        <f aca="false">VLOOKUP(F5444,'[1]Goa Member''s Details Revised'!$C$2:$AO$7385,5,0)</f>
        <v>20900</v>
      </c>
      <c r="P5444" s="17" t="n">
        <f aca="false">VLOOKUP(F5444,'[1]Goa Member''s Details Revised'!$C$2:$AO$7385,6,0)</f>
        <v>20900</v>
      </c>
      <c r="Q5444" s="17" t="str">
        <f aca="false">VLOOKUP(F5444,'[1]Goa Member''s Details Revised'!$C$2:$AO$7385,8,0)</f>
        <v>I.R.M</v>
      </c>
      <c r="R5444" s="17" t="n">
        <f aca="false">+O5444-P5444</f>
        <v>0</v>
      </c>
      <c r="S5444" s="15" t="e">
        <f aca="false">+#REF!-K5444</f>
        <v>#REF!</v>
      </c>
      <c r="T5444" s="17" t="n">
        <f aca="false">IF(Q5444="regular",((P5444-(P5444/99)*S5444)),(P5444-(P5444*20%)))</f>
        <v>16720</v>
      </c>
      <c r="U5444" s="17" t="e">
        <f aca="false">((P5444-(P5444/99)*S5444))</f>
        <v>#REF!</v>
      </c>
      <c r="V5444" s="17" t="n">
        <f aca="false">IF(Q5444="regular",0,(P5444-(O5444*20%)))</f>
        <v>16720</v>
      </c>
      <c r="W5444" s="17"/>
      <c r="X5444" s="15"/>
      <c r="Y5444" s="18" t="str">
        <f aca="false">VLOOKUP(F5444,'[1]Goa Member''s Details Revised'!$C$2:$AO$7385,12,0)</f>
        <v>we send last reminder in 2012.then we did not receive any reply...Transferred From Pranab Nag To Abhijit Nag (Nominee) On 1995</v>
      </c>
    </row>
    <row r="5445" customFormat="false" ht="30" hidden="false" customHeight="false" outlineLevel="0" collapsed="false">
      <c r="B5445" s="14" t="n">
        <v>5445</v>
      </c>
      <c r="C5445" s="15"/>
      <c r="D5445" s="15" t="s">
        <v>14637</v>
      </c>
      <c r="E5445" s="15" t="s">
        <v>25</v>
      </c>
      <c r="F5445" s="15" t="n">
        <v>2000225</v>
      </c>
      <c r="G5445" s="15"/>
      <c r="H5445" s="16" t="str">
        <f aca="false">VLOOKUP(F5445,'[1]Goa Member''s Details Revised'!$C$2:$AO$7385,2,0)</f>
        <v>LNC/GTC INDUSTRIES</v>
      </c>
      <c r="I5445" s="15" t="n">
        <v>17</v>
      </c>
      <c r="J5445" s="15" t="s">
        <v>651</v>
      </c>
      <c r="K5445" s="15" t="n">
        <v>1994</v>
      </c>
      <c r="L5445" s="16" t="str">
        <f aca="false">VLOOKUP(F5445,'[1]Goa Member''s Details Revised'!$C$2:$AO$7385,9,0)</f>
        <v>Never</v>
      </c>
      <c r="M5445" s="15" t="s">
        <v>14638</v>
      </c>
      <c r="N5445" s="17" t="n">
        <f aca="false">VLOOKUP(F5445,'[1]Goa Member''s Details Revised'!$C$2:$AO$7385,5,0)</f>
        <v>22000</v>
      </c>
      <c r="O5445" s="17" t="n">
        <f aca="false">VLOOKUP(F5445,'[1]Goa Member''s Details Revised'!$C$2:$AO$7385,5,0)</f>
        <v>22000</v>
      </c>
      <c r="P5445" s="17" t="n">
        <f aca="false">VLOOKUP(F5445,'[1]Goa Member''s Details Revised'!$C$2:$AO$7385,6,0)</f>
        <v>22000</v>
      </c>
      <c r="Q5445" s="17" t="str">
        <f aca="false">VLOOKUP(F5445,'[1]Goa Member''s Details Revised'!$C$2:$AO$7385,8,0)</f>
        <v>I.R.M</v>
      </c>
      <c r="R5445" s="17" t="n">
        <f aca="false">+O5445-P5445</f>
        <v>0</v>
      </c>
      <c r="S5445" s="15" t="e">
        <f aca="false">+#REF!-K5445</f>
        <v>#REF!</v>
      </c>
      <c r="T5445" s="17" t="n">
        <f aca="false">IF(Q5445="regular",((P5445-(P5445/99)*S5445)),(P5445-(P5445*20%)))</f>
        <v>17600</v>
      </c>
      <c r="U5445" s="17" t="e">
        <f aca="false">((P5445-(P5445/99)*S5445))</f>
        <v>#REF!</v>
      </c>
      <c r="V5445" s="17" t="n">
        <f aca="false">IF(Q5445="regular",0,(P5445-(O5445*20%)))</f>
        <v>17600</v>
      </c>
      <c r="W5445" s="17"/>
      <c r="X5445" s="15"/>
      <c r="Y5445" s="18" t="str">
        <f aca="false">VLOOKUP(F5445,'[1]Goa Member''s Details Revised'!$C$2:$AO$7385,12,0)</f>
        <v>Letter Undelivered, No Communication Till Date, Only Application Form Is In File</v>
      </c>
    </row>
    <row r="5446" customFormat="false" ht="30" hidden="false" customHeight="false" outlineLevel="0" collapsed="false">
      <c r="B5446" s="14" t="n">
        <v>5446</v>
      </c>
      <c r="C5446" s="15"/>
      <c r="D5446" s="15" t="s">
        <v>14639</v>
      </c>
      <c r="E5446" s="15" t="s">
        <v>25</v>
      </c>
      <c r="F5446" s="15" t="n">
        <v>2000226</v>
      </c>
      <c r="G5446" s="15"/>
      <c r="H5446" s="16" t="str">
        <f aca="false">VLOOKUP(F5446,'[1]Goa Member''s Details Revised'!$C$2:$AO$7385,2,0)</f>
        <v>L.N.C/GTC</v>
      </c>
      <c r="I5446" s="15" t="n">
        <v>20</v>
      </c>
      <c r="J5446" s="15" t="s">
        <v>651</v>
      </c>
      <c r="K5446" s="15" t="n">
        <v>1994</v>
      </c>
      <c r="L5446" s="16" t="str">
        <f aca="false">VLOOKUP(F5446,'[1]Goa Member''s Details Revised'!$C$2:$AO$7385,9,0)</f>
        <v>Never</v>
      </c>
      <c r="M5446" s="15" t="s">
        <v>14640</v>
      </c>
      <c r="N5446" s="17" t="n">
        <f aca="false">VLOOKUP(F5446,'[1]Goa Member''s Details Revised'!$C$2:$AO$7385,5,0)</f>
        <v>22000</v>
      </c>
      <c r="O5446" s="17" t="n">
        <f aca="false">VLOOKUP(F5446,'[1]Goa Member''s Details Revised'!$C$2:$AO$7385,5,0)</f>
        <v>22000</v>
      </c>
      <c r="P5446" s="17" t="n">
        <f aca="false">VLOOKUP(F5446,'[1]Goa Member''s Details Revised'!$C$2:$AO$7385,6,0)</f>
        <v>9700</v>
      </c>
      <c r="Q5446" s="17" t="str">
        <f aca="false">VLOOKUP(F5446,'[1]Goa Member''s Details Revised'!$C$2:$AO$7385,8,0)</f>
        <v>Outstanding</v>
      </c>
      <c r="R5446" s="17" t="n">
        <f aca="false">+O5446-P5446</f>
        <v>12300</v>
      </c>
      <c r="S5446" s="15" t="e">
        <f aca="false">+#REF!-K5446</f>
        <v>#REF!</v>
      </c>
      <c r="T5446" s="17" t="n">
        <f aca="false">IF(Q5446="regular",((P5446-(P5446/99)*S5446)),(P5446-(P5446*20%)))</f>
        <v>7760</v>
      </c>
      <c r="U5446" s="17" t="e">
        <f aca="false">((P5446-(P5446/99)*S5446))</f>
        <v>#REF!</v>
      </c>
      <c r="V5446" s="17" t="n">
        <f aca="false">IF(Q5446="regular",0,(P5446-(O5446*20%)))</f>
        <v>5300</v>
      </c>
      <c r="W5446" s="17"/>
      <c r="X5446" s="15"/>
      <c r="Y5446" s="18" t="str">
        <f aca="false">VLOOKUP(F5446,'[1]Goa Member''s Details Revised'!$C$2:$AO$7385,12,0)</f>
        <v>we send last reminder in 2012.then we did not receive any reply.Outstanding Rs. 12300/-</v>
      </c>
    </row>
    <row r="5447" customFormat="false" ht="15" hidden="false" customHeight="false" outlineLevel="0" collapsed="false">
      <c r="B5447" s="14" t="n">
        <v>5447</v>
      </c>
      <c r="C5447" s="15"/>
      <c r="D5447" s="15" t="s">
        <v>14641</v>
      </c>
      <c r="E5447" s="15" t="s">
        <v>25</v>
      </c>
      <c r="F5447" s="15" t="n">
        <v>2000227</v>
      </c>
      <c r="G5447" s="15"/>
      <c r="H5447" s="16" t="str">
        <f aca="false">VLOOKUP(F5447,'[1]Goa Member''s Details Revised'!$C$2:$AO$7385,2,0)</f>
        <v>L.N.C/GTC</v>
      </c>
      <c r="I5447" s="15" t="n">
        <v>28</v>
      </c>
      <c r="J5447" s="15" t="s">
        <v>815</v>
      </c>
      <c r="K5447" s="15" t="n">
        <v>1994</v>
      </c>
      <c r="L5447" s="16" t="str">
        <f aca="false">VLOOKUP(F5447,'[1]Goa Member''s Details Revised'!$C$2:$AO$7385,9,0)</f>
        <v>Never</v>
      </c>
      <c r="M5447" s="15" t="s">
        <v>14642</v>
      </c>
      <c r="N5447" s="17" t="n">
        <f aca="false">VLOOKUP(F5447,'[1]Goa Member''s Details Revised'!$C$2:$AO$7385,5,0)</f>
        <v>22000</v>
      </c>
      <c r="O5447" s="17" t="n">
        <f aca="false">VLOOKUP(F5447,'[1]Goa Member''s Details Revised'!$C$2:$AO$7385,5,0)</f>
        <v>22000</v>
      </c>
      <c r="P5447" s="17" t="n">
        <f aca="false">VLOOKUP(F5447,'[1]Goa Member''s Details Revised'!$C$2:$AO$7385,6,0)</f>
        <v>17600</v>
      </c>
      <c r="Q5447" s="17" t="str">
        <f aca="false">VLOOKUP(F5447,'[1]Goa Member''s Details Revised'!$C$2:$AO$7385,8,0)</f>
        <v>Outstanding</v>
      </c>
      <c r="R5447" s="17" t="n">
        <f aca="false">+O5447-P5447</f>
        <v>4400</v>
      </c>
      <c r="S5447" s="15" t="e">
        <f aca="false">+#REF!-K5447</f>
        <v>#REF!</v>
      </c>
      <c r="T5447" s="17" t="n">
        <f aca="false">IF(Q5447="regular",((P5447-(P5447/99)*S5447)),(P5447-(P5447*20%)))</f>
        <v>14080</v>
      </c>
      <c r="U5447" s="17" t="e">
        <f aca="false">((P5447-(P5447/99)*S5447))</f>
        <v>#REF!</v>
      </c>
      <c r="V5447" s="17" t="n">
        <f aca="false">IF(Q5447="regular",0,(P5447-(O5447*20%)))</f>
        <v>13200</v>
      </c>
      <c r="W5447" s="17"/>
      <c r="X5447" s="15"/>
      <c r="Y5447" s="18" t="str">
        <f aca="false">VLOOKUP(F5447,'[1]Goa Member''s Details Revised'!$C$2:$AO$7385,12,0)</f>
        <v>Last communication 2001.. Outstanding Rs. 4400/- only app frm</v>
      </c>
    </row>
    <row r="5448" customFormat="false" ht="15" hidden="false" customHeight="false" outlineLevel="0" collapsed="false">
      <c r="B5448" s="14" t="n">
        <v>5448</v>
      </c>
      <c r="C5448" s="15"/>
      <c r="D5448" s="15" t="s">
        <v>14643</v>
      </c>
      <c r="E5448" s="15" t="s">
        <v>25</v>
      </c>
      <c r="F5448" s="15" t="n">
        <v>2000229</v>
      </c>
      <c r="G5448" s="15"/>
      <c r="H5448" s="16" t="str">
        <f aca="false">VLOOKUP(F5448,'[1]Goa Member''s Details Revised'!$C$2:$AO$7385,2,0)</f>
        <v>L.N.C/GTC</v>
      </c>
      <c r="I5448" s="15" t="n">
        <v>20</v>
      </c>
      <c r="J5448" s="15" t="s">
        <v>651</v>
      </c>
      <c r="K5448" s="15" t="n">
        <v>1994</v>
      </c>
      <c r="L5448" s="16" t="str">
        <f aca="false">VLOOKUP(F5448,'[1]Goa Member''s Details Revised'!$C$2:$AO$7385,9,0)</f>
        <v>Never</v>
      </c>
      <c r="M5448" s="15" t="s">
        <v>14644</v>
      </c>
      <c r="N5448" s="17" t="n">
        <f aca="false">VLOOKUP(F5448,'[1]Goa Member''s Details Revised'!$C$2:$AO$7385,5,0)</f>
        <v>22000</v>
      </c>
      <c r="O5448" s="17" t="n">
        <f aca="false">VLOOKUP(F5448,'[1]Goa Member''s Details Revised'!$C$2:$AO$7385,5,0)</f>
        <v>22000</v>
      </c>
      <c r="P5448" s="17" t="n">
        <f aca="false">VLOOKUP(F5448,'[1]Goa Member''s Details Revised'!$C$2:$AO$7385,6,0)</f>
        <v>5500</v>
      </c>
      <c r="Q5448" s="17" t="str">
        <f aca="false">VLOOKUP(F5448,'[1]Goa Member''s Details Revised'!$C$2:$AO$7385,8,0)</f>
        <v>Outstanding</v>
      </c>
      <c r="R5448" s="17" t="n">
        <f aca="false">+O5448-P5448</f>
        <v>16500</v>
      </c>
      <c r="S5448" s="15" t="e">
        <f aca="false">+#REF!-K5448</f>
        <v>#REF!</v>
      </c>
      <c r="T5448" s="17" t="n">
        <f aca="false">IF(Q5448="regular",((P5448-(P5448/99)*S5448)),(P5448-(P5448*20%)))</f>
        <v>4400</v>
      </c>
      <c r="U5448" s="17" t="e">
        <f aca="false">((P5448-(P5448/99)*S5448))</f>
        <v>#REF!</v>
      </c>
      <c r="V5448" s="17" t="n">
        <f aca="false">IF(Q5448="regular",0,(P5448-(O5448*20%)))</f>
        <v>1100</v>
      </c>
      <c r="W5448" s="17"/>
      <c r="X5448" s="15"/>
      <c r="Y5448" s="18" t="str">
        <f aca="false">VLOOKUP(F5448,'[1]Goa Member''s Details Revised'!$C$2:$AO$7385,12,0)</f>
        <v>As POD last communication 07(Outstanding Rs. 16500/-)</v>
      </c>
    </row>
    <row r="5449" customFormat="false" ht="15" hidden="false" customHeight="false" outlineLevel="0" collapsed="false">
      <c r="B5449" s="14" t="n">
        <v>5449</v>
      </c>
      <c r="C5449" s="15"/>
      <c r="D5449" s="15" t="s">
        <v>14645</v>
      </c>
      <c r="E5449" s="15" t="s">
        <v>25</v>
      </c>
      <c r="F5449" s="15" t="n">
        <v>2000233</v>
      </c>
      <c r="G5449" s="15"/>
      <c r="H5449" s="16" t="str">
        <f aca="false">VLOOKUP(F5449,'[1]Goa Member''s Details Revised'!$C$2:$AO$7385,2,0)</f>
        <v>L.N.C/GTC</v>
      </c>
      <c r="I5449" s="15" t="n">
        <v>27</v>
      </c>
      <c r="J5449" s="15" t="s">
        <v>651</v>
      </c>
      <c r="K5449" s="15" t="n">
        <v>1994</v>
      </c>
      <c r="L5449" s="16" t="str">
        <f aca="false">VLOOKUP(F5449,'[1]Goa Member''s Details Revised'!$C$2:$AO$7385,9,0)</f>
        <v>Never</v>
      </c>
      <c r="M5449" s="15" t="s">
        <v>14646</v>
      </c>
      <c r="N5449" s="17" t="n">
        <f aca="false">VLOOKUP(F5449,'[1]Goa Member''s Details Revised'!$C$2:$AO$7385,5,0)</f>
        <v>22000</v>
      </c>
      <c r="O5449" s="17" t="n">
        <f aca="false">VLOOKUP(F5449,'[1]Goa Member''s Details Revised'!$C$2:$AO$7385,5,0)</f>
        <v>22000</v>
      </c>
      <c r="P5449" s="17" t="n">
        <f aca="false">VLOOKUP(F5449,'[1]Goa Member''s Details Revised'!$C$2:$AO$7385,6,0)</f>
        <v>13750</v>
      </c>
      <c r="Q5449" s="17" t="str">
        <f aca="false">VLOOKUP(F5449,'[1]Goa Member''s Details Revised'!$C$2:$AO$7385,8,0)</f>
        <v>Outstanding</v>
      </c>
      <c r="R5449" s="17" t="n">
        <f aca="false">+O5449-P5449</f>
        <v>8250</v>
      </c>
      <c r="S5449" s="15" t="e">
        <f aca="false">+#REF!-K5449</f>
        <v>#REF!</v>
      </c>
      <c r="T5449" s="17" t="n">
        <f aca="false">IF(Q5449="regular",((P5449-(P5449/99)*S5449)),(P5449-(P5449*20%)))</f>
        <v>11000</v>
      </c>
      <c r="U5449" s="17" t="e">
        <f aca="false">((P5449-(P5449/99)*S5449))</f>
        <v>#REF!</v>
      </c>
      <c r="V5449" s="17" t="n">
        <f aca="false">IF(Q5449="regular",0,(P5449-(O5449*20%)))</f>
        <v>9350</v>
      </c>
      <c r="W5449" s="17"/>
      <c r="X5449" s="15"/>
      <c r="Y5449" s="18" t="str">
        <f aca="false">VLOOKUP(F5449,'[1]Goa Member''s Details Revised'!$C$2:$AO$7385,12,0)</f>
        <v>As Pod last comm 2007 (Outstanding Rs 15400/-) Only App..frm</v>
      </c>
    </row>
    <row r="5450" customFormat="false" ht="30" hidden="false" customHeight="false" outlineLevel="0" collapsed="false">
      <c r="B5450" s="14" t="n">
        <v>5450</v>
      </c>
      <c r="C5450" s="15"/>
      <c r="D5450" s="15" t="s">
        <v>14647</v>
      </c>
      <c r="E5450" s="15" t="s">
        <v>25</v>
      </c>
      <c r="F5450" s="15" t="n">
        <v>2000234</v>
      </c>
      <c r="G5450" s="15"/>
      <c r="H5450" s="16" t="str">
        <f aca="false">VLOOKUP(F5450,'[1]Goa Member''s Details Revised'!$C$2:$AO$7385,2,0)</f>
        <v>L.N.C/GTC</v>
      </c>
      <c r="I5450" s="15" t="n">
        <v>30</v>
      </c>
      <c r="J5450" s="15" t="s">
        <v>651</v>
      </c>
      <c r="K5450" s="15" t="n">
        <v>1994</v>
      </c>
      <c r="L5450" s="16" t="str">
        <f aca="false">VLOOKUP(F5450,'[1]Goa Member''s Details Revised'!$C$2:$AO$7385,9,0)</f>
        <v>Never</v>
      </c>
      <c r="M5450" s="15" t="s">
        <v>14648</v>
      </c>
      <c r="N5450" s="17" t="n">
        <f aca="false">VLOOKUP(F5450,'[1]Goa Member''s Details Revised'!$C$2:$AO$7385,5,0)</f>
        <v>22000</v>
      </c>
      <c r="O5450" s="17" t="n">
        <f aca="false">VLOOKUP(F5450,'[1]Goa Member''s Details Revised'!$C$2:$AO$7385,5,0)</f>
        <v>22000</v>
      </c>
      <c r="P5450" s="17" t="n">
        <f aca="false">VLOOKUP(F5450,'[1]Goa Member''s Details Revised'!$C$2:$AO$7385,6,0)</f>
        <v>5500</v>
      </c>
      <c r="Q5450" s="17" t="str">
        <f aca="false">VLOOKUP(F5450,'[1]Goa Member''s Details Revised'!$C$2:$AO$7385,8,0)</f>
        <v>Outstanding</v>
      </c>
      <c r="R5450" s="17" t="n">
        <f aca="false">+O5450-P5450</f>
        <v>16500</v>
      </c>
      <c r="S5450" s="15" t="e">
        <f aca="false">+#REF!-K5450</f>
        <v>#REF!</v>
      </c>
      <c r="T5450" s="17" t="n">
        <f aca="false">IF(Q5450="regular",((P5450-(P5450/99)*S5450)),(P5450-(P5450*20%)))</f>
        <v>4400</v>
      </c>
      <c r="U5450" s="17" t="e">
        <f aca="false">((P5450-(P5450/99)*S5450))</f>
        <v>#REF!</v>
      </c>
      <c r="V5450" s="17" t="n">
        <f aca="false">IF(Q5450="regular",0,(P5450-(O5450*20%)))</f>
        <v>1100</v>
      </c>
      <c r="W5450" s="17"/>
      <c r="X5450" s="15"/>
      <c r="Y5450" s="18" t="str">
        <f aca="false">VLOOKUP(F5450,'[1]Goa Member''s Details Revised'!$C$2:$AO$7385,12,0)</f>
        <v>Letter undelivered, according to file unit cost 16,500/outstanding,last communication 98</v>
      </c>
    </row>
    <row r="5451" customFormat="false" ht="30" hidden="false" customHeight="false" outlineLevel="0" collapsed="false">
      <c r="B5451" s="14" t="n">
        <v>5451</v>
      </c>
      <c r="C5451" s="15"/>
      <c r="D5451" s="15" t="s">
        <v>14649</v>
      </c>
      <c r="E5451" s="15" t="s">
        <v>25</v>
      </c>
      <c r="F5451" s="15" t="n">
        <v>2000235</v>
      </c>
      <c r="G5451" s="15"/>
      <c r="H5451" s="16" t="str">
        <f aca="false">VLOOKUP(F5451,'[1]Goa Member''s Details Revised'!$C$2:$AO$7385,2,0)</f>
        <v>L.N.C/GTC</v>
      </c>
      <c r="I5451" s="15" t="n">
        <v>29</v>
      </c>
      <c r="J5451" s="15" t="s">
        <v>651</v>
      </c>
      <c r="K5451" s="15" t="n">
        <v>1994</v>
      </c>
      <c r="L5451" s="16" t="str">
        <f aca="false">VLOOKUP(F5451,'[1]Goa Member''s Details Revised'!$C$2:$AO$7385,9,0)</f>
        <v>Never</v>
      </c>
      <c r="M5451" s="15" t="s">
        <v>14650</v>
      </c>
      <c r="N5451" s="17" t="n">
        <f aca="false">VLOOKUP(F5451,'[1]Goa Member''s Details Revised'!$C$2:$AO$7385,5,0)</f>
        <v>42000</v>
      </c>
      <c r="O5451" s="17" t="n">
        <f aca="false">VLOOKUP(F5451,'[1]Goa Member''s Details Revised'!$C$2:$AO$7385,5,0)</f>
        <v>42000</v>
      </c>
      <c r="P5451" s="17" t="n">
        <f aca="false">VLOOKUP(F5451,'[1]Goa Member''s Details Revised'!$C$2:$AO$7385,6,0)</f>
        <v>42000</v>
      </c>
      <c r="Q5451" s="17" t="str">
        <f aca="false">VLOOKUP(F5451,'[1]Goa Member''s Details Revised'!$C$2:$AO$7385,8,0)</f>
        <v>I.R.M</v>
      </c>
      <c r="R5451" s="17" t="n">
        <f aca="false">+O5451-P5451</f>
        <v>0</v>
      </c>
      <c r="S5451" s="15" t="e">
        <f aca="false">+#REF!-K5451</f>
        <v>#REF!</v>
      </c>
      <c r="T5451" s="17" t="n">
        <f aca="false">IF(Q5451="regular",((P5451-(P5451/99)*S5451)),(P5451-(P5451*20%)))</f>
        <v>33600</v>
      </c>
      <c r="U5451" s="17" t="e">
        <f aca="false">((P5451-(P5451/99)*S5451))</f>
        <v>#REF!</v>
      </c>
      <c r="V5451" s="17" t="n">
        <f aca="false">IF(Q5451="regular",0,(P5451-(O5451*20%)))</f>
        <v>33600</v>
      </c>
      <c r="W5451" s="17"/>
      <c r="X5451" s="15"/>
      <c r="Y5451" s="18" t="str">
        <f aca="false">VLOOKUP(F5451,'[1]Goa Member''s Details Revised'!$C$2:$AO$7385,12,0)</f>
        <v>we send last reminder in 2012.then we did not receive any reply.</v>
      </c>
    </row>
    <row r="5452" customFormat="false" ht="15" hidden="false" customHeight="false" outlineLevel="0" collapsed="false">
      <c r="B5452" s="14" t="n">
        <v>5452</v>
      </c>
      <c r="C5452" s="15"/>
      <c r="D5452" s="15" t="s">
        <v>14651</v>
      </c>
      <c r="E5452" s="15" t="s">
        <v>25</v>
      </c>
      <c r="F5452" s="15" t="n">
        <v>2000236</v>
      </c>
      <c r="G5452" s="15"/>
      <c r="H5452" s="16" t="str">
        <f aca="false">VLOOKUP(F5452,'[1]Goa Member''s Details Revised'!$C$2:$AO$7385,2,0)</f>
        <v>L.N.C/GTC</v>
      </c>
      <c r="I5452" s="15" t="n">
        <v>20</v>
      </c>
      <c r="J5452" s="15" t="s">
        <v>651</v>
      </c>
      <c r="K5452" s="15" t="n">
        <v>1994</v>
      </c>
      <c r="L5452" s="16" t="str">
        <f aca="false">VLOOKUP(F5452,'[1]Goa Member''s Details Revised'!$C$2:$AO$7385,9,0)</f>
        <v>Never</v>
      </c>
      <c r="M5452" s="15" t="s">
        <v>14652</v>
      </c>
      <c r="N5452" s="17" t="n">
        <f aca="false">VLOOKUP(F5452,'[1]Goa Member''s Details Revised'!$C$2:$AO$7385,5,0)</f>
        <v>22000</v>
      </c>
      <c r="O5452" s="17" t="n">
        <f aca="false">VLOOKUP(F5452,'[1]Goa Member''s Details Revised'!$C$2:$AO$7385,5,0)</f>
        <v>22000</v>
      </c>
      <c r="P5452" s="17" t="n">
        <f aca="false">VLOOKUP(F5452,'[1]Goa Member''s Details Revised'!$C$2:$AO$7385,6,0)</f>
        <v>5500</v>
      </c>
      <c r="Q5452" s="17" t="str">
        <f aca="false">VLOOKUP(F5452,'[1]Goa Member''s Details Revised'!$C$2:$AO$7385,8,0)</f>
        <v>Outstanding</v>
      </c>
      <c r="R5452" s="17" t="n">
        <f aca="false">+O5452-P5452</f>
        <v>16500</v>
      </c>
      <c r="S5452" s="15" t="e">
        <f aca="false">+#REF!-K5452</f>
        <v>#REF!</v>
      </c>
      <c r="T5452" s="17" t="n">
        <f aca="false">IF(Q5452="regular",((P5452-(P5452/99)*S5452)),(P5452-(P5452*20%)))</f>
        <v>4400</v>
      </c>
      <c r="U5452" s="17" t="e">
        <f aca="false">((P5452-(P5452/99)*S5452))</f>
        <v>#REF!</v>
      </c>
      <c r="V5452" s="17" t="n">
        <f aca="false">IF(Q5452="regular",0,(P5452-(O5452*20%)))</f>
        <v>1100</v>
      </c>
      <c r="W5452" s="17"/>
      <c r="X5452" s="15"/>
      <c r="Y5452" s="18" t="str">
        <f aca="false">VLOOKUP(F5452,'[1]Goa Member''s Details Revised'!$C$2:$AO$7385,12,0)</f>
        <v>As Pod last comm 2007 (Outstanding Rs 16500/-) Only App..frm</v>
      </c>
    </row>
    <row r="5453" customFormat="false" ht="30" hidden="false" customHeight="false" outlineLevel="0" collapsed="false">
      <c r="B5453" s="14" t="n">
        <v>5453</v>
      </c>
      <c r="C5453" s="15"/>
      <c r="D5453" s="15" t="s">
        <v>14653</v>
      </c>
      <c r="E5453" s="15" t="s">
        <v>25</v>
      </c>
      <c r="F5453" s="15" t="n">
        <v>2000237</v>
      </c>
      <c r="G5453" s="15"/>
      <c r="H5453" s="16" t="str">
        <f aca="false">VLOOKUP(F5453,'[1]Goa Member''s Details Revised'!$C$2:$AO$7385,2,0)</f>
        <v>L.N.C/GTC</v>
      </c>
      <c r="I5453" s="15" t="n">
        <v>30</v>
      </c>
      <c r="J5453" s="15" t="s">
        <v>651</v>
      </c>
      <c r="K5453" s="15" t="n">
        <v>1994</v>
      </c>
      <c r="L5453" s="16" t="str">
        <f aca="false">VLOOKUP(F5453,'[1]Goa Member''s Details Revised'!$C$2:$AO$7385,9,0)</f>
        <v>Never</v>
      </c>
      <c r="M5453" s="15" t="s">
        <v>14654</v>
      </c>
      <c r="N5453" s="17" t="n">
        <f aca="false">VLOOKUP(F5453,'[1]Goa Member''s Details Revised'!$C$2:$AO$7385,5,0)</f>
        <v>22000</v>
      </c>
      <c r="O5453" s="17" t="n">
        <f aca="false">VLOOKUP(F5453,'[1]Goa Member''s Details Revised'!$C$2:$AO$7385,5,0)</f>
        <v>22000</v>
      </c>
      <c r="P5453" s="17" t="n">
        <f aca="false">VLOOKUP(F5453,'[1]Goa Member''s Details Revised'!$C$2:$AO$7385,6,0)</f>
        <v>22000</v>
      </c>
      <c r="Q5453" s="17" t="str">
        <f aca="false">VLOOKUP(F5453,'[1]Goa Member''s Details Revised'!$C$2:$AO$7385,8,0)</f>
        <v>I.R.M</v>
      </c>
      <c r="R5453" s="17" t="n">
        <f aca="false">+O5453-P5453</f>
        <v>0</v>
      </c>
      <c r="S5453" s="15" t="e">
        <f aca="false">+#REF!-K5453</f>
        <v>#REF!</v>
      </c>
      <c r="T5453" s="17" t="n">
        <f aca="false">IF(Q5453="regular",((P5453-(P5453/99)*S5453)),(P5453-(P5453*20%)))</f>
        <v>17600</v>
      </c>
      <c r="U5453" s="17" t="e">
        <f aca="false">((P5453-(P5453/99)*S5453))</f>
        <v>#REF!</v>
      </c>
      <c r="V5453" s="17" t="n">
        <f aca="false">IF(Q5453="regular",0,(P5453-(O5453*20%)))</f>
        <v>17600</v>
      </c>
      <c r="W5453" s="17"/>
      <c r="X5453" s="15"/>
      <c r="Y5453" s="18" t="str">
        <f aca="false">VLOOKUP(F5453,'[1]Goa Member''s Details Revised'!$C$2:$AO$7385,12,0)</f>
        <v>we send last reminder in 2012.then we did not receive any reply.</v>
      </c>
    </row>
    <row r="5454" customFormat="false" ht="30" hidden="false" customHeight="false" outlineLevel="0" collapsed="false">
      <c r="B5454" s="14" t="n">
        <v>5454</v>
      </c>
      <c r="C5454" s="15"/>
      <c r="D5454" s="15" t="s">
        <v>14655</v>
      </c>
      <c r="E5454" s="15" t="s">
        <v>25</v>
      </c>
      <c r="F5454" s="15" t="n">
        <v>2000238</v>
      </c>
      <c r="G5454" s="15"/>
      <c r="H5454" s="16" t="str">
        <f aca="false">VLOOKUP(F5454,'[1]Goa Member''s Details Revised'!$C$2:$AO$7385,2,0)</f>
        <v>L.N.C/GTC</v>
      </c>
      <c r="I5454" s="15" t="n">
        <v>20</v>
      </c>
      <c r="J5454" s="15" t="s">
        <v>651</v>
      </c>
      <c r="K5454" s="15" t="n">
        <v>1994</v>
      </c>
      <c r="L5454" s="16" t="str">
        <f aca="false">VLOOKUP(F5454,'[1]Goa Member''s Details Revised'!$C$2:$AO$7385,9,0)</f>
        <v>Never</v>
      </c>
      <c r="M5454" s="15" t="s">
        <v>14656</v>
      </c>
      <c r="N5454" s="17" t="n">
        <f aca="false">VLOOKUP(F5454,'[1]Goa Member''s Details Revised'!$C$2:$AO$7385,5,0)</f>
        <v>22000</v>
      </c>
      <c r="O5454" s="17" t="n">
        <f aca="false">VLOOKUP(F5454,'[1]Goa Member''s Details Revised'!$C$2:$AO$7385,5,0)</f>
        <v>22000</v>
      </c>
      <c r="P5454" s="17" t="n">
        <f aca="false">VLOOKUP(F5454,'[1]Goa Member''s Details Revised'!$C$2:$AO$7385,6,0)</f>
        <v>22000</v>
      </c>
      <c r="Q5454" s="17" t="str">
        <f aca="false">VLOOKUP(F5454,'[1]Goa Member''s Details Revised'!$C$2:$AO$7385,8,0)</f>
        <v>I.R.M</v>
      </c>
      <c r="R5454" s="17" t="n">
        <f aca="false">+O5454-P5454</f>
        <v>0</v>
      </c>
      <c r="S5454" s="15" t="e">
        <f aca="false">+#REF!-K5454</f>
        <v>#REF!</v>
      </c>
      <c r="T5454" s="17" t="n">
        <f aca="false">IF(Q5454="regular",((P5454-(P5454/99)*S5454)),(P5454-(P5454*20%)))</f>
        <v>17600</v>
      </c>
      <c r="U5454" s="17" t="e">
        <f aca="false">((P5454-(P5454/99)*S5454))</f>
        <v>#REF!</v>
      </c>
      <c r="V5454" s="17" t="n">
        <f aca="false">IF(Q5454="regular",0,(P5454-(O5454*20%)))</f>
        <v>17600</v>
      </c>
      <c r="W5454" s="17"/>
      <c r="X5454" s="15"/>
      <c r="Y5454" s="18" t="str">
        <f aca="false">VLOOKUP(F5454,'[1]Goa Member''s Details Revised'!$C$2:$AO$7385,12,0)</f>
        <v>we send last reminder in 2012.then we did not receive any reply.</v>
      </c>
    </row>
    <row r="5455" customFormat="false" ht="30" hidden="false" customHeight="false" outlineLevel="0" collapsed="false">
      <c r="B5455" s="14" t="n">
        <v>5455</v>
      </c>
      <c r="C5455" s="15"/>
      <c r="D5455" s="15" t="s">
        <v>14657</v>
      </c>
      <c r="E5455" s="15" t="s">
        <v>25</v>
      </c>
      <c r="F5455" s="15" t="n">
        <v>2000239</v>
      </c>
      <c r="G5455" s="15"/>
      <c r="H5455" s="16" t="str">
        <f aca="false">VLOOKUP(F5455,'[1]Goa Member''s Details Revised'!$C$2:$AO$7385,2,0)</f>
        <v>L.N.C GTC/BEACHES</v>
      </c>
      <c r="I5455" s="15" t="n">
        <v>27</v>
      </c>
      <c r="J5455" s="15" t="s">
        <v>651</v>
      </c>
      <c r="K5455" s="15" t="n">
        <v>1994</v>
      </c>
      <c r="L5455" s="16" t="str">
        <f aca="false">VLOOKUP(F5455,'[1]Goa Member''s Details Revised'!$C$2:$AO$7385,9,0)</f>
        <v>Never</v>
      </c>
      <c r="M5455" s="15" t="s">
        <v>14658</v>
      </c>
      <c r="N5455" s="17" t="n">
        <f aca="false">VLOOKUP(F5455,'[1]Goa Member''s Details Revised'!$C$2:$AO$7385,5,0)</f>
        <v>22000</v>
      </c>
      <c r="O5455" s="17" t="n">
        <f aca="false">VLOOKUP(F5455,'[1]Goa Member''s Details Revised'!$C$2:$AO$7385,5,0)</f>
        <v>22000</v>
      </c>
      <c r="P5455" s="17" t="n">
        <f aca="false">VLOOKUP(F5455,'[1]Goa Member''s Details Revised'!$C$2:$AO$7385,6,0)</f>
        <v>30000</v>
      </c>
      <c r="Q5455" s="17" t="str">
        <f aca="false">VLOOKUP(F5455,'[1]Goa Member''s Details Revised'!$C$2:$AO$7385,8,0)</f>
        <v>I.R.M</v>
      </c>
      <c r="R5455" s="17" t="n">
        <f aca="false">+O5455-P5455</f>
        <v>-8000</v>
      </c>
      <c r="S5455" s="15" t="e">
        <f aca="false">+#REF!-K5455</f>
        <v>#REF!</v>
      </c>
      <c r="T5455" s="17" t="n">
        <f aca="false">IF(Q5455="regular",((P5455-(P5455/99)*S5455)),(P5455-(P5455*20%)))</f>
        <v>24000</v>
      </c>
      <c r="U5455" s="17" t="e">
        <f aca="false">((P5455-(P5455/99)*S5455))</f>
        <v>#REF!</v>
      </c>
      <c r="V5455" s="17" t="n">
        <f aca="false">IF(Q5455="regular",0,(P5455-(O5455*20%)))</f>
        <v>25600</v>
      </c>
      <c r="W5455" s="17"/>
      <c r="X5455" s="15"/>
      <c r="Y5455" s="18" t="str">
        <f aca="false">VLOOKUP(F5455,'[1]Goa Member''s Details Revised'!$C$2:$AO$7385,12,0)</f>
        <v>we send last reminder in 2012.then we did not receive any reply.</v>
      </c>
    </row>
    <row r="5456" customFormat="false" ht="30" hidden="false" customHeight="false" outlineLevel="0" collapsed="false">
      <c r="B5456" s="14" t="n">
        <v>5456</v>
      </c>
      <c r="C5456" s="15"/>
      <c r="D5456" s="15" t="s">
        <v>14659</v>
      </c>
      <c r="E5456" s="15" t="s">
        <v>25</v>
      </c>
      <c r="F5456" s="15" t="n">
        <v>2000240</v>
      </c>
      <c r="G5456" s="15"/>
      <c r="H5456" s="16" t="str">
        <f aca="false">VLOOKUP(F5456,'[1]Goa Member''s Details Revised'!$C$2:$AO$7385,2,0)</f>
        <v>L.N.C GTC/BEACHES</v>
      </c>
      <c r="I5456" s="15" t="n">
        <v>29</v>
      </c>
      <c r="J5456" s="15" t="s">
        <v>651</v>
      </c>
      <c r="K5456" s="15" t="n">
        <v>1994</v>
      </c>
      <c r="L5456" s="16" t="str">
        <f aca="false">VLOOKUP(F5456,'[1]Goa Member''s Details Revised'!$C$2:$AO$7385,9,0)</f>
        <v>Never</v>
      </c>
      <c r="M5456" s="15" t="s">
        <v>14660</v>
      </c>
      <c r="N5456" s="17" t="n">
        <f aca="false">VLOOKUP(F5456,'[1]Goa Member''s Details Revised'!$C$2:$AO$7385,5,0)</f>
        <v>30000</v>
      </c>
      <c r="O5456" s="17" t="n">
        <f aca="false">VLOOKUP(F5456,'[1]Goa Member''s Details Revised'!$C$2:$AO$7385,5,0)</f>
        <v>30000</v>
      </c>
      <c r="P5456" s="17" t="n">
        <f aca="false">VLOOKUP(F5456,'[1]Goa Member''s Details Revised'!$C$2:$AO$7385,6,0)</f>
        <v>30000</v>
      </c>
      <c r="Q5456" s="17" t="str">
        <f aca="false">VLOOKUP(F5456,'[1]Goa Member''s Details Revised'!$C$2:$AO$7385,8,0)</f>
        <v>I.R.M</v>
      </c>
      <c r="R5456" s="17" t="n">
        <f aca="false">+O5456-P5456</f>
        <v>0</v>
      </c>
      <c r="S5456" s="15" t="e">
        <f aca="false">+#REF!-K5456</f>
        <v>#REF!</v>
      </c>
      <c r="T5456" s="17" t="n">
        <f aca="false">IF(Q5456="regular",((P5456-(P5456/99)*S5456)),(P5456-(P5456*20%)))</f>
        <v>24000</v>
      </c>
      <c r="U5456" s="17" t="e">
        <f aca="false">((P5456-(P5456/99)*S5456))</f>
        <v>#REF!</v>
      </c>
      <c r="V5456" s="17" t="n">
        <f aca="false">IF(Q5456="regular",0,(P5456-(O5456*20%)))</f>
        <v>24000</v>
      </c>
      <c r="W5456" s="17"/>
      <c r="X5456" s="15"/>
      <c r="Y5456" s="18" t="str">
        <f aca="false">VLOOKUP(F5456,'[1]Goa Member''s Details Revised'!$C$2:$AO$7385,12,0)</f>
        <v>we send last reminder in 2012.then we did not receive any reply.</v>
      </c>
    </row>
    <row r="5457" customFormat="false" ht="15" hidden="false" customHeight="false" outlineLevel="0" collapsed="false">
      <c r="B5457" s="14" t="n">
        <v>5457</v>
      </c>
      <c r="C5457" s="15"/>
      <c r="D5457" s="15" t="s">
        <v>14661</v>
      </c>
      <c r="E5457" s="15" t="s">
        <v>25</v>
      </c>
      <c r="F5457" s="15" t="n">
        <v>2000245</v>
      </c>
      <c r="G5457" s="15"/>
      <c r="H5457" s="16" t="str">
        <f aca="false">VLOOKUP(F5457,'[1]Goa Member''s Details Revised'!$C$2:$AO$7385,2,0)</f>
        <v>L.N.C/GTC</v>
      </c>
      <c r="I5457" s="15" t="n">
        <v>30</v>
      </c>
      <c r="J5457" s="15" t="s">
        <v>651</v>
      </c>
      <c r="K5457" s="15" t="n">
        <v>1994</v>
      </c>
      <c r="L5457" s="16" t="str">
        <f aca="false">VLOOKUP(F5457,'[1]Goa Member''s Details Revised'!$C$2:$AO$7385,9,0)</f>
        <v>Never</v>
      </c>
      <c r="M5457" s="15" t="s">
        <v>14662</v>
      </c>
      <c r="N5457" s="17" t="n">
        <f aca="false">VLOOKUP(F5457,'[1]Goa Member''s Details Revised'!$C$2:$AO$7385,5,0)</f>
        <v>65000</v>
      </c>
      <c r="O5457" s="17" t="n">
        <f aca="false">VLOOKUP(F5457,'[1]Goa Member''s Details Revised'!$C$2:$AO$7385,5,0)</f>
        <v>65000</v>
      </c>
      <c r="P5457" s="17" t="n">
        <f aca="false">VLOOKUP(F5457,'[1]Goa Member''s Details Revised'!$C$2:$AO$7385,6,0)</f>
        <v>58500</v>
      </c>
      <c r="Q5457" s="17" t="str">
        <f aca="false">VLOOKUP(F5457,'[1]Goa Member''s Details Revised'!$C$2:$AO$7385,8,0)</f>
        <v>Outstanding</v>
      </c>
      <c r="R5457" s="17" t="n">
        <f aca="false">+O5457-P5457</f>
        <v>6500</v>
      </c>
      <c r="S5457" s="15" t="e">
        <f aca="false">+#REF!-K5457</f>
        <v>#REF!</v>
      </c>
      <c r="T5457" s="17" t="n">
        <f aca="false">IF(Q5457="regular",((P5457-(P5457/99)*S5457)),(P5457-(P5457*20%)))</f>
        <v>46800</v>
      </c>
      <c r="U5457" s="17" t="e">
        <f aca="false">((P5457-(P5457/99)*S5457))</f>
        <v>#REF!</v>
      </c>
      <c r="V5457" s="17" t="n">
        <f aca="false">IF(Q5457="regular",0,(P5457-(O5457*20%)))</f>
        <v>45500</v>
      </c>
      <c r="W5457" s="17"/>
      <c r="X5457" s="15"/>
      <c r="Y5457" s="18" t="str">
        <f aca="false">VLOOKUP(F5457,'[1]Goa Member''s Details Revised'!$C$2:$AO$7385,12,0)</f>
        <v>As Pod last comm 2007 (Outstanding Rs 6500/-) Only App..frm</v>
      </c>
    </row>
    <row r="5458" customFormat="false" ht="15" hidden="false" customHeight="false" outlineLevel="0" collapsed="false">
      <c r="B5458" s="14" t="n">
        <v>5458</v>
      </c>
      <c r="C5458" s="15"/>
      <c r="D5458" s="15" t="s">
        <v>14663</v>
      </c>
      <c r="E5458" s="15" t="s">
        <v>25</v>
      </c>
      <c r="F5458" s="15" t="n">
        <v>2000246</v>
      </c>
      <c r="G5458" s="15"/>
      <c r="H5458" s="16" t="str">
        <f aca="false">VLOOKUP(F5458,'[1]Goa Member''s Details Revised'!$C$2:$AO$7385,2,0)</f>
        <v>L.N.C/GTC</v>
      </c>
      <c r="I5458" s="15" t="n">
        <v>31</v>
      </c>
      <c r="J5458" s="15" t="s">
        <v>651</v>
      </c>
      <c r="K5458" s="15" t="n">
        <v>1994</v>
      </c>
      <c r="L5458" s="16" t="str">
        <f aca="false">VLOOKUP(F5458,'[1]Goa Member''s Details Revised'!$C$2:$AO$7385,9,0)</f>
        <v>Never</v>
      </c>
      <c r="M5458" s="15" t="s">
        <v>14664</v>
      </c>
      <c r="N5458" s="17" t="n">
        <f aca="false">VLOOKUP(F5458,'[1]Goa Member''s Details Revised'!$C$2:$AO$7385,5,0)</f>
        <v>65000</v>
      </c>
      <c r="O5458" s="17" t="n">
        <f aca="false">VLOOKUP(F5458,'[1]Goa Member''s Details Revised'!$C$2:$AO$7385,5,0)</f>
        <v>65000</v>
      </c>
      <c r="P5458" s="17" t="n">
        <f aca="false">VLOOKUP(F5458,'[1]Goa Member''s Details Revised'!$C$2:$AO$7385,6,0)</f>
        <v>65000</v>
      </c>
      <c r="Q5458" s="17" t="str">
        <f aca="false">VLOOKUP(F5458,'[1]Goa Member''s Details Revised'!$C$2:$AO$7385,8,0)</f>
        <v>I.R.M</v>
      </c>
      <c r="R5458" s="17" t="n">
        <f aca="false">+O5458-P5458</f>
        <v>0</v>
      </c>
      <c r="S5458" s="15" t="e">
        <f aca="false">+#REF!-K5458</f>
        <v>#REF!</v>
      </c>
      <c r="T5458" s="17" t="n">
        <f aca="false">IF(Q5458="regular",((P5458-(P5458/99)*S5458)),(P5458-(P5458*20%)))</f>
        <v>52000</v>
      </c>
      <c r="U5458" s="17" t="e">
        <f aca="false">((P5458-(P5458/99)*S5458))</f>
        <v>#REF!</v>
      </c>
      <c r="V5458" s="17" t="n">
        <f aca="false">IF(Q5458="regular",0,(P5458-(O5458*20%)))</f>
        <v>52000</v>
      </c>
      <c r="W5458" s="17"/>
      <c r="X5458" s="15"/>
      <c r="Y5458" s="18" t="str">
        <f aca="false">VLOOKUP(F5458,'[1]Goa Member''s Details Revised'!$C$2:$AO$7385,12,0)</f>
        <v>last communication in2022 for surrender option</v>
      </c>
    </row>
    <row r="5459" customFormat="false" ht="15" hidden="false" customHeight="false" outlineLevel="0" collapsed="false">
      <c r="B5459" s="14" t="n">
        <v>5459</v>
      </c>
      <c r="C5459" s="15"/>
      <c r="D5459" s="15" t="s">
        <v>14665</v>
      </c>
      <c r="E5459" s="15" t="s">
        <v>25</v>
      </c>
      <c r="F5459" s="15" t="n">
        <v>2000249</v>
      </c>
      <c r="G5459" s="15"/>
      <c r="H5459" s="16" t="str">
        <f aca="false">VLOOKUP(F5459,'[1]Goa Member''s Details Revised'!$C$2:$AO$7385,2,0)</f>
        <v>L.N.C/GTC</v>
      </c>
      <c r="I5459" s="15" t="n">
        <v>31</v>
      </c>
      <c r="J5459" s="15" t="s">
        <v>651</v>
      </c>
      <c r="K5459" s="15" t="n">
        <v>1994</v>
      </c>
      <c r="L5459" s="16" t="str">
        <f aca="false">VLOOKUP(F5459,'[1]Goa Member''s Details Revised'!$C$2:$AO$7385,9,0)</f>
        <v>Never</v>
      </c>
      <c r="M5459" s="15" t="s">
        <v>14666</v>
      </c>
      <c r="N5459" s="17" t="n">
        <f aca="false">VLOOKUP(F5459,'[1]Goa Member''s Details Revised'!$C$2:$AO$7385,5,0)</f>
        <v>22000</v>
      </c>
      <c r="O5459" s="17" t="n">
        <f aca="false">VLOOKUP(F5459,'[1]Goa Member''s Details Revised'!$C$2:$AO$7385,5,0)</f>
        <v>22000</v>
      </c>
      <c r="P5459" s="17" t="n">
        <f aca="false">VLOOKUP(F5459,'[1]Goa Member''s Details Revised'!$C$2:$AO$7385,6,0)</f>
        <v>5500</v>
      </c>
      <c r="Q5459" s="17" t="str">
        <f aca="false">VLOOKUP(F5459,'[1]Goa Member''s Details Revised'!$C$2:$AO$7385,8,0)</f>
        <v>Outstanding</v>
      </c>
      <c r="R5459" s="17" t="n">
        <f aca="false">+O5459-P5459</f>
        <v>16500</v>
      </c>
      <c r="S5459" s="15" t="e">
        <f aca="false">+#REF!-K5459</f>
        <v>#REF!</v>
      </c>
      <c r="T5459" s="17" t="n">
        <f aca="false">IF(Q5459="regular",((P5459-(P5459/99)*S5459)),(P5459-(P5459*20%)))</f>
        <v>4400</v>
      </c>
      <c r="U5459" s="17" t="e">
        <f aca="false">((P5459-(P5459/99)*S5459))</f>
        <v>#REF!</v>
      </c>
      <c r="V5459" s="17" t="n">
        <f aca="false">IF(Q5459="regular",0,(P5459-(O5459*20%)))</f>
        <v>1100</v>
      </c>
      <c r="W5459" s="17"/>
      <c r="X5459" s="15"/>
      <c r="Y5459" s="18" t="str">
        <f aca="false">VLOOKUP(F5459,'[1]Goa Member''s Details Revised'!$C$2:$AO$7385,12,0)</f>
        <v>As POD last communication 07(Outstanding Rs. 16500/-)</v>
      </c>
    </row>
    <row r="5460" customFormat="false" ht="30" hidden="false" customHeight="false" outlineLevel="0" collapsed="false">
      <c r="B5460" s="14" t="n">
        <v>5460</v>
      </c>
      <c r="C5460" s="15"/>
      <c r="D5460" s="15" t="s">
        <v>14667</v>
      </c>
      <c r="E5460" s="15" t="s">
        <v>25</v>
      </c>
      <c r="F5460" s="15" t="n">
        <v>2000251</v>
      </c>
      <c r="G5460" s="15"/>
      <c r="H5460" s="16" t="str">
        <f aca="false">VLOOKUP(F5460,'[1]Goa Member''s Details Revised'!$C$2:$AO$7385,2,0)</f>
        <v>L.N.C/GTC</v>
      </c>
      <c r="I5460" s="15" t="n">
        <v>23</v>
      </c>
      <c r="J5460" s="15" t="s">
        <v>651</v>
      </c>
      <c r="K5460" s="15" t="n">
        <v>1994</v>
      </c>
      <c r="L5460" s="16" t="str">
        <f aca="false">VLOOKUP(F5460,'[1]Goa Member''s Details Revised'!$C$2:$AO$7385,9,0)</f>
        <v>Never</v>
      </c>
      <c r="M5460" s="15" t="s">
        <v>14668</v>
      </c>
      <c r="N5460" s="17" t="n">
        <f aca="false">VLOOKUP(F5460,'[1]Goa Member''s Details Revised'!$C$2:$AO$7385,5,0)</f>
        <v>22000</v>
      </c>
      <c r="O5460" s="17" t="n">
        <f aca="false">VLOOKUP(F5460,'[1]Goa Member''s Details Revised'!$C$2:$AO$7385,5,0)</f>
        <v>22000</v>
      </c>
      <c r="P5460" s="17" t="n">
        <f aca="false">VLOOKUP(F5460,'[1]Goa Member''s Details Revised'!$C$2:$AO$7385,6,0)</f>
        <v>22000</v>
      </c>
      <c r="Q5460" s="17" t="str">
        <f aca="false">VLOOKUP(F5460,'[1]Goa Member''s Details Revised'!$C$2:$AO$7385,8,0)</f>
        <v>I.R.M</v>
      </c>
      <c r="R5460" s="17" t="n">
        <f aca="false">+O5460-P5460</f>
        <v>0</v>
      </c>
      <c r="S5460" s="15" t="e">
        <f aca="false">+#REF!-K5460</f>
        <v>#REF!</v>
      </c>
      <c r="T5460" s="17" t="n">
        <f aca="false">IF(Q5460="regular",((P5460-(P5460/99)*S5460)),(P5460-(P5460*20%)))</f>
        <v>17600</v>
      </c>
      <c r="U5460" s="17" t="e">
        <f aca="false">((P5460-(P5460/99)*S5460))</f>
        <v>#REF!</v>
      </c>
      <c r="V5460" s="17" t="n">
        <f aca="false">IF(Q5460="regular",0,(P5460-(O5460*20%)))</f>
        <v>17600</v>
      </c>
      <c r="W5460" s="17"/>
      <c r="X5460" s="15"/>
      <c r="Y5460" s="18" t="str">
        <f aca="false">VLOOKUP(F5460,'[1]Goa Member''s Details Revised'!$C$2:$AO$7385,12,0)</f>
        <v>we send last reminder in 2012.then we did not receive any reply.</v>
      </c>
    </row>
    <row r="5461" customFormat="false" ht="15" hidden="false" customHeight="false" outlineLevel="0" collapsed="false">
      <c r="B5461" s="14" t="n">
        <v>5461</v>
      </c>
      <c r="C5461" s="15"/>
      <c r="D5461" s="15" t="s">
        <v>14669</v>
      </c>
      <c r="E5461" s="15" t="s">
        <v>25</v>
      </c>
      <c r="F5461" s="15" t="n">
        <v>2000253</v>
      </c>
      <c r="G5461" s="15"/>
      <c r="H5461" s="16" t="str">
        <f aca="false">VLOOKUP(F5461,'[1]Goa Member''s Details Revised'!$C$2:$AO$7385,2,0)</f>
        <v>L.N.C/GTC</v>
      </c>
      <c r="I5461" s="15" t="n">
        <v>31</v>
      </c>
      <c r="J5461" s="15" t="s">
        <v>651</v>
      </c>
      <c r="K5461" s="15" t="n">
        <v>1994</v>
      </c>
      <c r="L5461" s="16" t="str">
        <f aca="false">VLOOKUP(F5461,'[1]Goa Member''s Details Revised'!$C$2:$AO$7385,9,0)</f>
        <v>Never</v>
      </c>
      <c r="M5461" s="15" t="s">
        <v>14670</v>
      </c>
      <c r="N5461" s="17" t="n">
        <f aca="false">VLOOKUP(F5461,'[1]Goa Member''s Details Revised'!$C$2:$AO$7385,5,0)</f>
        <v>65000</v>
      </c>
      <c r="O5461" s="17" t="n">
        <f aca="false">VLOOKUP(F5461,'[1]Goa Member''s Details Revised'!$C$2:$AO$7385,5,0)</f>
        <v>65000</v>
      </c>
      <c r="P5461" s="17" t="n">
        <f aca="false">VLOOKUP(F5461,'[1]Goa Member''s Details Revised'!$C$2:$AO$7385,6,0)</f>
        <v>20900</v>
      </c>
      <c r="Q5461" s="17" t="str">
        <f aca="false">VLOOKUP(F5461,'[1]Goa Member''s Details Revised'!$C$2:$AO$7385,8,0)</f>
        <v>Outstanding</v>
      </c>
      <c r="R5461" s="17" t="n">
        <f aca="false">+O5461-P5461</f>
        <v>44100</v>
      </c>
      <c r="S5461" s="15" t="e">
        <f aca="false">+#REF!-K5461</f>
        <v>#REF!</v>
      </c>
      <c r="T5461" s="17" t="n">
        <f aca="false">IF(Q5461="regular",((P5461-(P5461/99)*S5461)),(P5461-(P5461*20%)))</f>
        <v>16720</v>
      </c>
      <c r="U5461" s="17" t="e">
        <f aca="false">((P5461-(P5461/99)*S5461))</f>
        <v>#REF!</v>
      </c>
      <c r="V5461" s="17" t="n">
        <f aca="false">IF(Q5461="regular",0,(P5461-(O5461*20%)))</f>
        <v>7900</v>
      </c>
      <c r="W5461" s="17"/>
      <c r="X5461" s="15"/>
      <c r="Y5461" s="18" t="str">
        <f aca="false">VLOOKUP(F5461,'[1]Goa Member''s Details Revised'!$C$2:$AO$7385,12,0)</f>
        <v>As POD last communication 07(Outstanding Rs. 44100/-)</v>
      </c>
    </row>
    <row r="5462" customFormat="false" ht="30" hidden="false" customHeight="false" outlineLevel="0" collapsed="false">
      <c r="B5462" s="14" t="n">
        <v>5462</v>
      </c>
      <c r="C5462" s="15"/>
      <c r="D5462" s="15" t="s">
        <v>14671</v>
      </c>
      <c r="E5462" s="15" t="s">
        <v>25</v>
      </c>
      <c r="F5462" s="15" t="n">
        <v>2000254</v>
      </c>
      <c r="G5462" s="15"/>
      <c r="H5462" s="16" t="str">
        <f aca="false">VLOOKUP(F5462,'[1]Goa Member''s Details Revised'!$C$2:$AO$7385,2,0)</f>
        <v>L.N.C/GTC</v>
      </c>
      <c r="I5462" s="15" t="n">
        <v>23</v>
      </c>
      <c r="J5462" s="15" t="s">
        <v>651</v>
      </c>
      <c r="K5462" s="15" t="n">
        <v>1994</v>
      </c>
      <c r="L5462" s="16" t="str">
        <f aca="false">VLOOKUP(F5462,'[1]Goa Member''s Details Revised'!$C$2:$AO$7385,9,0)</f>
        <v>Never</v>
      </c>
      <c r="M5462" s="15" t="s">
        <v>14672</v>
      </c>
      <c r="N5462" s="17" t="n">
        <f aca="false">VLOOKUP(F5462,'[1]Goa Member''s Details Revised'!$C$2:$AO$7385,5,0)</f>
        <v>22000</v>
      </c>
      <c r="O5462" s="17" t="n">
        <f aca="false">VLOOKUP(F5462,'[1]Goa Member''s Details Revised'!$C$2:$AO$7385,5,0)</f>
        <v>22000</v>
      </c>
      <c r="P5462" s="17" t="n">
        <f aca="false">VLOOKUP(F5462,'[1]Goa Member''s Details Revised'!$C$2:$AO$7385,6,0)</f>
        <v>22000</v>
      </c>
      <c r="Q5462" s="17" t="str">
        <f aca="false">VLOOKUP(F5462,'[1]Goa Member''s Details Revised'!$C$2:$AO$7385,8,0)</f>
        <v>I.R.M</v>
      </c>
      <c r="R5462" s="17" t="n">
        <f aca="false">+O5462-P5462</f>
        <v>0</v>
      </c>
      <c r="S5462" s="15" t="e">
        <f aca="false">+#REF!-K5462</f>
        <v>#REF!</v>
      </c>
      <c r="T5462" s="17" t="n">
        <f aca="false">IF(Q5462="regular",((P5462-(P5462/99)*S5462)),(P5462-(P5462*20%)))</f>
        <v>17600</v>
      </c>
      <c r="U5462" s="17" t="e">
        <f aca="false">((P5462-(P5462/99)*S5462))</f>
        <v>#REF!</v>
      </c>
      <c r="V5462" s="17" t="n">
        <f aca="false">IF(Q5462="regular",0,(P5462-(O5462*20%)))</f>
        <v>17600</v>
      </c>
      <c r="W5462" s="17"/>
      <c r="X5462" s="15"/>
      <c r="Y5462" s="18" t="str">
        <f aca="false">VLOOKUP(F5462,'[1]Goa Member''s Details Revised'!$C$2:$AO$7385,12,0)</f>
        <v>we send last reminder in 2012.then we did not receive any reply.</v>
      </c>
    </row>
    <row r="5463" customFormat="false" ht="30" hidden="false" customHeight="false" outlineLevel="0" collapsed="false">
      <c r="B5463" s="14" t="n">
        <v>5463</v>
      </c>
      <c r="C5463" s="15"/>
      <c r="D5463" s="15" t="s">
        <v>14673</v>
      </c>
      <c r="E5463" s="15" t="s">
        <v>25</v>
      </c>
      <c r="F5463" s="15" t="n">
        <v>2000255</v>
      </c>
      <c r="G5463" s="15"/>
      <c r="H5463" s="16" t="str">
        <f aca="false">VLOOKUP(F5463,'[1]Goa Member''s Details Revised'!$C$2:$AO$7385,2,0)</f>
        <v>L.N.C/GTC</v>
      </c>
      <c r="I5463" s="15" t="n">
        <v>11</v>
      </c>
      <c r="J5463" s="15" t="s">
        <v>651</v>
      </c>
      <c r="K5463" s="15" t="n">
        <v>1994</v>
      </c>
      <c r="L5463" s="16" t="str">
        <f aca="false">VLOOKUP(F5463,'[1]Goa Member''s Details Revised'!$C$2:$AO$7385,9,0)</f>
        <v>Never</v>
      </c>
      <c r="M5463" s="15" t="s">
        <v>14674</v>
      </c>
      <c r="N5463" s="17" t="n">
        <f aca="false">VLOOKUP(F5463,'[1]Goa Member''s Details Revised'!$C$2:$AO$7385,5,0)</f>
        <v>22000</v>
      </c>
      <c r="O5463" s="17" t="n">
        <f aca="false">VLOOKUP(F5463,'[1]Goa Member''s Details Revised'!$C$2:$AO$7385,5,0)</f>
        <v>22000</v>
      </c>
      <c r="P5463" s="17" t="n">
        <f aca="false">VLOOKUP(F5463,'[1]Goa Member''s Details Revised'!$C$2:$AO$7385,6,0)</f>
        <v>22000</v>
      </c>
      <c r="Q5463" s="17" t="str">
        <f aca="false">VLOOKUP(F5463,'[1]Goa Member''s Details Revised'!$C$2:$AO$7385,8,0)</f>
        <v>I.R.M</v>
      </c>
      <c r="R5463" s="17" t="n">
        <f aca="false">+O5463-P5463</f>
        <v>0</v>
      </c>
      <c r="S5463" s="15" t="e">
        <f aca="false">+#REF!-K5463</f>
        <v>#REF!</v>
      </c>
      <c r="T5463" s="17" t="n">
        <f aca="false">IF(Q5463="regular",((P5463-(P5463/99)*S5463)),(P5463-(P5463*20%)))</f>
        <v>17600</v>
      </c>
      <c r="U5463" s="17" t="e">
        <f aca="false">((P5463-(P5463/99)*S5463))</f>
        <v>#REF!</v>
      </c>
      <c r="V5463" s="17" t="n">
        <f aca="false">IF(Q5463="regular",0,(P5463-(O5463*20%)))</f>
        <v>17600</v>
      </c>
      <c r="W5463" s="17"/>
      <c r="X5463" s="15"/>
      <c r="Y5463" s="18" t="str">
        <f aca="false">VLOOKUP(F5463,'[1]Goa Member''s Details Revised'!$C$2:$AO$7385,12,0)</f>
        <v>we send last reminder in 2012.then we did not receive any reply.</v>
      </c>
    </row>
    <row r="5464" customFormat="false" ht="30" hidden="false" customHeight="false" outlineLevel="0" collapsed="false">
      <c r="B5464" s="14" t="n">
        <v>5464</v>
      </c>
      <c r="C5464" s="15"/>
      <c r="D5464" s="15" t="s">
        <v>14675</v>
      </c>
      <c r="E5464" s="15" t="s">
        <v>25</v>
      </c>
      <c r="F5464" s="15" t="n">
        <v>2000257</v>
      </c>
      <c r="G5464" s="15"/>
      <c r="H5464" s="16" t="str">
        <f aca="false">VLOOKUP(F5464,'[1]Goa Member''s Details Revised'!$C$2:$AO$7385,2,0)</f>
        <v>L.N.C/GTC</v>
      </c>
      <c r="I5464" s="15" t="n">
        <v>31</v>
      </c>
      <c r="J5464" s="15" t="s">
        <v>651</v>
      </c>
      <c r="K5464" s="15" t="n">
        <v>1994</v>
      </c>
      <c r="L5464" s="16" t="n">
        <f aca="false">VLOOKUP(F5464,'[1]Goa Member''s Details Revised'!$C$2:$AO$7385,9,0)</f>
        <v>2009</v>
      </c>
      <c r="M5464" s="15" t="s">
        <v>14676</v>
      </c>
      <c r="N5464" s="17" t="n">
        <f aca="false">VLOOKUP(F5464,'[1]Goa Member''s Details Revised'!$C$2:$AO$7385,5,0)</f>
        <v>22000</v>
      </c>
      <c r="O5464" s="17" t="n">
        <f aca="false">VLOOKUP(F5464,'[1]Goa Member''s Details Revised'!$C$2:$AO$7385,5,0)</f>
        <v>22000</v>
      </c>
      <c r="P5464" s="17" t="n">
        <f aca="false">VLOOKUP(F5464,'[1]Goa Member''s Details Revised'!$C$2:$AO$7385,6,0)</f>
        <v>22000</v>
      </c>
      <c r="Q5464" s="17" t="str">
        <f aca="false">VLOOKUP(F5464,'[1]Goa Member''s Details Revised'!$C$2:$AO$7385,8,0)</f>
        <v>R.M</v>
      </c>
      <c r="R5464" s="17" t="n">
        <f aca="false">+O5464-P5464</f>
        <v>0</v>
      </c>
      <c r="S5464" s="15" t="e">
        <f aca="false">+#REF!-K5464</f>
        <v>#REF!</v>
      </c>
      <c r="T5464" s="17" t="n">
        <f aca="false">IF(Q5464="regular",((P5464-(P5464/99)*S5464)),(P5464-(P5464*20%)))</f>
        <v>17600</v>
      </c>
      <c r="U5464" s="17" t="e">
        <f aca="false">((P5464-(P5464/99)*S5464))</f>
        <v>#REF!</v>
      </c>
      <c r="V5464" s="17" t="n">
        <f aca="false">IF(Q5464="regular",0,(P5464-(O5464*20%)))</f>
        <v>17600</v>
      </c>
      <c r="W5464" s="17"/>
      <c r="X5464" s="15"/>
      <c r="Y5464" s="18" t="str">
        <f aca="false">VLOOKUP(F5464,'[1]Goa Member''s Details Revised'!$C$2:$AO$7385,12,0)</f>
        <v>we send last reminder in 2012.then we did not receive any reply.</v>
      </c>
    </row>
    <row r="5465" customFormat="false" ht="15" hidden="false" customHeight="false" outlineLevel="0" collapsed="false">
      <c r="B5465" s="14" t="n">
        <v>5465</v>
      </c>
      <c r="C5465" s="15"/>
      <c r="D5465" s="15" t="s">
        <v>14677</v>
      </c>
      <c r="E5465" s="15" t="s">
        <v>25</v>
      </c>
      <c r="F5465" s="15" t="n">
        <v>2000258</v>
      </c>
      <c r="G5465" s="15"/>
      <c r="H5465" s="16" t="str">
        <f aca="false">VLOOKUP(F5465,'[1]Goa Member''s Details Revised'!$C$2:$AO$7385,2,0)</f>
        <v>L.N.C/GTC</v>
      </c>
      <c r="I5465" s="15" t="n">
        <v>30</v>
      </c>
      <c r="J5465" s="15" t="s">
        <v>651</v>
      </c>
      <c r="K5465" s="15" t="n">
        <v>1994</v>
      </c>
      <c r="L5465" s="16" t="str">
        <f aca="false">VLOOKUP(F5465,'[1]Goa Member''s Details Revised'!$C$2:$AO$7385,9,0)</f>
        <v>Never</v>
      </c>
      <c r="M5465" s="15" t="s">
        <v>14678</v>
      </c>
      <c r="N5465" s="17" t="n">
        <f aca="false">VLOOKUP(F5465,'[1]Goa Member''s Details Revised'!$C$2:$AO$7385,5,0)</f>
        <v>22000</v>
      </c>
      <c r="O5465" s="17" t="n">
        <f aca="false">VLOOKUP(F5465,'[1]Goa Member''s Details Revised'!$C$2:$AO$7385,5,0)</f>
        <v>22000</v>
      </c>
      <c r="P5465" s="17" t="n">
        <f aca="false">VLOOKUP(F5465,'[1]Goa Member''s Details Revised'!$C$2:$AO$7385,6,0)</f>
        <v>5500</v>
      </c>
      <c r="Q5465" s="17" t="str">
        <f aca="false">VLOOKUP(F5465,'[1]Goa Member''s Details Revised'!$C$2:$AO$7385,8,0)</f>
        <v>Outstanding</v>
      </c>
      <c r="R5465" s="17" t="n">
        <f aca="false">+O5465-P5465</f>
        <v>16500</v>
      </c>
      <c r="S5465" s="15" t="e">
        <f aca="false">+#REF!-K5465</f>
        <v>#REF!</v>
      </c>
      <c r="T5465" s="17" t="n">
        <f aca="false">IF(Q5465="regular",((P5465-(P5465/99)*S5465)),(P5465-(P5465*20%)))</f>
        <v>4400</v>
      </c>
      <c r="U5465" s="17" t="e">
        <f aca="false">((P5465-(P5465/99)*S5465))</f>
        <v>#REF!</v>
      </c>
      <c r="V5465" s="17" t="n">
        <f aca="false">IF(Q5465="regular",0,(P5465-(O5465*20%)))</f>
        <v>1100</v>
      </c>
      <c r="W5465" s="17"/>
      <c r="X5465" s="15"/>
      <c r="Y5465" s="18" t="str">
        <f aca="false">VLOOKUP(F5465,'[1]Goa Member''s Details Revised'!$C$2:$AO$7385,12,0)</f>
        <v>As Pod last comm 2007 (Outstanding Rs 16500/-) Only App..frm</v>
      </c>
    </row>
    <row r="5466" customFormat="false" ht="30" hidden="false" customHeight="false" outlineLevel="0" collapsed="false">
      <c r="B5466" s="14" t="n">
        <v>5466</v>
      </c>
      <c r="C5466" s="15"/>
      <c r="D5466" s="15" t="s">
        <v>14679</v>
      </c>
      <c r="E5466" s="15" t="s">
        <v>25</v>
      </c>
      <c r="F5466" s="15" t="n">
        <v>2000259</v>
      </c>
      <c r="G5466" s="15"/>
      <c r="H5466" s="16" t="str">
        <f aca="false">VLOOKUP(F5466,'[1]Goa Member''s Details Revised'!$C$2:$AO$7385,2,0)</f>
        <v>L.N.C/GTC</v>
      </c>
      <c r="I5466" s="15" t="n">
        <v>24</v>
      </c>
      <c r="J5466" s="15" t="s">
        <v>651</v>
      </c>
      <c r="K5466" s="15" t="n">
        <v>1994</v>
      </c>
      <c r="L5466" s="16" t="str">
        <f aca="false">VLOOKUP(F5466,'[1]Goa Member''s Details Revised'!$C$2:$AO$7385,9,0)</f>
        <v>Never</v>
      </c>
      <c r="M5466" s="15" t="s">
        <v>14680</v>
      </c>
      <c r="N5466" s="17" t="n">
        <f aca="false">VLOOKUP(F5466,'[1]Goa Member''s Details Revised'!$C$2:$AO$7385,5,0)</f>
        <v>22000</v>
      </c>
      <c r="O5466" s="17" t="n">
        <f aca="false">VLOOKUP(F5466,'[1]Goa Member''s Details Revised'!$C$2:$AO$7385,5,0)</f>
        <v>22000</v>
      </c>
      <c r="P5466" s="17" t="n">
        <f aca="false">VLOOKUP(F5466,'[1]Goa Member''s Details Revised'!$C$2:$AO$7385,6,0)</f>
        <v>22000</v>
      </c>
      <c r="Q5466" s="17" t="str">
        <f aca="false">VLOOKUP(F5466,'[1]Goa Member''s Details Revised'!$C$2:$AO$7385,8,0)</f>
        <v>I.R.M</v>
      </c>
      <c r="R5466" s="17" t="n">
        <f aca="false">+O5466-P5466</f>
        <v>0</v>
      </c>
      <c r="S5466" s="15" t="e">
        <f aca="false">+#REF!-K5466</f>
        <v>#REF!</v>
      </c>
      <c r="T5466" s="17" t="n">
        <f aca="false">IF(Q5466="regular",((P5466-(P5466/99)*S5466)),(P5466-(P5466*20%)))</f>
        <v>17600</v>
      </c>
      <c r="U5466" s="17" t="e">
        <f aca="false">((P5466-(P5466/99)*S5466))</f>
        <v>#REF!</v>
      </c>
      <c r="V5466" s="17" t="n">
        <f aca="false">IF(Q5466="regular",0,(P5466-(O5466*20%)))</f>
        <v>17600</v>
      </c>
      <c r="W5466" s="17"/>
      <c r="X5466" s="15"/>
      <c r="Y5466" s="18" t="str">
        <f aca="false">VLOOKUP(F5466,'[1]Goa Member''s Details Revised'!$C$2:$AO$7385,12,0)</f>
        <v>we send last reminder in 2012.then we did not receive any reply.</v>
      </c>
    </row>
    <row r="5467" customFormat="false" ht="15" hidden="false" customHeight="false" outlineLevel="0" collapsed="false">
      <c r="B5467" s="14" t="n">
        <v>5467</v>
      </c>
      <c r="C5467" s="15"/>
      <c r="D5467" s="15" t="s">
        <v>14681</v>
      </c>
      <c r="E5467" s="15" t="s">
        <v>25</v>
      </c>
      <c r="F5467" s="15" t="n">
        <v>2000260</v>
      </c>
      <c r="G5467" s="15"/>
      <c r="H5467" s="16" t="str">
        <f aca="false">VLOOKUP(F5467,'[1]Goa Member''s Details Revised'!$C$2:$AO$7385,2,0)</f>
        <v>L.N.C/GTC</v>
      </c>
      <c r="I5467" s="15" t="n">
        <v>30</v>
      </c>
      <c r="J5467" s="15" t="s">
        <v>651</v>
      </c>
      <c r="K5467" s="15" t="n">
        <v>1994</v>
      </c>
      <c r="L5467" s="16" t="n">
        <f aca="false">VLOOKUP(F5467,'[1]Goa Member''s Details Revised'!$C$2:$AO$7385,9,0)</f>
        <v>2012</v>
      </c>
      <c r="M5467" s="15" t="s">
        <v>14682</v>
      </c>
      <c r="N5467" s="17" t="n">
        <f aca="false">VLOOKUP(F5467,'[1]Goa Member''s Details Revised'!$C$2:$AO$7385,5,0)</f>
        <v>42000</v>
      </c>
      <c r="O5467" s="17" t="n">
        <f aca="false">VLOOKUP(F5467,'[1]Goa Member''s Details Revised'!$C$2:$AO$7385,5,0)</f>
        <v>42000</v>
      </c>
      <c r="P5467" s="17" t="n">
        <f aca="false">VLOOKUP(F5467,'[1]Goa Member''s Details Revised'!$C$2:$AO$7385,6,0)</f>
        <v>42000</v>
      </c>
      <c r="Q5467" s="17" t="str">
        <f aca="false">VLOOKUP(F5467,'[1]Goa Member''s Details Revised'!$C$2:$AO$7385,8,0)</f>
        <v>cancelled </v>
      </c>
      <c r="R5467" s="17" t="n">
        <f aca="false">+O5467-P5467</f>
        <v>0</v>
      </c>
      <c r="S5467" s="15" t="e">
        <f aca="false">+#REF!-K5467</f>
        <v>#REF!</v>
      </c>
      <c r="T5467" s="17" t="n">
        <f aca="false">IF(Q5467="regular",((P5467-(P5467/99)*S5467)),(P5467-(P5467*20%)))</f>
        <v>33600</v>
      </c>
      <c r="U5467" s="17" t="e">
        <f aca="false">((P5467-(P5467/99)*S5467))</f>
        <v>#REF!</v>
      </c>
      <c r="V5467" s="17" t="n">
        <f aca="false">IF(Q5467="regular",0,(P5467-(O5467*20%)))</f>
        <v>33600</v>
      </c>
      <c r="W5467" s="17"/>
      <c r="X5467" s="15"/>
      <c r="Y5467" s="18" t="str">
        <f aca="false">VLOOKUP(F5467,'[1]Goa Member''s Details Revised'!$C$2:$AO$7385,12,0)</f>
        <v>Cancelled</v>
      </c>
    </row>
    <row r="5468" customFormat="false" ht="15" hidden="false" customHeight="false" outlineLevel="0" collapsed="false">
      <c r="B5468" s="14" t="n">
        <v>5468</v>
      </c>
      <c r="C5468" s="15"/>
      <c r="D5468" s="15" t="s">
        <v>14683</v>
      </c>
      <c r="E5468" s="15" t="s">
        <v>25</v>
      </c>
      <c r="F5468" s="15" t="n">
        <v>2000261</v>
      </c>
      <c r="G5468" s="15"/>
      <c r="H5468" s="16" t="str">
        <f aca="false">VLOOKUP(F5468,'[1]Goa Member''s Details Revised'!$C$2:$AO$7385,2,0)</f>
        <v>L.N.C/GTC</v>
      </c>
      <c r="I5468" s="15" t="n">
        <v>1</v>
      </c>
      <c r="J5468" s="15" t="s">
        <v>1102</v>
      </c>
      <c r="K5468" s="15" t="n">
        <v>1994</v>
      </c>
      <c r="L5468" s="16" t="str">
        <f aca="false">VLOOKUP(F5468,'[1]Goa Member''s Details Revised'!$C$2:$AO$7385,9,0)</f>
        <v>Never</v>
      </c>
      <c r="M5468" s="15" t="s">
        <v>14684</v>
      </c>
      <c r="N5468" s="17" t="n">
        <f aca="false">VLOOKUP(F5468,'[1]Goa Member''s Details Revised'!$C$2:$AO$7385,5,0)</f>
        <v>22000</v>
      </c>
      <c r="O5468" s="17" t="n">
        <f aca="false">VLOOKUP(F5468,'[1]Goa Member''s Details Revised'!$C$2:$AO$7385,5,0)</f>
        <v>22000</v>
      </c>
      <c r="P5468" s="17" t="n">
        <f aca="false">VLOOKUP(F5468,'[1]Goa Member''s Details Revised'!$C$2:$AO$7385,6,0)</f>
        <v>5500</v>
      </c>
      <c r="Q5468" s="17" t="str">
        <f aca="false">VLOOKUP(F5468,'[1]Goa Member''s Details Revised'!$C$2:$AO$7385,8,0)</f>
        <v>Outstanding</v>
      </c>
      <c r="R5468" s="17" t="n">
        <f aca="false">+O5468-P5468</f>
        <v>16500</v>
      </c>
      <c r="S5468" s="15" t="e">
        <f aca="false">+#REF!-K5468</f>
        <v>#REF!</v>
      </c>
      <c r="T5468" s="17" t="n">
        <f aca="false">IF(Q5468="regular",((P5468-(P5468/99)*S5468)),(P5468-(P5468*20%)))</f>
        <v>4400</v>
      </c>
      <c r="U5468" s="17" t="e">
        <f aca="false">((P5468-(P5468/99)*S5468))</f>
        <v>#REF!</v>
      </c>
      <c r="V5468" s="17" t="n">
        <f aca="false">IF(Q5468="regular",0,(P5468-(O5468*20%)))</f>
        <v>1100</v>
      </c>
      <c r="W5468" s="17"/>
      <c r="X5468" s="15"/>
      <c r="Y5468" s="18" t="str">
        <f aca="false">VLOOKUP(F5468,'[1]Goa Member''s Details Revised'!$C$2:$AO$7385,12,0)</f>
        <v>As POD last communication 07(Outstanding Rs. 16500/-)</v>
      </c>
    </row>
    <row r="5469" customFormat="false" ht="15" hidden="false" customHeight="false" outlineLevel="0" collapsed="false">
      <c r="B5469" s="14" t="n">
        <v>5469</v>
      </c>
      <c r="C5469" s="15"/>
      <c r="D5469" s="15" t="s">
        <v>14685</v>
      </c>
      <c r="E5469" s="15" t="s">
        <v>25</v>
      </c>
      <c r="F5469" s="15" t="n">
        <v>2000262</v>
      </c>
      <c r="G5469" s="15"/>
      <c r="H5469" s="16" t="str">
        <f aca="false">VLOOKUP(F5469,'[1]Goa Member''s Details Revised'!$C$2:$AO$7385,2,0)</f>
        <v>L.N.C/GTC</v>
      </c>
      <c r="I5469" s="15" t="n">
        <v>31</v>
      </c>
      <c r="J5469" s="15" t="s">
        <v>651</v>
      </c>
      <c r="K5469" s="15" t="n">
        <v>1994</v>
      </c>
      <c r="L5469" s="16" t="str">
        <f aca="false">VLOOKUP(F5469,'[1]Goa Member''s Details Revised'!$C$2:$AO$7385,9,0)</f>
        <v>Never</v>
      </c>
      <c r="M5469" s="15" t="s">
        <v>14686</v>
      </c>
      <c r="N5469" s="17" t="n">
        <f aca="false">VLOOKUP(F5469,'[1]Goa Member''s Details Revised'!$C$2:$AO$7385,5,0)</f>
        <v>22000</v>
      </c>
      <c r="O5469" s="17" t="n">
        <f aca="false">VLOOKUP(F5469,'[1]Goa Member''s Details Revised'!$C$2:$AO$7385,5,0)</f>
        <v>22000</v>
      </c>
      <c r="P5469" s="17" t="n">
        <f aca="false">VLOOKUP(F5469,'[1]Goa Member''s Details Revised'!$C$2:$AO$7385,6,0)</f>
        <v>5500</v>
      </c>
      <c r="Q5469" s="17" t="str">
        <f aca="false">VLOOKUP(F5469,'[1]Goa Member''s Details Revised'!$C$2:$AO$7385,8,0)</f>
        <v>Outstanding</v>
      </c>
      <c r="R5469" s="17" t="n">
        <f aca="false">+O5469-P5469</f>
        <v>16500</v>
      </c>
      <c r="S5469" s="15" t="e">
        <f aca="false">+#REF!-K5469</f>
        <v>#REF!</v>
      </c>
      <c r="T5469" s="17" t="n">
        <f aca="false">IF(Q5469="regular",((P5469-(P5469/99)*S5469)),(P5469-(P5469*20%)))</f>
        <v>4400</v>
      </c>
      <c r="U5469" s="17" t="e">
        <f aca="false">((P5469-(P5469/99)*S5469))</f>
        <v>#REF!</v>
      </c>
      <c r="V5469" s="17" t="n">
        <f aca="false">IF(Q5469="regular",0,(P5469-(O5469*20%)))</f>
        <v>1100</v>
      </c>
      <c r="W5469" s="17"/>
      <c r="X5469" s="15"/>
      <c r="Y5469" s="18" t="str">
        <f aca="false">VLOOKUP(F5469,'[1]Goa Member''s Details Revised'!$C$2:$AO$7385,12,0)</f>
        <v>As Pod last comm 2007 (Outstanding Rs 16500/-) Only App..frm</v>
      </c>
    </row>
    <row r="5470" customFormat="false" ht="30" hidden="false" customHeight="false" outlineLevel="0" collapsed="false">
      <c r="B5470" s="14" t="n">
        <v>5470</v>
      </c>
      <c r="C5470" s="15"/>
      <c r="D5470" s="15" t="s">
        <v>14687</v>
      </c>
      <c r="E5470" s="15" t="s">
        <v>25</v>
      </c>
      <c r="F5470" s="15" t="n">
        <v>2000263</v>
      </c>
      <c r="G5470" s="15"/>
      <c r="H5470" s="16" t="str">
        <f aca="false">VLOOKUP(F5470,'[1]Goa Member''s Details Revised'!$C$2:$AO$7385,2,0)</f>
        <v>L.N.C/GTC</v>
      </c>
      <c r="I5470" s="15" t="n">
        <v>11</v>
      </c>
      <c r="J5470" s="15" t="s">
        <v>651</v>
      </c>
      <c r="K5470" s="15" t="n">
        <v>1994</v>
      </c>
      <c r="L5470" s="16" t="str">
        <f aca="false">VLOOKUP(F5470,'[1]Goa Member''s Details Revised'!$C$2:$AO$7385,9,0)</f>
        <v>Never</v>
      </c>
      <c r="M5470" s="15" t="s">
        <v>14688</v>
      </c>
      <c r="N5470" s="17" t="n">
        <f aca="false">VLOOKUP(F5470,'[1]Goa Member''s Details Revised'!$C$2:$AO$7385,5,0)</f>
        <v>30000</v>
      </c>
      <c r="O5470" s="17" t="n">
        <f aca="false">VLOOKUP(F5470,'[1]Goa Member''s Details Revised'!$C$2:$AO$7385,5,0)</f>
        <v>30000</v>
      </c>
      <c r="P5470" s="17" t="n">
        <f aca="false">VLOOKUP(F5470,'[1]Goa Member''s Details Revised'!$C$2:$AO$7385,6,0)</f>
        <v>15500</v>
      </c>
      <c r="Q5470" s="17" t="str">
        <f aca="false">VLOOKUP(F5470,'[1]Goa Member''s Details Revised'!$C$2:$AO$7385,8,0)</f>
        <v>Outstanding</v>
      </c>
      <c r="R5470" s="17" t="n">
        <f aca="false">+O5470-P5470</f>
        <v>14500</v>
      </c>
      <c r="S5470" s="15" t="e">
        <f aca="false">+#REF!-K5470</f>
        <v>#REF!</v>
      </c>
      <c r="T5470" s="17" t="n">
        <f aca="false">IF(Q5470="regular",((P5470-(P5470/99)*S5470)),(P5470-(P5470*20%)))</f>
        <v>12400</v>
      </c>
      <c r="U5470" s="17" t="e">
        <f aca="false">((P5470-(P5470/99)*S5470))</f>
        <v>#REF!</v>
      </c>
      <c r="V5470" s="17" t="n">
        <f aca="false">IF(Q5470="regular",0,(P5470-(O5470*20%)))</f>
        <v>9500</v>
      </c>
      <c r="W5470" s="17"/>
      <c r="X5470" s="15"/>
      <c r="Y5470" s="18" t="str">
        <f aca="false">VLOOKUP(F5470,'[1]Goa Member''s Details Revised'!$C$2:$AO$7385,12,0)</f>
        <v>we send last reminder in 2012.then we did not receive any reply.Outstanding Rs. 14500/-</v>
      </c>
    </row>
    <row r="5471" customFormat="false" ht="30" hidden="false" customHeight="false" outlineLevel="0" collapsed="false">
      <c r="B5471" s="14" t="n">
        <v>5471</v>
      </c>
      <c r="C5471" s="15"/>
      <c r="D5471" s="15" t="s">
        <v>14689</v>
      </c>
      <c r="E5471" s="15" t="s">
        <v>25</v>
      </c>
      <c r="F5471" s="15" t="n">
        <v>2000264</v>
      </c>
      <c r="G5471" s="15"/>
      <c r="H5471" s="16" t="str">
        <f aca="false">VLOOKUP(F5471,'[1]Goa Member''s Details Revised'!$C$2:$AO$7385,2,0)</f>
        <v>L.N.C/GTC</v>
      </c>
      <c r="I5471" s="15" t="n">
        <v>30</v>
      </c>
      <c r="J5471" s="15" t="s">
        <v>651</v>
      </c>
      <c r="K5471" s="15" t="n">
        <v>1994</v>
      </c>
      <c r="L5471" s="16" t="str">
        <f aca="false">VLOOKUP(F5471,'[1]Goa Member''s Details Revised'!$C$2:$AO$7385,9,0)</f>
        <v>Never</v>
      </c>
      <c r="M5471" s="15" t="s">
        <v>14690</v>
      </c>
      <c r="N5471" s="17" t="n">
        <f aca="false">VLOOKUP(F5471,'[1]Goa Member''s Details Revised'!$C$2:$AO$7385,5,0)</f>
        <v>22000</v>
      </c>
      <c r="O5471" s="17" t="n">
        <f aca="false">VLOOKUP(F5471,'[1]Goa Member''s Details Revised'!$C$2:$AO$7385,5,0)</f>
        <v>22000</v>
      </c>
      <c r="P5471" s="17" t="n">
        <f aca="false">VLOOKUP(F5471,'[1]Goa Member''s Details Revised'!$C$2:$AO$7385,6,0)</f>
        <v>5500</v>
      </c>
      <c r="Q5471" s="17" t="str">
        <f aca="false">VLOOKUP(F5471,'[1]Goa Member''s Details Revised'!$C$2:$AO$7385,8,0)</f>
        <v>Outstanding</v>
      </c>
      <c r="R5471" s="17" t="n">
        <f aca="false">+O5471-P5471</f>
        <v>16500</v>
      </c>
      <c r="S5471" s="15" t="e">
        <f aca="false">+#REF!-K5471</f>
        <v>#REF!</v>
      </c>
      <c r="T5471" s="17" t="n">
        <f aca="false">IF(Q5471="regular",((P5471-(P5471/99)*S5471)),(P5471-(P5471*20%)))</f>
        <v>4400</v>
      </c>
      <c r="U5471" s="17" t="e">
        <f aca="false">((P5471-(P5471/99)*S5471))</f>
        <v>#REF!</v>
      </c>
      <c r="V5471" s="17" t="n">
        <f aca="false">IF(Q5471="regular",0,(P5471-(O5471*20%)))</f>
        <v>1100</v>
      </c>
      <c r="W5471" s="17"/>
      <c r="X5471" s="15"/>
      <c r="Y5471" s="18" t="str">
        <f aca="false">VLOOKUP(F5471,'[1]Goa Member''s Details Revised'!$C$2:$AO$7385,12,0)</f>
        <v>no communication till date Outstanding Rs 16500/- Only App..frm</v>
      </c>
    </row>
    <row r="5472" customFormat="false" ht="30" hidden="false" customHeight="false" outlineLevel="0" collapsed="false">
      <c r="B5472" s="14" t="n">
        <v>5472</v>
      </c>
      <c r="C5472" s="15"/>
      <c r="D5472" s="15" t="s">
        <v>14691</v>
      </c>
      <c r="E5472" s="15" t="s">
        <v>25</v>
      </c>
      <c r="F5472" s="15" t="n">
        <v>2000266</v>
      </c>
      <c r="G5472" s="15"/>
      <c r="H5472" s="16" t="str">
        <f aca="false">VLOOKUP(F5472,'[1]Goa Member''s Details Revised'!$C$2:$AO$7385,2,0)</f>
        <v>L.N.C/GTC</v>
      </c>
      <c r="I5472" s="15" t="n">
        <v>11</v>
      </c>
      <c r="J5472" s="15" t="s">
        <v>651</v>
      </c>
      <c r="K5472" s="15" t="n">
        <v>1994</v>
      </c>
      <c r="L5472" s="16" t="str">
        <f aca="false">VLOOKUP(F5472,'[1]Goa Member''s Details Revised'!$C$2:$AO$7385,9,0)</f>
        <v>Never</v>
      </c>
      <c r="M5472" s="15" t="s">
        <v>14692</v>
      </c>
      <c r="N5472" s="17" t="n">
        <f aca="false">VLOOKUP(F5472,'[1]Goa Member''s Details Revised'!$C$2:$AO$7385,5,0)</f>
        <v>22000</v>
      </c>
      <c r="O5472" s="17" t="n">
        <f aca="false">VLOOKUP(F5472,'[1]Goa Member''s Details Revised'!$C$2:$AO$7385,5,0)</f>
        <v>22000</v>
      </c>
      <c r="P5472" s="17" t="n">
        <f aca="false">VLOOKUP(F5472,'[1]Goa Member''s Details Revised'!$C$2:$AO$7385,6,0)</f>
        <v>22000</v>
      </c>
      <c r="Q5472" s="17" t="str">
        <f aca="false">VLOOKUP(F5472,'[1]Goa Member''s Details Revised'!$C$2:$AO$7385,8,0)</f>
        <v>I.R.M</v>
      </c>
      <c r="R5472" s="17" t="n">
        <f aca="false">+O5472-P5472</f>
        <v>0</v>
      </c>
      <c r="S5472" s="15" t="e">
        <f aca="false">+#REF!-K5472</f>
        <v>#REF!</v>
      </c>
      <c r="T5472" s="17" t="n">
        <f aca="false">IF(Q5472="regular",((P5472-(P5472/99)*S5472)),(P5472-(P5472*20%)))</f>
        <v>17600</v>
      </c>
      <c r="U5472" s="17" t="e">
        <f aca="false">((P5472-(P5472/99)*S5472))</f>
        <v>#REF!</v>
      </c>
      <c r="V5472" s="17" t="n">
        <f aca="false">IF(Q5472="regular",0,(P5472-(O5472*20%)))</f>
        <v>17600</v>
      </c>
      <c r="W5472" s="17"/>
      <c r="X5472" s="15"/>
      <c r="Y5472" s="18" t="str">
        <f aca="false">VLOOKUP(F5472,'[1]Goa Member''s Details Revised'!$C$2:$AO$7385,12,0)</f>
        <v>we send last reminder in 2012.then we did not receive any reply.</v>
      </c>
    </row>
    <row r="5473" customFormat="false" ht="30" hidden="false" customHeight="false" outlineLevel="0" collapsed="false">
      <c r="B5473" s="14" t="n">
        <v>5473</v>
      </c>
      <c r="C5473" s="15"/>
      <c r="D5473" s="15" t="s">
        <v>14693</v>
      </c>
      <c r="E5473" s="15" t="s">
        <v>25</v>
      </c>
      <c r="F5473" s="15" t="n">
        <v>2000269</v>
      </c>
      <c r="G5473" s="15"/>
      <c r="H5473" s="16" t="str">
        <f aca="false">VLOOKUP(F5473,'[1]Goa Member''s Details Revised'!$C$2:$AO$7385,2,0)</f>
        <v>L.N.C/GTC</v>
      </c>
      <c r="I5473" s="15" t="n">
        <v>30</v>
      </c>
      <c r="J5473" s="15" t="s">
        <v>651</v>
      </c>
      <c r="K5473" s="15" t="n">
        <v>1994</v>
      </c>
      <c r="L5473" s="16" t="str">
        <f aca="false">VLOOKUP(F5473,'[1]Goa Member''s Details Revised'!$C$2:$AO$7385,9,0)</f>
        <v>Never</v>
      </c>
      <c r="M5473" s="15" t="s">
        <v>14694</v>
      </c>
      <c r="N5473" s="17" t="n">
        <f aca="false">VLOOKUP(F5473,'[1]Goa Member''s Details Revised'!$C$2:$AO$7385,5,0)</f>
        <v>22000</v>
      </c>
      <c r="O5473" s="17" t="n">
        <f aca="false">VLOOKUP(F5473,'[1]Goa Member''s Details Revised'!$C$2:$AO$7385,5,0)</f>
        <v>22000</v>
      </c>
      <c r="P5473" s="17" t="n">
        <f aca="false">VLOOKUP(F5473,'[1]Goa Member''s Details Revised'!$C$2:$AO$7385,6,0)</f>
        <v>22000</v>
      </c>
      <c r="Q5473" s="17" t="str">
        <f aca="false">VLOOKUP(F5473,'[1]Goa Member''s Details Revised'!$C$2:$AO$7385,8,0)</f>
        <v>I.R.M</v>
      </c>
      <c r="R5473" s="17" t="n">
        <f aca="false">+O5473-P5473</f>
        <v>0</v>
      </c>
      <c r="S5473" s="15" t="e">
        <f aca="false">+#REF!-K5473</f>
        <v>#REF!</v>
      </c>
      <c r="T5473" s="17" t="n">
        <f aca="false">IF(Q5473="regular",((P5473-(P5473/99)*S5473)),(P5473-(P5473*20%)))</f>
        <v>17600</v>
      </c>
      <c r="U5473" s="17" t="e">
        <f aca="false">((P5473-(P5473/99)*S5473))</f>
        <v>#REF!</v>
      </c>
      <c r="V5473" s="17" t="n">
        <f aca="false">IF(Q5473="regular",0,(P5473-(O5473*20%)))</f>
        <v>17600</v>
      </c>
      <c r="W5473" s="17"/>
      <c r="X5473" s="15"/>
      <c r="Y5473" s="18" t="str">
        <f aca="false">VLOOKUP(F5473,'[1]Goa Member''s Details Revised'!$C$2:$AO$7385,12,0)</f>
        <v>we send last reminder in 2012.then we did not receive any reply.</v>
      </c>
    </row>
    <row r="5474" customFormat="false" ht="30" hidden="false" customHeight="false" outlineLevel="0" collapsed="false">
      <c r="B5474" s="14" t="n">
        <v>5474</v>
      </c>
      <c r="C5474" s="15"/>
      <c r="D5474" s="15" t="s">
        <v>14695</v>
      </c>
      <c r="E5474" s="15" t="s">
        <v>25</v>
      </c>
      <c r="F5474" s="15" t="n">
        <v>2000270</v>
      </c>
      <c r="G5474" s="15"/>
      <c r="H5474" s="16" t="str">
        <f aca="false">VLOOKUP(F5474,'[1]Goa Member''s Details Revised'!$C$2:$AO$7385,2,0)</f>
        <v>L.N.C/GTC</v>
      </c>
      <c r="I5474" s="15" t="n">
        <v>26</v>
      </c>
      <c r="J5474" s="15" t="s">
        <v>651</v>
      </c>
      <c r="K5474" s="15" t="n">
        <v>1994</v>
      </c>
      <c r="L5474" s="16" t="str">
        <f aca="false">VLOOKUP(F5474,'[1]Goa Member''s Details Revised'!$C$2:$AO$7385,9,0)</f>
        <v>Never</v>
      </c>
      <c r="M5474" s="15" t="s">
        <v>14696</v>
      </c>
      <c r="N5474" s="17" t="n">
        <f aca="false">VLOOKUP(F5474,'[1]Goa Member''s Details Revised'!$C$2:$AO$7385,5,0)</f>
        <v>61750</v>
      </c>
      <c r="O5474" s="17" t="n">
        <f aca="false">VLOOKUP(F5474,'[1]Goa Member''s Details Revised'!$C$2:$AO$7385,5,0)</f>
        <v>61750</v>
      </c>
      <c r="P5474" s="17" t="n">
        <f aca="false">VLOOKUP(F5474,'[1]Goa Member''s Details Revised'!$C$2:$AO$7385,6,0)</f>
        <v>61750</v>
      </c>
      <c r="Q5474" s="17" t="str">
        <f aca="false">VLOOKUP(F5474,'[1]Goa Member''s Details Revised'!$C$2:$AO$7385,8,0)</f>
        <v>I.R.M</v>
      </c>
      <c r="R5474" s="17" t="n">
        <f aca="false">+O5474-P5474</f>
        <v>0</v>
      </c>
      <c r="S5474" s="15" t="e">
        <f aca="false">+#REF!-K5474</f>
        <v>#REF!</v>
      </c>
      <c r="T5474" s="17" t="n">
        <f aca="false">IF(Q5474="regular",((P5474-(P5474/99)*S5474)),(P5474-(P5474*20%)))</f>
        <v>49400</v>
      </c>
      <c r="U5474" s="17" t="e">
        <f aca="false">((P5474-(P5474/99)*S5474))</f>
        <v>#REF!</v>
      </c>
      <c r="V5474" s="17" t="n">
        <f aca="false">IF(Q5474="regular",0,(P5474-(O5474*20%)))</f>
        <v>49400</v>
      </c>
      <c r="W5474" s="17"/>
      <c r="X5474" s="15"/>
      <c r="Y5474" s="18" t="str">
        <f aca="false">VLOOKUP(F5474,'[1]Goa Member''s Details Revised'!$C$2:$AO$7385,12,0)</f>
        <v>we send last reminder in 2012.then we did not receive any reply.</v>
      </c>
    </row>
    <row r="5475" customFormat="false" ht="30" hidden="false" customHeight="false" outlineLevel="0" collapsed="false">
      <c r="B5475" s="14" t="n">
        <v>5475</v>
      </c>
      <c r="C5475" s="15"/>
      <c r="D5475" s="15" t="s">
        <v>14697</v>
      </c>
      <c r="E5475" s="15" t="s">
        <v>25</v>
      </c>
      <c r="F5475" s="15" t="n">
        <v>2000273</v>
      </c>
      <c r="G5475" s="15"/>
      <c r="H5475" s="16" t="str">
        <f aca="false">VLOOKUP(F5475,'[1]Goa Member''s Details Revised'!$C$2:$AO$7385,2,0)</f>
        <v>L.N.C/GTC</v>
      </c>
      <c r="I5475" s="15" t="n">
        <v>24</v>
      </c>
      <c r="J5475" s="15" t="s">
        <v>651</v>
      </c>
      <c r="K5475" s="15" t="n">
        <v>1994</v>
      </c>
      <c r="L5475" s="16" t="str">
        <f aca="false">VLOOKUP(F5475,'[1]Goa Member''s Details Revised'!$C$2:$AO$7385,9,0)</f>
        <v>Never</v>
      </c>
      <c r="M5475" s="15" t="s">
        <v>14698</v>
      </c>
      <c r="N5475" s="17" t="n">
        <f aca="false">VLOOKUP(F5475,'[1]Goa Member''s Details Revised'!$C$2:$AO$7385,5,0)</f>
        <v>38000</v>
      </c>
      <c r="O5475" s="17" t="n">
        <f aca="false">VLOOKUP(F5475,'[1]Goa Member''s Details Revised'!$C$2:$AO$7385,5,0)</f>
        <v>38000</v>
      </c>
      <c r="P5475" s="17" t="n">
        <f aca="false">VLOOKUP(F5475,'[1]Goa Member''s Details Revised'!$C$2:$AO$7385,6,0)</f>
        <v>38000</v>
      </c>
      <c r="Q5475" s="17" t="str">
        <f aca="false">VLOOKUP(F5475,'[1]Goa Member''s Details Revised'!$C$2:$AO$7385,8,0)</f>
        <v>I.R.M</v>
      </c>
      <c r="R5475" s="17" t="n">
        <f aca="false">+O5475-P5475</f>
        <v>0</v>
      </c>
      <c r="S5475" s="15" t="e">
        <f aca="false">+#REF!-K5475</f>
        <v>#REF!</v>
      </c>
      <c r="T5475" s="17" t="n">
        <f aca="false">IF(Q5475="regular",((P5475-(P5475/99)*S5475)),(P5475-(P5475*20%)))</f>
        <v>30400</v>
      </c>
      <c r="U5475" s="17" t="e">
        <f aca="false">((P5475-(P5475/99)*S5475))</f>
        <v>#REF!</v>
      </c>
      <c r="V5475" s="17" t="n">
        <f aca="false">IF(Q5475="regular",0,(P5475-(O5475*20%)))</f>
        <v>30400</v>
      </c>
      <c r="W5475" s="17"/>
      <c r="X5475" s="15"/>
      <c r="Y5475" s="18" t="str">
        <f aca="false">VLOOKUP(F5475,'[1]Goa Member''s Details Revised'!$C$2:$AO$7385,12,0)</f>
        <v>we send last reminder in 2012.then we did not receive any reply.</v>
      </c>
    </row>
    <row r="5476" customFormat="false" ht="15" hidden="false" customHeight="false" outlineLevel="0" collapsed="false">
      <c r="B5476" s="14" t="n">
        <v>5476</v>
      </c>
      <c r="C5476" s="15"/>
      <c r="D5476" s="15" t="s">
        <v>14699</v>
      </c>
      <c r="E5476" s="15" t="s">
        <v>25</v>
      </c>
      <c r="F5476" s="15" t="n">
        <v>2000274</v>
      </c>
      <c r="G5476" s="15"/>
      <c r="H5476" s="16" t="str">
        <f aca="false">VLOOKUP(F5476,'[1]Goa Member''s Details Revised'!$C$2:$AO$7385,2,0)</f>
        <v>L.N.C/GTC</v>
      </c>
      <c r="I5476" s="15" t="n">
        <v>30</v>
      </c>
      <c r="J5476" s="15" t="s">
        <v>651</v>
      </c>
      <c r="K5476" s="15" t="n">
        <v>1994</v>
      </c>
      <c r="L5476" s="16" t="str">
        <f aca="false">VLOOKUP(F5476,'[1]Goa Member''s Details Revised'!$C$2:$AO$7385,9,0)</f>
        <v>Never</v>
      </c>
      <c r="M5476" s="15" t="s">
        <v>2064</v>
      </c>
      <c r="N5476" s="17" t="n">
        <f aca="false">VLOOKUP(F5476,'[1]Goa Member''s Details Revised'!$C$2:$AO$7385,5,0)</f>
        <v>22000</v>
      </c>
      <c r="O5476" s="17" t="n">
        <f aca="false">VLOOKUP(F5476,'[1]Goa Member''s Details Revised'!$C$2:$AO$7385,5,0)</f>
        <v>22000</v>
      </c>
      <c r="P5476" s="17" t="n">
        <f aca="false">VLOOKUP(F5476,'[1]Goa Member''s Details Revised'!$C$2:$AO$7385,6,0)</f>
        <v>5500</v>
      </c>
      <c r="Q5476" s="17" t="str">
        <f aca="false">VLOOKUP(F5476,'[1]Goa Member''s Details Revised'!$C$2:$AO$7385,8,0)</f>
        <v>Outstanding</v>
      </c>
      <c r="R5476" s="17" t="n">
        <f aca="false">+O5476-P5476</f>
        <v>16500</v>
      </c>
      <c r="S5476" s="15" t="e">
        <f aca="false">+#REF!-K5476</f>
        <v>#REF!</v>
      </c>
      <c r="T5476" s="17" t="n">
        <f aca="false">IF(Q5476="regular",((P5476-(P5476/99)*S5476)),(P5476-(P5476*20%)))</f>
        <v>4400</v>
      </c>
      <c r="U5476" s="17" t="e">
        <f aca="false">((P5476-(P5476/99)*S5476))</f>
        <v>#REF!</v>
      </c>
      <c r="V5476" s="17" t="n">
        <f aca="false">IF(Q5476="regular",0,(P5476-(O5476*20%)))</f>
        <v>1100</v>
      </c>
      <c r="W5476" s="17"/>
      <c r="X5476" s="15"/>
      <c r="Y5476" s="18" t="str">
        <f aca="false">VLOOKUP(F5476,'[1]Goa Member''s Details Revised'!$C$2:$AO$7385,12,0)</f>
        <v>As Pod last comm 2007 (Outstanding Rs 16500/-) Only App..frm</v>
      </c>
    </row>
    <row r="5477" customFormat="false" ht="15" hidden="false" customHeight="false" outlineLevel="0" collapsed="false">
      <c r="B5477" s="14" t="n">
        <v>5477</v>
      </c>
      <c r="C5477" s="15"/>
      <c r="D5477" s="15" t="s">
        <v>14700</v>
      </c>
      <c r="E5477" s="15" t="s">
        <v>25</v>
      </c>
      <c r="F5477" s="15" t="n">
        <v>2000275</v>
      </c>
      <c r="G5477" s="15"/>
      <c r="H5477" s="16" t="str">
        <f aca="false">VLOOKUP(F5477,'[1]Goa Member''s Details Revised'!$C$2:$AO$7385,2,0)</f>
        <v>L.N.C/GTC</v>
      </c>
      <c r="I5477" s="15" t="n">
        <v>31</v>
      </c>
      <c r="J5477" s="15" t="s">
        <v>651</v>
      </c>
      <c r="K5477" s="15" t="n">
        <v>1994</v>
      </c>
      <c r="L5477" s="16" t="str">
        <f aca="false">VLOOKUP(F5477,'[1]Goa Member''s Details Revised'!$C$2:$AO$7385,9,0)</f>
        <v>Never</v>
      </c>
      <c r="M5477" s="15" t="s">
        <v>14701</v>
      </c>
      <c r="N5477" s="17" t="n">
        <f aca="false">VLOOKUP(F5477,'[1]Goa Member''s Details Revised'!$C$2:$AO$7385,5,0)</f>
        <v>30000</v>
      </c>
      <c r="O5477" s="17" t="n">
        <f aca="false">VLOOKUP(F5477,'[1]Goa Member''s Details Revised'!$C$2:$AO$7385,5,0)</f>
        <v>30000</v>
      </c>
      <c r="P5477" s="17" t="n">
        <f aca="false">VLOOKUP(F5477,'[1]Goa Member''s Details Revised'!$C$2:$AO$7385,6,0)</f>
        <v>7500</v>
      </c>
      <c r="Q5477" s="17" t="str">
        <f aca="false">VLOOKUP(F5477,'[1]Goa Member''s Details Revised'!$C$2:$AO$7385,8,0)</f>
        <v>Outstanding</v>
      </c>
      <c r="R5477" s="17" t="n">
        <f aca="false">+O5477-P5477</f>
        <v>22500</v>
      </c>
      <c r="S5477" s="15" t="e">
        <f aca="false">+#REF!-K5477</f>
        <v>#REF!</v>
      </c>
      <c r="T5477" s="17" t="n">
        <f aca="false">IF(Q5477="regular",((P5477-(P5477/99)*S5477)),(P5477-(P5477*20%)))</f>
        <v>6000</v>
      </c>
      <c r="U5477" s="17" t="e">
        <f aca="false">((P5477-(P5477/99)*S5477))</f>
        <v>#REF!</v>
      </c>
      <c r="V5477" s="17" t="n">
        <f aca="false">IF(Q5477="regular",0,(P5477-(O5477*20%)))</f>
        <v>1500</v>
      </c>
      <c r="W5477" s="17"/>
      <c r="X5477" s="15"/>
      <c r="Y5477" s="18" t="str">
        <f aca="false">VLOOKUP(F5477,'[1]Goa Member''s Details Revised'!$C$2:$AO$7385,12,0)</f>
        <v>As Pod last comm 2007 (Outstanding Rs 22500/-) Only App..frm</v>
      </c>
    </row>
    <row r="5478" customFormat="false" ht="30" hidden="false" customHeight="false" outlineLevel="0" collapsed="false">
      <c r="B5478" s="14" t="n">
        <v>5478</v>
      </c>
      <c r="C5478" s="15"/>
      <c r="D5478" s="15" t="s">
        <v>14702</v>
      </c>
      <c r="E5478" s="15" t="s">
        <v>25</v>
      </c>
      <c r="F5478" s="15" t="n">
        <v>2000276</v>
      </c>
      <c r="G5478" s="15"/>
      <c r="H5478" s="16" t="str">
        <f aca="false">VLOOKUP(F5478,'[1]Goa Member''s Details Revised'!$C$2:$AO$7385,2,0)</f>
        <v>L.N.C/GTC</v>
      </c>
      <c r="I5478" s="15" t="n">
        <v>31</v>
      </c>
      <c r="J5478" s="15" t="s">
        <v>651</v>
      </c>
      <c r="K5478" s="15" t="n">
        <v>1994</v>
      </c>
      <c r="L5478" s="16" t="str">
        <f aca="false">VLOOKUP(F5478,'[1]Goa Member''s Details Revised'!$C$2:$AO$7385,9,0)</f>
        <v>Never</v>
      </c>
      <c r="M5478" s="15" t="s">
        <v>14703</v>
      </c>
      <c r="N5478" s="17" t="n">
        <f aca="false">VLOOKUP(F5478,'[1]Goa Member''s Details Revised'!$C$2:$AO$7385,5,0)</f>
        <v>22000</v>
      </c>
      <c r="O5478" s="17" t="n">
        <f aca="false">VLOOKUP(F5478,'[1]Goa Member''s Details Revised'!$C$2:$AO$7385,5,0)</f>
        <v>22000</v>
      </c>
      <c r="P5478" s="17" t="n">
        <f aca="false">VLOOKUP(F5478,'[1]Goa Member''s Details Revised'!$C$2:$AO$7385,6,0)</f>
        <v>22000</v>
      </c>
      <c r="Q5478" s="17" t="str">
        <f aca="false">VLOOKUP(F5478,'[1]Goa Member''s Details Revised'!$C$2:$AO$7385,8,0)</f>
        <v>I.R.M</v>
      </c>
      <c r="R5478" s="17" t="n">
        <f aca="false">+O5478-P5478</f>
        <v>0</v>
      </c>
      <c r="S5478" s="15" t="e">
        <f aca="false">+#REF!-K5478</f>
        <v>#REF!</v>
      </c>
      <c r="T5478" s="17" t="n">
        <f aca="false">IF(Q5478="regular",((P5478-(P5478/99)*S5478)),(P5478-(P5478*20%)))</f>
        <v>17600</v>
      </c>
      <c r="U5478" s="17" t="e">
        <f aca="false">((P5478-(P5478/99)*S5478))</f>
        <v>#REF!</v>
      </c>
      <c r="V5478" s="17" t="n">
        <f aca="false">IF(Q5478="regular",0,(P5478-(O5478*20%)))</f>
        <v>17600</v>
      </c>
      <c r="W5478" s="17"/>
      <c r="X5478" s="15"/>
      <c r="Y5478" s="18" t="str">
        <f aca="false">VLOOKUP(F5478,'[1]Goa Member''s Details Revised'!$C$2:$AO$7385,12,0)</f>
        <v>we send last reminder in 2012.then we did not receive any reply.</v>
      </c>
    </row>
    <row r="5479" customFormat="false" ht="15" hidden="false" customHeight="false" outlineLevel="0" collapsed="false">
      <c r="B5479" s="14" t="n">
        <v>5479</v>
      </c>
      <c r="C5479" s="15"/>
      <c r="D5479" s="15" t="s">
        <v>14704</v>
      </c>
      <c r="E5479" s="15" t="s">
        <v>25</v>
      </c>
      <c r="F5479" s="15" t="n">
        <v>2000277</v>
      </c>
      <c r="G5479" s="15"/>
      <c r="H5479" s="16" t="str">
        <f aca="false">VLOOKUP(F5479,'[1]Goa Member''s Details Revised'!$C$2:$AO$7385,2,0)</f>
        <v>L.N.C/GTC</v>
      </c>
      <c r="I5479" s="15" t="n">
        <v>30</v>
      </c>
      <c r="J5479" s="15" t="s">
        <v>651</v>
      </c>
      <c r="K5479" s="15" t="n">
        <v>1994</v>
      </c>
      <c r="L5479" s="16" t="str">
        <f aca="false">VLOOKUP(F5479,'[1]Goa Member''s Details Revised'!$C$2:$AO$7385,9,0)</f>
        <v>Never</v>
      </c>
      <c r="M5479" s="15" t="s">
        <v>14705</v>
      </c>
      <c r="N5479" s="17" t="n">
        <f aca="false">VLOOKUP(F5479,'[1]Goa Member''s Details Revised'!$C$2:$AO$7385,5,0)</f>
        <v>22000</v>
      </c>
      <c r="O5479" s="17" t="n">
        <f aca="false">VLOOKUP(F5479,'[1]Goa Member''s Details Revised'!$C$2:$AO$7385,5,0)</f>
        <v>22000</v>
      </c>
      <c r="P5479" s="17" t="n">
        <f aca="false">VLOOKUP(F5479,'[1]Goa Member''s Details Revised'!$C$2:$AO$7385,6,0)</f>
        <v>22000</v>
      </c>
      <c r="Q5479" s="17" t="str">
        <f aca="false">VLOOKUP(F5479,'[1]Goa Member''s Details Revised'!$C$2:$AO$7385,8,0)</f>
        <v>I.R.M</v>
      </c>
      <c r="R5479" s="17" t="n">
        <f aca="false">+O5479-P5479</f>
        <v>0</v>
      </c>
      <c r="S5479" s="15" t="e">
        <f aca="false">+#REF!-K5479</f>
        <v>#REF!</v>
      </c>
      <c r="T5479" s="17" t="n">
        <f aca="false">IF(Q5479="regular",((P5479-(P5479/99)*S5479)),(P5479-(P5479*20%)))</f>
        <v>17600</v>
      </c>
      <c r="U5479" s="17" t="e">
        <f aca="false">((P5479-(P5479/99)*S5479))</f>
        <v>#REF!</v>
      </c>
      <c r="V5479" s="17" t="n">
        <f aca="false">IF(Q5479="regular",0,(P5479-(O5479*20%)))</f>
        <v>17600</v>
      </c>
      <c r="W5479" s="17"/>
      <c r="X5479" s="15"/>
      <c r="Y5479" s="18" t="str">
        <f aca="false">VLOOKUP(F5479,'[1]Goa Member''s Details Revised'!$C$2:$AO$7385,12,0)</f>
        <v>last mail on communication 15</v>
      </c>
    </row>
    <row r="5480" customFormat="false" ht="15" hidden="false" customHeight="false" outlineLevel="0" collapsed="false">
      <c r="B5480" s="14" t="n">
        <v>5480</v>
      </c>
      <c r="C5480" s="15"/>
      <c r="D5480" s="15" t="s">
        <v>14706</v>
      </c>
      <c r="E5480" s="15" t="s">
        <v>25</v>
      </c>
      <c r="F5480" s="15" t="n">
        <v>2000279</v>
      </c>
      <c r="G5480" s="15"/>
      <c r="H5480" s="16" t="str">
        <f aca="false">VLOOKUP(F5480,'[1]Goa Member''s Details Revised'!$C$2:$AO$7385,2,0)</f>
        <v>L.N.C/GTC</v>
      </c>
      <c r="I5480" s="15" t="n">
        <v>26</v>
      </c>
      <c r="J5480" s="15" t="s">
        <v>651</v>
      </c>
      <c r="K5480" s="15" t="n">
        <v>1994</v>
      </c>
      <c r="L5480" s="16" t="str">
        <f aca="false">VLOOKUP(F5480,'[1]Goa Member''s Details Revised'!$C$2:$AO$7385,9,0)</f>
        <v>Never</v>
      </c>
      <c r="M5480" s="15" t="s">
        <v>14707</v>
      </c>
      <c r="N5480" s="17" t="n">
        <f aca="false">VLOOKUP(F5480,'[1]Goa Member''s Details Revised'!$C$2:$AO$7385,5,0)</f>
        <v>61750</v>
      </c>
      <c r="O5480" s="17" t="n">
        <f aca="false">VLOOKUP(F5480,'[1]Goa Member''s Details Revised'!$C$2:$AO$7385,5,0)</f>
        <v>61750</v>
      </c>
      <c r="P5480" s="17" t="n">
        <f aca="false">VLOOKUP(F5480,'[1]Goa Member''s Details Revised'!$C$2:$AO$7385,6,0)</f>
        <v>61750</v>
      </c>
      <c r="Q5480" s="17" t="str">
        <f aca="false">VLOOKUP(F5480,'[1]Goa Member''s Details Revised'!$C$2:$AO$7385,8,0)</f>
        <v>I.R.M</v>
      </c>
      <c r="R5480" s="17" t="n">
        <f aca="false">+O5480-P5480</f>
        <v>0</v>
      </c>
      <c r="S5480" s="15" t="e">
        <f aca="false">+#REF!-K5480</f>
        <v>#REF!</v>
      </c>
      <c r="T5480" s="17" t="n">
        <f aca="false">IF(Q5480="regular",((P5480-(P5480/99)*S5480)),(P5480-(P5480*20%)))</f>
        <v>49400</v>
      </c>
      <c r="U5480" s="17" t="e">
        <f aca="false">((P5480-(P5480/99)*S5480))</f>
        <v>#REF!</v>
      </c>
      <c r="V5480" s="17" t="n">
        <f aca="false">IF(Q5480="regular",0,(P5480-(O5480*20%)))</f>
        <v>49400</v>
      </c>
      <c r="W5480" s="17"/>
      <c r="X5480" s="15"/>
      <c r="Y5480" s="18" t="str">
        <f aca="false">VLOOKUP(F5480,'[1]Goa Member''s Details Revised'!$C$2:$AO$7385,12,0)</f>
        <v>Letter  sent, last communication 14</v>
      </c>
    </row>
    <row r="5481" customFormat="false" ht="15" hidden="false" customHeight="false" outlineLevel="0" collapsed="false">
      <c r="B5481" s="14" t="n">
        <v>5481</v>
      </c>
      <c r="C5481" s="15"/>
      <c r="D5481" s="15" t="s">
        <v>14708</v>
      </c>
      <c r="E5481" s="15" t="s">
        <v>25</v>
      </c>
      <c r="F5481" s="15" t="n">
        <v>2000280</v>
      </c>
      <c r="G5481" s="15"/>
      <c r="H5481" s="16" t="str">
        <f aca="false">VLOOKUP(F5481,'[1]Goa Member''s Details Revised'!$C$2:$AO$7385,2,0)</f>
        <v>L.N.C/GTC</v>
      </c>
      <c r="I5481" s="15" t="n">
        <v>27</v>
      </c>
      <c r="J5481" s="15" t="s">
        <v>651</v>
      </c>
      <c r="K5481" s="15" t="n">
        <v>1994</v>
      </c>
      <c r="L5481" s="16" t="str">
        <f aca="false">VLOOKUP(F5481,'[1]Goa Member''s Details Revised'!$C$2:$AO$7385,9,0)</f>
        <v>Never</v>
      </c>
      <c r="M5481" s="15" t="s">
        <v>14709</v>
      </c>
      <c r="N5481" s="17" t="n">
        <f aca="false">VLOOKUP(F5481,'[1]Goa Member''s Details Revised'!$C$2:$AO$7385,5,0)</f>
        <v>22000</v>
      </c>
      <c r="O5481" s="17" t="n">
        <f aca="false">VLOOKUP(F5481,'[1]Goa Member''s Details Revised'!$C$2:$AO$7385,5,0)</f>
        <v>22000</v>
      </c>
      <c r="P5481" s="17" t="n">
        <f aca="false">VLOOKUP(F5481,'[1]Goa Member''s Details Revised'!$C$2:$AO$7385,6,0)</f>
        <v>5500</v>
      </c>
      <c r="Q5481" s="17" t="str">
        <f aca="false">VLOOKUP(F5481,'[1]Goa Member''s Details Revised'!$C$2:$AO$7385,8,0)</f>
        <v>Outstanding</v>
      </c>
      <c r="R5481" s="17" t="n">
        <f aca="false">+O5481-P5481</f>
        <v>16500</v>
      </c>
      <c r="S5481" s="15" t="e">
        <f aca="false">+#REF!-K5481</f>
        <v>#REF!</v>
      </c>
      <c r="T5481" s="17" t="n">
        <f aca="false">IF(Q5481="regular",((P5481-(P5481/99)*S5481)),(P5481-(P5481*20%)))</f>
        <v>4400</v>
      </c>
      <c r="U5481" s="17" t="e">
        <f aca="false">((P5481-(P5481/99)*S5481))</f>
        <v>#REF!</v>
      </c>
      <c r="V5481" s="17" t="n">
        <f aca="false">IF(Q5481="regular",0,(P5481-(O5481*20%)))</f>
        <v>1100</v>
      </c>
      <c r="W5481" s="17"/>
      <c r="X5481" s="15"/>
      <c r="Y5481" s="18" t="str">
        <f aca="false">VLOOKUP(F5481,'[1]Goa Member''s Details Revised'!$C$2:$AO$7385,12,0)</f>
        <v>As Pod last comm 2007 (Outstanding Rs 16500/-) Only App..frm</v>
      </c>
    </row>
    <row r="5482" customFormat="false" ht="30" hidden="false" customHeight="false" outlineLevel="0" collapsed="false">
      <c r="B5482" s="14" t="n">
        <v>5482</v>
      </c>
      <c r="C5482" s="15"/>
      <c r="D5482" s="15" t="s">
        <v>14710</v>
      </c>
      <c r="E5482" s="15" t="s">
        <v>25</v>
      </c>
      <c r="F5482" s="15" t="n">
        <v>2000282</v>
      </c>
      <c r="G5482" s="15"/>
      <c r="H5482" s="16" t="str">
        <f aca="false">VLOOKUP(F5482,'[1]Goa Member''s Details Revised'!$C$2:$AO$7385,2,0)</f>
        <v>LNC/GTC INDUSTRIES</v>
      </c>
      <c r="I5482" s="15" t="n">
        <v>26</v>
      </c>
      <c r="J5482" s="15" t="s">
        <v>651</v>
      </c>
      <c r="K5482" s="15" t="n">
        <v>1994</v>
      </c>
      <c r="L5482" s="16" t="str">
        <f aca="false">VLOOKUP(F5482,'[1]Goa Member''s Details Revised'!$C$2:$AO$7385,9,0)</f>
        <v>Never</v>
      </c>
      <c r="M5482" s="15" t="s">
        <v>14711</v>
      </c>
      <c r="N5482" s="17" t="n">
        <f aca="false">VLOOKUP(F5482,'[1]Goa Member''s Details Revised'!$C$2:$AO$7385,5,0)</f>
        <v>52000</v>
      </c>
      <c r="O5482" s="17" t="n">
        <f aca="false">VLOOKUP(F5482,'[1]Goa Member''s Details Revised'!$C$2:$AO$7385,5,0)</f>
        <v>52000</v>
      </c>
      <c r="P5482" s="17" t="n">
        <f aca="false">VLOOKUP(F5482,'[1]Goa Member''s Details Revised'!$C$2:$AO$7385,6,0)</f>
        <v>52000</v>
      </c>
      <c r="Q5482" s="17" t="str">
        <f aca="false">VLOOKUP(F5482,'[1]Goa Member''s Details Revised'!$C$2:$AO$7385,8,0)</f>
        <v>I.R.M</v>
      </c>
      <c r="R5482" s="17" t="n">
        <f aca="false">+O5482-P5482</f>
        <v>0</v>
      </c>
      <c r="S5482" s="15" t="e">
        <f aca="false">+#REF!-K5482</f>
        <v>#REF!</v>
      </c>
      <c r="T5482" s="17" t="n">
        <f aca="false">IF(Q5482="regular",((P5482-(P5482/99)*S5482)),(P5482-(P5482*20%)))</f>
        <v>41600</v>
      </c>
      <c r="U5482" s="17" t="e">
        <f aca="false">((P5482-(P5482/99)*S5482))</f>
        <v>#REF!</v>
      </c>
      <c r="V5482" s="17" t="n">
        <f aca="false">IF(Q5482="regular",0,(P5482-(O5482*20%)))</f>
        <v>41600</v>
      </c>
      <c r="W5482" s="17"/>
      <c r="X5482" s="15"/>
      <c r="Y5482" s="18" t="str">
        <f aca="false">VLOOKUP(F5482,'[1]Goa Member''s Details Revised'!$C$2:$AO$7385,12,0)</f>
        <v>we send last reminder in 2012.then we did not receive any reply.</v>
      </c>
    </row>
    <row r="5483" customFormat="false" ht="15" hidden="false" customHeight="false" outlineLevel="0" collapsed="false">
      <c r="B5483" s="14" t="n">
        <v>5483</v>
      </c>
      <c r="C5483" s="15"/>
      <c r="D5483" s="15" t="s">
        <v>14712</v>
      </c>
      <c r="E5483" s="15" t="s">
        <v>25</v>
      </c>
      <c r="F5483" s="15" t="n">
        <v>2000284</v>
      </c>
      <c r="G5483" s="15"/>
      <c r="H5483" s="16" t="str">
        <f aca="false">VLOOKUP(F5483,'[1]Goa Member''s Details Revised'!$C$2:$AO$7385,2,0)</f>
        <v>LNC/GTC INDUSTRIES</v>
      </c>
      <c r="I5483" s="15" t="n">
        <v>31</v>
      </c>
      <c r="J5483" s="15" t="s">
        <v>651</v>
      </c>
      <c r="K5483" s="15" t="n">
        <v>1994</v>
      </c>
      <c r="L5483" s="16" t="str">
        <f aca="false">VLOOKUP(F5483,'[1]Goa Member''s Details Revised'!$C$2:$AO$7385,9,0)</f>
        <v>Never</v>
      </c>
      <c r="M5483" s="15" t="s">
        <v>14713</v>
      </c>
      <c r="N5483" s="17" t="n">
        <f aca="false">VLOOKUP(F5483,'[1]Goa Member''s Details Revised'!$C$2:$AO$7385,5,0)</f>
        <v>22000</v>
      </c>
      <c r="O5483" s="17" t="n">
        <f aca="false">VLOOKUP(F5483,'[1]Goa Member''s Details Revised'!$C$2:$AO$7385,5,0)</f>
        <v>22000</v>
      </c>
      <c r="P5483" s="17" t="n">
        <f aca="false">VLOOKUP(F5483,'[1]Goa Member''s Details Revised'!$C$2:$AO$7385,6,0)</f>
        <v>5500</v>
      </c>
      <c r="Q5483" s="17" t="str">
        <f aca="false">VLOOKUP(F5483,'[1]Goa Member''s Details Revised'!$C$2:$AO$7385,8,0)</f>
        <v>Outstanding</v>
      </c>
      <c r="R5483" s="17" t="n">
        <f aca="false">+O5483-P5483</f>
        <v>16500</v>
      </c>
      <c r="S5483" s="15" t="e">
        <f aca="false">+#REF!-K5483</f>
        <v>#REF!</v>
      </c>
      <c r="T5483" s="17" t="n">
        <f aca="false">IF(Q5483="regular",((P5483-(P5483/99)*S5483)),(P5483-(P5483*20%)))</f>
        <v>4400</v>
      </c>
      <c r="U5483" s="17" t="e">
        <f aca="false">((P5483-(P5483/99)*S5483))</f>
        <v>#REF!</v>
      </c>
      <c r="V5483" s="17" t="n">
        <f aca="false">IF(Q5483="regular",0,(P5483-(O5483*20%)))</f>
        <v>1100</v>
      </c>
      <c r="W5483" s="17"/>
      <c r="X5483" s="15"/>
      <c r="Y5483" s="18" t="str">
        <f aca="false">VLOOKUP(F5483,'[1]Goa Member''s Details Revised'!$C$2:$AO$7385,12,0)</f>
        <v>As Pod last comm 2007 (Outstanding Rs 16500/-) Only App..frm</v>
      </c>
    </row>
    <row r="5484" customFormat="false" ht="30" hidden="false" customHeight="false" outlineLevel="0" collapsed="false">
      <c r="B5484" s="14" t="n">
        <v>5484</v>
      </c>
      <c r="C5484" s="15"/>
      <c r="D5484" s="15" t="s">
        <v>14714</v>
      </c>
      <c r="E5484" s="15" t="s">
        <v>25</v>
      </c>
      <c r="F5484" s="15" t="n">
        <v>2000285</v>
      </c>
      <c r="G5484" s="15"/>
      <c r="H5484" s="16" t="str">
        <f aca="false">VLOOKUP(F5484,'[1]Goa Member''s Details Revised'!$C$2:$AO$7385,2,0)</f>
        <v>LNC/GTC INDUSTRIES</v>
      </c>
      <c r="I5484" s="15" t="n">
        <v>30</v>
      </c>
      <c r="J5484" s="15" t="s">
        <v>651</v>
      </c>
      <c r="K5484" s="15" t="n">
        <v>1994</v>
      </c>
      <c r="L5484" s="16" t="str">
        <f aca="false">VLOOKUP(F5484,'[1]Goa Member''s Details Revised'!$C$2:$AO$7385,9,0)</f>
        <v>Never</v>
      </c>
      <c r="M5484" s="15" t="s">
        <v>5419</v>
      </c>
      <c r="N5484" s="17" t="n">
        <f aca="false">VLOOKUP(F5484,'[1]Goa Member''s Details Revised'!$C$2:$AO$7385,5,0)</f>
        <v>42000</v>
      </c>
      <c r="O5484" s="17" t="n">
        <f aca="false">VLOOKUP(F5484,'[1]Goa Member''s Details Revised'!$C$2:$AO$7385,5,0)</f>
        <v>42000</v>
      </c>
      <c r="P5484" s="17" t="n">
        <f aca="false">VLOOKUP(F5484,'[1]Goa Member''s Details Revised'!$C$2:$AO$7385,6,0)</f>
        <v>42000</v>
      </c>
      <c r="Q5484" s="17" t="str">
        <f aca="false">VLOOKUP(F5484,'[1]Goa Member''s Details Revised'!$C$2:$AO$7385,8,0)</f>
        <v>I.R.M</v>
      </c>
      <c r="R5484" s="17" t="n">
        <f aca="false">+O5484-P5484</f>
        <v>0</v>
      </c>
      <c r="S5484" s="15" t="e">
        <f aca="false">+#REF!-K5484</f>
        <v>#REF!</v>
      </c>
      <c r="T5484" s="17" t="n">
        <f aca="false">IF(Q5484="regular",((P5484-(P5484/99)*S5484)),(P5484-(P5484*20%)))</f>
        <v>33600</v>
      </c>
      <c r="U5484" s="17" t="e">
        <f aca="false">((P5484-(P5484/99)*S5484))</f>
        <v>#REF!</v>
      </c>
      <c r="V5484" s="17" t="n">
        <f aca="false">IF(Q5484="regular",0,(P5484-(O5484*20%)))</f>
        <v>33600</v>
      </c>
      <c r="W5484" s="17"/>
      <c r="X5484" s="15"/>
      <c r="Y5484" s="18" t="str">
        <f aca="false">VLOOKUP(F5484,'[1]Goa Member''s Details Revised'!$C$2:$AO$7385,12,0)</f>
        <v>we send last reminder in 2012.then we did not receive any reply.</v>
      </c>
    </row>
    <row r="5485" customFormat="false" ht="15" hidden="false" customHeight="false" outlineLevel="0" collapsed="false">
      <c r="B5485" s="14" t="n">
        <v>5485</v>
      </c>
      <c r="C5485" s="15"/>
      <c r="D5485" s="15" t="s">
        <v>14715</v>
      </c>
      <c r="E5485" s="15" t="s">
        <v>25</v>
      </c>
      <c r="F5485" s="15" t="n">
        <v>2000287</v>
      </c>
      <c r="G5485" s="15"/>
      <c r="H5485" s="16" t="str">
        <f aca="false">VLOOKUP(F5485,'[1]Goa Member''s Details Revised'!$C$2:$AO$7385,2,0)</f>
        <v>LNC</v>
      </c>
      <c r="I5485" s="15" t="n">
        <v>7</v>
      </c>
      <c r="J5485" s="15" t="s">
        <v>1102</v>
      </c>
      <c r="K5485" s="15" t="n">
        <v>1994</v>
      </c>
      <c r="L5485" s="16" t="str">
        <f aca="false">VLOOKUP(F5485,'[1]Goa Member''s Details Revised'!$C$2:$AO$7385,9,0)</f>
        <v>Never</v>
      </c>
      <c r="M5485" s="15" t="s">
        <v>14716</v>
      </c>
      <c r="N5485" s="17" t="n">
        <f aca="false">VLOOKUP(F5485,'[1]Goa Member''s Details Revised'!$C$2:$AO$7385,5,0)</f>
        <v>40000</v>
      </c>
      <c r="O5485" s="17" t="n">
        <f aca="false">VLOOKUP(F5485,'[1]Goa Member''s Details Revised'!$C$2:$AO$7385,5,0)</f>
        <v>40000</v>
      </c>
      <c r="P5485" s="17" t="n">
        <f aca="false">VLOOKUP(F5485,'[1]Goa Member''s Details Revised'!$C$2:$AO$7385,6,0)</f>
        <v>24000</v>
      </c>
      <c r="Q5485" s="17" t="str">
        <f aca="false">VLOOKUP(F5485,'[1]Goa Member''s Details Revised'!$C$2:$AO$7385,8,0)</f>
        <v>Outstanding</v>
      </c>
      <c r="R5485" s="17" t="n">
        <f aca="false">+O5485-P5485</f>
        <v>16000</v>
      </c>
      <c r="S5485" s="15" t="e">
        <f aca="false">+#REF!-K5485</f>
        <v>#REF!</v>
      </c>
      <c r="T5485" s="17" t="n">
        <f aca="false">IF(Q5485="regular",((P5485-(P5485/99)*S5485)),(P5485-(P5485*20%)))</f>
        <v>19200</v>
      </c>
      <c r="U5485" s="17" t="e">
        <f aca="false">((P5485-(P5485/99)*S5485))</f>
        <v>#REF!</v>
      </c>
      <c r="V5485" s="17" t="n">
        <f aca="false">IF(Q5485="regular",0,(P5485-(O5485*20%)))</f>
        <v>16000</v>
      </c>
      <c r="W5485" s="17"/>
      <c r="X5485" s="15"/>
      <c r="Y5485" s="18" t="str">
        <f aca="false">VLOOKUP(F5485,'[1]Goa Member''s Details Revised'!$C$2:$AO$7385,12,0)</f>
        <v>As POD last communication 07(Outstanding Rs. 16000/-)</v>
      </c>
    </row>
    <row r="5486" customFormat="false" ht="30" hidden="false" customHeight="false" outlineLevel="0" collapsed="false">
      <c r="B5486" s="14" t="n">
        <v>5486</v>
      </c>
      <c r="C5486" s="15"/>
      <c r="D5486" s="15" t="s">
        <v>14717</v>
      </c>
      <c r="E5486" s="15" t="s">
        <v>25</v>
      </c>
      <c r="F5486" s="15" t="n">
        <v>2000288</v>
      </c>
      <c r="G5486" s="15"/>
      <c r="H5486" s="16" t="str">
        <f aca="false">VLOOKUP(F5486,'[1]Goa Member''s Details Revised'!$C$2:$AO$7385,2,0)</f>
        <v>LNC/GTC INDUSTRIES</v>
      </c>
      <c r="I5486" s="15" t="n">
        <v>15</v>
      </c>
      <c r="J5486" s="15" t="s">
        <v>1102</v>
      </c>
      <c r="K5486" s="15" t="n">
        <v>1994</v>
      </c>
      <c r="L5486" s="16" t="str">
        <f aca="false">VLOOKUP(F5486,'[1]Goa Member''s Details Revised'!$C$2:$AO$7385,9,0)</f>
        <v>Never</v>
      </c>
      <c r="M5486" s="15" t="s">
        <v>14718</v>
      </c>
      <c r="N5486" s="17" t="n">
        <f aca="false">VLOOKUP(F5486,'[1]Goa Member''s Details Revised'!$C$2:$AO$7385,5,0)</f>
        <v>42000</v>
      </c>
      <c r="O5486" s="17" t="n">
        <f aca="false">VLOOKUP(F5486,'[1]Goa Member''s Details Revised'!$C$2:$AO$7385,5,0)</f>
        <v>42000</v>
      </c>
      <c r="P5486" s="17" t="n">
        <f aca="false">VLOOKUP(F5486,'[1]Goa Member''s Details Revised'!$C$2:$AO$7385,6,0)</f>
        <v>42000</v>
      </c>
      <c r="Q5486" s="17" t="str">
        <f aca="false">VLOOKUP(F5486,'[1]Goa Member''s Details Revised'!$C$2:$AO$7385,8,0)</f>
        <v>I.R.M</v>
      </c>
      <c r="R5486" s="17" t="n">
        <f aca="false">+O5486-P5486</f>
        <v>0</v>
      </c>
      <c r="S5486" s="15" t="e">
        <f aca="false">+#REF!-K5486</f>
        <v>#REF!</v>
      </c>
      <c r="T5486" s="17" t="n">
        <f aca="false">IF(Q5486="regular",((P5486-(P5486/99)*S5486)),(P5486-(P5486*20%)))</f>
        <v>33600</v>
      </c>
      <c r="U5486" s="17" t="e">
        <f aca="false">((P5486-(P5486/99)*S5486))</f>
        <v>#REF!</v>
      </c>
      <c r="V5486" s="17" t="n">
        <f aca="false">IF(Q5486="regular",0,(P5486-(O5486*20%)))</f>
        <v>33600</v>
      </c>
      <c r="W5486" s="17"/>
      <c r="X5486" s="15"/>
      <c r="Y5486" s="18" t="str">
        <f aca="false">VLOOKUP(F5486,'[1]Goa Member''s Details Revised'!$C$2:$AO$7385,12,0)</f>
        <v>we send last reminder in 2012.then we did not receive any reply.</v>
      </c>
    </row>
    <row r="5487" customFormat="false" ht="15" hidden="false" customHeight="false" outlineLevel="0" collapsed="false">
      <c r="B5487" s="14" t="n">
        <v>5487</v>
      </c>
      <c r="C5487" s="15"/>
      <c r="D5487" s="15" t="s">
        <v>14719</v>
      </c>
      <c r="E5487" s="15" t="s">
        <v>25</v>
      </c>
      <c r="F5487" s="15" t="n">
        <v>2000289</v>
      </c>
      <c r="G5487" s="15"/>
      <c r="H5487" s="16" t="str">
        <f aca="false">VLOOKUP(F5487,'[1]Goa Member''s Details Revised'!$C$2:$AO$7385,2,0)</f>
        <v>LNC/GTC INDUSTRIES</v>
      </c>
      <c r="I5487" s="15" t="n">
        <v>3</v>
      </c>
      <c r="J5487" s="15" t="s">
        <v>1102</v>
      </c>
      <c r="K5487" s="15" t="n">
        <v>1994</v>
      </c>
      <c r="L5487" s="16" t="str">
        <f aca="false">VLOOKUP(F5487,'[1]Goa Member''s Details Revised'!$C$2:$AO$7385,9,0)</f>
        <v>Never</v>
      </c>
      <c r="M5487" s="15" t="s">
        <v>14720</v>
      </c>
      <c r="N5487" s="17" t="n">
        <f aca="false">VLOOKUP(F5487,'[1]Goa Member''s Details Revised'!$C$2:$AO$7385,5,0)</f>
        <v>22000</v>
      </c>
      <c r="O5487" s="17" t="n">
        <f aca="false">VLOOKUP(F5487,'[1]Goa Member''s Details Revised'!$C$2:$AO$7385,5,0)</f>
        <v>22000</v>
      </c>
      <c r="P5487" s="17" t="n">
        <f aca="false">VLOOKUP(F5487,'[1]Goa Member''s Details Revised'!$C$2:$AO$7385,6,0)</f>
        <v>16500</v>
      </c>
      <c r="Q5487" s="17" t="str">
        <f aca="false">VLOOKUP(F5487,'[1]Goa Member''s Details Revised'!$C$2:$AO$7385,8,0)</f>
        <v>Outstanding</v>
      </c>
      <c r="R5487" s="17" t="n">
        <f aca="false">+O5487-P5487</f>
        <v>5500</v>
      </c>
      <c r="S5487" s="15" t="e">
        <f aca="false">+#REF!-K5487</f>
        <v>#REF!</v>
      </c>
      <c r="T5487" s="17" t="n">
        <f aca="false">IF(Q5487="regular",((P5487-(P5487/99)*S5487)),(P5487-(P5487*20%)))</f>
        <v>13200</v>
      </c>
      <c r="U5487" s="17" t="e">
        <f aca="false">((P5487-(P5487/99)*S5487))</f>
        <v>#REF!</v>
      </c>
      <c r="V5487" s="17" t="n">
        <f aca="false">IF(Q5487="regular",0,(P5487-(O5487*20%)))</f>
        <v>12100</v>
      </c>
      <c r="W5487" s="17"/>
      <c r="X5487" s="15"/>
      <c r="Y5487" s="18" t="str">
        <f aca="false">VLOOKUP(F5487,'[1]Goa Member''s Details Revised'!$C$2:$AO$7385,12,0)</f>
        <v>we send letter in 2009 for dues… Outstanding Rs. 5500/-)</v>
      </c>
    </row>
    <row r="5488" customFormat="false" ht="30" hidden="false" customHeight="false" outlineLevel="0" collapsed="false">
      <c r="B5488" s="14" t="n">
        <v>5488</v>
      </c>
      <c r="C5488" s="15"/>
      <c r="D5488" s="15" t="s">
        <v>14721</v>
      </c>
      <c r="E5488" s="15" t="s">
        <v>25</v>
      </c>
      <c r="F5488" s="15" t="n">
        <v>2000290</v>
      </c>
      <c r="G5488" s="15"/>
      <c r="H5488" s="16" t="str">
        <f aca="false">VLOOKUP(F5488,'[1]Goa Member''s Details Revised'!$C$2:$AO$7385,2,0)</f>
        <v>LNC/GTC INDUSTRIES</v>
      </c>
      <c r="I5488" s="15" t="n">
        <v>8</v>
      </c>
      <c r="J5488" s="15" t="s">
        <v>1102</v>
      </c>
      <c r="K5488" s="15" t="n">
        <v>1994</v>
      </c>
      <c r="L5488" s="16" t="str">
        <f aca="false">VLOOKUP(F5488,'[1]Goa Member''s Details Revised'!$C$2:$AO$7385,9,0)</f>
        <v>Never</v>
      </c>
      <c r="M5488" s="15" t="s">
        <v>14722</v>
      </c>
      <c r="N5488" s="17" t="n">
        <f aca="false">VLOOKUP(F5488,'[1]Goa Member''s Details Revised'!$C$2:$AO$7385,5,0)</f>
        <v>22000</v>
      </c>
      <c r="O5488" s="17" t="n">
        <f aca="false">VLOOKUP(F5488,'[1]Goa Member''s Details Revised'!$C$2:$AO$7385,5,0)</f>
        <v>22000</v>
      </c>
      <c r="P5488" s="17" t="n">
        <f aca="false">VLOOKUP(F5488,'[1]Goa Member''s Details Revised'!$C$2:$AO$7385,6,0)</f>
        <v>22000</v>
      </c>
      <c r="Q5488" s="17" t="str">
        <f aca="false">VLOOKUP(F5488,'[1]Goa Member''s Details Revised'!$C$2:$AO$7385,8,0)</f>
        <v>I.R.M</v>
      </c>
      <c r="R5488" s="17" t="n">
        <f aca="false">+O5488-P5488</f>
        <v>0</v>
      </c>
      <c r="S5488" s="15" t="e">
        <f aca="false">+#REF!-K5488</f>
        <v>#REF!</v>
      </c>
      <c r="T5488" s="17" t="n">
        <f aca="false">IF(Q5488="regular",((P5488-(P5488/99)*S5488)),(P5488-(P5488*20%)))</f>
        <v>17600</v>
      </c>
      <c r="U5488" s="17" t="e">
        <f aca="false">((P5488-(P5488/99)*S5488))</f>
        <v>#REF!</v>
      </c>
      <c r="V5488" s="17" t="n">
        <f aca="false">IF(Q5488="regular",0,(P5488-(O5488*20%)))</f>
        <v>17600</v>
      </c>
      <c r="W5488" s="17"/>
      <c r="X5488" s="15"/>
      <c r="Y5488" s="18" t="str">
        <f aca="false">VLOOKUP(F5488,'[1]Goa Member''s Details Revised'!$C$2:$AO$7385,12,0)</f>
        <v>we send last reminder in 2012.then we did not receive any reply.</v>
      </c>
    </row>
    <row r="5489" customFormat="false" ht="30" hidden="false" customHeight="false" outlineLevel="0" collapsed="false">
      <c r="B5489" s="14" t="n">
        <v>5489</v>
      </c>
      <c r="C5489" s="15"/>
      <c r="D5489" s="15" t="s">
        <v>14723</v>
      </c>
      <c r="E5489" s="15" t="s">
        <v>25</v>
      </c>
      <c r="F5489" s="15" t="n">
        <v>2000291</v>
      </c>
      <c r="G5489" s="15"/>
      <c r="H5489" s="16" t="str">
        <f aca="false">VLOOKUP(F5489,'[1]Goa Member''s Details Revised'!$C$2:$AO$7385,2,0)</f>
        <v>LNC/GTC INDUSTRIES</v>
      </c>
      <c r="I5489" s="15" t="n">
        <v>20</v>
      </c>
      <c r="J5489" s="15" t="s">
        <v>1102</v>
      </c>
      <c r="K5489" s="15" t="n">
        <v>1994</v>
      </c>
      <c r="L5489" s="16" t="str">
        <f aca="false">VLOOKUP(F5489,'[1]Goa Member''s Details Revised'!$C$2:$AO$7385,9,0)</f>
        <v>Never</v>
      </c>
      <c r="M5489" s="15" t="s">
        <v>14724</v>
      </c>
      <c r="N5489" s="17" t="n">
        <f aca="false">VLOOKUP(F5489,'[1]Goa Member''s Details Revised'!$C$2:$AO$7385,5,0)</f>
        <v>30000</v>
      </c>
      <c r="O5489" s="17" t="n">
        <f aca="false">VLOOKUP(F5489,'[1]Goa Member''s Details Revised'!$C$2:$AO$7385,5,0)</f>
        <v>30000</v>
      </c>
      <c r="P5489" s="17" t="n">
        <f aca="false">VLOOKUP(F5489,'[1]Goa Member''s Details Revised'!$C$2:$AO$7385,6,0)</f>
        <v>3000</v>
      </c>
      <c r="Q5489" s="17" t="str">
        <f aca="false">VLOOKUP(F5489,'[1]Goa Member''s Details Revised'!$C$2:$AO$7385,8,0)</f>
        <v>I.R.M</v>
      </c>
      <c r="R5489" s="17" t="n">
        <f aca="false">+O5489-P5489</f>
        <v>27000</v>
      </c>
      <c r="S5489" s="15" t="e">
        <f aca="false">+#REF!-K5489</f>
        <v>#REF!</v>
      </c>
      <c r="T5489" s="17" t="n">
        <f aca="false">IF(Q5489="regular",((P5489-(P5489/99)*S5489)),(P5489-(P5489*20%)))</f>
        <v>2400</v>
      </c>
      <c r="U5489" s="17" t="e">
        <f aca="false">((P5489-(P5489/99)*S5489))</f>
        <v>#REF!</v>
      </c>
      <c r="V5489" s="17" t="n">
        <f aca="false">IF(Q5489="regular",0,(P5489-(O5489*20%)))</f>
        <v>-3000</v>
      </c>
      <c r="W5489" s="17"/>
      <c r="X5489" s="15"/>
      <c r="Y5489" s="18" t="str">
        <f aca="false">VLOOKUP(F5489,'[1]Goa Member''s Details Revised'!$C$2:$AO$7385,12,0)</f>
        <v>we send last reminder in 2012.then we did not receive any reply.</v>
      </c>
    </row>
    <row r="5490" customFormat="false" ht="30" hidden="false" customHeight="false" outlineLevel="0" collapsed="false">
      <c r="B5490" s="14" t="n">
        <v>5490</v>
      </c>
      <c r="C5490" s="15"/>
      <c r="D5490" s="15" t="s">
        <v>14725</v>
      </c>
      <c r="E5490" s="15" t="s">
        <v>25</v>
      </c>
      <c r="F5490" s="15" t="n">
        <v>2000292</v>
      </c>
      <c r="G5490" s="15"/>
      <c r="H5490" s="16" t="str">
        <f aca="false">VLOOKUP(F5490,'[1]Goa Member''s Details Revised'!$C$2:$AO$7385,2,0)</f>
        <v>LNC/GTC INDUSTRIES</v>
      </c>
      <c r="I5490" s="15" t="n">
        <v>13</v>
      </c>
      <c r="J5490" s="15" t="s">
        <v>1102</v>
      </c>
      <c r="K5490" s="15" t="n">
        <v>1994</v>
      </c>
      <c r="L5490" s="16" t="str">
        <f aca="false">VLOOKUP(F5490,'[1]Goa Member''s Details Revised'!$C$2:$AO$7385,9,0)</f>
        <v>Never</v>
      </c>
      <c r="M5490" s="15" t="s">
        <v>14726</v>
      </c>
      <c r="N5490" s="17" t="n">
        <f aca="false">VLOOKUP(F5490,'[1]Goa Member''s Details Revised'!$C$2:$AO$7385,5,0)</f>
        <v>30000</v>
      </c>
      <c r="O5490" s="17" t="n">
        <f aca="false">VLOOKUP(F5490,'[1]Goa Member''s Details Revised'!$C$2:$AO$7385,5,0)</f>
        <v>30000</v>
      </c>
      <c r="P5490" s="17" t="n">
        <f aca="false">VLOOKUP(F5490,'[1]Goa Member''s Details Revised'!$C$2:$AO$7385,6,0)</f>
        <v>12000</v>
      </c>
      <c r="Q5490" s="17" t="str">
        <f aca="false">VLOOKUP(F5490,'[1]Goa Member''s Details Revised'!$C$2:$AO$7385,8,0)</f>
        <v>Outstanding</v>
      </c>
      <c r="R5490" s="17" t="n">
        <f aca="false">+O5490-P5490</f>
        <v>18000</v>
      </c>
      <c r="S5490" s="15" t="e">
        <f aca="false">+#REF!-K5490</f>
        <v>#REF!</v>
      </c>
      <c r="T5490" s="17" t="n">
        <f aca="false">IF(Q5490="regular",((P5490-(P5490/99)*S5490)),(P5490-(P5490*20%)))</f>
        <v>9600</v>
      </c>
      <c r="U5490" s="17" t="e">
        <f aca="false">((P5490-(P5490/99)*S5490))</f>
        <v>#REF!</v>
      </c>
      <c r="V5490" s="17" t="n">
        <f aca="false">IF(Q5490="regular",0,(P5490-(O5490*20%)))</f>
        <v>6000</v>
      </c>
      <c r="W5490" s="17"/>
      <c r="X5490" s="15"/>
      <c r="Y5490" s="18" t="str">
        <f aca="false">VLOOKUP(F5490,'[1]Goa Member''s Details Revised'!$C$2:$AO$7385,12,0)</f>
        <v>no communication till date Outstanding Rs 18000/- Only App..frm</v>
      </c>
    </row>
    <row r="5491" customFormat="false" ht="15" hidden="false" customHeight="false" outlineLevel="0" collapsed="false">
      <c r="B5491" s="14" t="n">
        <v>5491</v>
      </c>
      <c r="C5491" s="15"/>
      <c r="D5491" s="15" t="s">
        <v>14727</v>
      </c>
      <c r="E5491" s="15" t="s">
        <v>25</v>
      </c>
      <c r="F5491" s="15" t="n">
        <v>2000300</v>
      </c>
      <c r="G5491" s="15"/>
      <c r="H5491" s="16" t="str">
        <f aca="false">VLOOKUP(F5491,'[1]Goa Member''s Details Revised'!$C$2:$AO$7385,2,0)</f>
        <v>LNC/GTC INDUSTRIES</v>
      </c>
      <c r="I5491" s="15" t="n">
        <v>10</v>
      </c>
      <c r="J5491" s="15" t="s">
        <v>1102</v>
      </c>
      <c r="K5491" s="15" t="n">
        <v>1994</v>
      </c>
      <c r="L5491" s="16" t="str">
        <f aca="false">VLOOKUP(F5491,'[1]Goa Member''s Details Revised'!$C$2:$AO$7385,9,0)</f>
        <v>Never</v>
      </c>
      <c r="M5491" s="15" t="s">
        <v>14728</v>
      </c>
      <c r="N5491" s="17" t="n">
        <f aca="false">VLOOKUP(F5491,'[1]Goa Member''s Details Revised'!$C$2:$AO$7385,5,0)</f>
        <v>22000</v>
      </c>
      <c r="O5491" s="17" t="n">
        <f aca="false">VLOOKUP(F5491,'[1]Goa Member''s Details Revised'!$C$2:$AO$7385,5,0)</f>
        <v>22000</v>
      </c>
      <c r="P5491" s="17" t="n">
        <f aca="false">VLOOKUP(F5491,'[1]Goa Member''s Details Revised'!$C$2:$AO$7385,6,0)</f>
        <v>5500</v>
      </c>
      <c r="Q5491" s="17" t="str">
        <f aca="false">VLOOKUP(F5491,'[1]Goa Member''s Details Revised'!$C$2:$AO$7385,8,0)</f>
        <v>Outstanding</v>
      </c>
      <c r="R5491" s="17" t="n">
        <f aca="false">+O5491-P5491</f>
        <v>16500</v>
      </c>
      <c r="S5491" s="15" t="e">
        <f aca="false">+#REF!-K5491</f>
        <v>#REF!</v>
      </c>
      <c r="T5491" s="17" t="n">
        <f aca="false">IF(Q5491="regular",((P5491-(P5491/99)*S5491)),(P5491-(P5491*20%)))</f>
        <v>4400</v>
      </c>
      <c r="U5491" s="17" t="e">
        <f aca="false">((P5491-(P5491/99)*S5491))</f>
        <v>#REF!</v>
      </c>
      <c r="V5491" s="17" t="n">
        <f aca="false">IF(Q5491="regular",0,(P5491-(O5491*20%)))</f>
        <v>1100</v>
      </c>
      <c r="W5491" s="17"/>
      <c r="X5491" s="15"/>
      <c r="Y5491" s="18" t="str">
        <f aca="false">VLOOKUP(F5491,'[1]Goa Member''s Details Revised'!$C$2:$AO$7385,12,0)</f>
        <v>Last communication 2012.. (Outstanding Rs.16500/-)</v>
      </c>
    </row>
    <row r="5492" customFormat="false" ht="30" hidden="false" customHeight="false" outlineLevel="0" collapsed="false">
      <c r="B5492" s="14" t="n">
        <v>5492</v>
      </c>
      <c r="C5492" s="15"/>
      <c r="D5492" s="15" t="s">
        <v>14729</v>
      </c>
      <c r="E5492" s="15" t="s">
        <v>25</v>
      </c>
      <c r="F5492" s="15" t="n">
        <v>2000302</v>
      </c>
      <c r="G5492" s="15"/>
      <c r="H5492" s="16" t="str">
        <f aca="false">VLOOKUP(F5492,'[1]Goa Member''s Details Revised'!$C$2:$AO$7385,2,0)</f>
        <v>LNC/GTC INDUSTRIES</v>
      </c>
      <c r="I5492" s="15" t="n">
        <v>8</v>
      </c>
      <c r="J5492" s="15" t="s">
        <v>1102</v>
      </c>
      <c r="K5492" s="15" t="n">
        <v>1994</v>
      </c>
      <c r="L5492" s="16" t="str">
        <f aca="false">VLOOKUP(F5492,'[1]Goa Member''s Details Revised'!$C$2:$AO$7385,9,0)</f>
        <v>Never</v>
      </c>
      <c r="M5492" s="15" t="s">
        <v>14730</v>
      </c>
      <c r="N5492" s="17" t="n">
        <f aca="false">VLOOKUP(F5492,'[1]Goa Member''s Details Revised'!$C$2:$AO$7385,5,0)</f>
        <v>40000</v>
      </c>
      <c r="O5492" s="17" t="n">
        <f aca="false">VLOOKUP(F5492,'[1]Goa Member''s Details Revised'!$C$2:$AO$7385,5,0)</f>
        <v>40000</v>
      </c>
      <c r="P5492" s="17" t="n">
        <f aca="false">VLOOKUP(F5492,'[1]Goa Member''s Details Revised'!$C$2:$AO$7385,6,0)</f>
        <v>40000</v>
      </c>
      <c r="Q5492" s="17" t="str">
        <f aca="false">VLOOKUP(F5492,'[1]Goa Member''s Details Revised'!$C$2:$AO$7385,8,0)</f>
        <v>I.R.M</v>
      </c>
      <c r="R5492" s="17" t="n">
        <f aca="false">+O5492-P5492</f>
        <v>0</v>
      </c>
      <c r="S5492" s="15" t="e">
        <f aca="false">+#REF!-K5492</f>
        <v>#REF!</v>
      </c>
      <c r="T5492" s="17" t="n">
        <f aca="false">IF(Q5492="regular",((P5492-(P5492/99)*S5492)),(P5492-(P5492*20%)))</f>
        <v>32000</v>
      </c>
      <c r="U5492" s="17" t="e">
        <f aca="false">((P5492-(P5492/99)*S5492))</f>
        <v>#REF!</v>
      </c>
      <c r="V5492" s="17" t="n">
        <f aca="false">IF(Q5492="regular",0,(P5492-(O5492*20%)))</f>
        <v>32000</v>
      </c>
      <c r="W5492" s="17"/>
      <c r="X5492" s="15"/>
      <c r="Y5492" s="18" t="str">
        <f aca="false">VLOOKUP(F5492,'[1]Goa Member''s Details Revised'!$C$2:$AO$7385,12,0)</f>
        <v>we send last reminder in 2012.then we did not receive any reply.</v>
      </c>
    </row>
    <row r="5493" customFormat="false" ht="15" hidden="false" customHeight="false" outlineLevel="0" collapsed="false">
      <c r="B5493" s="14" t="n">
        <v>5493</v>
      </c>
      <c r="C5493" s="15"/>
      <c r="D5493" s="15" t="s">
        <v>14731</v>
      </c>
      <c r="E5493" s="15" t="s">
        <v>25</v>
      </c>
      <c r="F5493" s="15" t="n">
        <v>2000303</v>
      </c>
      <c r="G5493" s="15"/>
      <c r="H5493" s="16" t="str">
        <f aca="false">VLOOKUP(F5493,'[1]Goa Member''s Details Revised'!$C$2:$AO$7385,2,0)</f>
        <v>LNC/GTC INDUSTRIES</v>
      </c>
      <c r="I5493" s="15" t="n">
        <v>9</v>
      </c>
      <c r="J5493" s="15" t="s">
        <v>1102</v>
      </c>
      <c r="K5493" s="15" t="n">
        <v>1994</v>
      </c>
      <c r="L5493" s="16" t="str">
        <f aca="false">VLOOKUP(F5493,'[1]Goa Member''s Details Revised'!$C$2:$AO$7385,9,0)</f>
        <v>Never</v>
      </c>
      <c r="M5493" s="15" t="s">
        <v>14732</v>
      </c>
      <c r="N5493" s="17" t="n">
        <f aca="false">VLOOKUP(F5493,'[1]Goa Member''s Details Revised'!$C$2:$AO$7385,5,0)</f>
        <v>22000</v>
      </c>
      <c r="O5493" s="17" t="n">
        <f aca="false">VLOOKUP(F5493,'[1]Goa Member''s Details Revised'!$C$2:$AO$7385,5,0)</f>
        <v>22000</v>
      </c>
      <c r="P5493" s="17" t="n">
        <f aca="false">VLOOKUP(F5493,'[1]Goa Member''s Details Revised'!$C$2:$AO$7385,6,0)</f>
        <v>12100</v>
      </c>
      <c r="Q5493" s="17" t="str">
        <f aca="false">VLOOKUP(F5493,'[1]Goa Member''s Details Revised'!$C$2:$AO$7385,8,0)</f>
        <v>Outstanding</v>
      </c>
      <c r="R5493" s="17" t="n">
        <f aca="false">+O5493-P5493</f>
        <v>9900</v>
      </c>
      <c r="S5493" s="15" t="e">
        <f aca="false">+#REF!-K5493</f>
        <v>#REF!</v>
      </c>
      <c r="T5493" s="17" t="n">
        <f aca="false">IF(Q5493="regular",((P5493-(P5493/99)*S5493)),(P5493-(P5493*20%)))</f>
        <v>9680</v>
      </c>
      <c r="U5493" s="17" t="e">
        <f aca="false">((P5493-(P5493/99)*S5493))</f>
        <v>#REF!</v>
      </c>
      <c r="V5493" s="17" t="n">
        <f aca="false">IF(Q5493="regular",0,(P5493-(O5493*20%)))</f>
        <v>7700</v>
      </c>
      <c r="W5493" s="17"/>
      <c r="X5493" s="15"/>
      <c r="Y5493" s="18" t="str">
        <f aca="false">VLOOKUP(F5493,'[1]Goa Member''s Details Revised'!$C$2:$AO$7385,12,0)</f>
        <v>As Pod last comm 2007 (Outstanding Rs 9900/-) Only App..frm</v>
      </c>
    </row>
    <row r="5494" customFormat="false" ht="30" hidden="false" customHeight="false" outlineLevel="0" collapsed="false">
      <c r="B5494" s="14" t="n">
        <v>5494</v>
      </c>
      <c r="C5494" s="15"/>
      <c r="D5494" s="15" t="s">
        <v>14733</v>
      </c>
      <c r="E5494" s="15" t="s">
        <v>25</v>
      </c>
      <c r="F5494" s="15" t="n">
        <v>2000304</v>
      </c>
      <c r="G5494" s="15"/>
      <c r="H5494" s="16" t="str">
        <f aca="false">VLOOKUP(F5494,'[1]Goa Member''s Details Revised'!$C$2:$AO$7385,2,0)</f>
        <v>LNC/GTC INDUSTRIES</v>
      </c>
      <c r="I5494" s="15" t="n">
        <v>2</v>
      </c>
      <c r="J5494" s="15" t="s">
        <v>1102</v>
      </c>
      <c r="K5494" s="15" t="n">
        <v>1994</v>
      </c>
      <c r="L5494" s="16" t="str">
        <f aca="false">VLOOKUP(F5494,'[1]Goa Member''s Details Revised'!$C$2:$AO$7385,9,0)</f>
        <v>Never</v>
      </c>
      <c r="M5494" s="15" t="s">
        <v>14734</v>
      </c>
      <c r="N5494" s="17" t="n">
        <f aca="false">VLOOKUP(F5494,'[1]Goa Member''s Details Revised'!$C$2:$AO$7385,5,0)</f>
        <v>22000</v>
      </c>
      <c r="O5494" s="17" t="n">
        <f aca="false">VLOOKUP(F5494,'[1]Goa Member''s Details Revised'!$C$2:$AO$7385,5,0)</f>
        <v>22000</v>
      </c>
      <c r="P5494" s="17" t="n">
        <f aca="false">VLOOKUP(F5494,'[1]Goa Member''s Details Revised'!$C$2:$AO$7385,6,0)</f>
        <v>22000</v>
      </c>
      <c r="Q5494" s="17" t="str">
        <f aca="false">VLOOKUP(F5494,'[1]Goa Member''s Details Revised'!$C$2:$AO$7385,8,0)</f>
        <v>I.R.M</v>
      </c>
      <c r="R5494" s="17" t="n">
        <f aca="false">+O5494-P5494</f>
        <v>0</v>
      </c>
      <c r="S5494" s="15" t="e">
        <f aca="false">+#REF!-K5494</f>
        <v>#REF!</v>
      </c>
      <c r="T5494" s="17" t="n">
        <f aca="false">IF(Q5494="regular",((P5494-(P5494/99)*S5494)),(P5494-(P5494*20%)))</f>
        <v>17600</v>
      </c>
      <c r="U5494" s="17" t="e">
        <f aca="false">((P5494-(P5494/99)*S5494))</f>
        <v>#REF!</v>
      </c>
      <c r="V5494" s="17" t="n">
        <f aca="false">IF(Q5494="regular",0,(P5494-(O5494*20%)))</f>
        <v>17600</v>
      </c>
      <c r="W5494" s="17"/>
      <c r="X5494" s="15"/>
      <c r="Y5494" s="18" t="str">
        <f aca="false">VLOOKUP(F5494,'[1]Goa Member''s Details Revised'!$C$2:$AO$7385,12,0)</f>
        <v>we send last reminder in 2012.then we did not receive any reply.</v>
      </c>
    </row>
    <row r="5495" customFormat="false" ht="30" hidden="false" customHeight="false" outlineLevel="0" collapsed="false">
      <c r="B5495" s="14" t="n">
        <v>5495</v>
      </c>
      <c r="C5495" s="15"/>
      <c r="D5495" s="15" t="s">
        <v>14735</v>
      </c>
      <c r="E5495" s="15" t="s">
        <v>25</v>
      </c>
      <c r="F5495" s="15" t="n">
        <v>2000305</v>
      </c>
      <c r="G5495" s="15"/>
      <c r="H5495" s="16" t="str">
        <f aca="false">VLOOKUP(F5495,'[1]Goa Member''s Details Revised'!$C$2:$AO$7385,2,0)</f>
        <v>LNC/GTC INDUSTRIES</v>
      </c>
      <c r="I5495" s="15" t="n">
        <v>19</v>
      </c>
      <c r="J5495" s="15" t="s">
        <v>1102</v>
      </c>
      <c r="K5495" s="15" t="n">
        <v>1994</v>
      </c>
      <c r="L5495" s="16" t="str">
        <f aca="false">VLOOKUP(F5495,'[1]Goa Member''s Details Revised'!$C$2:$AO$7385,9,0)</f>
        <v>Never</v>
      </c>
      <c r="M5495" s="15" t="s">
        <v>14736</v>
      </c>
      <c r="N5495" s="17" t="n">
        <f aca="false">VLOOKUP(F5495,'[1]Goa Member''s Details Revised'!$C$2:$AO$7385,5,0)</f>
        <v>65000</v>
      </c>
      <c r="O5495" s="17" t="n">
        <f aca="false">VLOOKUP(F5495,'[1]Goa Member''s Details Revised'!$C$2:$AO$7385,5,0)</f>
        <v>65000</v>
      </c>
      <c r="P5495" s="17" t="n">
        <f aca="false">VLOOKUP(F5495,'[1]Goa Member''s Details Revised'!$C$2:$AO$7385,6,0)</f>
        <v>65000</v>
      </c>
      <c r="Q5495" s="17" t="str">
        <f aca="false">VLOOKUP(F5495,'[1]Goa Member''s Details Revised'!$C$2:$AO$7385,8,0)</f>
        <v>I.R.M</v>
      </c>
      <c r="R5495" s="17" t="n">
        <f aca="false">+O5495-P5495</f>
        <v>0</v>
      </c>
      <c r="S5495" s="15" t="e">
        <f aca="false">+#REF!-K5495</f>
        <v>#REF!</v>
      </c>
      <c r="T5495" s="17" t="n">
        <f aca="false">IF(Q5495="regular",((P5495-(P5495/99)*S5495)),(P5495-(P5495*20%)))</f>
        <v>52000</v>
      </c>
      <c r="U5495" s="17" t="e">
        <f aca="false">((P5495-(P5495/99)*S5495))</f>
        <v>#REF!</v>
      </c>
      <c r="V5495" s="17" t="n">
        <f aca="false">IF(Q5495="regular",0,(P5495-(O5495*20%)))</f>
        <v>52000</v>
      </c>
      <c r="W5495" s="17"/>
      <c r="X5495" s="15"/>
      <c r="Y5495" s="18" t="str">
        <f aca="false">VLOOKUP(F5495,'[1]Goa Member''s Details Revised'!$C$2:$AO$7385,12,0)</f>
        <v>we send last reminder in 2012.then we did not receive any reply.</v>
      </c>
    </row>
    <row r="5496" customFormat="false" ht="30" hidden="false" customHeight="false" outlineLevel="0" collapsed="false">
      <c r="B5496" s="14" t="n">
        <v>5496</v>
      </c>
      <c r="C5496" s="15"/>
      <c r="D5496" s="15" t="s">
        <v>14737</v>
      </c>
      <c r="E5496" s="15" t="s">
        <v>25</v>
      </c>
      <c r="F5496" s="15" t="n">
        <v>2000306</v>
      </c>
      <c r="G5496" s="15"/>
      <c r="H5496" s="16" t="str">
        <f aca="false">VLOOKUP(F5496,'[1]Goa Member''s Details Revised'!$C$2:$AO$7385,2,0)</f>
        <v>LNC/GTC INDUSTRIES</v>
      </c>
      <c r="I5496" s="15" t="n">
        <v>14</v>
      </c>
      <c r="J5496" s="15" t="s">
        <v>1102</v>
      </c>
      <c r="K5496" s="15" t="n">
        <v>1994</v>
      </c>
      <c r="L5496" s="16" t="str">
        <f aca="false">VLOOKUP(F5496,'[1]Goa Member''s Details Revised'!$C$2:$AO$7385,9,0)</f>
        <v>Never</v>
      </c>
      <c r="M5496" s="15" t="s">
        <v>14738</v>
      </c>
      <c r="N5496" s="17" t="n">
        <f aca="false">VLOOKUP(F5496,'[1]Goa Member''s Details Revised'!$C$2:$AO$7385,5,0)</f>
        <v>30000</v>
      </c>
      <c r="O5496" s="17" t="n">
        <f aca="false">VLOOKUP(F5496,'[1]Goa Member''s Details Revised'!$C$2:$AO$7385,5,0)</f>
        <v>30000</v>
      </c>
      <c r="P5496" s="17" t="n">
        <f aca="false">VLOOKUP(F5496,'[1]Goa Member''s Details Revised'!$C$2:$AO$7385,6,0)</f>
        <v>7500</v>
      </c>
      <c r="Q5496" s="17" t="str">
        <f aca="false">VLOOKUP(F5496,'[1]Goa Member''s Details Revised'!$C$2:$AO$7385,8,0)</f>
        <v>Outstanding</v>
      </c>
      <c r="R5496" s="17" t="n">
        <f aca="false">+O5496-P5496</f>
        <v>22500</v>
      </c>
      <c r="S5496" s="15" t="e">
        <f aca="false">+#REF!-K5496</f>
        <v>#REF!</v>
      </c>
      <c r="T5496" s="17" t="n">
        <f aca="false">IF(Q5496="regular",((P5496-(P5496/99)*S5496)),(P5496-(P5496*20%)))</f>
        <v>6000</v>
      </c>
      <c r="U5496" s="17" t="e">
        <f aca="false">((P5496-(P5496/99)*S5496))</f>
        <v>#REF!</v>
      </c>
      <c r="V5496" s="17" t="n">
        <f aca="false">IF(Q5496="regular",0,(P5496-(O5496*20%)))</f>
        <v>1500</v>
      </c>
      <c r="W5496" s="17"/>
      <c r="X5496" s="15"/>
      <c r="Y5496" s="18" t="str">
        <f aca="false">VLOOKUP(F5496,'[1]Goa Member''s Details Revised'!$C$2:$AO$7385,12,0)</f>
        <v>no communication till date Outstanding Rs 22500/- Only App..frm</v>
      </c>
    </row>
    <row r="5497" customFormat="false" ht="30" hidden="false" customHeight="false" outlineLevel="0" collapsed="false">
      <c r="B5497" s="14" t="n">
        <v>5497</v>
      </c>
      <c r="C5497" s="15"/>
      <c r="D5497" s="15" t="s">
        <v>14739</v>
      </c>
      <c r="E5497" s="15" t="s">
        <v>25</v>
      </c>
      <c r="F5497" s="15" t="n">
        <v>2000308</v>
      </c>
      <c r="G5497" s="15"/>
      <c r="H5497" s="16" t="str">
        <f aca="false">VLOOKUP(F5497,'[1]Goa Member''s Details Revised'!$C$2:$AO$7385,2,0)</f>
        <v>LNC/GTC INDUSTRIES</v>
      </c>
      <c r="I5497" s="15" t="n">
        <v>24</v>
      </c>
      <c r="J5497" s="15" t="s">
        <v>1102</v>
      </c>
      <c r="K5497" s="15" t="n">
        <v>1994</v>
      </c>
      <c r="L5497" s="16" t="str">
        <f aca="false">VLOOKUP(F5497,'[1]Goa Member''s Details Revised'!$C$2:$AO$7385,9,0)</f>
        <v>Never</v>
      </c>
      <c r="M5497" s="15" t="s">
        <v>14740</v>
      </c>
      <c r="N5497" s="17" t="n">
        <f aca="false">VLOOKUP(F5497,'[1]Goa Member''s Details Revised'!$C$2:$AO$7385,5,0)</f>
        <v>22000</v>
      </c>
      <c r="O5497" s="17" t="n">
        <f aca="false">VLOOKUP(F5497,'[1]Goa Member''s Details Revised'!$C$2:$AO$7385,5,0)</f>
        <v>22000</v>
      </c>
      <c r="P5497" s="17" t="n">
        <f aca="false">VLOOKUP(F5497,'[1]Goa Member''s Details Revised'!$C$2:$AO$7385,6,0)</f>
        <v>5500</v>
      </c>
      <c r="Q5497" s="17" t="str">
        <f aca="false">VLOOKUP(F5497,'[1]Goa Member''s Details Revised'!$C$2:$AO$7385,8,0)</f>
        <v>Outstanding</v>
      </c>
      <c r="R5497" s="17" t="n">
        <f aca="false">+O5497-P5497</f>
        <v>16500</v>
      </c>
      <c r="S5497" s="15" t="e">
        <f aca="false">+#REF!-K5497</f>
        <v>#REF!</v>
      </c>
      <c r="T5497" s="17" t="n">
        <f aca="false">IF(Q5497="regular",((P5497-(P5497/99)*S5497)),(P5497-(P5497*20%)))</f>
        <v>4400</v>
      </c>
      <c r="U5497" s="17" t="e">
        <f aca="false">((P5497-(P5497/99)*S5497))</f>
        <v>#REF!</v>
      </c>
      <c r="V5497" s="17" t="n">
        <f aca="false">IF(Q5497="regular",0,(P5497-(O5497*20%)))</f>
        <v>1100</v>
      </c>
      <c r="W5497" s="17"/>
      <c r="X5497" s="15"/>
      <c r="Y5497" s="18" t="str">
        <f aca="false">VLOOKUP(F5497,'[1]Goa Member''s Details Revised'!$C$2:$AO$7385,12,0)</f>
        <v>no communication till date Outstanding Rs 16500/- Only App..frm</v>
      </c>
    </row>
    <row r="5498" customFormat="false" ht="15" hidden="false" customHeight="false" outlineLevel="0" collapsed="false">
      <c r="B5498" s="14" t="n">
        <v>5498</v>
      </c>
      <c r="C5498" s="15"/>
      <c r="D5498" s="15" t="s">
        <v>14741</v>
      </c>
      <c r="E5498" s="15" t="s">
        <v>25</v>
      </c>
      <c r="F5498" s="15" t="n">
        <v>2000309</v>
      </c>
      <c r="G5498" s="15"/>
      <c r="H5498" s="16" t="str">
        <f aca="false">VLOOKUP(F5498,'[1]Goa Member''s Details Revised'!$C$2:$AO$7385,2,0)</f>
        <v>LNC/GTC INDUSTRIES</v>
      </c>
      <c r="I5498" s="15" t="n">
        <v>24</v>
      </c>
      <c r="J5498" s="15" t="s">
        <v>1102</v>
      </c>
      <c r="K5498" s="15" t="n">
        <v>1994</v>
      </c>
      <c r="L5498" s="16" t="str">
        <f aca="false">VLOOKUP(F5498,'[1]Goa Member''s Details Revised'!$C$2:$AO$7385,9,0)</f>
        <v>Never</v>
      </c>
      <c r="M5498" s="15" t="s">
        <v>14742</v>
      </c>
      <c r="N5498" s="17" t="n">
        <f aca="false">VLOOKUP(F5498,'[1]Goa Member''s Details Revised'!$C$2:$AO$7385,5,0)</f>
        <v>30000</v>
      </c>
      <c r="O5498" s="17" t="n">
        <f aca="false">VLOOKUP(F5498,'[1]Goa Member''s Details Revised'!$C$2:$AO$7385,5,0)</f>
        <v>30000</v>
      </c>
      <c r="P5498" s="17" t="n">
        <f aca="false">VLOOKUP(F5498,'[1]Goa Member''s Details Revised'!$C$2:$AO$7385,6,0)</f>
        <v>7500</v>
      </c>
      <c r="Q5498" s="17" t="str">
        <f aca="false">VLOOKUP(F5498,'[1]Goa Member''s Details Revised'!$C$2:$AO$7385,8,0)</f>
        <v>Outstanding</v>
      </c>
      <c r="R5498" s="17" t="n">
        <f aca="false">+O5498-P5498</f>
        <v>22500</v>
      </c>
      <c r="S5498" s="15" t="e">
        <f aca="false">+#REF!-K5498</f>
        <v>#REF!</v>
      </c>
      <c r="T5498" s="17" t="n">
        <f aca="false">IF(Q5498="regular",((P5498-(P5498/99)*S5498)),(P5498-(P5498*20%)))</f>
        <v>6000</v>
      </c>
      <c r="U5498" s="17" t="e">
        <f aca="false">((P5498-(P5498/99)*S5498))</f>
        <v>#REF!</v>
      </c>
      <c r="V5498" s="17" t="n">
        <f aca="false">IF(Q5498="regular",0,(P5498-(O5498*20%)))</f>
        <v>1500</v>
      </c>
      <c r="W5498" s="17"/>
      <c r="X5498" s="15"/>
      <c r="Y5498" s="18" t="str">
        <f aca="false">VLOOKUP(F5498,'[1]Goa Member''s Details Revised'!$C$2:$AO$7385,12,0)</f>
        <v>As Pod last comm 2007 (Outstanding Rs 22500/-) </v>
      </c>
    </row>
    <row r="5499" customFormat="false" ht="30" hidden="false" customHeight="false" outlineLevel="0" collapsed="false">
      <c r="B5499" s="14" t="n">
        <v>5499</v>
      </c>
      <c r="C5499" s="15"/>
      <c r="D5499" s="15" t="s">
        <v>14743</v>
      </c>
      <c r="E5499" s="15" t="s">
        <v>25</v>
      </c>
      <c r="F5499" s="15" t="n">
        <v>2000310</v>
      </c>
      <c r="G5499" s="15"/>
      <c r="H5499" s="16" t="str">
        <f aca="false">VLOOKUP(F5499,'[1]Goa Member''s Details Revised'!$C$2:$AO$7385,2,0)</f>
        <v>LNC/GTC INDUSTRIES</v>
      </c>
      <c r="I5499" s="15" t="n">
        <v>22</v>
      </c>
      <c r="J5499" s="15" t="s">
        <v>1102</v>
      </c>
      <c r="K5499" s="15" t="n">
        <v>1994</v>
      </c>
      <c r="L5499" s="16" t="str">
        <f aca="false">VLOOKUP(F5499,'[1]Goa Member''s Details Revised'!$C$2:$AO$7385,9,0)</f>
        <v>Never</v>
      </c>
      <c r="M5499" s="15" t="s">
        <v>14744</v>
      </c>
      <c r="N5499" s="17" t="n">
        <f aca="false">VLOOKUP(F5499,'[1]Goa Member''s Details Revised'!$C$2:$AO$7385,5,0)</f>
        <v>22000</v>
      </c>
      <c r="O5499" s="17" t="n">
        <f aca="false">VLOOKUP(F5499,'[1]Goa Member''s Details Revised'!$C$2:$AO$7385,5,0)</f>
        <v>22000</v>
      </c>
      <c r="P5499" s="17" t="n">
        <f aca="false">VLOOKUP(F5499,'[1]Goa Member''s Details Revised'!$C$2:$AO$7385,6,0)</f>
        <v>22000</v>
      </c>
      <c r="Q5499" s="17" t="str">
        <f aca="false">VLOOKUP(F5499,'[1]Goa Member''s Details Revised'!$C$2:$AO$7385,8,0)</f>
        <v>I.R.M</v>
      </c>
      <c r="R5499" s="17" t="n">
        <f aca="false">+O5499-P5499</f>
        <v>0</v>
      </c>
      <c r="S5499" s="15" t="e">
        <f aca="false">+#REF!-K5499</f>
        <v>#REF!</v>
      </c>
      <c r="T5499" s="17" t="n">
        <f aca="false">IF(Q5499="regular",((P5499-(P5499/99)*S5499)),(P5499-(P5499*20%)))</f>
        <v>17600</v>
      </c>
      <c r="U5499" s="17" t="e">
        <f aca="false">((P5499-(P5499/99)*S5499))</f>
        <v>#REF!</v>
      </c>
      <c r="V5499" s="17" t="n">
        <f aca="false">IF(Q5499="regular",0,(P5499-(O5499*20%)))</f>
        <v>17600</v>
      </c>
      <c r="W5499" s="17"/>
      <c r="X5499" s="15"/>
      <c r="Y5499" s="18" t="str">
        <f aca="false">VLOOKUP(F5499,'[1]Goa Member''s Details Revised'!$C$2:$AO$7385,12,0)</f>
        <v>we send last reminder in 2012.then we did not receive any reply.</v>
      </c>
    </row>
    <row r="5500" customFormat="false" ht="15" hidden="false" customHeight="false" outlineLevel="0" collapsed="false">
      <c r="B5500" s="14" t="n">
        <v>5500</v>
      </c>
      <c r="C5500" s="15"/>
      <c r="D5500" s="15" t="s">
        <v>14745</v>
      </c>
      <c r="E5500" s="15" t="s">
        <v>25</v>
      </c>
      <c r="F5500" s="15" t="n">
        <v>2000311</v>
      </c>
      <c r="G5500" s="15"/>
      <c r="H5500" s="16" t="str">
        <f aca="false">VLOOKUP(F5500,'[1]Goa Member''s Details Revised'!$C$2:$AO$7385,2,0)</f>
        <v>LNC/GTC INDUSTRIES</v>
      </c>
      <c r="I5500" s="15" t="n">
        <v>21</v>
      </c>
      <c r="J5500" s="15" t="s">
        <v>1102</v>
      </c>
      <c r="K5500" s="15" t="n">
        <v>1994</v>
      </c>
      <c r="L5500" s="16" t="str">
        <f aca="false">VLOOKUP(F5500,'[1]Goa Member''s Details Revised'!$C$2:$AO$7385,9,0)</f>
        <v>Never</v>
      </c>
      <c r="M5500" s="15" t="s">
        <v>14746</v>
      </c>
      <c r="N5500" s="17" t="n">
        <f aca="false">VLOOKUP(F5500,'[1]Goa Member''s Details Revised'!$C$2:$AO$7385,5,0)</f>
        <v>22000</v>
      </c>
      <c r="O5500" s="17" t="n">
        <f aca="false">VLOOKUP(F5500,'[1]Goa Member''s Details Revised'!$C$2:$AO$7385,5,0)</f>
        <v>22000</v>
      </c>
      <c r="P5500" s="17" t="n">
        <f aca="false">VLOOKUP(F5500,'[1]Goa Member''s Details Revised'!$C$2:$AO$7385,6,0)</f>
        <v>13750</v>
      </c>
      <c r="Q5500" s="17" t="str">
        <f aca="false">VLOOKUP(F5500,'[1]Goa Member''s Details Revised'!$C$2:$AO$7385,8,0)</f>
        <v>Outstanding</v>
      </c>
      <c r="R5500" s="17" t="n">
        <f aca="false">+O5500-P5500</f>
        <v>8250</v>
      </c>
      <c r="S5500" s="15" t="e">
        <f aca="false">+#REF!-K5500</f>
        <v>#REF!</v>
      </c>
      <c r="T5500" s="17" t="n">
        <f aca="false">IF(Q5500="regular",((P5500-(P5500/99)*S5500)),(P5500-(P5500*20%)))</f>
        <v>11000</v>
      </c>
      <c r="U5500" s="17" t="e">
        <f aca="false">((P5500-(P5500/99)*S5500))</f>
        <v>#REF!</v>
      </c>
      <c r="V5500" s="17" t="n">
        <f aca="false">IF(Q5500="regular",0,(P5500-(O5500*20%)))</f>
        <v>9350</v>
      </c>
      <c r="W5500" s="17"/>
      <c r="X5500" s="15"/>
      <c r="Y5500" s="18" t="str">
        <f aca="false">VLOOKUP(F5500,'[1]Goa Member''s Details Revised'!$C$2:$AO$7385,12,0)</f>
        <v>As Pod last comm 2007 (Outstanding Rs 8250/-) </v>
      </c>
    </row>
    <row r="5501" customFormat="false" ht="60" hidden="false" customHeight="false" outlineLevel="0" collapsed="false">
      <c r="B5501" s="14" t="n">
        <v>5501</v>
      </c>
      <c r="C5501" s="15"/>
      <c r="D5501" s="15" t="s">
        <v>14747</v>
      </c>
      <c r="E5501" s="15" t="s">
        <v>25</v>
      </c>
      <c r="F5501" s="15" t="n">
        <v>2000314</v>
      </c>
      <c r="G5501" s="15"/>
      <c r="H5501" s="16" t="str">
        <f aca="false">VLOOKUP(F5501,'[1]Goa Member''s Details Revised'!$C$2:$AO$7385,2,0)</f>
        <v>LNC/GTC INDUSTRIES</v>
      </c>
      <c r="I5501" s="15" t="n">
        <v>6</v>
      </c>
      <c r="J5501" s="15" t="s">
        <v>1102</v>
      </c>
      <c r="K5501" s="15" t="n">
        <v>1994</v>
      </c>
      <c r="L5501" s="16" t="str">
        <f aca="false">VLOOKUP(F5501,'[1]Goa Member''s Details Revised'!$C$2:$AO$7385,9,0)</f>
        <v>No</v>
      </c>
      <c r="M5501" s="15" t="s">
        <v>925</v>
      </c>
      <c r="N5501" s="17" t="n">
        <f aca="false">VLOOKUP(F5501,'[1]Goa Member''s Details Revised'!$C$2:$AO$7385,5,0)</f>
        <v>30000</v>
      </c>
      <c r="O5501" s="17" t="n">
        <f aca="false">VLOOKUP(F5501,'[1]Goa Member''s Details Revised'!$C$2:$AO$7385,5,0)</f>
        <v>30000</v>
      </c>
      <c r="P5501" s="17" t="n">
        <f aca="false">VLOOKUP(F5501,'[1]Goa Member''s Details Revised'!$C$2:$AO$7385,6,0)</f>
        <v>30000</v>
      </c>
      <c r="Q5501" s="17" t="str">
        <f aca="false">VLOOKUP(F5501,'[1]Goa Member''s Details Revised'!$C$2:$AO$7385,8,0)</f>
        <v>I.R.M</v>
      </c>
      <c r="R5501" s="17" t="n">
        <f aca="false">+O5501-P5501</f>
        <v>0</v>
      </c>
      <c r="S5501" s="15" t="e">
        <f aca="false">+#REF!-K5501</f>
        <v>#REF!</v>
      </c>
      <c r="T5501" s="17" t="n">
        <f aca="false">IF(Q5501="regular",((P5501-(P5501/99)*S5501)),(P5501-(P5501*20%)))</f>
        <v>24000</v>
      </c>
      <c r="U5501" s="17" t="e">
        <f aca="false">((P5501-(P5501/99)*S5501))</f>
        <v>#REF!</v>
      </c>
      <c r="V5501" s="17" t="n">
        <f aca="false">IF(Q5501="regular",0,(P5501-(O5501*20%)))</f>
        <v>24000</v>
      </c>
      <c r="W5501" s="17"/>
      <c r="X5501" s="15"/>
      <c r="Y5501" s="18" t="str">
        <f aca="false">VLOOKUP(F5501,'[1]Goa Member''s Details Revised'!$C$2:$AO$7385,12,0)</f>
        <v>Letter Not Sent, Last Communication Till 2012, (PERSONAL PARTICULAR FORM IS NOT IN PAPER'S)
Membership Transferred From Ajay Kumar Jain To Vijay Singh Jain (nominee)</v>
      </c>
    </row>
    <row r="5502" customFormat="false" ht="15" hidden="false" customHeight="false" outlineLevel="0" collapsed="false">
      <c r="B5502" s="14" t="n">
        <v>5502</v>
      </c>
      <c r="C5502" s="15"/>
      <c r="D5502" s="15" t="s">
        <v>14748</v>
      </c>
      <c r="E5502" s="15" t="s">
        <v>25</v>
      </c>
      <c r="F5502" s="15" t="n">
        <v>2000315</v>
      </c>
      <c r="G5502" s="15"/>
      <c r="H5502" s="16" t="str">
        <f aca="false">VLOOKUP(F5502,'[1]Goa Member''s Details Revised'!$C$2:$AO$7385,2,0)</f>
        <v>LNC/GTC INDUSTRIES</v>
      </c>
      <c r="I5502" s="15" t="n">
        <v>15</v>
      </c>
      <c r="J5502" s="15" t="s">
        <v>1102</v>
      </c>
      <c r="K5502" s="15" t="n">
        <v>1994</v>
      </c>
      <c r="L5502" s="16" t="str">
        <f aca="false">VLOOKUP(F5502,'[1]Goa Member''s Details Revised'!$C$2:$AO$7385,9,0)</f>
        <v>Never</v>
      </c>
      <c r="M5502" s="15" t="s">
        <v>14749</v>
      </c>
      <c r="N5502" s="17" t="n">
        <f aca="false">VLOOKUP(F5502,'[1]Goa Member''s Details Revised'!$C$2:$AO$7385,5,0)</f>
        <v>65000</v>
      </c>
      <c r="O5502" s="17" t="n">
        <f aca="false">VLOOKUP(F5502,'[1]Goa Member''s Details Revised'!$C$2:$AO$7385,5,0)</f>
        <v>65000</v>
      </c>
      <c r="P5502" s="17" t="n">
        <f aca="false">VLOOKUP(F5502,'[1]Goa Member''s Details Revised'!$C$2:$AO$7385,6,0)</f>
        <v>58500</v>
      </c>
      <c r="Q5502" s="17" t="str">
        <f aca="false">VLOOKUP(F5502,'[1]Goa Member''s Details Revised'!$C$2:$AO$7385,8,0)</f>
        <v>Outstanding</v>
      </c>
      <c r="R5502" s="17" t="n">
        <f aca="false">+O5502-P5502</f>
        <v>6500</v>
      </c>
      <c r="S5502" s="15" t="e">
        <f aca="false">+#REF!-K5502</f>
        <v>#REF!</v>
      </c>
      <c r="T5502" s="17" t="n">
        <f aca="false">IF(Q5502="regular",((P5502-(P5502/99)*S5502)),(P5502-(P5502*20%)))</f>
        <v>46800</v>
      </c>
      <c r="U5502" s="17" t="e">
        <f aca="false">((P5502-(P5502/99)*S5502))</f>
        <v>#REF!</v>
      </c>
      <c r="V5502" s="17" t="n">
        <f aca="false">IF(Q5502="regular",0,(P5502-(O5502*20%)))</f>
        <v>45500</v>
      </c>
      <c r="W5502" s="17"/>
      <c r="X5502" s="15"/>
      <c r="Y5502" s="18" t="str">
        <f aca="false">VLOOKUP(F5502,'[1]Goa Member''s Details Revised'!$C$2:$AO$7385,12,0)</f>
        <v>As Pod last comm 2007 (Outstanding Rs 6500/-) </v>
      </c>
    </row>
    <row r="5503" customFormat="false" ht="15" hidden="false" customHeight="false" outlineLevel="0" collapsed="false">
      <c r="B5503" s="14" t="n">
        <v>5503</v>
      </c>
      <c r="C5503" s="15"/>
      <c r="D5503" s="15" t="s">
        <v>14750</v>
      </c>
      <c r="E5503" s="15" t="s">
        <v>25</v>
      </c>
      <c r="F5503" s="15" t="n">
        <v>2000316</v>
      </c>
      <c r="G5503" s="15"/>
      <c r="H5503" s="16" t="str">
        <f aca="false">VLOOKUP(F5503,'[1]Goa Member''s Details Revised'!$C$2:$AO$7385,2,0)</f>
        <v>LNC/GTC INDUSTRIES</v>
      </c>
      <c r="I5503" s="15" t="n">
        <v>7</v>
      </c>
      <c r="J5503" s="15" t="s">
        <v>1102</v>
      </c>
      <c r="K5503" s="15" t="n">
        <v>1994</v>
      </c>
      <c r="L5503" s="16" t="str">
        <f aca="false">VLOOKUP(F5503,'[1]Goa Member''s Details Revised'!$C$2:$AO$7385,9,0)</f>
        <v>Never</v>
      </c>
      <c r="M5503" s="15" t="s">
        <v>14751</v>
      </c>
      <c r="N5503" s="17" t="n">
        <f aca="false">VLOOKUP(F5503,'[1]Goa Member''s Details Revised'!$C$2:$AO$7385,5,0)</f>
        <v>52000</v>
      </c>
      <c r="O5503" s="17" t="n">
        <f aca="false">VLOOKUP(F5503,'[1]Goa Member''s Details Revised'!$C$2:$AO$7385,5,0)</f>
        <v>52000</v>
      </c>
      <c r="P5503" s="17" t="n">
        <f aca="false">VLOOKUP(F5503,'[1]Goa Member''s Details Revised'!$C$2:$AO$7385,6,0)</f>
        <v>52000</v>
      </c>
      <c r="Q5503" s="17" t="str">
        <f aca="false">VLOOKUP(F5503,'[1]Goa Member''s Details Revised'!$C$2:$AO$7385,8,0)</f>
        <v>I.R.M</v>
      </c>
      <c r="R5503" s="17" t="n">
        <f aca="false">+O5503-P5503</f>
        <v>0</v>
      </c>
      <c r="S5503" s="15" t="e">
        <f aca="false">+#REF!-K5503</f>
        <v>#REF!</v>
      </c>
      <c r="T5503" s="17" t="n">
        <f aca="false">IF(Q5503="regular",((P5503-(P5503/99)*S5503)),(P5503-(P5503*20%)))</f>
        <v>41600</v>
      </c>
      <c r="U5503" s="17" t="e">
        <f aca="false">((P5503-(P5503/99)*S5503))</f>
        <v>#REF!</v>
      </c>
      <c r="V5503" s="17" t="n">
        <f aca="false">IF(Q5503="regular",0,(P5503-(O5503*20%)))</f>
        <v>41600</v>
      </c>
      <c r="W5503" s="17"/>
      <c r="X5503" s="15"/>
      <c r="Y5503" s="18" t="str">
        <f aca="false">VLOOKUP(F5503,'[1]Goa Member''s Details Revised'!$C$2:$AO$7385,12,0)</f>
        <v>No Communication Till Date, Only Application Form Is In File</v>
      </c>
    </row>
    <row r="5504" customFormat="false" ht="15" hidden="false" customHeight="false" outlineLevel="0" collapsed="false">
      <c r="B5504" s="14" t="n">
        <v>5504</v>
      </c>
      <c r="C5504" s="15"/>
      <c r="D5504" s="15" t="s">
        <v>14752</v>
      </c>
      <c r="E5504" s="15" t="s">
        <v>25</v>
      </c>
      <c r="F5504" s="15" t="n">
        <v>2000317</v>
      </c>
      <c r="G5504" s="15"/>
      <c r="H5504" s="16" t="str">
        <f aca="false">VLOOKUP(F5504,'[1]Goa Member''s Details Revised'!$C$2:$AO$7385,2,0)</f>
        <v>LNC/GTC INDUSTRIES</v>
      </c>
      <c r="I5504" s="15" t="n">
        <v>6</v>
      </c>
      <c r="J5504" s="15" t="s">
        <v>1102</v>
      </c>
      <c r="K5504" s="15" t="n">
        <v>1994</v>
      </c>
      <c r="L5504" s="16" t="str">
        <f aca="false">VLOOKUP(F5504,'[1]Goa Member''s Details Revised'!$C$2:$AO$7385,9,0)</f>
        <v>No</v>
      </c>
      <c r="M5504" s="15" t="s">
        <v>14753</v>
      </c>
      <c r="N5504" s="17" t="n">
        <f aca="false">VLOOKUP(F5504,'[1]Goa Member''s Details Revised'!$C$2:$AO$7385,5,0)</f>
        <v>22000</v>
      </c>
      <c r="O5504" s="17" t="n">
        <f aca="false">VLOOKUP(F5504,'[1]Goa Member''s Details Revised'!$C$2:$AO$7385,5,0)</f>
        <v>22000</v>
      </c>
      <c r="P5504" s="17" t="n">
        <f aca="false">VLOOKUP(F5504,'[1]Goa Member''s Details Revised'!$C$2:$AO$7385,6,0)</f>
        <v>22100</v>
      </c>
      <c r="Q5504" s="17" t="str">
        <f aca="false">VLOOKUP(F5504,'[1]Goa Member''s Details Revised'!$C$2:$AO$7385,8,0)</f>
        <v>I.R.M</v>
      </c>
      <c r="R5504" s="17" t="n">
        <f aca="false">+O5504-P5504</f>
        <v>-100</v>
      </c>
      <c r="S5504" s="15" t="e">
        <f aca="false">+#REF!-K5504</f>
        <v>#REF!</v>
      </c>
      <c r="T5504" s="17" t="n">
        <f aca="false">IF(Q5504="regular",((P5504-(P5504/99)*S5504)),(P5504-(P5504*20%)))</f>
        <v>17680</v>
      </c>
      <c r="U5504" s="17" t="e">
        <f aca="false">((P5504-(P5504/99)*S5504))</f>
        <v>#REF!</v>
      </c>
      <c r="V5504" s="17" t="n">
        <f aca="false">IF(Q5504="regular",0,(P5504-(O5504*20%)))</f>
        <v>17700</v>
      </c>
      <c r="W5504" s="17"/>
      <c r="X5504" s="15"/>
      <c r="Y5504" s="18" t="str">
        <f aca="false">VLOOKUP(F5504,'[1]Goa Member''s Details Revised'!$C$2:$AO$7385,12,0)</f>
        <v>Last Communication Till 1996</v>
      </c>
    </row>
    <row r="5505" customFormat="false" ht="30" hidden="false" customHeight="false" outlineLevel="0" collapsed="false">
      <c r="B5505" s="14" t="n">
        <v>5505</v>
      </c>
      <c r="C5505" s="15"/>
      <c r="D5505" s="15" t="s">
        <v>14754</v>
      </c>
      <c r="E5505" s="15" t="s">
        <v>25</v>
      </c>
      <c r="F5505" s="15" t="n">
        <v>2000318</v>
      </c>
      <c r="G5505" s="15"/>
      <c r="H5505" s="16" t="str">
        <f aca="false">VLOOKUP(F5505,'[1]Goa Member''s Details Revised'!$C$2:$AO$7385,2,0)</f>
        <v>LNC/GTC INDUSTRIES</v>
      </c>
      <c r="I5505" s="15" t="n">
        <v>5</v>
      </c>
      <c r="J5505" s="15" t="s">
        <v>1102</v>
      </c>
      <c r="K5505" s="15" t="n">
        <v>1994</v>
      </c>
      <c r="L5505" s="16" t="str">
        <f aca="false">VLOOKUP(F5505,'[1]Goa Member''s Details Revised'!$C$2:$AO$7385,9,0)</f>
        <v>Never</v>
      </c>
      <c r="M5505" s="15" t="s">
        <v>14755</v>
      </c>
      <c r="N5505" s="17" t="n">
        <f aca="false">VLOOKUP(F5505,'[1]Goa Member''s Details Revised'!$C$2:$AO$7385,5,0)</f>
        <v>30000</v>
      </c>
      <c r="O5505" s="17" t="n">
        <f aca="false">VLOOKUP(F5505,'[1]Goa Member''s Details Revised'!$C$2:$AO$7385,5,0)</f>
        <v>30000</v>
      </c>
      <c r="P5505" s="17" t="n">
        <f aca="false">VLOOKUP(F5505,'[1]Goa Member''s Details Revised'!$C$2:$AO$7385,6,0)</f>
        <v>7500</v>
      </c>
      <c r="Q5505" s="17" t="str">
        <f aca="false">VLOOKUP(F5505,'[1]Goa Member''s Details Revised'!$C$2:$AO$7385,8,0)</f>
        <v>Outstanding</v>
      </c>
      <c r="R5505" s="17" t="n">
        <f aca="false">+O5505-P5505</f>
        <v>22500</v>
      </c>
      <c r="S5505" s="15" t="e">
        <f aca="false">+#REF!-K5505</f>
        <v>#REF!</v>
      </c>
      <c r="T5505" s="17" t="n">
        <f aca="false">IF(Q5505="regular",((P5505-(P5505/99)*S5505)),(P5505-(P5505*20%)))</f>
        <v>6000</v>
      </c>
      <c r="U5505" s="17" t="e">
        <f aca="false">((P5505-(P5505/99)*S5505))</f>
        <v>#REF!</v>
      </c>
      <c r="V5505" s="17" t="n">
        <f aca="false">IF(Q5505="regular",0,(P5505-(O5505*20%)))</f>
        <v>1500</v>
      </c>
      <c r="W5505" s="17"/>
      <c r="X5505" s="15"/>
      <c r="Y5505" s="18" t="str">
        <f aca="false">VLOOKUP(F5505,'[1]Goa Member''s Details Revised'!$C$2:$AO$7385,12,0)</f>
        <v>no communication till date Outstanding Rs 22500/- Only App..frm</v>
      </c>
    </row>
    <row r="5506" customFormat="false" ht="30" hidden="false" customHeight="false" outlineLevel="0" collapsed="false">
      <c r="B5506" s="14" t="n">
        <v>5506</v>
      </c>
      <c r="C5506" s="15"/>
      <c r="D5506" s="15" t="s">
        <v>14756</v>
      </c>
      <c r="E5506" s="15" t="s">
        <v>25</v>
      </c>
      <c r="F5506" s="15" t="n">
        <v>2000319</v>
      </c>
      <c r="G5506" s="15"/>
      <c r="H5506" s="16" t="str">
        <f aca="false">VLOOKUP(F5506,'[1]Goa Member''s Details Revised'!$C$2:$AO$7385,2,0)</f>
        <v>LNC/GTC INDUSTRIES</v>
      </c>
      <c r="I5506" s="15" t="n">
        <v>2</v>
      </c>
      <c r="J5506" s="15" t="s">
        <v>1102</v>
      </c>
      <c r="K5506" s="15" t="n">
        <v>1994</v>
      </c>
      <c r="L5506" s="16" t="str">
        <f aca="false">VLOOKUP(F5506,'[1]Goa Member''s Details Revised'!$C$2:$AO$7385,9,0)</f>
        <v>Never</v>
      </c>
      <c r="M5506" s="15" t="s">
        <v>14757</v>
      </c>
      <c r="N5506" s="17" t="n">
        <f aca="false">VLOOKUP(F5506,'[1]Goa Member''s Details Revised'!$C$2:$AO$7385,5,0)</f>
        <v>52000</v>
      </c>
      <c r="O5506" s="17" t="n">
        <f aca="false">VLOOKUP(F5506,'[1]Goa Member''s Details Revised'!$C$2:$AO$7385,5,0)</f>
        <v>52000</v>
      </c>
      <c r="P5506" s="17" t="n">
        <f aca="false">VLOOKUP(F5506,'[1]Goa Member''s Details Revised'!$C$2:$AO$7385,6,0)</f>
        <v>52000</v>
      </c>
      <c r="Q5506" s="17" t="str">
        <f aca="false">VLOOKUP(F5506,'[1]Goa Member''s Details Revised'!$C$2:$AO$7385,8,0)</f>
        <v>I.R.M</v>
      </c>
      <c r="R5506" s="17" t="n">
        <f aca="false">+O5506-P5506</f>
        <v>0</v>
      </c>
      <c r="S5506" s="15" t="e">
        <f aca="false">+#REF!-K5506</f>
        <v>#REF!</v>
      </c>
      <c r="T5506" s="17" t="n">
        <f aca="false">IF(Q5506="regular",((P5506-(P5506/99)*S5506)),(P5506-(P5506*20%)))</f>
        <v>41600</v>
      </c>
      <c r="U5506" s="17" t="e">
        <f aca="false">((P5506-(P5506/99)*S5506))</f>
        <v>#REF!</v>
      </c>
      <c r="V5506" s="17" t="n">
        <f aca="false">IF(Q5506="regular",0,(P5506-(O5506*20%)))</f>
        <v>41600</v>
      </c>
      <c r="W5506" s="17"/>
      <c r="X5506" s="15"/>
      <c r="Y5506" s="18" t="str">
        <f aca="false">VLOOKUP(F5506,'[1]Goa Member''s Details Revised'!$C$2:$AO$7385,12,0)</f>
        <v>we send last reminder in 2012.then we did not receive any reply.</v>
      </c>
    </row>
    <row r="5507" customFormat="false" ht="30" hidden="false" customHeight="false" outlineLevel="0" collapsed="false">
      <c r="B5507" s="14" t="n">
        <v>5507</v>
      </c>
      <c r="C5507" s="15"/>
      <c r="D5507" s="15" t="s">
        <v>14758</v>
      </c>
      <c r="E5507" s="15" t="s">
        <v>25</v>
      </c>
      <c r="F5507" s="15" t="n">
        <v>2000320</v>
      </c>
      <c r="G5507" s="15"/>
      <c r="H5507" s="16" t="str">
        <f aca="false">VLOOKUP(F5507,'[1]Goa Member''s Details Revised'!$C$2:$AO$7385,2,0)</f>
        <v>LNC/GTC INDUSTRIES</v>
      </c>
      <c r="I5507" s="15" t="n">
        <v>15</v>
      </c>
      <c r="J5507" s="15" t="s">
        <v>1102</v>
      </c>
      <c r="K5507" s="15" t="n">
        <v>1994</v>
      </c>
      <c r="L5507" s="16" t="str">
        <f aca="false">VLOOKUP(F5507,'[1]Goa Member''s Details Revised'!$C$2:$AO$7385,9,0)</f>
        <v>Never</v>
      </c>
      <c r="M5507" s="15" t="s">
        <v>14759</v>
      </c>
      <c r="N5507" s="17" t="n">
        <f aca="false">VLOOKUP(F5507,'[1]Goa Member''s Details Revised'!$C$2:$AO$7385,5,0)</f>
        <v>22000</v>
      </c>
      <c r="O5507" s="17" t="n">
        <f aca="false">VLOOKUP(F5507,'[1]Goa Member''s Details Revised'!$C$2:$AO$7385,5,0)</f>
        <v>22000</v>
      </c>
      <c r="P5507" s="17" t="n">
        <f aca="false">VLOOKUP(F5507,'[1]Goa Member''s Details Revised'!$C$2:$AO$7385,6,0)</f>
        <v>14800</v>
      </c>
      <c r="Q5507" s="17" t="str">
        <f aca="false">VLOOKUP(F5507,'[1]Goa Member''s Details Revised'!$C$2:$AO$7385,8,0)</f>
        <v>Outstanding</v>
      </c>
      <c r="R5507" s="17" t="n">
        <f aca="false">+O5507-P5507</f>
        <v>7200</v>
      </c>
      <c r="S5507" s="15" t="e">
        <f aca="false">+#REF!-K5507</f>
        <v>#REF!</v>
      </c>
      <c r="T5507" s="17" t="n">
        <f aca="false">IF(Q5507="regular",((P5507-(P5507/99)*S5507)),(P5507-(P5507*20%)))</f>
        <v>11840</v>
      </c>
      <c r="U5507" s="17" t="e">
        <f aca="false">((P5507-(P5507/99)*S5507))</f>
        <v>#REF!</v>
      </c>
      <c r="V5507" s="17" t="n">
        <f aca="false">IF(Q5507="regular",0,(P5507-(O5507*20%)))</f>
        <v>10400</v>
      </c>
      <c r="W5507" s="17"/>
      <c r="X5507" s="15"/>
      <c r="Y5507" s="18" t="str">
        <f aca="false">VLOOKUP(F5507,'[1]Goa Member''s Details Revised'!$C$2:$AO$7385,12,0)</f>
        <v>no communication till date Outstanding Rs 7200/- Only App..frm</v>
      </c>
    </row>
    <row r="5508" customFormat="false" ht="15" hidden="false" customHeight="false" outlineLevel="0" collapsed="false">
      <c r="B5508" s="14" t="n">
        <v>5508</v>
      </c>
      <c r="C5508" s="15"/>
      <c r="D5508" s="15" t="s">
        <v>14760</v>
      </c>
      <c r="E5508" s="15" t="s">
        <v>25</v>
      </c>
      <c r="F5508" s="15" t="n">
        <v>2000338</v>
      </c>
      <c r="G5508" s="15"/>
      <c r="H5508" s="16" t="str">
        <f aca="false">VLOOKUP(F5508,'[1]Goa Member''s Details Revised'!$C$2:$AO$7385,2,0)</f>
        <v>LNC/GTC INDUSTRIES</v>
      </c>
      <c r="I5508" s="15" t="n">
        <v>20</v>
      </c>
      <c r="J5508" s="15" t="s">
        <v>1102</v>
      </c>
      <c r="K5508" s="15" t="n">
        <v>1994</v>
      </c>
      <c r="L5508" s="16" t="str">
        <f aca="false">VLOOKUP(F5508,'[1]Goa Member''s Details Revised'!$C$2:$AO$7385,9,0)</f>
        <v>Never</v>
      </c>
      <c r="M5508" s="15" t="s">
        <v>14761</v>
      </c>
      <c r="N5508" s="17" t="n">
        <f aca="false">VLOOKUP(F5508,'[1]Goa Member''s Details Revised'!$C$2:$AO$7385,5,0)</f>
        <v>22000</v>
      </c>
      <c r="O5508" s="17" t="n">
        <f aca="false">VLOOKUP(F5508,'[1]Goa Member''s Details Revised'!$C$2:$AO$7385,5,0)</f>
        <v>22000</v>
      </c>
      <c r="P5508" s="17" t="n">
        <f aca="false">VLOOKUP(F5508,'[1]Goa Member''s Details Revised'!$C$2:$AO$7385,6,0)</f>
        <v>5500</v>
      </c>
      <c r="Q5508" s="17" t="str">
        <f aca="false">VLOOKUP(F5508,'[1]Goa Member''s Details Revised'!$C$2:$AO$7385,8,0)</f>
        <v>Outstanding</v>
      </c>
      <c r="R5508" s="17" t="n">
        <f aca="false">+O5508-P5508</f>
        <v>16500</v>
      </c>
      <c r="S5508" s="15" t="e">
        <f aca="false">+#REF!-K5508</f>
        <v>#REF!</v>
      </c>
      <c r="T5508" s="17" t="n">
        <f aca="false">IF(Q5508="regular",((P5508-(P5508/99)*S5508)),(P5508-(P5508*20%)))</f>
        <v>4400</v>
      </c>
      <c r="U5508" s="17" t="e">
        <f aca="false">((P5508-(P5508/99)*S5508))</f>
        <v>#REF!</v>
      </c>
      <c r="V5508" s="17" t="n">
        <f aca="false">IF(Q5508="regular",0,(P5508-(O5508*20%)))</f>
        <v>1100</v>
      </c>
      <c r="W5508" s="17"/>
      <c r="X5508" s="15"/>
      <c r="Y5508" s="18" t="str">
        <f aca="false">VLOOKUP(F5508,'[1]Goa Member''s Details Revised'!$C$2:$AO$7385,12,0)</f>
        <v>As POD last communication 07(Outstanding Rs. 16500/-)</v>
      </c>
    </row>
    <row r="5509" customFormat="false" ht="15" hidden="false" customHeight="false" outlineLevel="0" collapsed="false">
      <c r="B5509" s="14" t="n">
        <v>5509</v>
      </c>
      <c r="C5509" s="15"/>
      <c r="D5509" s="15" t="s">
        <v>14762</v>
      </c>
      <c r="E5509" s="15" t="s">
        <v>25</v>
      </c>
      <c r="F5509" s="15" t="n">
        <v>2000339</v>
      </c>
      <c r="G5509" s="15"/>
      <c r="H5509" s="16" t="str">
        <f aca="false">VLOOKUP(F5509,'[1]Goa Member''s Details Revised'!$C$2:$AO$7385,2,0)</f>
        <v>LNC/GTC INDUSTRIES</v>
      </c>
      <c r="I5509" s="15" t="n">
        <v>16</v>
      </c>
      <c r="J5509" s="15" t="s">
        <v>1102</v>
      </c>
      <c r="K5509" s="15" t="n">
        <v>1994</v>
      </c>
      <c r="L5509" s="16" t="n">
        <f aca="false">VLOOKUP(F5509,'[1]Goa Member''s Details Revised'!$C$2:$AO$7385,9,0)</f>
        <v>2012</v>
      </c>
      <c r="M5509" s="15" t="s">
        <v>14763</v>
      </c>
      <c r="N5509" s="17" t="n">
        <f aca="false">VLOOKUP(F5509,'[1]Goa Member''s Details Revised'!$C$2:$AO$7385,5,0)</f>
        <v>22000</v>
      </c>
      <c r="O5509" s="17" t="n">
        <f aca="false">VLOOKUP(F5509,'[1]Goa Member''s Details Revised'!$C$2:$AO$7385,5,0)</f>
        <v>22000</v>
      </c>
      <c r="P5509" s="17" t="n">
        <f aca="false">VLOOKUP(F5509,'[1]Goa Member''s Details Revised'!$C$2:$AO$7385,6,0)</f>
        <v>22000</v>
      </c>
      <c r="Q5509" s="17" t="str">
        <f aca="false">VLOOKUP(F5509,'[1]Goa Member''s Details Revised'!$C$2:$AO$7385,8,0)</f>
        <v>R.M</v>
      </c>
      <c r="R5509" s="17" t="n">
        <f aca="false">+O5509-P5509</f>
        <v>0</v>
      </c>
      <c r="S5509" s="15" t="e">
        <f aca="false">+#REF!-K5509</f>
        <v>#REF!</v>
      </c>
      <c r="T5509" s="17" t="n">
        <f aca="false">IF(Q5509="regular",((P5509-(P5509/99)*S5509)),(P5509-(P5509*20%)))</f>
        <v>17600</v>
      </c>
      <c r="U5509" s="17" t="e">
        <f aca="false">((P5509-(P5509/99)*S5509))</f>
        <v>#REF!</v>
      </c>
      <c r="V5509" s="17" t="n">
        <f aca="false">IF(Q5509="regular",0,(P5509-(O5509*20%)))</f>
        <v>17600</v>
      </c>
      <c r="W5509" s="17"/>
      <c r="X5509" s="15"/>
      <c r="Y5509" s="18" t="str">
        <f aca="false">VLOOKUP(F5509,'[1]Goa Member''s Details Revised'!$C$2:$AO$7385,12,0)</f>
        <v>not send any reminder so last communication 2012</v>
      </c>
    </row>
    <row r="5510" customFormat="false" ht="30" hidden="false" customHeight="false" outlineLevel="0" collapsed="false">
      <c r="B5510" s="14" t="n">
        <v>5510</v>
      </c>
      <c r="C5510" s="15"/>
      <c r="D5510" s="15" t="s">
        <v>14764</v>
      </c>
      <c r="E5510" s="15" t="s">
        <v>25</v>
      </c>
      <c r="F5510" s="15" t="n">
        <v>2000341</v>
      </c>
      <c r="G5510" s="15"/>
      <c r="H5510" s="16" t="str">
        <f aca="false">VLOOKUP(F5510,'[1]Goa Member''s Details Revised'!$C$2:$AO$7385,2,0)</f>
        <v>LNC/GTC INDUSTRIES</v>
      </c>
      <c r="I5510" s="15" t="n">
        <v>26</v>
      </c>
      <c r="J5510" s="15" t="s">
        <v>1102</v>
      </c>
      <c r="K5510" s="15" t="n">
        <v>1994</v>
      </c>
      <c r="L5510" s="16" t="str">
        <f aca="false">VLOOKUP(F5510,'[1]Goa Member''s Details Revised'!$C$2:$AO$7385,9,0)</f>
        <v>Never</v>
      </c>
      <c r="M5510" s="15" t="s">
        <v>14765</v>
      </c>
      <c r="N5510" s="17" t="n">
        <f aca="false">VLOOKUP(F5510,'[1]Goa Member''s Details Revised'!$C$2:$AO$7385,5,0)</f>
        <v>22000</v>
      </c>
      <c r="O5510" s="17" t="n">
        <f aca="false">VLOOKUP(F5510,'[1]Goa Member''s Details Revised'!$C$2:$AO$7385,5,0)</f>
        <v>22000</v>
      </c>
      <c r="P5510" s="17" t="n">
        <f aca="false">VLOOKUP(F5510,'[1]Goa Member''s Details Revised'!$C$2:$AO$7385,6,0)</f>
        <v>22000</v>
      </c>
      <c r="Q5510" s="17" t="str">
        <f aca="false">VLOOKUP(F5510,'[1]Goa Member''s Details Revised'!$C$2:$AO$7385,8,0)</f>
        <v>I.R.M</v>
      </c>
      <c r="R5510" s="17" t="n">
        <f aca="false">+O5510-P5510</f>
        <v>0</v>
      </c>
      <c r="S5510" s="15" t="e">
        <f aca="false">+#REF!-K5510</f>
        <v>#REF!</v>
      </c>
      <c r="T5510" s="17" t="n">
        <f aca="false">IF(Q5510="regular",((P5510-(P5510/99)*S5510)),(P5510-(P5510*20%)))</f>
        <v>17600</v>
      </c>
      <c r="U5510" s="17" t="e">
        <f aca="false">((P5510-(P5510/99)*S5510))</f>
        <v>#REF!</v>
      </c>
      <c r="V5510" s="17" t="n">
        <f aca="false">IF(Q5510="regular",0,(P5510-(O5510*20%)))</f>
        <v>17600</v>
      </c>
      <c r="W5510" s="17"/>
      <c r="X5510" s="15"/>
      <c r="Y5510" s="18" t="str">
        <f aca="false">VLOOKUP(F5510,'[1]Goa Member''s Details Revised'!$C$2:$AO$7385,12,0)</f>
        <v>Last Communication Till 2012
Membership Transferred From Manjula Dutta To Kunal Dutt</v>
      </c>
    </row>
    <row r="5511" customFormat="false" ht="30" hidden="false" customHeight="false" outlineLevel="0" collapsed="false">
      <c r="B5511" s="14" t="n">
        <v>5511</v>
      </c>
      <c r="C5511" s="15"/>
      <c r="D5511" s="15" t="s">
        <v>14766</v>
      </c>
      <c r="E5511" s="15" t="s">
        <v>25</v>
      </c>
      <c r="F5511" s="15" t="n">
        <v>2000342</v>
      </c>
      <c r="G5511" s="15"/>
      <c r="H5511" s="16" t="str">
        <f aca="false">VLOOKUP(F5511,'[1]Goa Member''s Details Revised'!$C$2:$AO$7385,2,0)</f>
        <v>LNC/GTC INDUSTRIES</v>
      </c>
      <c r="I5511" s="15" t="n">
        <v>24</v>
      </c>
      <c r="J5511" s="15" t="s">
        <v>1102</v>
      </c>
      <c r="K5511" s="15" t="n">
        <v>1994</v>
      </c>
      <c r="L5511" s="16" t="str">
        <f aca="false">VLOOKUP(F5511,'[1]Goa Member''s Details Revised'!$C$2:$AO$7385,9,0)</f>
        <v>Never</v>
      </c>
      <c r="M5511" s="15" t="s">
        <v>14767</v>
      </c>
      <c r="N5511" s="17" t="n">
        <f aca="false">VLOOKUP(F5511,'[1]Goa Member''s Details Revised'!$C$2:$AO$7385,5,0)</f>
        <v>20900</v>
      </c>
      <c r="O5511" s="17" t="n">
        <f aca="false">VLOOKUP(F5511,'[1]Goa Member''s Details Revised'!$C$2:$AO$7385,5,0)</f>
        <v>20900</v>
      </c>
      <c r="P5511" s="17" t="n">
        <f aca="false">VLOOKUP(F5511,'[1]Goa Member''s Details Revised'!$C$2:$AO$7385,6,0)</f>
        <v>20900</v>
      </c>
      <c r="Q5511" s="17" t="str">
        <f aca="false">VLOOKUP(F5511,'[1]Goa Member''s Details Revised'!$C$2:$AO$7385,8,0)</f>
        <v>I.R.M</v>
      </c>
      <c r="R5511" s="17" t="n">
        <f aca="false">+O5511-P5511</f>
        <v>0</v>
      </c>
      <c r="S5511" s="15" t="e">
        <f aca="false">+#REF!-K5511</f>
        <v>#REF!</v>
      </c>
      <c r="T5511" s="17" t="n">
        <f aca="false">IF(Q5511="regular",((P5511-(P5511/99)*S5511)),(P5511-(P5511*20%)))</f>
        <v>16720</v>
      </c>
      <c r="U5511" s="17" t="e">
        <f aca="false">((P5511-(P5511/99)*S5511))</f>
        <v>#REF!</v>
      </c>
      <c r="V5511" s="17" t="n">
        <f aca="false">IF(Q5511="regular",0,(P5511-(O5511*20%)))</f>
        <v>16720</v>
      </c>
      <c r="W5511" s="17"/>
      <c r="X5511" s="15"/>
      <c r="Y5511" s="18" t="str">
        <f aca="false">VLOOKUP(F5511,'[1]Goa Member''s Details Revised'!$C$2:$AO$7385,12,0)</f>
        <v>we send last reminder in 2012.then we did not receive any reply.</v>
      </c>
    </row>
    <row r="5512" customFormat="false" ht="15" hidden="false" customHeight="false" outlineLevel="0" collapsed="false">
      <c r="B5512" s="14" t="n">
        <v>5512</v>
      </c>
      <c r="C5512" s="15"/>
      <c r="D5512" s="15" t="s">
        <v>14768</v>
      </c>
      <c r="E5512" s="15" t="s">
        <v>25</v>
      </c>
      <c r="F5512" s="15" t="n">
        <v>2000343</v>
      </c>
      <c r="G5512" s="15"/>
      <c r="H5512" s="16" t="str">
        <f aca="false">VLOOKUP(F5512,'[1]Goa Member''s Details Revised'!$C$2:$AO$7385,2,0)</f>
        <v>LNC/GTC INDUSTRIES</v>
      </c>
      <c r="I5512" s="15" t="n">
        <v>8</v>
      </c>
      <c r="J5512" s="15" t="s">
        <v>1102</v>
      </c>
      <c r="K5512" s="15" t="n">
        <v>1994</v>
      </c>
      <c r="L5512" s="16" t="str">
        <f aca="false">VLOOKUP(F5512,'[1]Goa Member''s Details Revised'!$C$2:$AO$7385,9,0)</f>
        <v>Never</v>
      </c>
      <c r="M5512" s="15" t="s">
        <v>14769</v>
      </c>
      <c r="N5512" s="17" t="n">
        <f aca="false">VLOOKUP(F5512,'[1]Goa Member''s Details Revised'!$C$2:$AO$7385,5,0)</f>
        <v>30000</v>
      </c>
      <c r="O5512" s="17" t="n">
        <f aca="false">VLOOKUP(F5512,'[1]Goa Member''s Details Revised'!$C$2:$AO$7385,5,0)</f>
        <v>30000</v>
      </c>
      <c r="P5512" s="17" t="n">
        <f aca="false">VLOOKUP(F5512,'[1]Goa Member''s Details Revised'!$C$2:$AO$7385,6,0)</f>
        <v>30000</v>
      </c>
      <c r="Q5512" s="17" t="str">
        <f aca="false">VLOOKUP(F5512,'[1]Goa Member''s Details Revised'!$C$2:$AO$7385,8,0)</f>
        <v>I.R.M</v>
      </c>
      <c r="R5512" s="17" t="n">
        <f aca="false">+O5512-P5512</f>
        <v>0</v>
      </c>
      <c r="S5512" s="15" t="e">
        <f aca="false">+#REF!-K5512</f>
        <v>#REF!</v>
      </c>
      <c r="T5512" s="17" t="n">
        <f aca="false">IF(Q5512="regular",((P5512-(P5512/99)*S5512)),(P5512-(P5512*20%)))</f>
        <v>24000</v>
      </c>
      <c r="U5512" s="17" t="e">
        <f aca="false">((P5512-(P5512/99)*S5512))</f>
        <v>#REF!</v>
      </c>
      <c r="V5512" s="17" t="n">
        <f aca="false">IF(Q5512="regular",0,(P5512-(O5512*20%)))</f>
        <v>24000</v>
      </c>
      <c r="W5512" s="17"/>
      <c r="X5512" s="15"/>
      <c r="Y5512" s="18" t="str">
        <f aca="false">VLOOKUP(F5512,'[1]Goa Member''s Details Revised'!$C$2:$AO$7385,12,0)</f>
        <v>Last Communication Till 1999</v>
      </c>
    </row>
    <row r="5513" customFormat="false" ht="15" hidden="false" customHeight="false" outlineLevel="0" collapsed="false">
      <c r="B5513" s="14" t="n">
        <v>5513</v>
      </c>
      <c r="C5513" s="15"/>
      <c r="D5513" s="15" t="s">
        <v>14770</v>
      </c>
      <c r="E5513" s="15" t="s">
        <v>25</v>
      </c>
      <c r="F5513" s="15" t="n">
        <v>2000345</v>
      </c>
      <c r="G5513" s="15"/>
      <c r="H5513" s="16" t="str">
        <f aca="false">VLOOKUP(F5513,'[1]Goa Member''s Details Revised'!$C$2:$AO$7385,2,0)</f>
        <v>LNC/GTC INDUSTRIES</v>
      </c>
      <c r="I5513" s="15" t="n">
        <v>23</v>
      </c>
      <c r="J5513" s="15" t="s">
        <v>1102</v>
      </c>
      <c r="K5513" s="15" t="n">
        <v>1994</v>
      </c>
      <c r="L5513" s="16" t="n">
        <f aca="false">VLOOKUP(F5513,'[1]Goa Member''s Details Revised'!$C$2:$AO$7385,9,0)</f>
        <v>2011</v>
      </c>
      <c r="M5513" s="15" t="s">
        <v>14771</v>
      </c>
      <c r="N5513" s="17" t="n">
        <f aca="false">VLOOKUP(F5513,'[1]Goa Member''s Details Revised'!$C$2:$AO$7385,5,0)</f>
        <v>42000</v>
      </c>
      <c r="O5513" s="17" t="n">
        <f aca="false">VLOOKUP(F5513,'[1]Goa Member''s Details Revised'!$C$2:$AO$7385,5,0)</f>
        <v>42000</v>
      </c>
      <c r="P5513" s="17" t="n">
        <f aca="false">VLOOKUP(F5513,'[1]Goa Member''s Details Revised'!$C$2:$AO$7385,6,0)</f>
        <v>42000</v>
      </c>
      <c r="Q5513" s="17" t="str">
        <f aca="false">VLOOKUP(F5513,'[1]Goa Member''s Details Revised'!$C$2:$AO$7385,8,0)</f>
        <v>R.M</v>
      </c>
      <c r="R5513" s="17" t="n">
        <f aca="false">+O5513-P5513</f>
        <v>0</v>
      </c>
      <c r="S5513" s="15" t="e">
        <f aca="false">+#REF!-K5513</f>
        <v>#REF!</v>
      </c>
      <c r="T5513" s="17" t="n">
        <f aca="false">IF(Q5513="regular",((P5513-(P5513/99)*S5513)),(P5513-(P5513*20%)))</f>
        <v>33600</v>
      </c>
      <c r="U5513" s="17" t="e">
        <f aca="false">((P5513-(P5513/99)*S5513))</f>
        <v>#REF!</v>
      </c>
      <c r="V5513" s="17" t="n">
        <f aca="false">IF(Q5513="regular",0,(P5513-(O5513*20%)))</f>
        <v>33600</v>
      </c>
      <c r="W5513" s="17"/>
      <c r="X5513" s="15"/>
      <c r="Y5513" s="18" t="str">
        <f aca="false">VLOOKUP(F5513,'[1]Goa Member''s Details Revised'!$C$2:$AO$7385,12,0)</f>
        <v>no reminders send so Last Communication Till 2011</v>
      </c>
    </row>
    <row r="5514" customFormat="false" ht="15" hidden="false" customHeight="false" outlineLevel="0" collapsed="false">
      <c r="B5514" s="14" t="n">
        <v>5514</v>
      </c>
      <c r="C5514" s="15"/>
      <c r="D5514" s="15" t="s">
        <v>14772</v>
      </c>
      <c r="E5514" s="15" t="s">
        <v>25</v>
      </c>
      <c r="F5514" s="15" t="n">
        <v>2000347</v>
      </c>
      <c r="G5514" s="15"/>
      <c r="H5514" s="16" t="str">
        <f aca="false">VLOOKUP(F5514,'[1]Goa Member''s Details Revised'!$C$2:$AO$7385,2,0)</f>
        <v>LNC/GTC INDUSTRIES</v>
      </c>
      <c r="I5514" s="15" t="n">
        <v>27</v>
      </c>
      <c r="J5514" s="15" t="s">
        <v>1102</v>
      </c>
      <c r="K5514" s="15" t="n">
        <v>1994</v>
      </c>
      <c r="L5514" s="16" t="n">
        <f aca="false">VLOOKUP(F5514,'[1]Goa Member''s Details Revised'!$C$2:$AO$7385,9,0)</f>
        <v>2007</v>
      </c>
      <c r="M5514" s="15" t="s">
        <v>14773</v>
      </c>
      <c r="N5514" s="17" t="n">
        <f aca="false">VLOOKUP(F5514,'[1]Goa Member''s Details Revised'!$C$2:$AO$7385,5,0)</f>
        <v>52000</v>
      </c>
      <c r="O5514" s="17" t="n">
        <f aca="false">VLOOKUP(F5514,'[1]Goa Member''s Details Revised'!$C$2:$AO$7385,5,0)</f>
        <v>52000</v>
      </c>
      <c r="P5514" s="17" t="n">
        <f aca="false">VLOOKUP(F5514,'[1]Goa Member''s Details Revised'!$C$2:$AO$7385,6,0)</f>
        <v>52000</v>
      </c>
      <c r="Q5514" s="17" t="str">
        <f aca="false">VLOOKUP(F5514,'[1]Goa Member''s Details Revised'!$C$2:$AO$7385,8,0)</f>
        <v>R.M</v>
      </c>
      <c r="R5514" s="17" t="n">
        <f aca="false">+O5514-P5514</f>
        <v>0</v>
      </c>
      <c r="S5514" s="15" t="e">
        <f aca="false">+#REF!-K5514</f>
        <v>#REF!</v>
      </c>
      <c r="T5514" s="17" t="n">
        <f aca="false">IF(Q5514="regular",((P5514-(P5514/99)*S5514)),(P5514-(P5514*20%)))</f>
        <v>41600</v>
      </c>
      <c r="U5514" s="17" t="e">
        <f aca="false">((P5514-(P5514/99)*S5514))</f>
        <v>#REF!</v>
      </c>
      <c r="V5514" s="17" t="n">
        <f aca="false">IF(Q5514="regular",0,(P5514-(O5514*20%)))</f>
        <v>41600</v>
      </c>
      <c r="W5514" s="17"/>
      <c r="X5514" s="15"/>
      <c r="Y5514" s="18" t="str">
        <f aca="false">VLOOKUP(F5514,'[1]Goa Member''s Details Revised'!$C$2:$AO$7385,12,0)</f>
        <v>As POD Last communication on 2007</v>
      </c>
    </row>
    <row r="5515" customFormat="false" ht="15" hidden="false" customHeight="false" outlineLevel="0" collapsed="false">
      <c r="B5515" s="14" t="n">
        <v>5515</v>
      </c>
      <c r="C5515" s="15"/>
      <c r="D5515" s="15" t="s">
        <v>14774</v>
      </c>
      <c r="E5515" s="15" t="s">
        <v>25</v>
      </c>
      <c r="F5515" s="15" t="n">
        <v>2000349</v>
      </c>
      <c r="G5515" s="15"/>
      <c r="H5515" s="16" t="str">
        <f aca="false">VLOOKUP(F5515,'[1]Goa Member''s Details Revised'!$C$2:$AO$7385,2,0)</f>
        <v>LNC/GTC INDUSTRIES</v>
      </c>
      <c r="I5515" s="15" t="n">
        <v>27</v>
      </c>
      <c r="J5515" s="15" t="s">
        <v>1102</v>
      </c>
      <c r="K5515" s="15" t="n">
        <v>1994</v>
      </c>
      <c r="L5515" s="16" t="n">
        <f aca="false">VLOOKUP(F5515,'[1]Goa Member''s Details Revised'!$C$2:$AO$7385,9,0)</f>
        <v>2012</v>
      </c>
      <c r="M5515" s="15" t="s">
        <v>14775</v>
      </c>
      <c r="N5515" s="17" t="n">
        <f aca="false">VLOOKUP(F5515,'[1]Goa Member''s Details Revised'!$C$2:$AO$7385,5,0)</f>
        <v>65000</v>
      </c>
      <c r="O5515" s="17" t="n">
        <f aca="false">VLOOKUP(F5515,'[1]Goa Member''s Details Revised'!$C$2:$AO$7385,5,0)</f>
        <v>65000</v>
      </c>
      <c r="P5515" s="17" t="n">
        <f aca="false">VLOOKUP(F5515,'[1]Goa Member''s Details Revised'!$C$2:$AO$7385,6,0)</f>
        <v>65000</v>
      </c>
      <c r="Q5515" s="17" t="str">
        <f aca="false">VLOOKUP(F5515,'[1]Goa Member''s Details Revised'!$C$2:$AO$7385,8,0)</f>
        <v>R.M</v>
      </c>
      <c r="R5515" s="17" t="n">
        <f aca="false">+O5515-P5515</f>
        <v>0</v>
      </c>
      <c r="S5515" s="15" t="e">
        <f aca="false">+#REF!-K5515</f>
        <v>#REF!</v>
      </c>
      <c r="T5515" s="17" t="n">
        <f aca="false">IF(Q5515="regular",((P5515-(P5515/99)*S5515)),(P5515-(P5515*20%)))</f>
        <v>52000</v>
      </c>
      <c r="U5515" s="17" t="e">
        <f aca="false">((P5515-(P5515/99)*S5515))</f>
        <v>#REF!</v>
      </c>
      <c r="V5515" s="17" t="n">
        <f aca="false">IF(Q5515="regular",0,(P5515-(O5515*20%)))</f>
        <v>52000</v>
      </c>
      <c r="W5515" s="17"/>
      <c r="X5515" s="15"/>
      <c r="Y5515" s="18" t="str">
        <f aca="false">VLOOKUP(F5515,'[1]Goa Member''s Details Revised'!$C$2:$AO$7385,12,0)</f>
        <v>last mail on communication 2016</v>
      </c>
    </row>
    <row r="5516" customFormat="false" ht="30" hidden="false" customHeight="false" outlineLevel="0" collapsed="false">
      <c r="B5516" s="14" t="n">
        <v>5516</v>
      </c>
      <c r="C5516" s="15"/>
      <c r="D5516" s="15" t="s">
        <v>14776</v>
      </c>
      <c r="E5516" s="15" t="s">
        <v>25</v>
      </c>
      <c r="F5516" s="15" t="n">
        <v>2000350</v>
      </c>
      <c r="G5516" s="15"/>
      <c r="H5516" s="16" t="str">
        <f aca="false">VLOOKUP(F5516,'[1]Goa Member''s Details Revised'!$C$2:$AO$7385,2,0)</f>
        <v>LNC/GTC INDUSTRIES</v>
      </c>
      <c r="I5516" s="15" t="n">
        <v>28</v>
      </c>
      <c r="J5516" s="15" t="s">
        <v>1102</v>
      </c>
      <c r="K5516" s="15" t="n">
        <v>1994</v>
      </c>
      <c r="L5516" s="16" t="str">
        <f aca="false">VLOOKUP(F5516,'[1]Goa Member''s Details Revised'!$C$2:$AO$7385,9,0)</f>
        <v>Never</v>
      </c>
      <c r="M5516" s="15" t="s">
        <v>14777</v>
      </c>
      <c r="N5516" s="17" t="n">
        <f aca="false">VLOOKUP(F5516,'[1]Goa Member''s Details Revised'!$C$2:$AO$7385,5,0)</f>
        <v>22000</v>
      </c>
      <c r="O5516" s="17" t="n">
        <f aca="false">VLOOKUP(F5516,'[1]Goa Member''s Details Revised'!$C$2:$AO$7385,5,0)</f>
        <v>22000</v>
      </c>
      <c r="P5516" s="17" t="n">
        <f aca="false">VLOOKUP(F5516,'[1]Goa Member''s Details Revised'!$C$2:$AO$7385,6,0)</f>
        <v>22000</v>
      </c>
      <c r="Q5516" s="17" t="str">
        <f aca="false">VLOOKUP(F5516,'[1]Goa Member''s Details Revised'!$C$2:$AO$7385,8,0)</f>
        <v>I.R.M</v>
      </c>
      <c r="R5516" s="17" t="n">
        <f aca="false">+O5516-P5516</f>
        <v>0</v>
      </c>
      <c r="S5516" s="15" t="e">
        <f aca="false">+#REF!-K5516</f>
        <v>#REF!</v>
      </c>
      <c r="T5516" s="17" t="n">
        <f aca="false">IF(Q5516="regular",((P5516-(P5516/99)*S5516)),(P5516-(P5516*20%)))</f>
        <v>17600</v>
      </c>
      <c r="U5516" s="17" t="e">
        <f aca="false">((P5516-(P5516/99)*S5516))</f>
        <v>#REF!</v>
      </c>
      <c r="V5516" s="17" t="n">
        <f aca="false">IF(Q5516="regular",0,(P5516-(O5516*20%)))</f>
        <v>17600</v>
      </c>
      <c r="W5516" s="17"/>
      <c r="X5516" s="15"/>
      <c r="Y5516" s="18" t="str">
        <f aca="false">VLOOKUP(F5516,'[1]Goa Member''s Details Revised'!$C$2:$AO$7385,12,0)</f>
        <v>we send last reminder in 2012.then we did not receive any reply.</v>
      </c>
    </row>
    <row r="5517" customFormat="false" ht="30" hidden="false" customHeight="false" outlineLevel="0" collapsed="false">
      <c r="B5517" s="14" t="n">
        <v>5517</v>
      </c>
      <c r="C5517" s="15"/>
      <c r="D5517" s="15" t="s">
        <v>14778</v>
      </c>
      <c r="E5517" s="15" t="s">
        <v>25</v>
      </c>
      <c r="F5517" s="15" t="n">
        <v>2000351</v>
      </c>
      <c r="G5517" s="15"/>
      <c r="H5517" s="16" t="str">
        <f aca="false">VLOOKUP(F5517,'[1]Goa Member''s Details Revised'!$C$2:$AO$7385,2,0)</f>
        <v>L.N.C/GTC</v>
      </c>
      <c r="I5517" s="15" t="n">
        <v>28</v>
      </c>
      <c r="J5517" s="15" t="s">
        <v>1102</v>
      </c>
      <c r="K5517" s="15" t="n">
        <v>1994</v>
      </c>
      <c r="L5517" s="16" t="str">
        <f aca="false">VLOOKUP(F5517,'[1]Goa Member''s Details Revised'!$C$2:$AO$7385,9,0)</f>
        <v>Never</v>
      </c>
      <c r="M5517" s="15" t="s">
        <v>14779</v>
      </c>
      <c r="N5517" s="17" t="n">
        <f aca="false">VLOOKUP(F5517,'[1]Goa Member''s Details Revised'!$C$2:$AO$7385,5,0)</f>
        <v>22000</v>
      </c>
      <c r="O5517" s="17" t="n">
        <f aca="false">VLOOKUP(F5517,'[1]Goa Member''s Details Revised'!$C$2:$AO$7385,5,0)</f>
        <v>22000</v>
      </c>
      <c r="P5517" s="17" t="n">
        <f aca="false">VLOOKUP(F5517,'[1]Goa Member''s Details Revised'!$C$2:$AO$7385,6,0)</f>
        <v>5500</v>
      </c>
      <c r="Q5517" s="17" t="str">
        <f aca="false">VLOOKUP(F5517,'[1]Goa Member''s Details Revised'!$C$2:$AO$7385,8,0)</f>
        <v>Outstanding</v>
      </c>
      <c r="R5517" s="17" t="n">
        <f aca="false">+O5517-P5517</f>
        <v>16500</v>
      </c>
      <c r="S5517" s="15" t="e">
        <f aca="false">+#REF!-K5517</f>
        <v>#REF!</v>
      </c>
      <c r="T5517" s="17" t="n">
        <f aca="false">IF(Q5517="regular",((P5517-(P5517/99)*S5517)),(P5517-(P5517*20%)))</f>
        <v>4400</v>
      </c>
      <c r="U5517" s="17" t="e">
        <f aca="false">((P5517-(P5517/99)*S5517))</f>
        <v>#REF!</v>
      </c>
      <c r="V5517" s="17" t="n">
        <f aca="false">IF(Q5517="regular",0,(P5517-(O5517*20%)))</f>
        <v>1100</v>
      </c>
      <c r="W5517" s="17"/>
      <c r="X5517" s="15"/>
      <c r="Y5517" s="18" t="str">
        <f aca="false">VLOOKUP(F5517,'[1]Goa Member''s Details Revised'!$C$2:$AO$7385,12,0)</f>
        <v>we send last reminder in 2012.then we did not receive any reply.Outstanding Rs. 16500/-</v>
      </c>
    </row>
    <row r="5518" customFormat="false" ht="15" hidden="false" customHeight="false" outlineLevel="0" collapsed="false">
      <c r="B5518" s="14" t="n">
        <v>5518</v>
      </c>
      <c r="C5518" s="15"/>
      <c r="D5518" s="15" t="s">
        <v>14780</v>
      </c>
      <c r="E5518" s="15" t="s">
        <v>25</v>
      </c>
      <c r="F5518" s="15" t="n">
        <v>2000353</v>
      </c>
      <c r="G5518" s="15"/>
      <c r="H5518" s="16" t="str">
        <f aca="false">VLOOKUP(F5518,'[1]Goa Member''s Details Revised'!$C$2:$AO$7385,2,0)</f>
        <v>L.N.C/GTC</v>
      </c>
      <c r="I5518" s="15" t="n">
        <v>14</v>
      </c>
      <c r="J5518" s="15" t="s">
        <v>1102</v>
      </c>
      <c r="K5518" s="15" t="n">
        <v>1994</v>
      </c>
      <c r="L5518" s="16" t="str">
        <f aca="false">VLOOKUP(F5518,'[1]Goa Member''s Details Revised'!$C$2:$AO$7385,9,0)</f>
        <v>Never</v>
      </c>
      <c r="M5518" s="15" t="s">
        <v>14781</v>
      </c>
      <c r="N5518" s="17" t="n">
        <f aca="false">VLOOKUP(F5518,'[1]Goa Member''s Details Revised'!$C$2:$AO$7385,5,0)</f>
        <v>52000</v>
      </c>
      <c r="O5518" s="17" t="n">
        <f aca="false">VLOOKUP(F5518,'[1]Goa Member''s Details Revised'!$C$2:$AO$7385,5,0)</f>
        <v>52000</v>
      </c>
      <c r="P5518" s="17" t="n">
        <f aca="false">VLOOKUP(F5518,'[1]Goa Member''s Details Revised'!$C$2:$AO$7385,6,0)</f>
        <v>13000</v>
      </c>
      <c r="Q5518" s="17" t="str">
        <f aca="false">VLOOKUP(F5518,'[1]Goa Member''s Details Revised'!$C$2:$AO$7385,8,0)</f>
        <v>Outstanding</v>
      </c>
      <c r="R5518" s="17" t="n">
        <f aca="false">+O5518-P5518</f>
        <v>39000</v>
      </c>
      <c r="S5518" s="15" t="e">
        <f aca="false">+#REF!-K5518</f>
        <v>#REF!</v>
      </c>
      <c r="T5518" s="17" t="n">
        <f aca="false">IF(Q5518="regular",((P5518-(P5518/99)*S5518)),(P5518-(P5518*20%)))</f>
        <v>10400</v>
      </c>
      <c r="U5518" s="17" t="e">
        <f aca="false">((P5518-(P5518/99)*S5518))</f>
        <v>#REF!</v>
      </c>
      <c r="V5518" s="17" t="n">
        <f aca="false">IF(Q5518="regular",0,(P5518-(O5518*20%)))</f>
        <v>2600</v>
      </c>
      <c r="W5518" s="17"/>
      <c r="X5518" s="15"/>
      <c r="Y5518" s="18" t="str">
        <f aca="false">VLOOKUP(F5518,'[1]Goa Member''s Details Revised'!$C$2:$AO$7385,12,0)</f>
        <v>As Pod last comm 2007 (Outstanding Rs 39000/-) </v>
      </c>
    </row>
    <row r="5519" customFormat="false" ht="15" hidden="false" customHeight="false" outlineLevel="0" collapsed="false">
      <c r="B5519" s="14" t="n">
        <v>5519</v>
      </c>
      <c r="C5519" s="15"/>
      <c r="D5519" s="15" t="s">
        <v>14782</v>
      </c>
      <c r="E5519" s="15" t="s">
        <v>25</v>
      </c>
      <c r="F5519" s="15" t="n">
        <v>2000354</v>
      </c>
      <c r="G5519" s="15"/>
      <c r="H5519" s="16" t="str">
        <f aca="false">VLOOKUP(F5519,'[1]Goa Member''s Details Revised'!$C$2:$AO$7385,2,0)</f>
        <v>L.N.C/GTC</v>
      </c>
      <c r="I5519" s="15" t="n">
        <v>27</v>
      </c>
      <c r="J5519" s="15" t="s">
        <v>1102</v>
      </c>
      <c r="K5519" s="15" t="n">
        <v>1994</v>
      </c>
      <c r="L5519" s="16" t="str">
        <f aca="false">VLOOKUP(F5519,'[1]Goa Member''s Details Revised'!$C$2:$AO$7385,9,0)</f>
        <v>Never</v>
      </c>
      <c r="M5519" s="15" t="s">
        <v>14783</v>
      </c>
      <c r="N5519" s="17" t="n">
        <f aca="false">VLOOKUP(F5519,'[1]Goa Member''s Details Revised'!$C$2:$AO$7385,5,0)</f>
        <v>22000</v>
      </c>
      <c r="O5519" s="17" t="n">
        <f aca="false">VLOOKUP(F5519,'[1]Goa Member''s Details Revised'!$C$2:$AO$7385,5,0)</f>
        <v>22000</v>
      </c>
      <c r="P5519" s="17" t="n">
        <f aca="false">VLOOKUP(F5519,'[1]Goa Member''s Details Revised'!$C$2:$AO$7385,6,0)</f>
        <v>22000</v>
      </c>
      <c r="Q5519" s="17" t="str">
        <f aca="false">VLOOKUP(F5519,'[1]Goa Member''s Details Revised'!$C$2:$AO$7385,8,0)</f>
        <v>I.R.M</v>
      </c>
      <c r="R5519" s="17" t="n">
        <f aca="false">+O5519-P5519</f>
        <v>0</v>
      </c>
      <c r="S5519" s="15" t="e">
        <f aca="false">+#REF!-K5519</f>
        <v>#REF!</v>
      </c>
      <c r="T5519" s="17" t="n">
        <f aca="false">IF(Q5519="regular",((P5519-(P5519/99)*S5519)),(P5519-(P5519*20%)))</f>
        <v>17600</v>
      </c>
      <c r="U5519" s="17" t="e">
        <f aca="false">((P5519-(P5519/99)*S5519))</f>
        <v>#REF!</v>
      </c>
      <c r="V5519" s="17" t="n">
        <f aca="false">IF(Q5519="regular",0,(P5519-(O5519*20%)))</f>
        <v>17600</v>
      </c>
      <c r="W5519" s="17"/>
      <c r="X5519" s="15"/>
      <c r="Y5519" s="18" t="str">
        <f aca="false">VLOOKUP(F5519,'[1]Goa Member''s Details Revised'!$C$2:$AO$7385,12,0)</f>
        <v>last communication 95</v>
      </c>
    </row>
    <row r="5520" customFormat="false" ht="30" hidden="false" customHeight="false" outlineLevel="0" collapsed="false">
      <c r="B5520" s="14" t="n">
        <v>5520</v>
      </c>
      <c r="C5520" s="15"/>
      <c r="D5520" s="15" t="s">
        <v>14784</v>
      </c>
      <c r="E5520" s="15" t="s">
        <v>25</v>
      </c>
      <c r="F5520" s="15" t="n">
        <v>2000355</v>
      </c>
      <c r="G5520" s="15"/>
      <c r="H5520" s="16" t="str">
        <f aca="false">VLOOKUP(F5520,'[1]Goa Member''s Details Revised'!$C$2:$AO$7385,2,0)</f>
        <v>L.N.C/GTC</v>
      </c>
      <c r="I5520" s="15" t="n">
        <v>24</v>
      </c>
      <c r="J5520" s="15" t="s">
        <v>1102</v>
      </c>
      <c r="K5520" s="15" t="n">
        <v>1994</v>
      </c>
      <c r="L5520" s="16" t="str">
        <f aca="false">VLOOKUP(F5520,'[1]Goa Member''s Details Revised'!$C$2:$AO$7385,9,0)</f>
        <v>Never</v>
      </c>
      <c r="M5520" s="15" t="s">
        <v>14785</v>
      </c>
      <c r="N5520" s="17" t="n">
        <f aca="false">VLOOKUP(F5520,'[1]Goa Member''s Details Revised'!$C$2:$AO$7385,5,0)</f>
        <v>30000</v>
      </c>
      <c r="O5520" s="17" t="n">
        <f aca="false">VLOOKUP(F5520,'[1]Goa Member''s Details Revised'!$C$2:$AO$7385,5,0)</f>
        <v>30000</v>
      </c>
      <c r="P5520" s="17" t="n">
        <f aca="false">VLOOKUP(F5520,'[1]Goa Member''s Details Revised'!$C$2:$AO$7385,6,0)</f>
        <v>30000</v>
      </c>
      <c r="Q5520" s="17" t="str">
        <f aca="false">VLOOKUP(F5520,'[1]Goa Member''s Details Revised'!$C$2:$AO$7385,8,0)</f>
        <v>I.R.M</v>
      </c>
      <c r="R5520" s="17" t="n">
        <f aca="false">+O5520-P5520</f>
        <v>0</v>
      </c>
      <c r="S5520" s="15" t="e">
        <f aca="false">+#REF!-K5520</f>
        <v>#REF!</v>
      </c>
      <c r="T5520" s="17" t="n">
        <f aca="false">IF(Q5520="regular",((P5520-(P5520/99)*S5520)),(P5520-(P5520*20%)))</f>
        <v>24000</v>
      </c>
      <c r="U5520" s="17" t="e">
        <f aca="false">((P5520-(P5520/99)*S5520))</f>
        <v>#REF!</v>
      </c>
      <c r="V5520" s="17" t="n">
        <f aca="false">IF(Q5520="regular",0,(P5520-(O5520*20%)))</f>
        <v>24000</v>
      </c>
      <c r="W5520" s="17"/>
      <c r="X5520" s="15"/>
      <c r="Y5520" s="18" t="str">
        <f aca="false">VLOOKUP(F5520,'[1]Goa Member''s Details Revised'!$C$2:$AO$7385,12,0)</f>
        <v>we send last reminder in 2012.then we did not receive any reply.</v>
      </c>
    </row>
    <row r="5521" customFormat="false" ht="30" hidden="false" customHeight="false" outlineLevel="0" collapsed="false">
      <c r="B5521" s="14" t="n">
        <v>5521</v>
      </c>
      <c r="C5521" s="15"/>
      <c r="D5521" s="15" t="s">
        <v>14786</v>
      </c>
      <c r="E5521" s="15" t="s">
        <v>25</v>
      </c>
      <c r="F5521" s="15" t="n">
        <v>2000358</v>
      </c>
      <c r="G5521" s="15"/>
      <c r="H5521" s="16" t="str">
        <f aca="false">VLOOKUP(F5521,'[1]Goa Member''s Details Revised'!$C$2:$AO$7385,2,0)</f>
        <v>L.N.C/GTC</v>
      </c>
      <c r="I5521" s="15" t="n">
        <v>19</v>
      </c>
      <c r="J5521" s="15" t="s">
        <v>1102</v>
      </c>
      <c r="K5521" s="15" t="n">
        <v>1994</v>
      </c>
      <c r="L5521" s="16" t="str">
        <f aca="false">VLOOKUP(F5521,'[1]Goa Member''s Details Revised'!$C$2:$AO$7385,9,0)</f>
        <v>Never</v>
      </c>
      <c r="M5521" s="15" t="s">
        <v>14787</v>
      </c>
      <c r="N5521" s="17" t="n">
        <f aca="false">VLOOKUP(F5521,'[1]Goa Member''s Details Revised'!$C$2:$AO$7385,5,0)</f>
        <v>22000</v>
      </c>
      <c r="O5521" s="17" t="n">
        <f aca="false">VLOOKUP(F5521,'[1]Goa Member''s Details Revised'!$C$2:$AO$7385,5,0)</f>
        <v>22000</v>
      </c>
      <c r="P5521" s="17" t="n">
        <f aca="false">VLOOKUP(F5521,'[1]Goa Member''s Details Revised'!$C$2:$AO$7385,6,0)</f>
        <v>22000</v>
      </c>
      <c r="Q5521" s="17" t="str">
        <f aca="false">VLOOKUP(F5521,'[1]Goa Member''s Details Revised'!$C$2:$AO$7385,8,0)</f>
        <v>I.R.M</v>
      </c>
      <c r="R5521" s="17" t="n">
        <f aca="false">+O5521-P5521</f>
        <v>0</v>
      </c>
      <c r="S5521" s="15" t="e">
        <f aca="false">+#REF!-K5521</f>
        <v>#REF!</v>
      </c>
      <c r="T5521" s="17" t="n">
        <f aca="false">IF(Q5521="regular",((P5521-(P5521/99)*S5521)),(P5521-(P5521*20%)))</f>
        <v>17600</v>
      </c>
      <c r="U5521" s="17" t="e">
        <f aca="false">((P5521-(P5521/99)*S5521))</f>
        <v>#REF!</v>
      </c>
      <c r="V5521" s="17" t="n">
        <f aca="false">IF(Q5521="regular",0,(P5521-(O5521*20%)))</f>
        <v>17600</v>
      </c>
      <c r="W5521" s="17"/>
      <c r="X5521" s="15"/>
      <c r="Y5521" s="18" t="str">
        <f aca="false">VLOOKUP(F5521,'[1]Goa Member''s Details Revised'!$C$2:$AO$7385,12,0)</f>
        <v>we send last reminder in 2012.then we did not receive any reply.</v>
      </c>
    </row>
    <row r="5522" customFormat="false" ht="15" hidden="false" customHeight="false" outlineLevel="0" collapsed="false">
      <c r="B5522" s="14" t="n">
        <v>5522</v>
      </c>
      <c r="C5522" s="15"/>
      <c r="D5522" s="15" t="s">
        <v>14788</v>
      </c>
      <c r="E5522" s="15" t="s">
        <v>25</v>
      </c>
      <c r="F5522" s="15" t="n">
        <v>2000362</v>
      </c>
      <c r="G5522" s="15"/>
      <c r="H5522" s="16" t="str">
        <f aca="false">VLOOKUP(F5522,'[1]Goa Member''s Details Revised'!$C$2:$AO$7385,2,0)</f>
        <v>L.N.C/GTC</v>
      </c>
      <c r="I5522" s="15" t="n">
        <v>27</v>
      </c>
      <c r="J5522" s="15" t="s">
        <v>1102</v>
      </c>
      <c r="K5522" s="15" t="n">
        <v>1994</v>
      </c>
      <c r="L5522" s="16" t="str">
        <f aca="false">VLOOKUP(F5522,'[1]Goa Member''s Details Revised'!$C$2:$AO$7385,9,0)</f>
        <v>Never</v>
      </c>
      <c r="M5522" s="15" t="s">
        <v>14789</v>
      </c>
      <c r="N5522" s="17" t="n">
        <f aca="false">VLOOKUP(F5522,'[1]Goa Member''s Details Revised'!$C$2:$AO$7385,5,0)</f>
        <v>30000</v>
      </c>
      <c r="O5522" s="17" t="n">
        <f aca="false">VLOOKUP(F5522,'[1]Goa Member''s Details Revised'!$C$2:$AO$7385,5,0)</f>
        <v>30000</v>
      </c>
      <c r="P5522" s="17" t="n">
        <v>30000</v>
      </c>
      <c r="Q5522" s="17" t="str">
        <f aca="false">VLOOKUP(F5522,'[1]Goa Member''s Details Revised'!$C$2:$AO$7385,8,0)</f>
        <v>Outstanding</v>
      </c>
      <c r="R5522" s="17" t="n">
        <f aca="false">+O5522-P5522</f>
        <v>0</v>
      </c>
      <c r="S5522" s="15" t="e">
        <f aca="false">+#REF!-K5522</f>
        <v>#REF!</v>
      </c>
      <c r="T5522" s="17" t="n">
        <f aca="false">IF(Q5522="regular",((P5522-(P5522/99)*S5522)),(P5522-(P5522*20%)))</f>
        <v>24000</v>
      </c>
      <c r="U5522" s="17" t="e">
        <f aca="false">((P5522-(P5522/99)*S5522))</f>
        <v>#REF!</v>
      </c>
      <c r="V5522" s="17" t="n">
        <f aca="false">IF(Q5522="regular",0,(P5522-(O5522*20%)))</f>
        <v>24000</v>
      </c>
      <c r="W5522" s="17"/>
      <c r="X5522" s="15"/>
      <c r="Y5522" s="18" t="str">
        <f aca="false">VLOOKUP(F5522,'[1]Goa Member''s Details Revised'!$C$2:$AO$7385,12,0)</f>
        <v>As POD last communication 07(Outstanding Rs. 9000/-)</v>
      </c>
    </row>
    <row r="5523" customFormat="false" ht="15" hidden="false" customHeight="false" outlineLevel="0" collapsed="false">
      <c r="B5523" s="14" t="n">
        <v>5523</v>
      </c>
      <c r="C5523" s="15"/>
      <c r="D5523" s="15" t="s">
        <v>14790</v>
      </c>
      <c r="E5523" s="15" t="s">
        <v>25</v>
      </c>
      <c r="F5523" s="15" t="n">
        <v>2000366</v>
      </c>
      <c r="G5523" s="15"/>
      <c r="H5523" s="16" t="str">
        <f aca="false">VLOOKUP(F5523,'[1]Goa Member''s Details Revised'!$C$2:$AO$7385,2,0)</f>
        <v>L.N.C/GTC</v>
      </c>
      <c r="I5523" s="15" t="n">
        <v>20</v>
      </c>
      <c r="J5523" s="15" t="s">
        <v>1102</v>
      </c>
      <c r="K5523" s="15" t="n">
        <v>1994</v>
      </c>
      <c r="L5523" s="16" t="str">
        <f aca="false">VLOOKUP(F5523,'[1]Goa Member''s Details Revised'!$C$2:$AO$7385,9,0)</f>
        <v>Never</v>
      </c>
      <c r="M5523" s="15" t="s">
        <v>14791</v>
      </c>
      <c r="N5523" s="17" t="n">
        <f aca="false">VLOOKUP(F5523,'[1]Goa Member''s Details Revised'!$C$2:$AO$7385,5,0)</f>
        <v>22000</v>
      </c>
      <c r="O5523" s="17" t="n">
        <f aca="false">VLOOKUP(F5523,'[1]Goa Member''s Details Revised'!$C$2:$AO$7385,5,0)</f>
        <v>22000</v>
      </c>
      <c r="P5523" s="17" t="n">
        <f aca="false">VLOOKUP(F5523,'[1]Goa Member''s Details Revised'!$C$2:$AO$7385,6,0)</f>
        <v>22000</v>
      </c>
      <c r="Q5523" s="17" t="str">
        <f aca="false">VLOOKUP(F5523,'[1]Goa Member''s Details Revised'!$C$2:$AO$7385,8,0)</f>
        <v>I.R.M</v>
      </c>
      <c r="R5523" s="17" t="n">
        <f aca="false">+O5523-P5523</f>
        <v>0</v>
      </c>
      <c r="S5523" s="15" t="e">
        <f aca="false">+#REF!-K5523</f>
        <v>#REF!</v>
      </c>
      <c r="T5523" s="17" t="n">
        <f aca="false">IF(Q5523="regular",((P5523-(P5523/99)*S5523)),(P5523-(P5523*20%)))</f>
        <v>17600</v>
      </c>
      <c r="U5523" s="17" t="e">
        <f aca="false">((P5523-(P5523/99)*S5523))</f>
        <v>#REF!</v>
      </c>
      <c r="V5523" s="17" t="n">
        <f aca="false">IF(Q5523="regular",0,(P5523-(O5523*20%)))</f>
        <v>17600</v>
      </c>
      <c r="W5523" s="17"/>
      <c r="X5523" s="15"/>
      <c r="Y5523" s="18" t="str">
        <f aca="false">VLOOKUP(F5523,'[1]Goa Member''s Details Revised'!$C$2:$AO$7385,12,0)</f>
        <v>As POD Last communication on 2007</v>
      </c>
    </row>
    <row r="5524" customFormat="false" ht="30" hidden="false" customHeight="false" outlineLevel="0" collapsed="false">
      <c r="B5524" s="14" t="n">
        <v>5524</v>
      </c>
      <c r="C5524" s="15"/>
      <c r="D5524" s="15" t="s">
        <v>14792</v>
      </c>
      <c r="E5524" s="15" t="s">
        <v>25</v>
      </c>
      <c r="F5524" s="15" t="n">
        <v>2000367</v>
      </c>
      <c r="G5524" s="15"/>
      <c r="H5524" s="16" t="str">
        <f aca="false">VLOOKUP(F5524,'[1]Goa Member''s Details Revised'!$C$2:$AO$7385,2,0)</f>
        <v>L.N.C/GTC</v>
      </c>
      <c r="I5524" s="15" t="n">
        <v>27</v>
      </c>
      <c r="J5524" s="15" t="s">
        <v>1102</v>
      </c>
      <c r="K5524" s="15" t="n">
        <v>1994</v>
      </c>
      <c r="L5524" s="16" t="str">
        <f aca="false">VLOOKUP(F5524,'[1]Goa Member''s Details Revised'!$C$2:$AO$7385,9,0)</f>
        <v>Never</v>
      </c>
      <c r="M5524" s="15" t="s">
        <v>14793</v>
      </c>
      <c r="N5524" s="17" t="n">
        <f aca="false">VLOOKUP(F5524,'[1]Goa Member''s Details Revised'!$C$2:$AO$7385,5,0)</f>
        <v>22000</v>
      </c>
      <c r="O5524" s="17" t="n">
        <f aca="false">VLOOKUP(F5524,'[1]Goa Member''s Details Revised'!$C$2:$AO$7385,5,0)</f>
        <v>22000</v>
      </c>
      <c r="P5524" s="17" t="n">
        <f aca="false">VLOOKUP(F5524,'[1]Goa Member''s Details Revised'!$C$2:$AO$7385,6,0)</f>
        <v>7500</v>
      </c>
      <c r="Q5524" s="17" t="str">
        <f aca="false">VLOOKUP(F5524,'[1]Goa Member''s Details Revised'!$C$2:$AO$7385,8,0)</f>
        <v>Outstanding</v>
      </c>
      <c r="R5524" s="17" t="n">
        <f aca="false">+O5524-P5524</f>
        <v>14500</v>
      </c>
      <c r="S5524" s="15" t="e">
        <f aca="false">+#REF!-K5524</f>
        <v>#REF!</v>
      </c>
      <c r="T5524" s="17" t="n">
        <f aca="false">IF(Q5524="regular",((P5524-(P5524/99)*S5524)),(P5524-(P5524*20%)))</f>
        <v>6000</v>
      </c>
      <c r="U5524" s="17" t="e">
        <f aca="false">((P5524-(P5524/99)*S5524))</f>
        <v>#REF!</v>
      </c>
      <c r="V5524" s="17" t="n">
        <f aca="false">IF(Q5524="regular",0,(P5524-(O5524*20%)))</f>
        <v>3100</v>
      </c>
      <c r="W5524" s="17"/>
      <c r="X5524" s="15"/>
      <c r="Y5524" s="18" t="str">
        <f aca="false">VLOOKUP(F5524,'[1]Goa Member''s Details Revised'!$C$2:$AO$7385,12,0)</f>
        <v>we send last reminder in 2012.then we did not receive any reply.Outstanding Rs. 14500/-</v>
      </c>
    </row>
    <row r="5525" customFormat="false" ht="15" hidden="false" customHeight="false" outlineLevel="0" collapsed="false">
      <c r="B5525" s="14" t="n">
        <v>5525</v>
      </c>
      <c r="C5525" s="15"/>
      <c r="D5525" s="15" t="s">
        <v>14794</v>
      </c>
      <c r="E5525" s="15" t="s">
        <v>25</v>
      </c>
      <c r="F5525" s="15" t="n">
        <v>2000370</v>
      </c>
      <c r="G5525" s="15"/>
      <c r="H5525" s="16" t="str">
        <f aca="false">VLOOKUP(F5525,'[1]Goa Member''s Details Revised'!$C$2:$AO$7385,2,0)</f>
        <v>L.N.C/GTC</v>
      </c>
      <c r="I5525" s="15" t="n">
        <v>27</v>
      </c>
      <c r="J5525" s="15" t="s">
        <v>1102</v>
      </c>
      <c r="K5525" s="15" t="n">
        <v>1994</v>
      </c>
      <c r="L5525" s="16" t="str">
        <f aca="false">VLOOKUP(F5525,'[1]Goa Member''s Details Revised'!$C$2:$AO$7385,9,0)</f>
        <v>Never</v>
      </c>
      <c r="M5525" s="15" t="s">
        <v>14795</v>
      </c>
      <c r="N5525" s="17" t="n">
        <f aca="false">VLOOKUP(F5525,'[1]Goa Member''s Details Revised'!$C$2:$AO$7385,5,0)</f>
        <v>22000</v>
      </c>
      <c r="O5525" s="17" t="n">
        <f aca="false">VLOOKUP(F5525,'[1]Goa Member''s Details Revised'!$C$2:$AO$7385,5,0)</f>
        <v>22000</v>
      </c>
      <c r="P5525" s="17" t="n">
        <f aca="false">VLOOKUP(F5525,'[1]Goa Member''s Details Revised'!$C$2:$AO$7385,6,0)</f>
        <v>5500</v>
      </c>
      <c r="Q5525" s="17" t="str">
        <f aca="false">VLOOKUP(F5525,'[1]Goa Member''s Details Revised'!$C$2:$AO$7385,8,0)</f>
        <v>Outstanding</v>
      </c>
      <c r="R5525" s="17" t="n">
        <f aca="false">+O5525-P5525</f>
        <v>16500</v>
      </c>
      <c r="S5525" s="15" t="e">
        <f aca="false">+#REF!-K5525</f>
        <v>#REF!</v>
      </c>
      <c r="T5525" s="17" t="n">
        <f aca="false">IF(Q5525="regular",((P5525-(P5525/99)*S5525)),(P5525-(P5525*20%)))</f>
        <v>4400</v>
      </c>
      <c r="U5525" s="17" t="e">
        <f aca="false">((P5525-(P5525/99)*S5525))</f>
        <v>#REF!</v>
      </c>
      <c r="V5525" s="17" t="n">
        <f aca="false">IF(Q5525="regular",0,(P5525-(O5525*20%)))</f>
        <v>1100</v>
      </c>
      <c r="W5525" s="17"/>
      <c r="X5525" s="15"/>
      <c r="Y5525" s="18" t="str">
        <f aca="false">VLOOKUP(F5525,'[1]Goa Member''s Details Revised'!$C$2:$AO$7385,12,0)</f>
        <v>As POD last communication 07(Outstanding Rs. 16500/-)</v>
      </c>
    </row>
    <row r="5526" customFormat="false" ht="30" hidden="false" customHeight="false" outlineLevel="0" collapsed="false">
      <c r="B5526" s="14" t="n">
        <v>5526</v>
      </c>
      <c r="C5526" s="15"/>
      <c r="D5526" s="15" t="s">
        <v>14796</v>
      </c>
      <c r="E5526" s="15" t="s">
        <v>25</v>
      </c>
      <c r="F5526" s="15" t="n">
        <v>2000374</v>
      </c>
      <c r="G5526" s="15"/>
      <c r="H5526" s="16" t="str">
        <f aca="false">VLOOKUP(F5526,'[1]Goa Member''s Details Revised'!$C$2:$AO$7385,2,0)</f>
        <v>L.N.C/GTC</v>
      </c>
      <c r="I5526" s="15" t="n">
        <v>22</v>
      </c>
      <c r="J5526" s="15" t="s">
        <v>1102</v>
      </c>
      <c r="K5526" s="15" t="n">
        <v>1994</v>
      </c>
      <c r="L5526" s="16" t="str">
        <f aca="false">VLOOKUP(F5526,'[1]Goa Member''s Details Revised'!$C$2:$AO$7385,9,0)</f>
        <v>Never</v>
      </c>
      <c r="M5526" s="15" t="s">
        <v>14797</v>
      </c>
      <c r="N5526" s="17" t="n">
        <f aca="false">VLOOKUP(F5526,'[1]Goa Member''s Details Revised'!$C$2:$AO$7385,5,0)</f>
        <v>30000</v>
      </c>
      <c r="O5526" s="17" t="n">
        <f aca="false">VLOOKUP(F5526,'[1]Goa Member''s Details Revised'!$C$2:$AO$7385,5,0)</f>
        <v>30000</v>
      </c>
      <c r="P5526" s="17" t="n">
        <f aca="false">VLOOKUP(F5526,'[1]Goa Member''s Details Revised'!$C$2:$AO$7385,6,0)</f>
        <v>30000</v>
      </c>
      <c r="Q5526" s="17" t="str">
        <f aca="false">VLOOKUP(F5526,'[1]Goa Member''s Details Revised'!$C$2:$AO$7385,8,0)</f>
        <v>I.R.M</v>
      </c>
      <c r="R5526" s="17" t="n">
        <f aca="false">+O5526-P5526</f>
        <v>0</v>
      </c>
      <c r="S5526" s="15" t="e">
        <f aca="false">+#REF!-K5526</f>
        <v>#REF!</v>
      </c>
      <c r="T5526" s="17" t="n">
        <f aca="false">IF(Q5526="regular",((P5526-(P5526/99)*S5526)),(P5526-(P5526*20%)))</f>
        <v>24000</v>
      </c>
      <c r="U5526" s="17" t="e">
        <f aca="false">((P5526-(P5526/99)*S5526))</f>
        <v>#REF!</v>
      </c>
      <c r="V5526" s="17" t="n">
        <f aca="false">IF(Q5526="regular",0,(P5526-(O5526*20%)))</f>
        <v>24000</v>
      </c>
      <c r="W5526" s="17"/>
      <c r="X5526" s="15"/>
      <c r="Y5526" s="18" t="str">
        <f aca="false">VLOOKUP(F5526,'[1]Goa Member''s Details Revised'!$C$2:$AO$7385,12,0)</f>
        <v>we send last reminder in 2012.then we did not receive any reply.</v>
      </c>
    </row>
    <row r="5527" customFormat="false" ht="30" hidden="false" customHeight="false" outlineLevel="0" collapsed="false">
      <c r="B5527" s="14" t="n">
        <v>5527</v>
      </c>
      <c r="C5527" s="15"/>
      <c r="D5527" s="15" t="s">
        <v>14798</v>
      </c>
      <c r="E5527" s="15" t="s">
        <v>25</v>
      </c>
      <c r="F5527" s="15" t="n">
        <v>2000375</v>
      </c>
      <c r="G5527" s="15"/>
      <c r="H5527" s="16" t="str">
        <f aca="false">VLOOKUP(F5527,'[1]Goa Member''s Details Revised'!$C$2:$AO$7385,2,0)</f>
        <v>L.N.C/GTC</v>
      </c>
      <c r="I5527" s="15" t="n">
        <v>6</v>
      </c>
      <c r="J5527" s="15" t="s">
        <v>1102</v>
      </c>
      <c r="K5527" s="15" t="n">
        <v>1994</v>
      </c>
      <c r="L5527" s="16" t="str">
        <f aca="false">VLOOKUP(F5527,'[1]Goa Member''s Details Revised'!$C$2:$AO$7385,9,0)</f>
        <v>Never</v>
      </c>
      <c r="M5527" s="15" t="s">
        <v>14799</v>
      </c>
      <c r="N5527" s="17" t="n">
        <f aca="false">VLOOKUP(F5527,'[1]Goa Member''s Details Revised'!$C$2:$AO$7385,5,0)</f>
        <v>28500</v>
      </c>
      <c r="O5527" s="17" t="n">
        <f aca="false">VLOOKUP(F5527,'[1]Goa Member''s Details Revised'!$C$2:$AO$7385,5,0)</f>
        <v>28500</v>
      </c>
      <c r="P5527" s="17" t="n">
        <f aca="false">VLOOKUP(F5527,'[1]Goa Member''s Details Revised'!$C$2:$AO$7385,6,0)</f>
        <v>28500</v>
      </c>
      <c r="Q5527" s="17" t="str">
        <f aca="false">VLOOKUP(F5527,'[1]Goa Member''s Details Revised'!$C$2:$AO$7385,8,0)</f>
        <v>I.R.M</v>
      </c>
      <c r="R5527" s="17" t="n">
        <f aca="false">+O5527-P5527</f>
        <v>0</v>
      </c>
      <c r="S5527" s="15" t="e">
        <f aca="false">+#REF!-K5527</f>
        <v>#REF!</v>
      </c>
      <c r="T5527" s="17" t="n">
        <f aca="false">IF(Q5527="regular",((P5527-(P5527/99)*S5527)),(P5527-(P5527*20%)))</f>
        <v>22800</v>
      </c>
      <c r="U5527" s="17" t="e">
        <f aca="false">((P5527-(P5527/99)*S5527))</f>
        <v>#REF!</v>
      </c>
      <c r="V5527" s="17" t="n">
        <f aca="false">IF(Q5527="regular",0,(P5527-(O5527*20%)))</f>
        <v>22800</v>
      </c>
      <c r="W5527" s="17"/>
      <c r="X5527" s="15"/>
      <c r="Y5527" s="18" t="str">
        <f aca="false">VLOOKUP(F5527,'[1]Goa Member''s Details Revised'!$C$2:$AO$7385,12,0)</f>
        <v>we send last reminder in 2012.then we did not receive any reply.</v>
      </c>
    </row>
    <row r="5528" customFormat="false" ht="45" hidden="false" customHeight="false" outlineLevel="0" collapsed="false">
      <c r="B5528" s="14" t="n">
        <v>5528</v>
      </c>
      <c r="C5528" s="15"/>
      <c r="D5528" s="15" t="s">
        <v>14800</v>
      </c>
      <c r="E5528" s="15" t="s">
        <v>25</v>
      </c>
      <c r="F5528" s="15" t="n">
        <v>2000395</v>
      </c>
      <c r="G5528" s="15"/>
      <c r="H5528" s="16" t="str">
        <f aca="false">VLOOKUP(F5528,'[1]Goa Member''s Details Revised'!$C$2:$AO$7385,2,0)</f>
        <v>L.N.C/GTC</v>
      </c>
      <c r="I5528" s="15" t="n">
        <v>30</v>
      </c>
      <c r="J5528" s="15" t="s">
        <v>1102</v>
      </c>
      <c r="K5528" s="15" t="n">
        <v>1994</v>
      </c>
      <c r="L5528" s="16" t="str">
        <f aca="false">VLOOKUP(F5528,'[1]Goa Member''s Details Revised'!$C$2:$AO$7385,9,0)</f>
        <v>Never</v>
      </c>
      <c r="M5528" s="15" t="s">
        <v>14801</v>
      </c>
      <c r="N5528" s="17" t="n">
        <f aca="false">VLOOKUP(F5528,'[1]Goa Member''s Details Revised'!$C$2:$AO$7385,5,0)</f>
        <v>22000</v>
      </c>
      <c r="O5528" s="17" t="n">
        <f aca="false">VLOOKUP(F5528,'[1]Goa Member''s Details Revised'!$C$2:$AO$7385,5,0)</f>
        <v>22000</v>
      </c>
      <c r="P5528" s="17" t="n">
        <f aca="false">VLOOKUP(F5528,'[1]Goa Member''s Details Revised'!$C$2:$AO$7385,6,0)</f>
        <v>22000</v>
      </c>
      <c r="Q5528" s="17" t="str">
        <f aca="false">VLOOKUP(F5528,'[1]Goa Member''s Details Revised'!$C$2:$AO$7385,8,0)</f>
        <v>I.R.M</v>
      </c>
      <c r="R5528" s="17" t="n">
        <f aca="false">+O5528-P5528</f>
        <v>0</v>
      </c>
      <c r="S5528" s="15" t="e">
        <f aca="false">+#REF!-K5528</f>
        <v>#REF!</v>
      </c>
      <c r="T5528" s="17" t="n">
        <f aca="false">IF(Q5528="regular",((P5528-(P5528/99)*S5528)),(P5528-(P5528*20%)))</f>
        <v>17600</v>
      </c>
      <c r="U5528" s="17" t="e">
        <f aca="false">((P5528-(P5528/99)*S5528))</f>
        <v>#REF!</v>
      </c>
      <c r="V5528" s="17" t="n">
        <f aca="false">IF(Q5528="regular",0,(P5528-(O5528*20%)))</f>
        <v>17600</v>
      </c>
      <c r="W5528" s="17"/>
      <c r="X5528" s="15"/>
      <c r="Y5528" s="18" t="str">
        <f aca="false">VLOOKUP(F5528,'[1]Goa Member''s Details Revised'!$C$2:$AO$7385,12,0)</f>
        <v>we send last reminder in 2012.then we did not receive any reply.(Transferr to nominee..late sampat kumar mehta to surendra kumar mehta )</v>
      </c>
    </row>
    <row r="5529" customFormat="false" ht="30" hidden="false" customHeight="false" outlineLevel="0" collapsed="false">
      <c r="B5529" s="14" t="n">
        <v>5529</v>
      </c>
      <c r="C5529" s="15"/>
      <c r="D5529" s="15" t="s">
        <v>14802</v>
      </c>
      <c r="E5529" s="15" t="s">
        <v>25</v>
      </c>
      <c r="F5529" s="15" t="n">
        <v>2000396</v>
      </c>
      <c r="G5529" s="15"/>
      <c r="H5529" s="16" t="str">
        <f aca="false">VLOOKUP(F5529,'[1]Goa Member''s Details Revised'!$C$2:$AO$7385,2,0)</f>
        <v>L.N.C/GTC</v>
      </c>
      <c r="I5529" s="15" t="n">
        <v>28</v>
      </c>
      <c r="J5529" s="15" t="s">
        <v>1102</v>
      </c>
      <c r="K5529" s="15" t="n">
        <v>1994</v>
      </c>
      <c r="L5529" s="16" t="str">
        <f aca="false">VLOOKUP(F5529,'[1]Goa Member''s Details Revised'!$C$2:$AO$7385,9,0)</f>
        <v>Never</v>
      </c>
      <c r="M5529" s="15" t="s">
        <v>14803</v>
      </c>
      <c r="N5529" s="17" t="n">
        <f aca="false">VLOOKUP(F5529,'[1]Goa Member''s Details Revised'!$C$2:$AO$7385,5,0)</f>
        <v>22000</v>
      </c>
      <c r="O5529" s="17" t="n">
        <f aca="false">VLOOKUP(F5529,'[1]Goa Member''s Details Revised'!$C$2:$AO$7385,5,0)</f>
        <v>22000</v>
      </c>
      <c r="P5529" s="17" t="n">
        <f aca="false">VLOOKUP(F5529,'[1]Goa Member''s Details Revised'!$C$2:$AO$7385,6,0)</f>
        <v>22000</v>
      </c>
      <c r="Q5529" s="17" t="str">
        <f aca="false">VLOOKUP(F5529,'[1]Goa Member''s Details Revised'!$C$2:$AO$7385,8,0)</f>
        <v>I.R.M</v>
      </c>
      <c r="R5529" s="17" t="n">
        <f aca="false">+O5529-P5529</f>
        <v>0</v>
      </c>
      <c r="S5529" s="15" t="e">
        <f aca="false">+#REF!-K5529</f>
        <v>#REF!</v>
      </c>
      <c r="T5529" s="17" t="n">
        <f aca="false">IF(Q5529="regular",((P5529-(P5529/99)*S5529)),(P5529-(P5529*20%)))</f>
        <v>17600</v>
      </c>
      <c r="U5529" s="17" t="e">
        <f aca="false">((P5529-(P5529/99)*S5529))</f>
        <v>#REF!</v>
      </c>
      <c r="V5529" s="17" t="n">
        <f aca="false">IF(Q5529="regular",0,(P5529-(O5529*20%)))</f>
        <v>17600</v>
      </c>
      <c r="W5529" s="17"/>
      <c r="X5529" s="15"/>
      <c r="Y5529" s="18" t="str">
        <f aca="false">VLOOKUP(F5529,'[1]Goa Member''s Details Revised'!$C$2:$AO$7385,12,0)</f>
        <v>we send last reminder in 2012.then we did not receive any reply.</v>
      </c>
    </row>
    <row r="5530" customFormat="false" ht="30" hidden="false" customHeight="false" outlineLevel="0" collapsed="false">
      <c r="B5530" s="14" t="n">
        <v>5530</v>
      </c>
      <c r="C5530" s="15"/>
      <c r="D5530" s="15" t="s">
        <v>14804</v>
      </c>
      <c r="E5530" s="15" t="s">
        <v>25</v>
      </c>
      <c r="F5530" s="15" t="n">
        <v>2000397</v>
      </c>
      <c r="G5530" s="15"/>
      <c r="H5530" s="16" t="str">
        <f aca="false">VLOOKUP(F5530,'[1]Goa Member''s Details Revised'!$C$2:$AO$7385,2,0)</f>
        <v>L.N.C/GTC</v>
      </c>
      <c r="I5530" s="15" t="n">
        <v>28</v>
      </c>
      <c r="J5530" s="15" t="s">
        <v>1102</v>
      </c>
      <c r="K5530" s="15" t="n">
        <v>1994</v>
      </c>
      <c r="L5530" s="16" t="str">
        <f aca="false">VLOOKUP(F5530,'[1]Goa Member''s Details Revised'!$C$2:$AO$7385,9,0)</f>
        <v>Never</v>
      </c>
      <c r="M5530" s="15" t="s">
        <v>14805</v>
      </c>
      <c r="N5530" s="17" t="n">
        <f aca="false">VLOOKUP(F5530,'[1]Goa Member''s Details Revised'!$C$2:$AO$7385,5,0)</f>
        <v>20900</v>
      </c>
      <c r="O5530" s="17" t="n">
        <f aca="false">VLOOKUP(F5530,'[1]Goa Member''s Details Revised'!$C$2:$AO$7385,5,0)</f>
        <v>20900</v>
      </c>
      <c r="P5530" s="17" t="n">
        <f aca="false">VLOOKUP(F5530,'[1]Goa Member''s Details Revised'!$C$2:$AO$7385,6,0)</f>
        <v>20900</v>
      </c>
      <c r="Q5530" s="17" t="str">
        <f aca="false">VLOOKUP(F5530,'[1]Goa Member''s Details Revised'!$C$2:$AO$7385,8,0)</f>
        <v>I.R.M</v>
      </c>
      <c r="R5530" s="17" t="n">
        <f aca="false">+O5530-P5530</f>
        <v>0</v>
      </c>
      <c r="S5530" s="15" t="e">
        <f aca="false">+#REF!-K5530</f>
        <v>#REF!</v>
      </c>
      <c r="T5530" s="17" t="n">
        <f aca="false">IF(Q5530="regular",((P5530-(P5530/99)*S5530)),(P5530-(P5530*20%)))</f>
        <v>16720</v>
      </c>
      <c r="U5530" s="17" t="e">
        <f aca="false">((P5530-(P5530/99)*S5530))</f>
        <v>#REF!</v>
      </c>
      <c r="V5530" s="17" t="n">
        <f aca="false">IF(Q5530="regular",0,(P5530-(O5530*20%)))</f>
        <v>16720</v>
      </c>
      <c r="W5530" s="17"/>
      <c r="X5530" s="15"/>
      <c r="Y5530" s="18" t="str">
        <f aca="false">VLOOKUP(F5530,'[1]Goa Member''s Details Revised'!$C$2:$AO$7385,12,0)</f>
        <v>we send last reminder in 2012.then we did not receive any reply.</v>
      </c>
    </row>
    <row r="5531" customFormat="false" ht="30" hidden="false" customHeight="false" outlineLevel="0" collapsed="false">
      <c r="B5531" s="14" t="n">
        <v>5531</v>
      </c>
      <c r="C5531" s="15"/>
      <c r="D5531" s="15" t="s">
        <v>14806</v>
      </c>
      <c r="E5531" s="15" t="s">
        <v>25</v>
      </c>
      <c r="F5531" s="15" t="n">
        <v>2000398</v>
      </c>
      <c r="G5531" s="15"/>
      <c r="H5531" s="16" t="str">
        <f aca="false">VLOOKUP(F5531,'[1]Goa Member''s Details Revised'!$C$2:$AO$7385,2,0)</f>
        <v>L.N.C/GTC</v>
      </c>
      <c r="I5531" s="15" t="n">
        <v>28</v>
      </c>
      <c r="J5531" s="15" t="s">
        <v>1102</v>
      </c>
      <c r="K5531" s="15" t="n">
        <v>1994</v>
      </c>
      <c r="L5531" s="16" t="str">
        <f aca="false">VLOOKUP(F5531,'[1]Goa Member''s Details Revised'!$C$2:$AO$7385,9,0)</f>
        <v>Never</v>
      </c>
      <c r="M5531" s="15" t="s">
        <v>14807</v>
      </c>
      <c r="N5531" s="17" t="n">
        <f aca="false">VLOOKUP(F5531,'[1]Goa Member''s Details Revised'!$C$2:$AO$7385,5,0)</f>
        <v>30000</v>
      </c>
      <c r="O5531" s="17" t="n">
        <f aca="false">VLOOKUP(F5531,'[1]Goa Member''s Details Revised'!$C$2:$AO$7385,5,0)</f>
        <v>30000</v>
      </c>
      <c r="P5531" s="17" t="n">
        <f aca="false">VLOOKUP(F5531,'[1]Goa Member''s Details Revised'!$C$2:$AO$7385,6,0)</f>
        <v>9000</v>
      </c>
      <c r="Q5531" s="17" t="str">
        <f aca="false">VLOOKUP(F5531,'[1]Goa Member''s Details Revised'!$C$2:$AO$7385,8,0)</f>
        <v>Outstanding</v>
      </c>
      <c r="R5531" s="17" t="n">
        <f aca="false">+O5531-P5531</f>
        <v>21000</v>
      </c>
      <c r="S5531" s="15" t="e">
        <f aca="false">+#REF!-K5531</f>
        <v>#REF!</v>
      </c>
      <c r="T5531" s="17" t="n">
        <f aca="false">IF(Q5531="regular",((P5531-(P5531/99)*S5531)),(P5531-(P5531*20%)))</f>
        <v>7200</v>
      </c>
      <c r="U5531" s="17" t="e">
        <f aca="false">((P5531-(P5531/99)*S5531))</f>
        <v>#REF!</v>
      </c>
      <c r="V5531" s="17" t="n">
        <f aca="false">IF(Q5531="regular",0,(P5531-(O5531*20%)))</f>
        <v>3000</v>
      </c>
      <c r="W5531" s="17"/>
      <c r="X5531" s="15"/>
      <c r="Y5531" s="18" t="str">
        <f aca="false">VLOOKUP(F5531,'[1]Goa Member''s Details Revised'!$C$2:$AO$7385,12,0)</f>
        <v>we send last reminder in 2012.then we did not receive any reply.Outstanding Rs. 21000/-</v>
      </c>
    </row>
    <row r="5532" customFormat="false" ht="30" hidden="false" customHeight="false" outlineLevel="0" collapsed="false">
      <c r="B5532" s="14" t="n">
        <v>5532</v>
      </c>
      <c r="C5532" s="15"/>
      <c r="D5532" s="15" t="s">
        <v>14808</v>
      </c>
      <c r="E5532" s="15" t="s">
        <v>25</v>
      </c>
      <c r="F5532" s="15" t="n">
        <v>2000400</v>
      </c>
      <c r="G5532" s="15"/>
      <c r="H5532" s="16" t="str">
        <f aca="false">VLOOKUP(F5532,'[1]Goa Member''s Details Revised'!$C$2:$AO$7385,2,0)</f>
        <v>L.N.C/GTC</v>
      </c>
      <c r="I5532" s="15" t="n">
        <v>4</v>
      </c>
      <c r="J5532" s="15" t="s">
        <v>815</v>
      </c>
      <c r="K5532" s="15" t="n">
        <v>1994</v>
      </c>
      <c r="L5532" s="16" t="str">
        <f aca="false">VLOOKUP(F5532,'[1]Goa Member''s Details Revised'!$C$2:$AO$7385,9,0)</f>
        <v>Never</v>
      </c>
      <c r="M5532" s="15" t="s">
        <v>14809</v>
      </c>
      <c r="N5532" s="17" t="n">
        <f aca="false">VLOOKUP(F5532,'[1]Goa Member''s Details Revised'!$C$2:$AO$7385,5,0)</f>
        <v>52000</v>
      </c>
      <c r="O5532" s="17" t="n">
        <f aca="false">VLOOKUP(F5532,'[1]Goa Member''s Details Revised'!$C$2:$AO$7385,5,0)</f>
        <v>52000</v>
      </c>
      <c r="P5532" s="17" t="n">
        <f aca="false">VLOOKUP(F5532,'[1]Goa Member''s Details Revised'!$C$2:$AO$7385,6,0)</f>
        <v>52000</v>
      </c>
      <c r="Q5532" s="17" t="str">
        <f aca="false">VLOOKUP(F5532,'[1]Goa Member''s Details Revised'!$C$2:$AO$7385,8,0)</f>
        <v>I.R.M</v>
      </c>
      <c r="R5532" s="17" t="n">
        <f aca="false">+O5532-P5532</f>
        <v>0</v>
      </c>
      <c r="S5532" s="15" t="e">
        <f aca="false">+#REF!-K5532</f>
        <v>#REF!</v>
      </c>
      <c r="T5532" s="17" t="n">
        <f aca="false">IF(Q5532="regular",((P5532-(P5532/99)*S5532)),(P5532-(P5532*20%)))</f>
        <v>41600</v>
      </c>
      <c r="U5532" s="17" t="e">
        <f aca="false">((P5532-(P5532/99)*S5532))</f>
        <v>#REF!</v>
      </c>
      <c r="V5532" s="17" t="n">
        <f aca="false">IF(Q5532="regular",0,(P5532-(O5532*20%)))</f>
        <v>41600</v>
      </c>
      <c r="W5532" s="17"/>
      <c r="X5532" s="15"/>
      <c r="Y5532" s="18" t="str">
        <f aca="false">VLOOKUP(F5532,'[1]Goa Member''s Details Revised'!$C$2:$AO$7385,12,0)</f>
        <v>we send last reminder in 2012.then we did not receive any reply.</v>
      </c>
    </row>
    <row r="5533" customFormat="false" ht="15" hidden="false" customHeight="false" outlineLevel="0" collapsed="false">
      <c r="B5533" s="14" t="n">
        <v>5533</v>
      </c>
      <c r="C5533" s="15"/>
      <c r="D5533" s="15" t="s">
        <v>14810</v>
      </c>
      <c r="E5533" s="15" t="s">
        <v>25</v>
      </c>
      <c r="F5533" s="15" t="n">
        <v>2000401</v>
      </c>
      <c r="G5533" s="15"/>
      <c r="H5533" s="16" t="str">
        <f aca="false">VLOOKUP(F5533,'[1]Goa Member''s Details Revised'!$C$2:$AO$7385,2,0)</f>
        <v>L.N.C GTC/BEACHES</v>
      </c>
      <c r="I5533" s="15" t="n">
        <v>7</v>
      </c>
      <c r="J5533" s="15" t="s">
        <v>815</v>
      </c>
      <c r="K5533" s="15" t="n">
        <v>1994</v>
      </c>
      <c r="L5533" s="16" t="str">
        <f aca="false">VLOOKUP(F5533,'[1]Goa Member''s Details Revised'!$C$2:$AO$7385,9,0)</f>
        <v>Never</v>
      </c>
      <c r="M5533" s="15" t="s">
        <v>14811</v>
      </c>
      <c r="N5533" s="17" t="n">
        <f aca="false">VLOOKUP(F5533,'[1]Goa Member''s Details Revised'!$C$2:$AO$7385,5,0)</f>
        <v>22000</v>
      </c>
      <c r="O5533" s="17" t="n">
        <f aca="false">VLOOKUP(F5533,'[1]Goa Member''s Details Revised'!$C$2:$AO$7385,5,0)</f>
        <v>22000</v>
      </c>
      <c r="P5533" s="17" t="n">
        <f aca="false">VLOOKUP(F5533,'[1]Goa Member''s Details Revised'!$C$2:$AO$7385,6,0)</f>
        <v>18700</v>
      </c>
      <c r="Q5533" s="17" t="str">
        <f aca="false">VLOOKUP(F5533,'[1]Goa Member''s Details Revised'!$C$2:$AO$7385,8,0)</f>
        <v>Outstanding</v>
      </c>
      <c r="R5533" s="17" t="n">
        <f aca="false">+O5533-P5533</f>
        <v>3300</v>
      </c>
      <c r="S5533" s="15" t="e">
        <f aca="false">+#REF!-K5533</f>
        <v>#REF!</v>
      </c>
      <c r="T5533" s="17" t="n">
        <f aca="false">IF(Q5533="regular",((P5533-(P5533/99)*S5533)),(P5533-(P5533*20%)))</f>
        <v>14960</v>
      </c>
      <c r="U5533" s="17" t="e">
        <f aca="false">((P5533-(P5533/99)*S5533))</f>
        <v>#REF!</v>
      </c>
      <c r="V5533" s="17" t="n">
        <f aca="false">IF(Q5533="regular",0,(P5533-(O5533*20%)))</f>
        <v>14300</v>
      </c>
      <c r="W5533" s="17"/>
      <c r="X5533" s="15"/>
      <c r="Y5533" s="18" t="str">
        <f aca="false">VLOOKUP(F5533,'[1]Goa Member''s Details Revised'!$C$2:$AO$7385,12,0)</f>
        <v>no communication till date Outstanding Rs 3300/-</v>
      </c>
    </row>
    <row r="5534" customFormat="false" ht="30" hidden="false" customHeight="false" outlineLevel="0" collapsed="false">
      <c r="B5534" s="14" t="n">
        <v>5534</v>
      </c>
      <c r="C5534" s="15"/>
      <c r="D5534" s="15" t="s">
        <v>14812</v>
      </c>
      <c r="E5534" s="15" t="s">
        <v>25</v>
      </c>
      <c r="F5534" s="15" t="n">
        <v>2000402</v>
      </c>
      <c r="G5534" s="15"/>
      <c r="H5534" s="16" t="str">
        <f aca="false">VLOOKUP(F5534,'[1]Goa Member''s Details Revised'!$C$2:$AO$7385,2,0)</f>
        <v>L.N.C/GTC</v>
      </c>
      <c r="I5534" s="15" t="n">
        <v>12</v>
      </c>
      <c r="J5534" s="15" t="s">
        <v>815</v>
      </c>
      <c r="K5534" s="15" t="n">
        <v>1994</v>
      </c>
      <c r="L5534" s="16" t="str">
        <f aca="false">VLOOKUP(F5534,'[1]Goa Member''s Details Revised'!$C$2:$AO$7385,9,0)</f>
        <v>Never</v>
      </c>
      <c r="M5534" s="15" t="s">
        <v>14813</v>
      </c>
      <c r="N5534" s="17" t="n">
        <f aca="false">VLOOKUP(F5534,'[1]Goa Member''s Details Revised'!$C$2:$AO$7385,5,0)</f>
        <v>52000</v>
      </c>
      <c r="O5534" s="17" t="n">
        <f aca="false">VLOOKUP(F5534,'[1]Goa Member''s Details Revised'!$C$2:$AO$7385,5,0)</f>
        <v>52000</v>
      </c>
      <c r="P5534" s="17" t="n">
        <f aca="false">VLOOKUP(F5534,'[1]Goa Member''s Details Revised'!$C$2:$AO$7385,6,0)</f>
        <v>15600</v>
      </c>
      <c r="Q5534" s="17" t="str">
        <f aca="false">VLOOKUP(F5534,'[1]Goa Member''s Details Revised'!$C$2:$AO$7385,8,0)</f>
        <v>Outstanding</v>
      </c>
      <c r="R5534" s="17" t="n">
        <f aca="false">+O5534-P5534</f>
        <v>36400</v>
      </c>
      <c r="S5534" s="15" t="e">
        <f aca="false">+#REF!-K5534</f>
        <v>#REF!</v>
      </c>
      <c r="T5534" s="17" t="n">
        <f aca="false">IF(Q5534="regular",((P5534-(P5534/99)*S5534)),(P5534-(P5534*20%)))</f>
        <v>12480</v>
      </c>
      <c r="U5534" s="17" t="e">
        <f aca="false">((P5534-(P5534/99)*S5534))</f>
        <v>#REF!</v>
      </c>
      <c r="V5534" s="17" t="n">
        <f aca="false">IF(Q5534="regular",0,(P5534-(O5534*20%)))</f>
        <v>5200</v>
      </c>
      <c r="W5534" s="17"/>
      <c r="X5534" s="15"/>
      <c r="Y5534" s="18" t="str">
        <f aca="false">VLOOKUP(F5534,'[1]Goa Member''s Details Revised'!$C$2:$AO$7385,12,0)</f>
        <v>As Pod last comm 2007 (Outstanding Rs 36400/-) aapp form only</v>
      </c>
    </row>
    <row r="5535" customFormat="false" ht="30" hidden="false" customHeight="false" outlineLevel="0" collapsed="false">
      <c r="B5535" s="14" t="n">
        <v>5535</v>
      </c>
      <c r="C5535" s="15"/>
      <c r="D5535" s="15" t="s">
        <v>14814</v>
      </c>
      <c r="E5535" s="15" t="s">
        <v>25</v>
      </c>
      <c r="F5535" s="15" t="n">
        <v>2000403</v>
      </c>
      <c r="G5535" s="15"/>
      <c r="H5535" s="16" t="str">
        <f aca="false">VLOOKUP(F5535,'[1]Goa Member''s Details Revised'!$C$2:$AO$7385,2,0)</f>
        <v>L.N.C/GTC</v>
      </c>
      <c r="I5535" s="15" t="n">
        <v>4</v>
      </c>
      <c r="J5535" s="15" t="s">
        <v>815</v>
      </c>
      <c r="K5535" s="15" t="n">
        <v>1994</v>
      </c>
      <c r="L5535" s="16" t="str">
        <f aca="false">VLOOKUP(F5535,'[1]Goa Member''s Details Revised'!$C$2:$AO$7385,9,0)</f>
        <v>Never</v>
      </c>
      <c r="M5535" s="15" t="s">
        <v>14815</v>
      </c>
      <c r="N5535" s="17" t="n">
        <f aca="false">VLOOKUP(F5535,'[1]Goa Member''s Details Revised'!$C$2:$AO$7385,5,0)</f>
        <v>32000</v>
      </c>
      <c r="O5535" s="17" t="n">
        <f aca="false">VLOOKUP(F5535,'[1]Goa Member''s Details Revised'!$C$2:$AO$7385,5,0)</f>
        <v>32000</v>
      </c>
      <c r="P5535" s="17" t="n">
        <f aca="false">VLOOKUP(F5535,'[1]Goa Member''s Details Revised'!$C$2:$AO$7385,6,0)</f>
        <v>8000</v>
      </c>
      <c r="Q5535" s="17" t="str">
        <f aca="false">VLOOKUP(F5535,'[1]Goa Member''s Details Revised'!$C$2:$AO$7385,8,0)</f>
        <v>Outstanding</v>
      </c>
      <c r="R5535" s="17" t="n">
        <f aca="false">+O5535-P5535</f>
        <v>24000</v>
      </c>
      <c r="S5535" s="15" t="e">
        <f aca="false">+#REF!-K5535</f>
        <v>#REF!</v>
      </c>
      <c r="T5535" s="17" t="n">
        <f aca="false">IF(Q5535="regular",((P5535-(P5535/99)*S5535)),(P5535-(P5535*20%)))</f>
        <v>6400</v>
      </c>
      <c r="U5535" s="17" t="e">
        <f aca="false">((P5535-(P5535/99)*S5535))</f>
        <v>#REF!</v>
      </c>
      <c r="V5535" s="17" t="n">
        <f aca="false">IF(Q5535="regular",0,(P5535-(O5535*20%)))</f>
        <v>1600</v>
      </c>
      <c r="W5535" s="17"/>
      <c r="X5535" s="15"/>
      <c r="Y5535" s="18" t="str">
        <f aca="false">VLOOKUP(F5535,'[1]Goa Member''s Details Revised'!$C$2:$AO$7385,12,0)</f>
        <v>after 1999 no communication till date Outstanding Rs 24000/- only  app frm</v>
      </c>
    </row>
    <row r="5536" customFormat="false" ht="15" hidden="false" customHeight="false" outlineLevel="0" collapsed="false">
      <c r="B5536" s="14" t="n">
        <v>5536</v>
      </c>
      <c r="C5536" s="15"/>
      <c r="D5536" s="15" t="s">
        <v>14816</v>
      </c>
      <c r="E5536" s="15" t="s">
        <v>25</v>
      </c>
      <c r="F5536" s="15" t="n">
        <v>2000404</v>
      </c>
      <c r="G5536" s="15"/>
      <c r="H5536" s="16" t="str">
        <f aca="false">VLOOKUP(F5536,'[1]Goa Member''s Details Revised'!$C$2:$AO$7385,2,0)</f>
        <v>L.N.C/GTC</v>
      </c>
      <c r="I5536" s="15" t="n">
        <v>5</v>
      </c>
      <c r="J5536" s="15" t="s">
        <v>815</v>
      </c>
      <c r="K5536" s="15" t="n">
        <v>1994</v>
      </c>
      <c r="L5536" s="16" t="str">
        <f aca="false">VLOOKUP(F5536,'[1]Goa Member''s Details Revised'!$C$2:$AO$7385,9,0)</f>
        <v>Never</v>
      </c>
      <c r="M5536" s="15" t="s">
        <v>14817</v>
      </c>
      <c r="N5536" s="17" t="n">
        <f aca="false">VLOOKUP(F5536,'[1]Goa Member''s Details Revised'!$C$2:$AO$7385,5,0)</f>
        <v>30000</v>
      </c>
      <c r="O5536" s="17" t="n">
        <f aca="false">VLOOKUP(F5536,'[1]Goa Member''s Details Revised'!$C$2:$AO$7385,5,0)</f>
        <v>30000</v>
      </c>
      <c r="P5536" s="17" t="n">
        <f aca="false">VLOOKUP(F5536,'[1]Goa Member''s Details Revised'!$C$2:$AO$7385,6,0)</f>
        <v>7500</v>
      </c>
      <c r="Q5536" s="17" t="str">
        <f aca="false">VLOOKUP(F5536,'[1]Goa Member''s Details Revised'!$C$2:$AO$7385,8,0)</f>
        <v>Outstanding</v>
      </c>
      <c r="R5536" s="17" t="n">
        <f aca="false">+O5536-P5536</f>
        <v>22500</v>
      </c>
      <c r="S5536" s="15" t="e">
        <f aca="false">+#REF!-K5536</f>
        <v>#REF!</v>
      </c>
      <c r="T5536" s="17" t="n">
        <f aca="false">IF(Q5536="regular",((P5536-(P5536/99)*S5536)),(P5536-(P5536*20%)))</f>
        <v>6000</v>
      </c>
      <c r="U5536" s="17" t="e">
        <f aca="false">((P5536-(P5536/99)*S5536))</f>
        <v>#REF!</v>
      </c>
      <c r="V5536" s="17" t="n">
        <f aca="false">IF(Q5536="regular",0,(P5536-(O5536*20%)))</f>
        <v>1500</v>
      </c>
      <c r="W5536" s="17"/>
      <c r="X5536" s="15"/>
      <c r="Y5536" s="18" t="str">
        <f aca="false">VLOOKUP(F5536,'[1]Goa Member''s Details Revised'!$C$2:$AO$7385,12,0)</f>
        <v>after 1999 no communication till date Outstanding Rs 22500/-</v>
      </c>
    </row>
    <row r="5537" customFormat="false" ht="30" hidden="false" customHeight="false" outlineLevel="0" collapsed="false">
      <c r="B5537" s="14" t="n">
        <v>5537</v>
      </c>
      <c r="C5537" s="15"/>
      <c r="D5537" s="15" t="s">
        <v>14818</v>
      </c>
      <c r="E5537" s="15" t="s">
        <v>25</v>
      </c>
      <c r="F5537" s="15" t="n">
        <v>2000407</v>
      </c>
      <c r="G5537" s="15"/>
      <c r="H5537" s="16" t="str">
        <f aca="false">VLOOKUP(F5537,'[1]Goa Member''s Details Revised'!$C$2:$AO$7385,2,0)</f>
        <v>L.N.C/GTC</v>
      </c>
      <c r="I5537" s="15" t="n">
        <v>3</v>
      </c>
      <c r="J5537" s="15" t="s">
        <v>815</v>
      </c>
      <c r="K5537" s="15" t="n">
        <v>1994</v>
      </c>
      <c r="L5537" s="16" t="str">
        <f aca="false">VLOOKUP(F5537,'[1]Goa Member''s Details Revised'!$C$2:$AO$7385,9,0)</f>
        <v>Never</v>
      </c>
      <c r="M5537" s="15" t="s">
        <v>14819</v>
      </c>
      <c r="N5537" s="17" t="n">
        <f aca="false">VLOOKUP(F5537,'[1]Goa Member''s Details Revised'!$C$2:$AO$7385,5,0)</f>
        <v>22000</v>
      </c>
      <c r="O5537" s="17" t="n">
        <f aca="false">VLOOKUP(F5537,'[1]Goa Member''s Details Revised'!$C$2:$AO$7385,5,0)</f>
        <v>22000</v>
      </c>
      <c r="P5537" s="17" t="n">
        <f aca="false">VLOOKUP(F5537,'[1]Goa Member''s Details Revised'!$C$2:$AO$7385,6,0)</f>
        <v>5500</v>
      </c>
      <c r="Q5537" s="17" t="str">
        <f aca="false">VLOOKUP(F5537,'[1]Goa Member''s Details Revised'!$C$2:$AO$7385,8,0)</f>
        <v>Outstanding</v>
      </c>
      <c r="R5537" s="17" t="n">
        <f aca="false">+O5537-P5537</f>
        <v>16500</v>
      </c>
      <c r="S5537" s="15" t="e">
        <f aca="false">+#REF!-K5537</f>
        <v>#REF!</v>
      </c>
      <c r="T5537" s="17" t="n">
        <f aca="false">IF(Q5537="regular",((P5537-(P5537/99)*S5537)),(P5537-(P5537*20%)))</f>
        <v>4400</v>
      </c>
      <c r="U5537" s="17" t="e">
        <f aca="false">((P5537-(P5537/99)*S5537))</f>
        <v>#REF!</v>
      </c>
      <c r="V5537" s="17" t="n">
        <f aca="false">IF(Q5537="regular",0,(P5537-(O5537*20%)))</f>
        <v>1100</v>
      </c>
      <c r="W5537" s="17"/>
      <c r="X5537" s="15"/>
      <c r="Y5537" s="18" t="str">
        <f aca="false">VLOOKUP(F5537,'[1]Goa Member''s Details Revised'!$C$2:$AO$7385,12,0)</f>
        <v>As Pod last comm 2007 (Outstanding Rs 16500/-) aapp form only</v>
      </c>
    </row>
    <row r="5538" customFormat="false" ht="15" hidden="false" customHeight="false" outlineLevel="0" collapsed="false">
      <c r="B5538" s="14" t="n">
        <v>5538</v>
      </c>
      <c r="C5538" s="15"/>
      <c r="D5538" s="15" t="s">
        <v>14820</v>
      </c>
      <c r="E5538" s="15" t="s">
        <v>25</v>
      </c>
      <c r="F5538" s="15" t="n">
        <v>2000408</v>
      </c>
      <c r="G5538" s="15"/>
      <c r="H5538" s="16" t="str">
        <f aca="false">VLOOKUP(F5538,'[1]Goa Member''s Details Revised'!$C$2:$AO$7385,2,0)</f>
        <v>L.N.C/GTC</v>
      </c>
      <c r="I5538" s="15" t="n">
        <v>1</v>
      </c>
      <c r="J5538" s="15" t="s">
        <v>815</v>
      </c>
      <c r="K5538" s="15" t="n">
        <v>1994</v>
      </c>
      <c r="L5538" s="16" t="str">
        <f aca="false">VLOOKUP(F5538,'[1]Goa Member''s Details Revised'!$C$2:$AO$7385,9,0)</f>
        <v>Never</v>
      </c>
      <c r="M5538" s="15" t="s">
        <v>14821</v>
      </c>
      <c r="N5538" s="17" t="n">
        <f aca="false">VLOOKUP(F5538,'[1]Goa Member''s Details Revised'!$C$2:$AO$7385,5,0)</f>
        <v>30000</v>
      </c>
      <c r="O5538" s="17" t="n">
        <f aca="false">VLOOKUP(F5538,'[1]Goa Member''s Details Revised'!$C$2:$AO$7385,5,0)</f>
        <v>30000</v>
      </c>
      <c r="P5538" s="17" t="n">
        <v>0</v>
      </c>
      <c r="Q5538" s="17" t="str">
        <f aca="false">VLOOKUP(F5538,'[1]Goa Member''s Details Revised'!$C$2:$AO$7385,8,0)</f>
        <v>I.R.M</v>
      </c>
      <c r="R5538" s="17" t="n">
        <f aca="false">+O5538-P5538</f>
        <v>30000</v>
      </c>
      <c r="S5538" s="15" t="e">
        <f aca="false">+#REF!-K5538</f>
        <v>#REF!</v>
      </c>
      <c r="T5538" s="17" t="n">
        <f aca="false">IF(Q5538="regular",((P5538-(P5538/99)*S5538)),(P5538-(P5538*20%)))</f>
        <v>0</v>
      </c>
      <c r="U5538" s="17" t="e">
        <f aca="false">((P5538-(P5538/99)*S5538))</f>
        <v>#REF!</v>
      </c>
      <c r="V5538" s="17" t="n">
        <f aca="false">IF(Q5538="regular",0,(P5538-(O5538*20%)))</f>
        <v>-6000</v>
      </c>
      <c r="W5538" s="17"/>
      <c r="X5538" s="15"/>
      <c r="Y5538" s="18" t="str">
        <f aca="false">VLOOKUP(F5538,'[1]Goa Member''s Details Revised'!$C$2:$AO$7385,12,0)</f>
        <v>As POD last communication 07, Lucky Winner</v>
      </c>
    </row>
    <row r="5539" customFormat="false" ht="30" hidden="false" customHeight="false" outlineLevel="0" collapsed="false">
      <c r="B5539" s="14" t="n">
        <v>5539</v>
      </c>
      <c r="C5539" s="15"/>
      <c r="D5539" s="15" t="s">
        <v>14822</v>
      </c>
      <c r="E5539" s="15" t="s">
        <v>25</v>
      </c>
      <c r="F5539" s="15" t="n">
        <v>2000409</v>
      </c>
      <c r="G5539" s="15"/>
      <c r="H5539" s="16" t="str">
        <f aca="false">VLOOKUP(F5539,'[1]Goa Member''s Details Revised'!$C$2:$AO$7385,2,0)</f>
        <v>L.N.C/GTC</v>
      </c>
      <c r="I5539" s="15" t="n">
        <v>1</v>
      </c>
      <c r="J5539" s="15" t="s">
        <v>815</v>
      </c>
      <c r="K5539" s="15" t="n">
        <v>1994</v>
      </c>
      <c r="L5539" s="16" t="str">
        <f aca="false">VLOOKUP(F5539,'[1]Goa Member''s Details Revised'!$C$2:$AO$7385,9,0)</f>
        <v>Never</v>
      </c>
      <c r="M5539" s="15" t="s">
        <v>14823</v>
      </c>
      <c r="N5539" s="17" t="n">
        <f aca="false">VLOOKUP(F5539,'[1]Goa Member''s Details Revised'!$C$2:$AO$7385,5,0)</f>
        <v>52000</v>
      </c>
      <c r="O5539" s="17" t="n">
        <f aca="false">VLOOKUP(F5539,'[1]Goa Member''s Details Revised'!$C$2:$AO$7385,5,0)</f>
        <v>52000</v>
      </c>
      <c r="P5539" s="17" t="n">
        <f aca="false">VLOOKUP(F5539,'[1]Goa Member''s Details Revised'!$C$2:$AO$7385,6,0)</f>
        <v>52000</v>
      </c>
      <c r="Q5539" s="17" t="str">
        <f aca="false">VLOOKUP(F5539,'[1]Goa Member''s Details Revised'!$C$2:$AO$7385,8,0)</f>
        <v>I.R.M</v>
      </c>
      <c r="R5539" s="17" t="n">
        <f aca="false">+O5539-P5539</f>
        <v>0</v>
      </c>
      <c r="S5539" s="15" t="e">
        <f aca="false">+#REF!-K5539</f>
        <v>#REF!</v>
      </c>
      <c r="T5539" s="17" t="n">
        <f aca="false">IF(Q5539="regular",((P5539-(P5539/99)*S5539)),(P5539-(P5539*20%)))</f>
        <v>41600</v>
      </c>
      <c r="U5539" s="17" t="e">
        <f aca="false">((P5539-(P5539/99)*S5539))</f>
        <v>#REF!</v>
      </c>
      <c r="V5539" s="17" t="n">
        <f aca="false">IF(Q5539="regular",0,(P5539-(O5539*20%)))</f>
        <v>41600</v>
      </c>
      <c r="W5539" s="17"/>
      <c r="X5539" s="15"/>
      <c r="Y5539" s="18" t="str">
        <f aca="false">VLOOKUP(F5539,'[1]Goa Member''s Details Revised'!$C$2:$AO$7385,12,0)</f>
        <v>we send last reminder in 2012.then we did not receive any reply.</v>
      </c>
    </row>
    <row r="5540" customFormat="false" ht="15" hidden="false" customHeight="false" outlineLevel="0" collapsed="false">
      <c r="B5540" s="14" t="n">
        <v>5540</v>
      </c>
      <c r="C5540" s="15"/>
      <c r="D5540" s="15" t="s">
        <v>14824</v>
      </c>
      <c r="E5540" s="15" t="s">
        <v>25</v>
      </c>
      <c r="F5540" s="15" t="n">
        <v>2000410</v>
      </c>
      <c r="G5540" s="15"/>
      <c r="H5540" s="16" t="str">
        <f aca="false">VLOOKUP(F5540,'[1]Goa Member''s Details Revised'!$C$2:$AO$7385,2,0)</f>
        <v>L.N.C/GTC</v>
      </c>
      <c r="I5540" s="15" t="n">
        <v>1</v>
      </c>
      <c r="J5540" s="15" t="s">
        <v>815</v>
      </c>
      <c r="K5540" s="15" t="n">
        <v>1994</v>
      </c>
      <c r="L5540" s="16" t="str">
        <f aca="false">VLOOKUP(F5540,'[1]Goa Member''s Details Revised'!$C$2:$AO$7385,9,0)</f>
        <v>Never</v>
      </c>
      <c r="M5540" s="15" t="s">
        <v>14825</v>
      </c>
      <c r="N5540" s="17" t="n">
        <f aca="false">VLOOKUP(F5540,'[1]Goa Member''s Details Revised'!$C$2:$AO$7385,5,0)</f>
        <v>22000</v>
      </c>
      <c r="O5540" s="17" t="n">
        <f aca="false">VLOOKUP(F5540,'[1]Goa Member''s Details Revised'!$C$2:$AO$7385,5,0)</f>
        <v>22000</v>
      </c>
      <c r="P5540" s="17" t="n">
        <f aca="false">VLOOKUP(F5540,'[1]Goa Member''s Details Revised'!$C$2:$AO$7385,6,0)</f>
        <v>13000</v>
      </c>
      <c r="Q5540" s="17" t="str">
        <f aca="false">VLOOKUP(F5540,'[1]Goa Member''s Details Revised'!$C$2:$AO$7385,8,0)</f>
        <v>Outstanding</v>
      </c>
      <c r="R5540" s="17" t="n">
        <f aca="false">+O5540-P5540</f>
        <v>9000</v>
      </c>
      <c r="S5540" s="15" t="e">
        <f aca="false">+#REF!-K5540</f>
        <v>#REF!</v>
      </c>
      <c r="T5540" s="17" t="n">
        <f aca="false">IF(Q5540="regular",((P5540-(P5540/99)*S5540)),(P5540-(P5540*20%)))</f>
        <v>10400</v>
      </c>
      <c r="U5540" s="17" t="e">
        <f aca="false">((P5540-(P5540/99)*S5540))</f>
        <v>#REF!</v>
      </c>
      <c r="V5540" s="17" t="n">
        <f aca="false">IF(Q5540="regular",0,(P5540-(O5540*20%)))</f>
        <v>8600</v>
      </c>
      <c r="W5540" s="17"/>
      <c r="X5540" s="15"/>
      <c r="Y5540" s="18" t="str">
        <f aca="false">VLOOKUP(F5540,'[1]Goa Member''s Details Revised'!$C$2:$AO$7385,12,0)</f>
        <v>As POD last communication 07(Outstanding Rs. 9000/-)</v>
      </c>
    </row>
    <row r="5541" customFormat="false" ht="15" hidden="false" customHeight="false" outlineLevel="0" collapsed="false">
      <c r="B5541" s="14" t="n">
        <v>5541</v>
      </c>
      <c r="C5541" s="15"/>
      <c r="D5541" s="15" t="s">
        <v>14826</v>
      </c>
      <c r="E5541" s="15" t="s">
        <v>25</v>
      </c>
      <c r="F5541" s="15" t="n">
        <v>2000411</v>
      </c>
      <c r="G5541" s="15"/>
      <c r="H5541" s="16" t="str">
        <f aca="false">VLOOKUP(F5541,'[1]Goa Member''s Details Revised'!$C$2:$AO$7385,2,0)</f>
        <v>L.N.C/GTC</v>
      </c>
      <c r="I5541" s="15" t="n">
        <v>24</v>
      </c>
      <c r="J5541" s="15" t="s">
        <v>815</v>
      </c>
      <c r="K5541" s="15" t="n">
        <v>1994</v>
      </c>
      <c r="L5541" s="16" t="n">
        <f aca="false">VLOOKUP(F5541,'[1]Goa Member''s Details Revised'!$C$2:$AO$7385,9,0)</f>
        <v>2011</v>
      </c>
      <c r="M5541" s="15" t="s">
        <v>14827</v>
      </c>
      <c r="N5541" s="17" t="n">
        <f aca="false">VLOOKUP(F5541,'[1]Goa Member''s Details Revised'!$C$2:$AO$7385,5,0)</f>
        <v>65000</v>
      </c>
      <c r="O5541" s="17" t="n">
        <f aca="false">VLOOKUP(F5541,'[1]Goa Member''s Details Revised'!$C$2:$AO$7385,5,0)</f>
        <v>65000</v>
      </c>
      <c r="P5541" s="17" t="n">
        <f aca="false">VLOOKUP(F5541,'[1]Goa Member''s Details Revised'!$C$2:$AO$7385,6,0)</f>
        <v>65000</v>
      </c>
      <c r="Q5541" s="17" t="str">
        <f aca="false">VLOOKUP(F5541,'[1]Goa Member''s Details Revised'!$C$2:$AO$7385,8,0)</f>
        <v>R.M</v>
      </c>
      <c r="R5541" s="17" t="n">
        <f aca="false">+O5541-P5541</f>
        <v>0</v>
      </c>
      <c r="S5541" s="15" t="e">
        <f aca="false">+#REF!-K5541</f>
        <v>#REF!</v>
      </c>
      <c r="T5541" s="17" t="n">
        <f aca="false">IF(Q5541="regular",((P5541-(P5541/99)*S5541)),(P5541-(P5541*20%)))</f>
        <v>52000</v>
      </c>
      <c r="U5541" s="17" t="e">
        <f aca="false">((P5541-(P5541/99)*S5541))</f>
        <v>#REF!</v>
      </c>
      <c r="V5541" s="17" t="n">
        <f aca="false">IF(Q5541="regular",0,(P5541-(O5541*20%)))</f>
        <v>52000</v>
      </c>
      <c r="W5541" s="17"/>
      <c r="X5541" s="15"/>
      <c r="Y5541" s="18" t="str">
        <f aca="false">VLOOKUP(F5541,'[1]Goa Member''s Details Revised'!$C$2:$AO$7385,12,0)</f>
        <v>no reminder send so last communication 11</v>
      </c>
    </row>
    <row r="5542" customFormat="false" ht="15" hidden="false" customHeight="false" outlineLevel="0" collapsed="false">
      <c r="B5542" s="14" t="n">
        <v>5542</v>
      </c>
      <c r="C5542" s="15"/>
      <c r="D5542" s="15" t="s">
        <v>14828</v>
      </c>
      <c r="E5542" s="15" t="s">
        <v>25</v>
      </c>
      <c r="F5542" s="15" t="n">
        <v>2000412</v>
      </c>
      <c r="G5542" s="15"/>
      <c r="H5542" s="16" t="str">
        <f aca="false">VLOOKUP(F5542,'[1]Goa Member''s Details Revised'!$C$2:$AO$7385,2,0)</f>
        <v>L.N.C/GTC</v>
      </c>
      <c r="I5542" s="15" t="n">
        <v>21</v>
      </c>
      <c r="J5542" s="15" t="s">
        <v>815</v>
      </c>
      <c r="K5542" s="15" t="n">
        <v>1994</v>
      </c>
      <c r="L5542" s="16" t="str">
        <f aca="false">VLOOKUP(F5542,'[1]Goa Member''s Details Revised'!$C$2:$AO$7385,9,0)</f>
        <v>Never</v>
      </c>
      <c r="M5542" s="15" t="s">
        <v>14829</v>
      </c>
      <c r="N5542" s="17" t="n">
        <f aca="false">VLOOKUP(F5542,'[1]Goa Member''s Details Revised'!$C$2:$AO$7385,5,0)</f>
        <v>30000</v>
      </c>
      <c r="O5542" s="17" t="n">
        <f aca="false">VLOOKUP(F5542,'[1]Goa Member''s Details Revised'!$C$2:$AO$7385,5,0)</f>
        <v>30000</v>
      </c>
      <c r="P5542" s="17" t="n">
        <f aca="false">VLOOKUP(F5542,'[1]Goa Member''s Details Revised'!$C$2:$AO$7385,6,0)</f>
        <v>30000</v>
      </c>
      <c r="Q5542" s="17" t="str">
        <f aca="false">VLOOKUP(F5542,'[1]Goa Member''s Details Revised'!$C$2:$AO$7385,8,0)</f>
        <v>I.R.M</v>
      </c>
      <c r="R5542" s="17" t="n">
        <f aca="false">+O5542-P5542</f>
        <v>0</v>
      </c>
      <c r="S5542" s="15" t="e">
        <f aca="false">+#REF!-K5542</f>
        <v>#REF!</v>
      </c>
      <c r="T5542" s="17" t="n">
        <f aca="false">IF(Q5542="regular",((P5542-(P5542/99)*S5542)),(P5542-(P5542*20%)))</f>
        <v>24000</v>
      </c>
      <c r="U5542" s="17" t="e">
        <f aca="false">((P5542-(P5542/99)*S5542))</f>
        <v>#REF!</v>
      </c>
      <c r="V5542" s="17" t="n">
        <f aca="false">IF(Q5542="regular",0,(P5542-(O5542*20%)))</f>
        <v>24000</v>
      </c>
      <c r="W5542" s="17"/>
      <c r="X5542" s="15"/>
      <c r="Y5542" s="18" t="str">
        <f aca="false">VLOOKUP(F5542,'[1]Goa Member''s Details Revised'!$C$2:$AO$7385,12,0)</f>
        <v>As POD Last communication on 2007</v>
      </c>
    </row>
    <row r="5543" customFormat="false" ht="30" hidden="false" customHeight="false" outlineLevel="0" collapsed="false">
      <c r="B5543" s="14" t="n">
        <v>5543</v>
      </c>
      <c r="C5543" s="15"/>
      <c r="D5543" s="15" t="s">
        <v>14830</v>
      </c>
      <c r="E5543" s="15" t="s">
        <v>25</v>
      </c>
      <c r="F5543" s="15" t="n">
        <v>2000413</v>
      </c>
      <c r="G5543" s="15"/>
      <c r="H5543" s="16" t="str">
        <f aca="false">VLOOKUP(F5543,'[1]Goa Member''s Details Revised'!$C$2:$AO$7385,2,0)</f>
        <v>L.N.C/GTC</v>
      </c>
      <c r="I5543" s="15" t="n">
        <v>22</v>
      </c>
      <c r="J5543" s="15" t="s">
        <v>815</v>
      </c>
      <c r="K5543" s="15" t="n">
        <v>1994</v>
      </c>
      <c r="L5543" s="16" t="str">
        <f aca="false">VLOOKUP(F5543,'[1]Goa Member''s Details Revised'!$C$2:$AO$7385,9,0)</f>
        <v>Never</v>
      </c>
      <c r="M5543" s="15" t="s">
        <v>14831</v>
      </c>
      <c r="N5543" s="17" t="n">
        <f aca="false">VLOOKUP(F5543,'[1]Goa Member''s Details Revised'!$C$2:$AO$7385,5,0)</f>
        <v>30000</v>
      </c>
      <c r="O5543" s="17" t="n">
        <f aca="false">VLOOKUP(F5543,'[1]Goa Member''s Details Revised'!$C$2:$AO$7385,5,0)</f>
        <v>30000</v>
      </c>
      <c r="P5543" s="17" t="n">
        <f aca="false">VLOOKUP(F5543,'[1]Goa Member''s Details Revised'!$C$2:$AO$7385,6,0)</f>
        <v>30000</v>
      </c>
      <c r="Q5543" s="17" t="str">
        <f aca="false">VLOOKUP(F5543,'[1]Goa Member''s Details Revised'!$C$2:$AO$7385,8,0)</f>
        <v>I.R.M</v>
      </c>
      <c r="R5543" s="17" t="n">
        <f aca="false">+O5543-P5543</f>
        <v>0</v>
      </c>
      <c r="S5543" s="15" t="e">
        <f aca="false">+#REF!-K5543</f>
        <v>#REF!</v>
      </c>
      <c r="T5543" s="17" t="n">
        <f aca="false">IF(Q5543="regular",((P5543-(P5543/99)*S5543)),(P5543-(P5543*20%)))</f>
        <v>24000</v>
      </c>
      <c r="U5543" s="17" t="e">
        <f aca="false">((P5543-(P5543/99)*S5543))</f>
        <v>#REF!</v>
      </c>
      <c r="V5543" s="17" t="n">
        <f aca="false">IF(Q5543="regular",0,(P5543-(O5543*20%)))</f>
        <v>24000</v>
      </c>
      <c r="W5543" s="17"/>
      <c r="X5543" s="15"/>
      <c r="Y5543" s="18" t="str">
        <f aca="false">VLOOKUP(F5543,'[1]Goa Member''s Details Revised'!$C$2:$AO$7385,12,0)</f>
        <v>we send last reminder in 2012.then we did not receive any reply.</v>
      </c>
    </row>
    <row r="5544" customFormat="false" ht="30" hidden="false" customHeight="false" outlineLevel="0" collapsed="false">
      <c r="B5544" s="14" t="n">
        <v>5544</v>
      </c>
      <c r="C5544" s="15"/>
      <c r="D5544" s="15" t="s">
        <v>14832</v>
      </c>
      <c r="E5544" s="15" t="s">
        <v>25</v>
      </c>
      <c r="F5544" s="15" t="n">
        <v>2000415</v>
      </c>
      <c r="G5544" s="15"/>
      <c r="H5544" s="16" t="str">
        <f aca="false">VLOOKUP(F5544,'[1]Goa Member''s Details Revised'!$C$2:$AO$7385,2,0)</f>
        <v>L.N.C/GTC, Beaches</v>
      </c>
      <c r="I5544" s="15" t="n">
        <v>24</v>
      </c>
      <c r="J5544" s="15" t="s">
        <v>815</v>
      </c>
      <c r="K5544" s="15" t="n">
        <v>1994</v>
      </c>
      <c r="L5544" s="16" t="str">
        <f aca="false">VLOOKUP(F5544,'[1]Goa Member''s Details Revised'!$C$2:$AO$7385,9,0)</f>
        <v>Never</v>
      </c>
      <c r="M5544" s="15" t="s">
        <v>14833</v>
      </c>
      <c r="N5544" s="17" t="n">
        <f aca="false">VLOOKUP(F5544,'[1]Goa Member''s Details Revised'!$C$2:$AO$7385,5,0)</f>
        <v>32000</v>
      </c>
      <c r="O5544" s="17" t="n">
        <f aca="false">VLOOKUP(F5544,'[1]Goa Member''s Details Revised'!$C$2:$AO$7385,5,0)</f>
        <v>32000</v>
      </c>
      <c r="P5544" s="17" t="n">
        <f aca="false">VLOOKUP(F5544,'[1]Goa Member''s Details Revised'!$C$2:$AO$7385,6,0)</f>
        <v>32000</v>
      </c>
      <c r="Q5544" s="17" t="str">
        <f aca="false">VLOOKUP(F5544,'[1]Goa Member''s Details Revised'!$C$2:$AO$7385,8,0)</f>
        <v>I.R.M</v>
      </c>
      <c r="R5544" s="17" t="n">
        <f aca="false">+O5544-P5544</f>
        <v>0</v>
      </c>
      <c r="S5544" s="15" t="e">
        <f aca="false">+#REF!-K5544</f>
        <v>#REF!</v>
      </c>
      <c r="T5544" s="17" t="n">
        <f aca="false">IF(Q5544="regular",((P5544-(P5544/99)*S5544)),(P5544-(P5544*20%)))</f>
        <v>25600</v>
      </c>
      <c r="U5544" s="17" t="e">
        <f aca="false">((P5544-(P5544/99)*S5544))</f>
        <v>#REF!</v>
      </c>
      <c r="V5544" s="17" t="n">
        <f aca="false">IF(Q5544="regular",0,(P5544-(O5544*20%)))</f>
        <v>25600</v>
      </c>
      <c r="W5544" s="17"/>
      <c r="X5544" s="15"/>
      <c r="Y5544" s="18" t="str">
        <f aca="false">VLOOKUP(F5544,'[1]Goa Member''s Details Revised'!$C$2:$AO$7385,12,0)</f>
        <v>we send last reminder in 2012.then we did not receive any reply.</v>
      </c>
    </row>
    <row r="5545" customFormat="false" ht="30" hidden="false" customHeight="false" outlineLevel="0" collapsed="false">
      <c r="B5545" s="14" t="n">
        <v>5545</v>
      </c>
      <c r="C5545" s="15"/>
      <c r="D5545" s="15" t="s">
        <v>14834</v>
      </c>
      <c r="E5545" s="15" t="s">
        <v>25</v>
      </c>
      <c r="F5545" s="15" t="n">
        <v>2000416</v>
      </c>
      <c r="G5545" s="15"/>
      <c r="H5545" s="16" t="str">
        <f aca="false">VLOOKUP(F5545,'[1]Goa Member''s Details Revised'!$C$2:$AO$7385,2,0)</f>
        <v>L.N.C/GTC, Beaches</v>
      </c>
      <c r="I5545" s="15" t="n">
        <v>25</v>
      </c>
      <c r="J5545" s="15" t="s">
        <v>815</v>
      </c>
      <c r="K5545" s="15" t="n">
        <v>1994</v>
      </c>
      <c r="L5545" s="16" t="str">
        <f aca="false">VLOOKUP(F5545,'[1]Goa Member''s Details Revised'!$C$2:$AO$7385,9,0)</f>
        <v>Never</v>
      </c>
      <c r="M5545" s="15" t="s">
        <v>14835</v>
      </c>
      <c r="N5545" s="17" t="n">
        <f aca="false">VLOOKUP(F5545,'[1]Goa Member''s Details Revised'!$C$2:$AO$7385,5,0)</f>
        <v>32000</v>
      </c>
      <c r="O5545" s="17" t="n">
        <f aca="false">VLOOKUP(F5545,'[1]Goa Member''s Details Revised'!$C$2:$AO$7385,5,0)</f>
        <v>32000</v>
      </c>
      <c r="P5545" s="17" t="n">
        <f aca="false">VLOOKUP(F5545,'[1]Goa Member''s Details Revised'!$C$2:$AO$7385,6,0)</f>
        <v>32000</v>
      </c>
      <c r="Q5545" s="17" t="str">
        <f aca="false">VLOOKUP(F5545,'[1]Goa Member''s Details Revised'!$C$2:$AO$7385,8,0)</f>
        <v>I.R.M</v>
      </c>
      <c r="R5545" s="17" t="n">
        <f aca="false">+O5545-P5545</f>
        <v>0</v>
      </c>
      <c r="S5545" s="15" t="e">
        <f aca="false">+#REF!-K5545</f>
        <v>#REF!</v>
      </c>
      <c r="T5545" s="17" t="n">
        <f aca="false">IF(Q5545="regular",((P5545-(P5545/99)*S5545)),(P5545-(P5545*20%)))</f>
        <v>25600</v>
      </c>
      <c r="U5545" s="17" t="e">
        <f aca="false">((P5545-(P5545/99)*S5545))</f>
        <v>#REF!</v>
      </c>
      <c r="V5545" s="17" t="n">
        <f aca="false">IF(Q5545="regular",0,(P5545-(O5545*20%)))</f>
        <v>25600</v>
      </c>
      <c r="W5545" s="17"/>
      <c r="X5545" s="15"/>
      <c r="Y5545" s="18" t="str">
        <f aca="false">VLOOKUP(F5545,'[1]Goa Member''s Details Revised'!$C$2:$AO$7385,12,0)</f>
        <v>we send last reminder in 2012.then we did not receive any reply.</v>
      </c>
    </row>
    <row r="5546" customFormat="false" ht="15" hidden="false" customHeight="false" outlineLevel="0" collapsed="false">
      <c r="B5546" s="14" t="n">
        <v>5546</v>
      </c>
      <c r="C5546" s="15"/>
      <c r="D5546" s="15" t="s">
        <v>14836</v>
      </c>
      <c r="E5546" s="15" t="s">
        <v>25</v>
      </c>
      <c r="F5546" s="15" t="n">
        <v>2000417</v>
      </c>
      <c r="G5546" s="15"/>
      <c r="H5546" s="16" t="str">
        <f aca="false">VLOOKUP(F5546,'[1]Goa Member''s Details Revised'!$C$2:$AO$7385,2,0)</f>
        <v>L.N.C/GTC</v>
      </c>
      <c r="I5546" s="15" t="n">
        <v>20</v>
      </c>
      <c r="J5546" s="15" t="s">
        <v>815</v>
      </c>
      <c r="K5546" s="15" t="n">
        <v>1994</v>
      </c>
      <c r="L5546" s="16" t="n">
        <f aca="false">VLOOKUP(F5546,'[1]Goa Member''s Details Revised'!$C$2:$AO$7385,9,0)</f>
        <v>2007</v>
      </c>
      <c r="M5546" s="15" t="s">
        <v>14837</v>
      </c>
      <c r="N5546" s="17" t="n">
        <f aca="false">VLOOKUP(F5546,'[1]Goa Member''s Details Revised'!$C$2:$AO$7385,5,0)</f>
        <v>42000</v>
      </c>
      <c r="O5546" s="17" t="n">
        <f aca="false">VLOOKUP(F5546,'[1]Goa Member''s Details Revised'!$C$2:$AO$7385,5,0)</f>
        <v>42000</v>
      </c>
      <c r="P5546" s="17" t="n">
        <f aca="false">VLOOKUP(F5546,'[1]Goa Member''s Details Revised'!$C$2:$AO$7385,6,0)</f>
        <v>42000</v>
      </c>
      <c r="Q5546" s="17" t="str">
        <f aca="false">VLOOKUP(F5546,'[1]Goa Member''s Details Revised'!$C$2:$AO$7385,8,0)</f>
        <v>R.M</v>
      </c>
      <c r="R5546" s="17" t="n">
        <f aca="false">+O5546-P5546</f>
        <v>0</v>
      </c>
      <c r="S5546" s="15" t="e">
        <f aca="false">+#REF!-K5546</f>
        <v>#REF!</v>
      </c>
      <c r="T5546" s="17" t="n">
        <f aca="false">IF(Q5546="regular",((P5546-(P5546/99)*S5546)),(P5546-(P5546*20%)))</f>
        <v>33600</v>
      </c>
      <c r="U5546" s="17" t="e">
        <f aca="false">((P5546-(P5546/99)*S5546))</f>
        <v>#REF!</v>
      </c>
      <c r="V5546" s="17" t="n">
        <f aca="false">IF(Q5546="regular",0,(P5546-(O5546*20%)))</f>
        <v>33600</v>
      </c>
      <c r="W5546" s="17"/>
      <c r="X5546" s="15"/>
      <c r="Y5546" s="18" t="str">
        <f aca="false">VLOOKUP(F5546,'[1]Goa Member''s Details Revised'!$C$2:$AO$7385,12,0)</f>
        <v>no reminder send last communication 09</v>
      </c>
    </row>
    <row r="5547" customFormat="false" ht="15" hidden="false" customHeight="false" outlineLevel="0" collapsed="false">
      <c r="B5547" s="14" t="n">
        <v>5547</v>
      </c>
      <c r="C5547" s="15"/>
      <c r="D5547" s="15" t="s">
        <v>14838</v>
      </c>
      <c r="E5547" s="15" t="s">
        <v>25</v>
      </c>
      <c r="F5547" s="15" t="n">
        <v>2000418</v>
      </c>
      <c r="G5547" s="15"/>
      <c r="H5547" s="16" t="str">
        <f aca="false">VLOOKUP(F5547,'[1]Goa Member''s Details Revised'!$C$2:$AO$7385,2,0)</f>
        <v>L.N.C/GTC</v>
      </c>
      <c r="I5547" s="15" t="n">
        <v>29</v>
      </c>
      <c r="J5547" s="15" t="s">
        <v>815</v>
      </c>
      <c r="K5547" s="15" t="n">
        <v>1994</v>
      </c>
      <c r="L5547" s="16" t="str">
        <f aca="false">VLOOKUP(F5547,'[1]Goa Member''s Details Revised'!$C$2:$AO$7385,9,0)</f>
        <v>Never</v>
      </c>
      <c r="M5547" s="15" t="s">
        <v>14839</v>
      </c>
      <c r="N5547" s="17" t="n">
        <f aca="false">VLOOKUP(F5547,'[1]Goa Member''s Details Revised'!$C$2:$AO$7385,5,0)</f>
        <v>65000</v>
      </c>
      <c r="O5547" s="17" t="n">
        <f aca="false">VLOOKUP(F5547,'[1]Goa Member''s Details Revised'!$C$2:$AO$7385,5,0)</f>
        <v>65000</v>
      </c>
      <c r="P5547" s="17" t="n">
        <f aca="false">VLOOKUP(F5547,'[1]Goa Member''s Details Revised'!$C$2:$AO$7385,6,0)</f>
        <v>65000</v>
      </c>
      <c r="Q5547" s="17" t="str">
        <f aca="false">VLOOKUP(F5547,'[1]Goa Member''s Details Revised'!$C$2:$AO$7385,8,0)</f>
        <v>I.R.M</v>
      </c>
      <c r="R5547" s="17" t="n">
        <f aca="false">+O5547-P5547</f>
        <v>0</v>
      </c>
      <c r="S5547" s="15" t="e">
        <f aca="false">+#REF!-K5547</f>
        <v>#REF!</v>
      </c>
      <c r="T5547" s="17" t="n">
        <f aca="false">IF(Q5547="regular",((P5547-(P5547/99)*S5547)),(P5547-(P5547*20%)))</f>
        <v>52000</v>
      </c>
      <c r="U5547" s="17" t="e">
        <f aca="false">((P5547-(P5547/99)*S5547))</f>
        <v>#REF!</v>
      </c>
      <c r="V5547" s="17" t="n">
        <f aca="false">IF(Q5547="regular",0,(P5547-(O5547*20%)))</f>
        <v>52000</v>
      </c>
      <c r="W5547" s="17"/>
      <c r="X5547" s="15"/>
      <c r="Y5547" s="18" t="str">
        <f aca="false">VLOOKUP(F5547,'[1]Goa Member''s Details Revised'!$C$2:$AO$7385,12,0)</f>
        <v>last communication 98</v>
      </c>
    </row>
    <row r="5548" customFormat="false" ht="15" hidden="false" customHeight="false" outlineLevel="0" collapsed="false">
      <c r="B5548" s="14" t="n">
        <v>5548</v>
      </c>
      <c r="C5548" s="15"/>
      <c r="D5548" s="15" t="s">
        <v>14840</v>
      </c>
      <c r="E5548" s="15" t="s">
        <v>25</v>
      </c>
      <c r="F5548" s="15" t="n">
        <v>2000422</v>
      </c>
      <c r="G5548" s="15"/>
      <c r="H5548" s="16" t="str">
        <f aca="false">VLOOKUP(F5548,'[1]Goa Member''s Details Revised'!$C$2:$AO$7385,2,0)</f>
        <v>L.N.C/GTC</v>
      </c>
      <c r="I5548" s="15" t="n">
        <v>26</v>
      </c>
      <c r="J5548" s="15" t="s">
        <v>815</v>
      </c>
      <c r="K5548" s="15" t="n">
        <v>1994</v>
      </c>
      <c r="L5548" s="16" t="str">
        <f aca="false">VLOOKUP(F5548,'[1]Goa Member''s Details Revised'!$C$2:$AO$7385,9,0)</f>
        <v>Never</v>
      </c>
      <c r="M5548" s="15" t="s">
        <v>14841</v>
      </c>
      <c r="N5548" s="17" t="n">
        <f aca="false">VLOOKUP(F5548,'[1]Goa Member''s Details Revised'!$C$2:$AO$7385,5,0)</f>
        <v>30000</v>
      </c>
      <c r="O5548" s="17" t="n">
        <f aca="false">VLOOKUP(F5548,'[1]Goa Member''s Details Revised'!$C$2:$AO$7385,5,0)</f>
        <v>30000</v>
      </c>
      <c r="P5548" s="17" t="n">
        <f aca="false">VLOOKUP(F5548,'[1]Goa Member''s Details Revised'!$C$2:$AO$7385,6,0)</f>
        <v>24375</v>
      </c>
      <c r="Q5548" s="17" t="str">
        <f aca="false">VLOOKUP(F5548,'[1]Goa Member''s Details Revised'!$C$2:$AO$7385,8,0)</f>
        <v>Outstanding</v>
      </c>
      <c r="R5548" s="17" t="n">
        <f aca="false">+O5548-P5548</f>
        <v>5625</v>
      </c>
      <c r="S5548" s="15" t="e">
        <f aca="false">+#REF!-K5548</f>
        <v>#REF!</v>
      </c>
      <c r="T5548" s="17" t="n">
        <f aca="false">IF(Q5548="regular",((P5548-(P5548/99)*S5548)),(P5548-(P5548*20%)))</f>
        <v>19500</v>
      </c>
      <c r="U5548" s="17" t="e">
        <f aca="false">((P5548-(P5548/99)*S5548))</f>
        <v>#REF!</v>
      </c>
      <c r="V5548" s="17" t="n">
        <f aca="false">IF(Q5548="regular",0,(P5548-(O5548*20%)))</f>
        <v>18375</v>
      </c>
      <c r="W5548" s="17"/>
      <c r="X5548" s="15"/>
      <c r="Y5548" s="18" t="str">
        <f aca="false">VLOOKUP(F5548,'[1]Goa Member''s Details Revised'!$C$2:$AO$7385,12,0)</f>
        <v>no communication till date Outstanding Rs 5625/- </v>
      </c>
    </row>
    <row r="5549" customFormat="false" ht="15" hidden="false" customHeight="false" outlineLevel="0" collapsed="false">
      <c r="B5549" s="14" t="n">
        <v>5549</v>
      </c>
      <c r="C5549" s="15"/>
      <c r="D5549" s="15" t="s">
        <v>14842</v>
      </c>
      <c r="E5549" s="15" t="s">
        <v>25</v>
      </c>
      <c r="F5549" s="15" t="n">
        <v>2000423</v>
      </c>
      <c r="G5549" s="15"/>
      <c r="H5549" s="16" t="str">
        <f aca="false">VLOOKUP(F5549,'[1]Goa Member''s Details Revised'!$C$2:$AO$7385,2,0)</f>
        <v>L.N.C/GTC</v>
      </c>
      <c r="I5549" s="15" t="n">
        <v>28</v>
      </c>
      <c r="J5549" s="15" t="s">
        <v>815</v>
      </c>
      <c r="K5549" s="15" t="n">
        <v>1994</v>
      </c>
      <c r="L5549" s="16" t="str">
        <f aca="false">VLOOKUP(F5549,'[1]Goa Member''s Details Revised'!$C$2:$AO$7385,9,0)</f>
        <v>Never</v>
      </c>
      <c r="M5549" s="15" t="s">
        <v>14843</v>
      </c>
      <c r="N5549" s="17" t="n">
        <f aca="false">VLOOKUP(F5549,'[1]Goa Member''s Details Revised'!$C$2:$AO$7385,5,0)</f>
        <v>42000</v>
      </c>
      <c r="O5549" s="17" t="n">
        <f aca="false">VLOOKUP(F5549,'[1]Goa Member''s Details Revised'!$C$2:$AO$7385,5,0)</f>
        <v>42000</v>
      </c>
      <c r="P5549" s="17" t="n">
        <f aca="false">VLOOKUP(F5549,'[1]Goa Member''s Details Revised'!$C$2:$AO$7385,6,0)</f>
        <v>10500</v>
      </c>
      <c r="Q5549" s="17" t="str">
        <f aca="false">VLOOKUP(F5549,'[1]Goa Member''s Details Revised'!$C$2:$AO$7385,8,0)</f>
        <v>Outstanding</v>
      </c>
      <c r="R5549" s="17" t="n">
        <f aca="false">+O5549-P5549</f>
        <v>31500</v>
      </c>
      <c r="S5549" s="15" t="e">
        <f aca="false">+#REF!-K5549</f>
        <v>#REF!</v>
      </c>
      <c r="T5549" s="17" t="n">
        <f aca="false">IF(Q5549="regular",((P5549-(P5549/99)*S5549)),(P5549-(P5549*20%)))</f>
        <v>8400</v>
      </c>
      <c r="U5549" s="17" t="e">
        <f aca="false">((P5549-(P5549/99)*S5549))</f>
        <v>#REF!</v>
      </c>
      <c r="V5549" s="17" t="n">
        <f aca="false">IF(Q5549="regular",0,(P5549-(O5549*20%)))</f>
        <v>2100</v>
      </c>
      <c r="W5549" s="17"/>
      <c r="X5549" s="15"/>
      <c r="Y5549" s="18" t="str">
        <f aca="false">VLOOKUP(F5549,'[1]Goa Member''s Details Revised'!$C$2:$AO$7385,12,0)</f>
        <v>As POD last communication 07(Outstanding Rs. 31500/-)</v>
      </c>
    </row>
    <row r="5550" customFormat="false" ht="30" hidden="false" customHeight="false" outlineLevel="0" collapsed="false">
      <c r="B5550" s="14" t="n">
        <v>5550</v>
      </c>
      <c r="C5550" s="15"/>
      <c r="D5550" s="15" t="s">
        <v>14844</v>
      </c>
      <c r="E5550" s="15" t="s">
        <v>25</v>
      </c>
      <c r="F5550" s="15" t="n">
        <v>2000426</v>
      </c>
      <c r="G5550" s="15"/>
      <c r="H5550" s="16" t="str">
        <f aca="false">VLOOKUP(F5550,'[1]Goa Member''s Details Revised'!$C$2:$AO$7385,2,0)</f>
        <v>L.N.C/GTC</v>
      </c>
      <c r="I5550" s="15" t="n">
        <v>21</v>
      </c>
      <c r="J5550" s="15" t="s">
        <v>815</v>
      </c>
      <c r="K5550" s="15" t="n">
        <v>1994</v>
      </c>
      <c r="L5550" s="16" t="str">
        <f aca="false">VLOOKUP(F5550,'[1]Goa Member''s Details Revised'!$C$2:$AO$7385,9,0)</f>
        <v>Never</v>
      </c>
      <c r="M5550" s="15" t="s">
        <v>14845</v>
      </c>
      <c r="N5550" s="17" t="n">
        <f aca="false">VLOOKUP(F5550,'[1]Goa Member''s Details Revised'!$C$2:$AO$7385,5,0)</f>
        <v>30000</v>
      </c>
      <c r="O5550" s="17" t="n">
        <f aca="false">VLOOKUP(F5550,'[1]Goa Member''s Details Revised'!$C$2:$AO$7385,5,0)</f>
        <v>30000</v>
      </c>
      <c r="P5550" s="17" t="n">
        <f aca="false">VLOOKUP(F5550,'[1]Goa Member''s Details Revised'!$C$2:$AO$7385,6,0)</f>
        <v>30000</v>
      </c>
      <c r="Q5550" s="17" t="str">
        <f aca="false">VLOOKUP(F5550,'[1]Goa Member''s Details Revised'!$C$2:$AO$7385,8,0)</f>
        <v>I.R.M</v>
      </c>
      <c r="R5550" s="17" t="n">
        <f aca="false">+O5550-P5550</f>
        <v>0</v>
      </c>
      <c r="S5550" s="15" t="e">
        <f aca="false">+#REF!-K5550</f>
        <v>#REF!</v>
      </c>
      <c r="T5550" s="17" t="n">
        <f aca="false">IF(Q5550="regular",((P5550-(P5550/99)*S5550)),(P5550-(P5550*20%)))</f>
        <v>24000</v>
      </c>
      <c r="U5550" s="17" t="e">
        <f aca="false">((P5550-(P5550/99)*S5550))</f>
        <v>#REF!</v>
      </c>
      <c r="V5550" s="17" t="n">
        <f aca="false">IF(Q5550="regular",0,(P5550-(O5550*20%)))</f>
        <v>24000</v>
      </c>
      <c r="W5550" s="17"/>
      <c r="X5550" s="15"/>
      <c r="Y5550" s="18" t="str">
        <f aca="false">VLOOKUP(F5550,'[1]Goa Member''s Details Revised'!$C$2:$AO$7385,12,0)</f>
        <v>we send last reminder in 2012.then we did not receive any reply.</v>
      </c>
    </row>
    <row r="5551" customFormat="false" ht="30" hidden="false" customHeight="false" outlineLevel="0" collapsed="false">
      <c r="B5551" s="14" t="n">
        <v>5551</v>
      </c>
      <c r="C5551" s="15"/>
      <c r="D5551" s="15" t="s">
        <v>14846</v>
      </c>
      <c r="E5551" s="15" t="s">
        <v>25</v>
      </c>
      <c r="F5551" s="15" t="n">
        <v>2000428</v>
      </c>
      <c r="G5551" s="15"/>
      <c r="H5551" s="16" t="str">
        <f aca="false">VLOOKUP(F5551,'[1]Goa Member''s Details Revised'!$C$2:$AO$7385,2,0)</f>
        <v>L.N.C/GTC</v>
      </c>
      <c r="I5551" s="15" t="n">
        <v>21</v>
      </c>
      <c r="J5551" s="15" t="s">
        <v>815</v>
      </c>
      <c r="K5551" s="15" t="n">
        <v>1994</v>
      </c>
      <c r="L5551" s="16" t="str">
        <f aca="false">VLOOKUP(F5551,'[1]Goa Member''s Details Revised'!$C$2:$AO$7385,9,0)</f>
        <v>Never</v>
      </c>
      <c r="M5551" s="15" t="s">
        <v>14847</v>
      </c>
      <c r="N5551" s="17" t="n">
        <f aca="false">VLOOKUP(F5551,'[1]Goa Member''s Details Revised'!$C$2:$AO$7385,5,0)</f>
        <v>30000</v>
      </c>
      <c r="O5551" s="17" t="n">
        <f aca="false">VLOOKUP(F5551,'[1]Goa Member''s Details Revised'!$C$2:$AO$7385,5,0)</f>
        <v>30000</v>
      </c>
      <c r="P5551" s="17" t="n">
        <f aca="false">VLOOKUP(F5551,'[1]Goa Member''s Details Revised'!$C$2:$AO$7385,6,0)</f>
        <v>30000</v>
      </c>
      <c r="Q5551" s="17" t="str">
        <f aca="false">VLOOKUP(F5551,'[1]Goa Member''s Details Revised'!$C$2:$AO$7385,8,0)</f>
        <v>I.R.M</v>
      </c>
      <c r="R5551" s="17" t="n">
        <f aca="false">+O5551-P5551</f>
        <v>0</v>
      </c>
      <c r="S5551" s="15" t="e">
        <f aca="false">+#REF!-K5551</f>
        <v>#REF!</v>
      </c>
      <c r="T5551" s="17" t="n">
        <f aca="false">IF(Q5551="regular",((P5551-(P5551/99)*S5551)),(P5551-(P5551*20%)))</f>
        <v>24000</v>
      </c>
      <c r="U5551" s="17" t="e">
        <f aca="false">((P5551-(P5551/99)*S5551))</f>
        <v>#REF!</v>
      </c>
      <c r="V5551" s="17" t="n">
        <f aca="false">IF(Q5551="regular",0,(P5551-(O5551*20%)))</f>
        <v>24000</v>
      </c>
      <c r="W5551" s="17"/>
      <c r="X5551" s="15"/>
      <c r="Y5551" s="18" t="str">
        <f aca="false">VLOOKUP(F5551,'[1]Goa Member''s Details Revised'!$C$2:$AO$7385,12,0)</f>
        <v>we send last reminder in 2012.then we did not receive any reply.</v>
      </c>
    </row>
    <row r="5552" customFormat="false" ht="15" hidden="false" customHeight="false" outlineLevel="0" collapsed="false">
      <c r="B5552" s="14" t="n">
        <v>5552</v>
      </c>
      <c r="C5552" s="15"/>
      <c r="D5552" s="15" t="s">
        <v>14848</v>
      </c>
      <c r="E5552" s="15" t="s">
        <v>25</v>
      </c>
      <c r="F5552" s="15" t="n">
        <v>2000430</v>
      </c>
      <c r="G5552" s="15"/>
      <c r="H5552" s="16" t="str">
        <f aca="false">VLOOKUP(F5552,'[1]Goa Member''s Details Revised'!$C$2:$AO$7385,2,0)</f>
        <v>L.N.C/GTC</v>
      </c>
      <c r="I5552" s="15" t="n">
        <v>31</v>
      </c>
      <c r="J5552" s="15" t="s">
        <v>815</v>
      </c>
      <c r="K5552" s="15" t="n">
        <v>1994</v>
      </c>
      <c r="L5552" s="16" t="str">
        <f aca="false">VLOOKUP(F5552,'[1]Goa Member''s Details Revised'!$C$2:$AO$7385,9,0)</f>
        <v>Never</v>
      </c>
      <c r="M5552" s="15" t="s">
        <v>14849</v>
      </c>
      <c r="N5552" s="17" t="n">
        <f aca="false">VLOOKUP(F5552,'[1]Goa Member''s Details Revised'!$C$2:$AO$7385,5,0)</f>
        <v>52000</v>
      </c>
      <c r="O5552" s="17" t="n">
        <f aca="false">VLOOKUP(F5552,'[1]Goa Member''s Details Revised'!$C$2:$AO$7385,5,0)</f>
        <v>52000</v>
      </c>
      <c r="P5552" s="17" t="n">
        <f aca="false">VLOOKUP(F5552,'[1]Goa Member''s Details Revised'!$C$2:$AO$7385,6,0)</f>
        <v>52000</v>
      </c>
      <c r="Q5552" s="17" t="str">
        <f aca="false">VLOOKUP(F5552,'[1]Goa Member''s Details Revised'!$C$2:$AO$7385,8,0)</f>
        <v>I.R.M</v>
      </c>
      <c r="R5552" s="17" t="n">
        <f aca="false">+O5552-P5552</f>
        <v>0</v>
      </c>
      <c r="S5552" s="15" t="e">
        <f aca="false">+#REF!-K5552</f>
        <v>#REF!</v>
      </c>
      <c r="T5552" s="17" t="n">
        <f aca="false">IF(Q5552="regular",((P5552-(P5552/99)*S5552)),(P5552-(P5552*20%)))</f>
        <v>41600</v>
      </c>
      <c r="U5552" s="17" t="e">
        <f aca="false">((P5552-(P5552/99)*S5552))</f>
        <v>#REF!</v>
      </c>
      <c r="V5552" s="17" t="n">
        <f aca="false">IF(Q5552="regular",0,(P5552-(O5552*20%)))</f>
        <v>41600</v>
      </c>
      <c r="W5552" s="17"/>
      <c r="X5552" s="15"/>
      <c r="Y5552" s="18" t="str">
        <f aca="false">VLOOKUP(F5552,'[1]Goa Member''s Details Revised'!$C$2:$AO$7385,12,0)</f>
        <v>Letter undelivered, last communication 99</v>
      </c>
    </row>
    <row r="5553" customFormat="false" ht="15" hidden="false" customHeight="false" outlineLevel="0" collapsed="false">
      <c r="B5553" s="14" t="n">
        <v>5553</v>
      </c>
      <c r="C5553" s="15"/>
      <c r="D5553" s="15" t="s">
        <v>14850</v>
      </c>
      <c r="E5553" s="15" t="s">
        <v>25</v>
      </c>
      <c r="F5553" s="15" t="n">
        <v>2000431</v>
      </c>
      <c r="G5553" s="15"/>
      <c r="H5553" s="16" t="str">
        <f aca="false">VLOOKUP(F5553,'[1]Goa Member''s Details Revised'!$C$2:$AO$7385,2,0)</f>
        <v>L.N.C/GTC</v>
      </c>
      <c r="I5553" s="15" t="n">
        <v>31</v>
      </c>
      <c r="J5553" s="15" t="s">
        <v>815</v>
      </c>
      <c r="K5553" s="15" t="n">
        <v>1994</v>
      </c>
      <c r="L5553" s="16" t="str">
        <f aca="false">VLOOKUP(F5553,'[1]Goa Member''s Details Revised'!$C$2:$AO$7385,9,0)</f>
        <v>Never</v>
      </c>
      <c r="M5553" s="15" t="s">
        <v>14851</v>
      </c>
      <c r="N5553" s="17" t="n">
        <f aca="false">VLOOKUP(F5553,'[1]Goa Member''s Details Revised'!$C$2:$AO$7385,5,0)</f>
        <v>40000</v>
      </c>
      <c r="O5553" s="17" t="n">
        <f aca="false">VLOOKUP(F5553,'[1]Goa Member''s Details Revised'!$C$2:$AO$7385,5,0)</f>
        <v>40000</v>
      </c>
      <c r="P5553" s="17" t="n">
        <f aca="false">VLOOKUP(F5553,'[1]Goa Member''s Details Revised'!$C$2:$AO$7385,6,0)</f>
        <v>9975</v>
      </c>
      <c r="Q5553" s="17" t="str">
        <f aca="false">VLOOKUP(F5553,'[1]Goa Member''s Details Revised'!$C$2:$AO$7385,8,0)</f>
        <v>Outstanding</v>
      </c>
      <c r="R5553" s="17" t="n">
        <f aca="false">+O5553-P5553</f>
        <v>30025</v>
      </c>
      <c r="S5553" s="15" t="e">
        <f aca="false">+#REF!-K5553</f>
        <v>#REF!</v>
      </c>
      <c r="T5553" s="17" t="n">
        <f aca="false">IF(Q5553="regular",((P5553-(P5553/99)*S5553)),(P5553-(P5553*20%)))</f>
        <v>7980</v>
      </c>
      <c r="U5553" s="17" t="e">
        <f aca="false">((P5553-(P5553/99)*S5553))</f>
        <v>#REF!</v>
      </c>
      <c r="V5553" s="17" t="n">
        <f aca="false">IF(Q5553="regular",0,(P5553-(O5553*20%)))</f>
        <v>1975</v>
      </c>
      <c r="W5553" s="17"/>
      <c r="X5553" s="15"/>
      <c r="Y5553" s="18" t="str">
        <f aca="false">VLOOKUP(F5553,'[1]Goa Member''s Details Revised'!$C$2:$AO$7385,12,0)</f>
        <v>As POD last communication 07(Outstanding Rs. 30025/-)</v>
      </c>
    </row>
    <row r="5554" customFormat="false" ht="15" hidden="false" customHeight="false" outlineLevel="0" collapsed="false">
      <c r="B5554" s="14" t="n">
        <v>5554</v>
      </c>
      <c r="C5554" s="15"/>
      <c r="D5554" s="15" t="s">
        <v>14852</v>
      </c>
      <c r="E5554" s="15" t="s">
        <v>25</v>
      </c>
      <c r="F5554" s="15" t="n">
        <v>2000437</v>
      </c>
      <c r="G5554" s="15"/>
      <c r="H5554" s="16" t="str">
        <f aca="false">VLOOKUP(F5554,'[1]Goa Member''s Details Revised'!$C$2:$AO$7385,2,0)</f>
        <v>LNC/GTC INDUSTRIES</v>
      </c>
      <c r="I5554" s="15" t="n">
        <v>1</v>
      </c>
      <c r="J5554" s="15" t="s">
        <v>815</v>
      </c>
      <c r="K5554" s="15" t="n">
        <v>1994</v>
      </c>
      <c r="L5554" s="16" t="n">
        <f aca="false">VLOOKUP(F5554,'[1]Goa Member''s Details Revised'!$C$2:$AO$7385,9,0)</f>
        <v>2011</v>
      </c>
      <c r="M5554" s="15" t="s">
        <v>14853</v>
      </c>
      <c r="N5554" s="17" t="n">
        <f aca="false">VLOOKUP(F5554,'[1]Goa Member''s Details Revised'!$C$2:$AO$7385,5,0)</f>
        <v>42000</v>
      </c>
      <c r="O5554" s="17" t="n">
        <f aca="false">VLOOKUP(F5554,'[1]Goa Member''s Details Revised'!$C$2:$AO$7385,5,0)</f>
        <v>42000</v>
      </c>
      <c r="P5554" s="17" t="n">
        <f aca="false">VLOOKUP(F5554,'[1]Goa Member''s Details Revised'!$C$2:$AO$7385,6,0)</f>
        <v>42000</v>
      </c>
      <c r="Q5554" s="17" t="str">
        <f aca="false">VLOOKUP(F5554,'[1]Goa Member''s Details Revised'!$C$2:$AO$7385,8,0)</f>
        <v>R.M</v>
      </c>
      <c r="R5554" s="17" t="n">
        <f aca="false">+O5554-P5554</f>
        <v>0</v>
      </c>
      <c r="S5554" s="15" t="e">
        <f aca="false">+#REF!-K5554</f>
        <v>#REF!</v>
      </c>
      <c r="T5554" s="17" t="n">
        <f aca="false">IF(Q5554="regular",((P5554-(P5554/99)*S5554)),(P5554-(P5554*20%)))</f>
        <v>33600</v>
      </c>
      <c r="U5554" s="17" t="e">
        <f aca="false">((P5554-(P5554/99)*S5554))</f>
        <v>#REF!</v>
      </c>
      <c r="V5554" s="17" t="n">
        <f aca="false">IF(Q5554="regular",0,(P5554-(O5554*20%)))</f>
        <v>33600</v>
      </c>
      <c r="W5554" s="17"/>
      <c r="X5554" s="15"/>
      <c r="Y5554" s="18" t="str">
        <f aca="false">VLOOKUP(F5554,'[1]Goa Member''s Details Revised'!$C$2:$AO$7385,12,0)</f>
        <v>No reminders send so Last Communication Till 2011</v>
      </c>
    </row>
    <row r="5555" customFormat="false" ht="30" hidden="false" customHeight="false" outlineLevel="0" collapsed="false">
      <c r="B5555" s="14" t="n">
        <v>5555</v>
      </c>
      <c r="C5555" s="15"/>
      <c r="D5555" s="15" t="s">
        <v>14854</v>
      </c>
      <c r="E5555" s="15" t="s">
        <v>25</v>
      </c>
      <c r="F5555" s="15" t="n">
        <v>2000440</v>
      </c>
      <c r="G5555" s="15"/>
      <c r="H5555" s="16" t="str">
        <f aca="false">VLOOKUP(F5555,'[1]Goa Member''s Details Revised'!$C$2:$AO$7385,2,0)</f>
        <v>LNC/GTC INDUSTRIES</v>
      </c>
      <c r="I5555" s="15" t="n">
        <v>3</v>
      </c>
      <c r="J5555" s="15" t="s">
        <v>815</v>
      </c>
      <c r="K5555" s="15" t="n">
        <v>1994</v>
      </c>
      <c r="L5555" s="16" t="str">
        <f aca="false">VLOOKUP(F5555,'[1]Goa Member''s Details Revised'!$C$2:$AO$7385,9,0)</f>
        <v>Never</v>
      </c>
      <c r="M5555" s="15" t="s">
        <v>14855</v>
      </c>
      <c r="N5555" s="17" t="n">
        <f aca="false">VLOOKUP(F5555,'[1]Goa Member''s Details Revised'!$C$2:$AO$7385,5,0)</f>
        <v>42000</v>
      </c>
      <c r="O5555" s="17" t="n">
        <f aca="false">VLOOKUP(F5555,'[1]Goa Member''s Details Revised'!$C$2:$AO$7385,5,0)</f>
        <v>42000</v>
      </c>
      <c r="P5555" s="17" t="n">
        <f aca="false">VLOOKUP(F5555,'[1]Goa Member''s Details Revised'!$C$2:$AO$7385,6,0)</f>
        <v>40250</v>
      </c>
      <c r="Q5555" s="17" t="str">
        <f aca="false">VLOOKUP(F5555,'[1]Goa Member''s Details Revised'!$C$2:$AO$7385,8,0)</f>
        <v>I.R.M</v>
      </c>
      <c r="R5555" s="17" t="n">
        <f aca="false">+O5555-P5555</f>
        <v>1750</v>
      </c>
      <c r="S5555" s="15" t="e">
        <f aca="false">+#REF!-K5555</f>
        <v>#REF!</v>
      </c>
      <c r="T5555" s="17" t="n">
        <f aca="false">IF(Q5555="regular",((P5555-(P5555/99)*S5555)),(P5555-(P5555*20%)))</f>
        <v>32200</v>
      </c>
      <c r="U5555" s="17" t="e">
        <f aca="false">((P5555-(P5555/99)*S5555))</f>
        <v>#REF!</v>
      </c>
      <c r="V5555" s="17" t="n">
        <f aca="false">IF(Q5555="regular",0,(P5555-(O5555*20%)))</f>
        <v>31850</v>
      </c>
      <c r="W5555" s="17"/>
      <c r="X5555" s="15"/>
      <c r="Y5555" s="18" t="str">
        <f aca="false">VLOOKUP(F5555,'[1]Goa Member''s Details Revised'!$C$2:$AO$7385,12,0)</f>
        <v>we send last reminder in 2012.then we did not receive any reply.</v>
      </c>
    </row>
    <row r="5556" customFormat="false" ht="30" hidden="false" customHeight="false" outlineLevel="0" collapsed="false">
      <c r="B5556" s="14" t="n">
        <v>5556</v>
      </c>
      <c r="C5556" s="15"/>
      <c r="D5556" s="15" t="s">
        <v>14856</v>
      </c>
      <c r="E5556" s="15" t="s">
        <v>25</v>
      </c>
      <c r="F5556" s="15" t="n">
        <v>2000441</v>
      </c>
      <c r="G5556" s="15"/>
      <c r="H5556" s="16" t="str">
        <f aca="false">VLOOKUP(F5556,'[1]Goa Member''s Details Revised'!$C$2:$AO$7385,2,0)</f>
        <v>LNC/GTC INDUSTRIES</v>
      </c>
      <c r="I5556" s="15" t="n">
        <v>3</v>
      </c>
      <c r="J5556" s="15" t="s">
        <v>815</v>
      </c>
      <c r="K5556" s="15" t="n">
        <v>1994</v>
      </c>
      <c r="L5556" s="16" t="str">
        <f aca="false">VLOOKUP(F5556,'[1]Goa Member''s Details Revised'!$C$2:$AO$7385,9,0)</f>
        <v>Never</v>
      </c>
      <c r="M5556" s="15" t="s">
        <v>14857</v>
      </c>
      <c r="N5556" s="17" t="n">
        <f aca="false">VLOOKUP(F5556,'[1]Goa Member''s Details Revised'!$C$2:$AO$7385,5,0)</f>
        <v>61750</v>
      </c>
      <c r="O5556" s="17" t="n">
        <f aca="false">VLOOKUP(F5556,'[1]Goa Member''s Details Revised'!$C$2:$AO$7385,5,0)</f>
        <v>61750</v>
      </c>
      <c r="P5556" s="17" t="n">
        <f aca="false">VLOOKUP(F5556,'[1]Goa Member''s Details Revised'!$C$2:$AO$7385,6,0)</f>
        <v>61750</v>
      </c>
      <c r="Q5556" s="17" t="str">
        <f aca="false">VLOOKUP(F5556,'[1]Goa Member''s Details Revised'!$C$2:$AO$7385,8,0)</f>
        <v>I.R.M</v>
      </c>
      <c r="R5556" s="17" t="n">
        <f aca="false">+O5556-P5556</f>
        <v>0</v>
      </c>
      <c r="S5556" s="15" t="e">
        <f aca="false">+#REF!-K5556</f>
        <v>#REF!</v>
      </c>
      <c r="T5556" s="17" t="n">
        <f aca="false">IF(Q5556="regular",((P5556-(P5556/99)*S5556)),(P5556-(P5556*20%)))</f>
        <v>49400</v>
      </c>
      <c r="U5556" s="17" t="e">
        <f aca="false">((P5556-(P5556/99)*S5556))</f>
        <v>#REF!</v>
      </c>
      <c r="V5556" s="17" t="n">
        <f aca="false">IF(Q5556="regular",0,(P5556-(O5556*20%)))</f>
        <v>49400</v>
      </c>
      <c r="W5556" s="17"/>
      <c r="X5556" s="15"/>
      <c r="Y5556" s="18" t="str">
        <f aca="false">VLOOKUP(F5556,'[1]Goa Member''s Details Revised'!$C$2:$AO$7385,12,0)</f>
        <v>we send last reminder in 2012.then we did not receive any reply.</v>
      </c>
    </row>
    <row r="5557" customFormat="false" ht="15" hidden="false" customHeight="false" outlineLevel="0" collapsed="false">
      <c r="B5557" s="14" t="n">
        <v>5557</v>
      </c>
      <c r="C5557" s="15"/>
      <c r="D5557" s="15" t="s">
        <v>14858</v>
      </c>
      <c r="E5557" s="15" t="s">
        <v>25</v>
      </c>
      <c r="F5557" s="15" t="n">
        <v>2000445</v>
      </c>
      <c r="G5557" s="15"/>
      <c r="H5557" s="16" t="str">
        <f aca="false">VLOOKUP(F5557,'[1]Goa Member''s Details Revised'!$C$2:$AO$7385,2,0)</f>
        <v>LNC/GTC INDUSTRIES</v>
      </c>
      <c r="I5557" s="15" t="n">
        <v>5</v>
      </c>
      <c r="J5557" s="15" t="s">
        <v>815</v>
      </c>
      <c r="K5557" s="15" t="n">
        <v>1994</v>
      </c>
      <c r="L5557" s="16" t="str">
        <f aca="false">VLOOKUP(F5557,'[1]Goa Member''s Details Revised'!$C$2:$AO$7385,9,0)</f>
        <v>Never</v>
      </c>
      <c r="M5557" s="15" t="s">
        <v>14859</v>
      </c>
      <c r="N5557" s="17" t="n">
        <f aca="false">VLOOKUP(F5557,'[1]Goa Member''s Details Revised'!$C$2:$AO$7385,5,0)</f>
        <v>65000</v>
      </c>
      <c r="O5557" s="17" t="n">
        <f aca="false">VLOOKUP(F5557,'[1]Goa Member''s Details Revised'!$C$2:$AO$7385,5,0)</f>
        <v>65000</v>
      </c>
      <c r="P5557" s="17" t="n">
        <f aca="false">VLOOKUP(F5557,'[1]Goa Member''s Details Revised'!$C$2:$AO$7385,6,0)</f>
        <v>39000</v>
      </c>
      <c r="Q5557" s="17" t="str">
        <f aca="false">VLOOKUP(F5557,'[1]Goa Member''s Details Revised'!$C$2:$AO$7385,8,0)</f>
        <v>Outstanding</v>
      </c>
      <c r="R5557" s="17" t="n">
        <f aca="false">+O5557-P5557</f>
        <v>26000</v>
      </c>
      <c r="S5557" s="15" t="e">
        <f aca="false">+#REF!-K5557</f>
        <v>#REF!</v>
      </c>
      <c r="T5557" s="17" t="n">
        <f aca="false">IF(Q5557="regular",((P5557-(P5557/99)*S5557)),(P5557-(P5557*20%)))</f>
        <v>31200</v>
      </c>
      <c r="U5557" s="17" t="e">
        <f aca="false">((P5557-(P5557/99)*S5557))</f>
        <v>#REF!</v>
      </c>
      <c r="V5557" s="17" t="n">
        <f aca="false">IF(Q5557="regular",0,(P5557-(O5557*20%)))</f>
        <v>26000</v>
      </c>
      <c r="W5557" s="17"/>
      <c r="X5557" s="15"/>
      <c r="Y5557" s="18" t="str">
        <f aca="false">VLOOKUP(F5557,'[1]Goa Member''s Details Revised'!$C$2:$AO$7385,12,0)</f>
        <v>no communication till date Outstanding Rs 26000/- </v>
      </c>
    </row>
    <row r="5558" customFormat="false" ht="15" hidden="false" customHeight="false" outlineLevel="0" collapsed="false">
      <c r="B5558" s="14" t="n">
        <v>5558</v>
      </c>
      <c r="C5558" s="15"/>
      <c r="D5558" s="15" t="s">
        <v>14860</v>
      </c>
      <c r="E5558" s="15" t="s">
        <v>25</v>
      </c>
      <c r="F5558" s="15" t="n">
        <v>2000448</v>
      </c>
      <c r="G5558" s="15"/>
      <c r="H5558" s="16" t="str">
        <f aca="false">VLOOKUP(F5558,'[1]Goa Member''s Details Revised'!$C$2:$AO$7385,2,0)</f>
        <v>LNC/GTC INDUSTRIES</v>
      </c>
      <c r="I5558" s="15" t="n">
        <v>30</v>
      </c>
      <c r="J5558" s="15" t="s">
        <v>815</v>
      </c>
      <c r="K5558" s="15" t="n">
        <v>1994</v>
      </c>
      <c r="L5558" s="16" t="str">
        <f aca="false">VLOOKUP(F5558,'[1]Goa Member''s Details Revised'!$C$2:$AO$7385,9,0)</f>
        <v>Never</v>
      </c>
      <c r="M5558" s="15" t="s">
        <v>14861</v>
      </c>
      <c r="N5558" s="17" t="n">
        <f aca="false">VLOOKUP(F5558,'[1]Goa Member''s Details Revised'!$C$2:$AO$7385,5,0)</f>
        <v>42000</v>
      </c>
      <c r="O5558" s="17" t="n">
        <f aca="false">VLOOKUP(F5558,'[1]Goa Member''s Details Revised'!$C$2:$AO$7385,5,0)</f>
        <v>42000</v>
      </c>
      <c r="P5558" s="17" t="n">
        <f aca="false">VLOOKUP(F5558,'[1]Goa Member''s Details Revised'!$C$2:$AO$7385,6,0)</f>
        <v>42000</v>
      </c>
      <c r="Q5558" s="17" t="str">
        <f aca="false">VLOOKUP(F5558,'[1]Goa Member''s Details Revised'!$C$2:$AO$7385,8,0)</f>
        <v>I.R.M</v>
      </c>
      <c r="R5558" s="17" t="n">
        <f aca="false">+O5558-P5558</f>
        <v>0</v>
      </c>
      <c r="S5558" s="15" t="e">
        <f aca="false">+#REF!-K5558</f>
        <v>#REF!</v>
      </c>
      <c r="T5558" s="17" t="n">
        <f aca="false">IF(Q5558="regular",((P5558-(P5558/99)*S5558)),(P5558-(P5558*20%)))</f>
        <v>33600</v>
      </c>
      <c r="U5558" s="17" t="e">
        <f aca="false">((P5558-(P5558/99)*S5558))</f>
        <v>#REF!</v>
      </c>
      <c r="V5558" s="17" t="n">
        <f aca="false">IF(Q5558="regular",0,(P5558-(O5558*20%)))</f>
        <v>33600</v>
      </c>
      <c r="W5558" s="17"/>
      <c r="X5558" s="15"/>
      <c r="Y5558" s="18" t="str">
        <f aca="false">VLOOKUP(F5558,'[1]Goa Member''s Details Revised'!$C$2:$AO$7385,12,0)</f>
        <v>send perform invoice so Last Communication Till 2011</v>
      </c>
    </row>
    <row r="5559" customFormat="false" ht="30" hidden="false" customHeight="false" outlineLevel="0" collapsed="false">
      <c r="B5559" s="14" t="n">
        <v>5559</v>
      </c>
      <c r="C5559" s="15"/>
      <c r="D5559" s="15" t="s">
        <v>14862</v>
      </c>
      <c r="E5559" s="15" t="s">
        <v>25</v>
      </c>
      <c r="F5559" s="15" t="n">
        <v>2000473</v>
      </c>
      <c r="G5559" s="15"/>
      <c r="H5559" s="16" t="str">
        <f aca="false">VLOOKUP(F5559,'[1]Goa Member''s Details Revised'!$C$2:$AO$7385,2,0)</f>
        <v>LNC/GTC INDUSTRIES</v>
      </c>
      <c r="I5559" s="15" t="n">
        <v>7</v>
      </c>
      <c r="J5559" s="15" t="s">
        <v>834</v>
      </c>
      <c r="K5559" s="15" t="n">
        <v>1994</v>
      </c>
      <c r="L5559" s="16" t="str">
        <f aca="false">VLOOKUP(F5559,'[1]Goa Member''s Details Revised'!$C$2:$AO$7385,9,0)</f>
        <v>Never</v>
      </c>
      <c r="M5559" s="15" t="s">
        <v>14863</v>
      </c>
      <c r="N5559" s="17" t="n">
        <f aca="false">VLOOKUP(F5559,'[1]Goa Member''s Details Revised'!$C$2:$AO$7385,5,0)</f>
        <v>40000</v>
      </c>
      <c r="O5559" s="17" t="n">
        <f aca="false">VLOOKUP(F5559,'[1]Goa Member''s Details Revised'!$C$2:$AO$7385,5,0)</f>
        <v>40000</v>
      </c>
      <c r="P5559" s="17" t="n">
        <f aca="false">VLOOKUP(F5559,'[1]Goa Member''s Details Revised'!$C$2:$AO$7385,6,0)</f>
        <v>40000</v>
      </c>
      <c r="Q5559" s="17" t="str">
        <f aca="false">VLOOKUP(F5559,'[1]Goa Member''s Details Revised'!$C$2:$AO$7385,8,0)</f>
        <v>I.R.M</v>
      </c>
      <c r="R5559" s="17" t="n">
        <f aca="false">+O5559-P5559</f>
        <v>0</v>
      </c>
      <c r="S5559" s="15" t="e">
        <f aca="false">+#REF!-K5559</f>
        <v>#REF!</v>
      </c>
      <c r="T5559" s="17" t="n">
        <f aca="false">IF(Q5559="regular",((P5559-(P5559/99)*S5559)),(P5559-(P5559*20%)))</f>
        <v>32000</v>
      </c>
      <c r="U5559" s="17" t="e">
        <f aca="false">((P5559-(P5559/99)*S5559))</f>
        <v>#REF!</v>
      </c>
      <c r="V5559" s="17" t="n">
        <f aca="false">IF(Q5559="regular",0,(P5559-(O5559*20%)))</f>
        <v>32000</v>
      </c>
      <c r="W5559" s="17"/>
      <c r="X5559" s="15"/>
      <c r="Y5559" s="18" t="str">
        <f aca="false">VLOOKUP(F5559,'[1]Goa Member''s Details Revised'!$C$2:$AO$7385,12,0)</f>
        <v>we send last reminder in 2012.then we did not receive any reply.</v>
      </c>
    </row>
    <row r="5560" customFormat="false" ht="15" hidden="false" customHeight="false" outlineLevel="0" collapsed="false">
      <c r="B5560" s="14" t="n">
        <v>5560</v>
      </c>
      <c r="C5560" s="15"/>
      <c r="D5560" s="15" t="s">
        <v>14864</v>
      </c>
      <c r="E5560" s="15" t="s">
        <v>25</v>
      </c>
      <c r="F5560" s="15" t="n">
        <v>2000479</v>
      </c>
      <c r="G5560" s="15"/>
      <c r="H5560" s="16" t="str">
        <f aca="false">VLOOKUP(F5560,'[1]Goa Member''s Details Revised'!$C$2:$AO$7385,2,0)</f>
        <v>LNC/GTC INDUSTRIES</v>
      </c>
      <c r="I5560" s="15" t="n">
        <v>17</v>
      </c>
      <c r="J5560" s="15" t="s">
        <v>834</v>
      </c>
      <c r="K5560" s="15" t="n">
        <v>1994</v>
      </c>
      <c r="L5560" s="16" t="str">
        <f aca="false">VLOOKUP(F5560,'[1]Goa Member''s Details Revised'!$C$2:$AO$7385,9,0)</f>
        <v>Never</v>
      </c>
      <c r="M5560" s="15" t="s">
        <v>14865</v>
      </c>
      <c r="N5560" s="17" t="n">
        <f aca="false">VLOOKUP(F5560,'[1]Goa Member''s Details Revised'!$C$2:$AO$7385,5,0)</f>
        <v>42000</v>
      </c>
      <c r="O5560" s="17" t="n">
        <f aca="false">VLOOKUP(F5560,'[1]Goa Member''s Details Revised'!$C$2:$AO$7385,5,0)</f>
        <v>42000</v>
      </c>
      <c r="P5560" s="17" t="n">
        <f aca="false">VLOOKUP(F5560,'[1]Goa Member''s Details Revised'!$C$2:$AO$7385,6,0)</f>
        <v>42000</v>
      </c>
      <c r="Q5560" s="17" t="str">
        <f aca="false">VLOOKUP(F5560,'[1]Goa Member''s Details Revised'!$C$2:$AO$7385,8,0)</f>
        <v>I.R.M</v>
      </c>
      <c r="R5560" s="17" t="n">
        <f aca="false">+O5560-P5560</f>
        <v>0</v>
      </c>
      <c r="S5560" s="15" t="e">
        <f aca="false">+#REF!-K5560</f>
        <v>#REF!</v>
      </c>
      <c r="T5560" s="17" t="n">
        <f aca="false">IF(Q5560="regular",((P5560-(P5560/99)*S5560)),(P5560-(P5560*20%)))</f>
        <v>33600</v>
      </c>
      <c r="U5560" s="17" t="e">
        <f aca="false">((P5560-(P5560/99)*S5560))</f>
        <v>#REF!</v>
      </c>
      <c r="V5560" s="17" t="n">
        <f aca="false">IF(Q5560="regular",0,(P5560-(O5560*20%)))</f>
        <v>33600</v>
      </c>
      <c r="W5560" s="17"/>
      <c r="X5560" s="15"/>
      <c r="Y5560" s="18" t="str">
        <f aca="false">VLOOKUP(F5560,'[1]Goa Member''s Details Revised'!$C$2:$AO$7385,12,0)</f>
        <v>Last Communication Till 2001</v>
      </c>
    </row>
    <row r="5561" customFormat="false" ht="15" hidden="false" customHeight="false" outlineLevel="0" collapsed="false">
      <c r="B5561" s="14" t="n">
        <v>5561</v>
      </c>
      <c r="C5561" s="15"/>
      <c r="D5561" s="15" t="s">
        <v>14866</v>
      </c>
      <c r="E5561" s="15" t="s">
        <v>25</v>
      </c>
      <c r="F5561" s="15" t="n">
        <v>2000480</v>
      </c>
      <c r="G5561" s="15"/>
      <c r="H5561" s="16" t="str">
        <f aca="false">VLOOKUP(F5561,'[1]Goa Member''s Details Revised'!$C$2:$AO$7385,2,0)</f>
        <v>LNC/GTC INDUSTRIES</v>
      </c>
      <c r="I5561" s="15" t="n">
        <v>10</v>
      </c>
      <c r="J5561" s="15" t="s">
        <v>834</v>
      </c>
      <c r="K5561" s="15" t="n">
        <v>1994</v>
      </c>
      <c r="L5561" s="16" t="n">
        <f aca="false">VLOOKUP(F5561,'[1]Goa Member''s Details Revised'!$C$2:$AO$7385,9,0)</f>
        <v>2007</v>
      </c>
      <c r="M5561" s="15" t="s">
        <v>14867</v>
      </c>
      <c r="N5561" s="17" t="n">
        <f aca="false">VLOOKUP(F5561,'[1]Goa Member''s Details Revised'!$C$2:$AO$7385,5,0)</f>
        <v>52000</v>
      </c>
      <c r="O5561" s="17" t="n">
        <f aca="false">VLOOKUP(F5561,'[1]Goa Member''s Details Revised'!$C$2:$AO$7385,5,0)</f>
        <v>52000</v>
      </c>
      <c r="P5561" s="17" t="n">
        <f aca="false">VLOOKUP(F5561,'[1]Goa Member''s Details Revised'!$C$2:$AO$7385,6,0)</f>
        <v>49400</v>
      </c>
      <c r="Q5561" s="17" t="str">
        <f aca="false">VLOOKUP(F5561,'[1]Goa Member''s Details Revised'!$C$2:$AO$7385,8,0)</f>
        <v>R.M</v>
      </c>
      <c r="R5561" s="17" t="n">
        <f aca="false">+O5561-P5561</f>
        <v>2600</v>
      </c>
      <c r="S5561" s="15" t="e">
        <f aca="false">+#REF!-K5561</f>
        <v>#REF!</v>
      </c>
      <c r="T5561" s="17" t="n">
        <f aca="false">IF(Q5561="regular",((P5561-(P5561/99)*S5561)),(P5561-(P5561*20%)))</f>
        <v>39520</v>
      </c>
      <c r="U5561" s="17" t="e">
        <f aca="false">((P5561-(P5561/99)*S5561))</f>
        <v>#REF!</v>
      </c>
      <c r="V5561" s="17" t="n">
        <f aca="false">IF(Q5561="regular",0,(P5561-(O5561*20%)))</f>
        <v>39000</v>
      </c>
      <c r="W5561" s="17"/>
      <c r="X5561" s="15"/>
      <c r="Y5561" s="18" t="str">
        <f aca="false">VLOOKUP(F5561,'[1]Goa Member''s Details Revised'!$C$2:$AO$7385,12,0)</f>
        <v>Last reminder send in 2008</v>
      </c>
    </row>
    <row r="5562" customFormat="false" ht="15" hidden="false" customHeight="false" outlineLevel="0" collapsed="false">
      <c r="B5562" s="14" t="n">
        <v>5562</v>
      </c>
      <c r="C5562" s="15"/>
      <c r="D5562" s="15" t="s">
        <v>14868</v>
      </c>
      <c r="E5562" s="15" t="s">
        <v>25</v>
      </c>
      <c r="F5562" s="15" t="n">
        <v>2000502</v>
      </c>
      <c r="G5562" s="15"/>
      <c r="H5562" s="16" t="str">
        <f aca="false">VLOOKUP(F5562,'[1]Goa Member''s Details Revised'!$C$2:$AO$7385,2,0)</f>
        <v>LNC/GTC INDUSTRIES</v>
      </c>
      <c r="I5562" s="15" t="n">
        <v>15</v>
      </c>
      <c r="J5562" s="15" t="s">
        <v>834</v>
      </c>
      <c r="K5562" s="15" t="n">
        <v>1994</v>
      </c>
      <c r="L5562" s="16" t="str">
        <f aca="false">VLOOKUP(F5562,'[1]Goa Member''s Details Revised'!$C$2:$AO$7385,9,0)</f>
        <v>Never</v>
      </c>
      <c r="M5562" s="15" t="s">
        <v>14869</v>
      </c>
      <c r="N5562" s="17" t="n">
        <f aca="false">VLOOKUP(F5562,'[1]Goa Member''s Details Revised'!$C$2:$AO$7385,5,0)</f>
        <v>32000</v>
      </c>
      <c r="O5562" s="17" t="n">
        <f aca="false">VLOOKUP(F5562,'[1]Goa Member''s Details Revised'!$C$2:$AO$7385,5,0)</f>
        <v>32000</v>
      </c>
      <c r="P5562" s="17" t="n">
        <f aca="false">VLOOKUP(F5562,'[1]Goa Member''s Details Revised'!$C$2:$AO$7385,6,0)</f>
        <v>27800</v>
      </c>
      <c r="Q5562" s="17" t="str">
        <f aca="false">VLOOKUP(F5562,'[1]Goa Member''s Details Revised'!$C$2:$AO$7385,8,0)</f>
        <v>Outstanding</v>
      </c>
      <c r="R5562" s="17" t="n">
        <f aca="false">+O5562-P5562</f>
        <v>4200</v>
      </c>
      <c r="S5562" s="15" t="e">
        <f aca="false">+#REF!-K5562</f>
        <v>#REF!</v>
      </c>
      <c r="T5562" s="17" t="n">
        <f aca="false">IF(Q5562="regular",((P5562-(P5562/99)*S5562)),(P5562-(P5562*20%)))</f>
        <v>22240</v>
      </c>
      <c r="U5562" s="17" t="e">
        <f aca="false">((P5562-(P5562/99)*S5562))</f>
        <v>#REF!</v>
      </c>
      <c r="V5562" s="17" t="n">
        <f aca="false">IF(Q5562="regular",0,(P5562-(O5562*20%)))</f>
        <v>21400</v>
      </c>
      <c r="W5562" s="17"/>
      <c r="X5562" s="15"/>
      <c r="Y5562" s="18" t="str">
        <f aca="false">VLOOKUP(F5562,'[1]Goa Member''s Details Revised'!$C$2:$AO$7385,12,0)</f>
        <v>As POD last communication 07(Outstanding Rs. 4200/-)</v>
      </c>
    </row>
    <row r="5563" customFormat="false" ht="30" hidden="false" customHeight="false" outlineLevel="0" collapsed="false">
      <c r="B5563" s="14" t="n">
        <v>5563</v>
      </c>
      <c r="C5563" s="15"/>
      <c r="D5563" s="15" t="s">
        <v>14870</v>
      </c>
      <c r="E5563" s="15" t="s">
        <v>25</v>
      </c>
      <c r="F5563" s="15" t="n">
        <v>2000505</v>
      </c>
      <c r="G5563" s="15"/>
      <c r="H5563" s="16" t="str">
        <f aca="false">VLOOKUP(F5563,'[1]Goa Member''s Details Revised'!$C$2:$AO$7385,2,0)</f>
        <v>LNC/GTC INDUSTRIES</v>
      </c>
      <c r="I5563" s="15" t="n">
        <v>25</v>
      </c>
      <c r="J5563" s="15" t="s">
        <v>834</v>
      </c>
      <c r="K5563" s="15" t="n">
        <v>1994</v>
      </c>
      <c r="L5563" s="16" t="str">
        <f aca="false">VLOOKUP(F5563,'[1]Goa Member''s Details Revised'!$C$2:$AO$7385,9,0)</f>
        <v>Never</v>
      </c>
      <c r="M5563" s="15" t="s">
        <v>14871</v>
      </c>
      <c r="N5563" s="17" t="n">
        <f aca="false">VLOOKUP(F5563,'[1]Goa Member''s Details Revised'!$C$2:$AO$7385,5,0)</f>
        <v>52000</v>
      </c>
      <c r="O5563" s="17" t="n">
        <f aca="false">VLOOKUP(F5563,'[1]Goa Member''s Details Revised'!$C$2:$AO$7385,5,0)</f>
        <v>52000</v>
      </c>
      <c r="P5563" s="17" t="n">
        <f aca="false">VLOOKUP(F5563,'[1]Goa Member''s Details Revised'!$C$2:$AO$7385,6,0)</f>
        <v>52000</v>
      </c>
      <c r="Q5563" s="17" t="str">
        <f aca="false">VLOOKUP(F5563,'[1]Goa Member''s Details Revised'!$C$2:$AO$7385,8,0)</f>
        <v>I.R.M</v>
      </c>
      <c r="R5563" s="17" t="n">
        <f aca="false">+O5563-P5563</f>
        <v>0</v>
      </c>
      <c r="S5563" s="15" t="e">
        <f aca="false">+#REF!-K5563</f>
        <v>#REF!</v>
      </c>
      <c r="T5563" s="17" t="n">
        <f aca="false">IF(Q5563="regular",((P5563-(P5563/99)*S5563)),(P5563-(P5563*20%)))</f>
        <v>41600</v>
      </c>
      <c r="U5563" s="17" t="e">
        <f aca="false">((P5563-(P5563/99)*S5563))</f>
        <v>#REF!</v>
      </c>
      <c r="V5563" s="17" t="n">
        <f aca="false">IF(Q5563="regular",0,(P5563-(O5563*20%)))</f>
        <v>41600</v>
      </c>
      <c r="W5563" s="17"/>
      <c r="X5563" s="15"/>
      <c r="Y5563" s="18" t="str">
        <f aca="false">VLOOKUP(F5563,'[1]Goa Member''s Details Revised'!$C$2:$AO$7385,12,0)</f>
        <v>we send last reminder in 2012.then we did not receive any reply.</v>
      </c>
    </row>
    <row r="5564" customFormat="false" ht="30" hidden="false" customHeight="false" outlineLevel="0" collapsed="false">
      <c r="B5564" s="14" t="n">
        <v>5564</v>
      </c>
      <c r="C5564" s="15"/>
      <c r="D5564" s="15" t="s">
        <v>14872</v>
      </c>
      <c r="E5564" s="15" t="s">
        <v>25</v>
      </c>
      <c r="F5564" s="15" t="n">
        <v>2000508</v>
      </c>
      <c r="G5564" s="15"/>
      <c r="H5564" s="16" t="str">
        <f aca="false">VLOOKUP(F5564,'[1]Goa Member''s Details Revised'!$C$2:$AO$7385,2,0)</f>
        <v>LNC/GTC INDUSTRIES</v>
      </c>
      <c r="I5564" s="15" t="n">
        <v>18</v>
      </c>
      <c r="J5564" s="15" t="s">
        <v>834</v>
      </c>
      <c r="K5564" s="15" t="n">
        <v>1994</v>
      </c>
      <c r="L5564" s="16" t="str">
        <f aca="false">VLOOKUP(F5564,'[1]Goa Member''s Details Revised'!$C$2:$AO$7385,9,0)</f>
        <v>Never</v>
      </c>
      <c r="M5564" s="15" t="s">
        <v>14873</v>
      </c>
      <c r="N5564" s="17" t="n">
        <f aca="false">VLOOKUP(F5564,'[1]Goa Member''s Details Revised'!$C$2:$AO$7385,5,0)</f>
        <v>52000</v>
      </c>
      <c r="O5564" s="17" t="n">
        <f aca="false">VLOOKUP(F5564,'[1]Goa Member''s Details Revised'!$C$2:$AO$7385,5,0)</f>
        <v>52000</v>
      </c>
      <c r="P5564" s="17" t="n">
        <f aca="false">VLOOKUP(F5564,'[1]Goa Member''s Details Revised'!$C$2:$AO$7385,6,0)</f>
        <v>52000</v>
      </c>
      <c r="Q5564" s="17" t="str">
        <f aca="false">VLOOKUP(F5564,'[1]Goa Member''s Details Revised'!$C$2:$AO$7385,8,0)</f>
        <v>I.R.M</v>
      </c>
      <c r="R5564" s="17" t="n">
        <f aca="false">+O5564-P5564</f>
        <v>0</v>
      </c>
      <c r="S5564" s="15" t="e">
        <f aca="false">+#REF!-K5564</f>
        <v>#REF!</v>
      </c>
      <c r="T5564" s="17" t="n">
        <f aca="false">IF(Q5564="regular",((P5564-(P5564/99)*S5564)),(P5564-(P5564*20%)))</f>
        <v>41600</v>
      </c>
      <c r="U5564" s="17" t="e">
        <f aca="false">((P5564-(P5564/99)*S5564))</f>
        <v>#REF!</v>
      </c>
      <c r="V5564" s="17" t="n">
        <f aca="false">IF(Q5564="regular",0,(P5564-(O5564*20%)))</f>
        <v>41600</v>
      </c>
      <c r="W5564" s="17"/>
      <c r="X5564" s="15"/>
      <c r="Y5564" s="18" t="str">
        <f aca="false">VLOOKUP(F5564,'[1]Goa Member''s Details Revised'!$C$2:$AO$7385,12,0)</f>
        <v>we send last reminder in 2012.then we did not receive any reply.</v>
      </c>
    </row>
    <row r="5565" customFormat="false" ht="30" hidden="false" customHeight="false" outlineLevel="0" collapsed="false">
      <c r="B5565" s="14" t="n">
        <v>5565</v>
      </c>
      <c r="C5565" s="15"/>
      <c r="D5565" s="15" t="s">
        <v>14874</v>
      </c>
      <c r="E5565" s="15" t="s">
        <v>25</v>
      </c>
      <c r="F5565" s="15" t="n">
        <v>2000511</v>
      </c>
      <c r="G5565" s="15"/>
      <c r="H5565" s="16" t="str">
        <f aca="false">VLOOKUP(F5565,'[1]Goa Member''s Details Revised'!$C$2:$AO$7385,2,0)</f>
        <v>LNC/GTC INDUSTRIES</v>
      </c>
      <c r="I5565" s="15" t="n">
        <v>26</v>
      </c>
      <c r="J5565" s="15" t="s">
        <v>834</v>
      </c>
      <c r="K5565" s="15" t="n">
        <v>1994</v>
      </c>
      <c r="L5565" s="16" t="str">
        <f aca="false">VLOOKUP(F5565,'[1]Goa Member''s Details Revised'!$C$2:$AO$7385,9,0)</f>
        <v>Never</v>
      </c>
      <c r="M5565" s="15" t="s">
        <v>14875</v>
      </c>
      <c r="N5565" s="17" t="n">
        <f aca="false">VLOOKUP(F5565,'[1]Goa Member''s Details Revised'!$C$2:$AO$7385,5,0)</f>
        <v>52000</v>
      </c>
      <c r="O5565" s="17" t="n">
        <f aca="false">VLOOKUP(F5565,'[1]Goa Member''s Details Revised'!$C$2:$AO$7385,5,0)</f>
        <v>52000</v>
      </c>
      <c r="P5565" s="17" t="n">
        <f aca="false">VLOOKUP(F5565,'[1]Goa Member''s Details Revised'!$C$2:$AO$7385,6,0)</f>
        <v>52000</v>
      </c>
      <c r="Q5565" s="17" t="str">
        <f aca="false">VLOOKUP(F5565,'[1]Goa Member''s Details Revised'!$C$2:$AO$7385,8,0)</f>
        <v>I.R.M</v>
      </c>
      <c r="R5565" s="17" t="n">
        <f aca="false">+O5565-P5565</f>
        <v>0</v>
      </c>
      <c r="S5565" s="15" t="e">
        <f aca="false">+#REF!-K5565</f>
        <v>#REF!</v>
      </c>
      <c r="T5565" s="17" t="n">
        <f aca="false">IF(Q5565="regular",((P5565-(P5565/99)*S5565)),(P5565-(P5565*20%)))</f>
        <v>41600</v>
      </c>
      <c r="U5565" s="17" t="e">
        <f aca="false">((P5565-(P5565/99)*S5565))</f>
        <v>#REF!</v>
      </c>
      <c r="V5565" s="17" t="n">
        <f aca="false">IF(Q5565="regular",0,(P5565-(O5565*20%)))</f>
        <v>41600</v>
      </c>
      <c r="W5565" s="17"/>
      <c r="X5565" s="15"/>
      <c r="Y5565" s="18" t="str">
        <f aca="false">VLOOKUP(F5565,'[1]Goa Member''s Details Revised'!$C$2:$AO$7385,12,0)</f>
        <v>we send last reminder in 2012.then we did not receive any reply.</v>
      </c>
    </row>
    <row r="5566" customFormat="false" ht="30" hidden="false" customHeight="false" outlineLevel="0" collapsed="false">
      <c r="B5566" s="14" t="n">
        <v>5566</v>
      </c>
      <c r="C5566" s="15"/>
      <c r="D5566" s="15" t="s">
        <v>14876</v>
      </c>
      <c r="E5566" s="15" t="s">
        <v>25</v>
      </c>
      <c r="F5566" s="15" t="n">
        <v>2000557</v>
      </c>
      <c r="G5566" s="15"/>
      <c r="H5566" s="16" t="str">
        <f aca="false">VLOOKUP(F5566,'[1]Goa Member''s Details Revised'!$C$2:$AO$7385,2,0)</f>
        <v>LNC/GTC INDUSTRIES</v>
      </c>
      <c r="I5566" s="15" t="n">
        <v>15</v>
      </c>
      <c r="J5566" s="15" t="s">
        <v>834</v>
      </c>
      <c r="K5566" s="15" t="n">
        <v>1994</v>
      </c>
      <c r="L5566" s="16" t="str">
        <f aca="false">VLOOKUP(F5566,'[1]Goa Member''s Details Revised'!$C$2:$AO$7385,9,0)</f>
        <v>Never</v>
      </c>
      <c r="M5566" s="15" t="s">
        <v>14877</v>
      </c>
      <c r="N5566" s="17" t="n">
        <f aca="false">VLOOKUP(F5566,'[1]Goa Member''s Details Revised'!$C$2:$AO$7385,5,0)</f>
        <v>42000</v>
      </c>
      <c r="O5566" s="17" t="n">
        <f aca="false">VLOOKUP(F5566,'[1]Goa Member''s Details Revised'!$C$2:$AO$7385,5,0)</f>
        <v>42000</v>
      </c>
      <c r="P5566" s="17" t="n">
        <f aca="false">VLOOKUP(F5566,'[1]Goa Member''s Details Revised'!$C$2:$AO$7385,6,0)</f>
        <v>42000</v>
      </c>
      <c r="Q5566" s="17" t="str">
        <f aca="false">VLOOKUP(F5566,'[1]Goa Member''s Details Revised'!$C$2:$AO$7385,8,0)</f>
        <v>I.R.M</v>
      </c>
      <c r="R5566" s="17" t="n">
        <f aca="false">+O5566-P5566</f>
        <v>0</v>
      </c>
      <c r="S5566" s="15" t="e">
        <f aca="false">+#REF!-K5566</f>
        <v>#REF!</v>
      </c>
      <c r="T5566" s="17" t="n">
        <f aca="false">IF(Q5566="regular",((P5566-(P5566/99)*S5566)),(P5566-(P5566*20%)))</f>
        <v>33600</v>
      </c>
      <c r="U5566" s="17" t="e">
        <f aca="false">((P5566-(P5566/99)*S5566))</f>
        <v>#REF!</v>
      </c>
      <c r="V5566" s="17" t="n">
        <f aca="false">IF(Q5566="regular",0,(P5566-(O5566*20%)))</f>
        <v>33600</v>
      </c>
      <c r="W5566" s="17"/>
      <c r="X5566" s="15"/>
      <c r="Y5566" s="18" t="str">
        <f aca="false">VLOOKUP(F5566,'[1]Goa Member''s Details Revised'!$C$2:$AO$7385,12,0)</f>
        <v>we send last reminder in 2012.then we did not receive any reply.</v>
      </c>
    </row>
    <row r="5567" customFormat="false" ht="30" hidden="false" customHeight="false" outlineLevel="0" collapsed="false">
      <c r="B5567" s="14" t="n">
        <v>5567</v>
      </c>
      <c r="C5567" s="15"/>
      <c r="D5567" s="15" t="s">
        <v>14878</v>
      </c>
      <c r="E5567" s="15" t="s">
        <v>25</v>
      </c>
      <c r="F5567" s="15" t="n">
        <v>2000564</v>
      </c>
      <c r="G5567" s="15"/>
      <c r="H5567" s="16" t="str">
        <f aca="false">VLOOKUP(F5567,'[1]Goa Member''s Details Revised'!$C$2:$AO$7385,2,0)</f>
        <v>LNC/DRI BEACHES</v>
      </c>
      <c r="I5567" s="15" t="n">
        <v>17</v>
      </c>
      <c r="J5567" s="15" t="s">
        <v>27</v>
      </c>
      <c r="K5567" s="15" t="n">
        <v>1994</v>
      </c>
      <c r="L5567" s="16" t="str">
        <f aca="false">VLOOKUP(F5567,'[1]Goa Member''s Details Revised'!$C$2:$AO$7385,9,0)</f>
        <v>Never</v>
      </c>
      <c r="M5567" s="15" t="s">
        <v>14879</v>
      </c>
      <c r="N5567" s="17" t="n">
        <f aca="false">VLOOKUP(F5567,'[1]Goa Member''s Details Revised'!$C$2:$AO$7385,5,0)</f>
        <v>40000</v>
      </c>
      <c r="O5567" s="17" t="n">
        <f aca="false">VLOOKUP(F5567,'[1]Goa Member''s Details Revised'!$C$2:$AO$7385,5,0)</f>
        <v>40000</v>
      </c>
      <c r="P5567" s="17" t="n">
        <f aca="false">VLOOKUP(F5567,'[1]Goa Member''s Details Revised'!$C$2:$AO$7385,6,0)</f>
        <v>40000</v>
      </c>
      <c r="Q5567" s="17" t="str">
        <f aca="false">VLOOKUP(F5567,'[1]Goa Member''s Details Revised'!$C$2:$AO$7385,8,0)</f>
        <v>I.R.M</v>
      </c>
      <c r="R5567" s="17" t="n">
        <f aca="false">+O5567-P5567</f>
        <v>0</v>
      </c>
      <c r="S5567" s="15" t="e">
        <f aca="false">+#REF!-K5567</f>
        <v>#REF!</v>
      </c>
      <c r="T5567" s="17" t="n">
        <f aca="false">IF(Q5567="regular",((P5567-(P5567/99)*S5567)),(P5567-(P5567*20%)))</f>
        <v>32000</v>
      </c>
      <c r="U5567" s="17" t="e">
        <f aca="false">((P5567-(P5567/99)*S5567))</f>
        <v>#REF!</v>
      </c>
      <c r="V5567" s="17" t="n">
        <f aca="false">IF(Q5567="regular",0,(P5567-(O5567*20%)))</f>
        <v>32000</v>
      </c>
      <c r="W5567" s="17"/>
      <c r="X5567" s="15"/>
      <c r="Y5567" s="18" t="str">
        <f aca="false">VLOOKUP(F5567,'[1]Goa Member''s Details Revised'!$C$2:$AO$7385,12,0)</f>
        <v>we send last reminder in 2012.then we did not receive any reply.</v>
      </c>
    </row>
    <row r="5568" customFormat="false" ht="30" hidden="false" customHeight="false" outlineLevel="0" collapsed="false">
      <c r="B5568" s="14" t="n">
        <v>5568</v>
      </c>
      <c r="C5568" s="15"/>
      <c r="D5568" s="15" t="s">
        <v>14880</v>
      </c>
      <c r="E5568" s="15" t="s">
        <v>25</v>
      </c>
      <c r="F5568" s="15" t="n">
        <v>2000565</v>
      </c>
      <c r="G5568" s="15"/>
      <c r="H5568" s="16" t="str">
        <f aca="false">VLOOKUP(F5568,'[1]Goa Member''s Details Revised'!$C$2:$AO$7385,2,0)</f>
        <v>LNC/DRI BEACHES</v>
      </c>
      <c r="I5568" s="15" t="n">
        <v>15</v>
      </c>
      <c r="J5568" s="15" t="s">
        <v>27</v>
      </c>
      <c r="K5568" s="15" t="n">
        <v>1994</v>
      </c>
      <c r="L5568" s="16" t="str">
        <f aca="false">VLOOKUP(F5568,'[1]Goa Member''s Details Revised'!$C$2:$AO$7385,9,0)</f>
        <v>Never</v>
      </c>
      <c r="M5568" s="15" t="s">
        <v>14881</v>
      </c>
      <c r="N5568" s="17" t="n">
        <f aca="false">VLOOKUP(F5568,'[1]Goa Member''s Details Revised'!$C$2:$AO$7385,5,0)</f>
        <v>32000</v>
      </c>
      <c r="O5568" s="17" t="n">
        <f aca="false">VLOOKUP(F5568,'[1]Goa Member''s Details Revised'!$C$2:$AO$7385,5,0)</f>
        <v>32000</v>
      </c>
      <c r="P5568" s="17" t="n">
        <f aca="false">VLOOKUP(F5568,'[1]Goa Member''s Details Revised'!$C$2:$AO$7385,6,0)</f>
        <v>32000</v>
      </c>
      <c r="Q5568" s="17" t="str">
        <f aca="false">VLOOKUP(F5568,'[1]Goa Member''s Details Revised'!$C$2:$AO$7385,8,0)</f>
        <v>I.R.M</v>
      </c>
      <c r="R5568" s="17" t="n">
        <f aca="false">+O5568-P5568</f>
        <v>0</v>
      </c>
      <c r="S5568" s="15" t="e">
        <f aca="false">+#REF!-K5568</f>
        <v>#REF!</v>
      </c>
      <c r="T5568" s="17" t="n">
        <f aca="false">IF(Q5568="regular",((P5568-(P5568/99)*S5568)),(P5568-(P5568*20%)))</f>
        <v>25600</v>
      </c>
      <c r="U5568" s="17" t="e">
        <f aca="false">((P5568-(P5568/99)*S5568))</f>
        <v>#REF!</v>
      </c>
      <c r="V5568" s="17" t="n">
        <f aca="false">IF(Q5568="regular",0,(P5568-(O5568*20%)))</f>
        <v>25600</v>
      </c>
      <c r="W5568" s="17"/>
      <c r="X5568" s="15"/>
      <c r="Y5568" s="18" t="str">
        <f aca="false">VLOOKUP(F5568,'[1]Goa Member''s Details Revised'!$C$2:$AO$7385,12,0)</f>
        <v>we send last reminder in 2012.then we did not receive any reply.</v>
      </c>
    </row>
    <row r="5569" customFormat="false" ht="30" hidden="false" customHeight="false" outlineLevel="0" collapsed="false">
      <c r="B5569" s="14" t="n">
        <v>5569</v>
      </c>
      <c r="C5569" s="15"/>
      <c r="D5569" s="15" t="s">
        <v>14882</v>
      </c>
      <c r="E5569" s="15" t="s">
        <v>25</v>
      </c>
      <c r="F5569" s="15" t="n">
        <v>2000566</v>
      </c>
      <c r="G5569" s="15"/>
      <c r="H5569" s="16" t="str">
        <f aca="false">VLOOKUP(F5569,'[1]Goa Member''s Details Revised'!$C$2:$AO$7385,2,0)</f>
        <v>LNC/DRI BEACHES</v>
      </c>
      <c r="I5569" s="15" t="n">
        <v>16</v>
      </c>
      <c r="J5569" s="15" t="s">
        <v>27</v>
      </c>
      <c r="K5569" s="15" t="n">
        <v>1994</v>
      </c>
      <c r="L5569" s="16" t="str">
        <f aca="false">VLOOKUP(F5569,'[1]Goa Member''s Details Revised'!$C$2:$AO$7385,9,0)</f>
        <v>Never</v>
      </c>
      <c r="M5569" s="15" t="s">
        <v>14883</v>
      </c>
      <c r="N5569" s="17" t="n">
        <f aca="false">VLOOKUP(F5569,'[1]Goa Member''s Details Revised'!$C$2:$AO$7385,5,0)</f>
        <v>42000</v>
      </c>
      <c r="O5569" s="17" t="n">
        <f aca="false">VLOOKUP(F5569,'[1]Goa Member''s Details Revised'!$C$2:$AO$7385,5,0)</f>
        <v>42000</v>
      </c>
      <c r="P5569" s="17" t="n">
        <f aca="false">VLOOKUP(F5569,'[1]Goa Member''s Details Revised'!$C$2:$AO$7385,6,0)</f>
        <v>42000</v>
      </c>
      <c r="Q5569" s="17" t="str">
        <f aca="false">VLOOKUP(F5569,'[1]Goa Member''s Details Revised'!$C$2:$AO$7385,8,0)</f>
        <v>I.R.M</v>
      </c>
      <c r="R5569" s="17" t="n">
        <f aca="false">+O5569-P5569</f>
        <v>0</v>
      </c>
      <c r="S5569" s="15" t="e">
        <f aca="false">+#REF!-K5569</f>
        <v>#REF!</v>
      </c>
      <c r="T5569" s="17" t="n">
        <f aca="false">IF(Q5569="regular",((P5569-(P5569/99)*S5569)),(P5569-(P5569*20%)))</f>
        <v>33600</v>
      </c>
      <c r="U5569" s="17" t="e">
        <f aca="false">((P5569-(P5569/99)*S5569))</f>
        <v>#REF!</v>
      </c>
      <c r="V5569" s="17" t="n">
        <f aca="false">IF(Q5569="regular",0,(P5569-(O5569*20%)))</f>
        <v>33600</v>
      </c>
      <c r="W5569" s="17"/>
      <c r="X5569" s="15"/>
      <c r="Y5569" s="18" t="str">
        <f aca="false">VLOOKUP(F5569,'[1]Goa Member''s Details Revised'!$C$2:$AO$7385,12,0)</f>
        <v>we send last reminder in 2012.then we did not receive any reply.</v>
      </c>
    </row>
    <row r="5570" customFormat="false" ht="15" hidden="false" customHeight="false" outlineLevel="0" collapsed="false">
      <c r="B5570" s="14" t="n">
        <v>5570</v>
      </c>
      <c r="C5570" s="15"/>
      <c r="D5570" s="15" t="s">
        <v>14884</v>
      </c>
      <c r="E5570" s="15" t="s">
        <v>25</v>
      </c>
      <c r="F5570" s="15" t="n">
        <v>2000570</v>
      </c>
      <c r="G5570" s="15"/>
      <c r="H5570" s="16" t="str">
        <f aca="false">VLOOKUP(F5570,'[1]Goa Member''s Details Revised'!$C$2:$AO$7385,2,0)</f>
        <v>LNC/DRI BEACHES</v>
      </c>
      <c r="I5570" s="15" t="n">
        <v>15</v>
      </c>
      <c r="J5570" s="15" t="s">
        <v>27</v>
      </c>
      <c r="K5570" s="15" t="n">
        <v>1994</v>
      </c>
      <c r="L5570" s="16" t="str">
        <f aca="false">VLOOKUP(F5570,'[1]Goa Member''s Details Revised'!$C$2:$AO$7385,9,0)</f>
        <v>Never</v>
      </c>
      <c r="M5570" s="15" t="s">
        <v>14885</v>
      </c>
      <c r="N5570" s="17" t="n">
        <f aca="false">VLOOKUP(F5570,'[1]Goa Member''s Details Revised'!$C$2:$AO$7385,5,0)</f>
        <v>42000</v>
      </c>
      <c r="O5570" s="17" t="n">
        <f aca="false">VLOOKUP(F5570,'[1]Goa Member''s Details Revised'!$C$2:$AO$7385,5,0)</f>
        <v>42000</v>
      </c>
      <c r="P5570" s="17" t="n">
        <f aca="false">VLOOKUP(F5570,'[1]Goa Member''s Details Revised'!$C$2:$AO$7385,6,0)</f>
        <v>10500</v>
      </c>
      <c r="Q5570" s="17" t="str">
        <f aca="false">VLOOKUP(F5570,'[1]Goa Member''s Details Revised'!$C$2:$AO$7385,8,0)</f>
        <v>Outstanding</v>
      </c>
      <c r="R5570" s="17" t="n">
        <f aca="false">+O5570-P5570</f>
        <v>31500</v>
      </c>
      <c r="S5570" s="15" t="e">
        <f aca="false">+#REF!-K5570</f>
        <v>#REF!</v>
      </c>
      <c r="T5570" s="17" t="n">
        <f aca="false">IF(Q5570="regular",((P5570-(P5570/99)*S5570)),(P5570-(P5570*20%)))</f>
        <v>8400</v>
      </c>
      <c r="U5570" s="17" t="e">
        <f aca="false">((P5570-(P5570/99)*S5570))</f>
        <v>#REF!</v>
      </c>
      <c r="V5570" s="17" t="n">
        <f aca="false">IF(Q5570="regular",0,(P5570-(O5570*20%)))</f>
        <v>2100</v>
      </c>
      <c r="W5570" s="17"/>
      <c r="X5570" s="15"/>
      <c r="Y5570" s="18" t="str">
        <f aca="false">VLOOKUP(F5570,'[1]Goa Member''s Details Revised'!$C$2:$AO$7385,12,0)</f>
        <v>no communication till date Outstanding Rs 31500/- </v>
      </c>
    </row>
    <row r="5571" customFormat="false" ht="30" hidden="false" customHeight="false" outlineLevel="0" collapsed="false">
      <c r="B5571" s="14" t="n">
        <v>5571</v>
      </c>
      <c r="C5571" s="15"/>
      <c r="D5571" s="15" t="s">
        <v>14886</v>
      </c>
      <c r="E5571" s="15" t="s">
        <v>25</v>
      </c>
      <c r="F5571" s="15" t="n">
        <v>2000571</v>
      </c>
      <c r="G5571" s="15"/>
      <c r="H5571" s="16" t="str">
        <f aca="false">VLOOKUP(F5571,'[1]Goa Member''s Details Revised'!$C$2:$AO$7385,2,0)</f>
        <v>LNC/GTC INDUSTRIES</v>
      </c>
      <c r="I5571" s="15" t="n">
        <v>1</v>
      </c>
      <c r="J5571" s="15" t="s">
        <v>27</v>
      </c>
      <c r="K5571" s="15" t="n">
        <v>1994</v>
      </c>
      <c r="L5571" s="16" t="str">
        <f aca="false">VLOOKUP(F5571,'[1]Goa Member''s Details Revised'!$C$2:$AO$7385,9,0)</f>
        <v>Never</v>
      </c>
      <c r="M5571" s="15" t="s">
        <v>14887</v>
      </c>
      <c r="N5571" s="17" t="n">
        <f aca="false">VLOOKUP(F5571,'[1]Goa Member''s Details Revised'!$C$2:$AO$7385,5,0)</f>
        <v>32000</v>
      </c>
      <c r="O5571" s="17" t="n">
        <f aca="false">VLOOKUP(F5571,'[1]Goa Member''s Details Revised'!$C$2:$AO$7385,5,0)</f>
        <v>32000</v>
      </c>
      <c r="P5571" s="17" t="n">
        <f aca="false">VLOOKUP(F5571,'[1]Goa Member''s Details Revised'!$C$2:$AO$7385,6,0)</f>
        <v>17600</v>
      </c>
      <c r="Q5571" s="17" t="str">
        <f aca="false">VLOOKUP(F5571,'[1]Goa Member''s Details Revised'!$C$2:$AO$7385,8,0)</f>
        <v>Outstanding</v>
      </c>
      <c r="R5571" s="17" t="n">
        <f aca="false">+O5571-P5571</f>
        <v>14400</v>
      </c>
      <c r="S5571" s="15" t="e">
        <f aca="false">+#REF!-K5571</f>
        <v>#REF!</v>
      </c>
      <c r="T5571" s="17" t="n">
        <f aca="false">IF(Q5571="regular",((P5571-(P5571/99)*S5571)),(P5571-(P5571*20%)))</f>
        <v>14080</v>
      </c>
      <c r="U5571" s="17" t="e">
        <f aca="false">((P5571-(P5571/99)*S5571))</f>
        <v>#REF!</v>
      </c>
      <c r="V5571" s="17" t="n">
        <f aca="false">IF(Q5571="regular",0,(P5571-(O5571*20%)))</f>
        <v>11200</v>
      </c>
      <c r="W5571" s="17"/>
      <c r="X5571" s="15"/>
      <c r="Y5571" s="18" t="str">
        <f aca="false">VLOOKUP(F5571,'[1]Goa Member''s Details Revised'!$C$2:$AO$7385,12,0)</f>
        <v>As POD last communication 07(Outstanding Rs. 14400/-)..Only Application Form And Pod Is In File</v>
      </c>
    </row>
    <row r="5572" customFormat="false" ht="15" hidden="false" customHeight="false" outlineLevel="0" collapsed="false">
      <c r="B5572" s="14" t="n">
        <v>5572</v>
      </c>
      <c r="C5572" s="15"/>
      <c r="D5572" s="15" t="s">
        <v>14888</v>
      </c>
      <c r="E5572" s="15" t="s">
        <v>25</v>
      </c>
      <c r="F5572" s="15" t="n">
        <v>2000573</v>
      </c>
      <c r="G5572" s="15"/>
      <c r="H5572" s="16" t="str">
        <f aca="false">VLOOKUP(F5572,'[1]Goa Member''s Details Revised'!$C$2:$AO$7385,2,0)</f>
        <v>LNC/DRI BEACHES</v>
      </c>
      <c r="I5572" s="15" t="n">
        <v>15</v>
      </c>
      <c r="J5572" s="15" t="s">
        <v>27</v>
      </c>
      <c r="K5572" s="15" t="n">
        <v>1994</v>
      </c>
      <c r="L5572" s="16" t="n">
        <f aca="false">VLOOKUP(F5572,'[1]Goa Member''s Details Revised'!$C$2:$AO$7385,9,0)</f>
        <v>2007</v>
      </c>
      <c r="M5572" s="15" t="s">
        <v>14889</v>
      </c>
      <c r="N5572" s="17" t="n">
        <f aca="false">VLOOKUP(F5572,'[1]Goa Member''s Details Revised'!$C$2:$AO$7385,5,0)</f>
        <v>40000</v>
      </c>
      <c r="O5572" s="17" t="n">
        <f aca="false">VLOOKUP(F5572,'[1]Goa Member''s Details Revised'!$C$2:$AO$7385,5,0)</f>
        <v>40000</v>
      </c>
      <c r="P5572" s="17" t="n">
        <f aca="false">VLOOKUP(F5572,'[1]Goa Member''s Details Revised'!$C$2:$AO$7385,6,0)</f>
        <v>40000</v>
      </c>
      <c r="Q5572" s="17" t="str">
        <f aca="false">VLOOKUP(F5572,'[1]Goa Member''s Details Revised'!$C$2:$AO$7385,8,0)</f>
        <v>R.M</v>
      </c>
      <c r="R5572" s="17" t="n">
        <f aca="false">+O5572-P5572</f>
        <v>0</v>
      </c>
      <c r="S5572" s="15" t="e">
        <f aca="false">+#REF!-K5572</f>
        <v>#REF!</v>
      </c>
      <c r="T5572" s="17" t="n">
        <f aca="false">IF(Q5572="regular",((P5572-(P5572/99)*S5572)),(P5572-(P5572*20%)))</f>
        <v>32000</v>
      </c>
      <c r="U5572" s="17" t="e">
        <f aca="false">((P5572-(P5572/99)*S5572))</f>
        <v>#REF!</v>
      </c>
      <c r="V5572" s="17" t="n">
        <f aca="false">IF(Q5572="regular",0,(P5572-(O5572*20%)))</f>
        <v>32000</v>
      </c>
      <c r="W5572" s="17"/>
      <c r="X5572" s="15"/>
      <c r="Y5572" s="18" t="str">
        <f aca="false">VLOOKUP(F5572,'[1]Goa Member''s Details Revised'!$C$2:$AO$7385,12,0)</f>
        <v>No reminder send Last Communication Till 2008</v>
      </c>
    </row>
    <row r="5573" customFormat="false" ht="30" hidden="false" customHeight="false" outlineLevel="0" collapsed="false">
      <c r="B5573" s="14" t="n">
        <v>5573</v>
      </c>
      <c r="C5573" s="15"/>
      <c r="D5573" s="15" t="s">
        <v>14890</v>
      </c>
      <c r="E5573" s="15" t="s">
        <v>25</v>
      </c>
      <c r="F5573" s="15" t="n">
        <v>2000574</v>
      </c>
      <c r="G5573" s="15"/>
      <c r="H5573" s="16" t="str">
        <f aca="false">VLOOKUP(F5573,'[1]Goa Member''s Details Revised'!$C$2:$AO$7385,2,0)</f>
        <v>LNC/GTC INDUSTRIES</v>
      </c>
      <c r="I5573" s="15" t="n">
        <v>10</v>
      </c>
      <c r="J5573" s="15" t="s">
        <v>27</v>
      </c>
      <c r="K5573" s="15" t="n">
        <v>1994</v>
      </c>
      <c r="L5573" s="16" t="str">
        <f aca="false">VLOOKUP(F5573,'[1]Goa Member''s Details Revised'!$C$2:$AO$7385,9,0)</f>
        <v>Never</v>
      </c>
      <c r="M5573" s="15" t="s">
        <v>14891</v>
      </c>
      <c r="N5573" s="17" t="n">
        <f aca="false">VLOOKUP(F5573,'[1]Goa Member''s Details Revised'!$C$2:$AO$7385,5,0)</f>
        <v>42000</v>
      </c>
      <c r="O5573" s="17" t="n">
        <f aca="false">VLOOKUP(F5573,'[1]Goa Member''s Details Revised'!$C$2:$AO$7385,5,0)</f>
        <v>42000</v>
      </c>
      <c r="P5573" s="17" t="n">
        <f aca="false">VLOOKUP(F5573,'[1]Goa Member''s Details Revised'!$C$2:$AO$7385,6,0)</f>
        <v>42000</v>
      </c>
      <c r="Q5573" s="17" t="str">
        <f aca="false">VLOOKUP(F5573,'[1]Goa Member''s Details Revised'!$C$2:$AO$7385,8,0)</f>
        <v>I.R.M</v>
      </c>
      <c r="R5573" s="17" t="n">
        <f aca="false">+O5573-P5573</f>
        <v>0</v>
      </c>
      <c r="S5573" s="15" t="e">
        <f aca="false">+#REF!-K5573</f>
        <v>#REF!</v>
      </c>
      <c r="T5573" s="17" t="n">
        <f aca="false">IF(Q5573="regular",((P5573-(P5573/99)*S5573)),(P5573-(P5573*20%)))</f>
        <v>33600</v>
      </c>
      <c r="U5573" s="17" t="e">
        <f aca="false">((P5573-(P5573/99)*S5573))</f>
        <v>#REF!</v>
      </c>
      <c r="V5573" s="17" t="n">
        <f aca="false">IF(Q5573="regular",0,(P5573-(O5573*20%)))</f>
        <v>33600</v>
      </c>
      <c r="W5573" s="17"/>
      <c r="X5573" s="15"/>
      <c r="Y5573" s="18" t="str">
        <f aca="false">VLOOKUP(F5573,'[1]Goa Member''s Details Revised'!$C$2:$AO$7385,12,0)</f>
        <v>we send last reminder in 2012.then we did not receive any reply.</v>
      </c>
    </row>
    <row r="5574" customFormat="false" ht="30" hidden="false" customHeight="false" outlineLevel="0" collapsed="false">
      <c r="B5574" s="14" t="n">
        <v>5574</v>
      </c>
      <c r="C5574" s="15"/>
      <c r="D5574" s="15" t="s">
        <v>14892</v>
      </c>
      <c r="E5574" s="15" t="s">
        <v>25</v>
      </c>
      <c r="F5574" s="15" t="n">
        <v>2000577</v>
      </c>
      <c r="G5574" s="15"/>
      <c r="H5574" s="16" t="str">
        <f aca="false">VLOOKUP(F5574,'[1]Goa Member''s Details Revised'!$C$2:$AO$7385,2,0)</f>
        <v>LNC/GTC INDUSTRIES</v>
      </c>
      <c r="I5574" s="15" t="n">
        <v>6</v>
      </c>
      <c r="J5574" s="15" t="s">
        <v>27</v>
      </c>
      <c r="K5574" s="15" t="n">
        <v>1994</v>
      </c>
      <c r="L5574" s="16" t="str">
        <f aca="false">VLOOKUP(F5574,'[1]Goa Member''s Details Revised'!$C$2:$AO$7385,9,0)</f>
        <v>Never</v>
      </c>
      <c r="M5574" s="15" t="s">
        <v>14893</v>
      </c>
      <c r="N5574" s="17" t="n">
        <f aca="false">VLOOKUP(F5574,'[1]Goa Member''s Details Revised'!$C$2:$AO$7385,5,0)</f>
        <v>32000</v>
      </c>
      <c r="O5574" s="17" t="n">
        <f aca="false">VLOOKUP(F5574,'[1]Goa Member''s Details Revised'!$C$2:$AO$7385,5,0)</f>
        <v>32000</v>
      </c>
      <c r="P5574" s="17" t="n">
        <f aca="false">VLOOKUP(F5574,'[1]Goa Member''s Details Revised'!$C$2:$AO$7385,6,0)</f>
        <v>32000</v>
      </c>
      <c r="Q5574" s="17" t="str">
        <f aca="false">VLOOKUP(F5574,'[1]Goa Member''s Details Revised'!$C$2:$AO$7385,8,0)</f>
        <v>I.R.M</v>
      </c>
      <c r="R5574" s="17" t="n">
        <f aca="false">+O5574-P5574</f>
        <v>0</v>
      </c>
      <c r="S5574" s="15" t="e">
        <f aca="false">+#REF!-K5574</f>
        <v>#REF!</v>
      </c>
      <c r="T5574" s="17" t="n">
        <f aca="false">IF(Q5574="regular",((P5574-(P5574/99)*S5574)),(P5574-(P5574*20%)))</f>
        <v>25600</v>
      </c>
      <c r="U5574" s="17" t="e">
        <f aca="false">((P5574-(P5574/99)*S5574))</f>
        <v>#REF!</v>
      </c>
      <c r="V5574" s="17" t="n">
        <f aca="false">IF(Q5574="regular",0,(P5574-(O5574*20%)))</f>
        <v>25600</v>
      </c>
      <c r="W5574" s="17"/>
      <c r="X5574" s="15"/>
      <c r="Y5574" s="18" t="str">
        <f aca="false">VLOOKUP(F5574,'[1]Goa Member''s Details Revised'!$C$2:$AO$7385,12,0)</f>
        <v>we send last reminder in 2012.then we did not receive any reply.</v>
      </c>
    </row>
    <row r="5575" customFormat="false" ht="30" hidden="false" customHeight="false" outlineLevel="0" collapsed="false">
      <c r="B5575" s="14" t="n">
        <v>5575</v>
      </c>
      <c r="C5575" s="15"/>
      <c r="D5575" s="15" t="s">
        <v>14894</v>
      </c>
      <c r="E5575" s="15" t="s">
        <v>25</v>
      </c>
      <c r="F5575" s="15" t="n">
        <v>2000580</v>
      </c>
      <c r="G5575" s="15"/>
      <c r="H5575" s="16" t="str">
        <f aca="false">VLOOKUP(F5575,'[1]Goa Member''s Details Revised'!$C$2:$AO$7385,2,0)</f>
        <v>LNC/DRI BEACHES</v>
      </c>
      <c r="I5575" s="15" t="n">
        <v>17</v>
      </c>
      <c r="J5575" s="15" t="s">
        <v>27</v>
      </c>
      <c r="K5575" s="15" t="n">
        <v>1994</v>
      </c>
      <c r="L5575" s="16" t="str">
        <f aca="false">VLOOKUP(F5575,'[1]Goa Member''s Details Revised'!$C$2:$AO$7385,9,0)</f>
        <v>Never</v>
      </c>
      <c r="M5575" s="15" t="s">
        <v>14895</v>
      </c>
      <c r="N5575" s="17" t="n">
        <f aca="false">VLOOKUP(F5575,'[1]Goa Member''s Details Revised'!$C$2:$AO$7385,5,0)</f>
        <v>42000</v>
      </c>
      <c r="O5575" s="17" t="n">
        <f aca="false">VLOOKUP(F5575,'[1]Goa Member''s Details Revised'!$C$2:$AO$7385,5,0)</f>
        <v>42000</v>
      </c>
      <c r="P5575" s="17" t="n">
        <f aca="false">VLOOKUP(F5575,'[1]Goa Member''s Details Revised'!$C$2:$AO$7385,6,0)</f>
        <v>42000</v>
      </c>
      <c r="Q5575" s="17" t="str">
        <f aca="false">VLOOKUP(F5575,'[1]Goa Member''s Details Revised'!$C$2:$AO$7385,8,0)</f>
        <v>I.R.M</v>
      </c>
      <c r="R5575" s="17" t="n">
        <f aca="false">+O5575-P5575</f>
        <v>0</v>
      </c>
      <c r="S5575" s="15" t="e">
        <f aca="false">+#REF!-K5575</f>
        <v>#REF!</v>
      </c>
      <c r="T5575" s="17" t="n">
        <f aca="false">IF(Q5575="regular",((P5575-(P5575/99)*S5575)),(P5575-(P5575*20%)))</f>
        <v>33600</v>
      </c>
      <c r="U5575" s="17" t="e">
        <f aca="false">((P5575-(P5575/99)*S5575))</f>
        <v>#REF!</v>
      </c>
      <c r="V5575" s="17" t="n">
        <f aca="false">IF(Q5575="regular",0,(P5575-(O5575*20%)))</f>
        <v>33600</v>
      </c>
      <c r="W5575" s="17"/>
      <c r="X5575" s="15"/>
      <c r="Y5575" s="18" t="str">
        <f aca="false">VLOOKUP(F5575,'[1]Goa Member''s Details Revised'!$C$2:$AO$7385,12,0)</f>
        <v>we send last reminder in 2012.then we did not receive any reply.</v>
      </c>
    </row>
    <row r="5576" customFormat="false" ht="30" hidden="false" customHeight="false" outlineLevel="0" collapsed="false">
      <c r="B5576" s="14" t="n">
        <v>5576</v>
      </c>
      <c r="C5576" s="15"/>
      <c r="D5576" s="15" t="s">
        <v>14896</v>
      </c>
      <c r="E5576" s="15" t="s">
        <v>25</v>
      </c>
      <c r="F5576" s="15" t="n">
        <v>2000581</v>
      </c>
      <c r="G5576" s="15"/>
      <c r="H5576" s="16" t="str">
        <f aca="false">VLOOKUP(F5576,'[1]Goa Member''s Details Revised'!$C$2:$AO$7385,2,0)</f>
        <v>LNC/DRI BEACHES</v>
      </c>
      <c r="I5576" s="15" t="n">
        <v>17</v>
      </c>
      <c r="J5576" s="15" t="s">
        <v>27</v>
      </c>
      <c r="K5576" s="15" t="n">
        <v>1994</v>
      </c>
      <c r="L5576" s="16" t="str">
        <f aca="false">VLOOKUP(F5576,'[1]Goa Member''s Details Revised'!$C$2:$AO$7385,9,0)</f>
        <v>Never</v>
      </c>
      <c r="M5576" s="15" t="s">
        <v>14897</v>
      </c>
      <c r="N5576" s="17" t="n">
        <f aca="false">VLOOKUP(F5576,'[1]Goa Member''s Details Revised'!$C$2:$AO$7385,5,0)</f>
        <v>42000</v>
      </c>
      <c r="O5576" s="17" t="n">
        <f aca="false">VLOOKUP(F5576,'[1]Goa Member''s Details Revised'!$C$2:$AO$7385,5,0)</f>
        <v>42000</v>
      </c>
      <c r="P5576" s="17" t="n">
        <f aca="false">VLOOKUP(F5576,'[1]Goa Member''s Details Revised'!$C$2:$AO$7385,6,0)</f>
        <v>42000</v>
      </c>
      <c r="Q5576" s="17" t="str">
        <f aca="false">VLOOKUP(F5576,'[1]Goa Member''s Details Revised'!$C$2:$AO$7385,8,0)</f>
        <v>I.R.M</v>
      </c>
      <c r="R5576" s="17" t="n">
        <f aca="false">+O5576-P5576</f>
        <v>0</v>
      </c>
      <c r="S5576" s="15" t="e">
        <f aca="false">+#REF!-K5576</f>
        <v>#REF!</v>
      </c>
      <c r="T5576" s="17" t="n">
        <f aca="false">IF(Q5576="regular",((P5576-(P5576/99)*S5576)),(P5576-(P5576*20%)))</f>
        <v>33600</v>
      </c>
      <c r="U5576" s="17" t="e">
        <f aca="false">((P5576-(P5576/99)*S5576))</f>
        <v>#REF!</v>
      </c>
      <c r="V5576" s="17" t="n">
        <f aca="false">IF(Q5576="regular",0,(P5576-(O5576*20%)))</f>
        <v>33600</v>
      </c>
      <c r="W5576" s="17"/>
      <c r="X5576" s="15"/>
      <c r="Y5576" s="18" t="str">
        <f aca="false">VLOOKUP(F5576,'[1]Goa Member''s Details Revised'!$C$2:$AO$7385,12,0)</f>
        <v>we send last reminder in 2012.then we did not receive any reply.</v>
      </c>
    </row>
    <row r="5577" customFormat="false" ht="30" hidden="false" customHeight="false" outlineLevel="0" collapsed="false">
      <c r="B5577" s="14" t="n">
        <v>5577</v>
      </c>
      <c r="C5577" s="15"/>
      <c r="D5577" s="15" t="s">
        <v>14898</v>
      </c>
      <c r="E5577" s="15" t="s">
        <v>25</v>
      </c>
      <c r="F5577" s="15" t="n">
        <v>2000583</v>
      </c>
      <c r="G5577" s="15"/>
      <c r="H5577" s="16" t="str">
        <f aca="false">VLOOKUP(F5577,'[1]Goa Member''s Details Revised'!$C$2:$AO$7385,2,0)</f>
        <v>LNC/GTC INDUSTRIES</v>
      </c>
      <c r="I5577" s="15" t="n">
        <v>11</v>
      </c>
      <c r="J5577" s="15" t="s">
        <v>27</v>
      </c>
      <c r="K5577" s="15" t="n">
        <v>1994</v>
      </c>
      <c r="L5577" s="16" t="str">
        <f aca="false">VLOOKUP(F5577,'[1]Goa Member''s Details Revised'!$C$2:$AO$7385,9,0)</f>
        <v>Never</v>
      </c>
      <c r="M5577" s="15" t="s">
        <v>14899</v>
      </c>
      <c r="N5577" s="17" t="n">
        <f aca="false">VLOOKUP(F5577,'[1]Goa Member''s Details Revised'!$C$2:$AO$7385,5,0)</f>
        <v>32000</v>
      </c>
      <c r="O5577" s="17" t="n">
        <f aca="false">VLOOKUP(F5577,'[1]Goa Member''s Details Revised'!$C$2:$AO$7385,5,0)</f>
        <v>32000</v>
      </c>
      <c r="P5577" s="17" t="n">
        <f aca="false">VLOOKUP(F5577,'[1]Goa Member''s Details Revised'!$C$2:$AO$7385,6,0)</f>
        <v>32000</v>
      </c>
      <c r="Q5577" s="17" t="str">
        <f aca="false">VLOOKUP(F5577,'[1]Goa Member''s Details Revised'!$C$2:$AO$7385,8,0)</f>
        <v>I.R.M</v>
      </c>
      <c r="R5577" s="17" t="n">
        <f aca="false">+O5577-P5577</f>
        <v>0</v>
      </c>
      <c r="S5577" s="15" t="e">
        <f aca="false">+#REF!-K5577</f>
        <v>#REF!</v>
      </c>
      <c r="T5577" s="17" t="n">
        <f aca="false">IF(Q5577="regular",((P5577-(P5577/99)*S5577)),(P5577-(P5577*20%)))</f>
        <v>25600</v>
      </c>
      <c r="U5577" s="17" t="e">
        <f aca="false">((P5577-(P5577/99)*S5577))</f>
        <v>#REF!</v>
      </c>
      <c r="V5577" s="17" t="n">
        <f aca="false">IF(Q5577="regular",0,(P5577-(O5577*20%)))</f>
        <v>25600</v>
      </c>
      <c r="W5577" s="17"/>
      <c r="X5577" s="15"/>
      <c r="Y5577" s="18" t="str">
        <f aca="false">VLOOKUP(F5577,'[1]Goa Member''s Details Revised'!$C$2:$AO$7385,12,0)</f>
        <v>we send last reminder in 2012.then we did not receive any reply.</v>
      </c>
    </row>
    <row r="5578" customFormat="false" ht="15" hidden="false" customHeight="false" outlineLevel="0" collapsed="false">
      <c r="B5578" s="14" t="n">
        <v>5578</v>
      </c>
      <c r="C5578" s="15"/>
      <c r="D5578" s="15" t="s">
        <v>14900</v>
      </c>
      <c r="E5578" s="15" t="s">
        <v>25</v>
      </c>
      <c r="F5578" s="15" t="n">
        <v>2000585</v>
      </c>
      <c r="G5578" s="15"/>
      <c r="H5578" s="16" t="str">
        <f aca="false">VLOOKUP(F5578,'[1]Goa Member''s Details Revised'!$C$2:$AO$7385,2,0)</f>
        <v>LNC/DRI BEACHES</v>
      </c>
      <c r="I5578" s="15" t="n">
        <v>21</v>
      </c>
      <c r="J5578" s="15" t="s">
        <v>27</v>
      </c>
      <c r="K5578" s="15" t="n">
        <v>1994</v>
      </c>
      <c r="L5578" s="16" t="str">
        <f aca="false">VLOOKUP(F5578,'[1]Goa Member''s Details Revised'!$C$2:$AO$7385,9,0)</f>
        <v>Never</v>
      </c>
      <c r="M5578" s="15" t="s">
        <v>14901</v>
      </c>
      <c r="N5578" s="17" t="n">
        <f aca="false">VLOOKUP(F5578,'[1]Goa Member''s Details Revised'!$C$2:$AO$7385,5,0)</f>
        <v>42000</v>
      </c>
      <c r="O5578" s="17" t="n">
        <f aca="false">VLOOKUP(F5578,'[1]Goa Member''s Details Revised'!$C$2:$AO$7385,5,0)</f>
        <v>42000</v>
      </c>
      <c r="P5578" s="17" t="n">
        <f aca="false">VLOOKUP(F5578,'[1]Goa Member''s Details Revised'!$C$2:$AO$7385,6,0)</f>
        <v>42000</v>
      </c>
      <c r="Q5578" s="17" t="str">
        <f aca="false">VLOOKUP(F5578,'[1]Goa Member''s Details Revised'!$C$2:$AO$7385,8,0)</f>
        <v>I.R.M</v>
      </c>
      <c r="R5578" s="17" t="n">
        <f aca="false">+O5578-P5578</f>
        <v>0</v>
      </c>
      <c r="S5578" s="15" t="e">
        <f aca="false">+#REF!-K5578</f>
        <v>#REF!</v>
      </c>
      <c r="T5578" s="17" t="n">
        <f aca="false">IF(Q5578="regular",((P5578-(P5578/99)*S5578)),(P5578-(P5578*20%)))</f>
        <v>33600</v>
      </c>
      <c r="U5578" s="17" t="e">
        <f aca="false">((P5578-(P5578/99)*S5578))</f>
        <v>#REF!</v>
      </c>
      <c r="V5578" s="17" t="n">
        <f aca="false">IF(Q5578="regular",0,(P5578-(O5578*20%)))</f>
        <v>33600</v>
      </c>
      <c r="W5578" s="17"/>
      <c r="X5578" s="15"/>
      <c r="Y5578" s="18" t="str">
        <f aca="false">VLOOKUP(F5578,'[1]Goa Member''s Details Revised'!$C$2:$AO$7385,12,0)</f>
        <v>Letter Last Communication Till 2009</v>
      </c>
    </row>
    <row r="5579" customFormat="false" ht="15" hidden="false" customHeight="false" outlineLevel="0" collapsed="false">
      <c r="B5579" s="14" t="n">
        <v>5579</v>
      </c>
      <c r="C5579" s="15"/>
      <c r="D5579" s="15" t="s">
        <v>14902</v>
      </c>
      <c r="E5579" s="15" t="s">
        <v>25</v>
      </c>
      <c r="F5579" s="15" t="n">
        <v>2000586</v>
      </c>
      <c r="G5579" s="15"/>
      <c r="H5579" s="16" t="str">
        <f aca="false">VLOOKUP(F5579,'[1]Goa Member''s Details Revised'!$C$2:$AO$7385,2,0)</f>
        <v>LNC/DRI BEACHES</v>
      </c>
      <c r="I5579" s="15" t="n">
        <v>21</v>
      </c>
      <c r="J5579" s="15" t="s">
        <v>27</v>
      </c>
      <c r="K5579" s="15" t="n">
        <v>1994</v>
      </c>
      <c r="L5579" s="16" t="str">
        <f aca="false">VLOOKUP(F5579,'[1]Goa Member''s Details Revised'!$C$2:$AO$7385,9,0)</f>
        <v>Never</v>
      </c>
      <c r="M5579" s="15" t="s">
        <v>14903</v>
      </c>
      <c r="N5579" s="17" t="n">
        <f aca="false">VLOOKUP(F5579,'[1]Goa Member''s Details Revised'!$C$2:$AO$7385,5,0)</f>
        <v>42000</v>
      </c>
      <c r="O5579" s="17" t="n">
        <f aca="false">VLOOKUP(F5579,'[1]Goa Member''s Details Revised'!$C$2:$AO$7385,5,0)</f>
        <v>42000</v>
      </c>
      <c r="P5579" s="17" t="n">
        <f aca="false">VLOOKUP(F5579,'[1]Goa Member''s Details Revised'!$C$2:$AO$7385,6,0)</f>
        <v>42000</v>
      </c>
      <c r="Q5579" s="17" t="str">
        <f aca="false">VLOOKUP(F5579,'[1]Goa Member''s Details Revised'!$C$2:$AO$7385,8,0)</f>
        <v>I.R.M</v>
      </c>
      <c r="R5579" s="17" t="n">
        <f aca="false">+O5579-P5579</f>
        <v>0</v>
      </c>
      <c r="S5579" s="15" t="e">
        <f aca="false">+#REF!-K5579</f>
        <v>#REF!</v>
      </c>
      <c r="T5579" s="17" t="n">
        <f aca="false">IF(Q5579="regular",((P5579-(P5579/99)*S5579)),(P5579-(P5579*20%)))</f>
        <v>33600</v>
      </c>
      <c r="U5579" s="17" t="e">
        <f aca="false">((P5579-(P5579/99)*S5579))</f>
        <v>#REF!</v>
      </c>
      <c r="V5579" s="17" t="n">
        <f aca="false">IF(Q5579="regular",0,(P5579-(O5579*20%)))</f>
        <v>33600</v>
      </c>
      <c r="W5579" s="17"/>
      <c r="X5579" s="15"/>
      <c r="Y5579" s="18" t="str">
        <f aca="false">VLOOKUP(F5579,'[1]Goa Member''s Details Revised'!$C$2:$AO$7385,12,0)</f>
        <v>Letter, Last Communication Till 2009</v>
      </c>
    </row>
    <row r="5580" customFormat="false" ht="15" hidden="false" customHeight="false" outlineLevel="0" collapsed="false">
      <c r="B5580" s="14" t="n">
        <v>5580</v>
      </c>
      <c r="C5580" s="15"/>
      <c r="D5580" s="15" t="s">
        <v>14904</v>
      </c>
      <c r="E5580" s="15" t="s">
        <v>25</v>
      </c>
      <c r="F5580" s="15" t="n">
        <v>2000593</v>
      </c>
      <c r="G5580" s="15"/>
      <c r="H5580" s="16" t="str">
        <f aca="false">VLOOKUP(F5580,'[1]Goa Member''s Details Revised'!$C$2:$AO$7385,2,0)</f>
        <v>LNC/DRI BEACHES</v>
      </c>
      <c r="I5580" s="15" t="n">
        <v>16</v>
      </c>
      <c r="J5580" s="15" t="s">
        <v>27</v>
      </c>
      <c r="K5580" s="15" t="n">
        <v>1994</v>
      </c>
      <c r="L5580" s="16" t="str">
        <f aca="false">VLOOKUP(F5580,'[1]Goa Member''s Details Revised'!$C$2:$AO$7385,9,0)</f>
        <v>Never</v>
      </c>
      <c r="M5580" s="15" t="s">
        <v>14905</v>
      </c>
      <c r="N5580" s="17" t="n">
        <f aca="false">VLOOKUP(F5580,'[1]Goa Member''s Details Revised'!$C$2:$AO$7385,5,0)</f>
        <v>65000</v>
      </c>
      <c r="O5580" s="17" t="n">
        <f aca="false">VLOOKUP(F5580,'[1]Goa Member''s Details Revised'!$C$2:$AO$7385,5,0)</f>
        <v>65000</v>
      </c>
      <c r="P5580" s="17" t="n">
        <f aca="false">VLOOKUP(F5580,'[1]Goa Member''s Details Revised'!$C$2:$AO$7385,6,0)</f>
        <v>65000</v>
      </c>
      <c r="Q5580" s="17" t="str">
        <f aca="false">VLOOKUP(F5580,'[1]Goa Member''s Details Revised'!$C$2:$AO$7385,8,0)</f>
        <v>I.R.M</v>
      </c>
      <c r="R5580" s="17" t="n">
        <f aca="false">+O5580-P5580</f>
        <v>0</v>
      </c>
      <c r="S5580" s="15" t="e">
        <f aca="false">+#REF!-K5580</f>
        <v>#REF!</v>
      </c>
      <c r="T5580" s="17" t="n">
        <f aca="false">IF(Q5580="regular",((P5580-(P5580/99)*S5580)),(P5580-(P5580*20%)))</f>
        <v>52000</v>
      </c>
      <c r="U5580" s="17" t="e">
        <f aca="false">((P5580-(P5580/99)*S5580))</f>
        <v>#REF!</v>
      </c>
      <c r="V5580" s="17" t="n">
        <f aca="false">IF(Q5580="regular",0,(P5580-(O5580*20%)))</f>
        <v>52000</v>
      </c>
      <c r="W5580" s="17"/>
      <c r="X5580" s="15"/>
      <c r="Y5580" s="18" t="str">
        <f aca="false">VLOOKUP(F5580,'[1]Goa Member''s Details Revised'!$C$2:$AO$7385,12,0)</f>
        <v>Last Communication Till 2000</v>
      </c>
    </row>
    <row r="5581" customFormat="false" ht="30" hidden="false" customHeight="false" outlineLevel="0" collapsed="false">
      <c r="B5581" s="14" t="n">
        <v>5581</v>
      </c>
      <c r="C5581" s="15"/>
      <c r="D5581" s="15" t="s">
        <v>14906</v>
      </c>
      <c r="E5581" s="15" t="s">
        <v>25</v>
      </c>
      <c r="F5581" s="15" t="n">
        <v>2000594</v>
      </c>
      <c r="G5581" s="15"/>
      <c r="H5581" s="16" t="str">
        <f aca="false">VLOOKUP(F5581,'[1]Goa Member''s Details Revised'!$C$2:$AO$7385,2,0)</f>
        <v>LNC/DRI BEACHES</v>
      </c>
      <c r="I5581" s="15" t="n">
        <v>20</v>
      </c>
      <c r="J5581" s="15" t="s">
        <v>27</v>
      </c>
      <c r="K5581" s="15" t="n">
        <v>1994</v>
      </c>
      <c r="L5581" s="16" t="str">
        <f aca="false">VLOOKUP(F5581,'[1]Goa Member''s Details Revised'!$C$2:$AO$7385,9,0)</f>
        <v>Never</v>
      </c>
      <c r="M5581" s="15" t="s">
        <v>14907</v>
      </c>
      <c r="N5581" s="17" t="n">
        <f aca="false">VLOOKUP(F5581,'[1]Goa Member''s Details Revised'!$C$2:$AO$7385,5,0)</f>
        <v>40000</v>
      </c>
      <c r="O5581" s="17" t="n">
        <f aca="false">VLOOKUP(F5581,'[1]Goa Member''s Details Revised'!$C$2:$AO$7385,5,0)</f>
        <v>40000</v>
      </c>
      <c r="P5581" s="17" t="n">
        <f aca="false">VLOOKUP(F5581,'[1]Goa Member''s Details Revised'!$C$2:$AO$7385,6,0)</f>
        <v>12000</v>
      </c>
      <c r="Q5581" s="17" t="str">
        <f aca="false">VLOOKUP(F5581,'[1]Goa Member''s Details Revised'!$C$2:$AO$7385,8,0)</f>
        <v>Outstanding</v>
      </c>
      <c r="R5581" s="17" t="n">
        <f aca="false">+O5581-P5581</f>
        <v>28000</v>
      </c>
      <c r="S5581" s="15" t="e">
        <f aca="false">+#REF!-K5581</f>
        <v>#REF!</v>
      </c>
      <c r="T5581" s="17" t="n">
        <f aca="false">IF(Q5581="regular",((P5581-(P5581/99)*S5581)),(P5581-(P5581*20%)))</f>
        <v>9600</v>
      </c>
      <c r="U5581" s="17" t="e">
        <f aca="false">((P5581-(P5581/99)*S5581))</f>
        <v>#REF!</v>
      </c>
      <c r="V5581" s="17" t="n">
        <f aca="false">IF(Q5581="regular",0,(P5581-(O5581*20%)))</f>
        <v>4000</v>
      </c>
      <c r="W5581" s="17"/>
      <c r="X5581" s="15"/>
      <c r="Y5581" s="18" t="str">
        <f aca="false">VLOOKUP(F5581,'[1]Goa Member''s Details Revised'!$C$2:$AO$7385,12,0)</f>
        <v>As POD last communication 07(Outstanding Rs. 28000/-)..Only Application Form And Pod Is In File</v>
      </c>
    </row>
    <row r="5582" customFormat="false" ht="30" hidden="false" customHeight="false" outlineLevel="0" collapsed="false">
      <c r="B5582" s="14" t="n">
        <v>5582</v>
      </c>
      <c r="C5582" s="15"/>
      <c r="D5582" s="15" t="s">
        <v>14908</v>
      </c>
      <c r="E5582" s="15" t="s">
        <v>25</v>
      </c>
      <c r="F5582" s="15" t="n">
        <v>2000604</v>
      </c>
      <c r="G5582" s="15"/>
      <c r="H5582" s="16" t="str">
        <f aca="false">VLOOKUP(F5582,'[1]Goa Member''s Details Revised'!$C$2:$AO$7385,2,0)</f>
        <v>LNC/GTC INDUSTRIES</v>
      </c>
      <c r="I5582" s="15" t="n">
        <v>11</v>
      </c>
      <c r="J5582" s="15" t="s">
        <v>27</v>
      </c>
      <c r="K5582" s="15" t="n">
        <v>1994</v>
      </c>
      <c r="L5582" s="16" t="str">
        <f aca="false">VLOOKUP(F5582,'[1]Goa Member''s Details Revised'!$C$2:$AO$7385,9,0)</f>
        <v>Never</v>
      </c>
      <c r="M5582" s="15" t="s">
        <v>14909</v>
      </c>
      <c r="N5582" s="17" t="n">
        <f aca="false">VLOOKUP(F5582,'[1]Goa Member''s Details Revised'!$C$2:$AO$7385,5,0)</f>
        <v>40000</v>
      </c>
      <c r="O5582" s="17" t="n">
        <f aca="false">VLOOKUP(F5582,'[1]Goa Member''s Details Revised'!$C$2:$AO$7385,5,0)</f>
        <v>40000</v>
      </c>
      <c r="P5582" s="17" t="n">
        <f aca="false">VLOOKUP(F5582,'[1]Goa Member''s Details Revised'!$C$2:$AO$7385,6,0)</f>
        <v>40000</v>
      </c>
      <c r="Q5582" s="17" t="str">
        <f aca="false">VLOOKUP(F5582,'[1]Goa Member''s Details Revised'!$C$2:$AO$7385,8,0)</f>
        <v>I.R.M</v>
      </c>
      <c r="R5582" s="17" t="n">
        <f aca="false">+O5582-P5582</f>
        <v>0</v>
      </c>
      <c r="S5582" s="15" t="e">
        <f aca="false">+#REF!-K5582</f>
        <v>#REF!</v>
      </c>
      <c r="T5582" s="17" t="n">
        <f aca="false">IF(Q5582="regular",((P5582-(P5582/99)*S5582)),(P5582-(P5582*20%)))</f>
        <v>32000</v>
      </c>
      <c r="U5582" s="17" t="e">
        <f aca="false">((P5582-(P5582/99)*S5582))</f>
        <v>#REF!</v>
      </c>
      <c r="V5582" s="17" t="n">
        <f aca="false">IF(Q5582="regular",0,(P5582-(O5582*20%)))</f>
        <v>32000</v>
      </c>
      <c r="W5582" s="17"/>
      <c r="X5582" s="15"/>
      <c r="Y5582" s="18" t="str">
        <f aca="false">VLOOKUP(F5582,'[1]Goa Member''s Details Revised'!$C$2:$AO$7385,12,0)</f>
        <v>we send last reminder in 2012.then we did not receive any reply.</v>
      </c>
    </row>
    <row r="5583" customFormat="false" ht="15" hidden="false" customHeight="false" outlineLevel="0" collapsed="false">
      <c r="B5583" s="14" t="n">
        <v>5583</v>
      </c>
      <c r="C5583" s="15"/>
      <c r="D5583" s="15" t="s">
        <v>14910</v>
      </c>
      <c r="E5583" s="15" t="s">
        <v>25</v>
      </c>
      <c r="F5583" s="15" t="n">
        <v>2000605</v>
      </c>
      <c r="G5583" s="15"/>
      <c r="H5583" s="16" t="str">
        <f aca="false">VLOOKUP(F5583,'[1]Goa Member''s Details Revised'!$C$2:$AO$7385,2,0)</f>
        <v>LNC/DRI BEACHES</v>
      </c>
      <c r="I5583" s="15" t="n">
        <v>15</v>
      </c>
      <c r="J5583" s="15" t="s">
        <v>27</v>
      </c>
      <c r="K5583" s="15" t="n">
        <v>1994</v>
      </c>
      <c r="L5583" s="16" t="str">
        <f aca="false">VLOOKUP(F5583,'[1]Goa Member''s Details Revised'!$C$2:$AO$7385,9,0)</f>
        <v>Never</v>
      </c>
      <c r="M5583" s="15" t="s">
        <v>14911</v>
      </c>
      <c r="N5583" s="17" t="n">
        <f aca="false">VLOOKUP(F5583,'[1]Goa Member''s Details Revised'!$C$2:$AO$7385,5,0)</f>
        <v>65000</v>
      </c>
      <c r="O5583" s="17" t="n">
        <f aca="false">VLOOKUP(F5583,'[1]Goa Member''s Details Revised'!$C$2:$AO$7385,5,0)</f>
        <v>65000</v>
      </c>
      <c r="P5583" s="17" t="n">
        <f aca="false">VLOOKUP(F5583,'[1]Goa Member''s Details Revised'!$C$2:$AO$7385,6,0)</f>
        <v>65000</v>
      </c>
      <c r="Q5583" s="17" t="str">
        <f aca="false">VLOOKUP(F5583,'[1]Goa Member''s Details Revised'!$C$2:$AO$7385,8,0)</f>
        <v>I.R.M</v>
      </c>
      <c r="R5583" s="17" t="n">
        <f aca="false">+O5583-P5583</f>
        <v>0</v>
      </c>
      <c r="S5583" s="15" t="e">
        <f aca="false">+#REF!-K5583</f>
        <v>#REF!</v>
      </c>
      <c r="T5583" s="17" t="n">
        <f aca="false">IF(Q5583="regular",((P5583-(P5583/99)*S5583)),(P5583-(P5583*20%)))</f>
        <v>52000</v>
      </c>
      <c r="U5583" s="17" t="e">
        <f aca="false">((P5583-(P5583/99)*S5583))</f>
        <v>#REF!</v>
      </c>
      <c r="V5583" s="17" t="n">
        <f aca="false">IF(Q5583="regular",0,(P5583-(O5583*20%)))</f>
        <v>52000</v>
      </c>
      <c r="W5583" s="17"/>
      <c r="X5583" s="15"/>
      <c r="Y5583" s="18" t="str">
        <f aca="false">VLOOKUP(F5583,'[1]Goa Member''s Details Revised'!$C$2:$AO$7385,12,0)</f>
        <v>letter send Last Communication Till 2011</v>
      </c>
    </row>
    <row r="5584" customFormat="false" ht="30" hidden="false" customHeight="false" outlineLevel="0" collapsed="false">
      <c r="B5584" s="14" t="n">
        <v>5584</v>
      </c>
      <c r="C5584" s="15"/>
      <c r="D5584" s="15" t="s">
        <v>14912</v>
      </c>
      <c r="E5584" s="15" t="s">
        <v>25</v>
      </c>
      <c r="F5584" s="15" t="n">
        <v>2000606</v>
      </c>
      <c r="G5584" s="15"/>
      <c r="H5584" s="16" t="str">
        <f aca="false">VLOOKUP(F5584,'[1]Goa Member''s Details Revised'!$C$2:$AO$7385,2,0)</f>
        <v>LNC/DRI BEACHES</v>
      </c>
      <c r="I5584" s="15" t="n">
        <v>16</v>
      </c>
      <c r="J5584" s="15" t="s">
        <v>27</v>
      </c>
      <c r="K5584" s="15" t="n">
        <v>1994</v>
      </c>
      <c r="L5584" s="16" t="str">
        <f aca="false">VLOOKUP(F5584,'[1]Goa Member''s Details Revised'!$C$2:$AO$7385,9,0)</f>
        <v>Never</v>
      </c>
      <c r="M5584" s="15" t="s">
        <v>14913</v>
      </c>
      <c r="N5584" s="17" t="n">
        <f aca="false">VLOOKUP(F5584,'[1]Goa Member''s Details Revised'!$C$2:$AO$7385,5,0)</f>
        <v>50000</v>
      </c>
      <c r="O5584" s="17" t="n">
        <f aca="false">VLOOKUP(F5584,'[1]Goa Member''s Details Revised'!$C$2:$AO$7385,5,0)</f>
        <v>50000</v>
      </c>
      <c r="P5584" s="17" t="n">
        <f aca="false">VLOOKUP(F5584,'[1]Goa Member''s Details Revised'!$C$2:$AO$7385,6,0)</f>
        <v>50000</v>
      </c>
      <c r="Q5584" s="17" t="str">
        <f aca="false">VLOOKUP(F5584,'[1]Goa Member''s Details Revised'!$C$2:$AO$7385,8,0)</f>
        <v>I.R.M</v>
      </c>
      <c r="R5584" s="17" t="n">
        <f aca="false">+O5584-P5584</f>
        <v>0</v>
      </c>
      <c r="S5584" s="15" t="e">
        <f aca="false">+#REF!-K5584</f>
        <v>#REF!</v>
      </c>
      <c r="T5584" s="17" t="n">
        <f aca="false">IF(Q5584="regular",((P5584-(P5584/99)*S5584)),(P5584-(P5584*20%)))</f>
        <v>40000</v>
      </c>
      <c r="U5584" s="17" t="e">
        <f aca="false">((P5584-(P5584/99)*S5584))</f>
        <v>#REF!</v>
      </c>
      <c r="V5584" s="17" t="n">
        <f aca="false">IF(Q5584="regular",0,(P5584-(O5584*20%)))</f>
        <v>40000</v>
      </c>
      <c r="W5584" s="17"/>
      <c r="X5584" s="15"/>
      <c r="Y5584" s="18" t="str">
        <f aca="false">VLOOKUP(F5584,'[1]Goa Member''s Details Revised'!$C$2:$AO$7385,12,0)</f>
        <v>we send last reminder in 2012.then we did not receive any reply.</v>
      </c>
    </row>
    <row r="5585" customFormat="false" ht="30" hidden="false" customHeight="false" outlineLevel="0" collapsed="false">
      <c r="B5585" s="14" t="n">
        <v>5585</v>
      </c>
      <c r="C5585" s="15"/>
      <c r="D5585" s="15" t="s">
        <v>14914</v>
      </c>
      <c r="E5585" s="15" t="s">
        <v>25</v>
      </c>
      <c r="F5585" s="15" t="n">
        <v>2000615</v>
      </c>
      <c r="G5585" s="15"/>
      <c r="H5585" s="16" t="str">
        <f aca="false">VLOOKUP(F5585,'[1]Goa Member''s Details Revised'!$C$2:$AO$7385,2,0)</f>
        <v>LNC/DRI BEACHES</v>
      </c>
      <c r="I5585" s="15" t="n">
        <v>31</v>
      </c>
      <c r="J5585" s="15" t="s">
        <v>27</v>
      </c>
      <c r="K5585" s="15" t="n">
        <v>1994</v>
      </c>
      <c r="L5585" s="16" t="str">
        <f aca="false">VLOOKUP(F5585,'[1]Goa Member''s Details Revised'!$C$2:$AO$7385,9,0)</f>
        <v>Never</v>
      </c>
      <c r="M5585" s="15" t="s">
        <v>14915</v>
      </c>
      <c r="N5585" s="17" t="n">
        <f aca="false">VLOOKUP(F5585,'[1]Goa Member''s Details Revised'!$C$2:$AO$7385,5,0)</f>
        <v>32000</v>
      </c>
      <c r="O5585" s="17" t="n">
        <f aca="false">VLOOKUP(F5585,'[1]Goa Member''s Details Revised'!$C$2:$AO$7385,5,0)</f>
        <v>32000</v>
      </c>
      <c r="P5585" s="17" t="n">
        <f aca="false">VLOOKUP(F5585,'[1]Goa Member''s Details Revised'!$C$2:$AO$7385,6,0)</f>
        <v>32000</v>
      </c>
      <c r="Q5585" s="17" t="str">
        <f aca="false">VLOOKUP(F5585,'[1]Goa Member''s Details Revised'!$C$2:$AO$7385,8,0)</f>
        <v>I.R.M</v>
      </c>
      <c r="R5585" s="17" t="n">
        <f aca="false">+O5585-P5585</f>
        <v>0</v>
      </c>
      <c r="S5585" s="15" t="e">
        <f aca="false">+#REF!-K5585</f>
        <v>#REF!</v>
      </c>
      <c r="T5585" s="17" t="n">
        <f aca="false">IF(Q5585="regular",((P5585-(P5585/99)*S5585)),(P5585-(P5585*20%)))</f>
        <v>25600</v>
      </c>
      <c r="U5585" s="17" t="e">
        <f aca="false">((P5585-(P5585/99)*S5585))</f>
        <v>#REF!</v>
      </c>
      <c r="V5585" s="17" t="n">
        <f aca="false">IF(Q5585="regular",0,(P5585-(O5585*20%)))</f>
        <v>25600</v>
      </c>
      <c r="W5585" s="17"/>
      <c r="X5585" s="15"/>
      <c r="Y5585" s="18" t="str">
        <f aca="false">VLOOKUP(F5585,'[1]Goa Member''s Details Revised'!$C$2:$AO$7385,12,0)</f>
        <v>we send last reminder in 2012.then we did not receive any reply.</v>
      </c>
    </row>
    <row r="5586" customFormat="false" ht="30" hidden="false" customHeight="false" outlineLevel="0" collapsed="false">
      <c r="B5586" s="14" t="n">
        <v>5586</v>
      </c>
      <c r="C5586" s="15"/>
      <c r="D5586" s="15" t="s">
        <v>14916</v>
      </c>
      <c r="E5586" s="15" t="s">
        <v>25</v>
      </c>
      <c r="F5586" s="15" t="n">
        <v>2000641</v>
      </c>
      <c r="G5586" s="15"/>
      <c r="H5586" s="16" t="str">
        <f aca="false">VLOOKUP(F5586,'[1]Goa Member''s Details Revised'!$C$2:$AO$7385,2,0)</f>
        <v>LNC/DRI BEACHES</v>
      </c>
      <c r="I5586" s="15" t="n">
        <v>27</v>
      </c>
      <c r="J5586" s="15" t="s">
        <v>27</v>
      </c>
      <c r="K5586" s="15" t="n">
        <v>1994</v>
      </c>
      <c r="L5586" s="16" t="str">
        <f aca="false">VLOOKUP(F5586,'[1]Goa Member''s Details Revised'!$C$2:$AO$7385,9,0)</f>
        <v>Never</v>
      </c>
      <c r="M5586" s="15" t="s">
        <v>14917</v>
      </c>
      <c r="N5586" s="17" t="n">
        <f aca="false">VLOOKUP(F5586,'[1]Goa Member''s Details Revised'!$C$2:$AO$7385,5,0)</f>
        <v>42000</v>
      </c>
      <c r="O5586" s="17" t="n">
        <f aca="false">VLOOKUP(F5586,'[1]Goa Member''s Details Revised'!$C$2:$AO$7385,5,0)</f>
        <v>42000</v>
      </c>
      <c r="P5586" s="17" t="n">
        <f aca="false">VLOOKUP(F5586,'[1]Goa Member''s Details Revised'!$C$2:$AO$7385,6,0)</f>
        <v>42000</v>
      </c>
      <c r="Q5586" s="17" t="str">
        <f aca="false">VLOOKUP(F5586,'[1]Goa Member''s Details Revised'!$C$2:$AO$7385,8,0)</f>
        <v>I.R.M</v>
      </c>
      <c r="R5586" s="17" t="n">
        <f aca="false">+O5586-P5586</f>
        <v>0</v>
      </c>
      <c r="S5586" s="15" t="e">
        <f aca="false">+#REF!-K5586</f>
        <v>#REF!</v>
      </c>
      <c r="T5586" s="17" t="n">
        <f aca="false">IF(Q5586="regular",((P5586-(P5586/99)*S5586)),(P5586-(P5586*20%)))</f>
        <v>33600</v>
      </c>
      <c r="U5586" s="17" t="e">
        <f aca="false">((P5586-(P5586/99)*S5586))</f>
        <v>#REF!</v>
      </c>
      <c r="V5586" s="17" t="n">
        <f aca="false">IF(Q5586="regular",0,(P5586-(O5586*20%)))</f>
        <v>33600</v>
      </c>
      <c r="W5586" s="17"/>
      <c r="X5586" s="15"/>
      <c r="Y5586" s="18" t="str">
        <f aca="false">VLOOKUP(F5586,'[1]Goa Member''s Details Revised'!$C$2:$AO$7385,12,0)</f>
        <v>we send last reminder in 2012.then we did not receive any reply.</v>
      </c>
    </row>
    <row r="5587" customFormat="false" ht="15" hidden="false" customHeight="false" outlineLevel="0" collapsed="false">
      <c r="B5587" s="14" t="n">
        <v>5587</v>
      </c>
      <c r="C5587" s="15"/>
      <c r="D5587" s="15" t="s">
        <v>14918</v>
      </c>
      <c r="E5587" s="15" t="s">
        <v>25</v>
      </c>
      <c r="F5587" s="15" t="n">
        <v>2000643</v>
      </c>
      <c r="G5587" s="15"/>
      <c r="H5587" s="16" t="str">
        <f aca="false">VLOOKUP(F5587,'[1]Goa Member''s Details Revised'!$C$2:$AO$7385,2,0)</f>
        <v>LNC/GTC INDUSTRIES</v>
      </c>
      <c r="I5587" s="15" t="n">
        <v>13</v>
      </c>
      <c r="J5587" s="15" t="s">
        <v>27</v>
      </c>
      <c r="K5587" s="15" t="n">
        <v>1994</v>
      </c>
      <c r="L5587" s="16" t="str">
        <f aca="false">VLOOKUP(F5587,'[1]Goa Member''s Details Revised'!$C$2:$AO$7385,9,0)</f>
        <v>Never</v>
      </c>
      <c r="M5587" s="15" t="s">
        <v>14919</v>
      </c>
      <c r="N5587" s="17" t="n">
        <f aca="false">VLOOKUP(F5587,'[1]Goa Member''s Details Revised'!$C$2:$AO$7385,5,0)</f>
        <v>32000</v>
      </c>
      <c r="O5587" s="17" t="n">
        <f aca="false">VLOOKUP(F5587,'[1]Goa Member''s Details Revised'!$C$2:$AO$7385,5,0)</f>
        <v>32000</v>
      </c>
      <c r="P5587" s="17" t="n">
        <f aca="false">VLOOKUP(F5587,'[1]Goa Member''s Details Revised'!$C$2:$AO$7385,6,0)</f>
        <v>9600</v>
      </c>
      <c r="Q5587" s="17" t="str">
        <f aca="false">VLOOKUP(F5587,'[1]Goa Member''s Details Revised'!$C$2:$AO$7385,8,0)</f>
        <v>Outstanding</v>
      </c>
      <c r="R5587" s="17" t="n">
        <f aca="false">+O5587-P5587</f>
        <v>22400</v>
      </c>
      <c r="S5587" s="15" t="e">
        <f aca="false">+#REF!-K5587</f>
        <v>#REF!</v>
      </c>
      <c r="T5587" s="17" t="n">
        <f aca="false">IF(Q5587="regular",((P5587-(P5587/99)*S5587)),(P5587-(P5587*20%)))</f>
        <v>7680</v>
      </c>
      <c r="U5587" s="17" t="e">
        <f aca="false">((P5587-(P5587/99)*S5587))</f>
        <v>#REF!</v>
      </c>
      <c r="V5587" s="17" t="n">
        <f aca="false">IF(Q5587="regular",0,(P5587-(O5587*20%)))</f>
        <v>3200</v>
      </c>
      <c r="W5587" s="17"/>
      <c r="X5587" s="15"/>
      <c r="Y5587" s="18" t="str">
        <f aca="false">VLOOKUP(F5587,'[1]Goa Member''s Details Revised'!$C$2:$AO$7385,12,0)</f>
        <v>no communication till date Outstanding Rs 22400/- </v>
      </c>
    </row>
    <row r="5588" customFormat="false" ht="30" hidden="false" customHeight="false" outlineLevel="0" collapsed="false">
      <c r="B5588" s="14" t="n">
        <v>5588</v>
      </c>
      <c r="C5588" s="15"/>
      <c r="D5588" s="15" t="s">
        <v>14920</v>
      </c>
      <c r="E5588" s="15" t="s">
        <v>25</v>
      </c>
      <c r="F5588" s="15" t="n">
        <v>2000658</v>
      </c>
      <c r="G5588" s="15"/>
      <c r="H5588" s="16" t="str">
        <f aca="false">VLOOKUP(F5588,'[1]Goa Member''s Details Revised'!$C$2:$AO$7385,2,0)</f>
        <v>LNC/DRI BEACHES</v>
      </c>
      <c r="I5588" s="15" t="n">
        <v>31</v>
      </c>
      <c r="J5588" s="15" t="s">
        <v>27</v>
      </c>
      <c r="K5588" s="15" t="n">
        <v>1994</v>
      </c>
      <c r="L5588" s="16" t="str">
        <f aca="false">VLOOKUP(F5588,'[1]Goa Member''s Details Revised'!$C$2:$AO$7385,9,0)</f>
        <v>Never</v>
      </c>
      <c r="M5588" s="15" t="s">
        <v>14921</v>
      </c>
      <c r="N5588" s="17" t="n">
        <f aca="false">VLOOKUP(F5588,'[1]Goa Member''s Details Revised'!$C$2:$AO$7385,5,0)</f>
        <v>32000</v>
      </c>
      <c r="O5588" s="17" t="n">
        <f aca="false">VLOOKUP(F5588,'[1]Goa Member''s Details Revised'!$C$2:$AO$7385,5,0)</f>
        <v>32000</v>
      </c>
      <c r="P5588" s="17" t="n">
        <f aca="false">VLOOKUP(F5588,'[1]Goa Member''s Details Revised'!$C$2:$AO$7385,6,0)</f>
        <v>32000</v>
      </c>
      <c r="Q5588" s="17" t="str">
        <f aca="false">VLOOKUP(F5588,'[1]Goa Member''s Details Revised'!$C$2:$AO$7385,8,0)</f>
        <v>I.R.M</v>
      </c>
      <c r="R5588" s="17" t="n">
        <f aca="false">+O5588-P5588</f>
        <v>0</v>
      </c>
      <c r="S5588" s="15" t="e">
        <f aca="false">+#REF!-K5588</f>
        <v>#REF!</v>
      </c>
      <c r="T5588" s="17" t="n">
        <f aca="false">IF(Q5588="regular",((P5588-(P5588/99)*S5588)),(P5588-(P5588*20%)))</f>
        <v>25600</v>
      </c>
      <c r="U5588" s="17" t="e">
        <f aca="false">((P5588-(P5588/99)*S5588))</f>
        <v>#REF!</v>
      </c>
      <c r="V5588" s="17" t="n">
        <f aca="false">IF(Q5588="regular",0,(P5588-(O5588*20%)))</f>
        <v>25600</v>
      </c>
      <c r="W5588" s="17"/>
      <c r="X5588" s="15"/>
      <c r="Y5588" s="18" t="str">
        <f aca="false">VLOOKUP(F5588,'[1]Goa Member''s Details Revised'!$C$2:$AO$7385,12,0)</f>
        <v>we send last reminder in 2012.then we did not receive any reply.</v>
      </c>
    </row>
    <row r="5589" customFormat="false" ht="30" hidden="false" customHeight="false" outlineLevel="0" collapsed="false">
      <c r="B5589" s="14" t="n">
        <v>5589</v>
      </c>
      <c r="C5589" s="15"/>
      <c r="D5589" s="15" t="s">
        <v>14922</v>
      </c>
      <c r="E5589" s="15" t="s">
        <v>25</v>
      </c>
      <c r="F5589" s="15" t="n">
        <v>2000661</v>
      </c>
      <c r="G5589" s="15"/>
      <c r="H5589" s="16" t="str">
        <f aca="false">VLOOKUP(F5589,'[1]Goa Member''s Details Revised'!$C$2:$AO$7385,2,0)</f>
        <v>LNC/DRI BEACHES</v>
      </c>
      <c r="I5589" s="15" t="n">
        <v>30</v>
      </c>
      <c r="J5589" s="15" t="s">
        <v>27</v>
      </c>
      <c r="K5589" s="15" t="n">
        <v>1994</v>
      </c>
      <c r="L5589" s="16" t="str">
        <f aca="false">VLOOKUP(F5589,'[1]Goa Member''s Details Revised'!$C$2:$AO$7385,9,0)</f>
        <v>Never</v>
      </c>
      <c r="M5589" s="15" t="s">
        <v>14923</v>
      </c>
      <c r="N5589" s="17" t="n">
        <f aca="false">VLOOKUP(F5589,'[1]Goa Member''s Details Revised'!$C$2:$AO$7385,5,0)</f>
        <v>42000</v>
      </c>
      <c r="O5589" s="17" t="n">
        <f aca="false">VLOOKUP(F5589,'[1]Goa Member''s Details Revised'!$C$2:$AO$7385,5,0)</f>
        <v>42000</v>
      </c>
      <c r="P5589" s="17" t="n">
        <f aca="false">VLOOKUP(F5589,'[1]Goa Member''s Details Revised'!$C$2:$AO$7385,6,0)</f>
        <v>42000</v>
      </c>
      <c r="Q5589" s="17" t="str">
        <f aca="false">VLOOKUP(F5589,'[1]Goa Member''s Details Revised'!$C$2:$AO$7385,8,0)</f>
        <v>I.R.M</v>
      </c>
      <c r="R5589" s="17" t="n">
        <f aca="false">+O5589-P5589</f>
        <v>0</v>
      </c>
      <c r="S5589" s="15" t="e">
        <f aca="false">+#REF!-K5589</f>
        <v>#REF!</v>
      </c>
      <c r="T5589" s="17" t="n">
        <f aca="false">IF(Q5589="regular",((P5589-(P5589/99)*S5589)),(P5589-(P5589*20%)))</f>
        <v>33600</v>
      </c>
      <c r="U5589" s="17" t="e">
        <f aca="false">((P5589-(P5589/99)*S5589))</f>
        <v>#REF!</v>
      </c>
      <c r="V5589" s="17" t="n">
        <f aca="false">IF(Q5589="regular",0,(P5589-(O5589*20%)))</f>
        <v>33600</v>
      </c>
      <c r="W5589" s="17"/>
      <c r="X5589" s="15"/>
      <c r="Y5589" s="18" t="str">
        <f aca="false">VLOOKUP(F5589,'[1]Goa Member''s Details Revised'!$C$2:$AO$7385,12,0)</f>
        <v>we send last reminder in 2013.then we did not receive any reply.</v>
      </c>
    </row>
    <row r="5590" customFormat="false" ht="30" hidden="false" customHeight="false" outlineLevel="0" collapsed="false">
      <c r="B5590" s="14" t="n">
        <v>5590</v>
      </c>
      <c r="C5590" s="15"/>
      <c r="D5590" s="15" t="s">
        <v>14924</v>
      </c>
      <c r="E5590" s="15" t="s">
        <v>25</v>
      </c>
      <c r="F5590" s="15" t="n">
        <v>2000662</v>
      </c>
      <c r="G5590" s="15"/>
      <c r="H5590" s="16" t="str">
        <f aca="false">VLOOKUP(F5590,'[1]Goa Member''s Details Revised'!$C$2:$AO$7385,2,0)</f>
        <v>LNC/DRI BEACHES</v>
      </c>
      <c r="I5590" s="15" t="n">
        <v>18</v>
      </c>
      <c r="J5590" s="15" t="s">
        <v>27</v>
      </c>
      <c r="K5590" s="15" t="n">
        <v>1994</v>
      </c>
      <c r="L5590" s="16" t="str">
        <f aca="false">VLOOKUP(F5590,'[1]Goa Member''s Details Revised'!$C$2:$AO$7385,9,0)</f>
        <v>Never</v>
      </c>
      <c r="M5590" s="15" t="s">
        <v>14925</v>
      </c>
      <c r="N5590" s="17" t="n">
        <f aca="false">VLOOKUP(F5590,'[1]Goa Member''s Details Revised'!$C$2:$AO$7385,5,0)</f>
        <v>42000</v>
      </c>
      <c r="O5590" s="17" t="n">
        <f aca="false">VLOOKUP(F5590,'[1]Goa Member''s Details Revised'!$C$2:$AO$7385,5,0)</f>
        <v>42000</v>
      </c>
      <c r="P5590" s="17" t="n">
        <f aca="false">VLOOKUP(F5590,'[1]Goa Member''s Details Revised'!$C$2:$AO$7385,6,0)</f>
        <v>42000</v>
      </c>
      <c r="Q5590" s="17" t="str">
        <f aca="false">VLOOKUP(F5590,'[1]Goa Member''s Details Revised'!$C$2:$AO$7385,8,0)</f>
        <v>I.R.M</v>
      </c>
      <c r="R5590" s="17" t="n">
        <f aca="false">+O5590-P5590</f>
        <v>0</v>
      </c>
      <c r="S5590" s="15" t="e">
        <f aca="false">+#REF!-K5590</f>
        <v>#REF!</v>
      </c>
      <c r="T5590" s="17" t="n">
        <f aca="false">IF(Q5590="regular",((P5590-(P5590/99)*S5590)),(P5590-(P5590*20%)))</f>
        <v>33600</v>
      </c>
      <c r="U5590" s="17" t="e">
        <f aca="false">((P5590-(P5590/99)*S5590))</f>
        <v>#REF!</v>
      </c>
      <c r="V5590" s="17" t="n">
        <f aca="false">IF(Q5590="regular",0,(P5590-(O5590*20%)))</f>
        <v>33600</v>
      </c>
      <c r="W5590" s="17"/>
      <c r="X5590" s="15"/>
      <c r="Y5590" s="18" t="str">
        <f aca="false">VLOOKUP(F5590,'[1]Goa Member''s Details Revised'!$C$2:$AO$7385,12,0)</f>
        <v>we send last reminder in 2012.then we did not receive any reply.</v>
      </c>
    </row>
    <row r="5591" customFormat="false" ht="15" hidden="false" customHeight="false" outlineLevel="0" collapsed="false">
      <c r="B5591" s="14" t="n">
        <v>5591</v>
      </c>
      <c r="C5591" s="15"/>
      <c r="D5591" s="15" t="s">
        <v>14926</v>
      </c>
      <c r="E5591" s="15" t="s">
        <v>25</v>
      </c>
      <c r="F5591" s="15" t="n">
        <v>2000748</v>
      </c>
      <c r="G5591" s="15"/>
      <c r="H5591" s="16" t="str">
        <f aca="false">VLOOKUP(F5591,'[1]Goa Member''s Details Revised'!$C$2:$AO$7385,2,0)</f>
        <v>LNC/DRI BEACHES</v>
      </c>
      <c r="I5591" s="15" t="n">
        <v>13</v>
      </c>
      <c r="J5591" s="15" t="s">
        <v>34</v>
      </c>
      <c r="K5591" s="15" t="n">
        <v>1995</v>
      </c>
      <c r="L5591" s="16" t="str">
        <f aca="false">VLOOKUP(F5591,'[1]Goa Member''s Details Revised'!$C$2:$AO$7385,9,0)</f>
        <v>Never</v>
      </c>
      <c r="M5591" s="15" t="s">
        <v>14927</v>
      </c>
      <c r="N5591" s="17" t="n">
        <f aca="false">VLOOKUP(F5591,'[1]Goa Member''s Details Revised'!$C$2:$AO$7385,5,0)</f>
        <v>65000</v>
      </c>
      <c r="O5591" s="17" t="n">
        <f aca="false">VLOOKUP(F5591,'[1]Goa Member''s Details Revised'!$C$2:$AO$7385,5,0)</f>
        <v>65000</v>
      </c>
      <c r="P5591" s="17" t="n">
        <f aca="false">VLOOKUP(F5591,'[1]Goa Member''s Details Revised'!$C$2:$AO$7385,6,0)</f>
        <v>65000</v>
      </c>
      <c r="Q5591" s="17" t="str">
        <f aca="false">VLOOKUP(F5591,'[1]Goa Member''s Details Revised'!$C$2:$AO$7385,8,0)</f>
        <v>I.R.M</v>
      </c>
      <c r="R5591" s="17" t="n">
        <f aca="false">+O5591-P5591</f>
        <v>0</v>
      </c>
      <c r="S5591" s="15" t="e">
        <f aca="false">+#REF!-K5591</f>
        <v>#REF!</v>
      </c>
      <c r="T5591" s="17" t="n">
        <f aca="false">IF(Q5591="regular",((P5591-(P5591/99)*S5591)),(P5591-(P5591*20%)))</f>
        <v>52000</v>
      </c>
      <c r="U5591" s="17" t="e">
        <f aca="false">((P5591-(P5591/99)*S5591))</f>
        <v>#REF!</v>
      </c>
      <c r="V5591" s="17" t="n">
        <f aca="false">IF(Q5591="regular",0,(P5591-(O5591*20%)))</f>
        <v>52000</v>
      </c>
      <c r="W5591" s="17"/>
      <c r="X5591" s="15"/>
      <c r="Y5591" s="18" t="str">
        <f aca="false">VLOOKUP(F5591,'[1]Goa Member''s Details Revised'!$C$2:$AO$7385,12,0)</f>
        <v>Last Communication Till 2002</v>
      </c>
    </row>
    <row r="5592" customFormat="false" ht="30" hidden="false" customHeight="false" outlineLevel="0" collapsed="false">
      <c r="B5592" s="14" t="n">
        <v>5592</v>
      </c>
      <c r="C5592" s="15"/>
      <c r="D5592" s="15" t="s">
        <v>14928</v>
      </c>
      <c r="E5592" s="15" t="s">
        <v>25</v>
      </c>
      <c r="F5592" s="15" t="n">
        <v>2000752</v>
      </c>
      <c r="G5592" s="15"/>
      <c r="H5592" s="16" t="str">
        <f aca="false">VLOOKUP(F5592,'[1]Goa Member''s Details Revised'!$C$2:$AO$7385,2,0)</f>
        <v>LNC/DRI BEACHES</v>
      </c>
      <c r="I5592" s="15" t="n">
        <v>18</v>
      </c>
      <c r="J5592" s="15" t="s">
        <v>34</v>
      </c>
      <c r="K5592" s="15" t="n">
        <v>1995</v>
      </c>
      <c r="L5592" s="16" t="str">
        <f aca="false">VLOOKUP(F5592,'[1]Goa Member''s Details Revised'!$C$2:$AO$7385,9,0)</f>
        <v>Never</v>
      </c>
      <c r="M5592" s="15" t="s">
        <v>14929</v>
      </c>
      <c r="N5592" s="17" t="n">
        <f aca="false">VLOOKUP(F5592,'[1]Goa Member''s Details Revised'!$C$2:$AO$7385,5,0)</f>
        <v>32000</v>
      </c>
      <c r="O5592" s="17" t="n">
        <f aca="false">VLOOKUP(F5592,'[1]Goa Member''s Details Revised'!$C$2:$AO$7385,5,0)</f>
        <v>32000</v>
      </c>
      <c r="P5592" s="17" t="str">
        <f aca="false">VLOOKUP(F5592,'[1]Goa Member''s Details Revised'!$C$2:$AO$7385,6,0)</f>
        <v>32000</v>
      </c>
      <c r="Q5592" s="17" t="str">
        <f aca="false">VLOOKUP(F5592,'[1]Goa Member''s Details Revised'!$C$2:$AO$7385,8,0)</f>
        <v>I.R.M</v>
      </c>
      <c r="R5592" s="17" t="n">
        <f aca="false">+O5592-P5592</f>
        <v>0</v>
      </c>
      <c r="S5592" s="15" t="e">
        <f aca="false">+#REF!-K5592</f>
        <v>#REF!</v>
      </c>
      <c r="T5592" s="17" t="n">
        <f aca="false">IF(Q5592="regular",((P5592-(P5592/99)*S5592)),(P5592-(P5592*20%)))</f>
        <v>25600</v>
      </c>
      <c r="U5592" s="17" t="e">
        <f aca="false">((P5592-(P5592/99)*S5592))</f>
        <v>#REF!</v>
      </c>
      <c r="V5592" s="17" t="n">
        <f aca="false">IF(Q5592="regular",0,(P5592-(O5592*20%)))</f>
        <v>25600</v>
      </c>
      <c r="W5592" s="17"/>
      <c r="X5592" s="15"/>
      <c r="Y5592" s="18" t="str">
        <f aca="false">VLOOKUP(F5592,'[1]Goa Member''s Details Revised'!$C$2:$AO$7385,12,0)</f>
        <v>we send last reminder in 2012.then we did not receive any reply.</v>
      </c>
    </row>
    <row r="5593" customFormat="false" ht="30" hidden="false" customHeight="false" outlineLevel="0" collapsed="false">
      <c r="B5593" s="14" t="n">
        <v>5593</v>
      </c>
      <c r="C5593" s="15"/>
      <c r="D5593" s="15" t="s">
        <v>14930</v>
      </c>
      <c r="E5593" s="15" t="s">
        <v>25</v>
      </c>
      <c r="F5593" s="15" t="n">
        <v>2000754</v>
      </c>
      <c r="G5593" s="15"/>
      <c r="H5593" s="16" t="str">
        <f aca="false">VLOOKUP(F5593,'[1]Goa Member''s Details Revised'!$C$2:$AO$7385,2,0)</f>
        <v>LNC/DRI BEACHES</v>
      </c>
      <c r="I5593" s="15" t="n">
        <v>14</v>
      </c>
      <c r="J5593" s="15" t="s">
        <v>34</v>
      </c>
      <c r="K5593" s="15" t="n">
        <v>1995</v>
      </c>
      <c r="L5593" s="16" t="n">
        <f aca="false">VLOOKUP(F5593,'[1]Goa Member''s Details Revised'!$C$2:$AO$7385,9,0)</f>
        <v>2008</v>
      </c>
      <c r="M5593" s="15" t="s">
        <v>14931</v>
      </c>
      <c r="N5593" s="17" t="n">
        <f aca="false">VLOOKUP(F5593,'[1]Goa Member''s Details Revised'!$C$2:$AO$7385,5,0)</f>
        <v>40000</v>
      </c>
      <c r="O5593" s="17" t="n">
        <f aca="false">VLOOKUP(F5593,'[1]Goa Member''s Details Revised'!$C$2:$AO$7385,5,0)</f>
        <v>40000</v>
      </c>
      <c r="P5593" s="17" t="n">
        <f aca="false">VLOOKUP(F5593,'[1]Goa Member''s Details Revised'!$C$2:$AO$7385,6,0)</f>
        <v>40000</v>
      </c>
      <c r="Q5593" s="17" t="str">
        <f aca="false">VLOOKUP(F5593,'[1]Goa Member''s Details Revised'!$C$2:$AO$7385,8,0)</f>
        <v>R.M</v>
      </c>
      <c r="R5593" s="17" t="n">
        <f aca="false">+O5593-P5593</f>
        <v>0</v>
      </c>
      <c r="S5593" s="15" t="e">
        <f aca="false">+#REF!-K5593</f>
        <v>#REF!</v>
      </c>
      <c r="T5593" s="17" t="n">
        <f aca="false">IF(Q5593="regular",((P5593-(P5593/99)*S5593)),(P5593-(P5593*20%)))</f>
        <v>32000</v>
      </c>
      <c r="U5593" s="17" t="e">
        <f aca="false">((P5593-(P5593/99)*S5593))</f>
        <v>#REF!</v>
      </c>
      <c r="V5593" s="17" t="n">
        <f aca="false">IF(Q5593="regular",0,(P5593-(O5593*20%)))</f>
        <v>32000</v>
      </c>
      <c r="W5593" s="17"/>
      <c r="X5593" s="15"/>
      <c r="Y5593" s="18" t="str">
        <f aca="false">VLOOKUP(F5593,'[1]Goa Member''s Details Revised'!$C$2:$AO$7385,12,0)</f>
        <v>telephonic conversation reply by mail on 14/11/2022 with surrender option</v>
      </c>
    </row>
    <row r="5594" customFormat="false" ht="30" hidden="false" customHeight="false" outlineLevel="0" collapsed="false">
      <c r="B5594" s="14" t="n">
        <v>5594</v>
      </c>
      <c r="C5594" s="15"/>
      <c r="D5594" s="15" t="s">
        <v>14932</v>
      </c>
      <c r="E5594" s="15" t="s">
        <v>25</v>
      </c>
      <c r="F5594" s="15" t="n">
        <v>2000760</v>
      </c>
      <c r="G5594" s="15"/>
      <c r="H5594" s="16" t="str">
        <f aca="false">VLOOKUP(F5594,'[1]Goa Member''s Details Revised'!$C$2:$AO$7385,2,0)</f>
        <v>L.N.C/Beaches</v>
      </c>
      <c r="I5594" s="15" t="n">
        <v>16</v>
      </c>
      <c r="J5594" s="15" t="s">
        <v>34</v>
      </c>
      <c r="K5594" s="15" t="n">
        <v>1995</v>
      </c>
      <c r="L5594" s="16" t="str">
        <f aca="false">VLOOKUP(F5594,'[1]Goa Member''s Details Revised'!$C$2:$AO$7385,9,0)</f>
        <v>Never</v>
      </c>
      <c r="M5594" s="15" t="s">
        <v>14933</v>
      </c>
      <c r="N5594" s="17" t="n">
        <f aca="false">VLOOKUP(F5594,'[1]Goa Member''s Details Revised'!$C$2:$AO$7385,5,0)</f>
        <v>42000</v>
      </c>
      <c r="O5594" s="17" t="n">
        <f aca="false">VLOOKUP(F5594,'[1]Goa Member''s Details Revised'!$C$2:$AO$7385,5,0)</f>
        <v>42000</v>
      </c>
      <c r="P5594" s="17" t="n">
        <f aca="false">VLOOKUP(F5594,'[1]Goa Member''s Details Revised'!$C$2:$AO$7385,6,0)</f>
        <v>10500</v>
      </c>
      <c r="Q5594" s="17" t="str">
        <f aca="false">VLOOKUP(F5594,'[1]Goa Member''s Details Revised'!$C$2:$AO$7385,8,0)</f>
        <v>Outstanding</v>
      </c>
      <c r="R5594" s="17" t="n">
        <f aca="false">+O5594-P5594</f>
        <v>31500</v>
      </c>
      <c r="S5594" s="15" t="e">
        <f aca="false">+#REF!-K5594</f>
        <v>#REF!</v>
      </c>
      <c r="T5594" s="17" t="n">
        <f aca="false">IF(Q5594="regular",((P5594-(P5594/99)*S5594)),(P5594-(P5594*20%)))</f>
        <v>8400</v>
      </c>
      <c r="U5594" s="17" t="e">
        <f aca="false">((P5594-(P5594/99)*S5594))</f>
        <v>#REF!</v>
      </c>
      <c r="V5594" s="17" t="n">
        <f aca="false">IF(Q5594="regular",0,(P5594-(O5594*20%)))</f>
        <v>2100</v>
      </c>
      <c r="W5594" s="17"/>
      <c r="X5594" s="15"/>
      <c r="Y5594" s="18" t="str">
        <f aca="false">VLOOKUP(F5594,'[1]Goa Member''s Details Revised'!$C$2:$AO$7385,12,0)</f>
        <v>we send last reminder in 2012.then we did not receive any reply.Outstanding Rs. 31500/-</v>
      </c>
    </row>
    <row r="5595" customFormat="false" ht="15" hidden="false" customHeight="false" outlineLevel="0" collapsed="false">
      <c r="B5595" s="14" t="n">
        <v>5595</v>
      </c>
      <c r="C5595" s="15"/>
      <c r="D5595" s="15" t="s">
        <v>14934</v>
      </c>
      <c r="E5595" s="15" t="s">
        <v>25</v>
      </c>
      <c r="F5595" s="15" t="n">
        <v>2000761</v>
      </c>
      <c r="G5595" s="15"/>
      <c r="H5595" s="16" t="str">
        <f aca="false">VLOOKUP(F5595,'[1]Goa Member''s Details Revised'!$C$2:$AO$7385,2,0)</f>
        <v>L.N.C/Beaches</v>
      </c>
      <c r="I5595" s="15" t="n">
        <v>6</v>
      </c>
      <c r="J5595" s="15" t="s">
        <v>34</v>
      </c>
      <c r="K5595" s="15" t="n">
        <v>1995</v>
      </c>
      <c r="L5595" s="16" t="str">
        <f aca="false">VLOOKUP(F5595,'[1]Goa Member''s Details Revised'!$C$2:$AO$7385,9,0)</f>
        <v>Never</v>
      </c>
      <c r="M5595" s="15" t="s">
        <v>14935</v>
      </c>
      <c r="N5595" s="17" t="n">
        <f aca="false">VLOOKUP(F5595,'[1]Goa Member''s Details Revised'!$C$2:$AO$7385,5,0)</f>
        <v>42000</v>
      </c>
      <c r="O5595" s="17" t="n">
        <f aca="false">VLOOKUP(F5595,'[1]Goa Member''s Details Revised'!$C$2:$AO$7385,5,0)</f>
        <v>42000</v>
      </c>
      <c r="P5595" s="17" t="n">
        <f aca="false">VLOOKUP(F5595,'[1]Goa Member''s Details Revised'!$C$2:$AO$7385,6,0)</f>
        <v>42000</v>
      </c>
      <c r="Q5595" s="17" t="str">
        <f aca="false">VLOOKUP(F5595,'[1]Goa Member''s Details Revised'!$C$2:$AO$7385,8,0)</f>
        <v>I.R.M</v>
      </c>
      <c r="R5595" s="17" t="n">
        <f aca="false">+O5595-P5595</f>
        <v>0</v>
      </c>
      <c r="S5595" s="15" t="e">
        <f aca="false">+#REF!-K5595</f>
        <v>#REF!</v>
      </c>
      <c r="T5595" s="17" t="n">
        <f aca="false">IF(Q5595="regular",((P5595-(P5595/99)*S5595)),(P5595-(P5595*20%)))</f>
        <v>33600</v>
      </c>
      <c r="U5595" s="17" t="e">
        <f aca="false">((P5595-(P5595/99)*S5595))</f>
        <v>#REF!</v>
      </c>
      <c r="V5595" s="17" t="n">
        <f aca="false">IF(Q5595="regular",0,(P5595-(O5595*20%)))</f>
        <v>33600</v>
      </c>
      <c r="W5595" s="17"/>
      <c r="X5595" s="15"/>
      <c r="Y5595" s="18" t="str">
        <f aca="false">VLOOKUP(F5595,'[1]Goa Member''s Details Revised'!$C$2:$AO$7385,12,0)</f>
        <v>last communication 02</v>
      </c>
    </row>
    <row r="5596" customFormat="false" ht="15" hidden="false" customHeight="false" outlineLevel="0" collapsed="false">
      <c r="B5596" s="14" t="n">
        <v>5596</v>
      </c>
      <c r="C5596" s="15"/>
      <c r="D5596" s="15" t="s">
        <v>14936</v>
      </c>
      <c r="E5596" s="15" t="s">
        <v>25</v>
      </c>
      <c r="F5596" s="15" t="n">
        <v>2000762</v>
      </c>
      <c r="G5596" s="15"/>
      <c r="H5596" s="16" t="str">
        <f aca="false">VLOOKUP(F5596,'[1]Goa Member''s Details Revised'!$C$2:$AO$7385,2,0)</f>
        <v>L.N.C/Beaches</v>
      </c>
      <c r="I5596" s="15" t="n">
        <v>10</v>
      </c>
      <c r="J5596" s="15" t="s">
        <v>34</v>
      </c>
      <c r="K5596" s="15" t="n">
        <v>1995</v>
      </c>
      <c r="L5596" s="16" t="str">
        <f aca="false">VLOOKUP(F5596,'[1]Goa Member''s Details Revised'!$C$2:$AO$7385,9,0)</f>
        <v>Never</v>
      </c>
      <c r="M5596" s="15" t="s">
        <v>14937</v>
      </c>
      <c r="N5596" s="17" t="n">
        <f aca="false">VLOOKUP(F5596,'[1]Goa Member''s Details Revised'!$C$2:$AO$7385,5,0)</f>
        <v>40000</v>
      </c>
      <c r="O5596" s="17" t="n">
        <f aca="false">VLOOKUP(F5596,'[1]Goa Member''s Details Revised'!$C$2:$AO$7385,5,0)</f>
        <v>40000</v>
      </c>
      <c r="P5596" s="17" t="n">
        <f aca="false">VLOOKUP(F5596,'[1]Goa Member''s Details Revised'!$C$2:$AO$7385,6,0)</f>
        <v>16000</v>
      </c>
      <c r="Q5596" s="17" t="str">
        <f aca="false">VLOOKUP(F5596,'[1]Goa Member''s Details Revised'!$C$2:$AO$7385,8,0)</f>
        <v>Outstanding</v>
      </c>
      <c r="R5596" s="17" t="n">
        <f aca="false">+O5596-P5596</f>
        <v>24000</v>
      </c>
      <c r="S5596" s="15" t="e">
        <f aca="false">+#REF!-K5596</f>
        <v>#REF!</v>
      </c>
      <c r="T5596" s="17" t="n">
        <f aca="false">IF(Q5596="regular",((P5596-(P5596/99)*S5596)),(P5596-(P5596*20%)))</f>
        <v>12800</v>
      </c>
      <c r="U5596" s="17" t="e">
        <f aca="false">((P5596-(P5596/99)*S5596))</f>
        <v>#REF!</v>
      </c>
      <c r="V5596" s="17" t="n">
        <f aca="false">IF(Q5596="regular",0,(P5596-(O5596*20%)))</f>
        <v>8000</v>
      </c>
      <c r="W5596" s="17"/>
      <c r="X5596" s="15"/>
      <c r="Y5596" s="18" t="str">
        <f aca="false">VLOOKUP(F5596,'[1]Goa Member''s Details Revised'!$C$2:$AO$7385,12,0)</f>
        <v>As POD last communication 07(Outstanding Rs. 24000/-)</v>
      </c>
    </row>
    <row r="5597" customFormat="false" ht="30" hidden="false" customHeight="false" outlineLevel="0" collapsed="false">
      <c r="B5597" s="14" t="n">
        <v>5597</v>
      </c>
      <c r="C5597" s="15"/>
      <c r="D5597" s="15" t="s">
        <v>14938</v>
      </c>
      <c r="E5597" s="15" t="s">
        <v>25</v>
      </c>
      <c r="F5597" s="15" t="n">
        <v>2000770</v>
      </c>
      <c r="G5597" s="15"/>
      <c r="H5597" s="16" t="str">
        <f aca="false">VLOOKUP(F5597,'[1]Goa Member''s Details Revised'!$C$2:$AO$7385,2,0)</f>
        <v>L.N.C/Beaches</v>
      </c>
      <c r="I5597" s="15" t="n">
        <v>12</v>
      </c>
      <c r="J5597" s="15" t="s">
        <v>34</v>
      </c>
      <c r="K5597" s="15" t="n">
        <v>1995</v>
      </c>
      <c r="L5597" s="16" t="str">
        <f aca="false">VLOOKUP(F5597,'[1]Goa Member''s Details Revised'!$C$2:$AO$7385,9,0)</f>
        <v>Never</v>
      </c>
      <c r="M5597" s="15" t="s">
        <v>14939</v>
      </c>
      <c r="N5597" s="17" t="n">
        <f aca="false">VLOOKUP(F5597,'[1]Goa Member''s Details Revised'!$C$2:$AO$7385,5,0)</f>
        <v>42000</v>
      </c>
      <c r="O5597" s="17" t="n">
        <f aca="false">VLOOKUP(F5597,'[1]Goa Member''s Details Revised'!$C$2:$AO$7385,5,0)</f>
        <v>42000</v>
      </c>
      <c r="P5597" s="17" t="n">
        <f aca="false">VLOOKUP(F5597,'[1]Goa Member''s Details Revised'!$C$2:$AO$7385,6,0)</f>
        <v>12600</v>
      </c>
      <c r="Q5597" s="17" t="str">
        <f aca="false">VLOOKUP(F5597,'[1]Goa Member''s Details Revised'!$C$2:$AO$7385,8,0)</f>
        <v>Outstanding</v>
      </c>
      <c r="R5597" s="17" t="n">
        <f aca="false">+O5597-P5597</f>
        <v>29400</v>
      </c>
      <c r="S5597" s="15" t="e">
        <f aca="false">+#REF!-K5597</f>
        <v>#REF!</v>
      </c>
      <c r="T5597" s="17" t="n">
        <f aca="false">IF(Q5597="regular",((P5597-(P5597/99)*S5597)),(P5597-(P5597*20%)))</f>
        <v>10080</v>
      </c>
      <c r="U5597" s="17" t="e">
        <f aca="false">((P5597-(P5597/99)*S5597))</f>
        <v>#REF!</v>
      </c>
      <c r="V5597" s="17" t="n">
        <f aca="false">IF(Q5597="regular",0,(P5597-(O5597*20%)))</f>
        <v>4200</v>
      </c>
      <c r="W5597" s="17"/>
      <c r="X5597" s="15"/>
      <c r="Y5597" s="18" t="str">
        <f aca="false">VLOOKUP(F5597,'[1]Goa Member''s Details Revised'!$C$2:$AO$7385,12,0)</f>
        <v>after 1999 no communication till date Outstanding Rs 29400/- only  app frm</v>
      </c>
    </row>
    <row r="5598" customFormat="false" ht="15" hidden="false" customHeight="false" outlineLevel="0" collapsed="false">
      <c r="B5598" s="14" t="n">
        <v>5598</v>
      </c>
      <c r="C5598" s="15"/>
      <c r="D5598" s="15" t="s">
        <v>14940</v>
      </c>
      <c r="E5598" s="15" t="s">
        <v>25</v>
      </c>
      <c r="F5598" s="15" t="n">
        <v>2000771</v>
      </c>
      <c r="G5598" s="15"/>
      <c r="H5598" s="16" t="str">
        <f aca="false">VLOOKUP(F5598,'[1]Goa Member''s Details Revised'!$C$2:$AO$7385,2,0)</f>
        <v>L.N.C/Beaches</v>
      </c>
      <c r="I5598" s="15" t="n">
        <v>16</v>
      </c>
      <c r="J5598" s="15" t="s">
        <v>34</v>
      </c>
      <c r="K5598" s="15" t="n">
        <v>1995</v>
      </c>
      <c r="L5598" s="16" t="str">
        <f aca="false">VLOOKUP(F5598,'[1]Goa Member''s Details Revised'!$C$2:$AO$7385,9,0)</f>
        <v>Never</v>
      </c>
      <c r="M5598" s="15" t="s">
        <v>14941</v>
      </c>
      <c r="N5598" s="17" t="n">
        <f aca="false">VLOOKUP(F5598,'[1]Goa Member''s Details Revised'!$C$2:$AO$7385,5,0)</f>
        <v>32000</v>
      </c>
      <c r="O5598" s="17" t="n">
        <f aca="false">VLOOKUP(F5598,'[1]Goa Member''s Details Revised'!$C$2:$AO$7385,5,0)</f>
        <v>32000</v>
      </c>
      <c r="P5598" s="17" t="n">
        <f aca="false">VLOOKUP(F5598,'[1]Goa Member''s Details Revised'!$C$2:$AO$7385,6,0)</f>
        <v>12800</v>
      </c>
      <c r="Q5598" s="17" t="str">
        <f aca="false">VLOOKUP(F5598,'[1]Goa Member''s Details Revised'!$C$2:$AO$7385,8,0)</f>
        <v>Outstanding</v>
      </c>
      <c r="R5598" s="17" t="n">
        <f aca="false">+O5598-P5598</f>
        <v>19200</v>
      </c>
      <c r="S5598" s="15" t="e">
        <f aca="false">+#REF!-K5598</f>
        <v>#REF!</v>
      </c>
      <c r="T5598" s="17" t="n">
        <f aca="false">IF(Q5598="regular",((P5598-(P5598/99)*S5598)),(P5598-(P5598*20%)))</f>
        <v>10240</v>
      </c>
      <c r="U5598" s="17" t="e">
        <f aca="false">((P5598-(P5598/99)*S5598))</f>
        <v>#REF!</v>
      </c>
      <c r="V5598" s="17" t="n">
        <f aca="false">IF(Q5598="regular",0,(P5598-(O5598*20%)))</f>
        <v>6400</v>
      </c>
      <c r="W5598" s="17"/>
      <c r="X5598" s="15"/>
      <c r="Y5598" s="18" t="str">
        <f aca="false">VLOOKUP(F5598,'[1]Goa Member''s Details Revised'!$C$2:$AO$7385,12,0)</f>
        <v>As POD last communication 07(Outstanding Rs. 19200/-)</v>
      </c>
    </row>
    <row r="5599" customFormat="false" ht="30" hidden="false" customHeight="false" outlineLevel="0" collapsed="false">
      <c r="B5599" s="14" t="n">
        <v>5599</v>
      </c>
      <c r="C5599" s="15"/>
      <c r="D5599" s="15" t="s">
        <v>14942</v>
      </c>
      <c r="E5599" s="15" t="s">
        <v>25</v>
      </c>
      <c r="F5599" s="15" t="n">
        <v>2000806</v>
      </c>
      <c r="G5599" s="15"/>
      <c r="H5599" s="16" t="str">
        <f aca="false">VLOOKUP(F5599,'[1]Goa Member''s Details Revised'!$C$2:$AO$7385,2,0)</f>
        <v>L.N.C/GTC</v>
      </c>
      <c r="I5599" s="15" t="n">
        <v>28</v>
      </c>
      <c r="J5599" s="15" t="s">
        <v>34</v>
      </c>
      <c r="K5599" s="15" t="n">
        <v>1995</v>
      </c>
      <c r="L5599" s="16" t="str">
        <f aca="false">VLOOKUP(F5599,'[1]Goa Member''s Details Revised'!$C$2:$AO$7385,9,0)</f>
        <v>Never</v>
      </c>
      <c r="M5599" s="15" t="s">
        <v>14943</v>
      </c>
      <c r="N5599" s="17" t="n">
        <f aca="false">VLOOKUP(F5599,'[1]Goa Member''s Details Revised'!$C$2:$AO$7385,5,0)</f>
        <v>32000</v>
      </c>
      <c r="O5599" s="17" t="n">
        <f aca="false">VLOOKUP(F5599,'[1]Goa Member''s Details Revised'!$C$2:$AO$7385,5,0)</f>
        <v>32000</v>
      </c>
      <c r="P5599" s="17" t="n">
        <f aca="false">VLOOKUP(F5599,'[1]Goa Member''s Details Revised'!$C$2:$AO$7385,6,0)</f>
        <v>32000</v>
      </c>
      <c r="Q5599" s="17" t="str">
        <f aca="false">VLOOKUP(F5599,'[1]Goa Member''s Details Revised'!$C$2:$AO$7385,8,0)</f>
        <v>I.R.M</v>
      </c>
      <c r="R5599" s="17" t="n">
        <f aca="false">+O5599-P5599</f>
        <v>0</v>
      </c>
      <c r="S5599" s="15" t="e">
        <f aca="false">+#REF!-K5599</f>
        <v>#REF!</v>
      </c>
      <c r="T5599" s="17" t="n">
        <f aca="false">IF(Q5599="regular",((P5599-(P5599/99)*S5599)),(P5599-(P5599*20%)))</f>
        <v>25600</v>
      </c>
      <c r="U5599" s="17" t="e">
        <f aca="false">((P5599-(P5599/99)*S5599))</f>
        <v>#REF!</v>
      </c>
      <c r="V5599" s="17" t="n">
        <f aca="false">IF(Q5599="regular",0,(P5599-(O5599*20%)))</f>
        <v>25600</v>
      </c>
      <c r="W5599" s="17"/>
      <c r="X5599" s="15"/>
      <c r="Y5599" s="18" t="str">
        <f aca="false">VLOOKUP(F5599,'[1]Goa Member''s Details Revised'!$C$2:$AO$7385,12,0)</f>
        <v>we send last reminder in 2012.then we did not receive any reply.</v>
      </c>
    </row>
    <row r="5600" customFormat="false" ht="15" hidden="false" customHeight="false" outlineLevel="0" collapsed="false">
      <c r="B5600" s="14" t="n">
        <v>5600</v>
      </c>
      <c r="C5600" s="15"/>
      <c r="D5600" s="15" t="s">
        <v>14944</v>
      </c>
      <c r="E5600" s="15" t="s">
        <v>25</v>
      </c>
      <c r="F5600" s="15" t="n">
        <v>2000808</v>
      </c>
      <c r="G5600" s="15"/>
      <c r="H5600" s="16" t="str">
        <f aca="false">VLOOKUP(F5600,'[1]Goa Member''s Details Revised'!$C$2:$AO$7385,2,0)</f>
        <v>L.N.C/Beaches</v>
      </c>
      <c r="I5600" s="15" t="n">
        <v>30</v>
      </c>
      <c r="J5600" s="15" t="s">
        <v>34</v>
      </c>
      <c r="K5600" s="15" t="n">
        <v>1995</v>
      </c>
      <c r="L5600" s="16" t="str">
        <f aca="false">VLOOKUP(F5600,'[1]Goa Member''s Details Revised'!$C$2:$AO$7385,9,0)</f>
        <v>Never</v>
      </c>
      <c r="M5600" s="15" t="s">
        <v>14945</v>
      </c>
      <c r="N5600" s="17" t="n">
        <f aca="false">VLOOKUP(F5600,'[1]Goa Member''s Details Revised'!$C$2:$AO$7385,5,0)</f>
        <v>32000</v>
      </c>
      <c r="O5600" s="17" t="n">
        <f aca="false">VLOOKUP(F5600,'[1]Goa Member''s Details Revised'!$C$2:$AO$7385,5,0)</f>
        <v>32000</v>
      </c>
      <c r="P5600" s="17" t="n">
        <f aca="false">VLOOKUP(F5600,'[1]Goa Member''s Details Revised'!$C$2:$AO$7385,6,0)</f>
        <v>9600</v>
      </c>
      <c r="Q5600" s="17" t="str">
        <f aca="false">VLOOKUP(F5600,'[1]Goa Member''s Details Revised'!$C$2:$AO$7385,8,0)</f>
        <v>Outstanding</v>
      </c>
      <c r="R5600" s="17" t="n">
        <f aca="false">+O5600-P5600</f>
        <v>22400</v>
      </c>
      <c r="S5600" s="15" t="e">
        <f aca="false">+#REF!-K5600</f>
        <v>#REF!</v>
      </c>
      <c r="T5600" s="17" t="n">
        <f aca="false">IF(Q5600="regular",((P5600-(P5600/99)*S5600)),(P5600-(P5600*20%)))</f>
        <v>7680</v>
      </c>
      <c r="U5600" s="17" t="e">
        <f aca="false">((P5600-(P5600/99)*S5600))</f>
        <v>#REF!</v>
      </c>
      <c r="V5600" s="17" t="n">
        <f aca="false">IF(Q5600="regular",0,(P5600-(O5600*20%)))</f>
        <v>3200</v>
      </c>
      <c r="W5600" s="17"/>
      <c r="X5600" s="15"/>
      <c r="Y5600" s="18" t="str">
        <f aca="false">VLOOKUP(F5600,'[1]Goa Member''s Details Revised'!$C$2:$AO$7385,12,0)</f>
        <v>after 1995 no communication till date Outstanding Rs 22400/- </v>
      </c>
    </row>
    <row r="5601" customFormat="false" ht="30" hidden="false" customHeight="false" outlineLevel="0" collapsed="false">
      <c r="B5601" s="14" t="n">
        <v>5601</v>
      </c>
      <c r="C5601" s="15"/>
      <c r="D5601" s="15" t="s">
        <v>14946</v>
      </c>
      <c r="E5601" s="15" t="s">
        <v>25</v>
      </c>
      <c r="F5601" s="15" t="n">
        <v>2000812</v>
      </c>
      <c r="G5601" s="15"/>
      <c r="H5601" s="16" t="str">
        <f aca="false">VLOOKUP(F5601,'[1]Goa Member''s Details Revised'!$C$2:$AO$7385,2,0)</f>
        <v>L.N.C/Beaches</v>
      </c>
      <c r="I5601" s="15" t="n">
        <v>30</v>
      </c>
      <c r="J5601" s="15" t="s">
        <v>34</v>
      </c>
      <c r="K5601" s="15" t="n">
        <v>1995</v>
      </c>
      <c r="L5601" s="16" t="str">
        <f aca="false">VLOOKUP(F5601,'[1]Goa Member''s Details Revised'!$C$2:$AO$7385,9,0)</f>
        <v>Never</v>
      </c>
      <c r="M5601" s="15" t="s">
        <v>14947</v>
      </c>
      <c r="N5601" s="17" t="n">
        <f aca="false">VLOOKUP(F5601,'[1]Goa Member''s Details Revised'!$C$2:$AO$7385,5,0)</f>
        <v>42000</v>
      </c>
      <c r="O5601" s="17" t="n">
        <f aca="false">VLOOKUP(F5601,'[1]Goa Member''s Details Revised'!$C$2:$AO$7385,5,0)</f>
        <v>42000</v>
      </c>
      <c r="P5601" s="17" t="n">
        <f aca="false">VLOOKUP(F5601,'[1]Goa Member''s Details Revised'!$C$2:$AO$7385,6,0)</f>
        <v>42000</v>
      </c>
      <c r="Q5601" s="17" t="str">
        <f aca="false">VLOOKUP(F5601,'[1]Goa Member''s Details Revised'!$C$2:$AO$7385,8,0)</f>
        <v>I.R.M</v>
      </c>
      <c r="R5601" s="17" t="n">
        <f aca="false">+O5601-P5601</f>
        <v>0</v>
      </c>
      <c r="S5601" s="15" t="e">
        <f aca="false">+#REF!-K5601</f>
        <v>#REF!</v>
      </c>
      <c r="T5601" s="17" t="n">
        <f aca="false">IF(Q5601="regular",((P5601-(P5601/99)*S5601)),(P5601-(P5601*20%)))</f>
        <v>33600</v>
      </c>
      <c r="U5601" s="17" t="e">
        <f aca="false">((P5601-(P5601/99)*S5601))</f>
        <v>#REF!</v>
      </c>
      <c r="V5601" s="17" t="n">
        <f aca="false">IF(Q5601="regular",0,(P5601-(O5601*20%)))</f>
        <v>33600</v>
      </c>
      <c r="W5601" s="17"/>
      <c r="X5601" s="15"/>
      <c r="Y5601" s="18" t="str">
        <f aca="false">VLOOKUP(F5601,'[1]Goa Member''s Details Revised'!$C$2:$AO$7385,12,0)</f>
        <v>we send last reminder in 2012.then we did not receive any reply.</v>
      </c>
    </row>
    <row r="5602" customFormat="false" ht="30" hidden="false" customHeight="false" outlineLevel="0" collapsed="false">
      <c r="B5602" s="14" t="n">
        <v>5602</v>
      </c>
      <c r="C5602" s="15"/>
      <c r="D5602" s="15" t="s">
        <v>14948</v>
      </c>
      <c r="E5602" s="15" t="s">
        <v>25</v>
      </c>
      <c r="F5602" s="15" t="n">
        <v>2000813</v>
      </c>
      <c r="G5602" s="15"/>
      <c r="H5602" s="16" t="str">
        <f aca="false">VLOOKUP(F5602,'[1]Goa Member''s Details Revised'!$C$2:$AO$7385,2,0)</f>
        <v>L.N.C/Beaches</v>
      </c>
      <c r="I5602" s="15" t="n">
        <v>12</v>
      </c>
      <c r="J5602" s="15" t="s">
        <v>34</v>
      </c>
      <c r="K5602" s="15" t="n">
        <v>1995</v>
      </c>
      <c r="L5602" s="16" t="str">
        <f aca="false">VLOOKUP(F5602,'[1]Goa Member''s Details Revised'!$C$2:$AO$7385,9,0)</f>
        <v>Never</v>
      </c>
      <c r="M5602" s="15" t="s">
        <v>14949</v>
      </c>
      <c r="N5602" s="17" t="n">
        <f aca="false">VLOOKUP(F5602,'[1]Goa Member''s Details Revised'!$C$2:$AO$7385,5,0)</f>
        <v>42000</v>
      </c>
      <c r="O5602" s="17" t="n">
        <f aca="false">VLOOKUP(F5602,'[1]Goa Member''s Details Revised'!$C$2:$AO$7385,5,0)</f>
        <v>42000</v>
      </c>
      <c r="P5602" s="17" t="n">
        <f aca="false">VLOOKUP(F5602,'[1]Goa Member''s Details Revised'!$C$2:$AO$7385,6,0)</f>
        <v>42000</v>
      </c>
      <c r="Q5602" s="17" t="str">
        <f aca="false">VLOOKUP(F5602,'[1]Goa Member''s Details Revised'!$C$2:$AO$7385,8,0)</f>
        <v>I.R.M</v>
      </c>
      <c r="R5602" s="17" t="n">
        <f aca="false">+O5602-P5602</f>
        <v>0</v>
      </c>
      <c r="S5602" s="15" t="e">
        <f aca="false">+#REF!-K5602</f>
        <v>#REF!</v>
      </c>
      <c r="T5602" s="17" t="n">
        <f aca="false">IF(Q5602="regular",((P5602-(P5602/99)*S5602)),(P5602-(P5602*20%)))</f>
        <v>33600</v>
      </c>
      <c r="U5602" s="17" t="e">
        <f aca="false">((P5602-(P5602/99)*S5602))</f>
        <v>#REF!</v>
      </c>
      <c r="V5602" s="17" t="n">
        <f aca="false">IF(Q5602="regular",0,(P5602-(O5602*20%)))</f>
        <v>33600</v>
      </c>
      <c r="W5602" s="17"/>
      <c r="X5602" s="15"/>
      <c r="Y5602" s="18" t="str">
        <f aca="false">VLOOKUP(F5602,'[1]Goa Member''s Details Revised'!$C$2:$AO$7385,12,0)</f>
        <v>we send last reminder in 2012.then we did not receive any reply.</v>
      </c>
    </row>
    <row r="5603" customFormat="false" ht="15" hidden="false" customHeight="false" outlineLevel="0" collapsed="false">
      <c r="B5603" s="14" t="n">
        <v>5603</v>
      </c>
      <c r="C5603" s="15"/>
      <c r="D5603" s="15" t="s">
        <v>14950</v>
      </c>
      <c r="E5603" s="15" t="s">
        <v>25</v>
      </c>
      <c r="F5603" s="15" t="n">
        <v>2000815</v>
      </c>
      <c r="G5603" s="15"/>
      <c r="H5603" s="16" t="str">
        <f aca="false">VLOOKUP(F5603,'[1]Goa Member''s Details Revised'!$C$2:$AO$7385,2,0)</f>
        <v>L.N.C/Beaches</v>
      </c>
      <c r="I5603" s="15" t="n">
        <v>25</v>
      </c>
      <c r="J5603" s="15" t="s">
        <v>34</v>
      </c>
      <c r="K5603" s="15" t="n">
        <v>1995</v>
      </c>
      <c r="L5603" s="16" t="str">
        <f aca="false">VLOOKUP(F5603,'[1]Goa Member''s Details Revised'!$C$2:$AO$7385,9,0)</f>
        <v>Never</v>
      </c>
      <c r="M5603" s="15" t="s">
        <v>14951</v>
      </c>
      <c r="N5603" s="17" t="n">
        <f aca="false">VLOOKUP(F5603,'[1]Goa Member''s Details Revised'!$C$2:$AO$7385,5,0)</f>
        <v>42000</v>
      </c>
      <c r="O5603" s="17" t="n">
        <f aca="false">VLOOKUP(F5603,'[1]Goa Member''s Details Revised'!$C$2:$AO$7385,5,0)</f>
        <v>42000</v>
      </c>
      <c r="P5603" s="17" t="n">
        <f aca="false">VLOOKUP(F5603,'[1]Goa Member''s Details Revised'!$C$2:$AO$7385,6,0)</f>
        <v>42000</v>
      </c>
      <c r="Q5603" s="17" t="str">
        <f aca="false">VLOOKUP(F5603,'[1]Goa Member''s Details Revised'!$C$2:$AO$7385,8,0)</f>
        <v>I.R.M</v>
      </c>
      <c r="R5603" s="17" t="n">
        <f aca="false">+O5603-P5603</f>
        <v>0</v>
      </c>
      <c r="S5603" s="15" t="e">
        <f aca="false">+#REF!-K5603</f>
        <v>#REF!</v>
      </c>
      <c r="T5603" s="17" t="n">
        <f aca="false">IF(Q5603="regular",((P5603-(P5603/99)*S5603)),(P5603-(P5603*20%)))</f>
        <v>33600</v>
      </c>
      <c r="U5603" s="17" t="e">
        <f aca="false">((P5603-(P5603/99)*S5603))</f>
        <v>#REF!</v>
      </c>
      <c r="V5603" s="17" t="n">
        <f aca="false">IF(Q5603="regular",0,(P5603-(O5603*20%)))</f>
        <v>33600</v>
      </c>
      <c r="W5603" s="17"/>
      <c r="X5603" s="15"/>
      <c r="Y5603" s="18" t="str">
        <f aca="false">VLOOKUP(F5603,'[1]Goa Member''s Details Revised'!$C$2:$AO$7385,12,0)</f>
        <v>reply to his mail on 2017 with pending dues details</v>
      </c>
    </row>
    <row r="5604" customFormat="false" ht="30" hidden="false" customHeight="false" outlineLevel="0" collapsed="false">
      <c r="B5604" s="14" t="n">
        <v>5604</v>
      </c>
      <c r="C5604" s="15"/>
      <c r="D5604" s="15" t="s">
        <v>14952</v>
      </c>
      <c r="E5604" s="15" t="s">
        <v>25</v>
      </c>
      <c r="F5604" s="15" t="n">
        <v>2000828</v>
      </c>
      <c r="G5604" s="15"/>
      <c r="H5604" s="16" t="str">
        <f aca="false">VLOOKUP(F5604,'[1]Goa Member''s Details Revised'!$C$2:$AO$7385,2,0)</f>
        <v>L.N.C/Beaches</v>
      </c>
      <c r="I5604" s="15" t="n">
        <v>30</v>
      </c>
      <c r="J5604" s="15" t="s">
        <v>34</v>
      </c>
      <c r="K5604" s="15" t="n">
        <v>1995</v>
      </c>
      <c r="L5604" s="16" t="str">
        <f aca="false">VLOOKUP(F5604,'[1]Goa Member''s Details Revised'!$C$2:$AO$7385,9,0)</f>
        <v>Never</v>
      </c>
      <c r="M5604" s="15" t="s">
        <v>14953</v>
      </c>
      <c r="N5604" s="17" t="n">
        <f aca="false">VLOOKUP(F5604,'[1]Goa Member''s Details Revised'!$C$2:$AO$7385,5,0)</f>
        <v>42000</v>
      </c>
      <c r="O5604" s="17" t="n">
        <f aca="false">VLOOKUP(F5604,'[1]Goa Member''s Details Revised'!$C$2:$AO$7385,5,0)</f>
        <v>42000</v>
      </c>
      <c r="P5604" s="17" t="n">
        <f aca="false">VLOOKUP(F5604,'[1]Goa Member''s Details Revised'!$C$2:$AO$7385,6,0)</f>
        <v>35700</v>
      </c>
      <c r="Q5604" s="17" t="str">
        <f aca="false">VLOOKUP(F5604,'[1]Goa Member''s Details Revised'!$C$2:$AO$7385,8,0)</f>
        <v>Outstanding</v>
      </c>
      <c r="R5604" s="17" t="n">
        <f aca="false">+O5604-P5604</f>
        <v>6300</v>
      </c>
      <c r="S5604" s="15" t="e">
        <f aca="false">+#REF!-K5604</f>
        <v>#REF!</v>
      </c>
      <c r="T5604" s="17" t="n">
        <f aca="false">IF(Q5604="regular",((P5604-(P5604/99)*S5604)),(P5604-(P5604*20%)))</f>
        <v>28560</v>
      </c>
      <c r="U5604" s="17" t="e">
        <f aca="false">((P5604-(P5604/99)*S5604))</f>
        <v>#REF!</v>
      </c>
      <c r="V5604" s="17" t="n">
        <f aca="false">IF(Q5604="regular",0,(P5604-(O5604*20%)))</f>
        <v>27300</v>
      </c>
      <c r="W5604" s="17"/>
      <c r="X5604" s="15"/>
      <c r="Y5604" s="18" t="str">
        <f aca="false">VLOOKUP(F5604,'[1]Goa Member''s Details Revised'!$C$2:$AO$7385,12,0)</f>
        <v>we send last reminder in 2012.then we did not receive any reply.Outstanding Rs. 6300/-</v>
      </c>
    </row>
    <row r="5605" customFormat="false" ht="30" hidden="false" customHeight="false" outlineLevel="0" collapsed="false">
      <c r="B5605" s="14" t="n">
        <v>5605</v>
      </c>
      <c r="C5605" s="15"/>
      <c r="D5605" s="15" t="s">
        <v>14954</v>
      </c>
      <c r="E5605" s="15" t="s">
        <v>25</v>
      </c>
      <c r="F5605" s="15" t="n">
        <v>2000832</v>
      </c>
      <c r="G5605" s="15"/>
      <c r="H5605" s="16" t="str">
        <f aca="false">VLOOKUP(F5605,'[1]Goa Member''s Details Revised'!$C$2:$AO$7385,2,0)</f>
        <v>L.N.C/Beaches</v>
      </c>
      <c r="I5605" s="15" t="n">
        <v>23</v>
      </c>
      <c r="J5605" s="15" t="s">
        <v>34</v>
      </c>
      <c r="K5605" s="15" t="n">
        <v>1995</v>
      </c>
      <c r="L5605" s="16" t="str">
        <f aca="false">VLOOKUP(F5605,'[1]Goa Member''s Details Revised'!$C$2:$AO$7385,9,0)</f>
        <v>Never</v>
      </c>
      <c r="M5605" s="15" t="s">
        <v>14955</v>
      </c>
      <c r="N5605" s="17" t="n">
        <f aca="false">VLOOKUP(F5605,'[1]Goa Member''s Details Revised'!$C$2:$AO$7385,5,0)</f>
        <v>65000</v>
      </c>
      <c r="O5605" s="17" t="n">
        <f aca="false">VLOOKUP(F5605,'[1]Goa Member''s Details Revised'!$C$2:$AO$7385,5,0)</f>
        <v>65000</v>
      </c>
      <c r="P5605" s="17" t="n">
        <f aca="false">VLOOKUP(F5605,'[1]Goa Member''s Details Revised'!$C$2:$AO$7385,6,0)</f>
        <v>65000</v>
      </c>
      <c r="Q5605" s="17" t="str">
        <f aca="false">VLOOKUP(F5605,'[1]Goa Member''s Details Revised'!$C$2:$AO$7385,8,0)</f>
        <v>I.R.M</v>
      </c>
      <c r="R5605" s="17" t="n">
        <f aca="false">+O5605-P5605</f>
        <v>0</v>
      </c>
      <c r="S5605" s="15" t="e">
        <f aca="false">+#REF!-K5605</f>
        <v>#REF!</v>
      </c>
      <c r="T5605" s="17" t="n">
        <f aca="false">IF(Q5605="regular",((P5605-(P5605/99)*S5605)),(P5605-(P5605*20%)))</f>
        <v>52000</v>
      </c>
      <c r="U5605" s="17" t="e">
        <f aca="false">((P5605-(P5605/99)*S5605))</f>
        <v>#REF!</v>
      </c>
      <c r="V5605" s="17" t="n">
        <f aca="false">IF(Q5605="regular",0,(P5605-(O5605*20%)))</f>
        <v>52000</v>
      </c>
      <c r="W5605" s="17"/>
      <c r="X5605" s="15"/>
      <c r="Y5605" s="18" t="str">
        <f aca="false">VLOOKUP(F5605,'[1]Goa Member''s Details Revised'!$C$2:$AO$7385,12,0)</f>
        <v>we send last reminder in 2012.then we did not receive any reply.</v>
      </c>
    </row>
    <row r="5606" customFormat="false" ht="30" hidden="false" customHeight="false" outlineLevel="0" collapsed="false">
      <c r="B5606" s="14" t="n">
        <v>5606</v>
      </c>
      <c r="C5606" s="15"/>
      <c r="D5606" s="15" t="s">
        <v>14956</v>
      </c>
      <c r="E5606" s="15" t="s">
        <v>25</v>
      </c>
      <c r="F5606" s="15" t="n">
        <v>2000930</v>
      </c>
      <c r="G5606" s="15"/>
      <c r="H5606" s="16" t="str">
        <f aca="false">VLOOKUP(F5606,'[1]Goa Member''s Details Revised'!$C$2:$AO$7385,2,0)</f>
        <v>L.N.C/Beaches</v>
      </c>
      <c r="I5606" s="15" t="n">
        <v>8</v>
      </c>
      <c r="J5606" s="15" t="s">
        <v>176</v>
      </c>
      <c r="K5606" s="15" t="n">
        <v>1995</v>
      </c>
      <c r="L5606" s="16" t="str">
        <f aca="false">VLOOKUP(F5606,'[1]Goa Member''s Details Revised'!$C$2:$AO$7385,9,0)</f>
        <v>No</v>
      </c>
      <c r="M5606" s="15" t="s">
        <v>14957</v>
      </c>
      <c r="N5606" s="17" t="n">
        <f aca="false">VLOOKUP(F5606,'[1]Goa Member''s Details Revised'!$C$2:$AO$7385,5,0)</f>
        <v>39900</v>
      </c>
      <c r="O5606" s="17" t="n">
        <f aca="false">VLOOKUP(F5606,'[1]Goa Member''s Details Revised'!$C$2:$AO$7385,5,0)</f>
        <v>39900</v>
      </c>
      <c r="P5606" s="17" t="n">
        <f aca="false">VLOOKUP(F5606,'[1]Goa Member''s Details Revised'!$C$2:$AO$7385,6,0)</f>
        <v>39900</v>
      </c>
      <c r="Q5606" s="17" t="str">
        <f aca="false">VLOOKUP(F5606,'[1]Goa Member''s Details Revised'!$C$2:$AO$7385,8,0)</f>
        <v>I.R.M</v>
      </c>
      <c r="R5606" s="17" t="n">
        <f aca="false">+O5606-P5606</f>
        <v>0</v>
      </c>
      <c r="S5606" s="15" t="e">
        <f aca="false">+#REF!-K5606</f>
        <v>#REF!</v>
      </c>
      <c r="T5606" s="17" t="n">
        <f aca="false">IF(Q5606="regular",((P5606-(P5606/99)*S5606)),(P5606-(P5606*20%)))</f>
        <v>31920</v>
      </c>
      <c r="U5606" s="17" t="e">
        <f aca="false">((P5606-(P5606/99)*S5606))</f>
        <v>#REF!</v>
      </c>
      <c r="V5606" s="17" t="n">
        <f aca="false">IF(Q5606="regular",0,(P5606-(O5606*20%)))</f>
        <v>31920</v>
      </c>
      <c r="W5606" s="17"/>
      <c r="X5606" s="15"/>
      <c r="Y5606" s="18" t="str">
        <f aca="false">VLOOKUP(F5606,'[1]Goa Member''s Details Revised'!$C$2:$AO$7385,12,0)</f>
        <v>we send last reminder in 2012.then we did not receive any reply.</v>
      </c>
    </row>
    <row r="5607" customFormat="false" ht="15" hidden="false" customHeight="false" outlineLevel="0" collapsed="false">
      <c r="B5607" s="14" t="n">
        <v>5607</v>
      </c>
      <c r="C5607" s="15"/>
      <c r="D5607" s="15" t="s">
        <v>14958</v>
      </c>
      <c r="E5607" s="15" t="s">
        <v>25</v>
      </c>
      <c r="F5607" s="15" t="n">
        <v>2000932</v>
      </c>
      <c r="G5607" s="15"/>
      <c r="H5607" s="16" t="str">
        <f aca="false">VLOOKUP(F5607,'[1]Goa Member''s Details Revised'!$C$2:$AO$7385,2,0)</f>
        <v>L.N.C/Beaches</v>
      </c>
      <c r="I5607" s="15" t="n">
        <v>1</v>
      </c>
      <c r="J5607" s="15" t="s">
        <v>176</v>
      </c>
      <c r="K5607" s="15" t="n">
        <v>1995</v>
      </c>
      <c r="L5607" s="16" t="str">
        <f aca="false">VLOOKUP(F5607,'[1]Goa Member''s Details Revised'!$C$2:$AO$7385,9,0)</f>
        <v>Never</v>
      </c>
      <c r="M5607" s="15" t="s">
        <v>14959</v>
      </c>
      <c r="N5607" s="17" t="n">
        <f aca="false">VLOOKUP(F5607,'[1]Goa Member''s Details Revised'!$C$2:$AO$7385,5,0)</f>
        <v>40000</v>
      </c>
      <c r="O5607" s="17" t="n">
        <f aca="false">VLOOKUP(F5607,'[1]Goa Member''s Details Revised'!$C$2:$AO$7385,5,0)</f>
        <v>40000</v>
      </c>
      <c r="P5607" s="17" t="n">
        <f aca="false">VLOOKUP(F5607,'[1]Goa Member''s Details Revised'!$C$2:$AO$7385,6,0)</f>
        <v>28000</v>
      </c>
      <c r="Q5607" s="17" t="str">
        <f aca="false">VLOOKUP(F5607,'[1]Goa Member''s Details Revised'!$C$2:$AO$7385,8,0)</f>
        <v>Outstanding</v>
      </c>
      <c r="R5607" s="17" t="n">
        <f aca="false">+O5607-P5607</f>
        <v>12000</v>
      </c>
      <c r="S5607" s="15" t="e">
        <f aca="false">+#REF!-K5607</f>
        <v>#REF!</v>
      </c>
      <c r="T5607" s="17" t="n">
        <f aca="false">IF(Q5607="regular",((P5607-(P5607/99)*S5607)),(P5607-(P5607*20%)))</f>
        <v>22400</v>
      </c>
      <c r="U5607" s="17" t="e">
        <f aca="false">((P5607-(P5607/99)*S5607))</f>
        <v>#REF!</v>
      </c>
      <c r="V5607" s="17" t="n">
        <f aca="false">IF(Q5607="regular",0,(P5607-(O5607*20%)))</f>
        <v>20000</v>
      </c>
      <c r="W5607" s="17"/>
      <c r="X5607" s="15"/>
      <c r="Y5607" s="18" t="str">
        <f aca="false">VLOOKUP(F5607,'[1]Goa Member''s Details Revised'!$C$2:$AO$7385,12,0)</f>
        <v>As POD last communication 07(Outstanding Rs. 12000/-)</v>
      </c>
    </row>
    <row r="5608" customFormat="false" ht="30" hidden="false" customHeight="false" outlineLevel="0" collapsed="false">
      <c r="B5608" s="14" t="n">
        <v>5608</v>
      </c>
      <c r="C5608" s="15"/>
      <c r="D5608" s="15" t="s">
        <v>14960</v>
      </c>
      <c r="E5608" s="15" t="s">
        <v>25</v>
      </c>
      <c r="F5608" s="15" t="n">
        <v>2000952</v>
      </c>
      <c r="G5608" s="15"/>
      <c r="H5608" s="16" t="str">
        <f aca="false">VLOOKUP(F5608,'[1]Goa Member''s Details Revised'!$C$2:$AO$7385,2,0)</f>
        <v>L.N.C/Beaches</v>
      </c>
      <c r="I5608" s="15" t="n">
        <v>9</v>
      </c>
      <c r="J5608" s="15" t="s">
        <v>176</v>
      </c>
      <c r="K5608" s="15" t="n">
        <v>1995</v>
      </c>
      <c r="L5608" s="16" t="str">
        <f aca="false">VLOOKUP(F5608,'[1]Goa Member''s Details Revised'!$C$2:$AO$7385,9,0)</f>
        <v>Never</v>
      </c>
      <c r="M5608" s="15" t="s">
        <v>14961</v>
      </c>
      <c r="N5608" s="17" t="n">
        <f aca="false">VLOOKUP(F5608,'[1]Goa Member''s Details Revised'!$C$2:$AO$7385,5,0)</f>
        <v>65000</v>
      </c>
      <c r="O5608" s="17" t="n">
        <f aca="false">VLOOKUP(F5608,'[1]Goa Member''s Details Revised'!$C$2:$AO$7385,5,0)</f>
        <v>65000</v>
      </c>
      <c r="P5608" s="17" t="n">
        <f aca="false">VLOOKUP(F5608,'[1]Goa Member''s Details Revised'!$C$2:$AO$7385,6,0)</f>
        <v>65000</v>
      </c>
      <c r="Q5608" s="17" t="str">
        <f aca="false">VLOOKUP(F5608,'[1]Goa Member''s Details Revised'!$C$2:$AO$7385,8,0)</f>
        <v>I.R.M</v>
      </c>
      <c r="R5608" s="17" t="n">
        <f aca="false">+O5608-P5608</f>
        <v>0</v>
      </c>
      <c r="S5608" s="15" t="e">
        <f aca="false">+#REF!-K5608</f>
        <v>#REF!</v>
      </c>
      <c r="T5608" s="17" t="n">
        <f aca="false">IF(Q5608="regular",((P5608-(P5608/99)*S5608)),(P5608-(P5608*20%)))</f>
        <v>52000</v>
      </c>
      <c r="U5608" s="17" t="e">
        <f aca="false">((P5608-(P5608/99)*S5608))</f>
        <v>#REF!</v>
      </c>
      <c r="V5608" s="17" t="n">
        <f aca="false">IF(Q5608="regular",0,(P5608-(O5608*20%)))</f>
        <v>52000</v>
      </c>
      <c r="W5608" s="17"/>
      <c r="X5608" s="15"/>
      <c r="Y5608" s="18" t="str">
        <f aca="false">VLOOKUP(F5608,'[1]Goa Member''s Details Revised'!$C$2:$AO$7385,12,0)</f>
        <v>we send last reminder in 2012.then we did not receive any reply.</v>
      </c>
    </row>
    <row r="5609" customFormat="false" ht="30" hidden="false" customHeight="false" outlineLevel="0" collapsed="false">
      <c r="B5609" s="14" t="n">
        <v>5609</v>
      </c>
      <c r="C5609" s="15"/>
      <c r="D5609" s="15" t="s">
        <v>14962</v>
      </c>
      <c r="E5609" s="15" t="s">
        <v>25</v>
      </c>
      <c r="F5609" s="15" t="n">
        <v>2000953</v>
      </c>
      <c r="G5609" s="15"/>
      <c r="H5609" s="16" t="str">
        <f aca="false">VLOOKUP(F5609,'[1]Goa Member''s Details Revised'!$C$2:$AO$7385,2,0)</f>
        <v>L.N.C/Beaches</v>
      </c>
      <c r="I5609" s="15" t="n">
        <v>24</v>
      </c>
      <c r="J5609" s="15" t="s">
        <v>176</v>
      </c>
      <c r="K5609" s="15" t="n">
        <v>1995</v>
      </c>
      <c r="L5609" s="16" t="str">
        <f aca="false">VLOOKUP(F5609,'[1]Goa Member''s Details Revised'!$C$2:$AO$7385,9,0)</f>
        <v>Never</v>
      </c>
      <c r="M5609" s="15" t="s">
        <v>14963</v>
      </c>
      <c r="N5609" s="17" t="n">
        <f aca="false">VLOOKUP(F5609,'[1]Goa Member''s Details Revised'!$C$2:$AO$7385,5,0)</f>
        <v>42000</v>
      </c>
      <c r="O5609" s="17" t="n">
        <f aca="false">VLOOKUP(F5609,'[1]Goa Member''s Details Revised'!$C$2:$AO$7385,5,0)</f>
        <v>42000</v>
      </c>
      <c r="P5609" s="17" t="n">
        <f aca="false">VLOOKUP(F5609,'[1]Goa Member''s Details Revised'!$C$2:$AO$7385,6,0)</f>
        <v>42000</v>
      </c>
      <c r="Q5609" s="17" t="str">
        <f aca="false">VLOOKUP(F5609,'[1]Goa Member''s Details Revised'!$C$2:$AO$7385,8,0)</f>
        <v>I.R.M</v>
      </c>
      <c r="R5609" s="17" t="n">
        <f aca="false">+O5609-P5609</f>
        <v>0</v>
      </c>
      <c r="S5609" s="15" t="e">
        <f aca="false">+#REF!-K5609</f>
        <v>#REF!</v>
      </c>
      <c r="T5609" s="17" t="n">
        <f aca="false">IF(Q5609="regular",((P5609-(P5609/99)*S5609)),(P5609-(P5609*20%)))</f>
        <v>33600</v>
      </c>
      <c r="U5609" s="17" t="e">
        <f aca="false">((P5609-(P5609/99)*S5609))</f>
        <v>#REF!</v>
      </c>
      <c r="V5609" s="17" t="n">
        <f aca="false">IF(Q5609="regular",0,(P5609-(O5609*20%)))</f>
        <v>33600</v>
      </c>
      <c r="W5609" s="17"/>
      <c r="X5609" s="15"/>
      <c r="Y5609" s="18" t="str">
        <f aca="false">VLOOKUP(F5609,'[1]Goa Member''s Details Revised'!$C$2:$AO$7385,12,0)</f>
        <v>we send last reminder in 2012.then we did not receive any reply.</v>
      </c>
    </row>
    <row r="5610" customFormat="false" ht="30" hidden="false" customHeight="false" outlineLevel="0" collapsed="false">
      <c r="B5610" s="14" t="n">
        <v>5610</v>
      </c>
      <c r="C5610" s="15"/>
      <c r="D5610" s="15" t="s">
        <v>14964</v>
      </c>
      <c r="E5610" s="15" t="s">
        <v>25</v>
      </c>
      <c r="F5610" s="15" t="n">
        <v>2000955</v>
      </c>
      <c r="G5610" s="15"/>
      <c r="H5610" s="16" t="str">
        <f aca="false">VLOOKUP(F5610,'[1]Goa Member''s Details Revised'!$C$2:$AO$7385,2,0)</f>
        <v>L.N.C/Beaches</v>
      </c>
      <c r="I5610" s="15" t="n">
        <v>24</v>
      </c>
      <c r="J5610" s="15" t="s">
        <v>176</v>
      </c>
      <c r="K5610" s="15" t="n">
        <v>1995</v>
      </c>
      <c r="L5610" s="16" t="str">
        <f aca="false">VLOOKUP(F5610,'[1]Goa Member''s Details Revised'!$C$2:$AO$7385,9,0)</f>
        <v>Never</v>
      </c>
      <c r="M5610" s="15" t="s">
        <v>14965</v>
      </c>
      <c r="N5610" s="17" t="n">
        <f aca="false">VLOOKUP(F5610,'[1]Goa Member''s Details Revised'!$C$2:$AO$7385,5,0)</f>
        <v>42000</v>
      </c>
      <c r="O5610" s="17" t="n">
        <f aca="false">VLOOKUP(F5610,'[1]Goa Member''s Details Revised'!$C$2:$AO$7385,5,0)</f>
        <v>42000</v>
      </c>
      <c r="P5610" s="17" t="n">
        <f aca="false">VLOOKUP(F5610,'[1]Goa Member''s Details Revised'!$C$2:$AO$7385,6,0)</f>
        <v>23100</v>
      </c>
      <c r="Q5610" s="17" t="str">
        <f aca="false">VLOOKUP(F5610,'[1]Goa Member''s Details Revised'!$C$2:$AO$7385,8,0)</f>
        <v>Outstanding</v>
      </c>
      <c r="R5610" s="17" t="n">
        <f aca="false">+O5610-P5610</f>
        <v>18900</v>
      </c>
      <c r="S5610" s="15" t="e">
        <f aca="false">+#REF!-K5610</f>
        <v>#REF!</v>
      </c>
      <c r="T5610" s="17" t="n">
        <f aca="false">IF(Q5610="regular",((P5610-(P5610/99)*S5610)),(P5610-(P5610*20%)))</f>
        <v>18480</v>
      </c>
      <c r="U5610" s="17" t="e">
        <f aca="false">((P5610-(P5610/99)*S5610))</f>
        <v>#REF!</v>
      </c>
      <c r="V5610" s="17" t="n">
        <f aca="false">IF(Q5610="regular",0,(P5610-(O5610*20%)))</f>
        <v>14700</v>
      </c>
      <c r="W5610" s="17"/>
      <c r="X5610" s="15"/>
      <c r="Y5610" s="18" t="str">
        <f aca="false">VLOOKUP(F5610,'[1]Goa Member''s Details Revised'!$C$2:$AO$7385,12,0)</f>
        <v>we send last reminder in 2012.then we did not receive any reply.Outstanding Rs. 18900/-</v>
      </c>
    </row>
    <row r="5611" customFormat="false" ht="30" hidden="false" customHeight="false" outlineLevel="0" collapsed="false">
      <c r="B5611" s="14" t="n">
        <v>5611</v>
      </c>
      <c r="C5611" s="15"/>
      <c r="D5611" s="15" t="s">
        <v>14966</v>
      </c>
      <c r="E5611" s="15" t="s">
        <v>25</v>
      </c>
      <c r="F5611" s="15" t="n">
        <v>2000966</v>
      </c>
      <c r="G5611" s="15"/>
      <c r="H5611" s="16" t="str">
        <f aca="false">VLOOKUP(F5611,'[1]Goa Member''s Details Revised'!$C$2:$AO$7385,2,0)</f>
        <v>L.N.C/Beaches</v>
      </c>
      <c r="I5611" s="15" t="n">
        <v>23</v>
      </c>
      <c r="J5611" s="15" t="s">
        <v>176</v>
      </c>
      <c r="K5611" s="15" t="n">
        <v>1995</v>
      </c>
      <c r="L5611" s="16" t="str">
        <f aca="false">VLOOKUP(F5611,'[1]Goa Member''s Details Revised'!$C$2:$AO$7385,9,0)</f>
        <v>Never</v>
      </c>
      <c r="M5611" s="15" t="s">
        <v>14967</v>
      </c>
      <c r="N5611" s="17" t="n">
        <f aca="false">VLOOKUP(F5611,'[1]Goa Member''s Details Revised'!$C$2:$AO$7385,5,0)</f>
        <v>65000</v>
      </c>
      <c r="O5611" s="17" t="n">
        <f aca="false">VLOOKUP(F5611,'[1]Goa Member''s Details Revised'!$C$2:$AO$7385,5,0)</f>
        <v>65000</v>
      </c>
      <c r="P5611" s="17" t="n">
        <f aca="false">VLOOKUP(F5611,'[1]Goa Member''s Details Revised'!$C$2:$AO$7385,6,0)</f>
        <v>65000</v>
      </c>
      <c r="Q5611" s="17" t="str">
        <f aca="false">VLOOKUP(F5611,'[1]Goa Member''s Details Revised'!$C$2:$AO$7385,8,0)</f>
        <v>I.R.M</v>
      </c>
      <c r="R5611" s="17" t="n">
        <f aca="false">+O5611-P5611</f>
        <v>0</v>
      </c>
      <c r="S5611" s="15" t="e">
        <f aca="false">+#REF!-K5611</f>
        <v>#REF!</v>
      </c>
      <c r="T5611" s="17" t="n">
        <f aca="false">IF(Q5611="regular",((P5611-(P5611/99)*S5611)),(P5611-(P5611*20%)))</f>
        <v>52000</v>
      </c>
      <c r="U5611" s="17" t="e">
        <f aca="false">((P5611-(P5611/99)*S5611))</f>
        <v>#REF!</v>
      </c>
      <c r="V5611" s="17" t="n">
        <f aca="false">IF(Q5611="regular",0,(P5611-(O5611*20%)))</f>
        <v>52000</v>
      </c>
      <c r="W5611" s="17"/>
      <c r="X5611" s="15"/>
      <c r="Y5611" s="18" t="str">
        <f aca="false">VLOOKUP(F5611,'[1]Goa Member''s Details Revised'!$C$2:$AO$7385,12,0)</f>
        <v>we send last reminder in 2012.then we did not receive any reply.total 2 membership 02000976,02000966.</v>
      </c>
    </row>
    <row r="5612" customFormat="false" ht="30" hidden="false" customHeight="false" outlineLevel="0" collapsed="false">
      <c r="B5612" s="14" t="n">
        <v>5612</v>
      </c>
      <c r="C5612" s="15"/>
      <c r="D5612" s="15" t="s">
        <v>14968</v>
      </c>
      <c r="E5612" s="15" t="s">
        <v>25</v>
      </c>
      <c r="F5612" s="15" t="n">
        <v>2000976</v>
      </c>
      <c r="G5612" s="15"/>
      <c r="H5612" s="16" t="str">
        <f aca="false">VLOOKUP(F5612,'[1]Goa Member''s Details Revised'!$C$2:$AO$7385,2,0)</f>
        <v>L.N.C/Beaches</v>
      </c>
      <c r="I5612" s="15" t="n">
        <v>23</v>
      </c>
      <c r="J5612" s="15" t="s">
        <v>176</v>
      </c>
      <c r="K5612" s="15" t="n">
        <v>1995</v>
      </c>
      <c r="L5612" s="16" t="str">
        <f aca="false">VLOOKUP(F5612,'[1]Goa Member''s Details Revised'!$C$2:$AO$7385,9,0)</f>
        <v>Never</v>
      </c>
      <c r="M5612" s="15" t="s">
        <v>14969</v>
      </c>
      <c r="N5612" s="17" t="n">
        <f aca="false">VLOOKUP(F5612,'[1]Goa Member''s Details Revised'!$C$2:$AO$7385,5,0)</f>
        <v>65000</v>
      </c>
      <c r="O5612" s="17" t="n">
        <f aca="false">VLOOKUP(F5612,'[1]Goa Member''s Details Revised'!$C$2:$AO$7385,5,0)</f>
        <v>65000</v>
      </c>
      <c r="P5612" s="17" t="n">
        <f aca="false">VLOOKUP(F5612,'[1]Goa Member''s Details Revised'!$C$2:$AO$7385,6,0)</f>
        <v>65000</v>
      </c>
      <c r="Q5612" s="17" t="str">
        <f aca="false">VLOOKUP(F5612,'[1]Goa Member''s Details Revised'!$C$2:$AO$7385,8,0)</f>
        <v>I.R.M</v>
      </c>
      <c r="R5612" s="17" t="n">
        <f aca="false">+O5612-P5612</f>
        <v>0</v>
      </c>
      <c r="S5612" s="15" t="e">
        <f aca="false">+#REF!-K5612</f>
        <v>#REF!</v>
      </c>
      <c r="T5612" s="17" t="n">
        <f aca="false">IF(Q5612="regular",((P5612-(P5612/99)*S5612)),(P5612-(P5612*20%)))</f>
        <v>52000</v>
      </c>
      <c r="U5612" s="17" t="e">
        <f aca="false">((P5612-(P5612/99)*S5612))</f>
        <v>#REF!</v>
      </c>
      <c r="V5612" s="17" t="n">
        <f aca="false">IF(Q5612="regular",0,(P5612-(O5612*20%)))</f>
        <v>52000</v>
      </c>
      <c r="W5612" s="17"/>
      <c r="X5612" s="15"/>
      <c r="Y5612" s="18" t="str">
        <f aca="false">VLOOKUP(F5612,'[1]Goa Member''s Details Revised'!$C$2:$AO$7385,12,0)</f>
        <v>we send last reminder in 2012.then we did not receive any reply.</v>
      </c>
    </row>
    <row r="5613" customFormat="false" ht="15" hidden="false" customHeight="false" outlineLevel="0" collapsed="false">
      <c r="B5613" s="14" t="n">
        <v>5613</v>
      </c>
      <c r="C5613" s="15"/>
      <c r="D5613" s="15" t="s">
        <v>14970</v>
      </c>
      <c r="E5613" s="15" t="s">
        <v>25</v>
      </c>
      <c r="F5613" s="15" t="n">
        <v>2000989</v>
      </c>
      <c r="G5613" s="15"/>
      <c r="H5613" s="16" t="str">
        <f aca="false">VLOOKUP(F5613,'[1]Goa Member''s Details Revised'!$C$2:$AO$7385,2,0)</f>
        <v>L.N.C/Beaches</v>
      </c>
      <c r="I5613" s="15" t="n">
        <v>28</v>
      </c>
      <c r="J5613" s="15" t="s">
        <v>176</v>
      </c>
      <c r="K5613" s="15" t="n">
        <v>1995</v>
      </c>
      <c r="L5613" s="16" t="str">
        <f aca="false">VLOOKUP(F5613,'[1]Goa Member''s Details Revised'!$C$2:$AO$7385,9,0)</f>
        <v>Never</v>
      </c>
      <c r="M5613" s="15" t="s">
        <v>14971</v>
      </c>
      <c r="N5613" s="17" t="n">
        <f aca="false">VLOOKUP(F5613,'[1]Goa Member''s Details Revised'!$C$2:$AO$7385,5,0)</f>
        <v>42000</v>
      </c>
      <c r="O5613" s="17" t="n">
        <f aca="false">VLOOKUP(F5613,'[1]Goa Member''s Details Revised'!$C$2:$AO$7385,5,0)</f>
        <v>42000</v>
      </c>
      <c r="P5613" s="17" t="n">
        <f aca="false">VLOOKUP(F5613,'[1]Goa Member''s Details Revised'!$C$2:$AO$7385,6,0)</f>
        <v>25200</v>
      </c>
      <c r="Q5613" s="17" t="str">
        <f aca="false">VLOOKUP(F5613,'[1]Goa Member''s Details Revised'!$C$2:$AO$7385,8,0)</f>
        <v>Outstanding</v>
      </c>
      <c r="R5613" s="17" t="n">
        <f aca="false">+O5613-P5613</f>
        <v>16800</v>
      </c>
      <c r="S5613" s="15" t="e">
        <f aca="false">+#REF!-K5613</f>
        <v>#REF!</v>
      </c>
      <c r="T5613" s="17" t="n">
        <f aca="false">IF(Q5613="regular",((P5613-(P5613/99)*S5613)),(P5613-(P5613*20%)))</f>
        <v>20160</v>
      </c>
      <c r="U5613" s="17" t="e">
        <f aca="false">((P5613-(P5613/99)*S5613))</f>
        <v>#REF!</v>
      </c>
      <c r="V5613" s="17" t="n">
        <f aca="false">IF(Q5613="regular",0,(P5613-(O5613*20%)))</f>
        <v>16800</v>
      </c>
      <c r="W5613" s="17"/>
      <c r="X5613" s="15"/>
      <c r="Y5613" s="18" t="str">
        <f aca="false">VLOOKUP(F5613,'[1]Goa Member''s Details Revised'!$C$2:$AO$7385,12,0)</f>
        <v>As POD last communication 07(Outstanding Rs. 16800/-)</v>
      </c>
    </row>
    <row r="5614" customFormat="false" ht="15" hidden="false" customHeight="false" outlineLevel="0" collapsed="false">
      <c r="B5614" s="14" t="n">
        <v>5614</v>
      </c>
      <c r="C5614" s="15"/>
      <c r="D5614" s="15" t="s">
        <v>14972</v>
      </c>
      <c r="E5614" s="15" t="s">
        <v>25</v>
      </c>
      <c r="F5614" s="15" t="n">
        <v>2000990</v>
      </c>
      <c r="G5614" s="15"/>
      <c r="H5614" s="16" t="str">
        <f aca="false">VLOOKUP(F5614,'[1]Goa Member''s Details Revised'!$C$2:$AO$7385,2,0)</f>
        <v>L.N.C/Beaches</v>
      </c>
      <c r="I5614" s="15" t="n">
        <v>25</v>
      </c>
      <c r="J5614" s="15" t="s">
        <v>176</v>
      </c>
      <c r="K5614" s="15" t="n">
        <v>1995</v>
      </c>
      <c r="L5614" s="16" t="n">
        <f aca="false">VLOOKUP(F5614,'[1]Goa Member''s Details Revised'!$C$2:$AO$7385,9,0)</f>
        <v>2007</v>
      </c>
      <c r="M5614" s="15" t="s">
        <v>14973</v>
      </c>
      <c r="N5614" s="17" t="n">
        <f aca="false">VLOOKUP(F5614,'[1]Goa Member''s Details Revised'!$C$2:$AO$7385,5,0)</f>
        <v>42000</v>
      </c>
      <c r="O5614" s="17" t="n">
        <f aca="false">VLOOKUP(F5614,'[1]Goa Member''s Details Revised'!$C$2:$AO$7385,5,0)</f>
        <v>42000</v>
      </c>
      <c r="P5614" s="17" t="n">
        <f aca="false">VLOOKUP(F5614,'[1]Goa Member''s Details Revised'!$C$2:$AO$7385,6,0)</f>
        <v>42000</v>
      </c>
      <c r="Q5614" s="17" t="str">
        <f aca="false">VLOOKUP(F5614,'[1]Goa Member''s Details Revised'!$C$2:$AO$7385,8,0)</f>
        <v>R.M</v>
      </c>
      <c r="R5614" s="17" t="n">
        <f aca="false">+O5614-P5614</f>
        <v>0</v>
      </c>
      <c r="S5614" s="15" t="e">
        <f aca="false">+#REF!-K5614</f>
        <v>#REF!</v>
      </c>
      <c r="T5614" s="17" t="n">
        <f aca="false">IF(Q5614="regular",((P5614-(P5614/99)*S5614)),(P5614-(P5614*20%)))</f>
        <v>33600</v>
      </c>
      <c r="U5614" s="17" t="e">
        <f aca="false">((P5614-(P5614/99)*S5614))</f>
        <v>#REF!</v>
      </c>
      <c r="V5614" s="17" t="n">
        <f aca="false">IF(Q5614="regular",0,(P5614-(O5614*20%)))</f>
        <v>33600</v>
      </c>
      <c r="W5614" s="17"/>
      <c r="X5614" s="15"/>
      <c r="Y5614" s="18" t="str">
        <f aca="false">VLOOKUP(F5614,'[1]Goa Member''s Details Revised'!$C$2:$AO$7385,12,0)</f>
        <v>no reminder send last communication 11</v>
      </c>
    </row>
    <row r="5615" customFormat="false" ht="15" hidden="false" customHeight="false" outlineLevel="0" collapsed="false">
      <c r="B5615" s="14" t="n">
        <v>5615</v>
      </c>
      <c r="C5615" s="15"/>
      <c r="D5615" s="15" t="s">
        <v>14974</v>
      </c>
      <c r="E5615" s="15" t="s">
        <v>25</v>
      </c>
      <c r="F5615" s="15" t="n">
        <v>2000992</v>
      </c>
      <c r="G5615" s="15"/>
      <c r="H5615" s="16" t="str">
        <f aca="false">VLOOKUP(F5615,'[1]Goa Member''s Details Revised'!$C$2:$AO$7385,2,0)</f>
        <v>L.N.C/Beaches</v>
      </c>
      <c r="I5615" s="15" t="n">
        <v>27</v>
      </c>
      <c r="J5615" s="15" t="s">
        <v>176</v>
      </c>
      <c r="K5615" s="15" t="n">
        <v>1995</v>
      </c>
      <c r="L5615" s="16" t="str">
        <f aca="false">VLOOKUP(F5615,'[1]Goa Member''s Details Revised'!$C$2:$AO$7385,9,0)</f>
        <v>Never</v>
      </c>
      <c r="M5615" s="15" t="s">
        <v>14975</v>
      </c>
      <c r="N5615" s="17" t="n">
        <f aca="false">VLOOKUP(F5615,'[1]Goa Member''s Details Revised'!$C$2:$AO$7385,5,0)</f>
        <v>42000</v>
      </c>
      <c r="O5615" s="17" t="n">
        <f aca="false">VLOOKUP(F5615,'[1]Goa Member''s Details Revised'!$C$2:$AO$7385,5,0)</f>
        <v>42000</v>
      </c>
      <c r="P5615" s="17" t="n">
        <f aca="false">VLOOKUP(F5615,'[1]Goa Member''s Details Revised'!$C$2:$AO$7385,6,0)</f>
        <v>10500</v>
      </c>
      <c r="Q5615" s="17" t="str">
        <f aca="false">VLOOKUP(F5615,'[1]Goa Member''s Details Revised'!$C$2:$AO$7385,8,0)</f>
        <v>Outstanding</v>
      </c>
      <c r="R5615" s="17" t="n">
        <f aca="false">+O5615-P5615</f>
        <v>31500</v>
      </c>
      <c r="S5615" s="15" t="e">
        <f aca="false">+#REF!-K5615</f>
        <v>#REF!</v>
      </c>
      <c r="T5615" s="17" t="n">
        <f aca="false">IF(Q5615="regular",((P5615-(P5615/99)*S5615)),(P5615-(P5615*20%)))</f>
        <v>8400</v>
      </c>
      <c r="U5615" s="17" t="e">
        <f aca="false">((P5615-(P5615/99)*S5615))</f>
        <v>#REF!</v>
      </c>
      <c r="V5615" s="17" t="n">
        <f aca="false">IF(Q5615="regular",0,(P5615-(O5615*20%)))</f>
        <v>2100</v>
      </c>
      <c r="W5615" s="17"/>
      <c r="X5615" s="15"/>
      <c r="Y5615" s="18" t="str">
        <f aca="false">VLOOKUP(F5615,'[1]Goa Member''s Details Revised'!$C$2:$AO$7385,12,0)</f>
        <v>As POD last communication 07(Outstanding Rs. 31500/-)</v>
      </c>
    </row>
    <row r="5616" customFormat="false" ht="30" hidden="false" customHeight="false" outlineLevel="0" collapsed="false">
      <c r="B5616" s="14" t="n">
        <v>5616</v>
      </c>
      <c r="C5616" s="15"/>
      <c r="D5616" s="15" t="s">
        <v>14976</v>
      </c>
      <c r="E5616" s="15" t="s">
        <v>25</v>
      </c>
      <c r="F5616" s="15" t="n">
        <v>2001022</v>
      </c>
      <c r="G5616" s="15"/>
      <c r="H5616" s="16" t="str">
        <f aca="false">VLOOKUP(F5616,'[1]Goa Member''s Details Revised'!$C$2:$AO$7385,2,0)</f>
        <v>LNC/DRI BEACHES</v>
      </c>
      <c r="I5616" s="15" t="n">
        <v>25</v>
      </c>
      <c r="J5616" s="15" t="s">
        <v>176</v>
      </c>
      <c r="K5616" s="15" t="n">
        <v>1995</v>
      </c>
      <c r="L5616" s="16" t="str">
        <f aca="false">VLOOKUP(F5616,'[1]Goa Member''s Details Revised'!$C$2:$AO$7385,9,0)</f>
        <v>Never</v>
      </c>
      <c r="M5616" s="15" t="s">
        <v>14977</v>
      </c>
      <c r="N5616" s="17" t="n">
        <f aca="false">VLOOKUP(F5616,'[1]Goa Member''s Details Revised'!$C$2:$AO$7385,5,0)</f>
        <v>42000</v>
      </c>
      <c r="O5616" s="17" t="n">
        <f aca="false">VLOOKUP(F5616,'[1]Goa Member''s Details Revised'!$C$2:$AO$7385,5,0)</f>
        <v>42000</v>
      </c>
      <c r="P5616" s="17" t="n">
        <f aca="false">VLOOKUP(F5616,'[1]Goa Member''s Details Revised'!$C$2:$AO$7385,6,0)</f>
        <v>42000</v>
      </c>
      <c r="Q5616" s="17" t="str">
        <f aca="false">VLOOKUP(F5616,'[1]Goa Member''s Details Revised'!$C$2:$AO$7385,8,0)</f>
        <v>I.R.M</v>
      </c>
      <c r="R5616" s="17" t="n">
        <f aca="false">+O5616-P5616</f>
        <v>0</v>
      </c>
      <c r="S5616" s="15" t="e">
        <f aca="false">+#REF!-K5616</f>
        <v>#REF!</v>
      </c>
      <c r="T5616" s="17" t="n">
        <f aca="false">IF(Q5616="regular",((P5616-(P5616/99)*S5616)),(P5616-(P5616*20%)))</f>
        <v>33600</v>
      </c>
      <c r="U5616" s="17" t="e">
        <f aca="false">((P5616-(P5616/99)*S5616))</f>
        <v>#REF!</v>
      </c>
      <c r="V5616" s="17" t="n">
        <f aca="false">IF(Q5616="regular",0,(P5616-(O5616*20%)))</f>
        <v>33600</v>
      </c>
      <c r="W5616" s="17"/>
      <c r="X5616" s="15"/>
      <c r="Y5616" s="18" t="str">
        <f aca="false">VLOOKUP(F5616,'[1]Goa Member''s Details Revised'!$C$2:$AO$7385,12,0)</f>
        <v>we send last reminder in 2012.then we did not receive any reply.</v>
      </c>
    </row>
    <row r="5617" customFormat="false" ht="15" hidden="false" customHeight="false" outlineLevel="0" collapsed="false">
      <c r="B5617" s="14" t="n">
        <v>5617</v>
      </c>
      <c r="C5617" s="15"/>
      <c r="D5617" s="15" t="s">
        <v>14978</v>
      </c>
      <c r="E5617" s="15" t="s">
        <v>25</v>
      </c>
      <c r="F5617" s="15" t="n">
        <v>2001027</v>
      </c>
      <c r="G5617" s="15"/>
      <c r="H5617" s="16" t="str">
        <f aca="false">VLOOKUP(F5617,'[1]Goa Member''s Details Revised'!$C$2:$AO$7385,2,0)</f>
        <v>LNC/GTC INDUSTRIES</v>
      </c>
      <c r="I5617" s="15" t="n">
        <v>14</v>
      </c>
      <c r="J5617" s="15" t="s">
        <v>176</v>
      </c>
      <c r="K5617" s="15" t="n">
        <v>1995</v>
      </c>
      <c r="L5617" s="16" t="str">
        <f aca="false">VLOOKUP(F5617,'[1]Goa Member''s Details Revised'!$C$2:$AO$7385,9,0)</f>
        <v>Never</v>
      </c>
      <c r="M5617" s="15" t="s">
        <v>14979</v>
      </c>
      <c r="N5617" s="17" t="n">
        <f aca="false">VLOOKUP(F5617,'[1]Goa Member''s Details Revised'!$C$2:$AO$7385,5,0)</f>
        <v>65000</v>
      </c>
      <c r="O5617" s="17" t="n">
        <f aca="false">VLOOKUP(F5617,'[1]Goa Member''s Details Revised'!$C$2:$AO$7385,5,0)</f>
        <v>65000</v>
      </c>
      <c r="P5617" s="17" t="n">
        <f aca="false">VLOOKUP(F5617,'[1]Goa Member''s Details Revised'!$C$2:$AO$7385,6,0)</f>
        <v>19500</v>
      </c>
      <c r="Q5617" s="17" t="str">
        <f aca="false">VLOOKUP(F5617,'[1]Goa Member''s Details Revised'!$C$2:$AO$7385,8,0)</f>
        <v>Outstanding</v>
      </c>
      <c r="R5617" s="17" t="n">
        <f aca="false">+O5617-P5617</f>
        <v>45500</v>
      </c>
      <c r="S5617" s="15" t="e">
        <f aca="false">+#REF!-K5617</f>
        <v>#REF!</v>
      </c>
      <c r="T5617" s="17" t="n">
        <f aca="false">IF(Q5617="regular",((P5617-(P5617/99)*S5617)),(P5617-(P5617*20%)))</f>
        <v>15600</v>
      </c>
      <c r="U5617" s="17" t="e">
        <f aca="false">((P5617-(P5617/99)*S5617))</f>
        <v>#REF!</v>
      </c>
      <c r="V5617" s="17" t="n">
        <f aca="false">IF(Q5617="regular",0,(P5617-(O5617*20%)))</f>
        <v>6500</v>
      </c>
      <c r="W5617" s="17"/>
      <c r="X5617" s="15"/>
      <c r="Y5617" s="18" t="str">
        <f aca="false">VLOOKUP(F5617,'[1]Goa Member''s Details Revised'!$C$2:$AO$7385,12,0)</f>
        <v>As POD last communication 07(Outstanding Rs. 45500/-)</v>
      </c>
    </row>
    <row r="5618" customFormat="false" ht="30" hidden="false" customHeight="false" outlineLevel="0" collapsed="false">
      <c r="B5618" s="14" t="n">
        <v>5618</v>
      </c>
      <c r="C5618" s="15"/>
      <c r="D5618" s="15" t="s">
        <v>14980</v>
      </c>
      <c r="E5618" s="15" t="s">
        <v>25</v>
      </c>
      <c r="F5618" s="15" t="n">
        <v>2001044</v>
      </c>
      <c r="G5618" s="15"/>
      <c r="H5618" s="16" t="str">
        <f aca="false">VLOOKUP(F5618,'[1]Goa Member''s Details Revised'!$C$2:$AO$7385,2,0)</f>
        <v>LNC/DRI BEACHES</v>
      </c>
      <c r="I5618" s="15" t="n">
        <v>9</v>
      </c>
      <c r="J5618" s="15" t="s">
        <v>214</v>
      </c>
      <c r="K5618" s="15" t="n">
        <v>1995</v>
      </c>
      <c r="L5618" s="16" t="str">
        <f aca="false">VLOOKUP(F5618,'[1]Goa Member''s Details Revised'!$C$2:$AO$7385,9,0)</f>
        <v>Never</v>
      </c>
      <c r="M5618" s="15" t="s">
        <v>14981</v>
      </c>
      <c r="N5618" s="17" t="n">
        <f aca="false">VLOOKUP(F5618,'[1]Goa Member''s Details Revised'!$C$2:$AO$7385,5,0)</f>
        <v>38000</v>
      </c>
      <c r="O5618" s="17" t="n">
        <f aca="false">VLOOKUP(F5618,'[1]Goa Member''s Details Revised'!$C$2:$AO$7385,5,0)</f>
        <v>38000</v>
      </c>
      <c r="P5618" s="17" t="n">
        <f aca="false">VLOOKUP(F5618,'[1]Goa Member''s Details Revised'!$C$2:$AO$7385,6,0)</f>
        <v>38000</v>
      </c>
      <c r="Q5618" s="17" t="str">
        <f aca="false">VLOOKUP(F5618,'[1]Goa Member''s Details Revised'!$C$2:$AO$7385,8,0)</f>
        <v>I.R.M</v>
      </c>
      <c r="R5618" s="17" t="n">
        <f aca="false">+O5618-P5618</f>
        <v>0</v>
      </c>
      <c r="S5618" s="15" t="e">
        <f aca="false">+#REF!-K5618</f>
        <v>#REF!</v>
      </c>
      <c r="T5618" s="17" t="n">
        <f aca="false">IF(Q5618="regular",((P5618-(P5618/99)*S5618)),(P5618-(P5618*20%)))</f>
        <v>30400</v>
      </c>
      <c r="U5618" s="17" t="e">
        <f aca="false">((P5618-(P5618/99)*S5618))</f>
        <v>#REF!</v>
      </c>
      <c r="V5618" s="17" t="n">
        <f aca="false">IF(Q5618="regular",0,(P5618-(O5618*20%)))</f>
        <v>30400</v>
      </c>
      <c r="W5618" s="17"/>
      <c r="X5618" s="15"/>
      <c r="Y5618" s="18" t="str">
        <f aca="false">VLOOKUP(F5618,'[1]Goa Member''s Details Revised'!$C$2:$AO$7385,12,0)</f>
        <v>we send last reminder in 2012.then we did not receive any reply.</v>
      </c>
    </row>
    <row r="5619" customFormat="false" ht="15" hidden="false" customHeight="false" outlineLevel="0" collapsed="false">
      <c r="B5619" s="14" t="n">
        <v>5619</v>
      </c>
      <c r="C5619" s="15"/>
      <c r="D5619" s="15" t="s">
        <v>14982</v>
      </c>
      <c r="E5619" s="15" t="s">
        <v>25</v>
      </c>
      <c r="F5619" s="15" t="n">
        <v>2001045</v>
      </c>
      <c r="G5619" s="15"/>
      <c r="H5619" s="16" t="str">
        <f aca="false">VLOOKUP(F5619,'[1]Goa Member''s Details Revised'!$C$2:$AO$7385,2,0)</f>
        <v>LNC/DRI BEACHES</v>
      </c>
      <c r="I5619" s="15" t="n">
        <v>15</v>
      </c>
      <c r="J5619" s="15" t="s">
        <v>214</v>
      </c>
      <c r="K5619" s="15" t="n">
        <v>1995</v>
      </c>
      <c r="L5619" s="16" t="str">
        <f aca="false">VLOOKUP(F5619,'[1]Goa Member''s Details Revised'!$C$2:$AO$7385,9,0)</f>
        <v>Never</v>
      </c>
      <c r="M5619" s="15" t="s">
        <v>14983</v>
      </c>
      <c r="N5619" s="17" t="n">
        <f aca="false">VLOOKUP(F5619,'[1]Goa Member''s Details Revised'!$C$2:$AO$7385,5,0)</f>
        <v>32000</v>
      </c>
      <c r="O5619" s="17" t="n">
        <f aca="false">VLOOKUP(F5619,'[1]Goa Member''s Details Revised'!$C$2:$AO$7385,5,0)</f>
        <v>32000</v>
      </c>
      <c r="P5619" s="17" t="n">
        <f aca="false">VLOOKUP(F5619,'[1]Goa Member''s Details Revised'!$C$2:$AO$7385,6,0)</f>
        <v>19200</v>
      </c>
      <c r="Q5619" s="17" t="str">
        <f aca="false">VLOOKUP(F5619,'[1]Goa Member''s Details Revised'!$C$2:$AO$7385,8,0)</f>
        <v>Outstanding/Missing Document</v>
      </c>
      <c r="R5619" s="17" t="n">
        <f aca="false">+O5619-P5619</f>
        <v>12800</v>
      </c>
      <c r="S5619" s="15" t="e">
        <f aca="false">+#REF!-K5619</f>
        <v>#REF!</v>
      </c>
      <c r="T5619" s="17" t="n">
        <f aca="false">IF(Q5619="regular",((P5619-(P5619/99)*S5619)),(P5619-(P5619*20%)))</f>
        <v>15360</v>
      </c>
      <c r="U5619" s="17" t="e">
        <f aca="false">((P5619-(P5619/99)*S5619))</f>
        <v>#REF!</v>
      </c>
      <c r="V5619" s="17" t="n">
        <f aca="false">IF(Q5619="regular",0,(P5619-(O5619*20%)))</f>
        <v>12800</v>
      </c>
      <c r="W5619" s="17"/>
      <c r="X5619" s="15"/>
      <c r="Y5619" s="18" t="str">
        <f aca="false">VLOOKUP(F5619,'[1]Goa Member''s Details Revised'!$C$2:$AO$7385,12,0)</f>
        <v>No Documents Is In File,,, (Outstanding Rs 12800/-) MISSING</v>
      </c>
    </row>
    <row r="5620" customFormat="false" ht="30" hidden="false" customHeight="false" outlineLevel="0" collapsed="false">
      <c r="B5620" s="14" t="n">
        <v>5620</v>
      </c>
      <c r="C5620" s="15"/>
      <c r="D5620" s="15" t="s">
        <v>14984</v>
      </c>
      <c r="E5620" s="15" t="s">
        <v>25</v>
      </c>
      <c r="F5620" s="15" t="n">
        <v>2001069</v>
      </c>
      <c r="G5620" s="15"/>
      <c r="H5620" s="16" t="str">
        <f aca="false">VLOOKUP(F5620,'[1]Goa Member''s Details Revised'!$C$2:$AO$7385,2,0)</f>
        <v>LNC/DRI BEACHES</v>
      </c>
      <c r="I5620" s="15" t="n">
        <v>9</v>
      </c>
      <c r="J5620" s="15" t="s">
        <v>214</v>
      </c>
      <c r="K5620" s="15" t="n">
        <v>1995</v>
      </c>
      <c r="L5620" s="16" t="str">
        <f aca="false">VLOOKUP(F5620,'[1]Goa Member''s Details Revised'!$C$2:$AO$7385,9,0)</f>
        <v>Never</v>
      </c>
      <c r="M5620" s="15" t="s">
        <v>14985</v>
      </c>
      <c r="N5620" s="17" t="n">
        <f aca="false">VLOOKUP(F5620,'[1]Goa Member''s Details Revised'!$C$2:$AO$7385,5,0)</f>
        <v>32000</v>
      </c>
      <c r="O5620" s="17" t="n">
        <f aca="false">VLOOKUP(F5620,'[1]Goa Member''s Details Revised'!$C$2:$AO$7385,5,0)</f>
        <v>32000</v>
      </c>
      <c r="P5620" s="17" t="n">
        <f aca="false">VLOOKUP(F5620,'[1]Goa Member''s Details Revised'!$C$2:$AO$7385,6,0)</f>
        <v>32000</v>
      </c>
      <c r="Q5620" s="17" t="str">
        <f aca="false">VLOOKUP(F5620,'[1]Goa Member''s Details Revised'!$C$2:$AO$7385,8,0)</f>
        <v>I.R.M</v>
      </c>
      <c r="R5620" s="17" t="n">
        <f aca="false">+O5620-P5620</f>
        <v>0</v>
      </c>
      <c r="S5620" s="15" t="e">
        <f aca="false">+#REF!-K5620</f>
        <v>#REF!</v>
      </c>
      <c r="T5620" s="17" t="n">
        <f aca="false">IF(Q5620="regular",((P5620-(P5620/99)*S5620)),(P5620-(P5620*20%)))</f>
        <v>25600</v>
      </c>
      <c r="U5620" s="17" t="e">
        <f aca="false">((P5620-(P5620/99)*S5620))</f>
        <v>#REF!</v>
      </c>
      <c r="V5620" s="17" t="n">
        <f aca="false">IF(Q5620="regular",0,(P5620-(O5620*20%)))</f>
        <v>25600</v>
      </c>
      <c r="W5620" s="17"/>
      <c r="X5620" s="15"/>
      <c r="Y5620" s="18" t="str">
        <f aca="false">VLOOKUP(F5620,'[1]Goa Member''s Details Revised'!$C$2:$AO$7385,12,0)</f>
        <v>we send last reminder in 2012.then we did not receive any reply.</v>
      </c>
    </row>
    <row r="5621" customFormat="false" ht="15" hidden="false" customHeight="false" outlineLevel="0" collapsed="false">
      <c r="B5621" s="14" t="n">
        <v>5621</v>
      </c>
      <c r="C5621" s="15"/>
      <c r="D5621" s="15" t="s">
        <v>14986</v>
      </c>
      <c r="E5621" s="15" t="s">
        <v>25</v>
      </c>
      <c r="F5621" s="15" t="n">
        <v>2001071</v>
      </c>
      <c r="G5621" s="15"/>
      <c r="H5621" s="16" t="str">
        <f aca="false">VLOOKUP(F5621,'[1]Goa Member''s Details Revised'!$C$2:$AO$7385,2,0)</f>
        <v>LNC/DRI BEACHES</v>
      </c>
      <c r="I5621" s="15" t="n">
        <v>30</v>
      </c>
      <c r="J5621" s="15" t="s">
        <v>255</v>
      </c>
      <c r="K5621" s="15" t="n">
        <v>1995</v>
      </c>
      <c r="L5621" s="16" t="str">
        <f aca="false">VLOOKUP(F5621,'[1]Goa Member''s Details Revised'!$C$2:$AO$7385,9,0)</f>
        <v>Never</v>
      </c>
      <c r="M5621" s="15" t="s">
        <v>14987</v>
      </c>
      <c r="N5621" s="17" t="n">
        <f aca="false">VLOOKUP(F5621,'[1]Goa Member''s Details Revised'!$C$2:$AO$7385,5,0)</f>
        <v>50000</v>
      </c>
      <c r="O5621" s="17" t="n">
        <f aca="false">VLOOKUP(F5621,'[1]Goa Member''s Details Revised'!$C$2:$AO$7385,5,0)</f>
        <v>50000</v>
      </c>
      <c r="P5621" s="17" t="n">
        <f aca="false">VLOOKUP(F5621,'[1]Goa Member''s Details Revised'!$C$2:$AO$7385,6,0)</f>
        <v>45000</v>
      </c>
      <c r="Q5621" s="17" t="str">
        <f aca="false">VLOOKUP(F5621,'[1]Goa Member''s Details Revised'!$C$2:$AO$7385,8,0)</f>
        <v>Outstanding</v>
      </c>
      <c r="R5621" s="17" t="n">
        <f aca="false">+O5621-P5621</f>
        <v>5000</v>
      </c>
      <c r="S5621" s="15" t="e">
        <f aca="false">+#REF!-K5621</f>
        <v>#REF!</v>
      </c>
      <c r="T5621" s="17" t="n">
        <f aca="false">IF(Q5621="regular",((P5621-(P5621/99)*S5621)),(P5621-(P5621*20%)))</f>
        <v>36000</v>
      </c>
      <c r="U5621" s="17" t="e">
        <f aca="false">((P5621-(P5621/99)*S5621))</f>
        <v>#REF!</v>
      </c>
      <c r="V5621" s="17" t="n">
        <f aca="false">IF(Q5621="regular",0,(P5621-(O5621*20%)))</f>
        <v>35000</v>
      </c>
      <c r="W5621" s="17"/>
      <c r="X5621" s="15"/>
      <c r="Y5621" s="18" t="str">
        <f aca="false">VLOOKUP(F5621,'[1]Goa Member''s Details Revised'!$C$2:$AO$7385,12,0)</f>
        <v>no communication till date Outstanding Rs 5000/-</v>
      </c>
    </row>
    <row r="5622" customFormat="false" ht="15" hidden="false" customHeight="false" outlineLevel="0" collapsed="false">
      <c r="B5622" s="14" t="n">
        <v>5622</v>
      </c>
      <c r="C5622" s="15"/>
      <c r="D5622" s="15" t="s">
        <v>14988</v>
      </c>
      <c r="E5622" s="15" t="s">
        <v>25</v>
      </c>
      <c r="F5622" s="15" t="n">
        <v>2001075</v>
      </c>
      <c r="G5622" s="15"/>
      <c r="H5622" s="16" t="str">
        <f aca="false">VLOOKUP(F5622,'[1]Goa Member''s Details Revised'!$C$2:$AO$7385,2,0)</f>
        <v>LNC/DRI BEACHES</v>
      </c>
      <c r="I5622" s="15" t="n">
        <v>10</v>
      </c>
      <c r="J5622" s="15" t="s">
        <v>255</v>
      </c>
      <c r="K5622" s="15" t="n">
        <v>1995</v>
      </c>
      <c r="L5622" s="16" t="str">
        <f aca="false">VLOOKUP(F5622,'[1]Goa Member''s Details Revised'!$C$2:$AO$7385,9,0)</f>
        <v>Never</v>
      </c>
      <c r="M5622" s="15" t="s">
        <v>14989</v>
      </c>
      <c r="N5622" s="17" t="n">
        <f aca="false">VLOOKUP(F5622,'[1]Goa Member''s Details Revised'!$C$2:$AO$7385,5,0)</f>
        <v>32000</v>
      </c>
      <c r="O5622" s="17" t="n">
        <f aca="false">VLOOKUP(F5622,'[1]Goa Member''s Details Revised'!$C$2:$AO$7385,5,0)</f>
        <v>32000</v>
      </c>
      <c r="P5622" s="17" t="str">
        <f aca="false">VLOOKUP(F5622,'[1]Goa Member''s Details Revised'!$C$2:$AO$7385,6,0)</f>
        <v>12,800</v>
      </c>
      <c r="Q5622" s="17" t="str">
        <f aca="false">VLOOKUP(F5622,'[1]Goa Member''s Details Revised'!$C$2:$AO$7385,8,0)</f>
        <v>Outstanding</v>
      </c>
      <c r="R5622" s="17" t="n">
        <f aca="false">+O5622-P5622</f>
        <v>19200</v>
      </c>
      <c r="S5622" s="15" t="e">
        <f aca="false">+#REF!-K5622</f>
        <v>#REF!</v>
      </c>
      <c r="T5622" s="17" t="n">
        <f aca="false">IF(Q5622="regular",((P5622-(P5622/99)*S5622)),(P5622-(P5622*20%)))</f>
        <v>10240</v>
      </c>
      <c r="U5622" s="17" t="e">
        <f aca="false">((P5622-(P5622/99)*S5622))</f>
        <v>#REF!</v>
      </c>
      <c r="V5622" s="17" t="n">
        <f aca="false">IF(Q5622="regular",0,(P5622-(O5622*20%)))</f>
        <v>6400</v>
      </c>
      <c r="W5622" s="17"/>
      <c r="X5622" s="15"/>
      <c r="Y5622" s="18" t="str">
        <f aca="false">VLOOKUP(F5622,'[1]Goa Member''s Details Revised'!$C$2:$AO$7385,12,0)</f>
        <v>As POD last communication 07(Outstanding Rs. 19200/-)</v>
      </c>
    </row>
    <row r="5623" customFormat="false" ht="15" hidden="false" customHeight="false" outlineLevel="0" collapsed="false">
      <c r="B5623" s="14" t="n">
        <v>5623</v>
      </c>
      <c r="C5623" s="15"/>
      <c r="D5623" s="15" t="s">
        <v>14990</v>
      </c>
      <c r="E5623" s="15" t="s">
        <v>25</v>
      </c>
      <c r="F5623" s="15" t="n">
        <v>2001108</v>
      </c>
      <c r="G5623" s="15"/>
      <c r="H5623" s="16" t="str">
        <f aca="false">VLOOKUP(F5623,'[1]Goa Member''s Details Revised'!$C$2:$AO$7385,2,0)</f>
        <v>LNC/DRI BEACHES</v>
      </c>
      <c r="I5623" s="15" t="n">
        <v>26</v>
      </c>
      <c r="J5623" s="15" t="s">
        <v>255</v>
      </c>
      <c r="K5623" s="15" t="n">
        <v>1995</v>
      </c>
      <c r="L5623" s="16" t="str">
        <f aca="false">VLOOKUP(F5623,'[1]Goa Member''s Details Revised'!$C$2:$AO$7385,9,0)</f>
        <v>Never</v>
      </c>
      <c r="M5623" s="15" t="s">
        <v>14991</v>
      </c>
      <c r="N5623" s="17" t="n">
        <f aca="false">VLOOKUP(F5623,'[1]Goa Member''s Details Revised'!$C$2:$AO$7385,5,0)</f>
        <v>39900</v>
      </c>
      <c r="O5623" s="17" t="n">
        <f aca="false">VLOOKUP(F5623,'[1]Goa Member''s Details Revised'!$C$2:$AO$7385,5,0)</f>
        <v>39900</v>
      </c>
      <c r="P5623" s="17" t="n">
        <f aca="false">VLOOKUP(F5623,'[1]Goa Member''s Details Revised'!$C$2:$AO$7385,6,0)</f>
        <v>39900</v>
      </c>
      <c r="Q5623" s="17" t="str">
        <f aca="false">VLOOKUP(F5623,'[1]Goa Member''s Details Revised'!$C$2:$AO$7385,8,0)</f>
        <v>I.R.M</v>
      </c>
      <c r="R5623" s="17" t="n">
        <f aca="false">+O5623-P5623</f>
        <v>0</v>
      </c>
      <c r="S5623" s="15" t="e">
        <f aca="false">+#REF!-K5623</f>
        <v>#REF!</v>
      </c>
      <c r="T5623" s="17" t="n">
        <f aca="false">IF(Q5623="regular",((P5623-(P5623/99)*S5623)),(P5623-(P5623*20%)))</f>
        <v>31920</v>
      </c>
      <c r="U5623" s="17" t="e">
        <f aca="false">((P5623-(P5623/99)*S5623))</f>
        <v>#REF!</v>
      </c>
      <c r="V5623" s="17" t="n">
        <f aca="false">IF(Q5623="regular",0,(P5623-(O5623*20%)))</f>
        <v>31920</v>
      </c>
      <c r="W5623" s="17"/>
      <c r="X5623" s="15"/>
      <c r="Y5623" s="18" t="str">
        <f aca="false">VLOOKUP(F5623,'[1]Goa Member''s Details Revised'!$C$2:$AO$7385,12,0)</f>
        <v>Last Communication Till 2003</v>
      </c>
    </row>
    <row r="5624" customFormat="false" ht="15" hidden="false" customHeight="false" outlineLevel="0" collapsed="false">
      <c r="B5624" s="14" t="n">
        <v>5624</v>
      </c>
      <c r="C5624" s="15"/>
      <c r="D5624" s="15" t="s">
        <v>14992</v>
      </c>
      <c r="E5624" s="15" t="s">
        <v>25</v>
      </c>
      <c r="F5624" s="15" t="n">
        <v>2001145</v>
      </c>
      <c r="G5624" s="15"/>
      <c r="H5624" s="16" t="str">
        <f aca="false">VLOOKUP(F5624,'[1]Goa Member''s Details Revised'!$C$2:$AO$7385,2,0)</f>
        <v>LNC/DRI BEACHES</v>
      </c>
      <c r="I5624" s="15" t="n">
        <v>28</v>
      </c>
      <c r="J5624" s="15" t="s">
        <v>255</v>
      </c>
      <c r="K5624" s="15" t="n">
        <v>1995</v>
      </c>
      <c r="L5624" s="16" t="n">
        <f aca="false">VLOOKUP(F5624,'[1]Goa Member''s Details Revised'!$C$2:$AO$7385,9,0)</f>
        <v>2008</v>
      </c>
      <c r="M5624" s="15" t="s">
        <v>14993</v>
      </c>
      <c r="N5624" s="17" t="n">
        <f aca="false">VLOOKUP(F5624,'[1]Goa Member''s Details Revised'!$C$2:$AO$7385,5,0)</f>
        <v>42000</v>
      </c>
      <c r="O5624" s="17" t="n">
        <f aca="false">VLOOKUP(F5624,'[1]Goa Member''s Details Revised'!$C$2:$AO$7385,5,0)</f>
        <v>42000</v>
      </c>
      <c r="P5624" s="17" t="n">
        <f aca="false">VLOOKUP(F5624,'[1]Goa Member''s Details Revised'!$C$2:$AO$7385,6,0)</f>
        <v>42000</v>
      </c>
      <c r="Q5624" s="17" t="str">
        <f aca="false">VLOOKUP(F5624,'[1]Goa Member''s Details Revised'!$C$2:$AO$7385,8,0)</f>
        <v>R.M</v>
      </c>
      <c r="R5624" s="17" t="n">
        <f aca="false">+O5624-P5624</f>
        <v>0</v>
      </c>
      <c r="S5624" s="15" t="e">
        <f aca="false">+#REF!-K5624</f>
        <v>#REF!</v>
      </c>
      <c r="T5624" s="17" t="n">
        <f aca="false">IF(Q5624="regular",((P5624-(P5624/99)*S5624)),(P5624-(P5624*20%)))</f>
        <v>33600</v>
      </c>
      <c r="U5624" s="17" t="e">
        <f aca="false">((P5624-(P5624/99)*S5624))</f>
        <v>#REF!</v>
      </c>
      <c r="V5624" s="17" t="n">
        <f aca="false">IF(Q5624="regular",0,(P5624-(O5624*20%)))</f>
        <v>33600</v>
      </c>
      <c r="W5624" s="17"/>
      <c r="X5624" s="15"/>
      <c r="Y5624" s="18" t="str">
        <f aca="false">VLOOKUP(F5624,'[1]Goa Member''s Details Revised'!$C$2:$AO$7385,12,0)</f>
        <v>no reminder send last communication 11</v>
      </c>
    </row>
    <row r="5625" customFormat="false" ht="30" hidden="false" customHeight="false" outlineLevel="0" collapsed="false">
      <c r="B5625" s="14" t="n">
        <v>5625</v>
      </c>
      <c r="C5625" s="15"/>
      <c r="D5625" s="15" t="s">
        <v>14994</v>
      </c>
      <c r="E5625" s="15" t="s">
        <v>25</v>
      </c>
      <c r="F5625" s="15" t="n">
        <v>2001146</v>
      </c>
      <c r="G5625" s="15"/>
      <c r="H5625" s="16" t="str">
        <f aca="false">VLOOKUP(F5625,'[1]Goa Member''s Details Revised'!$C$2:$AO$7385,2,0)</f>
        <v>L.N.C/Beaches</v>
      </c>
      <c r="I5625" s="15" t="n">
        <v>15</v>
      </c>
      <c r="J5625" s="15" t="s">
        <v>255</v>
      </c>
      <c r="K5625" s="15" t="n">
        <v>1995</v>
      </c>
      <c r="L5625" s="16" t="str">
        <f aca="false">VLOOKUP(F5625,'[1]Goa Member''s Details Revised'!$C$2:$AO$7385,9,0)</f>
        <v>Never</v>
      </c>
      <c r="M5625" s="15" t="s">
        <v>14995</v>
      </c>
      <c r="N5625" s="17" t="n">
        <f aca="false">VLOOKUP(F5625,'[1]Goa Member''s Details Revised'!$C$2:$AO$7385,5,0)</f>
        <v>42000</v>
      </c>
      <c r="O5625" s="17" t="n">
        <f aca="false">VLOOKUP(F5625,'[1]Goa Member''s Details Revised'!$C$2:$AO$7385,5,0)</f>
        <v>42000</v>
      </c>
      <c r="P5625" s="17" t="n">
        <f aca="false">VLOOKUP(F5625,'[1]Goa Member''s Details Revised'!$C$2:$AO$7385,6,0)</f>
        <v>42000</v>
      </c>
      <c r="Q5625" s="17" t="str">
        <f aca="false">VLOOKUP(F5625,'[1]Goa Member''s Details Revised'!$C$2:$AO$7385,8,0)</f>
        <v>I.R.M</v>
      </c>
      <c r="R5625" s="17" t="n">
        <f aca="false">+O5625-P5625</f>
        <v>0</v>
      </c>
      <c r="S5625" s="15" t="e">
        <f aca="false">+#REF!-K5625</f>
        <v>#REF!</v>
      </c>
      <c r="T5625" s="17" t="n">
        <f aca="false">IF(Q5625="regular",((P5625-(P5625/99)*S5625)),(P5625-(P5625*20%)))</f>
        <v>33600</v>
      </c>
      <c r="U5625" s="17" t="e">
        <f aca="false">((P5625-(P5625/99)*S5625))</f>
        <v>#REF!</v>
      </c>
      <c r="V5625" s="17" t="n">
        <f aca="false">IF(Q5625="regular",0,(P5625-(O5625*20%)))</f>
        <v>33600</v>
      </c>
      <c r="W5625" s="17"/>
      <c r="X5625" s="15"/>
      <c r="Y5625" s="18" t="str">
        <f aca="false">VLOOKUP(F5625,'[1]Goa Member''s Details Revised'!$C$2:$AO$7385,12,0)</f>
        <v>we send last reminder in 2012.then we did not receive any reply.</v>
      </c>
    </row>
    <row r="5626" customFormat="false" ht="15" hidden="false" customHeight="false" outlineLevel="0" collapsed="false">
      <c r="B5626" s="14" t="n">
        <v>5626</v>
      </c>
      <c r="C5626" s="15"/>
      <c r="D5626" s="15" t="s">
        <v>14996</v>
      </c>
      <c r="E5626" s="15" t="s">
        <v>25</v>
      </c>
      <c r="F5626" s="15" t="n">
        <v>2001150</v>
      </c>
      <c r="G5626" s="15"/>
      <c r="H5626" s="16" t="str">
        <f aca="false">VLOOKUP(F5626,'[1]Goa Member''s Details Revised'!$C$2:$AO$7385,2,0)</f>
        <v>L.N.C/Beaches</v>
      </c>
      <c r="I5626" s="15" t="n">
        <v>28</v>
      </c>
      <c r="J5626" s="15" t="s">
        <v>255</v>
      </c>
      <c r="K5626" s="15" t="n">
        <v>1995</v>
      </c>
      <c r="L5626" s="16" t="str">
        <f aca="false">VLOOKUP(F5626,'[1]Goa Member''s Details Revised'!$C$2:$AO$7385,9,0)</f>
        <v>Never</v>
      </c>
      <c r="M5626" s="15" t="s">
        <v>14997</v>
      </c>
      <c r="N5626" s="17" t="n">
        <f aca="false">VLOOKUP(F5626,'[1]Goa Member''s Details Revised'!$C$2:$AO$7385,5,0)</f>
        <v>22000</v>
      </c>
      <c r="O5626" s="17" t="n">
        <f aca="false">VLOOKUP(F5626,'[1]Goa Member''s Details Revised'!$C$2:$AO$7385,5,0)</f>
        <v>22000</v>
      </c>
      <c r="P5626" s="17" t="n">
        <f aca="false">VLOOKUP(F5626,'[1]Goa Member''s Details Revised'!$C$2:$AO$7385,6,0)</f>
        <v>5500</v>
      </c>
      <c r="Q5626" s="17" t="str">
        <f aca="false">VLOOKUP(F5626,'[1]Goa Member''s Details Revised'!$C$2:$AO$7385,8,0)</f>
        <v>Outstanding</v>
      </c>
      <c r="R5626" s="17" t="n">
        <f aca="false">+O5626-P5626</f>
        <v>16500</v>
      </c>
      <c r="S5626" s="15" t="e">
        <f aca="false">+#REF!-K5626</f>
        <v>#REF!</v>
      </c>
      <c r="T5626" s="17" t="n">
        <f aca="false">IF(Q5626="regular",((P5626-(P5626/99)*S5626)),(P5626-(P5626*20%)))</f>
        <v>4400</v>
      </c>
      <c r="U5626" s="17" t="e">
        <f aca="false">((P5626-(P5626/99)*S5626))</f>
        <v>#REF!</v>
      </c>
      <c r="V5626" s="17" t="n">
        <f aca="false">IF(Q5626="regular",0,(P5626-(O5626*20%)))</f>
        <v>1100</v>
      </c>
      <c r="W5626" s="17"/>
      <c r="X5626" s="15"/>
      <c r="Y5626" s="18" t="str">
        <f aca="false">VLOOKUP(F5626,'[1]Goa Member''s Details Revised'!$C$2:$AO$7385,12,0)</f>
        <v>no communication till date Outstanding Rs 16500/-</v>
      </c>
    </row>
    <row r="5627" customFormat="false" ht="30" hidden="false" customHeight="false" outlineLevel="0" collapsed="false">
      <c r="B5627" s="14" t="n">
        <v>5627</v>
      </c>
      <c r="C5627" s="15"/>
      <c r="D5627" s="15" t="s">
        <v>14998</v>
      </c>
      <c r="E5627" s="15" t="s">
        <v>25</v>
      </c>
      <c r="F5627" s="15" t="n">
        <v>2001159</v>
      </c>
      <c r="G5627" s="15"/>
      <c r="H5627" s="16" t="str">
        <f aca="false">VLOOKUP(F5627,'[1]Goa Member''s Details Revised'!$C$2:$AO$7385,2,0)</f>
        <v>L.N.C/Beaches</v>
      </c>
      <c r="I5627" s="15" t="n">
        <v>17</v>
      </c>
      <c r="J5627" s="15" t="s">
        <v>255</v>
      </c>
      <c r="K5627" s="15" t="n">
        <v>1995</v>
      </c>
      <c r="L5627" s="16" t="str">
        <f aca="false">VLOOKUP(F5627,'[1]Goa Member''s Details Revised'!$C$2:$AO$7385,9,0)</f>
        <v>Never</v>
      </c>
      <c r="M5627" s="15" t="s">
        <v>14999</v>
      </c>
      <c r="N5627" s="17" t="n">
        <f aca="false">VLOOKUP(F5627,'[1]Goa Member''s Details Revised'!$C$2:$AO$7385,5,0)</f>
        <v>42000</v>
      </c>
      <c r="O5627" s="17" t="n">
        <f aca="false">VLOOKUP(F5627,'[1]Goa Member''s Details Revised'!$C$2:$AO$7385,5,0)</f>
        <v>42000</v>
      </c>
      <c r="P5627" s="17" t="n">
        <f aca="false">VLOOKUP(F5627,'[1]Goa Member''s Details Revised'!$C$2:$AO$7385,6,0)</f>
        <v>42000</v>
      </c>
      <c r="Q5627" s="17" t="str">
        <f aca="false">VLOOKUP(F5627,'[1]Goa Member''s Details Revised'!$C$2:$AO$7385,8,0)</f>
        <v>I.R.M</v>
      </c>
      <c r="R5627" s="17" t="n">
        <f aca="false">+O5627-P5627</f>
        <v>0</v>
      </c>
      <c r="S5627" s="15" t="e">
        <f aca="false">+#REF!-K5627</f>
        <v>#REF!</v>
      </c>
      <c r="T5627" s="17" t="n">
        <f aca="false">IF(Q5627="regular",((P5627-(P5627/99)*S5627)),(P5627-(P5627*20%)))</f>
        <v>33600</v>
      </c>
      <c r="U5627" s="17" t="e">
        <f aca="false">((P5627-(P5627/99)*S5627))</f>
        <v>#REF!</v>
      </c>
      <c r="V5627" s="17" t="n">
        <f aca="false">IF(Q5627="regular",0,(P5627-(O5627*20%)))</f>
        <v>33600</v>
      </c>
      <c r="W5627" s="17"/>
      <c r="X5627" s="15"/>
      <c r="Y5627" s="18" t="str">
        <f aca="false">VLOOKUP(F5627,'[1]Goa Member''s Details Revised'!$C$2:$AO$7385,12,0)</f>
        <v>we send last reminder in 2012.then we did not receive any reply.</v>
      </c>
    </row>
    <row r="5628" customFormat="false" ht="15" hidden="false" customHeight="false" outlineLevel="0" collapsed="false">
      <c r="B5628" s="14" t="n">
        <v>5628</v>
      </c>
      <c r="C5628" s="15"/>
      <c r="D5628" s="15" t="s">
        <v>15000</v>
      </c>
      <c r="E5628" s="15" t="s">
        <v>25</v>
      </c>
      <c r="F5628" s="15" t="n">
        <v>2001249</v>
      </c>
      <c r="G5628" s="15"/>
      <c r="H5628" s="16" t="str">
        <f aca="false">VLOOKUP(F5628,'[1]Goa Member''s Details Revised'!$C$2:$AO$7385,2,0)</f>
        <v>L.N.C/Beaches</v>
      </c>
      <c r="I5628" s="15" t="n">
        <v>3</v>
      </c>
      <c r="J5628" s="15" t="s">
        <v>322</v>
      </c>
      <c r="K5628" s="15" t="n">
        <v>1995</v>
      </c>
      <c r="L5628" s="16" t="n">
        <f aca="false">VLOOKUP(F5628,'[1]Goa Member''s Details Revised'!$C$2:$AO$7385,9,0)</f>
        <v>2008</v>
      </c>
      <c r="M5628" s="15" t="s">
        <v>15001</v>
      </c>
      <c r="N5628" s="17" t="n">
        <f aca="false">VLOOKUP(F5628,'[1]Goa Member''s Details Revised'!$C$2:$AO$7385,5,0)</f>
        <v>45000</v>
      </c>
      <c r="O5628" s="17" t="n">
        <f aca="false">VLOOKUP(F5628,'[1]Goa Member''s Details Revised'!$C$2:$AO$7385,5,0)</f>
        <v>45000</v>
      </c>
      <c r="P5628" s="17" t="n">
        <f aca="false">VLOOKUP(F5628,'[1]Goa Member''s Details Revised'!$C$2:$AO$7385,6,0)</f>
        <v>45000</v>
      </c>
      <c r="Q5628" s="17" t="str">
        <f aca="false">VLOOKUP(F5628,'[1]Goa Member''s Details Revised'!$C$2:$AO$7385,8,0)</f>
        <v>R.M</v>
      </c>
      <c r="R5628" s="17" t="n">
        <f aca="false">+O5628-P5628</f>
        <v>0</v>
      </c>
      <c r="S5628" s="15" t="e">
        <f aca="false">+#REF!-K5628</f>
        <v>#REF!</v>
      </c>
      <c r="T5628" s="17" t="n">
        <f aca="false">IF(Q5628="regular",((P5628-(P5628/99)*S5628)),(P5628-(P5628*20%)))</f>
        <v>36000</v>
      </c>
      <c r="U5628" s="17" t="e">
        <f aca="false">((P5628-(P5628/99)*S5628))</f>
        <v>#REF!</v>
      </c>
      <c r="V5628" s="17" t="n">
        <f aca="false">IF(Q5628="regular",0,(P5628-(O5628*20%)))</f>
        <v>36000</v>
      </c>
      <c r="W5628" s="17"/>
      <c r="X5628" s="15"/>
      <c r="Y5628" s="18" t="str">
        <f aca="false">VLOOKUP(F5628,'[1]Goa Member''s Details Revised'!$C$2:$AO$7385,12,0)</f>
        <v>No reminder send last communication 10</v>
      </c>
    </row>
    <row r="5629" customFormat="false" ht="15" hidden="false" customHeight="false" outlineLevel="0" collapsed="false">
      <c r="B5629" s="14" t="n">
        <v>5629</v>
      </c>
      <c r="C5629" s="15"/>
      <c r="D5629" s="15" t="s">
        <v>15002</v>
      </c>
      <c r="E5629" s="15" t="s">
        <v>25</v>
      </c>
      <c r="F5629" s="15" t="n">
        <v>2001251</v>
      </c>
      <c r="G5629" s="15"/>
      <c r="H5629" s="16" t="str">
        <f aca="false">VLOOKUP(F5629,'[1]Goa Member''s Details Revised'!$C$2:$AO$7385,2,0)</f>
        <v>L.N.C/Beaches</v>
      </c>
      <c r="I5629" s="15" t="n">
        <v>15</v>
      </c>
      <c r="J5629" s="15" t="s">
        <v>322</v>
      </c>
      <c r="K5629" s="15" t="n">
        <v>1995</v>
      </c>
      <c r="L5629" s="16" t="str">
        <f aca="false">VLOOKUP(F5629,'[1]Goa Member''s Details Revised'!$C$2:$AO$7385,9,0)</f>
        <v>Never</v>
      </c>
      <c r="M5629" s="15" t="s">
        <v>15003</v>
      </c>
      <c r="N5629" s="17" t="n">
        <f aca="false">VLOOKUP(F5629,'[1]Goa Member''s Details Revised'!$C$2:$AO$7385,5,0)</f>
        <v>45000</v>
      </c>
      <c r="O5629" s="17" t="n">
        <f aca="false">VLOOKUP(F5629,'[1]Goa Member''s Details Revised'!$C$2:$AO$7385,5,0)</f>
        <v>45000</v>
      </c>
      <c r="P5629" s="17" t="n">
        <f aca="false">VLOOKUP(F5629,'[1]Goa Member''s Details Revised'!$C$2:$AO$7385,6,0)</f>
        <v>11250</v>
      </c>
      <c r="Q5629" s="17" t="str">
        <f aca="false">VLOOKUP(F5629,'[1]Goa Member''s Details Revised'!$C$2:$AO$7385,8,0)</f>
        <v>Outstanding</v>
      </c>
      <c r="R5629" s="17" t="n">
        <f aca="false">+O5629-P5629</f>
        <v>33750</v>
      </c>
      <c r="S5629" s="15" t="e">
        <f aca="false">+#REF!-K5629</f>
        <v>#REF!</v>
      </c>
      <c r="T5629" s="17" t="n">
        <f aca="false">IF(Q5629="regular",((P5629-(P5629/99)*S5629)),(P5629-(P5629*20%)))</f>
        <v>9000</v>
      </c>
      <c r="U5629" s="17" t="e">
        <f aca="false">((P5629-(P5629/99)*S5629))</f>
        <v>#REF!</v>
      </c>
      <c r="V5629" s="17" t="n">
        <f aca="false">IF(Q5629="regular",0,(P5629-(O5629*20%)))</f>
        <v>2250</v>
      </c>
      <c r="W5629" s="17"/>
      <c r="X5629" s="15"/>
      <c r="Y5629" s="18" t="str">
        <f aca="false">VLOOKUP(F5629,'[1]Goa Member''s Details Revised'!$C$2:$AO$7385,12,0)</f>
        <v>As POD last communication 07(Outstanding Rs. 33750/-)</v>
      </c>
    </row>
    <row r="5630" customFormat="false" ht="30" hidden="false" customHeight="false" outlineLevel="0" collapsed="false">
      <c r="B5630" s="14" t="n">
        <v>5630</v>
      </c>
      <c r="C5630" s="15"/>
      <c r="D5630" s="15" t="s">
        <v>15004</v>
      </c>
      <c r="E5630" s="15" t="s">
        <v>25</v>
      </c>
      <c r="F5630" s="15" t="n">
        <v>2001270</v>
      </c>
      <c r="G5630" s="15"/>
      <c r="H5630" s="16" t="str">
        <f aca="false">VLOOKUP(F5630,'[1]Goa Member''s Details Revised'!$C$2:$AO$7385,2,0)</f>
        <v>L.N.C/Beaches</v>
      </c>
      <c r="I5630" s="15" t="n">
        <v>30</v>
      </c>
      <c r="J5630" s="15" t="s">
        <v>322</v>
      </c>
      <c r="K5630" s="15" t="n">
        <v>1995</v>
      </c>
      <c r="L5630" s="16" t="str">
        <f aca="false">VLOOKUP(F5630,'[1]Goa Member''s Details Revised'!$C$2:$AO$7385,9,0)</f>
        <v>Never</v>
      </c>
      <c r="M5630" s="15" t="s">
        <v>15005</v>
      </c>
      <c r="N5630" s="17" t="n">
        <f aca="false">VLOOKUP(F5630,'[1]Goa Member''s Details Revised'!$C$2:$AO$7385,5,0)</f>
        <v>42000</v>
      </c>
      <c r="O5630" s="17" t="n">
        <f aca="false">VLOOKUP(F5630,'[1]Goa Member''s Details Revised'!$C$2:$AO$7385,5,0)</f>
        <v>42000</v>
      </c>
      <c r="P5630" s="17" t="n">
        <f aca="false">VLOOKUP(F5630,'[1]Goa Member''s Details Revised'!$C$2:$AO$7385,6,0)</f>
        <v>39900</v>
      </c>
      <c r="Q5630" s="17" t="str">
        <f aca="false">VLOOKUP(F5630,'[1]Goa Member''s Details Revised'!$C$2:$AO$7385,8,0)</f>
        <v>I.R.M</v>
      </c>
      <c r="R5630" s="17" t="n">
        <f aca="false">+O5630-P5630</f>
        <v>2100</v>
      </c>
      <c r="S5630" s="15" t="e">
        <f aca="false">+#REF!-K5630</f>
        <v>#REF!</v>
      </c>
      <c r="T5630" s="17" t="n">
        <f aca="false">IF(Q5630="regular",((P5630-(P5630/99)*S5630)),(P5630-(P5630*20%)))</f>
        <v>31920</v>
      </c>
      <c r="U5630" s="17" t="e">
        <f aca="false">((P5630-(P5630/99)*S5630))</f>
        <v>#REF!</v>
      </c>
      <c r="V5630" s="17" t="n">
        <f aca="false">IF(Q5630="regular",0,(P5630-(O5630*20%)))</f>
        <v>31500</v>
      </c>
      <c r="W5630" s="17"/>
      <c r="X5630" s="15"/>
      <c r="Y5630" s="18" t="str">
        <f aca="false">VLOOKUP(F5630,'[1]Goa Member''s Details Revised'!$C$2:$AO$7385,12,0)</f>
        <v>we send last reminder in 2012.then we did not receive any reply.</v>
      </c>
    </row>
    <row r="5631" customFormat="false" ht="15" hidden="false" customHeight="false" outlineLevel="0" collapsed="false">
      <c r="B5631" s="14" t="n">
        <v>5631</v>
      </c>
      <c r="C5631" s="15"/>
      <c r="D5631" s="15" t="s">
        <v>15006</v>
      </c>
      <c r="E5631" s="15" t="s">
        <v>25</v>
      </c>
      <c r="F5631" s="15" t="n">
        <v>2001272</v>
      </c>
      <c r="G5631" s="15"/>
      <c r="H5631" s="16" t="str">
        <f aca="false">VLOOKUP(F5631,'[1]Goa Member''s Details Revised'!$C$2:$AO$7385,2,0)</f>
        <v>L.N.C/Beaches</v>
      </c>
      <c r="I5631" s="15" t="n">
        <v>29</v>
      </c>
      <c r="J5631" s="15" t="s">
        <v>322</v>
      </c>
      <c r="K5631" s="15" t="n">
        <v>1995</v>
      </c>
      <c r="L5631" s="16" t="n">
        <f aca="false">VLOOKUP(F5631,'[1]Goa Member''s Details Revised'!$C$2:$AO$7385,9,0)</f>
        <v>2012</v>
      </c>
      <c r="M5631" s="15" t="s">
        <v>15007</v>
      </c>
      <c r="N5631" s="17" t="n">
        <f aca="false">VLOOKUP(F5631,'[1]Goa Member''s Details Revised'!$C$2:$AO$7385,5,0)</f>
        <v>42000</v>
      </c>
      <c r="O5631" s="17" t="n">
        <f aca="false">VLOOKUP(F5631,'[1]Goa Member''s Details Revised'!$C$2:$AO$7385,5,0)</f>
        <v>42000</v>
      </c>
      <c r="P5631" s="17" t="n">
        <f aca="false">VLOOKUP(F5631,'[1]Goa Member''s Details Revised'!$C$2:$AO$7385,6,0)</f>
        <v>42000</v>
      </c>
      <c r="Q5631" s="17" t="str">
        <f aca="false">VLOOKUP(F5631,'[1]Goa Member''s Details Revised'!$C$2:$AO$7385,8,0)</f>
        <v>R.M</v>
      </c>
      <c r="R5631" s="17" t="n">
        <f aca="false">+O5631-P5631</f>
        <v>0</v>
      </c>
      <c r="S5631" s="15" t="e">
        <f aca="false">+#REF!-K5631</f>
        <v>#REF!</v>
      </c>
      <c r="T5631" s="17" t="n">
        <f aca="false">IF(Q5631="regular",((P5631-(P5631/99)*S5631)),(P5631-(P5631*20%)))</f>
        <v>33600</v>
      </c>
      <c r="U5631" s="17" t="e">
        <f aca="false">((P5631-(P5631/99)*S5631))</f>
        <v>#REF!</v>
      </c>
      <c r="V5631" s="17" t="n">
        <f aca="false">IF(Q5631="regular",0,(P5631-(O5631*20%)))</f>
        <v>33600</v>
      </c>
      <c r="W5631" s="17"/>
      <c r="X5631" s="15"/>
      <c r="Y5631" s="18" t="str">
        <f aca="false">VLOOKUP(F5631,'[1]Goa Member''s Details Revised'!$C$2:$AO$7385,12,0)</f>
        <v>last mail reply on 2016</v>
      </c>
    </row>
    <row r="5632" customFormat="false" ht="30" hidden="false" customHeight="false" outlineLevel="0" collapsed="false">
      <c r="B5632" s="14" t="n">
        <v>5632</v>
      </c>
      <c r="C5632" s="15"/>
      <c r="D5632" s="15" t="s">
        <v>15008</v>
      </c>
      <c r="E5632" s="15" t="s">
        <v>25</v>
      </c>
      <c r="F5632" s="15" t="n">
        <v>2001274</v>
      </c>
      <c r="G5632" s="15"/>
      <c r="H5632" s="16" t="str">
        <f aca="false">VLOOKUP(F5632,'[1]Goa Member''s Details Revised'!$C$2:$AO$7385,2,0)</f>
        <v>L.N.C/Beaches</v>
      </c>
      <c r="I5632" s="15" t="n">
        <v>29</v>
      </c>
      <c r="J5632" s="15" t="s">
        <v>322</v>
      </c>
      <c r="K5632" s="15" t="n">
        <v>1995</v>
      </c>
      <c r="L5632" s="16" t="str">
        <f aca="false">VLOOKUP(F5632,'[1]Goa Member''s Details Revised'!$C$2:$AO$7385,9,0)</f>
        <v>Never</v>
      </c>
      <c r="M5632" s="15" t="s">
        <v>15009</v>
      </c>
      <c r="N5632" s="17" t="n">
        <f aca="false">VLOOKUP(F5632,'[1]Goa Member''s Details Revised'!$C$2:$AO$7385,5,0)</f>
        <v>65000</v>
      </c>
      <c r="O5632" s="17" t="n">
        <f aca="false">VLOOKUP(F5632,'[1]Goa Member''s Details Revised'!$C$2:$AO$7385,5,0)</f>
        <v>65000</v>
      </c>
      <c r="P5632" s="17" t="n">
        <f aca="false">VLOOKUP(F5632,'[1]Goa Member''s Details Revised'!$C$2:$AO$7385,6,0)</f>
        <v>65000</v>
      </c>
      <c r="Q5632" s="17" t="str">
        <f aca="false">VLOOKUP(F5632,'[1]Goa Member''s Details Revised'!$C$2:$AO$7385,8,0)</f>
        <v>I.R.M</v>
      </c>
      <c r="R5632" s="17" t="n">
        <f aca="false">+O5632-P5632</f>
        <v>0</v>
      </c>
      <c r="S5632" s="15" t="e">
        <f aca="false">+#REF!-K5632</f>
        <v>#REF!</v>
      </c>
      <c r="T5632" s="17" t="n">
        <f aca="false">IF(Q5632="regular",((P5632-(P5632/99)*S5632)),(P5632-(P5632*20%)))</f>
        <v>52000</v>
      </c>
      <c r="U5632" s="17" t="e">
        <f aca="false">((P5632-(P5632/99)*S5632))</f>
        <v>#REF!</v>
      </c>
      <c r="V5632" s="17" t="n">
        <f aca="false">IF(Q5632="regular",0,(P5632-(O5632*20%)))</f>
        <v>52000</v>
      </c>
      <c r="W5632" s="17"/>
      <c r="X5632" s="15"/>
      <c r="Y5632" s="18" t="str">
        <f aca="false">VLOOKUP(F5632,'[1]Goa Member''s Details Revised'!$C$2:$AO$7385,12,0)</f>
        <v>we send last reminder in 2012.then we did not receive any reply.</v>
      </c>
    </row>
    <row r="5633" customFormat="false" ht="30" hidden="false" customHeight="false" outlineLevel="0" collapsed="false">
      <c r="B5633" s="14" t="n">
        <v>5633</v>
      </c>
      <c r="C5633" s="15"/>
      <c r="D5633" s="15" t="s">
        <v>15010</v>
      </c>
      <c r="E5633" s="15" t="s">
        <v>25</v>
      </c>
      <c r="F5633" s="15" t="n">
        <v>2001275</v>
      </c>
      <c r="G5633" s="15"/>
      <c r="H5633" s="16" t="str">
        <f aca="false">VLOOKUP(F5633,'[1]Goa Member''s Details Revised'!$C$2:$AO$7385,2,0)</f>
        <v>L.N.C/Beaches</v>
      </c>
      <c r="I5633" s="15" t="n">
        <v>8</v>
      </c>
      <c r="J5633" s="15" t="s">
        <v>322</v>
      </c>
      <c r="K5633" s="15" t="n">
        <v>1995</v>
      </c>
      <c r="L5633" s="16" t="n">
        <f aca="false">VLOOKUP(F5633,'[1]Goa Member''s Details Revised'!$C$2:$AO$7385,9,0)</f>
        <v>2012</v>
      </c>
      <c r="M5633" s="15" t="s">
        <v>6476</v>
      </c>
      <c r="N5633" s="17" t="n">
        <f aca="false">VLOOKUP(F5633,'[1]Goa Member''s Details Revised'!$C$2:$AO$7385,5,0)</f>
        <v>65000</v>
      </c>
      <c r="O5633" s="17" t="n">
        <f aca="false">VLOOKUP(F5633,'[1]Goa Member''s Details Revised'!$C$2:$AO$7385,5,0)</f>
        <v>65000</v>
      </c>
      <c r="P5633" s="17" t="n">
        <f aca="false">VLOOKUP(F5633,'[1]Goa Member''s Details Revised'!$C$2:$AO$7385,6,0)</f>
        <v>65000</v>
      </c>
      <c r="Q5633" s="17" t="str">
        <f aca="false">VLOOKUP(F5633,'[1]Goa Member''s Details Revised'!$C$2:$AO$7385,8,0)</f>
        <v>R.M</v>
      </c>
      <c r="R5633" s="17" t="n">
        <f aca="false">+O5633-P5633</f>
        <v>0</v>
      </c>
      <c r="S5633" s="15" t="e">
        <f aca="false">+#REF!-K5633</f>
        <v>#REF!</v>
      </c>
      <c r="T5633" s="17" t="n">
        <f aca="false">IF(Q5633="regular",((P5633-(P5633/99)*S5633)),(P5633-(P5633*20%)))</f>
        <v>52000</v>
      </c>
      <c r="U5633" s="17" t="e">
        <f aca="false">((P5633-(P5633/99)*S5633))</f>
        <v>#REF!</v>
      </c>
      <c r="V5633" s="17" t="n">
        <f aca="false">IF(Q5633="regular",0,(P5633-(O5633*20%)))</f>
        <v>52000</v>
      </c>
      <c r="W5633" s="17"/>
      <c r="X5633" s="15"/>
      <c r="Y5633" s="18" t="str">
        <f aca="false">VLOOKUP(F5633,'[1]Goa Member''s Details Revised'!$C$2:$AO$7385,12,0)</f>
        <v>we send last reminder in 2012.then we did not receive any reply...total 2 membership of Goa:- 02001275 and 1382</v>
      </c>
    </row>
    <row r="5634" customFormat="false" ht="30" hidden="false" customHeight="false" outlineLevel="0" collapsed="false">
      <c r="B5634" s="14" t="n">
        <v>5634</v>
      </c>
      <c r="C5634" s="15"/>
      <c r="D5634" s="15" t="s">
        <v>15011</v>
      </c>
      <c r="E5634" s="15" t="s">
        <v>25</v>
      </c>
      <c r="F5634" s="15" t="n">
        <v>2001301</v>
      </c>
      <c r="G5634" s="15"/>
      <c r="H5634" s="16" t="str">
        <f aca="false">VLOOKUP(F5634,'[1]Goa Member''s Details Revised'!$C$2:$AO$7385,2,0)</f>
        <v>L.N.C/Beaches</v>
      </c>
      <c r="I5634" s="15" t="n">
        <v>19</v>
      </c>
      <c r="J5634" s="15" t="s">
        <v>337</v>
      </c>
      <c r="K5634" s="15" t="n">
        <v>1995</v>
      </c>
      <c r="L5634" s="16" t="str">
        <f aca="false">VLOOKUP(F5634,'[1]Goa Member''s Details Revised'!$C$2:$AO$7385,9,0)</f>
        <v>Never</v>
      </c>
      <c r="M5634" s="15" t="s">
        <v>15012</v>
      </c>
      <c r="N5634" s="17" t="n">
        <f aca="false">VLOOKUP(F5634,'[1]Goa Member''s Details Revised'!$C$2:$AO$7385,5,0)</f>
        <v>42750</v>
      </c>
      <c r="O5634" s="17" t="n">
        <f aca="false">VLOOKUP(F5634,'[1]Goa Member''s Details Revised'!$C$2:$AO$7385,5,0)</f>
        <v>42750</v>
      </c>
      <c r="P5634" s="17" t="n">
        <f aca="false">VLOOKUP(F5634,'[1]Goa Member''s Details Revised'!$C$2:$AO$7385,6,0)</f>
        <v>42750</v>
      </c>
      <c r="Q5634" s="17" t="str">
        <f aca="false">VLOOKUP(F5634,'[1]Goa Member''s Details Revised'!$C$2:$AO$7385,8,0)</f>
        <v>I.R.M</v>
      </c>
      <c r="R5634" s="17" t="n">
        <f aca="false">+O5634-P5634</f>
        <v>0</v>
      </c>
      <c r="S5634" s="15" t="e">
        <f aca="false">+#REF!-K5634</f>
        <v>#REF!</v>
      </c>
      <c r="T5634" s="17" t="n">
        <f aca="false">IF(Q5634="regular",((P5634-(P5634/99)*S5634)),(P5634-(P5634*20%)))</f>
        <v>34200</v>
      </c>
      <c r="U5634" s="17" t="e">
        <f aca="false">((P5634-(P5634/99)*S5634))</f>
        <v>#REF!</v>
      </c>
      <c r="V5634" s="17" t="n">
        <f aca="false">IF(Q5634="regular",0,(P5634-(O5634*20%)))</f>
        <v>34200</v>
      </c>
      <c r="W5634" s="17"/>
      <c r="X5634" s="15"/>
      <c r="Y5634" s="18" t="str">
        <f aca="false">VLOOKUP(F5634,'[1]Goa Member''s Details Revised'!$C$2:$AO$7385,12,0)</f>
        <v>we send last reminder in 2012.then we did not receive any reply.</v>
      </c>
    </row>
    <row r="5635" customFormat="false" ht="30" hidden="false" customHeight="false" outlineLevel="0" collapsed="false">
      <c r="B5635" s="14" t="n">
        <v>5635</v>
      </c>
      <c r="C5635" s="15"/>
      <c r="D5635" s="15" t="s">
        <v>15013</v>
      </c>
      <c r="E5635" s="15" t="s">
        <v>25</v>
      </c>
      <c r="F5635" s="15" t="n">
        <v>2001302</v>
      </c>
      <c r="G5635" s="15"/>
      <c r="H5635" s="16" t="str">
        <f aca="false">VLOOKUP(F5635,'[1]Goa Member''s Details Revised'!$C$2:$AO$7385,2,0)</f>
        <v>L.N.C/Beaches</v>
      </c>
      <c r="I5635" s="15" t="n">
        <v>15</v>
      </c>
      <c r="J5635" s="15" t="s">
        <v>337</v>
      </c>
      <c r="K5635" s="15" t="n">
        <v>1995</v>
      </c>
      <c r="L5635" s="16" t="str">
        <f aca="false">VLOOKUP(F5635,'[1]Goa Member''s Details Revised'!$C$2:$AO$7385,9,0)</f>
        <v>No</v>
      </c>
      <c r="M5635" s="15" t="s">
        <v>15014</v>
      </c>
      <c r="N5635" s="17" t="n">
        <f aca="false">VLOOKUP(F5635,'[1]Goa Member''s Details Revised'!$C$2:$AO$7385,5,0)</f>
        <v>45000</v>
      </c>
      <c r="O5635" s="17" t="n">
        <f aca="false">VLOOKUP(F5635,'[1]Goa Member''s Details Revised'!$C$2:$AO$7385,5,0)</f>
        <v>45000</v>
      </c>
      <c r="P5635" s="17" t="n">
        <f aca="false">VLOOKUP(F5635,'[1]Goa Member''s Details Revised'!$C$2:$AO$7385,6,0)</f>
        <v>45000</v>
      </c>
      <c r="Q5635" s="17" t="str">
        <f aca="false">VLOOKUP(F5635,'[1]Goa Member''s Details Revised'!$C$2:$AO$7385,8,0)</f>
        <v>I.R.M</v>
      </c>
      <c r="R5635" s="17" t="n">
        <f aca="false">+O5635-P5635</f>
        <v>0</v>
      </c>
      <c r="S5635" s="15" t="e">
        <f aca="false">+#REF!-K5635</f>
        <v>#REF!</v>
      </c>
      <c r="T5635" s="17" t="n">
        <f aca="false">IF(Q5635="regular",((P5635-(P5635/99)*S5635)),(P5635-(P5635*20%)))</f>
        <v>36000</v>
      </c>
      <c r="U5635" s="17" t="e">
        <f aca="false">((P5635-(P5635/99)*S5635))</f>
        <v>#REF!</v>
      </c>
      <c r="V5635" s="17" t="n">
        <f aca="false">IF(Q5635="regular",0,(P5635-(O5635*20%)))</f>
        <v>36000</v>
      </c>
      <c r="W5635" s="17"/>
      <c r="X5635" s="15"/>
      <c r="Y5635" s="18" t="str">
        <f aca="false">VLOOKUP(F5635,'[1]Goa Member''s Details Revised'!$C$2:$AO$7385,12,0)</f>
        <v>we send last reminder in 2012.then we did not receive any reply.</v>
      </c>
    </row>
    <row r="5636" customFormat="false" ht="15" hidden="false" customHeight="false" outlineLevel="0" collapsed="false">
      <c r="B5636" s="14" t="n">
        <v>5636</v>
      </c>
      <c r="C5636" s="15"/>
      <c r="D5636" s="15" t="s">
        <v>15015</v>
      </c>
      <c r="E5636" s="15" t="s">
        <v>25</v>
      </c>
      <c r="F5636" s="15" t="n">
        <v>2001303</v>
      </c>
      <c r="G5636" s="15"/>
      <c r="H5636" s="16" t="str">
        <f aca="false">VLOOKUP(F5636,'[1]Goa Member''s Details Revised'!$C$2:$AO$7385,2,0)</f>
        <v>L.N.C/Beaches</v>
      </c>
      <c r="I5636" s="15" t="n">
        <v>14</v>
      </c>
      <c r="J5636" s="15" t="s">
        <v>337</v>
      </c>
      <c r="K5636" s="15" t="n">
        <v>1995</v>
      </c>
      <c r="L5636" s="16" t="str">
        <f aca="false">VLOOKUP(F5636,'[1]Goa Member''s Details Revised'!$C$2:$AO$7385,9,0)</f>
        <v>Never</v>
      </c>
      <c r="M5636" s="15" t="s">
        <v>15016</v>
      </c>
      <c r="N5636" s="17" t="n">
        <f aca="false">VLOOKUP(F5636,'[1]Goa Member''s Details Revised'!$C$2:$AO$7385,5,0)</f>
        <v>45000</v>
      </c>
      <c r="O5636" s="17" t="n">
        <f aca="false">VLOOKUP(F5636,'[1]Goa Member''s Details Revised'!$C$2:$AO$7385,5,0)</f>
        <v>45000</v>
      </c>
      <c r="P5636" s="17" t="n">
        <f aca="false">VLOOKUP(F5636,'[1]Goa Member''s Details Revised'!$C$2:$AO$7385,6,0)</f>
        <v>27000</v>
      </c>
      <c r="Q5636" s="17" t="str">
        <f aca="false">VLOOKUP(F5636,'[1]Goa Member''s Details Revised'!$C$2:$AO$7385,8,0)</f>
        <v>Outstanding</v>
      </c>
      <c r="R5636" s="17" t="n">
        <f aca="false">+O5636-P5636</f>
        <v>18000</v>
      </c>
      <c r="S5636" s="15" t="e">
        <f aca="false">+#REF!-K5636</f>
        <v>#REF!</v>
      </c>
      <c r="T5636" s="17" t="n">
        <f aca="false">IF(Q5636="regular",((P5636-(P5636/99)*S5636)),(P5636-(P5636*20%)))</f>
        <v>21600</v>
      </c>
      <c r="U5636" s="17" t="e">
        <f aca="false">((P5636-(P5636/99)*S5636))</f>
        <v>#REF!</v>
      </c>
      <c r="V5636" s="17" t="n">
        <f aca="false">IF(Q5636="regular",0,(P5636-(O5636*20%)))</f>
        <v>18000</v>
      </c>
      <c r="W5636" s="17"/>
      <c r="X5636" s="15"/>
      <c r="Y5636" s="18" t="str">
        <f aca="false">VLOOKUP(F5636,'[1]Goa Member''s Details Revised'!$C$2:$AO$7385,12,0)</f>
        <v>As POD last communication 07(Outstanding Rs. 18000/-)</v>
      </c>
    </row>
    <row r="5637" customFormat="false" ht="15" hidden="false" customHeight="false" outlineLevel="0" collapsed="false">
      <c r="B5637" s="14" t="n">
        <v>5637</v>
      </c>
      <c r="C5637" s="15"/>
      <c r="D5637" s="15" t="s">
        <v>15017</v>
      </c>
      <c r="E5637" s="15" t="s">
        <v>25</v>
      </c>
      <c r="F5637" s="15" t="n">
        <v>2001304</v>
      </c>
      <c r="G5637" s="15"/>
      <c r="H5637" s="16" t="str">
        <f aca="false">VLOOKUP(F5637,'[1]Goa Member''s Details Revised'!$C$2:$AO$7385,2,0)</f>
        <v>L.N.C/Beaches</v>
      </c>
      <c r="I5637" s="15" t="n">
        <v>14</v>
      </c>
      <c r="J5637" s="15" t="s">
        <v>337</v>
      </c>
      <c r="K5637" s="15" t="n">
        <v>1995</v>
      </c>
      <c r="L5637" s="16" t="str">
        <f aca="false">VLOOKUP(F5637,'[1]Goa Member''s Details Revised'!$C$2:$AO$7385,9,0)</f>
        <v>Never</v>
      </c>
      <c r="M5637" s="15" t="s">
        <v>15018</v>
      </c>
      <c r="N5637" s="17" t="n">
        <f aca="false">VLOOKUP(F5637,'[1]Goa Member''s Details Revised'!$C$2:$AO$7385,5,0)</f>
        <v>45000</v>
      </c>
      <c r="O5637" s="17" t="n">
        <f aca="false">VLOOKUP(F5637,'[1]Goa Member''s Details Revised'!$C$2:$AO$7385,5,0)</f>
        <v>45000</v>
      </c>
      <c r="P5637" s="17" t="n">
        <f aca="false">VLOOKUP(F5637,'[1]Goa Member''s Details Revised'!$C$2:$AO$7385,6,0)</f>
        <v>27000</v>
      </c>
      <c r="Q5637" s="17" t="str">
        <f aca="false">VLOOKUP(F5637,'[1]Goa Member''s Details Revised'!$C$2:$AO$7385,8,0)</f>
        <v>Outstanding</v>
      </c>
      <c r="R5637" s="17" t="n">
        <f aca="false">+O5637-P5637</f>
        <v>18000</v>
      </c>
      <c r="S5637" s="15" t="e">
        <f aca="false">+#REF!-K5637</f>
        <v>#REF!</v>
      </c>
      <c r="T5637" s="17" t="n">
        <f aca="false">IF(Q5637="regular",((P5637-(P5637/99)*S5637)),(P5637-(P5637*20%)))</f>
        <v>21600</v>
      </c>
      <c r="U5637" s="17" t="e">
        <f aca="false">((P5637-(P5637/99)*S5637))</f>
        <v>#REF!</v>
      </c>
      <c r="V5637" s="17" t="n">
        <f aca="false">IF(Q5637="regular",0,(P5637-(O5637*20%)))</f>
        <v>18000</v>
      </c>
      <c r="W5637" s="17"/>
      <c r="X5637" s="15"/>
      <c r="Y5637" s="18" t="str">
        <f aca="false">VLOOKUP(F5637,'[1]Goa Member''s Details Revised'!$C$2:$AO$7385,12,0)</f>
        <v>As POD last communication 07(Outstanding Rs. 18000/-)</v>
      </c>
    </row>
    <row r="5638" customFormat="false" ht="30" hidden="false" customHeight="false" outlineLevel="0" collapsed="false">
      <c r="B5638" s="14" t="n">
        <v>5638</v>
      </c>
      <c r="C5638" s="15"/>
      <c r="D5638" s="15" t="s">
        <v>15019</v>
      </c>
      <c r="E5638" s="15" t="s">
        <v>25</v>
      </c>
      <c r="F5638" s="15" t="n">
        <v>2001338</v>
      </c>
      <c r="G5638" s="15"/>
      <c r="H5638" s="16" t="str">
        <f aca="false">VLOOKUP(F5638,'[1]Goa Member''s Details Revised'!$C$2:$AO$7385,2,0)</f>
        <v>L.N.C/Beaches</v>
      </c>
      <c r="I5638" s="15" t="n">
        <v>27</v>
      </c>
      <c r="J5638" s="15" t="s">
        <v>337</v>
      </c>
      <c r="K5638" s="15" t="n">
        <v>1995</v>
      </c>
      <c r="L5638" s="16" t="str">
        <f aca="false">VLOOKUP(F5638,'[1]Goa Member''s Details Revised'!$C$2:$AO$7385,9,0)</f>
        <v>Never</v>
      </c>
      <c r="M5638" s="15" t="s">
        <v>15020</v>
      </c>
      <c r="N5638" s="17" t="n">
        <f aca="false">VLOOKUP(F5638,'[1]Goa Member''s Details Revised'!$C$2:$AO$7385,5,0)</f>
        <v>45000</v>
      </c>
      <c r="O5638" s="17" t="n">
        <f aca="false">VLOOKUP(F5638,'[1]Goa Member''s Details Revised'!$C$2:$AO$7385,5,0)</f>
        <v>45000</v>
      </c>
      <c r="P5638" s="17" t="n">
        <f aca="false">VLOOKUP(F5638,'[1]Goa Member''s Details Revised'!$C$2:$AO$7385,6,0)</f>
        <v>45000</v>
      </c>
      <c r="Q5638" s="17" t="str">
        <f aca="false">VLOOKUP(F5638,'[1]Goa Member''s Details Revised'!$C$2:$AO$7385,8,0)</f>
        <v>I.R.M</v>
      </c>
      <c r="R5638" s="17" t="n">
        <f aca="false">+O5638-P5638</f>
        <v>0</v>
      </c>
      <c r="S5638" s="15" t="e">
        <f aca="false">+#REF!-K5638</f>
        <v>#REF!</v>
      </c>
      <c r="T5638" s="17" t="n">
        <f aca="false">IF(Q5638="regular",((P5638-(P5638/99)*S5638)),(P5638-(P5638*20%)))</f>
        <v>36000</v>
      </c>
      <c r="U5638" s="17" t="e">
        <f aca="false">((P5638-(P5638/99)*S5638))</f>
        <v>#REF!</v>
      </c>
      <c r="V5638" s="17" t="n">
        <f aca="false">IF(Q5638="regular",0,(P5638-(O5638*20%)))</f>
        <v>36000</v>
      </c>
      <c r="W5638" s="17"/>
      <c r="X5638" s="15"/>
      <c r="Y5638" s="18" t="str">
        <f aca="false">VLOOKUP(F5638,'[1]Goa Member''s Details Revised'!$C$2:$AO$7385,12,0)</f>
        <v>we send last reminder in 2012.then we did not receive any reply.</v>
      </c>
    </row>
    <row r="5639" customFormat="false" ht="30" hidden="false" customHeight="false" outlineLevel="0" collapsed="false">
      <c r="B5639" s="14" t="n">
        <v>5639</v>
      </c>
      <c r="C5639" s="15"/>
      <c r="D5639" s="15" t="s">
        <v>15021</v>
      </c>
      <c r="E5639" s="15" t="s">
        <v>25</v>
      </c>
      <c r="F5639" s="15" t="n">
        <v>2001366</v>
      </c>
      <c r="G5639" s="15"/>
      <c r="H5639" s="16" t="str">
        <f aca="false">VLOOKUP(F5639,'[1]Goa Member''s Details Revised'!$C$2:$AO$7385,2,0)</f>
        <v>L.N.C/Beaches</v>
      </c>
      <c r="I5639" s="15" t="n">
        <v>30</v>
      </c>
      <c r="J5639" s="15" t="s">
        <v>337</v>
      </c>
      <c r="K5639" s="15" t="n">
        <v>1995</v>
      </c>
      <c r="L5639" s="16" t="str">
        <f aca="false">VLOOKUP(F5639,'[1]Goa Member''s Details Revised'!$C$2:$AO$7385,9,0)</f>
        <v>Never</v>
      </c>
      <c r="M5639" s="15" t="s">
        <v>15022</v>
      </c>
      <c r="N5639" s="17" t="n">
        <f aca="false">VLOOKUP(F5639,'[1]Goa Member''s Details Revised'!$C$2:$AO$7385,5,0)</f>
        <v>22000</v>
      </c>
      <c r="O5639" s="17" t="n">
        <f aca="false">VLOOKUP(F5639,'[1]Goa Member''s Details Revised'!$C$2:$AO$7385,5,0)</f>
        <v>22000</v>
      </c>
      <c r="P5639" s="17" t="n">
        <f aca="false">VLOOKUP(F5639,'[1]Goa Member''s Details Revised'!$C$2:$AO$7385,6,0)</f>
        <v>20900</v>
      </c>
      <c r="Q5639" s="17" t="str">
        <f aca="false">VLOOKUP(F5639,'[1]Goa Member''s Details Revised'!$C$2:$AO$7385,8,0)</f>
        <v>I.R.M</v>
      </c>
      <c r="R5639" s="17" t="n">
        <f aca="false">+O5639-P5639</f>
        <v>1100</v>
      </c>
      <c r="S5639" s="15" t="e">
        <f aca="false">+#REF!-K5639</f>
        <v>#REF!</v>
      </c>
      <c r="T5639" s="17" t="n">
        <f aca="false">IF(Q5639="regular",((P5639-(P5639/99)*S5639)),(P5639-(P5639*20%)))</f>
        <v>16720</v>
      </c>
      <c r="U5639" s="17" t="e">
        <f aca="false">((P5639-(P5639/99)*S5639))</f>
        <v>#REF!</v>
      </c>
      <c r="V5639" s="17" t="n">
        <f aca="false">IF(Q5639="regular",0,(P5639-(O5639*20%)))</f>
        <v>16500</v>
      </c>
      <c r="W5639" s="17"/>
      <c r="X5639" s="15"/>
      <c r="Y5639" s="18" t="str">
        <f aca="false">VLOOKUP(F5639,'[1]Goa Member''s Details Revised'!$C$2:$AO$7385,12,0)</f>
        <v>we send last reminder in 2012.then we did not receive any reply.</v>
      </c>
    </row>
    <row r="5640" customFormat="false" ht="15" hidden="false" customHeight="false" outlineLevel="0" collapsed="false">
      <c r="B5640" s="14" t="n">
        <v>5640</v>
      </c>
      <c r="C5640" s="15"/>
      <c r="D5640" s="15" t="s">
        <v>15023</v>
      </c>
      <c r="E5640" s="15" t="s">
        <v>25</v>
      </c>
      <c r="F5640" s="15" t="n">
        <v>2001371</v>
      </c>
      <c r="G5640" s="15"/>
      <c r="H5640" s="16" t="str">
        <f aca="false">VLOOKUP(F5640,'[1]Goa Member''s Details Revised'!$C$2:$AO$7385,2,0)</f>
        <v>L.N.C/Beaches</v>
      </c>
      <c r="I5640" s="15" t="n">
        <v>25</v>
      </c>
      <c r="J5640" s="15" t="s">
        <v>337</v>
      </c>
      <c r="K5640" s="15" t="n">
        <v>1995</v>
      </c>
      <c r="L5640" s="16" t="n">
        <f aca="false">VLOOKUP(F5640,'[1]Goa Member''s Details Revised'!$C$2:$AO$7385,9,0)</f>
        <v>2007</v>
      </c>
      <c r="M5640" s="15" t="s">
        <v>15024</v>
      </c>
      <c r="N5640" s="17" t="n">
        <f aca="false">VLOOKUP(F5640,'[1]Goa Member''s Details Revised'!$C$2:$AO$7385,5,0)</f>
        <v>45000</v>
      </c>
      <c r="O5640" s="17" t="n">
        <f aca="false">VLOOKUP(F5640,'[1]Goa Member''s Details Revised'!$C$2:$AO$7385,5,0)</f>
        <v>45000</v>
      </c>
      <c r="P5640" s="17" t="n">
        <f aca="false">VLOOKUP(F5640,'[1]Goa Member''s Details Revised'!$C$2:$AO$7385,6,0)</f>
        <v>45000</v>
      </c>
      <c r="Q5640" s="17" t="str">
        <f aca="false">VLOOKUP(F5640,'[1]Goa Member''s Details Revised'!$C$2:$AO$7385,8,0)</f>
        <v>R.M</v>
      </c>
      <c r="R5640" s="17" t="n">
        <f aca="false">+O5640-P5640</f>
        <v>0</v>
      </c>
      <c r="S5640" s="15" t="e">
        <f aca="false">+#REF!-K5640</f>
        <v>#REF!</v>
      </c>
      <c r="T5640" s="17" t="n">
        <f aca="false">IF(Q5640="regular",((P5640-(P5640/99)*S5640)),(P5640-(P5640*20%)))</f>
        <v>36000</v>
      </c>
      <c r="U5640" s="17" t="e">
        <f aca="false">((P5640-(P5640/99)*S5640))</f>
        <v>#REF!</v>
      </c>
      <c r="V5640" s="17" t="n">
        <f aca="false">IF(Q5640="regular",0,(P5640-(O5640*20%)))</f>
        <v>36000</v>
      </c>
      <c r="W5640" s="17"/>
      <c r="X5640" s="15"/>
      <c r="Y5640" s="18" t="str">
        <f aca="false">VLOOKUP(F5640,'[1]Goa Member''s Details Revised'!$C$2:$AO$7385,12,0)</f>
        <v>no reminder send last communication 09</v>
      </c>
    </row>
    <row r="5641" customFormat="false" ht="30" hidden="false" customHeight="false" outlineLevel="0" collapsed="false">
      <c r="B5641" s="14" t="n">
        <v>5641</v>
      </c>
      <c r="C5641" s="15"/>
      <c r="D5641" s="15" t="s">
        <v>15025</v>
      </c>
      <c r="E5641" s="15" t="s">
        <v>25</v>
      </c>
      <c r="F5641" s="15" t="n">
        <v>2001413</v>
      </c>
      <c r="G5641" s="15"/>
      <c r="H5641" s="16" t="str">
        <f aca="false">VLOOKUP(F5641,'[1]Goa Member''s Details Revised'!$C$2:$AO$7385,2,0)</f>
        <v>L.N.C/Beaches</v>
      </c>
      <c r="I5641" s="15" t="n">
        <v>27</v>
      </c>
      <c r="J5641" s="15" t="s">
        <v>404</v>
      </c>
      <c r="K5641" s="15" t="n">
        <v>1995</v>
      </c>
      <c r="L5641" s="16" t="str">
        <f aca="false">VLOOKUP(F5641,'[1]Goa Member''s Details Revised'!$C$2:$AO$7385,9,0)</f>
        <v>Never</v>
      </c>
      <c r="M5641" s="15" t="s">
        <v>15026</v>
      </c>
      <c r="N5641" s="17" t="n">
        <f aca="false">VLOOKUP(F5641,'[1]Goa Member''s Details Revised'!$C$2:$AO$7385,5,0)</f>
        <v>35000</v>
      </c>
      <c r="O5641" s="17" t="n">
        <f aca="false">VLOOKUP(F5641,'[1]Goa Member''s Details Revised'!$C$2:$AO$7385,5,0)</f>
        <v>35000</v>
      </c>
      <c r="P5641" s="17" t="n">
        <f aca="false">VLOOKUP(F5641,'[1]Goa Member''s Details Revised'!$C$2:$AO$7385,6,0)</f>
        <v>35000</v>
      </c>
      <c r="Q5641" s="17" t="str">
        <f aca="false">VLOOKUP(F5641,'[1]Goa Member''s Details Revised'!$C$2:$AO$7385,8,0)</f>
        <v>I.R.M</v>
      </c>
      <c r="R5641" s="17" t="n">
        <f aca="false">+O5641-P5641</f>
        <v>0</v>
      </c>
      <c r="S5641" s="15" t="e">
        <f aca="false">+#REF!-K5641</f>
        <v>#REF!</v>
      </c>
      <c r="T5641" s="17" t="n">
        <f aca="false">IF(Q5641="regular",((P5641-(P5641/99)*S5641)),(P5641-(P5641*20%)))</f>
        <v>28000</v>
      </c>
      <c r="U5641" s="17" t="e">
        <f aca="false">((P5641-(P5641/99)*S5641))</f>
        <v>#REF!</v>
      </c>
      <c r="V5641" s="17" t="n">
        <f aca="false">IF(Q5641="regular",0,(P5641-(O5641*20%)))</f>
        <v>28000</v>
      </c>
      <c r="W5641" s="17"/>
      <c r="X5641" s="15"/>
      <c r="Y5641" s="18" t="str">
        <f aca="false">VLOOKUP(F5641,'[1]Goa Member''s Details Revised'!$C$2:$AO$7385,12,0)</f>
        <v>we send last reminder in 2012.then we did not receive any reply.</v>
      </c>
    </row>
    <row r="5642" customFormat="false" ht="30" hidden="false" customHeight="false" outlineLevel="0" collapsed="false">
      <c r="B5642" s="14" t="n">
        <v>5642</v>
      </c>
      <c r="C5642" s="15"/>
      <c r="D5642" s="15" t="s">
        <v>15027</v>
      </c>
      <c r="E5642" s="15" t="s">
        <v>25</v>
      </c>
      <c r="F5642" s="15" t="n">
        <v>2001424</v>
      </c>
      <c r="G5642" s="15"/>
      <c r="H5642" s="16" t="str">
        <f aca="false">VLOOKUP(F5642,'[1]Goa Member''s Details Revised'!$C$2:$AO$7385,2,0)</f>
        <v>L.N.C/Beaches</v>
      </c>
      <c r="I5642" s="15" t="n">
        <v>10</v>
      </c>
      <c r="J5642" s="15" t="s">
        <v>404</v>
      </c>
      <c r="K5642" s="15" t="n">
        <v>1995</v>
      </c>
      <c r="L5642" s="16" t="str">
        <f aca="false">VLOOKUP(F5642,'[1]Goa Member''s Details Revised'!$C$2:$AO$7385,9,0)</f>
        <v>Never</v>
      </c>
      <c r="M5642" s="15" t="s">
        <v>15028</v>
      </c>
      <c r="N5642" s="17" t="n">
        <f aca="false">VLOOKUP(F5642,'[1]Goa Member''s Details Revised'!$C$2:$AO$7385,5,0)</f>
        <v>45000</v>
      </c>
      <c r="O5642" s="17" t="n">
        <f aca="false">VLOOKUP(F5642,'[1]Goa Member''s Details Revised'!$C$2:$AO$7385,5,0)</f>
        <v>45000</v>
      </c>
      <c r="P5642" s="17" t="n">
        <f aca="false">VLOOKUP(F5642,'[1]Goa Member''s Details Revised'!$C$2:$AO$7385,6,0)</f>
        <v>45000</v>
      </c>
      <c r="Q5642" s="17" t="str">
        <f aca="false">VLOOKUP(F5642,'[1]Goa Member''s Details Revised'!$C$2:$AO$7385,8,0)</f>
        <v>I.R.M</v>
      </c>
      <c r="R5642" s="17" t="n">
        <f aca="false">+O5642-P5642</f>
        <v>0</v>
      </c>
      <c r="S5642" s="15" t="e">
        <f aca="false">+#REF!-K5642</f>
        <v>#REF!</v>
      </c>
      <c r="T5642" s="17" t="n">
        <f aca="false">IF(Q5642="regular",((P5642-(P5642/99)*S5642)),(P5642-(P5642*20%)))</f>
        <v>36000</v>
      </c>
      <c r="U5642" s="17" t="e">
        <f aca="false">((P5642-(P5642/99)*S5642))</f>
        <v>#REF!</v>
      </c>
      <c r="V5642" s="17" t="n">
        <f aca="false">IF(Q5642="regular",0,(P5642-(O5642*20%)))</f>
        <v>36000</v>
      </c>
      <c r="W5642" s="17"/>
      <c r="X5642" s="15"/>
      <c r="Y5642" s="18" t="str">
        <f aca="false">VLOOKUP(F5642,'[1]Goa Member''s Details Revised'!$C$2:$AO$7385,12,0)</f>
        <v>no communication till date, only application and agreement is in file</v>
      </c>
    </row>
    <row r="5643" customFormat="false" ht="30" hidden="false" customHeight="false" outlineLevel="0" collapsed="false">
      <c r="B5643" s="14" t="n">
        <v>5643</v>
      </c>
      <c r="C5643" s="15"/>
      <c r="D5643" s="15" t="s">
        <v>15029</v>
      </c>
      <c r="E5643" s="15" t="s">
        <v>25</v>
      </c>
      <c r="F5643" s="15" t="n">
        <v>2001456</v>
      </c>
      <c r="G5643" s="15"/>
      <c r="H5643" s="16" t="str">
        <f aca="false">VLOOKUP(F5643,'[1]Goa Member''s Details Revised'!$C$2:$AO$7385,2,0)</f>
        <v>L.N.C/Beaches</v>
      </c>
      <c r="I5643" s="15" t="n">
        <v>30</v>
      </c>
      <c r="J5643" s="15" t="s">
        <v>404</v>
      </c>
      <c r="K5643" s="15" t="n">
        <v>1995</v>
      </c>
      <c r="L5643" s="16" t="str">
        <f aca="false">VLOOKUP(F5643,'[1]Goa Member''s Details Revised'!$C$2:$AO$7385,9,0)</f>
        <v>Never</v>
      </c>
      <c r="M5643" s="15" t="s">
        <v>15030</v>
      </c>
      <c r="N5643" s="17" t="n">
        <f aca="false">VLOOKUP(F5643,'[1]Goa Member''s Details Revised'!$C$2:$AO$7385,5,0)</f>
        <v>45000</v>
      </c>
      <c r="O5643" s="17" t="n">
        <f aca="false">VLOOKUP(F5643,'[1]Goa Member''s Details Revised'!$C$2:$AO$7385,5,0)</f>
        <v>45000</v>
      </c>
      <c r="P5643" s="17" t="n">
        <f aca="false">VLOOKUP(F5643,'[1]Goa Member''s Details Revised'!$C$2:$AO$7385,6,0)</f>
        <v>45000</v>
      </c>
      <c r="Q5643" s="17" t="str">
        <f aca="false">VLOOKUP(F5643,'[1]Goa Member''s Details Revised'!$C$2:$AO$7385,8,0)</f>
        <v>I.R.M</v>
      </c>
      <c r="R5643" s="17" t="n">
        <f aca="false">+O5643-P5643</f>
        <v>0</v>
      </c>
      <c r="S5643" s="15" t="e">
        <f aca="false">+#REF!-K5643</f>
        <v>#REF!</v>
      </c>
      <c r="T5643" s="17" t="n">
        <f aca="false">IF(Q5643="regular",((P5643-(P5643/99)*S5643)),(P5643-(P5643*20%)))</f>
        <v>36000</v>
      </c>
      <c r="U5643" s="17" t="e">
        <f aca="false">((P5643-(P5643/99)*S5643))</f>
        <v>#REF!</v>
      </c>
      <c r="V5643" s="17" t="n">
        <f aca="false">IF(Q5643="regular",0,(P5643-(O5643*20%)))</f>
        <v>36000</v>
      </c>
      <c r="W5643" s="17"/>
      <c r="X5643" s="15"/>
      <c r="Y5643" s="18" t="str">
        <f aca="false">VLOOKUP(F5643,'[1]Goa Member''s Details Revised'!$C$2:$AO$7385,12,0)</f>
        <v>we send last reminder in 2012.then we did not receive any reply.</v>
      </c>
    </row>
    <row r="5644" customFormat="false" ht="30" hidden="false" customHeight="false" outlineLevel="0" collapsed="false">
      <c r="B5644" s="14" t="n">
        <v>5644</v>
      </c>
      <c r="C5644" s="15"/>
      <c r="D5644" s="15" t="s">
        <v>15031</v>
      </c>
      <c r="E5644" s="15" t="s">
        <v>25</v>
      </c>
      <c r="F5644" s="15" t="n">
        <v>2001500</v>
      </c>
      <c r="G5644" s="15"/>
      <c r="H5644" s="16" t="str">
        <f aca="false">VLOOKUP(F5644,'[1]Goa Member''s Details Revised'!$C$2:$AO$7385,2,0)</f>
        <v>L.N.C/Beaches</v>
      </c>
      <c r="I5644" s="15" t="n">
        <v>29</v>
      </c>
      <c r="J5644" s="15" t="s">
        <v>404</v>
      </c>
      <c r="K5644" s="15" t="n">
        <v>1995</v>
      </c>
      <c r="L5644" s="16" t="str">
        <f aca="false">VLOOKUP(F5644,'[1]Goa Member''s Details Revised'!$C$2:$AO$7385,9,0)</f>
        <v>Never</v>
      </c>
      <c r="M5644" s="15" t="s">
        <v>15032</v>
      </c>
      <c r="N5644" s="17" t="n">
        <f aca="false">VLOOKUP(F5644,'[1]Goa Member''s Details Revised'!$C$2:$AO$7385,5,0)</f>
        <v>45000</v>
      </c>
      <c r="O5644" s="17" t="n">
        <f aca="false">VLOOKUP(F5644,'[1]Goa Member''s Details Revised'!$C$2:$AO$7385,5,0)</f>
        <v>45000</v>
      </c>
      <c r="P5644" s="17" t="n">
        <f aca="false">VLOOKUP(F5644,'[1]Goa Member''s Details Revised'!$C$2:$AO$7385,6,0)</f>
        <v>45000</v>
      </c>
      <c r="Q5644" s="17" t="str">
        <f aca="false">VLOOKUP(F5644,'[1]Goa Member''s Details Revised'!$C$2:$AO$7385,8,0)</f>
        <v>I.R.M</v>
      </c>
      <c r="R5644" s="17" t="n">
        <f aca="false">+O5644-P5644</f>
        <v>0</v>
      </c>
      <c r="S5644" s="15" t="e">
        <f aca="false">+#REF!-K5644</f>
        <v>#REF!</v>
      </c>
      <c r="T5644" s="17" t="n">
        <f aca="false">IF(Q5644="regular",((P5644-(P5644/99)*S5644)),(P5644-(P5644*20%)))</f>
        <v>36000</v>
      </c>
      <c r="U5644" s="17" t="e">
        <f aca="false">((P5644-(P5644/99)*S5644))</f>
        <v>#REF!</v>
      </c>
      <c r="V5644" s="17" t="n">
        <f aca="false">IF(Q5644="regular",0,(P5644-(O5644*20%)))</f>
        <v>36000</v>
      </c>
      <c r="W5644" s="17"/>
      <c r="X5644" s="15"/>
      <c r="Y5644" s="18" t="str">
        <f aca="false">VLOOKUP(F5644,'[1]Goa Member''s Details Revised'!$C$2:$AO$7385,12,0)</f>
        <v>we send last reminder in 2012.then we did not receive any reply.</v>
      </c>
    </row>
    <row r="5645" customFormat="false" ht="15" hidden="false" customHeight="false" outlineLevel="0" collapsed="false">
      <c r="B5645" s="14" t="n">
        <v>5645</v>
      </c>
      <c r="C5645" s="15"/>
      <c r="D5645" s="15" t="s">
        <v>15033</v>
      </c>
      <c r="E5645" s="15" t="s">
        <v>25</v>
      </c>
      <c r="F5645" s="15" t="n">
        <v>2001506</v>
      </c>
      <c r="G5645" s="15"/>
      <c r="H5645" s="16" t="str">
        <f aca="false">VLOOKUP(F5645,'[1]Goa Member''s Details Revised'!$C$2:$AO$7385,2,0)</f>
        <v>L.N.C/Beaches</v>
      </c>
      <c r="I5645" s="15" t="n">
        <v>12</v>
      </c>
      <c r="J5645" s="15" t="s">
        <v>651</v>
      </c>
      <c r="K5645" s="15" t="n">
        <v>1995</v>
      </c>
      <c r="L5645" s="16" t="str">
        <f aca="false">VLOOKUP(F5645,'[1]Goa Member''s Details Revised'!$C$2:$AO$7385,9,0)</f>
        <v>Never</v>
      </c>
      <c r="M5645" s="15" t="s">
        <v>15034</v>
      </c>
      <c r="N5645" s="17" t="n">
        <f aca="false">VLOOKUP(F5645,'[1]Goa Member''s Details Revised'!$C$2:$AO$7385,5,0)</f>
        <v>45000</v>
      </c>
      <c r="O5645" s="17" t="n">
        <f aca="false">VLOOKUP(F5645,'[1]Goa Member''s Details Revised'!$C$2:$AO$7385,5,0)</f>
        <v>45000</v>
      </c>
      <c r="P5645" s="17" t="n">
        <f aca="false">VLOOKUP(F5645,'[1]Goa Member''s Details Revised'!$C$2:$AO$7385,6,0)</f>
        <v>45000</v>
      </c>
      <c r="Q5645" s="17" t="str">
        <f aca="false">VLOOKUP(F5645,'[1]Goa Member''s Details Revised'!$C$2:$AO$7385,8,0)</f>
        <v>I.R.M</v>
      </c>
      <c r="R5645" s="17" t="n">
        <f aca="false">+O5645-P5645</f>
        <v>0</v>
      </c>
      <c r="S5645" s="15" t="e">
        <f aca="false">+#REF!-K5645</f>
        <v>#REF!</v>
      </c>
      <c r="T5645" s="17" t="n">
        <f aca="false">IF(Q5645="regular",((P5645-(P5645/99)*S5645)),(P5645-(P5645*20%)))</f>
        <v>36000</v>
      </c>
      <c r="U5645" s="17" t="e">
        <f aca="false">((P5645-(P5645/99)*S5645))</f>
        <v>#REF!</v>
      </c>
      <c r="V5645" s="17" t="n">
        <f aca="false">IF(Q5645="regular",0,(P5645-(O5645*20%)))</f>
        <v>36000</v>
      </c>
      <c r="W5645" s="17"/>
      <c r="X5645" s="15"/>
      <c r="Y5645" s="18" t="str">
        <f aca="false">VLOOKUP(F5645,'[1]Goa Member''s Details Revised'!$C$2:$AO$7385,12,0)</f>
        <v>As POD Last communication on 2007</v>
      </c>
    </row>
    <row r="5646" customFormat="false" ht="15" hidden="false" customHeight="false" outlineLevel="0" collapsed="false">
      <c r="B5646" s="14" t="n">
        <v>5646</v>
      </c>
      <c r="C5646" s="15"/>
      <c r="D5646" s="15" t="s">
        <v>15035</v>
      </c>
      <c r="E5646" s="15" t="s">
        <v>25</v>
      </c>
      <c r="F5646" s="15" t="n">
        <v>2001511</v>
      </c>
      <c r="G5646" s="15"/>
      <c r="H5646" s="16" t="str">
        <f aca="false">VLOOKUP(F5646,'[1]Goa Member''s Details Revised'!$C$2:$AO$7385,2,0)</f>
        <v>L.N.C/Beaches</v>
      </c>
      <c r="I5646" s="15" t="n">
        <v>23</v>
      </c>
      <c r="J5646" s="15" t="s">
        <v>651</v>
      </c>
      <c r="K5646" s="15" t="n">
        <v>1995</v>
      </c>
      <c r="L5646" s="16" t="str">
        <f aca="false">VLOOKUP(F5646,'[1]Goa Member''s Details Revised'!$C$2:$AO$7385,9,0)</f>
        <v>Never</v>
      </c>
      <c r="M5646" s="15" t="s">
        <v>15036</v>
      </c>
      <c r="N5646" s="17" t="n">
        <f aca="false">VLOOKUP(F5646,'[1]Goa Member''s Details Revised'!$C$2:$AO$7385,5,0)</f>
        <v>45000</v>
      </c>
      <c r="O5646" s="17" t="n">
        <f aca="false">VLOOKUP(F5646,'[1]Goa Member''s Details Revised'!$C$2:$AO$7385,5,0)</f>
        <v>45000</v>
      </c>
      <c r="P5646" s="17" t="n">
        <f aca="false">VLOOKUP(F5646,'[1]Goa Member''s Details Revised'!$C$2:$AO$7385,6,0)</f>
        <v>45000</v>
      </c>
      <c r="Q5646" s="17" t="str">
        <f aca="false">VLOOKUP(F5646,'[1]Goa Member''s Details Revised'!$C$2:$AO$7385,8,0)</f>
        <v>I.R.M</v>
      </c>
      <c r="R5646" s="17" t="n">
        <f aca="false">+O5646-P5646</f>
        <v>0</v>
      </c>
      <c r="S5646" s="15" t="e">
        <f aca="false">+#REF!-K5646</f>
        <v>#REF!</v>
      </c>
      <c r="T5646" s="17" t="n">
        <f aca="false">IF(Q5646="regular",((P5646-(P5646/99)*S5646)),(P5646-(P5646*20%)))</f>
        <v>36000</v>
      </c>
      <c r="U5646" s="17" t="e">
        <f aca="false">((P5646-(P5646/99)*S5646))</f>
        <v>#REF!</v>
      </c>
      <c r="V5646" s="17" t="n">
        <f aca="false">IF(Q5646="regular",0,(P5646-(O5646*20%)))</f>
        <v>36000</v>
      </c>
      <c r="W5646" s="17"/>
      <c r="X5646" s="15"/>
      <c r="Y5646" s="18" t="str">
        <f aca="false">VLOOKUP(F5646,'[1]Goa Member''s Details Revised'!$C$2:$AO$7385,12,0)</f>
        <v>As POD Last communication on 2007</v>
      </c>
    </row>
    <row r="5647" customFormat="false" ht="30" hidden="false" customHeight="false" outlineLevel="0" collapsed="false">
      <c r="B5647" s="14" t="n">
        <v>5647</v>
      </c>
      <c r="C5647" s="15"/>
      <c r="D5647" s="15" t="s">
        <v>15037</v>
      </c>
      <c r="E5647" s="15" t="s">
        <v>25</v>
      </c>
      <c r="F5647" s="15" t="n">
        <v>2001534</v>
      </c>
      <c r="G5647" s="15"/>
      <c r="H5647" s="16" t="str">
        <f aca="false">VLOOKUP(F5647,'[1]Goa Member''s Details Revised'!$C$2:$AO$7385,2,0)</f>
        <v>L.N.C/Beaches</v>
      </c>
      <c r="I5647" s="15" t="n">
        <v>26</v>
      </c>
      <c r="J5647" s="15" t="s">
        <v>651</v>
      </c>
      <c r="K5647" s="15" t="n">
        <v>1995</v>
      </c>
      <c r="L5647" s="16" t="str">
        <f aca="false">VLOOKUP(F5647,'[1]Goa Member''s Details Revised'!$C$2:$AO$7385,9,0)</f>
        <v>Never</v>
      </c>
      <c r="M5647" s="15" t="s">
        <v>15038</v>
      </c>
      <c r="N5647" s="17" t="n">
        <f aca="false">VLOOKUP(F5647,'[1]Goa Member''s Details Revised'!$C$2:$AO$7385,5,0)</f>
        <v>28000</v>
      </c>
      <c r="O5647" s="17" t="n">
        <f aca="false">VLOOKUP(F5647,'[1]Goa Member''s Details Revised'!$C$2:$AO$7385,5,0)</f>
        <v>28000</v>
      </c>
      <c r="P5647" s="17" t="n">
        <f aca="false">VLOOKUP(F5647,'[1]Goa Member''s Details Revised'!$C$2:$AO$7385,6,0)</f>
        <v>28000</v>
      </c>
      <c r="Q5647" s="17" t="str">
        <f aca="false">VLOOKUP(F5647,'[1]Goa Member''s Details Revised'!$C$2:$AO$7385,8,0)</f>
        <v>I.R.M</v>
      </c>
      <c r="R5647" s="17" t="n">
        <f aca="false">+O5647-P5647</f>
        <v>0</v>
      </c>
      <c r="S5647" s="15" t="e">
        <f aca="false">+#REF!-K5647</f>
        <v>#REF!</v>
      </c>
      <c r="T5647" s="17" t="n">
        <f aca="false">IF(Q5647="regular",((P5647-(P5647/99)*S5647)),(P5647-(P5647*20%)))</f>
        <v>22400</v>
      </c>
      <c r="U5647" s="17" t="e">
        <f aca="false">((P5647-(P5647/99)*S5647))</f>
        <v>#REF!</v>
      </c>
      <c r="V5647" s="17" t="n">
        <f aca="false">IF(Q5647="regular",0,(P5647-(O5647*20%)))</f>
        <v>22400</v>
      </c>
      <c r="W5647" s="17"/>
      <c r="X5647" s="15"/>
      <c r="Y5647" s="18" t="str">
        <f aca="false">VLOOKUP(F5647,'[1]Goa Member''s Details Revised'!$C$2:$AO$7385,12,0)</f>
        <v>last communication 06
</v>
      </c>
    </row>
    <row r="5648" customFormat="false" ht="30" hidden="false" customHeight="false" outlineLevel="0" collapsed="false">
      <c r="B5648" s="14" t="n">
        <v>5648</v>
      </c>
      <c r="C5648" s="15"/>
      <c r="D5648" s="15" t="s">
        <v>15039</v>
      </c>
      <c r="E5648" s="15" t="s">
        <v>25</v>
      </c>
      <c r="F5648" s="15" t="n">
        <v>2001554</v>
      </c>
      <c r="G5648" s="15"/>
      <c r="H5648" s="16" t="str">
        <f aca="false">VLOOKUP(F5648,'[1]Goa Member''s Details Revised'!$C$2:$AO$7385,2,0)</f>
        <v>L.N.C/Beaches</v>
      </c>
      <c r="I5648" s="15" t="n">
        <v>8</v>
      </c>
      <c r="J5648" s="15" t="s">
        <v>651</v>
      </c>
      <c r="K5648" s="15" t="n">
        <v>1995</v>
      </c>
      <c r="L5648" s="16" t="str">
        <f aca="false">VLOOKUP(F5648,'[1]Goa Member''s Details Revised'!$C$2:$AO$7385,9,0)</f>
        <v>Never</v>
      </c>
      <c r="M5648" s="15" t="s">
        <v>15040</v>
      </c>
      <c r="N5648" s="17" t="n">
        <f aca="false">VLOOKUP(F5648,'[1]Goa Member''s Details Revised'!$C$2:$AO$7385,5,0)</f>
        <v>45000</v>
      </c>
      <c r="O5648" s="17" t="n">
        <f aca="false">VLOOKUP(F5648,'[1]Goa Member''s Details Revised'!$C$2:$AO$7385,5,0)</f>
        <v>45000</v>
      </c>
      <c r="P5648" s="17" t="n">
        <f aca="false">VLOOKUP(F5648,'[1]Goa Member''s Details Revised'!$C$2:$AO$7385,6,0)</f>
        <v>45000</v>
      </c>
      <c r="Q5648" s="17" t="str">
        <f aca="false">VLOOKUP(F5648,'[1]Goa Member''s Details Revised'!$C$2:$AO$7385,8,0)</f>
        <v>I.R.M</v>
      </c>
      <c r="R5648" s="17" t="n">
        <f aca="false">+O5648-P5648</f>
        <v>0</v>
      </c>
      <c r="S5648" s="15" t="e">
        <f aca="false">+#REF!-K5648</f>
        <v>#REF!</v>
      </c>
      <c r="T5648" s="17" t="n">
        <f aca="false">IF(Q5648="regular",((P5648-(P5648/99)*S5648)),(P5648-(P5648*20%)))</f>
        <v>36000</v>
      </c>
      <c r="U5648" s="17" t="e">
        <f aca="false">((P5648-(P5648/99)*S5648))</f>
        <v>#REF!</v>
      </c>
      <c r="V5648" s="17" t="n">
        <f aca="false">IF(Q5648="regular",0,(P5648-(O5648*20%)))</f>
        <v>36000</v>
      </c>
      <c r="W5648" s="17"/>
      <c r="X5648" s="15"/>
      <c r="Y5648" s="18" t="str">
        <f aca="false">VLOOKUP(F5648,'[1]Goa Member''s Details Revised'!$C$2:$AO$7385,12,0)</f>
        <v>we send last reminder in 2012.then we did not receive any reply.</v>
      </c>
    </row>
    <row r="5649" customFormat="false" ht="30" hidden="false" customHeight="false" outlineLevel="0" collapsed="false">
      <c r="B5649" s="14" t="n">
        <v>5649</v>
      </c>
      <c r="C5649" s="15"/>
      <c r="D5649" s="15" t="s">
        <v>15041</v>
      </c>
      <c r="E5649" s="15" t="s">
        <v>25</v>
      </c>
      <c r="F5649" s="15" t="n">
        <v>2001647</v>
      </c>
      <c r="G5649" s="15"/>
      <c r="H5649" s="16" t="str">
        <f aca="false">VLOOKUP(F5649,'[1]Goa Member''s Details Revised'!$C$2:$AO$7385,2,0)</f>
        <v>L.N.C/Beaches</v>
      </c>
      <c r="I5649" s="15" t="n">
        <v>6</v>
      </c>
      <c r="J5649" s="15" t="s">
        <v>1102</v>
      </c>
      <c r="K5649" s="15" t="n">
        <v>1995</v>
      </c>
      <c r="L5649" s="16" t="str">
        <f aca="false">VLOOKUP(F5649,'[1]Goa Member''s Details Revised'!$C$2:$AO$7385,9,0)</f>
        <v>Never</v>
      </c>
      <c r="M5649" s="15" t="s">
        <v>15042</v>
      </c>
      <c r="N5649" s="17" t="n">
        <f aca="false">VLOOKUP(F5649,'[1]Goa Member''s Details Revised'!$C$2:$AO$7385,5,0)</f>
        <v>45000</v>
      </c>
      <c r="O5649" s="17" t="n">
        <f aca="false">VLOOKUP(F5649,'[1]Goa Member''s Details Revised'!$C$2:$AO$7385,5,0)</f>
        <v>45000</v>
      </c>
      <c r="P5649" s="17" t="n">
        <f aca="false">VLOOKUP(F5649,'[1]Goa Member''s Details Revised'!$C$2:$AO$7385,6,0)</f>
        <v>13500</v>
      </c>
      <c r="Q5649" s="17" t="str">
        <f aca="false">VLOOKUP(F5649,'[1]Goa Member''s Details Revised'!$C$2:$AO$7385,8,0)</f>
        <v>Outstanding</v>
      </c>
      <c r="R5649" s="17" t="n">
        <f aca="false">+O5649-P5649</f>
        <v>31500</v>
      </c>
      <c r="S5649" s="15" t="e">
        <f aca="false">+#REF!-K5649</f>
        <v>#REF!</v>
      </c>
      <c r="T5649" s="17" t="n">
        <f aca="false">IF(Q5649="regular",((P5649-(P5649/99)*S5649)),(P5649-(P5649*20%)))</f>
        <v>10800</v>
      </c>
      <c r="U5649" s="17" t="e">
        <f aca="false">((P5649-(P5649/99)*S5649))</f>
        <v>#REF!</v>
      </c>
      <c r="V5649" s="17" t="n">
        <f aca="false">IF(Q5649="regular",0,(P5649-(O5649*20%)))</f>
        <v>4500</v>
      </c>
      <c r="W5649" s="17"/>
      <c r="X5649" s="15"/>
      <c r="Y5649" s="18" t="str">
        <f aca="false">VLOOKUP(F5649,'[1]Goa Member''s Details Revised'!$C$2:$AO$7385,12,0)</f>
        <v>As POD last communication 07(Outstanding Rs. 31500/-)..Only Application Form And Pod Is In File</v>
      </c>
    </row>
    <row r="5650" customFormat="false" ht="30" hidden="false" customHeight="false" outlineLevel="0" collapsed="false">
      <c r="B5650" s="14" t="n">
        <v>5650</v>
      </c>
      <c r="C5650" s="15"/>
      <c r="D5650" s="15" t="s">
        <v>15043</v>
      </c>
      <c r="E5650" s="15" t="s">
        <v>25</v>
      </c>
      <c r="F5650" s="15" t="n">
        <v>2001648</v>
      </c>
      <c r="G5650" s="15"/>
      <c r="H5650" s="16" t="str">
        <f aca="false">VLOOKUP(F5650,'[1]Goa Member''s Details Revised'!$C$2:$AO$7385,2,0)</f>
        <v>L.N.C/Beaches</v>
      </c>
      <c r="I5650" s="15" t="n">
        <v>12</v>
      </c>
      <c r="J5650" s="15" t="s">
        <v>1102</v>
      </c>
      <c r="K5650" s="15" t="n">
        <v>1995</v>
      </c>
      <c r="L5650" s="16" t="str">
        <f aca="false">VLOOKUP(F5650,'[1]Goa Member''s Details Revised'!$C$2:$AO$7385,9,0)</f>
        <v>Never</v>
      </c>
      <c r="M5650" s="15" t="s">
        <v>15044</v>
      </c>
      <c r="N5650" s="17" t="n">
        <f aca="false">VLOOKUP(F5650,'[1]Goa Member''s Details Revised'!$C$2:$AO$7385,5,0)</f>
        <v>42750</v>
      </c>
      <c r="O5650" s="17" t="n">
        <f aca="false">VLOOKUP(F5650,'[1]Goa Member''s Details Revised'!$C$2:$AO$7385,5,0)</f>
        <v>42750</v>
      </c>
      <c r="P5650" s="17" t="n">
        <f aca="false">VLOOKUP(F5650,'[1]Goa Member''s Details Revised'!$C$2:$AO$7385,6,0)</f>
        <v>42750</v>
      </c>
      <c r="Q5650" s="17" t="str">
        <f aca="false">VLOOKUP(F5650,'[1]Goa Member''s Details Revised'!$C$2:$AO$7385,8,0)</f>
        <v>I.R.M</v>
      </c>
      <c r="R5650" s="17" t="n">
        <f aca="false">+O5650-P5650</f>
        <v>0</v>
      </c>
      <c r="S5650" s="15" t="e">
        <f aca="false">+#REF!-K5650</f>
        <v>#REF!</v>
      </c>
      <c r="T5650" s="17" t="n">
        <f aca="false">IF(Q5650="regular",((P5650-(P5650/99)*S5650)),(P5650-(P5650*20%)))</f>
        <v>34200</v>
      </c>
      <c r="U5650" s="17" t="e">
        <f aca="false">((P5650-(P5650/99)*S5650))</f>
        <v>#REF!</v>
      </c>
      <c r="V5650" s="17" t="n">
        <f aca="false">IF(Q5650="regular",0,(P5650-(O5650*20%)))</f>
        <v>34200</v>
      </c>
      <c r="W5650" s="17"/>
      <c r="X5650" s="15"/>
      <c r="Y5650" s="18" t="str">
        <f aca="false">VLOOKUP(F5650,'[1]Goa Member''s Details Revised'!$C$2:$AO$7385,12,0)</f>
        <v>we send last reminder in 2012.then we did not receive any reply.</v>
      </c>
    </row>
    <row r="5651" customFormat="false" ht="30" hidden="false" customHeight="false" outlineLevel="0" collapsed="false">
      <c r="B5651" s="14" t="n">
        <v>5651</v>
      </c>
      <c r="C5651" s="15"/>
      <c r="D5651" s="15" t="s">
        <v>15045</v>
      </c>
      <c r="E5651" s="15" t="s">
        <v>25</v>
      </c>
      <c r="F5651" s="15" t="n">
        <v>2001665</v>
      </c>
      <c r="G5651" s="15"/>
      <c r="H5651" s="16" t="str">
        <f aca="false">VLOOKUP(F5651,'[1]Goa Member''s Details Revised'!$C$2:$AO$7385,2,0)</f>
        <v>L.N.C/Beaches</v>
      </c>
      <c r="I5651" s="15" t="n">
        <v>24</v>
      </c>
      <c r="J5651" s="15" t="s">
        <v>1102</v>
      </c>
      <c r="K5651" s="15" t="n">
        <v>1995</v>
      </c>
      <c r="L5651" s="16" t="str">
        <f aca="false">VLOOKUP(F5651,'[1]Goa Member''s Details Revised'!$C$2:$AO$7385,9,0)</f>
        <v>Never</v>
      </c>
      <c r="M5651" s="15" t="s">
        <v>15046</v>
      </c>
      <c r="N5651" s="17" t="n">
        <f aca="false">VLOOKUP(F5651,'[1]Goa Member''s Details Revised'!$C$2:$AO$7385,5,0)</f>
        <v>45000</v>
      </c>
      <c r="O5651" s="17" t="n">
        <f aca="false">VLOOKUP(F5651,'[1]Goa Member''s Details Revised'!$C$2:$AO$7385,5,0)</f>
        <v>45000</v>
      </c>
      <c r="P5651" s="17" t="n">
        <f aca="false">VLOOKUP(F5651,'[1]Goa Member''s Details Revised'!$C$2:$AO$7385,6,0)</f>
        <v>13500</v>
      </c>
      <c r="Q5651" s="17" t="str">
        <f aca="false">VLOOKUP(F5651,'[1]Goa Member''s Details Revised'!$C$2:$AO$7385,8,0)</f>
        <v>Outstanding</v>
      </c>
      <c r="R5651" s="17" t="n">
        <f aca="false">+O5651-P5651</f>
        <v>31500</v>
      </c>
      <c r="S5651" s="15" t="e">
        <f aca="false">+#REF!-K5651</f>
        <v>#REF!</v>
      </c>
      <c r="T5651" s="17" t="n">
        <f aca="false">IF(Q5651="regular",((P5651-(P5651/99)*S5651)),(P5651-(P5651*20%)))</f>
        <v>10800</v>
      </c>
      <c r="U5651" s="17" t="e">
        <f aca="false">((P5651-(P5651/99)*S5651))</f>
        <v>#REF!</v>
      </c>
      <c r="V5651" s="17" t="n">
        <f aca="false">IF(Q5651="regular",0,(P5651-(O5651*20%)))</f>
        <v>4500</v>
      </c>
      <c r="W5651" s="17"/>
      <c r="X5651" s="15"/>
      <c r="Y5651" s="18" t="str">
        <f aca="false">VLOOKUP(F5651,'[1]Goa Member''s Details Revised'!$C$2:$AO$7385,12,0)</f>
        <v>we send last reminder in 2012.then we did not receive any reply.Outstanding Rs. 31500/-</v>
      </c>
    </row>
    <row r="5652" customFormat="false" ht="15" hidden="false" customHeight="false" outlineLevel="0" collapsed="false">
      <c r="B5652" s="14" t="n">
        <v>5652</v>
      </c>
      <c r="C5652" s="15"/>
      <c r="D5652" s="15" t="s">
        <v>15047</v>
      </c>
      <c r="E5652" s="15" t="s">
        <v>25</v>
      </c>
      <c r="F5652" s="15" t="n">
        <v>2001699</v>
      </c>
      <c r="G5652" s="15"/>
      <c r="H5652" s="16" t="str">
        <f aca="false">VLOOKUP(F5652,'[1]Goa Member''s Details Revised'!$C$2:$AO$7385,2,0)</f>
        <v>L.N.C/Beaches</v>
      </c>
      <c r="I5652" s="15" t="n">
        <v>29</v>
      </c>
      <c r="J5652" s="15" t="s">
        <v>1102</v>
      </c>
      <c r="K5652" s="15" t="n">
        <v>1995</v>
      </c>
      <c r="L5652" s="16" t="str">
        <f aca="false">VLOOKUP(F5652,'[1]Goa Member''s Details Revised'!$C$2:$AO$7385,9,0)</f>
        <v>Never</v>
      </c>
      <c r="M5652" s="15" t="s">
        <v>15048</v>
      </c>
      <c r="N5652" s="17" t="n">
        <f aca="false">VLOOKUP(F5652,'[1]Goa Member''s Details Revised'!$C$2:$AO$7385,5,0)</f>
        <v>45000</v>
      </c>
      <c r="O5652" s="17" t="n">
        <f aca="false">VLOOKUP(F5652,'[1]Goa Member''s Details Revised'!$C$2:$AO$7385,5,0)</f>
        <v>45000</v>
      </c>
      <c r="P5652" s="17" t="n">
        <f aca="false">VLOOKUP(F5652,'[1]Goa Member''s Details Revised'!$C$2:$AO$7385,6,0)</f>
        <v>45000</v>
      </c>
      <c r="Q5652" s="17" t="str">
        <f aca="false">VLOOKUP(F5652,'[1]Goa Member''s Details Revised'!$C$2:$AO$7385,8,0)</f>
        <v>I.R.M</v>
      </c>
      <c r="R5652" s="17" t="n">
        <f aca="false">+O5652-P5652</f>
        <v>0</v>
      </c>
      <c r="S5652" s="15" t="e">
        <f aca="false">+#REF!-K5652</f>
        <v>#REF!</v>
      </c>
      <c r="T5652" s="17" t="n">
        <f aca="false">IF(Q5652="regular",((P5652-(P5652/99)*S5652)),(P5652-(P5652*20%)))</f>
        <v>36000</v>
      </c>
      <c r="U5652" s="17" t="e">
        <f aca="false">((P5652-(P5652/99)*S5652))</f>
        <v>#REF!</v>
      </c>
      <c r="V5652" s="17" t="n">
        <f aca="false">IF(Q5652="regular",0,(P5652-(O5652*20%)))</f>
        <v>36000</v>
      </c>
      <c r="W5652" s="17"/>
      <c r="X5652" s="15"/>
      <c r="Y5652" s="18" t="str">
        <f aca="false">VLOOKUP(F5652,'[1]Goa Member''s Details Revised'!$C$2:$AO$7385,12,0)</f>
        <v>Letter undelivered, last communication 98</v>
      </c>
    </row>
    <row r="5653" customFormat="false" ht="30" hidden="false" customHeight="false" outlineLevel="0" collapsed="false">
      <c r="B5653" s="14" t="n">
        <v>5653</v>
      </c>
      <c r="C5653" s="15"/>
      <c r="D5653" s="15" t="s">
        <v>15049</v>
      </c>
      <c r="E5653" s="15" t="s">
        <v>25</v>
      </c>
      <c r="F5653" s="15" t="n">
        <v>2001727</v>
      </c>
      <c r="G5653" s="15"/>
      <c r="H5653" s="16" t="str">
        <f aca="false">VLOOKUP(F5653,'[1]Goa Member''s Details Revised'!$C$2:$AO$7385,2,0)</f>
        <v>LNC/DRI BEACHES</v>
      </c>
      <c r="I5653" s="15" t="n">
        <v>22</v>
      </c>
      <c r="J5653" s="15" t="s">
        <v>815</v>
      </c>
      <c r="K5653" s="15" t="n">
        <v>1995</v>
      </c>
      <c r="L5653" s="16" t="str">
        <f aca="false">VLOOKUP(F5653,'[1]Goa Member''s Details Revised'!$C$2:$AO$7385,9,0)</f>
        <v>Never</v>
      </c>
      <c r="M5653" s="15" t="s">
        <v>15050</v>
      </c>
      <c r="N5653" s="17" t="n">
        <f aca="false">VLOOKUP(F5653,'[1]Goa Member''s Details Revised'!$C$2:$AO$7385,5,0)</f>
        <v>45000</v>
      </c>
      <c r="O5653" s="17" t="n">
        <f aca="false">VLOOKUP(F5653,'[1]Goa Member''s Details Revised'!$C$2:$AO$7385,5,0)</f>
        <v>45000</v>
      </c>
      <c r="P5653" s="17" t="n">
        <f aca="false">VLOOKUP(F5653,'[1]Goa Member''s Details Revised'!$C$2:$AO$7385,6,0)</f>
        <v>31500</v>
      </c>
      <c r="Q5653" s="17" t="str">
        <f aca="false">VLOOKUP(F5653,'[1]Goa Member''s Details Revised'!$C$2:$AO$7385,8,0)</f>
        <v>Outstanding</v>
      </c>
      <c r="R5653" s="17" t="n">
        <f aca="false">+O5653-P5653</f>
        <v>13500</v>
      </c>
      <c r="S5653" s="15" t="e">
        <f aca="false">+#REF!-K5653</f>
        <v>#REF!</v>
      </c>
      <c r="T5653" s="17" t="n">
        <f aca="false">IF(Q5653="regular",((P5653-(P5653/99)*S5653)),(P5653-(P5653*20%)))</f>
        <v>25200</v>
      </c>
      <c r="U5653" s="17" t="e">
        <f aca="false">((P5653-(P5653/99)*S5653))</f>
        <v>#REF!</v>
      </c>
      <c r="V5653" s="17" t="n">
        <f aca="false">IF(Q5653="regular",0,(P5653-(O5653*20%)))</f>
        <v>22500</v>
      </c>
      <c r="W5653" s="17"/>
      <c r="X5653" s="15"/>
      <c r="Y5653" s="18" t="str">
        <f aca="false">VLOOKUP(F5653,'[1]Goa Member''s Details Revised'!$C$2:$AO$7385,12,0)</f>
        <v>As POD last communication 07(Outstanding Rs. 13500/-)..Only Application Form And Pod Is In File</v>
      </c>
    </row>
    <row r="5654" customFormat="false" ht="30" hidden="false" customHeight="false" outlineLevel="0" collapsed="false">
      <c r="B5654" s="14" t="n">
        <v>5654</v>
      </c>
      <c r="C5654" s="15"/>
      <c r="D5654" s="15" t="s">
        <v>15051</v>
      </c>
      <c r="E5654" s="15" t="s">
        <v>25</v>
      </c>
      <c r="F5654" s="15" t="n">
        <v>2001733</v>
      </c>
      <c r="G5654" s="15"/>
      <c r="H5654" s="16" t="str">
        <f aca="false">VLOOKUP(F5654,'[1]Goa Member''s Details Revised'!$C$2:$AO$7385,2,0)</f>
        <v>LNC/DRI BEACHES</v>
      </c>
      <c r="I5654" s="15" t="n">
        <v>13</v>
      </c>
      <c r="J5654" s="15" t="s">
        <v>815</v>
      </c>
      <c r="K5654" s="15" t="n">
        <v>1995</v>
      </c>
      <c r="L5654" s="16" t="str">
        <f aca="false">VLOOKUP(F5654,'[1]Goa Member''s Details Revised'!$C$2:$AO$7385,9,0)</f>
        <v>Never</v>
      </c>
      <c r="M5654" s="15" t="s">
        <v>15052</v>
      </c>
      <c r="N5654" s="17" t="n">
        <f aca="false">VLOOKUP(F5654,'[1]Goa Member''s Details Revised'!$C$2:$AO$7385,5,0)</f>
        <v>28000</v>
      </c>
      <c r="O5654" s="17" t="n">
        <f aca="false">VLOOKUP(F5654,'[1]Goa Member''s Details Revised'!$C$2:$AO$7385,5,0)</f>
        <v>28000</v>
      </c>
      <c r="P5654" s="17" t="n">
        <f aca="false">VLOOKUP(F5654,'[1]Goa Member''s Details Revised'!$C$2:$AO$7385,6,0)</f>
        <v>28000</v>
      </c>
      <c r="Q5654" s="17" t="str">
        <f aca="false">VLOOKUP(F5654,'[1]Goa Member''s Details Revised'!$C$2:$AO$7385,8,0)</f>
        <v>I.R.M</v>
      </c>
      <c r="R5654" s="17" t="n">
        <f aca="false">+O5654-P5654</f>
        <v>0</v>
      </c>
      <c r="S5654" s="15" t="e">
        <f aca="false">+#REF!-K5654</f>
        <v>#REF!</v>
      </c>
      <c r="T5654" s="17" t="n">
        <f aca="false">IF(Q5654="regular",((P5654-(P5654/99)*S5654)),(P5654-(P5654*20%)))</f>
        <v>22400</v>
      </c>
      <c r="U5654" s="17" t="e">
        <f aca="false">((P5654-(P5654/99)*S5654))</f>
        <v>#REF!</v>
      </c>
      <c r="V5654" s="17" t="n">
        <f aca="false">IF(Q5654="regular",0,(P5654-(O5654*20%)))</f>
        <v>22400</v>
      </c>
      <c r="W5654" s="17"/>
      <c r="X5654" s="15"/>
      <c r="Y5654" s="18" t="str">
        <f aca="false">VLOOKUP(F5654,'[1]Goa Member''s Details Revised'!$C$2:$AO$7385,12,0)</f>
        <v>we send last reminder in 2012.then we did not receive any reply.</v>
      </c>
    </row>
    <row r="5655" customFormat="false" ht="30" hidden="false" customHeight="false" outlineLevel="0" collapsed="false">
      <c r="B5655" s="14" t="n">
        <v>5655</v>
      </c>
      <c r="C5655" s="15"/>
      <c r="D5655" s="15" t="s">
        <v>15053</v>
      </c>
      <c r="E5655" s="15" t="s">
        <v>25</v>
      </c>
      <c r="F5655" s="15" t="n">
        <v>2001755</v>
      </c>
      <c r="G5655" s="15"/>
      <c r="H5655" s="16" t="str">
        <f aca="false">VLOOKUP(F5655,'[1]Goa Member''s Details Revised'!$C$2:$AO$7385,2,0)</f>
        <v>LNC/DRI BEACHES</v>
      </c>
      <c r="I5655" s="15" t="n">
        <v>13</v>
      </c>
      <c r="J5655" s="15" t="s">
        <v>815</v>
      </c>
      <c r="K5655" s="15" t="n">
        <v>1995</v>
      </c>
      <c r="L5655" s="16" t="str">
        <f aca="false">VLOOKUP(F5655,'[1]Goa Member''s Details Revised'!$C$2:$AO$7385,9,0)</f>
        <v>Never</v>
      </c>
      <c r="M5655" s="15" t="s">
        <v>15054</v>
      </c>
      <c r="N5655" s="17" t="n">
        <f aca="false">VLOOKUP(F5655,'[1]Goa Member''s Details Revised'!$C$2:$AO$7385,5,0)</f>
        <v>28000</v>
      </c>
      <c r="O5655" s="17" t="n">
        <f aca="false">VLOOKUP(F5655,'[1]Goa Member''s Details Revised'!$C$2:$AO$7385,5,0)</f>
        <v>28000</v>
      </c>
      <c r="P5655" s="17" t="n">
        <f aca="false">VLOOKUP(F5655,'[1]Goa Member''s Details Revised'!$C$2:$AO$7385,6,0)</f>
        <v>28000</v>
      </c>
      <c r="Q5655" s="17" t="str">
        <f aca="false">VLOOKUP(F5655,'[1]Goa Member''s Details Revised'!$C$2:$AO$7385,8,0)</f>
        <v>I.R.M</v>
      </c>
      <c r="R5655" s="17" t="n">
        <f aca="false">+O5655-P5655</f>
        <v>0</v>
      </c>
      <c r="S5655" s="15" t="e">
        <f aca="false">+#REF!-K5655</f>
        <v>#REF!</v>
      </c>
      <c r="T5655" s="17" t="n">
        <f aca="false">IF(Q5655="regular",((P5655-(P5655/99)*S5655)),(P5655-(P5655*20%)))</f>
        <v>22400</v>
      </c>
      <c r="U5655" s="17" t="e">
        <f aca="false">((P5655-(P5655/99)*S5655))</f>
        <v>#REF!</v>
      </c>
      <c r="V5655" s="17" t="n">
        <f aca="false">IF(Q5655="regular",0,(P5655-(O5655*20%)))</f>
        <v>22400</v>
      </c>
      <c r="W5655" s="17"/>
      <c r="X5655" s="15"/>
      <c r="Y5655" s="18" t="str">
        <f aca="false">VLOOKUP(F5655,'[1]Goa Member''s Details Revised'!$C$2:$AO$7385,12,0)</f>
        <v>we send last reminder in 2012.then we did not receive any reply.</v>
      </c>
    </row>
    <row r="5656" customFormat="false" ht="30" hidden="false" customHeight="false" outlineLevel="0" collapsed="false">
      <c r="B5656" s="14" t="n">
        <v>5656</v>
      </c>
      <c r="C5656" s="15"/>
      <c r="D5656" s="15" t="s">
        <v>15055</v>
      </c>
      <c r="E5656" s="15" t="s">
        <v>25</v>
      </c>
      <c r="F5656" s="15" t="n">
        <v>2001782</v>
      </c>
      <c r="G5656" s="15"/>
      <c r="H5656" s="16" t="str">
        <f aca="false">VLOOKUP(F5656,'[1]Goa Member''s Details Revised'!$C$2:$AO$7385,2,0)</f>
        <v>LNC/DRI BEACHES</v>
      </c>
      <c r="I5656" s="15" t="n">
        <v>12</v>
      </c>
      <c r="J5656" s="15" t="s">
        <v>815</v>
      </c>
      <c r="K5656" s="15" t="n">
        <v>1995</v>
      </c>
      <c r="L5656" s="16" t="str">
        <f aca="false">VLOOKUP(F5656,'[1]Goa Member''s Details Revised'!$C$2:$AO$7385,9,0)</f>
        <v>Never</v>
      </c>
      <c r="M5656" s="15" t="s">
        <v>15056</v>
      </c>
      <c r="N5656" s="17" t="n">
        <f aca="false">VLOOKUP(F5656,'[1]Goa Member''s Details Revised'!$C$2:$AO$7385,5,0)</f>
        <v>45000</v>
      </c>
      <c r="O5656" s="17" t="n">
        <f aca="false">VLOOKUP(F5656,'[1]Goa Member''s Details Revised'!$C$2:$AO$7385,5,0)</f>
        <v>45000</v>
      </c>
      <c r="P5656" s="17" t="n">
        <f aca="false">VLOOKUP(F5656,'[1]Goa Member''s Details Revised'!$C$2:$AO$7385,6,0)</f>
        <v>45000</v>
      </c>
      <c r="Q5656" s="17" t="str">
        <f aca="false">VLOOKUP(F5656,'[1]Goa Member''s Details Revised'!$C$2:$AO$7385,8,0)</f>
        <v>I.R.M</v>
      </c>
      <c r="R5656" s="17" t="n">
        <f aca="false">+O5656-P5656</f>
        <v>0</v>
      </c>
      <c r="S5656" s="15" t="e">
        <f aca="false">+#REF!-K5656</f>
        <v>#REF!</v>
      </c>
      <c r="T5656" s="17" t="n">
        <f aca="false">IF(Q5656="regular",((P5656-(P5656/99)*S5656)),(P5656-(P5656*20%)))</f>
        <v>36000</v>
      </c>
      <c r="U5656" s="17" t="e">
        <f aca="false">((P5656-(P5656/99)*S5656))</f>
        <v>#REF!</v>
      </c>
      <c r="V5656" s="17" t="n">
        <f aca="false">IF(Q5656="regular",0,(P5656-(O5656*20%)))</f>
        <v>36000</v>
      </c>
      <c r="W5656" s="17"/>
      <c r="X5656" s="15"/>
      <c r="Y5656" s="18" t="str">
        <f aca="false">VLOOKUP(F5656,'[1]Goa Member''s Details Revised'!$C$2:$AO$7385,12,0)</f>
        <v>we send last reminder in 2012.then we did not receive any reply.</v>
      </c>
    </row>
    <row r="5657" customFormat="false" ht="30" hidden="false" customHeight="false" outlineLevel="0" collapsed="false">
      <c r="B5657" s="14" t="n">
        <v>5657</v>
      </c>
      <c r="C5657" s="15"/>
      <c r="D5657" s="15" t="s">
        <v>15057</v>
      </c>
      <c r="E5657" s="15" t="s">
        <v>25</v>
      </c>
      <c r="F5657" s="15" t="n">
        <v>2001786</v>
      </c>
      <c r="G5657" s="15"/>
      <c r="H5657" s="16" t="str">
        <f aca="false">VLOOKUP(F5657,'[1]Goa Member''s Details Revised'!$C$2:$AO$7385,2,0)</f>
        <v>LNC/DRI BEACHES</v>
      </c>
      <c r="I5657" s="15" t="n">
        <v>31</v>
      </c>
      <c r="J5657" s="15" t="s">
        <v>815</v>
      </c>
      <c r="K5657" s="15" t="n">
        <v>1995</v>
      </c>
      <c r="L5657" s="16" t="str">
        <f aca="false">VLOOKUP(F5657,'[1]Goa Member''s Details Revised'!$C$2:$AO$7385,9,0)</f>
        <v>Never</v>
      </c>
      <c r="M5657" s="15" t="s">
        <v>15058</v>
      </c>
      <c r="N5657" s="17" t="n">
        <f aca="false">VLOOKUP(F5657,'[1]Goa Member''s Details Revised'!$C$2:$AO$7385,5,0)</f>
        <v>45000</v>
      </c>
      <c r="O5657" s="17" t="n">
        <f aca="false">VLOOKUP(F5657,'[1]Goa Member''s Details Revised'!$C$2:$AO$7385,5,0)</f>
        <v>45000</v>
      </c>
      <c r="P5657" s="17" t="n">
        <f aca="false">VLOOKUP(F5657,'[1]Goa Member''s Details Revised'!$C$2:$AO$7385,6,0)</f>
        <v>45000</v>
      </c>
      <c r="Q5657" s="17" t="str">
        <f aca="false">VLOOKUP(F5657,'[1]Goa Member''s Details Revised'!$C$2:$AO$7385,8,0)</f>
        <v>I.R.M</v>
      </c>
      <c r="R5657" s="17" t="n">
        <f aca="false">+O5657-P5657</f>
        <v>0</v>
      </c>
      <c r="S5657" s="15" t="e">
        <f aca="false">+#REF!-K5657</f>
        <v>#REF!</v>
      </c>
      <c r="T5657" s="17" t="n">
        <f aca="false">IF(Q5657="regular",((P5657-(P5657/99)*S5657)),(P5657-(P5657*20%)))</f>
        <v>36000</v>
      </c>
      <c r="U5657" s="17" t="e">
        <f aca="false">((P5657-(P5657/99)*S5657))</f>
        <v>#REF!</v>
      </c>
      <c r="V5657" s="17" t="n">
        <f aca="false">IF(Q5657="regular",0,(P5657-(O5657*20%)))</f>
        <v>36000</v>
      </c>
      <c r="W5657" s="17"/>
      <c r="X5657" s="15"/>
      <c r="Y5657" s="18" t="str">
        <f aca="false">VLOOKUP(F5657,'[1]Goa Member''s Details Revised'!$C$2:$AO$7385,12,0)</f>
        <v>we send last reminder in 2012.then we did not receive any reply.</v>
      </c>
    </row>
    <row r="5658" customFormat="false" ht="30" hidden="false" customHeight="false" outlineLevel="0" collapsed="false">
      <c r="B5658" s="14" t="n">
        <v>5658</v>
      </c>
      <c r="C5658" s="15"/>
      <c r="D5658" s="15" t="s">
        <v>15059</v>
      </c>
      <c r="E5658" s="15" t="s">
        <v>25</v>
      </c>
      <c r="F5658" s="15" t="n">
        <v>2001815</v>
      </c>
      <c r="G5658" s="15"/>
      <c r="H5658" s="16" t="str">
        <f aca="false">VLOOKUP(F5658,'[1]Goa Member''s Details Revised'!$C$2:$AO$7385,2,0)</f>
        <v>LNC/DRI BEACHES</v>
      </c>
      <c r="I5658" s="15" t="n">
        <v>13</v>
      </c>
      <c r="J5658" s="15" t="s">
        <v>815</v>
      </c>
      <c r="K5658" s="15" t="n">
        <v>1995</v>
      </c>
      <c r="L5658" s="16" t="str">
        <f aca="false">VLOOKUP(F5658,'[1]Goa Member''s Details Revised'!$C$2:$AO$7385,9,0)</f>
        <v>Never</v>
      </c>
      <c r="M5658" s="15" t="s">
        <v>15060</v>
      </c>
      <c r="N5658" s="17" t="n">
        <f aca="false">VLOOKUP(F5658,'[1]Goa Member''s Details Revised'!$C$2:$AO$7385,5,0)</f>
        <v>35000</v>
      </c>
      <c r="O5658" s="17" t="n">
        <f aca="false">VLOOKUP(F5658,'[1]Goa Member''s Details Revised'!$C$2:$AO$7385,5,0)</f>
        <v>35000</v>
      </c>
      <c r="P5658" s="17" t="n">
        <f aca="false">VLOOKUP(F5658,'[1]Goa Member''s Details Revised'!$C$2:$AO$7385,6,0)</f>
        <v>35000</v>
      </c>
      <c r="Q5658" s="17" t="str">
        <f aca="false">VLOOKUP(F5658,'[1]Goa Member''s Details Revised'!$C$2:$AO$7385,8,0)</f>
        <v>I.R.M</v>
      </c>
      <c r="R5658" s="17" t="n">
        <f aca="false">+O5658-P5658</f>
        <v>0</v>
      </c>
      <c r="S5658" s="15" t="e">
        <f aca="false">+#REF!-K5658</f>
        <v>#REF!</v>
      </c>
      <c r="T5658" s="17" t="n">
        <f aca="false">IF(Q5658="regular",((P5658-(P5658/99)*S5658)),(P5658-(P5658*20%)))</f>
        <v>28000</v>
      </c>
      <c r="U5658" s="17" t="e">
        <f aca="false">((P5658-(P5658/99)*S5658))</f>
        <v>#REF!</v>
      </c>
      <c r="V5658" s="17" t="n">
        <f aca="false">IF(Q5658="regular",0,(P5658-(O5658*20%)))</f>
        <v>28000</v>
      </c>
      <c r="W5658" s="17"/>
      <c r="X5658" s="15"/>
      <c r="Y5658" s="18" t="str">
        <f aca="false">VLOOKUP(F5658,'[1]Goa Member''s Details Revised'!$C$2:$AO$7385,12,0)</f>
        <v>we send last reminder in 2012.then we did not receive any reply.</v>
      </c>
    </row>
    <row r="5659" customFormat="false" ht="15" hidden="false" customHeight="false" outlineLevel="0" collapsed="false">
      <c r="B5659" s="14" t="n">
        <v>5659</v>
      </c>
      <c r="C5659" s="15"/>
      <c r="D5659" s="15" t="s">
        <v>15061</v>
      </c>
      <c r="E5659" s="15" t="s">
        <v>25</v>
      </c>
      <c r="F5659" s="15" t="n">
        <v>2001886</v>
      </c>
      <c r="G5659" s="15"/>
      <c r="H5659" s="16" t="str">
        <f aca="false">VLOOKUP(F5659,'[1]Goa Member''s Details Revised'!$C$2:$AO$7385,2,0)</f>
        <v>LNC/GTC INDUSTRIES</v>
      </c>
      <c r="I5659" s="15" t="n">
        <v>15</v>
      </c>
      <c r="J5659" s="15" t="s">
        <v>27</v>
      </c>
      <c r="K5659" s="15" t="n">
        <v>1995</v>
      </c>
      <c r="L5659" s="16" t="n">
        <f aca="false">VLOOKUP(F5659,'[1]Goa Member''s Details Revised'!$C$2:$AO$7385,9,0)</f>
        <v>2017</v>
      </c>
      <c r="M5659" s="15" t="s">
        <v>15062</v>
      </c>
      <c r="N5659" s="17" t="n">
        <f aca="false">VLOOKUP(F5659,'[1]Goa Member''s Details Revised'!$C$2:$AO$7385,5,0)</f>
        <v>22000</v>
      </c>
      <c r="O5659" s="17" t="n">
        <f aca="false">VLOOKUP(F5659,'[1]Goa Member''s Details Revised'!$C$2:$AO$7385,5,0)</f>
        <v>22000</v>
      </c>
      <c r="P5659" s="17" t="n">
        <f aca="false">VLOOKUP(F5659,'[1]Goa Member''s Details Revised'!$C$2:$AO$7385,6,0)</f>
        <v>22000</v>
      </c>
      <c r="Q5659" s="17" t="str">
        <f aca="false">VLOOKUP(F5659,'[1]Goa Member''s Details Revised'!$C$2:$AO$7385,8,0)</f>
        <v>Cancelled</v>
      </c>
      <c r="R5659" s="17" t="n">
        <f aca="false">+O5659-P5659</f>
        <v>0</v>
      </c>
      <c r="S5659" s="15" t="e">
        <f aca="false">+#REF!-K5659</f>
        <v>#REF!</v>
      </c>
      <c r="T5659" s="17" t="n">
        <f aca="false">IF(Q5659="regular",((P5659-(P5659/99)*S5659)),(P5659-(P5659*20%)))</f>
        <v>17600</v>
      </c>
      <c r="U5659" s="17" t="e">
        <f aca="false">((P5659-(P5659/99)*S5659))</f>
        <v>#REF!</v>
      </c>
      <c r="V5659" s="17" t="n">
        <f aca="false">IF(Q5659="regular",0,(P5659-(O5659*20%)))</f>
        <v>17600</v>
      </c>
      <c r="W5659" s="17"/>
      <c r="X5659" s="15"/>
      <c r="Y5659" s="18" t="str">
        <f aca="false">VLOOKUP(F5659,'[1]Goa Member''s Details Revised'!$C$2:$AO$7385,12,0)</f>
        <v>cancellection </v>
      </c>
    </row>
    <row r="5660" customFormat="false" ht="30" hidden="false" customHeight="false" outlineLevel="0" collapsed="false">
      <c r="B5660" s="14" t="n">
        <v>5660</v>
      </c>
      <c r="C5660" s="15"/>
      <c r="D5660" s="15" t="s">
        <v>15063</v>
      </c>
      <c r="E5660" s="15" t="s">
        <v>25</v>
      </c>
      <c r="F5660" s="15" t="n">
        <v>3000006</v>
      </c>
      <c r="G5660" s="15"/>
      <c r="H5660" s="16" t="str">
        <f aca="false">VLOOKUP(F5660,'[1]Goa Member''s Details Revised'!$C$2:$AO$7385,2,0)</f>
        <v>LNC/GTC INDUSTRIES</v>
      </c>
      <c r="I5660" s="15" t="n">
        <v>15</v>
      </c>
      <c r="J5660" s="15" t="s">
        <v>255</v>
      </c>
      <c r="K5660" s="15" t="n">
        <v>1994</v>
      </c>
      <c r="L5660" s="16" t="str">
        <f aca="false">VLOOKUP(F5660,'[1]Goa Member''s Details Revised'!$C$2:$AO$7385,9,0)</f>
        <v>Never</v>
      </c>
      <c r="M5660" s="15" t="s">
        <v>15064</v>
      </c>
      <c r="N5660" s="17" t="n">
        <f aca="false">VLOOKUP(F5660,'[1]Goa Member''s Details Revised'!$C$2:$AO$7385,5,0)</f>
        <v>30000</v>
      </c>
      <c r="O5660" s="17" t="n">
        <f aca="false">VLOOKUP(F5660,'[1]Goa Member''s Details Revised'!$C$2:$AO$7385,5,0)</f>
        <v>30000</v>
      </c>
      <c r="P5660" s="17" t="n">
        <f aca="false">VLOOKUP(F5660,'[1]Goa Member''s Details Revised'!$C$2:$AO$7385,6,0)</f>
        <v>28500</v>
      </c>
      <c r="Q5660" s="17" t="str">
        <f aca="false">VLOOKUP(F5660,'[1]Goa Member''s Details Revised'!$C$2:$AO$7385,8,0)</f>
        <v>I.R.M</v>
      </c>
      <c r="R5660" s="17" t="n">
        <f aca="false">+O5660-P5660</f>
        <v>1500</v>
      </c>
      <c r="S5660" s="15" t="e">
        <f aca="false">+#REF!-K5660</f>
        <v>#REF!</v>
      </c>
      <c r="T5660" s="17" t="n">
        <f aca="false">IF(Q5660="regular",((P5660-(P5660/99)*S5660)),(P5660-(P5660*20%)))</f>
        <v>22800</v>
      </c>
      <c r="U5660" s="17" t="e">
        <f aca="false">((P5660-(P5660/99)*S5660))</f>
        <v>#REF!</v>
      </c>
      <c r="V5660" s="17" t="n">
        <f aca="false">IF(Q5660="regular",0,(P5660-(O5660*20%)))</f>
        <v>22500</v>
      </c>
      <c r="W5660" s="17"/>
      <c r="X5660" s="15"/>
      <c r="Y5660" s="18" t="str">
        <f aca="false">VLOOKUP(F5660,'[1]Goa Member''s Details Revised'!$C$2:$AO$7385,12,0)</f>
        <v>we send last reminder in 2012.then we did not receive any reply….Transfer From Satpal Sharma To Krishna Sharma</v>
      </c>
    </row>
    <row r="5661" customFormat="false" ht="30" hidden="false" customHeight="false" outlineLevel="0" collapsed="false">
      <c r="B5661" s="14" t="n">
        <v>5661</v>
      </c>
      <c r="C5661" s="15"/>
      <c r="D5661" s="15" t="s">
        <v>15065</v>
      </c>
      <c r="E5661" s="15" t="s">
        <v>25</v>
      </c>
      <c r="F5661" s="15" t="n">
        <v>3000011</v>
      </c>
      <c r="G5661" s="15"/>
      <c r="H5661" s="16" t="str">
        <f aca="false">VLOOKUP(F5661,'[1]Goa Member''s Details Revised'!$C$2:$AO$7385,2,0)</f>
        <v>LNC/GTC INDUSTRIES</v>
      </c>
      <c r="I5661" s="15" t="n">
        <v>9</v>
      </c>
      <c r="J5661" s="15" t="s">
        <v>255</v>
      </c>
      <c r="K5661" s="15" t="n">
        <v>1994</v>
      </c>
      <c r="L5661" s="16" t="str">
        <f aca="false">VLOOKUP(F5661,'[1]Goa Member''s Details Revised'!$C$2:$AO$7385,9,0)</f>
        <v>Never</v>
      </c>
      <c r="M5661" s="15" t="s">
        <v>15066</v>
      </c>
      <c r="N5661" s="17" t="n">
        <f aca="false">VLOOKUP(F5661,'[1]Goa Member''s Details Revised'!$C$2:$AO$7385,5,0)</f>
        <v>30000</v>
      </c>
      <c r="O5661" s="17" t="n">
        <f aca="false">VLOOKUP(F5661,'[1]Goa Member''s Details Revised'!$C$2:$AO$7385,5,0)</f>
        <v>30000</v>
      </c>
      <c r="P5661" s="17" t="n">
        <f aca="false">VLOOKUP(F5661,'[1]Goa Member''s Details Revised'!$C$2:$AO$7385,6,0)</f>
        <v>30000</v>
      </c>
      <c r="Q5661" s="17" t="str">
        <f aca="false">VLOOKUP(F5661,'[1]Goa Member''s Details Revised'!$C$2:$AO$7385,8,0)</f>
        <v>I.R.M</v>
      </c>
      <c r="R5661" s="17" t="n">
        <f aca="false">+O5661-P5661</f>
        <v>0</v>
      </c>
      <c r="S5661" s="15" t="e">
        <f aca="false">+#REF!-K5661</f>
        <v>#REF!</v>
      </c>
      <c r="T5661" s="17" t="n">
        <f aca="false">IF(Q5661="regular",((P5661-(P5661/99)*S5661)),(P5661-(P5661*20%)))</f>
        <v>24000</v>
      </c>
      <c r="U5661" s="17" t="e">
        <f aca="false">((P5661-(P5661/99)*S5661))</f>
        <v>#REF!</v>
      </c>
      <c r="V5661" s="17" t="n">
        <f aca="false">IF(Q5661="regular",0,(P5661-(O5661*20%)))</f>
        <v>24000</v>
      </c>
      <c r="W5661" s="17"/>
      <c r="X5661" s="15"/>
      <c r="Y5661" s="18" t="str">
        <f aca="false">VLOOKUP(F5661,'[1]Goa Member''s Details Revised'!$C$2:$AO$7385,12,0)</f>
        <v>we send last reminder in 2012.then we did not receive any reply.</v>
      </c>
    </row>
    <row r="5662" customFormat="false" ht="30" hidden="false" customHeight="false" outlineLevel="0" collapsed="false">
      <c r="B5662" s="14" t="n">
        <v>5662</v>
      </c>
      <c r="C5662" s="15"/>
      <c r="D5662" s="15" t="s">
        <v>15067</v>
      </c>
      <c r="E5662" s="15" t="s">
        <v>25</v>
      </c>
      <c r="F5662" s="15" t="n">
        <v>3000014</v>
      </c>
      <c r="G5662" s="15"/>
      <c r="H5662" s="16" t="str">
        <f aca="false">VLOOKUP(F5662,'[1]Goa Member''s Details Revised'!$C$2:$AO$7385,2,0)</f>
        <v>LNC/GTC INDUSTRIES</v>
      </c>
      <c r="I5662" s="15" t="n">
        <v>14</v>
      </c>
      <c r="J5662" s="15" t="s">
        <v>255</v>
      </c>
      <c r="K5662" s="15" t="n">
        <v>1994</v>
      </c>
      <c r="L5662" s="16" t="str">
        <f aca="false">VLOOKUP(F5662,'[1]Goa Member''s Details Revised'!$C$2:$AO$7385,9,0)</f>
        <v>Never</v>
      </c>
      <c r="M5662" s="15" t="s">
        <v>15068</v>
      </c>
      <c r="N5662" s="17" t="n">
        <f aca="false">VLOOKUP(F5662,'[1]Goa Member''s Details Revised'!$C$2:$AO$7385,5,0)</f>
        <v>30000</v>
      </c>
      <c r="O5662" s="17" t="n">
        <f aca="false">VLOOKUP(F5662,'[1]Goa Member''s Details Revised'!$C$2:$AO$7385,5,0)</f>
        <v>30000</v>
      </c>
      <c r="P5662" s="17" t="n">
        <f aca="false">VLOOKUP(F5662,'[1]Goa Member''s Details Revised'!$C$2:$AO$7385,6,0)</f>
        <v>30000</v>
      </c>
      <c r="Q5662" s="17" t="str">
        <f aca="false">VLOOKUP(F5662,'[1]Goa Member''s Details Revised'!$C$2:$AO$7385,8,0)</f>
        <v>I.R.M</v>
      </c>
      <c r="R5662" s="17" t="n">
        <f aca="false">+O5662-P5662</f>
        <v>0</v>
      </c>
      <c r="S5662" s="15" t="e">
        <f aca="false">+#REF!-K5662</f>
        <v>#REF!</v>
      </c>
      <c r="T5662" s="17" t="n">
        <f aca="false">IF(Q5662="regular",((P5662-(P5662/99)*S5662)),(P5662-(P5662*20%)))</f>
        <v>24000</v>
      </c>
      <c r="U5662" s="17" t="e">
        <f aca="false">((P5662-(P5662/99)*S5662))</f>
        <v>#REF!</v>
      </c>
      <c r="V5662" s="17" t="n">
        <f aca="false">IF(Q5662="regular",0,(P5662-(O5662*20%)))</f>
        <v>24000</v>
      </c>
      <c r="W5662" s="17"/>
      <c r="X5662" s="15"/>
      <c r="Y5662" s="18" t="str">
        <f aca="false">VLOOKUP(F5662,'[1]Goa Member''s Details Revised'!$C$2:$AO$7385,12,0)</f>
        <v>we send last reminder in 2012.then we did not receive any reply.</v>
      </c>
    </row>
    <row r="5663" customFormat="false" ht="15" hidden="false" customHeight="false" outlineLevel="0" collapsed="false">
      <c r="B5663" s="14" t="n">
        <v>5663</v>
      </c>
      <c r="C5663" s="15"/>
      <c r="D5663" s="15" t="s">
        <v>15069</v>
      </c>
      <c r="E5663" s="15" t="s">
        <v>25</v>
      </c>
      <c r="F5663" s="15" t="n">
        <v>3000020</v>
      </c>
      <c r="G5663" s="15"/>
      <c r="H5663" s="16" t="str">
        <f aca="false">VLOOKUP(F5663,'[1]Goa Member''s Details Revised'!$C$2:$AO$7385,2,0)</f>
        <v>LNC/GTC INDUSTRIES</v>
      </c>
      <c r="I5663" s="15" t="n">
        <v>16</v>
      </c>
      <c r="J5663" s="15" t="s">
        <v>255</v>
      </c>
      <c r="K5663" s="15" t="n">
        <v>1994</v>
      </c>
      <c r="L5663" s="16" t="str">
        <f aca="false">VLOOKUP(F5663,'[1]Goa Member''s Details Revised'!$C$2:$AO$7385,9,0)</f>
        <v>Never</v>
      </c>
      <c r="M5663" s="15" t="s">
        <v>15070</v>
      </c>
      <c r="N5663" s="17" t="n">
        <f aca="false">VLOOKUP(F5663,'[1]Goa Member''s Details Revised'!$C$2:$AO$7385,5,0)</f>
        <v>65000</v>
      </c>
      <c r="O5663" s="17" t="n">
        <f aca="false">VLOOKUP(F5663,'[1]Goa Member''s Details Revised'!$C$2:$AO$7385,5,0)</f>
        <v>65000</v>
      </c>
      <c r="P5663" s="17" t="n">
        <f aca="false">VLOOKUP(F5663,'[1]Goa Member''s Details Revised'!$C$2:$AO$7385,6,0)</f>
        <v>39000</v>
      </c>
      <c r="Q5663" s="17" t="str">
        <f aca="false">VLOOKUP(F5663,'[1]Goa Member''s Details Revised'!$C$2:$AO$7385,8,0)</f>
        <v>Outstanding</v>
      </c>
      <c r="R5663" s="17" t="n">
        <f aca="false">+O5663-P5663</f>
        <v>26000</v>
      </c>
      <c r="S5663" s="15" t="e">
        <f aca="false">+#REF!-K5663</f>
        <v>#REF!</v>
      </c>
      <c r="T5663" s="17" t="n">
        <f aca="false">IF(Q5663="regular",((P5663-(P5663/99)*S5663)),(P5663-(P5663*20%)))</f>
        <v>31200</v>
      </c>
      <c r="U5663" s="17" t="e">
        <f aca="false">((P5663-(P5663/99)*S5663))</f>
        <v>#REF!</v>
      </c>
      <c r="V5663" s="17" t="n">
        <f aca="false">IF(Q5663="regular",0,(P5663-(O5663*20%)))</f>
        <v>26000</v>
      </c>
      <c r="W5663" s="17"/>
      <c r="X5663" s="15"/>
      <c r="Y5663" s="18" t="str">
        <f aca="false">VLOOKUP(F5663,'[1]Goa Member''s Details Revised'!$C$2:$AO$7385,12,0)</f>
        <v>As POD last communication 07(Outstanding Rs. 26000/-)</v>
      </c>
    </row>
    <row r="5664" customFormat="false" ht="30" hidden="false" customHeight="false" outlineLevel="0" collapsed="false">
      <c r="B5664" s="14" t="n">
        <v>5664</v>
      </c>
      <c r="C5664" s="15"/>
      <c r="D5664" s="15" t="s">
        <v>15071</v>
      </c>
      <c r="E5664" s="15" t="s">
        <v>25</v>
      </c>
      <c r="F5664" s="15" t="n">
        <v>3000021</v>
      </c>
      <c r="G5664" s="15"/>
      <c r="H5664" s="16" t="str">
        <f aca="false">VLOOKUP(F5664,'[1]Goa Member''s Details Revised'!$C$2:$AO$7385,2,0)</f>
        <v>LNC/GTC INDUSTRIES</v>
      </c>
      <c r="I5664" s="15" t="n">
        <v>17</v>
      </c>
      <c r="J5664" s="15" t="s">
        <v>255</v>
      </c>
      <c r="K5664" s="15" t="n">
        <v>1994</v>
      </c>
      <c r="L5664" s="16" t="str">
        <f aca="false">VLOOKUP(F5664,'[1]Goa Member''s Details Revised'!$C$2:$AO$7385,9,0)</f>
        <v>Never</v>
      </c>
      <c r="M5664" s="15" t="s">
        <v>15072</v>
      </c>
      <c r="N5664" s="17" t="n">
        <f aca="false">VLOOKUP(F5664,'[1]Goa Member''s Details Revised'!$C$2:$AO$7385,5,0)</f>
        <v>22000</v>
      </c>
      <c r="O5664" s="17" t="n">
        <f aca="false">VLOOKUP(F5664,'[1]Goa Member''s Details Revised'!$C$2:$AO$7385,5,0)</f>
        <v>22000</v>
      </c>
      <c r="P5664" s="17" t="n">
        <f aca="false">VLOOKUP(F5664,'[1]Goa Member''s Details Revised'!$C$2:$AO$7385,6,0)</f>
        <v>22000</v>
      </c>
      <c r="Q5664" s="17" t="str">
        <f aca="false">VLOOKUP(F5664,'[1]Goa Member''s Details Revised'!$C$2:$AO$7385,8,0)</f>
        <v>I.R.M</v>
      </c>
      <c r="R5664" s="17" t="n">
        <f aca="false">+O5664-P5664</f>
        <v>0</v>
      </c>
      <c r="S5664" s="15" t="e">
        <f aca="false">+#REF!-K5664</f>
        <v>#REF!</v>
      </c>
      <c r="T5664" s="17" t="n">
        <f aca="false">IF(Q5664="regular",((P5664-(P5664/99)*S5664)),(P5664-(P5664*20%)))</f>
        <v>17600</v>
      </c>
      <c r="U5664" s="17" t="e">
        <f aca="false">((P5664-(P5664/99)*S5664))</f>
        <v>#REF!</v>
      </c>
      <c r="V5664" s="17" t="n">
        <f aca="false">IF(Q5664="regular",0,(P5664-(O5664*20%)))</f>
        <v>17600</v>
      </c>
      <c r="W5664" s="17"/>
      <c r="X5664" s="15"/>
      <c r="Y5664" s="18" t="str">
        <f aca="false">VLOOKUP(F5664,'[1]Goa Member''s Details Revised'!$C$2:$AO$7385,12,0)</f>
        <v>we send last reminder in 2012.then we did not receive any reply.</v>
      </c>
    </row>
    <row r="5665" customFormat="false" ht="30" hidden="false" customHeight="false" outlineLevel="0" collapsed="false">
      <c r="B5665" s="14" t="n">
        <v>5665</v>
      </c>
      <c r="C5665" s="15"/>
      <c r="D5665" s="15" t="s">
        <v>15073</v>
      </c>
      <c r="E5665" s="15" t="s">
        <v>25</v>
      </c>
      <c r="F5665" s="15" t="n">
        <v>3000024</v>
      </c>
      <c r="G5665" s="15"/>
      <c r="H5665" s="16" t="str">
        <f aca="false">VLOOKUP(F5665,'[1]Goa Member''s Details Revised'!$C$2:$AO$7385,2,0)</f>
        <v>LNC/GTC INDUSTRIES</v>
      </c>
      <c r="I5665" s="15" t="n">
        <v>16</v>
      </c>
      <c r="J5665" s="15" t="s">
        <v>255</v>
      </c>
      <c r="K5665" s="15" t="n">
        <v>1994</v>
      </c>
      <c r="L5665" s="16" t="str">
        <f aca="false">VLOOKUP(F5665,'[1]Goa Member''s Details Revised'!$C$2:$AO$7385,9,0)</f>
        <v>Never</v>
      </c>
      <c r="M5665" s="15" t="s">
        <v>15074</v>
      </c>
      <c r="N5665" s="17" t="n">
        <f aca="false">VLOOKUP(F5665,'[1]Goa Member''s Details Revised'!$C$2:$AO$7385,5,0)</f>
        <v>65000</v>
      </c>
      <c r="O5665" s="17" t="n">
        <f aca="false">VLOOKUP(F5665,'[1]Goa Member''s Details Revised'!$C$2:$AO$7385,5,0)</f>
        <v>65000</v>
      </c>
      <c r="P5665" s="17" t="n">
        <f aca="false">VLOOKUP(F5665,'[1]Goa Member''s Details Revised'!$C$2:$AO$7385,6,0)</f>
        <v>65000</v>
      </c>
      <c r="Q5665" s="17" t="str">
        <f aca="false">VLOOKUP(F5665,'[1]Goa Member''s Details Revised'!$C$2:$AO$7385,8,0)</f>
        <v>I.R.M</v>
      </c>
      <c r="R5665" s="17" t="n">
        <f aca="false">+O5665-P5665</f>
        <v>0</v>
      </c>
      <c r="S5665" s="15" t="e">
        <f aca="false">+#REF!-K5665</f>
        <v>#REF!</v>
      </c>
      <c r="T5665" s="17" t="n">
        <f aca="false">IF(Q5665="regular",((P5665-(P5665/99)*S5665)),(P5665-(P5665*20%)))</f>
        <v>52000</v>
      </c>
      <c r="U5665" s="17" t="e">
        <f aca="false">((P5665-(P5665/99)*S5665))</f>
        <v>#REF!</v>
      </c>
      <c r="V5665" s="17" t="n">
        <f aca="false">IF(Q5665="regular",0,(P5665-(O5665*20%)))</f>
        <v>52000</v>
      </c>
      <c r="W5665" s="17"/>
      <c r="X5665" s="15"/>
      <c r="Y5665" s="18" t="str">
        <f aca="false">VLOOKUP(F5665,'[1]Goa Member''s Details Revised'!$C$2:$AO$7385,12,0)</f>
        <v>we send last reminder in 2012.then we did not receive any reply.</v>
      </c>
    </row>
    <row r="5666" customFormat="false" ht="30" hidden="false" customHeight="false" outlineLevel="0" collapsed="false">
      <c r="B5666" s="14" t="n">
        <v>5666</v>
      </c>
      <c r="C5666" s="15"/>
      <c r="D5666" s="15" t="s">
        <v>15075</v>
      </c>
      <c r="E5666" s="15" t="s">
        <v>25</v>
      </c>
      <c r="F5666" s="15" t="n">
        <v>3000030</v>
      </c>
      <c r="G5666" s="15"/>
      <c r="H5666" s="16" t="str">
        <f aca="false">VLOOKUP(F5666,'[1]Goa Member''s Details Revised'!$C$2:$AO$7385,2,0)</f>
        <v>LNC/GTC INDUSTRIES</v>
      </c>
      <c r="I5666" s="15" t="n">
        <v>22</v>
      </c>
      <c r="J5666" s="15" t="s">
        <v>255</v>
      </c>
      <c r="K5666" s="15" t="n">
        <v>1994</v>
      </c>
      <c r="L5666" s="16" t="n">
        <f aca="false">VLOOKUP(F5666,'[1]Goa Member''s Details Revised'!$C$2:$AO$7385,9,0)</f>
        <v>2010</v>
      </c>
      <c r="M5666" s="15" t="s">
        <v>15076</v>
      </c>
      <c r="N5666" s="17" t="n">
        <f aca="false">VLOOKUP(F5666,'[1]Goa Member''s Details Revised'!$C$2:$AO$7385,5,0)</f>
        <v>22000</v>
      </c>
      <c r="O5666" s="17" t="n">
        <f aca="false">VLOOKUP(F5666,'[1]Goa Member''s Details Revised'!$C$2:$AO$7385,5,0)</f>
        <v>22000</v>
      </c>
      <c r="P5666" s="17" t="n">
        <f aca="false">VLOOKUP(F5666,'[1]Goa Member''s Details Revised'!$C$2:$AO$7385,6,0)</f>
        <v>22000</v>
      </c>
      <c r="Q5666" s="17" t="str">
        <f aca="false">VLOOKUP(F5666,'[1]Goa Member''s Details Revised'!$C$2:$AO$7385,8,0)</f>
        <v>R.M</v>
      </c>
      <c r="R5666" s="17" t="n">
        <f aca="false">+O5666-P5666</f>
        <v>0</v>
      </c>
      <c r="S5666" s="15" t="e">
        <f aca="false">+#REF!-K5666</f>
        <v>#REF!</v>
      </c>
      <c r="T5666" s="17" t="n">
        <f aca="false">IF(Q5666="regular",((P5666-(P5666/99)*S5666)),(P5666-(P5666*20%)))</f>
        <v>17600</v>
      </c>
      <c r="U5666" s="17" t="e">
        <f aca="false">((P5666-(P5666/99)*S5666))</f>
        <v>#REF!</v>
      </c>
      <c r="V5666" s="17" t="n">
        <f aca="false">IF(Q5666="regular",0,(P5666-(O5666*20%)))</f>
        <v>17600</v>
      </c>
      <c r="W5666" s="17"/>
      <c r="X5666" s="15"/>
      <c r="Y5666" s="18" t="str">
        <f aca="false">VLOOKUP(F5666,'[1]Goa Member''s Details Revised'!$C$2:$AO$7385,12,0)</f>
        <v>we send last performa invoice in 2012.then we did not receive any reply.</v>
      </c>
    </row>
    <row r="5667" customFormat="false" ht="15" hidden="false" customHeight="false" outlineLevel="0" collapsed="false">
      <c r="B5667" s="14" t="n">
        <v>5667</v>
      </c>
      <c r="C5667" s="15"/>
      <c r="D5667" s="15" t="s">
        <v>15077</v>
      </c>
      <c r="E5667" s="15" t="s">
        <v>25</v>
      </c>
      <c r="F5667" s="15" t="n">
        <v>3000031</v>
      </c>
      <c r="G5667" s="15"/>
      <c r="H5667" s="16" t="str">
        <f aca="false">VLOOKUP(F5667,'[1]Goa Member''s Details Revised'!$C$2:$AO$7385,2,0)</f>
        <v>LNC/GTC INDUSTRIES</v>
      </c>
      <c r="I5667" s="15" t="n">
        <v>11</v>
      </c>
      <c r="J5667" s="15" t="s">
        <v>255</v>
      </c>
      <c r="K5667" s="15" t="n">
        <v>1994</v>
      </c>
      <c r="L5667" s="16" t="str">
        <f aca="false">VLOOKUP(F5667,'[1]Goa Member''s Details Revised'!$C$2:$AO$7385,9,0)</f>
        <v>Never</v>
      </c>
      <c r="M5667" s="15" t="s">
        <v>15078</v>
      </c>
      <c r="N5667" s="17" t="n">
        <f aca="false">VLOOKUP(F5667,'[1]Goa Member''s Details Revised'!$C$2:$AO$7385,5,0)</f>
        <v>22000</v>
      </c>
      <c r="O5667" s="17" t="n">
        <f aca="false">VLOOKUP(F5667,'[1]Goa Member''s Details Revised'!$C$2:$AO$7385,5,0)</f>
        <v>22000</v>
      </c>
      <c r="P5667" s="17" t="n">
        <f aca="false">VLOOKUP(F5667,'[1]Goa Member''s Details Revised'!$C$2:$AO$7385,6,0)</f>
        <v>6600</v>
      </c>
      <c r="Q5667" s="17" t="str">
        <f aca="false">VLOOKUP(F5667,'[1]Goa Member''s Details Revised'!$C$2:$AO$7385,8,0)</f>
        <v>Outstanding</v>
      </c>
      <c r="R5667" s="17" t="n">
        <f aca="false">+O5667-P5667</f>
        <v>15400</v>
      </c>
      <c r="S5667" s="15" t="e">
        <f aca="false">+#REF!-K5667</f>
        <v>#REF!</v>
      </c>
      <c r="T5667" s="17" t="n">
        <f aca="false">IF(Q5667="regular",((P5667-(P5667/99)*S5667)),(P5667-(P5667*20%)))</f>
        <v>5280</v>
      </c>
      <c r="U5667" s="17" t="e">
        <f aca="false">((P5667-(P5667/99)*S5667))</f>
        <v>#REF!</v>
      </c>
      <c r="V5667" s="17" t="n">
        <f aca="false">IF(Q5667="regular",0,(P5667-(O5667*20%)))</f>
        <v>2200</v>
      </c>
      <c r="W5667" s="17"/>
      <c r="X5667" s="15"/>
      <c r="Y5667" s="18" t="str">
        <f aca="false">VLOOKUP(F5667,'[1]Goa Member''s Details Revised'!$C$2:$AO$7385,12,0)</f>
        <v>no communication till date Outstanding Rs 15400/-</v>
      </c>
    </row>
    <row r="5668" customFormat="false" ht="30" hidden="false" customHeight="false" outlineLevel="0" collapsed="false">
      <c r="B5668" s="14" t="n">
        <v>5668</v>
      </c>
      <c r="C5668" s="15"/>
      <c r="D5668" s="15" t="s">
        <v>15079</v>
      </c>
      <c r="E5668" s="15" t="s">
        <v>25</v>
      </c>
      <c r="F5668" s="15" t="n">
        <v>3000032</v>
      </c>
      <c r="G5668" s="15"/>
      <c r="H5668" s="16" t="str">
        <f aca="false">VLOOKUP(F5668,'[1]Goa Member''s Details Revised'!$C$2:$AO$7385,2,0)</f>
        <v>LNC/GTC INDUSTRIES</v>
      </c>
      <c r="I5668" s="15" t="n">
        <v>21</v>
      </c>
      <c r="J5668" s="15" t="s">
        <v>255</v>
      </c>
      <c r="K5668" s="15" t="n">
        <v>1994</v>
      </c>
      <c r="L5668" s="16" t="str">
        <f aca="false">VLOOKUP(F5668,'[1]Goa Member''s Details Revised'!$C$2:$AO$7385,9,0)</f>
        <v>Never</v>
      </c>
      <c r="M5668" s="15" t="s">
        <v>15080</v>
      </c>
      <c r="N5668" s="17" t="n">
        <f aca="false">VLOOKUP(F5668,'[1]Goa Member''s Details Revised'!$C$2:$AO$7385,5,0)</f>
        <v>52000</v>
      </c>
      <c r="O5668" s="17" t="n">
        <f aca="false">VLOOKUP(F5668,'[1]Goa Member''s Details Revised'!$C$2:$AO$7385,5,0)</f>
        <v>52000</v>
      </c>
      <c r="P5668" s="17" t="n">
        <f aca="false">VLOOKUP(F5668,'[1]Goa Member''s Details Revised'!$C$2:$AO$7385,6,0)</f>
        <v>52000</v>
      </c>
      <c r="Q5668" s="17" t="str">
        <f aca="false">VLOOKUP(F5668,'[1]Goa Member''s Details Revised'!$C$2:$AO$7385,8,0)</f>
        <v>I.R.M</v>
      </c>
      <c r="R5668" s="17" t="n">
        <f aca="false">+O5668-P5668</f>
        <v>0</v>
      </c>
      <c r="S5668" s="15" t="e">
        <f aca="false">+#REF!-K5668</f>
        <v>#REF!</v>
      </c>
      <c r="T5668" s="17" t="n">
        <f aca="false">IF(Q5668="regular",((P5668-(P5668/99)*S5668)),(P5668-(P5668*20%)))</f>
        <v>41600</v>
      </c>
      <c r="U5668" s="17" t="e">
        <f aca="false">((P5668-(P5668/99)*S5668))</f>
        <v>#REF!</v>
      </c>
      <c r="V5668" s="17" t="n">
        <f aca="false">IF(Q5668="regular",0,(P5668-(O5668*20%)))</f>
        <v>41600</v>
      </c>
      <c r="W5668" s="17"/>
      <c r="X5668" s="15"/>
      <c r="Y5668" s="18" t="str">
        <f aca="false">VLOOKUP(F5668,'[1]Goa Member''s Details Revised'!$C$2:$AO$7385,12,0)</f>
        <v>we send last reminder in 2012.then we did not receive any reply.</v>
      </c>
    </row>
    <row r="5669" customFormat="false" ht="30" hidden="false" customHeight="false" outlineLevel="0" collapsed="false">
      <c r="B5669" s="14" t="n">
        <v>5669</v>
      </c>
      <c r="C5669" s="15"/>
      <c r="D5669" s="15" t="s">
        <v>15081</v>
      </c>
      <c r="E5669" s="15" t="s">
        <v>25</v>
      </c>
      <c r="F5669" s="15" t="n">
        <v>3000033</v>
      </c>
      <c r="G5669" s="15"/>
      <c r="H5669" s="16" t="str">
        <f aca="false">VLOOKUP(F5669,'[1]Goa Member''s Details Revised'!$C$2:$AO$7385,2,0)</f>
        <v>LNC/GTC INDUSTRIES</v>
      </c>
      <c r="I5669" s="15" t="n">
        <v>16</v>
      </c>
      <c r="J5669" s="15" t="s">
        <v>255</v>
      </c>
      <c r="K5669" s="15" t="n">
        <v>1994</v>
      </c>
      <c r="L5669" s="16" t="str">
        <f aca="false">VLOOKUP(F5669,'[1]Goa Member''s Details Revised'!$C$2:$AO$7385,9,0)</f>
        <v>Never</v>
      </c>
      <c r="M5669" s="15" t="s">
        <v>15082</v>
      </c>
      <c r="N5669" s="17" t="n">
        <f aca="false">VLOOKUP(F5669,'[1]Goa Member''s Details Revised'!$C$2:$AO$7385,5,0)</f>
        <v>22000</v>
      </c>
      <c r="O5669" s="17" t="n">
        <f aca="false">VLOOKUP(F5669,'[1]Goa Member''s Details Revised'!$C$2:$AO$7385,5,0)</f>
        <v>22000</v>
      </c>
      <c r="P5669" s="17" t="n">
        <f aca="false">VLOOKUP(F5669,'[1]Goa Member''s Details Revised'!$C$2:$AO$7385,6,0)</f>
        <v>22000</v>
      </c>
      <c r="Q5669" s="17" t="str">
        <f aca="false">VLOOKUP(F5669,'[1]Goa Member''s Details Revised'!$C$2:$AO$7385,8,0)</f>
        <v>I.R.M</v>
      </c>
      <c r="R5669" s="17" t="n">
        <f aca="false">+O5669-P5669</f>
        <v>0</v>
      </c>
      <c r="S5669" s="15" t="e">
        <f aca="false">+#REF!-K5669</f>
        <v>#REF!</v>
      </c>
      <c r="T5669" s="17" t="n">
        <f aca="false">IF(Q5669="regular",((P5669-(P5669/99)*S5669)),(P5669-(P5669*20%)))</f>
        <v>17600</v>
      </c>
      <c r="U5669" s="17" t="e">
        <f aca="false">((P5669-(P5669/99)*S5669))</f>
        <v>#REF!</v>
      </c>
      <c r="V5669" s="17" t="n">
        <f aca="false">IF(Q5669="regular",0,(P5669-(O5669*20%)))</f>
        <v>17600</v>
      </c>
      <c r="W5669" s="17"/>
      <c r="X5669" s="15"/>
      <c r="Y5669" s="18" t="str">
        <f aca="false">VLOOKUP(F5669,'[1]Goa Member''s Details Revised'!$C$2:$AO$7385,12,0)</f>
        <v>we send last reminder in 2012.then we did not receive any reply.</v>
      </c>
    </row>
    <row r="5670" customFormat="false" ht="30" hidden="false" customHeight="false" outlineLevel="0" collapsed="false">
      <c r="B5670" s="14" t="n">
        <v>5670</v>
      </c>
      <c r="C5670" s="15"/>
      <c r="D5670" s="15" t="s">
        <v>15083</v>
      </c>
      <c r="E5670" s="15" t="s">
        <v>25</v>
      </c>
      <c r="F5670" s="15" t="n">
        <v>3000035</v>
      </c>
      <c r="G5670" s="15"/>
      <c r="H5670" s="16" t="str">
        <f aca="false">VLOOKUP(F5670,'[1]Goa Member''s Details Revised'!$C$2:$AO$7385,2,0)</f>
        <v>LNC/GTC INDUSTRIES</v>
      </c>
      <c r="I5670" s="15" t="n">
        <v>22</v>
      </c>
      <c r="J5670" s="15" t="s">
        <v>255</v>
      </c>
      <c r="K5670" s="15" t="n">
        <v>1994</v>
      </c>
      <c r="L5670" s="16" t="n">
        <f aca="false">VLOOKUP(F5670,'[1]Goa Member''s Details Revised'!$C$2:$AO$7385,9,0)</f>
        <v>2008</v>
      </c>
      <c r="M5670" s="15" t="s">
        <v>15084</v>
      </c>
      <c r="N5670" s="17" t="n">
        <f aca="false">VLOOKUP(F5670,'[1]Goa Member''s Details Revised'!$C$2:$AO$7385,5,0)</f>
        <v>22000</v>
      </c>
      <c r="O5670" s="17" t="n">
        <f aca="false">VLOOKUP(F5670,'[1]Goa Member''s Details Revised'!$C$2:$AO$7385,5,0)</f>
        <v>22000</v>
      </c>
      <c r="P5670" s="17" t="n">
        <f aca="false">VLOOKUP(F5670,'[1]Goa Member''s Details Revised'!$C$2:$AO$7385,6,0)</f>
        <v>22000</v>
      </c>
      <c r="Q5670" s="17" t="str">
        <f aca="false">VLOOKUP(F5670,'[1]Goa Member''s Details Revised'!$C$2:$AO$7385,8,0)</f>
        <v>R.M</v>
      </c>
      <c r="R5670" s="17" t="n">
        <f aca="false">+O5670-P5670</f>
        <v>0</v>
      </c>
      <c r="S5670" s="15" t="e">
        <f aca="false">+#REF!-K5670</f>
        <v>#REF!</v>
      </c>
      <c r="T5670" s="17" t="n">
        <f aca="false">IF(Q5670="regular",((P5670-(P5670/99)*S5670)),(P5670-(P5670*20%)))</f>
        <v>17600</v>
      </c>
      <c r="U5670" s="17" t="e">
        <f aca="false">((P5670-(P5670/99)*S5670))</f>
        <v>#REF!</v>
      </c>
      <c r="V5670" s="17" t="n">
        <f aca="false">IF(Q5670="regular",0,(P5670-(O5670*20%)))</f>
        <v>17600</v>
      </c>
      <c r="W5670" s="17"/>
      <c r="X5670" s="15"/>
      <c r="Y5670" s="18" t="str">
        <f aca="false">VLOOKUP(F5670,'[1]Goa Member''s Details Revised'!$C$2:$AO$7385,12,0)</f>
        <v>we send last reminder in 2012.then we did not receive any reply.</v>
      </c>
    </row>
    <row r="5671" customFormat="false" ht="30" hidden="false" customHeight="false" outlineLevel="0" collapsed="false">
      <c r="B5671" s="14" t="n">
        <v>5671</v>
      </c>
      <c r="C5671" s="15"/>
      <c r="D5671" s="15" t="s">
        <v>15085</v>
      </c>
      <c r="E5671" s="15" t="s">
        <v>25</v>
      </c>
      <c r="F5671" s="15" t="n">
        <v>3000036</v>
      </c>
      <c r="G5671" s="15"/>
      <c r="H5671" s="16" t="str">
        <f aca="false">VLOOKUP(F5671,'[1]Goa Member''s Details Revised'!$C$2:$AO$7385,2,0)</f>
        <v>LNC/GTC INDUSTRIES</v>
      </c>
      <c r="I5671" s="15" t="n">
        <v>16</v>
      </c>
      <c r="J5671" s="15" t="s">
        <v>255</v>
      </c>
      <c r="K5671" s="15" t="n">
        <v>1994</v>
      </c>
      <c r="L5671" s="16" t="str">
        <f aca="false">VLOOKUP(F5671,'[1]Goa Member''s Details Revised'!$C$2:$AO$7385,9,0)</f>
        <v>Never</v>
      </c>
      <c r="M5671" s="15" t="s">
        <v>15086</v>
      </c>
      <c r="N5671" s="17" t="n">
        <f aca="false">VLOOKUP(F5671,'[1]Goa Member''s Details Revised'!$C$2:$AO$7385,5,0)</f>
        <v>52000</v>
      </c>
      <c r="O5671" s="17" t="n">
        <f aca="false">VLOOKUP(F5671,'[1]Goa Member''s Details Revised'!$C$2:$AO$7385,5,0)</f>
        <v>52000</v>
      </c>
      <c r="P5671" s="17" t="n">
        <f aca="false">VLOOKUP(F5671,'[1]Goa Member''s Details Revised'!$C$2:$AO$7385,6,0)</f>
        <v>52000</v>
      </c>
      <c r="Q5671" s="17" t="str">
        <f aca="false">VLOOKUP(F5671,'[1]Goa Member''s Details Revised'!$C$2:$AO$7385,8,0)</f>
        <v>I.R.M</v>
      </c>
      <c r="R5671" s="17" t="n">
        <f aca="false">+O5671-P5671</f>
        <v>0</v>
      </c>
      <c r="S5671" s="15" t="e">
        <f aca="false">+#REF!-K5671</f>
        <v>#REF!</v>
      </c>
      <c r="T5671" s="17" t="n">
        <f aca="false">IF(Q5671="regular",((P5671-(P5671/99)*S5671)),(P5671-(P5671*20%)))</f>
        <v>41600</v>
      </c>
      <c r="U5671" s="17" t="e">
        <f aca="false">((P5671-(P5671/99)*S5671))</f>
        <v>#REF!</v>
      </c>
      <c r="V5671" s="17" t="n">
        <f aca="false">IF(Q5671="regular",0,(P5671-(O5671*20%)))</f>
        <v>41600</v>
      </c>
      <c r="W5671" s="17"/>
      <c r="X5671" s="15"/>
      <c r="Y5671" s="18" t="str">
        <f aca="false">VLOOKUP(F5671,'[1]Goa Member''s Details Revised'!$C$2:$AO$7385,12,0)</f>
        <v>we send last reminder in 2012.then we did not receive any reply.</v>
      </c>
    </row>
    <row r="5672" customFormat="false" ht="30" hidden="false" customHeight="false" outlineLevel="0" collapsed="false">
      <c r="B5672" s="14" t="n">
        <v>5672</v>
      </c>
      <c r="C5672" s="15"/>
      <c r="D5672" s="15" t="s">
        <v>15087</v>
      </c>
      <c r="E5672" s="15" t="s">
        <v>25</v>
      </c>
      <c r="F5672" s="15" t="n">
        <v>3000037</v>
      </c>
      <c r="G5672" s="15"/>
      <c r="H5672" s="16" t="str">
        <f aca="false">VLOOKUP(F5672,'[1]Goa Member''s Details Revised'!$C$2:$AO$7385,2,0)</f>
        <v>LNC/GTC INDUSTRIES</v>
      </c>
      <c r="I5672" s="15" t="n">
        <v>22</v>
      </c>
      <c r="J5672" s="15" t="s">
        <v>255</v>
      </c>
      <c r="K5672" s="15" t="n">
        <v>1994</v>
      </c>
      <c r="L5672" s="16" t="str">
        <f aca="false">VLOOKUP(F5672,'[1]Goa Member''s Details Revised'!$C$2:$AO$7385,9,0)</f>
        <v>Never</v>
      </c>
      <c r="M5672" s="15" t="s">
        <v>15088</v>
      </c>
      <c r="N5672" s="17" t="n">
        <f aca="false">VLOOKUP(F5672,'[1]Goa Member''s Details Revised'!$C$2:$AO$7385,5,0)</f>
        <v>42000</v>
      </c>
      <c r="O5672" s="17" t="n">
        <f aca="false">VLOOKUP(F5672,'[1]Goa Member''s Details Revised'!$C$2:$AO$7385,5,0)</f>
        <v>42000</v>
      </c>
      <c r="P5672" s="17" t="n">
        <f aca="false">VLOOKUP(F5672,'[1]Goa Member''s Details Revised'!$C$2:$AO$7385,6,0)</f>
        <v>42000</v>
      </c>
      <c r="Q5672" s="17" t="str">
        <f aca="false">VLOOKUP(F5672,'[1]Goa Member''s Details Revised'!$C$2:$AO$7385,8,0)</f>
        <v>I.R.M</v>
      </c>
      <c r="R5672" s="17" t="n">
        <f aca="false">+O5672-P5672</f>
        <v>0</v>
      </c>
      <c r="S5672" s="15" t="e">
        <f aca="false">+#REF!-K5672</f>
        <v>#REF!</v>
      </c>
      <c r="T5672" s="17" t="n">
        <f aca="false">IF(Q5672="regular",((P5672-(P5672/99)*S5672)),(P5672-(P5672*20%)))</f>
        <v>33600</v>
      </c>
      <c r="U5672" s="17" t="e">
        <f aca="false">((P5672-(P5672/99)*S5672))</f>
        <v>#REF!</v>
      </c>
      <c r="V5672" s="17" t="n">
        <f aca="false">IF(Q5672="regular",0,(P5672-(O5672*20%)))</f>
        <v>33600</v>
      </c>
      <c r="W5672" s="17"/>
      <c r="X5672" s="15"/>
      <c r="Y5672" s="18" t="str">
        <f aca="false">VLOOKUP(F5672,'[1]Goa Member''s Details Revised'!$C$2:$AO$7385,12,0)</f>
        <v>we send last reminder in 2012.then we did not receive any reply.</v>
      </c>
    </row>
    <row r="5673" customFormat="false" ht="30" hidden="false" customHeight="false" outlineLevel="0" collapsed="false">
      <c r="B5673" s="14" t="n">
        <v>5673</v>
      </c>
      <c r="C5673" s="15"/>
      <c r="D5673" s="15" t="s">
        <v>15089</v>
      </c>
      <c r="E5673" s="15" t="s">
        <v>25</v>
      </c>
      <c r="F5673" s="15" t="n">
        <v>3000038</v>
      </c>
      <c r="G5673" s="15"/>
      <c r="H5673" s="16" t="str">
        <f aca="false">VLOOKUP(F5673,'[1]Goa Member''s Details Revised'!$C$2:$AO$7385,2,0)</f>
        <v>LNC/GTC INDUSTRIES</v>
      </c>
      <c r="I5673" s="15" t="n">
        <v>23</v>
      </c>
      <c r="J5673" s="15" t="s">
        <v>255</v>
      </c>
      <c r="K5673" s="15" t="n">
        <v>1994</v>
      </c>
      <c r="L5673" s="16" t="str">
        <f aca="false">VLOOKUP(F5673,'[1]Goa Member''s Details Revised'!$C$2:$AO$7385,9,0)</f>
        <v>Never</v>
      </c>
      <c r="M5673" s="15" t="s">
        <v>15090</v>
      </c>
      <c r="N5673" s="17" t="n">
        <f aca="false">VLOOKUP(F5673,'[1]Goa Member''s Details Revised'!$C$2:$AO$7385,5,0)</f>
        <v>22000</v>
      </c>
      <c r="O5673" s="17" t="n">
        <f aca="false">VLOOKUP(F5673,'[1]Goa Member''s Details Revised'!$C$2:$AO$7385,5,0)</f>
        <v>22000</v>
      </c>
      <c r="P5673" s="17" t="n">
        <f aca="false">VLOOKUP(F5673,'[1]Goa Member''s Details Revised'!$C$2:$AO$7385,6,0)</f>
        <v>22000</v>
      </c>
      <c r="Q5673" s="17" t="str">
        <f aca="false">VLOOKUP(F5673,'[1]Goa Member''s Details Revised'!$C$2:$AO$7385,8,0)</f>
        <v>I.R.M</v>
      </c>
      <c r="R5673" s="17" t="n">
        <f aca="false">+O5673-P5673</f>
        <v>0</v>
      </c>
      <c r="S5673" s="15" t="e">
        <f aca="false">+#REF!-K5673</f>
        <v>#REF!</v>
      </c>
      <c r="T5673" s="17" t="n">
        <f aca="false">IF(Q5673="regular",((P5673-(P5673/99)*S5673)),(P5673-(P5673*20%)))</f>
        <v>17600</v>
      </c>
      <c r="U5673" s="17" t="e">
        <f aca="false">((P5673-(P5673/99)*S5673))</f>
        <v>#REF!</v>
      </c>
      <c r="V5673" s="17" t="n">
        <f aca="false">IF(Q5673="regular",0,(P5673-(O5673*20%)))</f>
        <v>17600</v>
      </c>
      <c r="W5673" s="17"/>
      <c r="X5673" s="15"/>
      <c r="Y5673" s="18" t="str">
        <f aca="false">VLOOKUP(F5673,'[1]Goa Member''s Details Revised'!$C$2:$AO$7385,12,0)</f>
        <v>we send last reminder in 2012.then we did not receive any reply.</v>
      </c>
    </row>
    <row r="5674" customFormat="false" ht="30" hidden="false" customHeight="false" outlineLevel="0" collapsed="false">
      <c r="B5674" s="14" t="n">
        <v>5674</v>
      </c>
      <c r="C5674" s="15"/>
      <c r="D5674" s="15" t="s">
        <v>15091</v>
      </c>
      <c r="E5674" s="15" t="s">
        <v>25</v>
      </c>
      <c r="F5674" s="15" t="n">
        <v>3000040</v>
      </c>
      <c r="G5674" s="15"/>
      <c r="H5674" s="16" t="str">
        <f aca="false">VLOOKUP(F5674,'[1]Goa Member''s Details Revised'!$C$2:$AO$7385,2,0)</f>
        <v>LNC/GTC INDUSTRIES</v>
      </c>
      <c r="I5674" s="15" t="n">
        <v>12</v>
      </c>
      <c r="J5674" s="15" t="s">
        <v>255</v>
      </c>
      <c r="K5674" s="15" t="n">
        <v>1994</v>
      </c>
      <c r="L5674" s="16" t="str">
        <f aca="false">VLOOKUP(F5674,'[1]Goa Member''s Details Revised'!$C$2:$AO$7385,9,0)</f>
        <v>Never</v>
      </c>
      <c r="M5674" s="15" t="s">
        <v>15092</v>
      </c>
      <c r="N5674" s="17" t="n">
        <f aca="false">VLOOKUP(F5674,'[1]Goa Member''s Details Revised'!$C$2:$AO$7385,5,0)</f>
        <v>65000</v>
      </c>
      <c r="O5674" s="17" t="n">
        <f aca="false">VLOOKUP(F5674,'[1]Goa Member''s Details Revised'!$C$2:$AO$7385,5,0)</f>
        <v>65000</v>
      </c>
      <c r="P5674" s="17" t="n">
        <f aca="false">VLOOKUP(F5674,'[1]Goa Member''s Details Revised'!$C$2:$AO$7385,6,0)</f>
        <v>65000</v>
      </c>
      <c r="Q5674" s="17" t="str">
        <f aca="false">VLOOKUP(F5674,'[1]Goa Member''s Details Revised'!$C$2:$AO$7385,8,0)</f>
        <v>I.R.M</v>
      </c>
      <c r="R5674" s="17" t="n">
        <f aca="false">+O5674-P5674</f>
        <v>0</v>
      </c>
      <c r="S5674" s="15" t="e">
        <f aca="false">+#REF!-K5674</f>
        <v>#REF!</v>
      </c>
      <c r="T5674" s="17" t="n">
        <f aca="false">IF(Q5674="regular",((P5674-(P5674/99)*S5674)),(P5674-(P5674*20%)))</f>
        <v>52000</v>
      </c>
      <c r="U5674" s="17" t="e">
        <f aca="false">((P5674-(P5674/99)*S5674))</f>
        <v>#REF!</v>
      </c>
      <c r="V5674" s="17" t="n">
        <f aca="false">IF(Q5674="regular",0,(P5674-(O5674*20%)))</f>
        <v>52000</v>
      </c>
      <c r="W5674" s="17"/>
      <c r="X5674" s="15"/>
      <c r="Y5674" s="18" t="str">
        <f aca="false">VLOOKUP(F5674,'[1]Goa Member''s Details Revised'!$C$2:$AO$7385,12,0)</f>
        <v>we send last reminder in 2012.then we did not receive any reply.</v>
      </c>
    </row>
    <row r="5675" customFormat="false" ht="30" hidden="false" customHeight="false" outlineLevel="0" collapsed="false">
      <c r="B5675" s="14" t="n">
        <v>5675</v>
      </c>
      <c r="C5675" s="15"/>
      <c r="D5675" s="15" t="s">
        <v>15093</v>
      </c>
      <c r="E5675" s="15" t="s">
        <v>25</v>
      </c>
      <c r="F5675" s="15" t="n">
        <v>3000041</v>
      </c>
      <c r="G5675" s="15"/>
      <c r="H5675" s="16" t="str">
        <f aca="false">VLOOKUP(F5675,'[1]Goa Member''s Details Revised'!$C$2:$AO$7385,2,0)</f>
        <v>LNC/GTC INDUSTRIES</v>
      </c>
      <c r="I5675" s="15" t="n">
        <v>24</v>
      </c>
      <c r="J5675" s="15" t="s">
        <v>255</v>
      </c>
      <c r="K5675" s="15" t="n">
        <v>1994</v>
      </c>
      <c r="L5675" s="16" t="str">
        <f aca="false">VLOOKUP(F5675,'[1]Goa Member''s Details Revised'!$C$2:$AO$7385,9,0)</f>
        <v>Never</v>
      </c>
      <c r="M5675" s="15" t="s">
        <v>15094</v>
      </c>
      <c r="N5675" s="17" t="n">
        <f aca="false">VLOOKUP(F5675,'[1]Goa Member''s Details Revised'!$C$2:$AO$7385,5,0)</f>
        <v>22000</v>
      </c>
      <c r="O5675" s="17" t="n">
        <f aca="false">VLOOKUP(F5675,'[1]Goa Member''s Details Revised'!$C$2:$AO$7385,5,0)</f>
        <v>22000</v>
      </c>
      <c r="P5675" s="17" t="n">
        <f aca="false">VLOOKUP(F5675,'[1]Goa Member''s Details Revised'!$C$2:$AO$7385,6,0)</f>
        <v>20900</v>
      </c>
      <c r="Q5675" s="17" t="str">
        <f aca="false">VLOOKUP(F5675,'[1]Goa Member''s Details Revised'!$C$2:$AO$7385,8,0)</f>
        <v>I.R.M</v>
      </c>
      <c r="R5675" s="17" t="n">
        <f aca="false">+O5675-P5675</f>
        <v>1100</v>
      </c>
      <c r="S5675" s="15" t="e">
        <f aca="false">+#REF!-K5675</f>
        <v>#REF!</v>
      </c>
      <c r="T5675" s="17" t="n">
        <f aca="false">IF(Q5675="regular",((P5675-(P5675/99)*S5675)),(P5675-(P5675*20%)))</f>
        <v>16720</v>
      </c>
      <c r="U5675" s="17" t="e">
        <f aca="false">((P5675-(P5675/99)*S5675))</f>
        <v>#REF!</v>
      </c>
      <c r="V5675" s="17" t="n">
        <f aca="false">IF(Q5675="regular",0,(P5675-(O5675*20%)))</f>
        <v>16500</v>
      </c>
      <c r="W5675" s="17"/>
      <c r="X5675" s="15"/>
      <c r="Y5675" s="18" t="str">
        <f aca="false">VLOOKUP(F5675,'[1]Goa Member''s Details Revised'!$C$2:$AO$7385,12,0)</f>
        <v>we send last reminder in 2012.then we did not receive any reply.</v>
      </c>
    </row>
    <row r="5676" customFormat="false" ht="15" hidden="false" customHeight="false" outlineLevel="0" collapsed="false">
      <c r="B5676" s="14" t="n">
        <v>5676</v>
      </c>
      <c r="C5676" s="15"/>
      <c r="D5676" s="15" t="s">
        <v>15095</v>
      </c>
      <c r="E5676" s="15" t="s">
        <v>25</v>
      </c>
      <c r="F5676" s="15" t="n">
        <v>3000044</v>
      </c>
      <c r="G5676" s="15"/>
      <c r="H5676" s="16" t="str">
        <f aca="false">VLOOKUP(F5676,'[1]Goa Member''s Details Revised'!$C$2:$AO$7385,2,0)</f>
        <v>LNC/GTC INDUSTRIES</v>
      </c>
      <c r="I5676" s="15" t="n">
        <v>26</v>
      </c>
      <c r="J5676" s="15" t="s">
        <v>255</v>
      </c>
      <c r="K5676" s="15" t="n">
        <v>1994</v>
      </c>
      <c r="L5676" s="16" t="n">
        <f aca="false">VLOOKUP(F5676,'[1]Goa Member''s Details Revised'!$C$2:$AO$7385,9,0)</f>
        <v>2008</v>
      </c>
      <c r="M5676" s="15" t="s">
        <v>11305</v>
      </c>
      <c r="N5676" s="17" t="n">
        <f aca="false">VLOOKUP(F5676,'[1]Goa Member''s Details Revised'!$C$2:$AO$7385,5,0)</f>
        <v>22000</v>
      </c>
      <c r="O5676" s="17" t="n">
        <f aca="false">VLOOKUP(F5676,'[1]Goa Member''s Details Revised'!$C$2:$AO$7385,5,0)</f>
        <v>22000</v>
      </c>
      <c r="P5676" s="17" t="n">
        <f aca="false">VLOOKUP(F5676,'[1]Goa Member''s Details Revised'!$C$2:$AO$7385,6,0)</f>
        <v>20900</v>
      </c>
      <c r="Q5676" s="17" t="str">
        <f aca="false">VLOOKUP(F5676,'[1]Goa Member''s Details Revised'!$C$2:$AO$7385,8,0)</f>
        <v>R.M</v>
      </c>
      <c r="R5676" s="17" t="n">
        <f aca="false">+O5676-P5676</f>
        <v>1100</v>
      </c>
      <c r="S5676" s="15" t="e">
        <f aca="false">+#REF!-K5676</f>
        <v>#REF!</v>
      </c>
      <c r="T5676" s="17" t="n">
        <f aca="false">IF(Q5676="regular",((P5676-(P5676/99)*S5676)),(P5676-(P5676*20%)))</f>
        <v>16720</v>
      </c>
      <c r="U5676" s="17" t="e">
        <f aca="false">((P5676-(P5676/99)*S5676))</f>
        <v>#REF!</v>
      </c>
      <c r="V5676" s="17" t="n">
        <f aca="false">IF(Q5676="regular",0,(P5676-(O5676*20%)))</f>
        <v>16500</v>
      </c>
      <c r="W5676" s="17"/>
      <c r="X5676" s="15"/>
      <c r="Y5676" s="18" t="str">
        <f aca="false">VLOOKUP(F5676,'[1]Goa Member''s Details Revised'!$C$2:$AO$7385,12,0)</f>
        <v>we send performa invoice so Last Communication Till 2011</v>
      </c>
    </row>
    <row r="5677" customFormat="false" ht="15" hidden="false" customHeight="false" outlineLevel="0" collapsed="false">
      <c r="B5677" s="14" t="n">
        <v>5677</v>
      </c>
      <c r="C5677" s="15"/>
      <c r="D5677" s="15" t="s">
        <v>15096</v>
      </c>
      <c r="E5677" s="15" t="s">
        <v>25</v>
      </c>
      <c r="F5677" s="15" t="n">
        <v>3000049</v>
      </c>
      <c r="G5677" s="15"/>
      <c r="H5677" s="16" t="str">
        <f aca="false">VLOOKUP(F5677,'[1]Goa Member''s Details Revised'!$C$2:$AO$7385,2,0)</f>
        <v>LNC/GTC INDUSTRIES</v>
      </c>
      <c r="I5677" s="15" t="n">
        <v>26</v>
      </c>
      <c r="J5677" s="15" t="s">
        <v>255</v>
      </c>
      <c r="K5677" s="15" t="n">
        <v>1994</v>
      </c>
      <c r="L5677" s="16" t="str">
        <f aca="false">VLOOKUP(F5677,'[1]Goa Member''s Details Revised'!$C$2:$AO$7385,9,0)</f>
        <v>Never</v>
      </c>
      <c r="M5677" s="15" t="s">
        <v>15097</v>
      </c>
      <c r="N5677" s="17" t="n">
        <f aca="false">VLOOKUP(F5677,'[1]Goa Member''s Details Revised'!$C$2:$AO$7385,5,0)</f>
        <v>22000</v>
      </c>
      <c r="O5677" s="17" t="n">
        <f aca="false">VLOOKUP(F5677,'[1]Goa Member''s Details Revised'!$C$2:$AO$7385,5,0)</f>
        <v>22000</v>
      </c>
      <c r="P5677" s="17" t="n">
        <f aca="false">VLOOKUP(F5677,'[1]Goa Member''s Details Revised'!$C$2:$AO$7385,6,0)</f>
        <v>5500</v>
      </c>
      <c r="Q5677" s="17" t="str">
        <f aca="false">VLOOKUP(F5677,'[1]Goa Member''s Details Revised'!$C$2:$AO$7385,8,0)</f>
        <v>Outstanding</v>
      </c>
      <c r="R5677" s="17" t="n">
        <f aca="false">+O5677-P5677</f>
        <v>16500</v>
      </c>
      <c r="S5677" s="15" t="e">
        <f aca="false">+#REF!-K5677</f>
        <v>#REF!</v>
      </c>
      <c r="T5677" s="17" t="n">
        <f aca="false">IF(Q5677="regular",((P5677-(P5677/99)*S5677)),(P5677-(P5677*20%)))</f>
        <v>4400</v>
      </c>
      <c r="U5677" s="17" t="e">
        <f aca="false">((P5677-(P5677/99)*S5677))</f>
        <v>#REF!</v>
      </c>
      <c r="V5677" s="17" t="n">
        <f aca="false">IF(Q5677="regular",0,(P5677-(O5677*20%)))</f>
        <v>1100</v>
      </c>
      <c r="W5677" s="17"/>
      <c r="X5677" s="15"/>
      <c r="Y5677" s="18" t="str">
        <f aca="false">VLOOKUP(F5677,'[1]Goa Member''s Details Revised'!$C$2:$AO$7385,12,0)</f>
        <v>no communication till date Outstanding Rs 16500/-</v>
      </c>
    </row>
    <row r="5678" customFormat="false" ht="15" hidden="false" customHeight="false" outlineLevel="0" collapsed="false">
      <c r="B5678" s="14" t="n">
        <v>5678</v>
      </c>
      <c r="C5678" s="15"/>
      <c r="D5678" s="15" t="s">
        <v>15098</v>
      </c>
      <c r="E5678" s="15" t="s">
        <v>25</v>
      </c>
      <c r="F5678" s="15" t="n">
        <v>3000059</v>
      </c>
      <c r="G5678" s="15"/>
      <c r="H5678" s="16" t="str">
        <f aca="false">VLOOKUP(F5678,'[1]Goa Member''s Details Revised'!$C$2:$AO$7385,2,0)</f>
        <v>LNC/GTC INDUSTRIES</v>
      </c>
      <c r="I5678" s="15" t="n">
        <v>27</v>
      </c>
      <c r="J5678" s="15" t="s">
        <v>255</v>
      </c>
      <c r="K5678" s="15" t="n">
        <v>1994</v>
      </c>
      <c r="L5678" s="16" t="str">
        <f aca="false">VLOOKUP(F5678,'[1]Goa Member''s Details Revised'!$C$2:$AO$7385,9,0)</f>
        <v>Never</v>
      </c>
      <c r="M5678" s="15" t="s">
        <v>15099</v>
      </c>
      <c r="N5678" s="17" t="n">
        <f aca="false">VLOOKUP(F5678,'[1]Goa Member''s Details Revised'!$C$2:$AO$7385,5,0)</f>
        <v>22000</v>
      </c>
      <c r="O5678" s="17" t="n">
        <f aca="false">VLOOKUP(F5678,'[1]Goa Member''s Details Revised'!$C$2:$AO$7385,5,0)</f>
        <v>22000</v>
      </c>
      <c r="P5678" s="17" t="n">
        <f aca="false">VLOOKUP(F5678,'[1]Goa Member''s Details Revised'!$C$2:$AO$7385,6,0)</f>
        <v>20900</v>
      </c>
      <c r="Q5678" s="17" t="str">
        <f aca="false">VLOOKUP(F5678,'[1]Goa Member''s Details Revised'!$C$2:$AO$7385,8,0)</f>
        <v>I.R.M</v>
      </c>
      <c r="R5678" s="17" t="n">
        <f aca="false">+O5678-P5678</f>
        <v>1100</v>
      </c>
      <c r="S5678" s="15" t="e">
        <f aca="false">+#REF!-K5678</f>
        <v>#REF!</v>
      </c>
      <c r="T5678" s="17" t="n">
        <f aca="false">IF(Q5678="regular",((P5678-(P5678/99)*S5678)),(P5678-(P5678*20%)))</f>
        <v>16720</v>
      </c>
      <c r="U5678" s="17" t="e">
        <f aca="false">((P5678-(P5678/99)*S5678))</f>
        <v>#REF!</v>
      </c>
      <c r="V5678" s="17" t="n">
        <f aca="false">IF(Q5678="regular",0,(P5678-(O5678*20%)))</f>
        <v>16500</v>
      </c>
      <c r="W5678" s="17"/>
      <c r="X5678" s="15"/>
      <c r="Y5678" s="18" t="str">
        <f aca="false">VLOOKUP(F5678,'[1]Goa Member''s Details Revised'!$C$2:$AO$7385,12,0)</f>
        <v>Last Communication Till 1998</v>
      </c>
    </row>
    <row r="5679" customFormat="false" ht="15" hidden="false" customHeight="false" outlineLevel="0" collapsed="false">
      <c r="B5679" s="14" t="n">
        <v>5679</v>
      </c>
      <c r="C5679" s="15"/>
      <c r="D5679" s="15" t="s">
        <v>15100</v>
      </c>
      <c r="E5679" s="15" t="s">
        <v>25</v>
      </c>
      <c r="F5679" s="15" t="n">
        <v>3000064</v>
      </c>
      <c r="G5679" s="15"/>
      <c r="H5679" s="16" t="str">
        <f aca="false">VLOOKUP(F5679,'[1]Goa Member''s Details Revised'!$C$2:$AO$7385,2,0)</f>
        <v>LNC/GTC INDUSTRIES</v>
      </c>
      <c r="I5679" s="15" t="n">
        <v>18</v>
      </c>
      <c r="J5679" s="15" t="s">
        <v>255</v>
      </c>
      <c r="K5679" s="15" t="n">
        <v>1994</v>
      </c>
      <c r="L5679" s="16" t="str">
        <f aca="false">VLOOKUP(F5679,'[1]Goa Member''s Details Revised'!$C$2:$AO$7385,9,0)</f>
        <v>Never</v>
      </c>
      <c r="M5679" s="15" t="s">
        <v>15101</v>
      </c>
      <c r="N5679" s="17" t="n">
        <f aca="false">VLOOKUP(F5679,'[1]Goa Member''s Details Revised'!$C$2:$AO$7385,5,0)</f>
        <v>22000</v>
      </c>
      <c r="O5679" s="17" t="n">
        <f aca="false">VLOOKUP(F5679,'[1]Goa Member''s Details Revised'!$C$2:$AO$7385,5,0)</f>
        <v>22000</v>
      </c>
      <c r="P5679" s="17" t="n">
        <f aca="false">VLOOKUP(F5679,'[1]Goa Member''s Details Revised'!$C$2:$AO$7385,6,0)</f>
        <v>13200</v>
      </c>
      <c r="Q5679" s="17" t="str">
        <f aca="false">VLOOKUP(F5679,'[1]Goa Member''s Details Revised'!$C$2:$AO$7385,8,0)</f>
        <v>Outstanding</v>
      </c>
      <c r="R5679" s="17" t="n">
        <f aca="false">+O5679-P5679</f>
        <v>8800</v>
      </c>
      <c r="S5679" s="15" t="e">
        <f aca="false">+#REF!-K5679</f>
        <v>#REF!</v>
      </c>
      <c r="T5679" s="17" t="n">
        <f aca="false">IF(Q5679="regular",((P5679-(P5679/99)*S5679)),(P5679-(P5679*20%)))</f>
        <v>10560</v>
      </c>
      <c r="U5679" s="17" t="e">
        <f aca="false">((P5679-(P5679/99)*S5679))</f>
        <v>#REF!</v>
      </c>
      <c r="V5679" s="17" t="n">
        <f aca="false">IF(Q5679="regular",0,(P5679-(O5679*20%)))</f>
        <v>8800</v>
      </c>
      <c r="W5679" s="17"/>
      <c r="X5679" s="15"/>
      <c r="Y5679" s="18" t="str">
        <f aca="false">VLOOKUP(F5679,'[1]Goa Member''s Details Revised'!$C$2:$AO$7385,12,0)</f>
        <v>As POD last communication 07(Outstanding Rs. 8800/-)</v>
      </c>
    </row>
    <row r="5680" customFormat="false" ht="30" hidden="false" customHeight="false" outlineLevel="0" collapsed="false">
      <c r="B5680" s="14" t="n">
        <v>5680</v>
      </c>
      <c r="C5680" s="15"/>
      <c r="D5680" s="15" t="s">
        <v>15102</v>
      </c>
      <c r="E5680" s="15" t="s">
        <v>25</v>
      </c>
      <c r="F5680" s="15" t="n">
        <v>3000065</v>
      </c>
      <c r="G5680" s="15"/>
      <c r="H5680" s="16" t="str">
        <f aca="false">VLOOKUP(F5680,'[1]Goa Member''s Details Revised'!$C$2:$AO$7385,2,0)</f>
        <v>LNC/GTC INDUSTRIES</v>
      </c>
      <c r="I5680" s="15" t="n">
        <v>26</v>
      </c>
      <c r="J5680" s="15" t="s">
        <v>255</v>
      </c>
      <c r="K5680" s="15" t="n">
        <v>1994</v>
      </c>
      <c r="L5680" s="16" t="str">
        <f aca="false">VLOOKUP(F5680,'[1]Goa Member''s Details Revised'!$C$2:$AO$7385,9,0)</f>
        <v>Never</v>
      </c>
      <c r="M5680" s="15" t="s">
        <v>15103</v>
      </c>
      <c r="N5680" s="17" t="n">
        <f aca="false">VLOOKUP(F5680,'[1]Goa Member''s Details Revised'!$C$2:$AO$7385,5,0)</f>
        <v>22000</v>
      </c>
      <c r="O5680" s="17" t="n">
        <f aca="false">VLOOKUP(F5680,'[1]Goa Member''s Details Revised'!$C$2:$AO$7385,5,0)</f>
        <v>22000</v>
      </c>
      <c r="P5680" s="17" t="n">
        <f aca="false">VLOOKUP(F5680,'[1]Goa Member''s Details Revised'!$C$2:$AO$7385,6,0)</f>
        <v>22000</v>
      </c>
      <c r="Q5680" s="17" t="str">
        <f aca="false">VLOOKUP(F5680,'[1]Goa Member''s Details Revised'!$C$2:$AO$7385,8,0)</f>
        <v>I.R.M</v>
      </c>
      <c r="R5680" s="17" t="n">
        <f aca="false">+O5680-P5680</f>
        <v>0</v>
      </c>
      <c r="S5680" s="15" t="e">
        <f aca="false">+#REF!-K5680</f>
        <v>#REF!</v>
      </c>
      <c r="T5680" s="17" t="n">
        <f aca="false">IF(Q5680="regular",((P5680-(P5680/99)*S5680)),(P5680-(P5680*20%)))</f>
        <v>17600</v>
      </c>
      <c r="U5680" s="17" t="e">
        <f aca="false">((P5680-(P5680/99)*S5680))</f>
        <v>#REF!</v>
      </c>
      <c r="V5680" s="17" t="n">
        <f aca="false">IF(Q5680="regular",0,(P5680-(O5680*20%)))</f>
        <v>17600</v>
      </c>
      <c r="W5680" s="17"/>
      <c r="X5680" s="15"/>
      <c r="Y5680" s="18" t="str">
        <f aca="false">VLOOKUP(F5680,'[1]Goa Member''s Details Revised'!$C$2:$AO$7385,12,0)</f>
        <v>we send last reminder in 2012.then we did not receive any reply.</v>
      </c>
    </row>
    <row r="5681" customFormat="false" ht="15" hidden="false" customHeight="false" outlineLevel="0" collapsed="false">
      <c r="B5681" s="14" t="n">
        <v>5681</v>
      </c>
      <c r="C5681" s="15"/>
      <c r="D5681" s="15" t="s">
        <v>15104</v>
      </c>
      <c r="E5681" s="15" t="s">
        <v>25</v>
      </c>
      <c r="F5681" s="15" t="n">
        <v>3000066</v>
      </c>
      <c r="G5681" s="15"/>
      <c r="H5681" s="16" t="str">
        <f aca="false">VLOOKUP(F5681,'[1]Goa Member''s Details Revised'!$C$2:$AO$7385,2,0)</f>
        <v>LNC/GTC INDUSTRIES</v>
      </c>
      <c r="I5681" s="15" t="n">
        <v>14</v>
      </c>
      <c r="J5681" s="15" t="s">
        <v>255</v>
      </c>
      <c r="K5681" s="15" t="n">
        <v>1994</v>
      </c>
      <c r="L5681" s="16" t="str">
        <f aca="false">VLOOKUP(F5681,'[1]Goa Member''s Details Revised'!$C$2:$AO$7385,9,0)</f>
        <v>Never</v>
      </c>
      <c r="M5681" s="15" t="s">
        <v>14599</v>
      </c>
      <c r="N5681" s="17" t="n">
        <f aca="false">VLOOKUP(F5681,'[1]Goa Member''s Details Revised'!$C$2:$AO$7385,5,0)</f>
        <v>22000</v>
      </c>
      <c r="O5681" s="17" t="n">
        <f aca="false">VLOOKUP(F5681,'[1]Goa Member''s Details Revised'!$C$2:$AO$7385,5,0)</f>
        <v>22000</v>
      </c>
      <c r="P5681" s="17" t="n">
        <f aca="false">VLOOKUP(F5681,'[1]Goa Member''s Details Revised'!$C$2:$AO$7385,6,0)</f>
        <v>12100</v>
      </c>
      <c r="Q5681" s="17" t="str">
        <f aca="false">VLOOKUP(F5681,'[1]Goa Member''s Details Revised'!$C$2:$AO$7385,8,0)</f>
        <v>Outstanding</v>
      </c>
      <c r="R5681" s="17" t="n">
        <f aca="false">+O5681-P5681</f>
        <v>9900</v>
      </c>
      <c r="S5681" s="15" t="e">
        <f aca="false">+#REF!-K5681</f>
        <v>#REF!</v>
      </c>
      <c r="T5681" s="17" t="n">
        <f aca="false">IF(Q5681="regular",((P5681-(P5681/99)*S5681)),(P5681-(P5681*20%)))</f>
        <v>9680</v>
      </c>
      <c r="U5681" s="17" t="e">
        <f aca="false">((P5681-(P5681/99)*S5681))</f>
        <v>#REF!</v>
      </c>
      <c r="V5681" s="17" t="n">
        <f aca="false">IF(Q5681="regular",0,(P5681-(O5681*20%)))</f>
        <v>7700</v>
      </c>
      <c r="W5681" s="17"/>
      <c r="X5681" s="15"/>
      <c r="Y5681" s="18" t="str">
        <f aca="false">VLOOKUP(F5681,'[1]Goa Member''s Details Revised'!$C$2:$AO$7385,12,0)</f>
        <v>As POD last communication 07(Outstanding Rs. 9900/-)</v>
      </c>
    </row>
    <row r="5682" customFormat="false" ht="15" hidden="false" customHeight="false" outlineLevel="0" collapsed="false">
      <c r="B5682" s="14" t="n">
        <v>5682</v>
      </c>
      <c r="C5682" s="15"/>
      <c r="D5682" s="15" t="s">
        <v>15105</v>
      </c>
      <c r="E5682" s="15" t="s">
        <v>25</v>
      </c>
      <c r="F5682" s="15" t="n">
        <v>3000068</v>
      </c>
      <c r="G5682" s="15"/>
      <c r="H5682" s="16" t="str">
        <f aca="false">VLOOKUP(F5682,'[1]Goa Member''s Details Revised'!$C$2:$AO$7385,2,0)</f>
        <v>LNC/GTC INDUSTRIES</v>
      </c>
      <c r="I5682" s="15" t="n">
        <v>27</v>
      </c>
      <c r="J5682" s="15" t="s">
        <v>255</v>
      </c>
      <c r="K5682" s="15" t="n">
        <v>1994</v>
      </c>
      <c r="L5682" s="16" t="n">
        <f aca="false">VLOOKUP(F5682,'[1]Goa Member''s Details Revised'!$C$2:$AO$7385,9,0)</f>
        <v>2009</v>
      </c>
      <c r="M5682" s="15" t="s">
        <v>15106</v>
      </c>
      <c r="N5682" s="17" t="n">
        <f aca="false">VLOOKUP(F5682,'[1]Goa Member''s Details Revised'!$C$2:$AO$7385,5,0)</f>
        <v>42000</v>
      </c>
      <c r="O5682" s="17" t="n">
        <f aca="false">VLOOKUP(F5682,'[1]Goa Member''s Details Revised'!$C$2:$AO$7385,5,0)</f>
        <v>42000</v>
      </c>
      <c r="P5682" s="17" t="n">
        <f aca="false">VLOOKUP(F5682,'[1]Goa Member''s Details Revised'!$C$2:$AO$7385,6,0)</f>
        <v>39900</v>
      </c>
      <c r="Q5682" s="17" t="str">
        <f aca="false">VLOOKUP(F5682,'[1]Goa Member''s Details Revised'!$C$2:$AO$7385,8,0)</f>
        <v>R.M</v>
      </c>
      <c r="R5682" s="17" t="n">
        <f aca="false">+O5682-P5682</f>
        <v>2100</v>
      </c>
      <c r="S5682" s="15" t="e">
        <f aca="false">+#REF!-K5682</f>
        <v>#REF!</v>
      </c>
      <c r="T5682" s="17" t="n">
        <f aca="false">IF(Q5682="regular",((P5682-(P5682/99)*S5682)),(P5682-(P5682*20%)))</f>
        <v>31920</v>
      </c>
      <c r="U5682" s="17" t="e">
        <f aca="false">((P5682-(P5682/99)*S5682))</f>
        <v>#REF!</v>
      </c>
      <c r="V5682" s="17" t="n">
        <f aca="false">IF(Q5682="regular",0,(P5682-(O5682*20%)))</f>
        <v>31500</v>
      </c>
      <c r="W5682" s="17"/>
      <c r="X5682" s="15"/>
      <c r="Y5682" s="18" t="str">
        <f aca="false">VLOOKUP(F5682,'[1]Goa Member''s Details Revised'!$C$2:$AO$7385,12,0)</f>
        <v>Last Communication Till 2009...Season Upgrade LOW TO HIGH</v>
      </c>
    </row>
    <row r="5683" customFormat="false" ht="30" hidden="false" customHeight="false" outlineLevel="0" collapsed="false">
      <c r="B5683" s="14" t="n">
        <v>5683</v>
      </c>
      <c r="C5683" s="15"/>
      <c r="D5683" s="15" t="s">
        <v>15107</v>
      </c>
      <c r="E5683" s="15" t="s">
        <v>25</v>
      </c>
      <c r="F5683" s="15" t="n">
        <v>3000071</v>
      </c>
      <c r="G5683" s="15"/>
      <c r="H5683" s="16" t="str">
        <f aca="false">VLOOKUP(F5683,'[1]Goa Member''s Details Revised'!$C$2:$AO$7385,2,0)</f>
        <v>LNC/GTC INDUSTRIES</v>
      </c>
      <c r="I5683" s="15" t="n">
        <v>19</v>
      </c>
      <c r="J5683" s="15" t="s">
        <v>255</v>
      </c>
      <c r="K5683" s="15" t="n">
        <v>1994</v>
      </c>
      <c r="L5683" s="16" t="str">
        <f aca="false">VLOOKUP(F5683,'[1]Goa Member''s Details Revised'!$C$2:$AO$7385,9,0)</f>
        <v>Never</v>
      </c>
      <c r="M5683" s="15" t="s">
        <v>15108</v>
      </c>
      <c r="N5683" s="17" t="n">
        <f aca="false">VLOOKUP(F5683,'[1]Goa Member''s Details Revised'!$C$2:$AO$7385,5,0)</f>
        <v>42000</v>
      </c>
      <c r="O5683" s="17" t="n">
        <f aca="false">VLOOKUP(F5683,'[1]Goa Member''s Details Revised'!$C$2:$AO$7385,5,0)</f>
        <v>42000</v>
      </c>
      <c r="P5683" s="17" t="n">
        <f aca="false">VLOOKUP(F5683,'[1]Goa Member''s Details Revised'!$C$2:$AO$7385,6,0)</f>
        <v>42000</v>
      </c>
      <c r="Q5683" s="17" t="str">
        <f aca="false">VLOOKUP(F5683,'[1]Goa Member''s Details Revised'!$C$2:$AO$7385,8,0)</f>
        <v>I.R.M</v>
      </c>
      <c r="R5683" s="17" t="n">
        <f aca="false">+O5683-P5683</f>
        <v>0</v>
      </c>
      <c r="S5683" s="15" t="e">
        <f aca="false">+#REF!-K5683</f>
        <v>#REF!</v>
      </c>
      <c r="T5683" s="17" t="n">
        <f aca="false">IF(Q5683="regular",((P5683-(P5683/99)*S5683)),(P5683-(P5683*20%)))</f>
        <v>33600</v>
      </c>
      <c r="U5683" s="17" t="e">
        <f aca="false">((P5683-(P5683/99)*S5683))</f>
        <v>#REF!</v>
      </c>
      <c r="V5683" s="17" t="n">
        <f aca="false">IF(Q5683="regular",0,(P5683-(O5683*20%)))</f>
        <v>33600</v>
      </c>
      <c r="W5683" s="17"/>
      <c r="X5683" s="15"/>
      <c r="Y5683" s="18" t="str">
        <f aca="false">VLOOKUP(F5683,'[1]Goa Member''s Details Revised'!$C$2:$AO$7385,12,0)</f>
        <v>we send last reminder in 2012.then we did not receive any reply.</v>
      </c>
    </row>
    <row r="5684" customFormat="false" ht="30" hidden="false" customHeight="false" outlineLevel="0" collapsed="false">
      <c r="B5684" s="14" t="n">
        <v>5684</v>
      </c>
      <c r="C5684" s="15"/>
      <c r="D5684" s="15" t="s">
        <v>15109</v>
      </c>
      <c r="E5684" s="15" t="s">
        <v>25</v>
      </c>
      <c r="F5684" s="15" t="n">
        <v>3000074</v>
      </c>
      <c r="G5684" s="15"/>
      <c r="H5684" s="16" t="str">
        <f aca="false">VLOOKUP(F5684,'[1]Goa Member''s Details Revised'!$C$2:$AO$7385,2,0)</f>
        <v>LNC/GTC INDUSTRIES</v>
      </c>
      <c r="I5684" s="15" t="n">
        <v>29</v>
      </c>
      <c r="J5684" s="15" t="s">
        <v>255</v>
      </c>
      <c r="K5684" s="15" t="n">
        <v>1994</v>
      </c>
      <c r="L5684" s="16" t="str">
        <f aca="false">VLOOKUP(F5684,'[1]Goa Member''s Details Revised'!$C$2:$AO$7385,9,0)</f>
        <v>Never</v>
      </c>
      <c r="M5684" s="15" t="s">
        <v>15110</v>
      </c>
      <c r="N5684" s="17" t="n">
        <f aca="false">VLOOKUP(F5684,'[1]Goa Member''s Details Revised'!$C$2:$AO$7385,5,0)</f>
        <v>42000</v>
      </c>
      <c r="O5684" s="17" t="n">
        <f aca="false">VLOOKUP(F5684,'[1]Goa Member''s Details Revised'!$C$2:$AO$7385,5,0)</f>
        <v>42000</v>
      </c>
      <c r="P5684" s="17" t="n">
        <f aca="false">VLOOKUP(F5684,'[1]Goa Member''s Details Revised'!$C$2:$AO$7385,6,0)</f>
        <v>42000</v>
      </c>
      <c r="Q5684" s="17" t="str">
        <f aca="false">VLOOKUP(F5684,'[1]Goa Member''s Details Revised'!$C$2:$AO$7385,8,0)</f>
        <v>I.R.M</v>
      </c>
      <c r="R5684" s="17" t="n">
        <f aca="false">+O5684-P5684</f>
        <v>0</v>
      </c>
      <c r="S5684" s="15" t="e">
        <f aca="false">+#REF!-K5684</f>
        <v>#REF!</v>
      </c>
      <c r="T5684" s="17" t="n">
        <f aca="false">IF(Q5684="regular",((P5684-(P5684/99)*S5684)),(P5684-(P5684*20%)))</f>
        <v>33600</v>
      </c>
      <c r="U5684" s="17" t="e">
        <f aca="false">((P5684-(P5684/99)*S5684))</f>
        <v>#REF!</v>
      </c>
      <c r="V5684" s="17" t="n">
        <f aca="false">IF(Q5684="regular",0,(P5684-(O5684*20%)))</f>
        <v>33600</v>
      </c>
      <c r="W5684" s="17"/>
      <c r="X5684" s="15"/>
      <c r="Y5684" s="18" t="str">
        <f aca="false">VLOOKUP(F5684,'[1]Goa Member''s Details Revised'!$C$2:$AO$7385,12,0)</f>
        <v>we send last reminder in 2012.then we did not receive any reply.</v>
      </c>
    </row>
    <row r="5685" customFormat="false" ht="30" hidden="false" customHeight="false" outlineLevel="0" collapsed="false">
      <c r="B5685" s="14" t="n">
        <v>5685</v>
      </c>
      <c r="C5685" s="15"/>
      <c r="D5685" s="15" t="s">
        <v>15111</v>
      </c>
      <c r="E5685" s="15" t="s">
        <v>25</v>
      </c>
      <c r="F5685" s="15" t="n">
        <v>3000080</v>
      </c>
      <c r="G5685" s="15"/>
      <c r="H5685" s="16" t="str">
        <f aca="false">VLOOKUP(F5685,'[1]Goa Member''s Details Revised'!$C$2:$AO$7385,2,0)</f>
        <v>LNC/GTC INDUSTRIES</v>
      </c>
      <c r="I5685" s="15" t="n">
        <v>29</v>
      </c>
      <c r="J5685" s="15" t="s">
        <v>255</v>
      </c>
      <c r="K5685" s="15" t="n">
        <v>1994</v>
      </c>
      <c r="L5685" s="16" t="str">
        <f aca="false">VLOOKUP(F5685,'[1]Goa Member''s Details Revised'!$C$2:$AO$7385,9,0)</f>
        <v>Never</v>
      </c>
      <c r="M5685" s="15" t="s">
        <v>15112</v>
      </c>
      <c r="N5685" s="17" t="n">
        <f aca="false">VLOOKUP(F5685,'[1]Goa Member''s Details Revised'!$C$2:$AO$7385,5,0)</f>
        <v>49400</v>
      </c>
      <c r="O5685" s="17" t="n">
        <f aca="false">VLOOKUP(F5685,'[1]Goa Member''s Details Revised'!$C$2:$AO$7385,5,0)</f>
        <v>49400</v>
      </c>
      <c r="P5685" s="17" t="n">
        <f aca="false">VLOOKUP(F5685,'[1]Goa Member''s Details Revised'!$C$2:$AO$7385,6,0)</f>
        <v>49400</v>
      </c>
      <c r="Q5685" s="17" t="str">
        <f aca="false">VLOOKUP(F5685,'[1]Goa Member''s Details Revised'!$C$2:$AO$7385,8,0)</f>
        <v>I.R.M</v>
      </c>
      <c r="R5685" s="17" t="n">
        <f aca="false">+O5685-P5685</f>
        <v>0</v>
      </c>
      <c r="S5685" s="15" t="e">
        <f aca="false">+#REF!-K5685</f>
        <v>#REF!</v>
      </c>
      <c r="T5685" s="17" t="n">
        <f aca="false">IF(Q5685="regular",((P5685-(P5685/99)*S5685)),(P5685-(P5685*20%)))</f>
        <v>39520</v>
      </c>
      <c r="U5685" s="17" t="e">
        <f aca="false">((P5685-(P5685/99)*S5685))</f>
        <v>#REF!</v>
      </c>
      <c r="V5685" s="17" t="n">
        <f aca="false">IF(Q5685="regular",0,(P5685-(O5685*20%)))</f>
        <v>39520</v>
      </c>
      <c r="W5685" s="17"/>
      <c r="X5685" s="15"/>
      <c r="Y5685" s="18" t="str">
        <f aca="false">VLOOKUP(F5685,'[1]Goa Member''s Details Revised'!$C$2:$AO$7385,12,0)</f>
        <v>we send last reminder in 2012.then we did not receive any reply.</v>
      </c>
    </row>
    <row r="5686" customFormat="false" ht="30" hidden="false" customHeight="false" outlineLevel="0" collapsed="false">
      <c r="B5686" s="14" t="n">
        <v>5686</v>
      </c>
      <c r="C5686" s="15"/>
      <c r="D5686" s="15" t="s">
        <v>15113</v>
      </c>
      <c r="E5686" s="15" t="s">
        <v>25</v>
      </c>
      <c r="F5686" s="15" t="n">
        <v>3000082</v>
      </c>
      <c r="G5686" s="15"/>
      <c r="H5686" s="16" t="str">
        <f aca="false">VLOOKUP(F5686,'[1]Goa Member''s Details Revised'!$C$2:$AO$7385,2,0)</f>
        <v>LNC/GTC INDUSTRIES</v>
      </c>
      <c r="I5686" s="15" t="n">
        <v>28</v>
      </c>
      <c r="J5686" s="15" t="s">
        <v>255</v>
      </c>
      <c r="K5686" s="15" t="n">
        <v>1994</v>
      </c>
      <c r="L5686" s="16" t="str">
        <f aca="false">VLOOKUP(F5686,'[1]Goa Member''s Details Revised'!$C$2:$AO$7385,9,0)</f>
        <v>Never</v>
      </c>
      <c r="M5686" s="15" t="s">
        <v>15114</v>
      </c>
      <c r="N5686" s="17" t="n">
        <f aca="false">VLOOKUP(F5686,'[1]Goa Member''s Details Revised'!$C$2:$AO$7385,5,0)</f>
        <v>22000</v>
      </c>
      <c r="O5686" s="17" t="n">
        <f aca="false">VLOOKUP(F5686,'[1]Goa Member''s Details Revised'!$C$2:$AO$7385,5,0)</f>
        <v>22000</v>
      </c>
      <c r="P5686" s="17" t="n">
        <f aca="false">VLOOKUP(F5686,'[1]Goa Member''s Details Revised'!$C$2:$AO$7385,6,0)</f>
        <v>22000</v>
      </c>
      <c r="Q5686" s="17" t="str">
        <f aca="false">VLOOKUP(F5686,'[1]Goa Member''s Details Revised'!$C$2:$AO$7385,8,0)</f>
        <v>I.R.M</v>
      </c>
      <c r="R5686" s="17" t="n">
        <f aca="false">+O5686-P5686</f>
        <v>0</v>
      </c>
      <c r="S5686" s="15" t="e">
        <f aca="false">+#REF!-K5686</f>
        <v>#REF!</v>
      </c>
      <c r="T5686" s="17" t="n">
        <f aca="false">IF(Q5686="regular",((P5686-(P5686/99)*S5686)),(P5686-(P5686*20%)))</f>
        <v>17600</v>
      </c>
      <c r="U5686" s="17" t="e">
        <f aca="false">((P5686-(P5686/99)*S5686))</f>
        <v>#REF!</v>
      </c>
      <c r="V5686" s="17" t="n">
        <f aca="false">IF(Q5686="regular",0,(P5686-(O5686*20%)))</f>
        <v>17600</v>
      </c>
      <c r="W5686" s="17"/>
      <c r="X5686" s="15"/>
      <c r="Y5686" s="18" t="str">
        <f aca="false">VLOOKUP(F5686,'[1]Goa Member''s Details Revised'!$C$2:$AO$7385,12,0)</f>
        <v>we send last reminder in 2012.then we did not receive any reply.</v>
      </c>
    </row>
    <row r="5687" customFormat="false" ht="15" hidden="false" customHeight="false" outlineLevel="0" collapsed="false">
      <c r="B5687" s="14" t="n">
        <v>5687</v>
      </c>
      <c r="C5687" s="15"/>
      <c r="D5687" s="15" t="s">
        <v>15115</v>
      </c>
      <c r="E5687" s="15" t="s">
        <v>25</v>
      </c>
      <c r="F5687" s="15" t="n">
        <v>3000085</v>
      </c>
      <c r="G5687" s="15"/>
      <c r="H5687" s="16" t="str">
        <f aca="false">VLOOKUP(F5687,'[1]Goa Member''s Details Revised'!$C$2:$AO$7385,2,0)</f>
        <v>LNC/GTC INDUSTRIES</v>
      </c>
      <c r="I5687" s="15" t="n">
        <v>18</v>
      </c>
      <c r="J5687" s="15" t="s">
        <v>255</v>
      </c>
      <c r="K5687" s="15" t="n">
        <v>1994</v>
      </c>
      <c r="L5687" s="16" t="n">
        <f aca="false">VLOOKUP(F5687,'[1]Goa Member''s Details Revised'!$C$2:$AO$7385,9,0)</f>
        <v>2010</v>
      </c>
      <c r="M5687" s="15" t="s">
        <v>15116</v>
      </c>
      <c r="N5687" s="17" t="n">
        <f aca="false">VLOOKUP(F5687,'[1]Goa Member''s Details Revised'!$C$2:$AO$7385,5,0)</f>
        <v>22000</v>
      </c>
      <c r="O5687" s="17" t="n">
        <f aca="false">VLOOKUP(F5687,'[1]Goa Member''s Details Revised'!$C$2:$AO$7385,5,0)</f>
        <v>22000</v>
      </c>
      <c r="P5687" s="17" t="n">
        <f aca="false">VLOOKUP(F5687,'[1]Goa Member''s Details Revised'!$C$2:$AO$7385,6,0)</f>
        <v>22000</v>
      </c>
      <c r="Q5687" s="17" t="str">
        <f aca="false">VLOOKUP(F5687,'[1]Goa Member''s Details Revised'!$C$2:$AO$7385,8,0)</f>
        <v>R.M</v>
      </c>
      <c r="R5687" s="17" t="n">
        <f aca="false">+O5687-P5687</f>
        <v>0</v>
      </c>
      <c r="S5687" s="15" t="e">
        <f aca="false">+#REF!-K5687</f>
        <v>#REF!</v>
      </c>
      <c r="T5687" s="17" t="n">
        <f aca="false">IF(Q5687="regular",((P5687-(P5687/99)*S5687)),(P5687-(P5687*20%)))</f>
        <v>17600</v>
      </c>
      <c r="U5687" s="17" t="e">
        <f aca="false">((P5687-(P5687/99)*S5687))</f>
        <v>#REF!</v>
      </c>
      <c r="V5687" s="17" t="n">
        <f aca="false">IF(Q5687="regular",0,(P5687-(O5687*20%)))</f>
        <v>17600</v>
      </c>
      <c r="W5687" s="17"/>
      <c r="X5687" s="15"/>
      <c r="Y5687" s="18" t="str">
        <f aca="false">VLOOKUP(F5687,'[1]Goa Member''s Details Revised'!$C$2:$AO$7385,12,0)</f>
        <v>last mail communicatio 2018</v>
      </c>
    </row>
    <row r="5688" customFormat="false" ht="15" hidden="false" customHeight="false" outlineLevel="0" collapsed="false">
      <c r="B5688" s="14" t="n">
        <v>5688</v>
      </c>
      <c r="C5688" s="15"/>
      <c r="D5688" s="15" t="s">
        <v>15117</v>
      </c>
      <c r="E5688" s="15" t="s">
        <v>25</v>
      </c>
      <c r="F5688" s="15" t="n">
        <v>3000086</v>
      </c>
      <c r="G5688" s="15"/>
      <c r="H5688" s="16" t="str">
        <f aca="false">VLOOKUP(F5688,'[1]Goa Member''s Details Revised'!$C$2:$AO$7385,2,0)</f>
        <v>LNC/GTC INDUSTRIES</v>
      </c>
      <c r="I5688" s="15" t="n">
        <v>29</v>
      </c>
      <c r="J5688" s="15" t="s">
        <v>255</v>
      </c>
      <c r="K5688" s="15" t="n">
        <v>1994</v>
      </c>
      <c r="L5688" s="16" t="str">
        <f aca="false">VLOOKUP(F5688,'[1]Goa Member''s Details Revised'!$C$2:$AO$7385,9,0)</f>
        <v>Never</v>
      </c>
      <c r="M5688" s="15" t="s">
        <v>15118</v>
      </c>
      <c r="N5688" s="17" t="n">
        <f aca="false">VLOOKUP(F5688,'[1]Goa Member''s Details Revised'!$C$2:$AO$7385,5,0)</f>
        <v>42000</v>
      </c>
      <c r="O5688" s="17" t="n">
        <f aca="false">VLOOKUP(F5688,'[1]Goa Member''s Details Revised'!$C$2:$AO$7385,5,0)</f>
        <v>42000</v>
      </c>
      <c r="P5688" s="17" t="n">
        <f aca="false">VLOOKUP(F5688,'[1]Goa Member''s Details Revised'!$C$2:$AO$7385,6,0)</f>
        <v>12600</v>
      </c>
      <c r="Q5688" s="23" t="str">
        <f aca="false">VLOOKUP(F5688,'[1]Goa Member''s Details Revised'!$C$2:$AO$7385,8,0)</f>
        <v>Outstanding</v>
      </c>
      <c r="R5688" s="17" t="n">
        <f aca="false">+O5688-P5688</f>
        <v>29400</v>
      </c>
      <c r="S5688" s="15" t="e">
        <f aca="false">+#REF!-K5688</f>
        <v>#REF!</v>
      </c>
      <c r="T5688" s="17" t="n">
        <f aca="false">IF(Q5688="regular",((P5688-(P5688/99)*S5688)),(P5688-(P5688*20%)))</f>
        <v>10080</v>
      </c>
      <c r="U5688" s="17" t="e">
        <f aca="false">((P5688-(P5688/99)*S5688))</f>
        <v>#REF!</v>
      </c>
      <c r="V5688" s="17" t="n">
        <f aca="false">IF(Q5688="regular",0,(P5688-(O5688*20%)))</f>
        <v>4200</v>
      </c>
      <c r="W5688" s="17"/>
      <c r="X5688" s="15"/>
      <c r="Y5688" s="18" t="str">
        <f aca="false">VLOOKUP(F5688,'[1]Goa Member''s Details Revised'!$C$2:$AO$7385,12,0)</f>
        <v>No Documents Is In File,,, (Outstanding Rs 29400/-) MISSING</v>
      </c>
    </row>
    <row r="5689" customFormat="false" ht="30" hidden="false" customHeight="false" outlineLevel="0" collapsed="false">
      <c r="B5689" s="14" t="n">
        <v>5689</v>
      </c>
      <c r="C5689" s="15"/>
      <c r="D5689" s="15" t="s">
        <v>15119</v>
      </c>
      <c r="E5689" s="15" t="s">
        <v>25</v>
      </c>
      <c r="F5689" s="15" t="n">
        <v>3000090</v>
      </c>
      <c r="G5689" s="15"/>
      <c r="H5689" s="16" t="str">
        <f aca="false">VLOOKUP(F5689,'[1]Goa Member''s Details Revised'!$C$2:$AO$7385,2,0)</f>
        <v>LNC/GTC INDUSTRIES</v>
      </c>
      <c r="I5689" s="15" t="n">
        <v>30</v>
      </c>
      <c r="J5689" s="15" t="s">
        <v>255</v>
      </c>
      <c r="K5689" s="15" t="n">
        <v>1994</v>
      </c>
      <c r="L5689" s="16" t="str">
        <f aca="false">VLOOKUP(F5689,'[1]Goa Member''s Details Revised'!$C$2:$AO$7385,9,0)</f>
        <v>Never</v>
      </c>
      <c r="M5689" s="15" t="s">
        <v>15120</v>
      </c>
      <c r="N5689" s="17" t="n">
        <f aca="false">VLOOKUP(F5689,'[1]Goa Member''s Details Revised'!$C$2:$AO$7385,5,0)</f>
        <v>30000</v>
      </c>
      <c r="O5689" s="17" t="n">
        <f aca="false">VLOOKUP(F5689,'[1]Goa Member''s Details Revised'!$C$2:$AO$7385,5,0)</f>
        <v>30000</v>
      </c>
      <c r="P5689" s="17" t="n">
        <f aca="false">VLOOKUP(F5689,'[1]Goa Member''s Details Revised'!$C$2:$AO$7385,6,0)</f>
        <v>30000</v>
      </c>
      <c r="Q5689" s="17" t="str">
        <f aca="false">VLOOKUP(F5689,'[1]Goa Member''s Details Revised'!$C$2:$AO$7385,8,0)</f>
        <v>I.R.M</v>
      </c>
      <c r="R5689" s="17" t="n">
        <f aca="false">+O5689-P5689</f>
        <v>0</v>
      </c>
      <c r="S5689" s="15" t="e">
        <f aca="false">+#REF!-K5689</f>
        <v>#REF!</v>
      </c>
      <c r="T5689" s="17" t="n">
        <f aca="false">IF(Q5689="regular",((P5689-(P5689/99)*S5689)),(P5689-(P5689*20%)))</f>
        <v>24000</v>
      </c>
      <c r="U5689" s="17" t="e">
        <f aca="false">((P5689-(P5689/99)*S5689))</f>
        <v>#REF!</v>
      </c>
      <c r="V5689" s="17" t="n">
        <f aca="false">IF(Q5689="regular",0,(P5689-(O5689*20%)))</f>
        <v>24000</v>
      </c>
      <c r="W5689" s="17"/>
      <c r="X5689" s="15"/>
      <c r="Y5689" s="18" t="str">
        <f aca="false">VLOOKUP(F5689,'[1]Goa Member''s Details Revised'!$C$2:$AO$7385,12,0)</f>
        <v>we send last reminder in 2012.then we did not receive any reply.</v>
      </c>
    </row>
    <row r="5690" customFormat="false" ht="30" hidden="false" customHeight="false" outlineLevel="0" collapsed="false">
      <c r="B5690" s="14" t="n">
        <v>5690</v>
      </c>
      <c r="C5690" s="15"/>
      <c r="D5690" s="15" t="s">
        <v>15121</v>
      </c>
      <c r="E5690" s="15" t="s">
        <v>25</v>
      </c>
      <c r="F5690" s="15" t="n">
        <v>3000093</v>
      </c>
      <c r="G5690" s="15"/>
      <c r="H5690" s="16" t="str">
        <f aca="false">VLOOKUP(F5690,'[1]Goa Member''s Details Revised'!$C$2:$AO$7385,2,0)</f>
        <v>LNC/GTC INDUSTRIES</v>
      </c>
      <c r="I5690" s="15" t="n">
        <v>26</v>
      </c>
      <c r="J5690" s="15" t="s">
        <v>255</v>
      </c>
      <c r="K5690" s="15" t="n">
        <v>1994</v>
      </c>
      <c r="L5690" s="16" t="str">
        <f aca="false">VLOOKUP(F5690,'[1]Goa Member''s Details Revised'!$C$2:$AO$7385,9,0)</f>
        <v>Never</v>
      </c>
      <c r="M5690" s="15" t="s">
        <v>15122</v>
      </c>
      <c r="N5690" s="17" t="n">
        <f aca="false">VLOOKUP(F5690,'[1]Goa Member''s Details Revised'!$C$2:$AO$7385,5,0)</f>
        <v>22000</v>
      </c>
      <c r="O5690" s="17" t="n">
        <f aca="false">VLOOKUP(F5690,'[1]Goa Member''s Details Revised'!$C$2:$AO$7385,5,0)</f>
        <v>22000</v>
      </c>
      <c r="P5690" s="17" t="n">
        <f aca="false">VLOOKUP(F5690,'[1]Goa Member''s Details Revised'!$C$2:$AO$7385,6,0)</f>
        <v>22000</v>
      </c>
      <c r="Q5690" s="17" t="str">
        <f aca="false">VLOOKUP(F5690,'[1]Goa Member''s Details Revised'!$C$2:$AO$7385,8,0)</f>
        <v>I.R.M</v>
      </c>
      <c r="R5690" s="17" t="n">
        <f aca="false">+O5690-P5690</f>
        <v>0</v>
      </c>
      <c r="S5690" s="15" t="e">
        <f aca="false">+#REF!-K5690</f>
        <v>#REF!</v>
      </c>
      <c r="T5690" s="17" t="n">
        <f aca="false">IF(Q5690="regular",((P5690-(P5690/99)*S5690)),(P5690-(P5690*20%)))</f>
        <v>17600</v>
      </c>
      <c r="U5690" s="17" t="e">
        <f aca="false">((P5690-(P5690/99)*S5690))</f>
        <v>#REF!</v>
      </c>
      <c r="V5690" s="17" t="n">
        <f aca="false">IF(Q5690="regular",0,(P5690-(O5690*20%)))</f>
        <v>17600</v>
      </c>
      <c r="W5690" s="17"/>
      <c r="X5690" s="15"/>
      <c r="Y5690" s="18" t="str">
        <f aca="false">VLOOKUP(F5690,'[1]Goa Member''s Details Revised'!$C$2:$AO$7385,12,0)</f>
        <v>we send last reminder in 2012.then we did not receive any reply.</v>
      </c>
    </row>
    <row r="5691" customFormat="false" ht="30" hidden="false" customHeight="false" outlineLevel="0" collapsed="false">
      <c r="B5691" s="14" t="n">
        <v>5691</v>
      </c>
      <c r="C5691" s="15"/>
      <c r="D5691" s="15" t="s">
        <v>15123</v>
      </c>
      <c r="E5691" s="15" t="s">
        <v>25</v>
      </c>
      <c r="F5691" s="15" t="n">
        <v>3000095</v>
      </c>
      <c r="G5691" s="15"/>
      <c r="H5691" s="16" t="str">
        <f aca="false">VLOOKUP(F5691,'[1]Goa Member''s Details Revised'!$C$2:$AO$7385,2,0)</f>
        <v>LNC/GTC INDUSTRIES</v>
      </c>
      <c r="I5691" s="15" t="n">
        <v>4</v>
      </c>
      <c r="J5691" s="15" t="s">
        <v>322</v>
      </c>
      <c r="K5691" s="15" t="n">
        <v>1994</v>
      </c>
      <c r="L5691" s="16" t="str">
        <f aca="false">VLOOKUP(F5691,'[1]Goa Member''s Details Revised'!$C$2:$AO$7385,9,0)</f>
        <v>Never</v>
      </c>
      <c r="M5691" s="15" t="s">
        <v>15124</v>
      </c>
      <c r="N5691" s="17" t="n">
        <f aca="false">VLOOKUP(F5691,'[1]Goa Member''s Details Revised'!$C$2:$AO$7385,5,0)</f>
        <v>52000</v>
      </c>
      <c r="O5691" s="17" t="n">
        <f aca="false">VLOOKUP(F5691,'[1]Goa Member''s Details Revised'!$C$2:$AO$7385,5,0)</f>
        <v>52000</v>
      </c>
      <c r="P5691" s="17" t="n">
        <f aca="false">VLOOKUP(F5691,'[1]Goa Member''s Details Revised'!$C$2:$AO$7385,6,0)</f>
        <v>81400</v>
      </c>
      <c r="Q5691" s="17" t="str">
        <f aca="false">VLOOKUP(F5691,'[1]Goa Member''s Details Revised'!$C$2:$AO$7385,8,0)</f>
        <v>I.R.M</v>
      </c>
      <c r="R5691" s="17" t="n">
        <f aca="false">+O5691-P5691</f>
        <v>-29400</v>
      </c>
      <c r="S5691" s="15" t="e">
        <f aca="false">+#REF!-K5691</f>
        <v>#REF!</v>
      </c>
      <c r="T5691" s="17" t="n">
        <f aca="false">IF(Q5691="regular",((P5691-(P5691/99)*S5691)),(P5691-(P5691*20%)))</f>
        <v>65120</v>
      </c>
      <c r="U5691" s="17" t="e">
        <f aca="false">((P5691-(P5691/99)*S5691))</f>
        <v>#REF!</v>
      </c>
      <c r="V5691" s="17" t="n">
        <f aca="false">IF(Q5691="regular",0,(P5691-(O5691*20%)))</f>
        <v>71000</v>
      </c>
      <c r="W5691" s="17"/>
      <c r="X5691" s="15"/>
      <c r="Y5691" s="18" t="str">
        <f aca="false">VLOOKUP(F5691,'[1]Goa Member''s Details Revised'!$C$2:$AO$7385,12,0)</f>
        <v>we send last reminder in 2012.then we did not receive any reply.</v>
      </c>
    </row>
    <row r="5692" customFormat="false" ht="15" hidden="false" customHeight="false" outlineLevel="0" collapsed="false">
      <c r="B5692" s="14" t="n">
        <v>5692</v>
      </c>
      <c r="C5692" s="15"/>
      <c r="D5692" s="15" t="s">
        <v>15125</v>
      </c>
      <c r="E5692" s="15" t="s">
        <v>25</v>
      </c>
      <c r="F5692" s="15" t="n">
        <v>3000096</v>
      </c>
      <c r="G5692" s="15"/>
      <c r="H5692" s="16" t="str">
        <f aca="false">VLOOKUP(F5692,'[1]Goa Member''s Details Revised'!$C$2:$AO$7385,2,0)</f>
        <v>LNC/GTC INDUSTRIES</v>
      </c>
      <c r="I5692" s="15" t="n">
        <v>1</v>
      </c>
      <c r="J5692" s="15" t="s">
        <v>322</v>
      </c>
      <c r="K5692" s="15" t="n">
        <v>1994</v>
      </c>
      <c r="L5692" s="16" t="str">
        <f aca="false">VLOOKUP(F5692,'[1]Goa Member''s Details Revised'!$C$2:$AO$7385,9,0)</f>
        <v>Never</v>
      </c>
      <c r="M5692" s="15" t="s">
        <v>15126</v>
      </c>
      <c r="N5692" s="17" t="n">
        <f aca="false">VLOOKUP(F5692,'[1]Goa Member''s Details Revised'!$C$2:$AO$7385,5,0)</f>
        <v>22000</v>
      </c>
      <c r="O5692" s="17" t="n">
        <f aca="false">VLOOKUP(F5692,'[1]Goa Member''s Details Revised'!$C$2:$AO$7385,5,0)</f>
        <v>22000</v>
      </c>
      <c r="P5692" s="17" t="n">
        <f aca="false">VLOOKUP(F5692,'[1]Goa Member''s Details Revised'!$C$2:$AO$7385,6,0)</f>
        <v>22000</v>
      </c>
      <c r="Q5692" s="17" t="str">
        <f aca="false">VLOOKUP(F5692,'[1]Goa Member''s Details Revised'!$C$2:$AO$7385,8,0)</f>
        <v>I.R.M</v>
      </c>
      <c r="R5692" s="17" t="n">
        <f aca="false">+O5692-P5692</f>
        <v>0</v>
      </c>
      <c r="S5692" s="15" t="e">
        <f aca="false">+#REF!-K5692</f>
        <v>#REF!</v>
      </c>
      <c r="T5692" s="17" t="n">
        <f aca="false">IF(Q5692="regular",((P5692-(P5692/99)*S5692)),(P5692-(P5692*20%)))</f>
        <v>17600</v>
      </c>
      <c r="U5692" s="17" t="e">
        <f aca="false">((P5692-(P5692/99)*S5692))</f>
        <v>#REF!</v>
      </c>
      <c r="V5692" s="17" t="n">
        <f aca="false">IF(Q5692="regular",0,(P5692-(O5692*20%)))</f>
        <v>17600</v>
      </c>
      <c r="W5692" s="17"/>
      <c r="X5692" s="15"/>
      <c r="Y5692" s="18" t="str">
        <f aca="false">VLOOKUP(F5692,'[1]Goa Member''s Details Revised'!$C$2:$AO$7385,12,0)</f>
        <v>Last Communication Till 2003</v>
      </c>
    </row>
    <row r="5693" customFormat="false" ht="30" hidden="false" customHeight="false" outlineLevel="0" collapsed="false">
      <c r="B5693" s="14" t="n">
        <v>5693</v>
      </c>
      <c r="C5693" s="15"/>
      <c r="D5693" s="15" t="s">
        <v>15127</v>
      </c>
      <c r="E5693" s="15" t="s">
        <v>25</v>
      </c>
      <c r="F5693" s="15" t="n">
        <v>3000097</v>
      </c>
      <c r="G5693" s="15"/>
      <c r="H5693" s="16" t="str">
        <f aca="false">VLOOKUP(F5693,'[1]Goa Member''s Details Revised'!$C$2:$AO$7385,2,0)</f>
        <v>LNC/GTC INDUSTRIES</v>
      </c>
      <c r="I5693" s="15" t="n">
        <v>2</v>
      </c>
      <c r="J5693" s="15" t="s">
        <v>322</v>
      </c>
      <c r="K5693" s="15" t="n">
        <v>1994</v>
      </c>
      <c r="L5693" s="16" t="str">
        <f aca="false">VLOOKUP(F5693,'[1]Goa Member''s Details Revised'!$C$2:$AO$7385,9,0)</f>
        <v>Never</v>
      </c>
      <c r="M5693" s="15" t="s">
        <v>15128</v>
      </c>
      <c r="N5693" s="17" t="n">
        <f aca="false">VLOOKUP(F5693,'[1]Goa Member''s Details Revised'!$C$2:$AO$7385,5,0)</f>
        <v>30000</v>
      </c>
      <c r="O5693" s="17" t="n">
        <f aca="false">VLOOKUP(F5693,'[1]Goa Member''s Details Revised'!$C$2:$AO$7385,5,0)</f>
        <v>30000</v>
      </c>
      <c r="P5693" s="17" t="n">
        <f aca="false">VLOOKUP(F5693,'[1]Goa Member''s Details Revised'!$C$2:$AO$7385,6,0)</f>
        <v>30000</v>
      </c>
      <c r="Q5693" s="17" t="str">
        <f aca="false">VLOOKUP(F5693,'[1]Goa Member''s Details Revised'!$C$2:$AO$7385,8,0)</f>
        <v>I.R.M</v>
      </c>
      <c r="R5693" s="17" t="n">
        <f aca="false">+O5693-P5693</f>
        <v>0</v>
      </c>
      <c r="S5693" s="15" t="e">
        <f aca="false">+#REF!-K5693</f>
        <v>#REF!</v>
      </c>
      <c r="T5693" s="17" t="n">
        <f aca="false">IF(Q5693="regular",((P5693-(P5693/99)*S5693)),(P5693-(P5693*20%)))</f>
        <v>24000</v>
      </c>
      <c r="U5693" s="17" t="e">
        <f aca="false">((P5693-(P5693/99)*S5693))</f>
        <v>#REF!</v>
      </c>
      <c r="V5693" s="17" t="n">
        <f aca="false">IF(Q5693="regular",0,(P5693-(O5693*20%)))</f>
        <v>24000</v>
      </c>
      <c r="W5693" s="17"/>
      <c r="X5693" s="15"/>
      <c r="Y5693" s="18" t="str">
        <f aca="false">VLOOKUP(F5693,'[1]Goa Member''s Details Revised'!$C$2:$AO$7385,12,0)</f>
        <v>we send last reminder in 2012.then we did not receive any reply.</v>
      </c>
    </row>
    <row r="5694" customFormat="false" ht="30" hidden="false" customHeight="false" outlineLevel="0" collapsed="false">
      <c r="B5694" s="14" t="n">
        <v>5694</v>
      </c>
      <c r="C5694" s="15"/>
      <c r="D5694" s="15" t="s">
        <v>15129</v>
      </c>
      <c r="E5694" s="15" t="s">
        <v>25</v>
      </c>
      <c r="F5694" s="15" t="n">
        <v>3000098</v>
      </c>
      <c r="G5694" s="15"/>
      <c r="H5694" s="16" t="str">
        <f aca="false">VLOOKUP(F5694,'[1]Goa Member''s Details Revised'!$C$2:$AO$7385,2,0)</f>
        <v>LNC/GTC INDUSTRIES</v>
      </c>
      <c r="I5694" s="15" t="n">
        <v>3</v>
      </c>
      <c r="J5694" s="15" t="s">
        <v>322</v>
      </c>
      <c r="K5694" s="15" t="n">
        <v>1994</v>
      </c>
      <c r="L5694" s="16" t="str">
        <f aca="false">VLOOKUP(F5694,'[1]Goa Member''s Details Revised'!$C$2:$AO$7385,9,0)</f>
        <v>Never</v>
      </c>
      <c r="M5694" s="15" t="s">
        <v>15130</v>
      </c>
      <c r="N5694" s="17" t="n">
        <f aca="false">VLOOKUP(F5694,'[1]Goa Member''s Details Revised'!$C$2:$AO$7385,5,0)</f>
        <v>22000</v>
      </c>
      <c r="O5694" s="17" t="n">
        <f aca="false">VLOOKUP(F5694,'[1]Goa Member''s Details Revised'!$C$2:$AO$7385,5,0)</f>
        <v>22000</v>
      </c>
      <c r="P5694" s="17" t="n">
        <f aca="false">VLOOKUP(F5694,'[1]Goa Member''s Details Revised'!$C$2:$AO$7385,6,0)</f>
        <v>22000</v>
      </c>
      <c r="Q5694" s="17" t="str">
        <f aca="false">VLOOKUP(F5694,'[1]Goa Member''s Details Revised'!$C$2:$AO$7385,8,0)</f>
        <v>I.R.M</v>
      </c>
      <c r="R5694" s="17" t="n">
        <f aca="false">+O5694-P5694</f>
        <v>0</v>
      </c>
      <c r="S5694" s="15" t="e">
        <f aca="false">+#REF!-K5694</f>
        <v>#REF!</v>
      </c>
      <c r="T5694" s="17" t="n">
        <f aca="false">IF(Q5694="regular",((P5694-(P5694/99)*S5694)),(P5694-(P5694*20%)))</f>
        <v>17600</v>
      </c>
      <c r="U5694" s="17" t="e">
        <f aca="false">((P5694-(P5694/99)*S5694))</f>
        <v>#REF!</v>
      </c>
      <c r="V5694" s="17" t="n">
        <f aca="false">IF(Q5694="regular",0,(P5694-(O5694*20%)))</f>
        <v>17600</v>
      </c>
      <c r="W5694" s="17"/>
      <c r="X5694" s="15"/>
      <c r="Y5694" s="18" t="str">
        <f aca="false">VLOOKUP(F5694,'[1]Goa Member''s Details Revised'!$C$2:$AO$7385,12,0)</f>
        <v>we send last reminder in 2012.then we did not receive any reply.</v>
      </c>
    </row>
    <row r="5695" customFormat="false" ht="30" hidden="false" customHeight="false" outlineLevel="0" collapsed="false">
      <c r="B5695" s="14" t="n">
        <v>5695</v>
      </c>
      <c r="C5695" s="15"/>
      <c r="D5695" s="15" t="s">
        <v>15131</v>
      </c>
      <c r="E5695" s="15" t="s">
        <v>25</v>
      </c>
      <c r="F5695" s="15" t="n">
        <v>3000103</v>
      </c>
      <c r="G5695" s="15"/>
      <c r="H5695" s="16" t="str">
        <f aca="false">VLOOKUP(F5695,'[1]Goa Member''s Details Revised'!$C$2:$AO$7385,2,0)</f>
        <v>LNC/GTC INDUSTRIES</v>
      </c>
      <c r="I5695" s="15" t="n">
        <v>5</v>
      </c>
      <c r="J5695" s="15" t="s">
        <v>322</v>
      </c>
      <c r="K5695" s="15" t="n">
        <v>1994</v>
      </c>
      <c r="L5695" s="16" t="str">
        <f aca="false">VLOOKUP(F5695,'[1]Goa Member''s Details Revised'!$C$2:$AO$7385,9,0)</f>
        <v>Never</v>
      </c>
      <c r="M5695" s="15" t="s">
        <v>15132</v>
      </c>
      <c r="N5695" s="17" t="n">
        <f aca="false">VLOOKUP(F5695,'[1]Goa Member''s Details Revised'!$C$2:$AO$7385,5,0)</f>
        <v>22000</v>
      </c>
      <c r="O5695" s="17" t="n">
        <f aca="false">VLOOKUP(F5695,'[1]Goa Member''s Details Revised'!$C$2:$AO$7385,5,0)</f>
        <v>22000</v>
      </c>
      <c r="P5695" s="17" t="n">
        <f aca="false">VLOOKUP(F5695,'[1]Goa Member''s Details Revised'!$C$2:$AO$7385,6,0)</f>
        <v>22000</v>
      </c>
      <c r="Q5695" s="17" t="str">
        <f aca="false">VLOOKUP(F5695,'[1]Goa Member''s Details Revised'!$C$2:$AO$7385,8,0)</f>
        <v>I.R.M</v>
      </c>
      <c r="R5695" s="17" t="n">
        <f aca="false">+O5695-P5695</f>
        <v>0</v>
      </c>
      <c r="S5695" s="15" t="e">
        <f aca="false">+#REF!-K5695</f>
        <v>#REF!</v>
      </c>
      <c r="T5695" s="17" t="n">
        <f aca="false">IF(Q5695="regular",((P5695-(P5695/99)*S5695)),(P5695-(P5695*20%)))</f>
        <v>17600</v>
      </c>
      <c r="U5695" s="17" t="e">
        <f aca="false">((P5695-(P5695/99)*S5695))</f>
        <v>#REF!</v>
      </c>
      <c r="V5695" s="17" t="n">
        <f aca="false">IF(Q5695="regular",0,(P5695-(O5695*20%)))</f>
        <v>17600</v>
      </c>
      <c r="W5695" s="17"/>
      <c r="X5695" s="15"/>
      <c r="Y5695" s="18" t="str">
        <f aca="false">VLOOKUP(F5695,'[1]Goa Member''s Details Revised'!$C$2:$AO$7385,12,0)</f>
        <v>we send last reminder in 2012.then we did not receive any reply.</v>
      </c>
    </row>
    <row r="5696" customFormat="false" ht="30" hidden="false" customHeight="false" outlineLevel="0" collapsed="false">
      <c r="B5696" s="14" t="n">
        <v>5696</v>
      </c>
      <c r="C5696" s="15"/>
      <c r="D5696" s="15" t="s">
        <v>15133</v>
      </c>
      <c r="E5696" s="15" t="s">
        <v>25</v>
      </c>
      <c r="F5696" s="15" t="n">
        <v>3000104</v>
      </c>
      <c r="G5696" s="15"/>
      <c r="H5696" s="16" t="str">
        <f aca="false">VLOOKUP(F5696,'[1]Goa Member''s Details Revised'!$C$2:$AO$7385,2,0)</f>
        <v>LNC/GTC INDUSTRIES</v>
      </c>
      <c r="I5696" s="15" t="n">
        <v>5</v>
      </c>
      <c r="J5696" s="15" t="s">
        <v>322</v>
      </c>
      <c r="K5696" s="15" t="n">
        <v>1994</v>
      </c>
      <c r="L5696" s="16" t="str">
        <f aca="false">VLOOKUP(F5696,'[1]Goa Member''s Details Revised'!$C$2:$AO$7385,9,0)</f>
        <v>Never</v>
      </c>
      <c r="M5696" s="15" t="s">
        <v>15134</v>
      </c>
      <c r="N5696" s="17" t="n">
        <f aca="false">VLOOKUP(F5696,'[1]Goa Member''s Details Revised'!$C$2:$AO$7385,5,0)</f>
        <v>65000</v>
      </c>
      <c r="O5696" s="17" t="n">
        <f aca="false">VLOOKUP(F5696,'[1]Goa Member''s Details Revised'!$C$2:$AO$7385,5,0)</f>
        <v>65000</v>
      </c>
      <c r="P5696" s="17" t="n">
        <f aca="false">VLOOKUP(F5696,'[1]Goa Member''s Details Revised'!$C$2:$AO$7385,6,0)</f>
        <v>65000</v>
      </c>
      <c r="Q5696" s="17" t="str">
        <f aca="false">VLOOKUP(F5696,'[1]Goa Member''s Details Revised'!$C$2:$AO$7385,8,0)</f>
        <v>I.R.M</v>
      </c>
      <c r="R5696" s="17" t="n">
        <f aca="false">+O5696-P5696</f>
        <v>0</v>
      </c>
      <c r="S5696" s="15" t="e">
        <f aca="false">+#REF!-K5696</f>
        <v>#REF!</v>
      </c>
      <c r="T5696" s="17" t="n">
        <f aca="false">IF(Q5696="regular",((P5696-(P5696/99)*S5696)),(P5696-(P5696*20%)))</f>
        <v>52000</v>
      </c>
      <c r="U5696" s="17" t="e">
        <f aca="false">((P5696-(P5696/99)*S5696))</f>
        <v>#REF!</v>
      </c>
      <c r="V5696" s="17" t="n">
        <f aca="false">IF(Q5696="regular",0,(P5696-(O5696*20%)))</f>
        <v>52000</v>
      </c>
      <c r="W5696" s="17"/>
      <c r="X5696" s="15"/>
      <c r="Y5696" s="18" t="str">
        <f aca="false">VLOOKUP(F5696,'[1]Goa Member''s Details Revised'!$C$2:$AO$7385,12,0)</f>
        <v>we send last reminder in 2012.then we did not receive any reply.</v>
      </c>
    </row>
    <row r="5697" customFormat="false" ht="30" hidden="false" customHeight="false" outlineLevel="0" collapsed="false">
      <c r="B5697" s="14" t="n">
        <v>5697</v>
      </c>
      <c r="C5697" s="15"/>
      <c r="D5697" s="15" t="s">
        <v>15135</v>
      </c>
      <c r="E5697" s="15" t="s">
        <v>25</v>
      </c>
      <c r="F5697" s="15" t="n">
        <v>3000105</v>
      </c>
      <c r="G5697" s="15"/>
      <c r="H5697" s="16" t="str">
        <f aca="false">VLOOKUP(F5697,'[1]Goa Member''s Details Revised'!$C$2:$AO$7385,2,0)</f>
        <v>LNC/GTC INDUSTRIES</v>
      </c>
      <c r="I5697" s="15" t="n">
        <v>4</v>
      </c>
      <c r="J5697" s="15" t="s">
        <v>322</v>
      </c>
      <c r="K5697" s="15" t="n">
        <v>1994</v>
      </c>
      <c r="L5697" s="16" t="str">
        <f aca="false">VLOOKUP(F5697,'[1]Goa Member''s Details Revised'!$C$2:$AO$7385,9,0)</f>
        <v>Never</v>
      </c>
      <c r="M5697" s="15" t="s">
        <v>15136</v>
      </c>
      <c r="N5697" s="17" t="n">
        <f aca="false">VLOOKUP(F5697,'[1]Goa Member''s Details Revised'!$C$2:$AO$7385,5,0)</f>
        <v>52000</v>
      </c>
      <c r="O5697" s="17" t="n">
        <f aca="false">VLOOKUP(F5697,'[1]Goa Member''s Details Revised'!$C$2:$AO$7385,5,0)</f>
        <v>52000</v>
      </c>
      <c r="P5697" s="17" t="n">
        <f aca="false">VLOOKUP(F5697,'[1]Goa Member''s Details Revised'!$C$2:$AO$7385,6,0)</f>
        <v>52000</v>
      </c>
      <c r="Q5697" s="17" t="str">
        <f aca="false">VLOOKUP(F5697,'[1]Goa Member''s Details Revised'!$C$2:$AO$7385,8,0)</f>
        <v>I.R.M</v>
      </c>
      <c r="R5697" s="17" t="n">
        <f aca="false">+O5697-P5697</f>
        <v>0</v>
      </c>
      <c r="S5697" s="15" t="e">
        <f aca="false">+#REF!-K5697</f>
        <v>#REF!</v>
      </c>
      <c r="T5697" s="17" t="n">
        <f aca="false">IF(Q5697="regular",((P5697-(P5697/99)*S5697)),(P5697-(P5697*20%)))</f>
        <v>41600</v>
      </c>
      <c r="U5697" s="17" t="e">
        <f aca="false">((P5697-(P5697/99)*S5697))</f>
        <v>#REF!</v>
      </c>
      <c r="V5697" s="17" t="n">
        <f aca="false">IF(Q5697="regular",0,(P5697-(O5697*20%)))</f>
        <v>41600</v>
      </c>
      <c r="W5697" s="17"/>
      <c r="X5697" s="15"/>
      <c r="Y5697" s="18" t="str">
        <f aca="false">VLOOKUP(F5697,'[1]Goa Member''s Details Revised'!$C$2:$AO$7385,12,0)</f>
        <v>we send last reminder in 2012.then we did not receive any reply.</v>
      </c>
    </row>
    <row r="5698" customFormat="false" ht="30" hidden="false" customHeight="false" outlineLevel="0" collapsed="false">
      <c r="B5698" s="14" t="n">
        <v>5698</v>
      </c>
      <c r="C5698" s="15"/>
      <c r="D5698" s="15" t="s">
        <v>15137</v>
      </c>
      <c r="E5698" s="15" t="s">
        <v>25</v>
      </c>
      <c r="F5698" s="15" t="n">
        <v>3000106</v>
      </c>
      <c r="G5698" s="15"/>
      <c r="H5698" s="16" t="str">
        <f aca="false">VLOOKUP(F5698,'[1]Goa Member''s Details Revised'!$C$2:$AO$7385,2,0)</f>
        <v>LNC/GTC INDUSTRIES</v>
      </c>
      <c r="I5698" s="15" t="n">
        <v>20</v>
      </c>
      <c r="J5698" s="15" t="s">
        <v>404</v>
      </c>
      <c r="K5698" s="15" t="n">
        <v>1994</v>
      </c>
      <c r="L5698" s="16" t="str">
        <f aca="false">VLOOKUP(F5698,'[1]Goa Member''s Details Revised'!$C$2:$AO$7385,9,0)</f>
        <v>Never</v>
      </c>
      <c r="M5698" s="15" t="s">
        <v>15138</v>
      </c>
      <c r="N5698" s="17" t="n">
        <f aca="false">VLOOKUP(F5698,'[1]Goa Member''s Details Revised'!$C$2:$AO$7385,5,0)</f>
        <v>52000</v>
      </c>
      <c r="O5698" s="17" t="n">
        <f aca="false">VLOOKUP(F5698,'[1]Goa Member''s Details Revised'!$C$2:$AO$7385,5,0)</f>
        <v>52000</v>
      </c>
      <c r="P5698" s="17" t="n">
        <f aca="false">VLOOKUP(F5698,'[1]Goa Member''s Details Revised'!$C$2:$AO$7385,6,0)</f>
        <v>49400</v>
      </c>
      <c r="Q5698" s="17" t="str">
        <f aca="false">VLOOKUP(F5698,'[1]Goa Member''s Details Revised'!$C$2:$AO$7385,8,0)</f>
        <v>I.R.M</v>
      </c>
      <c r="R5698" s="17" t="n">
        <f aca="false">+O5698-P5698</f>
        <v>2600</v>
      </c>
      <c r="S5698" s="15" t="e">
        <f aca="false">+#REF!-K5698</f>
        <v>#REF!</v>
      </c>
      <c r="T5698" s="17" t="n">
        <f aca="false">IF(Q5698="regular",((P5698-(P5698/99)*S5698)),(P5698-(P5698*20%)))</f>
        <v>39520</v>
      </c>
      <c r="U5698" s="17" t="e">
        <f aca="false">((P5698-(P5698/99)*S5698))</f>
        <v>#REF!</v>
      </c>
      <c r="V5698" s="17" t="n">
        <f aca="false">IF(Q5698="regular",0,(P5698-(O5698*20%)))</f>
        <v>39000</v>
      </c>
      <c r="W5698" s="17"/>
      <c r="X5698" s="15"/>
      <c r="Y5698" s="18" t="str">
        <f aca="false">VLOOKUP(F5698,'[1]Goa Member''s Details Revised'!$C$2:$AO$7385,12,0)</f>
        <v>we send last reminder in 2012.then we did not receive any reply.</v>
      </c>
    </row>
    <row r="5699" customFormat="false" ht="30" hidden="false" customHeight="false" outlineLevel="0" collapsed="false">
      <c r="B5699" s="14" t="n">
        <v>5699</v>
      </c>
      <c r="C5699" s="15"/>
      <c r="D5699" s="15" t="s">
        <v>15139</v>
      </c>
      <c r="E5699" s="15" t="s">
        <v>25</v>
      </c>
      <c r="F5699" s="15" t="n">
        <v>3000109</v>
      </c>
      <c r="G5699" s="15"/>
      <c r="H5699" s="16" t="str">
        <f aca="false">VLOOKUP(F5699,'[1]Goa Member''s Details Revised'!$C$2:$AO$7385,2,0)</f>
        <v>LNC/GTC INDUSTRIES</v>
      </c>
      <c r="I5699" s="15" t="n">
        <v>5</v>
      </c>
      <c r="J5699" s="15" t="s">
        <v>322</v>
      </c>
      <c r="K5699" s="15" t="n">
        <v>1994</v>
      </c>
      <c r="L5699" s="16" t="str">
        <f aca="false">VLOOKUP(F5699,'[1]Goa Member''s Details Revised'!$C$2:$AO$7385,9,0)</f>
        <v>Never</v>
      </c>
      <c r="M5699" s="15" t="s">
        <v>15140</v>
      </c>
      <c r="N5699" s="17" t="n">
        <f aca="false">VLOOKUP(F5699,'[1]Goa Member''s Details Revised'!$C$2:$AO$7385,5,0)</f>
        <v>22000</v>
      </c>
      <c r="O5699" s="17" t="n">
        <f aca="false">VLOOKUP(F5699,'[1]Goa Member''s Details Revised'!$C$2:$AO$7385,5,0)</f>
        <v>22000</v>
      </c>
      <c r="P5699" s="17" t="n">
        <f aca="false">VLOOKUP(F5699,'[1]Goa Member''s Details Revised'!$C$2:$AO$7385,6,0)</f>
        <v>22000</v>
      </c>
      <c r="Q5699" s="17" t="str">
        <f aca="false">VLOOKUP(F5699,'[1]Goa Member''s Details Revised'!$C$2:$AO$7385,8,0)</f>
        <v>I.R.M</v>
      </c>
      <c r="R5699" s="17" t="n">
        <f aca="false">+O5699-P5699</f>
        <v>0</v>
      </c>
      <c r="S5699" s="15" t="e">
        <f aca="false">+#REF!-K5699</f>
        <v>#REF!</v>
      </c>
      <c r="T5699" s="17" t="n">
        <f aca="false">IF(Q5699="regular",((P5699-(P5699/99)*S5699)),(P5699-(P5699*20%)))</f>
        <v>17600</v>
      </c>
      <c r="U5699" s="17" t="e">
        <f aca="false">((P5699-(P5699/99)*S5699))</f>
        <v>#REF!</v>
      </c>
      <c r="V5699" s="17" t="n">
        <f aca="false">IF(Q5699="regular",0,(P5699-(O5699*20%)))</f>
        <v>17600</v>
      </c>
      <c r="W5699" s="17"/>
      <c r="X5699" s="15"/>
      <c r="Y5699" s="18" t="str">
        <f aca="false">VLOOKUP(F5699,'[1]Goa Member''s Details Revised'!$C$2:$AO$7385,12,0)</f>
        <v>we send last reminder in 2012.then we did not receive any reply.</v>
      </c>
    </row>
    <row r="5700" customFormat="false" ht="30" hidden="false" customHeight="false" outlineLevel="0" collapsed="false">
      <c r="B5700" s="14" t="n">
        <v>5700</v>
      </c>
      <c r="C5700" s="15"/>
      <c r="D5700" s="15" t="s">
        <v>15141</v>
      </c>
      <c r="E5700" s="15" t="s">
        <v>25</v>
      </c>
      <c r="F5700" s="15" t="n">
        <v>3000111</v>
      </c>
      <c r="G5700" s="15"/>
      <c r="H5700" s="16" t="str">
        <f aca="false">VLOOKUP(F5700,'[1]Goa Member''s Details Revised'!$C$2:$AO$7385,2,0)</f>
        <v>LNC/GTC INDUSTRIES</v>
      </c>
      <c r="I5700" s="15" t="n">
        <v>5</v>
      </c>
      <c r="J5700" s="15" t="s">
        <v>322</v>
      </c>
      <c r="K5700" s="15" t="n">
        <v>1994</v>
      </c>
      <c r="L5700" s="16" t="str">
        <f aca="false">VLOOKUP(F5700,'[1]Goa Member''s Details Revised'!$C$2:$AO$7385,9,0)</f>
        <v>Never</v>
      </c>
      <c r="M5700" s="15" t="s">
        <v>15142</v>
      </c>
      <c r="N5700" s="17" t="n">
        <f aca="false">VLOOKUP(F5700,'[1]Goa Member''s Details Revised'!$C$2:$AO$7385,5,0)</f>
        <v>52000</v>
      </c>
      <c r="O5700" s="17" t="n">
        <f aca="false">VLOOKUP(F5700,'[1]Goa Member''s Details Revised'!$C$2:$AO$7385,5,0)</f>
        <v>52000</v>
      </c>
      <c r="P5700" s="17" t="n">
        <f aca="false">VLOOKUP(F5700,'[1]Goa Member''s Details Revised'!$C$2:$AO$7385,6,0)</f>
        <v>52000</v>
      </c>
      <c r="Q5700" s="17" t="str">
        <f aca="false">VLOOKUP(F5700,'[1]Goa Member''s Details Revised'!$C$2:$AO$7385,8,0)</f>
        <v>I.R.M</v>
      </c>
      <c r="R5700" s="17" t="n">
        <f aca="false">+O5700-P5700</f>
        <v>0</v>
      </c>
      <c r="S5700" s="15" t="e">
        <f aca="false">+#REF!-K5700</f>
        <v>#REF!</v>
      </c>
      <c r="T5700" s="17" t="n">
        <f aca="false">IF(Q5700="regular",((P5700-(P5700/99)*S5700)),(P5700-(P5700*20%)))</f>
        <v>41600</v>
      </c>
      <c r="U5700" s="17" t="e">
        <f aca="false">((P5700-(P5700/99)*S5700))</f>
        <v>#REF!</v>
      </c>
      <c r="V5700" s="17" t="n">
        <f aca="false">IF(Q5700="regular",0,(P5700-(O5700*20%)))</f>
        <v>41600</v>
      </c>
      <c r="W5700" s="17"/>
      <c r="X5700" s="15"/>
      <c r="Y5700" s="18" t="str">
        <f aca="false">VLOOKUP(F5700,'[1]Goa Member''s Details Revised'!$C$2:$AO$7385,12,0)</f>
        <v>we send last reminder in 2012.then we did not receive any reply.</v>
      </c>
    </row>
    <row r="5701" customFormat="false" ht="15" hidden="false" customHeight="false" outlineLevel="0" collapsed="false">
      <c r="B5701" s="14" t="n">
        <v>5701</v>
      </c>
      <c r="C5701" s="15"/>
      <c r="D5701" s="15" t="s">
        <v>15143</v>
      </c>
      <c r="E5701" s="15" t="s">
        <v>25</v>
      </c>
      <c r="F5701" s="15" t="n">
        <v>3000114</v>
      </c>
      <c r="G5701" s="15"/>
      <c r="H5701" s="16" t="str">
        <f aca="false">VLOOKUP(F5701,'[1]Goa Member''s Details Revised'!$C$2:$AO$7385,2,0)</f>
        <v>LNC/GTC INDUSTRIES</v>
      </c>
      <c r="I5701" s="15" t="n">
        <v>5</v>
      </c>
      <c r="J5701" s="15" t="s">
        <v>322</v>
      </c>
      <c r="K5701" s="15" t="n">
        <v>1994</v>
      </c>
      <c r="L5701" s="16" t="str">
        <f aca="false">VLOOKUP(F5701,'[1]Goa Member''s Details Revised'!$C$2:$AO$7385,9,0)</f>
        <v>Never</v>
      </c>
      <c r="M5701" s="15" t="s">
        <v>15144</v>
      </c>
      <c r="N5701" s="17" t="n">
        <f aca="false">VLOOKUP(F5701,'[1]Goa Member''s Details Revised'!$C$2:$AO$7385,5,0)</f>
        <v>30000</v>
      </c>
      <c r="O5701" s="17" t="n">
        <f aca="false">VLOOKUP(F5701,'[1]Goa Member''s Details Revised'!$C$2:$AO$7385,5,0)</f>
        <v>30000</v>
      </c>
      <c r="P5701" s="17" t="n">
        <f aca="false">VLOOKUP(F5701,'[1]Goa Member''s Details Revised'!$C$2:$AO$7385,6,0)</f>
        <v>28500</v>
      </c>
      <c r="Q5701" s="17" t="str">
        <f aca="false">VLOOKUP(F5701,'[1]Goa Member''s Details Revised'!$C$2:$AO$7385,8,0)</f>
        <v>I.R.M</v>
      </c>
      <c r="R5701" s="17" t="n">
        <f aca="false">+O5701-P5701</f>
        <v>1500</v>
      </c>
      <c r="S5701" s="15" t="e">
        <f aca="false">+#REF!-K5701</f>
        <v>#REF!</v>
      </c>
      <c r="T5701" s="17" t="n">
        <f aca="false">IF(Q5701="regular",((P5701-(P5701/99)*S5701)),(P5701-(P5701*20%)))</f>
        <v>22800</v>
      </c>
      <c r="U5701" s="17" t="e">
        <f aca="false">((P5701-(P5701/99)*S5701))</f>
        <v>#REF!</v>
      </c>
      <c r="V5701" s="17" t="n">
        <f aca="false">IF(Q5701="regular",0,(P5701-(O5701*20%)))</f>
        <v>22500</v>
      </c>
      <c r="W5701" s="17"/>
      <c r="X5701" s="15"/>
      <c r="Y5701" s="18" t="str">
        <f aca="false">VLOOKUP(F5701,'[1]Goa Member''s Details Revised'!$C$2:$AO$7385,12,0)</f>
        <v>Last Communication Till 1999</v>
      </c>
    </row>
    <row r="5702" customFormat="false" ht="15" hidden="false" customHeight="false" outlineLevel="0" collapsed="false">
      <c r="B5702" s="14" t="n">
        <v>5702</v>
      </c>
      <c r="C5702" s="15"/>
      <c r="D5702" s="15" t="s">
        <v>15145</v>
      </c>
      <c r="E5702" s="15" t="s">
        <v>25</v>
      </c>
      <c r="F5702" s="15" t="n">
        <v>3000115</v>
      </c>
      <c r="G5702" s="15"/>
      <c r="H5702" s="16" t="str">
        <f aca="false">VLOOKUP(F5702,'[1]Goa Member''s Details Revised'!$C$2:$AO$7385,2,0)</f>
        <v>LNC/GTC INDUSTRIES</v>
      </c>
      <c r="I5702" s="15" t="n">
        <v>5</v>
      </c>
      <c r="J5702" s="15" t="s">
        <v>322</v>
      </c>
      <c r="K5702" s="15" t="n">
        <v>1994</v>
      </c>
      <c r="L5702" s="16" t="str">
        <f aca="false">VLOOKUP(F5702,'[1]Goa Member''s Details Revised'!$C$2:$AO$7385,9,0)</f>
        <v>Never</v>
      </c>
      <c r="M5702" s="15" t="s">
        <v>15146</v>
      </c>
      <c r="N5702" s="17" t="n">
        <f aca="false">VLOOKUP(F5702,'[1]Goa Member''s Details Revised'!$C$2:$AO$7385,5,0)</f>
        <v>30000</v>
      </c>
      <c r="O5702" s="17" t="n">
        <f aca="false">VLOOKUP(F5702,'[1]Goa Member''s Details Revised'!$C$2:$AO$7385,5,0)</f>
        <v>30000</v>
      </c>
      <c r="P5702" s="17" t="n">
        <f aca="false">VLOOKUP(F5702,'[1]Goa Member''s Details Revised'!$C$2:$AO$7385,6,0)</f>
        <v>28500</v>
      </c>
      <c r="Q5702" s="17" t="str">
        <f aca="false">VLOOKUP(F5702,'[1]Goa Member''s Details Revised'!$C$2:$AO$7385,8,0)</f>
        <v>I.R.M</v>
      </c>
      <c r="R5702" s="17" t="n">
        <f aca="false">+O5702-P5702</f>
        <v>1500</v>
      </c>
      <c r="S5702" s="15" t="e">
        <f aca="false">+#REF!-K5702</f>
        <v>#REF!</v>
      </c>
      <c r="T5702" s="17" t="n">
        <f aca="false">IF(Q5702="regular",((P5702-(P5702/99)*S5702)),(P5702-(P5702*20%)))</f>
        <v>22800</v>
      </c>
      <c r="U5702" s="17" t="e">
        <f aca="false">((P5702-(P5702/99)*S5702))</f>
        <v>#REF!</v>
      </c>
      <c r="V5702" s="17" t="n">
        <f aca="false">IF(Q5702="regular",0,(P5702-(O5702*20%)))</f>
        <v>22500</v>
      </c>
      <c r="W5702" s="17"/>
      <c r="X5702" s="15"/>
      <c r="Y5702" s="18" t="str">
        <f aca="false">VLOOKUP(F5702,'[1]Goa Member''s Details Revised'!$C$2:$AO$7385,12,0)</f>
        <v>Last Communication Till 1996</v>
      </c>
    </row>
    <row r="5703" customFormat="false" ht="30" hidden="false" customHeight="false" outlineLevel="0" collapsed="false">
      <c r="B5703" s="14" t="n">
        <v>5703</v>
      </c>
      <c r="C5703" s="15"/>
      <c r="D5703" s="15" t="s">
        <v>15147</v>
      </c>
      <c r="E5703" s="15" t="s">
        <v>25</v>
      </c>
      <c r="F5703" s="15" t="n">
        <v>3000116</v>
      </c>
      <c r="G5703" s="15"/>
      <c r="H5703" s="16" t="str">
        <f aca="false">VLOOKUP(F5703,'[1]Goa Member''s Details Revised'!$C$2:$AO$7385,2,0)</f>
        <v>L.N.C/GTC</v>
      </c>
      <c r="I5703" s="15" t="n">
        <v>7</v>
      </c>
      <c r="J5703" s="15" t="s">
        <v>322</v>
      </c>
      <c r="K5703" s="15" t="n">
        <v>1994</v>
      </c>
      <c r="L5703" s="16" t="str">
        <f aca="false">VLOOKUP(F5703,'[1]Goa Member''s Details Revised'!$C$2:$AO$7385,9,0)</f>
        <v>Never</v>
      </c>
      <c r="M5703" s="15" t="s">
        <v>15148</v>
      </c>
      <c r="N5703" s="17" t="n">
        <f aca="false">VLOOKUP(F5703,'[1]Goa Member''s Details Revised'!$C$2:$AO$7385,5,0)</f>
        <v>30000</v>
      </c>
      <c r="O5703" s="17" t="n">
        <f aca="false">VLOOKUP(F5703,'[1]Goa Member''s Details Revised'!$C$2:$AO$7385,5,0)</f>
        <v>30000</v>
      </c>
      <c r="P5703" s="17" t="n">
        <f aca="false">VLOOKUP(F5703,'[1]Goa Member''s Details Revised'!$C$2:$AO$7385,6,0)</f>
        <v>30000</v>
      </c>
      <c r="Q5703" s="17" t="str">
        <f aca="false">VLOOKUP(F5703,'[1]Goa Member''s Details Revised'!$C$2:$AO$7385,8,0)</f>
        <v>I.R.M</v>
      </c>
      <c r="R5703" s="17" t="n">
        <f aca="false">+O5703-P5703</f>
        <v>0</v>
      </c>
      <c r="S5703" s="15" t="e">
        <f aca="false">+#REF!-K5703</f>
        <v>#REF!</v>
      </c>
      <c r="T5703" s="17" t="n">
        <f aca="false">IF(Q5703="regular",((P5703-(P5703/99)*S5703)),(P5703-(P5703*20%)))</f>
        <v>24000</v>
      </c>
      <c r="U5703" s="17" t="e">
        <f aca="false">((P5703-(P5703/99)*S5703))</f>
        <v>#REF!</v>
      </c>
      <c r="V5703" s="17" t="n">
        <f aca="false">IF(Q5703="regular",0,(P5703-(O5703*20%)))</f>
        <v>24000</v>
      </c>
      <c r="W5703" s="17"/>
      <c r="X5703" s="15"/>
      <c r="Y5703" s="18" t="str">
        <f aca="false">VLOOKUP(F5703,'[1]Goa Member''s Details Revised'!$C$2:$AO$7385,12,0)</f>
        <v>we send last reminder in 2012.then we did not receive any reply.</v>
      </c>
    </row>
    <row r="5704" customFormat="false" ht="30" hidden="false" customHeight="false" outlineLevel="0" collapsed="false">
      <c r="B5704" s="14" t="n">
        <v>5704</v>
      </c>
      <c r="C5704" s="15"/>
      <c r="D5704" s="15" t="s">
        <v>15149</v>
      </c>
      <c r="E5704" s="15" t="s">
        <v>25</v>
      </c>
      <c r="F5704" s="15" t="n">
        <v>3000119</v>
      </c>
      <c r="G5704" s="15"/>
      <c r="H5704" s="16" t="str">
        <f aca="false">VLOOKUP(F5704,'[1]Goa Member''s Details Revised'!$C$2:$AO$7385,2,0)</f>
        <v>L.N.C/GTC</v>
      </c>
      <c r="I5704" s="15" t="n">
        <v>10</v>
      </c>
      <c r="J5704" s="15" t="s">
        <v>322</v>
      </c>
      <c r="K5704" s="15" t="n">
        <v>1994</v>
      </c>
      <c r="L5704" s="16" t="str">
        <f aca="false">VLOOKUP(F5704,'[1]Goa Member''s Details Revised'!$C$2:$AO$7385,9,0)</f>
        <v>Never</v>
      </c>
      <c r="M5704" s="15" t="s">
        <v>15150</v>
      </c>
      <c r="N5704" s="17" t="n">
        <f aca="false">VLOOKUP(F5704,'[1]Goa Member''s Details Revised'!$C$2:$AO$7385,5,0)</f>
        <v>30000</v>
      </c>
      <c r="O5704" s="17" t="n">
        <f aca="false">VLOOKUP(F5704,'[1]Goa Member''s Details Revised'!$C$2:$AO$7385,5,0)</f>
        <v>30000</v>
      </c>
      <c r="P5704" s="17" t="n">
        <f aca="false">VLOOKUP(F5704,'[1]Goa Member''s Details Revised'!$C$2:$AO$7385,6,0)</f>
        <v>30000</v>
      </c>
      <c r="Q5704" s="17" t="str">
        <f aca="false">VLOOKUP(F5704,'[1]Goa Member''s Details Revised'!$C$2:$AO$7385,8,0)</f>
        <v>I.R.M</v>
      </c>
      <c r="R5704" s="17" t="n">
        <f aca="false">+O5704-P5704</f>
        <v>0</v>
      </c>
      <c r="S5704" s="15" t="e">
        <f aca="false">+#REF!-K5704</f>
        <v>#REF!</v>
      </c>
      <c r="T5704" s="17" t="n">
        <f aca="false">IF(Q5704="regular",((P5704-(P5704/99)*S5704)),(P5704-(P5704*20%)))</f>
        <v>24000</v>
      </c>
      <c r="U5704" s="17" t="e">
        <f aca="false">((P5704-(P5704/99)*S5704))</f>
        <v>#REF!</v>
      </c>
      <c r="V5704" s="17" t="n">
        <f aca="false">IF(Q5704="regular",0,(P5704-(O5704*20%)))</f>
        <v>24000</v>
      </c>
      <c r="W5704" s="17"/>
      <c r="X5704" s="15"/>
      <c r="Y5704" s="18" t="str">
        <f aca="false">VLOOKUP(F5704,'[1]Goa Member''s Details Revised'!$C$2:$AO$7385,12,0)</f>
        <v>we send last reminder in 2012.then we did not receive any reply.</v>
      </c>
    </row>
    <row r="5705" customFormat="false" ht="30" hidden="false" customHeight="false" outlineLevel="0" collapsed="false">
      <c r="B5705" s="14" t="n">
        <v>5705</v>
      </c>
      <c r="C5705" s="15"/>
      <c r="D5705" s="15" t="s">
        <v>15151</v>
      </c>
      <c r="E5705" s="15" t="s">
        <v>25</v>
      </c>
      <c r="F5705" s="15" t="n">
        <v>3000120</v>
      </c>
      <c r="G5705" s="15"/>
      <c r="H5705" s="16" t="str">
        <f aca="false">VLOOKUP(F5705,'[1]Goa Member''s Details Revised'!$C$2:$AO$7385,2,0)</f>
        <v>L.N.C/GTC</v>
      </c>
      <c r="I5705" s="15" t="n">
        <v>3</v>
      </c>
      <c r="J5705" s="15" t="s">
        <v>322</v>
      </c>
      <c r="K5705" s="15" t="n">
        <v>1994</v>
      </c>
      <c r="L5705" s="16" t="str">
        <f aca="false">VLOOKUP(F5705,'[1]Goa Member''s Details Revised'!$C$2:$AO$7385,9,0)</f>
        <v>Never</v>
      </c>
      <c r="M5705" s="15" t="s">
        <v>9345</v>
      </c>
      <c r="N5705" s="17" t="n">
        <f aca="false">VLOOKUP(F5705,'[1]Goa Member''s Details Revised'!$C$2:$AO$7385,5,0)</f>
        <v>52000</v>
      </c>
      <c r="O5705" s="17" t="n">
        <f aca="false">VLOOKUP(F5705,'[1]Goa Member''s Details Revised'!$C$2:$AO$7385,5,0)</f>
        <v>52000</v>
      </c>
      <c r="P5705" s="17" t="n">
        <f aca="false">VLOOKUP(F5705,'[1]Goa Member''s Details Revised'!$C$2:$AO$7385,6,0)</f>
        <v>52000</v>
      </c>
      <c r="Q5705" s="17" t="str">
        <f aca="false">VLOOKUP(F5705,'[1]Goa Member''s Details Revised'!$C$2:$AO$7385,8,0)</f>
        <v>I.R.M</v>
      </c>
      <c r="R5705" s="17" t="n">
        <f aca="false">+O5705-P5705</f>
        <v>0</v>
      </c>
      <c r="S5705" s="15" t="e">
        <f aca="false">+#REF!-K5705</f>
        <v>#REF!</v>
      </c>
      <c r="T5705" s="17" t="n">
        <f aca="false">IF(Q5705="regular",((P5705-(P5705/99)*S5705)),(P5705-(P5705*20%)))</f>
        <v>41600</v>
      </c>
      <c r="U5705" s="17" t="e">
        <f aca="false">((P5705-(P5705/99)*S5705))</f>
        <v>#REF!</v>
      </c>
      <c r="V5705" s="17" t="n">
        <f aca="false">IF(Q5705="regular",0,(P5705-(O5705*20%)))</f>
        <v>41600</v>
      </c>
      <c r="W5705" s="17"/>
      <c r="X5705" s="15"/>
      <c r="Y5705" s="18" t="str">
        <f aca="false">VLOOKUP(F5705,'[1]Goa Member''s Details Revised'!$C$2:$AO$7385,12,0)</f>
        <v>we send last reminder in 2012.then we did not receive any reply.</v>
      </c>
    </row>
    <row r="5706" customFormat="false" ht="15" hidden="false" customHeight="false" outlineLevel="0" collapsed="false">
      <c r="B5706" s="14" t="n">
        <v>5706</v>
      </c>
      <c r="C5706" s="15"/>
      <c r="D5706" s="15" t="s">
        <v>15152</v>
      </c>
      <c r="E5706" s="15" t="s">
        <v>25</v>
      </c>
      <c r="F5706" s="15" t="n">
        <v>3000122</v>
      </c>
      <c r="G5706" s="15"/>
      <c r="H5706" s="16" t="str">
        <f aca="false">VLOOKUP(F5706,'[1]Goa Member''s Details Revised'!$C$2:$AO$7385,2,0)</f>
        <v>L.N.C/GTC</v>
      </c>
      <c r="I5706" s="15" t="n">
        <v>10</v>
      </c>
      <c r="J5706" s="15" t="s">
        <v>322</v>
      </c>
      <c r="K5706" s="15" t="n">
        <v>1994</v>
      </c>
      <c r="L5706" s="16" t="n">
        <f aca="false">VLOOKUP(F5706,'[1]Goa Member''s Details Revised'!$C$2:$AO$7385,9,0)</f>
        <v>2012</v>
      </c>
      <c r="M5706" s="15" t="s">
        <v>15153</v>
      </c>
      <c r="N5706" s="17" t="n">
        <f aca="false">VLOOKUP(F5706,'[1]Goa Member''s Details Revised'!$C$2:$AO$7385,5,0)</f>
        <v>42000</v>
      </c>
      <c r="O5706" s="17" t="n">
        <f aca="false">VLOOKUP(F5706,'[1]Goa Member''s Details Revised'!$C$2:$AO$7385,5,0)</f>
        <v>42000</v>
      </c>
      <c r="P5706" s="17" t="n">
        <f aca="false">VLOOKUP(F5706,'[1]Goa Member''s Details Revised'!$C$2:$AO$7385,6,0)</f>
        <v>42000</v>
      </c>
      <c r="Q5706" s="17" t="str">
        <f aca="false">VLOOKUP(F5706,'[1]Goa Member''s Details Revised'!$C$2:$AO$7385,8,0)</f>
        <v>R.M</v>
      </c>
      <c r="R5706" s="17" t="n">
        <f aca="false">+O5706-P5706</f>
        <v>0</v>
      </c>
      <c r="S5706" s="15" t="e">
        <f aca="false">+#REF!-K5706</f>
        <v>#REF!</v>
      </c>
      <c r="T5706" s="17" t="n">
        <f aca="false">IF(Q5706="regular",((P5706-(P5706/99)*S5706)),(P5706-(P5706*20%)))</f>
        <v>33600</v>
      </c>
      <c r="U5706" s="17" t="e">
        <f aca="false">((P5706-(P5706/99)*S5706))</f>
        <v>#REF!</v>
      </c>
      <c r="V5706" s="17" t="n">
        <f aca="false">IF(Q5706="regular",0,(P5706-(O5706*20%)))</f>
        <v>33600</v>
      </c>
      <c r="W5706" s="17"/>
      <c r="X5706" s="15"/>
      <c r="Y5706" s="18" t="str">
        <f aca="false">VLOOKUP(F5706,'[1]Goa Member''s Details Revised'!$C$2:$AO$7385,12,0)</f>
        <v>last reminder send in 2022</v>
      </c>
    </row>
    <row r="5707" customFormat="false" ht="30" hidden="false" customHeight="false" outlineLevel="0" collapsed="false">
      <c r="B5707" s="14" t="n">
        <v>5707</v>
      </c>
      <c r="C5707" s="15"/>
      <c r="D5707" s="15" t="s">
        <v>15154</v>
      </c>
      <c r="E5707" s="15" t="s">
        <v>25</v>
      </c>
      <c r="F5707" s="15" t="n">
        <v>3000126</v>
      </c>
      <c r="G5707" s="15"/>
      <c r="H5707" s="16" t="str">
        <f aca="false">VLOOKUP(F5707,'[1]Goa Member''s Details Revised'!$C$2:$AO$7385,2,0)</f>
        <v>L.N.C/GTC</v>
      </c>
      <c r="I5707" s="15" t="n">
        <v>6</v>
      </c>
      <c r="J5707" s="15" t="s">
        <v>322</v>
      </c>
      <c r="K5707" s="15" t="n">
        <v>1994</v>
      </c>
      <c r="L5707" s="16" t="str">
        <f aca="false">VLOOKUP(F5707,'[1]Goa Member''s Details Revised'!$C$2:$AO$7385,9,0)</f>
        <v>Never</v>
      </c>
      <c r="M5707" s="15" t="s">
        <v>15155</v>
      </c>
      <c r="N5707" s="17" t="n">
        <f aca="false">VLOOKUP(F5707,'[1]Goa Member''s Details Revised'!$C$2:$AO$7385,5,0)</f>
        <v>22000</v>
      </c>
      <c r="O5707" s="17" t="n">
        <f aca="false">VLOOKUP(F5707,'[1]Goa Member''s Details Revised'!$C$2:$AO$7385,5,0)</f>
        <v>22000</v>
      </c>
      <c r="P5707" s="17" t="n">
        <f aca="false">VLOOKUP(F5707,'[1]Goa Member''s Details Revised'!$C$2:$AO$7385,6,0)</f>
        <v>22000</v>
      </c>
      <c r="Q5707" s="17" t="str">
        <f aca="false">VLOOKUP(F5707,'[1]Goa Member''s Details Revised'!$C$2:$AO$7385,8,0)</f>
        <v>I.R.M</v>
      </c>
      <c r="R5707" s="17" t="n">
        <f aca="false">+O5707-P5707</f>
        <v>0</v>
      </c>
      <c r="S5707" s="15" t="e">
        <f aca="false">+#REF!-K5707</f>
        <v>#REF!</v>
      </c>
      <c r="T5707" s="17" t="n">
        <f aca="false">IF(Q5707="regular",((P5707-(P5707/99)*S5707)),(P5707-(P5707*20%)))</f>
        <v>17600</v>
      </c>
      <c r="U5707" s="17" t="e">
        <f aca="false">((P5707-(P5707/99)*S5707))</f>
        <v>#REF!</v>
      </c>
      <c r="V5707" s="17" t="n">
        <f aca="false">IF(Q5707="regular",0,(P5707-(O5707*20%)))</f>
        <v>17600</v>
      </c>
      <c r="W5707" s="17"/>
      <c r="X5707" s="15"/>
      <c r="Y5707" s="18" t="str">
        <f aca="false">VLOOKUP(F5707,'[1]Goa Member''s Details Revised'!$C$2:$AO$7385,12,0)</f>
        <v>we send last reminder in 2012.then we did not receive any reply.</v>
      </c>
    </row>
    <row r="5708" customFormat="false" ht="30" hidden="false" customHeight="false" outlineLevel="0" collapsed="false">
      <c r="B5708" s="14" t="n">
        <v>5708</v>
      </c>
      <c r="C5708" s="15"/>
      <c r="D5708" s="15" t="s">
        <v>15156</v>
      </c>
      <c r="E5708" s="15" t="s">
        <v>25</v>
      </c>
      <c r="F5708" s="15" t="n">
        <v>3000129</v>
      </c>
      <c r="G5708" s="15"/>
      <c r="H5708" s="16" t="str">
        <f aca="false">VLOOKUP(F5708,'[1]Goa Member''s Details Revised'!$C$2:$AO$7385,2,0)</f>
        <v>L.N.C/GTC</v>
      </c>
      <c r="I5708" s="15" t="n">
        <v>14</v>
      </c>
      <c r="J5708" s="15" t="s">
        <v>322</v>
      </c>
      <c r="K5708" s="15" t="n">
        <v>1994</v>
      </c>
      <c r="L5708" s="16" t="str">
        <f aca="false">VLOOKUP(F5708,'[1]Goa Member''s Details Revised'!$C$2:$AO$7385,9,0)</f>
        <v>Never</v>
      </c>
      <c r="M5708" s="15" t="s">
        <v>15157</v>
      </c>
      <c r="N5708" s="17" t="n">
        <f aca="false">VLOOKUP(F5708,'[1]Goa Member''s Details Revised'!$C$2:$AO$7385,5,0)</f>
        <v>30000</v>
      </c>
      <c r="O5708" s="17" t="n">
        <f aca="false">VLOOKUP(F5708,'[1]Goa Member''s Details Revised'!$C$2:$AO$7385,5,0)</f>
        <v>30000</v>
      </c>
      <c r="P5708" s="17" t="n">
        <f aca="false">VLOOKUP(F5708,'[1]Goa Member''s Details Revised'!$C$2:$AO$7385,6,0)</f>
        <v>30000</v>
      </c>
      <c r="Q5708" s="17" t="str">
        <f aca="false">VLOOKUP(F5708,'[1]Goa Member''s Details Revised'!$C$2:$AO$7385,8,0)</f>
        <v>I.R.M</v>
      </c>
      <c r="R5708" s="17" t="n">
        <f aca="false">+O5708-P5708</f>
        <v>0</v>
      </c>
      <c r="S5708" s="15" t="e">
        <f aca="false">+#REF!-K5708</f>
        <v>#REF!</v>
      </c>
      <c r="T5708" s="17" t="n">
        <f aca="false">IF(Q5708="regular",((P5708-(P5708/99)*S5708)),(P5708-(P5708*20%)))</f>
        <v>24000</v>
      </c>
      <c r="U5708" s="17" t="e">
        <f aca="false">((P5708-(P5708/99)*S5708))</f>
        <v>#REF!</v>
      </c>
      <c r="V5708" s="17" t="n">
        <f aca="false">IF(Q5708="regular",0,(P5708-(O5708*20%)))</f>
        <v>24000</v>
      </c>
      <c r="W5708" s="17"/>
      <c r="X5708" s="15"/>
      <c r="Y5708" s="18" t="str">
        <f aca="false">VLOOKUP(F5708,'[1]Goa Member''s Details Revised'!$C$2:$AO$7385,12,0)</f>
        <v>we send last reminder in 2012.then we did not receive any reply.</v>
      </c>
    </row>
    <row r="5709" customFormat="false" ht="15" hidden="false" customHeight="false" outlineLevel="0" collapsed="false">
      <c r="B5709" s="14" t="n">
        <v>5709</v>
      </c>
      <c r="C5709" s="15"/>
      <c r="D5709" s="15" t="s">
        <v>15158</v>
      </c>
      <c r="E5709" s="15" t="s">
        <v>25</v>
      </c>
      <c r="F5709" s="15" t="n">
        <v>3000133</v>
      </c>
      <c r="G5709" s="15"/>
      <c r="H5709" s="16" t="str">
        <f aca="false">VLOOKUP(F5709,'[1]Goa Member''s Details Revised'!$C$2:$AO$7385,2,0)</f>
        <v>L.N.C/GTC</v>
      </c>
      <c r="I5709" s="15" t="n">
        <v>11</v>
      </c>
      <c r="J5709" s="15" t="s">
        <v>322</v>
      </c>
      <c r="K5709" s="15" t="n">
        <v>1994</v>
      </c>
      <c r="L5709" s="16" t="n">
        <f aca="false">VLOOKUP(F5709,'[1]Goa Member''s Details Revised'!$C$2:$AO$7385,9,0)</f>
        <v>2008</v>
      </c>
      <c r="M5709" s="15" t="s">
        <v>15159</v>
      </c>
      <c r="N5709" s="17" t="n">
        <f aca="false">VLOOKUP(F5709,'[1]Goa Member''s Details Revised'!$C$2:$AO$7385,5,0)</f>
        <v>49400</v>
      </c>
      <c r="O5709" s="17" t="n">
        <f aca="false">VLOOKUP(F5709,'[1]Goa Member''s Details Revised'!$C$2:$AO$7385,5,0)</f>
        <v>49400</v>
      </c>
      <c r="P5709" s="17" t="n">
        <f aca="false">VLOOKUP(F5709,'[1]Goa Member''s Details Revised'!$C$2:$AO$7385,6,0)</f>
        <v>49400</v>
      </c>
      <c r="Q5709" s="17" t="str">
        <f aca="false">VLOOKUP(F5709,'[1]Goa Member''s Details Revised'!$C$2:$AO$7385,8,0)</f>
        <v>R.M</v>
      </c>
      <c r="R5709" s="17" t="n">
        <f aca="false">+O5709-P5709</f>
        <v>0</v>
      </c>
      <c r="S5709" s="15" t="e">
        <f aca="false">+#REF!-K5709</f>
        <v>#REF!</v>
      </c>
      <c r="T5709" s="17" t="n">
        <f aca="false">IF(Q5709="regular",((P5709-(P5709/99)*S5709)),(P5709-(P5709*20%)))</f>
        <v>39520</v>
      </c>
      <c r="U5709" s="17" t="e">
        <f aca="false">((P5709-(P5709/99)*S5709))</f>
        <v>#REF!</v>
      </c>
      <c r="V5709" s="17" t="n">
        <f aca="false">IF(Q5709="regular",0,(P5709-(O5709*20%)))</f>
        <v>39520</v>
      </c>
      <c r="W5709" s="17"/>
      <c r="X5709" s="15"/>
      <c r="Y5709" s="18" t="str">
        <f aca="false">VLOOKUP(F5709,'[1]Goa Member''s Details Revised'!$C$2:$AO$7385,12,0)</f>
        <v>no reminmder send so last communication 10</v>
      </c>
    </row>
    <row r="5710" customFormat="false" ht="30" hidden="false" customHeight="false" outlineLevel="0" collapsed="false">
      <c r="B5710" s="14" t="n">
        <v>5710</v>
      </c>
      <c r="C5710" s="15"/>
      <c r="D5710" s="15" t="s">
        <v>15160</v>
      </c>
      <c r="E5710" s="15" t="s">
        <v>25</v>
      </c>
      <c r="F5710" s="15" t="n">
        <v>3000134</v>
      </c>
      <c r="G5710" s="15"/>
      <c r="H5710" s="16" t="str">
        <f aca="false">VLOOKUP(F5710,'[1]Goa Member''s Details Revised'!$C$2:$AO$7385,2,0)</f>
        <v>L.N.C/GTC</v>
      </c>
      <c r="I5710" s="15" t="n">
        <v>12</v>
      </c>
      <c r="J5710" s="15" t="s">
        <v>322</v>
      </c>
      <c r="K5710" s="15" t="n">
        <v>1994</v>
      </c>
      <c r="L5710" s="16" t="str">
        <f aca="false">VLOOKUP(F5710,'[1]Goa Member''s Details Revised'!$C$2:$AO$7385,9,0)</f>
        <v>Never</v>
      </c>
      <c r="M5710" s="15" t="s">
        <v>15161</v>
      </c>
      <c r="N5710" s="17" t="n">
        <f aca="false">VLOOKUP(F5710,'[1]Goa Member''s Details Revised'!$C$2:$AO$7385,5,0)</f>
        <v>22000</v>
      </c>
      <c r="O5710" s="17" t="n">
        <f aca="false">VLOOKUP(F5710,'[1]Goa Member''s Details Revised'!$C$2:$AO$7385,5,0)</f>
        <v>22000</v>
      </c>
      <c r="P5710" s="17" t="n">
        <f aca="false">VLOOKUP(F5710,'[1]Goa Member''s Details Revised'!$C$2:$AO$7385,6,0)</f>
        <v>22000</v>
      </c>
      <c r="Q5710" s="17" t="str">
        <f aca="false">VLOOKUP(F5710,'[1]Goa Member''s Details Revised'!$C$2:$AO$7385,8,0)</f>
        <v>I.R.M</v>
      </c>
      <c r="R5710" s="17" t="n">
        <f aca="false">+O5710-P5710</f>
        <v>0</v>
      </c>
      <c r="S5710" s="15" t="e">
        <f aca="false">+#REF!-K5710</f>
        <v>#REF!</v>
      </c>
      <c r="T5710" s="17" t="n">
        <f aca="false">IF(Q5710="regular",((P5710-(P5710/99)*S5710)),(P5710-(P5710*20%)))</f>
        <v>17600</v>
      </c>
      <c r="U5710" s="17" t="e">
        <f aca="false">((P5710-(P5710/99)*S5710))</f>
        <v>#REF!</v>
      </c>
      <c r="V5710" s="17" t="n">
        <f aca="false">IF(Q5710="regular",0,(P5710-(O5710*20%)))</f>
        <v>17600</v>
      </c>
      <c r="W5710" s="17"/>
      <c r="X5710" s="15"/>
      <c r="Y5710" s="18" t="str">
        <f aca="false">VLOOKUP(F5710,'[1]Goa Member''s Details Revised'!$C$2:$AO$7385,12,0)</f>
        <v>we send last reminder in 2012.then we did not receive any reply.</v>
      </c>
    </row>
    <row r="5711" customFormat="false" ht="30" hidden="false" customHeight="false" outlineLevel="0" collapsed="false">
      <c r="B5711" s="14" t="n">
        <v>5711</v>
      </c>
      <c r="C5711" s="15"/>
      <c r="D5711" s="15" t="s">
        <v>15162</v>
      </c>
      <c r="E5711" s="15" t="s">
        <v>25</v>
      </c>
      <c r="F5711" s="15" t="n">
        <v>3000137</v>
      </c>
      <c r="G5711" s="15"/>
      <c r="H5711" s="16" t="str">
        <f aca="false">VLOOKUP(F5711,'[1]Goa Member''s Details Revised'!$C$2:$AO$7385,2,0)</f>
        <v>L.N.C/GTC</v>
      </c>
      <c r="I5711" s="15" t="n">
        <v>13</v>
      </c>
      <c r="J5711" s="15" t="s">
        <v>322</v>
      </c>
      <c r="K5711" s="15" t="n">
        <v>1994</v>
      </c>
      <c r="L5711" s="16" t="str">
        <f aca="false">VLOOKUP(F5711,'[1]Goa Member''s Details Revised'!$C$2:$AO$7385,9,0)</f>
        <v>Never</v>
      </c>
      <c r="M5711" s="15" t="s">
        <v>15163</v>
      </c>
      <c r="N5711" s="17" t="n">
        <f aca="false">VLOOKUP(F5711,'[1]Goa Member''s Details Revised'!$C$2:$AO$7385,5,0)</f>
        <v>52000</v>
      </c>
      <c r="O5711" s="17" t="n">
        <f aca="false">VLOOKUP(F5711,'[1]Goa Member''s Details Revised'!$C$2:$AO$7385,5,0)</f>
        <v>52000</v>
      </c>
      <c r="P5711" s="17" t="n">
        <f aca="false">VLOOKUP(F5711,'[1]Goa Member''s Details Revised'!$C$2:$AO$7385,6,0)</f>
        <v>52000</v>
      </c>
      <c r="Q5711" s="17" t="str">
        <f aca="false">VLOOKUP(F5711,'[1]Goa Member''s Details Revised'!$C$2:$AO$7385,8,0)</f>
        <v>I.R.M</v>
      </c>
      <c r="R5711" s="17" t="n">
        <f aca="false">+O5711-P5711</f>
        <v>0</v>
      </c>
      <c r="S5711" s="15" t="e">
        <f aca="false">+#REF!-K5711</f>
        <v>#REF!</v>
      </c>
      <c r="T5711" s="17" t="n">
        <f aca="false">IF(Q5711="regular",((P5711-(P5711/99)*S5711)),(P5711-(P5711*20%)))</f>
        <v>41600</v>
      </c>
      <c r="U5711" s="17" t="e">
        <f aca="false">((P5711-(P5711/99)*S5711))</f>
        <v>#REF!</v>
      </c>
      <c r="V5711" s="17" t="n">
        <f aca="false">IF(Q5711="regular",0,(P5711-(O5711*20%)))</f>
        <v>41600</v>
      </c>
      <c r="W5711" s="17"/>
      <c r="X5711" s="15"/>
      <c r="Y5711" s="18" t="str">
        <f aca="false">VLOOKUP(F5711,'[1]Goa Member''s Details Revised'!$C$2:$AO$7385,12,0)</f>
        <v>we send last reminder in 2012.then we did not receive any reply.</v>
      </c>
    </row>
    <row r="5712" customFormat="false" ht="30" hidden="false" customHeight="false" outlineLevel="0" collapsed="false">
      <c r="B5712" s="14" t="n">
        <v>5712</v>
      </c>
      <c r="C5712" s="15"/>
      <c r="D5712" s="15" t="s">
        <v>15164</v>
      </c>
      <c r="E5712" s="15" t="s">
        <v>25</v>
      </c>
      <c r="F5712" s="15" t="n">
        <v>3000138</v>
      </c>
      <c r="G5712" s="15"/>
      <c r="H5712" s="16" t="str">
        <f aca="false">VLOOKUP(F5712,'[1]Goa Member''s Details Revised'!$C$2:$AO$7385,2,0)</f>
        <v>L.N.C/GTC</v>
      </c>
      <c r="I5712" s="15" t="n">
        <v>13</v>
      </c>
      <c r="J5712" s="15" t="s">
        <v>322</v>
      </c>
      <c r="K5712" s="15" t="n">
        <v>1994</v>
      </c>
      <c r="L5712" s="16" t="str">
        <f aca="false">VLOOKUP(F5712,'[1]Goa Member''s Details Revised'!$C$2:$AO$7385,9,0)</f>
        <v>Never</v>
      </c>
      <c r="M5712" s="15" t="s">
        <v>15165</v>
      </c>
      <c r="N5712" s="17" t="n">
        <f aca="false">VLOOKUP(F5712,'[1]Goa Member''s Details Revised'!$C$2:$AO$7385,5,0)</f>
        <v>52000</v>
      </c>
      <c r="O5712" s="17" t="n">
        <f aca="false">VLOOKUP(F5712,'[1]Goa Member''s Details Revised'!$C$2:$AO$7385,5,0)</f>
        <v>52000</v>
      </c>
      <c r="P5712" s="17" t="n">
        <f aca="false">VLOOKUP(F5712,'[1]Goa Member''s Details Revised'!$C$2:$AO$7385,6,0)</f>
        <v>52000</v>
      </c>
      <c r="Q5712" s="17" t="str">
        <f aca="false">VLOOKUP(F5712,'[1]Goa Member''s Details Revised'!$C$2:$AO$7385,8,0)</f>
        <v>I.R.M</v>
      </c>
      <c r="R5712" s="17" t="n">
        <f aca="false">+O5712-P5712</f>
        <v>0</v>
      </c>
      <c r="S5712" s="15" t="e">
        <f aca="false">+#REF!-K5712</f>
        <v>#REF!</v>
      </c>
      <c r="T5712" s="17" t="n">
        <f aca="false">IF(Q5712="regular",((P5712-(P5712/99)*S5712)),(P5712-(P5712*20%)))</f>
        <v>41600</v>
      </c>
      <c r="U5712" s="17" t="e">
        <f aca="false">((P5712-(P5712/99)*S5712))</f>
        <v>#REF!</v>
      </c>
      <c r="V5712" s="17" t="n">
        <f aca="false">IF(Q5712="regular",0,(P5712-(O5712*20%)))</f>
        <v>41600</v>
      </c>
      <c r="W5712" s="17"/>
      <c r="X5712" s="15"/>
      <c r="Y5712" s="18" t="str">
        <f aca="false">VLOOKUP(F5712,'[1]Goa Member''s Details Revised'!$C$2:$AO$7385,12,0)</f>
        <v>we send last reminder in 2012.then we did not receive any reply.</v>
      </c>
    </row>
    <row r="5713" customFormat="false" ht="30" hidden="false" customHeight="false" outlineLevel="0" collapsed="false">
      <c r="B5713" s="14" t="n">
        <v>5713</v>
      </c>
      <c r="C5713" s="15"/>
      <c r="D5713" s="15" t="s">
        <v>15166</v>
      </c>
      <c r="E5713" s="15" t="s">
        <v>25</v>
      </c>
      <c r="F5713" s="15" t="n">
        <v>3000139</v>
      </c>
      <c r="G5713" s="15"/>
      <c r="H5713" s="16" t="str">
        <f aca="false">VLOOKUP(F5713,'[1]Goa Member''s Details Revised'!$C$2:$AO$7385,2,0)</f>
        <v>L.N.C/GTC</v>
      </c>
      <c r="I5713" s="15" t="n">
        <v>13</v>
      </c>
      <c r="J5713" s="15" t="s">
        <v>322</v>
      </c>
      <c r="K5713" s="15" t="n">
        <v>1994</v>
      </c>
      <c r="L5713" s="16" t="str">
        <f aca="false">VLOOKUP(F5713,'[1]Goa Member''s Details Revised'!$C$2:$AO$7385,9,0)</f>
        <v>Never</v>
      </c>
      <c r="M5713" s="15" t="s">
        <v>15167</v>
      </c>
      <c r="N5713" s="17" t="n">
        <f aca="false">VLOOKUP(F5713,'[1]Goa Member''s Details Revised'!$C$2:$AO$7385,5,0)</f>
        <v>52000</v>
      </c>
      <c r="O5713" s="17" t="n">
        <f aca="false">VLOOKUP(F5713,'[1]Goa Member''s Details Revised'!$C$2:$AO$7385,5,0)</f>
        <v>52000</v>
      </c>
      <c r="P5713" s="17" t="n">
        <f aca="false">VLOOKUP(F5713,'[1]Goa Member''s Details Revised'!$C$2:$AO$7385,6,0)</f>
        <v>52000</v>
      </c>
      <c r="Q5713" s="17" t="str">
        <f aca="false">VLOOKUP(F5713,'[1]Goa Member''s Details Revised'!$C$2:$AO$7385,8,0)</f>
        <v>I.R.M</v>
      </c>
      <c r="R5713" s="17" t="n">
        <f aca="false">+O5713-P5713</f>
        <v>0</v>
      </c>
      <c r="S5713" s="15" t="e">
        <f aca="false">+#REF!-K5713</f>
        <v>#REF!</v>
      </c>
      <c r="T5713" s="17" t="n">
        <f aca="false">IF(Q5713="regular",((P5713-(P5713/99)*S5713)),(P5713-(P5713*20%)))</f>
        <v>41600</v>
      </c>
      <c r="U5713" s="17" t="e">
        <f aca="false">((P5713-(P5713/99)*S5713))</f>
        <v>#REF!</v>
      </c>
      <c r="V5713" s="17" t="n">
        <f aca="false">IF(Q5713="regular",0,(P5713-(O5713*20%)))</f>
        <v>41600</v>
      </c>
      <c r="W5713" s="17"/>
      <c r="X5713" s="15"/>
      <c r="Y5713" s="18" t="str">
        <f aca="false">VLOOKUP(F5713,'[1]Goa Member''s Details Revised'!$C$2:$AO$7385,12,0)</f>
        <v>we send last reminder in 2012.then we did not receive any reply.</v>
      </c>
    </row>
    <row r="5714" customFormat="false" ht="30" hidden="false" customHeight="false" outlineLevel="0" collapsed="false">
      <c r="B5714" s="14" t="n">
        <v>5714</v>
      </c>
      <c r="C5714" s="15"/>
      <c r="D5714" s="15" t="s">
        <v>15168</v>
      </c>
      <c r="E5714" s="15" t="s">
        <v>25</v>
      </c>
      <c r="F5714" s="15" t="n">
        <v>3000143</v>
      </c>
      <c r="G5714" s="15"/>
      <c r="H5714" s="16" t="str">
        <f aca="false">VLOOKUP(F5714,'[1]Goa Member''s Details Revised'!$C$2:$AO$7385,2,0)</f>
        <v>L.N.C/GTC</v>
      </c>
      <c r="I5714" s="15" t="n">
        <v>11</v>
      </c>
      <c r="J5714" s="15" t="s">
        <v>322</v>
      </c>
      <c r="K5714" s="15" t="n">
        <v>1994</v>
      </c>
      <c r="L5714" s="16" t="str">
        <f aca="false">VLOOKUP(F5714,'[1]Goa Member''s Details Revised'!$C$2:$AO$7385,9,0)</f>
        <v>Never</v>
      </c>
      <c r="M5714" s="15" t="s">
        <v>15169</v>
      </c>
      <c r="N5714" s="17" t="n">
        <f aca="false">VLOOKUP(F5714,'[1]Goa Member''s Details Revised'!$C$2:$AO$7385,5,0)</f>
        <v>65000</v>
      </c>
      <c r="O5714" s="17" t="n">
        <f aca="false">VLOOKUP(F5714,'[1]Goa Member''s Details Revised'!$C$2:$AO$7385,5,0)</f>
        <v>65000</v>
      </c>
      <c r="P5714" s="17" t="n">
        <f aca="false">VLOOKUP(F5714,'[1]Goa Member''s Details Revised'!$C$2:$AO$7385,6,0)</f>
        <v>61750</v>
      </c>
      <c r="Q5714" s="17" t="str">
        <f aca="false">VLOOKUP(F5714,'[1]Goa Member''s Details Revised'!$C$2:$AO$7385,8,0)</f>
        <v>I.R.M</v>
      </c>
      <c r="R5714" s="17" t="n">
        <f aca="false">+O5714-P5714</f>
        <v>3250</v>
      </c>
      <c r="S5714" s="15" t="e">
        <f aca="false">+#REF!-K5714</f>
        <v>#REF!</v>
      </c>
      <c r="T5714" s="17" t="n">
        <f aca="false">IF(Q5714="regular",((P5714-(P5714/99)*S5714)),(P5714-(P5714*20%)))</f>
        <v>49400</v>
      </c>
      <c r="U5714" s="17" t="e">
        <f aca="false">((P5714-(P5714/99)*S5714))</f>
        <v>#REF!</v>
      </c>
      <c r="V5714" s="17" t="n">
        <f aca="false">IF(Q5714="regular",0,(P5714-(O5714*20%)))</f>
        <v>48750</v>
      </c>
      <c r="W5714" s="17"/>
      <c r="X5714" s="15"/>
      <c r="Y5714" s="18" t="str">
        <f aca="false">VLOOKUP(F5714,'[1]Goa Member''s Details Revised'!$C$2:$AO$7385,12,0)</f>
        <v>we send last reminder in 2012.then we did not receive any reply.</v>
      </c>
    </row>
    <row r="5715" customFormat="false" ht="30" hidden="false" customHeight="false" outlineLevel="0" collapsed="false">
      <c r="B5715" s="14" t="n">
        <v>5715</v>
      </c>
      <c r="C5715" s="15"/>
      <c r="D5715" s="15" t="s">
        <v>15170</v>
      </c>
      <c r="E5715" s="15" t="s">
        <v>25</v>
      </c>
      <c r="F5715" s="15" t="n">
        <v>3000148</v>
      </c>
      <c r="G5715" s="15"/>
      <c r="H5715" s="16" t="str">
        <f aca="false">VLOOKUP(F5715,'[1]Goa Member''s Details Revised'!$C$2:$AO$7385,2,0)</f>
        <v>L.N.C/GTC</v>
      </c>
      <c r="I5715" s="15" t="n">
        <v>17</v>
      </c>
      <c r="J5715" s="15" t="s">
        <v>322</v>
      </c>
      <c r="K5715" s="15" t="n">
        <v>1994</v>
      </c>
      <c r="L5715" s="16" t="str">
        <f aca="false">VLOOKUP(F5715,'[1]Goa Member''s Details Revised'!$C$2:$AO$7385,9,0)</f>
        <v>Never</v>
      </c>
      <c r="M5715" s="15" t="s">
        <v>15171</v>
      </c>
      <c r="N5715" s="17" t="n">
        <f aca="false">VLOOKUP(F5715,'[1]Goa Member''s Details Revised'!$C$2:$AO$7385,5,0)</f>
        <v>52000</v>
      </c>
      <c r="O5715" s="17" t="n">
        <f aca="false">VLOOKUP(F5715,'[1]Goa Member''s Details Revised'!$C$2:$AO$7385,5,0)</f>
        <v>52000</v>
      </c>
      <c r="P5715" s="17" t="n">
        <f aca="false">VLOOKUP(F5715,'[1]Goa Member''s Details Revised'!$C$2:$AO$7385,6,0)</f>
        <v>52000</v>
      </c>
      <c r="Q5715" s="17" t="str">
        <f aca="false">VLOOKUP(F5715,'[1]Goa Member''s Details Revised'!$C$2:$AO$7385,8,0)</f>
        <v>I.R.M</v>
      </c>
      <c r="R5715" s="17" t="n">
        <f aca="false">+O5715-P5715</f>
        <v>0</v>
      </c>
      <c r="S5715" s="15" t="e">
        <f aca="false">+#REF!-K5715</f>
        <v>#REF!</v>
      </c>
      <c r="T5715" s="17" t="n">
        <f aca="false">IF(Q5715="regular",((P5715-(P5715/99)*S5715)),(P5715-(P5715*20%)))</f>
        <v>41600</v>
      </c>
      <c r="U5715" s="17" t="e">
        <f aca="false">((P5715-(P5715/99)*S5715))</f>
        <v>#REF!</v>
      </c>
      <c r="V5715" s="17" t="n">
        <f aca="false">IF(Q5715="regular",0,(P5715-(O5715*20%)))</f>
        <v>41600</v>
      </c>
      <c r="W5715" s="17"/>
      <c r="X5715" s="15"/>
      <c r="Y5715" s="18" t="str">
        <f aca="false">VLOOKUP(F5715,'[1]Goa Member''s Details Revised'!$C$2:$AO$7385,12,0)</f>
        <v>we send last reminder in 2012.then we did not receive any reply.</v>
      </c>
    </row>
    <row r="5716" customFormat="false" ht="15" hidden="false" customHeight="false" outlineLevel="0" collapsed="false">
      <c r="B5716" s="14" t="n">
        <v>5716</v>
      </c>
      <c r="C5716" s="15"/>
      <c r="D5716" s="15" t="s">
        <v>15172</v>
      </c>
      <c r="E5716" s="15" t="s">
        <v>25</v>
      </c>
      <c r="F5716" s="15" t="n">
        <v>3000149</v>
      </c>
      <c r="G5716" s="15"/>
      <c r="H5716" s="16" t="str">
        <f aca="false">VLOOKUP(F5716,'[1]Goa Member''s Details Revised'!$C$2:$AO$7385,2,0)</f>
        <v>L.N.C/GTC</v>
      </c>
      <c r="I5716" s="15" t="n">
        <v>17</v>
      </c>
      <c r="J5716" s="15" t="s">
        <v>322</v>
      </c>
      <c r="K5716" s="15" t="n">
        <v>1994</v>
      </c>
      <c r="L5716" s="16" t="n">
        <f aca="false">VLOOKUP(F5716,'[1]Goa Member''s Details Revised'!$C$2:$AO$7385,9,0)</f>
        <v>2008</v>
      </c>
      <c r="M5716" s="15" t="s">
        <v>15173</v>
      </c>
      <c r="N5716" s="17" t="n">
        <f aca="false">VLOOKUP(F5716,'[1]Goa Member''s Details Revised'!$C$2:$AO$7385,5,0)</f>
        <v>22000</v>
      </c>
      <c r="O5716" s="17" t="n">
        <f aca="false">VLOOKUP(F5716,'[1]Goa Member''s Details Revised'!$C$2:$AO$7385,5,0)</f>
        <v>22000</v>
      </c>
      <c r="P5716" s="17" t="n">
        <f aca="false">VLOOKUP(F5716,'[1]Goa Member''s Details Revised'!$C$2:$AO$7385,6,0)</f>
        <v>20900</v>
      </c>
      <c r="Q5716" s="17" t="str">
        <f aca="false">VLOOKUP(F5716,'[1]Goa Member''s Details Revised'!$C$2:$AO$7385,8,0)</f>
        <v>R.M</v>
      </c>
      <c r="R5716" s="17" t="n">
        <f aca="false">+O5716-P5716</f>
        <v>1100</v>
      </c>
      <c r="S5716" s="15" t="e">
        <f aca="false">+#REF!-K5716</f>
        <v>#REF!</v>
      </c>
      <c r="T5716" s="17" t="n">
        <f aca="false">IF(Q5716="regular",((P5716-(P5716/99)*S5716)),(P5716-(P5716*20%)))</f>
        <v>16720</v>
      </c>
      <c r="U5716" s="17" t="e">
        <f aca="false">((P5716-(P5716/99)*S5716))</f>
        <v>#REF!</v>
      </c>
      <c r="V5716" s="17" t="n">
        <f aca="false">IF(Q5716="regular",0,(P5716-(O5716*20%)))</f>
        <v>16500</v>
      </c>
      <c r="W5716" s="17"/>
      <c r="X5716" s="15"/>
      <c r="Y5716" s="18" t="str">
        <f aca="false">VLOOKUP(F5716,'[1]Goa Member''s Details Revised'!$C$2:$AO$7385,12,0)</f>
        <v>no reminder so last communication 08</v>
      </c>
    </row>
    <row r="5717" customFormat="false" ht="15" hidden="false" customHeight="false" outlineLevel="0" collapsed="false">
      <c r="B5717" s="14" t="n">
        <v>5717</v>
      </c>
      <c r="C5717" s="15"/>
      <c r="D5717" s="15" t="s">
        <v>15174</v>
      </c>
      <c r="E5717" s="15" t="s">
        <v>25</v>
      </c>
      <c r="F5717" s="15" t="n">
        <v>3000151</v>
      </c>
      <c r="G5717" s="15"/>
      <c r="H5717" s="16" t="str">
        <f aca="false">VLOOKUP(F5717,'[1]Goa Member''s Details Revised'!$C$2:$AO$7385,2,0)</f>
        <v>L.N.C/GTC</v>
      </c>
      <c r="I5717" s="15" t="n">
        <v>11</v>
      </c>
      <c r="J5717" s="15" t="s">
        <v>322</v>
      </c>
      <c r="K5717" s="15" t="n">
        <v>1994</v>
      </c>
      <c r="L5717" s="16" t="n">
        <f aca="false">VLOOKUP(F5717,'[1]Goa Member''s Details Revised'!$C$2:$AO$7385,9,0)</f>
        <v>2010</v>
      </c>
      <c r="M5717" s="15" t="s">
        <v>15175</v>
      </c>
      <c r="N5717" s="17" t="n">
        <f aca="false">VLOOKUP(F5717,'[1]Goa Member''s Details Revised'!$C$2:$AO$7385,5,0)</f>
        <v>65000</v>
      </c>
      <c r="O5717" s="17" t="n">
        <f aca="false">VLOOKUP(F5717,'[1]Goa Member''s Details Revised'!$C$2:$AO$7385,5,0)</f>
        <v>65000</v>
      </c>
      <c r="P5717" s="17" t="n">
        <f aca="false">VLOOKUP(F5717,'[1]Goa Member''s Details Revised'!$C$2:$AO$7385,6,0)</f>
        <v>65000</v>
      </c>
      <c r="Q5717" s="17" t="str">
        <f aca="false">VLOOKUP(F5717,'[1]Goa Member''s Details Revised'!$C$2:$AO$7385,8,0)</f>
        <v>R.M</v>
      </c>
      <c r="R5717" s="17" t="n">
        <f aca="false">+O5717-P5717</f>
        <v>0</v>
      </c>
      <c r="S5717" s="15" t="e">
        <f aca="false">+#REF!-K5717</f>
        <v>#REF!</v>
      </c>
      <c r="T5717" s="17" t="n">
        <f aca="false">IF(Q5717="regular",((P5717-(P5717/99)*S5717)),(P5717-(P5717*20%)))</f>
        <v>52000</v>
      </c>
      <c r="U5717" s="17" t="e">
        <f aca="false">((P5717-(P5717/99)*S5717))</f>
        <v>#REF!</v>
      </c>
      <c r="V5717" s="17" t="n">
        <f aca="false">IF(Q5717="regular",0,(P5717-(O5717*20%)))</f>
        <v>52000</v>
      </c>
      <c r="W5717" s="17"/>
      <c r="X5717" s="15"/>
      <c r="Y5717" s="18" t="str">
        <f aca="false">VLOOKUP(F5717,'[1]Goa Member''s Details Revised'!$C$2:$AO$7385,12,0)</f>
        <v>Letter not  sent, last communication 11</v>
      </c>
    </row>
    <row r="5718" customFormat="false" ht="30" hidden="false" customHeight="false" outlineLevel="0" collapsed="false">
      <c r="B5718" s="14" t="n">
        <v>5718</v>
      </c>
      <c r="C5718" s="15"/>
      <c r="D5718" s="15" t="s">
        <v>15176</v>
      </c>
      <c r="E5718" s="15" t="s">
        <v>25</v>
      </c>
      <c r="F5718" s="15" t="n">
        <v>3000155</v>
      </c>
      <c r="G5718" s="15"/>
      <c r="H5718" s="16" t="str">
        <f aca="false">VLOOKUP(F5718,'[1]Goa Member''s Details Revised'!$C$2:$AO$7385,2,0)</f>
        <v>L.N.C/GTC</v>
      </c>
      <c r="I5718" s="15" t="n">
        <v>12</v>
      </c>
      <c r="J5718" s="15" t="s">
        <v>322</v>
      </c>
      <c r="K5718" s="15" t="n">
        <v>1994</v>
      </c>
      <c r="L5718" s="16" t="str">
        <f aca="false">VLOOKUP(F5718,'[1]Goa Member''s Details Revised'!$C$2:$AO$7385,9,0)</f>
        <v>Never</v>
      </c>
      <c r="M5718" s="15" t="s">
        <v>15177</v>
      </c>
      <c r="N5718" s="17" t="n">
        <f aca="false">VLOOKUP(F5718,'[1]Goa Member''s Details Revised'!$C$2:$AO$7385,5,0)</f>
        <v>22000</v>
      </c>
      <c r="O5718" s="17" t="n">
        <f aca="false">VLOOKUP(F5718,'[1]Goa Member''s Details Revised'!$C$2:$AO$7385,5,0)</f>
        <v>22000</v>
      </c>
      <c r="P5718" s="17" t="n">
        <f aca="false">VLOOKUP(F5718,'[1]Goa Member''s Details Revised'!$C$2:$AO$7385,6,0)</f>
        <v>5500</v>
      </c>
      <c r="Q5718" s="17" t="str">
        <f aca="false">VLOOKUP(F5718,'[1]Goa Member''s Details Revised'!$C$2:$AO$7385,8,0)</f>
        <v>Outstanding</v>
      </c>
      <c r="R5718" s="17" t="n">
        <f aca="false">+O5718-P5718</f>
        <v>16500</v>
      </c>
      <c r="S5718" s="15" t="e">
        <f aca="false">+#REF!-K5718</f>
        <v>#REF!</v>
      </c>
      <c r="T5718" s="17" t="n">
        <f aca="false">IF(Q5718="regular",((P5718-(P5718/99)*S5718)),(P5718-(P5718*20%)))</f>
        <v>4400</v>
      </c>
      <c r="U5718" s="17" t="e">
        <f aca="false">((P5718-(P5718/99)*S5718))</f>
        <v>#REF!</v>
      </c>
      <c r="V5718" s="17" t="n">
        <f aca="false">IF(Q5718="regular",0,(P5718-(O5718*20%)))</f>
        <v>1100</v>
      </c>
      <c r="W5718" s="17"/>
      <c r="X5718" s="15"/>
      <c r="Y5718" s="18" t="str">
        <f aca="false">VLOOKUP(F5718,'[1]Goa Member''s Details Revised'!$C$2:$AO$7385,12,0)</f>
        <v>no communication 97 (Outstanding Rs. 16500/-)..Only Application Form</v>
      </c>
    </row>
    <row r="5719" customFormat="false" ht="30" hidden="false" customHeight="false" outlineLevel="0" collapsed="false">
      <c r="B5719" s="14" t="n">
        <v>5719</v>
      </c>
      <c r="C5719" s="15"/>
      <c r="D5719" s="15" t="s">
        <v>15178</v>
      </c>
      <c r="E5719" s="15" t="s">
        <v>25</v>
      </c>
      <c r="F5719" s="15" t="n">
        <v>3000156</v>
      </c>
      <c r="G5719" s="15"/>
      <c r="H5719" s="16" t="str">
        <f aca="false">VLOOKUP(F5719,'[1]Goa Member''s Details Revised'!$C$2:$AO$7385,2,0)</f>
        <v>L.N.C/GTC</v>
      </c>
      <c r="I5719" s="15" t="n">
        <v>2</v>
      </c>
      <c r="J5719" s="15" t="s">
        <v>322</v>
      </c>
      <c r="K5719" s="15" t="n">
        <v>1994</v>
      </c>
      <c r="L5719" s="16" t="str">
        <f aca="false">VLOOKUP(F5719,'[1]Goa Member''s Details Revised'!$C$2:$AO$7385,9,0)</f>
        <v>Never</v>
      </c>
      <c r="M5719" s="15" t="s">
        <v>9357</v>
      </c>
      <c r="N5719" s="17" t="n">
        <f aca="false">VLOOKUP(F5719,'[1]Goa Member''s Details Revised'!$C$2:$AO$7385,5,0)</f>
        <v>30000</v>
      </c>
      <c r="O5719" s="17" t="n">
        <f aca="false">VLOOKUP(F5719,'[1]Goa Member''s Details Revised'!$C$2:$AO$7385,5,0)</f>
        <v>30000</v>
      </c>
      <c r="P5719" s="17" t="n">
        <f aca="false">VLOOKUP(F5719,'[1]Goa Member''s Details Revised'!$C$2:$AO$7385,6,0)</f>
        <v>30000</v>
      </c>
      <c r="Q5719" s="17" t="str">
        <f aca="false">VLOOKUP(F5719,'[1]Goa Member''s Details Revised'!$C$2:$AO$7385,8,0)</f>
        <v>I.R.M</v>
      </c>
      <c r="R5719" s="17" t="n">
        <f aca="false">+O5719-P5719</f>
        <v>0</v>
      </c>
      <c r="S5719" s="15" t="e">
        <f aca="false">+#REF!-K5719</f>
        <v>#REF!</v>
      </c>
      <c r="T5719" s="17" t="n">
        <f aca="false">IF(Q5719="regular",((P5719-(P5719/99)*S5719)),(P5719-(P5719*20%)))</f>
        <v>24000</v>
      </c>
      <c r="U5719" s="17" t="e">
        <f aca="false">((P5719-(P5719/99)*S5719))</f>
        <v>#REF!</v>
      </c>
      <c r="V5719" s="17" t="n">
        <f aca="false">IF(Q5719="regular",0,(P5719-(O5719*20%)))</f>
        <v>24000</v>
      </c>
      <c r="W5719" s="17"/>
      <c r="X5719" s="15"/>
      <c r="Y5719" s="18" t="str">
        <f aca="false">VLOOKUP(F5719,'[1]Goa Member''s Details Revised'!$C$2:$AO$7385,12,0)</f>
        <v>we send last reminder in 2012.then we did not receive any reply.</v>
      </c>
    </row>
    <row r="5720" customFormat="false" ht="15" hidden="false" customHeight="false" outlineLevel="0" collapsed="false">
      <c r="B5720" s="14" t="n">
        <v>5720</v>
      </c>
      <c r="C5720" s="15"/>
      <c r="D5720" s="15" t="s">
        <v>15179</v>
      </c>
      <c r="E5720" s="15" t="s">
        <v>25</v>
      </c>
      <c r="F5720" s="15" t="n">
        <v>3000161</v>
      </c>
      <c r="G5720" s="15"/>
      <c r="H5720" s="16" t="str">
        <f aca="false">VLOOKUP(F5720,'[1]Goa Member''s Details Revised'!$C$2:$AO$7385,2,0)</f>
        <v>L.N.C/GTC</v>
      </c>
      <c r="I5720" s="15" t="n">
        <v>14</v>
      </c>
      <c r="J5720" s="15" t="s">
        <v>322</v>
      </c>
      <c r="K5720" s="15" t="n">
        <v>1994</v>
      </c>
      <c r="L5720" s="16" t="str">
        <f aca="false">VLOOKUP(F5720,'[1]Goa Member''s Details Revised'!$C$2:$AO$7385,9,0)</f>
        <v>Never</v>
      </c>
      <c r="M5720" s="15" t="s">
        <v>15180</v>
      </c>
      <c r="N5720" s="17" t="n">
        <f aca="false">VLOOKUP(F5720,'[1]Goa Member''s Details Revised'!$C$2:$AO$7385,5,0)</f>
        <v>42000</v>
      </c>
      <c r="O5720" s="17" t="n">
        <f aca="false">VLOOKUP(F5720,'[1]Goa Member''s Details Revised'!$C$2:$AO$7385,5,0)</f>
        <v>42000</v>
      </c>
      <c r="P5720" s="17" t="n">
        <f aca="false">VLOOKUP(F5720,'[1]Goa Member''s Details Revised'!$C$2:$AO$7385,6,0)</f>
        <v>42000</v>
      </c>
      <c r="Q5720" s="17" t="str">
        <f aca="false">VLOOKUP(F5720,'[1]Goa Member''s Details Revised'!$C$2:$AO$7385,8,0)</f>
        <v>I.R.M</v>
      </c>
      <c r="R5720" s="17" t="n">
        <f aca="false">+O5720-P5720</f>
        <v>0</v>
      </c>
      <c r="S5720" s="15" t="e">
        <f aca="false">+#REF!-K5720</f>
        <v>#REF!</v>
      </c>
      <c r="T5720" s="17" t="n">
        <f aca="false">IF(Q5720="regular",((P5720-(P5720/99)*S5720)),(P5720-(P5720*20%)))</f>
        <v>33600</v>
      </c>
      <c r="U5720" s="17" t="e">
        <f aca="false">((P5720-(P5720/99)*S5720))</f>
        <v>#REF!</v>
      </c>
      <c r="V5720" s="17" t="n">
        <f aca="false">IF(Q5720="regular",0,(P5720-(O5720*20%)))</f>
        <v>33600</v>
      </c>
      <c r="W5720" s="17"/>
      <c r="X5720" s="15"/>
      <c r="Y5720" s="18" t="str">
        <f aca="false">VLOOKUP(F5720,'[1]Goa Member''s Details Revised'!$C$2:$AO$7385,12,0)</f>
        <v>last communication 99, application form is in file</v>
      </c>
    </row>
    <row r="5721" customFormat="false" ht="15" hidden="false" customHeight="false" outlineLevel="0" collapsed="false">
      <c r="B5721" s="14" t="n">
        <v>5721</v>
      </c>
      <c r="C5721" s="15"/>
      <c r="D5721" s="15" t="s">
        <v>15181</v>
      </c>
      <c r="E5721" s="15" t="s">
        <v>25</v>
      </c>
      <c r="F5721" s="15" t="n">
        <v>3000162</v>
      </c>
      <c r="G5721" s="15"/>
      <c r="H5721" s="16" t="str">
        <f aca="false">VLOOKUP(F5721,'[1]Goa Member''s Details Revised'!$C$2:$AO$7385,2,0)</f>
        <v>L.N.C/GTC</v>
      </c>
      <c r="I5721" s="15" t="n">
        <v>19</v>
      </c>
      <c r="J5721" s="15" t="s">
        <v>322</v>
      </c>
      <c r="K5721" s="15" t="n">
        <v>1994</v>
      </c>
      <c r="L5721" s="16" t="n">
        <f aca="false">VLOOKUP(F5721,'[1]Goa Member''s Details Revised'!$C$2:$AO$7385,9,0)</f>
        <v>2007</v>
      </c>
      <c r="M5721" s="15" t="s">
        <v>15182</v>
      </c>
      <c r="N5721" s="17" t="n">
        <f aca="false">VLOOKUP(F5721,'[1]Goa Member''s Details Revised'!$C$2:$AO$7385,5,0)</f>
        <v>61750</v>
      </c>
      <c r="O5721" s="17" t="n">
        <f aca="false">VLOOKUP(F5721,'[1]Goa Member''s Details Revised'!$C$2:$AO$7385,5,0)</f>
        <v>61750</v>
      </c>
      <c r="P5721" s="17" t="n">
        <f aca="false">VLOOKUP(F5721,'[1]Goa Member''s Details Revised'!$C$2:$AO$7385,6,0)</f>
        <v>61750</v>
      </c>
      <c r="Q5721" s="17" t="str">
        <f aca="false">VLOOKUP(F5721,'[1]Goa Member''s Details Revised'!$C$2:$AO$7385,8,0)</f>
        <v>R.M</v>
      </c>
      <c r="R5721" s="17" t="n">
        <f aca="false">+O5721-P5721</f>
        <v>0</v>
      </c>
      <c r="S5721" s="15" t="e">
        <f aca="false">+#REF!-K5721</f>
        <v>#REF!</v>
      </c>
      <c r="T5721" s="17" t="n">
        <f aca="false">IF(Q5721="regular",((P5721-(P5721/99)*S5721)),(P5721-(P5721*20%)))</f>
        <v>49400</v>
      </c>
      <c r="U5721" s="17" t="e">
        <f aca="false">((P5721-(P5721/99)*S5721))</f>
        <v>#REF!</v>
      </c>
      <c r="V5721" s="17" t="n">
        <f aca="false">IF(Q5721="regular",0,(P5721-(O5721*20%)))</f>
        <v>49400</v>
      </c>
      <c r="W5721" s="17"/>
      <c r="X5721" s="15"/>
      <c r="Y5721" s="18" t="str">
        <f aca="false">VLOOKUP(F5721,'[1]Goa Member''s Details Revised'!$C$2:$AO$7385,12,0)</f>
        <v>no reminder send so Last communication on 2007</v>
      </c>
    </row>
    <row r="5722" customFormat="false" ht="15" hidden="false" customHeight="false" outlineLevel="0" collapsed="false">
      <c r="B5722" s="14" t="n">
        <v>5722</v>
      </c>
      <c r="C5722" s="15"/>
      <c r="D5722" s="15" t="s">
        <v>15183</v>
      </c>
      <c r="E5722" s="15" t="s">
        <v>25</v>
      </c>
      <c r="F5722" s="15" t="n">
        <v>3000163</v>
      </c>
      <c r="G5722" s="15"/>
      <c r="H5722" s="16" t="str">
        <f aca="false">VLOOKUP(F5722,'[1]Goa Member''s Details Revised'!$C$2:$AO$7385,2,0)</f>
        <v>L.N.C/GTC</v>
      </c>
      <c r="I5722" s="15" t="n">
        <v>19</v>
      </c>
      <c r="J5722" s="15" t="s">
        <v>322</v>
      </c>
      <c r="K5722" s="15" t="n">
        <v>1994</v>
      </c>
      <c r="L5722" s="16" t="str">
        <f aca="false">VLOOKUP(F5722,'[1]Goa Member''s Details Revised'!$C$2:$AO$7385,9,0)</f>
        <v>Never</v>
      </c>
      <c r="M5722" s="15" t="s">
        <v>15184</v>
      </c>
      <c r="N5722" s="17" t="n">
        <f aca="false">VLOOKUP(F5722,'[1]Goa Member''s Details Revised'!$C$2:$AO$7385,5,0)</f>
        <v>52000</v>
      </c>
      <c r="O5722" s="17" t="n">
        <f aca="false">VLOOKUP(F5722,'[1]Goa Member''s Details Revised'!$C$2:$AO$7385,5,0)</f>
        <v>52000</v>
      </c>
      <c r="P5722" s="17" t="n">
        <f aca="false">VLOOKUP(F5722,'[1]Goa Member''s Details Revised'!$C$2:$AO$7385,6,0)</f>
        <v>52000</v>
      </c>
      <c r="Q5722" s="17" t="str">
        <f aca="false">VLOOKUP(F5722,'[1]Goa Member''s Details Revised'!$C$2:$AO$7385,8,0)</f>
        <v>I.R.M</v>
      </c>
      <c r="R5722" s="17" t="n">
        <f aca="false">+O5722-P5722</f>
        <v>0</v>
      </c>
      <c r="S5722" s="15" t="e">
        <f aca="false">+#REF!-K5722</f>
        <v>#REF!</v>
      </c>
      <c r="T5722" s="17" t="n">
        <f aca="false">IF(Q5722="regular",((P5722-(P5722/99)*S5722)),(P5722-(P5722*20%)))</f>
        <v>41600</v>
      </c>
      <c r="U5722" s="17" t="e">
        <f aca="false">((P5722-(P5722/99)*S5722))</f>
        <v>#REF!</v>
      </c>
      <c r="V5722" s="17" t="n">
        <f aca="false">IF(Q5722="regular",0,(P5722-(O5722*20%)))</f>
        <v>41600</v>
      </c>
      <c r="W5722" s="17"/>
      <c r="X5722" s="15"/>
      <c r="Y5722" s="18" t="str">
        <f aca="false">VLOOKUP(F5722,'[1]Goa Member''s Details Revised'!$C$2:$AO$7385,12,0)</f>
        <v>As POD Last communication on 2007</v>
      </c>
    </row>
    <row r="5723" customFormat="false" ht="30" hidden="false" customHeight="false" outlineLevel="0" collapsed="false">
      <c r="B5723" s="14" t="n">
        <v>5723</v>
      </c>
      <c r="C5723" s="15"/>
      <c r="D5723" s="15" t="s">
        <v>15185</v>
      </c>
      <c r="E5723" s="15" t="s">
        <v>25</v>
      </c>
      <c r="F5723" s="15" t="n">
        <v>3000165</v>
      </c>
      <c r="G5723" s="15"/>
      <c r="H5723" s="16" t="str">
        <f aca="false">VLOOKUP(F5723,'[1]Goa Member''s Details Revised'!$C$2:$AO$7385,2,0)</f>
        <v>L.N.C/GTC</v>
      </c>
      <c r="I5723" s="15" t="n">
        <v>14</v>
      </c>
      <c r="J5723" s="15" t="s">
        <v>322</v>
      </c>
      <c r="K5723" s="15" t="n">
        <v>1994</v>
      </c>
      <c r="L5723" s="16" t="str">
        <f aca="false">VLOOKUP(F5723,'[1]Goa Member''s Details Revised'!$C$2:$AO$7385,9,0)</f>
        <v>Never</v>
      </c>
      <c r="M5723" s="15" t="s">
        <v>15186</v>
      </c>
      <c r="N5723" s="17" t="n">
        <f aca="false">VLOOKUP(F5723,'[1]Goa Member''s Details Revised'!$C$2:$AO$7385,5,0)</f>
        <v>52000</v>
      </c>
      <c r="O5723" s="17" t="n">
        <f aca="false">VLOOKUP(F5723,'[1]Goa Member''s Details Revised'!$C$2:$AO$7385,5,0)</f>
        <v>52000</v>
      </c>
      <c r="P5723" s="17" t="n">
        <f aca="false">VLOOKUP(F5723,'[1]Goa Member''s Details Revised'!$C$2:$AO$7385,6,0)</f>
        <v>52000</v>
      </c>
      <c r="Q5723" s="17" t="str">
        <f aca="false">VLOOKUP(F5723,'[1]Goa Member''s Details Revised'!$C$2:$AO$7385,8,0)</f>
        <v>I.R.M</v>
      </c>
      <c r="R5723" s="17" t="n">
        <f aca="false">+O5723-P5723</f>
        <v>0</v>
      </c>
      <c r="S5723" s="15" t="e">
        <f aca="false">+#REF!-K5723</f>
        <v>#REF!</v>
      </c>
      <c r="T5723" s="17" t="n">
        <f aca="false">IF(Q5723="regular",((P5723-(P5723/99)*S5723)),(P5723-(P5723*20%)))</f>
        <v>41600</v>
      </c>
      <c r="U5723" s="17" t="e">
        <f aca="false">((P5723-(P5723/99)*S5723))</f>
        <v>#REF!</v>
      </c>
      <c r="V5723" s="17" t="n">
        <f aca="false">IF(Q5723="regular",0,(P5723-(O5723*20%)))</f>
        <v>41600</v>
      </c>
      <c r="W5723" s="17"/>
      <c r="X5723" s="15"/>
      <c r="Y5723" s="18" t="str">
        <f aca="false">VLOOKUP(F5723,'[1]Goa Member''s Details Revised'!$C$2:$AO$7385,12,0)</f>
        <v>we send last reminder in 2012.then we did not receive any reply.</v>
      </c>
    </row>
    <row r="5724" customFormat="false" ht="30" hidden="false" customHeight="false" outlineLevel="0" collapsed="false">
      <c r="B5724" s="14" t="n">
        <v>5724</v>
      </c>
      <c r="C5724" s="15"/>
      <c r="D5724" s="15" t="s">
        <v>15187</v>
      </c>
      <c r="E5724" s="15" t="s">
        <v>25</v>
      </c>
      <c r="F5724" s="15" t="n">
        <v>3000168</v>
      </c>
      <c r="G5724" s="15"/>
      <c r="H5724" s="16" t="str">
        <f aca="false">VLOOKUP(F5724,'[1]Goa Member''s Details Revised'!$C$2:$AO$7385,2,0)</f>
        <v>L.N.C/GTC</v>
      </c>
      <c r="I5724" s="15" t="n">
        <v>17</v>
      </c>
      <c r="J5724" s="15" t="s">
        <v>322</v>
      </c>
      <c r="K5724" s="15" t="n">
        <v>1994</v>
      </c>
      <c r="L5724" s="16" t="str">
        <f aca="false">VLOOKUP(F5724,'[1]Goa Member''s Details Revised'!$C$2:$AO$7385,9,0)</f>
        <v>Never</v>
      </c>
      <c r="M5724" s="15" t="s">
        <v>15188</v>
      </c>
      <c r="N5724" s="17" t="n">
        <f aca="false">VLOOKUP(F5724,'[1]Goa Member''s Details Revised'!$C$2:$AO$7385,5,0)</f>
        <v>22000</v>
      </c>
      <c r="O5724" s="17" t="n">
        <f aca="false">VLOOKUP(F5724,'[1]Goa Member''s Details Revised'!$C$2:$AO$7385,5,0)</f>
        <v>22000</v>
      </c>
      <c r="P5724" s="17" t="n">
        <f aca="false">VLOOKUP(F5724,'[1]Goa Member''s Details Revised'!$C$2:$AO$7385,6,0)</f>
        <v>6600</v>
      </c>
      <c r="Q5724" s="17" t="str">
        <f aca="false">VLOOKUP(F5724,'[1]Goa Member''s Details Revised'!$C$2:$AO$7385,8,0)</f>
        <v>Outstanding</v>
      </c>
      <c r="R5724" s="17" t="n">
        <f aca="false">+O5724-P5724</f>
        <v>15400</v>
      </c>
      <c r="S5724" s="15" t="e">
        <f aca="false">+#REF!-K5724</f>
        <v>#REF!</v>
      </c>
      <c r="T5724" s="17" t="n">
        <f aca="false">IF(Q5724="regular",((P5724-(P5724/99)*S5724)),(P5724-(P5724*20%)))</f>
        <v>5280</v>
      </c>
      <c r="U5724" s="17" t="e">
        <f aca="false">((P5724-(P5724/99)*S5724))</f>
        <v>#REF!</v>
      </c>
      <c r="V5724" s="17" t="n">
        <f aca="false">IF(Q5724="regular",0,(P5724-(O5724*20%)))</f>
        <v>2200</v>
      </c>
      <c r="W5724" s="17"/>
      <c r="X5724" s="15"/>
      <c r="Y5724" s="18" t="str">
        <f aca="false">VLOOKUP(F5724,'[1]Goa Member''s Details Revised'!$C$2:$AO$7385,12,0)</f>
        <v>after 1999 no communication till date Outstanding Rs 15400/- only  app frm</v>
      </c>
    </row>
    <row r="5725" customFormat="false" ht="15" hidden="false" customHeight="false" outlineLevel="0" collapsed="false">
      <c r="B5725" s="14" t="n">
        <v>5725</v>
      </c>
      <c r="C5725" s="15"/>
      <c r="D5725" s="15" t="s">
        <v>15189</v>
      </c>
      <c r="E5725" s="15" t="s">
        <v>25</v>
      </c>
      <c r="F5725" s="15" t="n">
        <v>3000170</v>
      </c>
      <c r="G5725" s="15"/>
      <c r="H5725" s="16" t="str">
        <f aca="false">VLOOKUP(F5725,'[1]Goa Member''s Details Revised'!$C$2:$AO$7385,2,0)</f>
        <v>L.N.C/GTC</v>
      </c>
      <c r="I5725" s="15" t="n">
        <v>20</v>
      </c>
      <c r="J5725" s="15" t="s">
        <v>322</v>
      </c>
      <c r="K5725" s="15" t="n">
        <v>1994</v>
      </c>
      <c r="L5725" s="16" t="str">
        <f aca="false">VLOOKUP(F5725,'[1]Goa Member''s Details Revised'!$C$2:$AO$7385,9,0)</f>
        <v>Never</v>
      </c>
      <c r="M5725" s="15" t="s">
        <v>15190</v>
      </c>
      <c r="N5725" s="17" t="n">
        <f aca="false">VLOOKUP(F5725,'[1]Goa Member''s Details Revised'!$C$2:$AO$7385,5,0)</f>
        <v>42000</v>
      </c>
      <c r="O5725" s="17" t="n">
        <f aca="false">VLOOKUP(F5725,'[1]Goa Member''s Details Revised'!$C$2:$AO$7385,5,0)</f>
        <v>42000</v>
      </c>
      <c r="P5725" s="17" t="n">
        <f aca="false">VLOOKUP(F5725,'[1]Goa Member''s Details Revised'!$C$2:$AO$7385,6,0)</f>
        <v>42000</v>
      </c>
      <c r="Q5725" s="17" t="str">
        <f aca="false">VLOOKUP(F5725,'[1]Goa Member''s Details Revised'!$C$2:$AO$7385,8,0)</f>
        <v>I.R.M</v>
      </c>
      <c r="R5725" s="17" t="n">
        <f aca="false">+O5725-P5725</f>
        <v>0</v>
      </c>
      <c r="S5725" s="15" t="e">
        <f aca="false">+#REF!-K5725</f>
        <v>#REF!</v>
      </c>
      <c r="T5725" s="17" t="n">
        <f aca="false">IF(Q5725="regular",((P5725-(P5725/99)*S5725)),(P5725-(P5725*20%)))</f>
        <v>33600</v>
      </c>
      <c r="U5725" s="17" t="e">
        <f aca="false">((P5725-(P5725/99)*S5725))</f>
        <v>#REF!</v>
      </c>
      <c r="V5725" s="17" t="n">
        <f aca="false">IF(Q5725="regular",0,(P5725-(O5725*20%)))</f>
        <v>33600</v>
      </c>
      <c r="W5725" s="17"/>
      <c r="X5725" s="15"/>
      <c r="Y5725" s="18" t="str">
        <f aca="false">VLOOKUP(F5725,'[1]Goa Member''s Details Revised'!$C$2:$AO$7385,12,0)</f>
        <v>last communication 03</v>
      </c>
    </row>
    <row r="5726" customFormat="false" ht="15" hidden="false" customHeight="false" outlineLevel="0" collapsed="false">
      <c r="B5726" s="14" t="n">
        <v>5726</v>
      </c>
      <c r="C5726" s="15"/>
      <c r="D5726" s="15" t="s">
        <v>15191</v>
      </c>
      <c r="E5726" s="15" t="s">
        <v>25</v>
      </c>
      <c r="F5726" s="15" t="n">
        <v>3000172</v>
      </c>
      <c r="G5726" s="15"/>
      <c r="H5726" s="16" t="str">
        <f aca="false">VLOOKUP(F5726,'[1]Goa Member''s Details Revised'!$C$2:$AO$7385,2,0)</f>
        <v>L.N.C/GTC</v>
      </c>
      <c r="I5726" s="15" t="n">
        <v>26</v>
      </c>
      <c r="J5726" s="15" t="s">
        <v>322</v>
      </c>
      <c r="K5726" s="15" t="n">
        <v>1994</v>
      </c>
      <c r="L5726" s="16" t="str">
        <f aca="false">VLOOKUP(F5726,'[1]Goa Member''s Details Revised'!$C$2:$AO$7385,9,0)</f>
        <v>Never</v>
      </c>
      <c r="M5726" s="15" t="s">
        <v>15192</v>
      </c>
      <c r="N5726" s="17" t="n">
        <f aca="false">VLOOKUP(F5726,'[1]Goa Member''s Details Revised'!$C$2:$AO$7385,5,0)</f>
        <v>22000</v>
      </c>
      <c r="O5726" s="17" t="n">
        <f aca="false">VLOOKUP(F5726,'[1]Goa Member''s Details Revised'!$C$2:$AO$7385,5,0)</f>
        <v>22000</v>
      </c>
      <c r="P5726" s="17" t="n">
        <f aca="false">VLOOKUP(F5726,'[1]Goa Member''s Details Revised'!$C$2:$AO$7385,6,0)</f>
        <v>20350</v>
      </c>
      <c r="Q5726" s="17" t="str">
        <f aca="false">VLOOKUP(F5726,'[1]Goa Member''s Details Revised'!$C$2:$AO$7385,8,0)</f>
        <v>Outstanding</v>
      </c>
      <c r="R5726" s="17" t="n">
        <f aca="false">+O5726-P5726</f>
        <v>1650</v>
      </c>
      <c r="S5726" s="15" t="e">
        <f aca="false">+#REF!-K5726</f>
        <v>#REF!</v>
      </c>
      <c r="T5726" s="17" t="n">
        <f aca="false">IF(Q5726="regular",((P5726-(P5726/99)*S5726)),(P5726-(P5726*20%)))</f>
        <v>16280</v>
      </c>
      <c r="U5726" s="17" t="e">
        <f aca="false">((P5726-(P5726/99)*S5726))</f>
        <v>#REF!</v>
      </c>
      <c r="V5726" s="17" t="n">
        <f aca="false">IF(Q5726="regular",0,(P5726-(O5726*20%)))</f>
        <v>15950</v>
      </c>
      <c r="W5726" s="17"/>
      <c r="X5726" s="15"/>
      <c r="Y5726" s="18" t="str">
        <f aca="false">VLOOKUP(F5726,'[1]Goa Member''s Details Revised'!$C$2:$AO$7385,12,0)</f>
        <v>As POD last communication 07(Outstanding Rs. 1650/-)</v>
      </c>
    </row>
    <row r="5727" customFormat="false" ht="30" hidden="false" customHeight="false" outlineLevel="0" collapsed="false">
      <c r="B5727" s="14" t="n">
        <v>5727</v>
      </c>
      <c r="C5727" s="15"/>
      <c r="D5727" s="15" t="s">
        <v>15193</v>
      </c>
      <c r="E5727" s="15" t="s">
        <v>25</v>
      </c>
      <c r="F5727" s="15" t="n">
        <v>3000173</v>
      </c>
      <c r="G5727" s="15"/>
      <c r="H5727" s="16" t="str">
        <f aca="false">VLOOKUP(F5727,'[1]Goa Member''s Details Revised'!$C$2:$AO$7385,2,0)</f>
        <v>L.N.C/GTC</v>
      </c>
      <c r="I5727" s="15" t="n">
        <v>26</v>
      </c>
      <c r="J5727" s="15" t="s">
        <v>322</v>
      </c>
      <c r="K5727" s="15" t="n">
        <v>1994</v>
      </c>
      <c r="L5727" s="16" t="str">
        <f aca="false">VLOOKUP(F5727,'[1]Goa Member''s Details Revised'!$C$2:$AO$7385,9,0)</f>
        <v>Never</v>
      </c>
      <c r="M5727" s="15" t="s">
        <v>15194</v>
      </c>
      <c r="N5727" s="17" t="n">
        <f aca="false">VLOOKUP(F5727,'[1]Goa Member''s Details Revised'!$C$2:$AO$7385,5,0)</f>
        <v>20900</v>
      </c>
      <c r="O5727" s="17" t="n">
        <f aca="false">VLOOKUP(F5727,'[1]Goa Member''s Details Revised'!$C$2:$AO$7385,5,0)</f>
        <v>20900</v>
      </c>
      <c r="P5727" s="17" t="n">
        <f aca="false">VLOOKUP(F5727,'[1]Goa Member''s Details Revised'!$C$2:$AO$7385,6,0)</f>
        <v>20900</v>
      </c>
      <c r="Q5727" s="17" t="str">
        <f aca="false">VLOOKUP(F5727,'[1]Goa Member''s Details Revised'!$C$2:$AO$7385,8,0)</f>
        <v>I.R.M</v>
      </c>
      <c r="R5727" s="17" t="n">
        <f aca="false">+O5727-P5727</f>
        <v>0</v>
      </c>
      <c r="S5727" s="15" t="e">
        <f aca="false">+#REF!-K5727</f>
        <v>#REF!</v>
      </c>
      <c r="T5727" s="17" t="n">
        <f aca="false">IF(Q5727="regular",((P5727-(P5727/99)*S5727)),(P5727-(P5727*20%)))</f>
        <v>16720</v>
      </c>
      <c r="U5727" s="17" t="e">
        <f aca="false">((P5727-(P5727/99)*S5727))</f>
        <v>#REF!</v>
      </c>
      <c r="V5727" s="17" t="n">
        <f aca="false">IF(Q5727="regular",0,(P5727-(O5727*20%)))</f>
        <v>16720</v>
      </c>
      <c r="W5727" s="17"/>
      <c r="X5727" s="15"/>
      <c r="Y5727" s="18" t="str">
        <f aca="false">VLOOKUP(F5727,'[1]Goa Member''s Details Revised'!$C$2:$AO$7385,12,0)</f>
        <v>we send last reminder in 2012.then we did not receive any reply.</v>
      </c>
    </row>
    <row r="5728" customFormat="false" ht="30" hidden="false" customHeight="false" outlineLevel="0" collapsed="false">
      <c r="B5728" s="14" t="n">
        <v>5728</v>
      </c>
      <c r="C5728" s="15"/>
      <c r="D5728" s="15" t="s">
        <v>15195</v>
      </c>
      <c r="E5728" s="15" t="s">
        <v>25</v>
      </c>
      <c r="F5728" s="15" t="n">
        <v>3000176</v>
      </c>
      <c r="G5728" s="15"/>
      <c r="H5728" s="16" t="str">
        <f aca="false">VLOOKUP(F5728,'[1]Goa Member''s Details Revised'!$C$2:$AO$7385,2,0)</f>
        <v>L.N.C/GTC</v>
      </c>
      <c r="I5728" s="15" t="n">
        <v>26</v>
      </c>
      <c r="J5728" s="15" t="s">
        <v>322</v>
      </c>
      <c r="K5728" s="15" t="n">
        <v>1994</v>
      </c>
      <c r="L5728" s="16" t="str">
        <f aca="false">VLOOKUP(F5728,'[1]Goa Member''s Details Revised'!$C$2:$AO$7385,9,0)</f>
        <v>Never</v>
      </c>
      <c r="M5728" s="15" t="s">
        <v>8253</v>
      </c>
      <c r="N5728" s="17" t="n">
        <f aca="false">VLOOKUP(F5728,'[1]Goa Member''s Details Revised'!$C$2:$AO$7385,5,0)</f>
        <v>65000</v>
      </c>
      <c r="O5728" s="17" t="n">
        <f aca="false">VLOOKUP(F5728,'[1]Goa Member''s Details Revised'!$C$2:$AO$7385,5,0)</f>
        <v>65000</v>
      </c>
      <c r="P5728" s="17" t="n">
        <f aca="false">VLOOKUP(F5728,'[1]Goa Member''s Details Revised'!$C$2:$AO$7385,6,0)</f>
        <v>55250</v>
      </c>
      <c r="Q5728" s="17" t="str">
        <f aca="false">VLOOKUP(F5728,'[1]Goa Member''s Details Revised'!$C$2:$AO$7385,8,0)</f>
        <v>Outstanding</v>
      </c>
      <c r="R5728" s="17" t="n">
        <f aca="false">+O5728-P5728</f>
        <v>9750</v>
      </c>
      <c r="S5728" s="15" t="e">
        <f aca="false">+#REF!-K5728</f>
        <v>#REF!</v>
      </c>
      <c r="T5728" s="17" t="n">
        <f aca="false">IF(Q5728="regular",((P5728-(P5728/99)*S5728)),(P5728-(P5728*20%)))</f>
        <v>44200</v>
      </c>
      <c r="U5728" s="17" t="e">
        <f aca="false">((P5728-(P5728/99)*S5728))</f>
        <v>#REF!</v>
      </c>
      <c r="V5728" s="17" t="n">
        <f aca="false">IF(Q5728="regular",0,(P5728-(O5728*20%)))</f>
        <v>42250</v>
      </c>
      <c r="W5728" s="17"/>
      <c r="X5728" s="15"/>
      <c r="Y5728" s="18" t="str">
        <f aca="false">VLOOKUP(F5728,'[1]Goa Member''s Details Revised'!$C$2:$AO$7385,12,0)</f>
        <v>we send last reminder in 2012.then we did not receive any reply.Outstanding Rs. 9750/-</v>
      </c>
    </row>
    <row r="5729" customFormat="false" ht="30" hidden="false" customHeight="false" outlineLevel="0" collapsed="false">
      <c r="B5729" s="14" t="n">
        <v>5729</v>
      </c>
      <c r="C5729" s="15"/>
      <c r="D5729" s="15" t="s">
        <v>15196</v>
      </c>
      <c r="E5729" s="15" t="s">
        <v>25</v>
      </c>
      <c r="F5729" s="15" t="n">
        <v>3000178</v>
      </c>
      <c r="G5729" s="15"/>
      <c r="H5729" s="16" t="str">
        <f aca="false">VLOOKUP(F5729,'[1]Goa Member''s Details Revised'!$C$2:$AO$7385,2,0)</f>
        <v>L.N.C/GTC</v>
      </c>
      <c r="I5729" s="15" t="n">
        <v>26</v>
      </c>
      <c r="J5729" s="15" t="s">
        <v>322</v>
      </c>
      <c r="K5729" s="15" t="n">
        <v>1994</v>
      </c>
      <c r="L5729" s="16" t="str">
        <f aca="false">VLOOKUP(F5729,'[1]Goa Member''s Details Revised'!$C$2:$AO$7385,9,0)</f>
        <v>Never</v>
      </c>
      <c r="M5729" s="15" t="s">
        <v>15197</v>
      </c>
      <c r="N5729" s="17" t="n">
        <f aca="false">VLOOKUP(F5729,'[1]Goa Member''s Details Revised'!$C$2:$AO$7385,5,0)</f>
        <v>65000</v>
      </c>
      <c r="O5729" s="17" t="n">
        <f aca="false">VLOOKUP(F5729,'[1]Goa Member''s Details Revised'!$C$2:$AO$7385,5,0)</f>
        <v>65000</v>
      </c>
      <c r="P5729" s="17" t="n">
        <f aca="false">VLOOKUP(F5729,'[1]Goa Member''s Details Revised'!$C$2:$AO$7385,6,0)</f>
        <v>65000</v>
      </c>
      <c r="Q5729" s="17" t="str">
        <f aca="false">VLOOKUP(F5729,'[1]Goa Member''s Details Revised'!$C$2:$AO$7385,8,0)</f>
        <v>I.R.M</v>
      </c>
      <c r="R5729" s="17" t="n">
        <f aca="false">+O5729-P5729</f>
        <v>0</v>
      </c>
      <c r="S5729" s="15" t="e">
        <f aca="false">+#REF!-K5729</f>
        <v>#REF!</v>
      </c>
      <c r="T5729" s="17" t="n">
        <f aca="false">IF(Q5729="regular",((P5729-(P5729/99)*S5729)),(P5729-(P5729*20%)))</f>
        <v>52000</v>
      </c>
      <c r="U5729" s="17" t="e">
        <f aca="false">((P5729-(P5729/99)*S5729))</f>
        <v>#REF!</v>
      </c>
      <c r="V5729" s="17" t="n">
        <f aca="false">IF(Q5729="regular",0,(P5729-(O5729*20%)))</f>
        <v>52000</v>
      </c>
      <c r="W5729" s="17"/>
      <c r="X5729" s="15"/>
      <c r="Y5729" s="18" t="str">
        <f aca="false">VLOOKUP(F5729,'[1]Goa Member''s Details Revised'!$C$2:$AO$7385,12,0)</f>
        <v>we send last reminder in 2012.then we did not receive any reply...total 2 membership of Goa:- 03000178 and 03000180</v>
      </c>
    </row>
    <row r="5730" customFormat="false" ht="15" hidden="false" customHeight="false" outlineLevel="0" collapsed="false">
      <c r="B5730" s="14" t="n">
        <v>5730</v>
      </c>
      <c r="C5730" s="15"/>
      <c r="D5730" s="15" t="s">
        <v>15198</v>
      </c>
      <c r="E5730" s="15" t="s">
        <v>25</v>
      </c>
      <c r="F5730" s="15" t="n">
        <v>3000179</v>
      </c>
      <c r="G5730" s="15"/>
      <c r="H5730" s="16" t="str">
        <f aca="false">VLOOKUP(F5730,'[1]Goa Member''s Details Revised'!$C$2:$AO$7385,2,0)</f>
        <v>L.N.C/GTC</v>
      </c>
      <c r="I5730" s="15" t="n">
        <v>26</v>
      </c>
      <c r="J5730" s="15" t="s">
        <v>322</v>
      </c>
      <c r="K5730" s="15" t="n">
        <v>1994</v>
      </c>
      <c r="L5730" s="16" t="str">
        <f aca="false">VLOOKUP(F5730,'[1]Goa Member''s Details Revised'!$C$2:$AO$7385,9,0)</f>
        <v>Never</v>
      </c>
      <c r="M5730" s="15" t="s">
        <v>15199</v>
      </c>
      <c r="N5730" s="17" t="n">
        <f aca="false">VLOOKUP(F5730,'[1]Goa Member''s Details Revised'!$C$2:$AO$7385,5,0)</f>
        <v>65000</v>
      </c>
      <c r="O5730" s="17" t="n">
        <f aca="false">VLOOKUP(F5730,'[1]Goa Member''s Details Revised'!$C$2:$AO$7385,5,0)</f>
        <v>65000</v>
      </c>
      <c r="P5730" s="17" t="n">
        <f aca="false">VLOOKUP(F5730,'[1]Goa Member''s Details Revised'!$C$2:$AO$7385,6,0)</f>
        <v>65000</v>
      </c>
      <c r="Q5730" s="17" t="str">
        <f aca="false">VLOOKUP(F5730,'[1]Goa Member''s Details Revised'!$C$2:$AO$7385,8,0)</f>
        <v>I.R.M</v>
      </c>
      <c r="R5730" s="17" t="n">
        <f aca="false">+O5730-P5730</f>
        <v>0</v>
      </c>
      <c r="S5730" s="15" t="e">
        <f aca="false">+#REF!-K5730</f>
        <v>#REF!</v>
      </c>
      <c r="T5730" s="17" t="n">
        <f aca="false">IF(Q5730="regular",((P5730-(P5730/99)*S5730)),(P5730-(P5730*20%)))</f>
        <v>52000</v>
      </c>
      <c r="U5730" s="17" t="e">
        <f aca="false">((P5730-(P5730/99)*S5730))</f>
        <v>#REF!</v>
      </c>
      <c r="V5730" s="17" t="n">
        <f aca="false">IF(Q5730="regular",0,(P5730-(O5730*20%)))</f>
        <v>52000</v>
      </c>
      <c r="W5730" s="17"/>
      <c r="X5730" s="15"/>
      <c r="Y5730" s="18" t="str">
        <f aca="false">VLOOKUP(F5730,'[1]Goa Member''s Details Revised'!$C$2:$AO$7385,12,0)</f>
        <v>last communication 94, application form is in file</v>
      </c>
    </row>
    <row r="5731" customFormat="false" ht="30" hidden="false" customHeight="false" outlineLevel="0" collapsed="false">
      <c r="B5731" s="14" t="n">
        <v>5731</v>
      </c>
      <c r="C5731" s="15"/>
      <c r="D5731" s="15" t="s">
        <v>15200</v>
      </c>
      <c r="E5731" s="15" t="s">
        <v>25</v>
      </c>
      <c r="F5731" s="15" t="n">
        <v>3000180</v>
      </c>
      <c r="G5731" s="15"/>
      <c r="H5731" s="16" t="str">
        <f aca="false">VLOOKUP(F5731,'[1]Goa Member''s Details Revised'!$C$2:$AO$7385,2,0)</f>
        <v>L.N.C/GTC</v>
      </c>
      <c r="I5731" s="15" t="n">
        <v>26</v>
      </c>
      <c r="J5731" s="15" t="s">
        <v>322</v>
      </c>
      <c r="K5731" s="15" t="n">
        <v>1994</v>
      </c>
      <c r="L5731" s="16" t="str">
        <f aca="false">VLOOKUP(F5731,'[1]Goa Member''s Details Revised'!$C$2:$AO$7385,9,0)</f>
        <v>Never</v>
      </c>
      <c r="M5731" s="15" t="s">
        <v>15197</v>
      </c>
      <c r="N5731" s="17" t="n">
        <f aca="false">VLOOKUP(F5731,'[1]Goa Member''s Details Revised'!$C$2:$AO$7385,5,0)</f>
        <v>65000</v>
      </c>
      <c r="O5731" s="17" t="n">
        <f aca="false">VLOOKUP(F5731,'[1]Goa Member''s Details Revised'!$C$2:$AO$7385,5,0)</f>
        <v>65000</v>
      </c>
      <c r="P5731" s="17" t="n">
        <f aca="false">VLOOKUP(F5731,'[1]Goa Member''s Details Revised'!$C$2:$AO$7385,6,0)</f>
        <v>65000</v>
      </c>
      <c r="Q5731" s="17" t="str">
        <f aca="false">VLOOKUP(F5731,'[1]Goa Member''s Details Revised'!$C$2:$AO$7385,8,0)</f>
        <v>I.R.M</v>
      </c>
      <c r="R5731" s="17" t="n">
        <f aca="false">+O5731-P5731</f>
        <v>0</v>
      </c>
      <c r="S5731" s="15" t="e">
        <f aca="false">+#REF!-K5731</f>
        <v>#REF!</v>
      </c>
      <c r="T5731" s="17" t="n">
        <f aca="false">IF(Q5731="regular",((P5731-(P5731/99)*S5731)),(P5731-(P5731*20%)))</f>
        <v>52000</v>
      </c>
      <c r="U5731" s="17" t="e">
        <f aca="false">((P5731-(P5731/99)*S5731))</f>
        <v>#REF!</v>
      </c>
      <c r="V5731" s="17" t="n">
        <f aca="false">IF(Q5731="regular",0,(P5731-(O5731*20%)))</f>
        <v>52000</v>
      </c>
      <c r="W5731" s="17"/>
      <c r="X5731" s="15"/>
      <c r="Y5731" s="18" t="str">
        <f aca="false">VLOOKUP(F5731,'[1]Goa Member''s Details Revised'!$C$2:$AO$7385,12,0)</f>
        <v>we send last reminder in 2012.then we did not receive any reply...total 2 membership of Goa:- 03000178 and 03000180</v>
      </c>
    </row>
    <row r="5732" customFormat="false" ht="30" hidden="false" customHeight="false" outlineLevel="0" collapsed="false">
      <c r="B5732" s="14" t="n">
        <v>5732</v>
      </c>
      <c r="C5732" s="15"/>
      <c r="D5732" s="15" t="s">
        <v>15201</v>
      </c>
      <c r="E5732" s="15" t="s">
        <v>25</v>
      </c>
      <c r="F5732" s="15" t="n">
        <v>3000185</v>
      </c>
      <c r="G5732" s="15"/>
      <c r="H5732" s="16" t="str">
        <f aca="false">VLOOKUP(F5732,'[1]Goa Member''s Details Revised'!$C$2:$AO$7385,2,0)</f>
        <v>L.N.C/GTC</v>
      </c>
      <c r="I5732" s="15" t="n">
        <v>26</v>
      </c>
      <c r="J5732" s="15" t="s">
        <v>322</v>
      </c>
      <c r="K5732" s="15" t="n">
        <v>1994</v>
      </c>
      <c r="L5732" s="16" t="str">
        <f aca="false">VLOOKUP(F5732,'[1]Goa Member''s Details Revised'!$C$2:$AO$7385,9,0)</f>
        <v>Never</v>
      </c>
      <c r="M5732" s="15" t="s">
        <v>15202</v>
      </c>
      <c r="N5732" s="17" t="n">
        <f aca="false">VLOOKUP(F5732,'[1]Goa Member''s Details Revised'!$C$2:$AO$7385,5,0)</f>
        <v>22000</v>
      </c>
      <c r="O5732" s="17" t="n">
        <f aca="false">VLOOKUP(F5732,'[1]Goa Member''s Details Revised'!$C$2:$AO$7385,5,0)</f>
        <v>22000</v>
      </c>
      <c r="P5732" s="17" t="n">
        <f aca="false">VLOOKUP(F5732,'[1]Goa Member''s Details Revised'!$C$2:$AO$7385,6,0)</f>
        <v>22000</v>
      </c>
      <c r="Q5732" s="17" t="str">
        <f aca="false">VLOOKUP(F5732,'[1]Goa Member''s Details Revised'!$C$2:$AO$7385,8,0)</f>
        <v>I.R.M</v>
      </c>
      <c r="R5732" s="17" t="n">
        <f aca="false">+O5732-P5732</f>
        <v>0</v>
      </c>
      <c r="S5732" s="15" t="e">
        <f aca="false">+#REF!-K5732</f>
        <v>#REF!</v>
      </c>
      <c r="T5732" s="17" t="n">
        <f aca="false">IF(Q5732="regular",((P5732-(P5732/99)*S5732)),(P5732-(P5732*20%)))</f>
        <v>17600</v>
      </c>
      <c r="U5732" s="17" t="e">
        <f aca="false">((P5732-(P5732/99)*S5732))</f>
        <v>#REF!</v>
      </c>
      <c r="V5732" s="17" t="n">
        <f aca="false">IF(Q5732="regular",0,(P5732-(O5732*20%)))</f>
        <v>17600</v>
      </c>
      <c r="W5732" s="17"/>
      <c r="X5732" s="15"/>
      <c r="Y5732" s="18" t="str">
        <f aca="false">VLOOKUP(F5732,'[1]Goa Member''s Details Revised'!$C$2:$AO$7385,12,0)</f>
        <v>we send last reminder in 2012.then we did not receive any reply.</v>
      </c>
    </row>
    <row r="5733" customFormat="false" ht="15" hidden="false" customHeight="false" outlineLevel="0" collapsed="false">
      <c r="B5733" s="14" t="n">
        <v>5733</v>
      </c>
      <c r="C5733" s="15"/>
      <c r="D5733" s="15" t="s">
        <v>15203</v>
      </c>
      <c r="E5733" s="15" t="s">
        <v>25</v>
      </c>
      <c r="F5733" s="15" t="n">
        <v>3000187</v>
      </c>
      <c r="G5733" s="15"/>
      <c r="H5733" s="16" t="str">
        <f aca="false">VLOOKUP(F5733,'[1]Goa Member''s Details Revised'!$C$2:$AO$7385,2,0)</f>
        <v>L.N.C/GTC</v>
      </c>
      <c r="I5733" s="15" t="n">
        <v>26</v>
      </c>
      <c r="J5733" s="15" t="s">
        <v>322</v>
      </c>
      <c r="K5733" s="15" t="n">
        <v>1994</v>
      </c>
      <c r="L5733" s="16" t="str">
        <f aca="false">VLOOKUP(F5733,'[1]Goa Member''s Details Revised'!$C$2:$AO$7385,9,0)</f>
        <v>Never</v>
      </c>
      <c r="M5733" s="15" t="s">
        <v>15204</v>
      </c>
      <c r="N5733" s="17" t="n">
        <f aca="false">VLOOKUP(F5733,'[1]Goa Member''s Details Revised'!$C$2:$AO$7385,5,0)</f>
        <v>22000</v>
      </c>
      <c r="O5733" s="17" t="n">
        <f aca="false">VLOOKUP(F5733,'[1]Goa Member''s Details Revised'!$C$2:$AO$7385,5,0)</f>
        <v>22000</v>
      </c>
      <c r="P5733" s="17" t="n">
        <f aca="false">VLOOKUP(F5733,'[1]Goa Member''s Details Revised'!$C$2:$AO$7385,6,0)</f>
        <v>22000</v>
      </c>
      <c r="Q5733" s="17" t="str">
        <f aca="false">VLOOKUP(F5733,'[1]Goa Member''s Details Revised'!$C$2:$AO$7385,8,0)</f>
        <v>I.R.M</v>
      </c>
      <c r="R5733" s="17" t="n">
        <f aca="false">+O5733-P5733</f>
        <v>0</v>
      </c>
      <c r="S5733" s="15" t="e">
        <f aca="false">+#REF!-K5733</f>
        <v>#REF!</v>
      </c>
      <c r="T5733" s="17" t="n">
        <f aca="false">IF(Q5733="regular",((P5733-(P5733/99)*S5733)),(P5733-(P5733*20%)))</f>
        <v>17600</v>
      </c>
      <c r="U5733" s="17" t="e">
        <f aca="false">((P5733-(P5733/99)*S5733))</f>
        <v>#REF!</v>
      </c>
      <c r="V5733" s="17" t="n">
        <f aca="false">IF(Q5733="regular",0,(P5733-(O5733*20%)))</f>
        <v>17600</v>
      </c>
      <c r="W5733" s="17"/>
      <c r="X5733" s="15"/>
      <c r="Y5733" s="18" t="str">
        <f aca="false">VLOOKUP(F5733,'[1]Goa Member''s Details Revised'!$C$2:$AO$7385,12,0)</f>
        <v>last communication 94</v>
      </c>
    </row>
    <row r="5734" customFormat="false" ht="30" hidden="false" customHeight="false" outlineLevel="0" collapsed="false">
      <c r="B5734" s="14" t="n">
        <v>5734</v>
      </c>
      <c r="C5734" s="15"/>
      <c r="D5734" s="15" t="s">
        <v>15205</v>
      </c>
      <c r="E5734" s="15" t="s">
        <v>25</v>
      </c>
      <c r="F5734" s="15" t="n">
        <v>3000188</v>
      </c>
      <c r="G5734" s="15"/>
      <c r="H5734" s="16" t="str">
        <f aca="false">VLOOKUP(F5734,'[1]Goa Member''s Details Revised'!$C$2:$AO$7385,2,0)</f>
        <v>L.N.C/GTC</v>
      </c>
      <c r="I5734" s="15" t="n">
        <v>30</v>
      </c>
      <c r="J5734" s="15" t="s">
        <v>322</v>
      </c>
      <c r="K5734" s="15" t="n">
        <v>1994</v>
      </c>
      <c r="L5734" s="16" t="str">
        <f aca="false">VLOOKUP(F5734,'[1]Goa Member''s Details Revised'!$C$2:$AO$7385,9,0)</f>
        <v>Never</v>
      </c>
      <c r="M5734" s="15" t="s">
        <v>15206</v>
      </c>
      <c r="N5734" s="17" t="n">
        <f aca="false">VLOOKUP(F5734,'[1]Goa Member''s Details Revised'!$C$2:$AO$7385,5,0)</f>
        <v>42000</v>
      </c>
      <c r="O5734" s="17" t="n">
        <f aca="false">VLOOKUP(F5734,'[1]Goa Member''s Details Revised'!$C$2:$AO$7385,5,0)</f>
        <v>42000</v>
      </c>
      <c r="P5734" s="17" t="n">
        <f aca="false">VLOOKUP(F5734,'[1]Goa Member''s Details Revised'!$C$2:$AO$7385,6,0)</f>
        <v>42000</v>
      </c>
      <c r="Q5734" s="17" t="str">
        <f aca="false">VLOOKUP(F5734,'[1]Goa Member''s Details Revised'!$C$2:$AO$7385,8,0)</f>
        <v>I.R.M</v>
      </c>
      <c r="R5734" s="17" t="n">
        <f aca="false">+O5734-P5734</f>
        <v>0</v>
      </c>
      <c r="S5734" s="15" t="e">
        <f aca="false">+#REF!-K5734</f>
        <v>#REF!</v>
      </c>
      <c r="T5734" s="17" t="n">
        <f aca="false">IF(Q5734="regular",((P5734-(P5734/99)*S5734)),(P5734-(P5734*20%)))</f>
        <v>33600</v>
      </c>
      <c r="U5734" s="17" t="e">
        <f aca="false">((P5734-(P5734/99)*S5734))</f>
        <v>#REF!</v>
      </c>
      <c r="V5734" s="17" t="n">
        <f aca="false">IF(Q5734="regular",0,(P5734-(O5734*20%)))</f>
        <v>33600</v>
      </c>
      <c r="W5734" s="17"/>
      <c r="X5734" s="15"/>
      <c r="Y5734" s="18" t="str">
        <f aca="false">VLOOKUP(F5734,'[1]Goa Member''s Details Revised'!$C$2:$AO$7385,12,0)</f>
        <v>we send last reminder in 2012.then we did not receive any reply.</v>
      </c>
    </row>
    <row r="5735" customFormat="false" ht="30" hidden="false" customHeight="false" outlineLevel="0" collapsed="false">
      <c r="B5735" s="14" t="n">
        <v>5735</v>
      </c>
      <c r="C5735" s="15"/>
      <c r="D5735" s="15" t="s">
        <v>15207</v>
      </c>
      <c r="E5735" s="15" t="s">
        <v>25</v>
      </c>
      <c r="F5735" s="15" t="n">
        <v>3000189</v>
      </c>
      <c r="G5735" s="15"/>
      <c r="H5735" s="16" t="str">
        <f aca="false">VLOOKUP(F5735,'[1]Goa Member''s Details Revised'!$C$2:$AO$7385,2,0)</f>
        <v>L.N.C/GTC</v>
      </c>
      <c r="I5735" s="15" t="n">
        <v>30</v>
      </c>
      <c r="J5735" s="15" t="s">
        <v>322</v>
      </c>
      <c r="K5735" s="15" t="n">
        <v>1994</v>
      </c>
      <c r="L5735" s="16" t="str">
        <f aca="false">VLOOKUP(F5735,'[1]Goa Member''s Details Revised'!$C$2:$AO$7385,9,0)</f>
        <v>Never</v>
      </c>
      <c r="M5735" s="15" t="s">
        <v>15208</v>
      </c>
      <c r="N5735" s="17" t="n">
        <f aca="false">VLOOKUP(F5735,'[1]Goa Member''s Details Revised'!$C$2:$AO$7385,5,0)</f>
        <v>42000</v>
      </c>
      <c r="O5735" s="17" t="n">
        <f aca="false">VLOOKUP(F5735,'[1]Goa Member''s Details Revised'!$C$2:$AO$7385,5,0)</f>
        <v>42000</v>
      </c>
      <c r="P5735" s="17" t="n">
        <f aca="false">VLOOKUP(F5735,'[1]Goa Member''s Details Revised'!$C$2:$AO$7385,6,0)</f>
        <v>42000</v>
      </c>
      <c r="Q5735" s="17" t="str">
        <f aca="false">VLOOKUP(F5735,'[1]Goa Member''s Details Revised'!$C$2:$AO$7385,8,0)</f>
        <v>I.R.M</v>
      </c>
      <c r="R5735" s="17" t="n">
        <f aca="false">+O5735-P5735</f>
        <v>0</v>
      </c>
      <c r="S5735" s="15" t="e">
        <f aca="false">+#REF!-K5735</f>
        <v>#REF!</v>
      </c>
      <c r="T5735" s="17" t="n">
        <f aca="false">IF(Q5735="regular",((P5735-(P5735/99)*S5735)),(P5735-(P5735*20%)))</f>
        <v>33600</v>
      </c>
      <c r="U5735" s="17" t="e">
        <f aca="false">((P5735-(P5735/99)*S5735))</f>
        <v>#REF!</v>
      </c>
      <c r="V5735" s="17" t="n">
        <f aca="false">IF(Q5735="regular",0,(P5735-(O5735*20%)))</f>
        <v>33600</v>
      </c>
      <c r="W5735" s="17"/>
      <c r="X5735" s="15"/>
      <c r="Y5735" s="18" t="str">
        <f aca="false">VLOOKUP(F5735,'[1]Goa Member''s Details Revised'!$C$2:$AO$7385,12,0)</f>
        <v>we send last reminder in 2012.then we did not receive any reply.</v>
      </c>
    </row>
    <row r="5736" customFormat="false" ht="30" hidden="false" customHeight="false" outlineLevel="0" collapsed="false">
      <c r="B5736" s="14" t="n">
        <v>5736</v>
      </c>
      <c r="C5736" s="15"/>
      <c r="D5736" s="15" t="s">
        <v>15209</v>
      </c>
      <c r="E5736" s="15" t="s">
        <v>25</v>
      </c>
      <c r="F5736" s="15" t="n">
        <v>3000190</v>
      </c>
      <c r="G5736" s="15"/>
      <c r="H5736" s="16" t="str">
        <f aca="false">VLOOKUP(F5736,'[1]Goa Member''s Details Revised'!$C$2:$AO$7385,2,0)</f>
        <v>L.N.C/GTC</v>
      </c>
      <c r="I5736" s="15" t="n">
        <v>22</v>
      </c>
      <c r="J5736" s="15" t="s">
        <v>322</v>
      </c>
      <c r="K5736" s="15" t="n">
        <v>1994</v>
      </c>
      <c r="L5736" s="16" t="str">
        <f aca="false">VLOOKUP(F5736,'[1]Goa Member''s Details Revised'!$C$2:$AO$7385,9,0)</f>
        <v>Never</v>
      </c>
      <c r="M5736" s="15" t="s">
        <v>15210</v>
      </c>
      <c r="N5736" s="17" t="n">
        <f aca="false">VLOOKUP(F5736,'[1]Goa Member''s Details Revised'!$C$2:$AO$7385,5,0)</f>
        <v>42000</v>
      </c>
      <c r="O5736" s="17" t="n">
        <f aca="false">VLOOKUP(F5736,'[1]Goa Member''s Details Revised'!$C$2:$AO$7385,5,0)</f>
        <v>42000</v>
      </c>
      <c r="P5736" s="17" t="n">
        <f aca="false">VLOOKUP(F5736,'[1]Goa Member''s Details Revised'!$C$2:$AO$7385,6,0)</f>
        <v>39900</v>
      </c>
      <c r="Q5736" s="17" t="str">
        <f aca="false">VLOOKUP(F5736,'[1]Goa Member''s Details Revised'!$C$2:$AO$7385,8,0)</f>
        <v>I.R.M</v>
      </c>
      <c r="R5736" s="17" t="n">
        <f aca="false">+O5736-P5736</f>
        <v>2100</v>
      </c>
      <c r="S5736" s="15" t="e">
        <f aca="false">+#REF!-K5736</f>
        <v>#REF!</v>
      </c>
      <c r="T5736" s="17" t="n">
        <f aca="false">IF(Q5736="regular",((P5736-(P5736/99)*S5736)),(P5736-(P5736*20%)))</f>
        <v>31920</v>
      </c>
      <c r="U5736" s="17" t="e">
        <f aca="false">((P5736-(P5736/99)*S5736))</f>
        <v>#REF!</v>
      </c>
      <c r="V5736" s="17" t="n">
        <f aca="false">IF(Q5736="regular",0,(P5736-(O5736*20%)))</f>
        <v>31500</v>
      </c>
      <c r="W5736" s="17"/>
      <c r="X5736" s="15"/>
      <c r="Y5736" s="18" t="str">
        <f aca="false">VLOOKUP(F5736,'[1]Goa Member''s Details Revised'!$C$2:$AO$7385,12,0)</f>
        <v>we send last reminder in 2012.then we did not receive any reply.</v>
      </c>
    </row>
    <row r="5737" customFormat="false" ht="30" hidden="false" customHeight="false" outlineLevel="0" collapsed="false">
      <c r="B5737" s="14" t="n">
        <v>5737</v>
      </c>
      <c r="C5737" s="15"/>
      <c r="D5737" s="15" t="s">
        <v>15211</v>
      </c>
      <c r="E5737" s="15" t="s">
        <v>25</v>
      </c>
      <c r="F5737" s="15" t="n">
        <v>3000191</v>
      </c>
      <c r="G5737" s="15"/>
      <c r="H5737" s="16" t="str">
        <f aca="false">VLOOKUP(F5737,'[1]Goa Member''s Details Revised'!$C$2:$AO$7385,2,0)</f>
        <v>L.N.C/GTC</v>
      </c>
      <c r="I5737" s="15" t="n">
        <v>26</v>
      </c>
      <c r="J5737" s="15" t="s">
        <v>322</v>
      </c>
      <c r="K5737" s="15" t="n">
        <v>1994</v>
      </c>
      <c r="L5737" s="16" t="str">
        <f aca="false">VLOOKUP(F5737,'[1]Goa Member''s Details Revised'!$C$2:$AO$7385,9,0)</f>
        <v>Never</v>
      </c>
      <c r="M5737" s="15" t="s">
        <v>10399</v>
      </c>
      <c r="N5737" s="17" t="n">
        <f aca="false">VLOOKUP(F5737,'[1]Goa Member''s Details Revised'!$C$2:$AO$7385,5,0)</f>
        <v>22000</v>
      </c>
      <c r="O5737" s="17" t="n">
        <f aca="false">VLOOKUP(F5737,'[1]Goa Member''s Details Revised'!$C$2:$AO$7385,5,0)</f>
        <v>22000</v>
      </c>
      <c r="P5737" s="17" t="n">
        <f aca="false">VLOOKUP(F5737,'[1]Goa Member''s Details Revised'!$C$2:$AO$7385,6,0)</f>
        <v>22000</v>
      </c>
      <c r="Q5737" s="17" t="str">
        <f aca="false">VLOOKUP(F5737,'[1]Goa Member''s Details Revised'!$C$2:$AO$7385,8,0)</f>
        <v>I.R.M</v>
      </c>
      <c r="R5737" s="17" t="n">
        <f aca="false">+O5737-P5737</f>
        <v>0</v>
      </c>
      <c r="S5737" s="15" t="e">
        <f aca="false">+#REF!-K5737</f>
        <v>#REF!</v>
      </c>
      <c r="T5737" s="17" t="n">
        <f aca="false">IF(Q5737="regular",((P5737-(P5737/99)*S5737)),(P5737-(P5737*20%)))</f>
        <v>17600</v>
      </c>
      <c r="U5737" s="17" t="e">
        <f aca="false">((P5737-(P5737/99)*S5737))</f>
        <v>#REF!</v>
      </c>
      <c r="V5737" s="17" t="n">
        <f aca="false">IF(Q5737="regular",0,(P5737-(O5737*20%)))</f>
        <v>17600</v>
      </c>
      <c r="W5737" s="17"/>
      <c r="X5737" s="15"/>
      <c r="Y5737" s="18" t="str">
        <f aca="false">VLOOKUP(F5737,'[1]Goa Member''s Details Revised'!$C$2:$AO$7385,12,0)</f>
        <v>we send last reminder in 2012.then we did not receive any reply.</v>
      </c>
    </row>
    <row r="5738" customFormat="false" ht="30" hidden="false" customHeight="false" outlineLevel="0" collapsed="false">
      <c r="B5738" s="14" t="n">
        <v>5738</v>
      </c>
      <c r="C5738" s="15"/>
      <c r="D5738" s="15" t="s">
        <v>15212</v>
      </c>
      <c r="E5738" s="15" t="s">
        <v>25</v>
      </c>
      <c r="F5738" s="15" t="n">
        <v>3000192</v>
      </c>
      <c r="G5738" s="15"/>
      <c r="H5738" s="16" t="str">
        <f aca="false">VLOOKUP(F5738,'[1]Goa Member''s Details Revised'!$C$2:$AO$7385,2,0)</f>
        <v>L.N.C/GTC</v>
      </c>
      <c r="I5738" s="15" t="n">
        <v>26</v>
      </c>
      <c r="J5738" s="15" t="s">
        <v>322</v>
      </c>
      <c r="K5738" s="15" t="n">
        <v>1994</v>
      </c>
      <c r="L5738" s="16" t="str">
        <f aca="false">VLOOKUP(F5738,'[1]Goa Member''s Details Revised'!$C$2:$AO$7385,9,0)</f>
        <v>Never</v>
      </c>
      <c r="M5738" s="15" t="s">
        <v>15213</v>
      </c>
      <c r="N5738" s="17" t="n">
        <f aca="false">VLOOKUP(F5738,'[1]Goa Member''s Details Revised'!$C$2:$AO$7385,5,0)</f>
        <v>65000</v>
      </c>
      <c r="O5738" s="17" t="n">
        <f aca="false">VLOOKUP(F5738,'[1]Goa Member''s Details Revised'!$C$2:$AO$7385,5,0)</f>
        <v>65000</v>
      </c>
      <c r="P5738" s="17" t="n">
        <f aca="false">VLOOKUP(F5738,'[1]Goa Member''s Details Revised'!$C$2:$AO$7385,6,0)</f>
        <v>65000</v>
      </c>
      <c r="Q5738" s="17" t="str">
        <f aca="false">VLOOKUP(F5738,'[1]Goa Member''s Details Revised'!$C$2:$AO$7385,8,0)</f>
        <v>I.R.M</v>
      </c>
      <c r="R5738" s="17" t="n">
        <f aca="false">+O5738-P5738</f>
        <v>0</v>
      </c>
      <c r="S5738" s="15" t="e">
        <f aca="false">+#REF!-K5738</f>
        <v>#REF!</v>
      </c>
      <c r="T5738" s="17" t="n">
        <f aca="false">IF(Q5738="regular",((P5738-(P5738/99)*S5738)),(P5738-(P5738*20%)))</f>
        <v>52000</v>
      </c>
      <c r="U5738" s="17" t="e">
        <f aca="false">((P5738-(P5738/99)*S5738))</f>
        <v>#REF!</v>
      </c>
      <c r="V5738" s="17" t="n">
        <f aca="false">IF(Q5738="regular",0,(P5738-(O5738*20%)))</f>
        <v>52000</v>
      </c>
      <c r="W5738" s="17"/>
      <c r="X5738" s="15"/>
      <c r="Y5738" s="18" t="str">
        <f aca="false">VLOOKUP(F5738,'[1]Goa Member''s Details Revised'!$C$2:$AO$7385,12,0)</f>
        <v>we send last reminder in 2012.then we did not receive any reply.</v>
      </c>
    </row>
    <row r="5739" customFormat="false" ht="30" hidden="false" customHeight="false" outlineLevel="0" collapsed="false">
      <c r="B5739" s="14" t="n">
        <v>5739</v>
      </c>
      <c r="C5739" s="15"/>
      <c r="D5739" s="15" t="s">
        <v>15214</v>
      </c>
      <c r="E5739" s="15" t="s">
        <v>25</v>
      </c>
      <c r="F5739" s="15" t="n">
        <v>3000193</v>
      </c>
      <c r="G5739" s="15"/>
      <c r="H5739" s="16" t="str">
        <f aca="false">VLOOKUP(F5739,'[1]Goa Member''s Details Revised'!$C$2:$AO$7385,2,0)</f>
        <v>L.N.C/GTC</v>
      </c>
      <c r="I5739" s="15" t="n">
        <v>16</v>
      </c>
      <c r="J5739" s="15" t="s">
        <v>322</v>
      </c>
      <c r="K5739" s="15" t="n">
        <v>1994</v>
      </c>
      <c r="L5739" s="16" t="str">
        <f aca="false">VLOOKUP(F5739,'[1]Goa Member''s Details Revised'!$C$2:$AO$7385,9,0)</f>
        <v>Never</v>
      </c>
      <c r="M5739" s="15" t="s">
        <v>15215</v>
      </c>
      <c r="N5739" s="17" t="n">
        <f aca="false">VLOOKUP(F5739,'[1]Goa Member''s Details Revised'!$C$2:$AO$7385,5,0)</f>
        <v>20900</v>
      </c>
      <c r="O5739" s="17" t="n">
        <f aca="false">VLOOKUP(F5739,'[1]Goa Member''s Details Revised'!$C$2:$AO$7385,5,0)</f>
        <v>20900</v>
      </c>
      <c r="P5739" s="17" t="n">
        <f aca="false">VLOOKUP(F5739,'[1]Goa Member''s Details Revised'!$C$2:$AO$7385,6,0)</f>
        <v>20900</v>
      </c>
      <c r="Q5739" s="17" t="str">
        <f aca="false">VLOOKUP(F5739,'[1]Goa Member''s Details Revised'!$C$2:$AO$7385,8,0)</f>
        <v>I.R.M</v>
      </c>
      <c r="R5739" s="17" t="n">
        <f aca="false">+O5739-P5739</f>
        <v>0</v>
      </c>
      <c r="S5739" s="15" t="e">
        <f aca="false">+#REF!-K5739</f>
        <v>#REF!</v>
      </c>
      <c r="T5739" s="17" t="n">
        <f aca="false">IF(Q5739="regular",((P5739-(P5739/99)*S5739)),(P5739-(P5739*20%)))</f>
        <v>16720</v>
      </c>
      <c r="U5739" s="17" t="e">
        <f aca="false">((P5739-(P5739/99)*S5739))</f>
        <v>#REF!</v>
      </c>
      <c r="V5739" s="17" t="n">
        <f aca="false">IF(Q5739="regular",0,(P5739-(O5739*20%)))</f>
        <v>16720</v>
      </c>
      <c r="W5739" s="17"/>
      <c r="X5739" s="15"/>
      <c r="Y5739" s="18" t="str">
        <f aca="false">VLOOKUP(F5739,'[1]Goa Member''s Details Revised'!$C$2:$AO$7385,12,0)</f>
        <v>we send last reminder in 2012.then we did not receive any reply.</v>
      </c>
    </row>
    <row r="5740" customFormat="false" ht="15" hidden="false" customHeight="false" outlineLevel="0" collapsed="false">
      <c r="B5740" s="14" t="n">
        <v>5740</v>
      </c>
      <c r="C5740" s="15"/>
      <c r="D5740" s="15" t="s">
        <v>15216</v>
      </c>
      <c r="E5740" s="15" t="s">
        <v>25</v>
      </c>
      <c r="F5740" s="15" t="n">
        <v>3000196</v>
      </c>
      <c r="G5740" s="15"/>
      <c r="H5740" s="16" t="str">
        <f aca="false">VLOOKUP(F5740,'[1]Goa Member''s Details Revised'!$C$2:$AO$7385,2,0)</f>
        <v>LNC/GTC INDUSTRIES</v>
      </c>
      <c r="I5740" s="15" t="n">
        <v>19</v>
      </c>
      <c r="J5740" s="15" t="s">
        <v>322</v>
      </c>
      <c r="K5740" s="15" t="n">
        <v>1994</v>
      </c>
      <c r="L5740" s="16" t="str">
        <f aca="false">VLOOKUP(F5740,'[1]Goa Member''s Details Revised'!$C$2:$AO$7385,9,0)</f>
        <v>Never</v>
      </c>
      <c r="M5740" s="15" t="s">
        <v>15217</v>
      </c>
      <c r="N5740" s="17" t="n">
        <f aca="false">VLOOKUP(F5740,'[1]Goa Member''s Details Revised'!$C$2:$AO$7385,5,0)</f>
        <v>22000</v>
      </c>
      <c r="O5740" s="17" t="n">
        <f aca="false">VLOOKUP(F5740,'[1]Goa Member''s Details Revised'!$C$2:$AO$7385,5,0)</f>
        <v>22000</v>
      </c>
      <c r="P5740" s="17" t="n">
        <f aca="false">VLOOKUP(F5740,'[1]Goa Member''s Details Revised'!$C$2:$AO$7385,6,0)</f>
        <v>6600</v>
      </c>
      <c r="Q5740" s="17" t="str">
        <f aca="false">VLOOKUP(F5740,'[1]Goa Member''s Details Revised'!$C$2:$AO$7385,8,0)</f>
        <v>Outstanding</v>
      </c>
      <c r="R5740" s="17" t="n">
        <f aca="false">+O5740-P5740</f>
        <v>15400</v>
      </c>
      <c r="S5740" s="15" t="e">
        <f aca="false">+#REF!-K5740</f>
        <v>#REF!</v>
      </c>
      <c r="T5740" s="17" t="n">
        <f aca="false">IF(Q5740="regular",((P5740-(P5740/99)*S5740)),(P5740-(P5740*20%)))</f>
        <v>5280</v>
      </c>
      <c r="U5740" s="17" t="e">
        <f aca="false">((P5740-(P5740/99)*S5740))</f>
        <v>#REF!</v>
      </c>
      <c r="V5740" s="17" t="n">
        <f aca="false">IF(Q5740="regular",0,(P5740-(O5740*20%)))</f>
        <v>2200</v>
      </c>
      <c r="W5740" s="17"/>
      <c r="X5740" s="15"/>
      <c r="Y5740" s="18" t="str">
        <f aca="false">VLOOKUP(F5740,'[1]Goa Member''s Details Revised'!$C$2:$AO$7385,12,0)</f>
        <v>Last Communication Till 2001 Outstanding Rs 15400/-</v>
      </c>
    </row>
    <row r="5741" customFormat="false" ht="45" hidden="false" customHeight="false" outlineLevel="0" collapsed="false">
      <c r="B5741" s="14" t="n">
        <v>5741</v>
      </c>
      <c r="C5741" s="15"/>
      <c r="D5741" s="15" t="s">
        <v>15218</v>
      </c>
      <c r="E5741" s="15" t="s">
        <v>25</v>
      </c>
      <c r="F5741" s="15" t="n">
        <v>3000199</v>
      </c>
      <c r="G5741" s="15"/>
      <c r="H5741" s="16" t="str">
        <f aca="false">VLOOKUP(F5741,'[1]Goa Member''s Details Revised'!$C$2:$AO$7385,2,0)</f>
        <v>LNC/GTC INDUSTRIES</v>
      </c>
      <c r="I5741" s="15" t="n">
        <v>2</v>
      </c>
      <c r="J5741" s="15" t="s">
        <v>337</v>
      </c>
      <c r="K5741" s="15" t="n">
        <v>1994</v>
      </c>
      <c r="L5741" s="16" t="str">
        <f aca="false">VLOOKUP(F5741,'[1]Goa Member''s Details Revised'!$C$2:$AO$7385,9,0)</f>
        <v>Never</v>
      </c>
      <c r="M5741" s="15" t="s">
        <v>15219</v>
      </c>
      <c r="N5741" s="17" t="n">
        <f aca="false">VLOOKUP(F5741,'[1]Goa Member''s Details Revised'!$C$2:$AO$7385,5,0)</f>
        <v>52000</v>
      </c>
      <c r="O5741" s="17" t="n">
        <f aca="false">VLOOKUP(F5741,'[1]Goa Member''s Details Revised'!$C$2:$AO$7385,5,0)</f>
        <v>52000</v>
      </c>
      <c r="P5741" s="17" t="n">
        <f aca="false">VLOOKUP(F5741,'[1]Goa Member''s Details Revised'!$C$2:$AO$7385,6,0)</f>
        <v>52000</v>
      </c>
      <c r="Q5741" s="17" t="str">
        <f aca="false">VLOOKUP(F5741,'[1]Goa Member''s Details Revised'!$C$2:$AO$7385,8,0)</f>
        <v>I.R.M</v>
      </c>
      <c r="R5741" s="17" t="n">
        <f aca="false">+O5741-P5741</f>
        <v>0</v>
      </c>
      <c r="S5741" s="15" t="e">
        <f aca="false">+#REF!-K5741</f>
        <v>#REF!</v>
      </c>
      <c r="T5741" s="17" t="n">
        <f aca="false">IF(Q5741="regular",((P5741-(P5741/99)*S5741)),(P5741-(P5741*20%)))</f>
        <v>41600</v>
      </c>
      <c r="U5741" s="17" t="e">
        <f aca="false">((P5741-(P5741/99)*S5741))</f>
        <v>#REF!</v>
      </c>
      <c r="V5741" s="17" t="n">
        <f aca="false">IF(Q5741="regular",0,(P5741-(O5741*20%)))</f>
        <v>41600</v>
      </c>
      <c r="W5741" s="17"/>
      <c r="X5741" s="15"/>
      <c r="Y5741" s="18" t="str">
        <f aca="false">VLOOKUP(F5741,'[1]Goa Member''s Details Revised'!$C$2:$AO$7385,12,0)</f>
        <v>we send last reminder in 2012.then we did not receive any reply..Membership Transfer From Rajendra Kumar Diwan To Rakesh Taneja On 1996</v>
      </c>
    </row>
    <row r="5742" customFormat="false" ht="30" hidden="false" customHeight="false" outlineLevel="0" collapsed="false">
      <c r="B5742" s="14" t="n">
        <v>5742</v>
      </c>
      <c r="C5742" s="15"/>
      <c r="D5742" s="15" t="s">
        <v>15220</v>
      </c>
      <c r="E5742" s="15" t="s">
        <v>25</v>
      </c>
      <c r="F5742" s="15" t="n">
        <v>3000202</v>
      </c>
      <c r="G5742" s="15"/>
      <c r="H5742" s="16" t="str">
        <f aca="false">VLOOKUP(F5742,'[1]Goa Member''s Details Revised'!$C$2:$AO$7385,2,0)</f>
        <v>LNC/GTC INDUSTRIES</v>
      </c>
      <c r="I5742" s="15" t="n">
        <v>2</v>
      </c>
      <c r="J5742" s="15" t="s">
        <v>322</v>
      </c>
      <c r="K5742" s="15" t="n">
        <v>1994</v>
      </c>
      <c r="L5742" s="16" t="str">
        <f aca="false">VLOOKUP(F5742,'[1]Goa Member''s Details Revised'!$C$2:$AO$7385,9,0)</f>
        <v>Never</v>
      </c>
      <c r="M5742" s="15" t="s">
        <v>15221</v>
      </c>
      <c r="N5742" s="17" t="n">
        <f aca="false">VLOOKUP(F5742,'[1]Goa Member''s Details Revised'!$C$2:$AO$7385,5,0)</f>
        <v>30000</v>
      </c>
      <c r="O5742" s="17" t="n">
        <f aca="false">VLOOKUP(F5742,'[1]Goa Member''s Details Revised'!$C$2:$AO$7385,5,0)</f>
        <v>30000</v>
      </c>
      <c r="P5742" s="17" t="n">
        <f aca="false">VLOOKUP(F5742,'[1]Goa Member''s Details Revised'!$C$2:$AO$7385,6,0)</f>
        <v>30000</v>
      </c>
      <c r="Q5742" s="17" t="str">
        <f aca="false">VLOOKUP(F5742,'[1]Goa Member''s Details Revised'!$C$2:$AO$7385,8,0)</f>
        <v>I.R.M</v>
      </c>
      <c r="R5742" s="17" t="n">
        <f aca="false">+O5742-P5742</f>
        <v>0</v>
      </c>
      <c r="S5742" s="15" t="e">
        <f aca="false">+#REF!-K5742</f>
        <v>#REF!</v>
      </c>
      <c r="T5742" s="17" t="n">
        <f aca="false">IF(Q5742="regular",((P5742-(P5742/99)*S5742)),(P5742-(P5742*20%)))</f>
        <v>24000</v>
      </c>
      <c r="U5742" s="17" t="e">
        <f aca="false">((P5742-(P5742/99)*S5742))</f>
        <v>#REF!</v>
      </c>
      <c r="V5742" s="17" t="n">
        <f aca="false">IF(Q5742="regular",0,(P5742-(O5742*20%)))</f>
        <v>24000</v>
      </c>
      <c r="W5742" s="17"/>
      <c r="X5742" s="15"/>
      <c r="Y5742" s="18" t="str">
        <f aca="false">VLOOKUP(F5742,'[1]Goa Member''s Details Revised'!$C$2:$AO$7385,12,0)</f>
        <v>we send last reminder in 2012.then we did not receive any reply.</v>
      </c>
    </row>
    <row r="5743" customFormat="false" ht="15" hidden="false" customHeight="false" outlineLevel="0" collapsed="false">
      <c r="B5743" s="14" t="n">
        <v>5743</v>
      </c>
      <c r="C5743" s="15"/>
      <c r="D5743" s="15" t="s">
        <v>15222</v>
      </c>
      <c r="E5743" s="15" t="s">
        <v>25</v>
      </c>
      <c r="F5743" s="15" t="n">
        <v>3000204</v>
      </c>
      <c r="G5743" s="15"/>
      <c r="H5743" s="16" t="str">
        <f aca="false">VLOOKUP(F5743,'[1]Goa Member''s Details Revised'!$C$2:$AO$7385,2,0)</f>
        <v>LNC/GTC INDUSTRIES</v>
      </c>
      <c r="I5743" s="15" t="n">
        <v>27</v>
      </c>
      <c r="J5743" s="15" t="s">
        <v>322</v>
      </c>
      <c r="K5743" s="15" t="n">
        <v>1994</v>
      </c>
      <c r="L5743" s="16" t="str">
        <f aca="false">VLOOKUP(F5743,'[1]Goa Member''s Details Revised'!$C$2:$AO$7385,9,0)</f>
        <v>Never</v>
      </c>
      <c r="M5743" s="15" t="s">
        <v>15223</v>
      </c>
      <c r="N5743" s="17" t="n">
        <f aca="false">VLOOKUP(F5743,'[1]Goa Member''s Details Revised'!$C$2:$AO$7385,5,0)</f>
        <v>65000</v>
      </c>
      <c r="O5743" s="17" t="n">
        <f aca="false">VLOOKUP(F5743,'[1]Goa Member''s Details Revised'!$C$2:$AO$7385,5,0)</f>
        <v>65000</v>
      </c>
      <c r="P5743" s="17" t="n">
        <f aca="false">VLOOKUP(F5743,'[1]Goa Member''s Details Revised'!$C$2:$AO$7385,6,0)</f>
        <v>65000</v>
      </c>
      <c r="Q5743" s="17" t="str">
        <f aca="false">VLOOKUP(F5743,'[1]Goa Member''s Details Revised'!$C$2:$AO$7385,8,0)</f>
        <v>I.R.M</v>
      </c>
      <c r="R5743" s="17" t="n">
        <f aca="false">+O5743-P5743</f>
        <v>0</v>
      </c>
      <c r="S5743" s="15" t="e">
        <f aca="false">+#REF!-K5743</f>
        <v>#REF!</v>
      </c>
      <c r="T5743" s="17" t="n">
        <f aca="false">IF(Q5743="regular",((P5743-(P5743/99)*S5743)),(P5743-(P5743*20%)))</f>
        <v>52000</v>
      </c>
      <c r="U5743" s="17" t="e">
        <f aca="false">((P5743-(P5743/99)*S5743))</f>
        <v>#REF!</v>
      </c>
      <c r="V5743" s="17" t="n">
        <f aca="false">IF(Q5743="regular",0,(P5743-(O5743*20%)))</f>
        <v>52000</v>
      </c>
      <c r="W5743" s="17"/>
      <c r="X5743" s="15"/>
      <c r="Y5743" s="18" t="str">
        <f aca="false">VLOOKUP(F5743,'[1]Goa Member''s Details Revised'!$C$2:$AO$7385,12,0)</f>
        <v>Last Communication Till 1995</v>
      </c>
    </row>
    <row r="5744" customFormat="false" ht="15" hidden="false" customHeight="false" outlineLevel="0" collapsed="false">
      <c r="B5744" s="14" t="n">
        <v>5744</v>
      </c>
      <c r="C5744" s="15"/>
      <c r="D5744" s="15" t="s">
        <v>15224</v>
      </c>
      <c r="E5744" s="15" t="s">
        <v>25</v>
      </c>
      <c r="F5744" s="15" t="n">
        <v>3000208</v>
      </c>
      <c r="G5744" s="15"/>
      <c r="H5744" s="16" t="str">
        <f aca="false">VLOOKUP(F5744,'[1]Goa Member''s Details Revised'!$C$2:$AO$7385,2,0)</f>
        <v>LNC/GTC INDUSTRIES</v>
      </c>
      <c r="I5744" s="15" t="n">
        <v>28</v>
      </c>
      <c r="J5744" s="15" t="s">
        <v>322</v>
      </c>
      <c r="K5744" s="15" t="n">
        <v>1994</v>
      </c>
      <c r="L5744" s="16" t="str">
        <f aca="false">VLOOKUP(F5744,'[1]Goa Member''s Details Revised'!$C$2:$AO$7385,9,0)</f>
        <v>Never</v>
      </c>
      <c r="M5744" s="15" t="s">
        <v>15225</v>
      </c>
      <c r="N5744" s="17" t="n">
        <f aca="false">VLOOKUP(F5744,'[1]Goa Member''s Details Revised'!$C$2:$AO$7385,5,0)</f>
        <v>22000</v>
      </c>
      <c r="O5744" s="17" t="n">
        <f aca="false">VLOOKUP(F5744,'[1]Goa Member''s Details Revised'!$C$2:$AO$7385,5,0)</f>
        <v>22000</v>
      </c>
      <c r="P5744" s="17" t="n">
        <f aca="false">VLOOKUP(F5744,'[1]Goa Member''s Details Revised'!$C$2:$AO$7385,6,0)</f>
        <v>22000</v>
      </c>
      <c r="Q5744" s="17" t="str">
        <f aca="false">VLOOKUP(F5744,'[1]Goa Member''s Details Revised'!$C$2:$AO$7385,8,0)</f>
        <v>I.R.M</v>
      </c>
      <c r="R5744" s="17" t="n">
        <f aca="false">+O5744-P5744</f>
        <v>0</v>
      </c>
      <c r="S5744" s="15" t="e">
        <f aca="false">+#REF!-K5744</f>
        <v>#REF!</v>
      </c>
      <c r="T5744" s="17" t="n">
        <f aca="false">IF(Q5744="regular",((P5744-(P5744/99)*S5744)),(P5744-(P5744*20%)))</f>
        <v>17600</v>
      </c>
      <c r="U5744" s="17" t="e">
        <f aca="false">((P5744-(P5744/99)*S5744))</f>
        <v>#REF!</v>
      </c>
      <c r="V5744" s="17" t="n">
        <f aca="false">IF(Q5744="regular",0,(P5744-(O5744*20%)))</f>
        <v>17600</v>
      </c>
      <c r="W5744" s="17"/>
      <c r="X5744" s="15"/>
      <c r="Y5744" s="18" t="str">
        <f aca="false">VLOOKUP(F5744,'[1]Goa Member''s Details Revised'!$C$2:$AO$7385,12,0)</f>
        <v>Last Communication Till 2000</v>
      </c>
    </row>
    <row r="5745" customFormat="false" ht="30" hidden="false" customHeight="false" outlineLevel="0" collapsed="false">
      <c r="B5745" s="14" t="n">
        <v>5745</v>
      </c>
      <c r="C5745" s="15"/>
      <c r="D5745" s="15" t="s">
        <v>15226</v>
      </c>
      <c r="E5745" s="15" t="s">
        <v>25</v>
      </c>
      <c r="F5745" s="15" t="n">
        <v>3000209</v>
      </c>
      <c r="G5745" s="15"/>
      <c r="H5745" s="16" t="str">
        <f aca="false">VLOOKUP(F5745,'[1]Goa Member''s Details Revised'!$C$2:$AO$7385,2,0)</f>
        <v>LNC/GTC INDUSTRIES</v>
      </c>
      <c r="I5745" s="15" t="n">
        <v>29</v>
      </c>
      <c r="J5745" s="15" t="s">
        <v>322</v>
      </c>
      <c r="K5745" s="15" t="n">
        <v>1994</v>
      </c>
      <c r="L5745" s="16" t="str">
        <f aca="false">VLOOKUP(F5745,'[1]Goa Member''s Details Revised'!$C$2:$AO$7385,9,0)</f>
        <v>Never</v>
      </c>
      <c r="M5745" s="15" t="s">
        <v>15227</v>
      </c>
      <c r="N5745" s="17" t="n">
        <f aca="false">VLOOKUP(F5745,'[1]Goa Member''s Details Revised'!$C$2:$AO$7385,5,0)</f>
        <v>42000</v>
      </c>
      <c r="O5745" s="17" t="n">
        <f aca="false">VLOOKUP(F5745,'[1]Goa Member''s Details Revised'!$C$2:$AO$7385,5,0)</f>
        <v>42000</v>
      </c>
      <c r="P5745" s="17" t="n">
        <f aca="false">VLOOKUP(F5745,'[1]Goa Member''s Details Revised'!$C$2:$AO$7385,6,0)</f>
        <v>42000</v>
      </c>
      <c r="Q5745" s="17" t="str">
        <f aca="false">VLOOKUP(F5745,'[1]Goa Member''s Details Revised'!$C$2:$AO$7385,8,0)</f>
        <v>I.R.M</v>
      </c>
      <c r="R5745" s="17" t="n">
        <f aca="false">+O5745-P5745</f>
        <v>0</v>
      </c>
      <c r="S5745" s="15" t="e">
        <f aca="false">+#REF!-K5745</f>
        <v>#REF!</v>
      </c>
      <c r="T5745" s="17" t="n">
        <f aca="false">IF(Q5745="regular",((P5745-(P5745/99)*S5745)),(P5745-(P5745*20%)))</f>
        <v>33600</v>
      </c>
      <c r="U5745" s="17" t="e">
        <f aca="false">((P5745-(P5745/99)*S5745))</f>
        <v>#REF!</v>
      </c>
      <c r="V5745" s="17" t="n">
        <f aca="false">IF(Q5745="regular",0,(P5745-(O5745*20%)))</f>
        <v>33600</v>
      </c>
      <c r="W5745" s="17"/>
      <c r="X5745" s="15"/>
      <c r="Y5745" s="18" t="str">
        <f aca="false">VLOOKUP(F5745,'[1]Goa Member''s Details Revised'!$C$2:$AO$7385,12,0)</f>
        <v>we send last reminder in 2012.then we did not receive any reply.</v>
      </c>
    </row>
    <row r="5746" customFormat="false" ht="30" hidden="false" customHeight="false" outlineLevel="0" collapsed="false">
      <c r="B5746" s="14" t="n">
        <v>5746</v>
      </c>
      <c r="C5746" s="15"/>
      <c r="D5746" s="15" t="s">
        <v>15228</v>
      </c>
      <c r="E5746" s="15" t="s">
        <v>25</v>
      </c>
      <c r="F5746" s="15" t="n">
        <v>3000210</v>
      </c>
      <c r="G5746" s="15"/>
      <c r="H5746" s="16" t="str">
        <f aca="false">VLOOKUP(F5746,'[1]Goa Member''s Details Revised'!$C$2:$AO$7385,2,0)</f>
        <v>LNC/GTC INDUSTRIES</v>
      </c>
      <c r="I5746" s="15" t="n">
        <v>27</v>
      </c>
      <c r="J5746" s="15" t="s">
        <v>322</v>
      </c>
      <c r="K5746" s="15" t="n">
        <v>1994</v>
      </c>
      <c r="L5746" s="16" t="str">
        <f aca="false">VLOOKUP(F5746,'[1]Goa Member''s Details Revised'!$C$2:$AO$7385,9,0)</f>
        <v>Never</v>
      </c>
      <c r="M5746" s="15" t="s">
        <v>15229</v>
      </c>
      <c r="N5746" s="17" t="n">
        <f aca="false">VLOOKUP(F5746,'[1]Goa Member''s Details Revised'!$C$2:$AO$7385,5,0)</f>
        <v>52000</v>
      </c>
      <c r="O5746" s="17" t="n">
        <f aca="false">VLOOKUP(F5746,'[1]Goa Member''s Details Revised'!$C$2:$AO$7385,5,0)</f>
        <v>52000</v>
      </c>
      <c r="P5746" s="17" t="n">
        <f aca="false">VLOOKUP(F5746,'[1]Goa Member''s Details Revised'!$C$2:$AO$7385,6,0)</f>
        <v>49400</v>
      </c>
      <c r="Q5746" s="17" t="str">
        <f aca="false">VLOOKUP(F5746,'[1]Goa Member''s Details Revised'!$C$2:$AO$7385,8,0)</f>
        <v>I.R.M</v>
      </c>
      <c r="R5746" s="17" t="n">
        <f aca="false">+O5746-P5746</f>
        <v>2600</v>
      </c>
      <c r="S5746" s="15" t="e">
        <f aca="false">+#REF!-K5746</f>
        <v>#REF!</v>
      </c>
      <c r="T5746" s="17" t="n">
        <f aca="false">IF(Q5746="regular",((P5746-(P5746/99)*S5746)),(P5746-(P5746*20%)))</f>
        <v>39520</v>
      </c>
      <c r="U5746" s="17" t="e">
        <f aca="false">((P5746-(P5746/99)*S5746))</f>
        <v>#REF!</v>
      </c>
      <c r="V5746" s="17" t="n">
        <f aca="false">IF(Q5746="regular",0,(P5746-(O5746*20%)))</f>
        <v>39000</v>
      </c>
      <c r="W5746" s="17"/>
      <c r="X5746" s="15"/>
      <c r="Y5746" s="18" t="str">
        <f aca="false">VLOOKUP(F5746,'[1]Goa Member''s Details Revised'!$C$2:$AO$7385,12,0)</f>
        <v>we send last reminder in 2012.then we did not receive any reply.</v>
      </c>
    </row>
    <row r="5747" customFormat="false" ht="15" hidden="false" customHeight="false" outlineLevel="0" collapsed="false">
      <c r="B5747" s="14" t="n">
        <v>5747</v>
      </c>
      <c r="C5747" s="15"/>
      <c r="D5747" s="15" t="s">
        <v>15230</v>
      </c>
      <c r="E5747" s="15" t="s">
        <v>25</v>
      </c>
      <c r="F5747" s="15" t="n">
        <v>3000213</v>
      </c>
      <c r="G5747" s="15"/>
      <c r="H5747" s="16" t="str">
        <f aca="false">VLOOKUP(F5747,'[1]Goa Member''s Details Revised'!$C$2:$AO$7385,2,0)</f>
        <v>LNC/GTC INDUSTRIES</v>
      </c>
      <c r="I5747" s="15" t="n">
        <v>31</v>
      </c>
      <c r="J5747" s="15" t="s">
        <v>322</v>
      </c>
      <c r="K5747" s="15" t="n">
        <v>1994</v>
      </c>
      <c r="L5747" s="16" t="str">
        <f aca="false">VLOOKUP(F5747,'[1]Goa Member''s Details Revised'!$C$2:$AO$7385,9,0)</f>
        <v>Never</v>
      </c>
      <c r="M5747" s="15" t="s">
        <v>15231</v>
      </c>
      <c r="N5747" s="17" t="n">
        <f aca="false">VLOOKUP(F5747,'[1]Goa Member''s Details Revised'!$C$2:$AO$7385,5,0)</f>
        <v>30000</v>
      </c>
      <c r="O5747" s="17" t="n">
        <f aca="false">VLOOKUP(F5747,'[1]Goa Member''s Details Revised'!$C$2:$AO$7385,5,0)</f>
        <v>30000</v>
      </c>
      <c r="P5747" s="17" t="n">
        <f aca="false">VLOOKUP(F5747,'[1]Goa Member''s Details Revised'!$C$2:$AO$7385,6,0)</f>
        <v>28500</v>
      </c>
      <c r="Q5747" s="17" t="str">
        <f aca="false">VLOOKUP(F5747,'[1]Goa Member''s Details Revised'!$C$2:$AO$7385,8,0)</f>
        <v>I.R.M</v>
      </c>
      <c r="R5747" s="17" t="n">
        <f aca="false">+O5747-P5747</f>
        <v>1500</v>
      </c>
      <c r="S5747" s="15" t="e">
        <f aca="false">+#REF!-K5747</f>
        <v>#REF!</v>
      </c>
      <c r="T5747" s="17" t="n">
        <f aca="false">IF(Q5747="regular",((P5747-(P5747/99)*S5747)),(P5747-(P5747*20%)))</f>
        <v>22800</v>
      </c>
      <c r="U5747" s="17" t="e">
        <f aca="false">((P5747-(P5747/99)*S5747))</f>
        <v>#REF!</v>
      </c>
      <c r="V5747" s="17" t="n">
        <f aca="false">IF(Q5747="regular",0,(P5747-(O5747*20%)))</f>
        <v>22500</v>
      </c>
      <c r="W5747" s="17"/>
      <c r="X5747" s="15"/>
      <c r="Y5747" s="18" t="str">
        <f aca="false">VLOOKUP(F5747,'[1]Goa Member''s Details Revised'!$C$2:$AO$7385,12,0)</f>
        <v>Last Communication Till 2000</v>
      </c>
    </row>
    <row r="5748" customFormat="false" ht="15" hidden="false" customHeight="false" outlineLevel="0" collapsed="false">
      <c r="B5748" s="14" t="n">
        <v>5748</v>
      </c>
      <c r="C5748" s="15"/>
      <c r="D5748" s="15" t="s">
        <v>15232</v>
      </c>
      <c r="E5748" s="15" t="s">
        <v>25</v>
      </c>
      <c r="F5748" s="15" t="n">
        <v>3000219</v>
      </c>
      <c r="G5748" s="15"/>
      <c r="H5748" s="16" t="str">
        <f aca="false">VLOOKUP(F5748,'[1]Goa Member''s Details Revised'!$C$2:$AO$7385,2,0)</f>
        <v>LNC/GTC INDUSTRIES</v>
      </c>
      <c r="I5748" s="15" t="n">
        <v>29</v>
      </c>
      <c r="J5748" s="15" t="s">
        <v>322</v>
      </c>
      <c r="K5748" s="15" t="n">
        <v>1994</v>
      </c>
      <c r="L5748" s="16" t="str">
        <f aca="false">VLOOKUP(F5748,'[1]Goa Member''s Details Revised'!$C$2:$AO$7385,9,0)</f>
        <v>Never</v>
      </c>
      <c r="M5748" s="15" t="s">
        <v>15233</v>
      </c>
      <c r="N5748" s="17" t="n">
        <f aca="false">VLOOKUP(F5748,'[1]Goa Member''s Details Revised'!$C$2:$AO$7385,5,0)</f>
        <v>52000</v>
      </c>
      <c r="O5748" s="17" t="n">
        <f aca="false">VLOOKUP(F5748,'[1]Goa Member''s Details Revised'!$C$2:$AO$7385,5,0)</f>
        <v>52000</v>
      </c>
      <c r="P5748" s="17" t="n">
        <f aca="false">VLOOKUP(F5748,'[1]Goa Member''s Details Revised'!$C$2:$AO$7385,6,0)</f>
        <v>15600</v>
      </c>
      <c r="Q5748" s="17" t="str">
        <f aca="false">VLOOKUP(F5748,'[1]Goa Member''s Details Revised'!$C$2:$AO$7385,8,0)</f>
        <v>Outstanding</v>
      </c>
      <c r="R5748" s="17" t="n">
        <f aca="false">+O5748-P5748</f>
        <v>36400</v>
      </c>
      <c r="S5748" s="15" t="e">
        <f aca="false">+#REF!-K5748</f>
        <v>#REF!</v>
      </c>
      <c r="T5748" s="17" t="n">
        <f aca="false">IF(Q5748="regular",((P5748-(P5748/99)*S5748)),(P5748-(P5748*20%)))</f>
        <v>12480</v>
      </c>
      <c r="U5748" s="17" t="e">
        <f aca="false">((P5748-(P5748/99)*S5748))</f>
        <v>#REF!</v>
      </c>
      <c r="V5748" s="17" t="n">
        <f aca="false">IF(Q5748="regular",0,(P5748-(O5748*20%)))</f>
        <v>5200</v>
      </c>
      <c r="W5748" s="17"/>
      <c r="X5748" s="15"/>
      <c r="Y5748" s="18" t="str">
        <f aca="false">VLOOKUP(F5748,'[1]Goa Member''s Details Revised'!$C$2:$AO$7385,12,0)</f>
        <v>As POD last communication 07(Outstanding Rs. 36400/-)</v>
      </c>
    </row>
    <row r="5749" customFormat="false" ht="15" hidden="false" customHeight="false" outlineLevel="0" collapsed="false">
      <c r="B5749" s="14" t="n">
        <v>5749</v>
      </c>
      <c r="C5749" s="15"/>
      <c r="D5749" s="15" t="s">
        <v>15234</v>
      </c>
      <c r="E5749" s="15" t="s">
        <v>25</v>
      </c>
      <c r="F5749" s="15" t="n">
        <v>3000233</v>
      </c>
      <c r="G5749" s="15"/>
      <c r="H5749" s="16" t="str">
        <f aca="false">VLOOKUP(F5749,'[1]Goa Member''s Details Revised'!$C$2:$AO$7385,2,0)</f>
        <v>LNC/GTC INDUSTRIES</v>
      </c>
      <c r="I5749" s="15" t="n">
        <v>8</v>
      </c>
      <c r="J5749" s="15" t="s">
        <v>337</v>
      </c>
      <c r="K5749" s="15" t="n">
        <v>1994</v>
      </c>
      <c r="L5749" s="16" t="str">
        <f aca="false">VLOOKUP(F5749,'[1]Goa Member''s Details Revised'!$C$2:$AO$7385,9,0)</f>
        <v>Never</v>
      </c>
      <c r="M5749" s="15" t="s">
        <v>15235</v>
      </c>
      <c r="N5749" s="17" t="n">
        <f aca="false">VLOOKUP(F5749,'[1]Goa Member''s Details Revised'!$C$2:$AO$7385,5,0)</f>
        <v>30000</v>
      </c>
      <c r="O5749" s="17" t="n">
        <f aca="false">VLOOKUP(F5749,'[1]Goa Member''s Details Revised'!$C$2:$AO$7385,5,0)</f>
        <v>30000</v>
      </c>
      <c r="P5749" s="17" t="n">
        <f aca="false">VLOOKUP(F5749,'[1]Goa Member''s Details Revised'!$C$2:$AO$7385,6,0)</f>
        <v>6000</v>
      </c>
      <c r="Q5749" s="17" t="str">
        <f aca="false">VLOOKUP(F5749,'[1]Goa Member''s Details Revised'!$C$2:$AO$7385,8,0)</f>
        <v>Outstanding</v>
      </c>
      <c r="R5749" s="17" t="n">
        <f aca="false">+O5749-P5749</f>
        <v>24000</v>
      </c>
      <c r="S5749" s="15" t="e">
        <f aca="false">+#REF!-K5749</f>
        <v>#REF!</v>
      </c>
      <c r="T5749" s="17" t="n">
        <f aca="false">IF(Q5749="regular",((P5749-(P5749/99)*S5749)),(P5749-(P5749*20%)))</f>
        <v>4800</v>
      </c>
      <c r="U5749" s="17" t="e">
        <f aca="false">((P5749-(P5749/99)*S5749))</f>
        <v>#REF!</v>
      </c>
      <c r="V5749" s="17" t="n">
        <f aca="false">IF(Q5749="regular",0,(P5749-(O5749*20%)))</f>
        <v>0</v>
      </c>
      <c r="W5749" s="17"/>
      <c r="X5749" s="15"/>
      <c r="Y5749" s="18" t="str">
        <f aca="false">VLOOKUP(F5749,'[1]Goa Member''s Details Revised'!$C$2:$AO$7385,12,0)</f>
        <v>no communication till date Outstanding Rs 24000/-</v>
      </c>
    </row>
    <row r="5750" customFormat="false" ht="15" hidden="false" customHeight="false" outlineLevel="0" collapsed="false">
      <c r="B5750" s="14" t="n">
        <v>5750</v>
      </c>
      <c r="C5750" s="15"/>
      <c r="D5750" s="15" t="s">
        <v>15236</v>
      </c>
      <c r="E5750" s="15" t="s">
        <v>25</v>
      </c>
      <c r="F5750" s="15" t="n">
        <v>3000234</v>
      </c>
      <c r="G5750" s="15"/>
      <c r="H5750" s="16" t="str">
        <f aca="false">VLOOKUP(F5750,'[1]Goa Member''s Details Revised'!$C$2:$AO$7385,2,0)</f>
        <v>LNC/GTC INDUSTRIES</v>
      </c>
      <c r="I5750" s="15" t="n">
        <v>3</v>
      </c>
      <c r="J5750" s="15" t="s">
        <v>337</v>
      </c>
      <c r="K5750" s="15" t="n">
        <v>1994</v>
      </c>
      <c r="L5750" s="16" t="n">
        <f aca="false">VLOOKUP(F5750,'[1]Goa Member''s Details Revised'!$C$2:$AO$7385,9,0)</f>
        <v>2009</v>
      </c>
      <c r="M5750" s="15" t="s">
        <v>15237</v>
      </c>
      <c r="N5750" s="17" t="n">
        <f aca="false">VLOOKUP(F5750,'[1]Goa Member''s Details Revised'!$C$2:$AO$7385,5,0)</f>
        <v>52000</v>
      </c>
      <c r="O5750" s="17" t="n">
        <f aca="false">VLOOKUP(F5750,'[1]Goa Member''s Details Revised'!$C$2:$AO$7385,5,0)</f>
        <v>52000</v>
      </c>
      <c r="P5750" s="17" t="n">
        <f aca="false">VLOOKUP(F5750,'[1]Goa Member''s Details Revised'!$C$2:$AO$7385,6,0)</f>
        <v>52000</v>
      </c>
      <c r="Q5750" s="17" t="str">
        <f aca="false">VLOOKUP(F5750,'[1]Goa Member''s Details Revised'!$C$2:$AO$7385,8,0)</f>
        <v>R.M</v>
      </c>
      <c r="R5750" s="17" t="n">
        <f aca="false">+O5750-P5750</f>
        <v>0</v>
      </c>
      <c r="S5750" s="15" t="e">
        <f aca="false">+#REF!-K5750</f>
        <v>#REF!</v>
      </c>
      <c r="T5750" s="17" t="n">
        <f aca="false">IF(Q5750="regular",((P5750-(P5750/99)*S5750)),(P5750-(P5750*20%)))</f>
        <v>41600</v>
      </c>
      <c r="U5750" s="17" t="e">
        <f aca="false">((P5750-(P5750/99)*S5750))</f>
        <v>#REF!</v>
      </c>
      <c r="V5750" s="17" t="n">
        <f aca="false">IF(Q5750="regular",0,(P5750-(O5750*20%)))</f>
        <v>41600</v>
      </c>
      <c r="W5750" s="17"/>
      <c r="X5750" s="15"/>
      <c r="Y5750" s="18" t="str">
        <f aca="false">VLOOKUP(F5750,'[1]Goa Member''s Details Revised'!$C$2:$AO$7385,12,0)</f>
        <v>No reminder send so Last Communication Till 2011</v>
      </c>
    </row>
    <row r="5751" customFormat="false" ht="30" hidden="false" customHeight="false" outlineLevel="0" collapsed="false">
      <c r="B5751" s="14" t="n">
        <v>5751</v>
      </c>
      <c r="C5751" s="15"/>
      <c r="D5751" s="15" t="s">
        <v>15238</v>
      </c>
      <c r="E5751" s="15" t="s">
        <v>25</v>
      </c>
      <c r="F5751" s="15" t="n">
        <v>3000235</v>
      </c>
      <c r="G5751" s="15"/>
      <c r="H5751" s="16" t="str">
        <f aca="false">VLOOKUP(F5751,'[1]Goa Member''s Details Revised'!$C$2:$AO$7385,2,0)</f>
        <v>LNC/GTC INDUSTRIES</v>
      </c>
      <c r="I5751" s="15" t="n">
        <v>4</v>
      </c>
      <c r="J5751" s="15" t="s">
        <v>337</v>
      </c>
      <c r="K5751" s="15" t="n">
        <v>1994</v>
      </c>
      <c r="L5751" s="16" t="n">
        <f aca="false">VLOOKUP(F5751,'[1]Goa Member''s Details Revised'!$C$2:$AO$7385,9,0)</f>
        <v>2007</v>
      </c>
      <c r="M5751" s="15" t="s">
        <v>15239</v>
      </c>
      <c r="N5751" s="17" t="n">
        <f aca="false">VLOOKUP(F5751,'[1]Goa Member''s Details Revised'!$C$2:$AO$7385,5,0)</f>
        <v>52000</v>
      </c>
      <c r="O5751" s="17" t="n">
        <f aca="false">VLOOKUP(F5751,'[1]Goa Member''s Details Revised'!$C$2:$AO$7385,5,0)</f>
        <v>52000</v>
      </c>
      <c r="P5751" s="17" t="n">
        <f aca="false">VLOOKUP(F5751,'[1]Goa Member''s Details Revised'!$C$2:$AO$7385,6,0)</f>
        <v>52000</v>
      </c>
      <c r="Q5751" s="17" t="str">
        <f aca="false">VLOOKUP(F5751,'[1]Goa Member''s Details Revised'!$C$2:$AO$7385,8,0)</f>
        <v>R.M</v>
      </c>
      <c r="R5751" s="17" t="n">
        <f aca="false">+O5751-P5751</f>
        <v>0</v>
      </c>
      <c r="S5751" s="15" t="e">
        <f aca="false">+#REF!-K5751</f>
        <v>#REF!</v>
      </c>
      <c r="T5751" s="17" t="n">
        <f aca="false">IF(Q5751="regular",((P5751-(P5751/99)*S5751)),(P5751-(P5751*20%)))</f>
        <v>41600</v>
      </c>
      <c r="U5751" s="17" t="e">
        <f aca="false">((P5751-(P5751/99)*S5751))</f>
        <v>#REF!</v>
      </c>
      <c r="V5751" s="17" t="n">
        <f aca="false">IF(Q5751="regular",0,(P5751-(O5751*20%)))</f>
        <v>41600</v>
      </c>
      <c r="W5751" s="17"/>
      <c r="X5751" s="15"/>
      <c r="Y5751" s="18" t="str">
        <f aca="false">VLOOKUP(F5751,'[1]Goa Member''s Details Revised'!$C$2:$AO$7385,12,0)</f>
        <v>no reminder send so Last Communication Till 2011'''Consideration Amount Paid 525/- For Year 2002</v>
      </c>
    </row>
    <row r="5752" customFormat="false" ht="30" hidden="false" customHeight="false" outlineLevel="0" collapsed="false">
      <c r="B5752" s="14" t="n">
        <v>5752</v>
      </c>
      <c r="C5752" s="15"/>
      <c r="D5752" s="15" t="s">
        <v>15240</v>
      </c>
      <c r="E5752" s="15" t="s">
        <v>25</v>
      </c>
      <c r="F5752" s="15" t="n">
        <v>3000236</v>
      </c>
      <c r="G5752" s="15"/>
      <c r="H5752" s="16" t="str">
        <f aca="false">VLOOKUP(F5752,'[1]Goa Member''s Details Revised'!$C$2:$AO$7385,2,0)</f>
        <v>LNC/GTC INDUSTRIES</v>
      </c>
      <c r="I5752" s="15" t="n">
        <v>1</v>
      </c>
      <c r="J5752" s="15" t="s">
        <v>337</v>
      </c>
      <c r="K5752" s="15" t="n">
        <v>1994</v>
      </c>
      <c r="L5752" s="16" t="str">
        <f aca="false">VLOOKUP(F5752,'[1]Goa Member''s Details Revised'!$C$2:$AO$7385,9,0)</f>
        <v>Never</v>
      </c>
      <c r="M5752" s="15" t="s">
        <v>15241</v>
      </c>
      <c r="N5752" s="17" t="n">
        <f aca="false">VLOOKUP(F5752,'[1]Goa Member''s Details Revised'!$C$2:$AO$7385,5,0)</f>
        <v>28500</v>
      </c>
      <c r="O5752" s="17" t="n">
        <f aca="false">VLOOKUP(F5752,'[1]Goa Member''s Details Revised'!$C$2:$AO$7385,5,0)</f>
        <v>28500</v>
      </c>
      <c r="P5752" s="17" t="n">
        <f aca="false">VLOOKUP(F5752,'[1]Goa Member''s Details Revised'!$C$2:$AO$7385,6,0)</f>
        <v>28500</v>
      </c>
      <c r="Q5752" s="17" t="str">
        <f aca="false">VLOOKUP(F5752,'[1]Goa Member''s Details Revised'!$C$2:$AO$7385,8,0)</f>
        <v>I.R.M</v>
      </c>
      <c r="R5752" s="17" t="n">
        <f aca="false">+O5752-P5752</f>
        <v>0</v>
      </c>
      <c r="S5752" s="15" t="e">
        <f aca="false">+#REF!-K5752</f>
        <v>#REF!</v>
      </c>
      <c r="T5752" s="17" t="n">
        <f aca="false">IF(Q5752="regular",((P5752-(P5752/99)*S5752)),(P5752-(P5752*20%)))</f>
        <v>22800</v>
      </c>
      <c r="U5752" s="17" t="e">
        <f aca="false">((P5752-(P5752/99)*S5752))</f>
        <v>#REF!</v>
      </c>
      <c r="V5752" s="17" t="n">
        <f aca="false">IF(Q5752="regular",0,(P5752-(O5752*20%)))</f>
        <v>22800</v>
      </c>
      <c r="W5752" s="17"/>
      <c r="X5752" s="15"/>
      <c r="Y5752" s="18" t="str">
        <f aca="false">VLOOKUP(F5752,'[1]Goa Member''s Details Revised'!$C$2:$AO$7385,12,0)</f>
        <v>we send last reminder in 2012.then we did not receive any reply.</v>
      </c>
    </row>
    <row r="5753" customFormat="false" ht="30" hidden="false" customHeight="false" outlineLevel="0" collapsed="false">
      <c r="B5753" s="14" t="n">
        <v>5753</v>
      </c>
      <c r="C5753" s="15"/>
      <c r="D5753" s="15" t="s">
        <v>15242</v>
      </c>
      <c r="E5753" s="15" t="s">
        <v>25</v>
      </c>
      <c r="F5753" s="15" t="n">
        <v>3000237</v>
      </c>
      <c r="G5753" s="15"/>
      <c r="H5753" s="16" t="str">
        <f aca="false">VLOOKUP(F5753,'[1]Goa Member''s Details Revised'!$C$2:$AO$7385,2,0)</f>
        <v>LNC/GTC INDUSTRIES</v>
      </c>
      <c r="I5753" s="15" t="n">
        <v>2</v>
      </c>
      <c r="J5753" s="15" t="s">
        <v>337</v>
      </c>
      <c r="K5753" s="15" t="n">
        <v>1994</v>
      </c>
      <c r="L5753" s="16" t="str">
        <f aca="false">VLOOKUP(F5753,'[1]Goa Member''s Details Revised'!$C$2:$AO$7385,9,0)</f>
        <v>Never</v>
      </c>
      <c r="M5753" s="15" t="s">
        <v>15243</v>
      </c>
      <c r="N5753" s="17" t="n">
        <f aca="false">VLOOKUP(F5753,'[1]Goa Member''s Details Revised'!$C$2:$AO$7385,5,0)</f>
        <v>22000</v>
      </c>
      <c r="O5753" s="17" t="n">
        <f aca="false">VLOOKUP(F5753,'[1]Goa Member''s Details Revised'!$C$2:$AO$7385,5,0)</f>
        <v>22000</v>
      </c>
      <c r="P5753" s="17" t="n">
        <f aca="false">VLOOKUP(F5753,'[1]Goa Member''s Details Revised'!$C$2:$AO$7385,6,0)</f>
        <v>20900</v>
      </c>
      <c r="Q5753" s="17" t="str">
        <f aca="false">VLOOKUP(F5753,'[1]Goa Member''s Details Revised'!$C$2:$AO$7385,8,0)</f>
        <v>I.R.M</v>
      </c>
      <c r="R5753" s="17" t="n">
        <f aca="false">+O5753-P5753</f>
        <v>1100</v>
      </c>
      <c r="S5753" s="15" t="e">
        <f aca="false">+#REF!-K5753</f>
        <v>#REF!</v>
      </c>
      <c r="T5753" s="17" t="n">
        <f aca="false">IF(Q5753="regular",((P5753-(P5753/99)*S5753)),(P5753-(P5753*20%)))</f>
        <v>16720</v>
      </c>
      <c r="U5753" s="17" t="e">
        <f aca="false">((P5753-(P5753/99)*S5753))</f>
        <v>#REF!</v>
      </c>
      <c r="V5753" s="17" t="n">
        <f aca="false">IF(Q5753="regular",0,(P5753-(O5753*20%)))</f>
        <v>16500</v>
      </c>
      <c r="W5753" s="17"/>
      <c r="X5753" s="15"/>
      <c r="Y5753" s="18" t="str">
        <f aca="false">VLOOKUP(F5753,'[1]Goa Member''s Details Revised'!$C$2:$AO$7385,12,0)</f>
        <v>we send last reminder in 2012.then we did not receive any reply.</v>
      </c>
    </row>
    <row r="5754" customFormat="false" ht="30" hidden="false" customHeight="false" outlineLevel="0" collapsed="false">
      <c r="B5754" s="14" t="n">
        <v>5754</v>
      </c>
      <c r="C5754" s="15"/>
      <c r="D5754" s="15" t="s">
        <v>15244</v>
      </c>
      <c r="E5754" s="15" t="s">
        <v>25</v>
      </c>
      <c r="F5754" s="15" t="n">
        <v>3000239</v>
      </c>
      <c r="G5754" s="15"/>
      <c r="H5754" s="16" t="str">
        <f aca="false">VLOOKUP(F5754,'[1]Goa Member''s Details Revised'!$C$2:$AO$7385,2,0)</f>
        <v>LNC/GTC INDUSTRIES</v>
      </c>
      <c r="I5754" s="15" t="n">
        <v>8</v>
      </c>
      <c r="J5754" s="15" t="s">
        <v>337</v>
      </c>
      <c r="K5754" s="15" t="n">
        <v>1994</v>
      </c>
      <c r="L5754" s="16" t="str">
        <f aca="false">VLOOKUP(F5754,'[1]Goa Member''s Details Revised'!$C$2:$AO$7385,9,0)</f>
        <v>Never</v>
      </c>
      <c r="M5754" s="15" t="s">
        <v>15245</v>
      </c>
      <c r="N5754" s="17" t="n">
        <f aca="false">VLOOKUP(F5754,'[1]Goa Member''s Details Revised'!$C$2:$AO$7385,5,0)</f>
        <v>38000</v>
      </c>
      <c r="O5754" s="17" t="n">
        <f aca="false">VLOOKUP(F5754,'[1]Goa Member''s Details Revised'!$C$2:$AO$7385,5,0)</f>
        <v>38000</v>
      </c>
      <c r="P5754" s="17" t="n">
        <f aca="false">VLOOKUP(F5754,'[1]Goa Member''s Details Revised'!$C$2:$AO$7385,6,0)</f>
        <v>38000</v>
      </c>
      <c r="Q5754" s="17" t="str">
        <f aca="false">VLOOKUP(F5754,'[1]Goa Member''s Details Revised'!$C$2:$AO$7385,8,0)</f>
        <v>I.R.M</v>
      </c>
      <c r="R5754" s="17" t="n">
        <f aca="false">+O5754-P5754</f>
        <v>0</v>
      </c>
      <c r="S5754" s="15" t="e">
        <f aca="false">+#REF!-K5754</f>
        <v>#REF!</v>
      </c>
      <c r="T5754" s="17" t="n">
        <f aca="false">IF(Q5754="regular",((P5754-(P5754/99)*S5754)),(P5754-(P5754*20%)))</f>
        <v>30400</v>
      </c>
      <c r="U5754" s="17" t="e">
        <f aca="false">((P5754-(P5754/99)*S5754))</f>
        <v>#REF!</v>
      </c>
      <c r="V5754" s="17" t="n">
        <f aca="false">IF(Q5754="regular",0,(P5754-(O5754*20%)))</f>
        <v>30400</v>
      </c>
      <c r="W5754" s="17"/>
      <c r="X5754" s="15"/>
      <c r="Y5754" s="18" t="str">
        <f aca="false">VLOOKUP(F5754,'[1]Goa Member''s Details Revised'!$C$2:$AO$7385,12,0)</f>
        <v>we send last reminder in 2012.then we did not receive any reply.</v>
      </c>
    </row>
    <row r="5755" customFormat="false" ht="30" hidden="false" customHeight="false" outlineLevel="0" collapsed="false">
      <c r="B5755" s="14" t="n">
        <v>5755</v>
      </c>
      <c r="C5755" s="15"/>
      <c r="D5755" s="15" t="s">
        <v>15246</v>
      </c>
      <c r="E5755" s="15" t="s">
        <v>25</v>
      </c>
      <c r="F5755" s="15" t="n">
        <v>3000240</v>
      </c>
      <c r="G5755" s="15"/>
      <c r="H5755" s="16" t="str">
        <f aca="false">VLOOKUP(F5755,'[1]Goa Member''s Details Revised'!$C$2:$AO$7385,2,0)</f>
        <v>LNC/GTC INDUSTRIES</v>
      </c>
      <c r="I5755" s="15" t="n">
        <v>8</v>
      </c>
      <c r="J5755" s="15" t="s">
        <v>337</v>
      </c>
      <c r="K5755" s="15" t="n">
        <v>1994</v>
      </c>
      <c r="L5755" s="16" t="str">
        <f aca="false">VLOOKUP(F5755,'[1]Goa Member''s Details Revised'!$C$2:$AO$7385,9,0)</f>
        <v>Never</v>
      </c>
      <c r="M5755" s="15" t="s">
        <v>15247</v>
      </c>
      <c r="N5755" s="17" t="n">
        <f aca="false">VLOOKUP(F5755,'[1]Goa Member''s Details Revised'!$C$2:$AO$7385,5,0)</f>
        <v>22000</v>
      </c>
      <c r="O5755" s="17" t="n">
        <f aca="false">VLOOKUP(F5755,'[1]Goa Member''s Details Revised'!$C$2:$AO$7385,5,0)</f>
        <v>22000</v>
      </c>
      <c r="P5755" s="17" t="n">
        <f aca="false">VLOOKUP(F5755,'[1]Goa Member''s Details Revised'!$C$2:$AO$7385,6,0)</f>
        <v>22000</v>
      </c>
      <c r="Q5755" s="17" t="str">
        <f aca="false">VLOOKUP(F5755,'[1]Goa Member''s Details Revised'!$C$2:$AO$7385,8,0)</f>
        <v>I.R.M</v>
      </c>
      <c r="R5755" s="17" t="n">
        <f aca="false">+O5755-P5755</f>
        <v>0</v>
      </c>
      <c r="S5755" s="15" t="e">
        <f aca="false">+#REF!-K5755</f>
        <v>#REF!</v>
      </c>
      <c r="T5755" s="17" t="n">
        <f aca="false">IF(Q5755="regular",((P5755-(P5755/99)*S5755)),(P5755-(P5755*20%)))</f>
        <v>17600</v>
      </c>
      <c r="U5755" s="17" t="e">
        <f aca="false">((P5755-(P5755/99)*S5755))</f>
        <v>#REF!</v>
      </c>
      <c r="V5755" s="17" t="n">
        <f aca="false">IF(Q5755="regular",0,(P5755-(O5755*20%)))</f>
        <v>17600</v>
      </c>
      <c r="W5755" s="17"/>
      <c r="X5755" s="15"/>
      <c r="Y5755" s="18" t="str">
        <f aca="false">VLOOKUP(F5755,'[1]Goa Member''s Details Revised'!$C$2:$AO$7385,12,0)</f>
        <v>we send last reminder in 2012.then we did not receive any reply.</v>
      </c>
    </row>
    <row r="5756" customFormat="false" ht="15" hidden="false" customHeight="false" outlineLevel="0" collapsed="false">
      <c r="B5756" s="14" t="n">
        <v>5756</v>
      </c>
      <c r="C5756" s="15"/>
      <c r="D5756" s="15" t="s">
        <v>15248</v>
      </c>
      <c r="E5756" s="15" t="s">
        <v>25</v>
      </c>
      <c r="F5756" s="15" t="n">
        <v>3000242</v>
      </c>
      <c r="G5756" s="15"/>
      <c r="H5756" s="16" t="str">
        <f aca="false">VLOOKUP(F5756,'[1]Goa Member''s Details Revised'!$C$2:$AO$7385,2,0)</f>
        <v>LNC/GTC INDUSTRIES</v>
      </c>
      <c r="I5756" s="15" t="n">
        <v>10</v>
      </c>
      <c r="J5756" s="15" t="s">
        <v>337</v>
      </c>
      <c r="K5756" s="15" t="n">
        <v>1994</v>
      </c>
      <c r="L5756" s="16" t="str">
        <f aca="false">VLOOKUP(F5756,'[1]Goa Member''s Details Revised'!$C$2:$AO$7385,9,0)</f>
        <v>Never</v>
      </c>
      <c r="M5756" s="15" t="s">
        <v>15249</v>
      </c>
      <c r="N5756" s="17" t="n">
        <f aca="false">VLOOKUP(F5756,'[1]Goa Member''s Details Revised'!$C$2:$AO$7385,5,0)</f>
        <v>42000</v>
      </c>
      <c r="O5756" s="17" t="n">
        <f aca="false">VLOOKUP(F5756,'[1]Goa Member''s Details Revised'!$C$2:$AO$7385,5,0)</f>
        <v>42000</v>
      </c>
      <c r="P5756" s="17" t="n">
        <f aca="false">VLOOKUP(F5756,'[1]Goa Member''s Details Revised'!$C$2:$AO$7385,6,0)</f>
        <v>42000</v>
      </c>
      <c r="Q5756" s="17" t="str">
        <f aca="false">VLOOKUP(F5756,'[1]Goa Member''s Details Revised'!$C$2:$AO$7385,8,0)</f>
        <v>I.R.M</v>
      </c>
      <c r="R5756" s="17" t="n">
        <f aca="false">+O5756-P5756</f>
        <v>0</v>
      </c>
      <c r="S5756" s="15" t="e">
        <f aca="false">+#REF!-K5756</f>
        <v>#REF!</v>
      </c>
      <c r="T5756" s="17" t="n">
        <f aca="false">IF(Q5756="regular",((P5756-(P5756/99)*S5756)),(P5756-(P5756*20%)))</f>
        <v>33600</v>
      </c>
      <c r="U5756" s="17" t="e">
        <f aca="false">((P5756-(P5756/99)*S5756))</f>
        <v>#REF!</v>
      </c>
      <c r="V5756" s="17" t="n">
        <f aca="false">IF(Q5756="regular",0,(P5756-(O5756*20%)))</f>
        <v>33600</v>
      </c>
      <c r="W5756" s="17"/>
      <c r="X5756" s="15"/>
      <c r="Y5756" s="18" t="str">
        <f aca="false">VLOOKUP(F5756,'[1]Goa Member''s Details Revised'!$C$2:$AO$7385,12,0)</f>
        <v>Letter Undelivered, Last Communication Till 2000</v>
      </c>
    </row>
    <row r="5757" customFormat="false" ht="30" hidden="false" customHeight="false" outlineLevel="0" collapsed="false">
      <c r="B5757" s="14" t="n">
        <v>5757</v>
      </c>
      <c r="C5757" s="15"/>
      <c r="D5757" s="15" t="s">
        <v>15250</v>
      </c>
      <c r="E5757" s="15" t="s">
        <v>25</v>
      </c>
      <c r="F5757" s="15" t="n">
        <v>3000243</v>
      </c>
      <c r="G5757" s="15"/>
      <c r="H5757" s="16" t="str">
        <f aca="false">VLOOKUP(F5757,'[1]Goa Member''s Details Revised'!$C$2:$AO$7385,2,0)</f>
        <v>LNC/GTC INDUSTRIES</v>
      </c>
      <c r="I5757" s="15" t="n">
        <v>11</v>
      </c>
      <c r="J5757" s="15" t="s">
        <v>337</v>
      </c>
      <c r="K5757" s="15" t="n">
        <v>1994</v>
      </c>
      <c r="L5757" s="16" t="str">
        <f aca="false">VLOOKUP(F5757,'[1]Goa Member''s Details Revised'!$C$2:$AO$7385,9,0)</f>
        <v>Never</v>
      </c>
      <c r="M5757" s="15" t="s">
        <v>15251</v>
      </c>
      <c r="N5757" s="17" t="n">
        <f aca="false">VLOOKUP(F5757,'[1]Goa Member''s Details Revised'!$C$2:$AO$7385,5,0)</f>
        <v>52000</v>
      </c>
      <c r="O5757" s="17" t="n">
        <f aca="false">VLOOKUP(F5757,'[1]Goa Member''s Details Revised'!$C$2:$AO$7385,5,0)</f>
        <v>52000</v>
      </c>
      <c r="P5757" s="17" t="n">
        <f aca="false">VLOOKUP(F5757,'[1]Goa Member''s Details Revised'!$C$2:$AO$7385,6,0)</f>
        <v>52000</v>
      </c>
      <c r="Q5757" s="17" t="str">
        <f aca="false">VLOOKUP(F5757,'[1]Goa Member''s Details Revised'!$C$2:$AO$7385,8,0)</f>
        <v>I.R.M</v>
      </c>
      <c r="R5757" s="17" t="n">
        <f aca="false">+O5757-P5757</f>
        <v>0</v>
      </c>
      <c r="S5757" s="15" t="e">
        <f aca="false">+#REF!-K5757</f>
        <v>#REF!</v>
      </c>
      <c r="T5757" s="17" t="n">
        <f aca="false">IF(Q5757="regular",((P5757-(P5757/99)*S5757)),(P5757-(P5757*20%)))</f>
        <v>41600</v>
      </c>
      <c r="U5757" s="17" t="e">
        <f aca="false">((P5757-(P5757/99)*S5757))</f>
        <v>#REF!</v>
      </c>
      <c r="V5757" s="17" t="n">
        <f aca="false">IF(Q5757="regular",0,(P5757-(O5757*20%)))</f>
        <v>41600</v>
      </c>
      <c r="W5757" s="17"/>
      <c r="X5757" s="15"/>
      <c r="Y5757" s="18" t="str">
        <f aca="false">VLOOKUP(F5757,'[1]Goa Member''s Details Revised'!$C$2:$AO$7385,12,0)</f>
        <v>we send last reminder in 2012.then we did not receive any reply.</v>
      </c>
    </row>
    <row r="5758" customFormat="false" ht="15" hidden="false" customHeight="false" outlineLevel="0" collapsed="false">
      <c r="B5758" s="14" t="n">
        <v>5758</v>
      </c>
      <c r="C5758" s="15"/>
      <c r="D5758" s="15" t="s">
        <v>15252</v>
      </c>
      <c r="E5758" s="15" t="s">
        <v>25</v>
      </c>
      <c r="F5758" s="15" t="n">
        <v>3000245</v>
      </c>
      <c r="G5758" s="15"/>
      <c r="H5758" s="16" t="str">
        <f aca="false">VLOOKUP(F5758,'[1]Goa Member''s Details Revised'!$C$2:$AO$7385,2,0)</f>
        <v>LNC/GTC INDUSTRIES</v>
      </c>
      <c r="I5758" s="15" t="n">
        <v>4</v>
      </c>
      <c r="J5758" s="15" t="s">
        <v>337</v>
      </c>
      <c r="K5758" s="15" t="n">
        <v>1994</v>
      </c>
      <c r="L5758" s="16" t="n">
        <f aca="false">VLOOKUP(F5758,'[1]Goa Member''s Details Revised'!$C$2:$AO$7385,9,0)</f>
        <v>2008</v>
      </c>
      <c r="M5758" s="15" t="s">
        <v>15253</v>
      </c>
      <c r="N5758" s="17" t="n">
        <f aca="false">VLOOKUP(F5758,'[1]Goa Member''s Details Revised'!$C$2:$AO$7385,5,0)</f>
        <v>65000</v>
      </c>
      <c r="O5758" s="17" t="n">
        <f aca="false">VLOOKUP(F5758,'[1]Goa Member''s Details Revised'!$C$2:$AO$7385,5,0)</f>
        <v>65000</v>
      </c>
      <c r="P5758" s="17" t="n">
        <f aca="false">VLOOKUP(F5758,'[1]Goa Member''s Details Revised'!$C$2:$AO$7385,6,0)</f>
        <v>65000</v>
      </c>
      <c r="Q5758" s="17" t="str">
        <f aca="false">VLOOKUP(F5758,'[1]Goa Member''s Details Revised'!$C$2:$AO$7385,8,0)</f>
        <v>R.M</v>
      </c>
      <c r="R5758" s="17" t="n">
        <f aca="false">+O5758-P5758</f>
        <v>0</v>
      </c>
      <c r="S5758" s="15" t="e">
        <f aca="false">+#REF!-K5758</f>
        <v>#REF!</v>
      </c>
      <c r="T5758" s="17" t="n">
        <f aca="false">IF(Q5758="regular",((P5758-(P5758/99)*S5758)),(P5758-(P5758*20%)))</f>
        <v>52000</v>
      </c>
      <c r="U5758" s="17" t="e">
        <f aca="false">((P5758-(P5758/99)*S5758))</f>
        <v>#REF!</v>
      </c>
      <c r="V5758" s="17" t="n">
        <f aca="false">IF(Q5758="regular",0,(P5758-(O5758*20%)))</f>
        <v>52000</v>
      </c>
      <c r="W5758" s="17"/>
      <c r="X5758" s="15"/>
      <c r="Y5758" s="18" t="str">
        <f aca="false">VLOOKUP(F5758,'[1]Goa Member''s Details Revised'!$C$2:$AO$7385,12,0)</f>
        <v>no reminder send Last Communication Till 2011</v>
      </c>
    </row>
    <row r="5759" customFormat="false" ht="30" hidden="false" customHeight="false" outlineLevel="0" collapsed="false">
      <c r="B5759" s="14" t="n">
        <v>5759</v>
      </c>
      <c r="C5759" s="15"/>
      <c r="D5759" s="15" t="s">
        <v>15254</v>
      </c>
      <c r="E5759" s="15" t="s">
        <v>25</v>
      </c>
      <c r="F5759" s="15" t="n">
        <v>3000247</v>
      </c>
      <c r="G5759" s="15"/>
      <c r="H5759" s="16" t="str">
        <f aca="false">VLOOKUP(F5759,'[1]Goa Member''s Details Revised'!$C$2:$AO$7385,2,0)</f>
        <v>LNC/GTC INDUSTRIES</v>
      </c>
      <c r="I5759" s="15" t="n">
        <v>11</v>
      </c>
      <c r="J5759" s="15" t="s">
        <v>337</v>
      </c>
      <c r="K5759" s="15" t="n">
        <v>1994</v>
      </c>
      <c r="L5759" s="16" t="str">
        <f aca="false">VLOOKUP(F5759,'[1]Goa Member''s Details Revised'!$C$2:$AO$7385,9,0)</f>
        <v>Never</v>
      </c>
      <c r="M5759" s="15" t="s">
        <v>15255</v>
      </c>
      <c r="N5759" s="17" t="n">
        <f aca="false">VLOOKUP(F5759,'[1]Goa Member''s Details Revised'!$C$2:$AO$7385,5,0)</f>
        <v>30000</v>
      </c>
      <c r="O5759" s="17" t="n">
        <f aca="false">VLOOKUP(F5759,'[1]Goa Member''s Details Revised'!$C$2:$AO$7385,5,0)</f>
        <v>30000</v>
      </c>
      <c r="P5759" s="17" t="n">
        <f aca="false">VLOOKUP(F5759,'[1]Goa Member''s Details Revised'!$C$2:$AO$7385,6,0)</f>
        <v>30000</v>
      </c>
      <c r="Q5759" s="17" t="str">
        <f aca="false">VLOOKUP(F5759,'[1]Goa Member''s Details Revised'!$C$2:$AO$7385,8,0)</f>
        <v>I.R.M</v>
      </c>
      <c r="R5759" s="17" t="n">
        <f aca="false">+O5759-P5759</f>
        <v>0</v>
      </c>
      <c r="S5759" s="15" t="e">
        <f aca="false">+#REF!-K5759</f>
        <v>#REF!</v>
      </c>
      <c r="T5759" s="17" t="n">
        <f aca="false">IF(Q5759="regular",((P5759-(P5759/99)*S5759)),(P5759-(P5759*20%)))</f>
        <v>24000</v>
      </c>
      <c r="U5759" s="17" t="e">
        <f aca="false">((P5759-(P5759/99)*S5759))</f>
        <v>#REF!</v>
      </c>
      <c r="V5759" s="17" t="n">
        <f aca="false">IF(Q5759="regular",0,(P5759-(O5759*20%)))</f>
        <v>24000</v>
      </c>
      <c r="W5759" s="17"/>
      <c r="X5759" s="15"/>
      <c r="Y5759" s="18" t="str">
        <f aca="false">VLOOKUP(F5759,'[1]Goa Member''s Details Revised'!$C$2:$AO$7385,12,0)</f>
        <v>we send last reminder in 2012.then we did not receive any reply.</v>
      </c>
    </row>
    <row r="5760" customFormat="false" ht="30" hidden="false" customHeight="false" outlineLevel="0" collapsed="false">
      <c r="B5760" s="14" t="n">
        <v>5760</v>
      </c>
      <c r="C5760" s="15"/>
      <c r="D5760" s="15" t="s">
        <v>15256</v>
      </c>
      <c r="E5760" s="15" t="s">
        <v>25</v>
      </c>
      <c r="F5760" s="15" t="n">
        <v>3000252</v>
      </c>
      <c r="G5760" s="15"/>
      <c r="H5760" s="16" t="str">
        <f aca="false">VLOOKUP(F5760,'[1]Goa Member''s Details Revised'!$C$2:$AO$7385,2,0)</f>
        <v>LNC/GTC INDUSTRIES</v>
      </c>
      <c r="I5760" s="15" t="n">
        <v>10</v>
      </c>
      <c r="J5760" s="15" t="s">
        <v>337</v>
      </c>
      <c r="K5760" s="15" t="n">
        <v>1994</v>
      </c>
      <c r="L5760" s="16" t="str">
        <f aca="false">VLOOKUP(F5760,'[1]Goa Member''s Details Revised'!$C$2:$AO$7385,9,0)</f>
        <v>Never</v>
      </c>
      <c r="M5760" s="15" t="s">
        <v>15257</v>
      </c>
      <c r="N5760" s="17" t="n">
        <f aca="false">VLOOKUP(F5760,'[1]Goa Member''s Details Revised'!$C$2:$AO$7385,5,0)</f>
        <v>52000</v>
      </c>
      <c r="O5760" s="17" t="n">
        <f aca="false">VLOOKUP(F5760,'[1]Goa Member''s Details Revised'!$C$2:$AO$7385,5,0)</f>
        <v>52000</v>
      </c>
      <c r="P5760" s="17" t="n">
        <f aca="false">VLOOKUP(F5760,'[1]Goa Member''s Details Revised'!$C$2:$AO$7385,6,0)</f>
        <v>52000</v>
      </c>
      <c r="Q5760" s="17" t="str">
        <f aca="false">VLOOKUP(F5760,'[1]Goa Member''s Details Revised'!$C$2:$AO$7385,8,0)</f>
        <v>I.R.M</v>
      </c>
      <c r="R5760" s="17" t="n">
        <f aca="false">+O5760-P5760</f>
        <v>0</v>
      </c>
      <c r="S5760" s="15" t="e">
        <f aca="false">+#REF!-K5760</f>
        <v>#REF!</v>
      </c>
      <c r="T5760" s="17" t="n">
        <f aca="false">IF(Q5760="regular",((P5760-(P5760/99)*S5760)),(P5760-(P5760*20%)))</f>
        <v>41600</v>
      </c>
      <c r="U5760" s="17" t="e">
        <f aca="false">((P5760-(P5760/99)*S5760))</f>
        <v>#REF!</v>
      </c>
      <c r="V5760" s="17" t="n">
        <f aca="false">IF(Q5760="regular",0,(P5760-(O5760*20%)))</f>
        <v>41600</v>
      </c>
      <c r="W5760" s="17"/>
      <c r="X5760" s="15"/>
      <c r="Y5760" s="18" t="str">
        <f aca="false">VLOOKUP(F5760,'[1]Goa Member''s Details Revised'!$C$2:$AO$7385,12,0)</f>
        <v>we send last reminder in 2012.then we did not receive any reply.</v>
      </c>
    </row>
    <row r="5761" customFormat="false" ht="30" hidden="false" customHeight="false" outlineLevel="0" collapsed="false">
      <c r="B5761" s="14" t="n">
        <v>5761</v>
      </c>
      <c r="C5761" s="15"/>
      <c r="D5761" s="15" t="s">
        <v>15258</v>
      </c>
      <c r="E5761" s="15" t="s">
        <v>25</v>
      </c>
      <c r="F5761" s="15" t="n">
        <v>3000262</v>
      </c>
      <c r="G5761" s="15"/>
      <c r="H5761" s="16" t="str">
        <f aca="false">VLOOKUP(F5761,'[1]Goa Member''s Details Revised'!$C$2:$AO$7385,2,0)</f>
        <v>LNC/GTC INDUSTRIES</v>
      </c>
      <c r="I5761" s="15" t="n">
        <v>14</v>
      </c>
      <c r="J5761" s="15" t="s">
        <v>337</v>
      </c>
      <c r="K5761" s="15" t="n">
        <v>1994</v>
      </c>
      <c r="L5761" s="16" t="str">
        <f aca="false">VLOOKUP(F5761,'[1]Goa Member''s Details Revised'!$C$2:$AO$7385,9,0)</f>
        <v>Never</v>
      </c>
      <c r="M5761" s="15" t="s">
        <v>15259</v>
      </c>
      <c r="N5761" s="17" t="n">
        <f aca="false">VLOOKUP(F5761,'[1]Goa Member''s Details Revised'!$C$2:$AO$7385,5,0)</f>
        <v>22000</v>
      </c>
      <c r="O5761" s="17" t="n">
        <f aca="false">VLOOKUP(F5761,'[1]Goa Member''s Details Revised'!$C$2:$AO$7385,5,0)</f>
        <v>22000</v>
      </c>
      <c r="P5761" s="17" t="n">
        <f aca="false">VLOOKUP(F5761,'[1]Goa Member''s Details Revised'!$C$2:$AO$7385,6,0)</f>
        <v>22000</v>
      </c>
      <c r="Q5761" s="17" t="str">
        <f aca="false">VLOOKUP(F5761,'[1]Goa Member''s Details Revised'!$C$2:$AO$7385,8,0)</f>
        <v>I.R.M</v>
      </c>
      <c r="R5761" s="17" t="n">
        <f aca="false">+O5761-P5761</f>
        <v>0</v>
      </c>
      <c r="S5761" s="15" t="e">
        <f aca="false">+#REF!-K5761</f>
        <v>#REF!</v>
      </c>
      <c r="T5761" s="17" t="n">
        <f aca="false">IF(Q5761="regular",((P5761-(P5761/99)*S5761)),(P5761-(P5761*20%)))</f>
        <v>17600</v>
      </c>
      <c r="U5761" s="17" t="e">
        <f aca="false">((P5761-(P5761/99)*S5761))</f>
        <v>#REF!</v>
      </c>
      <c r="V5761" s="17" t="n">
        <f aca="false">IF(Q5761="regular",0,(P5761-(O5761*20%)))</f>
        <v>17600</v>
      </c>
      <c r="W5761" s="17"/>
      <c r="X5761" s="15"/>
      <c r="Y5761" s="18" t="str">
        <f aca="false">VLOOKUP(F5761,'[1]Goa Member''s Details Revised'!$C$2:$AO$7385,12,0)</f>
        <v>we send last reminder in 2012.then we did not receive any reply.</v>
      </c>
    </row>
    <row r="5762" customFormat="false" ht="15" hidden="false" customHeight="false" outlineLevel="0" collapsed="false">
      <c r="B5762" s="14" t="n">
        <v>5762</v>
      </c>
      <c r="C5762" s="15"/>
      <c r="D5762" s="15" t="s">
        <v>15260</v>
      </c>
      <c r="E5762" s="15" t="s">
        <v>25</v>
      </c>
      <c r="F5762" s="15" t="n">
        <v>3000265</v>
      </c>
      <c r="G5762" s="15"/>
      <c r="H5762" s="16" t="str">
        <f aca="false">VLOOKUP(F5762,'[1]Goa Member''s Details Revised'!$C$2:$AO$7385,2,0)</f>
        <v>LNC/GTC INDUSTRIES</v>
      </c>
      <c r="I5762" s="15" t="n">
        <v>15</v>
      </c>
      <c r="J5762" s="15" t="s">
        <v>337</v>
      </c>
      <c r="K5762" s="15" t="n">
        <v>1994</v>
      </c>
      <c r="L5762" s="16" t="str">
        <f aca="false">VLOOKUP(F5762,'[1]Goa Member''s Details Revised'!$C$2:$AO$7385,9,0)</f>
        <v>Never</v>
      </c>
      <c r="M5762" s="15" t="s">
        <v>15261</v>
      </c>
      <c r="N5762" s="17" t="n">
        <f aca="false">VLOOKUP(F5762,'[1]Goa Member''s Details Revised'!$C$2:$AO$7385,5,0)</f>
        <v>65000</v>
      </c>
      <c r="O5762" s="17" t="n">
        <f aca="false">VLOOKUP(F5762,'[1]Goa Member''s Details Revised'!$C$2:$AO$7385,5,0)</f>
        <v>65000</v>
      </c>
      <c r="P5762" s="17" t="n">
        <f aca="false">VLOOKUP(F5762,'[1]Goa Member''s Details Revised'!$C$2:$AO$7385,6,0)</f>
        <v>65000</v>
      </c>
      <c r="Q5762" s="17" t="str">
        <f aca="false">VLOOKUP(F5762,'[1]Goa Member''s Details Revised'!$C$2:$AO$7385,8,0)</f>
        <v>I.R.M</v>
      </c>
      <c r="R5762" s="17" t="n">
        <f aca="false">+O5762-P5762</f>
        <v>0</v>
      </c>
      <c r="S5762" s="15" t="e">
        <f aca="false">+#REF!-K5762</f>
        <v>#REF!</v>
      </c>
      <c r="T5762" s="17" t="n">
        <f aca="false">IF(Q5762="regular",((P5762-(P5762/99)*S5762)),(P5762-(P5762*20%)))</f>
        <v>52000</v>
      </c>
      <c r="U5762" s="17" t="e">
        <f aca="false">((P5762-(P5762/99)*S5762))</f>
        <v>#REF!</v>
      </c>
      <c r="V5762" s="17" t="n">
        <f aca="false">IF(Q5762="regular",0,(P5762-(O5762*20%)))</f>
        <v>52000</v>
      </c>
      <c r="W5762" s="17"/>
      <c r="X5762" s="15"/>
      <c r="Y5762" s="18" t="str">
        <f aca="false">VLOOKUP(F5762,'[1]Goa Member''s Details Revised'!$C$2:$AO$7385,12,0)</f>
        <v>last communication 2007</v>
      </c>
    </row>
    <row r="5763" customFormat="false" ht="30" hidden="false" customHeight="false" outlineLevel="0" collapsed="false">
      <c r="B5763" s="14" t="n">
        <v>5763</v>
      </c>
      <c r="C5763" s="15"/>
      <c r="D5763" s="15" t="s">
        <v>15262</v>
      </c>
      <c r="E5763" s="15" t="s">
        <v>25</v>
      </c>
      <c r="F5763" s="15" t="n">
        <v>3000266</v>
      </c>
      <c r="G5763" s="15"/>
      <c r="H5763" s="16" t="str">
        <f aca="false">VLOOKUP(F5763,'[1]Goa Member''s Details Revised'!$C$2:$AO$7385,2,0)</f>
        <v>LNC/GTC INDUSTRIES</v>
      </c>
      <c r="I5763" s="15" t="n">
        <v>13</v>
      </c>
      <c r="J5763" s="15" t="s">
        <v>337</v>
      </c>
      <c r="K5763" s="15" t="n">
        <v>1994</v>
      </c>
      <c r="L5763" s="16" t="str">
        <f aca="false">VLOOKUP(F5763,'[1]Goa Member''s Details Revised'!$C$2:$AO$7385,9,0)</f>
        <v>Never</v>
      </c>
      <c r="M5763" s="15" t="s">
        <v>15263</v>
      </c>
      <c r="N5763" s="17" t="n">
        <f aca="false">VLOOKUP(F5763,'[1]Goa Member''s Details Revised'!$C$2:$AO$7385,5,0)</f>
        <v>65000</v>
      </c>
      <c r="O5763" s="17" t="n">
        <f aca="false">VLOOKUP(F5763,'[1]Goa Member''s Details Revised'!$C$2:$AO$7385,5,0)</f>
        <v>65000</v>
      </c>
      <c r="P5763" s="17" t="n">
        <f aca="false">VLOOKUP(F5763,'[1]Goa Member''s Details Revised'!$C$2:$AO$7385,6,0)</f>
        <v>65000</v>
      </c>
      <c r="Q5763" s="17" t="str">
        <f aca="false">VLOOKUP(F5763,'[1]Goa Member''s Details Revised'!$C$2:$AO$7385,8,0)</f>
        <v>I.R.M</v>
      </c>
      <c r="R5763" s="17" t="n">
        <f aca="false">+O5763-P5763</f>
        <v>0</v>
      </c>
      <c r="S5763" s="15" t="e">
        <f aca="false">+#REF!-K5763</f>
        <v>#REF!</v>
      </c>
      <c r="T5763" s="17" t="n">
        <f aca="false">IF(Q5763="regular",((P5763-(P5763/99)*S5763)),(P5763-(P5763*20%)))</f>
        <v>52000</v>
      </c>
      <c r="U5763" s="17" t="e">
        <f aca="false">((P5763-(P5763/99)*S5763))</f>
        <v>#REF!</v>
      </c>
      <c r="V5763" s="17" t="n">
        <f aca="false">IF(Q5763="regular",0,(P5763-(O5763*20%)))</f>
        <v>52000</v>
      </c>
      <c r="W5763" s="17"/>
      <c r="X5763" s="15"/>
      <c r="Y5763" s="18" t="str">
        <f aca="false">VLOOKUP(F5763,'[1]Goa Member''s Details Revised'!$C$2:$AO$7385,12,0)</f>
        <v>we send last reminder in 2012.then we did not receive any reply.</v>
      </c>
    </row>
    <row r="5764" customFormat="false" ht="15" hidden="false" customHeight="false" outlineLevel="0" collapsed="false">
      <c r="B5764" s="14" t="n">
        <v>5764</v>
      </c>
      <c r="C5764" s="15"/>
      <c r="D5764" s="15" t="s">
        <v>15264</v>
      </c>
      <c r="E5764" s="15" t="s">
        <v>25</v>
      </c>
      <c r="F5764" s="15" t="n">
        <v>3000267</v>
      </c>
      <c r="G5764" s="15"/>
      <c r="H5764" s="16" t="str">
        <f aca="false">VLOOKUP(F5764,'[1]Goa Member''s Details Revised'!$C$2:$AO$7385,2,0)</f>
        <v>LNC/GTC INDUSTRIES</v>
      </c>
      <c r="I5764" s="15" t="n">
        <v>10</v>
      </c>
      <c r="J5764" s="15" t="s">
        <v>337</v>
      </c>
      <c r="K5764" s="15" t="n">
        <v>1994</v>
      </c>
      <c r="L5764" s="16" t="str">
        <f aca="false">VLOOKUP(F5764,'[1]Goa Member''s Details Revised'!$C$2:$AO$7385,9,0)</f>
        <v>Never</v>
      </c>
      <c r="M5764" s="15" t="s">
        <v>15265</v>
      </c>
      <c r="N5764" s="17" t="n">
        <f aca="false">VLOOKUP(F5764,'[1]Goa Member''s Details Revised'!$C$2:$AO$7385,5,0)</f>
        <v>22000</v>
      </c>
      <c r="O5764" s="17" t="n">
        <f aca="false">VLOOKUP(F5764,'[1]Goa Member''s Details Revised'!$C$2:$AO$7385,5,0)</f>
        <v>22000</v>
      </c>
      <c r="P5764" s="17" t="n">
        <f aca="false">VLOOKUP(F5764,'[1]Goa Member''s Details Revised'!$C$2:$AO$7385,6,0)</f>
        <v>22000</v>
      </c>
      <c r="Q5764" s="17" t="str">
        <f aca="false">VLOOKUP(F5764,'[1]Goa Member''s Details Revised'!$C$2:$AO$7385,8,0)</f>
        <v>I.R.M</v>
      </c>
      <c r="R5764" s="17" t="n">
        <f aca="false">+O5764-P5764</f>
        <v>0</v>
      </c>
      <c r="S5764" s="15" t="e">
        <f aca="false">+#REF!-K5764</f>
        <v>#REF!</v>
      </c>
      <c r="T5764" s="17" t="n">
        <f aca="false">IF(Q5764="regular",((P5764-(P5764/99)*S5764)),(P5764-(P5764*20%)))</f>
        <v>17600</v>
      </c>
      <c r="U5764" s="17" t="e">
        <f aca="false">((P5764-(P5764/99)*S5764))</f>
        <v>#REF!</v>
      </c>
      <c r="V5764" s="17" t="n">
        <f aca="false">IF(Q5764="regular",0,(P5764-(O5764*20%)))</f>
        <v>17600</v>
      </c>
      <c r="W5764" s="17"/>
      <c r="X5764" s="15"/>
      <c r="Y5764" s="18" t="str">
        <f aca="false">VLOOKUP(F5764,'[1]Goa Member''s Details Revised'!$C$2:$AO$7385,12,0)</f>
        <v>Last Communication Till 2000</v>
      </c>
    </row>
    <row r="5765" customFormat="false" ht="15" hidden="false" customHeight="false" outlineLevel="0" collapsed="false">
      <c r="B5765" s="14" t="n">
        <v>5765</v>
      </c>
      <c r="C5765" s="15"/>
      <c r="D5765" s="15" t="s">
        <v>15266</v>
      </c>
      <c r="E5765" s="15" t="s">
        <v>25</v>
      </c>
      <c r="F5765" s="15" t="n">
        <v>3000268</v>
      </c>
      <c r="G5765" s="15"/>
      <c r="H5765" s="16" t="str">
        <f aca="false">VLOOKUP(F5765,'[1]Goa Member''s Details Revised'!$C$2:$AO$7385,2,0)</f>
        <v>LNC/GTC INDUSTRIES</v>
      </c>
      <c r="I5765" s="15" t="n">
        <v>15</v>
      </c>
      <c r="J5765" s="15" t="s">
        <v>337</v>
      </c>
      <c r="K5765" s="15" t="n">
        <v>1994</v>
      </c>
      <c r="L5765" s="16" t="str">
        <f aca="false">VLOOKUP(F5765,'[1]Goa Member''s Details Revised'!$C$2:$AO$7385,9,0)</f>
        <v>Never</v>
      </c>
      <c r="M5765" s="15" t="s">
        <v>15267</v>
      </c>
      <c r="N5765" s="17" t="n">
        <f aca="false">VLOOKUP(F5765,'[1]Goa Member''s Details Revised'!$C$2:$AO$7385,5,0)</f>
        <v>30000</v>
      </c>
      <c r="O5765" s="17" t="n">
        <f aca="false">VLOOKUP(F5765,'[1]Goa Member''s Details Revised'!$C$2:$AO$7385,5,0)</f>
        <v>30000</v>
      </c>
      <c r="P5765" s="17" t="n">
        <f aca="false">VLOOKUP(F5765,'[1]Goa Member''s Details Revised'!$C$2:$AO$7385,6,0)</f>
        <v>27000</v>
      </c>
      <c r="Q5765" s="17" t="str">
        <f aca="false">VLOOKUP(F5765,'[1]Goa Member''s Details Revised'!$C$2:$AO$7385,8,0)</f>
        <v>Outstanding</v>
      </c>
      <c r="R5765" s="17" t="n">
        <f aca="false">+O5765-P5765</f>
        <v>3000</v>
      </c>
      <c r="S5765" s="15" t="e">
        <f aca="false">+#REF!-K5765</f>
        <v>#REF!</v>
      </c>
      <c r="T5765" s="17" t="n">
        <f aca="false">IF(Q5765="regular",((P5765-(P5765/99)*S5765)),(P5765-(P5765*20%)))</f>
        <v>21600</v>
      </c>
      <c r="U5765" s="17" t="e">
        <f aca="false">((P5765-(P5765/99)*S5765))</f>
        <v>#REF!</v>
      </c>
      <c r="V5765" s="17" t="n">
        <f aca="false">IF(Q5765="regular",0,(P5765-(O5765*20%)))</f>
        <v>21000</v>
      </c>
      <c r="W5765" s="17"/>
      <c r="X5765" s="15"/>
      <c r="Y5765" s="18" t="str">
        <f aca="false">VLOOKUP(F5765,'[1]Goa Member''s Details Revised'!$C$2:$AO$7385,12,0)</f>
        <v>As POD last communication 07(Outstanding Rs. 3000/-)</v>
      </c>
    </row>
    <row r="5766" customFormat="false" ht="15" hidden="false" customHeight="false" outlineLevel="0" collapsed="false">
      <c r="B5766" s="14" t="n">
        <v>5766</v>
      </c>
      <c r="C5766" s="15"/>
      <c r="D5766" s="15" t="s">
        <v>15268</v>
      </c>
      <c r="E5766" s="15" t="s">
        <v>25</v>
      </c>
      <c r="F5766" s="15" t="n">
        <v>3000270</v>
      </c>
      <c r="G5766" s="15"/>
      <c r="H5766" s="16" t="str">
        <f aca="false">VLOOKUP(F5766,'[1]Goa Member''s Details Revised'!$C$2:$AO$7385,2,0)</f>
        <v>LNC/GTC INDUSTRIES</v>
      </c>
      <c r="I5766" s="15" t="n">
        <v>16</v>
      </c>
      <c r="J5766" s="15" t="s">
        <v>337</v>
      </c>
      <c r="K5766" s="15" t="n">
        <v>1994</v>
      </c>
      <c r="L5766" s="16" t="n">
        <f aca="false">VLOOKUP(F5766,'[1]Goa Member''s Details Revised'!$C$2:$AO$7385,9,0)</f>
        <v>2009</v>
      </c>
      <c r="M5766" s="15" t="s">
        <v>15269</v>
      </c>
      <c r="N5766" s="17" t="n">
        <f aca="false">VLOOKUP(F5766,'[1]Goa Member''s Details Revised'!$C$2:$AO$7385,5,0)</f>
        <v>30000</v>
      </c>
      <c r="O5766" s="17" t="n">
        <f aca="false">VLOOKUP(F5766,'[1]Goa Member''s Details Revised'!$C$2:$AO$7385,5,0)</f>
        <v>30000</v>
      </c>
      <c r="P5766" s="17" t="n">
        <f aca="false">VLOOKUP(F5766,'[1]Goa Member''s Details Revised'!$C$2:$AO$7385,6,0)</f>
        <v>30000</v>
      </c>
      <c r="Q5766" s="17" t="str">
        <f aca="false">VLOOKUP(F5766,'[1]Goa Member''s Details Revised'!$C$2:$AO$7385,8,0)</f>
        <v>R.M</v>
      </c>
      <c r="R5766" s="17" t="n">
        <f aca="false">+O5766-P5766</f>
        <v>0</v>
      </c>
      <c r="S5766" s="15" t="e">
        <f aca="false">+#REF!-K5766</f>
        <v>#REF!</v>
      </c>
      <c r="T5766" s="17" t="n">
        <f aca="false">IF(Q5766="regular",((P5766-(P5766/99)*S5766)),(P5766-(P5766*20%)))</f>
        <v>24000</v>
      </c>
      <c r="U5766" s="17" t="e">
        <f aca="false">((P5766-(P5766/99)*S5766))</f>
        <v>#REF!</v>
      </c>
      <c r="V5766" s="17" t="n">
        <f aca="false">IF(Q5766="regular",0,(P5766-(O5766*20%)))</f>
        <v>24000</v>
      </c>
      <c r="W5766" s="17"/>
      <c r="X5766" s="15"/>
      <c r="Y5766" s="18" t="str">
        <f aca="false">VLOOKUP(F5766,'[1]Goa Member''s Details Revised'!$C$2:$AO$7385,12,0)</f>
        <v>No reminder send so Last Communication Till 2010</v>
      </c>
    </row>
    <row r="5767" customFormat="false" ht="30" hidden="false" customHeight="false" outlineLevel="0" collapsed="false">
      <c r="B5767" s="14" t="n">
        <v>5767</v>
      </c>
      <c r="C5767" s="15"/>
      <c r="D5767" s="15" t="s">
        <v>15270</v>
      </c>
      <c r="E5767" s="15" t="s">
        <v>25</v>
      </c>
      <c r="F5767" s="15" t="n">
        <v>3000278</v>
      </c>
      <c r="G5767" s="15"/>
      <c r="H5767" s="16" t="str">
        <f aca="false">VLOOKUP(F5767,'[1]Goa Member''s Details Revised'!$C$2:$AO$7385,2,0)</f>
        <v>LNC/GTC INDUSTRIES</v>
      </c>
      <c r="I5767" s="15" t="n">
        <v>16</v>
      </c>
      <c r="J5767" s="15" t="s">
        <v>337</v>
      </c>
      <c r="K5767" s="15" t="n">
        <v>1994</v>
      </c>
      <c r="L5767" s="16" t="str">
        <f aca="false">VLOOKUP(F5767,'[1]Goa Member''s Details Revised'!$C$2:$AO$7385,9,0)</f>
        <v>Never</v>
      </c>
      <c r="M5767" s="15" t="s">
        <v>15271</v>
      </c>
      <c r="N5767" s="17" t="n">
        <f aca="false">VLOOKUP(F5767,'[1]Goa Member''s Details Revised'!$C$2:$AO$7385,5,0)</f>
        <v>22000</v>
      </c>
      <c r="O5767" s="17" t="n">
        <f aca="false">VLOOKUP(F5767,'[1]Goa Member''s Details Revised'!$C$2:$AO$7385,5,0)</f>
        <v>22000</v>
      </c>
      <c r="P5767" s="17" t="n">
        <f aca="false">VLOOKUP(F5767,'[1]Goa Member''s Details Revised'!$C$2:$AO$7385,6,0)</f>
        <v>22000</v>
      </c>
      <c r="Q5767" s="17" t="str">
        <f aca="false">VLOOKUP(F5767,'[1]Goa Member''s Details Revised'!$C$2:$AO$7385,8,0)</f>
        <v>I.R.M</v>
      </c>
      <c r="R5767" s="17" t="n">
        <f aca="false">+O5767-P5767</f>
        <v>0</v>
      </c>
      <c r="S5767" s="15" t="e">
        <f aca="false">+#REF!-K5767</f>
        <v>#REF!</v>
      </c>
      <c r="T5767" s="17" t="n">
        <f aca="false">IF(Q5767="regular",((P5767-(P5767/99)*S5767)),(P5767-(P5767*20%)))</f>
        <v>17600</v>
      </c>
      <c r="U5767" s="17" t="e">
        <f aca="false">((P5767-(P5767/99)*S5767))</f>
        <v>#REF!</v>
      </c>
      <c r="V5767" s="17" t="n">
        <f aca="false">IF(Q5767="regular",0,(P5767-(O5767*20%)))</f>
        <v>17600</v>
      </c>
      <c r="W5767" s="17"/>
      <c r="X5767" s="15"/>
      <c r="Y5767" s="18" t="str">
        <f aca="false">VLOOKUP(F5767,'[1]Goa Member''s Details Revised'!$C$2:$AO$7385,12,0)</f>
        <v>we send last reminder in 2012.then we did not receive any reply.</v>
      </c>
    </row>
    <row r="5768" customFormat="false" ht="30" hidden="false" customHeight="false" outlineLevel="0" collapsed="false">
      <c r="B5768" s="14" t="n">
        <v>5768</v>
      </c>
      <c r="C5768" s="15"/>
      <c r="D5768" s="15" t="s">
        <v>15272</v>
      </c>
      <c r="E5768" s="15" t="s">
        <v>25</v>
      </c>
      <c r="F5768" s="15" t="n">
        <v>3000279</v>
      </c>
      <c r="G5768" s="15"/>
      <c r="H5768" s="16" t="str">
        <f aca="false">VLOOKUP(F5768,'[1]Goa Member''s Details Revised'!$C$2:$AO$7385,2,0)</f>
        <v>LNC/GTC INDUSTRIES</v>
      </c>
      <c r="I5768" s="15" t="n">
        <v>16</v>
      </c>
      <c r="J5768" s="15" t="s">
        <v>337</v>
      </c>
      <c r="K5768" s="15" t="n">
        <v>1994</v>
      </c>
      <c r="L5768" s="16" t="str">
        <f aca="false">VLOOKUP(F5768,'[1]Goa Member''s Details Revised'!$C$2:$AO$7385,9,0)</f>
        <v>Never</v>
      </c>
      <c r="M5768" s="15" t="s">
        <v>15273</v>
      </c>
      <c r="N5768" s="17" t="n">
        <f aca="false">VLOOKUP(F5768,'[1]Goa Member''s Details Revised'!$C$2:$AO$7385,5,0)</f>
        <v>22000</v>
      </c>
      <c r="O5768" s="17" t="n">
        <f aca="false">VLOOKUP(F5768,'[1]Goa Member''s Details Revised'!$C$2:$AO$7385,5,0)</f>
        <v>22000</v>
      </c>
      <c r="P5768" s="17" t="n">
        <f aca="false">VLOOKUP(F5768,'[1]Goa Member''s Details Revised'!$C$2:$AO$7385,6,0)</f>
        <v>22000</v>
      </c>
      <c r="Q5768" s="17" t="str">
        <f aca="false">VLOOKUP(F5768,'[1]Goa Member''s Details Revised'!$C$2:$AO$7385,8,0)</f>
        <v>I.R.M</v>
      </c>
      <c r="R5768" s="17" t="n">
        <f aca="false">+O5768-P5768</f>
        <v>0</v>
      </c>
      <c r="S5768" s="15" t="e">
        <f aca="false">+#REF!-K5768</f>
        <v>#REF!</v>
      </c>
      <c r="T5768" s="17" t="n">
        <f aca="false">IF(Q5768="regular",((P5768-(P5768/99)*S5768)),(P5768-(P5768*20%)))</f>
        <v>17600</v>
      </c>
      <c r="U5768" s="17" t="e">
        <f aca="false">((P5768-(P5768/99)*S5768))</f>
        <v>#REF!</v>
      </c>
      <c r="V5768" s="17" t="n">
        <f aca="false">IF(Q5768="regular",0,(P5768-(O5768*20%)))</f>
        <v>17600</v>
      </c>
      <c r="W5768" s="17"/>
      <c r="X5768" s="15"/>
      <c r="Y5768" s="18" t="str">
        <f aca="false">VLOOKUP(F5768,'[1]Goa Member''s Details Revised'!$C$2:$AO$7385,12,0)</f>
        <v>we send last reminder in 2012.then we did not receive any reply.</v>
      </c>
    </row>
    <row r="5769" customFormat="false" ht="30" hidden="false" customHeight="false" outlineLevel="0" collapsed="false">
      <c r="B5769" s="14" t="n">
        <v>5769</v>
      </c>
      <c r="C5769" s="15"/>
      <c r="D5769" s="15" t="s">
        <v>15274</v>
      </c>
      <c r="E5769" s="15" t="s">
        <v>25</v>
      </c>
      <c r="F5769" s="15" t="n">
        <v>3000280</v>
      </c>
      <c r="G5769" s="15"/>
      <c r="H5769" s="16" t="str">
        <f aca="false">VLOOKUP(F5769,'[1]Goa Member''s Details Revised'!$C$2:$AO$7385,2,0)</f>
        <v>LNC/GTC INDUSTRIES</v>
      </c>
      <c r="I5769" s="15" t="n">
        <v>17</v>
      </c>
      <c r="J5769" s="15" t="s">
        <v>337</v>
      </c>
      <c r="K5769" s="15" t="n">
        <v>1994</v>
      </c>
      <c r="L5769" s="16" t="str">
        <f aca="false">VLOOKUP(F5769,'[1]Goa Member''s Details Revised'!$C$2:$AO$7385,9,0)</f>
        <v>Never</v>
      </c>
      <c r="M5769" s="15" t="s">
        <v>15275</v>
      </c>
      <c r="N5769" s="17" t="n">
        <f aca="false">VLOOKUP(F5769,'[1]Goa Member''s Details Revised'!$C$2:$AO$7385,5,0)</f>
        <v>22000</v>
      </c>
      <c r="O5769" s="17" t="n">
        <f aca="false">VLOOKUP(F5769,'[1]Goa Member''s Details Revised'!$C$2:$AO$7385,5,0)</f>
        <v>22000</v>
      </c>
      <c r="P5769" s="17" t="n">
        <f aca="false">VLOOKUP(F5769,'[1]Goa Member''s Details Revised'!$C$2:$AO$7385,6,0)</f>
        <v>22000</v>
      </c>
      <c r="Q5769" s="17" t="str">
        <f aca="false">VLOOKUP(F5769,'[1]Goa Member''s Details Revised'!$C$2:$AO$7385,8,0)</f>
        <v>I.R.M</v>
      </c>
      <c r="R5769" s="17" t="n">
        <f aca="false">+O5769-P5769</f>
        <v>0</v>
      </c>
      <c r="S5769" s="15" t="e">
        <f aca="false">+#REF!-K5769</f>
        <v>#REF!</v>
      </c>
      <c r="T5769" s="17" t="n">
        <f aca="false">IF(Q5769="regular",((P5769-(P5769/99)*S5769)),(P5769-(P5769*20%)))</f>
        <v>17600</v>
      </c>
      <c r="U5769" s="17" t="e">
        <f aca="false">((P5769-(P5769/99)*S5769))</f>
        <v>#REF!</v>
      </c>
      <c r="V5769" s="17" t="n">
        <f aca="false">IF(Q5769="regular",0,(P5769-(O5769*20%)))</f>
        <v>17600</v>
      </c>
      <c r="W5769" s="17"/>
      <c r="X5769" s="15"/>
      <c r="Y5769" s="18" t="str">
        <f aca="false">VLOOKUP(F5769,'[1]Goa Member''s Details Revised'!$C$2:$AO$7385,12,0)</f>
        <v>we send last reminder in 2012.then we did not receive any reply.</v>
      </c>
    </row>
    <row r="5770" customFormat="false" ht="30" hidden="false" customHeight="false" outlineLevel="0" collapsed="false">
      <c r="B5770" s="14" t="n">
        <v>5770</v>
      </c>
      <c r="C5770" s="15"/>
      <c r="D5770" s="15" t="s">
        <v>15276</v>
      </c>
      <c r="E5770" s="15" t="s">
        <v>25</v>
      </c>
      <c r="F5770" s="15" t="n">
        <v>3000281</v>
      </c>
      <c r="G5770" s="15"/>
      <c r="H5770" s="16" t="str">
        <f aca="false">VLOOKUP(F5770,'[1]Goa Member''s Details Revised'!$C$2:$AO$7385,2,0)</f>
        <v>LNC/GTC INDUSTRIES</v>
      </c>
      <c r="I5770" s="15" t="n">
        <v>17</v>
      </c>
      <c r="J5770" s="15" t="s">
        <v>337</v>
      </c>
      <c r="K5770" s="15" t="n">
        <v>1994</v>
      </c>
      <c r="L5770" s="16" t="str">
        <f aca="false">VLOOKUP(F5770,'[1]Goa Member''s Details Revised'!$C$2:$AO$7385,9,0)</f>
        <v>Never</v>
      </c>
      <c r="M5770" s="15" t="s">
        <v>15277</v>
      </c>
      <c r="N5770" s="17" t="n">
        <f aca="false">VLOOKUP(F5770,'[1]Goa Member''s Details Revised'!$C$2:$AO$7385,5,0)</f>
        <v>30000</v>
      </c>
      <c r="O5770" s="17" t="n">
        <f aca="false">VLOOKUP(F5770,'[1]Goa Member''s Details Revised'!$C$2:$AO$7385,5,0)</f>
        <v>30000</v>
      </c>
      <c r="P5770" s="17" t="n">
        <f aca="false">VLOOKUP(F5770,'[1]Goa Member''s Details Revised'!$C$2:$AO$7385,6,0)</f>
        <v>28500</v>
      </c>
      <c r="Q5770" s="17" t="str">
        <f aca="false">VLOOKUP(F5770,'[1]Goa Member''s Details Revised'!$C$2:$AO$7385,8,0)</f>
        <v>I.R.M</v>
      </c>
      <c r="R5770" s="17" t="n">
        <f aca="false">+O5770-P5770</f>
        <v>1500</v>
      </c>
      <c r="S5770" s="15" t="e">
        <f aca="false">+#REF!-K5770</f>
        <v>#REF!</v>
      </c>
      <c r="T5770" s="17" t="n">
        <f aca="false">IF(Q5770="regular",((P5770-(P5770/99)*S5770)),(P5770-(P5770*20%)))</f>
        <v>22800</v>
      </c>
      <c r="U5770" s="17" t="e">
        <f aca="false">((P5770-(P5770/99)*S5770))</f>
        <v>#REF!</v>
      </c>
      <c r="V5770" s="17" t="n">
        <f aca="false">IF(Q5770="regular",0,(P5770-(O5770*20%)))</f>
        <v>22500</v>
      </c>
      <c r="W5770" s="17"/>
      <c r="X5770" s="15"/>
      <c r="Y5770" s="18" t="str">
        <f aca="false">VLOOKUP(F5770,'[1]Goa Member''s Details Revised'!$C$2:$AO$7385,12,0)</f>
        <v>we send last reminder in 2012.then we did not receive any reply.</v>
      </c>
    </row>
    <row r="5771" customFormat="false" ht="30" hidden="false" customHeight="false" outlineLevel="0" collapsed="false">
      <c r="B5771" s="14" t="n">
        <v>5771</v>
      </c>
      <c r="C5771" s="15"/>
      <c r="D5771" s="15" t="s">
        <v>15278</v>
      </c>
      <c r="E5771" s="15" t="s">
        <v>25</v>
      </c>
      <c r="F5771" s="15" t="n">
        <v>3000287</v>
      </c>
      <c r="G5771" s="15"/>
      <c r="H5771" s="16" t="str">
        <f aca="false">VLOOKUP(F5771,'[1]Goa Member''s Details Revised'!$C$2:$AO$7385,2,0)</f>
        <v>LNC/GTC INDUSTRIES</v>
      </c>
      <c r="I5771" s="15" t="n">
        <v>20</v>
      </c>
      <c r="J5771" s="15" t="s">
        <v>337</v>
      </c>
      <c r="K5771" s="15" t="n">
        <v>1994</v>
      </c>
      <c r="L5771" s="16" t="str">
        <f aca="false">VLOOKUP(F5771,'[1]Goa Member''s Details Revised'!$C$2:$AO$7385,9,0)</f>
        <v>Never</v>
      </c>
      <c r="M5771" s="15" t="s">
        <v>15279</v>
      </c>
      <c r="N5771" s="17" t="n">
        <f aca="false">VLOOKUP(F5771,'[1]Goa Member''s Details Revised'!$C$2:$AO$7385,5,0)</f>
        <v>52000</v>
      </c>
      <c r="O5771" s="17" t="n">
        <f aca="false">VLOOKUP(F5771,'[1]Goa Member''s Details Revised'!$C$2:$AO$7385,5,0)</f>
        <v>52000</v>
      </c>
      <c r="P5771" s="17" t="n">
        <f aca="false">VLOOKUP(F5771,'[1]Goa Member''s Details Revised'!$C$2:$AO$7385,6,0)</f>
        <v>52000</v>
      </c>
      <c r="Q5771" s="17" t="str">
        <f aca="false">VLOOKUP(F5771,'[1]Goa Member''s Details Revised'!$C$2:$AO$7385,8,0)</f>
        <v>I.R.M</v>
      </c>
      <c r="R5771" s="17" t="n">
        <f aca="false">+O5771-P5771</f>
        <v>0</v>
      </c>
      <c r="S5771" s="15" t="e">
        <f aca="false">+#REF!-K5771</f>
        <v>#REF!</v>
      </c>
      <c r="T5771" s="17" t="n">
        <f aca="false">IF(Q5771="regular",((P5771-(P5771/99)*S5771)),(P5771-(P5771*20%)))</f>
        <v>41600</v>
      </c>
      <c r="U5771" s="17" t="e">
        <f aca="false">((P5771-(P5771/99)*S5771))</f>
        <v>#REF!</v>
      </c>
      <c r="V5771" s="17" t="n">
        <f aca="false">IF(Q5771="regular",0,(P5771-(O5771*20%)))</f>
        <v>41600</v>
      </c>
      <c r="W5771" s="17"/>
      <c r="X5771" s="15"/>
      <c r="Y5771" s="18" t="str">
        <f aca="false">VLOOKUP(F5771,'[1]Goa Member''s Details Revised'!$C$2:$AO$7385,12,0)</f>
        <v>we send last reminder in 2012.then we did not receive any reply.</v>
      </c>
    </row>
    <row r="5772" customFormat="false" ht="30" hidden="false" customHeight="false" outlineLevel="0" collapsed="false">
      <c r="B5772" s="14" t="n">
        <v>5772</v>
      </c>
      <c r="C5772" s="15"/>
      <c r="D5772" s="15" t="s">
        <v>15280</v>
      </c>
      <c r="E5772" s="15" t="s">
        <v>25</v>
      </c>
      <c r="F5772" s="15" t="n">
        <v>3000294</v>
      </c>
      <c r="G5772" s="15"/>
      <c r="H5772" s="16" t="str">
        <f aca="false">VLOOKUP(F5772,'[1]Goa Member''s Details Revised'!$C$2:$AO$7385,2,0)</f>
        <v>LNC/GTC INDUSTRIES</v>
      </c>
      <c r="I5772" s="15" t="n">
        <v>22</v>
      </c>
      <c r="J5772" s="15" t="s">
        <v>337</v>
      </c>
      <c r="K5772" s="15" t="n">
        <v>1994</v>
      </c>
      <c r="L5772" s="16" t="str">
        <f aca="false">VLOOKUP(F5772,'[1]Goa Member''s Details Revised'!$C$2:$AO$7385,9,0)</f>
        <v>Never</v>
      </c>
      <c r="M5772" s="15" t="s">
        <v>15202</v>
      </c>
      <c r="N5772" s="17" t="n">
        <f aca="false">VLOOKUP(F5772,'[1]Goa Member''s Details Revised'!$C$2:$AO$7385,5,0)</f>
        <v>65000</v>
      </c>
      <c r="O5772" s="17" t="n">
        <f aca="false">VLOOKUP(F5772,'[1]Goa Member''s Details Revised'!$C$2:$AO$7385,5,0)</f>
        <v>65000</v>
      </c>
      <c r="P5772" s="17" t="n">
        <f aca="false">VLOOKUP(F5772,'[1]Goa Member''s Details Revised'!$C$2:$AO$7385,6,0)</f>
        <v>61750</v>
      </c>
      <c r="Q5772" s="17" t="str">
        <f aca="false">VLOOKUP(F5772,'[1]Goa Member''s Details Revised'!$C$2:$AO$7385,8,0)</f>
        <v>I.R.M</v>
      </c>
      <c r="R5772" s="17" t="n">
        <f aca="false">+O5772-P5772</f>
        <v>3250</v>
      </c>
      <c r="S5772" s="15" t="e">
        <f aca="false">+#REF!-K5772</f>
        <v>#REF!</v>
      </c>
      <c r="T5772" s="17" t="n">
        <f aca="false">IF(Q5772="regular",((P5772-(P5772/99)*S5772)),(P5772-(P5772*20%)))</f>
        <v>49400</v>
      </c>
      <c r="U5772" s="17" t="e">
        <f aca="false">((P5772-(P5772/99)*S5772))</f>
        <v>#REF!</v>
      </c>
      <c r="V5772" s="17" t="n">
        <f aca="false">IF(Q5772="regular",0,(P5772-(O5772*20%)))</f>
        <v>48750</v>
      </c>
      <c r="W5772" s="17"/>
      <c r="X5772" s="15"/>
      <c r="Y5772" s="18" t="str">
        <f aca="false">VLOOKUP(F5772,'[1]Goa Member''s Details Revised'!$C$2:$AO$7385,12,0)</f>
        <v>we send last reminder in 2012.then we did not receive any reply.</v>
      </c>
    </row>
    <row r="5773" customFormat="false" ht="15" hidden="false" customHeight="false" outlineLevel="0" collapsed="false">
      <c r="B5773" s="14" t="n">
        <v>5773</v>
      </c>
      <c r="C5773" s="15"/>
      <c r="D5773" s="15" t="s">
        <v>15281</v>
      </c>
      <c r="E5773" s="15" t="s">
        <v>25</v>
      </c>
      <c r="F5773" s="15" t="n">
        <v>3000297</v>
      </c>
      <c r="G5773" s="15"/>
      <c r="H5773" s="16" t="str">
        <f aca="false">VLOOKUP(F5773,'[1]Goa Member''s Details Revised'!$C$2:$AO$7385,2,0)</f>
        <v>LNC/GTC INDUSTRIES</v>
      </c>
      <c r="I5773" s="15" t="n">
        <v>22</v>
      </c>
      <c r="J5773" s="15" t="s">
        <v>337</v>
      </c>
      <c r="K5773" s="15" t="n">
        <v>1994</v>
      </c>
      <c r="L5773" s="16" t="n">
        <f aca="false">VLOOKUP(F5773,'[1]Goa Member''s Details Revised'!$C$2:$AO$7385,9,0)</f>
        <v>2007</v>
      </c>
      <c r="M5773" s="15" t="s">
        <v>15282</v>
      </c>
      <c r="N5773" s="17" t="n">
        <f aca="false">VLOOKUP(F5773,'[1]Goa Member''s Details Revised'!$C$2:$AO$7385,5,0)</f>
        <v>52000</v>
      </c>
      <c r="O5773" s="17" t="n">
        <f aca="false">VLOOKUP(F5773,'[1]Goa Member''s Details Revised'!$C$2:$AO$7385,5,0)</f>
        <v>52000</v>
      </c>
      <c r="P5773" s="17" t="n">
        <f aca="false">VLOOKUP(F5773,'[1]Goa Member''s Details Revised'!$C$2:$AO$7385,6,0)</f>
        <v>52000</v>
      </c>
      <c r="Q5773" s="17" t="str">
        <f aca="false">VLOOKUP(F5773,'[1]Goa Member''s Details Revised'!$C$2:$AO$7385,8,0)</f>
        <v>R.M</v>
      </c>
      <c r="R5773" s="17" t="n">
        <f aca="false">+O5773-P5773</f>
        <v>0</v>
      </c>
      <c r="S5773" s="15" t="e">
        <f aca="false">+#REF!-K5773</f>
        <v>#REF!</v>
      </c>
      <c r="T5773" s="17" t="n">
        <f aca="false">IF(Q5773="regular",((P5773-(P5773/99)*S5773)),(P5773-(P5773*20%)))</f>
        <v>41600</v>
      </c>
      <c r="U5773" s="17" t="e">
        <f aca="false">((P5773-(P5773/99)*S5773))</f>
        <v>#REF!</v>
      </c>
      <c r="V5773" s="17" t="n">
        <f aca="false">IF(Q5773="regular",0,(P5773-(O5773*20%)))</f>
        <v>41600</v>
      </c>
      <c r="W5773" s="17"/>
      <c r="X5773" s="15"/>
      <c r="Y5773" s="18" t="str">
        <f aca="false">VLOOKUP(F5773,'[1]Goa Member''s Details Revised'!$C$2:$AO$7385,12,0)</f>
        <v>As POD Last communication on 2007</v>
      </c>
    </row>
    <row r="5774" customFormat="false" ht="45" hidden="false" customHeight="false" outlineLevel="0" collapsed="false">
      <c r="B5774" s="14" t="n">
        <v>5774</v>
      </c>
      <c r="C5774" s="15"/>
      <c r="D5774" s="15" t="s">
        <v>15283</v>
      </c>
      <c r="E5774" s="15" t="s">
        <v>25</v>
      </c>
      <c r="F5774" s="15" t="n">
        <v>3000300</v>
      </c>
      <c r="G5774" s="15"/>
      <c r="H5774" s="16" t="str">
        <f aca="false">VLOOKUP(F5774,'[1]Goa Member''s Details Revised'!$C$2:$AO$7385,2,0)</f>
        <v>LNC/GTC INDUSTRIES</v>
      </c>
      <c r="I5774" s="15" t="n">
        <v>22</v>
      </c>
      <c r="J5774" s="15" t="s">
        <v>337</v>
      </c>
      <c r="K5774" s="15" t="n">
        <v>1994</v>
      </c>
      <c r="L5774" s="16" t="str">
        <f aca="false">VLOOKUP(F5774,'[1]Goa Member''s Details Revised'!$C$2:$AO$7385,9,0)</f>
        <v>Never</v>
      </c>
      <c r="M5774" s="15" t="s">
        <v>15284</v>
      </c>
      <c r="N5774" s="17" t="n">
        <f aca="false">VLOOKUP(F5774,'[1]Goa Member''s Details Revised'!$C$2:$AO$7385,5,0)</f>
        <v>22000</v>
      </c>
      <c r="O5774" s="17" t="n">
        <f aca="false">VLOOKUP(F5774,'[1]Goa Member''s Details Revised'!$C$2:$AO$7385,5,0)</f>
        <v>22000</v>
      </c>
      <c r="P5774" s="17" t="n">
        <f aca="false">VLOOKUP(F5774,'[1]Goa Member''s Details Revised'!$C$2:$AO$7385,6,0)</f>
        <v>22000</v>
      </c>
      <c r="Q5774" s="17" t="str">
        <f aca="false">VLOOKUP(F5774,'[1]Goa Member''s Details Revised'!$C$2:$AO$7385,8,0)</f>
        <v>I.R.M</v>
      </c>
      <c r="R5774" s="17" t="n">
        <f aca="false">+O5774-P5774</f>
        <v>0</v>
      </c>
      <c r="S5774" s="15" t="e">
        <f aca="false">+#REF!-K5774</f>
        <v>#REF!</v>
      </c>
      <c r="T5774" s="17" t="n">
        <f aca="false">IF(Q5774="regular",((P5774-(P5774/99)*S5774)),(P5774-(P5774*20%)))</f>
        <v>17600</v>
      </c>
      <c r="U5774" s="17" t="e">
        <f aca="false">((P5774-(P5774/99)*S5774))</f>
        <v>#REF!</v>
      </c>
      <c r="V5774" s="17" t="n">
        <f aca="false">IF(Q5774="regular",0,(P5774-(O5774*20%)))</f>
        <v>17600</v>
      </c>
      <c r="W5774" s="17"/>
      <c r="X5774" s="15"/>
      <c r="Y5774" s="18" t="str">
        <f aca="false">VLOOKUP(F5774,'[1]Goa Member''s Details Revised'!$C$2:$AO$7385,12,0)</f>
        <v>we send last reminder in 2012.then we did not receive any reply...Membership Transferred From B Bhaghwar To Jyoti Bara On 24-01-2007</v>
      </c>
    </row>
    <row r="5775" customFormat="false" ht="30" hidden="false" customHeight="false" outlineLevel="0" collapsed="false">
      <c r="B5775" s="14" t="n">
        <v>5775</v>
      </c>
      <c r="C5775" s="15"/>
      <c r="D5775" s="15" t="s">
        <v>15285</v>
      </c>
      <c r="E5775" s="15" t="s">
        <v>25</v>
      </c>
      <c r="F5775" s="15" t="n">
        <v>3000304</v>
      </c>
      <c r="G5775" s="15"/>
      <c r="H5775" s="16" t="str">
        <f aca="false">VLOOKUP(F5775,'[1]Goa Member''s Details Revised'!$C$2:$AO$7385,2,0)</f>
        <v>LNC/GTC INDUSTRIES</v>
      </c>
      <c r="I5775" s="15" t="n">
        <v>20</v>
      </c>
      <c r="J5775" s="15" t="s">
        <v>337</v>
      </c>
      <c r="K5775" s="15" t="n">
        <v>1994</v>
      </c>
      <c r="L5775" s="16" t="str">
        <f aca="false">VLOOKUP(F5775,'[1]Goa Member''s Details Revised'!$C$2:$AO$7385,9,0)</f>
        <v>Never</v>
      </c>
      <c r="M5775" s="15" t="s">
        <v>15286</v>
      </c>
      <c r="N5775" s="17" t="n">
        <f aca="false">VLOOKUP(F5775,'[1]Goa Member''s Details Revised'!$C$2:$AO$7385,5,0)</f>
        <v>22000</v>
      </c>
      <c r="O5775" s="17" t="n">
        <f aca="false">VLOOKUP(F5775,'[1]Goa Member''s Details Revised'!$C$2:$AO$7385,5,0)</f>
        <v>22000</v>
      </c>
      <c r="P5775" s="17" t="n">
        <f aca="false">VLOOKUP(F5775,'[1]Goa Member''s Details Revised'!$C$2:$AO$7385,6,0)</f>
        <v>22000</v>
      </c>
      <c r="Q5775" s="17" t="str">
        <f aca="false">VLOOKUP(F5775,'[1]Goa Member''s Details Revised'!$C$2:$AO$7385,8,0)</f>
        <v>I.R.M</v>
      </c>
      <c r="R5775" s="17" t="n">
        <f aca="false">+O5775-P5775</f>
        <v>0</v>
      </c>
      <c r="S5775" s="15" t="e">
        <f aca="false">+#REF!-K5775</f>
        <v>#REF!</v>
      </c>
      <c r="T5775" s="17" t="n">
        <f aca="false">IF(Q5775="regular",((P5775-(P5775/99)*S5775)),(P5775-(P5775*20%)))</f>
        <v>17600</v>
      </c>
      <c r="U5775" s="17" t="e">
        <f aca="false">((P5775-(P5775/99)*S5775))</f>
        <v>#REF!</v>
      </c>
      <c r="V5775" s="17" t="n">
        <f aca="false">IF(Q5775="regular",0,(P5775-(O5775*20%)))</f>
        <v>17600</v>
      </c>
      <c r="W5775" s="17"/>
      <c r="X5775" s="15"/>
      <c r="Y5775" s="18" t="str">
        <f aca="false">VLOOKUP(F5775,'[1]Goa Member''s Details Revised'!$C$2:$AO$7385,12,0)</f>
        <v>we send last reminder in 2012.then we did not receive any reply.</v>
      </c>
    </row>
    <row r="5776" customFormat="false" ht="30" hidden="false" customHeight="false" outlineLevel="0" collapsed="false">
      <c r="B5776" s="14" t="n">
        <v>5776</v>
      </c>
      <c r="C5776" s="15"/>
      <c r="D5776" s="15" t="s">
        <v>15287</v>
      </c>
      <c r="E5776" s="15" t="s">
        <v>25</v>
      </c>
      <c r="F5776" s="15" t="n">
        <v>3000311</v>
      </c>
      <c r="G5776" s="15"/>
      <c r="H5776" s="16" t="str">
        <f aca="false">VLOOKUP(F5776,'[1]Goa Member''s Details Revised'!$C$2:$AO$7385,2,0)</f>
        <v>LNC/GTC INDUSTRIES</v>
      </c>
      <c r="I5776" s="15" t="n">
        <v>10</v>
      </c>
      <c r="J5776" s="15" t="s">
        <v>337</v>
      </c>
      <c r="K5776" s="15" t="n">
        <v>1994</v>
      </c>
      <c r="L5776" s="16" t="str">
        <f aca="false">VLOOKUP(F5776,'[1]Goa Member''s Details Revised'!$C$2:$AO$7385,9,0)</f>
        <v>Never</v>
      </c>
      <c r="M5776" s="15" t="s">
        <v>15288</v>
      </c>
      <c r="N5776" s="17" t="n">
        <f aca="false">VLOOKUP(F5776,'[1]Goa Member''s Details Revised'!$C$2:$AO$7385,5,0)</f>
        <v>22000</v>
      </c>
      <c r="O5776" s="17" t="n">
        <f aca="false">VLOOKUP(F5776,'[1]Goa Member''s Details Revised'!$C$2:$AO$7385,5,0)</f>
        <v>22000</v>
      </c>
      <c r="P5776" s="17" t="n">
        <f aca="false">VLOOKUP(F5776,'[1]Goa Member''s Details Revised'!$C$2:$AO$7385,6,0)</f>
        <v>22000</v>
      </c>
      <c r="Q5776" s="17" t="str">
        <f aca="false">VLOOKUP(F5776,'[1]Goa Member''s Details Revised'!$C$2:$AO$7385,8,0)</f>
        <v>I.R.M</v>
      </c>
      <c r="R5776" s="17" t="n">
        <f aca="false">+O5776-P5776</f>
        <v>0</v>
      </c>
      <c r="S5776" s="15" t="e">
        <f aca="false">+#REF!-K5776</f>
        <v>#REF!</v>
      </c>
      <c r="T5776" s="17" t="n">
        <f aca="false">IF(Q5776="regular",((P5776-(P5776/99)*S5776)),(P5776-(P5776*20%)))</f>
        <v>17600</v>
      </c>
      <c r="U5776" s="17" t="e">
        <f aca="false">((P5776-(P5776/99)*S5776))</f>
        <v>#REF!</v>
      </c>
      <c r="V5776" s="17" t="n">
        <f aca="false">IF(Q5776="regular",0,(P5776-(O5776*20%)))</f>
        <v>17600</v>
      </c>
      <c r="W5776" s="17"/>
      <c r="X5776" s="15"/>
      <c r="Y5776" s="18" t="str">
        <f aca="false">VLOOKUP(F5776,'[1]Goa Member''s Details Revised'!$C$2:$AO$7385,12,0)</f>
        <v>we send last reminder in 2012.then we did not receive any reply…</v>
      </c>
    </row>
    <row r="5777" customFormat="false" ht="30" hidden="false" customHeight="false" outlineLevel="0" collapsed="false">
      <c r="B5777" s="14" t="n">
        <v>5777</v>
      </c>
      <c r="C5777" s="15"/>
      <c r="D5777" s="15" t="s">
        <v>15289</v>
      </c>
      <c r="E5777" s="15" t="s">
        <v>25</v>
      </c>
      <c r="F5777" s="15" t="n">
        <v>3000314</v>
      </c>
      <c r="G5777" s="15"/>
      <c r="H5777" s="16" t="str">
        <f aca="false">VLOOKUP(F5777,'[1]Goa Member''s Details Revised'!$C$2:$AO$7385,2,0)</f>
        <v>LNC/GTC INDUSTRIES</v>
      </c>
      <c r="I5777" s="15" t="n">
        <v>27</v>
      </c>
      <c r="J5777" s="15" t="s">
        <v>337</v>
      </c>
      <c r="K5777" s="15" t="n">
        <v>1994</v>
      </c>
      <c r="L5777" s="16" t="str">
        <f aca="false">VLOOKUP(F5777,'[1]Goa Member''s Details Revised'!$C$2:$AO$7385,9,0)</f>
        <v>Never</v>
      </c>
      <c r="M5777" s="15" t="s">
        <v>15290</v>
      </c>
      <c r="N5777" s="17" t="n">
        <f aca="false">VLOOKUP(F5777,'[1]Goa Member''s Details Revised'!$C$2:$AO$7385,5,0)</f>
        <v>40000</v>
      </c>
      <c r="O5777" s="17" t="n">
        <f aca="false">VLOOKUP(F5777,'[1]Goa Member''s Details Revised'!$C$2:$AO$7385,5,0)</f>
        <v>40000</v>
      </c>
      <c r="P5777" s="17" t="n">
        <f aca="false">VLOOKUP(F5777,'[1]Goa Member''s Details Revised'!$C$2:$AO$7385,6,0)</f>
        <v>38000</v>
      </c>
      <c r="Q5777" s="17" t="str">
        <f aca="false">VLOOKUP(F5777,'[1]Goa Member''s Details Revised'!$C$2:$AO$7385,8,0)</f>
        <v>I.R.M</v>
      </c>
      <c r="R5777" s="17" t="n">
        <f aca="false">+O5777-P5777</f>
        <v>2000</v>
      </c>
      <c r="S5777" s="15" t="e">
        <f aca="false">+#REF!-K5777</f>
        <v>#REF!</v>
      </c>
      <c r="T5777" s="17" t="n">
        <f aca="false">IF(Q5777="regular",((P5777-(P5777/99)*S5777)),(P5777-(P5777*20%)))</f>
        <v>30400</v>
      </c>
      <c r="U5777" s="17" t="e">
        <f aca="false">((P5777-(P5777/99)*S5777))</f>
        <v>#REF!</v>
      </c>
      <c r="V5777" s="17" t="n">
        <f aca="false">IF(Q5777="regular",0,(P5777-(O5777*20%)))</f>
        <v>30000</v>
      </c>
      <c r="W5777" s="17"/>
      <c r="X5777" s="15"/>
      <c r="Y5777" s="18" t="str">
        <f aca="false">VLOOKUP(F5777,'[1]Goa Member''s Details Revised'!$C$2:$AO$7385,12,0)</f>
        <v>we send last reminder in 2012.then we did not receive any reply.</v>
      </c>
    </row>
    <row r="5778" customFormat="false" ht="30" hidden="false" customHeight="false" outlineLevel="0" collapsed="false">
      <c r="B5778" s="14" t="n">
        <v>5778</v>
      </c>
      <c r="C5778" s="15"/>
      <c r="D5778" s="15" t="s">
        <v>15291</v>
      </c>
      <c r="E5778" s="15" t="s">
        <v>25</v>
      </c>
      <c r="F5778" s="15" t="n">
        <v>3000315</v>
      </c>
      <c r="G5778" s="15"/>
      <c r="H5778" s="16" t="str">
        <f aca="false">VLOOKUP(F5778,'[1]Goa Member''s Details Revised'!$C$2:$AO$7385,2,0)</f>
        <v>LNC/GTC INDUSTRIES</v>
      </c>
      <c r="I5778" s="15" t="n">
        <v>27</v>
      </c>
      <c r="J5778" s="15" t="s">
        <v>337</v>
      </c>
      <c r="K5778" s="15" t="n">
        <v>1994</v>
      </c>
      <c r="L5778" s="16" t="str">
        <f aca="false">VLOOKUP(F5778,'[1]Goa Member''s Details Revised'!$C$2:$AO$7385,9,0)</f>
        <v>Never</v>
      </c>
      <c r="M5778" s="15" t="s">
        <v>15292</v>
      </c>
      <c r="N5778" s="17" t="n">
        <f aca="false">VLOOKUP(F5778,'[1]Goa Member''s Details Revised'!$C$2:$AO$7385,5,0)</f>
        <v>40000</v>
      </c>
      <c r="O5778" s="17" t="n">
        <f aca="false">VLOOKUP(F5778,'[1]Goa Member''s Details Revised'!$C$2:$AO$7385,5,0)</f>
        <v>40000</v>
      </c>
      <c r="P5778" s="17" t="n">
        <f aca="false">VLOOKUP(F5778,'[1]Goa Member''s Details Revised'!$C$2:$AO$7385,6,0)</f>
        <v>38000</v>
      </c>
      <c r="Q5778" s="17" t="str">
        <f aca="false">VLOOKUP(F5778,'[1]Goa Member''s Details Revised'!$C$2:$AO$7385,8,0)</f>
        <v>I.R.M</v>
      </c>
      <c r="R5778" s="17" t="n">
        <f aca="false">+O5778-P5778</f>
        <v>2000</v>
      </c>
      <c r="S5778" s="15" t="e">
        <f aca="false">+#REF!-K5778</f>
        <v>#REF!</v>
      </c>
      <c r="T5778" s="17" t="n">
        <f aca="false">IF(Q5778="regular",((P5778-(P5778/99)*S5778)),(P5778-(P5778*20%)))</f>
        <v>30400</v>
      </c>
      <c r="U5778" s="17" t="e">
        <f aca="false">((P5778-(P5778/99)*S5778))</f>
        <v>#REF!</v>
      </c>
      <c r="V5778" s="17" t="n">
        <f aca="false">IF(Q5778="regular",0,(P5778-(O5778*20%)))</f>
        <v>30000</v>
      </c>
      <c r="W5778" s="17"/>
      <c r="X5778" s="15"/>
      <c r="Y5778" s="18" t="str">
        <f aca="false">VLOOKUP(F5778,'[1]Goa Member''s Details Revised'!$C$2:$AO$7385,12,0)</f>
        <v>we send last reminder in 2012.then we did not receive any reply.</v>
      </c>
    </row>
    <row r="5779" customFormat="false" ht="15" hidden="false" customHeight="false" outlineLevel="0" collapsed="false">
      <c r="B5779" s="14" t="n">
        <v>5779</v>
      </c>
      <c r="C5779" s="15"/>
      <c r="D5779" s="15" t="s">
        <v>15293</v>
      </c>
      <c r="E5779" s="15" t="s">
        <v>25</v>
      </c>
      <c r="F5779" s="15" t="n">
        <v>3000318</v>
      </c>
      <c r="G5779" s="15"/>
      <c r="H5779" s="16" t="str">
        <f aca="false">VLOOKUP(F5779,'[1]Goa Member''s Details Revised'!$C$2:$AO$7385,2,0)</f>
        <v>LNC/GTC INDUSTRIES</v>
      </c>
      <c r="I5779" s="15" t="n">
        <v>10</v>
      </c>
      <c r="J5779" s="15" t="s">
        <v>337</v>
      </c>
      <c r="K5779" s="15" t="n">
        <v>1994</v>
      </c>
      <c r="L5779" s="16" t="n">
        <f aca="false">VLOOKUP(F5779,'[1]Goa Member''s Details Revised'!$C$2:$AO$7385,9,0)</f>
        <v>2010</v>
      </c>
      <c r="M5779" s="15" t="s">
        <v>15294</v>
      </c>
      <c r="N5779" s="17" t="n">
        <f aca="false">VLOOKUP(F5779,'[1]Goa Member''s Details Revised'!$C$2:$AO$7385,5,0)</f>
        <v>22000</v>
      </c>
      <c r="O5779" s="17" t="n">
        <f aca="false">VLOOKUP(F5779,'[1]Goa Member''s Details Revised'!$C$2:$AO$7385,5,0)</f>
        <v>22000</v>
      </c>
      <c r="P5779" s="17" t="n">
        <f aca="false">VLOOKUP(F5779,'[1]Goa Member''s Details Revised'!$C$2:$AO$7385,6,0)</f>
        <v>22000</v>
      </c>
      <c r="Q5779" s="17" t="str">
        <f aca="false">VLOOKUP(F5779,'[1]Goa Member''s Details Revised'!$C$2:$AO$7385,8,0)</f>
        <v>R.M</v>
      </c>
      <c r="R5779" s="17" t="n">
        <f aca="false">+O5779-P5779</f>
        <v>0</v>
      </c>
      <c r="S5779" s="15" t="e">
        <f aca="false">+#REF!-K5779</f>
        <v>#REF!</v>
      </c>
      <c r="T5779" s="17" t="n">
        <f aca="false">IF(Q5779="regular",((P5779-(P5779/99)*S5779)),(P5779-(P5779*20%)))</f>
        <v>17600</v>
      </c>
      <c r="U5779" s="17" t="e">
        <f aca="false">((P5779-(P5779/99)*S5779))</f>
        <v>#REF!</v>
      </c>
      <c r="V5779" s="17" t="n">
        <f aca="false">IF(Q5779="regular",0,(P5779-(O5779*20%)))</f>
        <v>17600</v>
      </c>
      <c r="W5779" s="17"/>
      <c r="X5779" s="15"/>
      <c r="Y5779" s="18" t="str">
        <f aca="false">VLOOKUP(F5779,'[1]Goa Member''s Details Revised'!$C$2:$AO$7385,12,0)</f>
        <v>No reminder send  Last Communication Till 2010</v>
      </c>
    </row>
    <row r="5780" customFormat="false" ht="30" hidden="false" customHeight="false" outlineLevel="0" collapsed="false">
      <c r="B5780" s="14" t="n">
        <v>5780</v>
      </c>
      <c r="C5780" s="15"/>
      <c r="D5780" s="15" t="s">
        <v>15295</v>
      </c>
      <c r="E5780" s="15" t="s">
        <v>25</v>
      </c>
      <c r="F5780" s="15" t="n">
        <v>3000320</v>
      </c>
      <c r="G5780" s="15"/>
      <c r="H5780" s="16" t="str">
        <f aca="false">VLOOKUP(F5780,'[1]Goa Member''s Details Revised'!$C$2:$AO$7385,2,0)</f>
        <v>LNC/GTC INDUSTRIES</v>
      </c>
      <c r="I5780" s="15" t="n">
        <v>27</v>
      </c>
      <c r="J5780" s="15" t="s">
        <v>337</v>
      </c>
      <c r="K5780" s="15" t="n">
        <v>1994</v>
      </c>
      <c r="L5780" s="16" t="str">
        <f aca="false">VLOOKUP(F5780,'[1]Goa Member''s Details Revised'!$C$2:$AO$7385,9,0)</f>
        <v>Never</v>
      </c>
      <c r="M5780" s="15" t="s">
        <v>15296</v>
      </c>
      <c r="N5780" s="17" t="n">
        <f aca="false">VLOOKUP(F5780,'[1]Goa Member''s Details Revised'!$C$2:$AO$7385,5,0)</f>
        <v>22000</v>
      </c>
      <c r="O5780" s="17" t="n">
        <f aca="false">VLOOKUP(F5780,'[1]Goa Member''s Details Revised'!$C$2:$AO$7385,5,0)</f>
        <v>22000</v>
      </c>
      <c r="P5780" s="17" t="n">
        <f aca="false">VLOOKUP(F5780,'[1]Goa Member''s Details Revised'!$C$2:$AO$7385,6,0)</f>
        <v>22000</v>
      </c>
      <c r="Q5780" s="17" t="str">
        <f aca="false">VLOOKUP(F5780,'[1]Goa Member''s Details Revised'!$C$2:$AO$7385,8,0)</f>
        <v>I.R.M</v>
      </c>
      <c r="R5780" s="17" t="n">
        <f aca="false">+O5780-P5780</f>
        <v>0</v>
      </c>
      <c r="S5780" s="15" t="e">
        <f aca="false">+#REF!-K5780</f>
        <v>#REF!</v>
      </c>
      <c r="T5780" s="17" t="n">
        <f aca="false">IF(Q5780="regular",((P5780-(P5780/99)*S5780)),(P5780-(P5780*20%)))</f>
        <v>17600</v>
      </c>
      <c r="U5780" s="17" t="e">
        <f aca="false">((P5780-(P5780/99)*S5780))</f>
        <v>#REF!</v>
      </c>
      <c r="V5780" s="17" t="n">
        <f aca="false">IF(Q5780="regular",0,(P5780-(O5780*20%)))</f>
        <v>17600</v>
      </c>
      <c r="W5780" s="17"/>
      <c r="X5780" s="15"/>
      <c r="Y5780" s="18" t="str">
        <f aca="false">VLOOKUP(F5780,'[1]Goa Member''s Details Revised'!$C$2:$AO$7385,12,0)</f>
        <v>we send last reminder in 2012.then we did not receive any reply.</v>
      </c>
    </row>
    <row r="5781" customFormat="false" ht="30" hidden="false" customHeight="false" outlineLevel="0" collapsed="false">
      <c r="B5781" s="14" t="n">
        <v>5781</v>
      </c>
      <c r="C5781" s="15"/>
      <c r="D5781" s="15" t="s">
        <v>15297</v>
      </c>
      <c r="E5781" s="15" t="s">
        <v>25</v>
      </c>
      <c r="F5781" s="15" t="n">
        <v>3000324</v>
      </c>
      <c r="G5781" s="15"/>
      <c r="H5781" s="16" t="str">
        <f aca="false">VLOOKUP(F5781,'[1]Goa Member''s Details Revised'!$C$2:$AO$7385,2,0)</f>
        <v>LNC/GTC INDUSTRIES</v>
      </c>
      <c r="I5781" s="15" t="n">
        <v>28</v>
      </c>
      <c r="J5781" s="15" t="s">
        <v>337</v>
      </c>
      <c r="K5781" s="15" t="n">
        <v>1994</v>
      </c>
      <c r="L5781" s="16" t="str">
        <f aca="false">VLOOKUP(F5781,'[1]Goa Member''s Details Revised'!$C$2:$AO$7385,9,0)</f>
        <v>Never</v>
      </c>
      <c r="M5781" s="15" t="s">
        <v>15298</v>
      </c>
      <c r="N5781" s="17" t="n">
        <f aca="false">VLOOKUP(F5781,'[1]Goa Member''s Details Revised'!$C$2:$AO$7385,5,0)</f>
        <v>22000</v>
      </c>
      <c r="O5781" s="17" t="n">
        <f aca="false">VLOOKUP(F5781,'[1]Goa Member''s Details Revised'!$C$2:$AO$7385,5,0)</f>
        <v>22000</v>
      </c>
      <c r="P5781" s="17" t="n">
        <f aca="false">VLOOKUP(F5781,'[1]Goa Member''s Details Revised'!$C$2:$AO$7385,6,0)</f>
        <v>6600</v>
      </c>
      <c r="Q5781" s="17" t="str">
        <f aca="false">VLOOKUP(F5781,'[1]Goa Member''s Details Revised'!$C$2:$AO$7385,8,0)</f>
        <v>Outstanding</v>
      </c>
      <c r="R5781" s="17" t="n">
        <f aca="false">+O5781-P5781</f>
        <v>15400</v>
      </c>
      <c r="S5781" s="15" t="e">
        <f aca="false">+#REF!-K5781</f>
        <v>#REF!</v>
      </c>
      <c r="T5781" s="17" t="n">
        <f aca="false">IF(Q5781="regular",((P5781-(P5781/99)*S5781)),(P5781-(P5781*20%)))</f>
        <v>5280</v>
      </c>
      <c r="U5781" s="17" t="e">
        <f aca="false">((P5781-(P5781/99)*S5781))</f>
        <v>#REF!</v>
      </c>
      <c r="V5781" s="17" t="n">
        <f aca="false">IF(Q5781="regular",0,(P5781-(O5781*20%)))</f>
        <v>2200</v>
      </c>
      <c r="W5781" s="17"/>
      <c r="X5781" s="15"/>
      <c r="Y5781" s="18" t="str">
        <f aca="false">VLOOKUP(F5781,'[1]Goa Member''s Details Revised'!$C$2:$AO$7385,12,0)</f>
        <v>we send last reminder in 2012.then we did not receive any reply.Outstanding Rs. 15400/-</v>
      </c>
    </row>
    <row r="5782" customFormat="false" ht="30" hidden="false" customHeight="false" outlineLevel="0" collapsed="false">
      <c r="B5782" s="14" t="n">
        <v>5782</v>
      </c>
      <c r="C5782" s="15"/>
      <c r="D5782" s="15" t="s">
        <v>15299</v>
      </c>
      <c r="E5782" s="15" t="s">
        <v>25</v>
      </c>
      <c r="F5782" s="15" t="n">
        <v>3000330</v>
      </c>
      <c r="G5782" s="15"/>
      <c r="H5782" s="16" t="str">
        <f aca="false">VLOOKUP(F5782,'[1]Goa Member''s Details Revised'!$C$2:$AO$7385,2,0)</f>
        <v>LNC/GTC INDUSTRIES</v>
      </c>
      <c r="I5782" s="15" t="n">
        <v>20</v>
      </c>
      <c r="J5782" s="15" t="s">
        <v>337</v>
      </c>
      <c r="K5782" s="15" t="n">
        <v>1994</v>
      </c>
      <c r="L5782" s="16" t="str">
        <f aca="false">VLOOKUP(F5782,'[1]Goa Member''s Details Revised'!$C$2:$AO$7385,9,0)</f>
        <v>Never</v>
      </c>
      <c r="M5782" s="15" t="s">
        <v>15300</v>
      </c>
      <c r="N5782" s="17" t="n">
        <f aca="false">VLOOKUP(F5782,'[1]Goa Member''s Details Revised'!$C$2:$AO$7385,5,0)</f>
        <v>22000</v>
      </c>
      <c r="O5782" s="17" t="n">
        <f aca="false">VLOOKUP(F5782,'[1]Goa Member''s Details Revised'!$C$2:$AO$7385,5,0)</f>
        <v>22000</v>
      </c>
      <c r="P5782" s="17" t="n">
        <f aca="false">VLOOKUP(F5782,'[1]Goa Member''s Details Revised'!$C$2:$AO$7385,6,0)</f>
        <v>20900</v>
      </c>
      <c r="Q5782" s="17" t="str">
        <f aca="false">VLOOKUP(F5782,'[1]Goa Member''s Details Revised'!$C$2:$AO$7385,8,0)</f>
        <v>I.R.M</v>
      </c>
      <c r="R5782" s="17" t="n">
        <f aca="false">+O5782-P5782</f>
        <v>1100</v>
      </c>
      <c r="S5782" s="15" t="e">
        <f aca="false">+#REF!-K5782</f>
        <v>#REF!</v>
      </c>
      <c r="T5782" s="17" t="n">
        <f aca="false">IF(Q5782="regular",((P5782-(P5782/99)*S5782)),(P5782-(P5782*20%)))</f>
        <v>16720</v>
      </c>
      <c r="U5782" s="17" t="e">
        <f aca="false">((P5782-(P5782/99)*S5782))</f>
        <v>#REF!</v>
      </c>
      <c r="V5782" s="17" t="n">
        <f aca="false">IF(Q5782="regular",0,(P5782-(O5782*20%)))</f>
        <v>16500</v>
      </c>
      <c r="W5782" s="17"/>
      <c r="X5782" s="15"/>
      <c r="Y5782" s="18" t="str">
        <f aca="false">VLOOKUP(F5782,'[1]Goa Member''s Details Revised'!$C$2:$AO$7385,12,0)</f>
        <v>we send last reminder in 2012.then we did not receive any reply.</v>
      </c>
    </row>
    <row r="5783" customFormat="false" ht="30" hidden="false" customHeight="false" outlineLevel="0" collapsed="false">
      <c r="B5783" s="14" t="n">
        <v>5783</v>
      </c>
      <c r="C5783" s="15"/>
      <c r="D5783" s="15" t="s">
        <v>15301</v>
      </c>
      <c r="E5783" s="15" t="s">
        <v>25</v>
      </c>
      <c r="F5783" s="15" t="n">
        <v>3000335</v>
      </c>
      <c r="G5783" s="15"/>
      <c r="H5783" s="16" t="str">
        <f aca="false">VLOOKUP(F5783,'[1]Goa Member''s Details Revised'!$C$2:$AO$7385,2,0)</f>
        <v>LNC/GTC INDUSTRIES</v>
      </c>
      <c r="I5783" s="15" t="n">
        <v>25</v>
      </c>
      <c r="J5783" s="15" t="s">
        <v>337</v>
      </c>
      <c r="K5783" s="15" t="n">
        <v>1994</v>
      </c>
      <c r="L5783" s="16" t="str">
        <f aca="false">VLOOKUP(F5783,'[1]Goa Member''s Details Revised'!$C$2:$AO$7385,9,0)</f>
        <v>Never</v>
      </c>
      <c r="M5783" s="15" t="s">
        <v>15302</v>
      </c>
      <c r="N5783" s="17" t="n">
        <f aca="false">VLOOKUP(F5783,'[1]Goa Member''s Details Revised'!$C$2:$AO$7385,5,0)</f>
        <v>52000</v>
      </c>
      <c r="O5783" s="17" t="n">
        <f aca="false">VLOOKUP(F5783,'[1]Goa Member''s Details Revised'!$C$2:$AO$7385,5,0)</f>
        <v>52000</v>
      </c>
      <c r="P5783" s="17" t="n">
        <f aca="false">VLOOKUP(F5783,'[1]Goa Member''s Details Revised'!$C$2:$AO$7385,6,0)</f>
        <v>52000</v>
      </c>
      <c r="Q5783" s="17" t="str">
        <f aca="false">VLOOKUP(F5783,'[1]Goa Member''s Details Revised'!$C$2:$AO$7385,8,0)</f>
        <v>I.R.M</v>
      </c>
      <c r="R5783" s="17" t="n">
        <f aca="false">+O5783-P5783</f>
        <v>0</v>
      </c>
      <c r="S5783" s="15" t="e">
        <f aca="false">+#REF!-K5783</f>
        <v>#REF!</v>
      </c>
      <c r="T5783" s="17" t="n">
        <f aca="false">IF(Q5783="regular",((P5783-(P5783/99)*S5783)),(P5783-(P5783*20%)))</f>
        <v>41600</v>
      </c>
      <c r="U5783" s="17" t="e">
        <f aca="false">((P5783-(P5783/99)*S5783))</f>
        <v>#REF!</v>
      </c>
      <c r="V5783" s="17" t="n">
        <f aca="false">IF(Q5783="regular",0,(P5783-(O5783*20%)))</f>
        <v>41600</v>
      </c>
      <c r="W5783" s="17"/>
      <c r="X5783" s="15"/>
      <c r="Y5783" s="18" t="str">
        <f aca="false">VLOOKUP(F5783,'[1]Goa Member''s Details Revised'!$C$2:$AO$7385,12,0)</f>
        <v>we send last reminder in 2012.then we did not receive any reply.</v>
      </c>
    </row>
    <row r="5784" customFormat="false" ht="30" hidden="false" customHeight="false" outlineLevel="0" collapsed="false">
      <c r="B5784" s="14" t="n">
        <v>5784</v>
      </c>
      <c r="C5784" s="15"/>
      <c r="D5784" s="15" t="s">
        <v>15303</v>
      </c>
      <c r="E5784" s="15" t="s">
        <v>25</v>
      </c>
      <c r="F5784" s="15" t="n">
        <v>3000336</v>
      </c>
      <c r="G5784" s="15"/>
      <c r="H5784" s="16" t="str">
        <f aca="false">VLOOKUP(F5784,'[1]Goa Member''s Details Revised'!$C$2:$AO$7385,2,0)</f>
        <v>LNC/GTC INDUSTRIES</v>
      </c>
      <c r="I5784" s="15" t="n">
        <v>24</v>
      </c>
      <c r="J5784" s="15" t="s">
        <v>337</v>
      </c>
      <c r="K5784" s="15" t="n">
        <v>1994</v>
      </c>
      <c r="L5784" s="16" t="str">
        <f aca="false">VLOOKUP(F5784,'[1]Goa Member''s Details Revised'!$C$2:$AO$7385,9,0)</f>
        <v>Never</v>
      </c>
      <c r="M5784" s="15" t="s">
        <v>15304</v>
      </c>
      <c r="N5784" s="17" t="n">
        <f aca="false">VLOOKUP(F5784,'[1]Goa Member''s Details Revised'!$C$2:$AO$7385,5,0)</f>
        <v>22000</v>
      </c>
      <c r="O5784" s="17" t="n">
        <f aca="false">VLOOKUP(F5784,'[1]Goa Member''s Details Revised'!$C$2:$AO$7385,5,0)</f>
        <v>22000</v>
      </c>
      <c r="P5784" s="17" t="n">
        <f aca="false">VLOOKUP(F5784,'[1]Goa Member''s Details Revised'!$C$2:$AO$7385,6,0)</f>
        <v>22000</v>
      </c>
      <c r="Q5784" s="17" t="str">
        <f aca="false">VLOOKUP(F5784,'[1]Goa Member''s Details Revised'!$C$2:$AO$7385,8,0)</f>
        <v>I.R.M</v>
      </c>
      <c r="R5784" s="17" t="n">
        <f aca="false">+O5784-P5784</f>
        <v>0</v>
      </c>
      <c r="S5784" s="15" t="e">
        <f aca="false">+#REF!-K5784</f>
        <v>#REF!</v>
      </c>
      <c r="T5784" s="17" t="n">
        <f aca="false">IF(Q5784="regular",((P5784-(P5784/99)*S5784)),(P5784-(P5784*20%)))</f>
        <v>17600</v>
      </c>
      <c r="U5784" s="17" t="e">
        <f aca="false">((P5784-(P5784/99)*S5784))</f>
        <v>#REF!</v>
      </c>
      <c r="V5784" s="17" t="n">
        <f aca="false">IF(Q5784="regular",0,(P5784-(O5784*20%)))</f>
        <v>17600</v>
      </c>
      <c r="W5784" s="17"/>
      <c r="X5784" s="15"/>
      <c r="Y5784" s="18" t="str">
        <f aca="false">VLOOKUP(F5784,'[1]Goa Member''s Details Revised'!$C$2:$AO$7385,12,0)</f>
        <v>we send last reminder in 2012.then we did not receive any reply.</v>
      </c>
    </row>
    <row r="5785" customFormat="false" ht="30" hidden="false" customHeight="false" outlineLevel="0" collapsed="false">
      <c r="B5785" s="14" t="n">
        <v>5785</v>
      </c>
      <c r="C5785" s="15"/>
      <c r="D5785" s="15" t="s">
        <v>15305</v>
      </c>
      <c r="E5785" s="15" t="s">
        <v>25</v>
      </c>
      <c r="F5785" s="15" t="n">
        <v>3000338</v>
      </c>
      <c r="G5785" s="15"/>
      <c r="H5785" s="16" t="str">
        <f aca="false">VLOOKUP(F5785,'[1]Goa Member''s Details Revised'!$C$2:$AO$7385,2,0)</f>
        <v>LNC/GTC INDUSTRIES</v>
      </c>
      <c r="I5785" s="15" t="n">
        <v>26</v>
      </c>
      <c r="J5785" s="15" t="s">
        <v>337</v>
      </c>
      <c r="K5785" s="15" t="n">
        <v>1994</v>
      </c>
      <c r="L5785" s="16" t="str">
        <f aca="false">VLOOKUP(F5785,'[1]Goa Member''s Details Revised'!$C$2:$AO$7385,9,0)</f>
        <v>Never</v>
      </c>
      <c r="M5785" s="15" t="s">
        <v>15306</v>
      </c>
      <c r="N5785" s="17" t="n">
        <f aca="false">VLOOKUP(F5785,'[1]Goa Member''s Details Revised'!$C$2:$AO$7385,5,0)</f>
        <v>22000</v>
      </c>
      <c r="O5785" s="17" t="n">
        <f aca="false">VLOOKUP(F5785,'[1]Goa Member''s Details Revised'!$C$2:$AO$7385,5,0)</f>
        <v>22000</v>
      </c>
      <c r="P5785" s="17" t="n">
        <f aca="false">VLOOKUP(F5785,'[1]Goa Member''s Details Revised'!$C$2:$AO$7385,6,0)</f>
        <v>22000</v>
      </c>
      <c r="Q5785" s="17" t="str">
        <f aca="false">VLOOKUP(F5785,'[1]Goa Member''s Details Revised'!$C$2:$AO$7385,8,0)</f>
        <v>I.R.M</v>
      </c>
      <c r="R5785" s="17" t="n">
        <f aca="false">+O5785-P5785</f>
        <v>0</v>
      </c>
      <c r="S5785" s="15" t="e">
        <f aca="false">+#REF!-K5785</f>
        <v>#REF!</v>
      </c>
      <c r="T5785" s="17" t="n">
        <f aca="false">IF(Q5785="regular",((P5785-(P5785/99)*S5785)),(P5785-(P5785*20%)))</f>
        <v>17600</v>
      </c>
      <c r="U5785" s="17" t="e">
        <f aca="false">((P5785-(P5785/99)*S5785))</f>
        <v>#REF!</v>
      </c>
      <c r="V5785" s="17" t="n">
        <f aca="false">IF(Q5785="regular",0,(P5785-(O5785*20%)))</f>
        <v>17600</v>
      </c>
      <c r="W5785" s="17"/>
      <c r="X5785" s="15"/>
      <c r="Y5785" s="18" t="str">
        <f aca="false">VLOOKUP(F5785,'[1]Goa Member''s Details Revised'!$C$2:$AO$7385,12,0)</f>
        <v>we send last reminder in 2012.then we did not receive any reply.</v>
      </c>
    </row>
    <row r="5786" customFormat="false" ht="30" hidden="false" customHeight="false" outlineLevel="0" collapsed="false">
      <c r="B5786" s="14" t="n">
        <v>5786</v>
      </c>
      <c r="C5786" s="15"/>
      <c r="D5786" s="15" t="s">
        <v>15307</v>
      </c>
      <c r="E5786" s="15" t="s">
        <v>25</v>
      </c>
      <c r="F5786" s="15" t="n">
        <v>3000343</v>
      </c>
      <c r="G5786" s="15"/>
      <c r="H5786" s="16" t="str">
        <f aca="false">VLOOKUP(F5786,'[1]Goa Member''s Details Revised'!$C$2:$AO$7385,2,0)</f>
        <v>LNC</v>
      </c>
      <c r="I5786" s="15" t="n">
        <v>30</v>
      </c>
      <c r="J5786" s="15" t="s">
        <v>337</v>
      </c>
      <c r="K5786" s="15" t="n">
        <v>1994</v>
      </c>
      <c r="L5786" s="16" t="str">
        <f aca="false">VLOOKUP(F5786,'[1]Goa Member''s Details Revised'!$C$2:$AO$7385,9,0)</f>
        <v>Never</v>
      </c>
      <c r="M5786" s="15" t="s">
        <v>15308</v>
      </c>
      <c r="N5786" s="17" t="n">
        <f aca="false">VLOOKUP(F5786,'[1]Goa Member''s Details Revised'!$C$2:$AO$7385,5,0)</f>
        <v>84000</v>
      </c>
      <c r="O5786" s="17" t="n">
        <f aca="false">VLOOKUP(F5786,'[1]Goa Member''s Details Revised'!$C$2:$AO$7385,5,0)</f>
        <v>84000</v>
      </c>
      <c r="P5786" s="17" t="n">
        <f aca="false">VLOOKUP(F5786,'[1]Goa Member''s Details Revised'!$C$2:$AO$7385,6,0)</f>
        <v>84000</v>
      </c>
      <c r="Q5786" s="17" t="str">
        <f aca="false">VLOOKUP(F5786,'[1]Goa Member''s Details Revised'!$C$2:$AO$7385,8,0)</f>
        <v>I.R.M</v>
      </c>
      <c r="R5786" s="17" t="n">
        <f aca="false">+O5786-P5786</f>
        <v>0</v>
      </c>
      <c r="S5786" s="15" t="e">
        <f aca="false">+#REF!-K5786</f>
        <v>#REF!</v>
      </c>
      <c r="T5786" s="17" t="n">
        <f aca="false">IF(Q5786="regular",((P5786-(P5786/99)*S5786)),(P5786-(P5786*20%)))</f>
        <v>67200</v>
      </c>
      <c r="U5786" s="17" t="e">
        <f aca="false">((P5786-(P5786/99)*S5786))</f>
        <v>#REF!</v>
      </c>
      <c r="V5786" s="17" t="n">
        <f aca="false">IF(Q5786="regular",0,(P5786-(O5786*20%)))</f>
        <v>67200</v>
      </c>
      <c r="W5786" s="17"/>
      <c r="X5786" s="15"/>
      <c r="Y5786" s="18" t="str">
        <f aca="false">VLOOKUP(F5786,'[1]Goa Member''s Details Revised'!$C$2:$AO$7385,12,0)</f>
        <v>we send last reminder in 2012.then we did not receive any reply…</v>
      </c>
    </row>
    <row r="5787" customFormat="false" ht="30" hidden="false" customHeight="false" outlineLevel="0" collapsed="false">
      <c r="B5787" s="14" t="n">
        <v>5787</v>
      </c>
      <c r="C5787" s="15"/>
      <c r="D5787" s="15" t="s">
        <v>15309</v>
      </c>
      <c r="E5787" s="15" t="s">
        <v>25</v>
      </c>
      <c r="F5787" s="15" t="n">
        <v>3000346</v>
      </c>
      <c r="G5787" s="15"/>
      <c r="H5787" s="16" t="str">
        <f aca="false">VLOOKUP(F5787,'[1]Goa Member''s Details Revised'!$C$2:$AO$7385,2,0)</f>
        <v>LNC/GTC INDUSTRIES</v>
      </c>
      <c r="I5787" s="15" t="n">
        <v>28</v>
      </c>
      <c r="J5787" s="15" t="s">
        <v>337</v>
      </c>
      <c r="K5787" s="15" t="n">
        <v>1994</v>
      </c>
      <c r="L5787" s="16" t="str">
        <f aca="false">VLOOKUP(F5787,'[1]Goa Member''s Details Revised'!$C$2:$AO$7385,9,0)</f>
        <v>Never</v>
      </c>
      <c r="M5787" s="15" t="s">
        <v>15310</v>
      </c>
      <c r="N5787" s="17" t="n">
        <f aca="false">VLOOKUP(F5787,'[1]Goa Member''s Details Revised'!$C$2:$AO$7385,5,0)</f>
        <v>40000</v>
      </c>
      <c r="O5787" s="17" t="n">
        <f aca="false">VLOOKUP(F5787,'[1]Goa Member''s Details Revised'!$C$2:$AO$7385,5,0)</f>
        <v>40000</v>
      </c>
      <c r="P5787" s="17" t="n">
        <f aca="false">VLOOKUP(F5787,'[1]Goa Member''s Details Revised'!$C$2:$AO$7385,6,0)</f>
        <v>38000</v>
      </c>
      <c r="Q5787" s="17" t="str">
        <f aca="false">VLOOKUP(F5787,'[1]Goa Member''s Details Revised'!$C$2:$AO$7385,8,0)</f>
        <v>I.R.M</v>
      </c>
      <c r="R5787" s="17" t="n">
        <f aca="false">+O5787-P5787</f>
        <v>2000</v>
      </c>
      <c r="S5787" s="15" t="e">
        <f aca="false">+#REF!-K5787</f>
        <v>#REF!</v>
      </c>
      <c r="T5787" s="17" t="n">
        <f aca="false">IF(Q5787="regular",((P5787-(P5787/99)*S5787)),(P5787-(P5787*20%)))</f>
        <v>30400</v>
      </c>
      <c r="U5787" s="17" t="e">
        <f aca="false">((P5787-(P5787/99)*S5787))</f>
        <v>#REF!</v>
      </c>
      <c r="V5787" s="17" t="n">
        <f aca="false">IF(Q5787="regular",0,(P5787-(O5787*20%)))</f>
        <v>30000</v>
      </c>
      <c r="W5787" s="17"/>
      <c r="X5787" s="15"/>
      <c r="Y5787" s="18" t="str">
        <f aca="false">VLOOKUP(F5787,'[1]Goa Member''s Details Revised'!$C$2:$AO$7385,12,0)</f>
        <v>we send last reminder in 2012.then we did not receive any reply.</v>
      </c>
    </row>
    <row r="5788" customFormat="false" ht="30" hidden="false" customHeight="false" outlineLevel="0" collapsed="false">
      <c r="B5788" s="14" t="n">
        <v>5788</v>
      </c>
      <c r="C5788" s="15"/>
      <c r="D5788" s="15" t="s">
        <v>15311</v>
      </c>
      <c r="E5788" s="15" t="s">
        <v>25</v>
      </c>
      <c r="F5788" s="15" t="n">
        <v>3000353</v>
      </c>
      <c r="G5788" s="15"/>
      <c r="H5788" s="16" t="str">
        <f aca="false">VLOOKUP(F5788,'[1]Goa Member''s Details Revised'!$C$2:$AO$7385,2,0)</f>
        <v>LNC</v>
      </c>
      <c r="I5788" s="15" t="n">
        <v>30</v>
      </c>
      <c r="J5788" s="15" t="s">
        <v>337</v>
      </c>
      <c r="K5788" s="15" t="n">
        <v>1994</v>
      </c>
      <c r="L5788" s="16" t="str">
        <f aca="false">VLOOKUP(F5788,'[1]Goa Member''s Details Revised'!$C$2:$AO$7385,9,0)</f>
        <v>Never</v>
      </c>
      <c r="M5788" s="15" t="s">
        <v>15312</v>
      </c>
      <c r="N5788" s="17" t="n">
        <f aca="false">VLOOKUP(F5788,'[1]Goa Member''s Details Revised'!$C$2:$AO$7385,5,0)</f>
        <v>65000</v>
      </c>
      <c r="O5788" s="17" t="n">
        <f aca="false">VLOOKUP(F5788,'[1]Goa Member''s Details Revised'!$C$2:$AO$7385,5,0)</f>
        <v>65000</v>
      </c>
      <c r="P5788" s="17" t="n">
        <f aca="false">VLOOKUP(F5788,'[1]Goa Member''s Details Revised'!$C$2:$AO$7385,6,0)</f>
        <v>65000</v>
      </c>
      <c r="Q5788" s="17" t="str">
        <f aca="false">VLOOKUP(F5788,'[1]Goa Member''s Details Revised'!$C$2:$AO$7385,8,0)</f>
        <v>I.R.M</v>
      </c>
      <c r="R5788" s="17" t="n">
        <f aca="false">+O5788-P5788</f>
        <v>0</v>
      </c>
      <c r="S5788" s="15" t="e">
        <f aca="false">+#REF!-K5788</f>
        <v>#REF!</v>
      </c>
      <c r="T5788" s="17" t="n">
        <f aca="false">IF(Q5788="regular",((P5788-(P5788/99)*S5788)),(P5788-(P5788*20%)))</f>
        <v>52000</v>
      </c>
      <c r="U5788" s="17" t="e">
        <f aca="false">((P5788-(P5788/99)*S5788))</f>
        <v>#REF!</v>
      </c>
      <c r="V5788" s="17" t="n">
        <f aca="false">IF(Q5788="regular",0,(P5788-(O5788*20%)))</f>
        <v>52000</v>
      </c>
      <c r="W5788" s="17"/>
      <c r="X5788" s="15"/>
      <c r="Y5788" s="18" t="str">
        <f aca="false">VLOOKUP(F5788,'[1]Goa Member''s Details Revised'!$C$2:$AO$7385,12,0)</f>
        <v>we send last reminder in 2012.then we did not receive any reply.</v>
      </c>
    </row>
    <row r="5789" customFormat="false" ht="15" hidden="false" customHeight="false" outlineLevel="0" collapsed="false">
      <c r="B5789" s="14" t="n">
        <v>5789</v>
      </c>
      <c r="C5789" s="15"/>
      <c r="D5789" s="15" t="s">
        <v>15313</v>
      </c>
      <c r="E5789" s="15" t="s">
        <v>25</v>
      </c>
      <c r="F5789" s="15" t="n">
        <v>3000360</v>
      </c>
      <c r="G5789" s="15"/>
      <c r="H5789" s="16" t="str">
        <f aca="false">VLOOKUP(F5789,'[1]Goa Member''s Details Revised'!$C$2:$AO$7385,2,0)</f>
        <v>LNC/GTC INDUSTRIES</v>
      </c>
      <c r="I5789" s="15" t="n">
        <v>24</v>
      </c>
      <c r="J5789" s="15" t="s">
        <v>337</v>
      </c>
      <c r="K5789" s="15" t="n">
        <v>1994</v>
      </c>
      <c r="L5789" s="16" t="str">
        <f aca="false">VLOOKUP(F5789,'[1]Goa Member''s Details Revised'!$C$2:$AO$7385,9,0)</f>
        <v>Never</v>
      </c>
      <c r="M5789" s="15" t="s">
        <v>15314</v>
      </c>
      <c r="N5789" s="17" t="n">
        <f aca="false">VLOOKUP(F5789,'[1]Goa Member''s Details Revised'!$C$2:$AO$7385,5,0)</f>
        <v>42000</v>
      </c>
      <c r="O5789" s="17" t="n">
        <f aca="false">VLOOKUP(F5789,'[1]Goa Member''s Details Revised'!$C$2:$AO$7385,5,0)</f>
        <v>42000</v>
      </c>
      <c r="P5789" s="17" t="n">
        <f aca="false">VLOOKUP(F5789,'[1]Goa Member''s Details Revised'!$C$2:$AO$7385,6,0)</f>
        <v>37800</v>
      </c>
      <c r="Q5789" s="17" t="str">
        <f aca="false">VLOOKUP(F5789,'[1]Goa Member''s Details Revised'!$C$2:$AO$7385,8,0)</f>
        <v>Outstanding</v>
      </c>
      <c r="R5789" s="17" t="n">
        <f aca="false">+O5789-P5789</f>
        <v>4200</v>
      </c>
      <c r="S5789" s="15" t="e">
        <f aca="false">+#REF!-K5789</f>
        <v>#REF!</v>
      </c>
      <c r="T5789" s="17" t="n">
        <f aca="false">IF(Q5789="regular",((P5789-(P5789/99)*S5789)),(P5789-(P5789*20%)))</f>
        <v>30240</v>
      </c>
      <c r="U5789" s="17" t="e">
        <f aca="false">((P5789-(P5789/99)*S5789))</f>
        <v>#REF!</v>
      </c>
      <c r="V5789" s="17" t="n">
        <f aca="false">IF(Q5789="regular",0,(P5789-(O5789*20%)))</f>
        <v>29400</v>
      </c>
      <c r="W5789" s="17"/>
      <c r="X5789" s="15"/>
      <c r="Y5789" s="18" t="str">
        <f aca="false">VLOOKUP(F5789,'[1]Goa Member''s Details Revised'!$C$2:$AO$7385,12,0)</f>
        <v>As POD last communication 07(Outstanding Rs. 4200/-)</v>
      </c>
    </row>
    <row r="5790" customFormat="false" ht="15" hidden="false" customHeight="false" outlineLevel="0" collapsed="false">
      <c r="B5790" s="14" t="n">
        <v>5790</v>
      </c>
      <c r="C5790" s="15"/>
      <c r="D5790" s="15" t="s">
        <v>15315</v>
      </c>
      <c r="E5790" s="15" t="s">
        <v>25</v>
      </c>
      <c r="F5790" s="15" t="n">
        <v>3000362</v>
      </c>
      <c r="G5790" s="15"/>
      <c r="H5790" s="16" t="str">
        <f aca="false">VLOOKUP(F5790,'[1]Goa Member''s Details Revised'!$C$2:$AO$7385,2,0)</f>
        <v>LNC/GTC INDUSTRIES</v>
      </c>
      <c r="I5790" s="15" t="n">
        <v>25</v>
      </c>
      <c r="J5790" s="15" t="s">
        <v>337</v>
      </c>
      <c r="K5790" s="15" t="n">
        <v>1994</v>
      </c>
      <c r="L5790" s="16" t="str">
        <f aca="false">VLOOKUP(F5790,'[1]Goa Member''s Details Revised'!$C$2:$AO$7385,9,0)</f>
        <v>Never</v>
      </c>
      <c r="M5790" s="15" t="s">
        <v>15316</v>
      </c>
      <c r="N5790" s="17" t="n">
        <f aca="false">VLOOKUP(F5790,'[1]Goa Member''s Details Revised'!$C$2:$AO$7385,5,0)</f>
        <v>39900</v>
      </c>
      <c r="O5790" s="17" t="n">
        <f aca="false">VLOOKUP(F5790,'[1]Goa Member''s Details Revised'!$C$2:$AO$7385,5,0)</f>
        <v>39900</v>
      </c>
      <c r="P5790" s="17" t="n">
        <f aca="false">VLOOKUP(F5790,'[1]Goa Member''s Details Revised'!$C$2:$AO$7385,6,0)</f>
        <v>10500</v>
      </c>
      <c r="Q5790" s="17" t="str">
        <f aca="false">VLOOKUP(F5790,'[1]Goa Member''s Details Revised'!$C$2:$AO$7385,8,0)</f>
        <v>Outstanding</v>
      </c>
      <c r="R5790" s="17" t="n">
        <f aca="false">+O5790-P5790</f>
        <v>29400</v>
      </c>
      <c r="S5790" s="15" t="e">
        <f aca="false">+#REF!-K5790</f>
        <v>#REF!</v>
      </c>
      <c r="T5790" s="17" t="n">
        <f aca="false">IF(Q5790="regular",((P5790-(P5790/99)*S5790)),(P5790-(P5790*20%)))</f>
        <v>8400</v>
      </c>
      <c r="U5790" s="17" t="e">
        <f aca="false">((P5790-(P5790/99)*S5790))</f>
        <v>#REF!</v>
      </c>
      <c r="V5790" s="17" t="n">
        <f aca="false">IF(Q5790="regular",0,(P5790-(O5790*20%)))</f>
        <v>2520</v>
      </c>
      <c r="W5790" s="17"/>
      <c r="X5790" s="15"/>
      <c r="Y5790" s="18" t="str">
        <f aca="false">VLOOKUP(F5790,'[1]Goa Member''s Details Revised'!$C$2:$AO$7385,12,0)</f>
        <v>no communication till date Outstanding Rs 29400/-</v>
      </c>
    </row>
    <row r="5791" customFormat="false" ht="15" hidden="false" customHeight="false" outlineLevel="0" collapsed="false">
      <c r="B5791" s="14" t="n">
        <v>5791</v>
      </c>
      <c r="C5791" s="15"/>
      <c r="D5791" s="15" t="s">
        <v>15317</v>
      </c>
      <c r="E5791" s="15" t="s">
        <v>25</v>
      </c>
      <c r="F5791" s="15" t="n">
        <v>3000363</v>
      </c>
      <c r="G5791" s="15"/>
      <c r="H5791" s="16" t="str">
        <f aca="false">VLOOKUP(F5791,'[1]Goa Member''s Details Revised'!$C$2:$AO$7385,2,0)</f>
        <v>LNC/GTC INDUSTRIES</v>
      </c>
      <c r="I5791" s="15" t="n">
        <v>22</v>
      </c>
      <c r="J5791" s="15" t="s">
        <v>337</v>
      </c>
      <c r="K5791" s="15" t="n">
        <v>1994</v>
      </c>
      <c r="L5791" s="16" t="str">
        <f aca="false">VLOOKUP(F5791,'[1]Goa Member''s Details Revised'!$C$2:$AO$7385,9,0)</f>
        <v>Never</v>
      </c>
      <c r="M5791" s="15" t="s">
        <v>15318</v>
      </c>
      <c r="N5791" s="17" t="n">
        <f aca="false">VLOOKUP(F5791,'[1]Goa Member''s Details Revised'!$C$2:$AO$7385,5,0)</f>
        <v>22000</v>
      </c>
      <c r="O5791" s="17" t="n">
        <f aca="false">VLOOKUP(F5791,'[1]Goa Member''s Details Revised'!$C$2:$AO$7385,5,0)</f>
        <v>22000</v>
      </c>
      <c r="P5791" s="17" t="n">
        <f aca="false">VLOOKUP(F5791,'[1]Goa Member''s Details Revised'!$C$2:$AO$7385,6,0)</f>
        <v>22000</v>
      </c>
      <c r="Q5791" s="17" t="str">
        <f aca="false">VLOOKUP(F5791,'[1]Goa Member''s Details Revised'!$C$2:$AO$7385,8,0)</f>
        <v>I.R.M</v>
      </c>
      <c r="R5791" s="17" t="n">
        <f aca="false">+O5791-P5791</f>
        <v>0</v>
      </c>
      <c r="S5791" s="15" t="e">
        <f aca="false">+#REF!-K5791</f>
        <v>#REF!</v>
      </c>
      <c r="T5791" s="17" t="n">
        <f aca="false">IF(Q5791="regular",((P5791-(P5791/99)*S5791)),(P5791-(P5791*20%)))</f>
        <v>17600</v>
      </c>
      <c r="U5791" s="17" t="e">
        <f aca="false">((P5791-(P5791/99)*S5791))</f>
        <v>#REF!</v>
      </c>
      <c r="V5791" s="17" t="n">
        <f aca="false">IF(Q5791="regular",0,(P5791-(O5791*20%)))</f>
        <v>17600</v>
      </c>
      <c r="W5791" s="17"/>
      <c r="X5791" s="15"/>
      <c r="Y5791" s="18" t="str">
        <f aca="false">VLOOKUP(F5791,'[1]Goa Member''s Details Revised'!$C$2:$AO$7385,12,0)</f>
        <v>Last Communication Till 2005</v>
      </c>
    </row>
    <row r="5792" customFormat="false" ht="30" hidden="false" customHeight="false" outlineLevel="0" collapsed="false">
      <c r="B5792" s="14" t="n">
        <v>5792</v>
      </c>
      <c r="C5792" s="15"/>
      <c r="D5792" s="15" t="s">
        <v>15319</v>
      </c>
      <c r="E5792" s="15" t="s">
        <v>25</v>
      </c>
      <c r="F5792" s="15" t="n">
        <v>3000364</v>
      </c>
      <c r="G5792" s="15"/>
      <c r="H5792" s="16" t="str">
        <f aca="false">VLOOKUP(F5792,'[1]Goa Member''s Details Revised'!$C$2:$AO$7385,2,0)</f>
        <v>LNC/GTC INDUSTRIES</v>
      </c>
      <c r="I5792" s="15" t="n">
        <v>29</v>
      </c>
      <c r="J5792" s="15" t="s">
        <v>337</v>
      </c>
      <c r="K5792" s="15" t="n">
        <v>1994</v>
      </c>
      <c r="L5792" s="16" t="str">
        <f aca="false">VLOOKUP(F5792,'[1]Goa Member''s Details Revised'!$C$2:$AO$7385,9,0)</f>
        <v>Never</v>
      </c>
      <c r="M5792" s="15" t="s">
        <v>15320</v>
      </c>
      <c r="N5792" s="17" t="n">
        <f aca="false">VLOOKUP(F5792,'[1]Goa Member''s Details Revised'!$C$2:$AO$7385,5,0)</f>
        <v>52000</v>
      </c>
      <c r="O5792" s="17" t="n">
        <f aca="false">VLOOKUP(F5792,'[1]Goa Member''s Details Revised'!$C$2:$AO$7385,5,0)</f>
        <v>52000</v>
      </c>
      <c r="P5792" s="17" t="n">
        <f aca="false">VLOOKUP(F5792,'[1]Goa Member''s Details Revised'!$C$2:$AO$7385,6,0)</f>
        <v>52000</v>
      </c>
      <c r="Q5792" s="17" t="str">
        <f aca="false">VLOOKUP(F5792,'[1]Goa Member''s Details Revised'!$C$2:$AO$7385,8,0)</f>
        <v>I.R.M</v>
      </c>
      <c r="R5792" s="17" t="n">
        <f aca="false">+O5792-P5792</f>
        <v>0</v>
      </c>
      <c r="S5792" s="15" t="e">
        <f aca="false">+#REF!-K5792</f>
        <v>#REF!</v>
      </c>
      <c r="T5792" s="17" t="n">
        <f aca="false">IF(Q5792="regular",((P5792-(P5792/99)*S5792)),(P5792-(P5792*20%)))</f>
        <v>41600</v>
      </c>
      <c r="U5792" s="17" t="e">
        <f aca="false">((P5792-(P5792/99)*S5792))</f>
        <v>#REF!</v>
      </c>
      <c r="V5792" s="17" t="n">
        <f aca="false">IF(Q5792="regular",0,(P5792-(O5792*20%)))</f>
        <v>41600</v>
      </c>
      <c r="W5792" s="17"/>
      <c r="X5792" s="15"/>
      <c r="Y5792" s="18" t="str">
        <f aca="false">VLOOKUP(F5792,'[1]Goa Member''s Details Revised'!$C$2:$AO$7385,12,0)</f>
        <v>we send last reminder in 2012.then we did not receive any reply.</v>
      </c>
    </row>
    <row r="5793" customFormat="false" ht="45" hidden="false" customHeight="false" outlineLevel="0" collapsed="false">
      <c r="B5793" s="14" t="n">
        <v>5793</v>
      </c>
      <c r="C5793" s="15"/>
      <c r="D5793" s="15" t="s">
        <v>15321</v>
      </c>
      <c r="E5793" s="15" t="s">
        <v>25</v>
      </c>
      <c r="F5793" s="15" t="n">
        <v>3000367</v>
      </c>
      <c r="G5793" s="15"/>
      <c r="H5793" s="16" t="str">
        <f aca="false">VLOOKUP(F5793,'[1]Goa Member''s Details Revised'!$C$2:$AO$7385,2,0)</f>
        <v>LNC/GTC INDUSTRIES</v>
      </c>
      <c r="I5793" s="15" t="n">
        <v>20</v>
      </c>
      <c r="J5793" s="15" t="s">
        <v>337</v>
      </c>
      <c r="K5793" s="15" t="n">
        <v>1994</v>
      </c>
      <c r="L5793" s="16" t="str">
        <f aca="false">VLOOKUP(F5793,'[1]Goa Member''s Details Revised'!$C$2:$AO$7385,9,0)</f>
        <v>Never</v>
      </c>
      <c r="M5793" s="15" t="s">
        <v>15322</v>
      </c>
      <c r="N5793" s="17" t="n">
        <f aca="false">VLOOKUP(F5793,'[1]Goa Member''s Details Revised'!$C$2:$AO$7385,5,0)</f>
        <v>22000</v>
      </c>
      <c r="O5793" s="17" t="n">
        <f aca="false">VLOOKUP(F5793,'[1]Goa Member''s Details Revised'!$C$2:$AO$7385,5,0)</f>
        <v>22000</v>
      </c>
      <c r="P5793" s="17" t="n">
        <f aca="false">VLOOKUP(F5793,'[1]Goa Member''s Details Revised'!$C$2:$AO$7385,6,0)</f>
        <v>22000</v>
      </c>
      <c r="Q5793" s="17" t="str">
        <f aca="false">VLOOKUP(F5793,'[1]Goa Member''s Details Revised'!$C$2:$AO$7385,8,0)</f>
        <v>I.R.M</v>
      </c>
      <c r="R5793" s="17" t="n">
        <f aca="false">+O5793-P5793</f>
        <v>0</v>
      </c>
      <c r="S5793" s="15" t="e">
        <f aca="false">+#REF!-K5793</f>
        <v>#REF!</v>
      </c>
      <c r="T5793" s="17" t="n">
        <f aca="false">IF(Q5793="regular",((P5793-(P5793/99)*S5793)),(P5793-(P5793*20%)))</f>
        <v>17600</v>
      </c>
      <c r="U5793" s="17" t="e">
        <f aca="false">((P5793-(P5793/99)*S5793))</f>
        <v>#REF!</v>
      </c>
      <c r="V5793" s="17" t="n">
        <f aca="false">IF(Q5793="regular",0,(P5793-(O5793*20%)))</f>
        <v>17600</v>
      </c>
      <c r="W5793" s="17"/>
      <c r="X5793" s="15"/>
      <c r="Y5793" s="18" t="str">
        <f aca="false">VLOOKUP(F5793,'[1]Goa Member''s Details Revised'!$C$2:$AO$7385,12,0)</f>
        <v>we send last reminder in 2012.then we did not receive any reply...Membership Transferred From Deepak Sharma To Yogesh Sharma On 1999</v>
      </c>
    </row>
    <row r="5794" customFormat="false" ht="15" hidden="false" customHeight="false" outlineLevel="0" collapsed="false">
      <c r="B5794" s="14" t="n">
        <v>5794</v>
      </c>
      <c r="C5794" s="15"/>
      <c r="D5794" s="15" t="s">
        <v>15323</v>
      </c>
      <c r="E5794" s="15" t="s">
        <v>25</v>
      </c>
      <c r="F5794" s="15" t="n">
        <v>3000368</v>
      </c>
      <c r="G5794" s="15"/>
      <c r="H5794" s="16" t="str">
        <f aca="false">VLOOKUP(F5794,'[1]Goa Member''s Details Revised'!$C$2:$AO$7385,2,0)</f>
        <v>LNC/GTC INDUSTRIES</v>
      </c>
      <c r="I5794" s="15" t="n">
        <v>22</v>
      </c>
      <c r="J5794" s="15" t="s">
        <v>337</v>
      </c>
      <c r="K5794" s="15" t="n">
        <v>1994</v>
      </c>
      <c r="L5794" s="16" t="str">
        <f aca="false">VLOOKUP(F5794,'[1]Goa Member''s Details Revised'!$C$2:$AO$7385,9,0)</f>
        <v>Never</v>
      </c>
      <c r="M5794" s="15" t="s">
        <v>15324</v>
      </c>
      <c r="N5794" s="17" t="n">
        <f aca="false">VLOOKUP(F5794,'[1]Goa Member''s Details Revised'!$C$2:$AO$7385,5,0)</f>
        <v>52000</v>
      </c>
      <c r="O5794" s="17" t="n">
        <f aca="false">VLOOKUP(F5794,'[1]Goa Member''s Details Revised'!$C$2:$AO$7385,5,0)</f>
        <v>52000</v>
      </c>
      <c r="P5794" s="17" t="n">
        <f aca="false">VLOOKUP(F5794,'[1]Goa Member''s Details Revised'!$C$2:$AO$7385,6,0)</f>
        <v>52000</v>
      </c>
      <c r="Q5794" s="17" t="str">
        <f aca="false">VLOOKUP(F5794,'[1]Goa Member''s Details Revised'!$C$2:$AO$7385,8,0)</f>
        <v>I.R.M</v>
      </c>
      <c r="R5794" s="17" t="n">
        <f aca="false">+O5794-P5794</f>
        <v>0</v>
      </c>
      <c r="S5794" s="15" t="e">
        <f aca="false">+#REF!-K5794</f>
        <v>#REF!</v>
      </c>
      <c r="T5794" s="17" t="n">
        <f aca="false">IF(Q5794="regular",((P5794-(P5794/99)*S5794)),(P5794-(P5794*20%)))</f>
        <v>41600</v>
      </c>
      <c r="U5794" s="17" t="e">
        <f aca="false">((P5794-(P5794/99)*S5794))</f>
        <v>#REF!</v>
      </c>
      <c r="V5794" s="17" t="n">
        <f aca="false">IF(Q5794="regular",0,(P5794-(O5794*20%)))</f>
        <v>41600</v>
      </c>
      <c r="W5794" s="17"/>
      <c r="X5794" s="15"/>
      <c r="Y5794" s="18" t="str">
        <f aca="false">VLOOKUP(F5794,'[1]Goa Member''s Details Revised'!$C$2:$AO$7385,12,0)</f>
        <v>Last Communication Till 2005</v>
      </c>
    </row>
    <row r="5795" customFormat="false" ht="30" hidden="false" customHeight="false" outlineLevel="0" collapsed="false">
      <c r="B5795" s="14" t="n">
        <v>5795</v>
      </c>
      <c r="C5795" s="15"/>
      <c r="D5795" s="15" t="s">
        <v>15325</v>
      </c>
      <c r="E5795" s="15" t="s">
        <v>25</v>
      </c>
      <c r="F5795" s="15" t="n">
        <v>3000370</v>
      </c>
      <c r="G5795" s="15"/>
      <c r="H5795" s="16" t="str">
        <f aca="false">VLOOKUP(F5795,'[1]Goa Member''s Details Revised'!$C$2:$AO$7385,2,0)</f>
        <v>LNC/GTC INDUSTRIES</v>
      </c>
      <c r="I5795" s="15" t="n">
        <v>16</v>
      </c>
      <c r="J5795" s="15" t="s">
        <v>337</v>
      </c>
      <c r="K5795" s="15" t="n">
        <v>1994</v>
      </c>
      <c r="L5795" s="16" t="str">
        <f aca="false">VLOOKUP(F5795,'[1]Goa Member''s Details Revised'!$C$2:$AO$7385,9,0)</f>
        <v>Never</v>
      </c>
      <c r="M5795" s="15" t="s">
        <v>15326</v>
      </c>
      <c r="N5795" s="17" t="n">
        <f aca="false">VLOOKUP(F5795,'[1]Goa Member''s Details Revised'!$C$2:$AO$7385,5,0)</f>
        <v>32000</v>
      </c>
      <c r="O5795" s="17" t="n">
        <f aca="false">VLOOKUP(F5795,'[1]Goa Member''s Details Revised'!$C$2:$AO$7385,5,0)</f>
        <v>32000</v>
      </c>
      <c r="P5795" s="17" t="n">
        <f aca="false">VLOOKUP(F5795,'[1]Goa Member''s Details Revised'!$C$2:$AO$7385,6,0)</f>
        <v>12800</v>
      </c>
      <c r="Q5795" s="17" t="str">
        <f aca="false">VLOOKUP(F5795,'[1]Goa Member''s Details Revised'!$C$2:$AO$7385,8,0)</f>
        <v>Outstanding</v>
      </c>
      <c r="R5795" s="17" t="n">
        <f aca="false">+O5795-P5795</f>
        <v>19200</v>
      </c>
      <c r="S5795" s="15" t="e">
        <f aca="false">+#REF!-K5795</f>
        <v>#REF!</v>
      </c>
      <c r="T5795" s="17" t="n">
        <f aca="false">IF(Q5795="regular",((P5795-(P5795/99)*S5795)),(P5795-(P5795*20%)))</f>
        <v>10240</v>
      </c>
      <c r="U5795" s="17" t="e">
        <f aca="false">((P5795-(P5795/99)*S5795))</f>
        <v>#REF!</v>
      </c>
      <c r="V5795" s="17" t="n">
        <f aca="false">IF(Q5795="regular",0,(P5795-(O5795*20%)))</f>
        <v>6400</v>
      </c>
      <c r="W5795" s="17"/>
      <c r="X5795" s="15"/>
      <c r="Y5795" s="18" t="str">
        <f aca="false">VLOOKUP(F5795,'[1]Goa Member''s Details Revised'!$C$2:$AO$7385,12,0)</f>
        <v>we send last reminder in 2012.then we did not receive any reply.Outstanding Rs. 19200/-</v>
      </c>
    </row>
    <row r="5796" customFormat="false" ht="30" hidden="false" customHeight="false" outlineLevel="0" collapsed="false">
      <c r="B5796" s="14" t="n">
        <v>5796</v>
      </c>
      <c r="C5796" s="15"/>
      <c r="D5796" s="15" t="s">
        <v>15327</v>
      </c>
      <c r="E5796" s="15" t="s">
        <v>25</v>
      </c>
      <c r="F5796" s="15" t="n">
        <v>3000371</v>
      </c>
      <c r="G5796" s="15"/>
      <c r="H5796" s="16" t="str">
        <f aca="false">VLOOKUP(F5796,'[1]Goa Member''s Details Revised'!$C$2:$AO$7385,2,0)</f>
        <v>LNC/GTC INDUSTRIES</v>
      </c>
      <c r="I5796" s="15" t="n">
        <v>29</v>
      </c>
      <c r="J5796" s="15" t="s">
        <v>337</v>
      </c>
      <c r="K5796" s="15" t="n">
        <v>1994</v>
      </c>
      <c r="L5796" s="16" t="str">
        <f aca="false">VLOOKUP(F5796,'[1]Goa Member''s Details Revised'!$C$2:$AO$7385,9,0)</f>
        <v>Never</v>
      </c>
      <c r="M5796" s="15" t="s">
        <v>15328</v>
      </c>
      <c r="N5796" s="17" t="n">
        <f aca="false">VLOOKUP(F5796,'[1]Goa Member''s Details Revised'!$C$2:$AO$7385,5,0)</f>
        <v>22000</v>
      </c>
      <c r="O5796" s="17" t="n">
        <f aca="false">VLOOKUP(F5796,'[1]Goa Member''s Details Revised'!$C$2:$AO$7385,5,0)</f>
        <v>22000</v>
      </c>
      <c r="P5796" s="17" t="n">
        <f aca="false">VLOOKUP(F5796,'[1]Goa Member''s Details Revised'!$C$2:$AO$7385,6,0)</f>
        <v>22000</v>
      </c>
      <c r="Q5796" s="17" t="str">
        <f aca="false">VLOOKUP(F5796,'[1]Goa Member''s Details Revised'!$C$2:$AO$7385,8,0)</f>
        <v>I.R.M</v>
      </c>
      <c r="R5796" s="17" t="n">
        <f aca="false">+O5796-P5796</f>
        <v>0</v>
      </c>
      <c r="S5796" s="15" t="e">
        <f aca="false">+#REF!-K5796</f>
        <v>#REF!</v>
      </c>
      <c r="T5796" s="17" t="n">
        <f aca="false">IF(Q5796="regular",((P5796-(P5796/99)*S5796)),(P5796-(P5796*20%)))</f>
        <v>17600</v>
      </c>
      <c r="U5796" s="17" t="e">
        <f aca="false">((P5796-(P5796/99)*S5796))</f>
        <v>#REF!</v>
      </c>
      <c r="V5796" s="17" t="n">
        <f aca="false">IF(Q5796="regular",0,(P5796-(O5796*20%)))</f>
        <v>17600</v>
      </c>
      <c r="W5796" s="17"/>
      <c r="X5796" s="15"/>
      <c r="Y5796" s="18" t="str">
        <f aca="false">VLOOKUP(F5796,'[1]Goa Member''s Details Revised'!$C$2:$AO$7385,12,0)</f>
        <v>we send last reminder in 2012.then we did not receive any reply.</v>
      </c>
    </row>
    <row r="5797" customFormat="false" ht="15" hidden="false" customHeight="false" outlineLevel="0" collapsed="false">
      <c r="B5797" s="14" t="n">
        <v>5797</v>
      </c>
      <c r="C5797" s="15"/>
      <c r="D5797" s="15" t="s">
        <v>15329</v>
      </c>
      <c r="E5797" s="15" t="s">
        <v>25</v>
      </c>
      <c r="F5797" s="15" t="n">
        <v>3000373</v>
      </c>
      <c r="G5797" s="15"/>
      <c r="H5797" s="16" t="str">
        <f aca="false">VLOOKUP(F5797,'[1]Goa Member''s Details Revised'!$C$2:$AO$7385,2,0)</f>
        <v>LNC/GTC INDUSTRIES</v>
      </c>
      <c r="I5797" s="15" t="n">
        <v>30</v>
      </c>
      <c r="J5797" s="15" t="s">
        <v>337</v>
      </c>
      <c r="K5797" s="15" t="n">
        <v>1994</v>
      </c>
      <c r="L5797" s="16" t="str">
        <f aca="false">VLOOKUP(F5797,'[1]Goa Member''s Details Revised'!$C$2:$AO$7385,9,0)</f>
        <v>Never</v>
      </c>
      <c r="M5797" s="15" t="s">
        <v>15330</v>
      </c>
      <c r="N5797" s="17" t="n">
        <f aca="false">VLOOKUP(F5797,'[1]Goa Member''s Details Revised'!$C$2:$AO$7385,5,0)</f>
        <v>22000</v>
      </c>
      <c r="O5797" s="17" t="n">
        <f aca="false">VLOOKUP(F5797,'[1]Goa Member''s Details Revised'!$C$2:$AO$7385,5,0)</f>
        <v>22000</v>
      </c>
      <c r="P5797" s="17" t="n">
        <f aca="false">VLOOKUP(F5797,'[1]Goa Member''s Details Revised'!$C$2:$AO$7385,6,0)</f>
        <v>22000</v>
      </c>
      <c r="Q5797" s="17" t="str">
        <f aca="false">VLOOKUP(F5797,'[1]Goa Member''s Details Revised'!$C$2:$AO$7385,8,0)</f>
        <v>I.R.M</v>
      </c>
      <c r="R5797" s="17" t="n">
        <f aca="false">+O5797-P5797</f>
        <v>0</v>
      </c>
      <c r="S5797" s="15" t="e">
        <f aca="false">+#REF!-K5797</f>
        <v>#REF!</v>
      </c>
      <c r="T5797" s="17" t="n">
        <f aca="false">IF(Q5797="regular",((P5797-(P5797/99)*S5797)),(P5797-(P5797*20%)))</f>
        <v>17600</v>
      </c>
      <c r="U5797" s="17" t="e">
        <f aca="false">((P5797-(P5797/99)*S5797))</f>
        <v>#REF!</v>
      </c>
      <c r="V5797" s="17" t="n">
        <f aca="false">IF(Q5797="regular",0,(P5797-(O5797*20%)))</f>
        <v>17600</v>
      </c>
      <c r="W5797" s="17"/>
      <c r="X5797" s="15"/>
      <c r="Y5797" s="18" t="str">
        <f aca="false">VLOOKUP(F5797,'[1]Goa Member''s Details Revised'!$C$2:$AO$7385,12,0)</f>
        <v>Last Communication Till 2016</v>
      </c>
    </row>
    <row r="5798" customFormat="false" ht="30" hidden="false" customHeight="false" outlineLevel="0" collapsed="false">
      <c r="B5798" s="14" t="n">
        <v>5798</v>
      </c>
      <c r="C5798" s="15"/>
      <c r="D5798" s="15" t="s">
        <v>15331</v>
      </c>
      <c r="E5798" s="15" t="s">
        <v>25</v>
      </c>
      <c r="F5798" s="15" t="n">
        <v>3000374</v>
      </c>
      <c r="G5798" s="15"/>
      <c r="H5798" s="16" t="str">
        <f aca="false">VLOOKUP(F5798,'[1]Goa Member''s Details Revised'!$C$2:$AO$7385,2,0)</f>
        <v>LNC/GTC INDUSTRIES</v>
      </c>
      <c r="I5798" s="15" t="n">
        <v>29</v>
      </c>
      <c r="J5798" s="15" t="s">
        <v>337</v>
      </c>
      <c r="K5798" s="15" t="n">
        <v>1994</v>
      </c>
      <c r="L5798" s="16" t="str">
        <f aca="false">VLOOKUP(F5798,'[1]Goa Member''s Details Revised'!$C$2:$AO$7385,9,0)</f>
        <v>Never</v>
      </c>
      <c r="M5798" s="15" t="s">
        <v>15332</v>
      </c>
      <c r="N5798" s="17" t="n">
        <f aca="false">VLOOKUP(F5798,'[1]Goa Member''s Details Revised'!$C$2:$AO$7385,5,0)</f>
        <v>49400</v>
      </c>
      <c r="O5798" s="17" t="n">
        <f aca="false">VLOOKUP(F5798,'[1]Goa Member''s Details Revised'!$C$2:$AO$7385,5,0)</f>
        <v>49400</v>
      </c>
      <c r="P5798" s="17" t="n">
        <f aca="false">VLOOKUP(F5798,'[1]Goa Member''s Details Revised'!$C$2:$AO$7385,6,0)</f>
        <v>49400</v>
      </c>
      <c r="Q5798" s="17" t="str">
        <f aca="false">VLOOKUP(F5798,'[1]Goa Member''s Details Revised'!$C$2:$AO$7385,8,0)</f>
        <v>I.R.M</v>
      </c>
      <c r="R5798" s="17" t="n">
        <f aca="false">+O5798-P5798</f>
        <v>0</v>
      </c>
      <c r="S5798" s="15" t="e">
        <f aca="false">+#REF!-K5798</f>
        <v>#REF!</v>
      </c>
      <c r="T5798" s="17" t="n">
        <f aca="false">IF(Q5798="regular",((P5798-(P5798/99)*S5798)),(P5798-(P5798*20%)))</f>
        <v>39520</v>
      </c>
      <c r="U5798" s="17" t="e">
        <f aca="false">((P5798-(P5798/99)*S5798))</f>
        <v>#REF!</v>
      </c>
      <c r="V5798" s="17" t="n">
        <f aca="false">IF(Q5798="regular",0,(P5798-(O5798*20%)))</f>
        <v>39520</v>
      </c>
      <c r="W5798" s="17"/>
      <c r="X5798" s="15"/>
      <c r="Y5798" s="18" t="str">
        <f aca="false">VLOOKUP(F5798,'[1]Goa Member''s Details Revised'!$C$2:$AO$7385,12,0)</f>
        <v>we send last reminder in 2012.then we did not receive any reply.</v>
      </c>
    </row>
    <row r="5799" customFormat="false" ht="30" hidden="false" customHeight="false" outlineLevel="0" collapsed="false">
      <c r="B5799" s="14" t="n">
        <v>5799</v>
      </c>
      <c r="C5799" s="15"/>
      <c r="D5799" s="15" t="s">
        <v>15333</v>
      </c>
      <c r="E5799" s="15" t="s">
        <v>25</v>
      </c>
      <c r="F5799" s="15" t="n">
        <v>3000376</v>
      </c>
      <c r="G5799" s="15"/>
      <c r="H5799" s="16" t="str">
        <f aca="false">VLOOKUP(F5799,'[1]Goa Member''s Details Revised'!$C$2:$AO$7385,2,0)</f>
        <v>LNC/GTC INDUSTRIES</v>
      </c>
      <c r="I5799" s="15" t="n">
        <v>22</v>
      </c>
      <c r="J5799" s="15" t="s">
        <v>337</v>
      </c>
      <c r="K5799" s="15" t="n">
        <v>1994</v>
      </c>
      <c r="L5799" s="16" t="str">
        <f aca="false">VLOOKUP(F5799,'[1]Goa Member''s Details Revised'!$C$2:$AO$7385,9,0)</f>
        <v>Never</v>
      </c>
      <c r="M5799" s="15" t="s">
        <v>15334</v>
      </c>
      <c r="N5799" s="17" t="n">
        <f aca="false">VLOOKUP(F5799,'[1]Goa Member''s Details Revised'!$C$2:$AO$7385,5,0)</f>
        <v>22000</v>
      </c>
      <c r="O5799" s="17" t="n">
        <f aca="false">VLOOKUP(F5799,'[1]Goa Member''s Details Revised'!$C$2:$AO$7385,5,0)</f>
        <v>22000</v>
      </c>
      <c r="P5799" s="17" t="n">
        <f aca="false">VLOOKUP(F5799,'[1]Goa Member''s Details Revised'!$C$2:$AO$7385,6,0)</f>
        <v>22000</v>
      </c>
      <c r="Q5799" s="17" t="str">
        <f aca="false">VLOOKUP(F5799,'[1]Goa Member''s Details Revised'!$C$2:$AO$7385,8,0)</f>
        <v>I.R.M</v>
      </c>
      <c r="R5799" s="17" t="n">
        <f aca="false">+O5799-P5799</f>
        <v>0</v>
      </c>
      <c r="S5799" s="15" t="e">
        <f aca="false">+#REF!-K5799</f>
        <v>#REF!</v>
      </c>
      <c r="T5799" s="17" t="n">
        <f aca="false">IF(Q5799="regular",((P5799-(P5799/99)*S5799)),(P5799-(P5799*20%)))</f>
        <v>17600</v>
      </c>
      <c r="U5799" s="17" t="e">
        <f aca="false">((P5799-(P5799/99)*S5799))</f>
        <v>#REF!</v>
      </c>
      <c r="V5799" s="17" t="n">
        <f aca="false">IF(Q5799="regular",0,(P5799-(O5799*20%)))</f>
        <v>17600</v>
      </c>
      <c r="W5799" s="17"/>
      <c r="X5799" s="15"/>
      <c r="Y5799" s="18" t="str">
        <f aca="false">VLOOKUP(F5799,'[1]Goa Member''s Details Revised'!$C$2:$AO$7385,12,0)</f>
        <v>we send last reminder in 2012.then we did not receive any reply.</v>
      </c>
    </row>
    <row r="5800" customFormat="false" ht="15" hidden="false" customHeight="false" outlineLevel="0" collapsed="false">
      <c r="B5800" s="14" t="n">
        <v>5800</v>
      </c>
      <c r="C5800" s="15"/>
      <c r="D5800" s="15" t="s">
        <v>15335</v>
      </c>
      <c r="E5800" s="15" t="s">
        <v>25</v>
      </c>
      <c r="F5800" s="15" t="n">
        <v>3000377</v>
      </c>
      <c r="G5800" s="15"/>
      <c r="H5800" s="16" t="str">
        <f aca="false">VLOOKUP(F5800,'[1]Goa Member''s Details Revised'!$C$2:$AO$7385,2,0)</f>
        <v>LNC/GTC INDUSTRIES</v>
      </c>
      <c r="I5800" s="15" t="n">
        <v>27</v>
      </c>
      <c r="J5800" s="15" t="s">
        <v>337</v>
      </c>
      <c r="K5800" s="15" t="n">
        <v>1994</v>
      </c>
      <c r="L5800" s="16" t="n">
        <f aca="false">VLOOKUP(F5800,'[1]Goa Member''s Details Revised'!$C$2:$AO$7385,9,0)</f>
        <v>2009</v>
      </c>
      <c r="M5800" s="15" t="s">
        <v>15336</v>
      </c>
      <c r="N5800" s="17" t="n">
        <f aca="false">VLOOKUP(F5800,'[1]Goa Member''s Details Revised'!$C$2:$AO$7385,5,0)</f>
        <v>22000</v>
      </c>
      <c r="O5800" s="17" t="n">
        <f aca="false">VLOOKUP(F5800,'[1]Goa Member''s Details Revised'!$C$2:$AO$7385,5,0)</f>
        <v>22000</v>
      </c>
      <c r="P5800" s="17" t="n">
        <f aca="false">VLOOKUP(F5800,'[1]Goa Member''s Details Revised'!$C$2:$AO$7385,6,0)</f>
        <v>22000</v>
      </c>
      <c r="Q5800" s="17" t="str">
        <f aca="false">VLOOKUP(F5800,'[1]Goa Member''s Details Revised'!$C$2:$AO$7385,8,0)</f>
        <v>R.M</v>
      </c>
      <c r="R5800" s="17" t="n">
        <f aca="false">+O5800-P5800</f>
        <v>0</v>
      </c>
      <c r="S5800" s="15" t="e">
        <f aca="false">+#REF!-K5800</f>
        <v>#REF!</v>
      </c>
      <c r="T5800" s="17" t="n">
        <f aca="false">IF(Q5800="regular",((P5800-(P5800/99)*S5800)),(P5800-(P5800*20%)))</f>
        <v>17600</v>
      </c>
      <c r="U5800" s="17" t="e">
        <f aca="false">((P5800-(P5800/99)*S5800))</f>
        <v>#REF!</v>
      </c>
      <c r="V5800" s="17" t="n">
        <f aca="false">IF(Q5800="regular",0,(P5800-(O5800*20%)))</f>
        <v>17600</v>
      </c>
      <c r="W5800" s="17"/>
      <c r="X5800" s="15"/>
      <c r="Y5800" s="18" t="str">
        <f aca="false">VLOOKUP(F5800,'[1]Goa Member''s Details Revised'!$C$2:$AO$7385,12,0)</f>
        <v>telephonic conversation reply by mail on 2019</v>
      </c>
    </row>
    <row r="5801" customFormat="false" ht="15" hidden="false" customHeight="false" outlineLevel="0" collapsed="false">
      <c r="B5801" s="14" t="n">
        <v>5801</v>
      </c>
      <c r="C5801" s="15"/>
      <c r="D5801" s="15" t="s">
        <v>15337</v>
      </c>
      <c r="E5801" s="15" t="s">
        <v>25</v>
      </c>
      <c r="F5801" s="15" t="n">
        <v>3000378</v>
      </c>
      <c r="G5801" s="15"/>
      <c r="H5801" s="16" t="str">
        <f aca="false">VLOOKUP(F5801,'[1]Goa Member''s Details Revised'!$C$2:$AO$7385,2,0)</f>
        <v>LNC/GTC INDUSTRIES</v>
      </c>
      <c r="I5801" s="15" t="n">
        <v>30</v>
      </c>
      <c r="J5801" s="15" t="s">
        <v>337</v>
      </c>
      <c r="K5801" s="15" t="n">
        <v>1994</v>
      </c>
      <c r="L5801" s="16" t="str">
        <f aca="false">VLOOKUP(F5801,'[1]Goa Member''s Details Revised'!$C$2:$AO$7385,9,0)</f>
        <v>Never</v>
      </c>
      <c r="M5801" s="15" t="s">
        <v>15338</v>
      </c>
      <c r="N5801" s="17" t="n">
        <f aca="false">VLOOKUP(F5801,'[1]Goa Member''s Details Revised'!$C$2:$AO$7385,5,0)</f>
        <v>30000</v>
      </c>
      <c r="O5801" s="17" t="n">
        <f aca="false">VLOOKUP(F5801,'[1]Goa Member''s Details Revised'!$C$2:$AO$7385,5,0)</f>
        <v>30000</v>
      </c>
      <c r="P5801" s="17" t="n">
        <f aca="false">VLOOKUP(F5801,'[1]Goa Member''s Details Revised'!$C$2:$AO$7385,6,0)</f>
        <v>30000</v>
      </c>
      <c r="Q5801" s="17" t="str">
        <f aca="false">VLOOKUP(F5801,'[1]Goa Member''s Details Revised'!$C$2:$AO$7385,8,0)</f>
        <v>I.R.M</v>
      </c>
      <c r="R5801" s="17" t="n">
        <f aca="false">+O5801-P5801</f>
        <v>0</v>
      </c>
      <c r="S5801" s="15" t="e">
        <f aca="false">+#REF!-K5801</f>
        <v>#REF!</v>
      </c>
      <c r="T5801" s="17" t="n">
        <f aca="false">IF(Q5801="regular",((P5801-(P5801/99)*S5801)),(P5801-(P5801*20%)))</f>
        <v>24000</v>
      </c>
      <c r="U5801" s="17" t="e">
        <f aca="false">((P5801-(P5801/99)*S5801))</f>
        <v>#REF!</v>
      </c>
      <c r="V5801" s="17" t="n">
        <f aca="false">IF(Q5801="regular",0,(P5801-(O5801*20%)))</f>
        <v>24000</v>
      </c>
      <c r="W5801" s="17"/>
      <c r="X5801" s="15"/>
      <c r="Y5801" s="18" t="str">
        <f aca="false">VLOOKUP(F5801,'[1]Goa Member''s Details Revised'!$C$2:$AO$7385,12,0)</f>
        <v>last reply by mail in 2015 for status of membership </v>
      </c>
    </row>
    <row r="5802" customFormat="false" ht="45" hidden="false" customHeight="false" outlineLevel="0" collapsed="false">
      <c r="B5802" s="14" t="n">
        <v>5802</v>
      </c>
      <c r="C5802" s="15"/>
      <c r="D5802" s="15" t="s">
        <v>15339</v>
      </c>
      <c r="E5802" s="15" t="s">
        <v>25</v>
      </c>
      <c r="F5802" s="15" t="n">
        <v>3000379</v>
      </c>
      <c r="G5802" s="15"/>
      <c r="H5802" s="16" t="str">
        <f aca="false">VLOOKUP(F5802,'[1]Goa Member''s Details Revised'!$C$2:$AO$7385,2,0)</f>
        <v>LNC/GTC INDUSTRIES</v>
      </c>
      <c r="I5802" s="15" t="n">
        <v>28</v>
      </c>
      <c r="J5802" s="15" t="s">
        <v>337</v>
      </c>
      <c r="K5802" s="15" t="n">
        <v>1994</v>
      </c>
      <c r="L5802" s="16" t="str">
        <f aca="false">VLOOKUP(F5802,'[1]Goa Member''s Details Revised'!$C$2:$AO$7385,9,0)</f>
        <v>Never</v>
      </c>
      <c r="M5802" s="15" t="s">
        <v>15340</v>
      </c>
      <c r="N5802" s="17" t="n">
        <f aca="false">VLOOKUP(F5802,'[1]Goa Member''s Details Revised'!$C$2:$AO$7385,5,0)</f>
        <v>52000</v>
      </c>
      <c r="O5802" s="17" t="n">
        <f aca="false">VLOOKUP(F5802,'[1]Goa Member''s Details Revised'!$C$2:$AO$7385,5,0)</f>
        <v>52000</v>
      </c>
      <c r="P5802" s="17" t="n">
        <f aca="false">VLOOKUP(F5802,'[1]Goa Member''s Details Revised'!$C$2:$AO$7385,6,0)</f>
        <v>52000</v>
      </c>
      <c r="Q5802" s="17" t="str">
        <f aca="false">VLOOKUP(F5802,'[1]Goa Member''s Details Revised'!$C$2:$AO$7385,8,0)</f>
        <v>I.R.M</v>
      </c>
      <c r="R5802" s="17" t="n">
        <f aca="false">+O5802-P5802</f>
        <v>0</v>
      </c>
      <c r="S5802" s="15" t="e">
        <f aca="false">+#REF!-K5802</f>
        <v>#REF!</v>
      </c>
      <c r="T5802" s="17" t="n">
        <f aca="false">IF(Q5802="regular",((P5802-(P5802/99)*S5802)),(P5802-(P5802*20%)))</f>
        <v>41600</v>
      </c>
      <c r="U5802" s="17" t="e">
        <f aca="false">((P5802-(P5802/99)*S5802))</f>
        <v>#REF!</v>
      </c>
      <c r="V5802" s="17" t="n">
        <f aca="false">IF(Q5802="regular",0,(P5802-(O5802*20%)))</f>
        <v>41600</v>
      </c>
      <c r="W5802" s="17"/>
      <c r="X5802" s="15"/>
      <c r="Y5802" s="18" t="str">
        <f aca="false">VLOOKUP(F5802,'[1]Goa Member''s Details Revised'!$C$2:$AO$7385,12,0)</f>
        <v>we send last reminder in 2012.then we did not receive any reply….Transferred From Kanta Midha To Knawar Ajay On 16-08-2001</v>
      </c>
    </row>
    <row r="5803" customFormat="false" ht="30" hidden="false" customHeight="false" outlineLevel="0" collapsed="false">
      <c r="B5803" s="14" t="n">
        <v>5803</v>
      </c>
      <c r="C5803" s="15"/>
      <c r="D5803" s="15" t="s">
        <v>15341</v>
      </c>
      <c r="E5803" s="15" t="s">
        <v>25</v>
      </c>
      <c r="F5803" s="15" t="n">
        <v>3000380</v>
      </c>
      <c r="G5803" s="15"/>
      <c r="H5803" s="16" t="str">
        <f aca="false">VLOOKUP(F5803,'[1]Goa Member''s Details Revised'!$C$2:$AO$7385,2,0)</f>
        <v>LNC/GTC INDUSTRIES</v>
      </c>
      <c r="I5803" s="15" t="n">
        <v>20</v>
      </c>
      <c r="J5803" s="15" t="s">
        <v>404</v>
      </c>
      <c r="K5803" s="15" t="n">
        <v>1994</v>
      </c>
      <c r="L5803" s="16" t="n">
        <f aca="false">VLOOKUP(F5803,'[1]Goa Member''s Details Revised'!$C$2:$AO$7385,9,0)</f>
        <v>2007</v>
      </c>
      <c r="M5803" s="15" t="s">
        <v>15342</v>
      </c>
      <c r="N5803" s="17" t="n">
        <f aca="false">VLOOKUP(F5803,'[1]Goa Member''s Details Revised'!$C$2:$AO$7385,5,0)</f>
        <v>22000</v>
      </c>
      <c r="O5803" s="17" t="n">
        <f aca="false">VLOOKUP(F5803,'[1]Goa Member''s Details Revised'!$C$2:$AO$7385,5,0)</f>
        <v>22000</v>
      </c>
      <c r="P5803" s="17" t="n">
        <f aca="false">VLOOKUP(F5803,'[1]Goa Member''s Details Revised'!$C$2:$AO$7385,6,0)</f>
        <v>22000</v>
      </c>
      <c r="Q5803" s="17" t="str">
        <f aca="false">VLOOKUP(F5803,'[1]Goa Member''s Details Revised'!$C$2:$AO$7385,8,0)</f>
        <v>R.M</v>
      </c>
      <c r="R5803" s="17" t="n">
        <f aca="false">+O5803-P5803</f>
        <v>0</v>
      </c>
      <c r="S5803" s="15" t="e">
        <f aca="false">+#REF!-K5803</f>
        <v>#REF!</v>
      </c>
      <c r="T5803" s="17" t="n">
        <f aca="false">IF(Q5803="regular",((P5803-(P5803/99)*S5803)),(P5803-(P5803*20%)))</f>
        <v>17600</v>
      </c>
      <c r="U5803" s="17" t="e">
        <f aca="false">((P5803-(P5803/99)*S5803))</f>
        <v>#REF!</v>
      </c>
      <c r="V5803" s="17" t="n">
        <f aca="false">IF(Q5803="regular",0,(P5803-(O5803*20%)))</f>
        <v>17600</v>
      </c>
      <c r="W5803" s="17"/>
      <c r="X5803" s="15"/>
      <c r="Y5803" s="18" t="str">
        <f aca="false">VLOOKUP(F5803,'[1]Goa Member''s Details Revised'!$C$2:$AO$7385,12,0)</f>
        <v>As POD Last communication on 2007...Total 2 Membership:- GOA(03000380) &amp; TIRUPATI(03003077)</v>
      </c>
    </row>
    <row r="5804" customFormat="false" ht="30" hidden="false" customHeight="false" outlineLevel="0" collapsed="false">
      <c r="B5804" s="14" t="n">
        <v>5804</v>
      </c>
      <c r="C5804" s="15"/>
      <c r="D5804" s="15" t="s">
        <v>15343</v>
      </c>
      <c r="E5804" s="15" t="s">
        <v>25</v>
      </c>
      <c r="F5804" s="15" t="n">
        <v>3000383</v>
      </c>
      <c r="G5804" s="15"/>
      <c r="H5804" s="16" t="str">
        <f aca="false">VLOOKUP(F5804,'[1]Goa Member''s Details Revised'!$C$2:$AO$7385,2,0)</f>
        <v>LNC/GTC INDUSTRIES</v>
      </c>
      <c r="I5804" s="15" t="n">
        <v>13</v>
      </c>
      <c r="J5804" s="15" t="s">
        <v>337</v>
      </c>
      <c r="K5804" s="15" t="n">
        <v>1994</v>
      </c>
      <c r="L5804" s="16" t="str">
        <f aca="false">VLOOKUP(F5804,'[1]Goa Member''s Details Revised'!$C$2:$AO$7385,9,0)</f>
        <v>Never</v>
      </c>
      <c r="M5804" s="15" t="s">
        <v>15344</v>
      </c>
      <c r="N5804" s="17" t="n">
        <f aca="false">VLOOKUP(F5804,'[1]Goa Member''s Details Revised'!$C$2:$AO$7385,5,0)</f>
        <v>65000</v>
      </c>
      <c r="O5804" s="17" t="n">
        <f aca="false">VLOOKUP(F5804,'[1]Goa Member''s Details Revised'!$C$2:$AO$7385,5,0)</f>
        <v>65000</v>
      </c>
      <c r="P5804" s="17" t="n">
        <f aca="false">VLOOKUP(F5804,'[1]Goa Member''s Details Revised'!$C$2:$AO$7385,6,0)</f>
        <v>65000</v>
      </c>
      <c r="Q5804" s="17" t="str">
        <f aca="false">VLOOKUP(F5804,'[1]Goa Member''s Details Revised'!$C$2:$AO$7385,8,0)</f>
        <v>I.R.M</v>
      </c>
      <c r="R5804" s="17" t="n">
        <f aca="false">+O5804-P5804</f>
        <v>0</v>
      </c>
      <c r="S5804" s="15" t="e">
        <f aca="false">+#REF!-K5804</f>
        <v>#REF!</v>
      </c>
      <c r="T5804" s="17" t="n">
        <f aca="false">IF(Q5804="regular",((P5804-(P5804/99)*S5804)),(P5804-(P5804*20%)))</f>
        <v>52000</v>
      </c>
      <c r="U5804" s="17" t="e">
        <f aca="false">((P5804-(P5804/99)*S5804))</f>
        <v>#REF!</v>
      </c>
      <c r="V5804" s="17" t="n">
        <f aca="false">IF(Q5804="regular",0,(P5804-(O5804*20%)))</f>
        <v>52000</v>
      </c>
      <c r="W5804" s="17"/>
      <c r="X5804" s="15"/>
      <c r="Y5804" s="18" t="str">
        <f aca="false">VLOOKUP(F5804,'[1]Goa Member''s Details Revised'!$C$2:$AO$7385,12,0)</f>
        <v>we send last reminder in 2012.then we did not receive any reply.</v>
      </c>
    </row>
    <row r="5805" customFormat="false" ht="30" hidden="false" customHeight="false" outlineLevel="0" collapsed="false">
      <c r="B5805" s="14" t="n">
        <v>5805</v>
      </c>
      <c r="C5805" s="15"/>
      <c r="D5805" s="15" t="s">
        <v>15345</v>
      </c>
      <c r="E5805" s="15" t="s">
        <v>25</v>
      </c>
      <c r="F5805" s="15" t="n">
        <v>3000385</v>
      </c>
      <c r="G5805" s="15"/>
      <c r="H5805" s="16" t="str">
        <f aca="false">VLOOKUP(F5805,'[1]Goa Member''s Details Revised'!$C$2:$AO$7385,2,0)</f>
        <v>LNC/GTC INDUSTRIES</v>
      </c>
      <c r="I5805" s="15" t="n">
        <v>28</v>
      </c>
      <c r="J5805" s="15" t="s">
        <v>337</v>
      </c>
      <c r="K5805" s="15" t="n">
        <v>1994</v>
      </c>
      <c r="L5805" s="16" t="str">
        <f aca="false">VLOOKUP(F5805,'[1]Goa Member''s Details Revised'!$C$2:$AO$7385,9,0)</f>
        <v>Never</v>
      </c>
      <c r="M5805" s="15" t="s">
        <v>15346</v>
      </c>
      <c r="N5805" s="17" t="n">
        <f aca="false">VLOOKUP(F5805,'[1]Goa Member''s Details Revised'!$C$2:$AO$7385,5,0)</f>
        <v>22000</v>
      </c>
      <c r="O5805" s="17" t="n">
        <f aca="false">VLOOKUP(F5805,'[1]Goa Member''s Details Revised'!$C$2:$AO$7385,5,0)</f>
        <v>22000</v>
      </c>
      <c r="P5805" s="17" t="n">
        <f aca="false">VLOOKUP(F5805,'[1]Goa Member''s Details Revised'!$C$2:$AO$7385,6,0)</f>
        <v>22000</v>
      </c>
      <c r="Q5805" s="17" t="str">
        <f aca="false">VLOOKUP(F5805,'[1]Goa Member''s Details Revised'!$C$2:$AO$7385,8,0)</f>
        <v>I.R.M</v>
      </c>
      <c r="R5805" s="17" t="n">
        <f aca="false">+O5805-P5805</f>
        <v>0</v>
      </c>
      <c r="S5805" s="15" t="e">
        <f aca="false">+#REF!-K5805</f>
        <v>#REF!</v>
      </c>
      <c r="T5805" s="17" t="n">
        <f aca="false">IF(Q5805="regular",((P5805-(P5805/99)*S5805)),(P5805-(P5805*20%)))</f>
        <v>17600</v>
      </c>
      <c r="U5805" s="17" t="e">
        <f aca="false">((P5805-(P5805/99)*S5805))</f>
        <v>#REF!</v>
      </c>
      <c r="V5805" s="17" t="n">
        <f aca="false">IF(Q5805="regular",0,(P5805-(O5805*20%)))</f>
        <v>17600</v>
      </c>
      <c r="W5805" s="17"/>
      <c r="X5805" s="15"/>
      <c r="Y5805" s="18" t="str">
        <f aca="false">VLOOKUP(F5805,'[1]Goa Member''s Details Revised'!$C$2:$AO$7385,12,0)</f>
        <v>we send last reminder in 2012.then we did not receive any reply.</v>
      </c>
    </row>
    <row r="5806" customFormat="false" ht="30" hidden="false" customHeight="false" outlineLevel="0" collapsed="false">
      <c r="B5806" s="14" t="n">
        <v>5806</v>
      </c>
      <c r="C5806" s="15"/>
      <c r="D5806" s="15" t="s">
        <v>15347</v>
      </c>
      <c r="E5806" s="15" t="s">
        <v>25</v>
      </c>
      <c r="F5806" s="15" t="n">
        <v>3000386</v>
      </c>
      <c r="G5806" s="15"/>
      <c r="H5806" s="16" t="str">
        <f aca="false">VLOOKUP(F5806,'[1]Goa Member''s Details Revised'!$C$2:$AO$7385,2,0)</f>
        <v>LNC/GTC INDUSTRIES</v>
      </c>
      <c r="I5806" s="15" t="n">
        <v>29</v>
      </c>
      <c r="J5806" s="15" t="s">
        <v>337</v>
      </c>
      <c r="K5806" s="15" t="n">
        <v>1994</v>
      </c>
      <c r="L5806" s="16" t="str">
        <f aca="false">VLOOKUP(F5806,'[1]Goa Member''s Details Revised'!$C$2:$AO$7385,9,0)</f>
        <v>Never</v>
      </c>
      <c r="M5806" s="15" t="s">
        <v>15348</v>
      </c>
      <c r="N5806" s="17" t="n">
        <f aca="false">VLOOKUP(F5806,'[1]Goa Member''s Details Revised'!$C$2:$AO$7385,5,0)</f>
        <v>30000</v>
      </c>
      <c r="O5806" s="17" t="n">
        <f aca="false">VLOOKUP(F5806,'[1]Goa Member''s Details Revised'!$C$2:$AO$7385,5,0)</f>
        <v>30000</v>
      </c>
      <c r="P5806" s="17" t="n">
        <f aca="false">VLOOKUP(F5806,'[1]Goa Member''s Details Revised'!$C$2:$AO$7385,6,0)</f>
        <v>30000</v>
      </c>
      <c r="Q5806" s="17" t="str">
        <f aca="false">VLOOKUP(F5806,'[1]Goa Member''s Details Revised'!$C$2:$AO$7385,8,0)</f>
        <v>I.R.M</v>
      </c>
      <c r="R5806" s="17" t="n">
        <f aca="false">+O5806-P5806</f>
        <v>0</v>
      </c>
      <c r="S5806" s="15" t="e">
        <f aca="false">+#REF!-K5806</f>
        <v>#REF!</v>
      </c>
      <c r="T5806" s="17" t="n">
        <f aca="false">IF(Q5806="regular",((P5806-(P5806/99)*S5806)),(P5806-(P5806*20%)))</f>
        <v>24000</v>
      </c>
      <c r="U5806" s="17" t="e">
        <f aca="false">((P5806-(P5806/99)*S5806))</f>
        <v>#REF!</v>
      </c>
      <c r="V5806" s="17" t="n">
        <f aca="false">IF(Q5806="regular",0,(P5806-(O5806*20%)))</f>
        <v>24000</v>
      </c>
      <c r="W5806" s="17"/>
      <c r="X5806" s="15"/>
      <c r="Y5806" s="18" t="str">
        <f aca="false">VLOOKUP(F5806,'[1]Goa Member''s Details Revised'!$C$2:$AO$7385,12,0)</f>
        <v>we send last reminder in 2012.then we did not receive any reply.</v>
      </c>
    </row>
    <row r="5807" customFormat="false" ht="30" hidden="false" customHeight="false" outlineLevel="0" collapsed="false">
      <c r="B5807" s="14" t="n">
        <v>5807</v>
      </c>
      <c r="C5807" s="15"/>
      <c r="D5807" s="15" t="s">
        <v>15349</v>
      </c>
      <c r="E5807" s="15" t="s">
        <v>25</v>
      </c>
      <c r="F5807" s="15" t="n">
        <v>3000387</v>
      </c>
      <c r="G5807" s="15"/>
      <c r="H5807" s="16" t="str">
        <f aca="false">VLOOKUP(F5807,'[1]Goa Member''s Details Revised'!$C$2:$AO$7385,2,0)</f>
        <v>LNC/GTC INDUSTRIES</v>
      </c>
      <c r="I5807" s="15" t="n">
        <v>20</v>
      </c>
      <c r="J5807" s="15" t="s">
        <v>404</v>
      </c>
      <c r="K5807" s="15" t="n">
        <v>1994</v>
      </c>
      <c r="L5807" s="16" t="str">
        <f aca="false">VLOOKUP(F5807,'[1]Goa Member''s Details Revised'!$C$2:$AO$7385,9,0)</f>
        <v>Never</v>
      </c>
      <c r="M5807" s="15" t="s">
        <v>15350</v>
      </c>
      <c r="N5807" s="17" t="n">
        <f aca="false">VLOOKUP(F5807,'[1]Goa Member''s Details Revised'!$C$2:$AO$7385,5,0)</f>
        <v>28500</v>
      </c>
      <c r="O5807" s="17" t="n">
        <f aca="false">VLOOKUP(F5807,'[1]Goa Member''s Details Revised'!$C$2:$AO$7385,5,0)</f>
        <v>28500</v>
      </c>
      <c r="P5807" s="17" t="n">
        <f aca="false">VLOOKUP(F5807,'[1]Goa Member''s Details Revised'!$C$2:$AO$7385,6,0)</f>
        <v>28500</v>
      </c>
      <c r="Q5807" s="17" t="str">
        <f aca="false">VLOOKUP(F5807,'[1]Goa Member''s Details Revised'!$C$2:$AO$7385,8,0)</f>
        <v>I.R.M</v>
      </c>
      <c r="R5807" s="17" t="n">
        <f aca="false">+O5807-P5807</f>
        <v>0</v>
      </c>
      <c r="S5807" s="15" t="e">
        <f aca="false">+#REF!-K5807</f>
        <v>#REF!</v>
      </c>
      <c r="T5807" s="17" t="n">
        <f aca="false">IF(Q5807="regular",((P5807-(P5807/99)*S5807)),(P5807-(P5807*20%)))</f>
        <v>22800</v>
      </c>
      <c r="U5807" s="17" t="e">
        <f aca="false">((P5807-(P5807/99)*S5807))</f>
        <v>#REF!</v>
      </c>
      <c r="V5807" s="17" t="n">
        <f aca="false">IF(Q5807="regular",0,(P5807-(O5807*20%)))</f>
        <v>22800</v>
      </c>
      <c r="W5807" s="17"/>
      <c r="X5807" s="15"/>
      <c r="Y5807" s="18" t="str">
        <f aca="false">VLOOKUP(F5807,'[1]Goa Member''s Details Revised'!$C$2:$AO$7385,12,0)</f>
        <v>we send last reminder in 2012.then we did not receive any reply.</v>
      </c>
    </row>
    <row r="5808" customFormat="false" ht="15" hidden="false" customHeight="false" outlineLevel="0" collapsed="false">
      <c r="B5808" s="14" t="n">
        <v>5808</v>
      </c>
      <c r="C5808" s="15"/>
      <c r="D5808" s="15" t="s">
        <v>15351</v>
      </c>
      <c r="E5808" s="15" t="s">
        <v>25</v>
      </c>
      <c r="F5808" s="15" t="n">
        <v>3000389</v>
      </c>
      <c r="G5808" s="15"/>
      <c r="H5808" s="16" t="str">
        <f aca="false">VLOOKUP(F5808,'[1]Goa Member''s Details Revised'!$C$2:$AO$7385,2,0)</f>
        <v>LNC/GTC INDUSTRIES</v>
      </c>
      <c r="I5808" s="15" t="n">
        <v>6</v>
      </c>
      <c r="J5808" s="15" t="s">
        <v>404</v>
      </c>
      <c r="K5808" s="15" t="n">
        <v>1994</v>
      </c>
      <c r="L5808" s="16" t="n">
        <f aca="false">VLOOKUP(F5808,'[1]Goa Member''s Details Revised'!$C$2:$AO$7385,9,0)</f>
        <v>2008</v>
      </c>
      <c r="M5808" s="15" t="s">
        <v>15352</v>
      </c>
      <c r="N5808" s="17" t="n">
        <f aca="false">VLOOKUP(F5808,'[1]Goa Member''s Details Revised'!$C$2:$AO$7385,5,0)</f>
        <v>42000</v>
      </c>
      <c r="O5808" s="17" t="n">
        <f aca="false">VLOOKUP(F5808,'[1]Goa Member''s Details Revised'!$C$2:$AO$7385,5,0)</f>
        <v>42000</v>
      </c>
      <c r="P5808" s="17" t="n">
        <f aca="false">VLOOKUP(F5808,'[1]Goa Member''s Details Revised'!$C$2:$AO$7385,6,0)</f>
        <v>39900</v>
      </c>
      <c r="Q5808" s="17" t="str">
        <f aca="false">VLOOKUP(F5808,'[1]Goa Member''s Details Revised'!$C$2:$AO$7385,8,0)</f>
        <v>R.M</v>
      </c>
      <c r="R5808" s="17" t="n">
        <f aca="false">+O5808-P5808</f>
        <v>2100</v>
      </c>
      <c r="S5808" s="15" t="e">
        <f aca="false">+#REF!-K5808</f>
        <v>#REF!</v>
      </c>
      <c r="T5808" s="17" t="n">
        <f aca="false">IF(Q5808="regular",((P5808-(P5808/99)*S5808)),(P5808-(P5808*20%)))</f>
        <v>31920</v>
      </c>
      <c r="U5808" s="17" t="e">
        <f aca="false">((P5808-(P5808/99)*S5808))</f>
        <v>#REF!</v>
      </c>
      <c r="V5808" s="17" t="n">
        <f aca="false">IF(Q5808="regular",0,(P5808-(O5808*20%)))</f>
        <v>31500</v>
      </c>
      <c r="W5808" s="17"/>
      <c r="X5808" s="15"/>
      <c r="Y5808" s="18" t="str">
        <f aca="false">VLOOKUP(F5808,'[1]Goa Member''s Details Revised'!$C$2:$AO$7385,12,0)</f>
        <v>Letter Sent, Last Communication Till 2008</v>
      </c>
    </row>
    <row r="5809" customFormat="false" ht="15" hidden="false" customHeight="false" outlineLevel="0" collapsed="false">
      <c r="B5809" s="14" t="n">
        <v>5809</v>
      </c>
      <c r="C5809" s="15"/>
      <c r="D5809" s="15" t="s">
        <v>15353</v>
      </c>
      <c r="E5809" s="15" t="s">
        <v>25</v>
      </c>
      <c r="F5809" s="15" t="n">
        <v>3000390</v>
      </c>
      <c r="G5809" s="15"/>
      <c r="H5809" s="16" t="str">
        <f aca="false">VLOOKUP(F5809,'[1]Goa Member''s Details Revised'!$C$2:$AO$7385,2,0)</f>
        <v>LNC/GTC INDUSTRIES</v>
      </c>
      <c r="I5809" s="15" t="n">
        <v>11</v>
      </c>
      <c r="J5809" s="15" t="s">
        <v>404</v>
      </c>
      <c r="K5809" s="15" t="n">
        <v>1994</v>
      </c>
      <c r="L5809" s="16" t="str">
        <f aca="false">VLOOKUP(F5809,'[1]Goa Member''s Details Revised'!$C$2:$AO$7385,9,0)</f>
        <v>Never</v>
      </c>
      <c r="M5809" s="15" t="s">
        <v>15354</v>
      </c>
      <c r="N5809" s="17" t="n">
        <f aca="false">VLOOKUP(F5809,'[1]Goa Member''s Details Revised'!$C$2:$AO$7385,5,0)</f>
        <v>42000</v>
      </c>
      <c r="O5809" s="17" t="n">
        <f aca="false">VLOOKUP(F5809,'[1]Goa Member''s Details Revised'!$C$2:$AO$7385,5,0)</f>
        <v>42000</v>
      </c>
      <c r="P5809" s="17" t="n">
        <f aca="false">VLOOKUP(F5809,'[1]Goa Member''s Details Revised'!$C$2:$AO$7385,6,0)</f>
        <v>42000</v>
      </c>
      <c r="Q5809" s="17" t="str">
        <f aca="false">VLOOKUP(F5809,'[1]Goa Member''s Details Revised'!$C$2:$AO$7385,8,0)</f>
        <v>I.R.M</v>
      </c>
      <c r="R5809" s="17" t="n">
        <f aca="false">+O5809-P5809</f>
        <v>0</v>
      </c>
      <c r="S5809" s="15" t="e">
        <f aca="false">+#REF!-K5809</f>
        <v>#REF!</v>
      </c>
      <c r="T5809" s="17" t="n">
        <f aca="false">IF(Q5809="regular",((P5809-(P5809/99)*S5809)),(P5809-(P5809*20%)))</f>
        <v>33600</v>
      </c>
      <c r="U5809" s="17" t="e">
        <f aca="false">((P5809-(P5809/99)*S5809))</f>
        <v>#REF!</v>
      </c>
      <c r="V5809" s="17" t="n">
        <f aca="false">IF(Q5809="regular",0,(P5809-(O5809*20%)))</f>
        <v>33600</v>
      </c>
      <c r="W5809" s="17"/>
      <c r="X5809" s="15"/>
      <c r="Y5809" s="18" t="str">
        <f aca="false">VLOOKUP(F5809,'[1]Goa Member''s Details Revised'!$C$2:$AO$7385,12,0)</f>
        <v>Last Communication Till 2002</v>
      </c>
    </row>
    <row r="5810" customFormat="false" ht="15" hidden="false" customHeight="false" outlineLevel="0" collapsed="false">
      <c r="B5810" s="14" t="n">
        <v>5810</v>
      </c>
      <c r="C5810" s="15"/>
      <c r="D5810" s="15" t="s">
        <v>15355</v>
      </c>
      <c r="E5810" s="15" t="s">
        <v>25</v>
      </c>
      <c r="F5810" s="15" t="n">
        <v>3000391</v>
      </c>
      <c r="G5810" s="15"/>
      <c r="H5810" s="16" t="str">
        <f aca="false">VLOOKUP(F5810,'[1]Goa Member''s Details Revised'!$C$2:$AO$7385,2,0)</f>
        <v>LNC/GTC INDUSTRIES</v>
      </c>
      <c r="I5810" s="15" t="n">
        <v>9</v>
      </c>
      <c r="J5810" s="15" t="s">
        <v>404</v>
      </c>
      <c r="K5810" s="15" t="n">
        <v>1994</v>
      </c>
      <c r="L5810" s="16" t="str">
        <f aca="false">VLOOKUP(F5810,'[1]Goa Member''s Details Revised'!$C$2:$AO$7385,9,0)</f>
        <v>Never</v>
      </c>
      <c r="M5810" s="15" t="s">
        <v>15356</v>
      </c>
      <c r="N5810" s="17" t="n">
        <f aca="false">VLOOKUP(F5810,'[1]Goa Member''s Details Revised'!$C$2:$AO$7385,5,0)</f>
        <v>30000</v>
      </c>
      <c r="O5810" s="17" t="n">
        <f aca="false">VLOOKUP(F5810,'[1]Goa Member''s Details Revised'!$C$2:$AO$7385,5,0)</f>
        <v>30000</v>
      </c>
      <c r="P5810" s="17" t="n">
        <f aca="false">VLOOKUP(F5810,'[1]Goa Member''s Details Revised'!$C$2:$AO$7385,6,0)</f>
        <v>30000</v>
      </c>
      <c r="Q5810" s="17" t="str">
        <f aca="false">VLOOKUP(F5810,'[1]Goa Member''s Details Revised'!$C$2:$AO$7385,8,0)</f>
        <v>I.R.M</v>
      </c>
      <c r="R5810" s="17" t="n">
        <f aca="false">+O5810-P5810</f>
        <v>0</v>
      </c>
      <c r="S5810" s="15" t="e">
        <f aca="false">+#REF!-K5810</f>
        <v>#REF!</v>
      </c>
      <c r="T5810" s="17" t="n">
        <f aca="false">IF(Q5810="regular",((P5810-(P5810/99)*S5810)),(P5810-(P5810*20%)))</f>
        <v>24000</v>
      </c>
      <c r="U5810" s="17" t="e">
        <f aca="false">((P5810-(P5810/99)*S5810))</f>
        <v>#REF!</v>
      </c>
      <c r="V5810" s="17" t="n">
        <f aca="false">IF(Q5810="regular",0,(P5810-(O5810*20%)))</f>
        <v>24000</v>
      </c>
      <c r="W5810" s="17"/>
      <c r="X5810" s="15"/>
      <c r="Y5810" s="18" t="str">
        <f aca="false">VLOOKUP(F5810,'[1]Goa Member''s Details Revised'!$C$2:$AO$7385,12,0)</f>
        <v>Last Communication Till 1996</v>
      </c>
    </row>
    <row r="5811" customFormat="false" ht="30" hidden="false" customHeight="false" outlineLevel="0" collapsed="false">
      <c r="B5811" s="14" t="n">
        <v>5811</v>
      </c>
      <c r="C5811" s="15"/>
      <c r="D5811" s="15" t="s">
        <v>15357</v>
      </c>
      <c r="E5811" s="15" t="s">
        <v>25</v>
      </c>
      <c r="F5811" s="15" t="n">
        <v>3000392</v>
      </c>
      <c r="G5811" s="15"/>
      <c r="H5811" s="16" t="str">
        <f aca="false">VLOOKUP(F5811,'[1]Goa Member''s Details Revised'!$C$2:$AO$7385,2,0)</f>
        <v>LNC/GTC INDUSTRIES</v>
      </c>
      <c r="I5811" s="15" t="n">
        <v>10</v>
      </c>
      <c r="J5811" s="15" t="s">
        <v>404</v>
      </c>
      <c r="K5811" s="15" t="n">
        <v>1994</v>
      </c>
      <c r="L5811" s="16" t="str">
        <f aca="false">VLOOKUP(F5811,'[1]Goa Member''s Details Revised'!$C$2:$AO$7385,9,0)</f>
        <v>Never</v>
      </c>
      <c r="M5811" s="15" t="s">
        <v>15358</v>
      </c>
      <c r="N5811" s="17" t="n">
        <f aca="false">VLOOKUP(F5811,'[1]Goa Member''s Details Revised'!$C$2:$AO$7385,5,0)</f>
        <v>52000</v>
      </c>
      <c r="O5811" s="17" t="n">
        <f aca="false">VLOOKUP(F5811,'[1]Goa Member''s Details Revised'!$C$2:$AO$7385,5,0)</f>
        <v>52000</v>
      </c>
      <c r="P5811" s="17" t="n">
        <f aca="false">VLOOKUP(F5811,'[1]Goa Member''s Details Revised'!$C$2:$AO$7385,6,0)</f>
        <v>52000</v>
      </c>
      <c r="Q5811" s="17" t="str">
        <f aca="false">VLOOKUP(F5811,'[1]Goa Member''s Details Revised'!$C$2:$AO$7385,8,0)</f>
        <v>I.R.M</v>
      </c>
      <c r="R5811" s="17" t="n">
        <f aca="false">+O5811-P5811</f>
        <v>0</v>
      </c>
      <c r="S5811" s="15" t="e">
        <f aca="false">+#REF!-K5811</f>
        <v>#REF!</v>
      </c>
      <c r="T5811" s="17" t="n">
        <f aca="false">IF(Q5811="regular",((P5811-(P5811/99)*S5811)),(P5811-(P5811*20%)))</f>
        <v>41600</v>
      </c>
      <c r="U5811" s="17" t="e">
        <f aca="false">((P5811-(P5811/99)*S5811))</f>
        <v>#REF!</v>
      </c>
      <c r="V5811" s="17" t="n">
        <f aca="false">IF(Q5811="regular",0,(P5811-(O5811*20%)))</f>
        <v>41600</v>
      </c>
      <c r="W5811" s="17"/>
      <c r="X5811" s="15"/>
      <c r="Y5811" s="18" t="str">
        <f aca="false">VLOOKUP(F5811,'[1]Goa Member''s Details Revised'!$C$2:$AO$7385,12,0)</f>
        <v>telephonic conversation reply by mail on 2022 with surrender option too</v>
      </c>
    </row>
    <row r="5812" customFormat="false" ht="15" hidden="false" customHeight="false" outlineLevel="0" collapsed="false">
      <c r="B5812" s="14" t="n">
        <v>5812</v>
      </c>
      <c r="C5812" s="15"/>
      <c r="D5812" s="15" t="s">
        <v>15359</v>
      </c>
      <c r="E5812" s="15" t="s">
        <v>25</v>
      </c>
      <c r="F5812" s="15" t="n">
        <v>3000394</v>
      </c>
      <c r="G5812" s="15"/>
      <c r="H5812" s="16" t="str">
        <f aca="false">VLOOKUP(F5812,'[1]Goa Member''s Details Revised'!$C$2:$AO$7385,2,0)</f>
        <v>LNC/GTC INDUSTRIES</v>
      </c>
      <c r="I5812" s="15" t="n">
        <v>7</v>
      </c>
      <c r="J5812" s="15" t="s">
        <v>404</v>
      </c>
      <c r="K5812" s="15" t="n">
        <v>1994</v>
      </c>
      <c r="L5812" s="16" t="n">
        <f aca="false">VLOOKUP(F5812,'[1]Goa Member''s Details Revised'!$C$2:$AO$7385,9,0)</f>
        <v>2007</v>
      </c>
      <c r="M5812" s="15" t="s">
        <v>15360</v>
      </c>
      <c r="N5812" s="17" t="n">
        <f aca="false">VLOOKUP(F5812,'[1]Goa Member''s Details Revised'!$C$2:$AO$7385,5,0)</f>
        <v>22000</v>
      </c>
      <c r="O5812" s="17" t="n">
        <f aca="false">VLOOKUP(F5812,'[1]Goa Member''s Details Revised'!$C$2:$AO$7385,5,0)</f>
        <v>22000</v>
      </c>
      <c r="P5812" s="17" t="n">
        <f aca="false">VLOOKUP(F5812,'[1]Goa Member''s Details Revised'!$C$2:$AO$7385,6,0)</f>
        <v>22000</v>
      </c>
      <c r="Q5812" s="17" t="str">
        <f aca="false">VLOOKUP(F5812,'[1]Goa Member''s Details Revised'!$C$2:$AO$7385,8,0)</f>
        <v>R.M</v>
      </c>
      <c r="R5812" s="17" t="n">
        <f aca="false">+O5812-P5812</f>
        <v>0</v>
      </c>
      <c r="S5812" s="15" t="e">
        <f aca="false">+#REF!-K5812</f>
        <v>#REF!</v>
      </c>
      <c r="T5812" s="17" t="n">
        <f aca="false">IF(Q5812="regular",((P5812-(P5812/99)*S5812)),(P5812-(P5812*20%)))</f>
        <v>17600</v>
      </c>
      <c r="U5812" s="17" t="e">
        <f aca="false">((P5812-(P5812/99)*S5812))</f>
        <v>#REF!</v>
      </c>
      <c r="V5812" s="17" t="n">
        <f aca="false">IF(Q5812="regular",0,(P5812-(O5812*20%)))</f>
        <v>17600</v>
      </c>
      <c r="W5812" s="17"/>
      <c r="X5812" s="15"/>
      <c r="Y5812" s="18" t="str">
        <f aca="false">VLOOKUP(F5812,'[1]Goa Member''s Details Revised'!$C$2:$AO$7385,12,0)</f>
        <v>no reminder send Last Communication Till 2008</v>
      </c>
    </row>
    <row r="5813" customFormat="false" ht="15" hidden="false" customHeight="false" outlineLevel="0" collapsed="false">
      <c r="B5813" s="14" t="n">
        <v>5813</v>
      </c>
      <c r="C5813" s="15"/>
      <c r="D5813" s="15" t="s">
        <v>15361</v>
      </c>
      <c r="E5813" s="15" t="s">
        <v>25</v>
      </c>
      <c r="F5813" s="15" t="n">
        <v>3000395</v>
      </c>
      <c r="G5813" s="15"/>
      <c r="H5813" s="16" t="str">
        <f aca="false">VLOOKUP(F5813,'[1]Goa Member''s Details Revised'!$C$2:$AO$7385,2,0)</f>
        <v>LNC/GTC INDUSTRIES</v>
      </c>
      <c r="I5813" s="15" t="n">
        <v>2</v>
      </c>
      <c r="J5813" s="15" t="s">
        <v>404</v>
      </c>
      <c r="K5813" s="15" t="n">
        <v>1994</v>
      </c>
      <c r="L5813" s="16" t="n">
        <f aca="false">VLOOKUP(F5813,'[1]Goa Member''s Details Revised'!$C$2:$AO$7385,9,0)</f>
        <v>2008</v>
      </c>
      <c r="M5813" s="15" t="s">
        <v>15362</v>
      </c>
      <c r="N5813" s="17" t="n">
        <f aca="false">VLOOKUP(F5813,'[1]Goa Member''s Details Revised'!$C$2:$AO$7385,5,0)</f>
        <v>22000</v>
      </c>
      <c r="O5813" s="17" t="n">
        <f aca="false">VLOOKUP(F5813,'[1]Goa Member''s Details Revised'!$C$2:$AO$7385,5,0)</f>
        <v>22000</v>
      </c>
      <c r="P5813" s="17" t="n">
        <f aca="false">VLOOKUP(F5813,'[1]Goa Member''s Details Revised'!$C$2:$AO$7385,6,0)</f>
        <v>22000</v>
      </c>
      <c r="Q5813" s="17" t="str">
        <f aca="false">VLOOKUP(F5813,'[1]Goa Member''s Details Revised'!$C$2:$AO$7385,8,0)</f>
        <v>R.M</v>
      </c>
      <c r="R5813" s="17" t="n">
        <f aca="false">+O5813-P5813</f>
        <v>0</v>
      </c>
      <c r="S5813" s="15" t="e">
        <f aca="false">+#REF!-K5813</f>
        <v>#REF!</v>
      </c>
      <c r="T5813" s="17" t="n">
        <f aca="false">IF(Q5813="regular",((P5813-(P5813/99)*S5813)),(P5813-(P5813*20%)))</f>
        <v>17600</v>
      </c>
      <c r="U5813" s="17" t="e">
        <f aca="false">((P5813-(P5813/99)*S5813))</f>
        <v>#REF!</v>
      </c>
      <c r="V5813" s="17" t="n">
        <f aca="false">IF(Q5813="regular",0,(P5813-(O5813*20%)))</f>
        <v>17600</v>
      </c>
      <c r="W5813" s="17"/>
      <c r="X5813" s="15"/>
      <c r="Y5813" s="18" t="str">
        <f aca="false">VLOOKUP(F5813,'[1]Goa Member''s Details Revised'!$C$2:$AO$7385,12,0)</f>
        <v>no reminder send Last Communication Till 2008</v>
      </c>
    </row>
    <row r="5814" customFormat="false" ht="30" hidden="false" customHeight="false" outlineLevel="0" collapsed="false">
      <c r="B5814" s="14" t="n">
        <v>5814</v>
      </c>
      <c r="C5814" s="15"/>
      <c r="D5814" s="15" t="s">
        <v>15363</v>
      </c>
      <c r="E5814" s="15" t="s">
        <v>25</v>
      </c>
      <c r="F5814" s="15" t="n">
        <v>3000399</v>
      </c>
      <c r="G5814" s="15"/>
      <c r="H5814" s="16" t="str">
        <f aca="false">VLOOKUP(F5814,'[1]Goa Member''s Details Revised'!$C$2:$AO$7385,2,0)</f>
        <v>LNC/GTC INDUSTRIES</v>
      </c>
      <c r="I5814" s="15" t="n">
        <v>6</v>
      </c>
      <c r="J5814" s="15" t="s">
        <v>404</v>
      </c>
      <c r="K5814" s="15" t="n">
        <v>1994</v>
      </c>
      <c r="L5814" s="16" t="str">
        <f aca="false">VLOOKUP(F5814,'[1]Goa Member''s Details Revised'!$C$2:$AO$7385,9,0)</f>
        <v>Never</v>
      </c>
      <c r="M5814" s="15" t="s">
        <v>10219</v>
      </c>
      <c r="N5814" s="17" t="n">
        <f aca="false">VLOOKUP(F5814,'[1]Goa Member''s Details Revised'!$C$2:$AO$7385,5,0)</f>
        <v>65000</v>
      </c>
      <c r="O5814" s="17" t="n">
        <f aca="false">VLOOKUP(F5814,'[1]Goa Member''s Details Revised'!$C$2:$AO$7385,5,0)</f>
        <v>65000</v>
      </c>
      <c r="P5814" s="17" t="n">
        <f aca="false">VLOOKUP(F5814,'[1]Goa Member''s Details Revised'!$C$2:$AO$7385,6,0)</f>
        <v>65000</v>
      </c>
      <c r="Q5814" s="17" t="str">
        <f aca="false">VLOOKUP(F5814,'[1]Goa Member''s Details Revised'!$C$2:$AO$7385,8,0)</f>
        <v>I.R.M</v>
      </c>
      <c r="R5814" s="17" t="n">
        <f aca="false">+O5814-P5814</f>
        <v>0</v>
      </c>
      <c r="S5814" s="15" t="e">
        <f aca="false">+#REF!-K5814</f>
        <v>#REF!</v>
      </c>
      <c r="T5814" s="17" t="n">
        <f aca="false">IF(Q5814="regular",((P5814-(P5814/99)*S5814)),(P5814-(P5814*20%)))</f>
        <v>52000</v>
      </c>
      <c r="U5814" s="17" t="e">
        <f aca="false">((P5814-(P5814/99)*S5814))</f>
        <v>#REF!</v>
      </c>
      <c r="V5814" s="17" t="n">
        <f aca="false">IF(Q5814="regular",0,(P5814-(O5814*20%)))</f>
        <v>52000</v>
      </c>
      <c r="W5814" s="17"/>
      <c r="X5814" s="15"/>
      <c r="Y5814" s="18" t="str">
        <f aca="false">VLOOKUP(F5814,'[1]Goa Member''s Details Revised'!$C$2:$AO$7385,12,0)</f>
        <v>we send last reminder in 2012.then we did not receive any reply.</v>
      </c>
    </row>
    <row r="5815" customFormat="false" ht="15" hidden="false" customHeight="false" outlineLevel="0" collapsed="false">
      <c r="B5815" s="14" t="n">
        <v>5815</v>
      </c>
      <c r="C5815" s="15"/>
      <c r="D5815" s="15" t="s">
        <v>15364</v>
      </c>
      <c r="E5815" s="15" t="s">
        <v>25</v>
      </c>
      <c r="F5815" s="15" t="n">
        <v>3000402</v>
      </c>
      <c r="G5815" s="15"/>
      <c r="H5815" s="16" t="str">
        <f aca="false">VLOOKUP(F5815,'[1]Goa Member''s Details Revised'!$C$2:$AO$7385,2,0)</f>
        <v>LNC/GTC INDUSTRIES</v>
      </c>
      <c r="I5815" s="15" t="n">
        <v>11</v>
      </c>
      <c r="J5815" s="15" t="s">
        <v>404</v>
      </c>
      <c r="K5815" s="15" t="n">
        <v>1994</v>
      </c>
      <c r="L5815" s="16" t="str">
        <f aca="false">VLOOKUP(F5815,'[1]Goa Member''s Details Revised'!$C$2:$AO$7385,9,0)</f>
        <v>Never</v>
      </c>
      <c r="M5815" s="15" t="s">
        <v>15365</v>
      </c>
      <c r="N5815" s="17" t="n">
        <f aca="false">VLOOKUP(F5815,'[1]Goa Member''s Details Revised'!$C$2:$AO$7385,5,0)</f>
        <v>30000</v>
      </c>
      <c r="O5815" s="17" t="n">
        <f aca="false">VLOOKUP(F5815,'[1]Goa Member''s Details Revised'!$C$2:$AO$7385,5,0)</f>
        <v>30000</v>
      </c>
      <c r="P5815" s="17" t="n">
        <f aca="false">VLOOKUP(F5815,'[1]Goa Member''s Details Revised'!$C$2:$AO$7385,6,0)</f>
        <v>30000</v>
      </c>
      <c r="Q5815" s="17" t="str">
        <f aca="false">VLOOKUP(F5815,'[1]Goa Member''s Details Revised'!$C$2:$AO$7385,8,0)</f>
        <v>I.R.M</v>
      </c>
      <c r="R5815" s="17" t="n">
        <f aca="false">+O5815-P5815</f>
        <v>0</v>
      </c>
      <c r="S5815" s="15" t="e">
        <f aca="false">+#REF!-K5815</f>
        <v>#REF!</v>
      </c>
      <c r="T5815" s="17" t="n">
        <f aca="false">IF(Q5815="regular",((P5815-(P5815/99)*S5815)),(P5815-(P5815*20%)))</f>
        <v>24000</v>
      </c>
      <c r="U5815" s="17" t="e">
        <f aca="false">((P5815-(P5815/99)*S5815))</f>
        <v>#REF!</v>
      </c>
      <c r="V5815" s="17" t="n">
        <f aca="false">IF(Q5815="regular",0,(P5815-(O5815*20%)))</f>
        <v>24000</v>
      </c>
      <c r="W5815" s="17"/>
      <c r="X5815" s="15"/>
      <c r="Y5815" s="18" t="str">
        <f aca="false">VLOOKUP(F5815,'[1]Goa Member''s Details Revised'!$C$2:$AO$7385,12,0)</f>
        <v>Last Communication Till 2000</v>
      </c>
    </row>
    <row r="5816" customFormat="false" ht="15" hidden="false" customHeight="false" outlineLevel="0" collapsed="false">
      <c r="B5816" s="14" t="n">
        <v>5816</v>
      </c>
      <c r="C5816" s="15"/>
      <c r="D5816" s="15" t="s">
        <v>15366</v>
      </c>
      <c r="E5816" s="15" t="s">
        <v>25</v>
      </c>
      <c r="F5816" s="15" t="n">
        <v>3000403</v>
      </c>
      <c r="G5816" s="15"/>
      <c r="H5816" s="16" t="str">
        <f aca="false">VLOOKUP(F5816,'[1]Goa Member''s Details Revised'!$C$2:$AO$7385,2,0)</f>
        <v>LNC/GTC INDUSTRIES</v>
      </c>
      <c r="I5816" s="15" t="n">
        <v>12</v>
      </c>
      <c r="J5816" s="15" t="s">
        <v>404</v>
      </c>
      <c r="K5816" s="15" t="n">
        <v>1994</v>
      </c>
      <c r="L5816" s="16" t="n">
        <f aca="false">VLOOKUP(F5816,'[1]Goa Member''s Details Revised'!$C$2:$AO$7385,9,0)</f>
        <v>2011</v>
      </c>
      <c r="M5816" s="15" t="s">
        <v>15367</v>
      </c>
      <c r="N5816" s="17" t="n">
        <f aca="false">VLOOKUP(F5816,'[1]Goa Member''s Details Revised'!$C$2:$AO$7385,5,0)</f>
        <v>65000</v>
      </c>
      <c r="O5816" s="17" t="n">
        <f aca="false">VLOOKUP(F5816,'[1]Goa Member''s Details Revised'!$C$2:$AO$7385,5,0)</f>
        <v>65000</v>
      </c>
      <c r="P5816" s="17" t="n">
        <f aca="false">VLOOKUP(F5816,'[1]Goa Member''s Details Revised'!$C$2:$AO$7385,6,0)</f>
        <v>65000</v>
      </c>
      <c r="Q5816" s="17" t="str">
        <f aca="false">VLOOKUP(F5816,'[1]Goa Member''s Details Revised'!$C$2:$AO$7385,8,0)</f>
        <v>R.M</v>
      </c>
      <c r="R5816" s="17" t="n">
        <f aca="false">+O5816-P5816</f>
        <v>0</v>
      </c>
      <c r="S5816" s="15" t="e">
        <f aca="false">+#REF!-K5816</f>
        <v>#REF!</v>
      </c>
      <c r="T5816" s="17" t="n">
        <f aca="false">IF(Q5816="regular",((P5816-(P5816/99)*S5816)),(P5816-(P5816*20%)))</f>
        <v>52000</v>
      </c>
      <c r="U5816" s="17" t="e">
        <f aca="false">((P5816-(P5816/99)*S5816))</f>
        <v>#REF!</v>
      </c>
      <c r="V5816" s="17" t="n">
        <f aca="false">IF(Q5816="regular",0,(P5816-(O5816*20%)))</f>
        <v>52000</v>
      </c>
      <c r="W5816" s="17"/>
      <c r="X5816" s="15"/>
      <c r="Y5816" s="18" t="str">
        <f aca="false">VLOOKUP(F5816,'[1]Goa Member''s Details Revised'!$C$2:$AO$7385,12,0)</f>
        <v> Last Communication Till 2015</v>
      </c>
    </row>
    <row r="5817" customFormat="false" ht="15" hidden="false" customHeight="false" outlineLevel="0" collapsed="false">
      <c r="B5817" s="14" t="n">
        <v>5817</v>
      </c>
      <c r="C5817" s="15"/>
      <c r="D5817" s="15" t="s">
        <v>15368</v>
      </c>
      <c r="E5817" s="15" t="s">
        <v>25</v>
      </c>
      <c r="F5817" s="15" t="n">
        <v>3000405</v>
      </c>
      <c r="G5817" s="15"/>
      <c r="H5817" s="16" t="str">
        <f aca="false">VLOOKUP(F5817,'[1]Goa Member''s Details Revised'!$C$2:$AO$7385,2,0)</f>
        <v>LNC/GTC INDUSTRIES</v>
      </c>
      <c r="I5817" s="15" t="n">
        <v>1</v>
      </c>
      <c r="J5817" s="15" t="s">
        <v>404</v>
      </c>
      <c r="K5817" s="15" t="n">
        <v>1994</v>
      </c>
      <c r="L5817" s="16" t="str">
        <f aca="false">VLOOKUP(F5817,'[1]Goa Member''s Details Revised'!$C$2:$AO$7385,9,0)</f>
        <v>Never</v>
      </c>
      <c r="M5817" s="15" t="s">
        <v>15369</v>
      </c>
      <c r="N5817" s="17" t="n">
        <f aca="false">VLOOKUP(F5817,'[1]Goa Member''s Details Revised'!$C$2:$AO$7385,5,0)</f>
        <v>61750</v>
      </c>
      <c r="O5817" s="17" t="n">
        <f aca="false">VLOOKUP(F5817,'[1]Goa Member''s Details Revised'!$C$2:$AO$7385,5,0)</f>
        <v>61750</v>
      </c>
      <c r="P5817" s="17" t="n">
        <f aca="false">VLOOKUP(F5817,'[1]Goa Member''s Details Revised'!$C$2:$AO$7385,6,0)</f>
        <v>61750</v>
      </c>
      <c r="Q5817" s="17" t="str">
        <f aca="false">VLOOKUP(F5817,'[1]Goa Member''s Details Revised'!$C$2:$AO$7385,8,0)</f>
        <v>I.R.M</v>
      </c>
      <c r="R5817" s="17" t="n">
        <f aca="false">+O5817-P5817</f>
        <v>0</v>
      </c>
      <c r="S5817" s="15" t="e">
        <f aca="false">+#REF!-K5817</f>
        <v>#REF!</v>
      </c>
      <c r="T5817" s="17" t="n">
        <f aca="false">IF(Q5817="regular",((P5817-(P5817/99)*S5817)),(P5817-(P5817*20%)))</f>
        <v>49400</v>
      </c>
      <c r="U5817" s="17" t="e">
        <f aca="false">((P5817-(P5817/99)*S5817))</f>
        <v>#REF!</v>
      </c>
      <c r="V5817" s="17" t="n">
        <f aca="false">IF(Q5817="regular",0,(P5817-(O5817*20%)))</f>
        <v>49400</v>
      </c>
      <c r="W5817" s="17"/>
      <c r="X5817" s="15"/>
      <c r="Y5817" s="18" t="str">
        <f aca="false">VLOOKUP(F5817,'[1]Goa Member''s Details Revised'!$C$2:$AO$7385,12,0)</f>
        <v>Last Communication Till 1995</v>
      </c>
    </row>
    <row r="5818" customFormat="false" ht="15" hidden="false" customHeight="false" outlineLevel="0" collapsed="false">
      <c r="B5818" s="14" t="n">
        <v>5818</v>
      </c>
      <c r="C5818" s="15"/>
      <c r="D5818" s="15" t="s">
        <v>15370</v>
      </c>
      <c r="E5818" s="15" t="s">
        <v>25</v>
      </c>
      <c r="F5818" s="15" t="n">
        <v>3000406</v>
      </c>
      <c r="G5818" s="15"/>
      <c r="H5818" s="16" t="str">
        <f aca="false">VLOOKUP(F5818,'[1]Goa Member''s Details Revised'!$C$2:$AO$7385,2,0)</f>
        <v>LNC/GTC INDUSTRIES</v>
      </c>
      <c r="I5818" s="15" t="n">
        <v>1</v>
      </c>
      <c r="J5818" s="15" t="s">
        <v>404</v>
      </c>
      <c r="K5818" s="15" t="n">
        <v>1994</v>
      </c>
      <c r="L5818" s="16" t="str">
        <f aca="false">VLOOKUP(F5818,'[1]Goa Member''s Details Revised'!$C$2:$AO$7385,9,0)</f>
        <v>Never</v>
      </c>
      <c r="M5818" s="15" t="s">
        <v>15371</v>
      </c>
      <c r="N5818" s="17" t="n">
        <f aca="false">VLOOKUP(F5818,'[1]Goa Member''s Details Revised'!$C$2:$AO$7385,5,0)</f>
        <v>22000</v>
      </c>
      <c r="O5818" s="17" t="n">
        <f aca="false">VLOOKUP(F5818,'[1]Goa Member''s Details Revised'!$C$2:$AO$7385,5,0)</f>
        <v>22000</v>
      </c>
      <c r="P5818" s="17" t="n">
        <f aca="false">VLOOKUP(F5818,'[1]Goa Member''s Details Revised'!$C$2:$AO$7385,6,0)</f>
        <v>22000</v>
      </c>
      <c r="Q5818" s="17" t="str">
        <f aca="false">VLOOKUP(F5818,'[1]Goa Member''s Details Revised'!$C$2:$AO$7385,8,0)</f>
        <v>I.R.M</v>
      </c>
      <c r="R5818" s="17" t="n">
        <f aca="false">+O5818-P5818</f>
        <v>0</v>
      </c>
      <c r="S5818" s="15" t="e">
        <f aca="false">+#REF!-K5818</f>
        <v>#REF!</v>
      </c>
      <c r="T5818" s="17" t="n">
        <f aca="false">IF(Q5818="regular",((P5818-(P5818/99)*S5818)),(P5818-(P5818*20%)))</f>
        <v>17600</v>
      </c>
      <c r="U5818" s="17" t="e">
        <f aca="false">((P5818-(P5818/99)*S5818))</f>
        <v>#REF!</v>
      </c>
      <c r="V5818" s="17" t="n">
        <f aca="false">IF(Q5818="regular",0,(P5818-(O5818*20%)))</f>
        <v>17600</v>
      </c>
      <c r="W5818" s="17"/>
      <c r="X5818" s="15"/>
      <c r="Y5818" s="18" t="str">
        <f aca="false">VLOOKUP(F5818,'[1]Goa Member''s Details Revised'!$C$2:$AO$7385,12,0)</f>
        <v>Last Communication Till 1994</v>
      </c>
    </row>
    <row r="5819" customFormat="false" ht="30" hidden="false" customHeight="false" outlineLevel="0" collapsed="false">
      <c r="B5819" s="14" t="n">
        <v>5819</v>
      </c>
      <c r="C5819" s="15"/>
      <c r="D5819" s="15" t="s">
        <v>15372</v>
      </c>
      <c r="E5819" s="15" t="s">
        <v>25</v>
      </c>
      <c r="F5819" s="15" t="n">
        <v>3000412</v>
      </c>
      <c r="G5819" s="15"/>
      <c r="H5819" s="16" t="str">
        <f aca="false">VLOOKUP(F5819,'[1]Goa Member''s Details Revised'!$C$2:$AO$7385,2,0)</f>
        <v>LNC/GTC INDUSTRIES</v>
      </c>
      <c r="I5819" s="15" t="n">
        <v>5</v>
      </c>
      <c r="J5819" s="15" t="s">
        <v>404</v>
      </c>
      <c r="K5819" s="15" t="n">
        <v>1994</v>
      </c>
      <c r="L5819" s="16" t="str">
        <f aca="false">VLOOKUP(F5819,'[1]Goa Member''s Details Revised'!$C$2:$AO$7385,9,0)</f>
        <v>Never</v>
      </c>
      <c r="M5819" s="15" t="s">
        <v>15373</v>
      </c>
      <c r="N5819" s="17" t="n">
        <f aca="false">VLOOKUP(F5819,'[1]Goa Member''s Details Revised'!$C$2:$AO$7385,5,0)</f>
        <v>22000</v>
      </c>
      <c r="O5819" s="17" t="n">
        <f aca="false">VLOOKUP(F5819,'[1]Goa Member''s Details Revised'!$C$2:$AO$7385,5,0)</f>
        <v>22000</v>
      </c>
      <c r="P5819" s="17" t="n">
        <f aca="false">VLOOKUP(F5819,'[1]Goa Member''s Details Revised'!$C$2:$AO$7385,6,0)</f>
        <v>22000</v>
      </c>
      <c r="Q5819" s="17" t="str">
        <f aca="false">VLOOKUP(F5819,'[1]Goa Member''s Details Revised'!$C$2:$AO$7385,8,0)</f>
        <v>I.R.M</v>
      </c>
      <c r="R5819" s="17" t="n">
        <f aca="false">+O5819-P5819</f>
        <v>0</v>
      </c>
      <c r="S5819" s="15" t="e">
        <f aca="false">+#REF!-K5819</f>
        <v>#REF!</v>
      </c>
      <c r="T5819" s="17" t="n">
        <f aca="false">IF(Q5819="regular",((P5819-(P5819/99)*S5819)),(P5819-(P5819*20%)))</f>
        <v>17600</v>
      </c>
      <c r="U5819" s="17" t="e">
        <f aca="false">((P5819-(P5819/99)*S5819))</f>
        <v>#REF!</v>
      </c>
      <c r="V5819" s="17" t="n">
        <f aca="false">IF(Q5819="regular",0,(P5819-(O5819*20%)))</f>
        <v>17600</v>
      </c>
      <c r="W5819" s="17"/>
      <c r="X5819" s="15"/>
      <c r="Y5819" s="18" t="str">
        <f aca="false">VLOOKUP(F5819,'[1]Goa Member''s Details Revised'!$C$2:$AO$7385,12,0)</f>
        <v>we send last reminder in 2012.then we did not receive any reply.</v>
      </c>
    </row>
    <row r="5820" customFormat="false" ht="30" hidden="false" customHeight="false" outlineLevel="0" collapsed="false">
      <c r="B5820" s="14" t="n">
        <v>5820</v>
      </c>
      <c r="C5820" s="15"/>
      <c r="D5820" s="15" t="s">
        <v>15374</v>
      </c>
      <c r="E5820" s="15" t="s">
        <v>25</v>
      </c>
      <c r="F5820" s="15" t="n">
        <v>3000413</v>
      </c>
      <c r="G5820" s="15"/>
      <c r="H5820" s="16" t="str">
        <f aca="false">VLOOKUP(F5820,'[1]Goa Member''s Details Revised'!$C$2:$AO$7385,2,0)</f>
        <v>LNC/GTC INDUSTRIES</v>
      </c>
      <c r="I5820" s="15" t="n">
        <v>15</v>
      </c>
      <c r="J5820" s="15" t="s">
        <v>404</v>
      </c>
      <c r="K5820" s="15" t="n">
        <v>1994</v>
      </c>
      <c r="L5820" s="16" t="str">
        <f aca="false">VLOOKUP(F5820,'[1]Goa Member''s Details Revised'!$C$2:$AO$7385,9,0)</f>
        <v>Never</v>
      </c>
      <c r="M5820" s="15" t="s">
        <v>15375</v>
      </c>
      <c r="N5820" s="17" t="n">
        <f aca="false">VLOOKUP(F5820,'[1]Goa Member''s Details Revised'!$C$2:$AO$7385,5,0)</f>
        <v>22000</v>
      </c>
      <c r="O5820" s="17" t="n">
        <f aca="false">VLOOKUP(F5820,'[1]Goa Member''s Details Revised'!$C$2:$AO$7385,5,0)</f>
        <v>22000</v>
      </c>
      <c r="P5820" s="17" t="n">
        <f aca="false">VLOOKUP(F5820,'[1]Goa Member''s Details Revised'!$C$2:$AO$7385,6,0)</f>
        <v>6600</v>
      </c>
      <c r="Q5820" s="17" t="str">
        <f aca="false">VLOOKUP(F5820,'[1]Goa Member''s Details Revised'!$C$2:$AO$7385,8,0)</f>
        <v>Outstanding</v>
      </c>
      <c r="R5820" s="17" t="n">
        <f aca="false">+O5820-P5820</f>
        <v>15400</v>
      </c>
      <c r="S5820" s="15" t="e">
        <f aca="false">+#REF!-K5820</f>
        <v>#REF!</v>
      </c>
      <c r="T5820" s="17" t="n">
        <f aca="false">IF(Q5820="regular",((P5820-(P5820/99)*S5820)),(P5820-(P5820*20%)))</f>
        <v>5280</v>
      </c>
      <c r="U5820" s="17" t="e">
        <f aca="false">((P5820-(P5820/99)*S5820))</f>
        <v>#REF!</v>
      </c>
      <c r="V5820" s="17" t="n">
        <f aca="false">IF(Q5820="regular",0,(P5820-(O5820*20%)))</f>
        <v>2200</v>
      </c>
      <c r="W5820" s="17"/>
      <c r="X5820" s="15"/>
      <c r="Y5820" s="18" t="str">
        <f aca="false">VLOOKUP(F5820,'[1]Goa Member''s Details Revised'!$C$2:$AO$7385,12,0)</f>
        <v>we send last reminder in 2012.then we did not receive any reply.Outstanding Rs. 15400/-</v>
      </c>
    </row>
    <row r="5821" customFormat="false" ht="15" hidden="false" customHeight="false" outlineLevel="0" collapsed="false">
      <c r="B5821" s="14" t="n">
        <v>5821</v>
      </c>
      <c r="C5821" s="15"/>
      <c r="D5821" s="15" t="s">
        <v>15376</v>
      </c>
      <c r="E5821" s="15" t="s">
        <v>25</v>
      </c>
      <c r="F5821" s="15" t="n">
        <v>3000415</v>
      </c>
      <c r="G5821" s="15"/>
      <c r="H5821" s="16" t="str">
        <f aca="false">VLOOKUP(F5821,'[1]Goa Member''s Details Revised'!$C$2:$AO$7385,2,0)</f>
        <v>LNC/GTC INDUSTRIES</v>
      </c>
      <c r="I5821" s="15" t="n">
        <v>3</v>
      </c>
      <c r="J5821" s="15" t="s">
        <v>404</v>
      </c>
      <c r="K5821" s="15" t="n">
        <v>1994</v>
      </c>
      <c r="L5821" s="16" t="n">
        <f aca="false">VLOOKUP(F5821,'[1]Goa Member''s Details Revised'!$C$2:$AO$7385,9,0)</f>
        <v>2008</v>
      </c>
      <c r="M5821" s="15" t="s">
        <v>15377</v>
      </c>
      <c r="N5821" s="17" t="n">
        <f aca="false">VLOOKUP(F5821,'[1]Goa Member''s Details Revised'!$C$2:$AO$7385,5,0)</f>
        <v>22000</v>
      </c>
      <c r="O5821" s="17" t="n">
        <f aca="false">VLOOKUP(F5821,'[1]Goa Member''s Details Revised'!$C$2:$AO$7385,5,0)</f>
        <v>22000</v>
      </c>
      <c r="P5821" s="17" t="n">
        <f aca="false">VLOOKUP(F5821,'[1]Goa Member''s Details Revised'!$C$2:$AO$7385,6,0)</f>
        <v>22000</v>
      </c>
      <c r="Q5821" s="17" t="str">
        <f aca="false">VLOOKUP(F5821,'[1]Goa Member''s Details Revised'!$C$2:$AO$7385,8,0)</f>
        <v>R.M</v>
      </c>
      <c r="R5821" s="17" t="n">
        <f aca="false">+O5821-P5821</f>
        <v>0</v>
      </c>
      <c r="S5821" s="15" t="e">
        <f aca="false">+#REF!-K5821</f>
        <v>#REF!</v>
      </c>
      <c r="T5821" s="17" t="n">
        <f aca="false">IF(Q5821="regular",((P5821-(P5821/99)*S5821)),(P5821-(P5821*20%)))</f>
        <v>17600</v>
      </c>
      <c r="U5821" s="17" t="e">
        <f aca="false">((P5821-(P5821/99)*S5821))</f>
        <v>#REF!</v>
      </c>
      <c r="V5821" s="17" t="n">
        <f aca="false">IF(Q5821="regular",0,(P5821-(O5821*20%)))</f>
        <v>17600</v>
      </c>
      <c r="W5821" s="17"/>
      <c r="X5821" s="15"/>
      <c r="Y5821" s="18" t="str">
        <f aca="false">VLOOKUP(F5821,'[1]Goa Member''s Details Revised'!$C$2:$AO$7385,12,0)</f>
        <v>Letter Not Sent, Last Communication Till 2017</v>
      </c>
    </row>
    <row r="5822" customFormat="false" ht="15" hidden="false" customHeight="false" outlineLevel="0" collapsed="false">
      <c r="B5822" s="14" t="n">
        <v>5822</v>
      </c>
      <c r="C5822" s="15"/>
      <c r="D5822" s="15" t="s">
        <v>15378</v>
      </c>
      <c r="E5822" s="15" t="s">
        <v>25</v>
      </c>
      <c r="F5822" s="15" t="n">
        <v>3000416</v>
      </c>
      <c r="G5822" s="15"/>
      <c r="H5822" s="16" t="str">
        <f aca="false">VLOOKUP(F5822,'[1]Goa Member''s Details Revised'!$C$2:$AO$7385,2,0)</f>
        <v>LNC/GTC INDUSTRIES</v>
      </c>
      <c r="I5822" s="15" t="n">
        <v>14</v>
      </c>
      <c r="J5822" s="15" t="s">
        <v>404</v>
      </c>
      <c r="K5822" s="15" t="n">
        <v>1994</v>
      </c>
      <c r="L5822" s="16" t="n">
        <f aca="false">VLOOKUP(F5822,'[1]Goa Member''s Details Revised'!$C$2:$AO$7385,9,0)</f>
        <v>2012</v>
      </c>
      <c r="M5822" s="15" t="s">
        <v>15379</v>
      </c>
      <c r="N5822" s="17" t="n">
        <f aca="false">VLOOKUP(F5822,'[1]Goa Member''s Details Revised'!$C$2:$AO$7385,5,0)</f>
        <v>61750</v>
      </c>
      <c r="O5822" s="17" t="n">
        <f aca="false">VLOOKUP(F5822,'[1]Goa Member''s Details Revised'!$C$2:$AO$7385,5,0)</f>
        <v>61750</v>
      </c>
      <c r="P5822" s="17" t="n">
        <f aca="false">VLOOKUP(F5822,'[1]Goa Member''s Details Revised'!$C$2:$AO$7385,6,0)</f>
        <v>61750</v>
      </c>
      <c r="Q5822" s="17" t="str">
        <f aca="false">VLOOKUP(F5822,'[1]Goa Member''s Details Revised'!$C$2:$AO$7385,8,0)</f>
        <v>R.M</v>
      </c>
      <c r="R5822" s="17" t="n">
        <f aca="false">+O5822-P5822</f>
        <v>0</v>
      </c>
      <c r="S5822" s="15" t="e">
        <f aca="false">+#REF!-K5822</f>
        <v>#REF!</v>
      </c>
      <c r="T5822" s="17" t="n">
        <f aca="false">IF(Q5822="regular",((P5822-(P5822/99)*S5822)),(P5822-(P5822*20%)))</f>
        <v>49400</v>
      </c>
      <c r="U5822" s="17" t="e">
        <f aca="false">((P5822-(P5822/99)*S5822))</f>
        <v>#REF!</v>
      </c>
      <c r="V5822" s="17" t="n">
        <f aca="false">IF(Q5822="regular",0,(P5822-(O5822*20%)))</f>
        <v>49400</v>
      </c>
      <c r="W5822" s="17"/>
      <c r="X5822" s="15"/>
      <c r="Y5822" s="18" t="str">
        <f aca="false">VLOOKUP(F5822,'[1]Goa Member''s Details Revised'!$C$2:$AO$7385,12,0)</f>
        <v>reply to his mail on 2022 with pending dues details</v>
      </c>
    </row>
    <row r="5823" customFormat="false" ht="15" hidden="false" customHeight="false" outlineLevel="0" collapsed="false">
      <c r="B5823" s="14" t="n">
        <v>5823</v>
      </c>
      <c r="C5823" s="15"/>
      <c r="D5823" s="15" t="s">
        <v>15380</v>
      </c>
      <c r="E5823" s="15" t="s">
        <v>25</v>
      </c>
      <c r="F5823" s="15" t="n">
        <v>3000419</v>
      </c>
      <c r="G5823" s="15"/>
      <c r="H5823" s="16" t="str">
        <f aca="false">VLOOKUP(F5823,'[1]Goa Member''s Details Revised'!$C$2:$AO$7385,2,0)</f>
        <v>LNC/GTC INDUSTRIES</v>
      </c>
      <c r="I5823" s="15" t="n">
        <v>13</v>
      </c>
      <c r="J5823" s="15" t="s">
        <v>404</v>
      </c>
      <c r="K5823" s="15" t="n">
        <v>1994</v>
      </c>
      <c r="L5823" s="16" t="str">
        <f aca="false">VLOOKUP(F5823,'[1]Goa Member''s Details Revised'!$C$2:$AO$7385,9,0)</f>
        <v>Never</v>
      </c>
      <c r="M5823" s="15" t="s">
        <v>15381</v>
      </c>
      <c r="N5823" s="17" t="n">
        <f aca="false">VLOOKUP(F5823,'[1]Goa Member''s Details Revised'!$C$2:$AO$7385,5,0)</f>
        <v>22000</v>
      </c>
      <c r="O5823" s="17" t="n">
        <f aca="false">VLOOKUP(F5823,'[1]Goa Member''s Details Revised'!$C$2:$AO$7385,5,0)</f>
        <v>22000</v>
      </c>
      <c r="P5823" s="17" t="n">
        <f aca="false">VLOOKUP(F5823,'[1]Goa Member''s Details Revised'!$C$2:$AO$7385,6,0)</f>
        <v>22000</v>
      </c>
      <c r="Q5823" s="17" t="str">
        <f aca="false">VLOOKUP(F5823,'[1]Goa Member''s Details Revised'!$C$2:$AO$7385,8,0)</f>
        <v>I.R.M</v>
      </c>
      <c r="R5823" s="17" t="n">
        <f aca="false">+O5823-P5823</f>
        <v>0</v>
      </c>
      <c r="S5823" s="15" t="e">
        <f aca="false">+#REF!-K5823</f>
        <v>#REF!</v>
      </c>
      <c r="T5823" s="17" t="n">
        <f aca="false">IF(Q5823="regular",((P5823-(P5823/99)*S5823)),(P5823-(P5823*20%)))</f>
        <v>17600</v>
      </c>
      <c r="U5823" s="17" t="e">
        <f aca="false">((P5823-(P5823/99)*S5823))</f>
        <v>#REF!</v>
      </c>
      <c r="V5823" s="17" t="n">
        <f aca="false">IF(Q5823="regular",0,(P5823-(O5823*20%)))</f>
        <v>17600</v>
      </c>
      <c r="W5823" s="17"/>
      <c r="X5823" s="15"/>
      <c r="Y5823" s="18" t="str">
        <f aca="false">VLOOKUP(F5823,'[1]Goa Member''s Details Revised'!$C$2:$AO$7385,12,0)</f>
        <v>Last Communication Till 2000</v>
      </c>
    </row>
    <row r="5824" customFormat="false" ht="15" hidden="false" customHeight="false" outlineLevel="0" collapsed="false">
      <c r="B5824" s="14" t="n">
        <v>5824</v>
      </c>
      <c r="C5824" s="15"/>
      <c r="D5824" s="15" t="s">
        <v>15382</v>
      </c>
      <c r="E5824" s="15" t="s">
        <v>25</v>
      </c>
      <c r="F5824" s="15" t="n">
        <v>3000420</v>
      </c>
      <c r="G5824" s="15"/>
      <c r="H5824" s="16" t="str">
        <f aca="false">VLOOKUP(F5824,'[1]Goa Member''s Details Revised'!$C$2:$AO$7385,2,0)</f>
        <v>LNC/GTC INDUSTRIES</v>
      </c>
      <c r="I5824" s="15" t="n">
        <v>12</v>
      </c>
      <c r="J5824" s="15" t="s">
        <v>404</v>
      </c>
      <c r="K5824" s="15" t="n">
        <v>1994</v>
      </c>
      <c r="L5824" s="16" t="n">
        <f aca="false">VLOOKUP(F5824,'[1]Goa Member''s Details Revised'!$C$2:$AO$7385,9,0)</f>
        <v>2009</v>
      </c>
      <c r="M5824" s="15" t="s">
        <v>15383</v>
      </c>
      <c r="N5824" s="17" t="n">
        <f aca="false">VLOOKUP(F5824,'[1]Goa Member''s Details Revised'!$C$2:$AO$7385,5,0)</f>
        <v>65000</v>
      </c>
      <c r="O5824" s="17" t="n">
        <f aca="false">VLOOKUP(F5824,'[1]Goa Member''s Details Revised'!$C$2:$AO$7385,5,0)</f>
        <v>65000</v>
      </c>
      <c r="P5824" s="17" t="n">
        <f aca="false">VLOOKUP(F5824,'[1]Goa Member''s Details Revised'!$C$2:$AO$7385,6,0)</f>
        <v>65000</v>
      </c>
      <c r="Q5824" s="17" t="str">
        <f aca="false">VLOOKUP(F5824,'[1]Goa Member''s Details Revised'!$C$2:$AO$7385,8,0)</f>
        <v>R.M</v>
      </c>
      <c r="R5824" s="17" t="n">
        <f aca="false">+O5824-P5824</f>
        <v>0</v>
      </c>
      <c r="S5824" s="15" t="e">
        <f aca="false">+#REF!-K5824</f>
        <v>#REF!</v>
      </c>
      <c r="T5824" s="17" t="n">
        <f aca="false">IF(Q5824="regular",((P5824-(P5824/99)*S5824)),(P5824-(P5824*20%)))</f>
        <v>52000</v>
      </c>
      <c r="U5824" s="17" t="e">
        <f aca="false">((P5824-(P5824/99)*S5824))</f>
        <v>#REF!</v>
      </c>
      <c r="V5824" s="17" t="n">
        <f aca="false">IF(Q5824="regular",0,(P5824-(O5824*20%)))</f>
        <v>52000</v>
      </c>
      <c r="W5824" s="17"/>
      <c r="X5824" s="15"/>
      <c r="Y5824" s="18" t="str">
        <f aca="false">VLOOKUP(F5824,'[1]Goa Member''s Details Revised'!$C$2:$AO$7385,12,0)</f>
        <v>no reminder send so Last Communication Till 2009</v>
      </c>
    </row>
    <row r="5825" customFormat="false" ht="30" hidden="false" customHeight="false" outlineLevel="0" collapsed="false">
      <c r="B5825" s="14" t="n">
        <v>5825</v>
      </c>
      <c r="C5825" s="15"/>
      <c r="D5825" s="15" t="s">
        <v>15384</v>
      </c>
      <c r="E5825" s="15" t="s">
        <v>25</v>
      </c>
      <c r="F5825" s="15" t="n">
        <v>3000421</v>
      </c>
      <c r="G5825" s="15"/>
      <c r="H5825" s="16" t="str">
        <f aca="false">VLOOKUP(F5825,'[1]Goa Member''s Details Revised'!$C$2:$AO$7385,2,0)</f>
        <v>LNC/GTC INDUSTRIES</v>
      </c>
      <c r="I5825" s="15" t="n">
        <v>15</v>
      </c>
      <c r="J5825" s="15" t="s">
        <v>404</v>
      </c>
      <c r="K5825" s="15" t="n">
        <v>1994</v>
      </c>
      <c r="L5825" s="16" t="str">
        <f aca="false">VLOOKUP(F5825,'[1]Goa Member''s Details Revised'!$C$2:$AO$7385,9,0)</f>
        <v>Never</v>
      </c>
      <c r="M5825" s="15" t="s">
        <v>15385</v>
      </c>
      <c r="N5825" s="17" t="n">
        <f aca="false">VLOOKUP(F5825,'[1]Goa Member''s Details Revised'!$C$2:$AO$7385,5,0)</f>
        <v>52000</v>
      </c>
      <c r="O5825" s="17" t="n">
        <f aca="false">VLOOKUP(F5825,'[1]Goa Member''s Details Revised'!$C$2:$AO$7385,5,0)</f>
        <v>52000</v>
      </c>
      <c r="P5825" s="17" t="n">
        <f aca="false">VLOOKUP(F5825,'[1]Goa Member''s Details Revised'!$C$2:$AO$7385,6,0)</f>
        <v>52000</v>
      </c>
      <c r="Q5825" s="17" t="str">
        <f aca="false">VLOOKUP(F5825,'[1]Goa Member''s Details Revised'!$C$2:$AO$7385,8,0)</f>
        <v>I.R.M</v>
      </c>
      <c r="R5825" s="17" t="n">
        <f aca="false">+O5825-P5825</f>
        <v>0</v>
      </c>
      <c r="S5825" s="15" t="e">
        <f aca="false">+#REF!-K5825</f>
        <v>#REF!</v>
      </c>
      <c r="T5825" s="17" t="n">
        <f aca="false">IF(Q5825="regular",((P5825-(P5825/99)*S5825)),(P5825-(P5825*20%)))</f>
        <v>41600</v>
      </c>
      <c r="U5825" s="17" t="e">
        <f aca="false">((P5825-(P5825/99)*S5825))</f>
        <v>#REF!</v>
      </c>
      <c r="V5825" s="17" t="n">
        <f aca="false">IF(Q5825="regular",0,(P5825-(O5825*20%)))</f>
        <v>41600</v>
      </c>
      <c r="W5825" s="17"/>
      <c r="X5825" s="15"/>
      <c r="Y5825" s="18" t="str">
        <f aca="false">VLOOKUP(F5825,'[1]Goa Member''s Details Revised'!$C$2:$AO$7385,12,0)</f>
        <v>we send last reminder in 2012.then we did not receive any reply.</v>
      </c>
    </row>
    <row r="5826" customFormat="false" ht="15" hidden="false" customHeight="false" outlineLevel="0" collapsed="false">
      <c r="B5826" s="14" t="n">
        <v>5826</v>
      </c>
      <c r="C5826" s="15"/>
      <c r="D5826" s="15" t="s">
        <v>15386</v>
      </c>
      <c r="E5826" s="15" t="s">
        <v>25</v>
      </c>
      <c r="F5826" s="15" t="n">
        <v>3000424</v>
      </c>
      <c r="G5826" s="15"/>
      <c r="H5826" s="16" t="str">
        <f aca="false">VLOOKUP(F5826,'[1]Goa Member''s Details Revised'!$C$2:$AO$7385,2,0)</f>
        <v>LNC/GTC INDUSTRIES</v>
      </c>
      <c r="I5826" s="15" t="n">
        <v>13</v>
      </c>
      <c r="J5826" s="15" t="s">
        <v>404</v>
      </c>
      <c r="K5826" s="15" t="n">
        <v>1994</v>
      </c>
      <c r="L5826" s="16" t="n">
        <f aca="false">VLOOKUP(F5826,'[1]Goa Member''s Details Revised'!$C$2:$AO$7385,9,0)</f>
        <v>2007</v>
      </c>
      <c r="M5826" s="15" t="s">
        <v>15387</v>
      </c>
      <c r="N5826" s="17" t="n">
        <f aca="false">VLOOKUP(F5826,'[1]Goa Member''s Details Revised'!$C$2:$AO$7385,5,0)</f>
        <v>52000</v>
      </c>
      <c r="O5826" s="17" t="n">
        <f aca="false">VLOOKUP(F5826,'[1]Goa Member''s Details Revised'!$C$2:$AO$7385,5,0)</f>
        <v>52000</v>
      </c>
      <c r="P5826" s="17" t="n">
        <f aca="false">VLOOKUP(F5826,'[1]Goa Member''s Details Revised'!$C$2:$AO$7385,6,0)</f>
        <v>52000</v>
      </c>
      <c r="Q5826" s="17" t="str">
        <f aca="false">VLOOKUP(F5826,'[1]Goa Member''s Details Revised'!$C$2:$AO$7385,8,0)</f>
        <v>R.M</v>
      </c>
      <c r="R5826" s="17" t="n">
        <f aca="false">+O5826-P5826</f>
        <v>0</v>
      </c>
      <c r="S5826" s="15" t="e">
        <f aca="false">+#REF!-K5826</f>
        <v>#REF!</v>
      </c>
      <c r="T5826" s="17" t="n">
        <f aca="false">IF(Q5826="regular",((P5826-(P5826/99)*S5826)),(P5826-(P5826*20%)))</f>
        <v>41600</v>
      </c>
      <c r="U5826" s="17" t="e">
        <f aca="false">((P5826-(P5826/99)*S5826))</f>
        <v>#REF!</v>
      </c>
      <c r="V5826" s="17" t="n">
        <f aca="false">IF(Q5826="regular",0,(P5826-(O5826*20%)))</f>
        <v>41600</v>
      </c>
      <c r="W5826" s="17"/>
      <c r="X5826" s="15"/>
      <c r="Y5826" s="18" t="str">
        <f aca="false">VLOOKUP(F5826,'[1]Goa Member''s Details Revised'!$C$2:$AO$7385,12,0)</f>
        <v>no reminder send so Last Communication Till 2009</v>
      </c>
    </row>
    <row r="5827" customFormat="false" ht="30" hidden="false" customHeight="false" outlineLevel="0" collapsed="false">
      <c r="B5827" s="14" t="n">
        <v>5827</v>
      </c>
      <c r="C5827" s="15"/>
      <c r="D5827" s="15" t="s">
        <v>15388</v>
      </c>
      <c r="E5827" s="15" t="s">
        <v>25</v>
      </c>
      <c r="F5827" s="15" t="n">
        <v>3000425</v>
      </c>
      <c r="G5827" s="15"/>
      <c r="H5827" s="16" t="str">
        <f aca="false">VLOOKUP(F5827,'[1]Goa Member''s Details Revised'!$C$2:$AO$7385,2,0)</f>
        <v>LNC/GTC INDUSTRIES</v>
      </c>
      <c r="I5827" s="15" t="n">
        <v>11</v>
      </c>
      <c r="J5827" s="15" t="s">
        <v>404</v>
      </c>
      <c r="K5827" s="15" t="n">
        <v>1994</v>
      </c>
      <c r="L5827" s="16" t="str">
        <f aca="false">VLOOKUP(F5827,'[1]Goa Member''s Details Revised'!$C$2:$AO$7385,9,0)</f>
        <v>Never</v>
      </c>
      <c r="M5827" s="15" t="s">
        <v>15389</v>
      </c>
      <c r="N5827" s="17" t="n">
        <f aca="false">VLOOKUP(F5827,'[1]Goa Member''s Details Revised'!$C$2:$AO$7385,5,0)</f>
        <v>30000</v>
      </c>
      <c r="O5827" s="17" t="n">
        <f aca="false">VLOOKUP(F5827,'[1]Goa Member''s Details Revised'!$C$2:$AO$7385,5,0)</f>
        <v>30000</v>
      </c>
      <c r="P5827" s="17" t="n">
        <f aca="false">VLOOKUP(F5827,'[1]Goa Member''s Details Revised'!$C$2:$AO$7385,6,0)</f>
        <v>30000</v>
      </c>
      <c r="Q5827" s="17" t="str">
        <f aca="false">VLOOKUP(F5827,'[1]Goa Member''s Details Revised'!$C$2:$AO$7385,8,0)</f>
        <v>I.R.M</v>
      </c>
      <c r="R5827" s="17" t="n">
        <f aca="false">+O5827-P5827</f>
        <v>0</v>
      </c>
      <c r="S5827" s="15" t="e">
        <f aca="false">+#REF!-K5827</f>
        <v>#REF!</v>
      </c>
      <c r="T5827" s="17" t="n">
        <f aca="false">IF(Q5827="regular",((P5827-(P5827/99)*S5827)),(P5827-(P5827*20%)))</f>
        <v>24000</v>
      </c>
      <c r="U5827" s="17" t="e">
        <f aca="false">((P5827-(P5827/99)*S5827))</f>
        <v>#REF!</v>
      </c>
      <c r="V5827" s="17" t="n">
        <f aca="false">IF(Q5827="regular",0,(P5827-(O5827*20%)))</f>
        <v>24000</v>
      </c>
      <c r="W5827" s="17"/>
      <c r="X5827" s="15"/>
      <c r="Y5827" s="18" t="str">
        <f aca="false">VLOOKUP(F5827,'[1]Goa Member''s Details Revised'!$C$2:$AO$7385,12,0)</f>
        <v>we send last reminder in 2012.then we did not receive any reply.</v>
      </c>
    </row>
    <row r="5828" customFormat="false" ht="15" hidden="false" customHeight="false" outlineLevel="0" collapsed="false">
      <c r="B5828" s="14" t="n">
        <v>5828</v>
      </c>
      <c r="C5828" s="15"/>
      <c r="D5828" s="15" t="s">
        <v>15390</v>
      </c>
      <c r="E5828" s="15" t="s">
        <v>25</v>
      </c>
      <c r="F5828" s="15" t="n">
        <v>3000426</v>
      </c>
      <c r="G5828" s="15"/>
      <c r="H5828" s="16" t="str">
        <f aca="false">VLOOKUP(F5828,'[1]Goa Member''s Details Revised'!$C$2:$AO$7385,2,0)</f>
        <v>LNC/GTC INDUSTRIES</v>
      </c>
      <c r="I5828" s="15" t="n">
        <v>15</v>
      </c>
      <c r="J5828" s="15" t="s">
        <v>404</v>
      </c>
      <c r="K5828" s="15" t="n">
        <v>1994</v>
      </c>
      <c r="L5828" s="16" t="str">
        <f aca="false">VLOOKUP(F5828,'[1]Goa Member''s Details Revised'!$C$2:$AO$7385,9,0)</f>
        <v>Never</v>
      </c>
      <c r="M5828" s="15" t="s">
        <v>15391</v>
      </c>
      <c r="N5828" s="17" t="n">
        <f aca="false">VLOOKUP(F5828,'[1]Goa Member''s Details Revised'!$C$2:$AO$7385,5,0)</f>
        <v>52000</v>
      </c>
      <c r="O5828" s="17" t="n">
        <f aca="false">VLOOKUP(F5828,'[1]Goa Member''s Details Revised'!$C$2:$AO$7385,5,0)</f>
        <v>52000</v>
      </c>
      <c r="P5828" s="17" t="n">
        <f aca="false">VLOOKUP(F5828,'[1]Goa Member''s Details Revised'!$C$2:$AO$7385,6,0)</f>
        <v>52000</v>
      </c>
      <c r="Q5828" s="17" t="str">
        <f aca="false">VLOOKUP(F5828,'[1]Goa Member''s Details Revised'!$C$2:$AO$7385,8,0)</f>
        <v>I.R.M</v>
      </c>
      <c r="R5828" s="17" t="n">
        <f aca="false">+O5828-P5828</f>
        <v>0</v>
      </c>
      <c r="S5828" s="15" t="e">
        <f aca="false">+#REF!-K5828</f>
        <v>#REF!</v>
      </c>
      <c r="T5828" s="17" t="n">
        <f aca="false">IF(Q5828="regular",((P5828-(P5828/99)*S5828)),(P5828-(P5828*20%)))</f>
        <v>41600</v>
      </c>
      <c r="U5828" s="17" t="e">
        <f aca="false">((P5828-(P5828/99)*S5828))</f>
        <v>#REF!</v>
      </c>
      <c r="V5828" s="17" t="n">
        <f aca="false">IF(Q5828="regular",0,(P5828-(O5828*20%)))</f>
        <v>41600</v>
      </c>
      <c r="W5828" s="17"/>
      <c r="X5828" s="15"/>
      <c r="Y5828" s="18" t="str">
        <f aca="false">VLOOKUP(F5828,'[1]Goa Member''s Details Revised'!$C$2:$AO$7385,12,0)</f>
        <v>Last Communication Till 1997</v>
      </c>
    </row>
    <row r="5829" customFormat="false" ht="30" hidden="false" customHeight="false" outlineLevel="0" collapsed="false">
      <c r="B5829" s="14" t="n">
        <v>5829</v>
      </c>
      <c r="C5829" s="15"/>
      <c r="D5829" s="15" t="s">
        <v>15392</v>
      </c>
      <c r="E5829" s="15" t="s">
        <v>25</v>
      </c>
      <c r="F5829" s="15" t="n">
        <v>3000427</v>
      </c>
      <c r="G5829" s="15"/>
      <c r="H5829" s="16" t="str">
        <f aca="false">VLOOKUP(F5829,'[1]Goa Member''s Details Revised'!$C$2:$AO$7385,2,0)</f>
        <v>LNC/GTC INDUSTRIES</v>
      </c>
      <c r="I5829" s="15" t="n">
        <v>14</v>
      </c>
      <c r="J5829" s="15" t="s">
        <v>404</v>
      </c>
      <c r="K5829" s="15" t="n">
        <v>1994</v>
      </c>
      <c r="L5829" s="16" t="str">
        <f aca="false">VLOOKUP(F5829,'[1]Goa Member''s Details Revised'!$C$2:$AO$7385,9,0)</f>
        <v>Never</v>
      </c>
      <c r="M5829" s="15" t="s">
        <v>15393</v>
      </c>
      <c r="N5829" s="17" t="n">
        <f aca="false">VLOOKUP(F5829,'[1]Goa Member''s Details Revised'!$C$2:$AO$7385,5,0)</f>
        <v>22000</v>
      </c>
      <c r="O5829" s="17" t="n">
        <f aca="false">VLOOKUP(F5829,'[1]Goa Member''s Details Revised'!$C$2:$AO$7385,5,0)</f>
        <v>22000</v>
      </c>
      <c r="P5829" s="17" t="n">
        <f aca="false">VLOOKUP(F5829,'[1]Goa Member''s Details Revised'!$C$2:$AO$7385,6,0)</f>
        <v>22000</v>
      </c>
      <c r="Q5829" s="17" t="str">
        <f aca="false">VLOOKUP(F5829,'[1]Goa Member''s Details Revised'!$C$2:$AO$7385,8,0)</f>
        <v>I.R.M</v>
      </c>
      <c r="R5829" s="17" t="n">
        <f aca="false">+O5829-P5829</f>
        <v>0</v>
      </c>
      <c r="S5829" s="15" t="e">
        <f aca="false">+#REF!-K5829</f>
        <v>#REF!</v>
      </c>
      <c r="T5829" s="17" t="n">
        <f aca="false">IF(Q5829="regular",((P5829-(P5829/99)*S5829)),(P5829-(P5829*20%)))</f>
        <v>17600</v>
      </c>
      <c r="U5829" s="17" t="e">
        <f aca="false">((P5829-(P5829/99)*S5829))</f>
        <v>#REF!</v>
      </c>
      <c r="V5829" s="17" t="n">
        <f aca="false">IF(Q5829="regular",0,(P5829-(O5829*20%)))</f>
        <v>17600</v>
      </c>
      <c r="W5829" s="17"/>
      <c r="X5829" s="15"/>
      <c r="Y5829" s="18" t="str">
        <f aca="false">VLOOKUP(F5829,'[1]Goa Member''s Details Revised'!$C$2:$AO$7385,12,0)</f>
        <v>we send last reminder in 2012.then we did not receive any reply.</v>
      </c>
    </row>
    <row r="5830" customFormat="false" ht="30" hidden="false" customHeight="false" outlineLevel="0" collapsed="false">
      <c r="B5830" s="14" t="n">
        <v>5830</v>
      </c>
      <c r="C5830" s="15"/>
      <c r="D5830" s="15" t="s">
        <v>15394</v>
      </c>
      <c r="E5830" s="15" t="s">
        <v>25</v>
      </c>
      <c r="F5830" s="15" t="n">
        <v>3000429</v>
      </c>
      <c r="G5830" s="15"/>
      <c r="H5830" s="16" t="str">
        <f aca="false">VLOOKUP(F5830,'[1]Goa Member''s Details Revised'!$C$2:$AO$7385,2,0)</f>
        <v>LNC/GTC INDUSTRIES</v>
      </c>
      <c r="I5830" s="15" t="n">
        <v>11</v>
      </c>
      <c r="J5830" s="15" t="s">
        <v>404</v>
      </c>
      <c r="K5830" s="15" t="n">
        <v>1994</v>
      </c>
      <c r="L5830" s="16" t="str">
        <f aca="false">VLOOKUP(F5830,'[1]Goa Member''s Details Revised'!$C$2:$AO$7385,9,0)</f>
        <v>Never</v>
      </c>
      <c r="M5830" s="15" t="s">
        <v>15395</v>
      </c>
      <c r="N5830" s="17" t="n">
        <f aca="false">VLOOKUP(F5830,'[1]Goa Member''s Details Revised'!$C$2:$AO$7385,5,0)</f>
        <v>22000</v>
      </c>
      <c r="O5830" s="17" t="n">
        <f aca="false">VLOOKUP(F5830,'[1]Goa Member''s Details Revised'!$C$2:$AO$7385,5,0)</f>
        <v>22000</v>
      </c>
      <c r="P5830" s="17" t="n">
        <f aca="false">VLOOKUP(F5830,'[1]Goa Member''s Details Revised'!$C$2:$AO$7385,6,0)</f>
        <v>22000</v>
      </c>
      <c r="Q5830" s="17" t="str">
        <f aca="false">VLOOKUP(F5830,'[1]Goa Member''s Details Revised'!$C$2:$AO$7385,8,0)</f>
        <v>I.R.M</v>
      </c>
      <c r="R5830" s="17" t="n">
        <f aca="false">+O5830-P5830</f>
        <v>0</v>
      </c>
      <c r="S5830" s="15" t="e">
        <f aca="false">+#REF!-K5830</f>
        <v>#REF!</v>
      </c>
      <c r="T5830" s="17" t="n">
        <f aca="false">IF(Q5830="regular",((P5830-(P5830/99)*S5830)),(P5830-(P5830*20%)))</f>
        <v>17600</v>
      </c>
      <c r="U5830" s="17" t="e">
        <f aca="false">((P5830-(P5830/99)*S5830))</f>
        <v>#REF!</v>
      </c>
      <c r="V5830" s="17" t="n">
        <f aca="false">IF(Q5830="regular",0,(P5830-(O5830*20%)))</f>
        <v>17600</v>
      </c>
      <c r="W5830" s="17"/>
      <c r="X5830" s="15"/>
      <c r="Y5830" s="18" t="str">
        <f aca="false">VLOOKUP(F5830,'[1]Goa Member''s Details Revised'!$C$2:$AO$7385,12,0)</f>
        <v>we send last reminder in 2012.then we did not receive any reply.</v>
      </c>
    </row>
    <row r="5831" customFormat="false" ht="15" hidden="false" customHeight="false" outlineLevel="0" collapsed="false">
      <c r="B5831" s="14" t="n">
        <v>5831</v>
      </c>
      <c r="C5831" s="15"/>
      <c r="D5831" s="15" t="s">
        <v>15396</v>
      </c>
      <c r="E5831" s="15" t="s">
        <v>25</v>
      </c>
      <c r="F5831" s="15" t="n">
        <v>3000434</v>
      </c>
      <c r="G5831" s="15"/>
      <c r="H5831" s="16" t="str">
        <f aca="false">VLOOKUP(F5831,'[1]Goa Member''s Details Revised'!$C$2:$AO$7385,2,0)</f>
        <v>LNC/GTC INDUSTRIES</v>
      </c>
      <c r="I5831" s="15" t="n">
        <v>18</v>
      </c>
      <c r="J5831" s="15" t="s">
        <v>404</v>
      </c>
      <c r="K5831" s="15" t="n">
        <v>1994</v>
      </c>
      <c r="L5831" s="16" t="n">
        <f aca="false">VLOOKUP(F5831,'[1]Goa Member''s Details Revised'!$C$2:$AO$7385,9,0)</f>
        <v>2010</v>
      </c>
      <c r="M5831" s="15" t="s">
        <v>15397</v>
      </c>
      <c r="N5831" s="17" t="n">
        <f aca="false">VLOOKUP(F5831,'[1]Goa Member''s Details Revised'!$C$2:$AO$7385,5,0)</f>
        <v>22000</v>
      </c>
      <c r="O5831" s="17" t="n">
        <f aca="false">VLOOKUP(F5831,'[1]Goa Member''s Details Revised'!$C$2:$AO$7385,5,0)</f>
        <v>22000</v>
      </c>
      <c r="P5831" s="17" t="n">
        <f aca="false">VLOOKUP(F5831,'[1]Goa Member''s Details Revised'!$C$2:$AO$7385,6,0)</f>
        <v>23100</v>
      </c>
      <c r="Q5831" s="17" t="str">
        <f aca="false">VLOOKUP(F5831,'[1]Goa Member''s Details Revised'!$C$2:$AO$7385,8,0)</f>
        <v>R.M</v>
      </c>
      <c r="R5831" s="17" t="n">
        <f aca="false">+O5831-P5831</f>
        <v>-1100</v>
      </c>
      <c r="S5831" s="15" t="e">
        <f aca="false">+#REF!-K5831</f>
        <v>#REF!</v>
      </c>
      <c r="T5831" s="17" t="n">
        <f aca="false">IF(Q5831="regular",((P5831-(P5831/99)*S5831)),(P5831-(P5831*20%)))</f>
        <v>18480</v>
      </c>
      <c r="U5831" s="17" t="e">
        <f aca="false">((P5831-(P5831/99)*S5831))</f>
        <v>#REF!</v>
      </c>
      <c r="V5831" s="17" t="n">
        <f aca="false">IF(Q5831="regular",0,(P5831-(O5831*20%)))</f>
        <v>18700</v>
      </c>
      <c r="W5831" s="17"/>
      <c r="X5831" s="15"/>
      <c r="Y5831" s="18" t="str">
        <f aca="false">VLOOKUP(F5831,'[1]Goa Member''s Details Revised'!$C$2:$AO$7385,12,0)</f>
        <v> Last mail on Communication 2016</v>
      </c>
    </row>
    <row r="5832" customFormat="false" ht="30" hidden="false" customHeight="false" outlineLevel="0" collapsed="false">
      <c r="B5832" s="14" t="n">
        <v>5832</v>
      </c>
      <c r="C5832" s="15"/>
      <c r="D5832" s="15" t="s">
        <v>15398</v>
      </c>
      <c r="E5832" s="15" t="s">
        <v>25</v>
      </c>
      <c r="F5832" s="15" t="n">
        <v>3000436</v>
      </c>
      <c r="G5832" s="15"/>
      <c r="H5832" s="16" t="str">
        <f aca="false">VLOOKUP(F5832,'[1]Goa Member''s Details Revised'!$C$2:$AO$7385,2,0)</f>
        <v>L.N.C/GTC</v>
      </c>
      <c r="I5832" s="15" t="n">
        <v>15</v>
      </c>
      <c r="J5832" s="15" t="s">
        <v>404</v>
      </c>
      <c r="K5832" s="15" t="n">
        <v>1994</v>
      </c>
      <c r="L5832" s="16" t="str">
        <f aca="false">VLOOKUP(F5832,'[1]Goa Member''s Details Revised'!$C$2:$AO$7385,9,0)</f>
        <v>Never</v>
      </c>
      <c r="M5832" s="15" t="s">
        <v>15399</v>
      </c>
      <c r="N5832" s="17" t="n">
        <f aca="false">VLOOKUP(F5832,'[1]Goa Member''s Details Revised'!$C$2:$AO$7385,5,0)</f>
        <v>22000</v>
      </c>
      <c r="O5832" s="17" t="n">
        <f aca="false">VLOOKUP(F5832,'[1]Goa Member''s Details Revised'!$C$2:$AO$7385,5,0)</f>
        <v>22000</v>
      </c>
      <c r="P5832" s="17" t="n">
        <f aca="false">VLOOKUP(F5832,'[1]Goa Member''s Details Revised'!$C$2:$AO$7385,6,0)</f>
        <v>22000</v>
      </c>
      <c r="Q5832" s="17" t="str">
        <f aca="false">VLOOKUP(F5832,'[1]Goa Member''s Details Revised'!$C$2:$AO$7385,8,0)</f>
        <v>I.R.M</v>
      </c>
      <c r="R5832" s="17" t="n">
        <f aca="false">+O5832-P5832</f>
        <v>0</v>
      </c>
      <c r="S5832" s="15" t="e">
        <f aca="false">+#REF!-K5832</f>
        <v>#REF!</v>
      </c>
      <c r="T5832" s="17" t="n">
        <f aca="false">IF(Q5832="regular",((P5832-(P5832/99)*S5832)),(P5832-(P5832*20%)))</f>
        <v>17600</v>
      </c>
      <c r="U5832" s="17" t="e">
        <f aca="false">((P5832-(P5832/99)*S5832))</f>
        <v>#REF!</v>
      </c>
      <c r="V5832" s="17" t="n">
        <f aca="false">IF(Q5832="regular",0,(P5832-(O5832*20%)))</f>
        <v>17600</v>
      </c>
      <c r="W5832" s="17"/>
      <c r="X5832" s="15"/>
      <c r="Y5832" s="18" t="str">
        <f aca="false">VLOOKUP(F5832,'[1]Goa Member''s Details Revised'!$C$2:$AO$7385,12,0)</f>
        <v>we send last reminder in 2012.then we did not receive any reply.</v>
      </c>
    </row>
    <row r="5833" customFormat="false" ht="30" hidden="false" customHeight="false" outlineLevel="0" collapsed="false">
      <c r="B5833" s="14" t="n">
        <v>5833</v>
      </c>
      <c r="C5833" s="15"/>
      <c r="D5833" s="15" t="s">
        <v>15400</v>
      </c>
      <c r="E5833" s="15" t="s">
        <v>25</v>
      </c>
      <c r="F5833" s="15" t="n">
        <v>3000438</v>
      </c>
      <c r="G5833" s="15"/>
      <c r="H5833" s="16" t="str">
        <f aca="false">VLOOKUP(F5833,'[1]Goa Member''s Details Revised'!$C$2:$AO$7385,2,0)</f>
        <v>L.N.C/GTC</v>
      </c>
      <c r="I5833" s="15" t="n">
        <v>17</v>
      </c>
      <c r="J5833" s="15" t="s">
        <v>404</v>
      </c>
      <c r="K5833" s="15" t="n">
        <v>1994</v>
      </c>
      <c r="L5833" s="16" t="str">
        <f aca="false">VLOOKUP(F5833,'[1]Goa Member''s Details Revised'!$C$2:$AO$7385,9,0)</f>
        <v>Never</v>
      </c>
      <c r="M5833" s="15" t="s">
        <v>15401</v>
      </c>
      <c r="N5833" s="17" t="n">
        <f aca="false">VLOOKUP(F5833,'[1]Goa Member''s Details Revised'!$C$2:$AO$7385,5,0)</f>
        <v>22000</v>
      </c>
      <c r="O5833" s="17" t="n">
        <f aca="false">VLOOKUP(F5833,'[1]Goa Member''s Details Revised'!$C$2:$AO$7385,5,0)</f>
        <v>22000</v>
      </c>
      <c r="P5833" s="17" t="n">
        <f aca="false">VLOOKUP(F5833,'[1]Goa Member''s Details Revised'!$C$2:$AO$7385,6,0)</f>
        <v>22000</v>
      </c>
      <c r="Q5833" s="17" t="str">
        <f aca="false">VLOOKUP(F5833,'[1]Goa Member''s Details Revised'!$C$2:$AO$7385,8,0)</f>
        <v>I.R.M</v>
      </c>
      <c r="R5833" s="17" t="n">
        <f aca="false">+O5833-P5833</f>
        <v>0</v>
      </c>
      <c r="S5833" s="15" t="e">
        <f aca="false">+#REF!-K5833</f>
        <v>#REF!</v>
      </c>
      <c r="T5833" s="17" t="n">
        <f aca="false">IF(Q5833="regular",((P5833-(P5833/99)*S5833)),(P5833-(P5833*20%)))</f>
        <v>17600</v>
      </c>
      <c r="U5833" s="17" t="e">
        <f aca="false">((P5833-(P5833/99)*S5833))</f>
        <v>#REF!</v>
      </c>
      <c r="V5833" s="17" t="n">
        <f aca="false">IF(Q5833="regular",0,(P5833-(O5833*20%)))</f>
        <v>17600</v>
      </c>
      <c r="W5833" s="17"/>
      <c r="X5833" s="15"/>
      <c r="Y5833" s="18" t="str">
        <f aca="false">VLOOKUP(F5833,'[1]Goa Member''s Details Revised'!$C$2:$AO$7385,12,0)</f>
        <v>we send last reminder in 2012.then we did not receive any reply.</v>
      </c>
    </row>
    <row r="5834" customFormat="false" ht="30" hidden="false" customHeight="false" outlineLevel="0" collapsed="false">
      <c r="B5834" s="14" t="n">
        <v>5834</v>
      </c>
      <c r="C5834" s="15"/>
      <c r="D5834" s="15" t="s">
        <v>15402</v>
      </c>
      <c r="E5834" s="15" t="s">
        <v>25</v>
      </c>
      <c r="F5834" s="15" t="n">
        <v>3000443</v>
      </c>
      <c r="G5834" s="15"/>
      <c r="H5834" s="16" t="str">
        <f aca="false">VLOOKUP(F5834,'[1]Goa Member''s Details Revised'!$C$2:$AO$7385,2,0)</f>
        <v>L.N.C/GTC</v>
      </c>
      <c r="I5834" s="15" t="n">
        <v>11</v>
      </c>
      <c r="J5834" s="15" t="s">
        <v>404</v>
      </c>
      <c r="K5834" s="15" t="n">
        <v>1994</v>
      </c>
      <c r="L5834" s="16" t="str">
        <f aca="false">VLOOKUP(F5834,'[1]Goa Member''s Details Revised'!$C$2:$AO$7385,9,0)</f>
        <v>Never</v>
      </c>
      <c r="M5834" s="15" t="s">
        <v>15403</v>
      </c>
      <c r="N5834" s="17" t="n">
        <f aca="false">VLOOKUP(F5834,'[1]Goa Member''s Details Revised'!$C$2:$AO$7385,5,0)</f>
        <v>30000</v>
      </c>
      <c r="O5834" s="17" t="n">
        <f aca="false">VLOOKUP(F5834,'[1]Goa Member''s Details Revised'!$C$2:$AO$7385,5,0)</f>
        <v>30000</v>
      </c>
      <c r="P5834" s="17" t="n">
        <f aca="false">VLOOKUP(F5834,'[1]Goa Member''s Details Revised'!$C$2:$AO$7385,6,0)</f>
        <v>30000</v>
      </c>
      <c r="Q5834" s="17" t="str">
        <f aca="false">VLOOKUP(F5834,'[1]Goa Member''s Details Revised'!$C$2:$AO$7385,8,0)</f>
        <v>I.R.M</v>
      </c>
      <c r="R5834" s="17" t="n">
        <f aca="false">+O5834-P5834</f>
        <v>0</v>
      </c>
      <c r="S5834" s="15" t="e">
        <f aca="false">+#REF!-K5834</f>
        <v>#REF!</v>
      </c>
      <c r="T5834" s="17" t="n">
        <f aca="false">IF(Q5834="regular",((P5834-(P5834/99)*S5834)),(P5834-(P5834*20%)))</f>
        <v>24000</v>
      </c>
      <c r="U5834" s="17" t="e">
        <f aca="false">((P5834-(P5834/99)*S5834))</f>
        <v>#REF!</v>
      </c>
      <c r="V5834" s="17" t="n">
        <f aca="false">IF(Q5834="regular",0,(P5834-(O5834*20%)))</f>
        <v>24000</v>
      </c>
      <c r="W5834" s="17"/>
      <c r="X5834" s="15"/>
      <c r="Y5834" s="18" t="str">
        <f aca="false">VLOOKUP(F5834,'[1]Goa Member''s Details Revised'!$C$2:$AO$7385,12,0)</f>
        <v>we send last reminder in 2012.then we did not receive any reply.</v>
      </c>
    </row>
    <row r="5835" customFormat="false" ht="30" hidden="false" customHeight="false" outlineLevel="0" collapsed="false">
      <c r="B5835" s="14" t="n">
        <v>5835</v>
      </c>
      <c r="C5835" s="15"/>
      <c r="D5835" s="15" t="s">
        <v>15404</v>
      </c>
      <c r="E5835" s="15" t="s">
        <v>25</v>
      </c>
      <c r="F5835" s="15" t="n">
        <v>3000446</v>
      </c>
      <c r="G5835" s="15"/>
      <c r="H5835" s="16" t="str">
        <f aca="false">VLOOKUP(F5835,'[1]Goa Member''s Details Revised'!$C$2:$AO$7385,2,0)</f>
        <v>L.N.C/GTC</v>
      </c>
      <c r="I5835" s="15" t="n">
        <v>19</v>
      </c>
      <c r="J5835" s="15" t="s">
        <v>404</v>
      </c>
      <c r="K5835" s="15" t="n">
        <v>1994</v>
      </c>
      <c r="L5835" s="16" t="str">
        <f aca="false">VLOOKUP(F5835,'[1]Goa Member''s Details Revised'!$C$2:$AO$7385,9,0)</f>
        <v>Never</v>
      </c>
      <c r="M5835" s="15" t="s">
        <v>15405</v>
      </c>
      <c r="N5835" s="17" t="n">
        <f aca="false">VLOOKUP(F5835,'[1]Goa Member''s Details Revised'!$C$2:$AO$7385,5,0)</f>
        <v>30000</v>
      </c>
      <c r="O5835" s="17" t="n">
        <f aca="false">VLOOKUP(F5835,'[1]Goa Member''s Details Revised'!$C$2:$AO$7385,5,0)</f>
        <v>30000</v>
      </c>
      <c r="P5835" s="17" t="n">
        <f aca="false">VLOOKUP(F5835,'[1]Goa Member''s Details Revised'!$C$2:$AO$7385,6,0)</f>
        <v>30000</v>
      </c>
      <c r="Q5835" s="17" t="str">
        <f aca="false">VLOOKUP(F5835,'[1]Goa Member''s Details Revised'!$C$2:$AO$7385,8,0)</f>
        <v>I.R.M</v>
      </c>
      <c r="R5835" s="17" t="n">
        <f aca="false">+O5835-P5835</f>
        <v>0</v>
      </c>
      <c r="S5835" s="15" t="e">
        <f aca="false">+#REF!-K5835</f>
        <v>#REF!</v>
      </c>
      <c r="T5835" s="17" t="n">
        <f aca="false">IF(Q5835="regular",((P5835-(P5835/99)*S5835)),(P5835-(P5835*20%)))</f>
        <v>24000</v>
      </c>
      <c r="U5835" s="17" t="e">
        <f aca="false">((P5835-(P5835/99)*S5835))</f>
        <v>#REF!</v>
      </c>
      <c r="V5835" s="17" t="n">
        <f aca="false">IF(Q5835="regular",0,(P5835-(O5835*20%)))</f>
        <v>24000</v>
      </c>
      <c r="W5835" s="17"/>
      <c r="X5835" s="15"/>
      <c r="Y5835" s="18" t="str">
        <f aca="false">VLOOKUP(F5835,'[1]Goa Member''s Details Revised'!$C$2:$AO$7385,12,0)</f>
        <v>we send last reminder in 2012.then we did not receive any reply.</v>
      </c>
    </row>
    <row r="5836" customFormat="false" ht="30" hidden="false" customHeight="false" outlineLevel="0" collapsed="false">
      <c r="B5836" s="14" t="n">
        <v>5836</v>
      </c>
      <c r="C5836" s="15"/>
      <c r="D5836" s="15" t="s">
        <v>15406</v>
      </c>
      <c r="E5836" s="15" t="s">
        <v>25</v>
      </c>
      <c r="F5836" s="15" t="n">
        <v>3000453</v>
      </c>
      <c r="G5836" s="15"/>
      <c r="H5836" s="16" t="str">
        <f aca="false">VLOOKUP(F5836,'[1]Goa Member''s Details Revised'!$C$2:$AO$7385,2,0)</f>
        <v>L.N.C/GTC</v>
      </c>
      <c r="I5836" s="15" t="n">
        <v>21</v>
      </c>
      <c r="J5836" s="15" t="s">
        <v>404</v>
      </c>
      <c r="K5836" s="15" t="n">
        <v>1994</v>
      </c>
      <c r="L5836" s="16" t="str">
        <f aca="false">VLOOKUP(F5836,'[1]Goa Member''s Details Revised'!$C$2:$AO$7385,9,0)</f>
        <v>Never</v>
      </c>
      <c r="M5836" s="15" t="s">
        <v>15407</v>
      </c>
      <c r="N5836" s="17" t="n">
        <f aca="false">VLOOKUP(F5836,'[1]Goa Member''s Details Revised'!$C$2:$AO$7385,5,0)</f>
        <v>22000</v>
      </c>
      <c r="O5836" s="17" t="n">
        <f aca="false">VLOOKUP(F5836,'[1]Goa Member''s Details Revised'!$C$2:$AO$7385,5,0)</f>
        <v>22000</v>
      </c>
      <c r="P5836" s="17" t="n">
        <f aca="false">VLOOKUP(F5836,'[1]Goa Member''s Details Revised'!$C$2:$AO$7385,6,0)</f>
        <v>22000</v>
      </c>
      <c r="Q5836" s="17" t="str">
        <f aca="false">VLOOKUP(F5836,'[1]Goa Member''s Details Revised'!$C$2:$AO$7385,8,0)</f>
        <v>I.R.M</v>
      </c>
      <c r="R5836" s="17" t="n">
        <f aca="false">+O5836-P5836</f>
        <v>0</v>
      </c>
      <c r="S5836" s="15" t="e">
        <f aca="false">+#REF!-K5836</f>
        <v>#REF!</v>
      </c>
      <c r="T5836" s="17" t="n">
        <f aca="false">IF(Q5836="regular",((P5836-(P5836/99)*S5836)),(P5836-(P5836*20%)))</f>
        <v>17600</v>
      </c>
      <c r="U5836" s="17" t="e">
        <f aca="false">((P5836-(P5836/99)*S5836))</f>
        <v>#REF!</v>
      </c>
      <c r="V5836" s="17" t="n">
        <f aca="false">IF(Q5836="regular",0,(P5836-(O5836*20%)))</f>
        <v>17600</v>
      </c>
      <c r="W5836" s="17"/>
      <c r="X5836" s="15"/>
      <c r="Y5836" s="18" t="str">
        <f aca="false">VLOOKUP(F5836,'[1]Goa Member''s Details Revised'!$C$2:$AO$7385,12,0)</f>
        <v>we send last reminder in 2012.then we did not receive any reply.</v>
      </c>
    </row>
    <row r="5837" customFormat="false" ht="30" hidden="false" customHeight="false" outlineLevel="0" collapsed="false">
      <c r="B5837" s="14" t="n">
        <v>5837</v>
      </c>
      <c r="C5837" s="15"/>
      <c r="D5837" s="15" t="s">
        <v>15408</v>
      </c>
      <c r="E5837" s="15" t="s">
        <v>25</v>
      </c>
      <c r="F5837" s="15" t="n">
        <v>3000457</v>
      </c>
      <c r="G5837" s="15"/>
      <c r="H5837" s="16" t="str">
        <f aca="false">VLOOKUP(F5837,'[1]Goa Member''s Details Revised'!$C$2:$AO$7385,2,0)</f>
        <v>L.N.C/GTC</v>
      </c>
      <c r="I5837" s="15" t="n">
        <v>22</v>
      </c>
      <c r="J5837" s="15" t="s">
        <v>404</v>
      </c>
      <c r="K5837" s="15" t="n">
        <v>1994</v>
      </c>
      <c r="L5837" s="16" t="str">
        <f aca="false">VLOOKUP(F5837,'[1]Goa Member''s Details Revised'!$C$2:$AO$7385,9,0)</f>
        <v>Never</v>
      </c>
      <c r="M5837" s="15" t="s">
        <v>15409</v>
      </c>
      <c r="N5837" s="17" t="n">
        <f aca="false">VLOOKUP(F5837,'[1]Goa Member''s Details Revised'!$C$2:$AO$7385,5,0)</f>
        <v>52000</v>
      </c>
      <c r="O5837" s="17" t="n">
        <f aca="false">VLOOKUP(F5837,'[1]Goa Member''s Details Revised'!$C$2:$AO$7385,5,0)</f>
        <v>52000</v>
      </c>
      <c r="P5837" s="17" t="n">
        <f aca="false">VLOOKUP(F5837,'[1]Goa Member''s Details Revised'!$C$2:$AO$7385,6,0)</f>
        <v>52000</v>
      </c>
      <c r="Q5837" s="17" t="str">
        <f aca="false">VLOOKUP(F5837,'[1]Goa Member''s Details Revised'!$C$2:$AO$7385,8,0)</f>
        <v>I.R.M</v>
      </c>
      <c r="R5837" s="17" t="n">
        <f aca="false">+O5837-P5837</f>
        <v>0</v>
      </c>
      <c r="S5837" s="15" t="e">
        <f aca="false">+#REF!-K5837</f>
        <v>#REF!</v>
      </c>
      <c r="T5837" s="17" t="n">
        <f aca="false">IF(Q5837="regular",((P5837-(P5837/99)*S5837)),(P5837-(P5837*20%)))</f>
        <v>41600</v>
      </c>
      <c r="U5837" s="17" t="e">
        <f aca="false">((P5837-(P5837/99)*S5837))</f>
        <v>#REF!</v>
      </c>
      <c r="V5837" s="17" t="n">
        <f aca="false">IF(Q5837="regular",0,(P5837-(O5837*20%)))</f>
        <v>41600</v>
      </c>
      <c r="W5837" s="17"/>
      <c r="X5837" s="15"/>
      <c r="Y5837" s="18" t="str">
        <f aca="false">VLOOKUP(F5837,'[1]Goa Member''s Details Revised'!$C$2:$AO$7385,12,0)</f>
        <v>we send last reminder in 2012.then we did not receive any reply.</v>
      </c>
    </row>
    <row r="5838" customFormat="false" ht="15" hidden="false" customHeight="false" outlineLevel="0" collapsed="false">
      <c r="B5838" s="14" t="n">
        <v>5838</v>
      </c>
      <c r="C5838" s="15"/>
      <c r="D5838" s="15" t="s">
        <v>15410</v>
      </c>
      <c r="E5838" s="15" t="s">
        <v>25</v>
      </c>
      <c r="F5838" s="15" t="n">
        <v>3000458</v>
      </c>
      <c r="G5838" s="15"/>
      <c r="H5838" s="16" t="str">
        <f aca="false">VLOOKUP(F5838,'[1]Goa Member''s Details Revised'!$C$2:$AO$7385,2,0)</f>
        <v>L.N.C/GTC</v>
      </c>
      <c r="I5838" s="15" t="n">
        <v>28</v>
      </c>
      <c r="J5838" s="15" t="s">
        <v>404</v>
      </c>
      <c r="K5838" s="15" t="n">
        <v>1994</v>
      </c>
      <c r="L5838" s="16" t="n">
        <f aca="false">VLOOKUP(F5838,'[1]Goa Member''s Details Revised'!$C$2:$AO$7385,9,0)</f>
        <v>2008</v>
      </c>
      <c r="M5838" s="15" t="s">
        <v>15411</v>
      </c>
      <c r="N5838" s="17" t="n">
        <f aca="false">VLOOKUP(F5838,'[1]Goa Member''s Details Revised'!$C$2:$AO$7385,5,0)</f>
        <v>42000</v>
      </c>
      <c r="O5838" s="17" t="n">
        <f aca="false">VLOOKUP(F5838,'[1]Goa Member''s Details Revised'!$C$2:$AO$7385,5,0)</f>
        <v>42000</v>
      </c>
      <c r="P5838" s="17" t="n">
        <f aca="false">VLOOKUP(F5838,'[1]Goa Member''s Details Revised'!$C$2:$AO$7385,6,0)</f>
        <v>42000</v>
      </c>
      <c r="Q5838" s="17" t="str">
        <f aca="false">VLOOKUP(F5838,'[1]Goa Member''s Details Revised'!$C$2:$AO$7385,8,0)</f>
        <v>R.M</v>
      </c>
      <c r="R5838" s="17" t="n">
        <f aca="false">+O5838-P5838</f>
        <v>0</v>
      </c>
      <c r="S5838" s="15" t="e">
        <f aca="false">+#REF!-K5838</f>
        <v>#REF!</v>
      </c>
      <c r="T5838" s="17" t="n">
        <f aca="false">IF(Q5838="regular",((P5838-(P5838/99)*S5838)),(P5838-(P5838*20%)))</f>
        <v>33600</v>
      </c>
      <c r="U5838" s="17" t="e">
        <f aca="false">((P5838-(P5838/99)*S5838))</f>
        <v>#REF!</v>
      </c>
      <c r="V5838" s="17" t="n">
        <f aca="false">IF(Q5838="regular",0,(P5838-(O5838*20%)))</f>
        <v>33600</v>
      </c>
      <c r="W5838" s="17"/>
      <c r="X5838" s="15"/>
      <c r="Y5838" s="18" t="str">
        <f aca="false">VLOOKUP(F5838,'[1]Goa Member''s Details Revised'!$C$2:$AO$7385,12,0)</f>
        <v>telephonic communication reply on 2019 by mail</v>
      </c>
    </row>
    <row r="5839" customFormat="false" ht="30" hidden="false" customHeight="false" outlineLevel="0" collapsed="false">
      <c r="B5839" s="14" t="n">
        <v>5839</v>
      </c>
      <c r="C5839" s="15"/>
      <c r="D5839" s="15" t="s">
        <v>15412</v>
      </c>
      <c r="E5839" s="15" t="s">
        <v>25</v>
      </c>
      <c r="F5839" s="15" t="n">
        <v>3000460</v>
      </c>
      <c r="G5839" s="15"/>
      <c r="H5839" s="16" t="str">
        <f aca="false">VLOOKUP(F5839,'[1]Goa Member''s Details Revised'!$C$2:$AO$7385,2,0)</f>
        <v>L.N.C/GTC</v>
      </c>
      <c r="I5839" s="15" t="n">
        <v>24</v>
      </c>
      <c r="J5839" s="15" t="s">
        <v>404</v>
      </c>
      <c r="K5839" s="15" t="n">
        <v>1994</v>
      </c>
      <c r="L5839" s="16" t="str">
        <f aca="false">VLOOKUP(F5839,'[1]Goa Member''s Details Revised'!$C$2:$AO$7385,9,0)</f>
        <v>Never</v>
      </c>
      <c r="M5839" s="15" t="s">
        <v>15413</v>
      </c>
      <c r="N5839" s="17" t="n">
        <f aca="false">VLOOKUP(F5839,'[1]Goa Member''s Details Revised'!$C$2:$AO$7385,5,0)</f>
        <v>52000</v>
      </c>
      <c r="O5839" s="17" t="n">
        <f aca="false">VLOOKUP(F5839,'[1]Goa Member''s Details Revised'!$C$2:$AO$7385,5,0)</f>
        <v>52000</v>
      </c>
      <c r="P5839" s="17" t="n">
        <f aca="false">VLOOKUP(F5839,'[1]Goa Member''s Details Revised'!$C$2:$AO$7385,6,0)</f>
        <v>52000</v>
      </c>
      <c r="Q5839" s="17" t="str">
        <f aca="false">VLOOKUP(F5839,'[1]Goa Member''s Details Revised'!$C$2:$AO$7385,8,0)</f>
        <v>I.R.M</v>
      </c>
      <c r="R5839" s="17" t="n">
        <f aca="false">+O5839-P5839</f>
        <v>0</v>
      </c>
      <c r="S5839" s="15" t="e">
        <f aca="false">+#REF!-K5839</f>
        <v>#REF!</v>
      </c>
      <c r="T5839" s="17" t="n">
        <f aca="false">IF(Q5839="regular",((P5839-(P5839/99)*S5839)),(P5839-(P5839*20%)))</f>
        <v>41600</v>
      </c>
      <c r="U5839" s="17" t="e">
        <f aca="false">((P5839-(P5839/99)*S5839))</f>
        <v>#REF!</v>
      </c>
      <c r="V5839" s="17" t="n">
        <f aca="false">IF(Q5839="regular",0,(P5839-(O5839*20%)))</f>
        <v>41600</v>
      </c>
      <c r="W5839" s="17"/>
      <c r="X5839" s="15"/>
      <c r="Y5839" s="18" t="str">
        <f aca="false">VLOOKUP(F5839,'[1]Goa Member''s Details Revised'!$C$2:$AO$7385,12,0)</f>
        <v>we send last reminder in 2012.then we did not receive any reply.</v>
      </c>
    </row>
    <row r="5840" customFormat="false" ht="30" hidden="false" customHeight="false" outlineLevel="0" collapsed="false">
      <c r="B5840" s="14" t="n">
        <v>5840</v>
      </c>
      <c r="C5840" s="15"/>
      <c r="D5840" s="15" t="s">
        <v>15414</v>
      </c>
      <c r="E5840" s="15" t="s">
        <v>25</v>
      </c>
      <c r="F5840" s="15" t="n">
        <v>3000461</v>
      </c>
      <c r="G5840" s="15"/>
      <c r="H5840" s="16" t="str">
        <f aca="false">VLOOKUP(F5840,'[1]Goa Member''s Details Revised'!$C$2:$AO$7385,2,0)</f>
        <v>L.N.C/GTC</v>
      </c>
      <c r="I5840" s="15" t="n">
        <v>19</v>
      </c>
      <c r="J5840" s="15" t="s">
        <v>404</v>
      </c>
      <c r="K5840" s="15" t="n">
        <v>1994</v>
      </c>
      <c r="L5840" s="16" t="str">
        <f aca="false">VLOOKUP(F5840,'[1]Goa Member''s Details Revised'!$C$2:$AO$7385,9,0)</f>
        <v>Never</v>
      </c>
      <c r="M5840" s="15" t="s">
        <v>15415</v>
      </c>
      <c r="N5840" s="17" t="n">
        <f aca="false">VLOOKUP(F5840,'[1]Goa Member''s Details Revised'!$C$2:$AO$7385,5,0)</f>
        <v>22000</v>
      </c>
      <c r="O5840" s="17" t="n">
        <f aca="false">VLOOKUP(F5840,'[1]Goa Member''s Details Revised'!$C$2:$AO$7385,5,0)</f>
        <v>22000</v>
      </c>
      <c r="P5840" s="17" t="n">
        <f aca="false">VLOOKUP(F5840,'[1]Goa Member''s Details Revised'!$C$2:$AO$7385,6,0)</f>
        <v>22000</v>
      </c>
      <c r="Q5840" s="17" t="str">
        <f aca="false">VLOOKUP(F5840,'[1]Goa Member''s Details Revised'!$C$2:$AO$7385,8,0)</f>
        <v>I.R.M</v>
      </c>
      <c r="R5840" s="17" t="n">
        <f aca="false">+O5840-P5840</f>
        <v>0</v>
      </c>
      <c r="S5840" s="15" t="e">
        <f aca="false">+#REF!-K5840</f>
        <v>#REF!</v>
      </c>
      <c r="T5840" s="17" t="n">
        <f aca="false">IF(Q5840="regular",((P5840-(P5840/99)*S5840)),(P5840-(P5840*20%)))</f>
        <v>17600</v>
      </c>
      <c r="U5840" s="17" t="e">
        <f aca="false">((P5840-(P5840/99)*S5840))</f>
        <v>#REF!</v>
      </c>
      <c r="V5840" s="17" t="n">
        <f aca="false">IF(Q5840="regular",0,(P5840-(O5840*20%)))</f>
        <v>17600</v>
      </c>
      <c r="W5840" s="17"/>
      <c r="X5840" s="15"/>
      <c r="Y5840" s="18" t="str">
        <f aca="false">VLOOKUP(F5840,'[1]Goa Member''s Details Revised'!$C$2:$AO$7385,12,0)</f>
        <v>we send last reminder in 2012.then we did not receive any reply.</v>
      </c>
    </row>
    <row r="5841" customFormat="false" ht="15" hidden="false" customHeight="false" outlineLevel="0" collapsed="false">
      <c r="B5841" s="14" t="n">
        <v>5841</v>
      </c>
      <c r="C5841" s="15"/>
      <c r="D5841" s="15" t="s">
        <v>15416</v>
      </c>
      <c r="E5841" s="15" t="s">
        <v>25</v>
      </c>
      <c r="F5841" s="15" t="n">
        <v>3000463</v>
      </c>
      <c r="G5841" s="15"/>
      <c r="H5841" s="16" t="str">
        <f aca="false">VLOOKUP(F5841,'[1]Goa Member''s Details Revised'!$C$2:$AO$7385,2,0)</f>
        <v>L.N.C/GTC</v>
      </c>
      <c r="I5841" s="15" t="n">
        <v>25</v>
      </c>
      <c r="J5841" s="15" t="s">
        <v>404</v>
      </c>
      <c r="K5841" s="15" t="n">
        <v>1994</v>
      </c>
      <c r="L5841" s="16" t="str">
        <f aca="false">VLOOKUP(F5841,'[1]Goa Member''s Details Revised'!$C$2:$AO$7385,9,0)</f>
        <v>Never</v>
      </c>
      <c r="M5841" s="15" t="s">
        <v>15417</v>
      </c>
      <c r="N5841" s="17" t="n">
        <f aca="false">VLOOKUP(F5841,'[1]Goa Member''s Details Revised'!$C$2:$AO$7385,5,0)</f>
        <v>30000</v>
      </c>
      <c r="O5841" s="17" t="n">
        <f aca="false">VLOOKUP(F5841,'[1]Goa Member''s Details Revised'!$C$2:$AO$7385,5,0)</f>
        <v>30000</v>
      </c>
      <c r="P5841" s="17" t="n">
        <f aca="false">VLOOKUP(F5841,'[1]Goa Member''s Details Revised'!$C$2:$AO$7385,6,0)</f>
        <v>30000</v>
      </c>
      <c r="Q5841" s="17" t="str">
        <f aca="false">VLOOKUP(F5841,'[1]Goa Member''s Details Revised'!$C$2:$AO$7385,8,0)</f>
        <v>I.R.M</v>
      </c>
      <c r="R5841" s="17" t="n">
        <f aca="false">+O5841-P5841</f>
        <v>0</v>
      </c>
      <c r="S5841" s="15" t="e">
        <f aca="false">+#REF!-K5841</f>
        <v>#REF!</v>
      </c>
      <c r="T5841" s="17" t="n">
        <f aca="false">IF(Q5841="regular",((P5841-(P5841/99)*S5841)),(P5841-(P5841*20%)))</f>
        <v>24000</v>
      </c>
      <c r="U5841" s="17" t="e">
        <f aca="false">((P5841-(P5841/99)*S5841))</f>
        <v>#REF!</v>
      </c>
      <c r="V5841" s="17" t="n">
        <f aca="false">IF(Q5841="regular",0,(P5841-(O5841*20%)))</f>
        <v>24000</v>
      </c>
      <c r="W5841" s="17"/>
      <c r="X5841" s="15"/>
      <c r="Y5841" s="18" t="str">
        <f aca="false">VLOOKUP(F5841,'[1]Goa Member''s Details Revised'!$C$2:$AO$7385,12,0)</f>
        <v>last communication 00</v>
      </c>
    </row>
    <row r="5842" customFormat="false" ht="30" hidden="false" customHeight="false" outlineLevel="0" collapsed="false">
      <c r="B5842" s="14" t="n">
        <v>5842</v>
      </c>
      <c r="C5842" s="15"/>
      <c r="D5842" s="15" t="s">
        <v>15418</v>
      </c>
      <c r="E5842" s="15" t="s">
        <v>25</v>
      </c>
      <c r="F5842" s="15" t="n">
        <v>3000466</v>
      </c>
      <c r="G5842" s="15"/>
      <c r="H5842" s="16" t="str">
        <f aca="false">VLOOKUP(F5842,'[1]Goa Member''s Details Revised'!$C$2:$AO$7385,2,0)</f>
        <v>L.N.C/ Beaches</v>
      </c>
      <c r="I5842" s="15" t="n">
        <v>20</v>
      </c>
      <c r="J5842" s="15" t="s">
        <v>404</v>
      </c>
      <c r="K5842" s="15" t="n">
        <v>1994</v>
      </c>
      <c r="L5842" s="16" t="str">
        <f aca="false">VLOOKUP(F5842,'[1]Goa Member''s Details Revised'!$C$2:$AO$7385,9,0)</f>
        <v>Never</v>
      </c>
      <c r="M5842" s="15" t="s">
        <v>15419</v>
      </c>
      <c r="N5842" s="17" t="n">
        <f aca="false">VLOOKUP(F5842,'[1]Goa Member''s Details Revised'!$C$2:$AO$7385,5,0)</f>
        <v>52000</v>
      </c>
      <c r="O5842" s="17" t="n">
        <f aca="false">VLOOKUP(F5842,'[1]Goa Member''s Details Revised'!$C$2:$AO$7385,5,0)</f>
        <v>52000</v>
      </c>
      <c r="P5842" s="17" t="n">
        <f aca="false">VLOOKUP(F5842,'[1]Goa Member''s Details Revised'!$C$2:$AO$7385,6,0)</f>
        <v>52000</v>
      </c>
      <c r="Q5842" s="17" t="str">
        <f aca="false">VLOOKUP(F5842,'[1]Goa Member''s Details Revised'!$C$2:$AO$7385,8,0)</f>
        <v>I.R.M</v>
      </c>
      <c r="R5842" s="17" t="n">
        <f aca="false">+O5842-P5842</f>
        <v>0</v>
      </c>
      <c r="S5842" s="15" t="e">
        <f aca="false">+#REF!-K5842</f>
        <v>#REF!</v>
      </c>
      <c r="T5842" s="17" t="n">
        <f aca="false">IF(Q5842="regular",((P5842-(P5842/99)*S5842)),(P5842-(P5842*20%)))</f>
        <v>41600</v>
      </c>
      <c r="U5842" s="17" t="e">
        <f aca="false">((P5842-(P5842/99)*S5842))</f>
        <v>#REF!</v>
      </c>
      <c r="V5842" s="17" t="n">
        <f aca="false">IF(Q5842="regular",0,(P5842-(O5842*20%)))</f>
        <v>41600</v>
      </c>
      <c r="W5842" s="17"/>
      <c r="X5842" s="15"/>
      <c r="Y5842" s="18" t="str">
        <f aca="false">VLOOKUP(F5842,'[1]Goa Member''s Details Revised'!$C$2:$AO$7385,12,0)</f>
        <v>we send last reminder in 2012.then we did not receive any reply.</v>
      </c>
    </row>
    <row r="5843" customFormat="false" ht="30" hidden="false" customHeight="false" outlineLevel="0" collapsed="false">
      <c r="B5843" s="14" t="n">
        <v>5843</v>
      </c>
      <c r="C5843" s="15"/>
      <c r="D5843" s="15" t="s">
        <v>15420</v>
      </c>
      <c r="E5843" s="15" t="s">
        <v>25</v>
      </c>
      <c r="F5843" s="15" t="n">
        <v>3000467</v>
      </c>
      <c r="G5843" s="15"/>
      <c r="H5843" s="16" t="str">
        <f aca="false">VLOOKUP(F5843,'[1]Goa Member''s Details Revised'!$C$2:$AO$7385,2,0)</f>
        <v>L.N.C/GTC</v>
      </c>
      <c r="I5843" s="15" t="n">
        <v>20</v>
      </c>
      <c r="J5843" s="15" t="s">
        <v>404</v>
      </c>
      <c r="K5843" s="15" t="n">
        <v>1994</v>
      </c>
      <c r="L5843" s="16" t="str">
        <f aca="false">VLOOKUP(F5843,'[1]Goa Member''s Details Revised'!$C$2:$AO$7385,9,0)</f>
        <v>Never</v>
      </c>
      <c r="M5843" s="15" t="s">
        <v>15421</v>
      </c>
      <c r="N5843" s="17" t="n">
        <f aca="false">VLOOKUP(F5843,'[1]Goa Member''s Details Revised'!$C$2:$AO$7385,5,0)</f>
        <v>22000</v>
      </c>
      <c r="O5843" s="17" t="n">
        <f aca="false">VLOOKUP(F5843,'[1]Goa Member''s Details Revised'!$C$2:$AO$7385,5,0)</f>
        <v>22000</v>
      </c>
      <c r="P5843" s="17" t="n">
        <f aca="false">VLOOKUP(F5843,'[1]Goa Member''s Details Revised'!$C$2:$AO$7385,6,0)</f>
        <v>22000</v>
      </c>
      <c r="Q5843" s="17" t="str">
        <f aca="false">VLOOKUP(F5843,'[1]Goa Member''s Details Revised'!$C$2:$AO$7385,8,0)</f>
        <v>I.R.M</v>
      </c>
      <c r="R5843" s="17" t="n">
        <f aca="false">+O5843-P5843</f>
        <v>0</v>
      </c>
      <c r="S5843" s="15" t="e">
        <f aca="false">+#REF!-K5843</f>
        <v>#REF!</v>
      </c>
      <c r="T5843" s="17" t="n">
        <f aca="false">IF(Q5843="regular",((P5843-(P5843/99)*S5843)),(P5843-(P5843*20%)))</f>
        <v>17600</v>
      </c>
      <c r="U5843" s="17" t="e">
        <f aca="false">((P5843-(P5843/99)*S5843))</f>
        <v>#REF!</v>
      </c>
      <c r="V5843" s="17" t="n">
        <f aca="false">IF(Q5843="regular",0,(P5843-(O5843*20%)))</f>
        <v>17600</v>
      </c>
      <c r="W5843" s="17"/>
      <c r="X5843" s="15"/>
      <c r="Y5843" s="18" t="str">
        <f aca="false">VLOOKUP(F5843,'[1]Goa Member''s Details Revised'!$C$2:$AO$7385,12,0)</f>
        <v>we send last reminder in 2012.then we did not receive any reply.</v>
      </c>
    </row>
    <row r="5844" customFormat="false" ht="15" hidden="false" customHeight="false" outlineLevel="0" collapsed="false">
      <c r="B5844" s="14" t="n">
        <v>5844</v>
      </c>
      <c r="C5844" s="15"/>
      <c r="D5844" s="15" t="s">
        <v>15422</v>
      </c>
      <c r="E5844" s="15" t="s">
        <v>25</v>
      </c>
      <c r="F5844" s="15" t="n">
        <v>3000474</v>
      </c>
      <c r="G5844" s="15"/>
      <c r="H5844" s="16" t="str">
        <f aca="false">VLOOKUP(F5844,'[1]Goa Member''s Details Revised'!$C$2:$AO$7385,2,0)</f>
        <v>L.N.C/GTC</v>
      </c>
      <c r="I5844" s="15" t="n">
        <v>26</v>
      </c>
      <c r="J5844" s="15" t="s">
        <v>404</v>
      </c>
      <c r="K5844" s="15" t="n">
        <v>1994</v>
      </c>
      <c r="L5844" s="16" t="n">
        <f aca="false">VLOOKUP(F5844,'[1]Goa Member''s Details Revised'!$C$2:$AO$7385,9,0)</f>
        <v>2022</v>
      </c>
      <c r="M5844" s="15" t="s">
        <v>15423</v>
      </c>
      <c r="N5844" s="17" t="n">
        <f aca="false">VLOOKUP(F5844,'[1]Goa Member''s Details Revised'!$C$2:$AO$7385,5,0)</f>
        <v>22000</v>
      </c>
      <c r="O5844" s="17" t="n">
        <f aca="false">VLOOKUP(F5844,'[1]Goa Member''s Details Revised'!$C$2:$AO$7385,5,0)</f>
        <v>22000</v>
      </c>
      <c r="P5844" s="17" t="n">
        <f aca="false">VLOOKUP(F5844,'[1]Goa Member''s Details Revised'!$C$2:$AO$7385,6,0)</f>
        <v>22000</v>
      </c>
      <c r="Q5844" s="17" t="str">
        <f aca="false">VLOOKUP(F5844,'[1]Goa Member''s Details Revised'!$C$2:$AO$7385,8,0)</f>
        <v>R.M</v>
      </c>
      <c r="R5844" s="17" t="n">
        <f aca="false">+O5844-P5844</f>
        <v>0</v>
      </c>
      <c r="S5844" s="15" t="e">
        <f aca="false">+#REF!-K5844</f>
        <v>#REF!</v>
      </c>
      <c r="T5844" s="17" t="n">
        <f aca="false">IF(Q5844="regular",((P5844-(P5844/99)*S5844)),(P5844-(P5844*20%)))</f>
        <v>17600</v>
      </c>
      <c r="U5844" s="17" t="e">
        <f aca="false">((P5844-(P5844/99)*S5844))</f>
        <v>#REF!</v>
      </c>
      <c r="V5844" s="17" t="n">
        <f aca="false">IF(Q5844="regular",0,(P5844-(O5844*20%)))</f>
        <v>17600</v>
      </c>
      <c r="W5844" s="17"/>
      <c r="X5844" s="15"/>
      <c r="Y5844" s="18" t="str">
        <f aca="false">VLOOKUP(F5844,'[1]Goa Member''s Details Revised'!$C$2:$AO$7385,12,0)</f>
        <v>they are regular member</v>
      </c>
    </row>
    <row r="5845" customFormat="false" ht="30" hidden="false" customHeight="false" outlineLevel="0" collapsed="false">
      <c r="B5845" s="14" t="n">
        <v>5845</v>
      </c>
      <c r="C5845" s="15"/>
      <c r="D5845" s="15" t="s">
        <v>15424</v>
      </c>
      <c r="E5845" s="15" t="s">
        <v>25</v>
      </c>
      <c r="F5845" s="15" t="n">
        <v>3000477</v>
      </c>
      <c r="G5845" s="15"/>
      <c r="H5845" s="16" t="str">
        <f aca="false">VLOOKUP(F5845,'[1]Goa Member''s Details Revised'!$C$2:$AO$7385,2,0)</f>
        <v>L.N.C/GTC</v>
      </c>
      <c r="I5845" s="15" t="n">
        <v>26</v>
      </c>
      <c r="J5845" s="15" t="s">
        <v>404</v>
      </c>
      <c r="K5845" s="15" t="n">
        <v>1994</v>
      </c>
      <c r="L5845" s="16" t="str">
        <f aca="false">VLOOKUP(F5845,'[1]Goa Member''s Details Revised'!$C$2:$AO$7385,9,0)</f>
        <v>Never</v>
      </c>
      <c r="M5845" s="15" t="s">
        <v>15425</v>
      </c>
      <c r="N5845" s="17" t="n">
        <f aca="false">VLOOKUP(F5845,'[1]Goa Member''s Details Revised'!$C$2:$AO$7385,5,0)</f>
        <v>40400</v>
      </c>
      <c r="O5845" s="17" t="n">
        <f aca="false">VLOOKUP(F5845,'[1]Goa Member''s Details Revised'!$C$2:$AO$7385,5,0)</f>
        <v>40400</v>
      </c>
      <c r="P5845" s="17" t="n">
        <f aca="false">VLOOKUP(F5845,'[1]Goa Member''s Details Revised'!$C$2:$AO$7385,6,0)</f>
        <v>49400</v>
      </c>
      <c r="Q5845" s="17" t="str">
        <f aca="false">VLOOKUP(F5845,'[1]Goa Member''s Details Revised'!$C$2:$AO$7385,8,0)</f>
        <v>I.R.M</v>
      </c>
      <c r="R5845" s="17" t="n">
        <f aca="false">+O5845-P5845</f>
        <v>-9000</v>
      </c>
      <c r="S5845" s="15" t="e">
        <f aca="false">+#REF!-K5845</f>
        <v>#REF!</v>
      </c>
      <c r="T5845" s="17" t="n">
        <f aca="false">IF(Q5845="regular",((P5845-(P5845/99)*S5845)),(P5845-(P5845*20%)))</f>
        <v>39520</v>
      </c>
      <c r="U5845" s="17" t="e">
        <f aca="false">((P5845-(P5845/99)*S5845))</f>
        <v>#REF!</v>
      </c>
      <c r="V5845" s="17" t="n">
        <f aca="false">IF(Q5845="regular",0,(P5845-(O5845*20%)))</f>
        <v>41320</v>
      </c>
      <c r="W5845" s="17"/>
      <c r="X5845" s="15"/>
      <c r="Y5845" s="18" t="str">
        <f aca="false">VLOOKUP(F5845,'[1]Goa Member''s Details Revised'!$C$2:$AO$7385,12,0)</f>
        <v>we send last reminder in 2012.then we did not receive any reply.</v>
      </c>
    </row>
    <row r="5846" customFormat="false" ht="15" hidden="false" customHeight="false" outlineLevel="0" collapsed="false">
      <c r="B5846" s="14" t="n">
        <v>5846</v>
      </c>
      <c r="C5846" s="15"/>
      <c r="D5846" s="15" t="s">
        <v>15426</v>
      </c>
      <c r="E5846" s="15" t="s">
        <v>25</v>
      </c>
      <c r="F5846" s="15" t="n">
        <v>3000479</v>
      </c>
      <c r="G5846" s="15"/>
      <c r="H5846" s="16" t="str">
        <f aca="false">VLOOKUP(F5846,'[1]Goa Member''s Details Revised'!$C$2:$AO$7385,2,0)</f>
        <v>L.N.C/GTC</v>
      </c>
      <c r="I5846" s="15" t="n">
        <v>18</v>
      </c>
      <c r="J5846" s="15" t="s">
        <v>404</v>
      </c>
      <c r="K5846" s="15" t="n">
        <v>1994</v>
      </c>
      <c r="L5846" s="16" t="str">
        <f aca="false">VLOOKUP(F5846,'[1]Goa Member''s Details Revised'!$C$2:$AO$7385,9,0)</f>
        <v>Never</v>
      </c>
      <c r="M5846" s="15" t="s">
        <v>15427</v>
      </c>
      <c r="N5846" s="17" t="n">
        <f aca="false">VLOOKUP(F5846,'[1]Goa Member''s Details Revised'!$C$2:$AO$7385,5,0)</f>
        <v>30000</v>
      </c>
      <c r="O5846" s="17" t="n">
        <f aca="false">VLOOKUP(F5846,'[1]Goa Member''s Details Revised'!$C$2:$AO$7385,5,0)</f>
        <v>30000</v>
      </c>
      <c r="P5846" s="17" t="n">
        <f aca="false">VLOOKUP(F5846,'[1]Goa Member''s Details Revised'!$C$2:$AO$7385,6,0)</f>
        <v>30000</v>
      </c>
      <c r="Q5846" s="17" t="str">
        <f aca="false">VLOOKUP(F5846,'[1]Goa Member''s Details Revised'!$C$2:$AO$7385,8,0)</f>
        <v>I.R.M</v>
      </c>
      <c r="R5846" s="17" t="n">
        <f aca="false">+O5846-P5846</f>
        <v>0</v>
      </c>
      <c r="S5846" s="15" t="e">
        <f aca="false">+#REF!-K5846</f>
        <v>#REF!</v>
      </c>
      <c r="T5846" s="17" t="n">
        <f aca="false">IF(Q5846="regular",((P5846-(P5846/99)*S5846)),(P5846-(P5846*20%)))</f>
        <v>24000</v>
      </c>
      <c r="U5846" s="17" t="e">
        <f aca="false">((P5846-(P5846/99)*S5846))</f>
        <v>#REF!</v>
      </c>
      <c r="V5846" s="17" t="n">
        <f aca="false">IF(Q5846="regular",0,(P5846-(O5846*20%)))</f>
        <v>24000</v>
      </c>
      <c r="W5846" s="17"/>
      <c r="X5846" s="15"/>
      <c r="Y5846" s="18" t="str">
        <f aca="false">VLOOKUP(F5846,'[1]Goa Member''s Details Revised'!$C$2:$AO$7385,12,0)</f>
        <v>No communication till date.</v>
      </c>
    </row>
    <row r="5847" customFormat="false" ht="30" hidden="false" customHeight="false" outlineLevel="0" collapsed="false">
      <c r="B5847" s="14" t="n">
        <v>5847</v>
      </c>
      <c r="C5847" s="15"/>
      <c r="D5847" s="15" t="s">
        <v>15428</v>
      </c>
      <c r="E5847" s="15" t="s">
        <v>25</v>
      </c>
      <c r="F5847" s="15" t="n">
        <v>3000480</v>
      </c>
      <c r="G5847" s="15"/>
      <c r="H5847" s="16" t="str">
        <f aca="false">VLOOKUP(F5847,'[1]Goa Member''s Details Revised'!$C$2:$AO$7385,2,0)</f>
        <v>L.N.C/GTC</v>
      </c>
      <c r="I5847" s="15" t="n">
        <v>28</v>
      </c>
      <c r="J5847" s="15" t="s">
        <v>404</v>
      </c>
      <c r="K5847" s="15" t="n">
        <v>1994</v>
      </c>
      <c r="L5847" s="16" t="str">
        <f aca="false">VLOOKUP(F5847,'[1]Goa Member''s Details Revised'!$C$2:$AO$7385,9,0)</f>
        <v>Never</v>
      </c>
      <c r="M5847" s="15" t="s">
        <v>15429</v>
      </c>
      <c r="N5847" s="17" t="n">
        <f aca="false">VLOOKUP(F5847,'[1]Goa Member''s Details Revised'!$C$2:$AO$7385,5,0)</f>
        <v>22000</v>
      </c>
      <c r="O5847" s="17" t="n">
        <f aca="false">VLOOKUP(F5847,'[1]Goa Member''s Details Revised'!$C$2:$AO$7385,5,0)</f>
        <v>22000</v>
      </c>
      <c r="P5847" s="17" t="n">
        <f aca="false">VLOOKUP(F5847,'[1]Goa Member''s Details Revised'!$C$2:$AO$7385,6,0)</f>
        <v>22000</v>
      </c>
      <c r="Q5847" s="17" t="str">
        <f aca="false">VLOOKUP(F5847,'[1]Goa Member''s Details Revised'!$C$2:$AO$7385,8,0)</f>
        <v>I.R.M</v>
      </c>
      <c r="R5847" s="17" t="n">
        <f aca="false">+O5847-P5847</f>
        <v>0</v>
      </c>
      <c r="S5847" s="15" t="e">
        <f aca="false">+#REF!-K5847</f>
        <v>#REF!</v>
      </c>
      <c r="T5847" s="17" t="n">
        <f aca="false">IF(Q5847="regular",((P5847-(P5847/99)*S5847)),(P5847-(P5847*20%)))</f>
        <v>17600</v>
      </c>
      <c r="U5847" s="17" t="e">
        <f aca="false">((P5847-(P5847/99)*S5847))</f>
        <v>#REF!</v>
      </c>
      <c r="V5847" s="17" t="n">
        <f aca="false">IF(Q5847="regular",0,(P5847-(O5847*20%)))</f>
        <v>17600</v>
      </c>
      <c r="W5847" s="17"/>
      <c r="X5847" s="15"/>
      <c r="Y5847" s="18" t="str">
        <f aca="false">VLOOKUP(F5847,'[1]Goa Member''s Details Revised'!$C$2:$AO$7385,12,0)</f>
        <v>we send last reminder in 2012.then we did not receive any reply.</v>
      </c>
    </row>
    <row r="5848" customFormat="false" ht="30" hidden="false" customHeight="false" outlineLevel="0" collapsed="false">
      <c r="B5848" s="14" t="n">
        <v>5848</v>
      </c>
      <c r="C5848" s="15"/>
      <c r="D5848" s="15" t="s">
        <v>15430</v>
      </c>
      <c r="E5848" s="15" t="s">
        <v>25</v>
      </c>
      <c r="F5848" s="15" t="n">
        <v>3000481</v>
      </c>
      <c r="G5848" s="15"/>
      <c r="H5848" s="16" t="str">
        <f aca="false">VLOOKUP(F5848,'[1]Goa Member''s Details Revised'!$C$2:$AO$7385,2,0)</f>
        <v>L.N.C/GTC</v>
      </c>
      <c r="I5848" s="15" t="n">
        <v>29</v>
      </c>
      <c r="J5848" s="15" t="s">
        <v>815</v>
      </c>
      <c r="K5848" s="15" t="n">
        <v>1994</v>
      </c>
      <c r="L5848" s="16" t="str">
        <f aca="false">VLOOKUP(F5848,'[1]Goa Member''s Details Revised'!$C$2:$AO$7385,9,0)</f>
        <v>Never</v>
      </c>
      <c r="M5848" s="15" t="s">
        <v>15431</v>
      </c>
      <c r="N5848" s="17" t="n">
        <f aca="false">VLOOKUP(F5848,'[1]Goa Member''s Details Revised'!$C$2:$AO$7385,5,0)</f>
        <v>52000</v>
      </c>
      <c r="O5848" s="17" t="n">
        <f aca="false">VLOOKUP(F5848,'[1]Goa Member''s Details Revised'!$C$2:$AO$7385,5,0)</f>
        <v>52000</v>
      </c>
      <c r="P5848" s="17" t="n">
        <f aca="false">VLOOKUP(F5848,'[1]Goa Member''s Details Revised'!$C$2:$AO$7385,6,0)</f>
        <v>52000</v>
      </c>
      <c r="Q5848" s="17" t="str">
        <f aca="false">VLOOKUP(F5848,'[1]Goa Member''s Details Revised'!$C$2:$AO$7385,8,0)</f>
        <v>I.R.M</v>
      </c>
      <c r="R5848" s="17" t="n">
        <f aca="false">+O5848-P5848</f>
        <v>0</v>
      </c>
      <c r="S5848" s="15" t="e">
        <f aca="false">+#REF!-K5848</f>
        <v>#REF!</v>
      </c>
      <c r="T5848" s="17" t="n">
        <f aca="false">IF(Q5848="regular",((P5848-(P5848/99)*S5848)),(P5848-(P5848*20%)))</f>
        <v>41600</v>
      </c>
      <c r="U5848" s="17" t="e">
        <f aca="false">((P5848-(P5848/99)*S5848))</f>
        <v>#REF!</v>
      </c>
      <c r="V5848" s="17" t="n">
        <f aca="false">IF(Q5848="regular",0,(P5848-(O5848*20%)))</f>
        <v>41600</v>
      </c>
      <c r="W5848" s="17"/>
      <c r="X5848" s="15"/>
      <c r="Y5848" s="18" t="str">
        <f aca="false">VLOOKUP(F5848,'[1]Goa Member''s Details Revised'!$C$2:$AO$7385,12,0)</f>
        <v>last communication 11..membership transferred from Deepak Gupta to M.L Vij in 97</v>
      </c>
    </row>
    <row r="5849" customFormat="false" ht="30" hidden="false" customHeight="false" outlineLevel="0" collapsed="false">
      <c r="B5849" s="14" t="n">
        <v>5849</v>
      </c>
      <c r="C5849" s="15"/>
      <c r="D5849" s="15" t="s">
        <v>15432</v>
      </c>
      <c r="E5849" s="15" t="s">
        <v>25</v>
      </c>
      <c r="F5849" s="15" t="n">
        <v>3000482</v>
      </c>
      <c r="G5849" s="15"/>
      <c r="H5849" s="16" t="str">
        <f aca="false">VLOOKUP(F5849,'[1]Goa Member''s Details Revised'!$C$2:$AO$7385,2,0)</f>
        <v>L.N.C/GTC</v>
      </c>
      <c r="I5849" s="15" t="n">
        <v>19</v>
      </c>
      <c r="J5849" s="15" t="s">
        <v>404</v>
      </c>
      <c r="K5849" s="15" t="n">
        <v>1994</v>
      </c>
      <c r="L5849" s="16" t="str">
        <f aca="false">VLOOKUP(F5849,'[1]Goa Member''s Details Revised'!$C$2:$AO$7385,9,0)</f>
        <v>Never</v>
      </c>
      <c r="M5849" s="15" t="s">
        <v>15433</v>
      </c>
      <c r="N5849" s="17" t="n">
        <f aca="false">VLOOKUP(F5849,'[1]Goa Member''s Details Revised'!$C$2:$AO$7385,5,0)</f>
        <v>30000</v>
      </c>
      <c r="O5849" s="17" t="n">
        <f aca="false">VLOOKUP(F5849,'[1]Goa Member''s Details Revised'!$C$2:$AO$7385,5,0)</f>
        <v>30000</v>
      </c>
      <c r="P5849" s="17" t="n">
        <f aca="false">VLOOKUP(F5849,'[1]Goa Member''s Details Revised'!$C$2:$AO$7385,6,0)</f>
        <v>30000</v>
      </c>
      <c r="Q5849" s="17" t="str">
        <f aca="false">VLOOKUP(F5849,'[1]Goa Member''s Details Revised'!$C$2:$AO$7385,8,0)</f>
        <v>I.R.M</v>
      </c>
      <c r="R5849" s="17" t="n">
        <f aca="false">+O5849-P5849</f>
        <v>0</v>
      </c>
      <c r="S5849" s="15" t="e">
        <f aca="false">+#REF!-K5849</f>
        <v>#REF!</v>
      </c>
      <c r="T5849" s="17" t="n">
        <f aca="false">IF(Q5849="regular",((P5849-(P5849/99)*S5849)),(P5849-(P5849*20%)))</f>
        <v>24000</v>
      </c>
      <c r="U5849" s="17" t="e">
        <f aca="false">((P5849-(P5849/99)*S5849))</f>
        <v>#REF!</v>
      </c>
      <c r="V5849" s="17" t="n">
        <f aca="false">IF(Q5849="regular",0,(P5849-(O5849*20%)))</f>
        <v>24000</v>
      </c>
      <c r="W5849" s="17"/>
      <c r="X5849" s="15"/>
      <c r="Y5849" s="18" t="str">
        <f aca="false">VLOOKUP(F5849,'[1]Goa Member''s Details Revised'!$C$2:$AO$7385,12,0)</f>
        <v>we send last reminder in 2012.then we did not receive any reply.</v>
      </c>
    </row>
    <row r="5850" customFormat="false" ht="30" hidden="false" customHeight="false" outlineLevel="0" collapsed="false">
      <c r="B5850" s="14" t="n">
        <v>5850</v>
      </c>
      <c r="C5850" s="15"/>
      <c r="D5850" s="15" t="s">
        <v>15434</v>
      </c>
      <c r="E5850" s="15" t="s">
        <v>25</v>
      </c>
      <c r="F5850" s="15" t="n">
        <v>3000485</v>
      </c>
      <c r="G5850" s="15"/>
      <c r="H5850" s="16" t="str">
        <f aca="false">VLOOKUP(F5850,'[1]Goa Member''s Details Revised'!$C$2:$AO$7385,2,0)</f>
        <v>L.N.C/GTC</v>
      </c>
      <c r="I5850" s="15" t="n">
        <v>26</v>
      </c>
      <c r="J5850" s="15" t="s">
        <v>404</v>
      </c>
      <c r="K5850" s="15" t="n">
        <v>1994</v>
      </c>
      <c r="L5850" s="16" t="str">
        <f aca="false">VLOOKUP(F5850,'[1]Goa Member''s Details Revised'!$C$2:$AO$7385,9,0)</f>
        <v>Never</v>
      </c>
      <c r="M5850" s="15" t="s">
        <v>15435</v>
      </c>
      <c r="N5850" s="17" t="n">
        <f aca="false">VLOOKUP(F5850,'[1]Goa Member''s Details Revised'!$C$2:$AO$7385,5,0)</f>
        <v>42000</v>
      </c>
      <c r="O5850" s="17" t="n">
        <f aca="false">VLOOKUP(F5850,'[1]Goa Member''s Details Revised'!$C$2:$AO$7385,5,0)</f>
        <v>42000</v>
      </c>
      <c r="P5850" s="17" t="n">
        <f aca="false">VLOOKUP(F5850,'[1]Goa Member''s Details Revised'!$C$2:$AO$7385,6,0)</f>
        <v>42000</v>
      </c>
      <c r="Q5850" s="17" t="str">
        <f aca="false">VLOOKUP(F5850,'[1]Goa Member''s Details Revised'!$C$2:$AO$7385,8,0)</f>
        <v>I.R.M</v>
      </c>
      <c r="R5850" s="17" t="n">
        <f aca="false">+O5850-P5850</f>
        <v>0</v>
      </c>
      <c r="S5850" s="15" t="e">
        <f aca="false">+#REF!-K5850</f>
        <v>#REF!</v>
      </c>
      <c r="T5850" s="17" t="n">
        <f aca="false">IF(Q5850="regular",((P5850-(P5850/99)*S5850)),(P5850-(P5850*20%)))</f>
        <v>33600</v>
      </c>
      <c r="U5850" s="17" t="e">
        <f aca="false">((P5850-(P5850/99)*S5850))</f>
        <v>#REF!</v>
      </c>
      <c r="V5850" s="17" t="n">
        <f aca="false">IF(Q5850="regular",0,(P5850-(O5850*20%)))</f>
        <v>33600</v>
      </c>
      <c r="W5850" s="17"/>
      <c r="X5850" s="15"/>
      <c r="Y5850" s="18" t="str">
        <f aca="false">VLOOKUP(F5850,'[1]Goa Member''s Details Revised'!$C$2:$AO$7385,12,0)</f>
        <v>we send last reminder in 2012.then we did not receive any reply.</v>
      </c>
    </row>
    <row r="5851" customFormat="false" ht="15" hidden="false" customHeight="false" outlineLevel="0" collapsed="false">
      <c r="B5851" s="14" t="n">
        <v>5851</v>
      </c>
      <c r="C5851" s="15"/>
      <c r="D5851" s="15" t="s">
        <v>15436</v>
      </c>
      <c r="E5851" s="15" t="s">
        <v>25</v>
      </c>
      <c r="F5851" s="15" t="n">
        <v>3000488</v>
      </c>
      <c r="G5851" s="15"/>
      <c r="H5851" s="16" t="str">
        <f aca="false">VLOOKUP(F5851,'[1]Goa Member''s Details Revised'!$C$2:$AO$7385,2,0)</f>
        <v>L.N.C/GTC</v>
      </c>
      <c r="I5851" s="15" t="n">
        <v>28</v>
      </c>
      <c r="J5851" s="15" t="s">
        <v>404</v>
      </c>
      <c r="K5851" s="15" t="n">
        <v>1994</v>
      </c>
      <c r="L5851" s="16" t="str">
        <f aca="false">VLOOKUP(F5851,'[1]Goa Member''s Details Revised'!$C$2:$AO$7385,9,0)</f>
        <v>Never</v>
      </c>
      <c r="M5851" s="15" t="s">
        <v>15437</v>
      </c>
      <c r="N5851" s="17" t="n">
        <f aca="false">VLOOKUP(F5851,'[1]Goa Member''s Details Revised'!$C$2:$AO$7385,5,0)</f>
        <v>22000</v>
      </c>
      <c r="O5851" s="17" t="n">
        <f aca="false">VLOOKUP(F5851,'[1]Goa Member''s Details Revised'!$C$2:$AO$7385,5,0)</f>
        <v>22000</v>
      </c>
      <c r="P5851" s="17" t="n">
        <f aca="false">VLOOKUP(F5851,'[1]Goa Member''s Details Revised'!$C$2:$AO$7385,6,0)</f>
        <v>22000</v>
      </c>
      <c r="Q5851" s="17" t="str">
        <f aca="false">VLOOKUP(F5851,'[1]Goa Member''s Details Revised'!$C$2:$AO$7385,8,0)</f>
        <v>Lucky winner</v>
      </c>
      <c r="R5851" s="17" t="n">
        <f aca="false">+O5851-P5851</f>
        <v>0</v>
      </c>
      <c r="S5851" s="15" t="e">
        <f aca="false">+#REF!-K5851</f>
        <v>#REF!</v>
      </c>
      <c r="T5851" s="17" t="n">
        <f aca="false">IF(Q5851="regular",((P5851-(P5851/99)*S5851)),(P5851-(P5851*20%)))</f>
        <v>17600</v>
      </c>
      <c r="U5851" s="17" t="e">
        <f aca="false">((P5851-(P5851/99)*S5851))</f>
        <v>#REF!</v>
      </c>
      <c r="V5851" s="17" t="n">
        <f aca="false">IF(Q5851="regular",0,(P5851-(O5851*20%)))</f>
        <v>17600</v>
      </c>
      <c r="W5851" s="17"/>
      <c r="X5851" s="15"/>
      <c r="Y5851" s="18" t="str">
        <f aca="false">VLOOKUP(F5851,'[1]Goa Member''s Details Revised'!$C$2:$AO$7385,12,0)</f>
        <v>last communication 12, Lucky winner</v>
      </c>
    </row>
    <row r="5852" customFormat="false" ht="30" hidden="false" customHeight="false" outlineLevel="0" collapsed="false">
      <c r="B5852" s="14" t="n">
        <v>5852</v>
      </c>
      <c r="C5852" s="15"/>
      <c r="D5852" s="15" t="s">
        <v>15438</v>
      </c>
      <c r="E5852" s="15" t="s">
        <v>25</v>
      </c>
      <c r="F5852" s="15" t="n">
        <v>3000489</v>
      </c>
      <c r="G5852" s="15"/>
      <c r="H5852" s="16" t="str">
        <f aca="false">VLOOKUP(F5852,'[1]Goa Member''s Details Revised'!$C$2:$AO$7385,2,0)</f>
        <v>L.N.C/GTC</v>
      </c>
      <c r="I5852" s="15" t="n">
        <v>26</v>
      </c>
      <c r="J5852" s="15" t="s">
        <v>404</v>
      </c>
      <c r="K5852" s="15" t="n">
        <v>1994</v>
      </c>
      <c r="L5852" s="16" t="str">
        <f aca="false">VLOOKUP(F5852,'[1]Goa Member''s Details Revised'!$C$2:$AO$7385,9,0)</f>
        <v>Never</v>
      </c>
      <c r="M5852" s="15" t="s">
        <v>8616</v>
      </c>
      <c r="N5852" s="17" t="n">
        <f aca="false">VLOOKUP(F5852,'[1]Goa Member''s Details Revised'!$C$2:$AO$7385,5,0)</f>
        <v>22000</v>
      </c>
      <c r="O5852" s="17" t="n">
        <f aca="false">VLOOKUP(F5852,'[1]Goa Member''s Details Revised'!$C$2:$AO$7385,5,0)</f>
        <v>22000</v>
      </c>
      <c r="P5852" s="17" t="n">
        <f aca="false">VLOOKUP(F5852,'[1]Goa Member''s Details Revised'!$C$2:$AO$7385,6,0)</f>
        <v>22000</v>
      </c>
      <c r="Q5852" s="17" t="str">
        <f aca="false">VLOOKUP(F5852,'[1]Goa Member''s Details Revised'!$C$2:$AO$7385,8,0)</f>
        <v>I.R.M</v>
      </c>
      <c r="R5852" s="17" t="n">
        <f aca="false">+O5852-P5852</f>
        <v>0</v>
      </c>
      <c r="S5852" s="15" t="e">
        <f aca="false">+#REF!-K5852</f>
        <v>#REF!</v>
      </c>
      <c r="T5852" s="17" t="n">
        <f aca="false">IF(Q5852="regular",((P5852-(P5852/99)*S5852)),(P5852-(P5852*20%)))</f>
        <v>17600</v>
      </c>
      <c r="U5852" s="17" t="e">
        <f aca="false">((P5852-(P5852/99)*S5852))</f>
        <v>#REF!</v>
      </c>
      <c r="V5852" s="17" t="n">
        <f aca="false">IF(Q5852="regular",0,(P5852-(O5852*20%)))</f>
        <v>17600</v>
      </c>
      <c r="W5852" s="17"/>
      <c r="X5852" s="15"/>
      <c r="Y5852" s="18" t="str">
        <f aca="false">VLOOKUP(F5852,'[1]Goa Member''s Details Revised'!$C$2:$AO$7385,12,0)</f>
        <v>we send last reminder in 2012.then we did not receive any reply.</v>
      </c>
    </row>
    <row r="5853" customFormat="false" ht="15" hidden="false" customHeight="false" outlineLevel="0" collapsed="false">
      <c r="B5853" s="14" t="n">
        <v>5853</v>
      </c>
      <c r="C5853" s="15"/>
      <c r="D5853" s="15" t="s">
        <v>15439</v>
      </c>
      <c r="E5853" s="15" t="s">
        <v>25</v>
      </c>
      <c r="F5853" s="15" t="n">
        <v>3000490</v>
      </c>
      <c r="G5853" s="15"/>
      <c r="H5853" s="16" t="str">
        <f aca="false">VLOOKUP(F5853,'[1]Goa Member''s Details Revised'!$C$2:$AO$7385,2,0)</f>
        <v>L.N.C/GTC</v>
      </c>
      <c r="I5853" s="15" t="n">
        <v>22</v>
      </c>
      <c r="J5853" s="15" t="s">
        <v>404</v>
      </c>
      <c r="K5853" s="15" t="n">
        <v>1994</v>
      </c>
      <c r="L5853" s="16" t="n">
        <f aca="false">VLOOKUP(F5853,'[1]Goa Member''s Details Revised'!$C$2:$AO$7385,9,0)</f>
        <v>2008</v>
      </c>
      <c r="M5853" s="15" t="s">
        <v>15440</v>
      </c>
      <c r="N5853" s="17" t="n">
        <f aca="false">VLOOKUP(F5853,'[1]Goa Member''s Details Revised'!$C$2:$AO$7385,5,0)</f>
        <v>30000</v>
      </c>
      <c r="O5853" s="17" t="n">
        <f aca="false">VLOOKUP(F5853,'[1]Goa Member''s Details Revised'!$C$2:$AO$7385,5,0)</f>
        <v>30000</v>
      </c>
      <c r="P5853" s="17" t="n">
        <f aca="false">VLOOKUP(F5853,'[1]Goa Member''s Details Revised'!$C$2:$AO$7385,6,0)</f>
        <v>28500</v>
      </c>
      <c r="Q5853" s="17" t="str">
        <f aca="false">VLOOKUP(F5853,'[1]Goa Member''s Details Revised'!$C$2:$AO$7385,8,0)</f>
        <v>R.M</v>
      </c>
      <c r="R5853" s="17" t="n">
        <f aca="false">+O5853-P5853</f>
        <v>1500</v>
      </c>
      <c r="S5853" s="15" t="e">
        <f aca="false">+#REF!-K5853</f>
        <v>#REF!</v>
      </c>
      <c r="T5853" s="17" t="n">
        <f aca="false">IF(Q5853="regular",((P5853-(P5853/99)*S5853)),(P5853-(P5853*20%)))</f>
        <v>22800</v>
      </c>
      <c r="U5853" s="17" t="e">
        <f aca="false">((P5853-(P5853/99)*S5853))</f>
        <v>#REF!</v>
      </c>
      <c r="V5853" s="17" t="n">
        <f aca="false">IF(Q5853="regular",0,(P5853-(O5853*20%)))</f>
        <v>22500</v>
      </c>
      <c r="W5853" s="17"/>
      <c r="X5853" s="15"/>
      <c r="Y5853" s="18" t="str">
        <f aca="false">VLOOKUP(F5853,'[1]Goa Member''s Details Revised'!$C$2:$AO$7385,12,0)</f>
        <v>send perform invoice so Last Communication Till 2011</v>
      </c>
    </row>
    <row r="5854" customFormat="false" ht="30" hidden="false" customHeight="false" outlineLevel="0" collapsed="false">
      <c r="B5854" s="14" t="n">
        <v>5854</v>
      </c>
      <c r="C5854" s="15"/>
      <c r="D5854" s="15" t="s">
        <v>15441</v>
      </c>
      <c r="E5854" s="15" t="s">
        <v>25</v>
      </c>
      <c r="F5854" s="15" t="n">
        <v>3000492</v>
      </c>
      <c r="G5854" s="15"/>
      <c r="H5854" s="16" t="str">
        <f aca="false">VLOOKUP(F5854,'[1]Goa Member''s Details Revised'!$C$2:$AO$7385,2,0)</f>
        <v>L.N.C/GTC</v>
      </c>
      <c r="I5854" s="15" t="n">
        <v>27</v>
      </c>
      <c r="J5854" s="15" t="s">
        <v>404</v>
      </c>
      <c r="K5854" s="15" t="n">
        <v>1994</v>
      </c>
      <c r="L5854" s="16" t="str">
        <f aca="false">VLOOKUP(F5854,'[1]Goa Member''s Details Revised'!$C$2:$AO$7385,9,0)</f>
        <v>Never</v>
      </c>
      <c r="M5854" s="15" t="s">
        <v>15442</v>
      </c>
      <c r="N5854" s="17" t="n">
        <f aca="false">VLOOKUP(F5854,'[1]Goa Member''s Details Revised'!$C$2:$AO$7385,5,0)</f>
        <v>65000</v>
      </c>
      <c r="O5854" s="17" t="n">
        <f aca="false">VLOOKUP(F5854,'[1]Goa Member''s Details Revised'!$C$2:$AO$7385,5,0)</f>
        <v>65000</v>
      </c>
      <c r="P5854" s="17" t="n">
        <f aca="false">VLOOKUP(F5854,'[1]Goa Member''s Details Revised'!$C$2:$AO$7385,6,0)</f>
        <v>65000</v>
      </c>
      <c r="Q5854" s="17" t="str">
        <f aca="false">VLOOKUP(F5854,'[1]Goa Member''s Details Revised'!$C$2:$AO$7385,8,0)</f>
        <v>I.R.M</v>
      </c>
      <c r="R5854" s="17" t="n">
        <f aca="false">+O5854-P5854</f>
        <v>0</v>
      </c>
      <c r="S5854" s="15" t="e">
        <f aca="false">+#REF!-K5854</f>
        <v>#REF!</v>
      </c>
      <c r="T5854" s="17" t="n">
        <f aca="false">IF(Q5854="regular",((P5854-(P5854/99)*S5854)),(P5854-(P5854*20%)))</f>
        <v>52000</v>
      </c>
      <c r="U5854" s="17" t="e">
        <f aca="false">((P5854-(P5854/99)*S5854))</f>
        <v>#REF!</v>
      </c>
      <c r="V5854" s="17" t="n">
        <f aca="false">IF(Q5854="regular",0,(P5854-(O5854*20%)))</f>
        <v>52000</v>
      </c>
      <c r="W5854" s="17"/>
      <c r="X5854" s="15"/>
      <c r="Y5854" s="18" t="str">
        <f aca="false">VLOOKUP(F5854,'[1]Goa Member''s Details Revised'!$C$2:$AO$7385,12,0)</f>
        <v>we send last reminder in 2012.then we did not receive any reply.</v>
      </c>
    </row>
    <row r="5855" customFormat="false" ht="30" hidden="false" customHeight="false" outlineLevel="0" collapsed="false">
      <c r="B5855" s="14" t="n">
        <v>5855</v>
      </c>
      <c r="C5855" s="15"/>
      <c r="D5855" s="15" t="s">
        <v>15443</v>
      </c>
      <c r="E5855" s="15" t="s">
        <v>25</v>
      </c>
      <c r="F5855" s="15" t="n">
        <v>3000495</v>
      </c>
      <c r="G5855" s="15"/>
      <c r="H5855" s="16" t="str">
        <f aca="false">VLOOKUP(F5855,'[1]Goa Member''s Details Revised'!$C$2:$AO$7385,2,0)</f>
        <v>L.N.C/GTC</v>
      </c>
      <c r="I5855" s="15" t="n">
        <v>23</v>
      </c>
      <c r="J5855" s="15" t="s">
        <v>404</v>
      </c>
      <c r="K5855" s="15" t="n">
        <v>1994</v>
      </c>
      <c r="L5855" s="16" t="str">
        <f aca="false">VLOOKUP(F5855,'[1]Goa Member''s Details Revised'!$C$2:$AO$7385,9,0)</f>
        <v>Never</v>
      </c>
      <c r="M5855" s="15" t="s">
        <v>15444</v>
      </c>
      <c r="N5855" s="17" t="n">
        <f aca="false">VLOOKUP(F5855,'[1]Goa Member''s Details Revised'!$C$2:$AO$7385,5,0)</f>
        <v>52000</v>
      </c>
      <c r="O5855" s="17" t="n">
        <f aca="false">VLOOKUP(F5855,'[1]Goa Member''s Details Revised'!$C$2:$AO$7385,5,0)</f>
        <v>52000</v>
      </c>
      <c r="P5855" s="17" t="n">
        <f aca="false">VLOOKUP(F5855,'[1]Goa Member''s Details Revised'!$C$2:$AO$7385,6,0)</f>
        <v>52000</v>
      </c>
      <c r="Q5855" s="17" t="str">
        <f aca="false">VLOOKUP(F5855,'[1]Goa Member''s Details Revised'!$C$2:$AO$7385,8,0)</f>
        <v>I.R.M</v>
      </c>
      <c r="R5855" s="17" t="n">
        <f aca="false">+O5855-P5855</f>
        <v>0</v>
      </c>
      <c r="S5855" s="15" t="e">
        <f aca="false">+#REF!-K5855</f>
        <v>#REF!</v>
      </c>
      <c r="T5855" s="17" t="n">
        <f aca="false">IF(Q5855="regular",((P5855-(P5855/99)*S5855)),(P5855-(P5855*20%)))</f>
        <v>41600</v>
      </c>
      <c r="U5855" s="17" t="e">
        <f aca="false">((P5855-(P5855/99)*S5855))</f>
        <v>#REF!</v>
      </c>
      <c r="V5855" s="17" t="n">
        <f aca="false">IF(Q5855="regular",0,(P5855-(O5855*20%)))</f>
        <v>41600</v>
      </c>
      <c r="W5855" s="17"/>
      <c r="X5855" s="15"/>
      <c r="Y5855" s="18" t="str">
        <f aca="false">VLOOKUP(F5855,'[1]Goa Member''s Details Revised'!$C$2:$AO$7385,12,0)</f>
        <v>we send last reminder in 2012.then we did not receive any reply.</v>
      </c>
    </row>
    <row r="5856" customFormat="false" ht="15" hidden="false" customHeight="false" outlineLevel="0" collapsed="false">
      <c r="B5856" s="14" t="n">
        <v>5856</v>
      </c>
      <c r="C5856" s="15"/>
      <c r="D5856" s="15" t="s">
        <v>15445</v>
      </c>
      <c r="E5856" s="15" t="s">
        <v>25</v>
      </c>
      <c r="F5856" s="15" t="n">
        <v>3000501</v>
      </c>
      <c r="G5856" s="15"/>
      <c r="H5856" s="16" t="str">
        <f aca="false">VLOOKUP(F5856,'[1]Goa Member''s Details Revised'!$C$2:$AO$7385,2,0)</f>
        <v>L.N.C/GTC</v>
      </c>
      <c r="I5856" s="15" t="n">
        <v>27</v>
      </c>
      <c r="J5856" s="15" t="s">
        <v>404</v>
      </c>
      <c r="K5856" s="15" t="n">
        <v>1994</v>
      </c>
      <c r="L5856" s="16" t="str">
        <f aca="false">VLOOKUP(F5856,'[1]Goa Member''s Details Revised'!$C$2:$AO$7385,9,0)</f>
        <v>Never</v>
      </c>
      <c r="M5856" s="15" t="s">
        <v>15446</v>
      </c>
      <c r="N5856" s="17" t="n">
        <f aca="false">VLOOKUP(F5856,'[1]Goa Member''s Details Revised'!$C$2:$AO$7385,5,0)</f>
        <v>22000</v>
      </c>
      <c r="O5856" s="17" t="n">
        <f aca="false">VLOOKUP(F5856,'[1]Goa Member''s Details Revised'!$C$2:$AO$7385,5,0)</f>
        <v>22000</v>
      </c>
      <c r="P5856" s="17" t="n">
        <f aca="false">VLOOKUP(F5856,'[1]Goa Member''s Details Revised'!$C$2:$AO$7385,6,0)</f>
        <v>13200</v>
      </c>
      <c r="Q5856" s="17" t="str">
        <f aca="false">VLOOKUP(F5856,'[1]Goa Member''s Details Revised'!$C$2:$AO$7385,8,0)</f>
        <v>Outstanding</v>
      </c>
      <c r="R5856" s="17" t="n">
        <f aca="false">+O5856-P5856</f>
        <v>8800</v>
      </c>
      <c r="S5856" s="15" t="e">
        <f aca="false">+#REF!-K5856</f>
        <v>#REF!</v>
      </c>
      <c r="T5856" s="17" t="n">
        <f aca="false">IF(Q5856="regular",((P5856-(P5856/99)*S5856)),(P5856-(P5856*20%)))</f>
        <v>10560</v>
      </c>
      <c r="U5856" s="17" t="e">
        <f aca="false">((P5856-(P5856/99)*S5856))</f>
        <v>#REF!</v>
      </c>
      <c r="V5856" s="17" t="n">
        <f aca="false">IF(Q5856="regular",0,(P5856-(O5856*20%)))</f>
        <v>8800</v>
      </c>
      <c r="W5856" s="17"/>
      <c r="X5856" s="15"/>
      <c r="Y5856" s="18" t="str">
        <f aca="false">VLOOKUP(F5856,'[1]Goa Member''s Details Revised'!$C$2:$AO$7385,12,0)</f>
        <v>As POD last communication 07(Outstanding Rs. 8800/-)</v>
      </c>
    </row>
    <row r="5857" customFormat="false" ht="15" hidden="false" customHeight="false" outlineLevel="0" collapsed="false">
      <c r="B5857" s="14" t="n">
        <v>5857</v>
      </c>
      <c r="C5857" s="15"/>
      <c r="D5857" s="15" t="s">
        <v>15447</v>
      </c>
      <c r="E5857" s="15" t="s">
        <v>25</v>
      </c>
      <c r="F5857" s="15" t="n">
        <v>3000503</v>
      </c>
      <c r="G5857" s="15"/>
      <c r="H5857" s="16" t="str">
        <f aca="false">VLOOKUP(F5857,'[1]Goa Member''s Details Revised'!$C$2:$AO$7385,2,0)</f>
        <v>L.N.C/GTC</v>
      </c>
      <c r="I5857" s="15" t="n">
        <v>28</v>
      </c>
      <c r="J5857" s="15" t="s">
        <v>404</v>
      </c>
      <c r="K5857" s="15" t="n">
        <v>1994</v>
      </c>
      <c r="L5857" s="16" t="str">
        <f aca="false">VLOOKUP(F5857,'[1]Goa Member''s Details Revised'!$C$2:$AO$7385,9,0)</f>
        <v>Never</v>
      </c>
      <c r="M5857" s="15" t="s">
        <v>15448</v>
      </c>
      <c r="N5857" s="17" t="n">
        <f aca="false">VLOOKUP(F5857,'[1]Goa Member''s Details Revised'!$C$2:$AO$7385,5,0)</f>
        <v>22000</v>
      </c>
      <c r="O5857" s="17" t="n">
        <f aca="false">VLOOKUP(F5857,'[1]Goa Member''s Details Revised'!$C$2:$AO$7385,5,0)</f>
        <v>22000</v>
      </c>
      <c r="P5857" s="17" t="n">
        <f aca="false">VLOOKUP(F5857,'[1]Goa Member''s Details Revised'!$C$2:$AO$7385,6,0)</f>
        <v>22000</v>
      </c>
      <c r="Q5857" s="17" t="str">
        <f aca="false">VLOOKUP(F5857,'[1]Goa Member''s Details Revised'!$C$2:$AO$7385,8,0)</f>
        <v>I.R.M</v>
      </c>
      <c r="R5857" s="17" t="n">
        <f aca="false">+O5857-P5857</f>
        <v>0</v>
      </c>
      <c r="S5857" s="15" t="e">
        <f aca="false">+#REF!-K5857</f>
        <v>#REF!</v>
      </c>
      <c r="T5857" s="17" t="n">
        <f aca="false">IF(Q5857="regular",((P5857-(P5857/99)*S5857)),(P5857-(P5857*20%)))</f>
        <v>17600</v>
      </c>
      <c r="U5857" s="17" t="e">
        <f aca="false">((P5857-(P5857/99)*S5857))</f>
        <v>#REF!</v>
      </c>
      <c r="V5857" s="17" t="n">
        <f aca="false">IF(Q5857="regular",0,(P5857-(O5857*20%)))</f>
        <v>17600</v>
      </c>
      <c r="W5857" s="17"/>
      <c r="X5857" s="15"/>
      <c r="Y5857" s="18" t="str">
        <f aca="false">VLOOKUP(F5857,'[1]Goa Member''s Details Revised'!$C$2:$AO$7385,12,0)</f>
        <v>last communication 94, no other documents is in file</v>
      </c>
    </row>
    <row r="5858" customFormat="false" ht="15" hidden="false" customHeight="false" outlineLevel="0" collapsed="false">
      <c r="B5858" s="14" t="n">
        <v>5858</v>
      </c>
      <c r="C5858" s="15"/>
      <c r="D5858" s="15" t="s">
        <v>15449</v>
      </c>
      <c r="E5858" s="15" t="s">
        <v>25</v>
      </c>
      <c r="F5858" s="15" t="n">
        <v>3000505</v>
      </c>
      <c r="G5858" s="15"/>
      <c r="H5858" s="16" t="str">
        <f aca="false">VLOOKUP(F5858,'[1]Goa Member''s Details Revised'!$C$2:$AO$7385,2,0)</f>
        <v>L.N.C/GTC</v>
      </c>
      <c r="I5858" s="15" t="n">
        <v>29</v>
      </c>
      <c r="J5858" s="15" t="s">
        <v>404</v>
      </c>
      <c r="K5858" s="15" t="n">
        <v>1994</v>
      </c>
      <c r="L5858" s="16" t="n">
        <f aca="false">VLOOKUP(F5858,'[1]Goa Member''s Details Revised'!$C$2:$AO$7385,9,0)</f>
        <v>2010</v>
      </c>
      <c r="M5858" s="15" t="s">
        <v>15450</v>
      </c>
      <c r="N5858" s="17" t="n">
        <f aca="false">VLOOKUP(F5858,'[1]Goa Member''s Details Revised'!$C$2:$AO$7385,5,0)</f>
        <v>22000</v>
      </c>
      <c r="O5858" s="17" t="n">
        <f aca="false">VLOOKUP(F5858,'[1]Goa Member''s Details Revised'!$C$2:$AO$7385,5,0)</f>
        <v>22000</v>
      </c>
      <c r="P5858" s="17" t="n">
        <f aca="false">VLOOKUP(F5858,'[1]Goa Member''s Details Revised'!$C$2:$AO$7385,6,0)</f>
        <v>22000</v>
      </c>
      <c r="Q5858" s="17" t="str">
        <f aca="false">VLOOKUP(F5858,'[1]Goa Member''s Details Revised'!$C$2:$AO$7385,8,0)</f>
        <v>R.M</v>
      </c>
      <c r="R5858" s="17" t="n">
        <f aca="false">+O5858-P5858</f>
        <v>0</v>
      </c>
      <c r="S5858" s="15" t="e">
        <f aca="false">+#REF!-K5858</f>
        <v>#REF!</v>
      </c>
      <c r="T5858" s="17" t="n">
        <f aca="false">IF(Q5858="regular",((P5858-(P5858/99)*S5858)),(P5858-(P5858*20%)))</f>
        <v>17600</v>
      </c>
      <c r="U5858" s="17" t="e">
        <f aca="false">((P5858-(P5858/99)*S5858))</f>
        <v>#REF!</v>
      </c>
      <c r="V5858" s="17" t="n">
        <f aca="false">IF(Q5858="regular",0,(P5858-(O5858*20%)))</f>
        <v>17600</v>
      </c>
      <c r="W5858" s="17"/>
      <c r="X5858" s="15"/>
      <c r="Y5858" s="18" t="str">
        <f aca="false">VLOOKUP(F5858,'[1]Goa Member''s Details Revised'!$C$2:$AO$7385,12,0)</f>
        <v>no reminder send so last communication 11</v>
      </c>
    </row>
    <row r="5859" customFormat="false" ht="15" hidden="false" customHeight="false" outlineLevel="0" collapsed="false">
      <c r="B5859" s="14" t="n">
        <v>5859</v>
      </c>
      <c r="C5859" s="15"/>
      <c r="D5859" s="15" t="s">
        <v>15451</v>
      </c>
      <c r="E5859" s="15" t="s">
        <v>25</v>
      </c>
      <c r="F5859" s="15" t="n">
        <v>3000506</v>
      </c>
      <c r="G5859" s="15"/>
      <c r="H5859" s="16" t="str">
        <f aca="false">VLOOKUP(F5859,'[1]Goa Member''s Details Revised'!$C$2:$AO$7385,2,0)</f>
        <v>L.N.C/GTC</v>
      </c>
      <c r="I5859" s="15" t="n">
        <v>29</v>
      </c>
      <c r="J5859" s="15" t="s">
        <v>404</v>
      </c>
      <c r="K5859" s="15" t="n">
        <v>1994</v>
      </c>
      <c r="L5859" s="16" t="str">
        <f aca="false">VLOOKUP(F5859,'[1]Goa Member''s Details Revised'!$C$2:$AO$7385,9,0)</f>
        <v>Never</v>
      </c>
      <c r="M5859" s="15" t="s">
        <v>15452</v>
      </c>
      <c r="N5859" s="17" t="n">
        <f aca="false">VLOOKUP(F5859,'[1]Goa Member''s Details Revised'!$C$2:$AO$7385,5,0)</f>
        <v>22000</v>
      </c>
      <c r="O5859" s="17" t="n">
        <f aca="false">VLOOKUP(F5859,'[1]Goa Member''s Details Revised'!$C$2:$AO$7385,5,0)</f>
        <v>22000</v>
      </c>
      <c r="P5859" s="17" t="n">
        <f aca="false">VLOOKUP(F5859,'[1]Goa Member''s Details Revised'!$C$2:$AO$7385,6,0)</f>
        <v>22000</v>
      </c>
      <c r="Q5859" s="17" t="str">
        <f aca="false">VLOOKUP(F5859,'[1]Goa Member''s Details Revised'!$C$2:$AO$7385,8,0)</f>
        <v>I.R.M</v>
      </c>
      <c r="R5859" s="17" t="n">
        <f aca="false">+O5859-P5859</f>
        <v>0</v>
      </c>
      <c r="S5859" s="15" t="e">
        <f aca="false">+#REF!-K5859</f>
        <v>#REF!</v>
      </c>
      <c r="T5859" s="17" t="n">
        <f aca="false">IF(Q5859="regular",((P5859-(P5859/99)*S5859)),(P5859-(P5859*20%)))</f>
        <v>17600</v>
      </c>
      <c r="U5859" s="17" t="e">
        <f aca="false">((P5859-(P5859/99)*S5859))</f>
        <v>#REF!</v>
      </c>
      <c r="V5859" s="17" t="n">
        <f aca="false">IF(Q5859="regular",0,(P5859-(O5859*20%)))</f>
        <v>17600</v>
      </c>
      <c r="W5859" s="17"/>
      <c r="X5859" s="15"/>
      <c r="Y5859" s="18" t="str">
        <f aca="false">VLOOKUP(F5859,'[1]Goa Member''s Details Revised'!$C$2:$AO$7385,12,0)</f>
        <v>last communication 01</v>
      </c>
    </row>
    <row r="5860" customFormat="false" ht="30" hidden="false" customHeight="false" outlineLevel="0" collapsed="false">
      <c r="B5860" s="14" t="n">
        <v>5860</v>
      </c>
      <c r="C5860" s="15"/>
      <c r="D5860" s="15" t="s">
        <v>15453</v>
      </c>
      <c r="E5860" s="15" t="s">
        <v>25</v>
      </c>
      <c r="F5860" s="15" t="n">
        <v>3000509</v>
      </c>
      <c r="G5860" s="15"/>
      <c r="H5860" s="16" t="str">
        <f aca="false">VLOOKUP(F5860,'[1]Goa Member''s Details Revised'!$C$2:$AO$7385,2,0)</f>
        <v>L.N.C/GTC</v>
      </c>
      <c r="I5860" s="15" t="n">
        <v>29</v>
      </c>
      <c r="J5860" s="15" t="s">
        <v>404</v>
      </c>
      <c r="K5860" s="15" t="n">
        <v>1994</v>
      </c>
      <c r="L5860" s="16" t="str">
        <f aca="false">VLOOKUP(F5860,'[1]Goa Member''s Details Revised'!$C$2:$AO$7385,9,0)</f>
        <v>Never</v>
      </c>
      <c r="M5860" s="15" t="s">
        <v>15454</v>
      </c>
      <c r="N5860" s="17" t="n">
        <f aca="false">VLOOKUP(F5860,'[1]Goa Member''s Details Revised'!$C$2:$AO$7385,5,0)</f>
        <v>30000</v>
      </c>
      <c r="O5860" s="17" t="n">
        <f aca="false">VLOOKUP(F5860,'[1]Goa Member''s Details Revised'!$C$2:$AO$7385,5,0)</f>
        <v>30000</v>
      </c>
      <c r="P5860" s="17" t="n">
        <f aca="false">VLOOKUP(F5860,'[1]Goa Member''s Details Revised'!$C$2:$AO$7385,6,0)</f>
        <v>30000</v>
      </c>
      <c r="Q5860" s="17" t="str">
        <f aca="false">VLOOKUP(F5860,'[1]Goa Member''s Details Revised'!$C$2:$AO$7385,8,0)</f>
        <v>I.R.M</v>
      </c>
      <c r="R5860" s="17" t="n">
        <f aca="false">+O5860-P5860</f>
        <v>0</v>
      </c>
      <c r="S5860" s="15" t="e">
        <f aca="false">+#REF!-K5860</f>
        <v>#REF!</v>
      </c>
      <c r="T5860" s="17" t="n">
        <f aca="false">IF(Q5860="regular",((P5860-(P5860/99)*S5860)),(P5860-(P5860*20%)))</f>
        <v>24000</v>
      </c>
      <c r="U5860" s="17" t="e">
        <f aca="false">((P5860-(P5860/99)*S5860))</f>
        <v>#REF!</v>
      </c>
      <c r="V5860" s="17" t="n">
        <f aca="false">IF(Q5860="regular",0,(P5860-(O5860*20%)))</f>
        <v>24000</v>
      </c>
      <c r="W5860" s="17"/>
      <c r="X5860" s="15"/>
      <c r="Y5860" s="18" t="str">
        <f aca="false">VLOOKUP(F5860,'[1]Goa Member''s Details Revised'!$C$2:$AO$7385,12,0)</f>
        <v>we send last reminder in 2012.then we did not receive any reply.</v>
      </c>
    </row>
    <row r="5861" customFormat="false" ht="15" hidden="false" customHeight="false" outlineLevel="0" collapsed="false">
      <c r="B5861" s="14" t="n">
        <v>5861</v>
      </c>
      <c r="C5861" s="15"/>
      <c r="D5861" s="15" t="s">
        <v>15455</v>
      </c>
      <c r="E5861" s="15" t="s">
        <v>25</v>
      </c>
      <c r="F5861" s="15" t="n">
        <v>3000511</v>
      </c>
      <c r="G5861" s="15"/>
      <c r="H5861" s="16" t="str">
        <f aca="false">VLOOKUP(F5861,'[1]Goa Member''s Details Revised'!$C$2:$AO$7385,2,0)</f>
        <v>L.N.C/GTC</v>
      </c>
      <c r="I5861" s="15" t="n">
        <v>22</v>
      </c>
      <c r="J5861" s="15" t="s">
        <v>404</v>
      </c>
      <c r="K5861" s="15" t="n">
        <v>1994</v>
      </c>
      <c r="L5861" s="16" t="n">
        <f aca="false">VLOOKUP(F5861,'[1]Goa Member''s Details Revised'!$C$2:$AO$7385,9,0)</f>
        <v>2010</v>
      </c>
      <c r="M5861" s="15" t="s">
        <v>15456</v>
      </c>
      <c r="N5861" s="17" t="n">
        <f aca="false">VLOOKUP(F5861,'[1]Goa Member''s Details Revised'!$C$2:$AO$7385,5,0)</f>
        <v>65000</v>
      </c>
      <c r="O5861" s="17" t="n">
        <f aca="false">VLOOKUP(F5861,'[1]Goa Member''s Details Revised'!$C$2:$AO$7385,5,0)</f>
        <v>65000</v>
      </c>
      <c r="P5861" s="17" t="n">
        <f aca="false">VLOOKUP(F5861,'[1]Goa Member''s Details Revised'!$C$2:$AO$7385,6,0)</f>
        <v>61750</v>
      </c>
      <c r="Q5861" s="17" t="str">
        <f aca="false">VLOOKUP(F5861,'[1]Goa Member''s Details Revised'!$C$2:$AO$7385,8,0)</f>
        <v>R.M</v>
      </c>
      <c r="R5861" s="17" t="n">
        <f aca="false">+O5861-P5861</f>
        <v>3250</v>
      </c>
      <c r="S5861" s="15" t="e">
        <f aca="false">+#REF!-K5861</f>
        <v>#REF!</v>
      </c>
      <c r="T5861" s="17" t="n">
        <f aca="false">IF(Q5861="regular",((P5861-(P5861/99)*S5861)),(P5861-(P5861*20%)))</f>
        <v>49400</v>
      </c>
      <c r="U5861" s="17" t="e">
        <f aca="false">((P5861-(P5861/99)*S5861))</f>
        <v>#REF!</v>
      </c>
      <c r="V5861" s="17" t="n">
        <f aca="false">IF(Q5861="regular",0,(P5861-(O5861*20%)))</f>
        <v>48750</v>
      </c>
      <c r="W5861" s="17"/>
      <c r="X5861" s="15"/>
      <c r="Y5861" s="18" t="str">
        <f aca="false">VLOOKUP(F5861,'[1]Goa Member''s Details Revised'!$C$2:$AO$7385,12,0)</f>
        <v>no reminder send so last communication 11.. No applicatn</v>
      </c>
    </row>
    <row r="5862" customFormat="false" ht="30" hidden="false" customHeight="false" outlineLevel="0" collapsed="false">
      <c r="B5862" s="14" t="n">
        <v>5862</v>
      </c>
      <c r="C5862" s="15"/>
      <c r="D5862" s="15" t="s">
        <v>15457</v>
      </c>
      <c r="E5862" s="15" t="s">
        <v>25</v>
      </c>
      <c r="F5862" s="15" t="n">
        <v>3000512</v>
      </c>
      <c r="G5862" s="15"/>
      <c r="H5862" s="16" t="str">
        <f aca="false">VLOOKUP(F5862,'[1]Goa Member''s Details Revised'!$C$2:$AO$7385,2,0)</f>
        <v>L.N.C/GTC</v>
      </c>
      <c r="I5862" s="15" t="n">
        <v>30</v>
      </c>
      <c r="J5862" s="15" t="s">
        <v>404</v>
      </c>
      <c r="K5862" s="15" t="n">
        <v>1994</v>
      </c>
      <c r="L5862" s="16" t="str">
        <f aca="false">VLOOKUP(F5862,'[1]Goa Member''s Details Revised'!$C$2:$AO$7385,9,0)</f>
        <v>Never</v>
      </c>
      <c r="M5862" s="15" t="s">
        <v>15458</v>
      </c>
      <c r="N5862" s="17" t="n">
        <f aca="false">VLOOKUP(F5862,'[1]Goa Member''s Details Revised'!$C$2:$AO$7385,5,0)</f>
        <v>20900</v>
      </c>
      <c r="O5862" s="17" t="n">
        <f aca="false">VLOOKUP(F5862,'[1]Goa Member''s Details Revised'!$C$2:$AO$7385,5,0)</f>
        <v>20900</v>
      </c>
      <c r="P5862" s="17" t="n">
        <f aca="false">VLOOKUP(F5862,'[1]Goa Member''s Details Revised'!$C$2:$AO$7385,6,0)</f>
        <v>20900</v>
      </c>
      <c r="Q5862" s="17" t="str">
        <f aca="false">VLOOKUP(F5862,'[1]Goa Member''s Details Revised'!$C$2:$AO$7385,8,0)</f>
        <v>I.R.M</v>
      </c>
      <c r="R5862" s="17" t="n">
        <f aca="false">+O5862-P5862</f>
        <v>0</v>
      </c>
      <c r="S5862" s="15" t="e">
        <f aca="false">+#REF!-K5862</f>
        <v>#REF!</v>
      </c>
      <c r="T5862" s="17" t="n">
        <f aca="false">IF(Q5862="regular",((P5862-(P5862/99)*S5862)),(P5862-(P5862*20%)))</f>
        <v>16720</v>
      </c>
      <c r="U5862" s="17" t="e">
        <f aca="false">((P5862-(P5862/99)*S5862))</f>
        <v>#REF!</v>
      </c>
      <c r="V5862" s="17" t="n">
        <f aca="false">IF(Q5862="regular",0,(P5862-(O5862*20%)))</f>
        <v>16720</v>
      </c>
      <c r="W5862" s="17"/>
      <c r="X5862" s="15"/>
      <c r="Y5862" s="18" t="str">
        <f aca="false">VLOOKUP(F5862,'[1]Goa Member''s Details Revised'!$C$2:$AO$7385,12,0)</f>
        <v>we send last reminder in 2012.then we did not receive any reply.</v>
      </c>
    </row>
    <row r="5863" customFormat="false" ht="15" hidden="false" customHeight="false" outlineLevel="0" collapsed="false">
      <c r="B5863" s="14" t="n">
        <v>5863</v>
      </c>
      <c r="C5863" s="15"/>
      <c r="D5863" s="15" t="s">
        <v>15459</v>
      </c>
      <c r="E5863" s="15" t="s">
        <v>25</v>
      </c>
      <c r="F5863" s="15" t="n">
        <v>3000513</v>
      </c>
      <c r="G5863" s="15"/>
      <c r="H5863" s="16" t="str">
        <f aca="false">VLOOKUP(F5863,'[1]Goa Member''s Details Revised'!$C$2:$AO$7385,2,0)</f>
        <v>L.N.C/GTC</v>
      </c>
      <c r="I5863" s="15" t="n">
        <v>30</v>
      </c>
      <c r="J5863" s="15" t="s">
        <v>404</v>
      </c>
      <c r="K5863" s="15" t="n">
        <v>1994</v>
      </c>
      <c r="L5863" s="16" t="str">
        <f aca="false">VLOOKUP(F5863,'[1]Goa Member''s Details Revised'!$C$2:$AO$7385,9,0)</f>
        <v>Never</v>
      </c>
      <c r="M5863" s="15" t="s">
        <v>15460</v>
      </c>
      <c r="N5863" s="17" t="n">
        <f aca="false">VLOOKUP(F5863,'[1]Goa Member''s Details Revised'!$C$2:$AO$7385,5,0)</f>
        <v>42000</v>
      </c>
      <c r="O5863" s="17" t="n">
        <f aca="false">VLOOKUP(F5863,'[1]Goa Member''s Details Revised'!$C$2:$AO$7385,5,0)</f>
        <v>42000</v>
      </c>
      <c r="P5863" s="17" t="n">
        <f aca="false">VLOOKUP(F5863,'[1]Goa Member''s Details Revised'!$C$2:$AO$7385,6,0)</f>
        <v>42000</v>
      </c>
      <c r="Q5863" s="17" t="str">
        <f aca="false">VLOOKUP(F5863,'[1]Goa Member''s Details Revised'!$C$2:$AO$7385,8,0)</f>
        <v>I.R.M</v>
      </c>
      <c r="R5863" s="17" t="n">
        <f aca="false">+O5863-P5863</f>
        <v>0</v>
      </c>
      <c r="S5863" s="15" t="e">
        <f aca="false">+#REF!-K5863</f>
        <v>#REF!</v>
      </c>
      <c r="T5863" s="17" t="n">
        <f aca="false">IF(Q5863="regular",((P5863-(P5863/99)*S5863)),(P5863-(P5863*20%)))</f>
        <v>33600</v>
      </c>
      <c r="U5863" s="17" t="e">
        <f aca="false">((P5863-(P5863/99)*S5863))</f>
        <v>#REF!</v>
      </c>
      <c r="V5863" s="17" t="n">
        <f aca="false">IF(Q5863="regular",0,(P5863-(O5863*20%)))</f>
        <v>33600</v>
      </c>
      <c r="W5863" s="17"/>
      <c r="X5863" s="15"/>
      <c r="Y5863" s="18" t="str">
        <f aca="false">VLOOKUP(F5863,'[1]Goa Member''s Details Revised'!$C$2:$AO$7385,12,0)</f>
        <v>Letter undelivered, last communication 94</v>
      </c>
    </row>
    <row r="5864" customFormat="false" ht="30" hidden="false" customHeight="false" outlineLevel="0" collapsed="false">
      <c r="B5864" s="14" t="n">
        <v>5864</v>
      </c>
      <c r="C5864" s="15"/>
      <c r="D5864" s="15" t="s">
        <v>15461</v>
      </c>
      <c r="E5864" s="15" t="s">
        <v>25</v>
      </c>
      <c r="F5864" s="15" t="n">
        <v>3000517</v>
      </c>
      <c r="G5864" s="15"/>
      <c r="H5864" s="16" t="str">
        <f aca="false">VLOOKUP(F5864,'[1]Goa Member''s Details Revised'!$C$2:$AO$7385,2,0)</f>
        <v>L.N.C/GTC</v>
      </c>
      <c r="I5864" s="15" t="n">
        <v>22</v>
      </c>
      <c r="J5864" s="15" t="s">
        <v>404</v>
      </c>
      <c r="K5864" s="15" t="n">
        <v>1994</v>
      </c>
      <c r="L5864" s="16" t="str">
        <f aca="false">VLOOKUP(F5864,'[1]Goa Member''s Details Revised'!$C$2:$AO$7385,9,0)</f>
        <v>Never</v>
      </c>
      <c r="M5864" s="15" t="s">
        <v>15462</v>
      </c>
      <c r="N5864" s="17" t="n">
        <f aca="false">VLOOKUP(F5864,'[1]Goa Member''s Details Revised'!$C$2:$AO$7385,5,0)</f>
        <v>22000</v>
      </c>
      <c r="O5864" s="17" t="n">
        <f aca="false">VLOOKUP(F5864,'[1]Goa Member''s Details Revised'!$C$2:$AO$7385,5,0)</f>
        <v>22000</v>
      </c>
      <c r="P5864" s="17" t="n">
        <f aca="false">VLOOKUP(F5864,'[1]Goa Member''s Details Revised'!$C$2:$AO$7385,6,0)</f>
        <v>22000</v>
      </c>
      <c r="Q5864" s="17" t="str">
        <f aca="false">VLOOKUP(F5864,'[1]Goa Member''s Details Revised'!$C$2:$AO$7385,8,0)</f>
        <v>I.R.M</v>
      </c>
      <c r="R5864" s="17" t="n">
        <f aca="false">+O5864-P5864</f>
        <v>0</v>
      </c>
      <c r="S5864" s="15" t="e">
        <f aca="false">+#REF!-K5864</f>
        <v>#REF!</v>
      </c>
      <c r="T5864" s="17" t="n">
        <f aca="false">IF(Q5864="regular",((P5864-(P5864/99)*S5864)),(P5864-(P5864*20%)))</f>
        <v>17600</v>
      </c>
      <c r="U5864" s="17" t="e">
        <f aca="false">((P5864-(P5864/99)*S5864))</f>
        <v>#REF!</v>
      </c>
      <c r="V5864" s="17" t="n">
        <f aca="false">IF(Q5864="regular",0,(P5864-(O5864*20%)))</f>
        <v>17600</v>
      </c>
      <c r="W5864" s="17"/>
      <c r="X5864" s="15"/>
      <c r="Y5864" s="18" t="str">
        <f aca="false">VLOOKUP(F5864,'[1]Goa Member''s Details Revised'!$C$2:$AO$7385,12,0)</f>
        <v>we send last reminder in 2012.then we did not receive any reply.</v>
      </c>
    </row>
    <row r="5865" customFormat="false" ht="15" hidden="false" customHeight="false" outlineLevel="0" collapsed="false">
      <c r="B5865" s="14" t="n">
        <v>5865</v>
      </c>
      <c r="C5865" s="15"/>
      <c r="D5865" s="15" t="s">
        <v>15463</v>
      </c>
      <c r="E5865" s="15" t="s">
        <v>25</v>
      </c>
      <c r="F5865" s="15" t="n">
        <v>3000519</v>
      </c>
      <c r="G5865" s="15"/>
      <c r="H5865" s="16" t="str">
        <f aca="false">VLOOKUP(F5865,'[1]Goa Member''s Details Revised'!$C$2:$AO$7385,2,0)</f>
        <v>L.N.C/GTC</v>
      </c>
      <c r="I5865" s="15" t="n">
        <v>30</v>
      </c>
      <c r="J5865" s="15" t="s">
        <v>404</v>
      </c>
      <c r="K5865" s="15" t="n">
        <v>1994</v>
      </c>
      <c r="L5865" s="16" t="str">
        <f aca="false">VLOOKUP(F5865,'[1]Goa Member''s Details Revised'!$C$2:$AO$7385,9,0)</f>
        <v>Never</v>
      </c>
      <c r="M5865" s="15" t="s">
        <v>15464</v>
      </c>
      <c r="N5865" s="17" t="n">
        <f aca="false">VLOOKUP(F5865,'[1]Goa Member''s Details Revised'!$C$2:$AO$7385,5,0)</f>
        <v>22000</v>
      </c>
      <c r="O5865" s="17" t="n">
        <f aca="false">VLOOKUP(F5865,'[1]Goa Member''s Details Revised'!$C$2:$AO$7385,5,0)</f>
        <v>22000</v>
      </c>
      <c r="P5865" s="17" t="n">
        <f aca="false">VLOOKUP(F5865,'[1]Goa Member''s Details Revised'!$C$2:$AO$7385,6,0)</f>
        <v>5500</v>
      </c>
      <c r="Q5865" s="17" t="str">
        <f aca="false">VLOOKUP(F5865,'[1]Goa Member''s Details Revised'!$C$2:$AO$7385,8,0)</f>
        <v>Outstanding</v>
      </c>
      <c r="R5865" s="17" t="n">
        <f aca="false">+O5865-P5865</f>
        <v>16500</v>
      </c>
      <c r="S5865" s="15" t="e">
        <f aca="false">+#REF!-K5865</f>
        <v>#REF!</v>
      </c>
      <c r="T5865" s="17" t="n">
        <f aca="false">IF(Q5865="regular",((P5865-(P5865/99)*S5865)),(P5865-(P5865*20%)))</f>
        <v>4400</v>
      </c>
      <c r="U5865" s="17" t="e">
        <f aca="false">((P5865-(P5865/99)*S5865))</f>
        <v>#REF!</v>
      </c>
      <c r="V5865" s="17" t="n">
        <f aca="false">IF(Q5865="regular",0,(P5865-(O5865*20%)))</f>
        <v>1100</v>
      </c>
      <c r="W5865" s="17"/>
      <c r="X5865" s="15"/>
      <c r="Y5865" s="18" t="str">
        <f aca="false">VLOOKUP(F5865,'[1]Goa Member''s Details Revised'!$C$2:$AO$7385,12,0)</f>
        <v>no communication till date Outstanding Rs 16500/-</v>
      </c>
    </row>
    <row r="5866" customFormat="false" ht="15" hidden="false" customHeight="false" outlineLevel="0" collapsed="false">
      <c r="B5866" s="14" t="n">
        <v>5866</v>
      </c>
      <c r="C5866" s="15"/>
      <c r="D5866" s="15" t="s">
        <v>15465</v>
      </c>
      <c r="E5866" s="15" t="s">
        <v>25</v>
      </c>
      <c r="F5866" s="15" t="n">
        <v>3000523</v>
      </c>
      <c r="G5866" s="15"/>
      <c r="H5866" s="16" t="str">
        <f aca="false">VLOOKUP(F5866,'[1]Goa Member''s Details Revised'!$C$2:$AO$7385,2,0)</f>
        <v>L.N.C/GTC</v>
      </c>
      <c r="I5866" s="15" t="n">
        <v>27</v>
      </c>
      <c r="J5866" s="15" t="s">
        <v>404</v>
      </c>
      <c r="K5866" s="15" t="n">
        <v>1994</v>
      </c>
      <c r="L5866" s="16" t="str">
        <f aca="false">VLOOKUP(F5866,'[1]Goa Member''s Details Revised'!$C$2:$AO$7385,9,0)</f>
        <v>Never</v>
      </c>
      <c r="M5866" s="15" t="s">
        <v>15466</v>
      </c>
      <c r="N5866" s="17" t="n">
        <f aca="false">VLOOKUP(F5866,'[1]Goa Member''s Details Revised'!$C$2:$AO$7385,5,0)</f>
        <v>65000</v>
      </c>
      <c r="O5866" s="17" t="n">
        <f aca="false">VLOOKUP(F5866,'[1]Goa Member''s Details Revised'!$C$2:$AO$7385,5,0)</f>
        <v>65000</v>
      </c>
      <c r="P5866" s="17" t="n">
        <f aca="false">VLOOKUP(F5866,'[1]Goa Member''s Details Revised'!$C$2:$AO$7385,6,0)</f>
        <v>65000</v>
      </c>
      <c r="Q5866" s="17" t="str">
        <f aca="false">VLOOKUP(F5866,'[1]Goa Member''s Details Revised'!$C$2:$AO$7385,8,0)</f>
        <v>I.R.M</v>
      </c>
      <c r="R5866" s="17" t="n">
        <f aca="false">+O5866-P5866</f>
        <v>0</v>
      </c>
      <c r="S5866" s="15" t="e">
        <f aca="false">+#REF!-K5866</f>
        <v>#REF!</v>
      </c>
      <c r="T5866" s="17" t="n">
        <f aca="false">IF(Q5866="regular",((P5866-(P5866/99)*S5866)),(P5866-(P5866*20%)))</f>
        <v>52000</v>
      </c>
      <c r="U5866" s="17" t="e">
        <f aca="false">((P5866-(P5866/99)*S5866))</f>
        <v>#REF!</v>
      </c>
      <c r="V5866" s="17" t="n">
        <f aca="false">IF(Q5866="regular",0,(P5866-(O5866*20%)))</f>
        <v>52000</v>
      </c>
      <c r="W5866" s="17"/>
      <c r="X5866" s="15"/>
      <c r="Y5866" s="18" t="str">
        <f aca="false">VLOOKUP(F5866,'[1]Goa Member''s Details Revised'!$C$2:$AO$7385,12,0)</f>
        <v>Letter undelivered, last communication 17</v>
      </c>
    </row>
    <row r="5867" customFormat="false" ht="30" hidden="false" customHeight="false" outlineLevel="0" collapsed="false">
      <c r="B5867" s="14" t="n">
        <v>5867</v>
      </c>
      <c r="C5867" s="15"/>
      <c r="D5867" s="15" t="s">
        <v>15467</v>
      </c>
      <c r="E5867" s="15" t="s">
        <v>25</v>
      </c>
      <c r="F5867" s="15" t="n">
        <v>3000531</v>
      </c>
      <c r="G5867" s="15"/>
      <c r="H5867" s="16" t="str">
        <f aca="false">VLOOKUP(F5867,'[1]Goa Member''s Details Revised'!$C$2:$AO$7385,2,0)</f>
        <v>L.N.C/GTC</v>
      </c>
      <c r="I5867" s="15" t="n">
        <v>29</v>
      </c>
      <c r="J5867" s="15" t="s">
        <v>404</v>
      </c>
      <c r="K5867" s="15" t="n">
        <v>1994</v>
      </c>
      <c r="L5867" s="16" t="str">
        <f aca="false">VLOOKUP(F5867,'[1]Goa Member''s Details Revised'!$C$2:$AO$7385,9,0)</f>
        <v>Never</v>
      </c>
      <c r="M5867" s="15" t="s">
        <v>15468</v>
      </c>
      <c r="N5867" s="17" t="n">
        <f aca="false">VLOOKUP(F5867,'[1]Goa Member''s Details Revised'!$C$2:$AO$7385,5,0)</f>
        <v>22000</v>
      </c>
      <c r="O5867" s="17" t="n">
        <f aca="false">VLOOKUP(F5867,'[1]Goa Member''s Details Revised'!$C$2:$AO$7385,5,0)</f>
        <v>22000</v>
      </c>
      <c r="P5867" s="17" t="n">
        <f aca="false">VLOOKUP(F5867,'[1]Goa Member''s Details Revised'!$C$2:$AO$7385,6,0)</f>
        <v>22000</v>
      </c>
      <c r="Q5867" s="17" t="str">
        <f aca="false">VLOOKUP(F5867,'[1]Goa Member''s Details Revised'!$C$2:$AO$7385,8,0)</f>
        <v>I.R.M</v>
      </c>
      <c r="R5867" s="17" t="n">
        <f aca="false">+O5867-P5867</f>
        <v>0</v>
      </c>
      <c r="S5867" s="15" t="e">
        <f aca="false">+#REF!-K5867</f>
        <v>#REF!</v>
      </c>
      <c r="T5867" s="17" t="n">
        <f aca="false">IF(Q5867="regular",((P5867-(P5867/99)*S5867)),(P5867-(P5867*20%)))</f>
        <v>17600</v>
      </c>
      <c r="U5867" s="17" t="e">
        <f aca="false">((P5867-(P5867/99)*S5867))</f>
        <v>#REF!</v>
      </c>
      <c r="V5867" s="17" t="n">
        <f aca="false">IF(Q5867="regular",0,(P5867-(O5867*20%)))</f>
        <v>17600</v>
      </c>
      <c r="W5867" s="17"/>
      <c r="X5867" s="15"/>
      <c r="Y5867" s="18" t="str">
        <f aca="false">VLOOKUP(F5867,'[1]Goa Member''s Details Revised'!$C$2:$AO$7385,12,0)</f>
        <v>we send last reminder in 2012.then we did not receive any reply.</v>
      </c>
    </row>
    <row r="5868" customFormat="false" ht="15" hidden="false" customHeight="false" outlineLevel="0" collapsed="false">
      <c r="B5868" s="14" t="n">
        <v>5868</v>
      </c>
      <c r="C5868" s="15"/>
      <c r="D5868" s="15" t="s">
        <v>15469</v>
      </c>
      <c r="E5868" s="15" t="s">
        <v>25</v>
      </c>
      <c r="F5868" s="15" t="n">
        <v>3000532</v>
      </c>
      <c r="G5868" s="15"/>
      <c r="H5868" s="16" t="str">
        <f aca="false">VLOOKUP(F5868,'[1]Goa Member''s Details Revised'!$C$2:$AO$7385,2,0)</f>
        <v>L.N.C/GTC</v>
      </c>
      <c r="I5868" s="15" t="n">
        <v>28</v>
      </c>
      <c r="J5868" s="15" t="s">
        <v>404</v>
      </c>
      <c r="K5868" s="15" t="n">
        <v>1994</v>
      </c>
      <c r="L5868" s="16" t="n">
        <f aca="false">VLOOKUP(F5868,'[1]Goa Member''s Details Revised'!$C$2:$AO$7385,9,0)</f>
        <v>2007</v>
      </c>
      <c r="M5868" s="15" t="s">
        <v>15470</v>
      </c>
      <c r="N5868" s="17" t="n">
        <f aca="false">VLOOKUP(F5868,'[1]Goa Member''s Details Revised'!$C$2:$AO$7385,5,0)</f>
        <v>22000</v>
      </c>
      <c r="O5868" s="17" t="n">
        <f aca="false">VLOOKUP(F5868,'[1]Goa Member''s Details Revised'!$C$2:$AO$7385,5,0)</f>
        <v>22000</v>
      </c>
      <c r="P5868" s="17" t="n">
        <f aca="false">VLOOKUP(F5868,'[1]Goa Member''s Details Revised'!$C$2:$AO$7385,6,0)</f>
        <v>22000</v>
      </c>
      <c r="Q5868" s="17" t="str">
        <f aca="false">VLOOKUP(F5868,'[1]Goa Member''s Details Revised'!$C$2:$AO$7385,8,0)</f>
        <v>R.M</v>
      </c>
      <c r="R5868" s="17" t="n">
        <f aca="false">+O5868-P5868</f>
        <v>0</v>
      </c>
      <c r="S5868" s="15" t="e">
        <f aca="false">+#REF!-K5868</f>
        <v>#REF!</v>
      </c>
      <c r="T5868" s="17" t="n">
        <f aca="false">IF(Q5868="regular",((P5868-(P5868/99)*S5868)),(P5868-(P5868*20%)))</f>
        <v>17600</v>
      </c>
      <c r="U5868" s="17" t="e">
        <f aca="false">((P5868-(P5868/99)*S5868))</f>
        <v>#REF!</v>
      </c>
      <c r="V5868" s="17" t="n">
        <f aca="false">IF(Q5868="regular",0,(P5868-(O5868*20%)))</f>
        <v>17600</v>
      </c>
      <c r="W5868" s="17"/>
      <c r="X5868" s="15"/>
      <c r="Y5868" s="18" t="str">
        <f aca="false">VLOOKUP(F5868,'[1]Goa Member''s Details Revised'!$C$2:$AO$7385,12,0)</f>
        <v>last communication 08</v>
      </c>
    </row>
    <row r="5869" customFormat="false" ht="30" hidden="false" customHeight="false" outlineLevel="0" collapsed="false">
      <c r="B5869" s="14" t="n">
        <v>5869</v>
      </c>
      <c r="C5869" s="15"/>
      <c r="D5869" s="15" t="s">
        <v>15471</v>
      </c>
      <c r="E5869" s="15" t="s">
        <v>25</v>
      </c>
      <c r="F5869" s="15" t="n">
        <v>3000536</v>
      </c>
      <c r="G5869" s="15"/>
      <c r="H5869" s="16" t="str">
        <f aca="false">VLOOKUP(F5869,'[1]Goa Member''s Details Revised'!$C$2:$AO$7385,2,0)</f>
        <v>L.N.C/GTC</v>
      </c>
      <c r="I5869" s="15" t="n">
        <v>30</v>
      </c>
      <c r="J5869" s="15" t="s">
        <v>404</v>
      </c>
      <c r="K5869" s="15" t="n">
        <v>1994</v>
      </c>
      <c r="L5869" s="16" t="str">
        <f aca="false">VLOOKUP(F5869,'[1]Goa Member''s Details Revised'!$C$2:$AO$7385,9,0)</f>
        <v>Never</v>
      </c>
      <c r="M5869" s="15" t="s">
        <v>2254</v>
      </c>
      <c r="N5869" s="17" t="n">
        <f aca="false">VLOOKUP(F5869,'[1]Goa Member''s Details Revised'!$C$2:$AO$7385,5,0)</f>
        <v>42000</v>
      </c>
      <c r="O5869" s="17" t="n">
        <f aca="false">VLOOKUP(F5869,'[1]Goa Member''s Details Revised'!$C$2:$AO$7385,5,0)</f>
        <v>42000</v>
      </c>
      <c r="P5869" s="17" t="n">
        <f aca="false">VLOOKUP(F5869,'[1]Goa Member''s Details Revised'!$C$2:$AO$7385,6,0)</f>
        <v>42000</v>
      </c>
      <c r="Q5869" s="17" t="str">
        <f aca="false">VLOOKUP(F5869,'[1]Goa Member''s Details Revised'!$C$2:$AO$7385,8,0)</f>
        <v>I.R.M</v>
      </c>
      <c r="R5869" s="17" t="n">
        <f aca="false">+O5869-P5869</f>
        <v>0</v>
      </c>
      <c r="S5869" s="15" t="e">
        <f aca="false">+#REF!-K5869</f>
        <v>#REF!</v>
      </c>
      <c r="T5869" s="17" t="n">
        <f aca="false">IF(Q5869="regular",((P5869-(P5869/99)*S5869)),(P5869-(P5869*20%)))</f>
        <v>33600</v>
      </c>
      <c r="U5869" s="17" t="e">
        <f aca="false">((P5869-(P5869/99)*S5869))</f>
        <v>#REF!</v>
      </c>
      <c r="V5869" s="17" t="n">
        <f aca="false">IF(Q5869="regular",0,(P5869-(O5869*20%)))</f>
        <v>33600</v>
      </c>
      <c r="W5869" s="17"/>
      <c r="X5869" s="15"/>
      <c r="Y5869" s="18" t="str">
        <f aca="false">VLOOKUP(F5869,'[1]Goa Member''s Details Revised'!$C$2:$AO$7385,12,0)</f>
        <v>we send last reminder in 2012.then we did not receive any reply.</v>
      </c>
    </row>
    <row r="5870" customFormat="false" ht="30" hidden="false" customHeight="false" outlineLevel="0" collapsed="false">
      <c r="B5870" s="14" t="n">
        <v>5870</v>
      </c>
      <c r="C5870" s="15"/>
      <c r="D5870" s="15" t="s">
        <v>15472</v>
      </c>
      <c r="E5870" s="15" t="s">
        <v>25</v>
      </c>
      <c r="F5870" s="15" t="n">
        <v>3000538</v>
      </c>
      <c r="G5870" s="15"/>
      <c r="H5870" s="16" t="str">
        <f aca="false">VLOOKUP(F5870,'[1]Goa Member''s Details Revised'!$C$2:$AO$7385,2,0)</f>
        <v>L.N.C/GTC</v>
      </c>
      <c r="I5870" s="15" t="n">
        <v>29</v>
      </c>
      <c r="J5870" s="15" t="s">
        <v>404</v>
      </c>
      <c r="K5870" s="15" t="n">
        <v>1994</v>
      </c>
      <c r="L5870" s="16" t="str">
        <f aca="false">VLOOKUP(F5870,'[1]Goa Member''s Details Revised'!$C$2:$AO$7385,9,0)</f>
        <v>Never</v>
      </c>
      <c r="M5870" s="15" t="s">
        <v>15473</v>
      </c>
      <c r="N5870" s="17" t="n">
        <f aca="false">VLOOKUP(F5870,'[1]Goa Member''s Details Revised'!$C$2:$AO$7385,5,0)</f>
        <v>42000</v>
      </c>
      <c r="O5870" s="17" t="n">
        <f aca="false">VLOOKUP(F5870,'[1]Goa Member''s Details Revised'!$C$2:$AO$7385,5,0)</f>
        <v>42000</v>
      </c>
      <c r="P5870" s="17" t="n">
        <f aca="false">VLOOKUP(F5870,'[1]Goa Member''s Details Revised'!$C$2:$AO$7385,6,0)</f>
        <v>42000</v>
      </c>
      <c r="Q5870" s="17" t="str">
        <f aca="false">VLOOKUP(F5870,'[1]Goa Member''s Details Revised'!$C$2:$AO$7385,8,0)</f>
        <v>I.R.M</v>
      </c>
      <c r="R5870" s="17" t="n">
        <f aca="false">+O5870-P5870</f>
        <v>0</v>
      </c>
      <c r="S5870" s="15" t="e">
        <f aca="false">+#REF!-K5870</f>
        <v>#REF!</v>
      </c>
      <c r="T5870" s="17" t="n">
        <f aca="false">IF(Q5870="regular",((P5870-(P5870/99)*S5870)),(P5870-(P5870*20%)))</f>
        <v>33600</v>
      </c>
      <c r="U5870" s="17" t="e">
        <f aca="false">((P5870-(P5870/99)*S5870))</f>
        <v>#REF!</v>
      </c>
      <c r="V5870" s="17" t="n">
        <f aca="false">IF(Q5870="regular",0,(P5870-(O5870*20%)))</f>
        <v>33600</v>
      </c>
      <c r="W5870" s="17"/>
      <c r="X5870" s="15"/>
      <c r="Y5870" s="18" t="str">
        <f aca="false">VLOOKUP(F5870,'[1]Goa Member''s Details Revised'!$C$2:$AO$7385,12,0)</f>
        <v>we send last reminder in 2012.then we did not receive any reply.</v>
      </c>
    </row>
    <row r="5871" customFormat="false" ht="15" hidden="false" customHeight="false" outlineLevel="0" collapsed="false">
      <c r="B5871" s="14" t="n">
        <v>5871</v>
      </c>
      <c r="C5871" s="15"/>
      <c r="D5871" s="15" t="s">
        <v>15474</v>
      </c>
      <c r="E5871" s="15" t="s">
        <v>25</v>
      </c>
      <c r="F5871" s="15" t="n">
        <v>3000540</v>
      </c>
      <c r="G5871" s="15"/>
      <c r="H5871" s="16" t="str">
        <f aca="false">VLOOKUP(F5871,'[1]Goa Member''s Details Revised'!$C$2:$AO$7385,2,0)</f>
        <v>L.N.C/GTC</v>
      </c>
      <c r="I5871" s="15" t="n">
        <v>30</v>
      </c>
      <c r="J5871" s="15" t="s">
        <v>404</v>
      </c>
      <c r="K5871" s="15" t="n">
        <v>1994</v>
      </c>
      <c r="L5871" s="16" t="n">
        <f aca="false">VLOOKUP(F5871,'[1]Goa Member''s Details Revised'!$C$2:$AO$7385,9,0)</f>
        <v>2015</v>
      </c>
      <c r="M5871" s="15" t="s">
        <v>15475</v>
      </c>
      <c r="N5871" s="17" t="n">
        <f aca="false">VLOOKUP(F5871,'[1]Goa Member''s Details Revised'!$C$2:$AO$7385,5,0)</f>
        <v>52000</v>
      </c>
      <c r="O5871" s="17" t="n">
        <f aca="false">VLOOKUP(F5871,'[1]Goa Member''s Details Revised'!$C$2:$AO$7385,5,0)</f>
        <v>52000</v>
      </c>
      <c r="P5871" s="17" t="n">
        <f aca="false">VLOOKUP(F5871,'[1]Goa Member''s Details Revised'!$C$2:$AO$7385,6,0)</f>
        <v>52000</v>
      </c>
      <c r="Q5871" s="17" t="str">
        <f aca="false">VLOOKUP(F5871,'[1]Goa Member''s Details Revised'!$C$2:$AO$7385,8,0)</f>
        <v>R.M</v>
      </c>
      <c r="R5871" s="17" t="n">
        <f aca="false">+O5871-P5871</f>
        <v>0</v>
      </c>
      <c r="S5871" s="15" t="e">
        <f aca="false">+#REF!-K5871</f>
        <v>#REF!</v>
      </c>
      <c r="T5871" s="17" t="n">
        <f aca="false">IF(Q5871="regular",((P5871-(P5871/99)*S5871)),(P5871-(P5871*20%)))</f>
        <v>41600</v>
      </c>
      <c r="U5871" s="17" t="e">
        <f aca="false">((P5871-(P5871/99)*S5871))</f>
        <v>#REF!</v>
      </c>
      <c r="V5871" s="17" t="n">
        <f aca="false">IF(Q5871="regular",0,(P5871-(O5871*20%)))</f>
        <v>41600</v>
      </c>
      <c r="W5871" s="17"/>
      <c r="X5871" s="15"/>
      <c r="Y5871" s="18" t="str">
        <f aca="false">VLOOKUP(F5871,'[1]Goa Member''s Details Revised'!$C$2:$AO$7385,12,0)</f>
        <v>last reminder send on 05/07/2022</v>
      </c>
    </row>
    <row r="5872" customFormat="false" ht="30" hidden="false" customHeight="false" outlineLevel="0" collapsed="false">
      <c r="B5872" s="14" t="n">
        <v>5872</v>
      </c>
      <c r="C5872" s="15"/>
      <c r="D5872" s="15" t="s">
        <v>15476</v>
      </c>
      <c r="E5872" s="15" t="s">
        <v>25</v>
      </c>
      <c r="F5872" s="15" t="n">
        <v>3000542</v>
      </c>
      <c r="G5872" s="15"/>
      <c r="H5872" s="16" t="str">
        <f aca="false">VLOOKUP(F5872,'[1]Goa Member''s Details Revised'!$C$2:$AO$7385,2,0)</f>
        <v>L.N.C/GTC</v>
      </c>
      <c r="I5872" s="15" t="n">
        <v>30</v>
      </c>
      <c r="J5872" s="15" t="s">
        <v>404</v>
      </c>
      <c r="K5872" s="15" t="n">
        <v>1994</v>
      </c>
      <c r="L5872" s="16" t="str">
        <f aca="false">VLOOKUP(F5872,'[1]Goa Member''s Details Revised'!$C$2:$AO$7385,9,0)</f>
        <v>Never</v>
      </c>
      <c r="M5872" s="15" t="s">
        <v>15477</v>
      </c>
      <c r="N5872" s="17" t="n">
        <f aca="false">VLOOKUP(F5872,'[1]Goa Member''s Details Revised'!$C$2:$AO$7385,5,0)</f>
        <v>42000</v>
      </c>
      <c r="O5872" s="17" t="n">
        <f aca="false">VLOOKUP(F5872,'[1]Goa Member''s Details Revised'!$C$2:$AO$7385,5,0)</f>
        <v>42000</v>
      </c>
      <c r="P5872" s="17" t="n">
        <f aca="false">VLOOKUP(F5872,'[1]Goa Member''s Details Revised'!$C$2:$AO$7385,6,0)</f>
        <v>42000</v>
      </c>
      <c r="Q5872" s="17" t="str">
        <f aca="false">VLOOKUP(F5872,'[1]Goa Member''s Details Revised'!$C$2:$AO$7385,8,0)</f>
        <v>I.R.M</v>
      </c>
      <c r="R5872" s="17" t="n">
        <f aca="false">+O5872-P5872</f>
        <v>0</v>
      </c>
      <c r="S5872" s="15" t="e">
        <f aca="false">+#REF!-K5872</f>
        <v>#REF!</v>
      </c>
      <c r="T5872" s="17" t="n">
        <f aca="false">IF(Q5872="regular",((P5872-(P5872/99)*S5872)),(P5872-(P5872*20%)))</f>
        <v>33600</v>
      </c>
      <c r="U5872" s="17" t="e">
        <f aca="false">((P5872-(P5872/99)*S5872))</f>
        <v>#REF!</v>
      </c>
      <c r="V5872" s="17" t="n">
        <f aca="false">IF(Q5872="regular",0,(P5872-(O5872*20%)))</f>
        <v>33600</v>
      </c>
      <c r="W5872" s="17"/>
      <c r="X5872" s="15"/>
      <c r="Y5872" s="18" t="str">
        <f aca="false">VLOOKUP(F5872,'[1]Goa Member''s Details Revised'!$C$2:$AO$7385,12,0)</f>
        <v>we send last reminder in 2012.then we did not receive any reply.</v>
      </c>
    </row>
    <row r="5873" customFormat="false" ht="15" hidden="false" customHeight="false" outlineLevel="0" collapsed="false">
      <c r="B5873" s="14" t="n">
        <v>5873</v>
      </c>
      <c r="C5873" s="15"/>
      <c r="D5873" s="15" t="s">
        <v>15478</v>
      </c>
      <c r="E5873" s="15" t="s">
        <v>25</v>
      </c>
      <c r="F5873" s="15" t="n">
        <v>3000544</v>
      </c>
      <c r="G5873" s="15"/>
      <c r="H5873" s="16" t="str">
        <f aca="false">VLOOKUP(F5873,'[1]Goa Member''s Details Revised'!$C$2:$AO$7385,2,0)</f>
        <v>L.N.C/GTC</v>
      </c>
      <c r="I5873" s="15" t="n">
        <v>28</v>
      </c>
      <c r="J5873" s="15" t="s">
        <v>404</v>
      </c>
      <c r="K5873" s="15" t="n">
        <v>1994</v>
      </c>
      <c r="L5873" s="16" t="str">
        <f aca="false">VLOOKUP(F5873,'[1]Goa Member''s Details Revised'!$C$2:$AO$7385,9,0)</f>
        <v>Never</v>
      </c>
      <c r="M5873" s="15" t="s">
        <v>15479</v>
      </c>
      <c r="N5873" s="17" t="n">
        <f aca="false">VLOOKUP(F5873,'[1]Goa Member''s Details Revised'!$C$2:$AO$7385,5,0)</f>
        <v>30000</v>
      </c>
      <c r="O5873" s="17" t="n">
        <f aca="false">VLOOKUP(F5873,'[1]Goa Member''s Details Revised'!$C$2:$AO$7385,5,0)</f>
        <v>30000</v>
      </c>
      <c r="P5873" s="17" t="n">
        <f aca="false">VLOOKUP(F5873,'[1]Goa Member''s Details Revised'!$C$2:$AO$7385,6,0)</f>
        <v>30000</v>
      </c>
      <c r="Q5873" s="17" t="str">
        <f aca="false">VLOOKUP(F5873,'[1]Goa Member''s Details Revised'!$C$2:$AO$7385,8,0)</f>
        <v>I.R.M</v>
      </c>
      <c r="R5873" s="17" t="n">
        <f aca="false">+O5873-P5873</f>
        <v>0</v>
      </c>
      <c r="S5873" s="15" t="e">
        <f aca="false">+#REF!-K5873</f>
        <v>#REF!</v>
      </c>
      <c r="T5873" s="17" t="n">
        <f aca="false">IF(Q5873="regular",((P5873-(P5873/99)*S5873)),(P5873-(P5873*20%)))</f>
        <v>24000</v>
      </c>
      <c r="U5873" s="17" t="e">
        <f aca="false">((P5873-(P5873/99)*S5873))</f>
        <v>#REF!</v>
      </c>
      <c r="V5873" s="17" t="n">
        <f aca="false">IF(Q5873="regular",0,(P5873-(O5873*20%)))</f>
        <v>24000</v>
      </c>
      <c r="W5873" s="17"/>
      <c r="X5873" s="15"/>
      <c r="Y5873" s="18" t="str">
        <f aca="false">VLOOKUP(F5873,'[1]Goa Member''s Details Revised'!$C$2:$AO$7385,12,0)</f>
        <v>As POD Last communication on 2007</v>
      </c>
    </row>
    <row r="5874" customFormat="false" ht="15" hidden="false" customHeight="false" outlineLevel="0" collapsed="false">
      <c r="B5874" s="14" t="n">
        <v>5874</v>
      </c>
      <c r="C5874" s="15"/>
      <c r="D5874" s="15" t="s">
        <v>15480</v>
      </c>
      <c r="E5874" s="15" t="s">
        <v>25</v>
      </c>
      <c r="F5874" s="15" t="n">
        <v>3000551</v>
      </c>
      <c r="G5874" s="15"/>
      <c r="H5874" s="16" t="str">
        <f aca="false">VLOOKUP(F5874,'[1]Goa Member''s Details Revised'!$C$2:$AO$7385,2,0)</f>
        <v>L.N.C/GTC</v>
      </c>
      <c r="I5874" s="15" t="n">
        <v>4</v>
      </c>
      <c r="J5874" s="15" t="s">
        <v>651</v>
      </c>
      <c r="K5874" s="15" t="n">
        <v>1994</v>
      </c>
      <c r="L5874" s="16" t="n">
        <f aca="false">VLOOKUP(F5874,'[1]Goa Member''s Details Revised'!$C$2:$AO$7385,9,0)</f>
        <v>2013</v>
      </c>
      <c r="M5874" s="21" t="s">
        <v>15481</v>
      </c>
      <c r="N5874" s="17" t="n">
        <f aca="false">VLOOKUP(F5874,'[1]Goa Member''s Details Revised'!$C$2:$AO$7385,5,0)</f>
        <v>22000</v>
      </c>
      <c r="O5874" s="17" t="n">
        <f aca="false">VLOOKUP(F5874,'[1]Goa Member''s Details Revised'!$C$2:$AO$7385,5,0)</f>
        <v>22000</v>
      </c>
      <c r="P5874" s="17" t="n">
        <f aca="false">VLOOKUP(F5874,'[1]Goa Member''s Details Revised'!$C$2:$AO$7385,6,0)</f>
        <v>22000</v>
      </c>
      <c r="Q5874" s="17" t="str">
        <f aca="false">VLOOKUP(F5874,'[1]Goa Member''s Details Revised'!$C$2:$AO$7385,8,0)</f>
        <v>Cancelled</v>
      </c>
      <c r="R5874" s="17" t="n">
        <f aca="false">+O5874-P5874</f>
        <v>0</v>
      </c>
      <c r="S5874" s="15" t="e">
        <f aca="false">+#REF!-K5874</f>
        <v>#REF!</v>
      </c>
      <c r="T5874" s="17" t="n">
        <f aca="false">IF(Q5874="regular",((P5874-(P5874/99)*S5874)),(P5874-(P5874*20%)))</f>
        <v>17600</v>
      </c>
      <c r="U5874" s="17" t="e">
        <f aca="false">((P5874-(P5874/99)*S5874))</f>
        <v>#REF!</v>
      </c>
      <c r="V5874" s="17" t="n">
        <f aca="false">IF(Q5874="regular",0,(P5874-(O5874*20%)))</f>
        <v>17600</v>
      </c>
      <c r="W5874" s="17"/>
      <c r="X5874" s="15"/>
      <c r="Y5874" s="18" t="str">
        <f aca="false">VLOOKUP(F5874,'[1]Goa Member''s Details Revised'!$C$2:$AO$7385,12,0)</f>
        <v>cancelled </v>
      </c>
    </row>
    <row r="5875" customFormat="false" ht="30" hidden="false" customHeight="false" outlineLevel="0" collapsed="false">
      <c r="B5875" s="14" t="n">
        <v>5875</v>
      </c>
      <c r="C5875" s="15"/>
      <c r="D5875" s="15" t="s">
        <v>15482</v>
      </c>
      <c r="E5875" s="15" t="s">
        <v>25</v>
      </c>
      <c r="F5875" s="15" t="n">
        <v>3000552</v>
      </c>
      <c r="G5875" s="15"/>
      <c r="H5875" s="16" t="str">
        <f aca="false">VLOOKUP(F5875,'[1]Goa Member''s Details Revised'!$C$2:$AO$7385,2,0)</f>
        <v>L.N.C/GTC</v>
      </c>
      <c r="I5875" s="15" t="n">
        <v>11</v>
      </c>
      <c r="J5875" s="15" t="s">
        <v>651</v>
      </c>
      <c r="K5875" s="15" t="n">
        <v>1994</v>
      </c>
      <c r="L5875" s="16" t="str">
        <f aca="false">VLOOKUP(F5875,'[1]Goa Member''s Details Revised'!$C$2:$AO$7385,9,0)</f>
        <v>Never</v>
      </c>
      <c r="M5875" s="15" t="s">
        <v>15483</v>
      </c>
      <c r="N5875" s="17" t="n">
        <f aca="false">VLOOKUP(F5875,'[1]Goa Member''s Details Revised'!$C$2:$AO$7385,5,0)</f>
        <v>22000</v>
      </c>
      <c r="O5875" s="17" t="n">
        <f aca="false">VLOOKUP(F5875,'[1]Goa Member''s Details Revised'!$C$2:$AO$7385,5,0)</f>
        <v>22000</v>
      </c>
      <c r="P5875" s="17" t="n">
        <f aca="false">VLOOKUP(F5875,'[1]Goa Member''s Details Revised'!$C$2:$AO$7385,6,0)</f>
        <v>22000</v>
      </c>
      <c r="Q5875" s="17" t="str">
        <f aca="false">VLOOKUP(F5875,'[1]Goa Member''s Details Revised'!$C$2:$AO$7385,8,0)</f>
        <v>I.R.M</v>
      </c>
      <c r="R5875" s="17" t="n">
        <f aca="false">+O5875-P5875</f>
        <v>0</v>
      </c>
      <c r="S5875" s="15" t="e">
        <f aca="false">+#REF!-K5875</f>
        <v>#REF!</v>
      </c>
      <c r="T5875" s="17" t="n">
        <f aca="false">IF(Q5875="regular",((P5875-(P5875/99)*S5875)),(P5875-(P5875*20%)))</f>
        <v>17600</v>
      </c>
      <c r="U5875" s="17" t="e">
        <f aca="false">((P5875-(P5875/99)*S5875))</f>
        <v>#REF!</v>
      </c>
      <c r="V5875" s="17" t="n">
        <f aca="false">IF(Q5875="regular",0,(P5875-(O5875*20%)))</f>
        <v>17600</v>
      </c>
      <c r="W5875" s="17"/>
      <c r="X5875" s="15"/>
      <c r="Y5875" s="18" t="str">
        <f aca="false">VLOOKUP(F5875,'[1]Goa Member''s Details Revised'!$C$2:$AO$7385,12,0)</f>
        <v>we send last reminder in 2012.then we did not receive any reply.</v>
      </c>
    </row>
    <row r="5876" customFormat="false" ht="15" hidden="false" customHeight="false" outlineLevel="0" collapsed="false">
      <c r="B5876" s="14" t="n">
        <v>5876</v>
      </c>
      <c r="C5876" s="15"/>
      <c r="D5876" s="15" t="s">
        <v>15484</v>
      </c>
      <c r="E5876" s="15" t="s">
        <v>25</v>
      </c>
      <c r="F5876" s="15" t="n">
        <v>3000553</v>
      </c>
      <c r="G5876" s="15"/>
      <c r="H5876" s="16" t="str">
        <f aca="false">VLOOKUP(F5876,'[1]Goa Member''s Details Revised'!$C$2:$AO$7385,2,0)</f>
        <v>L.N.C/GTC</v>
      </c>
      <c r="I5876" s="15" t="n">
        <v>5</v>
      </c>
      <c r="J5876" s="15" t="s">
        <v>651</v>
      </c>
      <c r="K5876" s="15" t="n">
        <v>1994</v>
      </c>
      <c r="L5876" s="16" t="n">
        <f aca="false">VLOOKUP(F5876,'[1]Goa Member''s Details Revised'!$C$2:$AO$7385,9,0)</f>
        <v>2008</v>
      </c>
      <c r="M5876" s="15" t="s">
        <v>15485</v>
      </c>
      <c r="N5876" s="17" t="n">
        <f aca="false">VLOOKUP(F5876,'[1]Goa Member''s Details Revised'!$C$2:$AO$7385,5,0)</f>
        <v>22000</v>
      </c>
      <c r="O5876" s="17" t="n">
        <f aca="false">VLOOKUP(F5876,'[1]Goa Member''s Details Revised'!$C$2:$AO$7385,5,0)</f>
        <v>22000</v>
      </c>
      <c r="P5876" s="17" t="n">
        <f aca="false">VLOOKUP(F5876,'[1]Goa Member''s Details Revised'!$C$2:$AO$7385,6,0)</f>
        <v>22000</v>
      </c>
      <c r="Q5876" s="17" t="str">
        <f aca="false">VLOOKUP(F5876,'[1]Goa Member''s Details Revised'!$C$2:$AO$7385,8,0)</f>
        <v>I.R.M</v>
      </c>
      <c r="R5876" s="17" t="n">
        <f aca="false">+O5876-P5876</f>
        <v>0</v>
      </c>
      <c r="S5876" s="15" t="e">
        <f aca="false">+#REF!-K5876</f>
        <v>#REF!</v>
      </c>
      <c r="T5876" s="17" t="n">
        <f aca="false">IF(Q5876="regular",((P5876-(P5876/99)*S5876)),(P5876-(P5876*20%)))</f>
        <v>17600</v>
      </c>
      <c r="U5876" s="17" t="e">
        <f aca="false">((P5876-(P5876/99)*S5876))</f>
        <v>#REF!</v>
      </c>
      <c r="V5876" s="17" t="n">
        <f aca="false">IF(Q5876="regular",0,(P5876-(O5876*20%)))</f>
        <v>17600</v>
      </c>
      <c r="W5876" s="17"/>
      <c r="X5876" s="15"/>
      <c r="Y5876" s="18" t="str">
        <f aca="false">VLOOKUP(F5876,'[1]Goa Member''s Details Revised'!$C$2:$AO$7385,12,0)</f>
        <v>no reminder send so last communication 11</v>
      </c>
    </row>
    <row r="5877" customFormat="false" ht="15" hidden="false" customHeight="false" outlineLevel="0" collapsed="false">
      <c r="B5877" s="14" t="n">
        <v>5877</v>
      </c>
      <c r="C5877" s="15"/>
      <c r="D5877" s="15" t="s">
        <v>15486</v>
      </c>
      <c r="E5877" s="15" t="s">
        <v>25</v>
      </c>
      <c r="F5877" s="15" t="n">
        <v>3000554</v>
      </c>
      <c r="G5877" s="15"/>
      <c r="H5877" s="16" t="str">
        <f aca="false">VLOOKUP(F5877,'[1]Goa Member''s Details Revised'!$C$2:$AO$7385,2,0)</f>
        <v>L.N.C/GTC</v>
      </c>
      <c r="I5877" s="15" t="n">
        <v>31</v>
      </c>
      <c r="J5877" s="15" t="s">
        <v>815</v>
      </c>
      <c r="K5877" s="15" t="n">
        <v>1994</v>
      </c>
      <c r="L5877" s="16" t="str">
        <f aca="false">VLOOKUP(F5877,'[1]Goa Member''s Details Revised'!$C$2:$AO$7385,9,0)</f>
        <v>Never</v>
      </c>
      <c r="M5877" s="15" t="s">
        <v>15487</v>
      </c>
      <c r="N5877" s="17" t="n">
        <f aca="false">VLOOKUP(F5877,'[1]Goa Member''s Details Revised'!$C$2:$AO$7385,5,0)</f>
        <v>22000</v>
      </c>
      <c r="O5877" s="17" t="n">
        <f aca="false">VLOOKUP(F5877,'[1]Goa Member''s Details Revised'!$C$2:$AO$7385,5,0)</f>
        <v>22000</v>
      </c>
      <c r="P5877" s="17" t="n">
        <f aca="false">VLOOKUP(F5877,'[1]Goa Member''s Details Revised'!$C$2:$AO$7385,6,0)</f>
        <v>22000</v>
      </c>
      <c r="Q5877" s="17" t="str">
        <f aca="false">VLOOKUP(F5877,'[1]Goa Member''s Details Revised'!$C$2:$AO$7385,8,0)</f>
        <v>I.R.M</v>
      </c>
      <c r="R5877" s="17" t="n">
        <f aca="false">+O5877-P5877</f>
        <v>0</v>
      </c>
      <c r="S5877" s="15" t="e">
        <f aca="false">+#REF!-K5877</f>
        <v>#REF!</v>
      </c>
      <c r="T5877" s="17" t="n">
        <f aca="false">IF(Q5877="regular",((P5877-(P5877/99)*S5877)),(P5877-(P5877*20%)))</f>
        <v>17600</v>
      </c>
      <c r="U5877" s="17" t="e">
        <f aca="false">((P5877-(P5877/99)*S5877))</f>
        <v>#REF!</v>
      </c>
      <c r="V5877" s="17" t="n">
        <f aca="false">IF(Q5877="regular",0,(P5877-(O5877*20%)))</f>
        <v>17600</v>
      </c>
      <c r="W5877" s="17"/>
      <c r="X5877" s="15"/>
      <c r="Y5877" s="18" t="str">
        <f aca="false">VLOOKUP(F5877,'[1]Goa Member''s Details Revised'!$C$2:$AO$7385,12,0)</f>
        <v>last communication 12(Reinstaed)</v>
      </c>
    </row>
    <row r="5878" customFormat="false" ht="30" hidden="false" customHeight="false" outlineLevel="0" collapsed="false">
      <c r="B5878" s="14" t="n">
        <v>5878</v>
      </c>
      <c r="C5878" s="15"/>
      <c r="D5878" s="15" t="s">
        <v>15488</v>
      </c>
      <c r="E5878" s="15" t="s">
        <v>25</v>
      </c>
      <c r="F5878" s="15" t="n">
        <v>3000557</v>
      </c>
      <c r="G5878" s="15"/>
      <c r="H5878" s="16" t="str">
        <f aca="false">VLOOKUP(F5878,'[1]Goa Member''s Details Revised'!$C$2:$AO$7385,2,0)</f>
        <v>L.N.C/GTC</v>
      </c>
      <c r="I5878" s="15" t="n">
        <v>13</v>
      </c>
      <c r="J5878" s="15" t="s">
        <v>651</v>
      </c>
      <c r="K5878" s="15" t="n">
        <v>1994</v>
      </c>
      <c r="L5878" s="16" t="n">
        <f aca="false">VLOOKUP(F5878,'[1]Goa Member''s Details Revised'!$C$2:$AO$7385,9,0)</f>
        <v>2012</v>
      </c>
      <c r="M5878" s="15" t="s">
        <v>8518</v>
      </c>
      <c r="N5878" s="17" t="n">
        <f aca="false">VLOOKUP(F5878,'[1]Goa Member''s Details Revised'!$C$2:$AO$7385,5,0)</f>
        <v>65000</v>
      </c>
      <c r="O5878" s="17" t="n">
        <f aca="false">VLOOKUP(F5878,'[1]Goa Member''s Details Revised'!$C$2:$AO$7385,5,0)</f>
        <v>65000</v>
      </c>
      <c r="P5878" s="17" t="n">
        <f aca="false">VLOOKUP(F5878,'[1]Goa Member''s Details Revised'!$C$2:$AO$7385,6,0)</f>
        <v>65000</v>
      </c>
      <c r="Q5878" s="17" t="str">
        <f aca="false">VLOOKUP(F5878,'[1]Goa Member''s Details Revised'!$C$2:$AO$7385,8,0)</f>
        <v>R.M</v>
      </c>
      <c r="R5878" s="17" t="n">
        <f aca="false">+O5878-P5878</f>
        <v>0</v>
      </c>
      <c r="S5878" s="15" t="e">
        <f aca="false">+#REF!-K5878</f>
        <v>#REF!</v>
      </c>
      <c r="T5878" s="17" t="n">
        <f aca="false">IF(Q5878="regular",((P5878-(P5878/99)*S5878)),(P5878-(P5878*20%)))</f>
        <v>52000</v>
      </c>
      <c r="U5878" s="17" t="e">
        <f aca="false">((P5878-(P5878/99)*S5878))</f>
        <v>#REF!</v>
      </c>
      <c r="V5878" s="17" t="n">
        <f aca="false">IF(Q5878="regular",0,(P5878-(O5878*20%)))</f>
        <v>52000</v>
      </c>
      <c r="W5878" s="17"/>
      <c r="X5878" s="15"/>
      <c r="Y5878" s="18" t="str">
        <f aca="false">VLOOKUP(F5878,'[1]Goa Member''s Details Revised'!$C$2:$AO$7385,12,0)</f>
        <v>last reminder send 2022...total 3 memberships Goa:- 03000557, 57, 337</v>
      </c>
    </row>
    <row r="5879" customFormat="false" ht="15" hidden="false" customHeight="false" outlineLevel="0" collapsed="false">
      <c r="B5879" s="14" t="n">
        <v>5879</v>
      </c>
      <c r="C5879" s="15"/>
      <c r="D5879" s="15" t="s">
        <v>15489</v>
      </c>
      <c r="E5879" s="15" t="s">
        <v>25</v>
      </c>
      <c r="F5879" s="15" t="n">
        <v>3000558</v>
      </c>
      <c r="G5879" s="15"/>
      <c r="H5879" s="16" t="str">
        <f aca="false">VLOOKUP(F5879,'[1]Goa Member''s Details Revised'!$C$2:$AO$7385,2,0)</f>
        <v>L.N.C/GTC</v>
      </c>
      <c r="I5879" s="15" t="n">
        <v>17</v>
      </c>
      <c r="J5879" s="15" t="s">
        <v>651</v>
      </c>
      <c r="K5879" s="15" t="n">
        <v>1994</v>
      </c>
      <c r="L5879" s="16" t="str">
        <f aca="false">VLOOKUP(F5879,'[1]Goa Member''s Details Revised'!$C$2:$AO$7385,9,0)</f>
        <v>Never</v>
      </c>
      <c r="M5879" s="15" t="s">
        <v>15490</v>
      </c>
      <c r="N5879" s="17" t="n">
        <f aca="false">VLOOKUP(F5879,'[1]Goa Member''s Details Revised'!$C$2:$AO$7385,5,0)</f>
        <v>22000</v>
      </c>
      <c r="O5879" s="17" t="n">
        <f aca="false">VLOOKUP(F5879,'[1]Goa Member''s Details Revised'!$C$2:$AO$7385,5,0)</f>
        <v>22000</v>
      </c>
      <c r="P5879" s="17" t="n">
        <f aca="false">VLOOKUP(F5879,'[1]Goa Member''s Details Revised'!$C$2:$AO$7385,6,0)</f>
        <v>22000</v>
      </c>
      <c r="Q5879" s="17" t="str">
        <f aca="false">VLOOKUP(F5879,'[1]Goa Member''s Details Revised'!$C$2:$AO$7385,8,0)</f>
        <v>I.R.M</v>
      </c>
      <c r="R5879" s="17" t="n">
        <f aca="false">+O5879-P5879</f>
        <v>0</v>
      </c>
      <c r="S5879" s="15" t="e">
        <f aca="false">+#REF!-K5879</f>
        <v>#REF!</v>
      </c>
      <c r="T5879" s="17" t="n">
        <f aca="false">IF(Q5879="regular",((P5879-(P5879/99)*S5879)),(P5879-(P5879*20%)))</f>
        <v>17600</v>
      </c>
      <c r="U5879" s="17" t="e">
        <f aca="false">((P5879-(P5879/99)*S5879))</f>
        <v>#REF!</v>
      </c>
      <c r="V5879" s="17" t="n">
        <f aca="false">IF(Q5879="regular",0,(P5879-(O5879*20%)))</f>
        <v>17600</v>
      </c>
      <c r="W5879" s="17"/>
      <c r="X5879" s="15"/>
      <c r="Y5879" s="18" t="str">
        <f aca="false">VLOOKUP(F5879,'[1]Goa Member''s Details Revised'!$C$2:$AO$7385,12,0)</f>
        <v>last communication 01</v>
      </c>
    </row>
    <row r="5880" customFormat="false" ht="30" hidden="false" customHeight="false" outlineLevel="0" collapsed="false">
      <c r="B5880" s="14" t="n">
        <v>5880</v>
      </c>
      <c r="C5880" s="15"/>
      <c r="D5880" s="15" t="s">
        <v>15491</v>
      </c>
      <c r="E5880" s="15" t="s">
        <v>25</v>
      </c>
      <c r="F5880" s="15" t="n">
        <v>3000565</v>
      </c>
      <c r="G5880" s="15"/>
      <c r="H5880" s="16" t="str">
        <f aca="false">VLOOKUP(F5880,'[1]Goa Member''s Details Revised'!$C$2:$AO$7385,2,0)</f>
        <v>L.N.C/GTC</v>
      </c>
      <c r="I5880" s="15" t="n">
        <v>1</v>
      </c>
      <c r="J5880" s="15" t="s">
        <v>651</v>
      </c>
      <c r="K5880" s="15" t="n">
        <v>1994</v>
      </c>
      <c r="L5880" s="16" t="str">
        <f aca="false">VLOOKUP(F5880,'[1]Goa Member''s Details Revised'!$C$2:$AO$7385,9,0)</f>
        <v>Never</v>
      </c>
      <c r="M5880" s="15" t="s">
        <v>7777</v>
      </c>
      <c r="N5880" s="17" t="n">
        <f aca="false">VLOOKUP(F5880,'[1]Goa Member''s Details Revised'!$C$2:$AO$7385,5,0)</f>
        <v>65000</v>
      </c>
      <c r="O5880" s="17" t="n">
        <f aca="false">VLOOKUP(F5880,'[1]Goa Member''s Details Revised'!$C$2:$AO$7385,5,0)</f>
        <v>65000</v>
      </c>
      <c r="P5880" s="17" t="n">
        <f aca="false">VLOOKUP(F5880,'[1]Goa Member''s Details Revised'!$C$2:$AO$7385,6,0)</f>
        <v>45500</v>
      </c>
      <c r="Q5880" s="17" t="str">
        <f aca="false">VLOOKUP(F5880,'[1]Goa Member''s Details Revised'!$C$2:$AO$7385,8,0)</f>
        <v>Outstanding</v>
      </c>
      <c r="R5880" s="17" t="n">
        <f aca="false">+O5880-P5880</f>
        <v>19500</v>
      </c>
      <c r="S5880" s="15" t="e">
        <f aca="false">+#REF!-K5880</f>
        <v>#REF!</v>
      </c>
      <c r="T5880" s="17" t="n">
        <f aca="false">IF(Q5880="regular",((P5880-(P5880/99)*S5880)),(P5880-(P5880*20%)))</f>
        <v>36400</v>
      </c>
      <c r="U5880" s="17" t="e">
        <f aca="false">((P5880-(P5880/99)*S5880))</f>
        <v>#REF!</v>
      </c>
      <c r="V5880" s="17" t="n">
        <f aca="false">IF(Q5880="regular",0,(P5880-(O5880*20%)))</f>
        <v>32500</v>
      </c>
      <c r="W5880" s="17"/>
      <c r="X5880" s="15"/>
      <c r="Y5880" s="18" t="str">
        <f aca="false">VLOOKUP(F5880,'[1]Goa Member''s Details Revised'!$C$2:$AO$7385,12,0)</f>
        <v>we send last reminder in 2012.then we did not receive any reply.Outstanding Rs. 19500/-</v>
      </c>
    </row>
    <row r="5881" customFormat="false" ht="30" hidden="false" customHeight="false" outlineLevel="0" collapsed="false">
      <c r="B5881" s="14" t="n">
        <v>5881</v>
      </c>
      <c r="C5881" s="15"/>
      <c r="D5881" s="15" t="s">
        <v>15492</v>
      </c>
      <c r="E5881" s="15" t="s">
        <v>25</v>
      </c>
      <c r="F5881" s="15" t="n">
        <v>3000566</v>
      </c>
      <c r="G5881" s="15"/>
      <c r="H5881" s="16" t="str">
        <f aca="false">VLOOKUP(F5881,'[1]Goa Member''s Details Revised'!$C$2:$AO$7385,2,0)</f>
        <v>L.N.C/GTC</v>
      </c>
      <c r="I5881" s="15" t="n">
        <v>8</v>
      </c>
      <c r="J5881" s="15" t="s">
        <v>651</v>
      </c>
      <c r="K5881" s="15" t="n">
        <v>1994</v>
      </c>
      <c r="L5881" s="16" t="str">
        <f aca="false">VLOOKUP(F5881,'[1]Goa Member''s Details Revised'!$C$2:$AO$7385,9,0)</f>
        <v>Never</v>
      </c>
      <c r="M5881" s="15" t="s">
        <v>15493</v>
      </c>
      <c r="N5881" s="17" t="n">
        <f aca="false">VLOOKUP(F5881,'[1]Goa Member''s Details Revised'!$C$2:$AO$7385,5,0)</f>
        <v>40000</v>
      </c>
      <c r="O5881" s="17" t="n">
        <f aca="false">VLOOKUP(F5881,'[1]Goa Member''s Details Revised'!$C$2:$AO$7385,5,0)</f>
        <v>40000</v>
      </c>
      <c r="P5881" s="17" t="n">
        <f aca="false">VLOOKUP(F5881,'[1]Goa Member''s Details Revised'!$C$2:$AO$7385,6,0)</f>
        <v>40000</v>
      </c>
      <c r="Q5881" s="17" t="str">
        <f aca="false">VLOOKUP(F5881,'[1]Goa Member''s Details Revised'!$C$2:$AO$7385,8,0)</f>
        <v>I.R.M</v>
      </c>
      <c r="R5881" s="17" t="n">
        <f aca="false">+O5881-P5881</f>
        <v>0</v>
      </c>
      <c r="S5881" s="15" t="e">
        <f aca="false">+#REF!-K5881</f>
        <v>#REF!</v>
      </c>
      <c r="T5881" s="17" t="n">
        <f aca="false">IF(Q5881="regular",((P5881-(P5881/99)*S5881)),(P5881-(P5881*20%)))</f>
        <v>32000</v>
      </c>
      <c r="U5881" s="17" t="e">
        <f aca="false">((P5881-(P5881/99)*S5881))</f>
        <v>#REF!</v>
      </c>
      <c r="V5881" s="17" t="n">
        <f aca="false">IF(Q5881="regular",0,(P5881-(O5881*20%)))</f>
        <v>32000</v>
      </c>
      <c r="W5881" s="17"/>
      <c r="X5881" s="15"/>
      <c r="Y5881" s="18" t="str">
        <f aca="false">VLOOKUP(F5881,'[1]Goa Member''s Details Revised'!$C$2:$AO$7385,12,0)</f>
        <v>we send last reminder in 2012.then we did not receive any reply.</v>
      </c>
    </row>
    <row r="5882" customFormat="false" ht="30" hidden="false" customHeight="false" outlineLevel="0" collapsed="false">
      <c r="B5882" s="14" t="n">
        <v>5882</v>
      </c>
      <c r="C5882" s="15"/>
      <c r="D5882" s="15" t="s">
        <v>15494</v>
      </c>
      <c r="E5882" s="15" t="s">
        <v>25</v>
      </c>
      <c r="F5882" s="15" t="n">
        <v>3000567</v>
      </c>
      <c r="G5882" s="15"/>
      <c r="H5882" s="16" t="str">
        <f aca="false">VLOOKUP(F5882,'[1]Goa Member''s Details Revised'!$C$2:$AO$7385,2,0)</f>
        <v>L.N.C/GTC</v>
      </c>
      <c r="I5882" s="15" t="n">
        <v>17</v>
      </c>
      <c r="J5882" s="15" t="s">
        <v>651</v>
      </c>
      <c r="K5882" s="15" t="n">
        <v>1994</v>
      </c>
      <c r="L5882" s="16" t="str">
        <f aca="false">VLOOKUP(F5882,'[1]Goa Member''s Details Revised'!$C$2:$AO$7385,9,0)</f>
        <v>Never</v>
      </c>
      <c r="M5882" s="15" t="s">
        <v>15495</v>
      </c>
      <c r="N5882" s="17" t="n">
        <f aca="false">VLOOKUP(F5882,'[1]Goa Member''s Details Revised'!$C$2:$AO$7385,5,0)</f>
        <v>30000</v>
      </c>
      <c r="O5882" s="17" t="n">
        <f aca="false">VLOOKUP(F5882,'[1]Goa Member''s Details Revised'!$C$2:$AO$7385,5,0)</f>
        <v>30000</v>
      </c>
      <c r="P5882" s="17" t="n">
        <f aca="false">VLOOKUP(F5882,'[1]Goa Member''s Details Revised'!$C$2:$AO$7385,6,0)</f>
        <v>30000</v>
      </c>
      <c r="Q5882" s="17" t="str">
        <f aca="false">VLOOKUP(F5882,'[1]Goa Member''s Details Revised'!$C$2:$AO$7385,8,0)</f>
        <v>I.R.M</v>
      </c>
      <c r="R5882" s="17" t="n">
        <f aca="false">+O5882-P5882</f>
        <v>0</v>
      </c>
      <c r="S5882" s="15" t="e">
        <f aca="false">+#REF!-K5882</f>
        <v>#REF!</v>
      </c>
      <c r="T5882" s="17" t="n">
        <f aca="false">IF(Q5882="regular",((P5882-(P5882/99)*S5882)),(P5882-(P5882*20%)))</f>
        <v>24000</v>
      </c>
      <c r="U5882" s="17" t="e">
        <f aca="false">((P5882-(P5882/99)*S5882))</f>
        <v>#REF!</v>
      </c>
      <c r="V5882" s="17" t="n">
        <f aca="false">IF(Q5882="regular",0,(P5882-(O5882*20%)))</f>
        <v>24000</v>
      </c>
      <c r="W5882" s="17"/>
      <c r="X5882" s="15"/>
      <c r="Y5882" s="18" t="str">
        <f aca="false">VLOOKUP(F5882,'[1]Goa Member''s Details Revised'!$C$2:$AO$7385,12,0)</f>
        <v>we send last reminder in 2012.then we did not receive any reply.</v>
      </c>
    </row>
    <row r="5883" customFormat="false" ht="15" hidden="false" customHeight="false" outlineLevel="0" collapsed="false">
      <c r="B5883" s="14" t="n">
        <v>5883</v>
      </c>
      <c r="C5883" s="15"/>
      <c r="D5883" s="15" t="s">
        <v>15496</v>
      </c>
      <c r="E5883" s="15" t="s">
        <v>25</v>
      </c>
      <c r="F5883" s="15" t="n">
        <v>3000569</v>
      </c>
      <c r="G5883" s="15"/>
      <c r="H5883" s="16" t="str">
        <f aca="false">VLOOKUP(F5883,'[1]Goa Member''s Details Revised'!$C$2:$AO$7385,2,0)</f>
        <v>L.N.C/GTC</v>
      </c>
      <c r="I5883" s="15" t="n">
        <v>8</v>
      </c>
      <c r="J5883" s="15" t="s">
        <v>651</v>
      </c>
      <c r="K5883" s="15" t="n">
        <v>1994</v>
      </c>
      <c r="L5883" s="16" t="str">
        <f aca="false">VLOOKUP(F5883,'[1]Goa Member''s Details Revised'!$C$2:$AO$7385,9,0)</f>
        <v>Never</v>
      </c>
      <c r="M5883" s="15" t="s">
        <v>15497</v>
      </c>
      <c r="N5883" s="17" t="n">
        <f aca="false">VLOOKUP(F5883,'[1]Goa Member''s Details Revised'!$C$2:$AO$7385,5,0)</f>
        <v>42000</v>
      </c>
      <c r="O5883" s="17" t="n">
        <f aca="false">VLOOKUP(F5883,'[1]Goa Member''s Details Revised'!$C$2:$AO$7385,5,0)</f>
        <v>42000</v>
      </c>
      <c r="P5883" s="17" t="n">
        <f aca="false">VLOOKUP(F5883,'[1]Goa Member''s Details Revised'!$C$2:$AO$7385,6,0)</f>
        <v>42000</v>
      </c>
      <c r="Q5883" s="17" t="str">
        <f aca="false">VLOOKUP(F5883,'[1]Goa Member''s Details Revised'!$C$2:$AO$7385,8,0)</f>
        <v>I.R.M</v>
      </c>
      <c r="R5883" s="17" t="n">
        <f aca="false">+O5883-P5883</f>
        <v>0</v>
      </c>
      <c r="S5883" s="15" t="e">
        <f aca="false">+#REF!-K5883</f>
        <v>#REF!</v>
      </c>
      <c r="T5883" s="17" t="n">
        <f aca="false">IF(Q5883="regular",((P5883-(P5883/99)*S5883)),(P5883-(P5883*20%)))</f>
        <v>33600</v>
      </c>
      <c r="U5883" s="17" t="e">
        <f aca="false">((P5883-(P5883/99)*S5883))</f>
        <v>#REF!</v>
      </c>
      <c r="V5883" s="17" t="n">
        <f aca="false">IF(Q5883="regular",0,(P5883-(O5883*20%)))</f>
        <v>33600</v>
      </c>
      <c r="W5883" s="17"/>
      <c r="X5883" s="15"/>
      <c r="Y5883" s="18" t="str">
        <f aca="false">VLOOKUP(F5883,'[1]Goa Member''s Details Revised'!$C$2:$AO$7385,12,0)</f>
        <v>no reminder send so last communication 15</v>
      </c>
    </row>
    <row r="5884" customFormat="false" ht="30" hidden="false" customHeight="false" outlineLevel="0" collapsed="false">
      <c r="B5884" s="14" t="n">
        <v>5884</v>
      </c>
      <c r="C5884" s="15"/>
      <c r="D5884" s="15" t="s">
        <v>15498</v>
      </c>
      <c r="E5884" s="15" t="s">
        <v>25</v>
      </c>
      <c r="F5884" s="15" t="n">
        <v>3000578</v>
      </c>
      <c r="G5884" s="15"/>
      <c r="H5884" s="16" t="str">
        <f aca="false">VLOOKUP(F5884,'[1]Goa Member''s Details Revised'!$C$2:$AO$7385,2,0)</f>
        <v>L.N.C/GTC</v>
      </c>
      <c r="I5884" s="15" t="n">
        <v>11</v>
      </c>
      <c r="J5884" s="15" t="s">
        <v>651</v>
      </c>
      <c r="K5884" s="15" t="n">
        <v>1994</v>
      </c>
      <c r="L5884" s="16" t="str">
        <f aca="false">VLOOKUP(F5884,'[1]Goa Member''s Details Revised'!$C$2:$AO$7385,9,0)</f>
        <v>Never</v>
      </c>
      <c r="M5884" s="15" t="s">
        <v>15499</v>
      </c>
      <c r="N5884" s="17" t="n">
        <f aca="false">VLOOKUP(F5884,'[1]Goa Member''s Details Revised'!$C$2:$AO$7385,5,0)</f>
        <v>30000</v>
      </c>
      <c r="O5884" s="17" t="n">
        <f aca="false">VLOOKUP(F5884,'[1]Goa Member''s Details Revised'!$C$2:$AO$7385,5,0)</f>
        <v>30000</v>
      </c>
      <c r="P5884" s="17" t="n">
        <f aca="false">VLOOKUP(F5884,'[1]Goa Member''s Details Revised'!$C$2:$AO$7385,6,0)</f>
        <v>30000</v>
      </c>
      <c r="Q5884" s="17" t="str">
        <f aca="false">VLOOKUP(F5884,'[1]Goa Member''s Details Revised'!$C$2:$AO$7385,8,0)</f>
        <v>I.R.M</v>
      </c>
      <c r="R5884" s="17" t="n">
        <f aca="false">+O5884-P5884</f>
        <v>0</v>
      </c>
      <c r="S5884" s="15" t="e">
        <f aca="false">+#REF!-K5884</f>
        <v>#REF!</v>
      </c>
      <c r="T5884" s="17" t="n">
        <f aca="false">IF(Q5884="regular",((P5884-(P5884/99)*S5884)),(P5884-(P5884*20%)))</f>
        <v>24000</v>
      </c>
      <c r="U5884" s="17" t="e">
        <f aca="false">((P5884-(P5884/99)*S5884))</f>
        <v>#REF!</v>
      </c>
      <c r="V5884" s="17" t="n">
        <f aca="false">IF(Q5884="regular",0,(P5884-(O5884*20%)))</f>
        <v>24000</v>
      </c>
      <c r="W5884" s="17"/>
      <c r="X5884" s="15"/>
      <c r="Y5884" s="18" t="str">
        <f aca="false">VLOOKUP(F5884,'[1]Goa Member''s Details Revised'!$C$2:$AO$7385,12,0)</f>
        <v>last mail  communication 14...membership transferred from Niyaz fatima to Rakesh Mehta in 97</v>
      </c>
    </row>
    <row r="5885" customFormat="false" ht="30" hidden="false" customHeight="false" outlineLevel="0" collapsed="false">
      <c r="B5885" s="14" t="n">
        <v>5885</v>
      </c>
      <c r="C5885" s="15"/>
      <c r="D5885" s="15" t="s">
        <v>15500</v>
      </c>
      <c r="E5885" s="15" t="s">
        <v>25</v>
      </c>
      <c r="F5885" s="15" t="n">
        <v>3000579</v>
      </c>
      <c r="G5885" s="15"/>
      <c r="H5885" s="16" t="str">
        <f aca="false">VLOOKUP(F5885,'[1]Goa Member''s Details Revised'!$C$2:$AO$7385,2,0)</f>
        <v>L.N.C/GTC</v>
      </c>
      <c r="I5885" s="15" t="n">
        <v>10</v>
      </c>
      <c r="J5885" s="15" t="s">
        <v>651</v>
      </c>
      <c r="K5885" s="15" t="n">
        <v>1994</v>
      </c>
      <c r="L5885" s="16" t="str">
        <f aca="false">VLOOKUP(F5885,'[1]Goa Member''s Details Revised'!$C$2:$AO$7385,9,0)</f>
        <v>Never</v>
      </c>
      <c r="M5885" s="15" t="s">
        <v>15501</v>
      </c>
      <c r="N5885" s="17" t="n">
        <f aca="false">VLOOKUP(F5885,'[1]Goa Member''s Details Revised'!$C$2:$AO$7385,5,0)</f>
        <v>52000</v>
      </c>
      <c r="O5885" s="17" t="n">
        <f aca="false">VLOOKUP(F5885,'[1]Goa Member''s Details Revised'!$C$2:$AO$7385,5,0)</f>
        <v>52000</v>
      </c>
      <c r="P5885" s="17" t="n">
        <f aca="false">VLOOKUP(F5885,'[1]Goa Member''s Details Revised'!$C$2:$AO$7385,6,0)</f>
        <v>52000</v>
      </c>
      <c r="Q5885" s="17" t="str">
        <f aca="false">VLOOKUP(F5885,'[1]Goa Member''s Details Revised'!$C$2:$AO$7385,8,0)</f>
        <v>I.R.M</v>
      </c>
      <c r="R5885" s="17" t="n">
        <f aca="false">+O5885-P5885</f>
        <v>0</v>
      </c>
      <c r="S5885" s="15" t="e">
        <f aca="false">+#REF!-K5885</f>
        <v>#REF!</v>
      </c>
      <c r="T5885" s="17" t="n">
        <f aca="false">IF(Q5885="regular",((P5885-(P5885/99)*S5885)),(P5885-(P5885*20%)))</f>
        <v>41600</v>
      </c>
      <c r="U5885" s="17" t="e">
        <f aca="false">((P5885-(P5885/99)*S5885))</f>
        <v>#REF!</v>
      </c>
      <c r="V5885" s="17" t="n">
        <f aca="false">IF(Q5885="regular",0,(P5885-(O5885*20%)))</f>
        <v>41600</v>
      </c>
      <c r="W5885" s="17"/>
      <c r="X5885" s="15"/>
      <c r="Y5885" s="18" t="str">
        <f aca="false">VLOOKUP(F5885,'[1]Goa Member''s Details Revised'!$C$2:$AO$7385,12,0)</f>
        <v>we send last reminder in 2012.then we did not receive any reply.</v>
      </c>
    </row>
    <row r="5886" customFormat="false" ht="15" hidden="false" customHeight="false" outlineLevel="0" collapsed="false">
      <c r="B5886" s="14" t="n">
        <v>5886</v>
      </c>
      <c r="C5886" s="15"/>
      <c r="D5886" s="15" t="s">
        <v>15502</v>
      </c>
      <c r="E5886" s="15" t="s">
        <v>25</v>
      </c>
      <c r="F5886" s="15" t="n">
        <v>3000581</v>
      </c>
      <c r="G5886" s="15"/>
      <c r="H5886" s="16" t="str">
        <f aca="false">VLOOKUP(F5886,'[1]Goa Member''s Details Revised'!$C$2:$AO$7385,2,0)</f>
        <v>LNC/GTC INDUSTRIES</v>
      </c>
      <c r="I5886" s="15" t="n">
        <v>16</v>
      </c>
      <c r="J5886" s="15" t="s">
        <v>651</v>
      </c>
      <c r="K5886" s="15" t="n">
        <v>1994</v>
      </c>
      <c r="L5886" s="16" t="n">
        <f aca="false">VLOOKUP(F5886,'[1]Goa Member''s Details Revised'!$C$2:$AO$7385,9,0)</f>
        <v>2022</v>
      </c>
      <c r="M5886" s="15" t="s">
        <v>15503</v>
      </c>
      <c r="N5886" s="17" t="n">
        <f aca="false">VLOOKUP(F5886,'[1]Goa Member''s Details Revised'!$C$2:$AO$7385,5,0)</f>
        <v>30000</v>
      </c>
      <c r="O5886" s="17" t="n">
        <f aca="false">VLOOKUP(F5886,'[1]Goa Member''s Details Revised'!$C$2:$AO$7385,5,0)</f>
        <v>30000</v>
      </c>
      <c r="P5886" s="17" t="n">
        <f aca="false">VLOOKUP(F5886,'[1]Goa Member''s Details Revised'!$C$2:$AO$7385,6,0)</f>
        <v>30000</v>
      </c>
      <c r="Q5886" s="17" t="str">
        <f aca="false">VLOOKUP(F5886,'[1]Goa Member''s Details Revised'!$C$2:$AO$7385,8,0)</f>
        <v>I.R.M</v>
      </c>
      <c r="R5886" s="17" t="n">
        <f aca="false">+O5886-P5886</f>
        <v>0</v>
      </c>
      <c r="S5886" s="15" t="e">
        <f aca="false">+#REF!-K5886</f>
        <v>#REF!</v>
      </c>
      <c r="T5886" s="17" t="n">
        <f aca="false">IF(Q5886="regular",((P5886-(P5886/99)*S5886)),(P5886-(P5886*20%)))</f>
        <v>24000</v>
      </c>
      <c r="U5886" s="17" t="e">
        <f aca="false">((P5886-(P5886/99)*S5886))</f>
        <v>#REF!</v>
      </c>
      <c r="V5886" s="17" t="n">
        <f aca="false">IF(Q5886="regular",0,(P5886-(O5886*20%)))</f>
        <v>24000</v>
      </c>
      <c r="W5886" s="17"/>
      <c r="X5886" s="15"/>
      <c r="Y5886" s="18" t="str">
        <f aca="false">VLOOKUP(F5886,'[1]Goa Member''s Details Revised'!$C$2:$AO$7385,12,0)</f>
        <v>now they regular member</v>
      </c>
    </row>
    <row r="5887" customFormat="false" ht="15" hidden="false" customHeight="false" outlineLevel="0" collapsed="false">
      <c r="B5887" s="14" t="n">
        <v>5887</v>
      </c>
      <c r="C5887" s="15"/>
      <c r="D5887" s="15" t="s">
        <v>15504</v>
      </c>
      <c r="E5887" s="15" t="s">
        <v>25</v>
      </c>
      <c r="F5887" s="15" t="n">
        <v>3000582</v>
      </c>
      <c r="G5887" s="15"/>
      <c r="H5887" s="16" t="str">
        <f aca="false">VLOOKUP(F5887,'[1]Goa Member''s Details Revised'!$C$2:$AO$7385,2,0)</f>
        <v>LNC/GTC INDUSTRIES</v>
      </c>
      <c r="I5887" s="15" t="n">
        <v>16</v>
      </c>
      <c r="J5887" s="15" t="s">
        <v>651</v>
      </c>
      <c r="K5887" s="15" t="n">
        <v>1994</v>
      </c>
      <c r="L5887" s="16" t="n">
        <f aca="false">VLOOKUP(F5887,'[1]Goa Member''s Details Revised'!$C$2:$AO$7385,9,0)</f>
        <v>2009</v>
      </c>
      <c r="M5887" s="15" t="s">
        <v>15505</v>
      </c>
      <c r="N5887" s="17" t="n">
        <f aca="false">VLOOKUP(F5887,'[1]Goa Member''s Details Revised'!$C$2:$AO$7385,5,0)</f>
        <v>30000</v>
      </c>
      <c r="O5887" s="17" t="n">
        <f aca="false">VLOOKUP(F5887,'[1]Goa Member''s Details Revised'!$C$2:$AO$7385,5,0)</f>
        <v>30000</v>
      </c>
      <c r="P5887" s="17" t="n">
        <f aca="false">VLOOKUP(F5887,'[1]Goa Member''s Details Revised'!$C$2:$AO$7385,6,0)</f>
        <v>30000</v>
      </c>
      <c r="Q5887" s="17" t="str">
        <f aca="false">VLOOKUP(F5887,'[1]Goa Member''s Details Revised'!$C$2:$AO$7385,8,0)</f>
        <v>R.M</v>
      </c>
      <c r="R5887" s="17" t="n">
        <f aca="false">+O5887-P5887</f>
        <v>0</v>
      </c>
      <c r="S5887" s="15" t="e">
        <f aca="false">+#REF!-K5887</f>
        <v>#REF!</v>
      </c>
      <c r="T5887" s="17" t="n">
        <f aca="false">IF(Q5887="regular",((P5887-(P5887/99)*S5887)),(P5887-(P5887*20%)))</f>
        <v>24000</v>
      </c>
      <c r="U5887" s="17" t="e">
        <f aca="false">((P5887-(P5887/99)*S5887))</f>
        <v>#REF!</v>
      </c>
      <c r="V5887" s="17" t="n">
        <f aca="false">IF(Q5887="regular",0,(P5887-(O5887*20%)))</f>
        <v>24000</v>
      </c>
      <c r="W5887" s="17"/>
      <c r="X5887" s="15"/>
      <c r="Y5887" s="18" t="str">
        <f aca="false">VLOOKUP(F5887,'[1]Goa Member''s Details Revised'!$C$2:$AO$7385,12,0)</f>
        <v> last send performa invoice so Last Communication 2010</v>
      </c>
    </row>
    <row r="5888" customFormat="false" ht="15" hidden="false" customHeight="false" outlineLevel="0" collapsed="false">
      <c r="B5888" s="14" t="n">
        <v>5888</v>
      </c>
      <c r="C5888" s="15"/>
      <c r="D5888" s="15" t="s">
        <v>15506</v>
      </c>
      <c r="E5888" s="15" t="s">
        <v>25</v>
      </c>
      <c r="F5888" s="15" t="n">
        <v>3000583</v>
      </c>
      <c r="G5888" s="15"/>
      <c r="H5888" s="16" t="str">
        <f aca="false">VLOOKUP(F5888,'[1]Goa Member''s Details Revised'!$C$2:$AO$7385,2,0)</f>
        <v>LNC/GTC INDUSTRIES</v>
      </c>
      <c r="I5888" s="15" t="n">
        <v>12</v>
      </c>
      <c r="J5888" s="15" t="s">
        <v>651</v>
      </c>
      <c r="K5888" s="15" t="n">
        <v>1994</v>
      </c>
      <c r="L5888" s="16" t="str">
        <f aca="false">VLOOKUP(F5888,'[1]Goa Member''s Details Revised'!$C$2:$AO$7385,9,0)</f>
        <v>No</v>
      </c>
      <c r="M5888" s="15" t="s">
        <v>15507</v>
      </c>
      <c r="N5888" s="17" t="n">
        <f aca="false">VLOOKUP(F5888,'[1]Goa Member''s Details Revised'!$C$2:$AO$7385,5,0)</f>
        <v>22000</v>
      </c>
      <c r="O5888" s="17" t="n">
        <f aca="false">VLOOKUP(F5888,'[1]Goa Member''s Details Revised'!$C$2:$AO$7385,5,0)</f>
        <v>22000</v>
      </c>
      <c r="P5888" s="17" t="n">
        <f aca="false">VLOOKUP(F5888,'[1]Goa Member''s Details Revised'!$C$2:$AO$7385,6,0)</f>
        <v>19800</v>
      </c>
      <c r="Q5888" s="17" t="str">
        <f aca="false">VLOOKUP(F5888,'[1]Goa Member''s Details Revised'!$C$2:$AO$7385,8,0)</f>
        <v>Outstanding</v>
      </c>
      <c r="R5888" s="17" t="n">
        <f aca="false">+O5888-P5888</f>
        <v>2200</v>
      </c>
      <c r="S5888" s="15" t="e">
        <f aca="false">+#REF!-K5888</f>
        <v>#REF!</v>
      </c>
      <c r="T5888" s="17" t="n">
        <f aca="false">IF(Q5888="regular",((P5888-(P5888/99)*S5888)),(P5888-(P5888*20%)))</f>
        <v>15840</v>
      </c>
      <c r="U5888" s="17" t="e">
        <f aca="false">((P5888-(P5888/99)*S5888))</f>
        <v>#REF!</v>
      </c>
      <c r="V5888" s="17" t="n">
        <f aca="false">IF(Q5888="regular",0,(P5888-(O5888*20%)))</f>
        <v>15400</v>
      </c>
      <c r="W5888" s="17"/>
      <c r="X5888" s="15"/>
      <c r="Y5888" s="18" t="str">
        <f aca="false">VLOOKUP(F5888,'[1]Goa Member''s Details Revised'!$C$2:$AO$7385,12,0)</f>
        <v>Last Communication Till 1997 (Outstandig Rs 2200/-)</v>
      </c>
    </row>
    <row r="5889" customFormat="false" ht="30" hidden="false" customHeight="false" outlineLevel="0" collapsed="false">
      <c r="B5889" s="14" t="n">
        <v>5889</v>
      </c>
      <c r="C5889" s="15"/>
      <c r="D5889" s="15" t="s">
        <v>15508</v>
      </c>
      <c r="E5889" s="15" t="s">
        <v>25</v>
      </c>
      <c r="F5889" s="15" t="n">
        <v>3000584</v>
      </c>
      <c r="G5889" s="15"/>
      <c r="H5889" s="16" t="str">
        <f aca="false">VLOOKUP(F5889,'[1]Goa Member''s Details Revised'!$C$2:$AO$7385,2,0)</f>
        <v>LNC/GTC INDUSTRIES</v>
      </c>
      <c r="I5889" s="15" t="n">
        <v>18</v>
      </c>
      <c r="J5889" s="15" t="s">
        <v>651</v>
      </c>
      <c r="K5889" s="15" t="n">
        <v>1994</v>
      </c>
      <c r="L5889" s="16" t="str">
        <f aca="false">VLOOKUP(F5889,'[1]Goa Member''s Details Revised'!$C$2:$AO$7385,9,0)</f>
        <v>Never</v>
      </c>
      <c r="M5889" s="15" t="s">
        <v>15509</v>
      </c>
      <c r="N5889" s="17" t="n">
        <f aca="false">VLOOKUP(F5889,'[1]Goa Member''s Details Revised'!$C$2:$AO$7385,5,0)</f>
        <v>30000</v>
      </c>
      <c r="O5889" s="17" t="n">
        <f aca="false">VLOOKUP(F5889,'[1]Goa Member''s Details Revised'!$C$2:$AO$7385,5,0)</f>
        <v>30000</v>
      </c>
      <c r="P5889" s="17" t="n">
        <f aca="false">VLOOKUP(F5889,'[1]Goa Member''s Details Revised'!$C$2:$AO$7385,6,0)</f>
        <v>30000</v>
      </c>
      <c r="Q5889" s="17" t="str">
        <f aca="false">VLOOKUP(F5889,'[1]Goa Member''s Details Revised'!$C$2:$AO$7385,8,0)</f>
        <v>I.R.M</v>
      </c>
      <c r="R5889" s="17" t="n">
        <f aca="false">+O5889-P5889</f>
        <v>0</v>
      </c>
      <c r="S5889" s="15" t="e">
        <f aca="false">+#REF!-K5889</f>
        <v>#REF!</v>
      </c>
      <c r="T5889" s="17" t="n">
        <f aca="false">IF(Q5889="regular",((P5889-(P5889/99)*S5889)),(P5889-(P5889*20%)))</f>
        <v>24000</v>
      </c>
      <c r="U5889" s="17" t="e">
        <f aca="false">((P5889-(P5889/99)*S5889))</f>
        <v>#REF!</v>
      </c>
      <c r="V5889" s="17" t="n">
        <f aca="false">IF(Q5889="regular",0,(P5889-(O5889*20%)))</f>
        <v>24000</v>
      </c>
      <c r="W5889" s="17"/>
      <c r="X5889" s="15"/>
      <c r="Y5889" s="18" t="str">
        <f aca="false">VLOOKUP(F5889,'[1]Goa Member''s Details Revised'!$C$2:$AO$7385,12,0)</f>
        <v>we send last reminder in 2012.then we did not receive any reply.</v>
      </c>
    </row>
    <row r="5890" customFormat="false" ht="15" hidden="false" customHeight="false" outlineLevel="0" collapsed="false">
      <c r="B5890" s="14" t="n">
        <v>5890</v>
      </c>
      <c r="C5890" s="15"/>
      <c r="D5890" s="15" t="s">
        <v>15510</v>
      </c>
      <c r="E5890" s="15" t="s">
        <v>25</v>
      </c>
      <c r="F5890" s="15" t="n">
        <v>3000585</v>
      </c>
      <c r="G5890" s="15"/>
      <c r="H5890" s="16" t="str">
        <f aca="false">VLOOKUP(F5890,'[1]Goa Member''s Details Revised'!$C$2:$AO$7385,2,0)</f>
        <v>LNC/GTC INDUSTRIES</v>
      </c>
      <c r="I5890" s="15" t="n">
        <v>2</v>
      </c>
      <c r="J5890" s="15" t="s">
        <v>651</v>
      </c>
      <c r="K5890" s="15" t="n">
        <v>1994</v>
      </c>
      <c r="L5890" s="16" t="str">
        <f aca="false">VLOOKUP(F5890,'[1]Goa Member''s Details Revised'!$C$2:$AO$7385,9,0)</f>
        <v>No</v>
      </c>
      <c r="M5890" s="15" t="s">
        <v>15511</v>
      </c>
      <c r="N5890" s="17" t="n">
        <f aca="false">VLOOKUP(F5890,'[1]Goa Member''s Details Revised'!$C$2:$AO$7385,5,0)</f>
        <v>52000</v>
      </c>
      <c r="O5890" s="17" t="n">
        <f aca="false">VLOOKUP(F5890,'[1]Goa Member''s Details Revised'!$C$2:$AO$7385,5,0)</f>
        <v>52000</v>
      </c>
      <c r="P5890" s="17" t="n">
        <f aca="false">VLOOKUP(F5890,'[1]Goa Member''s Details Revised'!$C$2:$AO$7385,6,0)</f>
        <v>13000</v>
      </c>
      <c r="Q5890" s="17" t="str">
        <f aca="false">VLOOKUP(F5890,'[1]Goa Member''s Details Revised'!$C$2:$AO$7385,8,0)</f>
        <v>Outstanding</v>
      </c>
      <c r="R5890" s="17" t="n">
        <f aca="false">+O5890-P5890</f>
        <v>39000</v>
      </c>
      <c r="S5890" s="15" t="e">
        <f aca="false">+#REF!-K5890</f>
        <v>#REF!</v>
      </c>
      <c r="T5890" s="17" t="n">
        <f aca="false">IF(Q5890="regular",((P5890-(P5890/99)*S5890)),(P5890-(P5890*20%)))</f>
        <v>10400</v>
      </c>
      <c r="U5890" s="17" t="e">
        <f aca="false">((P5890-(P5890/99)*S5890))</f>
        <v>#REF!</v>
      </c>
      <c r="V5890" s="17" t="n">
        <f aca="false">IF(Q5890="regular",0,(P5890-(O5890*20%)))</f>
        <v>2600</v>
      </c>
      <c r="W5890" s="17"/>
      <c r="X5890" s="15"/>
      <c r="Y5890" s="18" t="str">
        <f aca="false">VLOOKUP(F5890,'[1]Goa Member''s Details Revised'!$C$2:$AO$7385,12,0)</f>
        <v>Last Communication Till 2001 Outstanding Rs 39000/-</v>
      </c>
    </row>
    <row r="5891" customFormat="false" ht="30" hidden="false" customHeight="false" outlineLevel="0" collapsed="false">
      <c r="B5891" s="14" t="n">
        <v>5891</v>
      </c>
      <c r="C5891" s="15"/>
      <c r="D5891" s="15" t="s">
        <v>15512</v>
      </c>
      <c r="E5891" s="15" t="s">
        <v>25</v>
      </c>
      <c r="F5891" s="15" t="n">
        <v>3000586</v>
      </c>
      <c r="G5891" s="15"/>
      <c r="H5891" s="16" t="str">
        <f aca="false">VLOOKUP(F5891,'[1]Goa Member''s Details Revised'!$C$2:$AO$7385,2,0)</f>
        <v>LNC/GTC INDUSTRIES</v>
      </c>
      <c r="I5891" s="15" t="n">
        <v>11</v>
      </c>
      <c r="J5891" s="15" t="s">
        <v>651</v>
      </c>
      <c r="K5891" s="15" t="n">
        <v>1994</v>
      </c>
      <c r="L5891" s="16" t="str">
        <f aca="false">VLOOKUP(F5891,'[1]Goa Member''s Details Revised'!$C$2:$AO$7385,9,0)</f>
        <v>Never</v>
      </c>
      <c r="M5891" s="15" t="s">
        <v>15513</v>
      </c>
      <c r="N5891" s="17" t="n">
        <f aca="false">VLOOKUP(F5891,'[1]Goa Member''s Details Revised'!$C$2:$AO$7385,5,0)</f>
        <v>65000</v>
      </c>
      <c r="O5891" s="17" t="n">
        <f aca="false">VLOOKUP(F5891,'[1]Goa Member''s Details Revised'!$C$2:$AO$7385,5,0)</f>
        <v>65000</v>
      </c>
      <c r="P5891" s="17" t="n">
        <f aca="false">VLOOKUP(F5891,'[1]Goa Member''s Details Revised'!$C$2:$AO$7385,6,0)</f>
        <v>65000</v>
      </c>
      <c r="Q5891" s="17" t="str">
        <f aca="false">VLOOKUP(F5891,'[1]Goa Member''s Details Revised'!$C$2:$AO$7385,8,0)</f>
        <v>I.R.M</v>
      </c>
      <c r="R5891" s="17" t="n">
        <f aca="false">+O5891-P5891</f>
        <v>0</v>
      </c>
      <c r="S5891" s="15" t="e">
        <f aca="false">+#REF!-K5891</f>
        <v>#REF!</v>
      </c>
      <c r="T5891" s="17" t="n">
        <f aca="false">IF(Q5891="regular",((P5891-(P5891/99)*S5891)),(P5891-(P5891*20%)))</f>
        <v>52000</v>
      </c>
      <c r="U5891" s="17" t="e">
        <f aca="false">((P5891-(P5891/99)*S5891))</f>
        <v>#REF!</v>
      </c>
      <c r="V5891" s="17" t="n">
        <f aca="false">IF(Q5891="regular",0,(P5891-(O5891*20%)))</f>
        <v>52000</v>
      </c>
      <c r="W5891" s="17"/>
      <c r="X5891" s="15"/>
      <c r="Y5891" s="18" t="str">
        <f aca="false">VLOOKUP(F5891,'[1]Goa Member''s Details Revised'!$C$2:$AO$7385,12,0)</f>
        <v>we send last reminder in 2012.then we did not receive any reply.</v>
      </c>
    </row>
    <row r="5892" customFormat="false" ht="30" hidden="false" customHeight="false" outlineLevel="0" collapsed="false">
      <c r="B5892" s="14" t="n">
        <v>5892</v>
      </c>
      <c r="C5892" s="15"/>
      <c r="D5892" s="15" t="s">
        <v>15514</v>
      </c>
      <c r="E5892" s="15" t="s">
        <v>25</v>
      </c>
      <c r="F5892" s="15" t="n">
        <v>3000593</v>
      </c>
      <c r="G5892" s="15"/>
      <c r="H5892" s="16" t="str">
        <f aca="false">VLOOKUP(F5892,'[1]Goa Member''s Details Revised'!$C$2:$AO$7385,2,0)</f>
        <v>LNC/GTC INDUSTRIES</v>
      </c>
      <c r="I5892" s="15" t="n">
        <v>24</v>
      </c>
      <c r="J5892" s="15" t="s">
        <v>651</v>
      </c>
      <c r="K5892" s="15" t="n">
        <v>1994</v>
      </c>
      <c r="L5892" s="16" t="str">
        <f aca="false">VLOOKUP(F5892,'[1]Goa Member''s Details Revised'!$C$2:$AO$7385,9,0)</f>
        <v>Never</v>
      </c>
      <c r="M5892" s="15" t="s">
        <v>15515</v>
      </c>
      <c r="N5892" s="17" t="n">
        <f aca="false">VLOOKUP(F5892,'[1]Goa Member''s Details Revised'!$C$2:$AO$7385,5,0)</f>
        <v>22000</v>
      </c>
      <c r="O5892" s="17" t="n">
        <f aca="false">VLOOKUP(F5892,'[1]Goa Member''s Details Revised'!$C$2:$AO$7385,5,0)</f>
        <v>22000</v>
      </c>
      <c r="P5892" s="17" t="n">
        <f aca="false">VLOOKUP(F5892,'[1]Goa Member''s Details Revised'!$C$2:$AO$7385,6,0)</f>
        <v>20900</v>
      </c>
      <c r="Q5892" s="17" t="str">
        <f aca="false">VLOOKUP(F5892,'[1]Goa Member''s Details Revised'!$C$2:$AO$7385,8,0)</f>
        <v>I.R.M</v>
      </c>
      <c r="R5892" s="17" t="n">
        <f aca="false">+O5892-P5892</f>
        <v>1100</v>
      </c>
      <c r="S5892" s="15" t="e">
        <f aca="false">+#REF!-K5892</f>
        <v>#REF!</v>
      </c>
      <c r="T5892" s="17" t="n">
        <f aca="false">IF(Q5892="regular",((P5892-(P5892/99)*S5892)),(P5892-(P5892*20%)))</f>
        <v>16720</v>
      </c>
      <c r="U5892" s="17" t="e">
        <f aca="false">((P5892-(P5892/99)*S5892))</f>
        <v>#REF!</v>
      </c>
      <c r="V5892" s="17" t="n">
        <f aca="false">IF(Q5892="regular",0,(P5892-(O5892*20%)))</f>
        <v>16500</v>
      </c>
      <c r="W5892" s="17"/>
      <c r="X5892" s="15"/>
      <c r="Y5892" s="18" t="str">
        <f aca="false">VLOOKUP(F5892,'[1]Goa Member''s Details Revised'!$C$2:$AO$7385,12,0)</f>
        <v>we send last reminder in 2012.then we did not receive any reply.</v>
      </c>
    </row>
    <row r="5893" customFormat="false" ht="30" hidden="false" customHeight="false" outlineLevel="0" collapsed="false">
      <c r="B5893" s="14" t="n">
        <v>5893</v>
      </c>
      <c r="C5893" s="15"/>
      <c r="D5893" s="15" t="s">
        <v>15516</v>
      </c>
      <c r="E5893" s="15" t="s">
        <v>25</v>
      </c>
      <c r="F5893" s="15" t="n">
        <v>3000595</v>
      </c>
      <c r="G5893" s="15"/>
      <c r="H5893" s="16" t="str">
        <f aca="false">VLOOKUP(F5893,'[1]Goa Member''s Details Revised'!$C$2:$AO$7385,2,0)</f>
        <v>LNC/GTC INDUSTRIES</v>
      </c>
      <c r="I5893" s="15" t="n">
        <v>23</v>
      </c>
      <c r="J5893" s="15" t="s">
        <v>651</v>
      </c>
      <c r="K5893" s="15" t="n">
        <v>1994</v>
      </c>
      <c r="L5893" s="16" t="str">
        <f aca="false">VLOOKUP(F5893,'[1]Goa Member''s Details Revised'!$C$2:$AO$7385,9,0)</f>
        <v>Never</v>
      </c>
      <c r="M5893" s="15" t="s">
        <v>15517</v>
      </c>
      <c r="N5893" s="17" t="n">
        <f aca="false">VLOOKUP(F5893,'[1]Goa Member''s Details Revised'!$C$2:$AO$7385,5,0)</f>
        <v>52000</v>
      </c>
      <c r="O5893" s="17" t="n">
        <f aca="false">VLOOKUP(F5893,'[1]Goa Member''s Details Revised'!$C$2:$AO$7385,5,0)</f>
        <v>52000</v>
      </c>
      <c r="P5893" s="17" t="n">
        <f aca="false">VLOOKUP(F5893,'[1]Goa Member''s Details Revised'!$C$2:$AO$7385,6,0)</f>
        <v>52000</v>
      </c>
      <c r="Q5893" s="17" t="str">
        <f aca="false">VLOOKUP(F5893,'[1]Goa Member''s Details Revised'!$C$2:$AO$7385,8,0)</f>
        <v>I.R.M</v>
      </c>
      <c r="R5893" s="17" t="n">
        <f aca="false">+O5893-P5893</f>
        <v>0</v>
      </c>
      <c r="S5893" s="15" t="e">
        <f aca="false">+#REF!-K5893</f>
        <v>#REF!</v>
      </c>
      <c r="T5893" s="17" t="n">
        <f aca="false">IF(Q5893="regular",((P5893-(P5893/99)*S5893)),(P5893-(P5893*20%)))</f>
        <v>41600</v>
      </c>
      <c r="U5893" s="17" t="e">
        <f aca="false">((P5893-(P5893/99)*S5893))</f>
        <v>#REF!</v>
      </c>
      <c r="V5893" s="17" t="n">
        <f aca="false">IF(Q5893="regular",0,(P5893-(O5893*20%)))</f>
        <v>41600</v>
      </c>
      <c r="W5893" s="17"/>
      <c r="X5893" s="15"/>
      <c r="Y5893" s="18" t="str">
        <f aca="false">VLOOKUP(F5893,'[1]Goa Member''s Details Revised'!$C$2:$AO$7385,12,0)</f>
        <v>we send last reminder in 2012.then we did not receive any reply.</v>
      </c>
    </row>
    <row r="5894" customFormat="false" ht="15" hidden="false" customHeight="false" outlineLevel="0" collapsed="false">
      <c r="B5894" s="14" t="n">
        <v>5894</v>
      </c>
      <c r="C5894" s="15"/>
      <c r="D5894" s="15" t="s">
        <v>15518</v>
      </c>
      <c r="E5894" s="15" t="s">
        <v>25</v>
      </c>
      <c r="F5894" s="15" t="n">
        <v>3000596</v>
      </c>
      <c r="G5894" s="15"/>
      <c r="H5894" s="16" t="str">
        <f aca="false">VLOOKUP(F5894,'[1]Goa Member''s Details Revised'!$C$2:$AO$7385,2,0)</f>
        <v>LNC/GTC INDUSTRIES</v>
      </c>
      <c r="I5894" s="15" t="n">
        <v>22</v>
      </c>
      <c r="J5894" s="15" t="s">
        <v>651</v>
      </c>
      <c r="K5894" s="15" t="n">
        <v>1994</v>
      </c>
      <c r="L5894" s="16" t="n">
        <f aca="false">VLOOKUP(F5894,'[1]Goa Member''s Details Revised'!$C$2:$AO$7385,9,0)</f>
        <v>2011</v>
      </c>
      <c r="M5894" s="15" t="s">
        <v>15519</v>
      </c>
      <c r="N5894" s="17" t="n">
        <f aca="false">VLOOKUP(F5894,'[1]Goa Member''s Details Revised'!$C$2:$AO$7385,5,0)</f>
        <v>65000</v>
      </c>
      <c r="O5894" s="17" t="n">
        <f aca="false">VLOOKUP(F5894,'[1]Goa Member''s Details Revised'!$C$2:$AO$7385,5,0)</f>
        <v>65000</v>
      </c>
      <c r="P5894" s="17" t="n">
        <f aca="false">VLOOKUP(F5894,'[1]Goa Member''s Details Revised'!$C$2:$AO$7385,6,0)</f>
        <v>65000</v>
      </c>
      <c r="Q5894" s="17" t="str">
        <f aca="false">VLOOKUP(F5894,'[1]Goa Member''s Details Revised'!$C$2:$AO$7385,8,0)</f>
        <v>R.M</v>
      </c>
      <c r="R5894" s="17" t="n">
        <f aca="false">+O5894-P5894</f>
        <v>0</v>
      </c>
      <c r="S5894" s="15" t="e">
        <f aca="false">+#REF!-K5894</f>
        <v>#REF!</v>
      </c>
      <c r="T5894" s="17" t="n">
        <f aca="false">IF(Q5894="regular",((P5894-(P5894/99)*S5894)),(P5894-(P5894*20%)))</f>
        <v>52000</v>
      </c>
      <c r="U5894" s="17" t="e">
        <f aca="false">((P5894-(P5894/99)*S5894))</f>
        <v>#REF!</v>
      </c>
      <c r="V5894" s="17" t="n">
        <f aca="false">IF(Q5894="regular",0,(P5894-(O5894*20%)))</f>
        <v>52000</v>
      </c>
      <c r="W5894" s="17"/>
      <c r="X5894" s="15"/>
      <c r="Y5894" s="18" t="str">
        <f aca="false">VLOOKUP(F5894,'[1]Goa Member''s Details Revised'!$C$2:$AO$7385,12,0)</f>
        <v>telephonic repaly in 2014 by mail</v>
      </c>
    </row>
    <row r="5895" customFormat="false" ht="15" hidden="false" customHeight="false" outlineLevel="0" collapsed="false">
      <c r="B5895" s="14" t="n">
        <v>5895</v>
      </c>
      <c r="C5895" s="15"/>
      <c r="D5895" s="15" t="s">
        <v>15520</v>
      </c>
      <c r="E5895" s="15" t="s">
        <v>25</v>
      </c>
      <c r="F5895" s="15" t="n">
        <v>3000597</v>
      </c>
      <c r="G5895" s="15"/>
      <c r="H5895" s="16" t="str">
        <f aca="false">VLOOKUP(F5895,'[1]Goa Member''s Details Revised'!$C$2:$AO$7385,2,0)</f>
        <v>LNC/GTC INDUSTRIES</v>
      </c>
      <c r="I5895" s="15" t="n">
        <v>12</v>
      </c>
      <c r="J5895" s="15" t="s">
        <v>651</v>
      </c>
      <c r="K5895" s="15" t="n">
        <v>1994</v>
      </c>
      <c r="L5895" s="16" t="n">
        <f aca="false">VLOOKUP(F5895,'[1]Goa Member''s Details Revised'!$C$2:$AO$7385,9,0)</f>
        <v>2009</v>
      </c>
      <c r="M5895" s="15" t="s">
        <v>15521</v>
      </c>
      <c r="N5895" s="17" t="n">
        <f aca="false">VLOOKUP(F5895,'[1]Goa Member''s Details Revised'!$C$2:$AO$7385,5,0)</f>
        <v>30000</v>
      </c>
      <c r="O5895" s="17" t="n">
        <f aca="false">VLOOKUP(F5895,'[1]Goa Member''s Details Revised'!$C$2:$AO$7385,5,0)</f>
        <v>30000</v>
      </c>
      <c r="P5895" s="17" t="n">
        <f aca="false">VLOOKUP(F5895,'[1]Goa Member''s Details Revised'!$C$2:$AO$7385,6,0)</f>
        <v>28500</v>
      </c>
      <c r="Q5895" s="17" t="str">
        <f aca="false">VLOOKUP(F5895,'[1]Goa Member''s Details Revised'!$C$2:$AO$7385,8,0)</f>
        <v>R.M</v>
      </c>
      <c r="R5895" s="17" t="n">
        <f aca="false">+O5895-P5895</f>
        <v>1500</v>
      </c>
      <c r="S5895" s="15" t="e">
        <f aca="false">+#REF!-K5895</f>
        <v>#REF!</v>
      </c>
      <c r="T5895" s="17" t="n">
        <f aca="false">IF(Q5895="regular",((P5895-(P5895/99)*S5895)),(P5895-(P5895*20%)))</f>
        <v>22800</v>
      </c>
      <c r="U5895" s="17" t="e">
        <f aca="false">((P5895-(P5895/99)*S5895))</f>
        <v>#REF!</v>
      </c>
      <c r="V5895" s="17" t="n">
        <f aca="false">IF(Q5895="regular",0,(P5895-(O5895*20%)))</f>
        <v>22500</v>
      </c>
      <c r="W5895" s="17"/>
      <c r="X5895" s="15"/>
      <c r="Y5895" s="18" t="str">
        <f aca="false">VLOOKUP(F5895,'[1]Goa Member''s Details Revised'!$C$2:$AO$7385,12,0)</f>
        <v>not send any reminder so last communication 2009</v>
      </c>
    </row>
    <row r="5896" customFormat="false" ht="30" hidden="false" customHeight="false" outlineLevel="0" collapsed="false">
      <c r="B5896" s="14" t="n">
        <v>5896</v>
      </c>
      <c r="C5896" s="15"/>
      <c r="D5896" s="15" t="s">
        <v>15522</v>
      </c>
      <c r="E5896" s="15" t="s">
        <v>25</v>
      </c>
      <c r="F5896" s="15" t="n">
        <v>3000598</v>
      </c>
      <c r="G5896" s="15"/>
      <c r="H5896" s="16" t="str">
        <f aca="false">VLOOKUP(F5896,'[1]Goa Member''s Details Revised'!$C$2:$AO$7385,2,0)</f>
        <v>LNC/GTC INDUSTRIES</v>
      </c>
      <c r="I5896" s="15" t="n">
        <v>22</v>
      </c>
      <c r="J5896" s="15" t="s">
        <v>651</v>
      </c>
      <c r="K5896" s="15" t="n">
        <v>1994</v>
      </c>
      <c r="L5896" s="16" t="str">
        <f aca="false">VLOOKUP(F5896,'[1]Goa Member''s Details Revised'!$C$2:$AO$7385,9,0)</f>
        <v>Never</v>
      </c>
      <c r="M5896" s="15" t="s">
        <v>15523</v>
      </c>
      <c r="N5896" s="17" t="n">
        <f aca="false">VLOOKUP(F5896,'[1]Goa Member''s Details Revised'!$C$2:$AO$7385,5,0)</f>
        <v>52000</v>
      </c>
      <c r="O5896" s="17" t="n">
        <f aca="false">VLOOKUP(F5896,'[1]Goa Member''s Details Revised'!$C$2:$AO$7385,5,0)</f>
        <v>52000</v>
      </c>
      <c r="P5896" s="17" t="n">
        <f aca="false">VLOOKUP(F5896,'[1]Goa Member''s Details Revised'!$C$2:$AO$7385,6,0)</f>
        <v>52000</v>
      </c>
      <c r="Q5896" s="17" t="str">
        <f aca="false">VLOOKUP(F5896,'[1]Goa Member''s Details Revised'!$C$2:$AO$7385,8,0)</f>
        <v>I.R.M</v>
      </c>
      <c r="R5896" s="17" t="n">
        <f aca="false">+O5896-P5896</f>
        <v>0</v>
      </c>
      <c r="S5896" s="15" t="e">
        <f aca="false">+#REF!-K5896</f>
        <v>#REF!</v>
      </c>
      <c r="T5896" s="17" t="n">
        <f aca="false">IF(Q5896="regular",((P5896-(P5896/99)*S5896)),(P5896-(P5896*20%)))</f>
        <v>41600</v>
      </c>
      <c r="U5896" s="17" t="e">
        <f aca="false">((P5896-(P5896/99)*S5896))</f>
        <v>#REF!</v>
      </c>
      <c r="V5896" s="17" t="n">
        <f aca="false">IF(Q5896="regular",0,(P5896-(O5896*20%)))</f>
        <v>41600</v>
      </c>
      <c r="W5896" s="17"/>
      <c r="X5896" s="15"/>
      <c r="Y5896" s="18" t="str">
        <f aca="false">VLOOKUP(F5896,'[1]Goa Member''s Details Revised'!$C$2:$AO$7385,12,0)</f>
        <v>we send last reminder in 2012.then we did not receive any reply.</v>
      </c>
    </row>
    <row r="5897" customFormat="false" ht="30" hidden="false" customHeight="false" outlineLevel="0" collapsed="false">
      <c r="B5897" s="14" t="n">
        <v>5897</v>
      </c>
      <c r="C5897" s="15"/>
      <c r="D5897" s="15" t="s">
        <v>15524</v>
      </c>
      <c r="E5897" s="15" t="s">
        <v>25</v>
      </c>
      <c r="F5897" s="15" t="n">
        <v>3000602</v>
      </c>
      <c r="G5897" s="15"/>
      <c r="H5897" s="16" t="str">
        <f aca="false">VLOOKUP(F5897,'[1]Goa Member''s Details Revised'!$C$2:$AO$7385,2,0)</f>
        <v>LNC/GTC INDUSTRIES</v>
      </c>
      <c r="I5897" s="15" t="n">
        <v>25</v>
      </c>
      <c r="J5897" s="15" t="s">
        <v>651</v>
      </c>
      <c r="K5897" s="15" t="n">
        <v>1994</v>
      </c>
      <c r="L5897" s="16" t="str">
        <f aca="false">VLOOKUP(F5897,'[1]Goa Member''s Details Revised'!$C$2:$AO$7385,9,0)</f>
        <v>Never</v>
      </c>
      <c r="M5897" s="15" t="s">
        <v>15525</v>
      </c>
      <c r="N5897" s="17" t="n">
        <f aca="false">VLOOKUP(F5897,'[1]Goa Member''s Details Revised'!$C$2:$AO$7385,5,0)</f>
        <v>22000</v>
      </c>
      <c r="O5897" s="17" t="n">
        <f aca="false">VLOOKUP(F5897,'[1]Goa Member''s Details Revised'!$C$2:$AO$7385,5,0)</f>
        <v>22000</v>
      </c>
      <c r="P5897" s="17" t="n">
        <f aca="false">VLOOKUP(F5897,'[1]Goa Member''s Details Revised'!$C$2:$AO$7385,6,0)</f>
        <v>20900</v>
      </c>
      <c r="Q5897" s="17" t="str">
        <f aca="false">VLOOKUP(F5897,'[1]Goa Member''s Details Revised'!$C$2:$AO$7385,8,0)</f>
        <v>I.R.M</v>
      </c>
      <c r="R5897" s="17" t="n">
        <f aca="false">+O5897-P5897</f>
        <v>1100</v>
      </c>
      <c r="S5897" s="15" t="e">
        <f aca="false">+#REF!-K5897</f>
        <v>#REF!</v>
      </c>
      <c r="T5897" s="17" t="n">
        <f aca="false">IF(Q5897="regular",((P5897-(P5897/99)*S5897)),(P5897-(P5897*20%)))</f>
        <v>16720</v>
      </c>
      <c r="U5897" s="17" t="e">
        <f aca="false">((P5897-(P5897/99)*S5897))</f>
        <v>#REF!</v>
      </c>
      <c r="V5897" s="17" t="n">
        <f aca="false">IF(Q5897="regular",0,(P5897-(O5897*20%)))</f>
        <v>16500</v>
      </c>
      <c r="W5897" s="17"/>
      <c r="X5897" s="15"/>
      <c r="Y5897" s="18" t="str">
        <f aca="false">VLOOKUP(F5897,'[1]Goa Member''s Details Revised'!$C$2:$AO$7385,12,0)</f>
        <v>we send last reminder in 2012.then we did not receive any reply.</v>
      </c>
    </row>
    <row r="5898" customFormat="false" ht="15" hidden="false" customHeight="false" outlineLevel="0" collapsed="false">
      <c r="B5898" s="14" t="n">
        <v>5898</v>
      </c>
      <c r="C5898" s="15"/>
      <c r="D5898" s="15" t="s">
        <v>15526</v>
      </c>
      <c r="E5898" s="15" t="s">
        <v>25</v>
      </c>
      <c r="F5898" s="15" t="n">
        <v>3000603</v>
      </c>
      <c r="G5898" s="15"/>
      <c r="H5898" s="16" t="str">
        <f aca="false">VLOOKUP(F5898,'[1]Goa Member''s Details Revised'!$C$2:$AO$7385,2,0)</f>
        <v>LNC/GTC INDUSTRIES</v>
      </c>
      <c r="I5898" s="15" t="n">
        <v>22</v>
      </c>
      <c r="J5898" s="15" t="s">
        <v>651</v>
      </c>
      <c r="K5898" s="15" t="n">
        <v>1994</v>
      </c>
      <c r="L5898" s="16" t="str">
        <f aca="false">VLOOKUP(F5898,'[1]Goa Member''s Details Revised'!$C$2:$AO$7385,9,0)</f>
        <v>Never</v>
      </c>
      <c r="M5898" s="15" t="s">
        <v>15527</v>
      </c>
      <c r="N5898" s="17" t="n">
        <f aca="false">VLOOKUP(F5898,'[1]Goa Member''s Details Revised'!$C$2:$AO$7385,5,0)</f>
        <v>65000</v>
      </c>
      <c r="O5898" s="17" t="n">
        <f aca="false">VLOOKUP(F5898,'[1]Goa Member''s Details Revised'!$C$2:$AO$7385,5,0)</f>
        <v>65000</v>
      </c>
      <c r="P5898" s="17" t="n">
        <f aca="false">VLOOKUP(F5898,'[1]Goa Member''s Details Revised'!$C$2:$AO$7385,6,0)</f>
        <v>61750</v>
      </c>
      <c r="Q5898" s="17" t="str">
        <f aca="false">VLOOKUP(F5898,'[1]Goa Member''s Details Revised'!$C$2:$AO$7385,8,0)</f>
        <v>I.R.M</v>
      </c>
      <c r="R5898" s="17" t="n">
        <f aca="false">+O5898-P5898</f>
        <v>3250</v>
      </c>
      <c r="S5898" s="15" t="e">
        <f aca="false">+#REF!-K5898</f>
        <v>#REF!</v>
      </c>
      <c r="T5898" s="17" t="n">
        <f aca="false">IF(Q5898="regular",((P5898-(P5898/99)*S5898)),(P5898-(P5898*20%)))</f>
        <v>49400</v>
      </c>
      <c r="U5898" s="17" t="e">
        <f aca="false">((P5898-(P5898/99)*S5898))</f>
        <v>#REF!</v>
      </c>
      <c r="V5898" s="17" t="n">
        <f aca="false">IF(Q5898="regular",0,(P5898-(O5898*20%)))</f>
        <v>48750</v>
      </c>
      <c r="W5898" s="17"/>
      <c r="X5898" s="15"/>
      <c r="Y5898" s="18" t="str">
        <f aca="false">VLOOKUP(F5898,'[1]Goa Member''s Details Revised'!$C$2:$AO$7385,12,0)</f>
        <v>reply to his visit on 02/12/2022 with pending dues details</v>
      </c>
    </row>
    <row r="5899" customFormat="false" ht="30" hidden="false" customHeight="false" outlineLevel="0" collapsed="false">
      <c r="B5899" s="14" t="n">
        <v>5899</v>
      </c>
      <c r="C5899" s="15"/>
      <c r="D5899" s="15" t="s">
        <v>15528</v>
      </c>
      <c r="E5899" s="15" t="s">
        <v>25</v>
      </c>
      <c r="F5899" s="15" t="n">
        <v>3000605</v>
      </c>
      <c r="G5899" s="15"/>
      <c r="H5899" s="16" t="str">
        <f aca="false">VLOOKUP(F5899,'[1]Goa Member''s Details Revised'!$C$2:$AO$7385,2,0)</f>
        <v>LNC/GTC INDUSTRIES</v>
      </c>
      <c r="I5899" s="15" t="n">
        <v>13</v>
      </c>
      <c r="J5899" s="15" t="s">
        <v>651</v>
      </c>
      <c r="K5899" s="15" t="n">
        <v>1994</v>
      </c>
      <c r="L5899" s="16" t="str">
        <f aca="false">VLOOKUP(F5899,'[1]Goa Member''s Details Revised'!$C$2:$AO$7385,9,0)</f>
        <v>Never</v>
      </c>
      <c r="M5899" s="15" t="s">
        <v>15529</v>
      </c>
      <c r="N5899" s="17" t="n">
        <f aca="false">VLOOKUP(F5899,'[1]Goa Member''s Details Revised'!$C$2:$AO$7385,5,0)</f>
        <v>22000</v>
      </c>
      <c r="O5899" s="17" t="n">
        <f aca="false">VLOOKUP(F5899,'[1]Goa Member''s Details Revised'!$C$2:$AO$7385,5,0)</f>
        <v>22000</v>
      </c>
      <c r="P5899" s="17" t="n">
        <f aca="false">VLOOKUP(F5899,'[1]Goa Member''s Details Revised'!$C$2:$AO$7385,6,0)</f>
        <v>22000</v>
      </c>
      <c r="Q5899" s="17" t="str">
        <f aca="false">VLOOKUP(F5899,'[1]Goa Member''s Details Revised'!$C$2:$AO$7385,8,0)</f>
        <v>I.R.M</v>
      </c>
      <c r="R5899" s="17" t="n">
        <f aca="false">+O5899-P5899</f>
        <v>0</v>
      </c>
      <c r="S5899" s="15" t="e">
        <f aca="false">+#REF!-K5899</f>
        <v>#REF!</v>
      </c>
      <c r="T5899" s="17" t="n">
        <f aca="false">IF(Q5899="regular",((P5899-(P5899/99)*S5899)),(P5899-(P5899*20%)))</f>
        <v>17600</v>
      </c>
      <c r="U5899" s="17" t="e">
        <f aca="false">((P5899-(P5899/99)*S5899))</f>
        <v>#REF!</v>
      </c>
      <c r="V5899" s="17" t="n">
        <f aca="false">IF(Q5899="regular",0,(P5899-(O5899*20%)))</f>
        <v>17600</v>
      </c>
      <c r="W5899" s="17"/>
      <c r="X5899" s="15"/>
      <c r="Y5899" s="18" t="str">
        <f aca="false">VLOOKUP(F5899,'[1]Goa Member''s Details Revised'!$C$2:$AO$7385,12,0)</f>
        <v>we send last reminder in 2012.then we did not receive any reply.</v>
      </c>
    </row>
    <row r="5900" customFormat="false" ht="30" hidden="false" customHeight="false" outlineLevel="0" collapsed="false">
      <c r="B5900" s="14" t="n">
        <v>5900</v>
      </c>
      <c r="C5900" s="15"/>
      <c r="D5900" s="15" t="s">
        <v>15530</v>
      </c>
      <c r="E5900" s="15" t="s">
        <v>25</v>
      </c>
      <c r="F5900" s="15" t="n">
        <v>3000606</v>
      </c>
      <c r="G5900" s="15"/>
      <c r="H5900" s="16" t="str">
        <f aca="false">VLOOKUP(F5900,'[1]Goa Member''s Details Revised'!$C$2:$AO$7385,2,0)</f>
        <v>LNC/GTC INDUSTRIES</v>
      </c>
      <c r="I5900" s="15" t="n">
        <v>27</v>
      </c>
      <c r="J5900" s="15" t="s">
        <v>651</v>
      </c>
      <c r="K5900" s="15" t="n">
        <v>1994</v>
      </c>
      <c r="L5900" s="16" t="str">
        <f aca="false">VLOOKUP(F5900,'[1]Goa Member''s Details Revised'!$C$2:$AO$7385,9,0)</f>
        <v>Never</v>
      </c>
      <c r="M5900" s="15" t="s">
        <v>15531</v>
      </c>
      <c r="N5900" s="17" t="n">
        <f aca="false">VLOOKUP(F5900,'[1]Goa Member''s Details Revised'!$C$2:$AO$7385,5,0)</f>
        <v>52000</v>
      </c>
      <c r="O5900" s="17" t="n">
        <f aca="false">VLOOKUP(F5900,'[1]Goa Member''s Details Revised'!$C$2:$AO$7385,5,0)</f>
        <v>52000</v>
      </c>
      <c r="P5900" s="17" t="n">
        <f aca="false">VLOOKUP(F5900,'[1]Goa Member''s Details Revised'!$C$2:$AO$7385,6,0)</f>
        <v>49400</v>
      </c>
      <c r="Q5900" s="17" t="str">
        <f aca="false">VLOOKUP(F5900,'[1]Goa Member''s Details Revised'!$C$2:$AO$7385,8,0)</f>
        <v>I.R.M</v>
      </c>
      <c r="R5900" s="17" t="n">
        <f aca="false">+O5900-P5900</f>
        <v>2600</v>
      </c>
      <c r="S5900" s="15" t="e">
        <f aca="false">+#REF!-K5900</f>
        <v>#REF!</v>
      </c>
      <c r="T5900" s="17" t="n">
        <f aca="false">IF(Q5900="regular",((P5900-(P5900/99)*S5900)),(P5900-(P5900*20%)))</f>
        <v>39520</v>
      </c>
      <c r="U5900" s="17" t="e">
        <f aca="false">((P5900-(P5900/99)*S5900))</f>
        <v>#REF!</v>
      </c>
      <c r="V5900" s="17" t="n">
        <f aca="false">IF(Q5900="regular",0,(P5900-(O5900*20%)))</f>
        <v>39000</v>
      </c>
      <c r="W5900" s="17"/>
      <c r="X5900" s="15"/>
      <c r="Y5900" s="18" t="str">
        <f aca="false">VLOOKUP(F5900,'[1]Goa Member''s Details Revised'!$C$2:$AO$7385,12,0)</f>
        <v>we send last reminder in 2012.then we did not receive any reply.</v>
      </c>
    </row>
    <row r="5901" customFormat="false" ht="30" hidden="false" customHeight="false" outlineLevel="0" collapsed="false">
      <c r="B5901" s="14" t="n">
        <v>5901</v>
      </c>
      <c r="C5901" s="15"/>
      <c r="D5901" s="15" t="s">
        <v>15532</v>
      </c>
      <c r="E5901" s="15" t="s">
        <v>25</v>
      </c>
      <c r="F5901" s="15" t="n">
        <v>3000608</v>
      </c>
      <c r="G5901" s="15"/>
      <c r="H5901" s="16" t="str">
        <f aca="false">VLOOKUP(F5901,'[1]Goa Member''s Details Revised'!$C$2:$AO$7385,2,0)</f>
        <v>LNC/GTC INDUSTRIES</v>
      </c>
      <c r="I5901" s="15" t="n">
        <v>24</v>
      </c>
      <c r="J5901" s="15" t="s">
        <v>651</v>
      </c>
      <c r="K5901" s="15" t="n">
        <v>1994</v>
      </c>
      <c r="L5901" s="16" t="str">
        <f aca="false">VLOOKUP(F5901,'[1]Goa Member''s Details Revised'!$C$2:$AO$7385,9,0)</f>
        <v>Never</v>
      </c>
      <c r="M5901" s="15" t="s">
        <v>15533</v>
      </c>
      <c r="N5901" s="17" t="n">
        <f aca="false">VLOOKUP(F5901,'[1]Goa Member''s Details Revised'!$C$2:$AO$7385,5,0)</f>
        <v>30000</v>
      </c>
      <c r="O5901" s="17" t="n">
        <f aca="false">VLOOKUP(F5901,'[1]Goa Member''s Details Revised'!$C$2:$AO$7385,5,0)</f>
        <v>30000</v>
      </c>
      <c r="P5901" s="17" t="n">
        <f aca="false">VLOOKUP(F5901,'[1]Goa Member''s Details Revised'!$C$2:$AO$7385,6,0)</f>
        <v>30000</v>
      </c>
      <c r="Q5901" s="17" t="str">
        <f aca="false">VLOOKUP(F5901,'[1]Goa Member''s Details Revised'!$C$2:$AO$7385,8,0)</f>
        <v>I.R.M</v>
      </c>
      <c r="R5901" s="17" t="n">
        <f aca="false">+O5901-P5901</f>
        <v>0</v>
      </c>
      <c r="S5901" s="15" t="e">
        <f aca="false">+#REF!-K5901</f>
        <v>#REF!</v>
      </c>
      <c r="T5901" s="17" t="n">
        <f aca="false">IF(Q5901="regular",((P5901-(P5901/99)*S5901)),(P5901-(P5901*20%)))</f>
        <v>24000</v>
      </c>
      <c r="U5901" s="17" t="e">
        <f aca="false">((P5901-(P5901/99)*S5901))</f>
        <v>#REF!</v>
      </c>
      <c r="V5901" s="17" t="n">
        <f aca="false">IF(Q5901="regular",0,(P5901-(O5901*20%)))</f>
        <v>24000</v>
      </c>
      <c r="W5901" s="17"/>
      <c r="X5901" s="15"/>
      <c r="Y5901" s="18" t="str">
        <f aca="false">VLOOKUP(F5901,'[1]Goa Member''s Details Revised'!$C$2:$AO$7385,12,0)</f>
        <v>we send last reminder in 2012.then we did not receive any reply.</v>
      </c>
    </row>
    <row r="5902" customFormat="false" ht="30" hidden="false" customHeight="false" outlineLevel="0" collapsed="false">
      <c r="B5902" s="14" t="n">
        <v>5902</v>
      </c>
      <c r="C5902" s="15"/>
      <c r="D5902" s="15" t="s">
        <v>15534</v>
      </c>
      <c r="E5902" s="15" t="s">
        <v>25</v>
      </c>
      <c r="F5902" s="15" t="n">
        <v>3000616</v>
      </c>
      <c r="G5902" s="15"/>
      <c r="H5902" s="16" t="str">
        <f aca="false">VLOOKUP(F5902,'[1]Goa Member''s Details Revised'!$C$2:$AO$7385,2,0)</f>
        <v>LNC/GTC INDUSTRIES</v>
      </c>
      <c r="I5902" s="15" t="n">
        <v>30</v>
      </c>
      <c r="J5902" s="15" t="s">
        <v>651</v>
      </c>
      <c r="K5902" s="15" t="n">
        <v>1994</v>
      </c>
      <c r="L5902" s="16" t="str">
        <f aca="false">VLOOKUP(F5902,'[1]Goa Member''s Details Revised'!$C$2:$AO$7385,9,0)</f>
        <v>Never</v>
      </c>
      <c r="M5902" s="15" t="s">
        <v>15535</v>
      </c>
      <c r="N5902" s="17" t="n">
        <f aca="false">VLOOKUP(F5902,'[1]Goa Member''s Details Revised'!$C$2:$AO$7385,5,0)</f>
        <v>30000</v>
      </c>
      <c r="O5902" s="17" t="n">
        <f aca="false">VLOOKUP(F5902,'[1]Goa Member''s Details Revised'!$C$2:$AO$7385,5,0)</f>
        <v>30000</v>
      </c>
      <c r="P5902" s="17" t="n">
        <f aca="false">VLOOKUP(F5902,'[1]Goa Member''s Details Revised'!$C$2:$AO$7385,6,0)</f>
        <v>12000</v>
      </c>
      <c r="Q5902" s="17" t="str">
        <f aca="false">VLOOKUP(F5902,'[1]Goa Member''s Details Revised'!$C$2:$AO$7385,8,0)</f>
        <v>Outstanding</v>
      </c>
      <c r="R5902" s="17" t="n">
        <f aca="false">+O5902-P5902</f>
        <v>18000</v>
      </c>
      <c r="S5902" s="15" t="e">
        <f aca="false">+#REF!-K5902</f>
        <v>#REF!</v>
      </c>
      <c r="T5902" s="17" t="n">
        <f aca="false">IF(Q5902="regular",((P5902-(P5902/99)*S5902)),(P5902-(P5902*20%)))</f>
        <v>9600</v>
      </c>
      <c r="U5902" s="17" t="e">
        <f aca="false">((P5902-(P5902/99)*S5902))</f>
        <v>#REF!</v>
      </c>
      <c r="V5902" s="17" t="n">
        <f aca="false">IF(Q5902="regular",0,(P5902-(O5902*20%)))</f>
        <v>6000</v>
      </c>
      <c r="W5902" s="17"/>
      <c r="X5902" s="15"/>
      <c r="Y5902" s="18" t="str">
        <f aca="false">VLOOKUP(F5902,'[1]Goa Member''s Details Revised'!$C$2:$AO$7385,12,0)</f>
        <v>we send last reminder in 2012.then we did not receive any reply.Outstanding Rs. 18000/-</v>
      </c>
    </row>
    <row r="5903" customFormat="false" ht="30" hidden="false" customHeight="false" outlineLevel="0" collapsed="false">
      <c r="B5903" s="14" t="n">
        <v>5903</v>
      </c>
      <c r="C5903" s="15"/>
      <c r="D5903" s="15" t="s">
        <v>15536</v>
      </c>
      <c r="E5903" s="15" t="s">
        <v>25</v>
      </c>
      <c r="F5903" s="15" t="n">
        <v>3000618</v>
      </c>
      <c r="G5903" s="15"/>
      <c r="H5903" s="16" t="str">
        <f aca="false">VLOOKUP(F5903,'[1]Goa Member''s Details Revised'!$C$2:$AO$7385,2,0)</f>
        <v>LNC/GTC INDUSTRIES</v>
      </c>
      <c r="I5903" s="15" t="n">
        <v>28</v>
      </c>
      <c r="J5903" s="15" t="s">
        <v>651</v>
      </c>
      <c r="K5903" s="15" t="n">
        <v>1994</v>
      </c>
      <c r="L5903" s="16" t="str">
        <f aca="false">VLOOKUP(F5903,'[1]Goa Member''s Details Revised'!$C$2:$AO$7385,9,0)</f>
        <v>Never</v>
      </c>
      <c r="M5903" s="15" t="s">
        <v>15537</v>
      </c>
      <c r="N5903" s="17" t="n">
        <f aca="false">VLOOKUP(F5903,'[1]Goa Member''s Details Revised'!$C$2:$AO$7385,5,0)</f>
        <v>22000</v>
      </c>
      <c r="O5903" s="17" t="n">
        <f aca="false">VLOOKUP(F5903,'[1]Goa Member''s Details Revised'!$C$2:$AO$7385,5,0)</f>
        <v>22000</v>
      </c>
      <c r="P5903" s="17" t="n">
        <f aca="false">VLOOKUP(F5903,'[1]Goa Member''s Details Revised'!$C$2:$AO$7385,6,0)</f>
        <v>22000</v>
      </c>
      <c r="Q5903" s="17" t="str">
        <f aca="false">VLOOKUP(F5903,'[1]Goa Member''s Details Revised'!$C$2:$AO$7385,8,0)</f>
        <v>I.R.M</v>
      </c>
      <c r="R5903" s="17" t="n">
        <f aca="false">+O5903-P5903</f>
        <v>0</v>
      </c>
      <c r="S5903" s="15" t="e">
        <f aca="false">+#REF!-K5903</f>
        <v>#REF!</v>
      </c>
      <c r="T5903" s="17" t="n">
        <f aca="false">IF(Q5903="regular",((P5903-(P5903/99)*S5903)),(P5903-(P5903*20%)))</f>
        <v>17600</v>
      </c>
      <c r="U5903" s="17" t="e">
        <f aca="false">((P5903-(P5903/99)*S5903))</f>
        <v>#REF!</v>
      </c>
      <c r="V5903" s="17" t="n">
        <f aca="false">IF(Q5903="regular",0,(P5903-(O5903*20%)))</f>
        <v>17600</v>
      </c>
      <c r="W5903" s="17"/>
      <c r="X5903" s="15"/>
      <c r="Y5903" s="18" t="str">
        <f aca="false">VLOOKUP(F5903,'[1]Goa Member''s Details Revised'!$C$2:$AO$7385,12,0)</f>
        <v>we send last reminder in 2012.then we did not receive any reply.</v>
      </c>
    </row>
    <row r="5904" customFormat="false" ht="15" hidden="false" customHeight="false" outlineLevel="0" collapsed="false">
      <c r="B5904" s="14" t="n">
        <v>5904</v>
      </c>
      <c r="C5904" s="15"/>
      <c r="D5904" s="15" t="s">
        <v>15538</v>
      </c>
      <c r="E5904" s="15" t="s">
        <v>25</v>
      </c>
      <c r="F5904" s="15" t="n">
        <v>3000619</v>
      </c>
      <c r="G5904" s="15"/>
      <c r="H5904" s="16" t="str">
        <f aca="false">VLOOKUP(F5904,'[1]Goa Member''s Details Revised'!$C$2:$AO$7385,2,0)</f>
        <v>LNC/GTC INDUSTRIES</v>
      </c>
      <c r="I5904" s="15" t="n">
        <v>30</v>
      </c>
      <c r="J5904" s="15" t="s">
        <v>651</v>
      </c>
      <c r="K5904" s="15" t="n">
        <v>1994</v>
      </c>
      <c r="L5904" s="16" t="n">
        <f aca="false">VLOOKUP(F5904,'[1]Goa Member''s Details Revised'!$C$2:$AO$7385,9,0)</f>
        <v>2012</v>
      </c>
      <c r="M5904" s="15" t="s">
        <v>15539</v>
      </c>
      <c r="N5904" s="17" t="n">
        <f aca="false">VLOOKUP(F5904,'[1]Goa Member''s Details Revised'!$C$2:$AO$7385,5,0)</f>
        <v>42000</v>
      </c>
      <c r="O5904" s="17" t="n">
        <f aca="false">VLOOKUP(F5904,'[1]Goa Member''s Details Revised'!$C$2:$AO$7385,5,0)</f>
        <v>42000</v>
      </c>
      <c r="P5904" s="17" t="n">
        <f aca="false">VLOOKUP(F5904,'[1]Goa Member''s Details Revised'!$C$2:$AO$7385,6,0)</f>
        <v>42000</v>
      </c>
      <c r="Q5904" s="17" t="str">
        <f aca="false">VLOOKUP(F5904,'[1]Goa Member''s Details Revised'!$C$2:$AO$7385,8,0)</f>
        <v>R.M</v>
      </c>
      <c r="R5904" s="17" t="n">
        <f aca="false">+O5904-P5904</f>
        <v>0</v>
      </c>
      <c r="S5904" s="15" t="e">
        <f aca="false">+#REF!-K5904</f>
        <v>#REF!</v>
      </c>
      <c r="T5904" s="17" t="n">
        <f aca="false">IF(Q5904="regular",((P5904-(P5904/99)*S5904)),(P5904-(P5904*20%)))</f>
        <v>33600</v>
      </c>
      <c r="U5904" s="17" t="e">
        <f aca="false">((P5904-(P5904/99)*S5904))</f>
        <v>#REF!</v>
      </c>
      <c r="V5904" s="17" t="n">
        <f aca="false">IF(Q5904="regular",0,(P5904-(O5904*20%)))</f>
        <v>33600</v>
      </c>
      <c r="W5904" s="17"/>
      <c r="X5904" s="15"/>
      <c r="Y5904" s="18" t="str">
        <f aca="false">VLOOKUP(F5904,'[1]Goa Member''s Details Revised'!$C$2:$AO$7385,12,0)</f>
        <v>send perform invoice so Last Communication Till 2014</v>
      </c>
    </row>
    <row r="5905" customFormat="false" ht="30" hidden="false" customHeight="false" outlineLevel="0" collapsed="false">
      <c r="B5905" s="14" t="n">
        <v>5905</v>
      </c>
      <c r="C5905" s="15"/>
      <c r="D5905" s="15" t="s">
        <v>15540</v>
      </c>
      <c r="E5905" s="15" t="s">
        <v>25</v>
      </c>
      <c r="F5905" s="15" t="n">
        <v>3000622</v>
      </c>
      <c r="G5905" s="15"/>
      <c r="H5905" s="16" t="str">
        <f aca="false">VLOOKUP(F5905,'[1]Goa Member''s Details Revised'!$C$2:$AO$7385,2,0)</f>
        <v>LNC/GTC INDUSTRIES</v>
      </c>
      <c r="I5905" s="15" t="n">
        <v>30</v>
      </c>
      <c r="J5905" s="15" t="s">
        <v>651</v>
      </c>
      <c r="K5905" s="15" t="n">
        <v>1994</v>
      </c>
      <c r="L5905" s="16" t="str">
        <f aca="false">VLOOKUP(F5905,'[1]Goa Member''s Details Revised'!$C$2:$AO$7385,9,0)</f>
        <v>Never</v>
      </c>
      <c r="M5905" s="15" t="s">
        <v>15541</v>
      </c>
      <c r="N5905" s="17" t="n">
        <f aca="false">VLOOKUP(F5905,'[1]Goa Member''s Details Revised'!$C$2:$AO$7385,5,0)</f>
        <v>65000</v>
      </c>
      <c r="O5905" s="17" t="n">
        <f aca="false">VLOOKUP(F5905,'[1]Goa Member''s Details Revised'!$C$2:$AO$7385,5,0)</f>
        <v>65000</v>
      </c>
      <c r="P5905" s="17" t="n">
        <f aca="false">VLOOKUP(F5905,'[1]Goa Member''s Details Revised'!$C$2:$AO$7385,6,0)</f>
        <v>65000</v>
      </c>
      <c r="Q5905" s="17" t="str">
        <f aca="false">VLOOKUP(F5905,'[1]Goa Member''s Details Revised'!$C$2:$AO$7385,8,0)</f>
        <v>I.R.M</v>
      </c>
      <c r="R5905" s="17" t="n">
        <f aca="false">+O5905-P5905</f>
        <v>0</v>
      </c>
      <c r="S5905" s="15" t="e">
        <f aca="false">+#REF!-K5905</f>
        <v>#REF!</v>
      </c>
      <c r="T5905" s="17" t="n">
        <f aca="false">IF(Q5905="regular",((P5905-(P5905/99)*S5905)),(P5905-(P5905*20%)))</f>
        <v>52000</v>
      </c>
      <c r="U5905" s="17" t="e">
        <f aca="false">((P5905-(P5905/99)*S5905))</f>
        <v>#REF!</v>
      </c>
      <c r="V5905" s="17" t="n">
        <f aca="false">IF(Q5905="regular",0,(P5905-(O5905*20%)))</f>
        <v>52000</v>
      </c>
      <c r="W5905" s="17"/>
      <c r="X5905" s="15"/>
      <c r="Y5905" s="18" t="str">
        <f aca="false">VLOOKUP(F5905,'[1]Goa Member''s Details Revised'!$C$2:$AO$7385,12,0)</f>
        <v>we send last reminder in 2012.then we did not receive any reply.</v>
      </c>
    </row>
    <row r="5906" customFormat="false" ht="30" hidden="false" customHeight="false" outlineLevel="0" collapsed="false">
      <c r="B5906" s="14" t="n">
        <v>5906</v>
      </c>
      <c r="C5906" s="15"/>
      <c r="D5906" s="15" t="s">
        <v>15542</v>
      </c>
      <c r="E5906" s="15" t="s">
        <v>25</v>
      </c>
      <c r="F5906" s="15" t="n">
        <v>3000623</v>
      </c>
      <c r="G5906" s="15"/>
      <c r="H5906" s="16" t="str">
        <f aca="false">VLOOKUP(F5906,'[1]Goa Member''s Details Revised'!$C$2:$AO$7385,2,0)</f>
        <v>LNC/GTC INDUSTRIES</v>
      </c>
      <c r="I5906" s="15" t="n">
        <v>25</v>
      </c>
      <c r="J5906" s="15" t="s">
        <v>651</v>
      </c>
      <c r="K5906" s="15" t="n">
        <v>1994</v>
      </c>
      <c r="L5906" s="16" t="str">
        <f aca="false">VLOOKUP(F5906,'[1]Goa Member''s Details Revised'!$C$2:$AO$7385,9,0)</f>
        <v>Never</v>
      </c>
      <c r="M5906" s="15" t="s">
        <v>15543</v>
      </c>
      <c r="N5906" s="17" t="n">
        <f aca="false">VLOOKUP(F5906,'[1]Goa Member''s Details Revised'!$C$2:$AO$7385,5,0)</f>
        <v>22000</v>
      </c>
      <c r="O5906" s="17" t="n">
        <f aca="false">VLOOKUP(F5906,'[1]Goa Member''s Details Revised'!$C$2:$AO$7385,5,0)</f>
        <v>22000</v>
      </c>
      <c r="P5906" s="17" t="n">
        <f aca="false">VLOOKUP(F5906,'[1]Goa Member''s Details Revised'!$C$2:$AO$7385,6,0)</f>
        <v>13200</v>
      </c>
      <c r="Q5906" s="17" t="str">
        <f aca="false">VLOOKUP(F5906,'[1]Goa Member''s Details Revised'!$C$2:$AO$7385,8,0)</f>
        <v>Outstanding</v>
      </c>
      <c r="R5906" s="17" t="n">
        <f aca="false">+O5906-P5906</f>
        <v>8800</v>
      </c>
      <c r="S5906" s="15" t="e">
        <f aca="false">+#REF!-K5906</f>
        <v>#REF!</v>
      </c>
      <c r="T5906" s="17" t="n">
        <f aca="false">IF(Q5906="regular",((P5906-(P5906/99)*S5906)),(P5906-(P5906*20%)))</f>
        <v>10560</v>
      </c>
      <c r="U5906" s="17" t="e">
        <f aca="false">((P5906-(P5906/99)*S5906))</f>
        <v>#REF!</v>
      </c>
      <c r="V5906" s="17" t="n">
        <f aca="false">IF(Q5906="regular",0,(P5906-(O5906*20%)))</f>
        <v>8800</v>
      </c>
      <c r="W5906" s="17"/>
      <c r="X5906" s="15"/>
      <c r="Y5906" s="18" t="str">
        <f aca="false">VLOOKUP(F5906,'[1]Goa Member''s Details Revised'!$C$2:$AO$7385,12,0)</f>
        <v>we send last reminder in 2012.then we did not receive any reply.Outstanding Rs. 8800/-</v>
      </c>
    </row>
    <row r="5907" customFormat="false" ht="30" hidden="false" customHeight="false" outlineLevel="0" collapsed="false">
      <c r="B5907" s="14" t="n">
        <v>5907</v>
      </c>
      <c r="C5907" s="15"/>
      <c r="D5907" s="15" t="s">
        <v>15544</v>
      </c>
      <c r="E5907" s="15" t="s">
        <v>25</v>
      </c>
      <c r="F5907" s="15" t="n">
        <v>3000624</v>
      </c>
      <c r="G5907" s="15"/>
      <c r="H5907" s="16" t="str">
        <f aca="false">VLOOKUP(F5907,'[1]Goa Member''s Details Revised'!$C$2:$AO$7385,2,0)</f>
        <v>LNC/GTC INDUSTRIES</v>
      </c>
      <c r="I5907" s="15" t="n">
        <v>26</v>
      </c>
      <c r="J5907" s="15" t="s">
        <v>651</v>
      </c>
      <c r="K5907" s="15" t="n">
        <v>1994</v>
      </c>
      <c r="L5907" s="16" t="str">
        <f aca="false">VLOOKUP(F5907,'[1]Goa Member''s Details Revised'!$C$2:$AO$7385,9,0)</f>
        <v>Never</v>
      </c>
      <c r="M5907" s="15" t="s">
        <v>15545</v>
      </c>
      <c r="N5907" s="17" t="n">
        <f aca="false">VLOOKUP(F5907,'[1]Goa Member''s Details Revised'!$C$2:$AO$7385,5,0)</f>
        <v>52000</v>
      </c>
      <c r="O5907" s="17" t="n">
        <f aca="false">VLOOKUP(F5907,'[1]Goa Member''s Details Revised'!$C$2:$AO$7385,5,0)</f>
        <v>52000</v>
      </c>
      <c r="P5907" s="17" t="n">
        <f aca="false">VLOOKUP(F5907,'[1]Goa Member''s Details Revised'!$C$2:$AO$7385,6,0)</f>
        <v>52000</v>
      </c>
      <c r="Q5907" s="17" t="str">
        <f aca="false">VLOOKUP(F5907,'[1]Goa Member''s Details Revised'!$C$2:$AO$7385,8,0)</f>
        <v>I.R.M</v>
      </c>
      <c r="R5907" s="17" t="n">
        <f aca="false">+O5907-P5907</f>
        <v>0</v>
      </c>
      <c r="S5907" s="15" t="e">
        <f aca="false">+#REF!-K5907</f>
        <v>#REF!</v>
      </c>
      <c r="T5907" s="17" t="n">
        <f aca="false">IF(Q5907="regular",((P5907-(P5907/99)*S5907)),(P5907-(P5907*20%)))</f>
        <v>41600</v>
      </c>
      <c r="U5907" s="17" t="e">
        <f aca="false">((P5907-(P5907/99)*S5907))</f>
        <v>#REF!</v>
      </c>
      <c r="V5907" s="17" t="n">
        <f aca="false">IF(Q5907="regular",0,(P5907-(O5907*20%)))</f>
        <v>41600</v>
      </c>
      <c r="W5907" s="17"/>
      <c r="X5907" s="15"/>
      <c r="Y5907" s="18" t="str">
        <f aca="false">VLOOKUP(F5907,'[1]Goa Member''s Details Revised'!$C$2:$AO$7385,12,0)</f>
        <v>we send last reminder in 2012.then we did not receive any reply.</v>
      </c>
    </row>
    <row r="5908" customFormat="false" ht="45" hidden="false" customHeight="false" outlineLevel="0" collapsed="false">
      <c r="B5908" s="14" t="n">
        <v>5908</v>
      </c>
      <c r="C5908" s="15"/>
      <c r="D5908" s="15" t="s">
        <v>15546</v>
      </c>
      <c r="E5908" s="15" t="s">
        <v>25</v>
      </c>
      <c r="F5908" s="15" t="n">
        <v>3000634</v>
      </c>
      <c r="G5908" s="15"/>
      <c r="H5908" s="16" t="str">
        <f aca="false">VLOOKUP(F5908,'[1]Goa Member''s Details Revised'!$C$2:$AO$7385,2,0)</f>
        <v>LNC/GTC INDUSTRIES</v>
      </c>
      <c r="I5908" s="15" t="n">
        <v>23</v>
      </c>
      <c r="J5908" s="15" t="s">
        <v>651</v>
      </c>
      <c r="K5908" s="15" t="n">
        <v>1994</v>
      </c>
      <c r="L5908" s="16" t="str">
        <f aca="false">VLOOKUP(F5908,'[1]Goa Member''s Details Revised'!$C$2:$AO$7385,9,0)</f>
        <v>Never</v>
      </c>
      <c r="M5908" s="15" t="s">
        <v>15547</v>
      </c>
      <c r="N5908" s="17" t="n">
        <f aca="false">VLOOKUP(F5908,'[1]Goa Member''s Details Revised'!$C$2:$AO$7385,5,0)</f>
        <v>52000</v>
      </c>
      <c r="O5908" s="17" t="n">
        <f aca="false">VLOOKUP(F5908,'[1]Goa Member''s Details Revised'!$C$2:$AO$7385,5,0)</f>
        <v>52000</v>
      </c>
      <c r="P5908" s="17" t="n">
        <f aca="false">VLOOKUP(F5908,'[1]Goa Member''s Details Revised'!$C$2:$AO$7385,6,0)</f>
        <v>47840</v>
      </c>
      <c r="Q5908" s="17" t="str">
        <f aca="false">VLOOKUP(F5908,'[1]Goa Member''s Details Revised'!$C$2:$AO$7385,8,0)</f>
        <v>I.R.M</v>
      </c>
      <c r="R5908" s="17" t="n">
        <f aca="false">+O5908-P5908</f>
        <v>4160</v>
      </c>
      <c r="S5908" s="15" t="e">
        <f aca="false">+#REF!-K5908</f>
        <v>#REF!</v>
      </c>
      <c r="T5908" s="17" t="n">
        <f aca="false">IF(Q5908="regular",((P5908-(P5908/99)*S5908)),(P5908-(P5908*20%)))</f>
        <v>38272</v>
      </c>
      <c r="U5908" s="17" t="e">
        <f aca="false">((P5908-(P5908/99)*S5908))</f>
        <v>#REF!</v>
      </c>
      <c r="V5908" s="17" t="n">
        <f aca="false">IF(Q5908="regular",0,(P5908-(O5908*20%)))</f>
        <v>37440</v>
      </c>
      <c r="W5908" s="17"/>
      <c r="X5908" s="15"/>
      <c r="Y5908" s="18" t="str">
        <f aca="false">VLOOKUP(F5908,'[1]Goa Member''s Details Revised'!$C$2:$AO$7385,12,0)</f>
        <v>we send last reminder in 2012.then we did not receive any reply...Total 5 Membership Of DRI:- GOA:-03000634 &amp; 30261,MUSSOORIE:- 03000635 &amp; 03000636,TIRUPATI:- 03000633 </v>
      </c>
    </row>
    <row r="5909" customFormat="false" ht="15" hidden="false" customHeight="false" outlineLevel="0" collapsed="false">
      <c r="B5909" s="14" t="n">
        <v>5909</v>
      </c>
      <c r="C5909" s="15"/>
      <c r="D5909" s="15" t="s">
        <v>15548</v>
      </c>
      <c r="E5909" s="15" t="s">
        <v>25</v>
      </c>
      <c r="F5909" s="15" t="n">
        <v>3000637</v>
      </c>
      <c r="G5909" s="15"/>
      <c r="H5909" s="16" t="str">
        <f aca="false">VLOOKUP(F5909,'[1]Goa Member''s Details Revised'!$C$2:$AO$7385,2,0)</f>
        <v>LNC/GTC INDUSTRIES</v>
      </c>
      <c r="I5909" s="15" t="n">
        <v>30</v>
      </c>
      <c r="J5909" s="15" t="s">
        <v>651</v>
      </c>
      <c r="K5909" s="15" t="n">
        <v>1994</v>
      </c>
      <c r="L5909" s="16" t="n">
        <f aca="false">VLOOKUP(F5909,'[1]Goa Member''s Details Revised'!$C$2:$AO$7385,9,0)</f>
        <v>2008</v>
      </c>
      <c r="M5909" s="15" t="s">
        <v>15549</v>
      </c>
      <c r="N5909" s="17" t="n">
        <f aca="false">VLOOKUP(F5909,'[1]Goa Member''s Details Revised'!$C$2:$AO$7385,5,0)</f>
        <v>22000</v>
      </c>
      <c r="O5909" s="17" t="n">
        <f aca="false">VLOOKUP(F5909,'[1]Goa Member''s Details Revised'!$C$2:$AO$7385,5,0)</f>
        <v>22000</v>
      </c>
      <c r="P5909" s="17" t="n">
        <f aca="false">VLOOKUP(F5909,'[1]Goa Member''s Details Revised'!$C$2:$AO$7385,6,0)</f>
        <v>22000</v>
      </c>
      <c r="Q5909" s="17" t="str">
        <f aca="false">VLOOKUP(F5909,'[1]Goa Member''s Details Revised'!$C$2:$AO$7385,8,0)</f>
        <v>R.M</v>
      </c>
      <c r="R5909" s="17" t="n">
        <f aca="false">+O5909-P5909</f>
        <v>0</v>
      </c>
      <c r="S5909" s="15" t="e">
        <f aca="false">+#REF!-K5909</f>
        <v>#REF!</v>
      </c>
      <c r="T5909" s="17" t="n">
        <f aca="false">IF(Q5909="regular",((P5909-(P5909/99)*S5909)),(P5909-(P5909*20%)))</f>
        <v>17600</v>
      </c>
      <c r="U5909" s="17" t="e">
        <f aca="false">((P5909-(P5909/99)*S5909))</f>
        <v>#REF!</v>
      </c>
      <c r="V5909" s="17" t="n">
        <f aca="false">IF(Q5909="regular",0,(P5909-(O5909*20%)))</f>
        <v>17600</v>
      </c>
      <c r="W5909" s="17"/>
      <c r="X5909" s="15"/>
      <c r="Y5909" s="18" t="str">
        <f aca="false">VLOOKUP(F5909,'[1]Goa Member''s Details Revised'!$C$2:$AO$7385,12,0)</f>
        <v>send perform invoice so Last Communication Till 2012</v>
      </c>
    </row>
    <row r="5910" customFormat="false" ht="30" hidden="false" customHeight="false" outlineLevel="0" collapsed="false">
      <c r="B5910" s="14" t="n">
        <v>5910</v>
      </c>
      <c r="C5910" s="15"/>
      <c r="D5910" s="15" t="s">
        <v>15550</v>
      </c>
      <c r="E5910" s="15" t="s">
        <v>25</v>
      </c>
      <c r="F5910" s="15" t="n">
        <v>3000638</v>
      </c>
      <c r="G5910" s="15"/>
      <c r="H5910" s="16" t="str">
        <f aca="false">VLOOKUP(F5910,'[1]Goa Member''s Details Revised'!$C$2:$AO$7385,2,0)</f>
        <v>LNC/GTC INDUSTRIES</v>
      </c>
      <c r="I5910" s="15" t="n">
        <v>24</v>
      </c>
      <c r="J5910" s="15" t="s">
        <v>651</v>
      </c>
      <c r="K5910" s="15" t="n">
        <v>1994</v>
      </c>
      <c r="L5910" s="16" t="str">
        <f aca="false">VLOOKUP(F5910,'[1]Goa Member''s Details Revised'!$C$2:$AO$7385,9,0)</f>
        <v>Never</v>
      </c>
      <c r="M5910" s="15" t="s">
        <v>15551</v>
      </c>
      <c r="N5910" s="17" t="n">
        <f aca="false">VLOOKUP(F5910,'[1]Goa Member''s Details Revised'!$C$2:$AO$7385,5,0)</f>
        <v>22000</v>
      </c>
      <c r="O5910" s="17" t="n">
        <f aca="false">VLOOKUP(F5910,'[1]Goa Member''s Details Revised'!$C$2:$AO$7385,5,0)</f>
        <v>22000</v>
      </c>
      <c r="P5910" s="17" t="n">
        <f aca="false">VLOOKUP(F5910,'[1]Goa Member''s Details Revised'!$C$2:$AO$7385,6,0)</f>
        <v>22000</v>
      </c>
      <c r="Q5910" s="17" t="str">
        <f aca="false">VLOOKUP(F5910,'[1]Goa Member''s Details Revised'!$C$2:$AO$7385,8,0)</f>
        <v>I.R.M</v>
      </c>
      <c r="R5910" s="17" t="n">
        <f aca="false">+O5910-P5910</f>
        <v>0</v>
      </c>
      <c r="S5910" s="15" t="e">
        <f aca="false">+#REF!-K5910</f>
        <v>#REF!</v>
      </c>
      <c r="T5910" s="17" t="n">
        <f aca="false">IF(Q5910="regular",((P5910-(P5910/99)*S5910)),(P5910-(P5910*20%)))</f>
        <v>17600</v>
      </c>
      <c r="U5910" s="17" t="e">
        <f aca="false">((P5910-(P5910/99)*S5910))</f>
        <v>#REF!</v>
      </c>
      <c r="V5910" s="17" t="n">
        <f aca="false">IF(Q5910="regular",0,(P5910-(O5910*20%)))</f>
        <v>17600</v>
      </c>
      <c r="W5910" s="17"/>
      <c r="X5910" s="15"/>
      <c r="Y5910" s="18" t="str">
        <f aca="false">VLOOKUP(F5910,'[1]Goa Member''s Details Revised'!$C$2:$AO$7385,12,0)</f>
        <v>we send last reminder in 2012.then we did not receive any reply.</v>
      </c>
    </row>
    <row r="5911" customFormat="false" ht="30" hidden="false" customHeight="false" outlineLevel="0" collapsed="false">
      <c r="B5911" s="14" t="n">
        <v>5911</v>
      </c>
      <c r="C5911" s="15"/>
      <c r="D5911" s="15" t="s">
        <v>15552</v>
      </c>
      <c r="E5911" s="15" t="s">
        <v>25</v>
      </c>
      <c r="F5911" s="15" t="n">
        <v>3000643</v>
      </c>
      <c r="G5911" s="15"/>
      <c r="H5911" s="16" t="str">
        <f aca="false">VLOOKUP(F5911,'[1]Goa Member''s Details Revised'!$C$2:$AO$7385,2,0)</f>
        <v>LNC/GTC INDUSTRIES</v>
      </c>
      <c r="I5911" s="15" t="n">
        <v>30</v>
      </c>
      <c r="J5911" s="15" t="s">
        <v>651</v>
      </c>
      <c r="K5911" s="15" t="n">
        <v>1994</v>
      </c>
      <c r="L5911" s="16" t="str">
        <f aca="false">VLOOKUP(F5911,'[1]Goa Member''s Details Revised'!$C$2:$AO$7385,9,0)</f>
        <v>Never</v>
      </c>
      <c r="M5911" s="15" t="s">
        <v>15553</v>
      </c>
      <c r="N5911" s="17" t="n">
        <f aca="false">VLOOKUP(F5911,'[1]Goa Member''s Details Revised'!$C$2:$AO$7385,5,0)</f>
        <v>65000</v>
      </c>
      <c r="O5911" s="17" t="n">
        <f aca="false">VLOOKUP(F5911,'[1]Goa Member''s Details Revised'!$C$2:$AO$7385,5,0)</f>
        <v>65000</v>
      </c>
      <c r="P5911" s="17" t="n">
        <f aca="false">VLOOKUP(F5911,'[1]Goa Member''s Details Revised'!$C$2:$AO$7385,6,0)</f>
        <v>65000</v>
      </c>
      <c r="Q5911" s="17" t="str">
        <f aca="false">VLOOKUP(F5911,'[1]Goa Member''s Details Revised'!$C$2:$AO$7385,8,0)</f>
        <v>I.R.M</v>
      </c>
      <c r="R5911" s="17" t="n">
        <f aca="false">+O5911-P5911</f>
        <v>0</v>
      </c>
      <c r="S5911" s="15" t="e">
        <f aca="false">+#REF!-K5911</f>
        <v>#REF!</v>
      </c>
      <c r="T5911" s="17" t="n">
        <f aca="false">IF(Q5911="regular",((P5911-(P5911/99)*S5911)),(P5911-(P5911*20%)))</f>
        <v>52000</v>
      </c>
      <c r="U5911" s="17" t="e">
        <f aca="false">((P5911-(P5911/99)*S5911))</f>
        <v>#REF!</v>
      </c>
      <c r="V5911" s="17" t="n">
        <f aca="false">IF(Q5911="regular",0,(P5911-(O5911*20%)))</f>
        <v>52000</v>
      </c>
      <c r="W5911" s="17"/>
      <c r="X5911" s="15"/>
      <c r="Y5911" s="18" t="str">
        <f aca="false">VLOOKUP(F5911,'[1]Goa Member''s Details Revised'!$C$2:$AO$7385,12,0)</f>
        <v>we send last reminder in 2012.then we did not receive any reply.</v>
      </c>
    </row>
    <row r="5912" customFormat="false" ht="15" hidden="false" customHeight="false" outlineLevel="0" collapsed="false">
      <c r="B5912" s="14" t="n">
        <v>5912</v>
      </c>
      <c r="C5912" s="15"/>
      <c r="D5912" s="15" t="s">
        <v>15554</v>
      </c>
      <c r="E5912" s="15" t="s">
        <v>25</v>
      </c>
      <c r="F5912" s="15" t="n">
        <v>3000644</v>
      </c>
      <c r="G5912" s="15"/>
      <c r="H5912" s="16" t="str">
        <f aca="false">VLOOKUP(F5912,'[1]Goa Member''s Details Revised'!$C$2:$AO$7385,2,0)</f>
        <v>LNC/GTC INDUSTRIES</v>
      </c>
      <c r="I5912" s="15" t="n">
        <v>30</v>
      </c>
      <c r="J5912" s="15" t="s">
        <v>651</v>
      </c>
      <c r="K5912" s="15" t="n">
        <v>1994</v>
      </c>
      <c r="L5912" s="16" t="n">
        <f aca="false">VLOOKUP(F5912,'[1]Goa Member''s Details Revised'!$C$2:$AO$7385,9,0)</f>
        <v>2007</v>
      </c>
      <c r="M5912" s="15" t="s">
        <v>15555</v>
      </c>
      <c r="N5912" s="17" t="n">
        <f aca="false">VLOOKUP(F5912,'[1]Goa Member''s Details Revised'!$C$2:$AO$7385,5,0)</f>
        <v>30000</v>
      </c>
      <c r="O5912" s="17" t="n">
        <f aca="false">VLOOKUP(F5912,'[1]Goa Member''s Details Revised'!$C$2:$AO$7385,5,0)</f>
        <v>30000</v>
      </c>
      <c r="P5912" s="17" t="n">
        <f aca="false">VLOOKUP(F5912,'[1]Goa Member''s Details Revised'!$C$2:$AO$7385,6,0)</f>
        <v>30000</v>
      </c>
      <c r="Q5912" s="17" t="str">
        <f aca="false">VLOOKUP(F5912,'[1]Goa Member''s Details Revised'!$C$2:$AO$7385,8,0)</f>
        <v>R.M</v>
      </c>
      <c r="R5912" s="17" t="n">
        <f aca="false">+O5912-P5912</f>
        <v>0</v>
      </c>
      <c r="S5912" s="15" t="e">
        <f aca="false">+#REF!-K5912</f>
        <v>#REF!</v>
      </c>
      <c r="T5912" s="17" t="n">
        <f aca="false">IF(Q5912="regular",((P5912-(P5912/99)*S5912)),(P5912-(P5912*20%)))</f>
        <v>24000</v>
      </c>
      <c r="U5912" s="17" t="e">
        <f aca="false">((P5912-(P5912/99)*S5912))</f>
        <v>#REF!</v>
      </c>
      <c r="V5912" s="17" t="n">
        <f aca="false">IF(Q5912="regular",0,(P5912-(O5912*20%)))</f>
        <v>24000</v>
      </c>
      <c r="W5912" s="17"/>
      <c r="X5912" s="15"/>
      <c r="Y5912" s="18" t="str">
        <f aca="false">VLOOKUP(F5912,'[1]Goa Member''s Details Revised'!$C$2:$AO$7385,12,0)</f>
        <v>not send any reminder last communication 2010</v>
      </c>
    </row>
    <row r="5913" customFormat="false" ht="15" hidden="false" customHeight="false" outlineLevel="0" collapsed="false">
      <c r="B5913" s="14" t="n">
        <v>5913</v>
      </c>
      <c r="C5913" s="15"/>
      <c r="D5913" s="15" t="s">
        <v>15556</v>
      </c>
      <c r="E5913" s="15" t="s">
        <v>25</v>
      </c>
      <c r="F5913" s="15" t="n">
        <v>3000645</v>
      </c>
      <c r="G5913" s="15"/>
      <c r="H5913" s="16" t="str">
        <f aca="false">VLOOKUP(F5913,'[1]Goa Member''s Details Revised'!$C$2:$AO$7385,2,0)</f>
        <v>LNC/GTC INDUSTRIES</v>
      </c>
      <c r="I5913" s="15" t="n">
        <v>30</v>
      </c>
      <c r="J5913" s="15" t="s">
        <v>651</v>
      </c>
      <c r="K5913" s="15" t="n">
        <v>1994</v>
      </c>
      <c r="L5913" s="16" t="n">
        <f aca="false">VLOOKUP(F5913,'[1]Goa Member''s Details Revised'!$C$2:$AO$7385,9,0)</f>
        <v>2007</v>
      </c>
      <c r="M5913" s="15" t="s">
        <v>15557</v>
      </c>
      <c r="N5913" s="17" t="n">
        <f aca="false">VLOOKUP(F5913,'[1]Goa Member''s Details Revised'!$C$2:$AO$7385,5,0)</f>
        <v>30000</v>
      </c>
      <c r="O5913" s="17" t="n">
        <f aca="false">VLOOKUP(F5913,'[1]Goa Member''s Details Revised'!$C$2:$AO$7385,5,0)</f>
        <v>30000</v>
      </c>
      <c r="P5913" s="17" t="n">
        <f aca="false">VLOOKUP(F5913,'[1]Goa Member''s Details Revised'!$C$2:$AO$7385,6,0)</f>
        <v>30000</v>
      </c>
      <c r="Q5913" s="17" t="str">
        <f aca="false">VLOOKUP(F5913,'[1]Goa Member''s Details Revised'!$C$2:$AO$7385,8,0)</f>
        <v>R.M</v>
      </c>
      <c r="R5913" s="17" t="n">
        <f aca="false">+O5913-P5913</f>
        <v>0</v>
      </c>
      <c r="S5913" s="15" t="e">
        <f aca="false">+#REF!-K5913</f>
        <v>#REF!</v>
      </c>
      <c r="T5913" s="17" t="n">
        <f aca="false">IF(Q5913="regular",((P5913-(P5913/99)*S5913)),(P5913-(P5913*20%)))</f>
        <v>24000</v>
      </c>
      <c r="U5913" s="17" t="e">
        <f aca="false">((P5913-(P5913/99)*S5913))</f>
        <v>#REF!</v>
      </c>
      <c r="V5913" s="17" t="n">
        <f aca="false">IF(Q5913="regular",0,(P5913-(O5913*20%)))</f>
        <v>24000</v>
      </c>
      <c r="W5913" s="17"/>
      <c r="X5913" s="15"/>
      <c r="Y5913" s="18" t="str">
        <f aca="false">VLOOKUP(F5913,'[1]Goa Member''s Details Revised'!$C$2:$AO$7385,12,0)</f>
        <v>not send any reminder last communication 2010</v>
      </c>
    </row>
    <row r="5914" customFormat="false" ht="15" hidden="false" customHeight="false" outlineLevel="0" collapsed="false">
      <c r="B5914" s="14" t="n">
        <v>5914</v>
      </c>
      <c r="C5914" s="15"/>
      <c r="D5914" s="15" t="s">
        <v>15558</v>
      </c>
      <c r="E5914" s="15" t="s">
        <v>25</v>
      </c>
      <c r="F5914" s="15" t="n">
        <v>3000646</v>
      </c>
      <c r="G5914" s="15"/>
      <c r="H5914" s="16" t="str">
        <f aca="false">VLOOKUP(F5914,'[1]Goa Member''s Details Revised'!$C$2:$AO$7385,2,0)</f>
        <v>LNC/GTC INDUSTRIES</v>
      </c>
      <c r="I5914" s="15" t="n">
        <v>30</v>
      </c>
      <c r="J5914" s="15" t="s">
        <v>651</v>
      </c>
      <c r="K5914" s="15" t="n">
        <v>1994</v>
      </c>
      <c r="L5914" s="16" t="str">
        <f aca="false">VLOOKUP(F5914,'[1]Goa Member''s Details Revised'!$C$2:$AO$7385,9,0)</f>
        <v>Never</v>
      </c>
      <c r="M5914" s="15" t="s">
        <v>15559</v>
      </c>
      <c r="N5914" s="17" t="n">
        <f aca="false">VLOOKUP(F5914,'[1]Goa Member''s Details Revised'!$C$2:$AO$7385,5,0)</f>
        <v>42000</v>
      </c>
      <c r="O5914" s="17" t="n">
        <f aca="false">VLOOKUP(F5914,'[1]Goa Member''s Details Revised'!$C$2:$AO$7385,5,0)</f>
        <v>42000</v>
      </c>
      <c r="P5914" s="17" t="n">
        <f aca="false">VLOOKUP(F5914,'[1]Goa Member''s Details Revised'!$C$2:$AO$7385,6,0)</f>
        <v>42000</v>
      </c>
      <c r="Q5914" s="17" t="str">
        <f aca="false">VLOOKUP(F5914,'[1]Goa Member''s Details Revised'!$C$2:$AO$7385,8,0)</f>
        <v>I.R.M</v>
      </c>
      <c r="R5914" s="17" t="n">
        <f aca="false">+O5914-P5914</f>
        <v>0</v>
      </c>
      <c r="S5914" s="15" t="e">
        <f aca="false">+#REF!-K5914</f>
        <v>#REF!</v>
      </c>
      <c r="T5914" s="17" t="n">
        <f aca="false">IF(Q5914="regular",((P5914-(P5914/99)*S5914)),(P5914-(P5914*20%)))</f>
        <v>33600</v>
      </c>
      <c r="U5914" s="17" t="e">
        <f aca="false">((P5914-(P5914/99)*S5914))</f>
        <v>#REF!</v>
      </c>
      <c r="V5914" s="17" t="n">
        <f aca="false">IF(Q5914="regular",0,(P5914-(O5914*20%)))</f>
        <v>33600</v>
      </c>
      <c r="W5914" s="17"/>
      <c r="X5914" s="15"/>
      <c r="Y5914" s="18" t="str">
        <f aca="false">VLOOKUP(F5914,'[1]Goa Member''s Details Revised'!$C$2:$AO$7385,12,0)</f>
        <v>Last Communication Till 1999</v>
      </c>
    </row>
    <row r="5915" customFormat="false" ht="30" hidden="false" customHeight="false" outlineLevel="0" collapsed="false">
      <c r="B5915" s="14" t="n">
        <v>5915</v>
      </c>
      <c r="C5915" s="15"/>
      <c r="D5915" s="15" t="s">
        <v>15560</v>
      </c>
      <c r="E5915" s="15" t="s">
        <v>25</v>
      </c>
      <c r="F5915" s="15" t="n">
        <v>3000648</v>
      </c>
      <c r="G5915" s="15"/>
      <c r="H5915" s="16" t="str">
        <f aca="false">VLOOKUP(F5915,'[1]Goa Member''s Details Revised'!$C$2:$AO$7385,2,0)</f>
        <v>LNC/GTC INDUSTRIES</v>
      </c>
      <c r="I5915" s="15" t="n">
        <v>31</v>
      </c>
      <c r="J5915" s="15" t="s">
        <v>651</v>
      </c>
      <c r="K5915" s="15" t="n">
        <v>1994</v>
      </c>
      <c r="L5915" s="16" t="str">
        <f aca="false">VLOOKUP(F5915,'[1]Goa Member''s Details Revised'!$C$2:$AO$7385,9,0)</f>
        <v>Never</v>
      </c>
      <c r="M5915" s="15" t="s">
        <v>15561</v>
      </c>
      <c r="N5915" s="17" t="n">
        <f aca="false">VLOOKUP(F5915,'[1]Goa Member''s Details Revised'!$C$2:$AO$7385,5,0)</f>
        <v>52000</v>
      </c>
      <c r="O5915" s="17" t="n">
        <f aca="false">VLOOKUP(F5915,'[1]Goa Member''s Details Revised'!$C$2:$AO$7385,5,0)</f>
        <v>52000</v>
      </c>
      <c r="P5915" s="17" t="n">
        <f aca="false">VLOOKUP(F5915,'[1]Goa Member''s Details Revised'!$C$2:$AO$7385,6,0)</f>
        <v>52000</v>
      </c>
      <c r="Q5915" s="17" t="str">
        <f aca="false">VLOOKUP(F5915,'[1]Goa Member''s Details Revised'!$C$2:$AO$7385,8,0)</f>
        <v>I.R.M</v>
      </c>
      <c r="R5915" s="17" t="n">
        <f aca="false">+O5915-P5915</f>
        <v>0</v>
      </c>
      <c r="S5915" s="15" t="e">
        <f aca="false">+#REF!-K5915</f>
        <v>#REF!</v>
      </c>
      <c r="T5915" s="17" t="n">
        <f aca="false">IF(Q5915="regular",((P5915-(P5915/99)*S5915)),(P5915-(P5915*20%)))</f>
        <v>41600</v>
      </c>
      <c r="U5915" s="17" t="e">
        <f aca="false">((P5915-(P5915/99)*S5915))</f>
        <v>#REF!</v>
      </c>
      <c r="V5915" s="17" t="n">
        <f aca="false">IF(Q5915="regular",0,(P5915-(O5915*20%)))</f>
        <v>41600</v>
      </c>
      <c r="W5915" s="17"/>
      <c r="X5915" s="15"/>
      <c r="Y5915" s="18" t="str">
        <f aca="false">VLOOKUP(F5915,'[1]Goa Member''s Details Revised'!$C$2:$AO$7385,12,0)</f>
        <v>we send last reminder in 2012.then we did not receive any reply.</v>
      </c>
    </row>
    <row r="5916" customFormat="false" ht="30" hidden="false" customHeight="false" outlineLevel="0" collapsed="false">
      <c r="B5916" s="14" t="n">
        <v>5916</v>
      </c>
      <c r="C5916" s="15"/>
      <c r="D5916" s="15" t="s">
        <v>15562</v>
      </c>
      <c r="E5916" s="15" t="s">
        <v>25</v>
      </c>
      <c r="F5916" s="15" t="n">
        <v>3000649</v>
      </c>
      <c r="G5916" s="15"/>
      <c r="H5916" s="16" t="str">
        <f aca="false">VLOOKUP(F5916,'[1]Goa Member''s Details Revised'!$C$2:$AO$7385,2,0)</f>
        <v>LNC/GTC INDUSTRIES</v>
      </c>
      <c r="I5916" s="15" t="n">
        <v>31</v>
      </c>
      <c r="J5916" s="15" t="s">
        <v>651</v>
      </c>
      <c r="K5916" s="15" t="n">
        <v>1994</v>
      </c>
      <c r="L5916" s="16" t="str">
        <f aca="false">VLOOKUP(F5916,'[1]Goa Member''s Details Revised'!$C$2:$AO$7385,9,0)</f>
        <v>Never</v>
      </c>
      <c r="M5916" s="15" t="s">
        <v>15563</v>
      </c>
      <c r="N5916" s="17" t="n">
        <f aca="false">VLOOKUP(F5916,'[1]Goa Member''s Details Revised'!$C$2:$AO$7385,5,0)</f>
        <v>22000</v>
      </c>
      <c r="O5916" s="17" t="n">
        <f aca="false">VLOOKUP(F5916,'[1]Goa Member''s Details Revised'!$C$2:$AO$7385,5,0)</f>
        <v>22000</v>
      </c>
      <c r="P5916" s="17" t="n">
        <f aca="false">VLOOKUP(F5916,'[1]Goa Member''s Details Revised'!$C$2:$AO$7385,6,0)</f>
        <v>22000</v>
      </c>
      <c r="Q5916" s="17" t="str">
        <f aca="false">VLOOKUP(F5916,'[1]Goa Member''s Details Revised'!$C$2:$AO$7385,8,0)</f>
        <v>I.R.M</v>
      </c>
      <c r="R5916" s="17" t="n">
        <f aca="false">+O5916-P5916</f>
        <v>0</v>
      </c>
      <c r="S5916" s="15" t="e">
        <f aca="false">+#REF!-K5916</f>
        <v>#REF!</v>
      </c>
      <c r="T5916" s="17" t="n">
        <f aca="false">IF(Q5916="regular",((P5916-(P5916/99)*S5916)),(P5916-(P5916*20%)))</f>
        <v>17600</v>
      </c>
      <c r="U5916" s="17" t="e">
        <f aca="false">((P5916-(P5916/99)*S5916))</f>
        <v>#REF!</v>
      </c>
      <c r="V5916" s="17" t="n">
        <f aca="false">IF(Q5916="regular",0,(P5916-(O5916*20%)))</f>
        <v>17600</v>
      </c>
      <c r="W5916" s="17"/>
      <c r="X5916" s="15"/>
      <c r="Y5916" s="18" t="str">
        <f aca="false">VLOOKUP(F5916,'[1]Goa Member''s Details Revised'!$C$2:$AO$7385,12,0)</f>
        <v>we send last reminder in 2012.then we did not receive any reply.</v>
      </c>
    </row>
    <row r="5917" customFormat="false" ht="30" hidden="false" customHeight="false" outlineLevel="0" collapsed="false">
      <c r="B5917" s="14" t="n">
        <v>5917</v>
      </c>
      <c r="C5917" s="15"/>
      <c r="D5917" s="15" t="s">
        <v>15564</v>
      </c>
      <c r="E5917" s="15" t="s">
        <v>25</v>
      </c>
      <c r="F5917" s="15" t="n">
        <v>3000651</v>
      </c>
      <c r="G5917" s="15"/>
      <c r="H5917" s="16" t="str">
        <f aca="false">VLOOKUP(F5917,'[1]Goa Member''s Details Revised'!$C$2:$AO$7385,2,0)</f>
        <v>LNC/GTC INDUSTRIES</v>
      </c>
      <c r="I5917" s="15" t="n">
        <v>31</v>
      </c>
      <c r="J5917" s="15" t="s">
        <v>651</v>
      </c>
      <c r="K5917" s="15" t="n">
        <v>1994</v>
      </c>
      <c r="L5917" s="16" t="str">
        <f aca="false">VLOOKUP(F5917,'[1]Goa Member''s Details Revised'!$C$2:$AO$7385,9,0)</f>
        <v>Never</v>
      </c>
      <c r="M5917" s="15" t="s">
        <v>15565</v>
      </c>
      <c r="N5917" s="17" t="n">
        <f aca="false">VLOOKUP(F5917,'[1]Goa Member''s Details Revised'!$C$2:$AO$7385,5,0)</f>
        <v>35000</v>
      </c>
      <c r="O5917" s="17" t="n">
        <f aca="false">VLOOKUP(F5917,'[1]Goa Member''s Details Revised'!$C$2:$AO$7385,5,0)</f>
        <v>35000</v>
      </c>
      <c r="P5917" s="17" t="n">
        <f aca="false">VLOOKUP(F5917,'[1]Goa Member''s Details Revised'!$C$2:$AO$7385,6,0)</f>
        <v>35000</v>
      </c>
      <c r="Q5917" s="17" t="str">
        <f aca="false">VLOOKUP(F5917,'[1]Goa Member''s Details Revised'!$C$2:$AO$7385,8,0)</f>
        <v>I.R.M</v>
      </c>
      <c r="R5917" s="17" t="n">
        <f aca="false">+O5917-P5917</f>
        <v>0</v>
      </c>
      <c r="S5917" s="15" t="e">
        <f aca="false">+#REF!-K5917</f>
        <v>#REF!</v>
      </c>
      <c r="T5917" s="17" t="n">
        <f aca="false">IF(Q5917="regular",((P5917-(P5917/99)*S5917)),(P5917-(P5917*20%)))</f>
        <v>28000</v>
      </c>
      <c r="U5917" s="17" t="e">
        <f aca="false">((P5917-(P5917/99)*S5917))</f>
        <v>#REF!</v>
      </c>
      <c r="V5917" s="17" t="n">
        <f aca="false">IF(Q5917="regular",0,(P5917-(O5917*20%)))</f>
        <v>28000</v>
      </c>
      <c r="W5917" s="17"/>
      <c r="X5917" s="15"/>
      <c r="Y5917" s="18" t="str">
        <f aca="false">VLOOKUP(F5917,'[1]Goa Member''s Details Revised'!$C$2:$AO$7385,12,0)</f>
        <v>we send last reminder in 2012.then we did not receive any reply.</v>
      </c>
    </row>
    <row r="5918" customFormat="false" ht="15" hidden="false" customHeight="false" outlineLevel="0" collapsed="false">
      <c r="B5918" s="14" t="n">
        <v>5918</v>
      </c>
      <c r="C5918" s="15"/>
      <c r="D5918" s="15" t="s">
        <v>15566</v>
      </c>
      <c r="E5918" s="15" t="s">
        <v>25</v>
      </c>
      <c r="F5918" s="15" t="n">
        <v>3000652</v>
      </c>
      <c r="G5918" s="15"/>
      <c r="H5918" s="16" t="str">
        <f aca="false">VLOOKUP(F5918,'[1]Goa Member''s Details Revised'!$C$2:$AO$7385,2,0)</f>
        <v>LNC/GTC INDUSTRIES</v>
      </c>
      <c r="I5918" s="15" t="n">
        <v>28</v>
      </c>
      <c r="J5918" s="15" t="s">
        <v>651</v>
      </c>
      <c r="K5918" s="15" t="n">
        <v>1994</v>
      </c>
      <c r="L5918" s="16" t="str">
        <f aca="false">VLOOKUP(F5918,'[1]Goa Member''s Details Revised'!$C$2:$AO$7385,9,0)</f>
        <v>No</v>
      </c>
      <c r="M5918" s="15" t="s">
        <v>15567</v>
      </c>
      <c r="N5918" s="17" t="n">
        <f aca="false">VLOOKUP(F5918,'[1]Goa Member''s Details Revised'!$C$2:$AO$7385,5,0)</f>
        <v>30000</v>
      </c>
      <c r="O5918" s="17" t="n">
        <f aca="false">VLOOKUP(F5918,'[1]Goa Member''s Details Revised'!$C$2:$AO$7385,5,0)</f>
        <v>30000</v>
      </c>
      <c r="P5918" s="17" t="n">
        <f aca="false">VLOOKUP(F5918,'[1]Goa Member''s Details Revised'!$C$2:$AO$7385,6,0)</f>
        <v>9000</v>
      </c>
      <c r="Q5918" s="17" t="str">
        <f aca="false">VLOOKUP(F5918,'[1]Goa Member''s Details Revised'!$C$2:$AO$7385,8,0)</f>
        <v>Outstanding</v>
      </c>
      <c r="R5918" s="17" t="n">
        <f aca="false">+O5918-P5918</f>
        <v>21000</v>
      </c>
      <c r="S5918" s="15" t="e">
        <f aca="false">+#REF!-K5918</f>
        <v>#REF!</v>
      </c>
      <c r="T5918" s="17" t="n">
        <f aca="false">IF(Q5918="regular",((P5918-(P5918/99)*S5918)),(P5918-(P5918*20%)))</f>
        <v>7200</v>
      </c>
      <c r="U5918" s="17" t="e">
        <f aca="false">((P5918-(P5918/99)*S5918))</f>
        <v>#REF!</v>
      </c>
      <c r="V5918" s="17" t="n">
        <f aca="false">IF(Q5918="regular",0,(P5918-(O5918*20%)))</f>
        <v>3000</v>
      </c>
      <c r="W5918" s="17"/>
      <c r="X5918" s="15"/>
      <c r="Y5918" s="18" t="str">
        <f aca="false">VLOOKUP(F5918,'[1]Goa Member''s Details Revised'!$C$2:$AO$7385,12,0)</f>
        <v>As POD last communication 07(Outstanding Rs. 21000/-)</v>
      </c>
    </row>
    <row r="5919" customFormat="false" ht="30" hidden="false" customHeight="false" outlineLevel="0" collapsed="false">
      <c r="B5919" s="14" t="n">
        <v>5919</v>
      </c>
      <c r="C5919" s="15"/>
      <c r="D5919" s="15" t="s">
        <v>15568</v>
      </c>
      <c r="E5919" s="15" t="s">
        <v>25</v>
      </c>
      <c r="F5919" s="15" t="n">
        <v>3000653</v>
      </c>
      <c r="G5919" s="15"/>
      <c r="H5919" s="16" t="str">
        <f aca="false">VLOOKUP(F5919,'[1]Goa Member''s Details Revised'!$C$2:$AO$7385,2,0)</f>
        <v>LNC/GTC INDUSTRIES</v>
      </c>
      <c r="I5919" s="15" t="n">
        <v>11</v>
      </c>
      <c r="J5919" s="15" t="s">
        <v>651</v>
      </c>
      <c r="K5919" s="15" t="n">
        <v>1994</v>
      </c>
      <c r="L5919" s="16" t="n">
        <f aca="false">VLOOKUP(F5919,'[1]Goa Member''s Details Revised'!$C$2:$AO$7385,9,0)</f>
        <v>2012</v>
      </c>
      <c r="M5919" s="15" t="s">
        <v>15569</v>
      </c>
      <c r="N5919" s="17" t="n">
        <f aca="false">VLOOKUP(F5919,'[1]Goa Member''s Details Revised'!$C$2:$AO$7385,5,0)</f>
        <v>30000</v>
      </c>
      <c r="O5919" s="17" t="n">
        <f aca="false">VLOOKUP(F5919,'[1]Goa Member''s Details Revised'!$C$2:$AO$7385,5,0)</f>
        <v>30000</v>
      </c>
      <c r="P5919" s="17" t="n">
        <f aca="false">VLOOKUP(F5919,'[1]Goa Member''s Details Revised'!$C$2:$AO$7385,6,0)</f>
        <v>30000</v>
      </c>
      <c r="Q5919" s="17" t="str">
        <f aca="false">VLOOKUP(F5919,'[1]Goa Member''s Details Revised'!$C$2:$AO$7385,8,0)</f>
        <v>R.M</v>
      </c>
      <c r="R5919" s="17" t="n">
        <f aca="false">+O5919-P5919</f>
        <v>0</v>
      </c>
      <c r="S5919" s="15" t="e">
        <f aca="false">+#REF!-K5919</f>
        <v>#REF!</v>
      </c>
      <c r="T5919" s="17" t="n">
        <f aca="false">IF(Q5919="regular",((P5919-(P5919/99)*S5919)),(P5919-(P5919*20%)))</f>
        <v>24000</v>
      </c>
      <c r="U5919" s="17" t="e">
        <f aca="false">((P5919-(P5919/99)*S5919))</f>
        <v>#REF!</v>
      </c>
      <c r="V5919" s="17" t="n">
        <f aca="false">IF(Q5919="regular",0,(P5919-(O5919*20%)))</f>
        <v>24000</v>
      </c>
      <c r="W5919" s="17"/>
      <c r="X5919" s="15"/>
      <c r="Y5919" s="18" t="str">
        <f aca="false">VLOOKUP(F5919,'[1]Goa Member''s Details Revised'!$C$2:$AO$7385,12,0)</f>
        <v>we send last reminder in 2012.then we did not receive any reply.</v>
      </c>
    </row>
    <row r="5920" customFormat="false" ht="30" hidden="false" customHeight="false" outlineLevel="0" collapsed="false">
      <c r="B5920" s="14" t="n">
        <v>5920</v>
      </c>
      <c r="C5920" s="15"/>
      <c r="D5920" s="15" t="s">
        <v>15570</v>
      </c>
      <c r="E5920" s="15" t="s">
        <v>25</v>
      </c>
      <c r="F5920" s="15" t="n">
        <v>3000655</v>
      </c>
      <c r="G5920" s="15"/>
      <c r="H5920" s="16" t="str">
        <f aca="false">VLOOKUP(F5920,'[1]Goa Member''s Details Revised'!$C$2:$AO$7385,2,0)</f>
        <v>LNC/GTC INDUSTRIES</v>
      </c>
      <c r="I5920" s="15" t="n">
        <v>29</v>
      </c>
      <c r="J5920" s="15" t="s">
        <v>651</v>
      </c>
      <c r="K5920" s="15" t="n">
        <v>1994</v>
      </c>
      <c r="L5920" s="16" t="str">
        <f aca="false">VLOOKUP(F5920,'[1]Goa Member''s Details Revised'!$C$2:$AO$7385,9,0)</f>
        <v>Never</v>
      </c>
      <c r="M5920" s="15" t="s">
        <v>15571</v>
      </c>
      <c r="N5920" s="17" t="n">
        <f aca="false">VLOOKUP(F5920,'[1]Goa Member''s Details Revised'!$C$2:$AO$7385,5,0)</f>
        <v>52000</v>
      </c>
      <c r="O5920" s="17" t="n">
        <f aca="false">VLOOKUP(F5920,'[1]Goa Member''s Details Revised'!$C$2:$AO$7385,5,0)</f>
        <v>52000</v>
      </c>
      <c r="P5920" s="17" t="n">
        <f aca="false">VLOOKUP(F5920,'[1]Goa Member''s Details Revised'!$C$2:$AO$7385,6,0)</f>
        <v>52000</v>
      </c>
      <c r="Q5920" s="17" t="str">
        <f aca="false">VLOOKUP(F5920,'[1]Goa Member''s Details Revised'!$C$2:$AO$7385,8,0)</f>
        <v>I.R.M</v>
      </c>
      <c r="R5920" s="17" t="n">
        <f aca="false">+O5920-P5920</f>
        <v>0</v>
      </c>
      <c r="S5920" s="15" t="e">
        <f aca="false">+#REF!-K5920</f>
        <v>#REF!</v>
      </c>
      <c r="T5920" s="17" t="n">
        <f aca="false">IF(Q5920="regular",((P5920-(P5920/99)*S5920)),(P5920-(P5920*20%)))</f>
        <v>41600</v>
      </c>
      <c r="U5920" s="17" t="e">
        <f aca="false">((P5920-(P5920/99)*S5920))</f>
        <v>#REF!</v>
      </c>
      <c r="V5920" s="17" t="n">
        <f aca="false">IF(Q5920="regular",0,(P5920-(O5920*20%)))</f>
        <v>41600</v>
      </c>
      <c r="W5920" s="17"/>
      <c r="X5920" s="15"/>
      <c r="Y5920" s="18" t="str">
        <f aca="false">VLOOKUP(F5920,'[1]Goa Member''s Details Revised'!$C$2:$AO$7385,12,0)</f>
        <v>we send last reminder in 2012.then we did not receive any reply.</v>
      </c>
    </row>
    <row r="5921" customFormat="false" ht="30" hidden="false" customHeight="false" outlineLevel="0" collapsed="false">
      <c r="B5921" s="14" t="n">
        <v>5921</v>
      </c>
      <c r="C5921" s="15"/>
      <c r="D5921" s="15" t="s">
        <v>15572</v>
      </c>
      <c r="E5921" s="15" t="s">
        <v>25</v>
      </c>
      <c r="F5921" s="15" t="n">
        <v>3000659</v>
      </c>
      <c r="G5921" s="15"/>
      <c r="H5921" s="16" t="str">
        <f aca="false">VLOOKUP(F5921,'[1]Goa Member''s Details Revised'!$C$2:$AO$7385,2,0)</f>
        <v>LNC/GTC INDUSTRIES</v>
      </c>
      <c r="I5921" s="15" t="n">
        <v>28</v>
      </c>
      <c r="J5921" s="15" t="s">
        <v>651</v>
      </c>
      <c r="K5921" s="15" t="n">
        <v>1994</v>
      </c>
      <c r="L5921" s="16" t="str">
        <f aca="false">VLOOKUP(F5921,'[1]Goa Member''s Details Revised'!$C$2:$AO$7385,9,0)</f>
        <v>Never</v>
      </c>
      <c r="M5921" s="15" t="s">
        <v>15573</v>
      </c>
      <c r="N5921" s="17" t="n">
        <f aca="false">VLOOKUP(F5921,'[1]Goa Member''s Details Revised'!$C$2:$AO$7385,5,0)</f>
        <v>52000</v>
      </c>
      <c r="O5921" s="17" t="n">
        <f aca="false">VLOOKUP(F5921,'[1]Goa Member''s Details Revised'!$C$2:$AO$7385,5,0)</f>
        <v>52000</v>
      </c>
      <c r="P5921" s="17" t="n">
        <f aca="false">VLOOKUP(F5921,'[1]Goa Member''s Details Revised'!$C$2:$AO$7385,6,0)</f>
        <v>52000</v>
      </c>
      <c r="Q5921" s="17" t="str">
        <f aca="false">VLOOKUP(F5921,'[1]Goa Member''s Details Revised'!$C$2:$AO$7385,8,0)</f>
        <v>I.R.M</v>
      </c>
      <c r="R5921" s="17" t="n">
        <f aca="false">+O5921-P5921</f>
        <v>0</v>
      </c>
      <c r="S5921" s="15" t="e">
        <f aca="false">+#REF!-K5921</f>
        <v>#REF!</v>
      </c>
      <c r="T5921" s="17" t="n">
        <f aca="false">IF(Q5921="regular",((P5921-(P5921/99)*S5921)),(P5921-(P5921*20%)))</f>
        <v>41600</v>
      </c>
      <c r="U5921" s="17" t="e">
        <f aca="false">((P5921-(P5921/99)*S5921))</f>
        <v>#REF!</v>
      </c>
      <c r="V5921" s="17" t="n">
        <f aca="false">IF(Q5921="regular",0,(P5921-(O5921*20%)))</f>
        <v>41600</v>
      </c>
      <c r="W5921" s="17"/>
      <c r="X5921" s="15"/>
      <c r="Y5921" s="18" t="str">
        <f aca="false">VLOOKUP(F5921,'[1]Goa Member''s Details Revised'!$C$2:$AO$7385,12,0)</f>
        <v>we send last reminder in 2012.then we did not receive any reply.</v>
      </c>
    </row>
    <row r="5922" customFormat="false" ht="15" hidden="false" customHeight="false" outlineLevel="0" collapsed="false">
      <c r="B5922" s="14" t="n">
        <v>5922</v>
      </c>
      <c r="C5922" s="15"/>
      <c r="D5922" s="15" t="s">
        <v>15574</v>
      </c>
      <c r="E5922" s="15" t="s">
        <v>25</v>
      </c>
      <c r="F5922" s="15" t="n">
        <v>3000660</v>
      </c>
      <c r="G5922" s="15"/>
      <c r="H5922" s="16" t="str">
        <f aca="false">VLOOKUP(F5922,'[1]Goa Member''s Details Revised'!$C$2:$AO$7385,2,0)</f>
        <v>LNC/GTC INDUSTRIES</v>
      </c>
      <c r="I5922" s="15" t="n">
        <v>30</v>
      </c>
      <c r="J5922" s="15" t="s">
        <v>651</v>
      </c>
      <c r="K5922" s="15" t="n">
        <v>1994</v>
      </c>
      <c r="L5922" s="16" t="str">
        <f aca="false">VLOOKUP(F5922,'[1]Goa Member''s Details Revised'!$C$2:$AO$7385,9,0)</f>
        <v>Never</v>
      </c>
      <c r="M5922" s="15" t="s">
        <v>15575</v>
      </c>
      <c r="N5922" s="17" t="n">
        <f aca="false">VLOOKUP(F5922,'[1]Goa Member''s Details Revised'!$C$2:$AO$7385,5,0)</f>
        <v>30000</v>
      </c>
      <c r="O5922" s="17" t="n">
        <f aca="false">VLOOKUP(F5922,'[1]Goa Member''s Details Revised'!$C$2:$AO$7385,5,0)</f>
        <v>30000</v>
      </c>
      <c r="P5922" s="17" t="n">
        <f aca="false">VLOOKUP(F5922,'[1]Goa Member''s Details Revised'!$C$2:$AO$7385,6,0)</f>
        <v>7500</v>
      </c>
      <c r="Q5922" s="17" t="str">
        <f aca="false">VLOOKUP(F5922,'[1]Goa Member''s Details Revised'!$C$2:$AO$7385,8,0)</f>
        <v>Outstanding</v>
      </c>
      <c r="R5922" s="17" t="n">
        <f aca="false">+O5922-P5922</f>
        <v>22500</v>
      </c>
      <c r="S5922" s="15" t="e">
        <f aca="false">+#REF!-K5922</f>
        <v>#REF!</v>
      </c>
      <c r="T5922" s="17" t="n">
        <f aca="false">IF(Q5922="regular",((P5922-(P5922/99)*S5922)),(P5922-(P5922*20%)))</f>
        <v>6000</v>
      </c>
      <c r="U5922" s="17" t="e">
        <f aca="false">((P5922-(P5922/99)*S5922))</f>
        <v>#REF!</v>
      </c>
      <c r="V5922" s="17" t="n">
        <f aca="false">IF(Q5922="regular",0,(P5922-(O5922*20%)))</f>
        <v>1500</v>
      </c>
      <c r="W5922" s="17"/>
      <c r="X5922" s="15"/>
      <c r="Y5922" s="18" t="str">
        <f aca="false">VLOOKUP(F5922,'[1]Goa Member''s Details Revised'!$C$2:$AO$7385,12,0)</f>
        <v>As POD last communication 07(Outstanding Rs. 22500/-)</v>
      </c>
    </row>
    <row r="5923" customFormat="false" ht="30" hidden="false" customHeight="false" outlineLevel="0" collapsed="false">
      <c r="B5923" s="14" t="n">
        <v>5923</v>
      </c>
      <c r="C5923" s="15"/>
      <c r="D5923" s="15" t="s">
        <v>15576</v>
      </c>
      <c r="E5923" s="15" t="s">
        <v>25</v>
      </c>
      <c r="F5923" s="15" t="n">
        <v>3000663</v>
      </c>
      <c r="G5923" s="15"/>
      <c r="H5923" s="16" t="str">
        <f aca="false">VLOOKUP(F5923,'[1]Goa Member''s Details Revised'!$C$2:$AO$7385,2,0)</f>
        <v>LNC/GTC INDUSTRIES</v>
      </c>
      <c r="I5923" s="15" t="n">
        <v>31</v>
      </c>
      <c r="J5923" s="15" t="s">
        <v>651</v>
      </c>
      <c r="K5923" s="15" t="n">
        <v>1994</v>
      </c>
      <c r="L5923" s="16" t="str">
        <f aca="false">VLOOKUP(F5923,'[1]Goa Member''s Details Revised'!$C$2:$AO$7385,9,0)</f>
        <v>Never</v>
      </c>
      <c r="M5923" s="15" t="s">
        <v>15577</v>
      </c>
      <c r="N5923" s="17" t="n">
        <f aca="false">VLOOKUP(F5923,'[1]Goa Member''s Details Revised'!$C$2:$AO$7385,5,0)</f>
        <v>30000</v>
      </c>
      <c r="O5923" s="17" t="n">
        <f aca="false">VLOOKUP(F5923,'[1]Goa Member''s Details Revised'!$C$2:$AO$7385,5,0)</f>
        <v>30000</v>
      </c>
      <c r="P5923" s="17" t="n">
        <f aca="false">VLOOKUP(F5923,'[1]Goa Member''s Details Revised'!$C$2:$AO$7385,6,0)</f>
        <v>28500</v>
      </c>
      <c r="Q5923" s="17" t="str">
        <f aca="false">VLOOKUP(F5923,'[1]Goa Member''s Details Revised'!$C$2:$AO$7385,8,0)</f>
        <v>I.R.M</v>
      </c>
      <c r="R5923" s="17" t="n">
        <f aca="false">+O5923-P5923</f>
        <v>1500</v>
      </c>
      <c r="S5923" s="15" t="e">
        <f aca="false">+#REF!-K5923</f>
        <v>#REF!</v>
      </c>
      <c r="T5923" s="17" t="n">
        <f aca="false">IF(Q5923="regular",((P5923-(P5923/99)*S5923)),(P5923-(P5923*20%)))</f>
        <v>22800</v>
      </c>
      <c r="U5923" s="17" t="e">
        <f aca="false">((P5923-(P5923/99)*S5923))</f>
        <v>#REF!</v>
      </c>
      <c r="V5923" s="17" t="n">
        <f aca="false">IF(Q5923="regular",0,(P5923-(O5923*20%)))</f>
        <v>22500</v>
      </c>
      <c r="W5923" s="17"/>
      <c r="X5923" s="15"/>
      <c r="Y5923" s="18" t="str">
        <f aca="false">VLOOKUP(F5923,'[1]Goa Member''s Details Revised'!$C$2:$AO$7385,12,0)</f>
        <v>we send last reminder in 2012.then we did not receive any reply.</v>
      </c>
    </row>
    <row r="5924" customFormat="false" ht="30" hidden="false" customHeight="false" outlineLevel="0" collapsed="false">
      <c r="B5924" s="14" t="n">
        <v>5924</v>
      </c>
      <c r="C5924" s="15"/>
      <c r="D5924" s="15" t="s">
        <v>15578</v>
      </c>
      <c r="E5924" s="15" t="s">
        <v>25</v>
      </c>
      <c r="F5924" s="15" t="n">
        <v>3000665</v>
      </c>
      <c r="G5924" s="15"/>
      <c r="H5924" s="16" t="str">
        <f aca="false">VLOOKUP(F5924,'[1]Goa Member''s Details Revised'!$C$2:$AO$7385,2,0)</f>
        <v>LNC/GTC INDUSTRIES</v>
      </c>
      <c r="I5924" s="15" t="n">
        <v>31</v>
      </c>
      <c r="J5924" s="15" t="s">
        <v>651</v>
      </c>
      <c r="K5924" s="15" t="n">
        <v>1994</v>
      </c>
      <c r="L5924" s="16" t="str">
        <f aca="false">VLOOKUP(F5924,'[1]Goa Member''s Details Revised'!$C$2:$AO$7385,9,0)</f>
        <v>Never</v>
      </c>
      <c r="M5924" s="15" t="s">
        <v>15579</v>
      </c>
      <c r="N5924" s="17" t="n">
        <f aca="false">VLOOKUP(F5924,'[1]Goa Member''s Details Revised'!$C$2:$AO$7385,5,0)</f>
        <v>22000</v>
      </c>
      <c r="O5924" s="17" t="n">
        <f aca="false">VLOOKUP(F5924,'[1]Goa Member''s Details Revised'!$C$2:$AO$7385,5,0)</f>
        <v>22000</v>
      </c>
      <c r="P5924" s="17" t="n">
        <f aca="false">VLOOKUP(F5924,'[1]Goa Member''s Details Revised'!$C$2:$AO$7385,6,0)</f>
        <v>22000</v>
      </c>
      <c r="Q5924" s="17" t="str">
        <f aca="false">VLOOKUP(F5924,'[1]Goa Member''s Details Revised'!$C$2:$AO$7385,8,0)</f>
        <v>I.R.M</v>
      </c>
      <c r="R5924" s="17" t="n">
        <f aca="false">+O5924-P5924</f>
        <v>0</v>
      </c>
      <c r="S5924" s="15" t="e">
        <f aca="false">+#REF!-K5924</f>
        <v>#REF!</v>
      </c>
      <c r="T5924" s="17" t="n">
        <f aca="false">IF(Q5924="regular",((P5924-(P5924/99)*S5924)),(P5924-(P5924*20%)))</f>
        <v>17600</v>
      </c>
      <c r="U5924" s="17" t="e">
        <f aca="false">((P5924-(P5924/99)*S5924))</f>
        <v>#REF!</v>
      </c>
      <c r="V5924" s="17" t="n">
        <f aca="false">IF(Q5924="regular",0,(P5924-(O5924*20%)))</f>
        <v>17600</v>
      </c>
      <c r="W5924" s="17"/>
      <c r="X5924" s="15"/>
      <c r="Y5924" s="18" t="str">
        <f aca="false">VLOOKUP(F5924,'[1]Goa Member''s Details Revised'!$C$2:$AO$7385,12,0)</f>
        <v>we send last reminder in 2012.then we did not receive any reply.</v>
      </c>
    </row>
    <row r="5925" customFormat="false" ht="30" hidden="false" customHeight="false" outlineLevel="0" collapsed="false">
      <c r="B5925" s="14" t="n">
        <v>5925</v>
      </c>
      <c r="C5925" s="15"/>
      <c r="D5925" s="15" t="s">
        <v>15580</v>
      </c>
      <c r="E5925" s="15" t="s">
        <v>25</v>
      </c>
      <c r="F5925" s="15" t="n">
        <v>3000666</v>
      </c>
      <c r="G5925" s="15"/>
      <c r="H5925" s="16" t="str">
        <f aca="false">VLOOKUP(F5925,'[1]Goa Member''s Details Revised'!$C$2:$AO$7385,2,0)</f>
        <v>LNC/GTC INDUSTRIES</v>
      </c>
      <c r="I5925" s="15" t="n">
        <v>31</v>
      </c>
      <c r="J5925" s="15" t="s">
        <v>651</v>
      </c>
      <c r="K5925" s="15" t="n">
        <v>1994</v>
      </c>
      <c r="L5925" s="16" t="str">
        <f aca="false">VLOOKUP(F5925,'[1]Goa Member''s Details Revised'!$C$2:$AO$7385,9,0)</f>
        <v>Never</v>
      </c>
      <c r="M5925" s="15" t="s">
        <v>15581</v>
      </c>
      <c r="N5925" s="17" t="n">
        <f aca="false">VLOOKUP(F5925,'[1]Goa Member''s Details Revised'!$C$2:$AO$7385,5,0)</f>
        <v>52000</v>
      </c>
      <c r="O5925" s="17" t="n">
        <f aca="false">VLOOKUP(F5925,'[1]Goa Member''s Details Revised'!$C$2:$AO$7385,5,0)</f>
        <v>52000</v>
      </c>
      <c r="P5925" s="17" t="n">
        <f aca="false">VLOOKUP(F5925,'[1]Goa Member''s Details Revised'!$C$2:$AO$7385,6,0)</f>
        <v>52000</v>
      </c>
      <c r="Q5925" s="17" t="str">
        <f aca="false">VLOOKUP(F5925,'[1]Goa Member''s Details Revised'!$C$2:$AO$7385,8,0)</f>
        <v>I.R.M</v>
      </c>
      <c r="R5925" s="17" t="n">
        <f aca="false">+O5925-P5925</f>
        <v>0</v>
      </c>
      <c r="S5925" s="15" t="e">
        <f aca="false">+#REF!-K5925</f>
        <v>#REF!</v>
      </c>
      <c r="T5925" s="17" t="n">
        <f aca="false">IF(Q5925="regular",((P5925-(P5925/99)*S5925)),(P5925-(P5925*20%)))</f>
        <v>41600</v>
      </c>
      <c r="U5925" s="17" t="e">
        <f aca="false">((P5925-(P5925/99)*S5925))</f>
        <v>#REF!</v>
      </c>
      <c r="V5925" s="17" t="n">
        <f aca="false">IF(Q5925="regular",0,(P5925-(O5925*20%)))</f>
        <v>41600</v>
      </c>
      <c r="W5925" s="17"/>
      <c r="X5925" s="15"/>
      <c r="Y5925" s="18" t="str">
        <f aca="false">VLOOKUP(F5925,'[1]Goa Member''s Details Revised'!$C$2:$AO$7385,12,0)</f>
        <v>we send last reminder in 2012.then we did not receive any reply.</v>
      </c>
    </row>
    <row r="5926" customFormat="false" ht="30" hidden="false" customHeight="false" outlineLevel="0" collapsed="false">
      <c r="B5926" s="14" t="n">
        <v>5926</v>
      </c>
      <c r="C5926" s="15"/>
      <c r="D5926" s="15" t="s">
        <v>15582</v>
      </c>
      <c r="E5926" s="15" t="s">
        <v>25</v>
      </c>
      <c r="F5926" s="15" t="n">
        <v>3000667</v>
      </c>
      <c r="G5926" s="15"/>
      <c r="H5926" s="16" t="str">
        <f aca="false">VLOOKUP(F5926,'[1]Goa Member''s Details Revised'!$C$2:$AO$7385,2,0)</f>
        <v>LNC/GTC INDUSTRIES</v>
      </c>
      <c r="I5926" s="15" t="n">
        <v>31</v>
      </c>
      <c r="J5926" s="15" t="s">
        <v>651</v>
      </c>
      <c r="K5926" s="15" t="n">
        <v>1994</v>
      </c>
      <c r="L5926" s="16" t="str">
        <f aca="false">VLOOKUP(F5926,'[1]Goa Member''s Details Revised'!$C$2:$AO$7385,9,0)</f>
        <v>Never</v>
      </c>
      <c r="M5926" s="15" t="s">
        <v>15583</v>
      </c>
      <c r="N5926" s="17" t="n">
        <f aca="false">VLOOKUP(F5926,'[1]Goa Member''s Details Revised'!$C$2:$AO$7385,5,0)</f>
        <v>65000</v>
      </c>
      <c r="O5926" s="17" t="n">
        <f aca="false">VLOOKUP(F5926,'[1]Goa Member''s Details Revised'!$C$2:$AO$7385,5,0)</f>
        <v>65000</v>
      </c>
      <c r="P5926" s="17" t="n">
        <f aca="false">VLOOKUP(F5926,'[1]Goa Member''s Details Revised'!$C$2:$AO$7385,6,0)</f>
        <v>65000</v>
      </c>
      <c r="Q5926" s="17" t="str">
        <f aca="false">VLOOKUP(F5926,'[1]Goa Member''s Details Revised'!$C$2:$AO$7385,8,0)</f>
        <v>I.R.M</v>
      </c>
      <c r="R5926" s="17" t="n">
        <f aca="false">+O5926-P5926</f>
        <v>0</v>
      </c>
      <c r="S5926" s="15" t="e">
        <f aca="false">+#REF!-K5926</f>
        <v>#REF!</v>
      </c>
      <c r="T5926" s="17" t="n">
        <f aca="false">IF(Q5926="regular",((P5926-(P5926/99)*S5926)),(P5926-(P5926*20%)))</f>
        <v>52000</v>
      </c>
      <c r="U5926" s="17" t="e">
        <f aca="false">((P5926-(P5926/99)*S5926))</f>
        <v>#REF!</v>
      </c>
      <c r="V5926" s="17" t="n">
        <f aca="false">IF(Q5926="regular",0,(P5926-(O5926*20%)))</f>
        <v>52000</v>
      </c>
      <c r="W5926" s="17"/>
      <c r="X5926" s="15"/>
      <c r="Y5926" s="18" t="str">
        <f aca="false">VLOOKUP(F5926,'[1]Goa Member''s Details Revised'!$C$2:$AO$7385,12,0)</f>
        <v>we send last reminder in 2012.then we did not receive any reply.</v>
      </c>
    </row>
    <row r="5927" customFormat="false" ht="60" hidden="false" customHeight="false" outlineLevel="0" collapsed="false">
      <c r="B5927" s="14" t="n">
        <v>5927</v>
      </c>
      <c r="C5927" s="15"/>
      <c r="D5927" s="15" t="s">
        <v>15584</v>
      </c>
      <c r="E5927" s="15" t="s">
        <v>25</v>
      </c>
      <c r="F5927" s="15" t="n">
        <v>3000668</v>
      </c>
      <c r="G5927" s="15"/>
      <c r="H5927" s="16" t="str">
        <f aca="false">VLOOKUP(F5927,'[1]Goa Member''s Details Revised'!$C$2:$AO$7385,2,0)</f>
        <v>LNC/GTC INDUSTRIES</v>
      </c>
      <c r="I5927" s="15" t="n">
        <v>31</v>
      </c>
      <c r="J5927" s="15" t="s">
        <v>651</v>
      </c>
      <c r="K5927" s="15" t="n">
        <v>1994</v>
      </c>
      <c r="L5927" s="16" t="str">
        <f aca="false">VLOOKUP(F5927,'[1]Goa Member''s Details Revised'!$C$2:$AO$7385,9,0)</f>
        <v>No</v>
      </c>
      <c r="M5927" s="15" t="s">
        <v>15585</v>
      </c>
      <c r="N5927" s="17" t="n">
        <f aca="false">VLOOKUP(F5927,'[1]Goa Member''s Details Revised'!$C$2:$AO$7385,5,0)</f>
        <v>20900</v>
      </c>
      <c r="O5927" s="17" t="n">
        <f aca="false">VLOOKUP(F5927,'[1]Goa Member''s Details Revised'!$C$2:$AO$7385,5,0)</f>
        <v>20900</v>
      </c>
      <c r="P5927" s="17" t="n">
        <f aca="false">VLOOKUP(F5927,'[1]Goa Member''s Details Revised'!$C$2:$AO$7385,6,0)</f>
        <v>20900</v>
      </c>
      <c r="Q5927" s="17" t="str">
        <f aca="false">VLOOKUP(F5927,'[1]Goa Member''s Details Revised'!$C$2:$AO$7385,8,0)</f>
        <v>LEGAL DOCUMENT</v>
      </c>
      <c r="R5927" s="17" t="n">
        <f aca="false">+O5927-P5927</f>
        <v>0</v>
      </c>
      <c r="S5927" s="15" t="e">
        <f aca="false">+#REF!-K5927</f>
        <v>#REF!</v>
      </c>
      <c r="T5927" s="17" t="n">
        <f aca="false">IF(Q5927="regular",((P5927-(P5927/99)*S5927)),(P5927-(P5927*20%)))</f>
        <v>16720</v>
      </c>
      <c r="U5927" s="17" t="e">
        <f aca="false">((P5927-(P5927/99)*S5927))</f>
        <v>#REF!</v>
      </c>
      <c r="V5927" s="17" t="n">
        <f aca="false">IF(Q5927="regular",0,(P5927-(O5927*20%)))</f>
        <v>16720</v>
      </c>
      <c r="W5927" s="17"/>
      <c r="X5927" s="15"/>
      <c r="Y5927" s="18" t="str">
        <f aca="false">VLOOKUP(F5927,'[1]Goa Member''s Details Revised'!$C$2:$AO$7385,12,0)</f>
        <v>Letter Not Sent, Last Communication Till 2016, LEGAL DOCUMENT IS IN FILE
Transferred From Vipin Kr. Ajmani To Mamta Ajmani On 28-12-2005</v>
      </c>
    </row>
    <row r="5928" customFormat="false" ht="30" hidden="false" customHeight="false" outlineLevel="0" collapsed="false">
      <c r="B5928" s="14" t="n">
        <v>5928</v>
      </c>
      <c r="C5928" s="15"/>
      <c r="D5928" s="15" t="s">
        <v>15586</v>
      </c>
      <c r="E5928" s="15" t="s">
        <v>25</v>
      </c>
      <c r="F5928" s="15" t="n">
        <v>3000671</v>
      </c>
      <c r="G5928" s="15"/>
      <c r="H5928" s="16" t="str">
        <f aca="false">VLOOKUP(F5928,'[1]Goa Member''s Details Revised'!$C$2:$AO$7385,2,0)</f>
        <v>L.N.C/GTC</v>
      </c>
      <c r="I5928" s="15" t="n">
        <v>31</v>
      </c>
      <c r="J5928" s="15" t="s">
        <v>651</v>
      </c>
      <c r="K5928" s="15" t="n">
        <v>1994</v>
      </c>
      <c r="L5928" s="16" t="str">
        <f aca="false">VLOOKUP(F5928,'[1]Goa Member''s Details Revised'!$C$2:$AO$7385,9,0)</f>
        <v>Never</v>
      </c>
      <c r="M5928" s="15" t="s">
        <v>15587</v>
      </c>
      <c r="N5928" s="17" t="n">
        <f aca="false">VLOOKUP(F5928,'[1]Goa Member''s Details Revised'!$C$2:$AO$7385,5,0)</f>
        <v>52000</v>
      </c>
      <c r="O5928" s="17" t="n">
        <f aca="false">VLOOKUP(F5928,'[1]Goa Member''s Details Revised'!$C$2:$AO$7385,5,0)</f>
        <v>52000</v>
      </c>
      <c r="P5928" s="17" t="n">
        <f aca="false">VLOOKUP(F5928,'[1]Goa Member''s Details Revised'!$C$2:$AO$7385,6,0)</f>
        <v>52000</v>
      </c>
      <c r="Q5928" s="17" t="str">
        <f aca="false">VLOOKUP(F5928,'[1]Goa Member''s Details Revised'!$C$2:$AO$7385,8,0)</f>
        <v>I.R.M</v>
      </c>
      <c r="R5928" s="17" t="n">
        <f aca="false">+O5928-P5928</f>
        <v>0</v>
      </c>
      <c r="S5928" s="15" t="e">
        <f aca="false">+#REF!-K5928</f>
        <v>#REF!</v>
      </c>
      <c r="T5928" s="17" t="n">
        <f aca="false">IF(Q5928="regular",((P5928-(P5928/99)*S5928)),(P5928-(P5928*20%)))</f>
        <v>41600</v>
      </c>
      <c r="U5928" s="17" t="e">
        <f aca="false">((P5928-(P5928/99)*S5928))</f>
        <v>#REF!</v>
      </c>
      <c r="V5928" s="17" t="n">
        <f aca="false">IF(Q5928="regular",0,(P5928-(O5928*20%)))</f>
        <v>41600</v>
      </c>
      <c r="W5928" s="17"/>
      <c r="X5928" s="15"/>
      <c r="Y5928" s="18" t="str">
        <f aca="false">VLOOKUP(F5928,'[1]Goa Member''s Details Revised'!$C$2:$AO$7385,12,0)</f>
        <v>last communication 00..membership transferred from Sanjay Kumar to Sanju Tripathy in 98</v>
      </c>
    </row>
    <row r="5929" customFormat="false" ht="30" hidden="false" customHeight="false" outlineLevel="0" collapsed="false">
      <c r="B5929" s="14" t="n">
        <v>5929</v>
      </c>
      <c r="C5929" s="15"/>
      <c r="D5929" s="15" t="s">
        <v>15588</v>
      </c>
      <c r="E5929" s="15" t="s">
        <v>25</v>
      </c>
      <c r="F5929" s="15" t="n">
        <v>3000675</v>
      </c>
      <c r="G5929" s="15"/>
      <c r="H5929" s="16" t="str">
        <f aca="false">VLOOKUP(F5929,'[1]Goa Member''s Details Revised'!$C$2:$AO$7385,2,0)</f>
        <v>L.N.C/GTC</v>
      </c>
      <c r="I5929" s="15" t="n">
        <v>28</v>
      </c>
      <c r="J5929" s="15" t="s">
        <v>651</v>
      </c>
      <c r="K5929" s="15" t="n">
        <v>1994</v>
      </c>
      <c r="L5929" s="16" t="str">
        <f aca="false">VLOOKUP(F5929,'[1]Goa Member''s Details Revised'!$C$2:$AO$7385,9,0)</f>
        <v>Never</v>
      </c>
      <c r="M5929" s="15" t="s">
        <v>15589</v>
      </c>
      <c r="N5929" s="17" t="n">
        <f aca="false">VLOOKUP(F5929,'[1]Goa Member''s Details Revised'!$C$2:$AO$7385,5,0)</f>
        <v>61750</v>
      </c>
      <c r="O5929" s="17" t="n">
        <f aca="false">VLOOKUP(F5929,'[1]Goa Member''s Details Revised'!$C$2:$AO$7385,5,0)</f>
        <v>61750</v>
      </c>
      <c r="P5929" s="17" t="n">
        <f aca="false">VLOOKUP(F5929,'[1]Goa Member''s Details Revised'!$C$2:$AO$7385,6,0)</f>
        <v>61750</v>
      </c>
      <c r="Q5929" s="17" t="str">
        <f aca="false">VLOOKUP(F5929,'[1]Goa Member''s Details Revised'!$C$2:$AO$7385,8,0)</f>
        <v>I.R.M</v>
      </c>
      <c r="R5929" s="17" t="n">
        <f aca="false">+O5929-P5929</f>
        <v>0</v>
      </c>
      <c r="S5929" s="15" t="e">
        <f aca="false">+#REF!-K5929</f>
        <v>#REF!</v>
      </c>
      <c r="T5929" s="17" t="n">
        <f aca="false">IF(Q5929="regular",((P5929-(P5929/99)*S5929)),(P5929-(P5929*20%)))</f>
        <v>49400</v>
      </c>
      <c r="U5929" s="17" t="e">
        <f aca="false">((P5929-(P5929/99)*S5929))</f>
        <v>#REF!</v>
      </c>
      <c r="V5929" s="17" t="n">
        <f aca="false">IF(Q5929="regular",0,(P5929-(O5929*20%)))</f>
        <v>49400</v>
      </c>
      <c r="W5929" s="17"/>
      <c r="X5929" s="15"/>
      <c r="Y5929" s="18" t="str">
        <f aca="false">VLOOKUP(F5929,'[1]Goa Member''s Details Revised'!$C$2:$AO$7385,12,0)</f>
        <v>we send last reminder in 2012.then we did not receive any reply.</v>
      </c>
    </row>
    <row r="5930" customFormat="false" ht="15" hidden="false" customHeight="false" outlineLevel="0" collapsed="false">
      <c r="B5930" s="14" t="n">
        <v>5930</v>
      </c>
      <c r="C5930" s="15"/>
      <c r="D5930" s="15" t="s">
        <v>15590</v>
      </c>
      <c r="E5930" s="15" t="s">
        <v>25</v>
      </c>
      <c r="F5930" s="15" t="n">
        <v>3000682</v>
      </c>
      <c r="G5930" s="15"/>
      <c r="H5930" s="16" t="str">
        <f aca="false">VLOOKUP(F5930,'[1]Goa Member''s Details Revised'!$C$2:$AO$7385,2,0)</f>
        <v>L.N.C/GTC</v>
      </c>
      <c r="I5930" s="15" t="n">
        <v>29</v>
      </c>
      <c r="J5930" s="15" t="s">
        <v>651</v>
      </c>
      <c r="K5930" s="15" t="n">
        <v>1994</v>
      </c>
      <c r="L5930" s="16" t="n">
        <f aca="false">VLOOKUP(F5930,'[1]Goa Member''s Details Revised'!$C$2:$AO$7385,9,0)</f>
        <v>2008</v>
      </c>
      <c r="M5930" s="15" t="s">
        <v>15591</v>
      </c>
      <c r="N5930" s="17" t="n">
        <f aca="false">VLOOKUP(F5930,'[1]Goa Member''s Details Revised'!$C$2:$AO$7385,5,0)</f>
        <v>22000</v>
      </c>
      <c r="O5930" s="17" t="n">
        <f aca="false">VLOOKUP(F5930,'[1]Goa Member''s Details Revised'!$C$2:$AO$7385,5,0)</f>
        <v>22000</v>
      </c>
      <c r="P5930" s="17" t="n">
        <f aca="false">VLOOKUP(F5930,'[1]Goa Member''s Details Revised'!$C$2:$AO$7385,6,0)</f>
        <v>22000</v>
      </c>
      <c r="Q5930" s="17" t="str">
        <f aca="false">VLOOKUP(F5930,'[1]Goa Member''s Details Revised'!$C$2:$AO$7385,8,0)</f>
        <v>R.M</v>
      </c>
      <c r="R5930" s="17" t="n">
        <f aca="false">+O5930-P5930</f>
        <v>0</v>
      </c>
      <c r="S5930" s="15" t="e">
        <f aca="false">+#REF!-K5930</f>
        <v>#REF!</v>
      </c>
      <c r="T5930" s="17" t="n">
        <f aca="false">IF(Q5930="regular",((P5930-(P5930/99)*S5930)),(P5930-(P5930*20%)))</f>
        <v>17600</v>
      </c>
      <c r="U5930" s="17" t="e">
        <f aca="false">((P5930-(P5930/99)*S5930))</f>
        <v>#REF!</v>
      </c>
      <c r="V5930" s="17" t="n">
        <f aca="false">IF(Q5930="regular",0,(P5930-(O5930*20%)))</f>
        <v>17600</v>
      </c>
      <c r="W5930" s="17"/>
      <c r="X5930" s="15"/>
      <c r="Y5930" s="18" t="str">
        <f aca="false">VLOOKUP(F5930,'[1]Goa Member''s Details Revised'!$C$2:$AO$7385,12,0)</f>
        <v>not send any reminders so last communication 08</v>
      </c>
    </row>
    <row r="5931" customFormat="false" ht="15" hidden="false" customHeight="false" outlineLevel="0" collapsed="false">
      <c r="B5931" s="14" t="n">
        <v>5931</v>
      </c>
      <c r="C5931" s="15"/>
      <c r="D5931" s="15" t="s">
        <v>15592</v>
      </c>
      <c r="E5931" s="15" t="s">
        <v>25</v>
      </c>
      <c r="F5931" s="15" t="n">
        <v>3000686</v>
      </c>
      <c r="G5931" s="15"/>
      <c r="H5931" s="16" t="str">
        <f aca="false">VLOOKUP(F5931,'[1]Goa Member''s Details Revised'!$C$2:$AO$7385,2,0)</f>
        <v>L.N.C/GTC</v>
      </c>
      <c r="I5931" s="15" t="n">
        <v>2</v>
      </c>
      <c r="J5931" s="15" t="s">
        <v>1102</v>
      </c>
      <c r="K5931" s="15" t="n">
        <v>1994</v>
      </c>
      <c r="L5931" s="16" t="n">
        <f aca="false">VLOOKUP(F5931,'[1]Goa Member''s Details Revised'!$C$2:$AO$7385,9,0)</f>
        <v>2008</v>
      </c>
      <c r="M5931" s="15" t="s">
        <v>15593</v>
      </c>
      <c r="N5931" s="17" t="n">
        <f aca="false">VLOOKUP(F5931,'[1]Goa Member''s Details Revised'!$C$2:$AO$7385,5,0)</f>
        <v>22000</v>
      </c>
      <c r="O5931" s="17" t="n">
        <f aca="false">VLOOKUP(F5931,'[1]Goa Member''s Details Revised'!$C$2:$AO$7385,5,0)</f>
        <v>22000</v>
      </c>
      <c r="P5931" s="17" t="n">
        <f aca="false">VLOOKUP(F5931,'[1]Goa Member''s Details Revised'!$C$2:$AO$7385,6,0)</f>
        <v>22000</v>
      </c>
      <c r="Q5931" s="17" t="str">
        <f aca="false">VLOOKUP(F5931,'[1]Goa Member''s Details Revised'!$C$2:$AO$7385,8,0)</f>
        <v>R.M</v>
      </c>
      <c r="R5931" s="17" t="n">
        <f aca="false">+O5931-P5931</f>
        <v>0</v>
      </c>
      <c r="S5931" s="15" t="e">
        <f aca="false">+#REF!-K5931</f>
        <v>#REF!</v>
      </c>
      <c r="T5931" s="17" t="n">
        <f aca="false">IF(Q5931="regular",((P5931-(P5931/99)*S5931)),(P5931-(P5931*20%)))</f>
        <v>17600</v>
      </c>
      <c r="U5931" s="17" t="e">
        <f aca="false">((P5931-(P5931/99)*S5931))</f>
        <v>#REF!</v>
      </c>
      <c r="V5931" s="17" t="n">
        <f aca="false">IF(Q5931="regular",0,(P5931-(O5931*20%)))</f>
        <v>17600</v>
      </c>
      <c r="W5931" s="17"/>
      <c r="X5931" s="15"/>
      <c r="Y5931" s="18" t="str">
        <f aca="false">VLOOKUP(F5931,'[1]Goa Member''s Details Revised'!$C$2:$AO$7385,12,0)</f>
        <v>last letter send on 2011</v>
      </c>
    </row>
    <row r="5932" customFormat="false" ht="30" hidden="false" customHeight="false" outlineLevel="0" collapsed="false">
      <c r="B5932" s="14" t="n">
        <v>5932</v>
      </c>
      <c r="C5932" s="15"/>
      <c r="D5932" s="15" t="s">
        <v>15594</v>
      </c>
      <c r="E5932" s="15" t="s">
        <v>25</v>
      </c>
      <c r="F5932" s="15" t="n">
        <v>3000687</v>
      </c>
      <c r="G5932" s="15"/>
      <c r="H5932" s="16" t="str">
        <f aca="false">VLOOKUP(F5932,'[1]Goa Member''s Details Revised'!$C$2:$AO$7385,2,0)</f>
        <v>L.N.C/GTC</v>
      </c>
      <c r="I5932" s="15" t="n">
        <v>6</v>
      </c>
      <c r="J5932" s="15" t="s">
        <v>1102</v>
      </c>
      <c r="K5932" s="15" t="n">
        <v>1994</v>
      </c>
      <c r="L5932" s="16" t="str">
        <f aca="false">VLOOKUP(F5932,'[1]Goa Member''s Details Revised'!$C$2:$AO$7385,9,0)</f>
        <v>Never</v>
      </c>
      <c r="M5932" s="15" t="s">
        <v>15595</v>
      </c>
      <c r="N5932" s="17" t="n">
        <f aca="false">VLOOKUP(F5932,'[1]Goa Member''s Details Revised'!$C$2:$AO$7385,5,0)</f>
        <v>42000</v>
      </c>
      <c r="O5932" s="17" t="n">
        <f aca="false">VLOOKUP(F5932,'[1]Goa Member''s Details Revised'!$C$2:$AO$7385,5,0)</f>
        <v>42000</v>
      </c>
      <c r="P5932" s="17" t="n">
        <f aca="false">VLOOKUP(F5932,'[1]Goa Member''s Details Revised'!$C$2:$AO$7385,6,0)</f>
        <v>42000</v>
      </c>
      <c r="Q5932" s="17" t="str">
        <f aca="false">VLOOKUP(F5932,'[1]Goa Member''s Details Revised'!$C$2:$AO$7385,8,0)</f>
        <v>I.R.M</v>
      </c>
      <c r="R5932" s="17" t="n">
        <f aca="false">+O5932-P5932</f>
        <v>0</v>
      </c>
      <c r="S5932" s="15" t="e">
        <f aca="false">+#REF!-K5932</f>
        <v>#REF!</v>
      </c>
      <c r="T5932" s="17" t="n">
        <f aca="false">IF(Q5932="regular",((P5932-(P5932/99)*S5932)),(P5932-(P5932*20%)))</f>
        <v>33600</v>
      </c>
      <c r="U5932" s="17" t="e">
        <f aca="false">((P5932-(P5932/99)*S5932))</f>
        <v>#REF!</v>
      </c>
      <c r="V5932" s="17" t="n">
        <f aca="false">IF(Q5932="regular",0,(P5932-(O5932*20%)))</f>
        <v>33600</v>
      </c>
      <c r="W5932" s="17"/>
      <c r="X5932" s="15"/>
      <c r="Y5932" s="18" t="str">
        <f aca="false">VLOOKUP(F5932,'[1]Goa Member''s Details Revised'!$C$2:$AO$7385,12,0)</f>
        <v>we send last reminder in 2012.then we did not receive any reply.</v>
      </c>
    </row>
    <row r="5933" customFormat="false" ht="15" hidden="false" customHeight="false" outlineLevel="0" collapsed="false">
      <c r="B5933" s="14" t="n">
        <v>5933</v>
      </c>
      <c r="C5933" s="15"/>
      <c r="D5933" s="15" t="s">
        <v>15596</v>
      </c>
      <c r="E5933" s="15" t="s">
        <v>25</v>
      </c>
      <c r="F5933" s="15" t="n">
        <v>3000688</v>
      </c>
      <c r="G5933" s="15"/>
      <c r="H5933" s="16" t="str">
        <f aca="false">VLOOKUP(F5933,'[1]Goa Member''s Details Revised'!$C$2:$AO$7385,2,0)</f>
        <v>L.N.C/GTC</v>
      </c>
      <c r="I5933" s="15" t="n">
        <v>16</v>
      </c>
      <c r="J5933" s="15" t="s">
        <v>651</v>
      </c>
      <c r="K5933" s="15" t="n">
        <v>1994</v>
      </c>
      <c r="L5933" s="16" t="n">
        <f aca="false">VLOOKUP(F5933,'[1]Goa Member''s Details Revised'!$C$2:$AO$7385,9,0)</f>
        <v>2022</v>
      </c>
      <c r="M5933" s="15" t="s">
        <v>15597</v>
      </c>
      <c r="N5933" s="17" t="n">
        <f aca="false">VLOOKUP(F5933,'[1]Goa Member''s Details Revised'!$C$2:$AO$7385,5,0)</f>
        <v>22000</v>
      </c>
      <c r="O5933" s="17" t="n">
        <f aca="false">VLOOKUP(F5933,'[1]Goa Member''s Details Revised'!$C$2:$AO$7385,5,0)</f>
        <v>22000</v>
      </c>
      <c r="P5933" s="17" t="n">
        <f aca="false">VLOOKUP(F5933,'[1]Goa Member''s Details Revised'!$C$2:$AO$7385,6,0)</f>
        <v>22000</v>
      </c>
      <c r="Q5933" s="17" t="str">
        <f aca="false">VLOOKUP(F5933,'[1]Goa Member''s Details Revised'!$C$2:$AO$7385,8,0)</f>
        <v>R.M</v>
      </c>
      <c r="R5933" s="17" t="n">
        <f aca="false">+O5933-P5933</f>
        <v>0</v>
      </c>
      <c r="S5933" s="15" t="e">
        <f aca="false">+#REF!-K5933</f>
        <v>#REF!</v>
      </c>
      <c r="T5933" s="17" t="n">
        <f aca="false">IF(Q5933="regular",((P5933-(P5933/99)*S5933)),(P5933-(P5933*20%)))</f>
        <v>17600</v>
      </c>
      <c r="U5933" s="17" t="e">
        <f aca="false">((P5933-(P5933/99)*S5933))</f>
        <v>#REF!</v>
      </c>
      <c r="V5933" s="17" t="n">
        <f aca="false">IF(Q5933="regular",0,(P5933-(O5933*20%)))</f>
        <v>17600</v>
      </c>
      <c r="W5933" s="17"/>
      <c r="X5933" s="15"/>
      <c r="Y5933" s="18" t="str">
        <f aca="false">VLOOKUP(F5933,'[1]Goa Member''s Details Revised'!$C$2:$AO$7385,12,0)</f>
        <v>they are regular member</v>
      </c>
    </row>
    <row r="5934" customFormat="false" ht="30" hidden="false" customHeight="false" outlineLevel="0" collapsed="false">
      <c r="B5934" s="14" t="n">
        <v>5934</v>
      </c>
      <c r="C5934" s="15"/>
      <c r="D5934" s="15" t="s">
        <v>15598</v>
      </c>
      <c r="E5934" s="15" t="s">
        <v>25</v>
      </c>
      <c r="F5934" s="15" t="n">
        <v>3000694</v>
      </c>
      <c r="G5934" s="15"/>
      <c r="H5934" s="16" t="str">
        <f aca="false">VLOOKUP(F5934,'[1]Goa Member''s Details Revised'!$C$2:$AO$7385,2,0)</f>
        <v>L.N.C/GTC</v>
      </c>
      <c r="I5934" s="15" t="n">
        <v>24</v>
      </c>
      <c r="J5934" s="15" t="s">
        <v>651</v>
      </c>
      <c r="K5934" s="15" t="n">
        <v>1994</v>
      </c>
      <c r="L5934" s="16" t="str">
        <f aca="false">VLOOKUP(F5934,'[1]Goa Member''s Details Revised'!$C$2:$AO$7385,9,0)</f>
        <v>Never</v>
      </c>
      <c r="M5934" s="15" t="s">
        <v>15599</v>
      </c>
      <c r="N5934" s="17" t="n">
        <f aca="false">VLOOKUP(F5934,'[1]Goa Member''s Details Revised'!$C$2:$AO$7385,5,0)</f>
        <v>52000</v>
      </c>
      <c r="O5934" s="17" t="n">
        <f aca="false">VLOOKUP(F5934,'[1]Goa Member''s Details Revised'!$C$2:$AO$7385,5,0)</f>
        <v>52000</v>
      </c>
      <c r="P5934" s="17" t="n">
        <f aca="false">VLOOKUP(F5934,'[1]Goa Member''s Details Revised'!$C$2:$AO$7385,6,0)</f>
        <v>52000</v>
      </c>
      <c r="Q5934" s="17" t="str">
        <f aca="false">VLOOKUP(F5934,'[1]Goa Member''s Details Revised'!$C$2:$AO$7385,8,0)</f>
        <v>I.R.M</v>
      </c>
      <c r="R5934" s="17" t="n">
        <f aca="false">+O5934-P5934</f>
        <v>0</v>
      </c>
      <c r="S5934" s="15" t="e">
        <f aca="false">+#REF!-K5934</f>
        <v>#REF!</v>
      </c>
      <c r="T5934" s="17" t="n">
        <f aca="false">IF(Q5934="regular",((P5934-(P5934/99)*S5934)),(P5934-(P5934*20%)))</f>
        <v>41600</v>
      </c>
      <c r="U5934" s="17" t="e">
        <f aca="false">((P5934-(P5934/99)*S5934))</f>
        <v>#REF!</v>
      </c>
      <c r="V5934" s="17" t="n">
        <f aca="false">IF(Q5934="regular",0,(P5934-(O5934*20%)))</f>
        <v>41600</v>
      </c>
      <c r="W5934" s="17"/>
      <c r="X5934" s="15"/>
      <c r="Y5934" s="18" t="str">
        <f aca="false">VLOOKUP(F5934,'[1]Goa Member''s Details Revised'!$C$2:$AO$7385,12,0)</f>
        <v>we send last reminder in 2012.then we did not receive any reply.</v>
      </c>
    </row>
    <row r="5935" customFormat="false" ht="30" hidden="false" customHeight="false" outlineLevel="0" collapsed="false">
      <c r="B5935" s="14" t="n">
        <v>5935</v>
      </c>
      <c r="C5935" s="15"/>
      <c r="D5935" s="15" t="s">
        <v>15600</v>
      </c>
      <c r="E5935" s="15" t="s">
        <v>25</v>
      </c>
      <c r="F5935" s="15" t="n">
        <v>3000695</v>
      </c>
      <c r="G5935" s="15"/>
      <c r="H5935" s="16" t="str">
        <f aca="false">VLOOKUP(F5935,'[1]Goa Member''s Details Revised'!$C$2:$AO$7385,2,0)</f>
        <v>L.N.C/GTC</v>
      </c>
      <c r="I5935" s="15" t="n">
        <v>30</v>
      </c>
      <c r="J5935" s="15" t="s">
        <v>651</v>
      </c>
      <c r="K5935" s="15" t="n">
        <v>1994</v>
      </c>
      <c r="L5935" s="16" t="str">
        <f aca="false">VLOOKUP(F5935,'[1]Goa Member''s Details Revised'!$C$2:$AO$7385,9,0)</f>
        <v>Never</v>
      </c>
      <c r="M5935" s="15" t="s">
        <v>15601</v>
      </c>
      <c r="N5935" s="17" t="n">
        <f aca="false">VLOOKUP(F5935,'[1]Goa Member''s Details Revised'!$C$2:$AO$7385,5,0)</f>
        <v>22000</v>
      </c>
      <c r="O5935" s="17" t="n">
        <f aca="false">VLOOKUP(F5935,'[1]Goa Member''s Details Revised'!$C$2:$AO$7385,5,0)</f>
        <v>22000</v>
      </c>
      <c r="P5935" s="17" t="n">
        <f aca="false">VLOOKUP(F5935,'[1]Goa Member''s Details Revised'!$C$2:$AO$7385,6,0)</f>
        <v>22000</v>
      </c>
      <c r="Q5935" s="17" t="str">
        <f aca="false">VLOOKUP(F5935,'[1]Goa Member''s Details Revised'!$C$2:$AO$7385,8,0)</f>
        <v>I.R.M</v>
      </c>
      <c r="R5935" s="17" t="n">
        <f aca="false">+O5935-P5935</f>
        <v>0</v>
      </c>
      <c r="S5935" s="15" t="e">
        <f aca="false">+#REF!-K5935</f>
        <v>#REF!</v>
      </c>
      <c r="T5935" s="17" t="n">
        <f aca="false">IF(Q5935="regular",((P5935-(P5935/99)*S5935)),(P5935-(P5935*20%)))</f>
        <v>17600</v>
      </c>
      <c r="U5935" s="17" t="e">
        <f aca="false">((P5935-(P5935/99)*S5935))</f>
        <v>#REF!</v>
      </c>
      <c r="V5935" s="17" t="n">
        <f aca="false">IF(Q5935="regular",0,(P5935-(O5935*20%)))</f>
        <v>17600</v>
      </c>
      <c r="W5935" s="17"/>
      <c r="X5935" s="15"/>
      <c r="Y5935" s="18" t="str">
        <f aca="false">VLOOKUP(F5935,'[1]Goa Member''s Details Revised'!$C$2:$AO$7385,12,0)</f>
        <v>we send last reminder in 2012.then we did not receive any reply.</v>
      </c>
    </row>
    <row r="5936" customFormat="false" ht="15" hidden="false" customHeight="false" outlineLevel="0" collapsed="false">
      <c r="B5936" s="14" t="n">
        <v>5936</v>
      </c>
      <c r="C5936" s="15"/>
      <c r="D5936" s="15" t="s">
        <v>15602</v>
      </c>
      <c r="E5936" s="15" t="s">
        <v>25</v>
      </c>
      <c r="F5936" s="15" t="n">
        <v>3000696</v>
      </c>
      <c r="G5936" s="15"/>
      <c r="H5936" s="16" t="str">
        <f aca="false">VLOOKUP(F5936,'[1]Goa Member''s Details Revised'!$C$2:$AO$7385,2,0)</f>
        <v>L.N.C/GTC</v>
      </c>
      <c r="I5936" s="15" t="n">
        <v>26</v>
      </c>
      <c r="J5936" s="15" t="s">
        <v>651</v>
      </c>
      <c r="K5936" s="15" t="n">
        <v>1994</v>
      </c>
      <c r="L5936" s="16" t="n">
        <f aca="false">VLOOKUP(F5936,'[1]Goa Member''s Details Revised'!$C$2:$AO$7385,9,0)</f>
        <v>2007</v>
      </c>
      <c r="M5936" s="15" t="s">
        <v>15603</v>
      </c>
      <c r="N5936" s="17" t="n">
        <f aca="false">VLOOKUP(F5936,'[1]Goa Member''s Details Revised'!$C$2:$AO$7385,5,0)</f>
        <v>22000</v>
      </c>
      <c r="O5936" s="17" t="n">
        <f aca="false">VLOOKUP(F5936,'[1]Goa Member''s Details Revised'!$C$2:$AO$7385,5,0)</f>
        <v>22000</v>
      </c>
      <c r="P5936" s="17" t="n">
        <f aca="false">VLOOKUP(F5936,'[1]Goa Member''s Details Revised'!$C$2:$AO$7385,6,0)</f>
        <v>20900</v>
      </c>
      <c r="Q5936" s="17" t="str">
        <f aca="false">VLOOKUP(F5936,'[1]Goa Member''s Details Revised'!$C$2:$AO$7385,8,0)</f>
        <v>R.M</v>
      </c>
      <c r="R5936" s="17" t="n">
        <f aca="false">+O5936-P5936</f>
        <v>1100</v>
      </c>
      <c r="S5936" s="15" t="e">
        <f aca="false">+#REF!-K5936</f>
        <v>#REF!</v>
      </c>
      <c r="T5936" s="17" t="n">
        <f aca="false">IF(Q5936="regular",((P5936-(P5936/99)*S5936)),(P5936-(P5936*20%)))</f>
        <v>16720</v>
      </c>
      <c r="U5936" s="17" t="e">
        <f aca="false">((P5936-(P5936/99)*S5936))</f>
        <v>#REF!</v>
      </c>
      <c r="V5936" s="17" t="n">
        <f aca="false">IF(Q5936="regular",0,(P5936-(O5936*20%)))</f>
        <v>16500</v>
      </c>
      <c r="W5936" s="17"/>
      <c r="X5936" s="15"/>
      <c r="Y5936" s="18" t="str">
        <f aca="false">VLOOKUP(F5936,'[1]Goa Member''s Details Revised'!$C$2:$AO$7385,12,0)</f>
        <v>last letter send on 2011</v>
      </c>
    </row>
    <row r="5937" customFormat="false" ht="15" hidden="false" customHeight="false" outlineLevel="0" collapsed="false">
      <c r="B5937" s="14" t="n">
        <v>5937</v>
      </c>
      <c r="C5937" s="15"/>
      <c r="D5937" s="15" t="s">
        <v>15604</v>
      </c>
      <c r="E5937" s="15" t="s">
        <v>25</v>
      </c>
      <c r="F5937" s="15" t="n">
        <v>3000701</v>
      </c>
      <c r="G5937" s="15"/>
      <c r="H5937" s="16" t="str">
        <f aca="false">VLOOKUP(F5937,'[1]Goa Member''s Details Revised'!$C$2:$AO$7385,2,0)</f>
        <v>L.N.C/GTC</v>
      </c>
      <c r="I5937" s="15" t="n">
        <v>31</v>
      </c>
      <c r="J5937" s="15" t="s">
        <v>651</v>
      </c>
      <c r="K5937" s="15" t="n">
        <v>1994</v>
      </c>
      <c r="L5937" s="16" t="str">
        <f aca="false">VLOOKUP(F5937,'[1]Goa Member''s Details Revised'!$C$2:$AO$7385,9,0)</f>
        <v>Never</v>
      </c>
      <c r="M5937" s="15" t="s">
        <v>15605</v>
      </c>
      <c r="N5937" s="17" t="n">
        <f aca="false">VLOOKUP(F5937,'[1]Goa Member''s Details Revised'!$C$2:$AO$7385,5,0)</f>
        <v>30000</v>
      </c>
      <c r="O5937" s="17" t="n">
        <f aca="false">VLOOKUP(F5937,'[1]Goa Member''s Details Revised'!$C$2:$AO$7385,5,0)</f>
        <v>30000</v>
      </c>
      <c r="P5937" s="17" t="n">
        <f aca="false">VLOOKUP(F5937,'[1]Goa Member''s Details Revised'!$C$2:$AO$7385,6,0)</f>
        <v>28500</v>
      </c>
      <c r="Q5937" s="17" t="str">
        <f aca="false">VLOOKUP(F5937,'[1]Goa Member''s Details Revised'!$C$2:$AO$7385,8,0)</f>
        <v>I.R.M</v>
      </c>
      <c r="R5937" s="17" t="n">
        <f aca="false">+O5937-P5937</f>
        <v>1500</v>
      </c>
      <c r="S5937" s="15" t="e">
        <f aca="false">+#REF!-K5937</f>
        <v>#REF!</v>
      </c>
      <c r="T5937" s="17" t="n">
        <f aca="false">IF(Q5937="regular",((P5937-(P5937/99)*S5937)),(P5937-(P5937*20%)))</f>
        <v>22800</v>
      </c>
      <c r="U5937" s="17" t="e">
        <f aca="false">((P5937-(P5937/99)*S5937))</f>
        <v>#REF!</v>
      </c>
      <c r="V5937" s="17" t="n">
        <f aca="false">IF(Q5937="regular",0,(P5937-(O5937*20%)))</f>
        <v>22500</v>
      </c>
      <c r="W5937" s="17"/>
      <c r="X5937" s="15"/>
      <c r="Y5937" s="18" t="str">
        <f aca="false">VLOOKUP(F5937,'[1]Goa Member''s Details Revised'!$C$2:$AO$7385,12,0)</f>
        <v>last communication 2006</v>
      </c>
    </row>
    <row r="5938" customFormat="false" ht="15" hidden="false" customHeight="false" outlineLevel="0" collapsed="false">
      <c r="B5938" s="14" t="n">
        <v>5938</v>
      </c>
      <c r="C5938" s="15"/>
      <c r="D5938" s="15" t="s">
        <v>15606</v>
      </c>
      <c r="E5938" s="15" t="s">
        <v>25</v>
      </c>
      <c r="F5938" s="15" t="n">
        <v>3000704</v>
      </c>
      <c r="G5938" s="15"/>
      <c r="H5938" s="16" t="str">
        <f aca="false">VLOOKUP(F5938,'[1]Goa Member''s Details Revised'!$C$2:$AO$7385,2,0)</f>
        <v>L.N.C/GTC</v>
      </c>
      <c r="I5938" s="15" t="n">
        <v>6</v>
      </c>
      <c r="J5938" s="15" t="s">
        <v>1102</v>
      </c>
      <c r="K5938" s="15" t="n">
        <v>1994</v>
      </c>
      <c r="L5938" s="16" t="str">
        <f aca="false">VLOOKUP(F5938,'[1]Goa Member''s Details Revised'!$C$2:$AO$7385,9,0)</f>
        <v>Never</v>
      </c>
      <c r="M5938" s="15" t="s">
        <v>15607</v>
      </c>
      <c r="N5938" s="17" t="n">
        <f aca="false">VLOOKUP(F5938,'[1]Goa Member''s Details Revised'!$C$2:$AO$7385,5,0)</f>
        <v>22000</v>
      </c>
      <c r="O5938" s="17" t="n">
        <f aca="false">VLOOKUP(F5938,'[1]Goa Member''s Details Revised'!$C$2:$AO$7385,5,0)</f>
        <v>22000</v>
      </c>
      <c r="P5938" s="17" t="n">
        <f aca="false">VLOOKUP(F5938,'[1]Goa Member''s Details Revised'!$C$2:$AO$7385,6,0)</f>
        <v>22000</v>
      </c>
      <c r="Q5938" s="17" t="str">
        <f aca="false">VLOOKUP(F5938,'[1]Goa Member''s Details Revised'!$C$2:$AO$7385,8,0)</f>
        <v>I.R.M</v>
      </c>
      <c r="R5938" s="17" t="n">
        <f aca="false">+O5938-P5938</f>
        <v>0</v>
      </c>
      <c r="S5938" s="15" t="e">
        <f aca="false">+#REF!-K5938</f>
        <v>#REF!</v>
      </c>
      <c r="T5938" s="17" t="n">
        <f aca="false">IF(Q5938="regular",((P5938-(P5938/99)*S5938)),(P5938-(P5938*20%)))</f>
        <v>17600</v>
      </c>
      <c r="U5938" s="17" t="e">
        <f aca="false">((P5938-(P5938/99)*S5938))</f>
        <v>#REF!</v>
      </c>
      <c r="V5938" s="17" t="n">
        <f aca="false">IF(Q5938="regular",0,(P5938-(O5938*20%)))</f>
        <v>17600</v>
      </c>
      <c r="W5938" s="17"/>
      <c r="X5938" s="15"/>
      <c r="Y5938" s="18" t="str">
        <f aca="false">VLOOKUP(F5938,'[1]Goa Member''s Details Revised'!$C$2:$AO$7385,12,0)</f>
        <v>reply to his visit on 15/09/2017 with pending dues details</v>
      </c>
    </row>
    <row r="5939" customFormat="false" ht="30" hidden="false" customHeight="false" outlineLevel="0" collapsed="false">
      <c r="B5939" s="14" t="n">
        <v>5939</v>
      </c>
      <c r="C5939" s="15"/>
      <c r="D5939" s="15" t="s">
        <v>15608</v>
      </c>
      <c r="E5939" s="15" t="s">
        <v>25</v>
      </c>
      <c r="F5939" s="15" t="n">
        <v>3000707</v>
      </c>
      <c r="G5939" s="15"/>
      <c r="H5939" s="16" t="str">
        <f aca="false">VLOOKUP(F5939,'[1]Goa Member''s Details Revised'!$C$2:$AO$7385,2,0)</f>
        <v>L.N.C/GTC</v>
      </c>
      <c r="I5939" s="15" t="n">
        <v>9</v>
      </c>
      <c r="J5939" s="15" t="s">
        <v>1102</v>
      </c>
      <c r="K5939" s="15" t="n">
        <v>1994</v>
      </c>
      <c r="L5939" s="16" t="str">
        <f aca="false">VLOOKUP(F5939,'[1]Goa Member''s Details Revised'!$C$2:$AO$7385,9,0)</f>
        <v>Never</v>
      </c>
      <c r="M5939" s="15" t="s">
        <v>15609</v>
      </c>
      <c r="N5939" s="17" t="n">
        <f aca="false">VLOOKUP(F5939,'[1]Goa Member''s Details Revised'!$C$2:$AO$7385,5,0)</f>
        <v>22000</v>
      </c>
      <c r="O5939" s="17" t="n">
        <f aca="false">VLOOKUP(F5939,'[1]Goa Member''s Details Revised'!$C$2:$AO$7385,5,0)</f>
        <v>22000</v>
      </c>
      <c r="P5939" s="17" t="n">
        <f aca="false">VLOOKUP(F5939,'[1]Goa Member''s Details Revised'!$C$2:$AO$7385,6,0)</f>
        <v>22000</v>
      </c>
      <c r="Q5939" s="17" t="str">
        <f aca="false">VLOOKUP(F5939,'[1]Goa Member''s Details Revised'!$C$2:$AO$7385,8,0)</f>
        <v>I.R.M</v>
      </c>
      <c r="R5939" s="17" t="n">
        <f aca="false">+O5939-P5939</f>
        <v>0</v>
      </c>
      <c r="S5939" s="15" t="e">
        <f aca="false">+#REF!-K5939</f>
        <v>#REF!</v>
      </c>
      <c r="T5939" s="17" t="n">
        <f aca="false">IF(Q5939="regular",((P5939-(P5939/99)*S5939)),(P5939-(P5939*20%)))</f>
        <v>17600</v>
      </c>
      <c r="U5939" s="17" t="e">
        <f aca="false">((P5939-(P5939/99)*S5939))</f>
        <v>#REF!</v>
      </c>
      <c r="V5939" s="17" t="n">
        <f aca="false">IF(Q5939="regular",0,(P5939-(O5939*20%)))</f>
        <v>17600</v>
      </c>
      <c r="W5939" s="17"/>
      <c r="X5939" s="15"/>
      <c r="Y5939" s="18" t="str">
        <f aca="false">VLOOKUP(F5939,'[1]Goa Member''s Details Revised'!$C$2:$AO$7385,12,0)</f>
        <v>we send last reminder in 2012.then we did not receive any reply.</v>
      </c>
    </row>
    <row r="5940" customFormat="false" ht="30" hidden="false" customHeight="false" outlineLevel="0" collapsed="false">
      <c r="B5940" s="14" t="n">
        <v>5940</v>
      </c>
      <c r="C5940" s="15"/>
      <c r="D5940" s="15" t="s">
        <v>15610</v>
      </c>
      <c r="E5940" s="15" t="s">
        <v>25</v>
      </c>
      <c r="F5940" s="15" t="n">
        <v>3000709</v>
      </c>
      <c r="G5940" s="15"/>
      <c r="H5940" s="16" t="str">
        <f aca="false">VLOOKUP(F5940,'[1]Goa Member''s Details Revised'!$C$2:$AO$7385,2,0)</f>
        <v>L.N.C/GTC</v>
      </c>
      <c r="I5940" s="15" t="n">
        <v>14</v>
      </c>
      <c r="J5940" s="15" t="s">
        <v>1102</v>
      </c>
      <c r="K5940" s="15" t="n">
        <v>1994</v>
      </c>
      <c r="L5940" s="16" t="str">
        <f aca="false">VLOOKUP(F5940,'[1]Goa Member''s Details Revised'!$C$2:$AO$7385,9,0)</f>
        <v>Never</v>
      </c>
      <c r="M5940" s="15" t="s">
        <v>15611</v>
      </c>
      <c r="N5940" s="17" t="n">
        <f aca="false">VLOOKUP(F5940,'[1]Goa Member''s Details Revised'!$C$2:$AO$7385,5,0)</f>
        <v>22000</v>
      </c>
      <c r="O5940" s="17" t="n">
        <f aca="false">VLOOKUP(F5940,'[1]Goa Member''s Details Revised'!$C$2:$AO$7385,5,0)</f>
        <v>22000</v>
      </c>
      <c r="P5940" s="17" t="n">
        <f aca="false">VLOOKUP(F5940,'[1]Goa Member''s Details Revised'!$C$2:$AO$7385,6,0)</f>
        <v>22000</v>
      </c>
      <c r="Q5940" s="17" t="str">
        <f aca="false">VLOOKUP(F5940,'[1]Goa Member''s Details Revised'!$C$2:$AO$7385,8,0)</f>
        <v>I.R.M</v>
      </c>
      <c r="R5940" s="17" t="n">
        <f aca="false">+O5940-P5940</f>
        <v>0</v>
      </c>
      <c r="S5940" s="15" t="e">
        <f aca="false">+#REF!-K5940</f>
        <v>#REF!</v>
      </c>
      <c r="T5940" s="17" t="n">
        <f aca="false">IF(Q5940="regular",((P5940-(P5940/99)*S5940)),(P5940-(P5940*20%)))</f>
        <v>17600</v>
      </c>
      <c r="U5940" s="17" t="e">
        <f aca="false">((P5940-(P5940/99)*S5940))</f>
        <v>#REF!</v>
      </c>
      <c r="V5940" s="17" t="n">
        <f aca="false">IF(Q5940="regular",0,(P5940-(O5940*20%)))</f>
        <v>17600</v>
      </c>
      <c r="W5940" s="17"/>
      <c r="X5940" s="15"/>
      <c r="Y5940" s="18" t="str">
        <f aca="false">VLOOKUP(F5940,'[1]Goa Member''s Details Revised'!$C$2:$AO$7385,12,0)</f>
        <v>we send last reminder in 2012.then we did not receive any reply.</v>
      </c>
    </row>
    <row r="5941" customFormat="false" ht="15" hidden="false" customHeight="false" outlineLevel="0" collapsed="false">
      <c r="B5941" s="14" t="n">
        <v>5941</v>
      </c>
      <c r="C5941" s="15"/>
      <c r="D5941" s="15" t="s">
        <v>15612</v>
      </c>
      <c r="E5941" s="15" t="s">
        <v>25</v>
      </c>
      <c r="F5941" s="15" t="n">
        <v>3000710</v>
      </c>
      <c r="G5941" s="15"/>
      <c r="H5941" s="16" t="str">
        <f aca="false">VLOOKUP(F5941,'[1]Goa Member''s Details Revised'!$C$2:$AO$7385,2,0)</f>
        <v>L.N.C/GTC</v>
      </c>
      <c r="I5941" s="15" t="n">
        <v>1</v>
      </c>
      <c r="J5941" s="15" t="s">
        <v>1102</v>
      </c>
      <c r="K5941" s="15" t="n">
        <v>1994</v>
      </c>
      <c r="L5941" s="16" t="n">
        <f aca="false">VLOOKUP(F5941,'[1]Goa Member''s Details Revised'!$C$2:$AO$7385,9,0)</f>
        <v>2011</v>
      </c>
      <c r="M5941" s="15" t="s">
        <v>15613</v>
      </c>
      <c r="N5941" s="17" t="n">
        <f aca="false">VLOOKUP(F5941,'[1]Goa Member''s Details Revised'!$C$2:$AO$7385,5,0)</f>
        <v>30000</v>
      </c>
      <c r="O5941" s="17" t="n">
        <f aca="false">VLOOKUP(F5941,'[1]Goa Member''s Details Revised'!$C$2:$AO$7385,5,0)</f>
        <v>30000</v>
      </c>
      <c r="P5941" s="17" t="n">
        <f aca="false">VLOOKUP(F5941,'[1]Goa Member''s Details Revised'!$C$2:$AO$7385,6,0)</f>
        <v>30000</v>
      </c>
      <c r="Q5941" s="17" t="str">
        <f aca="false">VLOOKUP(F5941,'[1]Goa Member''s Details Revised'!$C$2:$AO$7385,8,0)</f>
        <v>R.M</v>
      </c>
      <c r="R5941" s="17" t="n">
        <f aca="false">+O5941-P5941</f>
        <v>0</v>
      </c>
      <c r="S5941" s="15" t="e">
        <f aca="false">+#REF!-K5941</f>
        <v>#REF!</v>
      </c>
      <c r="T5941" s="17" t="n">
        <f aca="false">IF(Q5941="regular",((P5941-(P5941/99)*S5941)),(P5941-(P5941*20%)))</f>
        <v>24000</v>
      </c>
      <c r="U5941" s="17" t="e">
        <f aca="false">((P5941-(P5941/99)*S5941))</f>
        <v>#REF!</v>
      </c>
      <c r="V5941" s="17" t="n">
        <f aca="false">IF(Q5941="regular",0,(P5941-(O5941*20%)))</f>
        <v>24000</v>
      </c>
      <c r="W5941" s="17"/>
      <c r="X5941" s="15"/>
      <c r="Y5941" s="18" t="str">
        <f aca="false">VLOOKUP(F5941,'[1]Goa Member''s Details Revised'!$C$2:$AO$7385,12,0)</f>
        <v>send performa invoice so Last Communication Till 2014</v>
      </c>
    </row>
    <row r="5942" customFormat="false" ht="15" hidden="false" customHeight="false" outlineLevel="0" collapsed="false">
      <c r="B5942" s="14" t="n">
        <v>5942</v>
      </c>
      <c r="C5942" s="15"/>
      <c r="D5942" s="15" t="s">
        <v>15614</v>
      </c>
      <c r="E5942" s="15" t="s">
        <v>25</v>
      </c>
      <c r="F5942" s="15" t="n">
        <v>3000711</v>
      </c>
      <c r="G5942" s="15"/>
      <c r="H5942" s="16" t="str">
        <f aca="false">VLOOKUP(F5942,'[1]Goa Member''s Details Revised'!$C$2:$AO$7385,2,0)</f>
        <v>L.N.C/GTC</v>
      </c>
      <c r="I5942" s="15" t="n">
        <v>2</v>
      </c>
      <c r="J5942" s="15" t="s">
        <v>1102</v>
      </c>
      <c r="K5942" s="15" t="n">
        <v>1994</v>
      </c>
      <c r="L5942" s="16" t="str">
        <f aca="false">VLOOKUP(F5942,'[1]Goa Member''s Details Revised'!$C$2:$AO$7385,9,0)</f>
        <v>Never</v>
      </c>
      <c r="M5942" s="15" t="s">
        <v>15615</v>
      </c>
      <c r="N5942" s="17" t="n">
        <f aca="false">VLOOKUP(F5942,'[1]Goa Member''s Details Revised'!$C$2:$AO$7385,5,0)</f>
        <v>22000</v>
      </c>
      <c r="O5942" s="17" t="n">
        <f aca="false">VLOOKUP(F5942,'[1]Goa Member''s Details Revised'!$C$2:$AO$7385,5,0)</f>
        <v>22000</v>
      </c>
      <c r="P5942" s="17" t="n">
        <f aca="false">VLOOKUP(F5942,'[1]Goa Member''s Details Revised'!$C$2:$AO$7385,6,0)</f>
        <v>22000</v>
      </c>
      <c r="Q5942" s="17" t="str">
        <f aca="false">VLOOKUP(F5942,'[1]Goa Member''s Details Revised'!$C$2:$AO$7385,8,0)</f>
        <v>I.R.M</v>
      </c>
      <c r="R5942" s="17" t="n">
        <f aca="false">+O5942-P5942</f>
        <v>0</v>
      </c>
      <c r="S5942" s="15" t="e">
        <f aca="false">+#REF!-K5942</f>
        <v>#REF!</v>
      </c>
      <c r="T5942" s="17" t="n">
        <f aca="false">IF(Q5942="regular",((P5942-(P5942/99)*S5942)),(P5942-(P5942*20%)))</f>
        <v>17600</v>
      </c>
      <c r="U5942" s="17" t="e">
        <f aca="false">((P5942-(P5942/99)*S5942))</f>
        <v>#REF!</v>
      </c>
      <c r="V5942" s="17" t="n">
        <f aca="false">IF(Q5942="regular",0,(P5942-(O5942*20%)))</f>
        <v>17600</v>
      </c>
      <c r="W5942" s="17"/>
      <c r="X5942" s="15"/>
      <c r="Y5942" s="18" t="str">
        <f aca="false">VLOOKUP(F5942,'[1]Goa Member''s Details Revised'!$C$2:$AO$7385,12,0)</f>
        <v>not send any reminder so last communication 2011</v>
      </c>
    </row>
    <row r="5943" customFormat="false" ht="15" hidden="false" customHeight="false" outlineLevel="0" collapsed="false">
      <c r="B5943" s="14" t="n">
        <v>5943</v>
      </c>
      <c r="C5943" s="15"/>
      <c r="D5943" s="15" t="s">
        <v>15616</v>
      </c>
      <c r="E5943" s="15" t="s">
        <v>25</v>
      </c>
      <c r="F5943" s="15" t="n">
        <v>3000712</v>
      </c>
      <c r="G5943" s="15"/>
      <c r="H5943" s="16" t="str">
        <f aca="false">VLOOKUP(F5943,'[1]Goa Member''s Details Revised'!$C$2:$AO$7385,2,0)</f>
        <v>L.N.C/GTC</v>
      </c>
      <c r="I5943" s="15" t="n">
        <v>14</v>
      </c>
      <c r="J5943" s="15" t="s">
        <v>1102</v>
      </c>
      <c r="K5943" s="15" t="n">
        <v>1994</v>
      </c>
      <c r="L5943" s="16" t="str">
        <f aca="false">VLOOKUP(F5943,'[1]Goa Member''s Details Revised'!$C$2:$AO$7385,9,0)</f>
        <v>Never</v>
      </c>
      <c r="M5943" s="15" t="s">
        <v>15617</v>
      </c>
      <c r="N5943" s="17" t="n">
        <f aca="false">VLOOKUP(F5943,'[1]Goa Member''s Details Revised'!$C$2:$AO$7385,5,0)</f>
        <v>65000</v>
      </c>
      <c r="O5943" s="17" t="n">
        <f aca="false">VLOOKUP(F5943,'[1]Goa Member''s Details Revised'!$C$2:$AO$7385,5,0)</f>
        <v>65000</v>
      </c>
      <c r="P5943" s="17" t="n">
        <f aca="false">VLOOKUP(F5943,'[1]Goa Member''s Details Revised'!$C$2:$AO$7385,6,0)</f>
        <v>16500</v>
      </c>
      <c r="Q5943" s="17" t="str">
        <f aca="false">VLOOKUP(F5943,'[1]Goa Member''s Details Revised'!$C$2:$AO$7385,8,0)</f>
        <v>Outstanding</v>
      </c>
      <c r="R5943" s="17" t="n">
        <f aca="false">+O5943-P5943</f>
        <v>48500</v>
      </c>
      <c r="S5943" s="15" t="e">
        <f aca="false">+#REF!-K5943</f>
        <v>#REF!</v>
      </c>
      <c r="T5943" s="17" t="n">
        <f aca="false">IF(Q5943="regular",((P5943-(P5943/99)*S5943)),(P5943-(P5943*20%)))</f>
        <v>13200</v>
      </c>
      <c r="U5943" s="17" t="e">
        <f aca="false">((P5943-(P5943/99)*S5943))</f>
        <v>#REF!</v>
      </c>
      <c r="V5943" s="17" t="n">
        <f aca="false">IF(Q5943="regular",0,(P5943-(O5943*20%)))</f>
        <v>3500</v>
      </c>
      <c r="W5943" s="17"/>
      <c r="X5943" s="15"/>
      <c r="Y5943" s="18" t="str">
        <f aca="false">VLOOKUP(F5943,'[1]Goa Member''s Details Revised'!$C$2:$AO$7385,12,0)</f>
        <v>no communication (Outstanding Rs. 48850/-)</v>
      </c>
    </row>
    <row r="5944" customFormat="false" ht="30" hidden="false" customHeight="false" outlineLevel="0" collapsed="false">
      <c r="B5944" s="14" t="n">
        <v>5944</v>
      </c>
      <c r="C5944" s="15"/>
      <c r="D5944" s="15" t="s">
        <v>15618</v>
      </c>
      <c r="E5944" s="15" t="s">
        <v>25</v>
      </c>
      <c r="F5944" s="15" t="n">
        <v>3000714</v>
      </c>
      <c r="G5944" s="15"/>
      <c r="H5944" s="16" t="str">
        <f aca="false">VLOOKUP(F5944,'[1]Goa Member''s Details Revised'!$C$2:$AO$7385,2,0)</f>
        <v>L.N.C/GTC</v>
      </c>
      <c r="I5944" s="15" t="n">
        <v>8</v>
      </c>
      <c r="J5944" s="15" t="s">
        <v>1102</v>
      </c>
      <c r="K5944" s="15" t="n">
        <v>1994</v>
      </c>
      <c r="L5944" s="16" t="str">
        <f aca="false">VLOOKUP(F5944,'[1]Goa Member''s Details Revised'!$C$2:$AO$7385,9,0)</f>
        <v>Never</v>
      </c>
      <c r="M5944" s="15" t="s">
        <v>15619</v>
      </c>
      <c r="N5944" s="17" t="n">
        <f aca="false">VLOOKUP(F5944,'[1]Goa Member''s Details Revised'!$C$2:$AO$7385,5,0)</f>
        <v>30000</v>
      </c>
      <c r="O5944" s="17" t="n">
        <f aca="false">VLOOKUP(F5944,'[1]Goa Member''s Details Revised'!$C$2:$AO$7385,5,0)</f>
        <v>30000</v>
      </c>
      <c r="P5944" s="17" t="n">
        <f aca="false">VLOOKUP(F5944,'[1]Goa Member''s Details Revised'!$C$2:$AO$7385,6,0)</f>
        <v>28500</v>
      </c>
      <c r="Q5944" s="17" t="str">
        <f aca="false">VLOOKUP(F5944,'[1]Goa Member''s Details Revised'!$C$2:$AO$7385,8,0)</f>
        <v>I.R.M</v>
      </c>
      <c r="R5944" s="17" t="n">
        <f aca="false">+O5944-P5944</f>
        <v>1500</v>
      </c>
      <c r="S5944" s="15" t="e">
        <f aca="false">+#REF!-K5944</f>
        <v>#REF!</v>
      </c>
      <c r="T5944" s="17" t="n">
        <f aca="false">IF(Q5944="regular",((P5944-(P5944/99)*S5944)),(P5944-(P5944*20%)))</f>
        <v>22800</v>
      </c>
      <c r="U5944" s="17" t="e">
        <f aca="false">((P5944-(P5944/99)*S5944))</f>
        <v>#REF!</v>
      </c>
      <c r="V5944" s="17" t="n">
        <f aca="false">IF(Q5944="regular",0,(P5944-(O5944*20%)))</f>
        <v>22500</v>
      </c>
      <c r="W5944" s="17"/>
      <c r="X5944" s="15"/>
      <c r="Y5944" s="18" t="str">
        <f aca="false">VLOOKUP(F5944,'[1]Goa Member''s Details Revised'!$C$2:$AO$7385,12,0)</f>
        <v>we send last reminder in 2012.then we did not receive any reply.</v>
      </c>
    </row>
    <row r="5945" customFormat="false" ht="15" hidden="false" customHeight="false" outlineLevel="0" collapsed="false">
      <c r="B5945" s="14" t="n">
        <v>5945</v>
      </c>
      <c r="C5945" s="15"/>
      <c r="D5945" s="15" t="s">
        <v>15620</v>
      </c>
      <c r="E5945" s="15" t="s">
        <v>25</v>
      </c>
      <c r="F5945" s="15" t="n">
        <v>3000715</v>
      </c>
      <c r="G5945" s="15"/>
      <c r="H5945" s="16" t="str">
        <f aca="false">VLOOKUP(F5945,'[1]Goa Member''s Details Revised'!$C$2:$AO$7385,2,0)</f>
        <v>L.N.C/GTC</v>
      </c>
      <c r="I5945" s="15" t="n">
        <v>8</v>
      </c>
      <c r="J5945" s="15" t="s">
        <v>1102</v>
      </c>
      <c r="K5945" s="15" t="n">
        <v>1994</v>
      </c>
      <c r="L5945" s="16" t="str">
        <f aca="false">VLOOKUP(F5945,'[1]Goa Member''s Details Revised'!$C$2:$AO$7385,9,0)</f>
        <v>Never</v>
      </c>
      <c r="M5945" s="15" t="s">
        <v>15621</v>
      </c>
      <c r="N5945" s="17" t="n">
        <f aca="false">VLOOKUP(F5945,'[1]Goa Member''s Details Revised'!$C$2:$AO$7385,5,0)</f>
        <v>52000</v>
      </c>
      <c r="O5945" s="17" t="n">
        <f aca="false">VLOOKUP(F5945,'[1]Goa Member''s Details Revised'!$C$2:$AO$7385,5,0)</f>
        <v>52000</v>
      </c>
      <c r="P5945" s="17" t="n">
        <f aca="false">VLOOKUP(F5945,'[1]Goa Member''s Details Revised'!$C$2:$AO$7385,6,0)</f>
        <v>49400</v>
      </c>
      <c r="Q5945" s="17" t="str">
        <f aca="false">VLOOKUP(F5945,'[1]Goa Member''s Details Revised'!$C$2:$AO$7385,8,0)</f>
        <v>I.R.M</v>
      </c>
      <c r="R5945" s="17" t="n">
        <f aca="false">+O5945-P5945</f>
        <v>2600</v>
      </c>
      <c r="S5945" s="15" t="e">
        <f aca="false">+#REF!-K5945</f>
        <v>#REF!</v>
      </c>
      <c r="T5945" s="17" t="n">
        <f aca="false">IF(Q5945="regular",((P5945-(P5945/99)*S5945)),(P5945-(P5945*20%)))</f>
        <v>39520</v>
      </c>
      <c r="U5945" s="17" t="e">
        <f aca="false">((P5945-(P5945/99)*S5945))</f>
        <v>#REF!</v>
      </c>
      <c r="V5945" s="17" t="n">
        <f aca="false">IF(Q5945="regular",0,(P5945-(O5945*20%)))</f>
        <v>39000</v>
      </c>
      <c r="W5945" s="17"/>
      <c r="X5945" s="15"/>
      <c r="Y5945" s="18" t="str">
        <f aca="false">VLOOKUP(F5945,'[1]Goa Member''s Details Revised'!$C$2:$AO$7385,12,0)</f>
        <v>last communication on 2004</v>
      </c>
    </row>
    <row r="5946" customFormat="false" ht="15" hidden="false" customHeight="false" outlineLevel="0" collapsed="false">
      <c r="B5946" s="14" t="n">
        <v>5946</v>
      </c>
      <c r="C5946" s="15"/>
      <c r="D5946" s="15" t="s">
        <v>15622</v>
      </c>
      <c r="E5946" s="15" t="s">
        <v>25</v>
      </c>
      <c r="F5946" s="15" t="n">
        <v>3000716</v>
      </c>
      <c r="G5946" s="15"/>
      <c r="H5946" s="16" t="str">
        <f aca="false">VLOOKUP(F5946,'[1]Goa Member''s Details Revised'!$C$2:$AO$7385,2,0)</f>
        <v>L.N.C/GTC</v>
      </c>
      <c r="I5946" s="15" t="n">
        <v>1</v>
      </c>
      <c r="J5946" s="15" t="s">
        <v>1102</v>
      </c>
      <c r="K5946" s="15" t="n">
        <v>1994</v>
      </c>
      <c r="L5946" s="16" t="n">
        <f aca="false">VLOOKUP(F5946,'[1]Goa Member''s Details Revised'!$C$2:$AO$7385,9,0)</f>
        <v>2008</v>
      </c>
      <c r="M5946" s="15" t="s">
        <v>15623</v>
      </c>
      <c r="N5946" s="17" t="n">
        <f aca="false">VLOOKUP(F5946,'[1]Goa Member''s Details Revised'!$C$2:$AO$7385,5,0)</f>
        <v>42000</v>
      </c>
      <c r="O5946" s="17" t="n">
        <f aca="false">VLOOKUP(F5946,'[1]Goa Member''s Details Revised'!$C$2:$AO$7385,5,0)</f>
        <v>42000</v>
      </c>
      <c r="P5946" s="17" t="n">
        <f aca="false">VLOOKUP(F5946,'[1]Goa Member''s Details Revised'!$C$2:$AO$7385,6,0)</f>
        <v>39900</v>
      </c>
      <c r="Q5946" s="17" t="str">
        <f aca="false">VLOOKUP(F5946,'[1]Goa Member''s Details Revised'!$C$2:$AO$7385,8,0)</f>
        <v>R.M</v>
      </c>
      <c r="R5946" s="17" t="n">
        <f aca="false">+O5946-P5946</f>
        <v>2100</v>
      </c>
      <c r="S5946" s="15" t="e">
        <f aca="false">+#REF!-K5946</f>
        <v>#REF!</v>
      </c>
      <c r="T5946" s="17" t="n">
        <f aca="false">IF(Q5946="regular",((P5946-(P5946/99)*S5946)),(P5946-(P5946*20%)))</f>
        <v>31920</v>
      </c>
      <c r="U5946" s="17" t="e">
        <f aca="false">((P5946-(P5946/99)*S5946))</f>
        <v>#REF!</v>
      </c>
      <c r="V5946" s="17" t="n">
        <f aca="false">IF(Q5946="regular",0,(P5946-(O5946*20%)))</f>
        <v>31500</v>
      </c>
      <c r="W5946" s="17"/>
      <c r="X5946" s="15"/>
      <c r="Y5946" s="18" t="str">
        <f aca="false">VLOOKUP(F5946,'[1]Goa Member''s Details Revised'!$C$2:$AO$7385,12,0)</f>
        <v>send perform invoice so Last Communication Till 2010</v>
      </c>
    </row>
    <row r="5947" customFormat="false" ht="15" hidden="false" customHeight="false" outlineLevel="0" collapsed="false">
      <c r="B5947" s="14" t="n">
        <v>5947</v>
      </c>
      <c r="C5947" s="15"/>
      <c r="D5947" s="15" t="s">
        <v>15624</v>
      </c>
      <c r="E5947" s="15" t="s">
        <v>25</v>
      </c>
      <c r="F5947" s="15" t="n">
        <v>3000717</v>
      </c>
      <c r="G5947" s="15"/>
      <c r="H5947" s="16" t="str">
        <f aca="false">VLOOKUP(F5947,'[1]Goa Member''s Details Revised'!$C$2:$AO$7385,2,0)</f>
        <v>L.N.C/GTC</v>
      </c>
      <c r="I5947" s="15" t="n">
        <v>9</v>
      </c>
      <c r="J5947" s="15" t="s">
        <v>1102</v>
      </c>
      <c r="K5947" s="15" t="n">
        <v>1994</v>
      </c>
      <c r="L5947" s="16" t="n">
        <f aca="false">VLOOKUP(F5947,'[1]Goa Member''s Details Revised'!$C$2:$AO$7385,9,0)</f>
        <v>2010</v>
      </c>
      <c r="M5947" s="15" t="s">
        <v>15625</v>
      </c>
      <c r="N5947" s="17" t="n">
        <f aca="false">VLOOKUP(F5947,'[1]Goa Member''s Details Revised'!$C$2:$AO$7385,5,0)</f>
        <v>22000</v>
      </c>
      <c r="O5947" s="17" t="n">
        <f aca="false">VLOOKUP(F5947,'[1]Goa Member''s Details Revised'!$C$2:$AO$7385,5,0)</f>
        <v>22000</v>
      </c>
      <c r="P5947" s="17" t="n">
        <f aca="false">VLOOKUP(F5947,'[1]Goa Member''s Details Revised'!$C$2:$AO$7385,6,0)</f>
        <v>22000</v>
      </c>
      <c r="Q5947" s="17" t="str">
        <f aca="false">VLOOKUP(F5947,'[1]Goa Member''s Details Revised'!$C$2:$AO$7385,8,0)</f>
        <v>R.M</v>
      </c>
      <c r="R5947" s="17" t="n">
        <f aca="false">+O5947-P5947</f>
        <v>0</v>
      </c>
      <c r="S5947" s="15" t="e">
        <f aca="false">+#REF!-K5947</f>
        <v>#REF!</v>
      </c>
      <c r="T5947" s="17" t="n">
        <f aca="false">IF(Q5947="regular",((P5947-(P5947/99)*S5947)),(P5947-(P5947*20%)))</f>
        <v>17600</v>
      </c>
      <c r="U5947" s="17" t="e">
        <f aca="false">((P5947-(P5947/99)*S5947))</f>
        <v>#REF!</v>
      </c>
      <c r="V5947" s="17" t="n">
        <f aca="false">IF(Q5947="regular",0,(P5947-(O5947*20%)))</f>
        <v>17600</v>
      </c>
      <c r="W5947" s="17"/>
      <c r="X5947" s="15"/>
      <c r="Y5947" s="18" t="str">
        <f aca="false">VLOOKUP(F5947,'[1]Goa Member''s Details Revised'!$C$2:$AO$7385,12,0)</f>
        <v>not send any reminder so last communication 2010</v>
      </c>
    </row>
    <row r="5948" customFormat="false" ht="30" hidden="false" customHeight="false" outlineLevel="0" collapsed="false">
      <c r="B5948" s="14" t="n">
        <v>5948</v>
      </c>
      <c r="C5948" s="15"/>
      <c r="D5948" s="15" t="s">
        <v>15626</v>
      </c>
      <c r="E5948" s="15" t="s">
        <v>25</v>
      </c>
      <c r="F5948" s="15" t="n">
        <v>3000720</v>
      </c>
      <c r="G5948" s="15"/>
      <c r="H5948" s="16" t="str">
        <f aca="false">VLOOKUP(F5948,'[1]Goa Member''s Details Revised'!$C$2:$AO$7385,2,0)</f>
        <v>L.N.C/GTC</v>
      </c>
      <c r="I5948" s="15" t="n">
        <v>4</v>
      </c>
      <c r="J5948" s="15" t="s">
        <v>1102</v>
      </c>
      <c r="K5948" s="15" t="n">
        <v>1994</v>
      </c>
      <c r="L5948" s="16" t="str">
        <f aca="false">VLOOKUP(F5948,'[1]Goa Member''s Details Revised'!$C$2:$AO$7385,9,0)</f>
        <v>Never</v>
      </c>
      <c r="M5948" s="15" t="s">
        <v>15627</v>
      </c>
      <c r="N5948" s="17" t="n">
        <f aca="false">VLOOKUP(F5948,'[1]Goa Member''s Details Revised'!$C$2:$AO$7385,5,0)</f>
        <v>20900</v>
      </c>
      <c r="O5948" s="17" t="n">
        <f aca="false">VLOOKUP(F5948,'[1]Goa Member''s Details Revised'!$C$2:$AO$7385,5,0)</f>
        <v>20900</v>
      </c>
      <c r="P5948" s="17" t="n">
        <f aca="false">VLOOKUP(F5948,'[1]Goa Member''s Details Revised'!$C$2:$AO$7385,6,0)</f>
        <v>20900</v>
      </c>
      <c r="Q5948" s="17" t="str">
        <f aca="false">VLOOKUP(F5948,'[1]Goa Member''s Details Revised'!$C$2:$AO$7385,8,0)</f>
        <v>I.R.M</v>
      </c>
      <c r="R5948" s="17" t="n">
        <f aca="false">+O5948-P5948</f>
        <v>0</v>
      </c>
      <c r="S5948" s="15" t="e">
        <f aca="false">+#REF!-K5948</f>
        <v>#REF!</v>
      </c>
      <c r="T5948" s="17" t="n">
        <f aca="false">IF(Q5948="regular",((P5948-(P5948/99)*S5948)),(P5948-(P5948*20%)))</f>
        <v>16720</v>
      </c>
      <c r="U5948" s="17" t="e">
        <f aca="false">((P5948-(P5948/99)*S5948))</f>
        <v>#REF!</v>
      </c>
      <c r="V5948" s="17" t="n">
        <f aca="false">IF(Q5948="regular",0,(P5948-(O5948*20%)))</f>
        <v>16720</v>
      </c>
      <c r="W5948" s="17"/>
      <c r="X5948" s="15"/>
      <c r="Y5948" s="18" t="str">
        <f aca="false">VLOOKUP(F5948,'[1]Goa Member''s Details Revised'!$C$2:$AO$7385,12,0)</f>
        <v>we send last reminder in 2012.then we did not receive any reply.</v>
      </c>
    </row>
    <row r="5949" customFormat="false" ht="15" hidden="false" customHeight="false" outlineLevel="0" collapsed="false">
      <c r="B5949" s="14" t="n">
        <v>5949</v>
      </c>
      <c r="C5949" s="15"/>
      <c r="D5949" s="15" t="s">
        <v>15628</v>
      </c>
      <c r="E5949" s="15" t="s">
        <v>25</v>
      </c>
      <c r="F5949" s="15" t="n">
        <v>3000727</v>
      </c>
      <c r="G5949" s="15"/>
      <c r="H5949" s="16" t="str">
        <f aca="false">VLOOKUP(F5949,'[1]Goa Member''s Details Revised'!$C$2:$AO$7385,2,0)</f>
        <v>L.N.C/GTC</v>
      </c>
      <c r="I5949" s="15" t="n">
        <v>20</v>
      </c>
      <c r="J5949" s="15" t="s">
        <v>1102</v>
      </c>
      <c r="K5949" s="15" t="n">
        <v>1994</v>
      </c>
      <c r="L5949" s="16" t="str">
        <f aca="false">VLOOKUP(F5949,'[1]Goa Member''s Details Revised'!$C$2:$AO$7385,9,0)</f>
        <v>Never</v>
      </c>
      <c r="M5949" s="15" t="s">
        <v>15629</v>
      </c>
      <c r="N5949" s="17" t="n">
        <f aca="false">VLOOKUP(F5949,'[1]Goa Member''s Details Revised'!$C$2:$AO$7385,5,0)</f>
        <v>30000</v>
      </c>
      <c r="O5949" s="17" t="n">
        <f aca="false">VLOOKUP(F5949,'[1]Goa Member''s Details Revised'!$C$2:$AO$7385,5,0)</f>
        <v>30000</v>
      </c>
      <c r="P5949" s="17" t="n">
        <f aca="false">VLOOKUP(F5949,'[1]Goa Member''s Details Revised'!$C$2:$AO$7385,6,0)</f>
        <v>28500</v>
      </c>
      <c r="Q5949" s="17" t="str">
        <f aca="false">VLOOKUP(F5949,'[1]Goa Member''s Details Revised'!$C$2:$AO$7385,8,0)</f>
        <v>I.R.M</v>
      </c>
      <c r="R5949" s="17" t="n">
        <f aca="false">+O5949-P5949</f>
        <v>1500</v>
      </c>
      <c r="S5949" s="15" t="e">
        <f aca="false">+#REF!-K5949</f>
        <v>#REF!</v>
      </c>
      <c r="T5949" s="17" t="n">
        <f aca="false">IF(Q5949="regular",((P5949-(P5949/99)*S5949)),(P5949-(P5949*20%)))</f>
        <v>22800</v>
      </c>
      <c r="U5949" s="17" t="e">
        <f aca="false">((P5949-(P5949/99)*S5949))</f>
        <v>#REF!</v>
      </c>
      <c r="V5949" s="17" t="n">
        <f aca="false">IF(Q5949="regular",0,(P5949-(O5949*20%)))</f>
        <v>22500</v>
      </c>
      <c r="W5949" s="17"/>
      <c r="X5949" s="15"/>
      <c r="Y5949" s="18" t="str">
        <f aca="false">VLOOKUP(F5949,'[1]Goa Member''s Details Revised'!$C$2:$AO$7385,12,0)</f>
        <v>last reply to his mail on 01/9/2022</v>
      </c>
    </row>
    <row r="5950" customFormat="false" ht="15" hidden="false" customHeight="false" outlineLevel="0" collapsed="false">
      <c r="B5950" s="14" t="n">
        <v>5950</v>
      </c>
      <c r="C5950" s="15"/>
      <c r="D5950" s="15" t="s">
        <v>15630</v>
      </c>
      <c r="E5950" s="15" t="s">
        <v>25</v>
      </c>
      <c r="F5950" s="15" t="n">
        <v>3000728</v>
      </c>
      <c r="G5950" s="15"/>
      <c r="H5950" s="16" t="str">
        <f aca="false">VLOOKUP(F5950,'[1]Goa Member''s Details Revised'!$C$2:$AO$7385,2,0)</f>
        <v>L.N.C/GTC</v>
      </c>
      <c r="I5950" s="15" t="n">
        <v>6</v>
      </c>
      <c r="J5950" s="15" t="s">
        <v>1102</v>
      </c>
      <c r="K5950" s="15" t="n">
        <v>1994</v>
      </c>
      <c r="L5950" s="16" t="n">
        <f aca="false">VLOOKUP(F5950,'[1]Goa Member''s Details Revised'!$C$2:$AO$7385,9,0)</f>
        <v>2011</v>
      </c>
      <c r="M5950" s="15" t="s">
        <v>15631</v>
      </c>
      <c r="N5950" s="17" t="n">
        <f aca="false">VLOOKUP(F5950,'[1]Goa Member''s Details Revised'!$C$2:$AO$7385,5,0)</f>
        <v>22000</v>
      </c>
      <c r="O5950" s="17" t="n">
        <f aca="false">VLOOKUP(F5950,'[1]Goa Member''s Details Revised'!$C$2:$AO$7385,5,0)</f>
        <v>22000</v>
      </c>
      <c r="P5950" s="17" t="n">
        <f aca="false">VLOOKUP(F5950,'[1]Goa Member''s Details Revised'!$C$2:$AO$7385,6,0)</f>
        <v>22000</v>
      </c>
      <c r="Q5950" s="17" t="str">
        <f aca="false">VLOOKUP(F5950,'[1]Goa Member''s Details Revised'!$C$2:$AO$7385,8,0)</f>
        <v>R.M</v>
      </c>
      <c r="R5950" s="17" t="n">
        <f aca="false">+O5950-P5950</f>
        <v>0</v>
      </c>
      <c r="S5950" s="15" t="e">
        <f aca="false">+#REF!-K5950</f>
        <v>#REF!</v>
      </c>
      <c r="T5950" s="17" t="n">
        <f aca="false">IF(Q5950="regular",((P5950-(P5950/99)*S5950)),(P5950-(P5950*20%)))</f>
        <v>17600</v>
      </c>
      <c r="U5950" s="17" t="e">
        <f aca="false">((P5950-(P5950/99)*S5950))</f>
        <v>#REF!</v>
      </c>
      <c r="V5950" s="17" t="n">
        <f aca="false">IF(Q5950="regular",0,(P5950-(O5950*20%)))</f>
        <v>17600</v>
      </c>
      <c r="W5950" s="17"/>
      <c r="X5950" s="15"/>
      <c r="Y5950" s="18" t="str">
        <f aca="false">VLOOKUP(F5950,'[1]Goa Member''s Details Revised'!$C$2:$AO$7385,12,0)</f>
        <v>not send any reminder so last communication 2011</v>
      </c>
    </row>
    <row r="5951" customFormat="false" ht="15" hidden="false" customHeight="false" outlineLevel="0" collapsed="false">
      <c r="B5951" s="14" t="n">
        <v>5951</v>
      </c>
      <c r="C5951" s="15"/>
      <c r="D5951" s="15" t="s">
        <v>15632</v>
      </c>
      <c r="E5951" s="15" t="s">
        <v>25</v>
      </c>
      <c r="F5951" s="15" t="n">
        <v>3000730</v>
      </c>
      <c r="G5951" s="15"/>
      <c r="H5951" s="16" t="str">
        <f aca="false">VLOOKUP(F5951,'[1]Goa Member''s Details Revised'!$C$2:$AO$7385,2,0)</f>
        <v>L.N.C/GTC</v>
      </c>
      <c r="I5951" s="15" t="n">
        <v>10</v>
      </c>
      <c r="J5951" s="15" t="s">
        <v>1102</v>
      </c>
      <c r="K5951" s="15" t="n">
        <v>1994</v>
      </c>
      <c r="L5951" s="16" t="n">
        <f aca="false">VLOOKUP(F5951,'[1]Goa Member''s Details Revised'!$C$2:$AO$7385,9,0)</f>
        <v>2022</v>
      </c>
      <c r="M5951" s="15" t="s">
        <v>15633</v>
      </c>
      <c r="N5951" s="17" t="n">
        <f aca="false">VLOOKUP(F5951,'[1]Goa Member''s Details Revised'!$C$2:$AO$7385,5,0)</f>
        <v>42000</v>
      </c>
      <c r="O5951" s="17" t="n">
        <f aca="false">VLOOKUP(F5951,'[1]Goa Member''s Details Revised'!$C$2:$AO$7385,5,0)</f>
        <v>42000</v>
      </c>
      <c r="P5951" s="17" t="n">
        <f aca="false">VLOOKUP(F5951,'[1]Goa Member''s Details Revised'!$C$2:$AO$7385,6,0)</f>
        <v>42000</v>
      </c>
      <c r="Q5951" s="17" t="str">
        <f aca="false">VLOOKUP(F5951,'[1]Goa Member''s Details Revised'!$C$2:$AO$7385,8,0)</f>
        <v>R.M</v>
      </c>
      <c r="R5951" s="17" t="n">
        <f aca="false">+O5951-P5951</f>
        <v>0</v>
      </c>
      <c r="S5951" s="15" t="e">
        <f aca="false">+#REF!-K5951</f>
        <v>#REF!</v>
      </c>
      <c r="T5951" s="17" t="n">
        <f aca="false">IF(Q5951="regular",((P5951-(P5951/99)*S5951)),(P5951-(P5951*20%)))</f>
        <v>33600</v>
      </c>
      <c r="U5951" s="17" t="e">
        <f aca="false">((P5951-(P5951/99)*S5951))</f>
        <v>#REF!</v>
      </c>
      <c r="V5951" s="17" t="n">
        <f aca="false">IF(Q5951="regular",0,(P5951-(O5951*20%)))</f>
        <v>33600</v>
      </c>
      <c r="W5951" s="17"/>
      <c r="X5951" s="15"/>
      <c r="Y5951" s="18" t="str">
        <f aca="false">VLOOKUP(F5951,'[1]Goa Member''s Details Revised'!$C$2:$AO$7385,12,0)</f>
        <v>they are regular member</v>
      </c>
    </row>
    <row r="5952" customFormat="false" ht="30" hidden="false" customHeight="false" outlineLevel="0" collapsed="false">
      <c r="B5952" s="14" t="n">
        <v>5952</v>
      </c>
      <c r="C5952" s="15"/>
      <c r="D5952" s="15" t="s">
        <v>15634</v>
      </c>
      <c r="E5952" s="15" t="s">
        <v>25</v>
      </c>
      <c r="F5952" s="15" t="n">
        <v>3000731</v>
      </c>
      <c r="G5952" s="15"/>
      <c r="H5952" s="16" t="str">
        <f aca="false">VLOOKUP(F5952,'[1]Goa Member''s Details Revised'!$C$2:$AO$7385,2,0)</f>
        <v>L.N.C/GTC</v>
      </c>
      <c r="I5952" s="15" t="n">
        <v>2</v>
      </c>
      <c r="J5952" s="15" t="s">
        <v>1102</v>
      </c>
      <c r="K5952" s="15" t="n">
        <v>1994</v>
      </c>
      <c r="L5952" s="16" t="str">
        <f aca="false">VLOOKUP(F5952,'[1]Goa Member''s Details Revised'!$C$2:$AO$7385,9,0)</f>
        <v>Never</v>
      </c>
      <c r="M5952" s="15" t="s">
        <v>15635</v>
      </c>
      <c r="N5952" s="17" t="n">
        <f aca="false">VLOOKUP(F5952,'[1]Goa Member''s Details Revised'!$C$2:$AO$7385,5,0)</f>
        <v>22000</v>
      </c>
      <c r="O5952" s="17" t="n">
        <f aca="false">VLOOKUP(F5952,'[1]Goa Member''s Details Revised'!$C$2:$AO$7385,5,0)</f>
        <v>22000</v>
      </c>
      <c r="P5952" s="17" t="n">
        <f aca="false">VLOOKUP(F5952,'[1]Goa Member''s Details Revised'!$C$2:$AO$7385,6,0)</f>
        <v>22000</v>
      </c>
      <c r="Q5952" s="17" t="str">
        <f aca="false">VLOOKUP(F5952,'[1]Goa Member''s Details Revised'!$C$2:$AO$7385,8,0)</f>
        <v>I.R.M</v>
      </c>
      <c r="R5952" s="17" t="n">
        <f aca="false">+O5952-P5952</f>
        <v>0</v>
      </c>
      <c r="S5952" s="15" t="e">
        <f aca="false">+#REF!-K5952</f>
        <v>#REF!</v>
      </c>
      <c r="T5952" s="17" t="n">
        <f aca="false">IF(Q5952="regular",((P5952-(P5952/99)*S5952)),(P5952-(P5952*20%)))</f>
        <v>17600</v>
      </c>
      <c r="U5952" s="17" t="e">
        <f aca="false">((P5952-(P5952/99)*S5952))</f>
        <v>#REF!</v>
      </c>
      <c r="V5952" s="17" t="n">
        <f aca="false">IF(Q5952="regular",0,(P5952-(O5952*20%)))</f>
        <v>17600</v>
      </c>
      <c r="W5952" s="17"/>
      <c r="X5952" s="15"/>
      <c r="Y5952" s="18" t="str">
        <f aca="false">VLOOKUP(F5952,'[1]Goa Member''s Details Revised'!$C$2:$AO$7385,12,0)</f>
        <v>we send last reminder in 2012.then we did not receive any reply.</v>
      </c>
    </row>
    <row r="5953" customFormat="false" ht="15" hidden="false" customHeight="false" outlineLevel="0" collapsed="false">
      <c r="B5953" s="14" t="n">
        <v>5953</v>
      </c>
      <c r="C5953" s="15"/>
      <c r="D5953" s="15" t="s">
        <v>15636</v>
      </c>
      <c r="E5953" s="15" t="s">
        <v>25</v>
      </c>
      <c r="F5953" s="15" t="n">
        <v>3000733</v>
      </c>
      <c r="G5953" s="15"/>
      <c r="H5953" s="16" t="str">
        <f aca="false">VLOOKUP(F5953,'[1]Goa Member''s Details Revised'!$C$2:$AO$7385,2,0)</f>
        <v>L.N.C/GTC</v>
      </c>
      <c r="I5953" s="15" t="n">
        <v>15</v>
      </c>
      <c r="J5953" s="15" t="s">
        <v>1102</v>
      </c>
      <c r="K5953" s="15" t="n">
        <v>1994</v>
      </c>
      <c r="L5953" s="16" t="str">
        <f aca="false">VLOOKUP(F5953,'[1]Goa Member''s Details Revised'!$C$2:$AO$7385,9,0)</f>
        <v>Never</v>
      </c>
      <c r="M5953" s="15" t="s">
        <v>15637</v>
      </c>
      <c r="N5953" s="17" t="n">
        <f aca="false">VLOOKUP(F5953,'[1]Goa Member''s Details Revised'!$C$2:$AO$7385,5,0)</f>
        <v>65000</v>
      </c>
      <c r="O5953" s="17" t="n">
        <f aca="false">VLOOKUP(F5953,'[1]Goa Member''s Details Revised'!$C$2:$AO$7385,5,0)</f>
        <v>65000</v>
      </c>
      <c r="P5953" s="17" t="n">
        <f aca="false">VLOOKUP(F5953,'[1]Goa Member''s Details Revised'!$C$2:$AO$7385,6,0)</f>
        <v>61750</v>
      </c>
      <c r="Q5953" s="17" t="str">
        <f aca="false">VLOOKUP(F5953,'[1]Goa Member''s Details Revised'!$C$2:$AO$7385,8,0)</f>
        <v>I.R.M</v>
      </c>
      <c r="R5953" s="17" t="n">
        <f aca="false">+O5953-P5953</f>
        <v>3250</v>
      </c>
      <c r="S5953" s="15" t="e">
        <f aca="false">+#REF!-K5953</f>
        <v>#REF!</v>
      </c>
      <c r="T5953" s="17" t="n">
        <f aca="false">IF(Q5953="regular",((P5953-(P5953/99)*S5953)),(P5953-(P5953*20%)))</f>
        <v>49400</v>
      </c>
      <c r="U5953" s="17" t="e">
        <f aca="false">((P5953-(P5953/99)*S5953))</f>
        <v>#REF!</v>
      </c>
      <c r="V5953" s="17" t="n">
        <f aca="false">IF(Q5953="regular",0,(P5953-(O5953*20%)))</f>
        <v>48750</v>
      </c>
      <c r="W5953" s="17"/>
      <c r="X5953" s="15"/>
      <c r="Y5953" s="18" t="str">
        <f aca="false">VLOOKUP(F5953,'[1]Goa Member''s Details Revised'!$C$2:$AO$7385,12,0)</f>
        <v>last communication 01</v>
      </c>
    </row>
    <row r="5954" customFormat="false" ht="45" hidden="false" customHeight="false" outlineLevel="0" collapsed="false">
      <c r="B5954" s="14" t="n">
        <v>5954</v>
      </c>
      <c r="C5954" s="15"/>
      <c r="D5954" s="15" t="s">
        <v>15638</v>
      </c>
      <c r="E5954" s="15" t="s">
        <v>25</v>
      </c>
      <c r="F5954" s="15" t="n">
        <v>3000734</v>
      </c>
      <c r="G5954" s="15"/>
      <c r="H5954" s="16" t="str">
        <f aca="false">VLOOKUP(F5954,'[1]Goa Member''s Details Revised'!$C$2:$AO$7385,2,0)</f>
        <v>L.N.C/GTC</v>
      </c>
      <c r="I5954" s="15" t="n">
        <v>16</v>
      </c>
      <c r="J5954" s="15" t="s">
        <v>1102</v>
      </c>
      <c r="K5954" s="15" t="n">
        <v>1994</v>
      </c>
      <c r="L5954" s="16" t="str">
        <f aca="false">VLOOKUP(F5954,'[1]Goa Member''s Details Revised'!$C$2:$AO$7385,9,0)</f>
        <v>Never</v>
      </c>
      <c r="M5954" s="15" t="s">
        <v>15639</v>
      </c>
      <c r="N5954" s="17" t="n">
        <f aca="false">VLOOKUP(F5954,'[1]Goa Member''s Details Revised'!$C$2:$AO$7385,5,0)</f>
        <v>22000</v>
      </c>
      <c r="O5954" s="17" t="n">
        <f aca="false">VLOOKUP(F5954,'[1]Goa Member''s Details Revised'!$C$2:$AO$7385,5,0)</f>
        <v>22000</v>
      </c>
      <c r="P5954" s="17" t="n">
        <f aca="false">VLOOKUP(F5954,'[1]Goa Member''s Details Revised'!$C$2:$AO$7385,6,0)</f>
        <v>22000</v>
      </c>
      <c r="Q5954" s="17" t="str">
        <f aca="false">VLOOKUP(F5954,'[1]Goa Member''s Details Revised'!$C$2:$AO$7385,8,0)</f>
        <v>I.R.M</v>
      </c>
      <c r="R5954" s="17" t="n">
        <f aca="false">+O5954-P5954</f>
        <v>0</v>
      </c>
      <c r="S5954" s="15" t="e">
        <f aca="false">+#REF!-K5954</f>
        <v>#REF!</v>
      </c>
      <c r="T5954" s="17" t="n">
        <f aca="false">IF(Q5954="regular",((P5954-(P5954/99)*S5954)),(P5954-(P5954*20%)))</f>
        <v>17600</v>
      </c>
      <c r="U5954" s="17" t="e">
        <f aca="false">((P5954-(P5954/99)*S5954))</f>
        <v>#REF!</v>
      </c>
      <c r="V5954" s="17" t="n">
        <f aca="false">IF(Q5954="regular",0,(P5954-(O5954*20%)))</f>
        <v>17600</v>
      </c>
      <c r="W5954" s="17"/>
      <c r="X5954" s="15"/>
      <c r="Y5954" s="18" t="str">
        <f aca="false">VLOOKUP(F5954,'[1]Goa Member''s Details Revised'!$C$2:$AO$7385,12,0)</f>
        <v>we send last reminder in 2012.then we did not receive any reply...membership transferred from Suman Chaudhary to Indu Bhushan in 06</v>
      </c>
    </row>
    <row r="5955" customFormat="false" ht="15" hidden="false" customHeight="false" outlineLevel="0" collapsed="false">
      <c r="B5955" s="14" t="n">
        <v>5955</v>
      </c>
      <c r="C5955" s="15"/>
      <c r="D5955" s="15" t="s">
        <v>15640</v>
      </c>
      <c r="E5955" s="15" t="s">
        <v>25</v>
      </c>
      <c r="F5955" s="15" t="n">
        <v>3000735</v>
      </c>
      <c r="G5955" s="15"/>
      <c r="H5955" s="16" t="str">
        <f aca="false">VLOOKUP(F5955,'[1]Goa Member''s Details Revised'!$C$2:$AO$7385,2,0)</f>
        <v>L.N.C/GTC</v>
      </c>
      <c r="I5955" s="15" t="n">
        <v>10</v>
      </c>
      <c r="J5955" s="15" t="s">
        <v>1102</v>
      </c>
      <c r="K5955" s="15" t="n">
        <v>1994</v>
      </c>
      <c r="L5955" s="16" t="str">
        <f aca="false">VLOOKUP(F5955,'[1]Goa Member''s Details Revised'!$C$2:$AO$7385,9,0)</f>
        <v>Never</v>
      </c>
      <c r="M5955" s="15" t="s">
        <v>15641</v>
      </c>
      <c r="N5955" s="17" t="n">
        <f aca="false">VLOOKUP(F5955,'[1]Goa Member''s Details Revised'!$C$2:$AO$7385,5,0)</f>
        <v>40000</v>
      </c>
      <c r="O5955" s="17" t="n">
        <f aca="false">VLOOKUP(F5955,'[1]Goa Member''s Details Revised'!$C$2:$AO$7385,5,0)</f>
        <v>40000</v>
      </c>
      <c r="P5955" s="17" t="n">
        <f aca="false">VLOOKUP(F5955,'[1]Goa Member''s Details Revised'!$C$2:$AO$7385,6,0)</f>
        <v>40000</v>
      </c>
      <c r="Q5955" s="17" t="str">
        <f aca="false">VLOOKUP(F5955,'[1]Goa Member''s Details Revised'!$C$2:$AO$7385,8,0)</f>
        <v>I.R.M</v>
      </c>
      <c r="R5955" s="17" t="n">
        <f aca="false">+O5955-P5955</f>
        <v>0</v>
      </c>
      <c r="S5955" s="15" t="e">
        <f aca="false">+#REF!-K5955</f>
        <v>#REF!</v>
      </c>
      <c r="T5955" s="17" t="n">
        <f aca="false">IF(Q5955="regular",((P5955-(P5955/99)*S5955)),(P5955-(P5955*20%)))</f>
        <v>32000</v>
      </c>
      <c r="U5955" s="17" t="e">
        <f aca="false">((P5955-(P5955/99)*S5955))</f>
        <v>#REF!</v>
      </c>
      <c r="V5955" s="17" t="n">
        <f aca="false">IF(Q5955="regular",0,(P5955-(O5955*20%)))</f>
        <v>32000</v>
      </c>
      <c r="W5955" s="17"/>
      <c r="X5955" s="15"/>
      <c r="Y5955" s="18" t="str">
        <f aca="false">VLOOKUP(F5955,'[1]Goa Member''s Details Revised'!$C$2:$AO$7385,12,0)</f>
        <v>reply to his mail  on 2014 with dues details </v>
      </c>
    </row>
    <row r="5956" customFormat="false" ht="30" hidden="false" customHeight="false" outlineLevel="0" collapsed="false">
      <c r="B5956" s="14" t="n">
        <v>5956</v>
      </c>
      <c r="C5956" s="15"/>
      <c r="D5956" s="15" t="s">
        <v>15642</v>
      </c>
      <c r="E5956" s="15" t="s">
        <v>25</v>
      </c>
      <c r="F5956" s="15" t="n">
        <v>3000737</v>
      </c>
      <c r="G5956" s="15"/>
      <c r="H5956" s="16" t="str">
        <f aca="false">VLOOKUP(F5956,'[1]Goa Member''s Details Revised'!$C$2:$AO$7385,2,0)</f>
        <v>L.N.C/GTC</v>
      </c>
      <c r="I5956" s="15" t="n">
        <v>7</v>
      </c>
      <c r="J5956" s="15" t="s">
        <v>1102</v>
      </c>
      <c r="K5956" s="15" t="n">
        <v>1994</v>
      </c>
      <c r="L5956" s="16" t="str">
        <f aca="false">VLOOKUP(F5956,'[1]Goa Member''s Details Revised'!$C$2:$AO$7385,9,0)</f>
        <v>Never</v>
      </c>
      <c r="M5956" s="15" t="s">
        <v>15643</v>
      </c>
      <c r="N5956" s="17" t="n">
        <f aca="false">VLOOKUP(F5956,'[1]Goa Member''s Details Revised'!$C$2:$AO$7385,5,0)</f>
        <v>22000</v>
      </c>
      <c r="O5956" s="17" t="n">
        <f aca="false">VLOOKUP(F5956,'[1]Goa Member''s Details Revised'!$C$2:$AO$7385,5,0)</f>
        <v>22000</v>
      </c>
      <c r="P5956" s="17" t="n">
        <f aca="false">VLOOKUP(F5956,'[1]Goa Member''s Details Revised'!$C$2:$AO$7385,6,0)</f>
        <v>22000</v>
      </c>
      <c r="Q5956" s="17" t="str">
        <f aca="false">VLOOKUP(F5956,'[1]Goa Member''s Details Revised'!$C$2:$AO$7385,8,0)</f>
        <v>I.R.M</v>
      </c>
      <c r="R5956" s="17" t="n">
        <f aca="false">+O5956-P5956</f>
        <v>0</v>
      </c>
      <c r="S5956" s="15" t="e">
        <f aca="false">+#REF!-K5956</f>
        <v>#REF!</v>
      </c>
      <c r="T5956" s="17" t="n">
        <f aca="false">IF(Q5956="regular",((P5956-(P5956/99)*S5956)),(P5956-(P5956*20%)))</f>
        <v>17600</v>
      </c>
      <c r="U5956" s="17" t="e">
        <f aca="false">((P5956-(P5956/99)*S5956))</f>
        <v>#REF!</v>
      </c>
      <c r="V5956" s="17" t="n">
        <f aca="false">IF(Q5956="regular",0,(P5956-(O5956*20%)))</f>
        <v>17600</v>
      </c>
      <c r="W5956" s="17"/>
      <c r="X5956" s="15"/>
      <c r="Y5956" s="18" t="str">
        <f aca="false">VLOOKUP(F5956,'[1]Goa Member''s Details Revised'!$C$2:$AO$7385,12,0)</f>
        <v>we send last reminder in 2012.then we did not receive any reply.</v>
      </c>
    </row>
    <row r="5957" customFormat="false" ht="30" hidden="false" customHeight="false" outlineLevel="0" collapsed="false">
      <c r="B5957" s="14" t="n">
        <v>5957</v>
      </c>
      <c r="C5957" s="15"/>
      <c r="D5957" s="15" t="s">
        <v>15644</v>
      </c>
      <c r="E5957" s="15" t="s">
        <v>25</v>
      </c>
      <c r="F5957" s="15" t="n">
        <v>3000738</v>
      </c>
      <c r="G5957" s="15"/>
      <c r="H5957" s="16" t="str">
        <f aca="false">VLOOKUP(F5957,'[1]Goa Member''s Details Revised'!$C$2:$AO$7385,2,0)</f>
        <v>L.N.C/GTC</v>
      </c>
      <c r="I5957" s="15" t="n">
        <v>1</v>
      </c>
      <c r="J5957" s="15" t="s">
        <v>1102</v>
      </c>
      <c r="K5957" s="15" t="n">
        <v>1994</v>
      </c>
      <c r="L5957" s="16" t="str">
        <f aca="false">VLOOKUP(F5957,'[1]Goa Member''s Details Revised'!$C$2:$AO$7385,9,0)</f>
        <v>Never</v>
      </c>
      <c r="M5957" s="15" t="s">
        <v>15645</v>
      </c>
      <c r="N5957" s="17" t="n">
        <f aca="false">VLOOKUP(F5957,'[1]Goa Member''s Details Revised'!$C$2:$AO$7385,5,0)</f>
        <v>65000</v>
      </c>
      <c r="O5957" s="17" t="n">
        <f aca="false">VLOOKUP(F5957,'[1]Goa Member''s Details Revised'!$C$2:$AO$7385,5,0)</f>
        <v>65000</v>
      </c>
      <c r="P5957" s="17" t="n">
        <f aca="false">VLOOKUP(F5957,'[1]Goa Member''s Details Revised'!$C$2:$AO$7385,6,0)</f>
        <v>65000</v>
      </c>
      <c r="Q5957" s="17" t="str">
        <f aca="false">VLOOKUP(F5957,'[1]Goa Member''s Details Revised'!$C$2:$AO$7385,8,0)</f>
        <v>I.R.M</v>
      </c>
      <c r="R5957" s="17" t="n">
        <f aca="false">+O5957-P5957</f>
        <v>0</v>
      </c>
      <c r="S5957" s="15" t="e">
        <f aca="false">+#REF!-K5957</f>
        <v>#REF!</v>
      </c>
      <c r="T5957" s="17" t="n">
        <f aca="false">IF(Q5957="regular",((P5957-(P5957/99)*S5957)),(P5957-(P5957*20%)))</f>
        <v>52000</v>
      </c>
      <c r="U5957" s="17" t="e">
        <f aca="false">((P5957-(P5957/99)*S5957))</f>
        <v>#REF!</v>
      </c>
      <c r="V5957" s="17" t="n">
        <f aca="false">IF(Q5957="regular",0,(P5957-(O5957*20%)))</f>
        <v>52000</v>
      </c>
      <c r="W5957" s="17"/>
      <c r="X5957" s="15"/>
      <c r="Y5957" s="18" t="str">
        <f aca="false">VLOOKUP(F5957,'[1]Goa Member''s Details Revised'!$C$2:$AO$7385,12,0)</f>
        <v>we send last reminder in 2012.then we did not receive any reply.</v>
      </c>
    </row>
    <row r="5958" customFormat="false" ht="15" hidden="false" customHeight="false" outlineLevel="0" collapsed="false">
      <c r="B5958" s="14" t="n">
        <v>5958</v>
      </c>
      <c r="C5958" s="15"/>
      <c r="D5958" s="15" t="s">
        <v>15646</v>
      </c>
      <c r="E5958" s="15" t="s">
        <v>25</v>
      </c>
      <c r="F5958" s="15" t="n">
        <v>3000739</v>
      </c>
      <c r="G5958" s="15"/>
      <c r="H5958" s="16" t="str">
        <f aca="false">VLOOKUP(F5958,'[1]Goa Member''s Details Revised'!$C$2:$AO$7385,2,0)</f>
        <v>L.N.C/GTC</v>
      </c>
      <c r="I5958" s="15" t="n">
        <v>10</v>
      </c>
      <c r="J5958" s="15" t="s">
        <v>1102</v>
      </c>
      <c r="K5958" s="15" t="n">
        <v>1994</v>
      </c>
      <c r="L5958" s="16" t="n">
        <f aca="false">VLOOKUP(F5958,'[1]Goa Member''s Details Revised'!$C$2:$AO$7385,9,0)</f>
        <v>2007</v>
      </c>
      <c r="M5958" s="15" t="s">
        <v>15647</v>
      </c>
      <c r="N5958" s="17" t="n">
        <f aca="false">VLOOKUP(F5958,'[1]Goa Member''s Details Revised'!$C$2:$AO$7385,5,0)</f>
        <v>22000</v>
      </c>
      <c r="O5958" s="17" t="n">
        <f aca="false">VLOOKUP(F5958,'[1]Goa Member''s Details Revised'!$C$2:$AO$7385,5,0)</f>
        <v>22000</v>
      </c>
      <c r="P5958" s="17" t="n">
        <f aca="false">VLOOKUP(F5958,'[1]Goa Member''s Details Revised'!$C$2:$AO$7385,6,0)</f>
        <v>22000</v>
      </c>
      <c r="Q5958" s="17" t="str">
        <f aca="false">VLOOKUP(F5958,'[1]Goa Member''s Details Revised'!$C$2:$AO$7385,8,0)</f>
        <v>R.M</v>
      </c>
      <c r="R5958" s="17" t="n">
        <f aca="false">+O5958-P5958</f>
        <v>0</v>
      </c>
      <c r="S5958" s="15" t="e">
        <f aca="false">+#REF!-K5958</f>
        <v>#REF!</v>
      </c>
      <c r="T5958" s="17" t="n">
        <f aca="false">IF(Q5958="regular",((P5958-(P5958/99)*S5958)),(P5958-(P5958*20%)))</f>
        <v>17600</v>
      </c>
      <c r="U5958" s="17" t="e">
        <f aca="false">((P5958-(P5958/99)*S5958))</f>
        <v>#REF!</v>
      </c>
      <c r="V5958" s="17" t="n">
        <f aca="false">IF(Q5958="regular",0,(P5958-(O5958*20%)))</f>
        <v>17600</v>
      </c>
      <c r="W5958" s="17"/>
      <c r="X5958" s="15"/>
      <c r="Y5958" s="18" t="str">
        <f aca="false">VLOOKUP(F5958,'[1]Goa Member''s Details Revised'!$C$2:$AO$7385,12,0)</f>
        <v>reply to his mai on 2014 with dues details </v>
      </c>
    </row>
    <row r="5959" customFormat="false" ht="30" hidden="false" customHeight="false" outlineLevel="0" collapsed="false">
      <c r="B5959" s="14" t="n">
        <v>5959</v>
      </c>
      <c r="C5959" s="15"/>
      <c r="D5959" s="15" t="s">
        <v>15648</v>
      </c>
      <c r="E5959" s="15" t="s">
        <v>25</v>
      </c>
      <c r="F5959" s="15" t="n">
        <v>3000740</v>
      </c>
      <c r="G5959" s="15"/>
      <c r="H5959" s="16" t="str">
        <f aca="false">VLOOKUP(F5959,'[1]Goa Member''s Details Revised'!$C$2:$AO$7385,2,0)</f>
        <v>L.N.C/GTC</v>
      </c>
      <c r="I5959" s="15" t="n">
        <v>3</v>
      </c>
      <c r="J5959" s="15" t="s">
        <v>1102</v>
      </c>
      <c r="K5959" s="15" t="n">
        <v>1994</v>
      </c>
      <c r="L5959" s="16" t="str">
        <f aca="false">VLOOKUP(F5959,'[1]Goa Member''s Details Revised'!$C$2:$AO$7385,9,0)</f>
        <v>Never</v>
      </c>
      <c r="M5959" s="15" t="s">
        <v>15649</v>
      </c>
      <c r="N5959" s="17" t="n">
        <f aca="false">VLOOKUP(F5959,'[1]Goa Member''s Details Revised'!$C$2:$AO$7385,5,0)</f>
        <v>22000</v>
      </c>
      <c r="O5959" s="17" t="n">
        <f aca="false">VLOOKUP(F5959,'[1]Goa Member''s Details Revised'!$C$2:$AO$7385,5,0)</f>
        <v>22000</v>
      </c>
      <c r="P5959" s="17" t="n">
        <f aca="false">VLOOKUP(F5959,'[1]Goa Member''s Details Revised'!$C$2:$AO$7385,6,0)</f>
        <v>22000</v>
      </c>
      <c r="Q5959" s="17" t="str">
        <f aca="false">VLOOKUP(F5959,'[1]Goa Member''s Details Revised'!$C$2:$AO$7385,8,0)</f>
        <v>I.R.M</v>
      </c>
      <c r="R5959" s="17" t="n">
        <f aca="false">+O5959-P5959</f>
        <v>0</v>
      </c>
      <c r="S5959" s="15" t="e">
        <f aca="false">+#REF!-K5959</f>
        <v>#REF!</v>
      </c>
      <c r="T5959" s="17" t="n">
        <f aca="false">IF(Q5959="regular",((P5959-(P5959/99)*S5959)),(P5959-(P5959*20%)))</f>
        <v>17600</v>
      </c>
      <c r="U5959" s="17" t="e">
        <f aca="false">((P5959-(P5959/99)*S5959))</f>
        <v>#REF!</v>
      </c>
      <c r="V5959" s="17" t="n">
        <f aca="false">IF(Q5959="regular",0,(P5959-(O5959*20%)))</f>
        <v>17600</v>
      </c>
      <c r="W5959" s="17"/>
      <c r="X5959" s="15"/>
      <c r="Y5959" s="18" t="str">
        <f aca="false">VLOOKUP(F5959,'[1]Goa Member''s Details Revised'!$C$2:$AO$7385,12,0)</f>
        <v>we send last reminder in 2012.then we did not receive any reply.</v>
      </c>
    </row>
    <row r="5960" customFormat="false" ht="15" hidden="false" customHeight="false" outlineLevel="0" collapsed="false">
      <c r="B5960" s="14" t="n">
        <v>5960</v>
      </c>
      <c r="C5960" s="15"/>
      <c r="D5960" s="15" t="s">
        <v>15650</v>
      </c>
      <c r="E5960" s="15" t="s">
        <v>25</v>
      </c>
      <c r="F5960" s="15" t="n">
        <v>3000743</v>
      </c>
      <c r="G5960" s="15"/>
      <c r="H5960" s="16" t="str">
        <f aca="false">VLOOKUP(F5960,'[1]Goa Member''s Details Revised'!$C$2:$AO$7385,2,0)</f>
        <v>L.N.C/GTC</v>
      </c>
      <c r="I5960" s="15" t="n">
        <v>13</v>
      </c>
      <c r="J5960" s="15" t="s">
        <v>1102</v>
      </c>
      <c r="K5960" s="15" t="n">
        <v>1994</v>
      </c>
      <c r="L5960" s="16" t="str">
        <f aca="false">VLOOKUP(F5960,'[1]Goa Member''s Details Revised'!$C$2:$AO$7385,9,0)</f>
        <v>Never</v>
      </c>
      <c r="M5960" s="15" t="s">
        <v>28</v>
      </c>
      <c r="N5960" s="17" t="n">
        <f aca="false">VLOOKUP(F5960,'[1]Goa Member''s Details Revised'!$C$2:$AO$7385,5,0)</f>
        <v>52000</v>
      </c>
      <c r="O5960" s="17" t="n">
        <f aca="false">VLOOKUP(F5960,'[1]Goa Member''s Details Revised'!$C$2:$AO$7385,5,0)</f>
        <v>52000</v>
      </c>
      <c r="P5960" s="17" t="n">
        <f aca="false">VLOOKUP(F5960,'[1]Goa Member''s Details Revised'!$C$2:$AO$7385,6,0)</f>
        <v>52000</v>
      </c>
      <c r="Q5960" s="17" t="str">
        <f aca="false">VLOOKUP(F5960,'[1]Goa Member''s Details Revised'!$C$2:$AO$7385,8,0)</f>
        <v>I.R.M</v>
      </c>
      <c r="R5960" s="17" t="n">
        <f aca="false">+O5960-P5960</f>
        <v>0</v>
      </c>
      <c r="S5960" s="15" t="e">
        <f aca="false">+#REF!-K5960</f>
        <v>#REF!</v>
      </c>
      <c r="T5960" s="17" t="n">
        <f aca="false">IF(Q5960="regular",((P5960-(P5960/99)*S5960)),(P5960-(P5960*20%)))</f>
        <v>41600</v>
      </c>
      <c r="U5960" s="17" t="e">
        <f aca="false">((P5960-(P5960/99)*S5960))</f>
        <v>#REF!</v>
      </c>
      <c r="V5960" s="17" t="n">
        <f aca="false">IF(Q5960="regular",0,(P5960-(O5960*20%)))</f>
        <v>41600</v>
      </c>
      <c r="W5960" s="17"/>
      <c r="X5960" s="15"/>
      <c r="Y5960" s="18" t="str">
        <f aca="false">VLOOKUP(F5960,'[1]Goa Member''s Details Revised'!$C$2:$AO$7385,12,0)</f>
        <v>Last communication 2001.. </v>
      </c>
    </row>
    <row r="5961" customFormat="false" ht="15" hidden="false" customHeight="false" outlineLevel="0" collapsed="false">
      <c r="B5961" s="14" t="n">
        <v>5961</v>
      </c>
      <c r="C5961" s="15"/>
      <c r="D5961" s="15" t="s">
        <v>15651</v>
      </c>
      <c r="E5961" s="15" t="s">
        <v>25</v>
      </c>
      <c r="F5961" s="15" t="n">
        <v>3000747</v>
      </c>
      <c r="G5961" s="15"/>
      <c r="H5961" s="16" t="str">
        <f aca="false">VLOOKUP(F5961,'[1]Goa Member''s Details Revised'!$C$2:$AO$7385,2,0)</f>
        <v>L.N.C/GTC</v>
      </c>
      <c r="I5961" s="15" t="n">
        <v>21</v>
      </c>
      <c r="J5961" s="15" t="s">
        <v>1102</v>
      </c>
      <c r="K5961" s="15" t="n">
        <v>1994</v>
      </c>
      <c r="L5961" s="16" t="n">
        <f aca="false">VLOOKUP(F5961,'[1]Goa Member''s Details Revised'!$C$2:$AO$7385,9,0)</f>
        <v>2010</v>
      </c>
      <c r="M5961" s="15" t="s">
        <v>15652</v>
      </c>
      <c r="N5961" s="17" t="n">
        <f aca="false">VLOOKUP(F5961,'[1]Goa Member''s Details Revised'!$C$2:$AO$7385,5,0)</f>
        <v>22000</v>
      </c>
      <c r="O5961" s="17" t="n">
        <f aca="false">VLOOKUP(F5961,'[1]Goa Member''s Details Revised'!$C$2:$AO$7385,5,0)</f>
        <v>22000</v>
      </c>
      <c r="P5961" s="17" t="n">
        <f aca="false">VLOOKUP(F5961,'[1]Goa Member''s Details Revised'!$C$2:$AO$7385,6,0)</f>
        <v>22000</v>
      </c>
      <c r="Q5961" s="17" t="str">
        <f aca="false">VLOOKUP(F5961,'[1]Goa Member''s Details Revised'!$C$2:$AO$7385,8,0)</f>
        <v>R.M</v>
      </c>
      <c r="R5961" s="17" t="n">
        <f aca="false">+O5961-P5961</f>
        <v>0</v>
      </c>
      <c r="S5961" s="15" t="e">
        <f aca="false">+#REF!-K5961</f>
        <v>#REF!</v>
      </c>
      <c r="T5961" s="17" t="n">
        <f aca="false">IF(Q5961="regular",((P5961-(P5961/99)*S5961)),(P5961-(P5961*20%)))</f>
        <v>17600</v>
      </c>
      <c r="U5961" s="17" t="e">
        <f aca="false">((P5961-(P5961/99)*S5961))</f>
        <v>#REF!</v>
      </c>
      <c r="V5961" s="17" t="n">
        <f aca="false">IF(Q5961="regular",0,(P5961-(O5961*20%)))</f>
        <v>17600</v>
      </c>
      <c r="W5961" s="17"/>
      <c r="X5961" s="15"/>
      <c r="Y5961" s="18" t="str">
        <f aca="false">VLOOKUP(F5961,'[1]Goa Member''s Details Revised'!$C$2:$AO$7385,12,0)</f>
        <v>reply to his visit on 11/10/2022 with dues details </v>
      </c>
    </row>
    <row r="5962" customFormat="false" ht="30" hidden="false" customHeight="false" outlineLevel="0" collapsed="false">
      <c r="B5962" s="14" t="n">
        <v>5962</v>
      </c>
      <c r="C5962" s="15"/>
      <c r="D5962" s="15" t="s">
        <v>15653</v>
      </c>
      <c r="E5962" s="15" t="s">
        <v>25</v>
      </c>
      <c r="F5962" s="15" t="n">
        <v>3000748</v>
      </c>
      <c r="G5962" s="15"/>
      <c r="H5962" s="16" t="str">
        <f aca="false">VLOOKUP(F5962,'[1]Goa Member''s Details Revised'!$C$2:$AO$7385,2,0)</f>
        <v>L.N.C/GTC</v>
      </c>
      <c r="I5962" s="15" t="n">
        <v>20</v>
      </c>
      <c r="J5962" s="15" t="s">
        <v>1102</v>
      </c>
      <c r="K5962" s="15" t="n">
        <v>1994</v>
      </c>
      <c r="L5962" s="16" t="str">
        <f aca="false">VLOOKUP(F5962,'[1]Goa Member''s Details Revised'!$C$2:$AO$7385,9,0)</f>
        <v>Never</v>
      </c>
      <c r="M5962" s="15" t="s">
        <v>15654</v>
      </c>
      <c r="N5962" s="17" t="n">
        <f aca="false">VLOOKUP(F5962,'[1]Goa Member''s Details Revised'!$C$2:$AO$7385,5,0)</f>
        <v>42000</v>
      </c>
      <c r="O5962" s="17" t="n">
        <f aca="false">VLOOKUP(F5962,'[1]Goa Member''s Details Revised'!$C$2:$AO$7385,5,0)</f>
        <v>42000</v>
      </c>
      <c r="P5962" s="17" t="n">
        <f aca="false">VLOOKUP(F5962,'[1]Goa Member''s Details Revised'!$C$2:$AO$7385,6,0)</f>
        <v>39900</v>
      </c>
      <c r="Q5962" s="17" t="str">
        <f aca="false">VLOOKUP(F5962,'[1]Goa Member''s Details Revised'!$C$2:$AO$7385,8,0)</f>
        <v>I.R.M</v>
      </c>
      <c r="R5962" s="17" t="n">
        <f aca="false">+O5962-P5962</f>
        <v>2100</v>
      </c>
      <c r="S5962" s="15" t="e">
        <f aca="false">+#REF!-K5962</f>
        <v>#REF!</v>
      </c>
      <c r="T5962" s="17" t="n">
        <f aca="false">IF(Q5962="regular",((P5962-(P5962/99)*S5962)),(P5962-(P5962*20%)))</f>
        <v>31920</v>
      </c>
      <c r="U5962" s="17" t="e">
        <f aca="false">((P5962-(P5962/99)*S5962))</f>
        <v>#REF!</v>
      </c>
      <c r="V5962" s="17" t="n">
        <f aca="false">IF(Q5962="regular",0,(P5962-(O5962*20%)))</f>
        <v>31500</v>
      </c>
      <c r="W5962" s="17"/>
      <c r="X5962" s="15"/>
      <c r="Y5962" s="18" t="str">
        <f aca="false">VLOOKUP(F5962,'[1]Goa Member''s Details Revised'!$C$2:$AO$7385,12,0)</f>
        <v>we send last reminder in 2012.then we did not receive any reply.</v>
      </c>
    </row>
    <row r="5963" customFormat="false" ht="15" hidden="false" customHeight="false" outlineLevel="0" collapsed="false">
      <c r="B5963" s="14" t="n">
        <v>5963</v>
      </c>
      <c r="C5963" s="15"/>
      <c r="D5963" s="15" t="s">
        <v>15655</v>
      </c>
      <c r="E5963" s="15" t="s">
        <v>25</v>
      </c>
      <c r="F5963" s="15" t="n">
        <v>3000751</v>
      </c>
      <c r="G5963" s="15"/>
      <c r="H5963" s="16" t="str">
        <f aca="false">VLOOKUP(F5963,'[1]Goa Member''s Details Revised'!$C$2:$AO$7385,2,0)</f>
        <v>LNC/GTC INDUSTRIES</v>
      </c>
      <c r="I5963" s="15" t="n">
        <v>16</v>
      </c>
      <c r="J5963" s="15" t="s">
        <v>1102</v>
      </c>
      <c r="K5963" s="15" t="n">
        <v>1994</v>
      </c>
      <c r="L5963" s="16" t="n">
        <f aca="false">VLOOKUP(F5963,'[1]Goa Member''s Details Revised'!$C$2:$AO$7385,9,0)</f>
        <v>2008</v>
      </c>
      <c r="M5963" s="15" t="s">
        <v>15656</v>
      </c>
      <c r="N5963" s="17" t="n">
        <f aca="false">VLOOKUP(F5963,'[1]Goa Member''s Details Revised'!$C$2:$AO$7385,5,0)</f>
        <v>42000</v>
      </c>
      <c r="O5963" s="17" t="n">
        <f aca="false">VLOOKUP(F5963,'[1]Goa Member''s Details Revised'!$C$2:$AO$7385,5,0)</f>
        <v>42000</v>
      </c>
      <c r="P5963" s="17" t="n">
        <f aca="false">VLOOKUP(F5963,'[1]Goa Member''s Details Revised'!$C$2:$AO$7385,6,0)</f>
        <v>42000</v>
      </c>
      <c r="Q5963" s="17" t="str">
        <f aca="false">VLOOKUP(F5963,'[1]Goa Member''s Details Revised'!$C$2:$AO$7385,8,0)</f>
        <v>R.M</v>
      </c>
      <c r="R5963" s="17" t="n">
        <f aca="false">+O5963-P5963</f>
        <v>0</v>
      </c>
      <c r="S5963" s="15" t="e">
        <f aca="false">+#REF!-K5963</f>
        <v>#REF!</v>
      </c>
      <c r="T5963" s="17" t="n">
        <f aca="false">IF(Q5963="regular",((P5963-(P5963/99)*S5963)),(P5963-(P5963*20%)))</f>
        <v>33600</v>
      </c>
      <c r="U5963" s="17" t="e">
        <f aca="false">((P5963-(P5963/99)*S5963))</f>
        <v>#REF!</v>
      </c>
      <c r="V5963" s="17" t="n">
        <f aca="false">IF(Q5963="regular",0,(P5963-(O5963*20%)))</f>
        <v>33600</v>
      </c>
      <c r="W5963" s="17"/>
      <c r="X5963" s="15"/>
      <c r="Y5963" s="18" t="str">
        <f aca="false">VLOOKUP(F5963,'[1]Goa Member''s Details Revised'!$C$2:$AO$7385,12,0)</f>
        <v>last send performa invoice 2008</v>
      </c>
    </row>
    <row r="5964" customFormat="false" ht="15" hidden="false" customHeight="false" outlineLevel="0" collapsed="false">
      <c r="B5964" s="14" t="n">
        <v>5964</v>
      </c>
      <c r="C5964" s="15"/>
      <c r="D5964" s="15" t="s">
        <v>15657</v>
      </c>
      <c r="E5964" s="15" t="s">
        <v>25</v>
      </c>
      <c r="F5964" s="15" t="n">
        <v>3000755</v>
      </c>
      <c r="G5964" s="15"/>
      <c r="H5964" s="16" t="str">
        <f aca="false">VLOOKUP(F5964,'[1]Goa Member''s Details Revised'!$C$2:$AO$7385,2,0)</f>
        <v>LNC/GTC INDUSTRIES</v>
      </c>
      <c r="I5964" s="15" t="n">
        <v>19</v>
      </c>
      <c r="J5964" s="15" t="s">
        <v>1102</v>
      </c>
      <c r="K5964" s="15" t="n">
        <v>1994</v>
      </c>
      <c r="L5964" s="16" t="n">
        <f aca="false">VLOOKUP(F5964,'[1]Goa Member''s Details Revised'!$C$2:$AO$7385,9,0)</f>
        <v>2007</v>
      </c>
      <c r="M5964" s="15" t="s">
        <v>9932</v>
      </c>
      <c r="N5964" s="17" t="n">
        <f aca="false">VLOOKUP(F5964,'[1]Goa Member''s Details Revised'!$C$2:$AO$7385,5,0)</f>
        <v>30000</v>
      </c>
      <c r="O5964" s="17" t="n">
        <f aca="false">VLOOKUP(F5964,'[1]Goa Member''s Details Revised'!$C$2:$AO$7385,5,0)</f>
        <v>30000</v>
      </c>
      <c r="P5964" s="17" t="n">
        <f aca="false">VLOOKUP(F5964,'[1]Goa Member''s Details Revised'!$C$2:$AO$7385,6,0)</f>
        <v>30000</v>
      </c>
      <c r="Q5964" s="17" t="str">
        <f aca="false">VLOOKUP(F5964,'[1]Goa Member''s Details Revised'!$C$2:$AO$7385,8,0)</f>
        <v>R.M</v>
      </c>
      <c r="R5964" s="17" t="n">
        <f aca="false">+O5964-P5964</f>
        <v>0</v>
      </c>
      <c r="S5964" s="15" t="e">
        <f aca="false">+#REF!-K5964</f>
        <v>#REF!</v>
      </c>
      <c r="T5964" s="17" t="n">
        <f aca="false">IF(Q5964="regular",((P5964-(P5964/99)*S5964)),(P5964-(P5964*20%)))</f>
        <v>24000</v>
      </c>
      <c r="U5964" s="17" t="e">
        <f aca="false">((P5964-(P5964/99)*S5964))</f>
        <v>#REF!</v>
      </c>
      <c r="V5964" s="17" t="n">
        <f aca="false">IF(Q5964="regular",0,(P5964-(O5964*20%)))</f>
        <v>24000</v>
      </c>
      <c r="W5964" s="17"/>
      <c r="X5964" s="15"/>
      <c r="Y5964" s="18" t="str">
        <f aca="false">VLOOKUP(F5964,'[1]Goa Member''s Details Revised'!$C$2:$AO$7385,12,0)</f>
        <v>As POD last communication 2007</v>
      </c>
    </row>
    <row r="5965" customFormat="false" ht="30" hidden="false" customHeight="false" outlineLevel="0" collapsed="false">
      <c r="B5965" s="14" t="n">
        <v>5965</v>
      </c>
      <c r="C5965" s="15"/>
      <c r="D5965" s="15" t="s">
        <v>15658</v>
      </c>
      <c r="E5965" s="15" t="s">
        <v>25</v>
      </c>
      <c r="F5965" s="15" t="n">
        <v>3000756</v>
      </c>
      <c r="G5965" s="15"/>
      <c r="H5965" s="16" t="str">
        <f aca="false">VLOOKUP(F5965,'[1]Goa Member''s Details Revised'!$C$2:$AO$7385,2,0)</f>
        <v>LNC/GTC INDUSTRIES</v>
      </c>
      <c r="I5965" s="15" t="n">
        <v>19</v>
      </c>
      <c r="J5965" s="15" t="s">
        <v>1102</v>
      </c>
      <c r="K5965" s="15" t="n">
        <v>1994</v>
      </c>
      <c r="L5965" s="16" t="str">
        <f aca="false">VLOOKUP(F5965,'[1]Goa Member''s Details Revised'!$C$2:$AO$7385,9,0)</f>
        <v>Never</v>
      </c>
      <c r="M5965" s="15" t="s">
        <v>15659</v>
      </c>
      <c r="N5965" s="17" t="n">
        <f aca="false">VLOOKUP(F5965,'[1]Goa Member''s Details Revised'!$C$2:$AO$7385,5,0)</f>
        <v>22000</v>
      </c>
      <c r="O5965" s="17" t="n">
        <f aca="false">VLOOKUP(F5965,'[1]Goa Member''s Details Revised'!$C$2:$AO$7385,5,0)</f>
        <v>22000</v>
      </c>
      <c r="P5965" s="17" t="n">
        <f aca="false">VLOOKUP(F5965,'[1]Goa Member''s Details Revised'!$C$2:$AO$7385,6,0)</f>
        <v>20900</v>
      </c>
      <c r="Q5965" s="17" t="str">
        <f aca="false">VLOOKUP(F5965,'[1]Goa Member''s Details Revised'!$C$2:$AO$7385,8,0)</f>
        <v>I.R.M</v>
      </c>
      <c r="R5965" s="17" t="n">
        <f aca="false">+O5965-P5965</f>
        <v>1100</v>
      </c>
      <c r="S5965" s="15" t="e">
        <f aca="false">+#REF!-K5965</f>
        <v>#REF!</v>
      </c>
      <c r="T5965" s="17" t="n">
        <f aca="false">IF(Q5965="regular",((P5965-(P5965/99)*S5965)),(P5965-(P5965*20%)))</f>
        <v>16720</v>
      </c>
      <c r="U5965" s="17" t="e">
        <f aca="false">((P5965-(P5965/99)*S5965))</f>
        <v>#REF!</v>
      </c>
      <c r="V5965" s="17" t="n">
        <f aca="false">IF(Q5965="regular",0,(P5965-(O5965*20%)))</f>
        <v>16500</v>
      </c>
      <c r="W5965" s="17"/>
      <c r="X5965" s="15"/>
      <c r="Y5965" s="18" t="str">
        <f aca="false">VLOOKUP(F5965,'[1]Goa Member''s Details Revised'!$C$2:$AO$7385,12,0)</f>
        <v>we send last reminder in 2012.then we did not receive any reply.</v>
      </c>
    </row>
    <row r="5966" customFormat="false" ht="30" hidden="false" customHeight="false" outlineLevel="0" collapsed="false">
      <c r="B5966" s="14" t="n">
        <v>5966</v>
      </c>
      <c r="C5966" s="15"/>
      <c r="D5966" s="15" t="s">
        <v>15660</v>
      </c>
      <c r="E5966" s="15" t="s">
        <v>25</v>
      </c>
      <c r="F5966" s="15" t="n">
        <v>3000757</v>
      </c>
      <c r="G5966" s="15"/>
      <c r="H5966" s="16" t="str">
        <f aca="false">VLOOKUP(F5966,'[1]Goa Member''s Details Revised'!$C$2:$AO$7385,2,0)</f>
        <v>LNC/GTC INDUSTRIES</v>
      </c>
      <c r="I5966" s="15" t="n">
        <v>21</v>
      </c>
      <c r="J5966" s="15" t="s">
        <v>1102</v>
      </c>
      <c r="K5966" s="15" t="n">
        <v>1994</v>
      </c>
      <c r="L5966" s="16" t="str">
        <f aca="false">VLOOKUP(F5966,'[1]Goa Member''s Details Revised'!$C$2:$AO$7385,9,0)</f>
        <v>Never</v>
      </c>
      <c r="M5966" s="15" t="s">
        <v>15661</v>
      </c>
      <c r="N5966" s="17" t="n">
        <f aca="false">VLOOKUP(F5966,'[1]Goa Member''s Details Revised'!$C$2:$AO$7385,5,0)</f>
        <v>30000</v>
      </c>
      <c r="O5966" s="17" t="n">
        <f aca="false">VLOOKUP(F5966,'[1]Goa Member''s Details Revised'!$C$2:$AO$7385,5,0)</f>
        <v>30000</v>
      </c>
      <c r="P5966" s="17" t="n">
        <f aca="false">VLOOKUP(F5966,'[1]Goa Member''s Details Revised'!$C$2:$AO$7385,6,0)</f>
        <v>9000</v>
      </c>
      <c r="Q5966" s="17" t="str">
        <f aca="false">VLOOKUP(F5966,'[1]Goa Member''s Details Revised'!$C$2:$AO$7385,8,0)</f>
        <v>Outstanding</v>
      </c>
      <c r="R5966" s="17" t="n">
        <f aca="false">+O5966-P5966</f>
        <v>21000</v>
      </c>
      <c r="S5966" s="15" t="e">
        <f aca="false">+#REF!-K5966</f>
        <v>#REF!</v>
      </c>
      <c r="T5966" s="17" t="n">
        <f aca="false">IF(Q5966="regular",((P5966-(P5966/99)*S5966)),(P5966-(P5966*20%)))</f>
        <v>7200</v>
      </c>
      <c r="U5966" s="17" t="e">
        <f aca="false">((P5966-(P5966/99)*S5966))</f>
        <v>#REF!</v>
      </c>
      <c r="V5966" s="17" t="n">
        <f aca="false">IF(Q5966="regular",0,(P5966-(O5966*20%)))</f>
        <v>3000</v>
      </c>
      <c r="W5966" s="17"/>
      <c r="X5966" s="15"/>
      <c r="Y5966" s="18" t="str">
        <f aca="false">VLOOKUP(F5966,'[1]Goa Member''s Details Revised'!$C$2:$AO$7385,12,0)</f>
        <v>we send last reminder in 2012.then we did not receive any reply.Outstanding Rs. 21000/-</v>
      </c>
    </row>
    <row r="5967" customFormat="false" ht="30" hidden="false" customHeight="false" outlineLevel="0" collapsed="false">
      <c r="B5967" s="14" t="n">
        <v>5967</v>
      </c>
      <c r="C5967" s="15"/>
      <c r="D5967" s="15" t="s">
        <v>15662</v>
      </c>
      <c r="E5967" s="15" t="s">
        <v>25</v>
      </c>
      <c r="F5967" s="15" t="n">
        <v>3000766</v>
      </c>
      <c r="G5967" s="15"/>
      <c r="H5967" s="16" t="str">
        <f aca="false">VLOOKUP(F5967,'[1]Goa Member''s Details Revised'!$C$2:$AO$7385,2,0)</f>
        <v>LNC/GTC INDUSTRIES</v>
      </c>
      <c r="I5967" s="15" t="n">
        <v>25</v>
      </c>
      <c r="J5967" s="15" t="s">
        <v>1102</v>
      </c>
      <c r="K5967" s="15" t="n">
        <v>1994</v>
      </c>
      <c r="L5967" s="16" t="str">
        <f aca="false">VLOOKUP(F5967,'[1]Goa Member''s Details Revised'!$C$2:$AO$7385,9,0)</f>
        <v>Never</v>
      </c>
      <c r="M5967" s="15" t="s">
        <v>15663</v>
      </c>
      <c r="N5967" s="17" t="n">
        <f aca="false">VLOOKUP(F5967,'[1]Goa Member''s Details Revised'!$C$2:$AO$7385,5,0)</f>
        <v>42000</v>
      </c>
      <c r="O5967" s="17" t="n">
        <f aca="false">VLOOKUP(F5967,'[1]Goa Member''s Details Revised'!$C$2:$AO$7385,5,0)</f>
        <v>42000</v>
      </c>
      <c r="P5967" s="17" t="n">
        <f aca="false">VLOOKUP(F5967,'[1]Goa Member''s Details Revised'!$C$2:$AO$7385,6,0)</f>
        <v>42000</v>
      </c>
      <c r="Q5967" s="17" t="str">
        <f aca="false">VLOOKUP(F5967,'[1]Goa Member''s Details Revised'!$C$2:$AO$7385,8,0)</f>
        <v>I.R.M</v>
      </c>
      <c r="R5967" s="17" t="n">
        <f aca="false">+O5967-P5967</f>
        <v>0</v>
      </c>
      <c r="S5967" s="15" t="e">
        <f aca="false">+#REF!-K5967</f>
        <v>#REF!</v>
      </c>
      <c r="T5967" s="17" t="n">
        <f aca="false">IF(Q5967="regular",((P5967-(P5967/99)*S5967)),(P5967-(P5967*20%)))</f>
        <v>33600</v>
      </c>
      <c r="U5967" s="17" t="e">
        <f aca="false">((P5967-(P5967/99)*S5967))</f>
        <v>#REF!</v>
      </c>
      <c r="V5967" s="17" t="n">
        <f aca="false">IF(Q5967="regular",0,(P5967-(O5967*20%)))</f>
        <v>33600</v>
      </c>
      <c r="W5967" s="17"/>
      <c r="X5967" s="15"/>
      <c r="Y5967" s="18" t="str">
        <f aca="false">VLOOKUP(F5967,'[1]Goa Member''s Details Revised'!$C$2:$AO$7385,12,0)</f>
        <v>we send last reminder in 2012.then we did not receive any reply.</v>
      </c>
    </row>
    <row r="5968" customFormat="false" ht="30" hidden="false" customHeight="false" outlineLevel="0" collapsed="false">
      <c r="B5968" s="14" t="n">
        <v>5968</v>
      </c>
      <c r="C5968" s="15"/>
      <c r="D5968" s="15" t="s">
        <v>15664</v>
      </c>
      <c r="E5968" s="15" t="s">
        <v>25</v>
      </c>
      <c r="F5968" s="15" t="n">
        <v>3000768</v>
      </c>
      <c r="G5968" s="15"/>
      <c r="H5968" s="16" t="str">
        <f aca="false">VLOOKUP(F5968,'[1]Goa Member''s Details Revised'!$C$2:$AO$7385,2,0)</f>
        <v>LNC/GTC INDUSTRIES</v>
      </c>
      <c r="I5968" s="15" t="n">
        <v>21</v>
      </c>
      <c r="J5968" s="15" t="s">
        <v>1102</v>
      </c>
      <c r="K5968" s="15" t="n">
        <v>1994</v>
      </c>
      <c r="L5968" s="16" t="str">
        <f aca="false">VLOOKUP(F5968,'[1]Goa Member''s Details Revised'!$C$2:$AO$7385,9,0)</f>
        <v>Never</v>
      </c>
      <c r="M5968" s="15" t="s">
        <v>15665</v>
      </c>
      <c r="N5968" s="17" t="n">
        <f aca="false">VLOOKUP(F5968,'[1]Goa Member''s Details Revised'!$C$2:$AO$7385,5,0)</f>
        <v>30600</v>
      </c>
      <c r="O5968" s="17" t="n">
        <f aca="false">VLOOKUP(F5968,'[1]Goa Member''s Details Revised'!$C$2:$AO$7385,5,0)</f>
        <v>30600</v>
      </c>
      <c r="P5968" s="17" t="n">
        <f aca="false">VLOOKUP(F5968,'[1]Goa Member''s Details Revised'!$C$2:$AO$7385,6,0)</f>
        <v>30600</v>
      </c>
      <c r="Q5968" s="17" t="str">
        <f aca="false">VLOOKUP(F5968,'[1]Goa Member''s Details Revised'!$C$2:$AO$7385,8,0)</f>
        <v>I.R.M</v>
      </c>
      <c r="R5968" s="17" t="n">
        <f aca="false">+O5968-P5968</f>
        <v>0</v>
      </c>
      <c r="S5968" s="15" t="e">
        <f aca="false">+#REF!-K5968</f>
        <v>#REF!</v>
      </c>
      <c r="T5968" s="17" t="n">
        <f aca="false">IF(Q5968="regular",((P5968-(P5968/99)*S5968)),(P5968-(P5968*20%)))</f>
        <v>24480</v>
      </c>
      <c r="U5968" s="17" t="e">
        <f aca="false">((P5968-(P5968/99)*S5968))</f>
        <v>#REF!</v>
      </c>
      <c r="V5968" s="17" t="n">
        <f aca="false">IF(Q5968="regular",0,(P5968-(O5968*20%)))</f>
        <v>24480</v>
      </c>
      <c r="W5968" s="17"/>
      <c r="X5968" s="15"/>
      <c r="Y5968" s="18" t="str">
        <f aca="false">VLOOKUP(F5968,'[1]Goa Member''s Details Revised'!$C$2:$AO$7385,12,0)</f>
        <v>we send last reminder in 2012.then we did not receive any reply.</v>
      </c>
    </row>
    <row r="5969" customFormat="false" ht="15" hidden="false" customHeight="false" outlineLevel="0" collapsed="false">
      <c r="B5969" s="14" t="n">
        <v>5969</v>
      </c>
      <c r="C5969" s="15"/>
      <c r="D5969" s="15" t="s">
        <v>15666</v>
      </c>
      <c r="E5969" s="15" t="s">
        <v>25</v>
      </c>
      <c r="F5969" s="15" t="n">
        <v>3000769</v>
      </c>
      <c r="G5969" s="15"/>
      <c r="H5969" s="16" t="str">
        <f aca="false">VLOOKUP(F5969,'[1]Goa Member''s Details Revised'!$C$2:$AO$7385,2,0)</f>
        <v>LNC/GTC INDUSTRIES</v>
      </c>
      <c r="I5969" s="15" t="n">
        <v>23</v>
      </c>
      <c r="J5969" s="15" t="s">
        <v>1102</v>
      </c>
      <c r="K5969" s="15" t="n">
        <v>1994</v>
      </c>
      <c r="L5969" s="16" t="str">
        <f aca="false">VLOOKUP(F5969,'[1]Goa Member''s Details Revised'!$C$2:$AO$7385,9,0)</f>
        <v>Never</v>
      </c>
      <c r="M5969" s="15" t="s">
        <v>15667</v>
      </c>
      <c r="N5969" s="17" t="n">
        <f aca="false">VLOOKUP(F5969,'[1]Goa Member''s Details Revised'!$C$2:$AO$7385,5,0)</f>
        <v>22000</v>
      </c>
      <c r="O5969" s="17" t="n">
        <f aca="false">VLOOKUP(F5969,'[1]Goa Member''s Details Revised'!$C$2:$AO$7385,5,0)</f>
        <v>22000</v>
      </c>
      <c r="P5969" s="17" t="n">
        <f aca="false">VLOOKUP(F5969,'[1]Goa Member''s Details Revised'!$C$2:$AO$7385,6,0)</f>
        <v>22000</v>
      </c>
      <c r="Q5969" s="17" t="str">
        <f aca="false">VLOOKUP(F5969,'[1]Goa Member''s Details Revised'!$C$2:$AO$7385,8,0)</f>
        <v>I.R.M</v>
      </c>
      <c r="R5969" s="17" t="n">
        <f aca="false">+O5969-P5969</f>
        <v>0</v>
      </c>
      <c r="S5969" s="15" t="e">
        <f aca="false">+#REF!-K5969</f>
        <v>#REF!</v>
      </c>
      <c r="T5969" s="17" t="n">
        <f aca="false">IF(Q5969="regular",((P5969-(P5969/99)*S5969)),(P5969-(P5969*20%)))</f>
        <v>17600</v>
      </c>
      <c r="U5969" s="17" t="e">
        <f aca="false">((P5969-(P5969/99)*S5969))</f>
        <v>#REF!</v>
      </c>
      <c r="V5969" s="17" t="n">
        <f aca="false">IF(Q5969="regular",0,(P5969-(O5969*20%)))</f>
        <v>17600</v>
      </c>
      <c r="W5969" s="17"/>
      <c r="X5969" s="15"/>
      <c r="Y5969" s="18" t="str">
        <f aca="false">VLOOKUP(F5969,'[1]Goa Member''s Details Revised'!$C$2:$AO$7385,12,0)</f>
        <v>Last Communication Till 2000</v>
      </c>
    </row>
    <row r="5970" customFormat="false" ht="15" hidden="false" customHeight="false" outlineLevel="0" collapsed="false">
      <c r="B5970" s="14" t="n">
        <v>5970</v>
      </c>
      <c r="C5970" s="15"/>
      <c r="D5970" s="15" t="s">
        <v>15668</v>
      </c>
      <c r="E5970" s="15" t="s">
        <v>25</v>
      </c>
      <c r="F5970" s="15" t="n">
        <v>3000771</v>
      </c>
      <c r="G5970" s="15"/>
      <c r="H5970" s="16" t="str">
        <f aca="false">VLOOKUP(F5970,'[1]Goa Member''s Details Revised'!$C$2:$AO$7385,2,0)</f>
        <v>LNC/GTC INDUSTRIES</v>
      </c>
      <c r="I5970" s="15" t="n">
        <v>6</v>
      </c>
      <c r="J5970" s="15" t="s">
        <v>1102</v>
      </c>
      <c r="K5970" s="15" t="n">
        <v>1994</v>
      </c>
      <c r="L5970" s="16" t="str">
        <f aca="false">VLOOKUP(F5970,'[1]Goa Member''s Details Revised'!$C$2:$AO$7385,9,0)</f>
        <v>Never</v>
      </c>
      <c r="M5970" s="15" t="s">
        <v>15669</v>
      </c>
      <c r="N5970" s="17" t="n">
        <f aca="false">VLOOKUP(F5970,'[1]Goa Member''s Details Revised'!$C$2:$AO$7385,5,0)</f>
        <v>52000</v>
      </c>
      <c r="O5970" s="17" t="n">
        <f aca="false">VLOOKUP(F5970,'[1]Goa Member''s Details Revised'!$C$2:$AO$7385,5,0)</f>
        <v>52000</v>
      </c>
      <c r="P5970" s="17" t="n">
        <f aca="false">VLOOKUP(F5970,'[1]Goa Member''s Details Revised'!$C$2:$AO$7385,6,0)</f>
        <v>52000</v>
      </c>
      <c r="Q5970" s="17" t="str">
        <f aca="false">VLOOKUP(F5970,'[1]Goa Member''s Details Revised'!$C$2:$AO$7385,8,0)</f>
        <v>I.R.M</v>
      </c>
      <c r="R5970" s="17" t="n">
        <f aca="false">+O5970-P5970</f>
        <v>0</v>
      </c>
      <c r="S5970" s="15" t="e">
        <f aca="false">+#REF!-K5970</f>
        <v>#REF!</v>
      </c>
      <c r="T5970" s="17" t="n">
        <f aca="false">IF(Q5970="regular",((P5970-(P5970/99)*S5970)),(P5970-(P5970*20%)))</f>
        <v>41600</v>
      </c>
      <c r="U5970" s="17" t="e">
        <f aca="false">((P5970-(P5970/99)*S5970))</f>
        <v>#REF!</v>
      </c>
      <c r="V5970" s="17" t="n">
        <f aca="false">IF(Q5970="regular",0,(P5970-(O5970*20%)))</f>
        <v>41600</v>
      </c>
      <c r="W5970" s="17"/>
      <c r="X5970" s="15"/>
      <c r="Y5970" s="18" t="str">
        <f aca="false">VLOOKUP(F5970,'[1]Goa Member''s Details Revised'!$C$2:$AO$7385,12,0)</f>
        <v>Last Communication Till 2006</v>
      </c>
    </row>
    <row r="5971" customFormat="false" ht="15" hidden="false" customHeight="false" outlineLevel="0" collapsed="false">
      <c r="B5971" s="14" t="n">
        <v>5971</v>
      </c>
      <c r="C5971" s="15"/>
      <c r="D5971" s="15" t="s">
        <v>15670</v>
      </c>
      <c r="E5971" s="15" t="s">
        <v>25</v>
      </c>
      <c r="F5971" s="15" t="n">
        <v>3000772</v>
      </c>
      <c r="G5971" s="15"/>
      <c r="H5971" s="16" t="str">
        <f aca="false">VLOOKUP(F5971,'[1]Goa Member''s Details Revised'!$C$2:$AO$7385,2,0)</f>
        <v>LNC/GTC INDUSTRIES</v>
      </c>
      <c r="I5971" s="15" t="n">
        <v>22</v>
      </c>
      <c r="J5971" s="15" t="s">
        <v>1102</v>
      </c>
      <c r="K5971" s="15" t="n">
        <v>1994</v>
      </c>
      <c r="L5971" s="16" t="n">
        <f aca="false">VLOOKUP(F5971,'[1]Goa Member''s Details Revised'!$C$2:$AO$7385,9,0)</f>
        <v>2007</v>
      </c>
      <c r="M5971" s="15" t="s">
        <v>15671</v>
      </c>
      <c r="N5971" s="17" t="n">
        <f aca="false">VLOOKUP(F5971,'[1]Goa Member''s Details Revised'!$C$2:$AO$7385,5,0)</f>
        <v>52000</v>
      </c>
      <c r="O5971" s="17" t="n">
        <f aca="false">VLOOKUP(F5971,'[1]Goa Member''s Details Revised'!$C$2:$AO$7385,5,0)</f>
        <v>52000</v>
      </c>
      <c r="P5971" s="17" t="n">
        <f aca="false">VLOOKUP(F5971,'[1]Goa Member''s Details Revised'!$C$2:$AO$7385,6,0)</f>
        <v>52000</v>
      </c>
      <c r="Q5971" s="17" t="str">
        <f aca="false">VLOOKUP(F5971,'[1]Goa Member''s Details Revised'!$C$2:$AO$7385,8,0)</f>
        <v>R.M</v>
      </c>
      <c r="R5971" s="17" t="n">
        <f aca="false">+O5971-P5971</f>
        <v>0</v>
      </c>
      <c r="S5971" s="15" t="e">
        <f aca="false">+#REF!-K5971</f>
        <v>#REF!</v>
      </c>
      <c r="T5971" s="17" t="n">
        <f aca="false">IF(Q5971="regular",((P5971-(P5971/99)*S5971)),(P5971-(P5971*20%)))</f>
        <v>41600</v>
      </c>
      <c r="U5971" s="17" t="e">
        <f aca="false">((P5971-(P5971/99)*S5971))</f>
        <v>#REF!</v>
      </c>
      <c r="V5971" s="17" t="n">
        <f aca="false">IF(Q5971="regular",0,(P5971-(O5971*20%)))</f>
        <v>41600</v>
      </c>
      <c r="W5971" s="17"/>
      <c r="X5971" s="15"/>
      <c r="Y5971" s="18" t="str">
        <f aca="false">VLOOKUP(F5971,'[1]Goa Member''s Details Revised'!$C$2:$AO$7385,12,0)</f>
        <v>send performa invoice in 2008</v>
      </c>
    </row>
    <row r="5972" customFormat="false" ht="30" hidden="false" customHeight="false" outlineLevel="0" collapsed="false">
      <c r="B5972" s="14" t="n">
        <v>5972</v>
      </c>
      <c r="C5972" s="15"/>
      <c r="D5972" s="15" t="s">
        <v>15672</v>
      </c>
      <c r="E5972" s="15" t="s">
        <v>25</v>
      </c>
      <c r="F5972" s="15" t="n">
        <v>3000776</v>
      </c>
      <c r="G5972" s="15"/>
      <c r="H5972" s="16" t="str">
        <f aca="false">VLOOKUP(F5972,'[1]Goa Member''s Details Revised'!$C$2:$AO$7385,2,0)</f>
        <v>LNC</v>
      </c>
      <c r="I5972" s="15" t="n">
        <v>11</v>
      </c>
      <c r="J5972" s="15" t="s">
        <v>1102</v>
      </c>
      <c r="K5972" s="15" t="n">
        <v>1994</v>
      </c>
      <c r="L5972" s="16" t="str">
        <f aca="false">VLOOKUP(F5972,'[1]Goa Member''s Details Revised'!$C$2:$AO$7385,9,0)</f>
        <v>Never</v>
      </c>
      <c r="M5972" s="15" t="s">
        <v>15673</v>
      </c>
      <c r="N5972" s="17" t="n">
        <f aca="false">VLOOKUP(F5972,'[1]Goa Member''s Details Revised'!$C$2:$AO$7385,5,0)</f>
        <v>52000</v>
      </c>
      <c r="O5972" s="17" t="n">
        <f aca="false">VLOOKUP(F5972,'[1]Goa Member''s Details Revised'!$C$2:$AO$7385,5,0)</f>
        <v>52000</v>
      </c>
      <c r="P5972" s="17" t="n">
        <f aca="false">VLOOKUP(F5972,'[1]Goa Member''s Details Revised'!$C$2:$AO$7385,6,0)</f>
        <v>52000</v>
      </c>
      <c r="Q5972" s="17" t="str">
        <f aca="false">VLOOKUP(F5972,'[1]Goa Member''s Details Revised'!$C$2:$AO$7385,8,0)</f>
        <v>I.R.M</v>
      </c>
      <c r="R5972" s="17" t="n">
        <f aca="false">+O5972-P5972</f>
        <v>0</v>
      </c>
      <c r="S5972" s="15" t="e">
        <f aca="false">+#REF!-K5972</f>
        <v>#REF!</v>
      </c>
      <c r="T5972" s="17" t="n">
        <f aca="false">IF(Q5972="regular",((P5972-(P5972/99)*S5972)),(P5972-(P5972*20%)))</f>
        <v>41600</v>
      </c>
      <c r="U5972" s="17" t="e">
        <f aca="false">((P5972-(P5972/99)*S5972))</f>
        <v>#REF!</v>
      </c>
      <c r="V5972" s="17" t="n">
        <f aca="false">IF(Q5972="regular",0,(P5972-(O5972*20%)))</f>
        <v>41600</v>
      </c>
      <c r="W5972" s="17"/>
      <c r="X5972" s="15"/>
      <c r="Y5972" s="18" t="str">
        <f aca="false">VLOOKUP(F5972,'[1]Goa Member''s Details Revised'!$C$2:$AO$7385,12,0)</f>
        <v>we send last reminder in 2012.then we did not receive any reply.</v>
      </c>
    </row>
    <row r="5973" customFormat="false" ht="30" hidden="false" customHeight="false" outlineLevel="0" collapsed="false">
      <c r="B5973" s="14" t="n">
        <v>5973</v>
      </c>
      <c r="C5973" s="15"/>
      <c r="D5973" s="15" t="s">
        <v>15674</v>
      </c>
      <c r="E5973" s="15" t="s">
        <v>25</v>
      </c>
      <c r="F5973" s="15" t="n">
        <v>3000777</v>
      </c>
      <c r="G5973" s="15"/>
      <c r="H5973" s="16" t="str">
        <f aca="false">VLOOKUP(F5973,'[1]Goa Member''s Details Revised'!$C$2:$AO$7385,2,0)</f>
        <v>LNC/GTC INDUSTRIES</v>
      </c>
      <c r="I5973" s="15" t="n">
        <v>27</v>
      </c>
      <c r="J5973" s="15" t="s">
        <v>1102</v>
      </c>
      <c r="K5973" s="15" t="n">
        <v>1994</v>
      </c>
      <c r="L5973" s="16" t="str">
        <f aca="false">VLOOKUP(F5973,'[1]Goa Member''s Details Revised'!$C$2:$AO$7385,9,0)</f>
        <v>Never</v>
      </c>
      <c r="M5973" s="15" t="s">
        <v>15675</v>
      </c>
      <c r="N5973" s="17" t="n">
        <f aca="false">VLOOKUP(F5973,'[1]Goa Member''s Details Revised'!$C$2:$AO$7385,5,0)</f>
        <v>30000</v>
      </c>
      <c r="O5973" s="17" t="n">
        <f aca="false">VLOOKUP(F5973,'[1]Goa Member''s Details Revised'!$C$2:$AO$7385,5,0)</f>
        <v>30000</v>
      </c>
      <c r="P5973" s="17" t="n">
        <f aca="false">VLOOKUP(F5973,'[1]Goa Member''s Details Revised'!$C$2:$AO$7385,6,0)</f>
        <v>30000</v>
      </c>
      <c r="Q5973" s="17" t="str">
        <f aca="false">VLOOKUP(F5973,'[1]Goa Member''s Details Revised'!$C$2:$AO$7385,8,0)</f>
        <v>I.R.M</v>
      </c>
      <c r="R5973" s="17" t="n">
        <f aca="false">+O5973-P5973</f>
        <v>0</v>
      </c>
      <c r="S5973" s="15" t="e">
        <f aca="false">+#REF!-K5973</f>
        <v>#REF!</v>
      </c>
      <c r="T5973" s="17" t="n">
        <f aca="false">IF(Q5973="regular",((P5973-(P5973/99)*S5973)),(P5973-(P5973*20%)))</f>
        <v>24000</v>
      </c>
      <c r="U5973" s="17" t="e">
        <f aca="false">((P5973-(P5973/99)*S5973))</f>
        <v>#REF!</v>
      </c>
      <c r="V5973" s="17" t="n">
        <f aca="false">IF(Q5973="regular",0,(P5973-(O5973*20%)))</f>
        <v>24000</v>
      </c>
      <c r="W5973" s="17"/>
      <c r="X5973" s="15"/>
      <c r="Y5973" s="18" t="str">
        <f aca="false">VLOOKUP(F5973,'[1]Goa Member''s Details Revised'!$C$2:$AO$7385,12,0)</f>
        <v>we send last reminder in 2012.then we did not receive any reply.</v>
      </c>
    </row>
    <row r="5974" customFormat="false" ht="30" hidden="false" customHeight="false" outlineLevel="0" collapsed="false">
      <c r="B5974" s="14" t="n">
        <v>5974</v>
      </c>
      <c r="C5974" s="15"/>
      <c r="D5974" s="15" t="s">
        <v>15676</v>
      </c>
      <c r="E5974" s="15" t="s">
        <v>25</v>
      </c>
      <c r="F5974" s="15" t="n">
        <v>3000782</v>
      </c>
      <c r="G5974" s="15"/>
      <c r="H5974" s="16" t="str">
        <f aca="false">VLOOKUP(F5974,'[1]Goa Member''s Details Revised'!$C$2:$AO$7385,2,0)</f>
        <v>LNC/GTC INDUSTRIES</v>
      </c>
      <c r="I5974" s="15" t="n">
        <v>21</v>
      </c>
      <c r="J5974" s="15" t="s">
        <v>1102</v>
      </c>
      <c r="K5974" s="15" t="n">
        <v>1994</v>
      </c>
      <c r="L5974" s="16" t="str">
        <f aca="false">VLOOKUP(F5974,'[1]Goa Member''s Details Revised'!$C$2:$AO$7385,9,0)</f>
        <v>Never</v>
      </c>
      <c r="M5974" s="15" t="s">
        <v>10497</v>
      </c>
      <c r="N5974" s="17" t="n">
        <f aca="false">VLOOKUP(F5974,'[1]Goa Member''s Details Revised'!$C$2:$AO$7385,5,0)</f>
        <v>52000</v>
      </c>
      <c r="O5974" s="17" t="n">
        <f aca="false">VLOOKUP(F5974,'[1]Goa Member''s Details Revised'!$C$2:$AO$7385,5,0)</f>
        <v>52000</v>
      </c>
      <c r="P5974" s="17" t="n">
        <f aca="false">VLOOKUP(F5974,'[1]Goa Member''s Details Revised'!$C$2:$AO$7385,6,0)</f>
        <v>49400</v>
      </c>
      <c r="Q5974" s="17" t="str">
        <f aca="false">VLOOKUP(F5974,'[1]Goa Member''s Details Revised'!$C$2:$AO$7385,8,0)</f>
        <v>I.R.M</v>
      </c>
      <c r="R5974" s="17" t="n">
        <f aca="false">+O5974-P5974</f>
        <v>2600</v>
      </c>
      <c r="S5974" s="15" t="e">
        <f aca="false">+#REF!-K5974</f>
        <v>#REF!</v>
      </c>
      <c r="T5974" s="17" t="n">
        <f aca="false">IF(Q5974="regular",((P5974-(P5974/99)*S5974)),(P5974-(P5974*20%)))</f>
        <v>39520</v>
      </c>
      <c r="U5974" s="17" t="e">
        <f aca="false">((P5974-(P5974/99)*S5974))</f>
        <v>#REF!</v>
      </c>
      <c r="V5974" s="17" t="n">
        <f aca="false">IF(Q5974="regular",0,(P5974-(O5974*20%)))</f>
        <v>39000</v>
      </c>
      <c r="W5974" s="17"/>
      <c r="X5974" s="15"/>
      <c r="Y5974" s="18" t="str">
        <f aca="false">VLOOKUP(F5974,'[1]Goa Member''s Details Revised'!$C$2:$AO$7385,12,0)</f>
        <v>we send last reminder in 2012.then we did not receive any reply.</v>
      </c>
    </row>
    <row r="5975" customFormat="false" ht="30" hidden="false" customHeight="false" outlineLevel="0" collapsed="false">
      <c r="B5975" s="14" t="n">
        <v>5975</v>
      </c>
      <c r="C5975" s="15"/>
      <c r="D5975" s="15" t="s">
        <v>15677</v>
      </c>
      <c r="E5975" s="15" t="s">
        <v>25</v>
      </c>
      <c r="F5975" s="15" t="n">
        <v>3000785</v>
      </c>
      <c r="G5975" s="15"/>
      <c r="H5975" s="16" t="str">
        <f aca="false">VLOOKUP(F5975,'[1]Goa Member''s Details Revised'!$C$2:$AO$7385,2,0)</f>
        <v>LNC/GTC INDUSTRIES</v>
      </c>
      <c r="I5975" s="15" t="n">
        <v>28</v>
      </c>
      <c r="J5975" s="15" t="s">
        <v>1102</v>
      </c>
      <c r="K5975" s="15" t="n">
        <v>1994</v>
      </c>
      <c r="L5975" s="16" t="str">
        <f aca="false">VLOOKUP(F5975,'[1]Goa Member''s Details Revised'!$C$2:$AO$7385,9,0)</f>
        <v>Never</v>
      </c>
      <c r="M5975" s="15" t="s">
        <v>15678</v>
      </c>
      <c r="N5975" s="17" t="n">
        <f aca="false">VLOOKUP(F5975,'[1]Goa Member''s Details Revised'!$C$2:$AO$7385,5,0)</f>
        <v>22000</v>
      </c>
      <c r="O5975" s="17" t="n">
        <f aca="false">VLOOKUP(F5975,'[1]Goa Member''s Details Revised'!$C$2:$AO$7385,5,0)</f>
        <v>22000</v>
      </c>
      <c r="P5975" s="17" t="n">
        <f aca="false">VLOOKUP(F5975,'[1]Goa Member''s Details Revised'!$C$2:$AO$7385,6,0)</f>
        <v>22000</v>
      </c>
      <c r="Q5975" s="17" t="str">
        <f aca="false">VLOOKUP(F5975,'[1]Goa Member''s Details Revised'!$C$2:$AO$7385,8,0)</f>
        <v>I.R.M</v>
      </c>
      <c r="R5975" s="17" t="n">
        <f aca="false">+O5975-P5975</f>
        <v>0</v>
      </c>
      <c r="S5975" s="15" t="e">
        <f aca="false">+#REF!-K5975</f>
        <v>#REF!</v>
      </c>
      <c r="T5975" s="17" t="n">
        <f aca="false">IF(Q5975="regular",((P5975-(P5975/99)*S5975)),(P5975-(P5975*20%)))</f>
        <v>17600</v>
      </c>
      <c r="U5975" s="17" t="e">
        <f aca="false">((P5975-(P5975/99)*S5975))</f>
        <v>#REF!</v>
      </c>
      <c r="V5975" s="17" t="n">
        <f aca="false">IF(Q5975="regular",0,(P5975-(O5975*20%)))</f>
        <v>17600</v>
      </c>
      <c r="W5975" s="17"/>
      <c r="X5975" s="15"/>
      <c r="Y5975" s="18" t="str">
        <f aca="false">VLOOKUP(F5975,'[1]Goa Member''s Details Revised'!$C$2:$AO$7385,12,0)</f>
        <v>we send last reminder in 2012.then we did not receive any reply.</v>
      </c>
    </row>
    <row r="5976" customFormat="false" ht="30" hidden="false" customHeight="false" outlineLevel="0" collapsed="false">
      <c r="B5976" s="14" t="n">
        <v>5976</v>
      </c>
      <c r="C5976" s="15"/>
      <c r="D5976" s="15" t="s">
        <v>15679</v>
      </c>
      <c r="E5976" s="15" t="s">
        <v>25</v>
      </c>
      <c r="F5976" s="15" t="n">
        <v>3000788</v>
      </c>
      <c r="G5976" s="15"/>
      <c r="H5976" s="16" t="str">
        <f aca="false">VLOOKUP(F5976,'[1]Goa Member''s Details Revised'!$C$2:$AO$7385,2,0)</f>
        <v>LNC/GTC INDUSTRIES</v>
      </c>
      <c r="I5976" s="15" t="n">
        <v>23</v>
      </c>
      <c r="J5976" s="15" t="s">
        <v>1102</v>
      </c>
      <c r="K5976" s="15" t="n">
        <v>1994</v>
      </c>
      <c r="L5976" s="16" t="str">
        <f aca="false">VLOOKUP(F5976,'[1]Goa Member''s Details Revised'!$C$2:$AO$7385,9,0)</f>
        <v>Never</v>
      </c>
      <c r="M5976" s="15" t="s">
        <v>15680</v>
      </c>
      <c r="N5976" s="17" t="n">
        <f aca="false">VLOOKUP(F5976,'[1]Goa Member''s Details Revised'!$C$2:$AO$7385,5,0)</f>
        <v>30000</v>
      </c>
      <c r="O5976" s="17" t="n">
        <f aca="false">VLOOKUP(F5976,'[1]Goa Member''s Details Revised'!$C$2:$AO$7385,5,0)</f>
        <v>30000</v>
      </c>
      <c r="P5976" s="17" t="n">
        <f aca="false">VLOOKUP(F5976,'[1]Goa Member''s Details Revised'!$C$2:$AO$7385,6,0)</f>
        <v>30000</v>
      </c>
      <c r="Q5976" s="17" t="str">
        <f aca="false">VLOOKUP(F5976,'[1]Goa Member''s Details Revised'!$C$2:$AO$7385,8,0)</f>
        <v>I.R.M</v>
      </c>
      <c r="R5976" s="17" t="n">
        <f aca="false">+O5976-P5976</f>
        <v>0</v>
      </c>
      <c r="S5976" s="15" t="e">
        <f aca="false">+#REF!-K5976</f>
        <v>#REF!</v>
      </c>
      <c r="T5976" s="17" t="n">
        <f aca="false">IF(Q5976="regular",((P5976-(P5976/99)*S5976)),(P5976-(P5976*20%)))</f>
        <v>24000</v>
      </c>
      <c r="U5976" s="17" t="e">
        <f aca="false">((P5976-(P5976/99)*S5976))</f>
        <v>#REF!</v>
      </c>
      <c r="V5976" s="17" t="n">
        <f aca="false">IF(Q5976="regular",0,(P5976-(O5976*20%)))</f>
        <v>24000</v>
      </c>
      <c r="W5976" s="17"/>
      <c r="X5976" s="15"/>
      <c r="Y5976" s="18" t="str">
        <f aca="false">VLOOKUP(F5976,'[1]Goa Member''s Details Revised'!$C$2:$AO$7385,12,0)</f>
        <v>we send last reminder in 2012.then we did not receive any reply.</v>
      </c>
    </row>
    <row r="5977" customFormat="false" ht="15" hidden="false" customHeight="false" outlineLevel="0" collapsed="false">
      <c r="B5977" s="14" t="n">
        <v>5977</v>
      </c>
      <c r="C5977" s="15"/>
      <c r="D5977" s="15" t="s">
        <v>15681</v>
      </c>
      <c r="E5977" s="15" t="s">
        <v>25</v>
      </c>
      <c r="F5977" s="15" t="n">
        <v>3000789</v>
      </c>
      <c r="G5977" s="15"/>
      <c r="H5977" s="16" t="str">
        <f aca="false">VLOOKUP(F5977,'[1]Goa Member''s Details Revised'!$C$2:$AO$7385,2,0)</f>
        <v>LNC/GTC INDUSTRIES</v>
      </c>
      <c r="I5977" s="15" t="n">
        <v>23</v>
      </c>
      <c r="J5977" s="15" t="s">
        <v>1102</v>
      </c>
      <c r="K5977" s="15" t="n">
        <v>1994</v>
      </c>
      <c r="L5977" s="16" t="str">
        <f aca="false">VLOOKUP(F5977,'[1]Goa Member''s Details Revised'!$C$2:$AO$7385,9,0)</f>
        <v>No</v>
      </c>
      <c r="M5977" s="15" t="s">
        <v>15682</v>
      </c>
      <c r="N5977" s="17" t="n">
        <f aca="false">VLOOKUP(F5977,'[1]Goa Member''s Details Revised'!$C$2:$AO$7385,5,0)</f>
        <v>30000</v>
      </c>
      <c r="O5977" s="17" t="n">
        <f aca="false">VLOOKUP(F5977,'[1]Goa Member''s Details Revised'!$C$2:$AO$7385,5,0)</f>
        <v>30000</v>
      </c>
      <c r="P5977" s="17" t="n">
        <f aca="false">VLOOKUP(F5977,'[1]Goa Member''s Details Revised'!$C$2:$AO$7385,6,0)</f>
        <v>27750</v>
      </c>
      <c r="Q5977" s="17" t="str">
        <f aca="false">VLOOKUP(F5977,'[1]Goa Member''s Details Revised'!$C$2:$AO$7385,8,0)</f>
        <v>Outstanding</v>
      </c>
      <c r="R5977" s="17" t="n">
        <f aca="false">+O5977-P5977</f>
        <v>2250</v>
      </c>
      <c r="S5977" s="15" t="e">
        <f aca="false">+#REF!-K5977</f>
        <v>#REF!</v>
      </c>
      <c r="T5977" s="17" t="n">
        <f aca="false">IF(Q5977="regular",((P5977-(P5977/99)*S5977)),(P5977-(P5977*20%)))</f>
        <v>22200</v>
      </c>
      <c r="U5977" s="17" t="e">
        <f aca="false">((P5977-(P5977/99)*S5977))</f>
        <v>#REF!</v>
      </c>
      <c r="V5977" s="17" t="n">
        <f aca="false">IF(Q5977="regular",0,(P5977-(O5977*20%)))</f>
        <v>21750</v>
      </c>
      <c r="W5977" s="17"/>
      <c r="X5977" s="15"/>
      <c r="Y5977" s="18" t="str">
        <f aca="false">VLOOKUP(F5977,'[1]Goa Member''s Details Revised'!$C$2:$AO$7385,12,0)</f>
        <v>As POD last communication 07(Outstanding Rs. 2250/-)</v>
      </c>
    </row>
    <row r="5978" customFormat="false" ht="30" hidden="false" customHeight="false" outlineLevel="0" collapsed="false">
      <c r="B5978" s="14" t="n">
        <v>5978</v>
      </c>
      <c r="C5978" s="15"/>
      <c r="D5978" s="15" t="s">
        <v>15683</v>
      </c>
      <c r="E5978" s="15" t="s">
        <v>25</v>
      </c>
      <c r="F5978" s="15" t="n">
        <v>3000793</v>
      </c>
      <c r="G5978" s="15"/>
      <c r="H5978" s="16" t="str">
        <f aca="false">VLOOKUP(F5978,'[1]Goa Member''s Details Revised'!$C$2:$AO$7385,2,0)</f>
        <v>LNC/GTC INDUSTRIES</v>
      </c>
      <c r="I5978" s="15" t="n">
        <v>26</v>
      </c>
      <c r="J5978" s="15" t="s">
        <v>1102</v>
      </c>
      <c r="K5978" s="15" t="n">
        <v>1994</v>
      </c>
      <c r="L5978" s="16" t="str">
        <f aca="false">VLOOKUP(F5978,'[1]Goa Member''s Details Revised'!$C$2:$AO$7385,9,0)</f>
        <v>Never</v>
      </c>
      <c r="M5978" s="15" t="s">
        <v>15684</v>
      </c>
      <c r="N5978" s="17" t="n">
        <f aca="false">VLOOKUP(F5978,'[1]Goa Member''s Details Revised'!$C$2:$AO$7385,5,0)</f>
        <v>65000</v>
      </c>
      <c r="O5978" s="17" t="n">
        <f aca="false">VLOOKUP(F5978,'[1]Goa Member''s Details Revised'!$C$2:$AO$7385,5,0)</f>
        <v>65000</v>
      </c>
      <c r="P5978" s="17" t="n">
        <f aca="false">VLOOKUP(F5978,'[1]Goa Member''s Details Revised'!$C$2:$AO$7385,6,0)</f>
        <v>65000</v>
      </c>
      <c r="Q5978" s="17" t="str">
        <f aca="false">VLOOKUP(F5978,'[1]Goa Member''s Details Revised'!$C$2:$AO$7385,8,0)</f>
        <v>I.R.M</v>
      </c>
      <c r="R5978" s="17" t="n">
        <f aca="false">+O5978-P5978</f>
        <v>0</v>
      </c>
      <c r="S5978" s="15" t="e">
        <f aca="false">+#REF!-K5978</f>
        <v>#REF!</v>
      </c>
      <c r="T5978" s="17" t="n">
        <f aca="false">IF(Q5978="regular",((P5978-(P5978/99)*S5978)),(P5978-(P5978*20%)))</f>
        <v>52000</v>
      </c>
      <c r="U5978" s="17" t="e">
        <f aca="false">((P5978-(P5978/99)*S5978))</f>
        <v>#REF!</v>
      </c>
      <c r="V5978" s="17" t="n">
        <f aca="false">IF(Q5978="regular",0,(P5978-(O5978*20%)))</f>
        <v>52000</v>
      </c>
      <c r="W5978" s="17"/>
      <c r="X5978" s="15"/>
      <c r="Y5978" s="18" t="str">
        <f aca="false">VLOOKUP(F5978,'[1]Goa Member''s Details Revised'!$C$2:$AO$7385,12,0)</f>
        <v>we send last reminder in 2012.then we did not receive any reply.</v>
      </c>
    </row>
    <row r="5979" customFormat="false" ht="30" hidden="false" customHeight="false" outlineLevel="0" collapsed="false">
      <c r="B5979" s="14" t="n">
        <v>5979</v>
      </c>
      <c r="C5979" s="15"/>
      <c r="D5979" s="15" t="s">
        <v>15685</v>
      </c>
      <c r="E5979" s="15" t="s">
        <v>25</v>
      </c>
      <c r="F5979" s="15" t="n">
        <v>3000807</v>
      </c>
      <c r="G5979" s="15"/>
      <c r="H5979" s="16" t="str">
        <f aca="false">VLOOKUP(F5979,'[1]Goa Member''s Details Revised'!$C$2:$AO$7385,2,0)</f>
        <v>LNC/GTC INDUSTRIES</v>
      </c>
      <c r="I5979" s="15" t="n">
        <v>29</v>
      </c>
      <c r="J5979" s="15" t="s">
        <v>1102</v>
      </c>
      <c r="K5979" s="15" t="n">
        <v>1994</v>
      </c>
      <c r="L5979" s="16" t="str">
        <f aca="false">VLOOKUP(F5979,'[1]Goa Member''s Details Revised'!$C$2:$AO$7385,9,0)</f>
        <v>Never</v>
      </c>
      <c r="M5979" s="15" t="s">
        <v>15686</v>
      </c>
      <c r="N5979" s="17" t="n">
        <f aca="false">VLOOKUP(F5979,'[1]Goa Member''s Details Revised'!$C$2:$AO$7385,5,0)</f>
        <v>65000</v>
      </c>
      <c r="O5979" s="17" t="n">
        <f aca="false">VLOOKUP(F5979,'[1]Goa Member''s Details Revised'!$C$2:$AO$7385,5,0)</f>
        <v>65000</v>
      </c>
      <c r="P5979" s="17" t="n">
        <f aca="false">VLOOKUP(F5979,'[1]Goa Member''s Details Revised'!$C$2:$AO$7385,6,0)</f>
        <v>65000</v>
      </c>
      <c r="Q5979" s="17" t="str">
        <f aca="false">VLOOKUP(F5979,'[1]Goa Member''s Details Revised'!$C$2:$AO$7385,8,0)</f>
        <v>I.R.M</v>
      </c>
      <c r="R5979" s="17" t="n">
        <f aca="false">+O5979-P5979</f>
        <v>0</v>
      </c>
      <c r="S5979" s="15" t="e">
        <f aca="false">+#REF!-K5979</f>
        <v>#REF!</v>
      </c>
      <c r="T5979" s="17" t="n">
        <f aca="false">IF(Q5979="regular",((P5979-(P5979/99)*S5979)),(P5979-(P5979*20%)))</f>
        <v>52000</v>
      </c>
      <c r="U5979" s="17" t="e">
        <f aca="false">((P5979-(P5979/99)*S5979))</f>
        <v>#REF!</v>
      </c>
      <c r="V5979" s="17" t="n">
        <f aca="false">IF(Q5979="regular",0,(P5979-(O5979*20%)))</f>
        <v>52000</v>
      </c>
      <c r="W5979" s="17"/>
      <c r="X5979" s="15"/>
      <c r="Y5979" s="18" t="str">
        <f aca="false">VLOOKUP(F5979,'[1]Goa Member''s Details Revised'!$C$2:$AO$7385,12,0)</f>
        <v>we send last reminder in 2012.then we did not receive any reply.</v>
      </c>
    </row>
    <row r="5980" customFormat="false" ht="30" hidden="false" customHeight="false" outlineLevel="0" collapsed="false">
      <c r="B5980" s="14" t="n">
        <v>5980</v>
      </c>
      <c r="C5980" s="15"/>
      <c r="D5980" s="15" t="s">
        <v>15687</v>
      </c>
      <c r="E5980" s="15" t="s">
        <v>25</v>
      </c>
      <c r="F5980" s="15" t="n">
        <v>3000815</v>
      </c>
      <c r="G5980" s="15"/>
      <c r="H5980" s="16" t="str">
        <f aca="false">VLOOKUP(F5980,'[1]Goa Member''s Details Revised'!$C$2:$AO$7385,2,0)</f>
        <v>LNC/GTC INDUSTRIES</v>
      </c>
      <c r="I5980" s="15" t="n">
        <v>24</v>
      </c>
      <c r="J5980" s="15" t="s">
        <v>1102</v>
      </c>
      <c r="K5980" s="15" t="n">
        <v>1994</v>
      </c>
      <c r="L5980" s="16" t="str">
        <f aca="false">VLOOKUP(F5980,'[1]Goa Member''s Details Revised'!$C$2:$AO$7385,9,0)</f>
        <v>Never</v>
      </c>
      <c r="M5980" s="15" t="s">
        <v>15688</v>
      </c>
      <c r="N5980" s="17" t="n">
        <f aca="false">VLOOKUP(F5980,'[1]Goa Member''s Details Revised'!$C$2:$AO$7385,5,0)</f>
        <v>30000</v>
      </c>
      <c r="O5980" s="17" t="n">
        <f aca="false">VLOOKUP(F5980,'[1]Goa Member''s Details Revised'!$C$2:$AO$7385,5,0)</f>
        <v>30000</v>
      </c>
      <c r="P5980" s="17" t="n">
        <f aca="false">VLOOKUP(F5980,'[1]Goa Member''s Details Revised'!$C$2:$AO$7385,6,0)</f>
        <v>30000</v>
      </c>
      <c r="Q5980" s="17" t="str">
        <f aca="false">VLOOKUP(F5980,'[1]Goa Member''s Details Revised'!$C$2:$AO$7385,8,0)</f>
        <v>I.R.M</v>
      </c>
      <c r="R5980" s="17" t="n">
        <f aca="false">+O5980-P5980</f>
        <v>0</v>
      </c>
      <c r="S5980" s="15" t="e">
        <f aca="false">+#REF!-K5980</f>
        <v>#REF!</v>
      </c>
      <c r="T5980" s="17" t="n">
        <f aca="false">IF(Q5980="regular",((P5980-(P5980/99)*S5980)),(P5980-(P5980*20%)))</f>
        <v>24000</v>
      </c>
      <c r="U5980" s="17" t="e">
        <f aca="false">((P5980-(P5980/99)*S5980))</f>
        <v>#REF!</v>
      </c>
      <c r="V5980" s="17" t="n">
        <f aca="false">IF(Q5980="regular",0,(P5980-(O5980*20%)))</f>
        <v>24000</v>
      </c>
      <c r="W5980" s="17"/>
      <c r="X5980" s="15"/>
      <c r="Y5980" s="18" t="str">
        <f aca="false">VLOOKUP(F5980,'[1]Goa Member''s Details Revised'!$C$2:$AO$7385,12,0)</f>
        <v>we send last reminder in 2012.then we did not receive any reply.</v>
      </c>
    </row>
    <row r="5981" customFormat="false" ht="15" hidden="false" customHeight="false" outlineLevel="0" collapsed="false">
      <c r="B5981" s="14" t="n">
        <v>5981</v>
      </c>
      <c r="C5981" s="15"/>
      <c r="D5981" s="15" t="s">
        <v>15689</v>
      </c>
      <c r="E5981" s="15" t="s">
        <v>25</v>
      </c>
      <c r="F5981" s="15" t="n">
        <v>3000816</v>
      </c>
      <c r="G5981" s="15"/>
      <c r="H5981" s="16" t="str">
        <f aca="false">VLOOKUP(F5981,'[1]Goa Member''s Details Revised'!$C$2:$AO$7385,2,0)</f>
        <v>LNC/GTC INDUSTRIES</v>
      </c>
      <c r="I5981" s="15" t="n">
        <v>5</v>
      </c>
      <c r="J5981" s="15" t="s">
        <v>1102</v>
      </c>
      <c r="K5981" s="15" t="n">
        <v>1994</v>
      </c>
      <c r="L5981" s="16" t="str">
        <f aca="false">VLOOKUP(F5981,'[1]Goa Member''s Details Revised'!$C$2:$AO$7385,9,0)</f>
        <v>Never</v>
      </c>
      <c r="M5981" s="15" t="s">
        <v>15690</v>
      </c>
      <c r="N5981" s="17" t="n">
        <f aca="false">VLOOKUP(F5981,'[1]Goa Member''s Details Revised'!$C$2:$AO$7385,5,0)</f>
        <v>30000</v>
      </c>
      <c r="O5981" s="17" t="n">
        <f aca="false">VLOOKUP(F5981,'[1]Goa Member''s Details Revised'!$C$2:$AO$7385,5,0)</f>
        <v>30000</v>
      </c>
      <c r="P5981" s="17" t="n">
        <f aca="false">VLOOKUP(F5981,'[1]Goa Member''s Details Revised'!$C$2:$AO$7385,6,0)</f>
        <v>7500</v>
      </c>
      <c r="Q5981" s="17" t="str">
        <f aca="false">VLOOKUP(F5981,'[1]Goa Member''s Details Revised'!$C$2:$AO$7385,8,0)</f>
        <v>Outstanding</v>
      </c>
      <c r="R5981" s="17" t="n">
        <f aca="false">+O5981-P5981</f>
        <v>22500</v>
      </c>
      <c r="S5981" s="15" t="e">
        <f aca="false">+#REF!-K5981</f>
        <v>#REF!</v>
      </c>
      <c r="T5981" s="17" t="n">
        <f aca="false">IF(Q5981="regular",((P5981-(P5981/99)*S5981)),(P5981-(P5981*20%)))</f>
        <v>6000</v>
      </c>
      <c r="U5981" s="17" t="e">
        <f aca="false">((P5981-(P5981/99)*S5981))</f>
        <v>#REF!</v>
      </c>
      <c r="V5981" s="17" t="n">
        <f aca="false">IF(Q5981="regular",0,(P5981-(O5981*20%)))</f>
        <v>1500</v>
      </c>
      <c r="W5981" s="17"/>
      <c r="X5981" s="15"/>
      <c r="Y5981" s="18" t="str">
        <f aca="false">VLOOKUP(F5981,'[1]Goa Member''s Details Revised'!$C$2:$AO$7385,12,0)</f>
        <v>no communication till date Outstanding Rs 22500/-</v>
      </c>
    </row>
    <row r="5982" customFormat="false" ht="15" hidden="false" customHeight="false" outlineLevel="0" collapsed="false">
      <c r="B5982" s="14" t="n">
        <v>5982</v>
      </c>
      <c r="C5982" s="15"/>
      <c r="D5982" s="15" t="s">
        <v>15691</v>
      </c>
      <c r="E5982" s="15" t="s">
        <v>25</v>
      </c>
      <c r="F5982" s="15" t="n">
        <v>3000820</v>
      </c>
      <c r="G5982" s="15"/>
      <c r="H5982" s="16" t="str">
        <f aca="false">VLOOKUP(F5982,'[1]Goa Member''s Details Revised'!$C$2:$AO$7385,2,0)</f>
        <v>LNC/GTC INDUSTRIES</v>
      </c>
      <c r="I5982" s="15" t="n">
        <v>25</v>
      </c>
      <c r="J5982" s="15" t="s">
        <v>1102</v>
      </c>
      <c r="K5982" s="15" t="n">
        <v>1994</v>
      </c>
      <c r="L5982" s="16" t="n">
        <f aca="false">VLOOKUP(F5982,'[1]Goa Member''s Details Revised'!$C$2:$AO$7385,9,0)</f>
        <v>2010</v>
      </c>
      <c r="M5982" s="15" t="s">
        <v>15692</v>
      </c>
      <c r="N5982" s="17" t="n">
        <f aca="false">VLOOKUP(F5982,'[1]Goa Member''s Details Revised'!$C$2:$AO$7385,5,0)</f>
        <v>30000</v>
      </c>
      <c r="O5982" s="17" t="n">
        <f aca="false">VLOOKUP(F5982,'[1]Goa Member''s Details Revised'!$C$2:$AO$7385,5,0)</f>
        <v>30000</v>
      </c>
      <c r="P5982" s="17" t="n">
        <f aca="false">VLOOKUP(F5982,'[1]Goa Member''s Details Revised'!$C$2:$AO$7385,6,0)</f>
        <v>30000</v>
      </c>
      <c r="Q5982" s="17" t="str">
        <f aca="false">VLOOKUP(F5982,'[1]Goa Member''s Details Revised'!$C$2:$AO$7385,8,0)</f>
        <v>R.M</v>
      </c>
      <c r="R5982" s="17" t="n">
        <f aca="false">+O5982-P5982</f>
        <v>0</v>
      </c>
      <c r="S5982" s="15" t="e">
        <f aca="false">+#REF!-K5982</f>
        <v>#REF!</v>
      </c>
      <c r="T5982" s="17" t="n">
        <f aca="false">IF(Q5982="regular",((P5982-(P5982/99)*S5982)),(P5982-(P5982*20%)))</f>
        <v>24000</v>
      </c>
      <c r="U5982" s="17" t="e">
        <f aca="false">((P5982-(P5982/99)*S5982))</f>
        <v>#REF!</v>
      </c>
      <c r="V5982" s="17" t="n">
        <f aca="false">IF(Q5982="regular",0,(P5982-(O5982*20%)))</f>
        <v>24000</v>
      </c>
      <c r="W5982" s="17"/>
      <c r="X5982" s="15"/>
      <c r="Y5982" s="18" t="str">
        <f aca="false">VLOOKUP(F5982,'[1]Goa Member''s Details Revised'!$C$2:$AO$7385,12,0)</f>
        <v>not send any reminder last communication 2011</v>
      </c>
    </row>
    <row r="5983" customFormat="false" ht="30" hidden="false" customHeight="false" outlineLevel="0" collapsed="false">
      <c r="B5983" s="14" t="n">
        <v>5983</v>
      </c>
      <c r="C5983" s="15"/>
      <c r="D5983" s="15" t="s">
        <v>15693</v>
      </c>
      <c r="E5983" s="15" t="s">
        <v>25</v>
      </c>
      <c r="F5983" s="15" t="n">
        <v>3000821</v>
      </c>
      <c r="G5983" s="15"/>
      <c r="H5983" s="16" t="str">
        <f aca="false">VLOOKUP(F5983,'[1]Goa Member''s Details Revised'!$C$2:$AO$7385,2,0)</f>
        <v>LNC/GTC INDUSTRIES</v>
      </c>
      <c r="I5983" s="15" t="n">
        <v>27</v>
      </c>
      <c r="J5983" s="15" t="s">
        <v>1102</v>
      </c>
      <c r="K5983" s="15" t="n">
        <v>1994</v>
      </c>
      <c r="L5983" s="16" t="str">
        <f aca="false">VLOOKUP(F5983,'[1]Goa Member''s Details Revised'!$C$2:$AO$7385,9,0)</f>
        <v>Never</v>
      </c>
      <c r="M5983" s="15" t="s">
        <v>15694</v>
      </c>
      <c r="N5983" s="17" t="n">
        <f aca="false">VLOOKUP(F5983,'[1]Goa Member''s Details Revised'!$C$2:$AO$7385,5,0)</f>
        <v>30000</v>
      </c>
      <c r="O5983" s="17" t="n">
        <f aca="false">VLOOKUP(F5983,'[1]Goa Member''s Details Revised'!$C$2:$AO$7385,5,0)</f>
        <v>30000</v>
      </c>
      <c r="P5983" s="17" t="n">
        <f aca="false">VLOOKUP(F5983,'[1]Goa Member''s Details Revised'!$C$2:$AO$7385,6,0)</f>
        <v>30000</v>
      </c>
      <c r="Q5983" s="17" t="str">
        <f aca="false">VLOOKUP(F5983,'[1]Goa Member''s Details Revised'!$C$2:$AO$7385,8,0)</f>
        <v>I.R.M</v>
      </c>
      <c r="R5983" s="17" t="n">
        <f aca="false">+O5983-P5983</f>
        <v>0</v>
      </c>
      <c r="S5983" s="15" t="e">
        <f aca="false">+#REF!-K5983</f>
        <v>#REF!</v>
      </c>
      <c r="T5983" s="17" t="n">
        <f aca="false">IF(Q5983="regular",((P5983-(P5983/99)*S5983)),(P5983-(P5983*20%)))</f>
        <v>24000</v>
      </c>
      <c r="U5983" s="17" t="e">
        <f aca="false">((P5983-(P5983/99)*S5983))</f>
        <v>#REF!</v>
      </c>
      <c r="V5983" s="17" t="n">
        <f aca="false">IF(Q5983="regular",0,(P5983-(O5983*20%)))</f>
        <v>24000</v>
      </c>
      <c r="W5983" s="17"/>
      <c r="X5983" s="15"/>
      <c r="Y5983" s="18" t="str">
        <f aca="false">VLOOKUP(F5983,'[1]Goa Member''s Details Revised'!$C$2:$AO$7385,12,0)</f>
        <v>we send last reminder in 2012.then we did not receive any reply.</v>
      </c>
    </row>
    <row r="5984" customFormat="false" ht="15" hidden="false" customHeight="false" outlineLevel="0" collapsed="false">
      <c r="B5984" s="14" t="n">
        <v>5984</v>
      </c>
      <c r="C5984" s="15"/>
      <c r="D5984" s="15" t="s">
        <v>15695</v>
      </c>
      <c r="E5984" s="15" t="s">
        <v>25</v>
      </c>
      <c r="F5984" s="15" t="n">
        <v>3000824</v>
      </c>
      <c r="G5984" s="15"/>
      <c r="H5984" s="16" t="str">
        <f aca="false">VLOOKUP(F5984,'[1]Goa Member''s Details Revised'!$C$2:$AO$7385,2,0)</f>
        <v>LNC/GTC INDUSTRIES</v>
      </c>
      <c r="I5984" s="15" t="n">
        <v>29</v>
      </c>
      <c r="J5984" s="15" t="s">
        <v>1102</v>
      </c>
      <c r="K5984" s="15" t="n">
        <v>1994</v>
      </c>
      <c r="L5984" s="16" t="str">
        <f aca="false">VLOOKUP(F5984,'[1]Goa Member''s Details Revised'!$C$2:$AO$7385,9,0)</f>
        <v>Never</v>
      </c>
      <c r="M5984" s="15" t="s">
        <v>15696</v>
      </c>
      <c r="N5984" s="17" t="n">
        <f aca="false">VLOOKUP(F5984,'[1]Goa Member''s Details Revised'!$C$2:$AO$7385,5,0)</f>
        <v>52000</v>
      </c>
      <c r="O5984" s="17" t="n">
        <f aca="false">VLOOKUP(F5984,'[1]Goa Member''s Details Revised'!$C$2:$AO$7385,5,0)</f>
        <v>52000</v>
      </c>
      <c r="P5984" s="17" t="n">
        <f aca="false">VLOOKUP(F5984,'[1]Goa Member''s Details Revised'!$C$2:$AO$7385,6,0)</f>
        <v>52000</v>
      </c>
      <c r="Q5984" s="17" t="str">
        <f aca="false">VLOOKUP(F5984,'[1]Goa Member''s Details Revised'!$C$2:$AO$7385,8,0)</f>
        <v>I.R.M</v>
      </c>
      <c r="R5984" s="17" t="n">
        <f aca="false">+O5984-P5984</f>
        <v>0</v>
      </c>
      <c r="S5984" s="15" t="e">
        <f aca="false">+#REF!-K5984</f>
        <v>#REF!</v>
      </c>
      <c r="T5984" s="17" t="n">
        <f aca="false">IF(Q5984="regular",((P5984-(P5984/99)*S5984)),(P5984-(P5984*20%)))</f>
        <v>41600</v>
      </c>
      <c r="U5984" s="17" t="e">
        <f aca="false">((P5984-(P5984/99)*S5984))</f>
        <v>#REF!</v>
      </c>
      <c r="V5984" s="17" t="n">
        <f aca="false">IF(Q5984="regular",0,(P5984-(O5984*20%)))</f>
        <v>41600</v>
      </c>
      <c r="W5984" s="17"/>
      <c r="X5984" s="15"/>
      <c r="Y5984" s="18" t="str">
        <f aca="false">VLOOKUP(F5984,'[1]Goa Member''s Details Revised'!$C$2:$AO$7385,12,0)</f>
        <v>Last Communication Till 1996</v>
      </c>
    </row>
    <row r="5985" customFormat="false" ht="30" hidden="false" customHeight="false" outlineLevel="0" collapsed="false">
      <c r="B5985" s="14" t="n">
        <v>5985</v>
      </c>
      <c r="C5985" s="15"/>
      <c r="D5985" s="15" t="s">
        <v>15697</v>
      </c>
      <c r="E5985" s="15" t="s">
        <v>25</v>
      </c>
      <c r="F5985" s="15" t="n">
        <v>3000825</v>
      </c>
      <c r="G5985" s="15"/>
      <c r="H5985" s="16" t="str">
        <f aca="false">VLOOKUP(F5985,'[1]Goa Member''s Details Revised'!$C$2:$AO$7385,2,0)</f>
        <v>LNC/GTC INDUSTRIES</v>
      </c>
      <c r="I5985" s="15" t="n">
        <v>26</v>
      </c>
      <c r="J5985" s="15" t="s">
        <v>1102</v>
      </c>
      <c r="K5985" s="15" t="n">
        <v>1994</v>
      </c>
      <c r="L5985" s="16" t="str">
        <f aca="false">VLOOKUP(F5985,'[1]Goa Member''s Details Revised'!$C$2:$AO$7385,9,0)</f>
        <v>Never</v>
      </c>
      <c r="M5985" s="15" t="s">
        <v>15698</v>
      </c>
      <c r="N5985" s="17" t="n">
        <f aca="false">VLOOKUP(F5985,'[1]Goa Member''s Details Revised'!$C$2:$AO$7385,5,0)</f>
        <v>42000</v>
      </c>
      <c r="O5985" s="17" t="n">
        <f aca="false">VLOOKUP(F5985,'[1]Goa Member''s Details Revised'!$C$2:$AO$7385,5,0)</f>
        <v>42000</v>
      </c>
      <c r="P5985" s="17" t="n">
        <f aca="false">VLOOKUP(F5985,'[1]Goa Member''s Details Revised'!$C$2:$AO$7385,6,0)</f>
        <v>42000</v>
      </c>
      <c r="Q5985" s="17" t="str">
        <f aca="false">VLOOKUP(F5985,'[1]Goa Member''s Details Revised'!$C$2:$AO$7385,8,0)</f>
        <v>I.R.M</v>
      </c>
      <c r="R5985" s="17" t="n">
        <f aca="false">+O5985-P5985</f>
        <v>0</v>
      </c>
      <c r="S5985" s="15" t="e">
        <f aca="false">+#REF!-K5985</f>
        <v>#REF!</v>
      </c>
      <c r="T5985" s="17" t="n">
        <f aca="false">IF(Q5985="regular",((P5985-(P5985/99)*S5985)),(P5985-(P5985*20%)))</f>
        <v>33600</v>
      </c>
      <c r="U5985" s="17" t="e">
        <f aca="false">((P5985-(P5985/99)*S5985))</f>
        <v>#REF!</v>
      </c>
      <c r="V5985" s="17" t="n">
        <f aca="false">IF(Q5985="regular",0,(P5985-(O5985*20%)))</f>
        <v>33600</v>
      </c>
      <c r="W5985" s="17"/>
      <c r="X5985" s="15"/>
      <c r="Y5985" s="18" t="str">
        <f aca="false">VLOOKUP(F5985,'[1]Goa Member''s Details Revised'!$C$2:$AO$7385,12,0)</f>
        <v>we send last reminder in 2012.then we did not receive any reply.</v>
      </c>
    </row>
    <row r="5986" customFormat="false" ht="30" hidden="false" customHeight="false" outlineLevel="0" collapsed="false">
      <c r="B5986" s="14" t="n">
        <v>5986</v>
      </c>
      <c r="C5986" s="15"/>
      <c r="D5986" s="15" t="s">
        <v>15699</v>
      </c>
      <c r="E5986" s="15" t="s">
        <v>25</v>
      </c>
      <c r="F5986" s="15" t="n">
        <v>3000826</v>
      </c>
      <c r="G5986" s="15"/>
      <c r="H5986" s="16" t="str">
        <f aca="false">VLOOKUP(F5986,'[1]Goa Member''s Details Revised'!$C$2:$AO$7385,2,0)</f>
        <v>LNC/GTC INDUSTRIES</v>
      </c>
      <c r="I5986" s="15" t="n">
        <v>4</v>
      </c>
      <c r="J5986" s="15" t="s">
        <v>1102</v>
      </c>
      <c r="K5986" s="15" t="n">
        <v>1994</v>
      </c>
      <c r="L5986" s="16" t="str">
        <f aca="false">VLOOKUP(F5986,'[1]Goa Member''s Details Revised'!$C$2:$AO$7385,9,0)</f>
        <v>Never</v>
      </c>
      <c r="M5986" s="15" t="s">
        <v>15700</v>
      </c>
      <c r="N5986" s="17" t="n">
        <f aca="false">VLOOKUP(F5986,'[1]Goa Member''s Details Revised'!$C$2:$AO$7385,5,0)</f>
        <v>52000</v>
      </c>
      <c r="O5986" s="17" t="n">
        <f aca="false">VLOOKUP(F5986,'[1]Goa Member''s Details Revised'!$C$2:$AO$7385,5,0)</f>
        <v>52000</v>
      </c>
      <c r="P5986" s="17" t="n">
        <f aca="false">VLOOKUP(F5986,'[1]Goa Member''s Details Revised'!$C$2:$AO$7385,6,0)</f>
        <v>49400</v>
      </c>
      <c r="Q5986" s="17" t="str">
        <f aca="false">VLOOKUP(F5986,'[1]Goa Member''s Details Revised'!$C$2:$AO$7385,8,0)</f>
        <v>I.R.M</v>
      </c>
      <c r="R5986" s="17" t="n">
        <f aca="false">+O5986-P5986</f>
        <v>2600</v>
      </c>
      <c r="S5986" s="15" t="e">
        <f aca="false">+#REF!-K5986</f>
        <v>#REF!</v>
      </c>
      <c r="T5986" s="17" t="n">
        <f aca="false">IF(Q5986="regular",((P5986-(P5986/99)*S5986)),(P5986-(P5986*20%)))</f>
        <v>39520</v>
      </c>
      <c r="U5986" s="17" t="e">
        <f aca="false">((P5986-(P5986/99)*S5986))</f>
        <v>#REF!</v>
      </c>
      <c r="V5986" s="17" t="n">
        <f aca="false">IF(Q5986="regular",0,(P5986-(O5986*20%)))</f>
        <v>39000</v>
      </c>
      <c r="W5986" s="17"/>
      <c r="X5986" s="15"/>
      <c r="Y5986" s="18" t="str">
        <f aca="false">VLOOKUP(F5986,'[1]Goa Member''s Details Revised'!$C$2:$AO$7385,12,0)</f>
        <v>we send last reminder in 2012.then we did not receive any reply.</v>
      </c>
    </row>
    <row r="5987" customFormat="false" ht="15" hidden="false" customHeight="false" outlineLevel="0" collapsed="false">
      <c r="B5987" s="14" t="n">
        <v>5987</v>
      </c>
      <c r="C5987" s="15"/>
      <c r="D5987" s="15" t="s">
        <v>15701</v>
      </c>
      <c r="E5987" s="15" t="s">
        <v>25</v>
      </c>
      <c r="F5987" s="15" t="n">
        <v>3000828</v>
      </c>
      <c r="G5987" s="15"/>
      <c r="H5987" s="16" t="str">
        <f aca="false">VLOOKUP(F5987,'[1]Goa Member''s Details Revised'!$C$2:$AO$7385,2,0)</f>
        <v>LNC/GTC INDUSTRIES</v>
      </c>
      <c r="I5987" s="15" t="n">
        <v>1</v>
      </c>
      <c r="J5987" s="15" t="s">
        <v>1102</v>
      </c>
      <c r="K5987" s="15" t="n">
        <v>1994</v>
      </c>
      <c r="L5987" s="16" t="n">
        <f aca="false">VLOOKUP(F5987,'[1]Goa Member''s Details Revised'!$C$2:$AO$7385,9,0)</f>
        <v>2007</v>
      </c>
      <c r="M5987" s="15" t="s">
        <v>15702</v>
      </c>
      <c r="N5987" s="17" t="n">
        <f aca="false">VLOOKUP(F5987,'[1]Goa Member''s Details Revised'!$C$2:$AO$7385,5,0)</f>
        <v>30000</v>
      </c>
      <c r="O5987" s="17" t="n">
        <f aca="false">VLOOKUP(F5987,'[1]Goa Member''s Details Revised'!$C$2:$AO$7385,5,0)</f>
        <v>30000</v>
      </c>
      <c r="P5987" s="17" t="n">
        <f aca="false">VLOOKUP(F5987,'[1]Goa Member''s Details Revised'!$C$2:$AO$7385,6,0)</f>
        <v>30000</v>
      </c>
      <c r="Q5987" s="17" t="str">
        <f aca="false">VLOOKUP(F5987,'[1]Goa Member''s Details Revised'!$C$2:$AO$7385,8,0)</f>
        <v>R.M</v>
      </c>
      <c r="R5987" s="17" t="n">
        <f aca="false">+O5987-P5987</f>
        <v>0</v>
      </c>
      <c r="S5987" s="15" t="e">
        <f aca="false">+#REF!-K5987</f>
        <v>#REF!</v>
      </c>
      <c r="T5987" s="17" t="n">
        <f aca="false">IF(Q5987="regular",((P5987-(P5987/99)*S5987)),(P5987-(P5987*20%)))</f>
        <v>24000</v>
      </c>
      <c r="U5987" s="17" t="e">
        <f aca="false">((P5987-(P5987/99)*S5987))</f>
        <v>#REF!</v>
      </c>
      <c r="V5987" s="17" t="n">
        <f aca="false">IF(Q5987="regular",0,(P5987-(O5987*20%)))</f>
        <v>24000</v>
      </c>
      <c r="W5987" s="17"/>
      <c r="X5987" s="15"/>
      <c r="Y5987" s="18" t="str">
        <f aca="false">VLOOKUP(F5987,'[1]Goa Member''s Details Revised'!$C$2:$AO$7385,12,0)</f>
        <v>As POD Last communication on 2007</v>
      </c>
    </row>
    <row r="5988" customFormat="false" ht="30" hidden="false" customHeight="false" outlineLevel="0" collapsed="false">
      <c r="B5988" s="14" t="n">
        <v>5988</v>
      </c>
      <c r="C5988" s="15"/>
      <c r="D5988" s="15" t="s">
        <v>15703</v>
      </c>
      <c r="E5988" s="15" t="s">
        <v>25</v>
      </c>
      <c r="F5988" s="15" t="n">
        <v>3000833</v>
      </c>
      <c r="G5988" s="15"/>
      <c r="H5988" s="16" t="str">
        <f aca="false">VLOOKUP(F5988,'[1]Goa Member''s Details Revised'!$C$2:$AO$7385,2,0)</f>
        <v>LNC</v>
      </c>
      <c r="I5988" s="15" t="n">
        <v>24</v>
      </c>
      <c r="J5988" s="15" t="s">
        <v>1102</v>
      </c>
      <c r="K5988" s="15" t="n">
        <v>1994</v>
      </c>
      <c r="L5988" s="16" t="str">
        <f aca="false">VLOOKUP(F5988,'[1]Goa Member''s Details Revised'!$C$2:$AO$7385,9,0)</f>
        <v>Never</v>
      </c>
      <c r="M5988" s="15" t="s">
        <v>15704</v>
      </c>
      <c r="N5988" s="17" t="n">
        <f aca="false">VLOOKUP(F5988,'[1]Goa Member''s Details Revised'!$C$2:$AO$7385,5,0)</f>
        <v>65000</v>
      </c>
      <c r="O5988" s="17" t="n">
        <f aca="false">VLOOKUP(F5988,'[1]Goa Member''s Details Revised'!$C$2:$AO$7385,5,0)</f>
        <v>65000</v>
      </c>
      <c r="P5988" s="17" t="n">
        <f aca="false">VLOOKUP(F5988,'[1]Goa Member''s Details Revised'!$C$2:$AO$7385,6,0)</f>
        <v>65000</v>
      </c>
      <c r="Q5988" s="17" t="str">
        <f aca="false">VLOOKUP(F5988,'[1]Goa Member''s Details Revised'!$C$2:$AO$7385,8,0)</f>
        <v>I.R.M</v>
      </c>
      <c r="R5988" s="17" t="n">
        <f aca="false">+O5988-P5988</f>
        <v>0</v>
      </c>
      <c r="S5988" s="15" t="e">
        <f aca="false">+#REF!-K5988</f>
        <v>#REF!</v>
      </c>
      <c r="T5988" s="17" t="n">
        <f aca="false">IF(Q5988="regular",((P5988-(P5988/99)*S5988)),(P5988-(P5988*20%)))</f>
        <v>52000</v>
      </c>
      <c r="U5988" s="17" t="e">
        <f aca="false">((P5988-(P5988/99)*S5988))</f>
        <v>#REF!</v>
      </c>
      <c r="V5988" s="17" t="n">
        <f aca="false">IF(Q5988="regular",0,(P5988-(O5988*20%)))</f>
        <v>52000</v>
      </c>
      <c r="W5988" s="17"/>
      <c r="X5988" s="15"/>
      <c r="Y5988" s="18" t="str">
        <f aca="false">VLOOKUP(F5988,'[1]Goa Member''s Details Revised'!$C$2:$AO$7385,12,0)</f>
        <v>we send last reminder in 2012.then we did not receive any reply...Amount:- 26,000/-, Ch. No. 868421, BANK CODE CHECK</v>
      </c>
    </row>
    <row r="5989" customFormat="false" ht="30" hidden="false" customHeight="false" outlineLevel="0" collapsed="false">
      <c r="B5989" s="14" t="n">
        <v>5989</v>
      </c>
      <c r="C5989" s="15"/>
      <c r="D5989" s="15" t="s">
        <v>15705</v>
      </c>
      <c r="E5989" s="15" t="s">
        <v>25</v>
      </c>
      <c r="F5989" s="15" t="n">
        <v>3000842</v>
      </c>
      <c r="G5989" s="15"/>
      <c r="H5989" s="16" t="str">
        <f aca="false">VLOOKUP(F5989,'[1]Goa Member''s Details Revised'!$C$2:$AO$7385,2,0)</f>
        <v>LNC/GTC INDUSTRIES</v>
      </c>
      <c r="I5989" s="15" t="n">
        <v>16</v>
      </c>
      <c r="J5989" s="15" t="s">
        <v>1102</v>
      </c>
      <c r="K5989" s="15" t="n">
        <v>1994</v>
      </c>
      <c r="L5989" s="16" t="str">
        <f aca="false">VLOOKUP(F5989,'[1]Goa Member''s Details Revised'!$C$2:$AO$7385,9,0)</f>
        <v>Never</v>
      </c>
      <c r="M5989" s="15" t="s">
        <v>15706</v>
      </c>
      <c r="N5989" s="17" t="n">
        <f aca="false">VLOOKUP(F5989,'[1]Goa Member''s Details Revised'!$C$2:$AO$7385,5,0)</f>
        <v>40000</v>
      </c>
      <c r="O5989" s="17" t="n">
        <f aca="false">VLOOKUP(F5989,'[1]Goa Member''s Details Revised'!$C$2:$AO$7385,5,0)</f>
        <v>40000</v>
      </c>
      <c r="P5989" s="17" t="n">
        <f aca="false">VLOOKUP(F5989,'[1]Goa Member''s Details Revised'!$C$2:$AO$7385,6,0)</f>
        <v>40000</v>
      </c>
      <c r="Q5989" s="17" t="str">
        <f aca="false">VLOOKUP(F5989,'[1]Goa Member''s Details Revised'!$C$2:$AO$7385,8,0)</f>
        <v>I.R.M</v>
      </c>
      <c r="R5989" s="17" t="n">
        <f aca="false">+O5989-P5989</f>
        <v>0</v>
      </c>
      <c r="S5989" s="15" t="e">
        <f aca="false">+#REF!-K5989</f>
        <v>#REF!</v>
      </c>
      <c r="T5989" s="17" t="n">
        <f aca="false">IF(Q5989="regular",((P5989-(P5989/99)*S5989)),(P5989-(P5989*20%)))</f>
        <v>32000</v>
      </c>
      <c r="U5989" s="17" t="e">
        <f aca="false">((P5989-(P5989/99)*S5989))</f>
        <v>#REF!</v>
      </c>
      <c r="V5989" s="17" t="n">
        <f aca="false">IF(Q5989="regular",0,(P5989-(O5989*20%)))</f>
        <v>32000</v>
      </c>
      <c r="W5989" s="17"/>
      <c r="X5989" s="15"/>
      <c r="Y5989" s="18" t="str">
        <f aca="false">VLOOKUP(F5989,'[1]Goa Member''s Details Revised'!$C$2:$AO$7385,12,0)</f>
        <v>we send last reminder in 2012.then we did not receive any reply.</v>
      </c>
    </row>
    <row r="5990" customFormat="false" ht="15" hidden="false" customHeight="false" outlineLevel="0" collapsed="false">
      <c r="B5990" s="14" t="n">
        <v>5990</v>
      </c>
      <c r="C5990" s="15"/>
      <c r="D5990" s="15" t="s">
        <v>15707</v>
      </c>
      <c r="E5990" s="15" t="s">
        <v>25</v>
      </c>
      <c r="F5990" s="15" t="n">
        <v>3000846</v>
      </c>
      <c r="G5990" s="15"/>
      <c r="H5990" s="16" t="str">
        <f aca="false">VLOOKUP(F5990,'[1]Goa Member''s Details Revised'!$C$2:$AO$7385,2,0)</f>
        <v>LNC/GTC INDUSTRIES</v>
      </c>
      <c r="I5990" s="15" t="n">
        <v>28</v>
      </c>
      <c r="J5990" s="15" t="s">
        <v>1102</v>
      </c>
      <c r="K5990" s="15" t="n">
        <v>1994</v>
      </c>
      <c r="L5990" s="16" t="str">
        <f aca="false">VLOOKUP(F5990,'[1]Goa Member''s Details Revised'!$C$2:$AO$7385,9,0)</f>
        <v>Never</v>
      </c>
      <c r="M5990" s="15" t="s">
        <v>15708</v>
      </c>
      <c r="N5990" s="17" t="n">
        <f aca="false">VLOOKUP(F5990,'[1]Goa Member''s Details Revised'!$C$2:$AO$7385,5,0)</f>
        <v>42000</v>
      </c>
      <c r="O5990" s="17" t="n">
        <f aca="false">VLOOKUP(F5990,'[1]Goa Member''s Details Revised'!$C$2:$AO$7385,5,0)</f>
        <v>42000</v>
      </c>
      <c r="P5990" s="17" t="n">
        <f aca="false">VLOOKUP(F5990,'[1]Goa Member''s Details Revised'!$C$2:$AO$7385,6,0)</f>
        <v>42000</v>
      </c>
      <c r="Q5990" s="17" t="str">
        <f aca="false">VLOOKUP(F5990,'[1]Goa Member''s Details Revised'!$C$2:$AO$7385,8,0)</f>
        <v>I.R.M</v>
      </c>
      <c r="R5990" s="17" t="n">
        <f aca="false">+O5990-P5990</f>
        <v>0</v>
      </c>
      <c r="S5990" s="15" t="e">
        <f aca="false">+#REF!-K5990</f>
        <v>#REF!</v>
      </c>
      <c r="T5990" s="17" t="n">
        <f aca="false">IF(Q5990="regular",((P5990-(P5990/99)*S5990)),(P5990-(P5990*20%)))</f>
        <v>33600</v>
      </c>
      <c r="U5990" s="17" t="e">
        <f aca="false">((P5990-(P5990/99)*S5990))</f>
        <v>#REF!</v>
      </c>
      <c r="V5990" s="17" t="n">
        <f aca="false">IF(Q5990="regular",0,(P5990-(O5990*20%)))</f>
        <v>33600</v>
      </c>
      <c r="W5990" s="17"/>
      <c r="X5990" s="15"/>
      <c r="Y5990" s="18" t="str">
        <f aca="false">VLOOKUP(F5990,'[1]Goa Member''s Details Revised'!$C$2:$AO$7385,12,0)</f>
        <v>As POD Last communication on 2007</v>
      </c>
    </row>
    <row r="5991" customFormat="false" ht="30" hidden="false" customHeight="false" outlineLevel="0" collapsed="false">
      <c r="B5991" s="14" t="n">
        <v>5991</v>
      </c>
      <c r="C5991" s="15"/>
      <c r="D5991" s="15" t="s">
        <v>15709</v>
      </c>
      <c r="E5991" s="15" t="s">
        <v>25</v>
      </c>
      <c r="F5991" s="15" t="n">
        <v>3000860</v>
      </c>
      <c r="G5991" s="15"/>
      <c r="H5991" s="16" t="str">
        <f aca="false">VLOOKUP(F5991,'[1]Goa Member''s Details Revised'!$C$2:$AO$7385,2,0)</f>
        <v>L.N.C/GTC</v>
      </c>
      <c r="I5991" s="15" t="n">
        <v>20</v>
      </c>
      <c r="J5991" s="15" t="s">
        <v>1102</v>
      </c>
      <c r="K5991" s="15" t="n">
        <v>1994</v>
      </c>
      <c r="L5991" s="16" t="str">
        <f aca="false">VLOOKUP(F5991,'[1]Goa Member''s Details Revised'!$C$2:$AO$7385,9,0)</f>
        <v>Never</v>
      </c>
      <c r="M5991" s="15" t="s">
        <v>15710</v>
      </c>
      <c r="N5991" s="17" t="n">
        <f aca="false">VLOOKUP(F5991,'[1]Goa Member''s Details Revised'!$C$2:$AO$7385,5,0)</f>
        <v>52000</v>
      </c>
      <c r="O5991" s="17" t="n">
        <f aca="false">VLOOKUP(F5991,'[1]Goa Member''s Details Revised'!$C$2:$AO$7385,5,0)</f>
        <v>52000</v>
      </c>
      <c r="P5991" s="17" t="n">
        <f aca="false">VLOOKUP(F5991,'[1]Goa Member''s Details Revised'!$C$2:$AO$7385,6,0)</f>
        <v>49400</v>
      </c>
      <c r="Q5991" s="17" t="str">
        <f aca="false">VLOOKUP(F5991,'[1]Goa Member''s Details Revised'!$C$2:$AO$7385,8,0)</f>
        <v>I.R.M</v>
      </c>
      <c r="R5991" s="17" t="n">
        <f aca="false">+O5991-P5991</f>
        <v>2600</v>
      </c>
      <c r="S5991" s="15" t="e">
        <f aca="false">+#REF!-K5991</f>
        <v>#REF!</v>
      </c>
      <c r="T5991" s="17" t="n">
        <f aca="false">IF(Q5991="regular",((P5991-(P5991/99)*S5991)),(P5991-(P5991*20%)))</f>
        <v>39520</v>
      </c>
      <c r="U5991" s="17" t="e">
        <f aca="false">((P5991-(P5991/99)*S5991))</f>
        <v>#REF!</v>
      </c>
      <c r="V5991" s="17" t="n">
        <f aca="false">IF(Q5991="regular",0,(P5991-(O5991*20%)))</f>
        <v>39000</v>
      </c>
      <c r="W5991" s="17"/>
      <c r="X5991" s="15"/>
      <c r="Y5991" s="18" t="str">
        <f aca="false">VLOOKUP(F5991,'[1]Goa Member''s Details Revised'!$C$2:$AO$7385,12,0)</f>
        <v>we send last reminder in 2012.then we did not receive any reply.</v>
      </c>
    </row>
    <row r="5992" customFormat="false" ht="30" hidden="false" customHeight="false" outlineLevel="0" collapsed="false">
      <c r="B5992" s="14" t="n">
        <v>5992</v>
      </c>
      <c r="C5992" s="15"/>
      <c r="D5992" s="15" t="s">
        <v>15711</v>
      </c>
      <c r="E5992" s="15" t="s">
        <v>25</v>
      </c>
      <c r="F5992" s="15" t="n">
        <v>3000871</v>
      </c>
      <c r="G5992" s="15"/>
      <c r="H5992" s="16" t="str">
        <f aca="false">VLOOKUP(F5992,'[1]Goa Member''s Details Revised'!$C$2:$AO$7385,2,0)</f>
        <v>L.N.C/GTC</v>
      </c>
      <c r="I5992" s="15" t="n">
        <v>28</v>
      </c>
      <c r="J5992" s="15" t="s">
        <v>1102</v>
      </c>
      <c r="K5992" s="15" t="n">
        <v>1994</v>
      </c>
      <c r="L5992" s="16" t="str">
        <f aca="false">VLOOKUP(F5992,'[1]Goa Member''s Details Revised'!$C$2:$AO$7385,9,0)</f>
        <v>Never</v>
      </c>
      <c r="M5992" s="15" t="s">
        <v>15712</v>
      </c>
      <c r="N5992" s="17" t="n">
        <f aca="false">VLOOKUP(F5992,'[1]Goa Member''s Details Revised'!$C$2:$AO$7385,5,0)</f>
        <v>65000</v>
      </c>
      <c r="O5992" s="17" t="n">
        <f aca="false">VLOOKUP(F5992,'[1]Goa Member''s Details Revised'!$C$2:$AO$7385,5,0)</f>
        <v>65000</v>
      </c>
      <c r="P5992" s="17" t="n">
        <f aca="false">VLOOKUP(F5992,'[1]Goa Member''s Details Revised'!$C$2:$AO$7385,6,0)</f>
        <v>65000</v>
      </c>
      <c r="Q5992" s="17" t="str">
        <f aca="false">VLOOKUP(F5992,'[1]Goa Member''s Details Revised'!$C$2:$AO$7385,8,0)</f>
        <v>I.R.M</v>
      </c>
      <c r="R5992" s="17" t="n">
        <f aca="false">+O5992-P5992</f>
        <v>0</v>
      </c>
      <c r="S5992" s="15" t="e">
        <f aca="false">+#REF!-K5992</f>
        <v>#REF!</v>
      </c>
      <c r="T5992" s="17" t="n">
        <f aca="false">IF(Q5992="regular",((P5992-(P5992/99)*S5992)),(P5992-(P5992*20%)))</f>
        <v>52000</v>
      </c>
      <c r="U5992" s="17" t="e">
        <f aca="false">((P5992-(P5992/99)*S5992))</f>
        <v>#REF!</v>
      </c>
      <c r="V5992" s="17" t="n">
        <f aca="false">IF(Q5992="regular",0,(P5992-(O5992*20%)))</f>
        <v>52000</v>
      </c>
      <c r="W5992" s="17"/>
      <c r="X5992" s="15"/>
      <c r="Y5992" s="18" t="str">
        <f aca="false">VLOOKUP(F5992,'[1]Goa Member''s Details Revised'!$C$2:$AO$7385,12,0)</f>
        <v>we send last reminder in 2012.then we did not receive any reply.</v>
      </c>
    </row>
    <row r="5993" customFormat="false" ht="30" hidden="false" customHeight="false" outlineLevel="0" collapsed="false">
      <c r="B5993" s="14" t="n">
        <v>5993</v>
      </c>
      <c r="C5993" s="15"/>
      <c r="D5993" s="15" t="s">
        <v>15713</v>
      </c>
      <c r="E5993" s="15" t="s">
        <v>25</v>
      </c>
      <c r="F5993" s="15" t="n">
        <v>3000873</v>
      </c>
      <c r="G5993" s="15"/>
      <c r="H5993" s="16" t="str">
        <f aca="false">VLOOKUP(F5993,'[1]Goa Member''s Details Revised'!$C$2:$AO$7385,2,0)</f>
        <v>L.N.C/GTC</v>
      </c>
      <c r="I5993" s="15" t="n">
        <v>30</v>
      </c>
      <c r="J5993" s="15" t="s">
        <v>1102</v>
      </c>
      <c r="K5993" s="15" t="n">
        <v>1994</v>
      </c>
      <c r="L5993" s="16" t="str">
        <f aca="false">VLOOKUP(F5993,'[1]Goa Member''s Details Revised'!$C$2:$AO$7385,9,0)</f>
        <v>Never</v>
      </c>
      <c r="M5993" s="15" t="s">
        <v>15714</v>
      </c>
      <c r="N5993" s="17" t="n">
        <f aca="false">VLOOKUP(F5993,'[1]Goa Member''s Details Revised'!$C$2:$AO$7385,5,0)</f>
        <v>52000</v>
      </c>
      <c r="O5993" s="17" t="n">
        <f aca="false">VLOOKUP(F5993,'[1]Goa Member''s Details Revised'!$C$2:$AO$7385,5,0)</f>
        <v>52000</v>
      </c>
      <c r="P5993" s="17" t="n">
        <f aca="false">VLOOKUP(F5993,'[1]Goa Member''s Details Revised'!$C$2:$AO$7385,6,0)</f>
        <v>49400</v>
      </c>
      <c r="Q5993" s="17" t="str">
        <f aca="false">VLOOKUP(F5993,'[1]Goa Member''s Details Revised'!$C$2:$AO$7385,8,0)</f>
        <v>I.R.M</v>
      </c>
      <c r="R5993" s="17" t="n">
        <f aca="false">+O5993-P5993</f>
        <v>2600</v>
      </c>
      <c r="S5993" s="15" t="e">
        <f aca="false">+#REF!-K5993</f>
        <v>#REF!</v>
      </c>
      <c r="T5993" s="17" t="n">
        <f aca="false">IF(Q5993="regular",((P5993-(P5993/99)*S5993)),(P5993-(P5993*20%)))</f>
        <v>39520</v>
      </c>
      <c r="U5993" s="17" t="e">
        <f aca="false">((P5993-(P5993/99)*S5993))</f>
        <v>#REF!</v>
      </c>
      <c r="V5993" s="17" t="n">
        <f aca="false">IF(Q5993="regular",0,(P5993-(O5993*20%)))</f>
        <v>39000</v>
      </c>
      <c r="W5993" s="17"/>
      <c r="X5993" s="15"/>
      <c r="Y5993" s="18" t="str">
        <f aca="false">VLOOKUP(F5993,'[1]Goa Member''s Details Revised'!$C$2:$AO$7385,12,0)</f>
        <v>we send last reminder in 2012.then we did not receive any reply.</v>
      </c>
    </row>
    <row r="5994" customFormat="false" ht="30" hidden="false" customHeight="false" outlineLevel="0" collapsed="false">
      <c r="B5994" s="14" t="n">
        <v>5994</v>
      </c>
      <c r="C5994" s="15"/>
      <c r="D5994" s="15" t="s">
        <v>15715</v>
      </c>
      <c r="E5994" s="15" t="s">
        <v>25</v>
      </c>
      <c r="F5994" s="15" t="n">
        <v>3000874</v>
      </c>
      <c r="G5994" s="15"/>
      <c r="H5994" s="16" t="str">
        <f aca="false">VLOOKUP(F5994,'[1]Goa Member''s Details Revised'!$C$2:$AO$7385,2,0)</f>
        <v>L.N.C/GTC</v>
      </c>
      <c r="I5994" s="15" t="n">
        <v>24</v>
      </c>
      <c r="J5994" s="15" t="s">
        <v>1102</v>
      </c>
      <c r="K5994" s="15" t="n">
        <v>1994</v>
      </c>
      <c r="L5994" s="16" t="str">
        <f aca="false">VLOOKUP(F5994,'[1]Goa Member''s Details Revised'!$C$2:$AO$7385,9,0)</f>
        <v>Never</v>
      </c>
      <c r="M5994" s="15" t="s">
        <v>15716</v>
      </c>
      <c r="N5994" s="17" t="n">
        <f aca="false">VLOOKUP(F5994,'[1]Goa Member''s Details Revised'!$C$2:$AO$7385,5,0)</f>
        <v>30000</v>
      </c>
      <c r="O5994" s="17" t="n">
        <f aca="false">VLOOKUP(F5994,'[1]Goa Member''s Details Revised'!$C$2:$AO$7385,5,0)</f>
        <v>30000</v>
      </c>
      <c r="P5994" s="17" t="n">
        <f aca="false">VLOOKUP(F5994,'[1]Goa Member''s Details Revised'!$C$2:$AO$7385,6,0)</f>
        <v>30000</v>
      </c>
      <c r="Q5994" s="17" t="str">
        <f aca="false">VLOOKUP(F5994,'[1]Goa Member''s Details Revised'!$C$2:$AO$7385,8,0)</f>
        <v>I.R.M</v>
      </c>
      <c r="R5994" s="17" t="n">
        <f aca="false">+O5994-P5994</f>
        <v>0</v>
      </c>
      <c r="S5994" s="15" t="e">
        <f aca="false">+#REF!-K5994</f>
        <v>#REF!</v>
      </c>
      <c r="T5994" s="17" t="n">
        <f aca="false">IF(Q5994="regular",((P5994-(P5994/99)*S5994)),(P5994-(P5994*20%)))</f>
        <v>24000</v>
      </c>
      <c r="U5994" s="17" t="e">
        <f aca="false">((P5994-(P5994/99)*S5994))</f>
        <v>#REF!</v>
      </c>
      <c r="V5994" s="17" t="n">
        <f aca="false">IF(Q5994="regular",0,(P5994-(O5994*20%)))</f>
        <v>24000</v>
      </c>
      <c r="W5994" s="17"/>
      <c r="X5994" s="15"/>
      <c r="Y5994" s="18" t="str">
        <f aca="false">VLOOKUP(F5994,'[1]Goa Member''s Details Revised'!$C$2:$AO$7385,12,0)</f>
        <v>we send last reminder in 2012.then we did not receive any reply.</v>
      </c>
    </row>
    <row r="5995" customFormat="false" ht="15" hidden="false" customHeight="false" outlineLevel="0" collapsed="false">
      <c r="B5995" s="14" t="n">
        <v>5995</v>
      </c>
      <c r="C5995" s="15"/>
      <c r="D5995" s="15" t="s">
        <v>15717</v>
      </c>
      <c r="E5995" s="15" t="s">
        <v>25</v>
      </c>
      <c r="F5995" s="15" t="n">
        <v>3000884</v>
      </c>
      <c r="G5995" s="15"/>
      <c r="H5995" s="16" t="str">
        <f aca="false">VLOOKUP(F5995,'[1]Goa Member''s Details Revised'!$C$2:$AO$7385,2,0)</f>
        <v>L.N.C/GTC</v>
      </c>
      <c r="I5995" s="15" t="n">
        <v>30</v>
      </c>
      <c r="J5995" s="15" t="s">
        <v>1102</v>
      </c>
      <c r="K5995" s="15" t="n">
        <v>1994</v>
      </c>
      <c r="L5995" s="16" t="n">
        <f aca="false">VLOOKUP(F5995,'[1]Goa Member''s Details Revised'!$C$2:$AO$7385,9,0)</f>
        <v>2008</v>
      </c>
      <c r="M5995" s="15" t="s">
        <v>15718</v>
      </c>
      <c r="N5995" s="17" t="n">
        <f aca="false">VLOOKUP(F5995,'[1]Goa Member''s Details Revised'!$C$2:$AO$7385,5,0)</f>
        <v>22000</v>
      </c>
      <c r="O5995" s="17" t="n">
        <f aca="false">VLOOKUP(F5995,'[1]Goa Member''s Details Revised'!$C$2:$AO$7385,5,0)</f>
        <v>22000</v>
      </c>
      <c r="P5995" s="17" t="n">
        <f aca="false">VLOOKUP(F5995,'[1]Goa Member''s Details Revised'!$C$2:$AO$7385,6,0)</f>
        <v>22000</v>
      </c>
      <c r="Q5995" s="17" t="str">
        <f aca="false">VLOOKUP(F5995,'[1]Goa Member''s Details Revised'!$C$2:$AO$7385,8,0)</f>
        <v>R.M</v>
      </c>
      <c r="R5995" s="17" t="n">
        <f aca="false">+O5995-P5995</f>
        <v>0</v>
      </c>
      <c r="S5995" s="15" t="e">
        <f aca="false">+#REF!-K5995</f>
        <v>#REF!</v>
      </c>
      <c r="T5995" s="17" t="n">
        <f aca="false">IF(Q5995="regular",((P5995-(P5995/99)*S5995)),(P5995-(P5995*20%)))</f>
        <v>17600</v>
      </c>
      <c r="U5995" s="17" t="e">
        <f aca="false">((P5995-(P5995/99)*S5995))</f>
        <v>#REF!</v>
      </c>
      <c r="V5995" s="17" t="n">
        <f aca="false">IF(Q5995="regular",0,(P5995-(O5995*20%)))</f>
        <v>17600</v>
      </c>
      <c r="W5995" s="17"/>
      <c r="X5995" s="15"/>
      <c r="Y5995" s="18" t="str">
        <f aca="false">VLOOKUP(F5995,'[1]Goa Member''s Details Revised'!$C$2:$AO$7385,12,0)</f>
        <v>not send any reminder last communication 2009</v>
      </c>
    </row>
    <row r="5996" customFormat="false" ht="30" hidden="false" customHeight="false" outlineLevel="0" collapsed="false">
      <c r="B5996" s="14" t="n">
        <v>5996</v>
      </c>
      <c r="C5996" s="15"/>
      <c r="D5996" s="15" t="s">
        <v>15719</v>
      </c>
      <c r="E5996" s="15" t="s">
        <v>25</v>
      </c>
      <c r="F5996" s="15" t="n">
        <v>3000885</v>
      </c>
      <c r="G5996" s="15"/>
      <c r="H5996" s="16" t="str">
        <f aca="false">VLOOKUP(F5996,'[1]Goa Member''s Details Revised'!$C$2:$AO$7385,2,0)</f>
        <v>L.N.C/GTC</v>
      </c>
      <c r="I5996" s="15" t="n">
        <v>30</v>
      </c>
      <c r="J5996" s="15" t="s">
        <v>1102</v>
      </c>
      <c r="K5996" s="15" t="n">
        <v>1994</v>
      </c>
      <c r="L5996" s="16" t="str">
        <f aca="false">VLOOKUP(F5996,'[1]Goa Member''s Details Revised'!$C$2:$AO$7385,9,0)</f>
        <v>No</v>
      </c>
      <c r="M5996" s="15" t="s">
        <v>15720</v>
      </c>
      <c r="N5996" s="17" t="n">
        <f aca="false">VLOOKUP(F5996,'[1]Goa Member''s Details Revised'!$C$2:$AO$7385,5,0)</f>
        <v>22000</v>
      </c>
      <c r="O5996" s="17" t="n">
        <f aca="false">VLOOKUP(F5996,'[1]Goa Member''s Details Revised'!$C$2:$AO$7385,5,0)</f>
        <v>22000</v>
      </c>
      <c r="P5996" s="17" t="n">
        <f aca="false">VLOOKUP(F5996,'[1]Goa Member''s Details Revised'!$C$2:$AO$7385,6,0)</f>
        <v>22000</v>
      </c>
      <c r="Q5996" s="17" t="str">
        <f aca="false">VLOOKUP(F5996,'[1]Goa Member''s Details Revised'!$C$2:$AO$7385,8,0)</f>
        <v>I.R.M</v>
      </c>
      <c r="R5996" s="17" t="n">
        <f aca="false">+O5996-P5996</f>
        <v>0</v>
      </c>
      <c r="S5996" s="15" t="e">
        <f aca="false">+#REF!-K5996</f>
        <v>#REF!</v>
      </c>
      <c r="T5996" s="17" t="n">
        <f aca="false">IF(Q5996="regular",((P5996-(P5996/99)*S5996)),(P5996-(P5996*20%)))</f>
        <v>17600</v>
      </c>
      <c r="U5996" s="17" t="e">
        <f aca="false">((P5996-(P5996/99)*S5996))</f>
        <v>#REF!</v>
      </c>
      <c r="V5996" s="17" t="n">
        <f aca="false">IF(Q5996="regular",0,(P5996-(O5996*20%)))</f>
        <v>17600</v>
      </c>
      <c r="W5996" s="17"/>
      <c r="X5996" s="15"/>
      <c r="Y5996" s="18" t="str">
        <f aca="false">VLOOKUP(F5996,'[1]Goa Member''s Details Revised'!$C$2:$AO$7385,12,0)</f>
        <v>we send last reminder in 2012.then we did not receive any reply.</v>
      </c>
    </row>
    <row r="5997" customFormat="false" ht="30" hidden="false" customHeight="false" outlineLevel="0" collapsed="false">
      <c r="B5997" s="14" t="n">
        <v>5997</v>
      </c>
      <c r="C5997" s="15"/>
      <c r="D5997" s="15" t="s">
        <v>15721</v>
      </c>
      <c r="E5997" s="15" t="s">
        <v>25</v>
      </c>
      <c r="F5997" s="15" t="n">
        <v>3000897</v>
      </c>
      <c r="G5997" s="15"/>
      <c r="H5997" s="16" t="str">
        <f aca="false">VLOOKUP(F5997,'[1]Goa Member''s Details Revised'!$C$2:$AO$7385,2,0)</f>
        <v>L.N.C/GTC</v>
      </c>
      <c r="I5997" s="15" t="n">
        <v>28</v>
      </c>
      <c r="J5997" s="15" t="s">
        <v>1102</v>
      </c>
      <c r="K5997" s="15" t="n">
        <v>1994</v>
      </c>
      <c r="L5997" s="16" t="str">
        <f aca="false">VLOOKUP(F5997,'[1]Goa Member''s Details Revised'!$C$2:$AO$7385,9,0)</f>
        <v>Never</v>
      </c>
      <c r="M5997" s="15" t="s">
        <v>15722</v>
      </c>
      <c r="N5997" s="17" t="n">
        <f aca="false">VLOOKUP(F5997,'[1]Goa Member''s Details Revised'!$C$2:$AO$7385,5,0)</f>
        <v>20900</v>
      </c>
      <c r="O5997" s="17" t="n">
        <f aca="false">VLOOKUP(F5997,'[1]Goa Member''s Details Revised'!$C$2:$AO$7385,5,0)</f>
        <v>20900</v>
      </c>
      <c r="P5997" s="17" t="n">
        <f aca="false">VLOOKUP(F5997,'[1]Goa Member''s Details Revised'!$C$2:$AO$7385,6,0)</f>
        <v>20900</v>
      </c>
      <c r="Q5997" s="17" t="str">
        <f aca="false">VLOOKUP(F5997,'[1]Goa Member''s Details Revised'!$C$2:$AO$7385,8,0)</f>
        <v>I.R.M</v>
      </c>
      <c r="R5997" s="17" t="n">
        <f aca="false">+O5997-P5997</f>
        <v>0</v>
      </c>
      <c r="S5997" s="15" t="e">
        <f aca="false">+#REF!-K5997</f>
        <v>#REF!</v>
      </c>
      <c r="T5997" s="17" t="n">
        <f aca="false">IF(Q5997="regular",((P5997-(P5997/99)*S5997)),(P5997-(P5997*20%)))</f>
        <v>16720</v>
      </c>
      <c r="U5997" s="17" t="e">
        <f aca="false">((P5997-(P5997/99)*S5997))</f>
        <v>#REF!</v>
      </c>
      <c r="V5997" s="17" t="n">
        <f aca="false">IF(Q5997="regular",0,(P5997-(O5997*20%)))</f>
        <v>16720</v>
      </c>
      <c r="W5997" s="17"/>
      <c r="X5997" s="15"/>
      <c r="Y5997" s="18" t="str">
        <f aca="false">VLOOKUP(F5997,'[1]Goa Member''s Details Revised'!$C$2:$AO$7385,12,0)</f>
        <v>we send last reminder in 2012.then we did not receive any reply.</v>
      </c>
    </row>
    <row r="5998" customFormat="false" ht="30" hidden="false" customHeight="false" outlineLevel="0" collapsed="false">
      <c r="B5998" s="14" t="n">
        <v>5998</v>
      </c>
      <c r="C5998" s="15"/>
      <c r="D5998" s="15" t="s">
        <v>15723</v>
      </c>
      <c r="E5998" s="15" t="s">
        <v>25</v>
      </c>
      <c r="F5998" s="15" t="n">
        <v>3000898</v>
      </c>
      <c r="G5998" s="15"/>
      <c r="H5998" s="16" t="str">
        <f aca="false">VLOOKUP(F5998,'[1]Goa Member''s Details Revised'!$C$2:$AO$7385,2,0)</f>
        <v>L.N.C/GTC</v>
      </c>
      <c r="I5998" s="15" t="n">
        <v>23</v>
      </c>
      <c r="J5998" s="15" t="s">
        <v>1102</v>
      </c>
      <c r="K5998" s="15" t="n">
        <v>1994</v>
      </c>
      <c r="L5998" s="16" t="str">
        <f aca="false">VLOOKUP(F5998,'[1]Goa Member''s Details Revised'!$C$2:$AO$7385,9,0)</f>
        <v>Never</v>
      </c>
      <c r="M5998" s="15" t="s">
        <v>15724</v>
      </c>
      <c r="N5998" s="17" t="n">
        <f aca="false">VLOOKUP(F5998,'[1]Goa Member''s Details Revised'!$C$2:$AO$7385,5,0)</f>
        <v>22000</v>
      </c>
      <c r="O5998" s="17" t="n">
        <f aca="false">VLOOKUP(F5998,'[1]Goa Member''s Details Revised'!$C$2:$AO$7385,5,0)</f>
        <v>22000</v>
      </c>
      <c r="P5998" s="17" t="n">
        <f aca="false">VLOOKUP(F5998,'[1]Goa Member''s Details Revised'!$C$2:$AO$7385,6,0)</f>
        <v>22000</v>
      </c>
      <c r="Q5998" s="17" t="str">
        <f aca="false">VLOOKUP(F5998,'[1]Goa Member''s Details Revised'!$C$2:$AO$7385,8,0)</f>
        <v>I.R.M</v>
      </c>
      <c r="R5998" s="17" t="n">
        <f aca="false">+O5998-P5998</f>
        <v>0</v>
      </c>
      <c r="S5998" s="15" t="e">
        <f aca="false">+#REF!-K5998</f>
        <v>#REF!</v>
      </c>
      <c r="T5998" s="17" t="n">
        <f aca="false">IF(Q5998="regular",((P5998-(P5998/99)*S5998)),(P5998-(P5998*20%)))</f>
        <v>17600</v>
      </c>
      <c r="U5998" s="17" t="e">
        <f aca="false">((P5998-(P5998/99)*S5998))</f>
        <v>#REF!</v>
      </c>
      <c r="V5998" s="17" t="n">
        <f aca="false">IF(Q5998="regular",0,(P5998-(O5998*20%)))</f>
        <v>17600</v>
      </c>
      <c r="W5998" s="17"/>
      <c r="X5998" s="15"/>
      <c r="Y5998" s="18" t="str">
        <f aca="false">VLOOKUP(F5998,'[1]Goa Member''s Details Revised'!$C$2:$AO$7385,12,0)</f>
        <v>we send last reminder in 2012.then we did not receive any reply.</v>
      </c>
    </row>
    <row r="5999" customFormat="false" ht="30" hidden="false" customHeight="false" outlineLevel="0" collapsed="false">
      <c r="B5999" s="14" t="n">
        <v>5999</v>
      </c>
      <c r="C5999" s="15"/>
      <c r="D5999" s="15" t="s">
        <v>15725</v>
      </c>
      <c r="E5999" s="15" t="s">
        <v>25</v>
      </c>
      <c r="F5999" s="15" t="n">
        <v>3000899</v>
      </c>
      <c r="G5999" s="15"/>
      <c r="H5999" s="16" t="str">
        <f aca="false">VLOOKUP(F5999,'[1]Goa Member''s Details Revised'!$C$2:$AO$7385,2,0)</f>
        <v>L.N.C/GTC</v>
      </c>
      <c r="I5999" s="15" t="n">
        <v>28</v>
      </c>
      <c r="J5999" s="15" t="s">
        <v>1102</v>
      </c>
      <c r="K5999" s="15" t="n">
        <v>1994</v>
      </c>
      <c r="L5999" s="16" t="str">
        <f aca="false">VLOOKUP(F5999,'[1]Goa Member''s Details Revised'!$C$2:$AO$7385,9,0)</f>
        <v>Never</v>
      </c>
      <c r="M5999" s="15" t="s">
        <v>15726</v>
      </c>
      <c r="N5999" s="17" t="n">
        <f aca="false">VLOOKUP(F5999,'[1]Goa Member''s Details Revised'!$C$2:$AO$7385,5,0)</f>
        <v>22000</v>
      </c>
      <c r="O5999" s="17" t="n">
        <f aca="false">VLOOKUP(F5999,'[1]Goa Member''s Details Revised'!$C$2:$AO$7385,5,0)</f>
        <v>22000</v>
      </c>
      <c r="P5999" s="17" t="n">
        <f aca="false">VLOOKUP(F5999,'[1]Goa Member''s Details Revised'!$C$2:$AO$7385,6,0)</f>
        <v>22000</v>
      </c>
      <c r="Q5999" s="17" t="str">
        <f aca="false">VLOOKUP(F5999,'[1]Goa Member''s Details Revised'!$C$2:$AO$7385,8,0)</f>
        <v>I.R.M</v>
      </c>
      <c r="R5999" s="17" t="n">
        <f aca="false">+O5999-P5999</f>
        <v>0</v>
      </c>
      <c r="S5999" s="15" t="e">
        <f aca="false">+#REF!-K5999</f>
        <v>#REF!</v>
      </c>
      <c r="T5999" s="17" t="n">
        <f aca="false">IF(Q5999="regular",((P5999-(P5999/99)*S5999)),(P5999-(P5999*20%)))</f>
        <v>17600</v>
      </c>
      <c r="U5999" s="17" t="e">
        <f aca="false">((P5999-(P5999/99)*S5999))</f>
        <v>#REF!</v>
      </c>
      <c r="V5999" s="17" t="n">
        <f aca="false">IF(Q5999="regular",0,(P5999-(O5999*20%)))</f>
        <v>17600</v>
      </c>
      <c r="W5999" s="17"/>
      <c r="X5999" s="15"/>
      <c r="Y5999" s="18" t="str">
        <f aca="false">VLOOKUP(F5999,'[1]Goa Member''s Details Revised'!$C$2:$AO$7385,12,0)</f>
        <v>we send last reminder in 2012.then we did not receive any reply.</v>
      </c>
    </row>
    <row r="6000" customFormat="false" ht="30" hidden="false" customHeight="false" outlineLevel="0" collapsed="false">
      <c r="B6000" s="14" t="n">
        <v>6000</v>
      </c>
      <c r="C6000" s="15"/>
      <c r="D6000" s="15" t="s">
        <v>15727</v>
      </c>
      <c r="E6000" s="15" t="s">
        <v>25</v>
      </c>
      <c r="F6000" s="15" t="n">
        <v>3000900</v>
      </c>
      <c r="G6000" s="15"/>
      <c r="H6000" s="16" t="str">
        <f aca="false">VLOOKUP(F6000,'[1]Goa Member''s Details Revised'!$C$2:$AO$7385,2,0)</f>
        <v>L.N.C/GTC</v>
      </c>
      <c r="I6000" s="15" t="n">
        <v>15</v>
      </c>
      <c r="J6000" s="15" t="s">
        <v>1102</v>
      </c>
      <c r="K6000" s="15" t="n">
        <v>1994</v>
      </c>
      <c r="L6000" s="16" t="str">
        <f aca="false">VLOOKUP(F6000,'[1]Goa Member''s Details Revised'!$C$2:$AO$7385,9,0)</f>
        <v>Never</v>
      </c>
      <c r="M6000" s="15" t="s">
        <v>15728</v>
      </c>
      <c r="N6000" s="17" t="n">
        <f aca="false">VLOOKUP(F6000,'[1]Goa Member''s Details Revised'!$C$2:$AO$7385,5,0)</f>
        <v>20900</v>
      </c>
      <c r="O6000" s="17" t="n">
        <f aca="false">VLOOKUP(F6000,'[1]Goa Member''s Details Revised'!$C$2:$AO$7385,5,0)</f>
        <v>20900</v>
      </c>
      <c r="P6000" s="17" t="n">
        <f aca="false">VLOOKUP(F6000,'[1]Goa Member''s Details Revised'!$C$2:$AO$7385,6,0)</f>
        <v>20900</v>
      </c>
      <c r="Q6000" s="17" t="str">
        <f aca="false">VLOOKUP(F6000,'[1]Goa Member''s Details Revised'!$C$2:$AO$7385,8,0)</f>
        <v>I.R.M</v>
      </c>
      <c r="R6000" s="17" t="n">
        <f aca="false">+O6000-P6000</f>
        <v>0</v>
      </c>
      <c r="S6000" s="15" t="e">
        <f aca="false">+#REF!-K6000</f>
        <v>#REF!</v>
      </c>
      <c r="T6000" s="17" t="n">
        <f aca="false">IF(Q6000="regular",((P6000-(P6000/99)*S6000)),(P6000-(P6000*20%)))</f>
        <v>16720</v>
      </c>
      <c r="U6000" s="17" t="e">
        <f aca="false">((P6000-(P6000/99)*S6000))</f>
        <v>#REF!</v>
      </c>
      <c r="V6000" s="17" t="n">
        <f aca="false">IF(Q6000="regular",0,(P6000-(O6000*20%)))</f>
        <v>16720</v>
      </c>
      <c r="W6000" s="17"/>
      <c r="X6000" s="15"/>
      <c r="Y6000" s="18" t="str">
        <f aca="false">VLOOKUP(F6000,'[1]Goa Member''s Details Revised'!$C$2:$AO$7385,12,0)</f>
        <v>we send last reminder in 2012.then we did not receive any reply.</v>
      </c>
    </row>
    <row r="6001" customFormat="false" ht="30" hidden="false" customHeight="false" outlineLevel="0" collapsed="false">
      <c r="B6001" s="14" t="n">
        <v>6001</v>
      </c>
      <c r="C6001" s="15"/>
      <c r="D6001" s="15" t="s">
        <v>15729</v>
      </c>
      <c r="E6001" s="15" t="s">
        <v>25</v>
      </c>
      <c r="F6001" s="15" t="n">
        <v>3000905</v>
      </c>
      <c r="G6001" s="15"/>
      <c r="H6001" s="16" t="str">
        <f aca="false">VLOOKUP(F6001,'[1]Goa Member''s Details Revised'!$C$2:$AO$7385,2,0)</f>
        <v>L.N.C/GTC</v>
      </c>
      <c r="I6001" s="15" t="n">
        <v>27</v>
      </c>
      <c r="J6001" s="15" t="s">
        <v>1102</v>
      </c>
      <c r="K6001" s="15" t="n">
        <v>1994</v>
      </c>
      <c r="L6001" s="16" t="str">
        <f aca="false">VLOOKUP(F6001,'[1]Goa Member''s Details Revised'!$C$2:$AO$7385,9,0)</f>
        <v>Never</v>
      </c>
      <c r="M6001" s="15" t="s">
        <v>15730</v>
      </c>
      <c r="N6001" s="17" t="n">
        <f aca="false">VLOOKUP(F6001,'[1]Goa Member''s Details Revised'!$C$2:$AO$7385,5,0)</f>
        <v>22000</v>
      </c>
      <c r="O6001" s="17" t="n">
        <f aca="false">VLOOKUP(F6001,'[1]Goa Member''s Details Revised'!$C$2:$AO$7385,5,0)</f>
        <v>22000</v>
      </c>
      <c r="P6001" s="17" t="n">
        <f aca="false">VLOOKUP(F6001,'[1]Goa Member''s Details Revised'!$C$2:$AO$7385,6,0)</f>
        <v>22000</v>
      </c>
      <c r="Q6001" s="17" t="str">
        <f aca="false">VLOOKUP(F6001,'[1]Goa Member''s Details Revised'!$C$2:$AO$7385,8,0)</f>
        <v>I.R.M</v>
      </c>
      <c r="R6001" s="17" t="n">
        <f aca="false">+O6001-P6001</f>
        <v>0</v>
      </c>
      <c r="S6001" s="15" t="e">
        <f aca="false">+#REF!-K6001</f>
        <v>#REF!</v>
      </c>
      <c r="T6001" s="17" t="n">
        <f aca="false">IF(Q6001="regular",((P6001-(P6001/99)*S6001)),(P6001-(P6001*20%)))</f>
        <v>17600</v>
      </c>
      <c r="U6001" s="17" t="e">
        <f aca="false">((P6001-(P6001/99)*S6001))</f>
        <v>#REF!</v>
      </c>
      <c r="V6001" s="17" t="n">
        <f aca="false">IF(Q6001="regular",0,(P6001-(O6001*20%)))</f>
        <v>17600</v>
      </c>
      <c r="W6001" s="17"/>
      <c r="X6001" s="15"/>
      <c r="Y6001" s="18" t="str">
        <f aca="false">VLOOKUP(F6001,'[1]Goa Member''s Details Revised'!$C$2:$AO$7385,12,0)</f>
        <v>we send last reminder in 2012.then we did not receive any reply.</v>
      </c>
    </row>
    <row r="6002" customFormat="false" ht="30" hidden="false" customHeight="false" outlineLevel="0" collapsed="false">
      <c r="B6002" s="14" t="n">
        <v>6002</v>
      </c>
      <c r="C6002" s="15"/>
      <c r="D6002" s="15" t="s">
        <v>15731</v>
      </c>
      <c r="E6002" s="15" t="s">
        <v>25</v>
      </c>
      <c r="F6002" s="15" t="n">
        <v>3000906</v>
      </c>
      <c r="G6002" s="15"/>
      <c r="H6002" s="16" t="str">
        <f aca="false">VLOOKUP(F6002,'[1]Goa Member''s Details Revised'!$C$2:$AO$7385,2,0)</f>
        <v>L.N.C/GTC</v>
      </c>
      <c r="I6002" s="15" t="n">
        <v>28</v>
      </c>
      <c r="J6002" s="15" t="s">
        <v>1102</v>
      </c>
      <c r="K6002" s="15" t="n">
        <v>1994</v>
      </c>
      <c r="L6002" s="16" t="str">
        <f aca="false">VLOOKUP(F6002,'[1]Goa Member''s Details Revised'!$C$2:$AO$7385,9,0)</f>
        <v>Never</v>
      </c>
      <c r="M6002" s="15" t="s">
        <v>15732</v>
      </c>
      <c r="N6002" s="17" t="n">
        <f aca="false">VLOOKUP(F6002,'[1]Goa Member''s Details Revised'!$C$2:$AO$7385,5,0)</f>
        <v>22000</v>
      </c>
      <c r="O6002" s="17" t="n">
        <f aca="false">VLOOKUP(F6002,'[1]Goa Member''s Details Revised'!$C$2:$AO$7385,5,0)</f>
        <v>22000</v>
      </c>
      <c r="P6002" s="17" t="n">
        <f aca="false">VLOOKUP(F6002,'[1]Goa Member''s Details Revised'!$C$2:$AO$7385,6,0)</f>
        <v>22000</v>
      </c>
      <c r="Q6002" s="17" t="str">
        <f aca="false">VLOOKUP(F6002,'[1]Goa Member''s Details Revised'!$C$2:$AO$7385,8,0)</f>
        <v>I.R.M</v>
      </c>
      <c r="R6002" s="17" t="n">
        <f aca="false">+O6002-P6002</f>
        <v>0</v>
      </c>
      <c r="S6002" s="15" t="e">
        <f aca="false">+#REF!-K6002</f>
        <v>#REF!</v>
      </c>
      <c r="T6002" s="17" t="n">
        <f aca="false">IF(Q6002="regular",((P6002-(P6002/99)*S6002)),(P6002-(P6002*20%)))</f>
        <v>17600</v>
      </c>
      <c r="U6002" s="17" t="e">
        <f aca="false">((P6002-(P6002/99)*S6002))</f>
        <v>#REF!</v>
      </c>
      <c r="V6002" s="17" t="n">
        <f aca="false">IF(Q6002="regular",0,(P6002-(O6002*20%)))</f>
        <v>17600</v>
      </c>
      <c r="W6002" s="17"/>
      <c r="X6002" s="15"/>
      <c r="Y6002" s="18" t="str">
        <f aca="false">VLOOKUP(F6002,'[1]Goa Member''s Details Revised'!$C$2:$AO$7385,12,0)</f>
        <v>we send last reminder in 2012.then we did not receive any reply.</v>
      </c>
    </row>
    <row r="6003" customFormat="false" ht="15" hidden="false" customHeight="false" outlineLevel="0" collapsed="false">
      <c r="B6003" s="14" t="n">
        <v>6003</v>
      </c>
      <c r="C6003" s="15"/>
      <c r="D6003" s="15" t="s">
        <v>15733</v>
      </c>
      <c r="E6003" s="15" t="s">
        <v>25</v>
      </c>
      <c r="F6003" s="15" t="n">
        <v>3000939</v>
      </c>
      <c r="G6003" s="15"/>
      <c r="H6003" s="16" t="str">
        <f aca="false">VLOOKUP(F6003,'[1]Goa Member''s Details Revised'!$C$2:$AO$7385,2,0)</f>
        <v>L.N.C/GTC</v>
      </c>
      <c r="I6003" s="15" t="n">
        <v>26</v>
      </c>
      <c r="J6003" s="15" t="s">
        <v>815</v>
      </c>
      <c r="K6003" s="15" t="n">
        <v>1994</v>
      </c>
      <c r="L6003" s="16" t="str">
        <f aca="false">VLOOKUP(F6003,'[1]Goa Member''s Details Revised'!$C$2:$AO$7385,9,0)</f>
        <v>Never</v>
      </c>
      <c r="M6003" s="15" t="s">
        <v>15734</v>
      </c>
      <c r="N6003" s="17" t="n">
        <f aca="false">VLOOKUP(F6003,'[1]Goa Member''s Details Revised'!$C$2:$AO$7385,5,0)</f>
        <v>42000</v>
      </c>
      <c r="O6003" s="17" t="n">
        <f aca="false">VLOOKUP(F6003,'[1]Goa Member''s Details Revised'!$C$2:$AO$7385,5,0)</f>
        <v>42000</v>
      </c>
      <c r="P6003" s="17" t="n">
        <f aca="false">VLOOKUP(F6003,'[1]Goa Member''s Details Revised'!$C$2:$AO$7385,6,0)</f>
        <v>16800</v>
      </c>
      <c r="Q6003" s="17" t="str">
        <f aca="false">VLOOKUP(F6003,'[1]Goa Member''s Details Revised'!$C$2:$AO$7385,8,0)</f>
        <v>Outstanding</v>
      </c>
      <c r="R6003" s="17" t="n">
        <f aca="false">+O6003-P6003</f>
        <v>25200</v>
      </c>
      <c r="S6003" s="15" t="e">
        <f aca="false">+#REF!-K6003</f>
        <v>#REF!</v>
      </c>
      <c r="T6003" s="17" t="n">
        <f aca="false">IF(Q6003="regular",((P6003-(P6003/99)*S6003)),(P6003-(P6003*20%)))</f>
        <v>13440</v>
      </c>
      <c r="U6003" s="17" t="e">
        <f aca="false">((P6003-(P6003/99)*S6003))</f>
        <v>#REF!</v>
      </c>
      <c r="V6003" s="17" t="n">
        <f aca="false">IF(Q6003="regular",0,(P6003-(O6003*20%)))</f>
        <v>8400</v>
      </c>
      <c r="W6003" s="17"/>
      <c r="X6003" s="15"/>
      <c r="Y6003" s="18" t="str">
        <f aca="false">VLOOKUP(F6003,'[1]Goa Member''s Details Revised'!$C$2:$AO$7385,12,0)</f>
        <v>As POD last communication 07(Outstanding Rs. 25200/-)</v>
      </c>
    </row>
    <row r="6004" customFormat="false" ht="30" hidden="false" customHeight="false" outlineLevel="0" collapsed="false">
      <c r="B6004" s="14" t="n">
        <v>6004</v>
      </c>
      <c r="C6004" s="15"/>
      <c r="D6004" s="15" t="s">
        <v>15735</v>
      </c>
      <c r="E6004" s="15" t="s">
        <v>25</v>
      </c>
      <c r="F6004" s="15" t="n">
        <v>3000940</v>
      </c>
      <c r="G6004" s="15"/>
      <c r="H6004" s="16" t="str">
        <f aca="false">VLOOKUP(F6004,'[1]Goa Member''s Details Revised'!$C$2:$AO$7385,2,0)</f>
        <v>L.N.C/GTC</v>
      </c>
      <c r="I6004" s="15" t="n">
        <v>26</v>
      </c>
      <c r="J6004" s="15" t="s">
        <v>815</v>
      </c>
      <c r="K6004" s="15" t="n">
        <v>1994</v>
      </c>
      <c r="L6004" s="16" t="str">
        <f aca="false">VLOOKUP(F6004,'[1]Goa Member''s Details Revised'!$C$2:$AO$7385,9,0)</f>
        <v>Never</v>
      </c>
      <c r="M6004" s="15" t="s">
        <v>15736</v>
      </c>
      <c r="N6004" s="17" t="n">
        <f aca="false">VLOOKUP(F6004,'[1]Goa Member''s Details Revised'!$C$2:$AO$7385,5,0)</f>
        <v>42000</v>
      </c>
      <c r="O6004" s="17" t="n">
        <f aca="false">VLOOKUP(F6004,'[1]Goa Member''s Details Revised'!$C$2:$AO$7385,5,0)</f>
        <v>42000</v>
      </c>
      <c r="P6004" s="17" t="n">
        <f aca="false">VLOOKUP(F6004,'[1]Goa Member''s Details Revised'!$C$2:$AO$7385,6,0)</f>
        <v>16800</v>
      </c>
      <c r="Q6004" s="17" t="str">
        <f aca="false">VLOOKUP(F6004,'[1]Goa Member''s Details Revised'!$C$2:$AO$7385,8,0)</f>
        <v>Outstanding</v>
      </c>
      <c r="R6004" s="17" t="n">
        <f aca="false">+O6004-P6004</f>
        <v>25200</v>
      </c>
      <c r="S6004" s="15" t="e">
        <f aca="false">+#REF!-K6004</f>
        <v>#REF!</v>
      </c>
      <c r="T6004" s="17" t="n">
        <f aca="false">IF(Q6004="regular",((P6004-(P6004/99)*S6004)),(P6004-(P6004*20%)))</f>
        <v>13440</v>
      </c>
      <c r="U6004" s="17" t="e">
        <f aca="false">((P6004-(P6004/99)*S6004))</f>
        <v>#REF!</v>
      </c>
      <c r="V6004" s="17" t="n">
        <f aca="false">IF(Q6004="regular",0,(P6004-(O6004*20%)))</f>
        <v>8400</v>
      </c>
      <c r="W6004" s="17"/>
      <c r="X6004" s="15"/>
      <c r="Y6004" s="18" t="str">
        <f aca="false">VLOOKUP(F6004,'[1]Goa Member''s Details Revised'!$C$2:$AO$7385,12,0)</f>
        <v>no communication till date Outstanding Rs 22500/- only app frm</v>
      </c>
    </row>
    <row r="6005" customFormat="false" ht="30" hidden="false" customHeight="false" outlineLevel="0" collapsed="false">
      <c r="B6005" s="14" t="n">
        <v>6005</v>
      </c>
      <c r="C6005" s="15"/>
      <c r="D6005" s="15" t="s">
        <v>15737</v>
      </c>
      <c r="E6005" s="15" t="s">
        <v>25</v>
      </c>
      <c r="F6005" s="15" t="n">
        <v>3000942</v>
      </c>
      <c r="G6005" s="15"/>
      <c r="H6005" s="16" t="str">
        <f aca="false">VLOOKUP(F6005,'[1]Goa Member''s Details Revised'!$C$2:$AO$7385,2,0)</f>
        <v>L.N.C/GTC</v>
      </c>
      <c r="I6005" s="15" t="n">
        <v>31</v>
      </c>
      <c r="J6005" s="15" t="s">
        <v>815</v>
      </c>
      <c r="K6005" s="15" t="n">
        <v>1994</v>
      </c>
      <c r="L6005" s="16" t="str">
        <f aca="false">VLOOKUP(F6005,'[1]Goa Member''s Details Revised'!$C$2:$AO$7385,9,0)</f>
        <v>Never</v>
      </c>
      <c r="M6005" s="15" t="s">
        <v>15738</v>
      </c>
      <c r="N6005" s="17" t="n">
        <f aca="false">VLOOKUP(F6005,'[1]Goa Member''s Details Revised'!$C$2:$AO$7385,5,0)</f>
        <v>30000</v>
      </c>
      <c r="O6005" s="17" t="n">
        <f aca="false">VLOOKUP(F6005,'[1]Goa Member''s Details Revised'!$C$2:$AO$7385,5,0)</f>
        <v>30000</v>
      </c>
      <c r="P6005" s="17" t="n">
        <f aca="false">VLOOKUP(F6005,'[1]Goa Member''s Details Revised'!$C$2:$AO$7385,6,0)</f>
        <v>30000</v>
      </c>
      <c r="Q6005" s="17" t="str">
        <f aca="false">VLOOKUP(F6005,'[1]Goa Member''s Details Revised'!$C$2:$AO$7385,8,0)</f>
        <v>I.R.M</v>
      </c>
      <c r="R6005" s="17" t="n">
        <f aca="false">+O6005-P6005</f>
        <v>0</v>
      </c>
      <c r="S6005" s="15" t="e">
        <f aca="false">+#REF!-K6005</f>
        <v>#REF!</v>
      </c>
      <c r="T6005" s="17" t="n">
        <f aca="false">IF(Q6005="regular",((P6005-(P6005/99)*S6005)),(P6005-(P6005*20%)))</f>
        <v>24000</v>
      </c>
      <c r="U6005" s="17" t="e">
        <f aca="false">((P6005-(P6005/99)*S6005))</f>
        <v>#REF!</v>
      </c>
      <c r="V6005" s="17" t="n">
        <f aca="false">IF(Q6005="regular",0,(P6005-(O6005*20%)))</f>
        <v>24000</v>
      </c>
      <c r="W6005" s="17"/>
      <c r="X6005" s="15"/>
      <c r="Y6005" s="18" t="str">
        <f aca="false">VLOOKUP(F6005,'[1]Goa Member''s Details Revised'!$C$2:$AO$7385,12,0)</f>
        <v>we send last reminder in 2012.then we did not receive any reply.</v>
      </c>
    </row>
    <row r="6006" customFormat="false" ht="15" hidden="false" customHeight="false" outlineLevel="0" collapsed="false">
      <c r="B6006" s="14" t="n">
        <v>6006</v>
      </c>
      <c r="C6006" s="15"/>
      <c r="D6006" s="15" t="s">
        <v>15739</v>
      </c>
      <c r="E6006" s="15" t="s">
        <v>25</v>
      </c>
      <c r="F6006" s="15" t="n">
        <v>3000944</v>
      </c>
      <c r="G6006" s="15"/>
      <c r="H6006" s="16" t="str">
        <f aca="false">VLOOKUP(F6006,'[1]Goa Member''s Details Revised'!$C$2:$AO$7385,2,0)</f>
        <v>L.N.C/GTC</v>
      </c>
      <c r="I6006" s="15" t="n">
        <v>28</v>
      </c>
      <c r="J6006" s="15" t="s">
        <v>815</v>
      </c>
      <c r="K6006" s="15" t="n">
        <v>1994</v>
      </c>
      <c r="L6006" s="16" t="str">
        <f aca="false">VLOOKUP(F6006,'[1]Goa Member''s Details Revised'!$C$2:$AO$7385,9,0)</f>
        <v>Never</v>
      </c>
      <c r="M6006" s="15" t="s">
        <v>15740</v>
      </c>
      <c r="N6006" s="17" t="n">
        <f aca="false">VLOOKUP(F6006,'[1]Goa Member''s Details Revised'!$C$2:$AO$7385,5,0)</f>
        <v>30000</v>
      </c>
      <c r="O6006" s="17" t="n">
        <f aca="false">VLOOKUP(F6006,'[1]Goa Member''s Details Revised'!$C$2:$AO$7385,5,0)</f>
        <v>30000</v>
      </c>
      <c r="P6006" s="17" t="n">
        <f aca="false">VLOOKUP(F6006,'[1]Goa Member''s Details Revised'!$C$2:$AO$7385,6,0)</f>
        <v>30000</v>
      </c>
      <c r="Q6006" s="17" t="str">
        <f aca="false">VLOOKUP(F6006,'[1]Goa Member''s Details Revised'!$C$2:$AO$7385,8,0)</f>
        <v>I.R.M</v>
      </c>
      <c r="R6006" s="17" t="n">
        <f aca="false">+O6006-P6006</f>
        <v>0</v>
      </c>
      <c r="S6006" s="15" t="e">
        <f aca="false">+#REF!-K6006</f>
        <v>#REF!</v>
      </c>
      <c r="T6006" s="17" t="n">
        <f aca="false">IF(Q6006="regular",((P6006-(P6006/99)*S6006)),(P6006-(P6006*20%)))</f>
        <v>24000</v>
      </c>
      <c r="U6006" s="17" t="e">
        <f aca="false">((P6006-(P6006/99)*S6006))</f>
        <v>#REF!</v>
      </c>
      <c r="V6006" s="17" t="n">
        <f aca="false">IF(Q6006="regular",0,(P6006-(O6006*20%)))</f>
        <v>24000</v>
      </c>
      <c r="W6006" s="17"/>
      <c r="X6006" s="15"/>
      <c r="Y6006" s="18" t="str">
        <f aca="false">VLOOKUP(F6006,'[1]Goa Member''s Details Revised'!$C$2:$AO$7385,12,0)</f>
        <v>Letter Undelivered, Last Communication Till 2011</v>
      </c>
    </row>
    <row r="6007" customFormat="false" ht="30" hidden="false" customHeight="false" outlineLevel="0" collapsed="false">
      <c r="B6007" s="14" t="n">
        <v>6007</v>
      </c>
      <c r="C6007" s="15"/>
      <c r="D6007" s="15" t="s">
        <v>15741</v>
      </c>
      <c r="E6007" s="15" t="s">
        <v>25</v>
      </c>
      <c r="F6007" s="15" t="n">
        <v>3000946</v>
      </c>
      <c r="G6007" s="15"/>
      <c r="H6007" s="16" t="str">
        <f aca="false">VLOOKUP(F6007,'[1]Goa Member''s Details Revised'!$C$2:$AO$7385,2,0)</f>
        <v>L.N.C/GTC</v>
      </c>
      <c r="I6007" s="15" t="n">
        <v>29</v>
      </c>
      <c r="J6007" s="15" t="s">
        <v>815</v>
      </c>
      <c r="K6007" s="15" t="n">
        <v>1994</v>
      </c>
      <c r="L6007" s="16" t="str">
        <f aca="false">VLOOKUP(F6007,'[1]Goa Member''s Details Revised'!$C$2:$AO$7385,9,0)</f>
        <v>Never</v>
      </c>
      <c r="M6007" s="15" t="s">
        <v>15742</v>
      </c>
      <c r="N6007" s="17" t="n">
        <f aca="false">VLOOKUP(F6007,'[1]Goa Member''s Details Revised'!$C$2:$AO$7385,5,0)</f>
        <v>40000</v>
      </c>
      <c r="O6007" s="17" t="n">
        <f aca="false">VLOOKUP(F6007,'[1]Goa Member''s Details Revised'!$C$2:$AO$7385,5,0)</f>
        <v>40000</v>
      </c>
      <c r="P6007" s="17" t="n">
        <f aca="false">VLOOKUP(F6007,'[1]Goa Member''s Details Revised'!$C$2:$AO$7385,6,0)</f>
        <v>40000</v>
      </c>
      <c r="Q6007" s="17" t="str">
        <f aca="false">VLOOKUP(F6007,'[1]Goa Member''s Details Revised'!$C$2:$AO$7385,8,0)</f>
        <v>I.R.M</v>
      </c>
      <c r="R6007" s="17" t="n">
        <f aca="false">+O6007-P6007</f>
        <v>0</v>
      </c>
      <c r="S6007" s="15" t="e">
        <f aca="false">+#REF!-K6007</f>
        <v>#REF!</v>
      </c>
      <c r="T6007" s="17" t="n">
        <f aca="false">IF(Q6007="regular",((P6007-(P6007/99)*S6007)),(P6007-(P6007*20%)))</f>
        <v>32000</v>
      </c>
      <c r="U6007" s="17" t="e">
        <f aca="false">((P6007-(P6007/99)*S6007))</f>
        <v>#REF!</v>
      </c>
      <c r="V6007" s="17" t="n">
        <f aca="false">IF(Q6007="regular",0,(P6007-(O6007*20%)))</f>
        <v>32000</v>
      </c>
      <c r="W6007" s="17"/>
      <c r="X6007" s="15"/>
      <c r="Y6007" s="18" t="str">
        <f aca="false">VLOOKUP(F6007,'[1]Goa Member''s Details Revised'!$C$2:$AO$7385,12,0)</f>
        <v>we send last reminder in 2012.then we did not receive any reply.</v>
      </c>
    </row>
    <row r="6008" customFormat="false" ht="30" hidden="false" customHeight="false" outlineLevel="0" collapsed="false">
      <c r="B6008" s="14" t="n">
        <v>6008</v>
      </c>
      <c r="C6008" s="15"/>
      <c r="D6008" s="15" t="s">
        <v>15743</v>
      </c>
      <c r="E6008" s="15" t="s">
        <v>25</v>
      </c>
      <c r="F6008" s="15" t="n">
        <v>3000949</v>
      </c>
      <c r="G6008" s="15"/>
      <c r="H6008" s="16" t="str">
        <f aca="false">VLOOKUP(F6008,'[1]Goa Member''s Details Revised'!$C$2:$AO$7385,2,0)</f>
        <v>L.N.C/GTC</v>
      </c>
      <c r="I6008" s="15" t="n">
        <v>29</v>
      </c>
      <c r="J6008" s="15" t="s">
        <v>815</v>
      </c>
      <c r="K6008" s="15" t="n">
        <v>1994</v>
      </c>
      <c r="L6008" s="16" t="n">
        <f aca="false">VLOOKUP(F6008,'[1]Goa Member''s Details Revised'!$C$2:$AO$7385,9,0)</f>
        <v>2011</v>
      </c>
      <c r="M6008" s="15" t="s">
        <v>15744</v>
      </c>
      <c r="N6008" s="17" t="n">
        <f aca="false">VLOOKUP(F6008,'[1]Goa Member''s Details Revised'!$C$2:$AO$7385,5,0)</f>
        <v>52000</v>
      </c>
      <c r="O6008" s="17" t="n">
        <f aca="false">VLOOKUP(F6008,'[1]Goa Member''s Details Revised'!$C$2:$AO$7385,5,0)</f>
        <v>52000</v>
      </c>
      <c r="P6008" s="17" t="n">
        <f aca="false">VLOOKUP(F6008,'[1]Goa Member''s Details Revised'!$C$2:$AO$7385,6,0)</f>
        <v>52000</v>
      </c>
      <c r="Q6008" s="17" t="str">
        <f aca="false">VLOOKUP(F6008,'[1]Goa Member''s Details Revised'!$C$2:$AO$7385,8,0)</f>
        <v>R.M</v>
      </c>
      <c r="R6008" s="17" t="n">
        <f aca="false">+O6008-P6008</f>
        <v>0</v>
      </c>
      <c r="S6008" s="15" t="e">
        <f aca="false">+#REF!-K6008</f>
        <v>#REF!</v>
      </c>
      <c r="T6008" s="17" t="n">
        <f aca="false">IF(Q6008="regular",((P6008-(P6008/99)*S6008)),(P6008-(P6008*20%)))</f>
        <v>41600</v>
      </c>
      <c r="U6008" s="17" t="e">
        <f aca="false">((P6008-(P6008/99)*S6008))</f>
        <v>#REF!</v>
      </c>
      <c r="V6008" s="17" t="n">
        <f aca="false">IF(Q6008="regular",0,(P6008-(O6008*20%)))</f>
        <v>41600</v>
      </c>
      <c r="W6008" s="17"/>
      <c r="X6008" s="15"/>
      <c r="Y6008" s="18" t="str">
        <f aca="false">VLOOKUP(F6008,'[1]Goa Member''s Details Revised'!$C$2:$AO$7385,12,0)</f>
        <v>we send last reminder in 2012.then we did not receive any reply.</v>
      </c>
    </row>
    <row r="6009" customFormat="false" ht="15" hidden="false" customHeight="false" outlineLevel="0" collapsed="false">
      <c r="B6009" s="14" t="n">
        <v>6009</v>
      </c>
      <c r="C6009" s="15"/>
      <c r="D6009" s="15" t="s">
        <v>15745</v>
      </c>
      <c r="E6009" s="15" t="s">
        <v>25</v>
      </c>
      <c r="F6009" s="15" t="n">
        <v>3000959</v>
      </c>
      <c r="G6009" s="15"/>
      <c r="H6009" s="16" t="str">
        <f aca="false">VLOOKUP(F6009,'[1]Goa Member''s Details Revised'!$C$2:$AO$7385,2,0)</f>
        <v>L.N.C/GTC</v>
      </c>
      <c r="I6009" s="15" t="n">
        <v>26</v>
      </c>
      <c r="J6009" s="15" t="s">
        <v>815</v>
      </c>
      <c r="K6009" s="15" t="n">
        <v>1994</v>
      </c>
      <c r="L6009" s="16" t="n">
        <f aca="false">VLOOKUP(F6009,'[1]Goa Member''s Details Revised'!$C$2:$AO$7385,9,0)</f>
        <v>2010</v>
      </c>
      <c r="M6009" s="15" t="s">
        <v>15746</v>
      </c>
      <c r="N6009" s="17" t="n">
        <f aca="false">VLOOKUP(F6009,'[1]Goa Member''s Details Revised'!$C$2:$AO$7385,5,0)</f>
        <v>30000</v>
      </c>
      <c r="O6009" s="17" t="n">
        <f aca="false">VLOOKUP(F6009,'[1]Goa Member''s Details Revised'!$C$2:$AO$7385,5,0)</f>
        <v>30000</v>
      </c>
      <c r="P6009" s="17" t="n">
        <f aca="false">VLOOKUP(F6009,'[1]Goa Member''s Details Revised'!$C$2:$AO$7385,6,0)</f>
        <v>30000</v>
      </c>
      <c r="Q6009" s="17" t="str">
        <f aca="false">VLOOKUP(F6009,'[1]Goa Member''s Details Revised'!$C$2:$AO$7385,8,0)</f>
        <v>R.M</v>
      </c>
      <c r="R6009" s="17" t="n">
        <f aca="false">+O6009-P6009</f>
        <v>0</v>
      </c>
      <c r="S6009" s="15" t="e">
        <f aca="false">+#REF!-K6009</f>
        <v>#REF!</v>
      </c>
      <c r="T6009" s="17" t="n">
        <f aca="false">IF(Q6009="regular",((P6009-(P6009/99)*S6009)),(P6009-(P6009*20%)))</f>
        <v>24000</v>
      </c>
      <c r="U6009" s="17" t="e">
        <f aca="false">((P6009-(P6009/99)*S6009))</f>
        <v>#REF!</v>
      </c>
      <c r="V6009" s="17" t="n">
        <f aca="false">IF(Q6009="regular",0,(P6009-(O6009*20%)))</f>
        <v>24000</v>
      </c>
      <c r="W6009" s="17"/>
      <c r="X6009" s="15"/>
      <c r="Y6009" s="18" t="str">
        <f aca="false">VLOOKUP(F6009,'[1]Goa Member''s Details Revised'!$C$2:$AO$7385,12,0)</f>
        <v>last letter send on 2011</v>
      </c>
    </row>
    <row r="6010" customFormat="false" ht="30" hidden="false" customHeight="false" outlineLevel="0" collapsed="false">
      <c r="B6010" s="14" t="n">
        <v>6010</v>
      </c>
      <c r="C6010" s="15"/>
      <c r="D6010" s="15" t="s">
        <v>15747</v>
      </c>
      <c r="E6010" s="15" t="s">
        <v>25</v>
      </c>
      <c r="F6010" s="15" t="n">
        <v>3000960</v>
      </c>
      <c r="G6010" s="15"/>
      <c r="H6010" s="16" t="str">
        <f aca="false">VLOOKUP(F6010,'[1]Goa Member''s Details Revised'!$C$2:$AO$7385,2,0)</f>
        <v>L.N.C/GTC</v>
      </c>
      <c r="I6010" s="15" t="n">
        <v>18</v>
      </c>
      <c r="J6010" s="15" t="s">
        <v>815</v>
      </c>
      <c r="K6010" s="15" t="n">
        <v>1994</v>
      </c>
      <c r="L6010" s="16" t="str">
        <f aca="false">VLOOKUP(F6010,'[1]Goa Member''s Details Revised'!$C$2:$AO$7385,9,0)</f>
        <v>Never</v>
      </c>
      <c r="M6010" s="15" t="s">
        <v>15748</v>
      </c>
      <c r="N6010" s="17" t="n">
        <f aca="false">VLOOKUP(F6010,'[1]Goa Member''s Details Revised'!$C$2:$AO$7385,5,0)</f>
        <v>39900</v>
      </c>
      <c r="O6010" s="17" t="n">
        <f aca="false">VLOOKUP(F6010,'[1]Goa Member''s Details Revised'!$C$2:$AO$7385,5,0)</f>
        <v>39900</v>
      </c>
      <c r="P6010" s="17" t="n">
        <f aca="false">VLOOKUP(F6010,'[1]Goa Member''s Details Revised'!$C$2:$AO$7385,6,0)</f>
        <v>39900</v>
      </c>
      <c r="Q6010" s="17" t="str">
        <f aca="false">VLOOKUP(F6010,'[1]Goa Member''s Details Revised'!$C$2:$AO$7385,8,0)</f>
        <v>I.R.M</v>
      </c>
      <c r="R6010" s="17" t="n">
        <f aca="false">+O6010-P6010</f>
        <v>0</v>
      </c>
      <c r="S6010" s="15" t="e">
        <f aca="false">+#REF!-K6010</f>
        <v>#REF!</v>
      </c>
      <c r="T6010" s="17" t="n">
        <f aca="false">IF(Q6010="regular",((P6010-(P6010/99)*S6010)),(P6010-(P6010*20%)))</f>
        <v>31920</v>
      </c>
      <c r="U6010" s="17" t="e">
        <f aca="false">((P6010-(P6010/99)*S6010))</f>
        <v>#REF!</v>
      </c>
      <c r="V6010" s="17" t="n">
        <f aca="false">IF(Q6010="regular",0,(P6010-(O6010*20%)))</f>
        <v>31920</v>
      </c>
      <c r="W6010" s="17"/>
      <c r="X6010" s="15"/>
      <c r="Y6010" s="18" t="str">
        <f aca="false">VLOOKUP(F6010,'[1]Goa Member''s Details Revised'!$C$2:$AO$7385,12,0)</f>
        <v>we send last reminder in 2012.then we did not receive any reply.</v>
      </c>
    </row>
    <row r="6011" customFormat="false" ht="30" hidden="false" customHeight="false" outlineLevel="0" collapsed="false">
      <c r="B6011" s="14" t="n">
        <v>6011</v>
      </c>
      <c r="C6011" s="15"/>
      <c r="D6011" s="15" t="s">
        <v>15749</v>
      </c>
      <c r="E6011" s="15" t="s">
        <v>25</v>
      </c>
      <c r="F6011" s="15" t="n">
        <v>3000961</v>
      </c>
      <c r="G6011" s="15"/>
      <c r="H6011" s="16" t="str">
        <f aca="false">VLOOKUP(F6011,'[1]Goa Member''s Details Revised'!$C$2:$AO$7385,2,0)</f>
        <v>L.N.C/GTC</v>
      </c>
      <c r="I6011" s="15" t="n">
        <v>11</v>
      </c>
      <c r="J6011" s="15" t="s">
        <v>815</v>
      </c>
      <c r="K6011" s="15" t="n">
        <v>1994</v>
      </c>
      <c r="L6011" s="16" t="str">
        <f aca="false">VLOOKUP(F6011,'[1]Goa Member''s Details Revised'!$C$2:$AO$7385,9,0)</f>
        <v>Never</v>
      </c>
      <c r="M6011" s="15" t="s">
        <v>15750</v>
      </c>
      <c r="N6011" s="17" t="n">
        <f aca="false">VLOOKUP(F6011,'[1]Goa Member''s Details Revised'!$C$2:$AO$7385,5,0)</f>
        <v>30000</v>
      </c>
      <c r="O6011" s="17" t="n">
        <f aca="false">VLOOKUP(F6011,'[1]Goa Member''s Details Revised'!$C$2:$AO$7385,5,0)</f>
        <v>30000</v>
      </c>
      <c r="P6011" s="17" t="n">
        <f aca="false">VLOOKUP(F6011,'[1]Goa Member''s Details Revised'!$C$2:$AO$7385,6,0)</f>
        <v>30000</v>
      </c>
      <c r="Q6011" s="17" t="str">
        <f aca="false">VLOOKUP(F6011,'[1]Goa Member''s Details Revised'!$C$2:$AO$7385,8,0)</f>
        <v>I.R.M</v>
      </c>
      <c r="R6011" s="17" t="n">
        <f aca="false">+O6011-P6011</f>
        <v>0</v>
      </c>
      <c r="S6011" s="15" t="e">
        <f aca="false">+#REF!-K6011</f>
        <v>#REF!</v>
      </c>
      <c r="T6011" s="17" t="n">
        <f aca="false">IF(Q6011="regular",((P6011-(P6011/99)*S6011)),(P6011-(P6011*20%)))</f>
        <v>24000</v>
      </c>
      <c r="U6011" s="17" t="e">
        <f aca="false">((P6011-(P6011/99)*S6011))</f>
        <v>#REF!</v>
      </c>
      <c r="V6011" s="17" t="n">
        <f aca="false">IF(Q6011="regular",0,(P6011-(O6011*20%)))</f>
        <v>24000</v>
      </c>
      <c r="W6011" s="17"/>
      <c r="X6011" s="15"/>
      <c r="Y6011" s="18" t="str">
        <f aca="false">VLOOKUP(F6011,'[1]Goa Member''s Details Revised'!$C$2:$AO$7385,12,0)</f>
        <v>we send last reminder in 2012.then we did not receive any reply.</v>
      </c>
    </row>
    <row r="6012" customFormat="false" ht="15" hidden="false" customHeight="false" outlineLevel="0" collapsed="false">
      <c r="B6012" s="14" t="n">
        <v>6012</v>
      </c>
      <c r="C6012" s="15"/>
      <c r="D6012" s="15" t="s">
        <v>15751</v>
      </c>
      <c r="E6012" s="15" t="s">
        <v>25</v>
      </c>
      <c r="F6012" s="15" t="n">
        <v>3000962</v>
      </c>
      <c r="G6012" s="15"/>
      <c r="H6012" s="16" t="str">
        <f aca="false">VLOOKUP(F6012,'[1]Goa Member''s Details Revised'!$C$2:$AO$7385,2,0)</f>
        <v>L.N.C/GTC</v>
      </c>
      <c r="I6012" s="15" t="n">
        <v>24</v>
      </c>
      <c r="J6012" s="15" t="s">
        <v>815</v>
      </c>
      <c r="K6012" s="15" t="n">
        <v>1994</v>
      </c>
      <c r="L6012" s="16" t="str">
        <f aca="false">VLOOKUP(F6012,'[1]Goa Member''s Details Revised'!$C$2:$AO$7385,9,0)</f>
        <v>Never</v>
      </c>
      <c r="M6012" s="15" t="s">
        <v>15752</v>
      </c>
      <c r="N6012" s="17" t="n">
        <f aca="false">VLOOKUP(F6012,'[1]Goa Member''s Details Revised'!$C$2:$AO$7385,5,0)</f>
        <v>30000</v>
      </c>
      <c r="O6012" s="17" t="n">
        <f aca="false">VLOOKUP(F6012,'[1]Goa Member''s Details Revised'!$C$2:$AO$7385,5,0)</f>
        <v>30000</v>
      </c>
      <c r="P6012" s="17" t="n">
        <f aca="false">VLOOKUP(F6012,'[1]Goa Member''s Details Revised'!$C$2:$AO$7385,6,0)</f>
        <v>30000</v>
      </c>
      <c r="Q6012" s="17" t="str">
        <f aca="false">VLOOKUP(F6012,'[1]Goa Member''s Details Revised'!$C$2:$AO$7385,8,0)</f>
        <v>I.R.M</v>
      </c>
      <c r="R6012" s="17" t="n">
        <f aca="false">+O6012-P6012</f>
        <v>0</v>
      </c>
      <c r="S6012" s="15" t="e">
        <f aca="false">+#REF!-K6012</f>
        <v>#REF!</v>
      </c>
      <c r="T6012" s="17" t="n">
        <f aca="false">IF(Q6012="regular",((P6012-(P6012/99)*S6012)),(P6012-(P6012*20%)))</f>
        <v>24000</v>
      </c>
      <c r="U6012" s="17" t="e">
        <f aca="false">((P6012-(P6012/99)*S6012))</f>
        <v>#REF!</v>
      </c>
      <c r="V6012" s="17" t="n">
        <f aca="false">IF(Q6012="regular",0,(P6012-(O6012*20%)))</f>
        <v>24000</v>
      </c>
      <c r="W6012" s="17"/>
      <c r="X6012" s="15"/>
      <c r="Y6012" s="18" t="str">
        <f aca="false">VLOOKUP(F6012,'[1]Goa Member''s Details Revised'!$C$2:$AO$7385,12,0)</f>
        <v>last letter communication 08</v>
      </c>
    </row>
    <row r="6013" customFormat="false" ht="30" hidden="false" customHeight="false" outlineLevel="0" collapsed="false">
      <c r="B6013" s="14" t="n">
        <v>6013</v>
      </c>
      <c r="C6013" s="15"/>
      <c r="D6013" s="15" t="s">
        <v>15753</v>
      </c>
      <c r="E6013" s="15" t="s">
        <v>25</v>
      </c>
      <c r="F6013" s="15" t="n">
        <v>3000963</v>
      </c>
      <c r="G6013" s="15"/>
      <c r="H6013" s="16" t="str">
        <f aca="false">VLOOKUP(F6013,'[1]Goa Member''s Details Revised'!$C$2:$AO$7385,2,0)</f>
        <v>L.N.C/GTC</v>
      </c>
      <c r="I6013" s="15" t="n">
        <v>18</v>
      </c>
      <c r="J6013" s="15" t="s">
        <v>815</v>
      </c>
      <c r="K6013" s="15" t="n">
        <v>1994</v>
      </c>
      <c r="L6013" s="16" t="str">
        <f aca="false">VLOOKUP(F6013,'[1]Goa Member''s Details Revised'!$C$2:$AO$7385,9,0)</f>
        <v>Never</v>
      </c>
      <c r="M6013" s="15" t="s">
        <v>15754</v>
      </c>
      <c r="N6013" s="17" t="n">
        <f aca="false">VLOOKUP(F6013,'[1]Goa Member''s Details Revised'!$C$2:$AO$7385,5,0)</f>
        <v>30000</v>
      </c>
      <c r="O6013" s="17" t="n">
        <f aca="false">VLOOKUP(F6013,'[1]Goa Member''s Details Revised'!$C$2:$AO$7385,5,0)</f>
        <v>30000</v>
      </c>
      <c r="P6013" s="17" t="n">
        <f aca="false">VLOOKUP(F6013,'[1]Goa Member''s Details Revised'!$C$2:$AO$7385,6,0)</f>
        <v>30000</v>
      </c>
      <c r="Q6013" s="17" t="str">
        <f aca="false">VLOOKUP(F6013,'[1]Goa Member''s Details Revised'!$C$2:$AO$7385,8,0)</f>
        <v>I.R.M</v>
      </c>
      <c r="R6013" s="17" t="n">
        <f aca="false">+O6013-P6013</f>
        <v>0</v>
      </c>
      <c r="S6013" s="15" t="e">
        <f aca="false">+#REF!-K6013</f>
        <v>#REF!</v>
      </c>
      <c r="T6013" s="17" t="n">
        <f aca="false">IF(Q6013="regular",((P6013-(P6013/99)*S6013)),(P6013-(P6013*20%)))</f>
        <v>24000</v>
      </c>
      <c r="U6013" s="17" t="e">
        <f aca="false">((P6013-(P6013/99)*S6013))</f>
        <v>#REF!</v>
      </c>
      <c r="V6013" s="17" t="n">
        <f aca="false">IF(Q6013="regular",0,(P6013-(O6013*20%)))</f>
        <v>24000</v>
      </c>
      <c r="W6013" s="17"/>
      <c r="X6013" s="15"/>
      <c r="Y6013" s="18" t="str">
        <f aca="false">VLOOKUP(F6013,'[1]Goa Member''s Details Revised'!$C$2:$AO$7385,12,0)</f>
        <v>we send last reminder in 2012.then we did not receive any reply.</v>
      </c>
    </row>
    <row r="6014" customFormat="false" ht="30" hidden="false" customHeight="false" outlineLevel="0" collapsed="false">
      <c r="B6014" s="14" t="n">
        <v>6014</v>
      </c>
      <c r="C6014" s="15"/>
      <c r="D6014" s="15" t="s">
        <v>15755</v>
      </c>
      <c r="E6014" s="15" t="s">
        <v>25</v>
      </c>
      <c r="F6014" s="15" t="n">
        <v>3000964</v>
      </c>
      <c r="G6014" s="15"/>
      <c r="H6014" s="16" t="str">
        <f aca="false">VLOOKUP(F6014,'[1]Goa Member''s Details Revised'!$C$2:$AO$7385,2,0)</f>
        <v>L.N.C/GTC</v>
      </c>
      <c r="I6014" s="15" t="n">
        <v>11</v>
      </c>
      <c r="J6014" s="15" t="s">
        <v>815</v>
      </c>
      <c r="K6014" s="15" t="n">
        <v>1994</v>
      </c>
      <c r="L6014" s="16" t="str">
        <f aca="false">VLOOKUP(F6014,'[1]Goa Member''s Details Revised'!$C$2:$AO$7385,9,0)</f>
        <v>Never</v>
      </c>
      <c r="M6014" s="15" t="s">
        <v>15756</v>
      </c>
      <c r="N6014" s="17" t="n">
        <f aca="false">VLOOKUP(F6014,'[1]Goa Member''s Details Revised'!$C$2:$AO$7385,5,0)</f>
        <v>30000</v>
      </c>
      <c r="O6014" s="17" t="n">
        <f aca="false">VLOOKUP(F6014,'[1]Goa Member''s Details Revised'!$C$2:$AO$7385,5,0)</f>
        <v>30000</v>
      </c>
      <c r="P6014" s="17" t="n">
        <f aca="false">VLOOKUP(F6014,'[1]Goa Member''s Details Revised'!$C$2:$AO$7385,6,0)</f>
        <v>30000</v>
      </c>
      <c r="Q6014" s="17" t="str">
        <f aca="false">VLOOKUP(F6014,'[1]Goa Member''s Details Revised'!$C$2:$AO$7385,8,0)</f>
        <v>I.R.M</v>
      </c>
      <c r="R6014" s="17" t="n">
        <f aca="false">+O6014-P6014</f>
        <v>0</v>
      </c>
      <c r="S6014" s="15" t="e">
        <f aca="false">+#REF!-K6014</f>
        <v>#REF!</v>
      </c>
      <c r="T6014" s="17" t="n">
        <f aca="false">IF(Q6014="regular",((P6014-(P6014/99)*S6014)),(P6014-(P6014*20%)))</f>
        <v>24000</v>
      </c>
      <c r="U6014" s="17" t="e">
        <f aca="false">((P6014-(P6014/99)*S6014))</f>
        <v>#REF!</v>
      </c>
      <c r="V6014" s="17" t="n">
        <f aca="false">IF(Q6014="regular",0,(P6014-(O6014*20%)))</f>
        <v>24000</v>
      </c>
      <c r="W6014" s="17"/>
      <c r="X6014" s="15"/>
      <c r="Y6014" s="18" t="str">
        <f aca="false">VLOOKUP(F6014,'[1]Goa Member''s Details Revised'!$C$2:$AO$7385,12,0)</f>
        <v>we send last reminder in 2012.then we did not receive any reply.</v>
      </c>
    </row>
    <row r="6015" customFormat="false" ht="30" hidden="false" customHeight="false" outlineLevel="0" collapsed="false">
      <c r="B6015" s="14" t="n">
        <v>6015</v>
      </c>
      <c r="C6015" s="15"/>
      <c r="D6015" s="15" t="s">
        <v>15757</v>
      </c>
      <c r="E6015" s="15" t="s">
        <v>25</v>
      </c>
      <c r="F6015" s="15" t="n">
        <v>3000965</v>
      </c>
      <c r="G6015" s="15"/>
      <c r="H6015" s="16" t="str">
        <f aca="false">VLOOKUP(F6015,'[1]Goa Member''s Details Revised'!$C$2:$AO$7385,2,0)</f>
        <v>L.N.C/GTC</v>
      </c>
      <c r="I6015" s="15" t="n">
        <v>13</v>
      </c>
      <c r="J6015" s="15" t="s">
        <v>815</v>
      </c>
      <c r="K6015" s="15" t="n">
        <v>1994</v>
      </c>
      <c r="L6015" s="16" t="str">
        <f aca="false">VLOOKUP(F6015,'[1]Goa Member''s Details Revised'!$C$2:$AO$7385,9,0)</f>
        <v>Never</v>
      </c>
      <c r="M6015" s="15" t="s">
        <v>11528</v>
      </c>
      <c r="N6015" s="17" t="n">
        <f aca="false">VLOOKUP(F6015,'[1]Goa Member''s Details Revised'!$C$2:$AO$7385,5,0)</f>
        <v>30000</v>
      </c>
      <c r="O6015" s="17" t="n">
        <f aca="false">VLOOKUP(F6015,'[1]Goa Member''s Details Revised'!$C$2:$AO$7385,5,0)</f>
        <v>30000</v>
      </c>
      <c r="P6015" s="17" t="n">
        <f aca="false">VLOOKUP(F6015,'[1]Goa Member''s Details Revised'!$C$2:$AO$7385,6,0)</f>
        <v>30000</v>
      </c>
      <c r="Q6015" s="17" t="str">
        <f aca="false">VLOOKUP(F6015,'[1]Goa Member''s Details Revised'!$C$2:$AO$7385,8,0)</f>
        <v>I.R.M</v>
      </c>
      <c r="R6015" s="17" t="n">
        <f aca="false">+O6015-P6015</f>
        <v>0</v>
      </c>
      <c r="S6015" s="15" t="e">
        <f aca="false">+#REF!-K6015</f>
        <v>#REF!</v>
      </c>
      <c r="T6015" s="17" t="n">
        <f aca="false">IF(Q6015="regular",((P6015-(P6015/99)*S6015)),(P6015-(P6015*20%)))</f>
        <v>24000</v>
      </c>
      <c r="U6015" s="17" t="e">
        <f aca="false">((P6015-(P6015/99)*S6015))</f>
        <v>#REF!</v>
      </c>
      <c r="V6015" s="17" t="n">
        <f aca="false">IF(Q6015="regular",0,(P6015-(O6015*20%)))</f>
        <v>24000</v>
      </c>
      <c r="W6015" s="17"/>
      <c r="X6015" s="15"/>
      <c r="Y6015" s="18" t="str">
        <f aca="false">VLOOKUP(F6015,'[1]Goa Member''s Details Revised'!$C$2:$AO$7385,12,0)</f>
        <v>we send last reminder in 2012.then we did not receive any reply.</v>
      </c>
    </row>
    <row r="6016" customFormat="false" ht="30" hidden="false" customHeight="false" outlineLevel="0" collapsed="false">
      <c r="B6016" s="14" t="n">
        <v>6016</v>
      </c>
      <c r="C6016" s="15"/>
      <c r="D6016" s="15" t="s">
        <v>15758</v>
      </c>
      <c r="E6016" s="15" t="s">
        <v>25</v>
      </c>
      <c r="F6016" s="15" t="n">
        <v>3000967</v>
      </c>
      <c r="G6016" s="15"/>
      <c r="H6016" s="16" t="str">
        <f aca="false">VLOOKUP(F6016,'[1]Goa Member''s Details Revised'!$C$2:$AO$7385,2,0)</f>
        <v>L.N.C/GTC</v>
      </c>
      <c r="I6016" s="15" t="n">
        <v>11</v>
      </c>
      <c r="J6016" s="15" t="s">
        <v>815</v>
      </c>
      <c r="K6016" s="15" t="n">
        <v>1994</v>
      </c>
      <c r="L6016" s="16" t="str">
        <f aca="false">VLOOKUP(F6016,'[1]Goa Member''s Details Revised'!$C$2:$AO$7385,9,0)</f>
        <v>Never</v>
      </c>
      <c r="M6016" s="15" t="s">
        <v>15759</v>
      </c>
      <c r="N6016" s="17" t="n">
        <f aca="false">VLOOKUP(F6016,'[1]Goa Member''s Details Revised'!$C$2:$AO$7385,5,0)</f>
        <v>30000</v>
      </c>
      <c r="O6016" s="17" t="n">
        <f aca="false">VLOOKUP(F6016,'[1]Goa Member''s Details Revised'!$C$2:$AO$7385,5,0)</f>
        <v>30000</v>
      </c>
      <c r="P6016" s="17" t="n">
        <f aca="false">VLOOKUP(F6016,'[1]Goa Member''s Details Revised'!$C$2:$AO$7385,6,0)</f>
        <v>30000</v>
      </c>
      <c r="Q6016" s="17" t="str">
        <f aca="false">VLOOKUP(F6016,'[1]Goa Member''s Details Revised'!$C$2:$AO$7385,8,0)</f>
        <v>I.R.M</v>
      </c>
      <c r="R6016" s="17" t="n">
        <f aca="false">+O6016-P6016</f>
        <v>0</v>
      </c>
      <c r="S6016" s="15" t="e">
        <f aca="false">+#REF!-K6016</f>
        <v>#REF!</v>
      </c>
      <c r="T6016" s="17" t="n">
        <f aca="false">IF(Q6016="regular",((P6016-(P6016/99)*S6016)),(P6016-(P6016*20%)))</f>
        <v>24000</v>
      </c>
      <c r="U6016" s="17" t="e">
        <f aca="false">((P6016-(P6016/99)*S6016))</f>
        <v>#REF!</v>
      </c>
      <c r="V6016" s="17" t="n">
        <f aca="false">IF(Q6016="regular",0,(P6016-(O6016*20%)))</f>
        <v>24000</v>
      </c>
      <c r="W6016" s="17"/>
      <c r="X6016" s="15"/>
      <c r="Y6016" s="18" t="str">
        <f aca="false">VLOOKUP(F6016,'[1]Goa Member''s Details Revised'!$C$2:$AO$7385,12,0)</f>
        <v>we send last reminder in 2012.then we did not receive any reply.</v>
      </c>
    </row>
    <row r="6017" customFormat="false" ht="30" hidden="false" customHeight="false" outlineLevel="0" collapsed="false">
      <c r="B6017" s="14" t="n">
        <v>6017</v>
      </c>
      <c r="C6017" s="15"/>
      <c r="D6017" s="15" t="s">
        <v>15760</v>
      </c>
      <c r="E6017" s="15" t="s">
        <v>25</v>
      </c>
      <c r="F6017" s="15" t="n">
        <v>3000968</v>
      </c>
      <c r="G6017" s="15"/>
      <c r="H6017" s="16" t="str">
        <f aca="false">VLOOKUP(F6017,'[1]Goa Member''s Details Revised'!$C$2:$AO$7385,2,0)</f>
        <v>L.N.C/GTC</v>
      </c>
      <c r="I6017" s="15" t="n">
        <v>20</v>
      </c>
      <c r="J6017" s="15" t="s">
        <v>815</v>
      </c>
      <c r="K6017" s="15" t="n">
        <v>1994</v>
      </c>
      <c r="L6017" s="16" t="str">
        <f aca="false">VLOOKUP(F6017,'[1]Goa Member''s Details Revised'!$C$2:$AO$7385,9,0)</f>
        <v>Never</v>
      </c>
      <c r="M6017" s="15" t="s">
        <v>15761</v>
      </c>
      <c r="N6017" s="17" t="n">
        <f aca="false">VLOOKUP(F6017,'[1]Goa Member''s Details Revised'!$C$2:$AO$7385,5,0)</f>
        <v>52000</v>
      </c>
      <c r="O6017" s="17" t="n">
        <f aca="false">VLOOKUP(F6017,'[1]Goa Member''s Details Revised'!$C$2:$AO$7385,5,0)</f>
        <v>52000</v>
      </c>
      <c r="P6017" s="17" t="n">
        <f aca="false">VLOOKUP(F6017,'[1]Goa Member''s Details Revised'!$C$2:$AO$7385,6,0)</f>
        <v>52000</v>
      </c>
      <c r="Q6017" s="17" t="str">
        <f aca="false">VLOOKUP(F6017,'[1]Goa Member''s Details Revised'!$C$2:$AO$7385,8,0)</f>
        <v>I.R.M</v>
      </c>
      <c r="R6017" s="17" t="n">
        <f aca="false">+O6017-P6017</f>
        <v>0</v>
      </c>
      <c r="S6017" s="15" t="e">
        <f aca="false">+#REF!-K6017</f>
        <v>#REF!</v>
      </c>
      <c r="T6017" s="17" t="n">
        <f aca="false">IF(Q6017="regular",((P6017-(P6017/99)*S6017)),(P6017-(P6017*20%)))</f>
        <v>41600</v>
      </c>
      <c r="U6017" s="17" t="e">
        <f aca="false">((P6017-(P6017/99)*S6017))</f>
        <v>#REF!</v>
      </c>
      <c r="V6017" s="17" t="n">
        <f aca="false">IF(Q6017="regular",0,(P6017-(O6017*20%)))</f>
        <v>41600</v>
      </c>
      <c r="W6017" s="17"/>
      <c r="X6017" s="15"/>
      <c r="Y6017" s="18" t="str">
        <f aca="false">VLOOKUP(F6017,'[1]Goa Member''s Details Revised'!$C$2:$AO$7385,12,0)</f>
        <v>we send last reminder in 2012.then we did not receive any reply.</v>
      </c>
    </row>
    <row r="6018" customFormat="false" ht="15" hidden="false" customHeight="false" outlineLevel="0" collapsed="false">
      <c r="B6018" s="14" t="n">
        <v>6018</v>
      </c>
      <c r="C6018" s="15"/>
      <c r="D6018" s="15" t="s">
        <v>15762</v>
      </c>
      <c r="E6018" s="15" t="s">
        <v>25</v>
      </c>
      <c r="F6018" s="15" t="n">
        <v>3000969</v>
      </c>
      <c r="G6018" s="15"/>
      <c r="H6018" s="16" t="str">
        <f aca="false">VLOOKUP(F6018,'[1]Goa Member''s Details Revised'!$C$2:$AO$7385,2,0)</f>
        <v>L.N.C/GTC</v>
      </c>
      <c r="I6018" s="15" t="n">
        <v>21</v>
      </c>
      <c r="J6018" s="15" t="s">
        <v>815</v>
      </c>
      <c r="K6018" s="15" t="n">
        <v>1994</v>
      </c>
      <c r="L6018" s="16" t="str">
        <f aca="false">VLOOKUP(F6018,'[1]Goa Member''s Details Revised'!$C$2:$AO$7385,9,0)</f>
        <v>Never</v>
      </c>
      <c r="M6018" s="15" t="s">
        <v>15763</v>
      </c>
      <c r="N6018" s="17" t="n">
        <f aca="false">VLOOKUP(F6018,'[1]Goa Member''s Details Revised'!$C$2:$AO$7385,5,0)</f>
        <v>52000</v>
      </c>
      <c r="O6018" s="17" t="n">
        <f aca="false">VLOOKUP(F6018,'[1]Goa Member''s Details Revised'!$C$2:$AO$7385,5,0)</f>
        <v>52000</v>
      </c>
      <c r="P6018" s="17" t="n">
        <f aca="false">VLOOKUP(F6018,'[1]Goa Member''s Details Revised'!$C$2:$AO$7385,6,0)</f>
        <v>13000</v>
      </c>
      <c r="Q6018" s="17" t="str">
        <f aca="false">VLOOKUP(F6018,'[1]Goa Member''s Details Revised'!$C$2:$AO$7385,8,0)</f>
        <v>Outstanding</v>
      </c>
      <c r="R6018" s="17" t="n">
        <f aca="false">+O6018-P6018</f>
        <v>39000</v>
      </c>
      <c r="S6018" s="15" t="e">
        <f aca="false">+#REF!-K6018</f>
        <v>#REF!</v>
      </c>
      <c r="T6018" s="17" t="n">
        <f aca="false">IF(Q6018="regular",((P6018-(P6018/99)*S6018)),(P6018-(P6018*20%)))</f>
        <v>10400</v>
      </c>
      <c r="U6018" s="17" t="e">
        <f aca="false">((P6018-(P6018/99)*S6018))</f>
        <v>#REF!</v>
      </c>
      <c r="V6018" s="17" t="n">
        <f aca="false">IF(Q6018="regular",0,(P6018-(O6018*20%)))</f>
        <v>2600</v>
      </c>
      <c r="W6018" s="17"/>
      <c r="X6018" s="15"/>
      <c r="Y6018" s="18" t="str">
        <f aca="false">VLOOKUP(F6018,'[1]Goa Member''s Details Revised'!$C$2:$AO$7385,12,0)</f>
        <v>As POD last communication 07(Outstanding Rs. 39000/-)</v>
      </c>
    </row>
    <row r="6019" customFormat="false" ht="30" hidden="false" customHeight="false" outlineLevel="0" collapsed="false">
      <c r="B6019" s="14" t="n">
        <v>6019</v>
      </c>
      <c r="C6019" s="15"/>
      <c r="D6019" s="15" t="s">
        <v>15764</v>
      </c>
      <c r="E6019" s="15" t="s">
        <v>25</v>
      </c>
      <c r="F6019" s="15" t="n">
        <v>3000970</v>
      </c>
      <c r="G6019" s="15"/>
      <c r="H6019" s="16" t="str">
        <f aca="false">VLOOKUP(F6019,'[1]Goa Member''s Details Revised'!$C$2:$AO$7385,2,0)</f>
        <v>L.N.C/GTC</v>
      </c>
      <c r="I6019" s="15" t="n">
        <v>25</v>
      </c>
      <c r="J6019" s="15" t="s">
        <v>815</v>
      </c>
      <c r="K6019" s="15" t="n">
        <v>1994</v>
      </c>
      <c r="L6019" s="16" t="str">
        <f aca="false">VLOOKUP(F6019,'[1]Goa Member''s Details Revised'!$C$2:$AO$7385,9,0)</f>
        <v>Never</v>
      </c>
      <c r="M6019" s="15" t="s">
        <v>15765</v>
      </c>
      <c r="N6019" s="17" t="n">
        <f aca="false">VLOOKUP(F6019,'[1]Goa Member''s Details Revised'!$C$2:$AO$7385,5,0)</f>
        <v>30000</v>
      </c>
      <c r="O6019" s="17" t="n">
        <f aca="false">VLOOKUP(F6019,'[1]Goa Member''s Details Revised'!$C$2:$AO$7385,5,0)</f>
        <v>30000</v>
      </c>
      <c r="P6019" s="17" t="n">
        <f aca="false">VLOOKUP(F6019,'[1]Goa Member''s Details Revised'!$C$2:$AO$7385,6,0)</f>
        <v>30000</v>
      </c>
      <c r="Q6019" s="17" t="str">
        <f aca="false">VLOOKUP(F6019,'[1]Goa Member''s Details Revised'!$C$2:$AO$7385,8,0)</f>
        <v>I.R.M</v>
      </c>
      <c r="R6019" s="17" t="n">
        <f aca="false">+O6019-P6019</f>
        <v>0</v>
      </c>
      <c r="S6019" s="15" t="e">
        <f aca="false">+#REF!-K6019</f>
        <v>#REF!</v>
      </c>
      <c r="T6019" s="17" t="n">
        <f aca="false">IF(Q6019="regular",((P6019-(P6019/99)*S6019)),(P6019-(P6019*20%)))</f>
        <v>24000</v>
      </c>
      <c r="U6019" s="17" t="e">
        <f aca="false">((P6019-(P6019/99)*S6019))</f>
        <v>#REF!</v>
      </c>
      <c r="V6019" s="17" t="n">
        <f aca="false">IF(Q6019="regular",0,(P6019-(O6019*20%)))</f>
        <v>24000</v>
      </c>
      <c r="W6019" s="17"/>
      <c r="X6019" s="15"/>
      <c r="Y6019" s="18" t="str">
        <f aca="false">VLOOKUP(F6019,'[1]Goa Member''s Details Revised'!$C$2:$AO$7385,12,0)</f>
        <v>we send last reminder in 2012.then we did not receive any reply.</v>
      </c>
    </row>
    <row r="6020" customFormat="false" ht="15" hidden="false" customHeight="false" outlineLevel="0" collapsed="false">
      <c r="B6020" s="14" t="n">
        <v>6020</v>
      </c>
      <c r="C6020" s="15"/>
      <c r="D6020" s="15" t="s">
        <v>15766</v>
      </c>
      <c r="E6020" s="15" t="s">
        <v>25</v>
      </c>
      <c r="F6020" s="15" t="n">
        <v>3000971</v>
      </c>
      <c r="G6020" s="15"/>
      <c r="H6020" s="16" t="str">
        <f aca="false">VLOOKUP(F6020,'[1]Goa Member''s Details Revised'!$C$2:$AO$7385,2,0)</f>
        <v>L.N.C/GTC</v>
      </c>
      <c r="I6020" s="15" t="n">
        <v>10</v>
      </c>
      <c r="J6020" s="15" t="s">
        <v>815</v>
      </c>
      <c r="K6020" s="15" t="n">
        <v>1994</v>
      </c>
      <c r="L6020" s="16" t="n">
        <f aca="false">VLOOKUP(F6020,'[1]Goa Member''s Details Revised'!$C$2:$AO$7385,9,0)</f>
        <v>2007</v>
      </c>
      <c r="M6020" s="15" t="s">
        <v>15767</v>
      </c>
      <c r="N6020" s="17" t="n">
        <f aca="false">VLOOKUP(F6020,'[1]Goa Member''s Details Revised'!$C$2:$AO$7385,5,0)</f>
        <v>52000</v>
      </c>
      <c r="O6020" s="17" t="n">
        <f aca="false">VLOOKUP(F6020,'[1]Goa Member''s Details Revised'!$C$2:$AO$7385,5,0)</f>
        <v>52000</v>
      </c>
      <c r="P6020" s="17" t="n">
        <f aca="false">VLOOKUP(F6020,'[1]Goa Member''s Details Revised'!$C$2:$AO$7385,6,0)</f>
        <v>52000</v>
      </c>
      <c r="Q6020" s="17" t="str">
        <f aca="false">VLOOKUP(F6020,'[1]Goa Member''s Details Revised'!$C$2:$AO$7385,8,0)</f>
        <v>R.M</v>
      </c>
      <c r="R6020" s="17" t="n">
        <f aca="false">+O6020-P6020</f>
        <v>0</v>
      </c>
      <c r="S6020" s="15" t="e">
        <f aca="false">+#REF!-K6020</f>
        <v>#REF!</v>
      </c>
      <c r="T6020" s="17" t="n">
        <f aca="false">IF(Q6020="regular",((P6020-(P6020/99)*S6020)),(P6020-(P6020*20%)))</f>
        <v>41600</v>
      </c>
      <c r="U6020" s="17" t="e">
        <f aca="false">((P6020-(P6020/99)*S6020))</f>
        <v>#REF!</v>
      </c>
      <c r="V6020" s="17" t="n">
        <f aca="false">IF(Q6020="regular",0,(P6020-(O6020*20%)))</f>
        <v>41600</v>
      </c>
      <c r="W6020" s="17"/>
      <c r="X6020" s="15"/>
      <c r="Y6020" s="18" t="str">
        <f aca="false">VLOOKUP(F6020,'[1]Goa Member''s Details Revised'!$C$2:$AO$7385,12,0)</f>
        <v>not send any reminder so last communication 08</v>
      </c>
    </row>
    <row r="6021" customFormat="false" ht="30" hidden="false" customHeight="false" outlineLevel="0" collapsed="false">
      <c r="B6021" s="14" t="n">
        <v>6021</v>
      </c>
      <c r="C6021" s="15"/>
      <c r="D6021" s="15" t="s">
        <v>15768</v>
      </c>
      <c r="E6021" s="15" t="s">
        <v>25</v>
      </c>
      <c r="F6021" s="15" t="n">
        <v>3000972</v>
      </c>
      <c r="G6021" s="15"/>
      <c r="H6021" s="16" t="str">
        <f aca="false">VLOOKUP(F6021,'[1]Goa Member''s Details Revised'!$C$2:$AO$7385,2,0)</f>
        <v>L.N.C/GTC</v>
      </c>
      <c r="I6021" s="15" t="n">
        <v>17</v>
      </c>
      <c r="J6021" s="15" t="s">
        <v>815</v>
      </c>
      <c r="K6021" s="15" t="n">
        <v>1994</v>
      </c>
      <c r="L6021" s="16" t="str">
        <f aca="false">VLOOKUP(F6021,'[1]Goa Member''s Details Revised'!$C$2:$AO$7385,9,0)</f>
        <v>Never</v>
      </c>
      <c r="M6021" s="15" t="s">
        <v>15769</v>
      </c>
      <c r="N6021" s="17" t="n">
        <f aca="false">VLOOKUP(F6021,'[1]Goa Member''s Details Revised'!$C$2:$AO$7385,5,0)</f>
        <v>65000</v>
      </c>
      <c r="O6021" s="17" t="n">
        <f aca="false">VLOOKUP(F6021,'[1]Goa Member''s Details Revised'!$C$2:$AO$7385,5,0)</f>
        <v>65000</v>
      </c>
      <c r="P6021" s="17" t="n">
        <f aca="false">VLOOKUP(F6021,'[1]Goa Member''s Details Revised'!$C$2:$AO$7385,6,0)</f>
        <v>65000</v>
      </c>
      <c r="Q6021" s="17" t="str">
        <f aca="false">VLOOKUP(F6021,'[1]Goa Member''s Details Revised'!$C$2:$AO$7385,8,0)</f>
        <v>I.R.M</v>
      </c>
      <c r="R6021" s="17" t="n">
        <f aca="false">+O6021-P6021</f>
        <v>0</v>
      </c>
      <c r="S6021" s="15" t="e">
        <f aca="false">+#REF!-K6021</f>
        <v>#REF!</v>
      </c>
      <c r="T6021" s="17" t="n">
        <f aca="false">IF(Q6021="regular",((P6021-(P6021/99)*S6021)),(P6021-(P6021*20%)))</f>
        <v>52000</v>
      </c>
      <c r="U6021" s="17" t="e">
        <f aca="false">((P6021-(P6021/99)*S6021))</f>
        <v>#REF!</v>
      </c>
      <c r="V6021" s="17" t="n">
        <f aca="false">IF(Q6021="regular",0,(P6021-(O6021*20%)))</f>
        <v>52000</v>
      </c>
      <c r="W6021" s="17"/>
      <c r="X6021" s="15"/>
      <c r="Y6021" s="18" t="str">
        <f aca="false">VLOOKUP(F6021,'[1]Goa Member''s Details Revised'!$C$2:$AO$7385,12,0)</f>
        <v>we send last reminder in 2012.then we did not receive any reply.</v>
      </c>
    </row>
    <row r="6022" customFormat="false" ht="15" hidden="false" customHeight="false" outlineLevel="0" collapsed="false">
      <c r="B6022" s="14" t="n">
        <v>6022</v>
      </c>
      <c r="C6022" s="15"/>
      <c r="D6022" s="15" t="s">
        <v>15770</v>
      </c>
      <c r="E6022" s="15" t="s">
        <v>25</v>
      </c>
      <c r="F6022" s="15" t="n">
        <v>3000982</v>
      </c>
      <c r="G6022" s="15"/>
      <c r="H6022" s="16" t="str">
        <f aca="false">VLOOKUP(F6022,'[1]Goa Member''s Details Revised'!$C$2:$AO$7385,2,0)</f>
        <v>L.N.C/GTC</v>
      </c>
      <c r="I6022" s="15" t="n">
        <v>29</v>
      </c>
      <c r="J6022" s="15" t="s">
        <v>815</v>
      </c>
      <c r="K6022" s="15" t="n">
        <v>1994</v>
      </c>
      <c r="L6022" s="16" t="str">
        <f aca="false">VLOOKUP(F6022,'[1]Goa Member''s Details Revised'!$C$2:$AO$7385,9,0)</f>
        <v>Never</v>
      </c>
      <c r="M6022" s="15" t="s">
        <v>15771</v>
      </c>
      <c r="N6022" s="17" t="n">
        <f aca="false">VLOOKUP(F6022,'[1]Goa Member''s Details Revised'!$C$2:$AO$7385,5,0)</f>
        <v>52000</v>
      </c>
      <c r="O6022" s="17" t="n">
        <f aca="false">VLOOKUP(F6022,'[1]Goa Member''s Details Revised'!$C$2:$AO$7385,5,0)</f>
        <v>52000</v>
      </c>
      <c r="P6022" s="17" t="n">
        <f aca="false">VLOOKUP(F6022,'[1]Goa Member''s Details Revised'!$C$2:$AO$7385,6,0)</f>
        <v>59800</v>
      </c>
      <c r="Q6022" s="17" t="str">
        <f aca="false">VLOOKUP(F6022,'[1]Goa Member''s Details Revised'!$C$2:$AO$7385,8,0)</f>
        <v>I.R.M</v>
      </c>
      <c r="R6022" s="17" t="n">
        <f aca="false">+O6022-P6022</f>
        <v>-7800</v>
      </c>
      <c r="S6022" s="15" t="e">
        <f aca="false">+#REF!-K6022</f>
        <v>#REF!</v>
      </c>
      <c r="T6022" s="17" t="n">
        <f aca="false">IF(Q6022="regular",((P6022-(P6022/99)*S6022)),(P6022-(P6022*20%)))</f>
        <v>47840</v>
      </c>
      <c r="U6022" s="17" t="e">
        <f aca="false">((P6022-(P6022/99)*S6022))</f>
        <v>#REF!</v>
      </c>
      <c r="V6022" s="17" t="n">
        <f aca="false">IF(Q6022="regular",0,(P6022-(O6022*20%)))</f>
        <v>49400</v>
      </c>
      <c r="W6022" s="17"/>
      <c r="X6022" s="15"/>
      <c r="Y6022" s="18" t="str">
        <f aca="false">VLOOKUP(F6022,'[1]Goa Member''s Details Revised'!$C$2:$AO$7385,12,0)</f>
        <v>last communication 99</v>
      </c>
    </row>
    <row r="6023" customFormat="false" ht="15" hidden="false" customHeight="false" outlineLevel="0" collapsed="false">
      <c r="B6023" s="14" t="n">
        <v>6023</v>
      </c>
      <c r="C6023" s="15"/>
      <c r="D6023" s="15" t="s">
        <v>15772</v>
      </c>
      <c r="E6023" s="15" t="s">
        <v>25</v>
      </c>
      <c r="F6023" s="15" t="n">
        <v>3000983</v>
      </c>
      <c r="G6023" s="15"/>
      <c r="H6023" s="16" t="str">
        <f aca="false">VLOOKUP(F6023,'[1]Goa Member''s Details Revised'!$C$2:$AO$7385,2,0)</f>
        <v>L.N.C/GTC</v>
      </c>
      <c r="I6023" s="15" t="n">
        <v>27</v>
      </c>
      <c r="J6023" s="15" t="s">
        <v>815</v>
      </c>
      <c r="K6023" s="15" t="n">
        <v>1994</v>
      </c>
      <c r="L6023" s="16" t="str">
        <f aca="false">VLOOKUP(F6023,'[1]Goa Member''s Details Revised'!$C$2:$AO$7385,9,0)</f>
        <v>Never</v>
      </c>
      <c r="M6023" s="15" t="s">
        <v>15773</v>
      </c>
      <c r="N6023" s="17" t="n">
        <f aca="false">VLOOKUP(F6023,'[1]Goa Member''s Details Revised'!$C$2:$AO$7385,5,0)</f>
        <v>28500</v>
      </c>
      <c r="O6023" s="17" t="n">
        <f aca="false">VLOOKUP(F6023,'[1]Goa Member''s Details Revised'!$C$2:$AO$7385,5,0)</f>
        <v>28500</v>
      </c>
      <c r="P6023" s="17" t="n">
        <f aca="false">VLOOKUP(F6023,'[1]Goa Member''s Details Revised'!$C$2:$AO$7385,6,0)</f>
        <v>28500</v>
      </c>
      <c r="Q6023" s="17" t="str">
        <f aca="false">VLOOKUP(F6023,'[1]Goa Member''s Details Revised'!$C$2:$AO$7385,8,0)</f>
        <v>I.R.M</v>
      </c>
      <c r="R6023" s="17" t="n">
        <f aca="false">+O6023-P6023</f>
        <v>0</v>
      </c>
      <c r="S6023" s="15" t="e">
        <f aca="false">+#REF!-K6023</f>
        <v>#REF!</v>
      </c>
      <c r="T6023" s="17" t="n">
        <f aca="false">IF(Q6023="regular",((P6023-(P6023/99)*S6023)),(P6023-(P6023*20%)))</f>
        <v>22800</v>
      </c>
      <c r="U6023" s="17" t="e">
        <f aca="false">((P6023-(P6023/99)*S6023))</f>
        <v>#REF!</v>
      </c>
      <c r="V6023" s="17" t="n">
        <f aca="false">IF(Q6023="regular",0,(P6023-(O6023*20%)))</f>
        <v>22800</v>
      </c>
      <c r="W6023" s="17"/>
      <c r="X6023" s="15"/>
      <c r="Y6023" s="18" t="str">
        <f aca="false">VLOOKUP(F6023,'[1]Goa Member''s Details Revised'!$C$2:$AO$7385,12,0)</f>
        <v>last reminder communication 2016 </v>
      </c>
    </row>
    <row r="6024" customFormat="false" ht="30" hidden="false" customHeight="false" outlineLevel="0" collapsed="false">
      <c r="B6024" s="14" t="n">
        <v>6024</v>
      </c>
      <c r="C6024" s="15"/>
      <c r="D6024" s="15" t="s">
        <v>15774</v>
      </c>
      <c r="E6024" s="15" t="s">
        <v>25</v>
      </c>
      <c r="F6024" s="15" t="n">
        <v>3000985</v>
      </c>
      <c r="G6024" s="15"/>
      <c r="H6024" s="16" t="str">
        <f aca="false">VLOOKUP(F6024,'[1]Goa Member''s Details Revised'!$C$2:$AO$7385,2,0)</f>
        <v>L.N.C/GTC</v>
      </c>
      <c r="I6024" s="15" t="n">
        <v>11</v>
      </c>
      <c r="J6024" s="15" t="s">
        <v>815</v>
      </c>
      <c r="K6024" s="15" t="n">
        <v>1994</v>
      </c>
      <c r="L6024" s="16" t="str">
        <f aca="false">VLOOKUP(F6024,'[1]Goa Member''s Details Revised'!$C$2:$AO$7385,9,0)</f>
        <v>Never</v>
      </c>
      <c r="M6024" s="15" t="s">
        <v>15775</v>
      </c>
      <c r="N6024" s="17" t="n">
        <f aca="false">VLOOKUP(F6024,'[1]Goa Member''s Details Revised'!$C$2:$AO$7385,5,0)</f>
        <v>30000</v>
      </c>
      <c r="O6024" s="17" t="n">
        <f aca="false">VLOOKUP(F6024,'[1]Goa Member''s Details Revised'!$C$2:$AO$7385,5,0)</f>
        <v>30000</v>
      </c>
      <c r="P6024" s="17" t="n">
        <f aca="false">VLOOKUP(F6024,'[1]Goa Member''s Details Revised'!$C$2:$AO$7385,6,0)</f>
        <v>30000</v>
      </c>
      <c r="Q6024" s="17" t="str">
        <f aca="false">VLOOKUP(F6024,'[1]Goa Member''s Details Revised'!$C$2:$AO$7385,8,0)</f>
        <v>I.R.M</v>
      </c>
      <c r="R6024" s="17" t="n">
        <f aca="false">+O6024-P6024</f>
        <v>0</v>
      </c>
      <c r="S6024" s="15" t="e">
        <f aca="false">+#REF!-K6024</f>
        <v>#REF!</v>
      </c>
      <c r="T6024" s="17" t="n">
        <f aca="false">IF(Q6024="regular",((P6024-(P6024/99)*S6024)),(P6024-(P6024*20%)))</f>
        <v>24000</v>
      </c>
      <c r="U6024" s="17" t="e">
        <f aca="false">((P6024-(P6024/99)*S6024))</f>
        <v>#REF!</v>
      </c>
      <c r="V6024" s="17" t="n">
        <f aca="false">IF(Q6024="regular",0,(P6024-(O6024*20%)))</f>
        <v>24000</v>
      </c>
      <c r="W6024" s="17"/>
      <c r="X6024" s="15"/>
      <c r="Y6024" s="18" t="str">
        <f aca="false">VLOOKUP(F6024,'[1]Goa Member''s Details Revised'!$C$2:$AO$7385,12,0)</f>
        <v>we send last reminder in 2012.then we did not receive any reply.</v>
      </c>
    </row>
    <row r="6025" customFormat="false" ht="30" hidden="false" customHeight="false" outlineLevel="0" collapsed="false">
      <c r="B6025" s="14" t="n">
        <v>6025</v>
      </c>
      <c r="C6025" s="15"/>
      <c r="D6025" s="15" t="s">
        <v>15776</v>
      </c>
      <c r="E6025" s="15" t="s">
        <v>25</v>
      </c>
      <c r="F6025" s="15" t="n">
        <v>3000991</v>
      </c>
      <c r="G6025" s="15"/>
      <c r="H6025" s="16" t="str">
        <f aca="false">VLOOKUP(F6025,'[1]Goa Member''s Details Revised'!$C$2:$AO$7385,2,0)</f>
        <v>LNC/GTC INDUSTRIES</v>
      </c>
      <c r="I6025" s="15" t="n">
        <v>26</v>
      </c>
      <c r="J6025" s="15" t="s">
        <v>815</v>
      </c>
      <c r="K6025" s="15" t="n">
        <v>1994</v>
      </c>
      <c r="L6025" s="16" t="str">
        <f aca="false">VLOOKUP(F6025,'[1]Goa Member''s Details Revised'!$C$2:$AO$7385,9,0)</f>
        <v>Never</v>
      </c>
      <c r="M6025" s="15" t="s">
        <v>15777</v>
      </c>
      <c r="N6025" s="17" t="n">
        <f aca="false">VLOOKUP(F6025,'[1]Goa Member''s Details Revised'!$C$2:$AO$7385,5,0)</f>
        <v>42000</v>
      </c>
      <c r="O6025" s="17" t="n">
        <f aca="false">VLOOKUP(F6025,'[1]Goa Member''s Details Revised'!$C$2:$AO$7385,5,0)</f>
        <v>42000</v>
      </c>
      <c r="P6025" s="17" t="n">
        <f aca="false">VLOOKUP(F6025,'[1]Goa Member''s Details Revised'!$C$2:$AO$7385,6,0)</f>
        <v>42000</v>
      </c>
      <c r="Q6025" s="17" t="str">
        <f aca="false">VLOOKUP(F6025,'[1]Goa Member''s Details Revised'!$C$2:$AO$7385,8,0)</f>
        <v>I.R.M</v>
      </c>
      <c r="R6025" s="17" t="n">
        <f aca="false">+O6025-P6025</f>
        <v>0</v>
      </c>
      <c r="S6025" s="15" t="e">
        <f aca="false">+#REF!-K6025</f>
        <v>#REF!</v>
      </c>
      <c r="T6025" s="17" t="n">
        <f aca="false">IF(Q6025="regular",((P6025-(P6025/99)*S6025)),(P6025-(P6025*20%)))</f>
        <v>33600</v>
      </c>
      <c r="U6025" s="17" t="e">
        <f aca="false">((P6025-(P6025/99)*S6025))</f>
        <v>#REF!</v>
      </c>
      <c r="V6025" s="17" t="n">
        <f aca="false">IF(Q6025="regular",0,(P6025-(O6025*20%)))</f>
        <v>33600</v>
      </c>
      <c r="W6025" s="17"/>
      <c r="X6025" s="15"/>
      <c r="Y6025" s="18" t="str">
        <f aca="false">VLOOKUP(F6025,'[1]Goa Member''s Details Revised'!$C$2:$AO$7385,12,0)</f>
        <v>we send last reminder in 2012.then we did not receive any reply.</v>
      </c>
    </row>
    <row r="6026" customFormat="false" ht="30" hidden="false" customHeight="false" outlineLevel="0" collapsed="false">
      <c r="B6026" s="14" t="n">
        <v>6026</v>
      </c>
      <c r="C6026" s="15"/>
      <c r="D6026" s="15" t="s">
        <v>15778</v>
      </c>
      <c r="E6026" s="15" t="s">
        <v>25</v>
      </c>
      <c r="F6026" s="15" t="n">
        <v>3000995</v>
      </c>
      <c r="G6026" s="15"/>
      <c r="H6026" s="16" t="str">
        <f aca="false">VLOOKUP(F6026,'[1]Goa Member''s Details Revised'!$C$2:$AO$7385,2,0)</f>
        <v>LNC/GTC INDUSTRIES</v>
      </c>
      <c r="I6026" s="15" t="n">
        <v>26</v>
      </c>
      <c r="J6026" s="15" t="s">
        <v>815</v>
      </c>
      <c r="K6026" s="15" t="n">
        <v>1994</v>
      </c>
      <c r="L6026" s="16" t="str">
        <f aca="false">VLOOKUP(F6026,'[1]Goa Member''s Details Revised'!$C$2:$AO$7385,9,0)</f>
        <v>Never</v>
      </c>
      <c r="M6026" s="15" t="s">
        <v>15779</v>
      </c>
      <c r="N6026" s="17" t="n">
        <f aca="false">VLOOKUP(F6026,'[1]Goa Member''s Details Revised'!$C$2:$AO$7385,5,0)</f>
        <v>42000</v>
      </c>
      <c r="O6026" s="17" t="n">
        <f aca="false">VLOOKUP(F6026,'[1]Goa Member''s Details Revised'!$C$2:$AO$7385,5,0)</f>
        <v>42000</v>
      </c>
      <c r="P6026" s="17" t="n">
        <f aca="false">VLOOKUP(F6026,'[1]Goa Member''s Details Revised'!$C$2:$AO$7385,6,0)</f>
        <v>47500</v>
      </c>
      <c r="Q6026" s="17" t="str">
        <f aca="false">VLOOKUP(F6026,'[1]Goa Member''s Details Revised'!$C$2:$AO$7385,8,0)</f>
        <v>I.R.M</v>
      </c>
      <c r="R6026" s="17" t="n">
        <f aca="false">+O6026-P6026</f>
        <v>-5500</v>
      </c>
      <c r="S6026" s="15" t="e">
        <f aca="false">+#REF!-K6026</f>
        <v>#REF!</v>
      </c>
      <c r="T6026" s="17" t="n">
        <f aca="false">IF(Q6026="regular",((P6026-(P6026/99)*S6026)),(P6026-(P6026*20%)))</f>
        <v>38000</v>
      </c>
      <c r="U6026" s="17" t="e">
        <f aca="false">((P6026-(P6026/99)*S6026))</f>
        <v>#REF!</v>
      </c>
      <c r="V6026" s="17" t="n">
        <f aca="false">IF(Q6026="regular",0,(P6026-(O6026*20%)))</f>
        <v>39100</v>
      </c>
      <c r="W6026" s="17"/>
      <c r="X6026" s="15"/>
      <c r="Y6026" s="18" t="str">
        <f aca="false">VLOOKUP(F6026,'[1]Goa Member''s Details Revised'!$C$2:$AO$7385,12,0)</f>
        <v>we send last reminder in 2012.then we did not receive any reply.</v>
      </c>
    </row>
    <row r="6027" customFormat="false" ht="30" hidden="false" customHeight="false" outlineLevel="0" collapsed="false">
      <c r="B6027" s="14" t="n">
        <v>6027</v>
      </c>
      <c r="C6027" s="15"/>
      <c r="D6027" s="15" t="s">
        <v>15780</v>
      </c>
      <c r="E6027" s="15" t="s">
        <v>25</v>
      </c>
      <c r="F6027" s="15" t="n">
        <v>3000996</v>
      </c>
      <c r="G6027" s="15"/>
      <c r="H6027" s="16" t="str">
        <f aca="false">VLOOKUP(F6027,'[1]Goa Member''s Details Revised'!$C$2:$AO$7385,2,0)</f>
        <v>LNC/GTC INDUSTRIES</v>
      </c>
      <c r="I6027" s="15" t="n">
        <v>8</v>
      </c>
      <c r="J6027" s="15" t="s">
        <v>815</v>
      </c>
      <c r="K6027" s="15" t="n">
        <v>1994</v>
      </c>
      <c r="L6027" s="16" t="str">
        <f aca="false">VLOOKUP(F6027,'[1]Goa Member''s Details Revised'!$C$2:$AO$7385,9,0)</f>
        <v>Never</v>
      </c>
      <c r="M6027" s="15" t="s">
        <v>15643</v>
      </c>
      <c r="N6027" s="17" t="n">
        <f aca="false">VLOOKUP(F6027,'[1]Goa Member''s Details Revised'!$C$2:$AO$7385,5,0)</f>
        <v>52000</v>
      </c>
      <c r="O6027" s="17" t="n">
        <f aca="false">VLOOKUP(F6027,'[1]Goa Member''s Details Revised'!$C$2:$AO$7385,5,0)</f>
        <v>52000</v>
      </c>
      <c r="P6027" s="17" t="n">
        <f aca="false">VLOOKUP(F6027,'[1]Goa Member''s Details Revised'!$C$2:$AO$7385,6,0)</f>
        <v>49400</v>
      </c>
      <c r="Q6027" s="17" t="str">
        <f aca="false">VLOOKUP(F6027,'[1]Goa Member''s Details Revised'!$C$2:$AO$7385,8,0)</f>
        <v>I.R.M</v>
      </c>
      <c r="R6027" s="17" t="n">
        <f aca="false">+O6027-P6027</f>
        <v>2600</v>
      </c>
      <c r="S6027" s="15" t="e">
        <f aca="false">+#REF!-K6027</f>
        <v>#REF!</v>
      </c>
      <c r="T6027" s="17" t="n">
        <f aca="false">IF(Q6027="regular",((P6027-(P6027/99)*S6027)),(P6027-(P6027*20%)))</f>
        <v>39520</v>
      </c>
      <c r="U6027" s="17" t="e">
        <f aca="false">((P6027-(P6027/99)*S6027))</f>
        <v>#REF!</v>
      </c>
      <c r="V6027" s="17" t="n">
        <f aca="false">IF(Q6027="regular",0,(P6027-(O6027*20%)))</f>
        <v>39000</v>
      </c>
      <c r="W6027" s="17"/>
      <c r="X6027" s="15"/>
      <c r="Y6027" s="18" t="str">
        <f aca="false">VLOOKUP(F6027,'[1]Goa Member''s Details Revised'!$C$2:$AO$7385,12,0)</f>
        <v>we send last reminder in 2012.then we did not receive any reply.</v>
      </c>
    </row>
    <row r="6028" customFormat="false" ht="15" hidden="false" customHeight="false" outlineLevel="0" collapsed="false">
      <c r="B6028" s="14" t="n">
        <v>6028</v>
      </c>
      <c r="C6028" s="15"/>
      <c r="D6028" s="15" t="s">
        <v>15781</v>
      </c>
      <c r="E6028" s="15" t="s">
        <v>25</v>
      </c>
      <c r="F6028" s="15" t="n">
        <v>3000998</v>
      </c>
      <c r="G6028" s="15"/>
      <c r="H6028" s="16" t="str">
        <f aca="false">VLOOKUP(F6028,'[1]Goa Member''s Details Revised'!$C$2:$AO$7385,2,0)</f>
        <v>LNC/GTC INDUSTRIES</v>
      </c>
      <c r="I6028" s="15" t="n">
        <v>7</v>
      </c>
      <c r="J6028" s="15" t="s">
        <v>815</v>
      </c>
      <c r="K6028" s="15" t="n">
        <v>1994</v>
      </c>
      <c r="L6028" s="16" t="str">
        <f aca="false">VLOOKUP(F6028,'[1]Goa Member''s Details Revised'!$C$2:$AO$7385,9,0)</f>
        <v>Never</v>
      </c>
      <c r="M6028" s="15" t="s">
        <v>15782</v>
      </c>
      <c r="N6028" s="17" t="n">
        <f aca="false">VLOOKUP(F6028,'[1]Goa Member''s Details Revised'!$C$2:$AO$7385,5,0)</f>
        <v>42000</v>
      </c>
      <c r="O6028" s="17" t="n">
        <f aca="false">VLOOKUP(F6028,'[1]Goa Member''s Details Revised'!$C$2:$AO$7385,5,0)</f>
        <v>42000</v>
      </c>
      <c r="P6028" s="17" t="n">
        <f aca="false">VLOOKUP(F6028,'[1]Goa Member''s Details Revised'!$C$2:$AO$7385,6,0)</f>
        <v>54600</v>
      </c>
      <c r="Q6028" s="17" t="str">
        <f aca="false">VLOOKUP(F6028,'[1]Goa Member''s Details Revised'!$C$2:$AO$7385,8,0)</f>
        <v>I.R.M</v>
      </c>
      <c r="R6028" s="17" t="n">
        <f aca="false">+O6028-P6028</f>
        <v>-12600</v>
      </c>
      <c r="S6028" s="15" t="e">
        <f aca="false">+#REF!-K6028</f>
        <v>#REF!</v>
      </c>
      <c r="T6028" s="17" t="n">
        <f aca="false">IF(Q6028="regular",((P6028-(P6028/99)*S6028)),(P6028-(P6028*20%)))</f>
        <v>43680</v>
      </c>
      <c r="U6028" s="17" t="e">
        <f aca="false">((P6028-(P6028/99)*S6028))</f>
        <v>#REF!</v>
      </c>
      <c r="V6028" s="17" t="n">
        <f aca="false">IF(Q6028="regular",0,(P6028-(O6028*20%)))</f>
        <v>46200</v>
      </c>
      <c r="W6028" s="17"/>
      <c r="X6028" s="15"/>
      <c r="Y6028" s="18" t="str">
        <f aca="false">VLOOKUP(F6028,'[1]Goa Member''s Details Revised'!$C$2:$AO$7385,12,0)</f>
        <v>As POD Last communication on 2007</v>
      </c>
    </row>
    <row r="6029" customFormat="false" ht="30" hidden="false" customHeight="false" outlineLevel="0" collapsed="false">
      <c r="B6029" s="14" t="n">
        <v>6029</v>
      </c>
      <c r="C6029" s="15"/>
      <c r="D6029" s="15" t="s">
        <v>15783</v>
      </c>
      <c r="E6029" s="15" t="s">
        <v>25</v>
      </c>
      <c r="F6029" s="15" t="n">
        <v>3000999</v>
      </c>
      <c r="G6029" s="15"/>
      <c r="H6029" s="16" t="str">
        <f aca="false">VLOOKUP(F6029,'[1]Goa Member''s Details Revised'!$C$2:$AO$7385,2,0)</f>
        <v>LNC/GTC INDUSTRIES</v>
      </c>
      <c r="I6029" s="15" t="n">
        <v>21</v>
      </c>
      <c r="J6029" s="15" t="s">
        <v>815</v>
      </c>
      <c r="K6029" s="15" t="n">
        <v>1994</v>
      </c>
      <c r="L6029" s="16" t="str">
        <f aca="false">VLOOKUP(F6029,'[1]Goa Member''s Details Revised'!$C$2:$AO$7385,9,0)</f>
        <v>Never</v>
      </c>
      <c r="M6029" s="15" t="s">
        <v>15784</v>
      </c>
      <c r="N6029" s="17" t="n">
        <f aca="false">VLOOKUP(F6029,'[1]Goa Member''s Details Revised'!$C$2:$AO$7385,5,0)</f>
        <v>52000</v>
      </c>
      <c r="O6029" s="17" t="n">
        <f aca="false">VLOOKUP(F6029,'[1]Goa Member''s Details Revised'!$C$2:$AO$7385,5,0)</f>
        <v>52000</v>
      </c>
      <c r="P6029" s="17" t="n">
        <f aca="false">VLOOKUP(F6029,'[1]Goa Member''s Details Revised'!$C$2:$AO$7385,6,0)</f>
        <v>52000</v>
      </c>
      <c r="Q6029" s="17" t="str">
        <f aca="false">VLOOKUP(F6029,'[1]Goa Member''s Details Revised'!$C$2:$AO$7385,8,0)</f>
        <v>I.R.M</v>
      </c>
      <c r="R6029" s="17" t="n">
        <f aca="false">+O6029-P6029</f>
        <v>0</v>
      </c>
      <c r="S6029" s="15" t="e">
        <f aca="false">+#REF!-K6029</f>
        <v>#REF!</v>
      </c>
      <c r="T6029" s="17" t="n">
        <f aca="false">IF(Q6029="regular",((P6029-(P6029/99)*S6029)),(P6029-(P6029*20%)))</f>
        <v>41600</v>
      </c>
      <c r="U6029" s="17" t="e">
        <f aca="false">((P6029-(P6029/99)*S6029))</f>
        <v>#REF!</v>
      </c>
      <c r="V6029" s="17" t="n">
        <f aca="false">IF(Q6029="regular",0,(P6029-(O6029*20%)))</f>
        <v>41600</v>
      </c>
      <c r="W6029" s="17"/>
      <c r="X6029" s="15"/>
      <c r="Y6029" s="18" t="str">
        <f aca="false">VLOOKUP(F6029,'[1]Goa Member''s Details Revised'!$C$2:$AO$7385,12,0)</f>
        <v>we send last reminder in 2012.then we did not receive any reply.</v>
      </c>
    </row>
    <row r="6030" customFormat="false" ht="30" hidden="false" customHeight="false" outlineLevel="0" collapsed="false">
      <c r="B6030" s="14" t="n">
        <v>6030</v>
      </c>
      <c r="C6030" s="15"/>
      <c r="D6030" s="15" t="s">
        <v>15785</v>
      </c>
      <c r="E6030" s="15" t="s">
        <v>25</v>
      </c>
      <c r="F6030" s="15" t="n">
        <v>3001000</v>
      </c>
      <c r="G6030" s="15"/>
      <c r="H6030" s="16" t="str">
        <f aca="false">VLOOKUP(F6030,'[1]Goa Member''s Details Revised'!$C$2:$AO$7385,2,0)</f>
        <v>LNC/GTC INDUSTRIES</v>
      </c>
      <c r="I6030" s="15" t="n">
        <v>17</v>
      </c>
      <c r="J6030" s="15" t="s">
        <v>815</v>
      </c>
      <c r="K6030" s="15" t="n">
        <v>1994</v>
      </c>
      <c r="L6030" s="16" t="str">
        <f aca="false">VLOOKUP(F6030,'[1]Goa Member''s Details Revised'!$C$2:$AO$7385,9,0)</f>
        <v>Never</v>
      </c>
      <c r="M6030" s="15" t="s">
        <v>15786</v>
      </c>
      <c r="N6030" s="17" t="n">
        <f aca="false">VLOOKUP(F6030,'[1]Goa Member''s Details Revised'!$C$2:$AO$7385,5,0)</f>
        <v>52000</v>
      </c>
      <c r="O6030" s="17" t="n">
        <f aca="false">VLOOKUP(F6030,'[1]Goa Member''s Details Revised'!$C$2:$AO$7385,5,0)</f>
        <v>52000</v>
      </c>
      <c r="P6030" s="17" t="n">
        <f aca="false">VLOOKUP(F6030,'[1]Goa Member''s Details Revised'!$C$2:$AO$7385,6,0)</f>
        <v>49400</v>
      </c>
      <c r="Q6030" s="17" t="str">
        <f aca="false">VLOOKUP(F6030,'[1]Goa Member''s Details Revised'!$C$2:$AO$7385,8,0)</f>
        <v>I.R.M</v>
      </c>
      <c r="R6030" s="17" t="n">
        <f aca="false">+O6030-P6030</f>
        <v>2600</v>
      </c>
      <c r="S6030" s="15" t="e">
        <f aca="false">+#REF!-K6030</f>
        <v>#REF!</v>
      </c>
      <c r="T6030" s="17" t="n">
        <f aca="false">IF(Q6030="regular",((P6030-(P6030/99)*S6030)),(P6030-(P6030*20%)))</f>
        <v>39520</v>
      </c>
      <c r="U6030" s="17" t="e">
        <f aca="false">((P6030-(P6030/99)*S6030))</f>
        <v>#REF!</v>
      </c>
      <c r="V6030" s="17" t="n">
        <f aca="false">IF(Q6030="regular",0,(P6030-(O6030*20%)))</f>
        <v>39000</v>
      </c>
      <c r="W6030" s="17"/>
      <c r="X6030" s="15"/>
      <c r="Y6030" s="18" t="str">
        <f aca="false">VLOOKUP(F6030,'[1]Goa Member''s Details Revised'!$C$2:$AO$7385,12,0)</f>
        <v>we send last reminder in 2012.then we did not receive any reply.</v>
      </c>
    </row>
    <row r="6031" customFormat="false" ht="30" hidden="false" customHeight="false" outlineLevel="0" collapsed="false">
      <c r="B6031" s="14" t="n">
        <v>6031</v>
      </c>
      <c r="C6031" s="15"/>
      <c r="D6031" s="15" t="s">
        <v>15787</v>
      </c>
      <c r="E6031" s="15" t="s">
        <v>25</v>
      </c>
      <c r="F6031" s="15" t="n">
        <v>3001017</v>
      </c>
      <c r="G6031" s="15"/>
      <c r="H6031" s="16" t="str">
        <f aca="false">VLOOKUP(F6031,'[1]Goa Member''s Details Revised'!$C$2:$AO$7385,2,0)</f>
        <v>LNC/GTC INDUSTRIES</v>
      </c>
      <c r="I6031" s="15" t="n">
        <v>22</v>
      </c>
      <c r="J6031" s="15" t="s">
        <v>815</v>
      </c>
      <c r="K6031" s="15" t="n">
        <v>1994</v>
      </c>
      <c r="L6031" s="16" t="str">
        <f aca="false">VLOOKUP(F6031,'[1]Goa Member''s Details Revised'!$C$2:$AO$7385,9,0)</f>
        <v>Never</v>
      </c>
      <c r="M6031" s="15" t="s">
        <v>15788</v>
      </c>
      <c r="N6031" s="17" t="n">
        <f aca="false">VLOOKUP(F6031,'[1]Goa Member''s Details Revised'!$C$2:$AO$7385,5,0)</f>
        <v>42000</v>
      </c>
      <c r="O6031" s="17" t="n">
        <f aca="false">VLOOKUP(F6031,'[1]Goa Member''s Details Revised'!$C$2:$AO$7385,5,0)</f>
        <v>42000</v>
      </c>
      <c r="P6031" s="17" t="n">
        <f aca="false">VLOOKUP(F6031,'[1]Goa Member''s Details Revised'!$C$2:$AO$7385,6,0)</f>
        <v>39900</v>
      </c>
      <c r="Q6031" s="17" t="str">
        <f aca="false">VLOOKUP(F6031,'[1]Goa Member''s Details Revised'!$C$2:$AO$7385,8,0)</f>
        <v>I.R.M</v>
      </c>
      <c r="R6031" s="17" t="n">
        <f aca="false">+O6031-P6031</f>
        <v>2100</v>
      </c>
      <c r="S6031" s="15" t="e">
        <f aca="false">+#REF!-K6031</f>
        <v>#REF!</v>
      </c>
      <c r="T6031" s="17" t="n">
        <f aca="false">IF(Q6031="regular",((P6031-(P6031/99)*S6031)),(P6031-(P6031*20%)))</f>
        <v>31920</v>
      </c>
      <c r="U6031" s="17" t="e">
        <f aca="false">((P6031-(P6031/99)*S6031))</f>
        <v>#REF!</v>
      </c>
      <c r="V6031" s="17" t="n">
        <f aca="false">IF(Q6031="regular",0,(P6031-(O6031*20%)))</f>
        <v>31500</v>
      </c>
      <c r="W6031" s="17"/>
      <c r="X6031" s="15"/>
      <c r="Y6031" s="18" t="str">
        <f aca="false">VLOOKUP(F6031,'[1]Goa Member''s Details Revised'!$C$2:$AO$7385,12,0)</f>
        <v>we send last reminder in 2013.then we did not receive any reply.</v>
      </c>
    </row>
    <row r="6032" customFormat="false" ht="30" hidden="false" customHeight="false" outlineLevel="0" collapsed="false">
      <c r="B6032" s="14" t="n">
        <v>6032</v>
      </c>
      <c r="C6032" s="15"/>
      <c r="D6032" s="15" t="s">
        <v>15789</v>
      </c>
      <c r="E6032" s="15" t="s">
        <v>25</v>
      </c>
      <c r="F6032" s="15" t="n">
        <v>3001018</v>
      </c>
      <c r="G6032" s="15"/>
      <c r="H6032" s="16" t="str">
        <f aca="false">VLOOKUP(F6032,'[1]Goa Member''s Details Revised'!$C$2:$AO$7385,2,0)</f>
        <v>LNC/GTC INDUSTRIES</v>
      </c>
      <c r="I6032" s="15" t="n">
        <v>29</v>
      </c>
      <c r="J6032" s="15" t="s">
        <v>815</v>
      </c>
      <c r="K6032" s="15" t="n">
        <v>1994</v>
      </c>
      <c r="L6032" s="16" t="str">
        <f aca="false">VLOOKUP(F6032,'[1]Goa Member''s Details Revised'!$C$2:$AO$7385,9,0)</f>
        <v>Never</v>
      </c>
      <c r="M6032" s="15" t="s">
        <v>15790</v>
      </c>
      <c r="N6032" s="17" t="n">
        <f aca="false">VLOOKUP(F6032,'[1]Goa Member''s Details Revised'!$C$2:$AO$7385,5,0)</f>
        <v>49400</v>
      </c>
      <c r="O6032" s="17" t="n">
        <f aca="false">VLOOKUP(F6032,'[1]Goa Member''s Details Revised'!$C$2:$AO$7385,5,0)</f>
        <v>49400</v>
      </c>
      <c r="P6032" s="17" t="n">
        <f aca="false">VLOOKUP(F6032,'[1]Goa Member''s Details Revised'!$C$2:$AO$7385,6,0)</f>
        <v>49400</v>
      </c>
      <c r="Q6032" s="17" t="str">
        <f aca="false">VLOOKUP(F6032,'[1]Goa Member''s Details Revised'!$C$2:$AO$7385,8,0)</f>
        <v>I.R.M</v>
      </c>
      <c r="R6032" s="17" t="n">
        <f aca="false">+O6032-P6032</f>
        <v>0</v>
      </c>
      <c r="S6032" s="15" t="e">
        <f aca="false">+#REF!-K6032</f>
        <v>#REF!</v>
      </c>
      <c r="T6032" s="17" t="n">
        <f aca="false">IF(Q6032="regular",((P6032-(P6032/99)*S6032)),(P6032-(P6032*20%)))</f>
        <v>39520</v>
      </c>
      <c r="U6032" s="17" t="e">
        <f aca="false">((P6032-(P6032/99)*S6032))</f>
        <v>#REF!</v>
      </c>
      <c r="V6032" s="17" t="n">
        <f aca="false">IF(Q6032="regular",0,(P6032-(O6032*20%)))</f>
        <v>39520</v>
      </c>
      <c r="W6032" s="17"/>
      <c r="X6032" s="15"/>
      <c r="Y6032" s="18" t="str">
        <f aca="false">VLOOKUP(F6032,'[1]Goa Member''s Details Revised'!$C$2:$AO$7385,12,0)</f>
        <v>we send last reminder in 2012.then we did not receive any reply.</v>
      </c>
    </row>
    <row r="6033" customFormat="false" ht="30" hidden="false" customHeight="false" outlineLevel="0" collapsed="false">
      <c r="B6033" s="14" t="n">
        <v>6033</v>
      </c>
      <c r="C6033" s="15"/>
      <c r="D6033" s="15" t="s">
        <v>15791</v>
      </c>
      <c r="E6033" s="15" t="s">
        <v>25</v>
      </c>
      <c r="F6033" s="15" t="n">
        <v>3001019</v>
      </c>
      <c r="G6033" s="15"/>
      <c r="H6033" s="16" t="str">
        <f aca="false">VLOOKUP(F6033,'[1]Goa Member''s Details Revised'!$C$2:$AO$7385,2,0)</f>
        <v>LNC/GTC INDUSTRIES</v>
      </c>
      <c r="I6033" s="15" t="n">
        <v>7</v>
      </c>
      <c r="J6033" s="15" t="s">
        <v>815</v>
      </c>
      <c r="K6033" s="15" t="n">
        <v>1994</v>
      </c>
      <c r="L6033" s="16" t="str">
        <f aca="false">VLOOKUP(F6033,'[1]Goa Member''s Details Revised'!$C$2:$AO$7385,9,0)</f>
        <v>Never</v>
      </c>
      <c r="M6033" s="15" t="s">
        <v>15792</v>
      </c>
      <c r="N6033" s="17" t="n">
        <f aca="false">VLOOKUP(F6033,'[1]Goa Member''s Details Revised'!$C$2:$AO$7385,5,0)</f>
        <v>65000</v>
      </c>
      <c r="O6033" s="17" t="n">
        <f aca="false">VLOOKUP(F6033,'[1]Goa Member''s Details Revised'!$C$2:$AO$7385,5,0)</f>
        <v>65000</v>
      </c>
      <c r="P6033" s="17" t="n">
        <f aca="false">VLOOKUP(F6033,'[1]Goa Member''s Details Revised'!$C$2:$AO$7385,6,0)</f>
        <v>65000</v>
      </c>
      <c r="Q6033" s="17" t="str">
        <f aca="false">VLOOKUP(F6033,'[1]Goa Member''s Details Revised'!$C$2:$AO$7385,8,0)</f>
        <v>I.R.M</v>
      </c>
      <c r="R6033" s="17" t="n">
        <f aca="false">+O6033-P6033</f>
        <v>0</v>
      </c>
      <c r="S6033" s="15" t="e">
        <f aca="false">+#REF!-K6033</f>
        <v>#REF!</v>
      </c>
      <c r="T6033" s="17" t="n">
        <f aca="false">IF(Q6033="regular",((P6033-(P6033/99)*S6033)),(P6033-(P6033*20%)))</f>
        <v>52000</v>
      </c>
      <c r="U6033" s="17" t="e">
        <f aca="false">((P6033-(P6033/99)*S6033))</f>
        <v>#REF!</v>
      </c>
      <c r="V6033" s="17" t="n">
        <f aca="false">IF(Q6033="regular",0,(P6033-(O6033*20%)))</f>
        <v>52000</v>
      </c>
      <c r="W6033" s="17"/>
      <c r="X6033" s="15"/>
      <c r="Y6033" s="18" t="str">
        <f aca="false">VLOOKUP(F6033,'[1]Goa Member''s Details Revised'!$C$2:$AO$7385,12,0)</f>
        <v>we send last reminder in 2012.then we did not receive any reply.</v>
      </c>
    </row>
    <row r="6034" customFormat="false" ht="30" hidden="false" customHeight="false" outlineLevel="0" collapsed="false">
      <c r="B6034" s="14" t="n">
        <v>6034</v>
      </c>
      <c r="C6034" s="15"/>
      <c r="D6034" s="15" t="s">
        <v>15793</v>
      </c>
      <c r="E6034" s="15" t="s">
        <v>25</v>
      </c>
      <c r="F6034" s="15" t="n">
        <v>3001027</v>
      </c>
      <c r="G6034" s="15"/>
      <c r="H6034" s="16" t="str">
        <f aca="false">VLOOKUP(F6034,'[1]Goa Member''s Details Revised'!$C$2:$AO$7385,2,0)</f>
        <v>LNC/GTC INDUSTRIES</v>
      </c>
      <c r="I6034" s="15" t="n">
        <v>10</v>
      </c>
      <c r="J6034" s="15" t="s">
        <v>815</v>
      </c>
      <c r="K6034" s="15" t="n">
        <v>1994</v>
      </c>
      <c r="L6034" s="16" t="str">
        <f aca="false">VLOOKUP(F6034,'[1]Goa Member''s Details Revised'!$C$2:$AO$7385,9,0)</f>
        <v>Never</v>
      </c>
      <c r="M6034" s="15" t="s">
        <v>15794</v>
      </c>
      <c r="N6034" s="17" t="n">
        <f aca="false">VLOOKUP(F6034,'[1]Goa Member''s Details Revised'!$C$2:$AO$7385,5,0)</f>
        <v>52000</v>
      </c>
      <c r="O6034" s="17" t="n">
        <f aca="false">VLOOKUP(F6034,'[1]Goa Member''s Details Revised'!$C$2:$AO$7385,5,0)</f>
        <v>52000</v>
      </c>
      <c r="P6034" s="17" t="n">
        <f aca="false">VLOOKUP(F6034,'[1]Goa Member''s Details Revised'!$C$2:$AO$7385,6,0)</f>
        <v>52000</v>
      </c>
      <c r="Q6034" s="17" t="str">
        <f aca="false">VLOOKUP(F6034,'[1]Goa Member''s Details Revised'!$C$2:$AO$7385,8,0)</f>
        <v>I.R.M</v>
      </c>
      <c r="R6034" s="17" t="n">
        <f aca="false">+O6034-P6034</f>
        <v>0</v>
      </c>
      <c r="S6034" s="15" t="e">
        <f aca="false">+#REF!-K6034</f>
        <v>#REF!</v>
      </c>
      <c r="T6034" s="17" t="n">
        <f aca="false">IF(Q6034="regular",((P6034-(P6034/99)*S6034)),(P6034-(P6034*20%)))</f>
        <v>41600</v>
      </c>
      <c r="U6034" s="17" t="e">
        <f aca="false">((P6034-(P6034/99)*S6034))</f>
        <v>#REF!</v>
      </c>
      <c r="V6034" s="17" t="n">
        <f aca="false">IF(Q6034="regular",0,(P6034-(O6034*20%)))</f>
        <v>41600</v>
      </c>
      <c r="W6034" s="17"/>
      <c r="X6034" s="15"/>
      <c r="Y6034" s="18" t="str">
        <f aca="false">VLOOKUP(F6034,'[1]Goa Member''s Details Revised'!$C$2:$AO$7385,12,0)</f>
        <v>we send last reminder in 2012.then we did not receive any reply.</v>
      </c>
    </row>
    <row r="6035" customFormat="false" ht="15" hidden="false" customHeight="false" outlineLevel="0" collapsed="false">
      <c r="B6035" s="14" t="n">
        <v>6035</v>
      </c>
      <c r="C6035" s="15"/>
      <c r="D6035" s="15" t="s">
        <v>15795</v>
      </c>
      <c r="E6035" s="15" t="s">
        <v>25</v>
      </c>
      <c r="F6035" s="15" t="n">
        <v>3001028</v>
      </c>
      <c r="G6035" s="15"/>
      <c r="H6035" s="16" t="str">
        <f aca="false">VLOOKUP(F6035,'[1]Goa Member''s Details Revised'!$C$2:$AO$7385,2,0)</f>
        <v>LNC/GTC INDUSTRIES</v>
      </c>
      <c r="I6035" s="15" t="n">
        <v>10</v>
      </c>
      <c r="J6035" s="15" t="s">
        <v>815</v>
      </c>
      <c r="K6035" s="15" t="n">
        <v>1994</v>
      </c>
      <c r="L6035" s="16" t="n">
        <f aca="false">VLOOKUP(F6035,'[1]Goa Member''s Details Revised'!$C$2:$AO$7385,9,0)</f>
        <v>2018</v>
      </c>
      <c r="M6035" s="15" t="s">
        <v>15796</v>
      </c>
      <c r="N6035" s="17" t="n">
        <f aca="false">VLOOKUP(F6035,'[1]Goa Member''s Details Revised'!$C$2:$AO$7385,5,0)</f>
        <v>42000</v>
      </c>
      <c r="O6035" s="17" t="n">
        <f aca="false">VLOOKUP(F6035,'[1]Goa Member''s Details Revised'!$C$2:$AO$7385,5,0)</f>
        <v>42000</v>
      </c>
      <c r="P6035" s="17" t="n">
        <f aca="false">VLOOKUP(F6035,'[1]Goa Member''s Details Revised'!$C$2:$AO$7385,6,0)</f>
        <v>42000</v>
      </c>
      <c r="Q6035" s="17" t="str">
        <f aca="false">VLOOKUP(F6035,'[1]Goa Member''s Details Revised'!$C$2:$AO$7385,8,0)</f>
        <v>R.M</v>
      </c>
      <c r="R6035" s="17" t="n">
        <f aca="false">+O6035-P6035</f>
        <v>0</v>
      </c>
      <c r="S6035" s="15" t="e">
        <f aca="false">+#REF!-K6035</f>
        <v>#REF!</v>
      </c>
      <c r="T6035" s="17" t="n">
        <f aca="false">IF(Q6035="regular",((P6035-(P6035/99)*S6035)),(P6035-(P6035*20%)))</f>
        <v>33600</v>
      </c>
      <c r="U6035" s="17" t="e">
        <f aca="false">((P6035-(P6035/99)*S6035))</f>
        <v>#REF!</v>
      </c>
      <c r="V6035" s="17" t="n">
        <f aca="false">IF(Q6035="regular",0,(P6035-(O6035*20%)))</f>
        <v>33600</v>
      </c>
      <c r="W6035" s="17"/>
      <c r="X6035" s="15"/>
      <c r="Y6035" s="18" t="str">
        <f aca="false">VLOOKUP(F6035,'[1]Goa Member''s Details Revised'!$C$2:$AO$7385,12,0)</f>
        <v>last reminder send on 2022</v>
      </c>
    </row>
    <row r="6036" customFormat="false" ht="15" hidden="false" customHeight="false" outlineLevel="0" collapsed="false">
      <c r="B6036" s="14" t="n">
        <v>6036</v>
      </c>
      <c r="C6036" s="15"/>
      <c r="D6036" s="15" t="s">
        <v>15797</v>
      </c>
      <c r="E6036" s="15" t="s">
        <v>25</v>
      </c>
      <c r="F6036" s="15" t="n">
        <v>3001038</v>
      </c>
      <c r="G6036" s="15"/>
      <c r="H6036" s="16" t="str">
        <f aca="false">VLOOKUP(F6036,'[1]Goa Member''s Details Revised'!$C$2:$AO$7385,2,0)</f>
        <v>LNC/GTC INDUSTRIES</v>
      </c>
      <c r="I6036" s="15" t="n">
        <v>22</v>
      </c>
      <c r="J6036" s="15" t="s">
        <v>815</v>
      </c>
      <c r="K6036" s="15" t="n">
        <v>1994</v>
      </c>
      <c r="L6036" s="16" t="n">
        <f aca="false">VLOOKUP(F6036,'[1]Goa Member''s Details Revised'!$C$2:$AO$7385,9,0)</f>
        <v>2007</v>
      </c>
      <c r="M6036" s="15" t="s">
        <v>15798</v>
      </c>
      <c r="N6036" s="17" t="n">
        <f aca="false">VLOOKUP(F6036,'[1]Goa Member''s Details Revised'!$C$2:$AO$7385,5,0)</f>
        <v>40000</v>
      </c>
      <c r="O6036" s="17" t="n">
        <f aca="false">VLOOKUP(F6036,'[1]Goa Member''s Details Revised'!$C$2:$AO$7385,5,0)</f>
        <v>40000</v>
      </c>
      <c r="P6036" s="17" t="n">
        <f aca="false">VLOOKUP(F6036,'[1]Goa Member''s Details Revised'!$C$2:$AO$7385,6,0)</f>
        <v>40000</v>
      </c>
      <c r="Q6036" s="17" t="str">
        <f aca="false">VLOOKUP(F6036,'[1]Goa Member''s Details Revised'!$C$2:$AO$7385,8,0)</f>
        <v>R.M</v>
      </c>
      <c r="R6036" s="17" t="n">
        <f aca="false">+O6036-P6036</f>
        <v>0</v>
      </c>
      <c r="S6036" s="15" t="e">
        <f aca="false">+#REF!-K6036</f>
        <v>#REF!</v>
      </c>
      <c r="T6036" s="17" t="n">
        <f aca="false">IF(Q6036="regular",((P6036-(P6036/99)*S6036)),(P6036-(P6036*20%)))</f>
        <v>32000</v>
      </c>
      <c r="U6036" s="17" t="e">
        <f aca="false">((P6036-(P6036/99)*S6036))</f>
        <v>#REF!</v>
      </c>
      <c r="V6036" s="17" t="n">
        <f aca="false">IF(Q6036="regular",0,(P6036-(O6036*20%)))</f>
        <v>32000</v>
      </c>
      <c r="W6036" s="17"/>
      <c r="X6036" s="15"/>
      <c r="Y6036" s="18" t="str">
        <f aca="false">VLOOKUP(F6036,'[1]Goa Member''s Details Revised'!$C$2:$AO$7385,12,0)</f>
        <v>not send any reminder so last communication 2007</v>
      </c>
    </row>
    <row r="6037" customFormat="false" ht="30" hidden="false" customHeight="false" outlineLevel="0" collapsed="false">
      <c r="B6037" s="14" t="n">
        <v>6037</v>
      </c>
      <c r="C6037" s="15"/>
      <c r="D6037" s="15" t="s">
        <v>15799</v>
      </c>
      <c r="E6037" s="15" t="s">
        <v>25</v>
      </c>
      <c r="F6037" s="15" t="n">
        <v>3001041</v>
      </c>
      <c r="G6037" s="15"/>
      <c r="H6037" s="16" t="str">
        <f aca="false">VLOOKUP(F6037,'[1]Goa Member''s Details Revised'!$C$2:$AO$7385,2,0)</f>
        <v>LNC/GTC INDUSTRIES</v>
      </c>
      <c r="I6037" s="15" t="n">
        <v>17</v>
      </c>
      <c r="J6037" s="15" t="s">
        <v>815</v>
      </c>
      <c r="K6037" s="15" t="n">
        <v>1994</v>
      </c>
      <c r="L6037" s="16" t="str">
        <f aca="false">VLOOKUP(F6037,'[1]Goa Member''s Details Revised'!$C$2:$AO$7385,9,0)</f>
        <v>Never</v>
      </c>
      <c r="M6037" s="15" t="s">
        <v>15800</v>
      </c>
      <c r="N6037" s="17" t="n">
        <f aca="false">VLOOKUP(F6037,'[1]Goa Member''s Details Revised'!$C$2:$AO$7385,5,0)</f>
        <v>42000</v>
      </c>
      <c r="O6037" s="17" t="n">
        <f aca="false">VLOOKUP(F6037,'[1]Goa Member''s Details Revised'!$C$2:$AO$7385,5,0)</f>
        <v>42000</v>
      </c>
      <c r="P6037" s="17" t="n">
        <f aca="false">VLOOKUP(F6037,'[1]Goa Member''s Details Revised'!$C$2:$AO$7385,6,0)</f>
        <v>39900</v>
      </c>
      <c r="Q6037" s="17" t="str">
        <f aca="false">VLOOKUP(F6037,'[1]Goa Member''s Details Revised'!$C$2:$AO$7385,8,0)</f>
        <v>I.R.M</v>
      </c>
      <c r="R6037" s="17" t="n">
        <f aca="false">+O6037-P6037</f>
        <v>2100</v>
      </c>
      <c r="S6037" s="15" t="e">
        <f aca="false">+#REF!-K6037</f>
        <v>#REF!</v>
      </c>
      <c r="T6037" s="17" t="n">
        <f aca="false">IF(Q6037="regular",((P6037-(P6037/99)*S6037)),(P6037-(P6037*20%)))</f>
        <v>31920</v>
      </c>
      <c r="U6037" s="17" t="e">
        <f aca="false">((P6037-(P6037/99)*S6037))</f>
        <v>#REF!</v>
      </c>
      <c r="V6037" s="17" t="n">
        <f aca="false">IF(Q6037="regular",0,(P6037-(O6037*20%)))</f>
        <v>31500</v>
      </c>
      <c r="W6037" s="17"/>
      <c r="X6037" s="15"/>
      <c r="Y6037" s="18" t="str">
        <f aca="false">VLOOKUP(F6037,'[1]Goa Member''s Details Revised'!$C$2:$AO$7385,12,0)</f>
        <v>we send last reminder in 2012.then we did not receive any reply.</v>
      </c>
    </row>
    <row r="6038" customFormat="false" ht="30" hidden="false" customHeight="false" outlineLevel="0" collapsed="false">
      <c r="B6038" s="14" t="n">
        <v>6038</v>
      </c>
      <c r="C6038" s="15"/>
      <c r="D6038" s="15" t="s">
        <v>15801</v>
      </c>
      <c r="E6038" s="15" t="s">
        <v>25</v>
      </c>
      <c r="F6038" s="15" t="n">
        <v>3001043</v>
      </c>
      <c r="G6038" s="15"/>
      <c r="H6038" s="16" t="str">
        <f aca="false">VLOOKUP(F6038,'[1]Goa Member''s Details Revised'!$C$2:$AO$7385,2,0)</f>
        <v>LNC/GTC INDUSTRIES</v>
      </c>
      <c r="I6038" s="15" t="n">
        <v>22</v>
      </c>
      <c r="J6038" s="15" t="s">
        <v>834</v>
      </c>
      <c r="K6038" s="15" t="n">
        <v>1994</v>
      </c>
      <c r="L6038" s="16" t="str">
        <f aca="false">VLOOKUP(F6038,'[1]Goa Member''s Details Revised'!$C$2:$AO$7385,9,0)</f>
        <v>Never</v>
      </c>
      <c r="M6038" s="15" t="s">
        <v>2012</v>
      </c>
      <c r="N6038" s="17" t="n">
        <f aca="false">VLOOKUP(F6038,'[1]Goa Member''s Details Revised'!$C$2:$AO$7385,5,0)</f>
        <v>42000</v>
      </c>
      <c r="O6038" s="17" t="n">
        <f aca="false">VLOOKUP(F6038,'[1]Goa Member''s Details Revised'!$C$2:$AO$7385,5,0)</f>
        <v>42000</v>
      </c>
      <c r="P6038" s="17" t="n">
        <f aca="false">VLOOKUP(F6038,'[1]Goa Member''s Details Revised'!$C$2:$AO$7385,6,0)</f>
        <v>39900</v>
      </c>
      <c r="Q6038" s="17" t="str">
        <f aca="false">VLOOKUP(F6038,'[1]Goa Member''s Details Revised'!$C$2:$AO$7385,8,0)</f>
        <v>I.R.M</v>
      </c>
      <c r="R6038" s="17" t="n">
        <f aca="false">+O6038-P6038</f>
        <v>2100</v>
      </c>
      <c r="S6038" s="15" t="e">
        <f aca="false">+#REF!-K6038</f>
        <v>#REF!</v>
      </c>
      <c r="T6038" s="17" t="n">
        <f aca="false">IF(Q6038="regular",((P6038-(P6038/99)*S6038)),(P6038-(P6038*20%)))</f>
        <v>31920</v>
      </c>
      <c r="U6038" s="17" t="e">
        <f aca="false">((P6038-(P6038/99)*S6038))</f>
        <v>#REF!</v>
      </c>
      <c r="V6038" s="17" t="n">
        <f aca="false">IF(Q6038="regular",0,(P6038-(O6038*20%)))</f>
        <v>31500</v>
      </c>
      <c r="W6038" s="17"/>
      <c r="X6038" s="15"/>
      <c r="Y6038" s="18" t="str">
        <f aca="false">VLOOKUP(F6038,'[1]Goa Member''s Details Revised'!$C$2:$AO$7385,12,0)</f>
        <v>we send last reminder in 2012.then we did not receive any reply.</v>
      </c>
    </row>
    <row r="6039" customFormat="false" ht="30" hidden="false" customHeight="false" outlineLevel="0" collapsed="false">
      <c r="B6039" s="14" t="n">
        <v>6039</v>
      </c>
      <c r="C6039" s="15"/>
      <c r="D6039" s="15" t="s">
        <v>15802</v>
      </c>
      <c r="E6039" s="15" t="s">
        <v>25</v>
      </c>
      <c r="F6039" s="15" t="n">
        <v>3001044</v>
      </c>
      <c r="G6039" s="15"/>
      <c r="H6039" s="16" t="str">
        <f aca="false">VLOOKUP(F6039,'[1]Goa Member''s Details Revised'!$C$2:$AO$7385,2,0)</f>
        <v>LNC/GTC INDUSTRIES</v>
      </c>
      <c r="I6039" s="15" t="n">
        <v>15</v>
      </c>
      <c r="J6039" s="15" t="s">
        <v>834</v>
      </c>
      <c r="K6039" s="15" t="n">
        <v>1994</v>
      </c>
      <c r="L6039" s="16" t="str">
        <f aca="false">VLOOKUP(F6039,'[1]Goa Member''s Details Revised'!$C$2:$AO$7385,9,0)</f>
        <v>Never</v>
      </c>
      <c r="M6039" s="15" t="s">
        <v>15803</v>
      </c>
      <c r="N6039" s="17" t="n">
        <f aca="false">VLOOKUP(F6039,'[1]Goa Member''s Details Revised'!$C$2:$AO$7385,5,0)</f>
        <v>52000</v>
      </c>
      <c r="O6039" s="17" t="n">
        <f aca="false">VLOOKUP(F6039,'[1]Goa Member''s Details Revised'!$C$2:$AO$7385,5,0)</f>
        <v>52000</v>
      </c>
      <c r="P6039" s="17" t="n">
        <f aca="false">VLOOKUP(F6039,'[1]Goa Member''s Details Revised'!$C$2:$AO$7385,6,0)</f>
        <v>52000</v>
      </c>
      <c r="Q6039" s="17" t="str">
        <f aca="false">VLOOKUP(F6039,'[1]Goa Member''s Details Revised'!$C$2:$AO$7385,8,0)</f>
        <v>I.R.M</v>
      </c>
      <c r="R6039" s="17" t="n">
        <f aca="false">+O6039-P6039</f>
        <v>0</v>
      </c>
      <c r="S6039" s="15" t="e">
        <f aca="false">+#REF!-K6039</f>
        <v>#REF!</v>
      </c>
      <c r="T6039" s="17" t="n">
        <f aca="false">IF(Q6039="regular",((P6039-(P6039/99)*S6039)),(P6039-(P6039*20%)))</f>
        <v>41600</v>
      </c>
      <c r="U6039" s="17" t="e">
        <f aca="false">((P6039-(P6039/99)*S6039))</f>
        <v>#REF!</v>
      </c>
      <c r="V6039" s="17" t="n">
        <f aca="false">IF(Q6039="regular",0,(P6039-(O6039*20%)))</f>
        <v>41600</v>
      </c>
      <c r="W6039" s="17"/>
      <c r="X6039" s="15"/>
      <c r="Y6039" s="18" t="str">
        <f aca="false">VLOOKUP(F6039,'[1]Goa Member''s Details Revised'!$C$2:$AO$7385,12,0)</f>
        <v>we send last reminder in 2012.then we did not receive any reply.</v>
      </c>
    </row>
    <row r="6040" customFormat="false" ht="30" hidden="false" customHeight="false" outlineLevel="0" collapsed="false">
      <c r="B6040" s="14" t="n">
        <v>6040</v>
      </c>
      <c r="C6040" s="15"/>
      <c r="D6040" s="15" t="s">
        <v>15804</v>
      </c>
      <c r="E6040" s="15" t="s">
        <v>25</v>
      </c>
      <c r="F6040" s="15" t="n">
        <v>3001045</v>
      </c>
      <c r="G6040" s="15"/>
      <c r="H6040" s="16" t="str">
        <f aca="false">VLOOKUP(F6040,'[1]Goa Member''s Details Revised'!$C$2:$AO$7385,2,0)</f>
        <v>LNC/GTC INDUSTRIES</v>
      </c>
      <c r="I6040" s="15" t="n">
        <v>9</v>
      </c>
      <c r="J6040" s="15" t="s">
        <v>834</v>
      </c>
      <c r="K6040" s="15" t="n">
        <v>1994</v>
      </c>
      <c r="L6040" s="16" t="str">
        <f aca="false">VLOOKUP(F6040,'[1]Goa Member''s Details Revised'!$C$2:$AO$7385,9,0)</f>
        <v>Never</v>
      </c>
      <c r="M6040" s="15" t="s">
        <v>15805</v>
      </c>
      <c r="N6040" s="17" t="n">
        <f aca="false">VLOOKUP(F6040,'[1]Goa Member''s Details Revised'!$C$2:$AO$7385,5,0)</f>
        <v>52000</v>
      </c>
      <c r="O6040" s="17" t="n">
        <f aca="false">VLOOKUP(F6040,'[1]Goa Member''s Details Revised'!$C$2:$AO$7385,5,0)</f>
        <v>52000</v>
      </c>
      <c r="P6040" s="17" t="n">
        <f aca="false">VLOOKUP(F6040,'[1]Goa Member''s Details Revised'!$C$2:$AO$7385,6,0)</f>
        <v>52000</v>
      </c>
      <c r="Q6040" s="17" t="str">
        <f aca="false">VLOOKUP(F6040,'[1]Goa Member''s Details Revised'!$C$2:$AO$7385,8,0)</f>
        <v>I.R.M</v>
      </c>
      <c r="R6040" s="17" t="n">
        <f aca="false">+O6040-P6040</f>
        <v>0</v>
      </c>
      <c r="S6040" s="15" t="e">
        <f aca="false">+#REF!-K6040</f>
        <v>#REF!</v>
      </c>
      <c r="T6040" s="17" t="n">
        <f aca="false">IF(Q6040="regular",((P6040-(P6040/99)*S6040)),(P6040-(P6040*20%)))</f>
        <v>41600</v>
      </c>
      <c r="U6040" s="17" t="e">
        <f aca="false">((P6040-(P6040/99)*S6040))</f>
        <v>#REF!</v>
      </c>
      <c r="V6040" s="17" t="n">
        <f aca="false">IF(Q6040="regular",0,(P6040-(O6040*20%)))</f>
        <v>41600</v>
      </c>
      <c r="W6040" s="17"/>
      <c r="X6040" s="15"/>
      <c r="Y6040" s="18" t="str">
        <f aca="false">VLOOKUP(F6040,'[1]Goa Member''s Details Revised'!$C$2:$AO$7385,12,0)</f>
        <v>we send last reminder in 2012.then we did not receive any reply.</v>
      </c>
    </row>
    <row r="6041" customFormat="false" ht="15" hidden="false" customHeight="false" outlineLevel="0" collapsed="false">
      <c r="B6041" s="14" t="n">
        <v>6041</v>
      </c>
      <c r="C6041" s="15"/>
      <c r="D6041" s="15" t="s">
        <v>15806</v>
      </c>
      <c r="E6041" s="15" t="s">
        <v>25</v>
      </c>
      <c r="F6041" s="15" t="n">
        <v>3001048</v>
      </c>
      <c r="G6041" s="15"/>
      <c r="H6041" s="16" t="str">
        <f aca="false">VLOOKUP(F6041,'[1]Goa Member''s Details Revised'!$C$2:$AO$7385,2,0)</f>
        <v>LNC/GTC INDUSTRIES</v>
      </c>
      <c r="I6041" s="15" t="n">
        <v>21</v>
      </c>
      <c r="J6041" s="15" t="s">
        <v>834</v>
      </c>
      <c r="K6041" s="15" t="n">
        <v>1994</v>
      </c>
      <c r="L6041" s="16" t="n">
        <f aca="false">VLOOKUP(F6041,'[1]Goa Member''s Details Revised'!$C$2:$AO$7385,9,0)</f>
        <v>2022</v>
      </c>
      <c r="M6041" s="15" t="s">
        <v>14761</v>
      </c>
      <c r="N6041" s="17" t="n">
        <f aca="false">VLOOKUP(F6041,'[1]Goa Member''s Details Revised'!$C$2:$AO$7385,5,0)</f>
        <v>52000</v>
      </c>
      <c r="O6041" s="17" t="n">
        <f aca="false">VLOOKUP(F6041,'[1]Goa Member''s Details Revised'!$C$2:$AO$7385,5,0)</f>
        <v>52000</v>
      </c>
      <c r="P6041" s="17" t="n">
        <f aca="false">VLOOKUP(F6041,'[1]Goa Member''s Details Revised'!$C$2:$AO$7385,6,0)</f>
        <v>49400</v>
      </c>
      <c r="Q6041" s="17" t="str">
        <f aca="false">VLOOKUP(F6041,'[1]Goa Member''s Details Revised'!$C$2:$AO$7385,8,0)</f>
        <v>R.M</v>
      </c>
      <c r="R6041" s="17" t="n">
        <f aca="false">+O6041-P6041</f>
        <v>2600</v>
      </c>
      <c r="S6041" s="15" t="e">
        <f aca="false">+#REF!-K6041</f>
        <v>#REF!</v>
      </c>
      <c r="T6041" s="17" t="n">
        <f aca="false">IF(Q6041="regular",((P6041-(P6041/99)*S6041)),(P6041-(P6041*20%)))</f>
        <v>39520</v>
      </c>
      <c r="U6041" s="17" t="e">
        <f aca="false">((P6041-(P6041/99)*S6041))</f>
        <v>#REF!</v>
      </c>
      <c r="V6041" s="17" t="n">
        <f aca="false">IF(Q6041="regular",0,(P6041-(O6041*20%)))</f>
        <v>39000</v>
      </c>
      <c r="W6041" s="17"/>
      <c r="X6041" s="15"/>
      <c r="Y6041" s="18" t="str">
        <f aca="false">VLOOKUP(F6041,'[1]Goa Member''s Details Revised'!$C$2:$AO$7385,12,0)</f>
        <v>they are regular member</v>
      </c>
    </row>
    <row r="6042" customFormat="false" ht="30" hidden="false" customHeight="false" outlineLevel="0" collapsed="false">
      <c r="B6042" s="14" t="n">
        <v>6042</v>
      </c>
      <c r="C6042" s="15"/>
      <c r="D6042" s="15" t="s">
        <v>15807</v>
      </c>
      <c r="E6042" s="15" t="s">
        <v>25</v>
      </c>
      <c r="F6042" s="15" t="n">
        <v>3001056</v>
      </c>
      <c r="G6042" s="15"/>
      <c r="H6042" s="16" t="str">
        <f aca="false">VLOOKUP(F6042,'[1]Goa Member''s Details Revised'!$C$2:$AO$7385,2,0)</f>
        <v>LNC/GTC INDUSTRIES</v>
      </c>
      <c r="I6042" s="15" t="n">
        <v>12</v>
      </c>
      <c r="J6042" s="15" t="s">
        <v>834</v>
      </c>
      <c r="K6042" s="15" t="n">
        <v>1994</v>
      </c>
      <c r="L6042" s="16" t="str">
        <f aca="false">VLOOKUP(F6042,'[1]Goa Member''s Details Revised'!$C$2:$AO$7385,9,0)</f>
        <v>Never</v>
      </c>
      <c r="M6042" s="15" t="s">
        <v>15808</v>
      </c>
      <c r="N6042" s="17" t="n">
        <f aca="false">VLOOKUP(F6042,'[1]Goa Member''s Details Revised'!$C$2:$AO$7385,5,0)</f>
        <v>52000</v>
      </c>
      <c r="O6042" s="17" t="n">
        <f aca="false">VLOOKUP(F6042,'[1]Goa Member''s Details Revised'!$C$2:$AO$7385,5,0)</f>
        <v>52000</v>
      </c>
      <c r="P6042" s="17" t="n">
        <f aca="false">VLOOKUP(F6042,'[1]Goa Member''s Details Revised'!$C$2:$AO$7385,6,0)</f>
        <v>49400</v>
      </c>
      <c r="Q6042" s="17" t="str">
        <f aca="false">VLOOKUP(F6042,'[1]Goa Member''s Details Revised'!$C$2:$AO$7385,8,0)</f>
        <v>I.R.M</v>
      </c>
      <c r="R6042" s="17" t="n">
        <f aca="false">+O6042-P6042</f>
        <v>2600</v>
      </c>
      <c r="S6042" s="15" t="e">
        <f aca="false">+#REF!-K6042</f>
        <v>#REF!</v>
      </c>
      <c r="T6042" s="17" t="n">
        <f aca="false">IF(Q6042="regular",((P6042-(P6042/99)*S6042)),(P6042-(P6042*20%)))</f>
        <v>39520</v>
      </c>
      <c r="U6042" s="17" t="e">
        <f aca="false">((P6042-(P6042/99)*S6042))</f>
        <v>#REF!</v>
      </c>
      <c r="V6042" s="17" t="n">
        <f aca="false">IF(Q6042="regular",0,(P6042-(O6042*20%)))</f>
        <v>39000</v>
      </c>
      <c r="W6042" s="17"/>
      <c r="X6042" s="15"/>
      <c r="Y6042" s="18" t="str">
        <f aca="false">VLOOKUP(F6042,'[1]Goa Member''s Details Revised'!$C$2:$AO$7385,12,0)</f>
        <v>we send last reminder in 2012.then we did not receive any reply.</v>
      </c>
    </row>
    <row r="6043" customFormat="false" ht="30" hidden="false" customHeight="false" outlineLevel="0" collapsed="false">
      <c r="B6043" s="14" t="n">
        <v>6043</v>
      </c>
      <c r="C6043" s="15"/>
      <c r="D6043" s="15" t="s">
        <v>15809</v>
      </c>
      <c r="E6043" s="15" t="s">
        <v>25</v>
      </c>
      <c r="F6043" s="15" t="n">
        <v>3001061</v>
      </c>
      <c r="G6043" s="15"/>
      <c r="H6043" s="16" t="str">
        <f aca="false">VLOOKUP(F6043,'[1]Goa Member''s Details Revised'!$C$2:$AO$7385,2,0)</f>
        <v>LNC/GTC INDUSTRIES</v>
      </c>
      <c r="I6043" s="15" t="n">
        <v>23</v>
      </c>
      <c r="J6043" s="15" t="s">
        <v>834</v>
      </c>
      <c r="K6043" s="15" t="n">
        <v>1994</v>
      </c>
      <c r="L6043" s="16" t="str">
        <f aca="false">VLOOKUP(F6043,'[1]Goa Member''s Details Revised'!$C$2:$AO$7385,9,0)</f>
        <v>Never</v>
      </c>
      <c r="M6043" s="15" t="s">
        <v>15810</v>
      </c>
      <c r="N6043" s="17" t="n">
        <f aca="false">VLOOKUP(F6043,'[1]Goa Member''s Details Revised'!$C$2:$AO$7385,5,0)</f>
        <v>22000</v>
      </c>
      <c r="O6043" s="17" t="n">
        <f aca="false">VLOOKUP(F6043,'[1]Goa Member''s Details Revised'!$C$2:$AO$7385,5,0)</f>
        <v>22000</v>
      </c>
      <c r="P6043" s="17" t="n">
        <f aca="false">VLOOKUP(F6043,'[1]Goa Member''s Details Revised'!$C$2:$AO$7385,6,0)</f>
        <v>22000</v>
      </c>
      <c r="Q6043" s="17" t="str">
        <f aca="false">VLOOKUP(F6043,'[1]Goa Member''s Details Revised'!$C$2:$AO$7385,8,0)</f>
        <v>I.R.M</v>
      </c>
      <c r="R6043" s="17" t="n">
        <f aca="false">+O6043-P6043</f>
        <v>0</v>
      </c>
      <c r="S6043" s="15" t="e">
        <f aca="false">+#REF!-K6043</f>
        <v>#REF!</v>
      </c>
      <c r="T6043" s="17" t="n">
        <f aca="false">IF(Q6043="regular",((P6043-(P6043/99)*S6043)),(P6043-(P6043*20%)))</f>
        <v>17600</v>
      </c>
      <c r="U6043" s="17" t="e">
        <f aca="false">((P6043-(P6043/99)*S6043))</f>
        <v>#REF!</v>
      </c>
      <c r="V6043" s="17" t="n">
        <f aca="false">IF(Q6043="regular",0,(P6043-(O6043*20%)))</f>
        <v>17600</v>
      </c>
      <c r="W6043" s="17"/>
      <c r="X6043" s="15"/>
      <c r="Y6043" s="18" t="str">
        <f aca="false">VLOOKUP(F6043,'[1]Goa Member''s Details Revised'!$C$2:$AO$7385,12,0)</f>
        <v>we send last reminder in 2012.then we did not receive any reply.</v>
      </c>
    </row>
    <row r="6044" customFormat="false" ht="30" hidden="false" customHeight="false" outlineLevel="0" collapsed="false">
      <c r="B6044" s="14" t="n">
        <v>6044</v>
      </c>
      <c r="C6044" s="15"/>
      <c r="D6044" s="15" t="s">
        <v>15811</v>
      </c>
      <c r="E6044" s="15" t="s">
        <v>25</v>
      </c>
      <c r="F6044" s="15" t="n">
        <v>3001065</v>
      </c>
      <c r="G6044" s="15"/>
      <c r="H6044" s="16" t="str">
        <f aca="false">VLOOKUP(F6044,'[1]Goa Member''s Details Revised'!$C$2:$AO$7385,2,0)</f>
        <v>LNC/GTC INDUSTRIES</v>
      </c>
      <c r="I6044" s="15" t="n">
        <v>8</v>
      </c>
      <c r="J6044" s="15" t="s">
        <v>834</v>
      </c>
      <c r="K6044" s="15" t="n">
        <v>1994</v>
      </c>
      <c r="L6044" s="16" t="str">
        <f aca="false">VLOOKUP(F6044,'[1]Goa Member''s Details Revised'!$C$2:$AO$7385,9,0)</f>
        <v>Never</v>
      </c>
      <c r="M6044" s="15" t="s">
        <v>15812</v>
      </c>
      <c r="N6044" s="17" t="n">
        <f aca="false">VLOOKUP(F6044,'[1]Goa Member''s Details Revised'!$C$2:$AO$7385,5,0)</f>
        <v>52000</v>
      </c>
      <c r="O6044" s="17" t="n">
        <f aca="false">VLOOKUP(F6044,'[1]Goa Member''s Details Revised'!$C$2:$AO$7385,5,0)</f>
        <v>52000</v>
      </c>
      <c r="P6044" s="17" t="n">
        <f aca="false">VLOOKUP(F6044,'[1]Goa Member''s Details Revised'!$C$2:$AO$7385,6,0)</f>
        <v>52000</v>
      </c>
      <c r="Q6044" s="17" t="str">
        <f aca="false">VLOOKUP(F6044,'[1]Goa Member''s Details Revised'!$C$2:$AO$7385,8,0)</f>
        <v>I.R.M</v>
      </c>
      <c r="R6044" s="17" t="n">
        <f aca="false">+O6044-P6044</f>
        <v>0</v>
      </c>
      <c r="S6044" s="15" t="e">
        <f aca="false">+#REF!-K6044</f>
        <v>#REF!</v>
      </c>
      <c r="T6044" s="17" t="n">
        <f aca="false">IF(Q6044="regular",((P6044-(P6044/99)*S6044)),(P6044-(P6044*20%)))</f>
        <v>41600</v>
      </c>
      <c r="U6044" s="17" t="e">
        <f aca="false">((P6044-(P6044/99)*S6044))</f>
        <v>#REF!</v>
      </c>
      <c r="V6044" s="17" t="n">
        <f aca="false">IF(Q6044="regular",0,(P6044-(O6044*20%)))</f>
        <v>41600</v>
      </c>
      <c r="W6044" s="17"/>
      <c r="X6044" s="15"/>
      <c r="Y6044" s="18" t="str">
        <f aca="false">VLOOKUP(F6044,'[1]Goa Member''s Details Revised'!$C$2:$AO$7385,12,0)</f>
        <v>we send last reminder in 2012.then we did not receive any reply.</v>
      </c>
    </row>
    <row r="6045" customFormat="false" ht="30" hidden="false" customHeight="false" outlineLevel="0" collapsed="false">
      <c r="B6045" s="14" t="n">
        <v>6045</v>
      </c>
      <c r="C6045" s="15"/>
      <c r="D6045" s="15" t="s">
        <v>15813</v>
      </c>
      <c r="E6045" s="15" t="s">
        <v>25</v>
      </c>
      <c r="F6045" s="15" t="n">
        <v>3001068</v>
      </c>
      <c r="G6045" s="15"/>
      <c r="H6045" s="16" t="str">
        <f aca="false">VLOOKUP(F6045,'[1]Goa Member''s Details Revised'!$C$2:$AO$7385,2,0)</f>
        <v>LNC/GTC INDUSTRIES</v>
      </c>
      <c r="I6045" s="15" t="n">
        <v>23</v>
      </c>
      <c r="J6045" s="15" t="s">
        <v>834</v>
      </c>
      <c r="K6045" s="15" t="n">
        <v>1994</v>
      </c>
      <c r="L6045" s="16" t="str">
        <f aca="false">VLOOKUP(F6045,'[1]Goa Member''s Details Revised'!$C$2:$AO$7385,9,0)</f>
        <v>Never</v>
      </c>
      <c r="M6045" s="15" t="s">
        <v>15814</v>
      </c>
      <c r="N6045" s="17" t="n">
        <f aca="false">VLOOKUP(F6045,'[1]Goa Member''s Details Revised'!$C$2:$AO$7385,5,0)</f>
        <v>22000</v>
      </c>
      <c r="O6045" s="17" t="n">
        <f aca="false">VLOOKUP(F6045,'[1]Goa Member''s Details Revised'!$C$2:$AO$7385,5,0)</f>
        <v>22000</v>
      </c>
      <c r="P6045" s="17" t="n">
        <f aca="false">VLOOKUP(F6045,'[1]Goa Member''s Details Revised'!$C$2:$AO$7385,6,0)</f>
        <v>22000</v>
      </c>
      <c r="Q6045" s="17" t="str">
        <f aca="false">VLOOKUP(F6045,'[1]Goa Member''s Details Revised'!$C$2:$AO$7385,8,0)</f>
        <v>I.R.M</v>
      </c>
      <c r="R6045" s="17" t="n">
        <f aca="false">+O6045-P6045</f>
        <v>0</v>
      </c>
      <c r="S6045" s="15" t="e">
        <f aca="false">+#REF!-K6045</f>
        <v>#REF!</v>
      </c>
      <c r="T6045" s="17" t="n">
        <f aca="false">IF(Q6045="regular",((P6045-(P6045/99)*S6045)),(P6045-(P6045*20%)))</f>
        <v>17600</v>
      </c>
      <c r="U6045" s="17" t="e">
        <f aca="false">((P6045-(P6045/99)*S6045))</f>
        <v>#REF!</v>
      </c>
      <c r="V6045" s="17" t="n">
        <f aca="false">IF(Q6045="regular",0,(P6045-(O6045*20%)))</f>
        <v>17600</v>
      </c>
      <c r="W6045" s="17"/>
      <c r="X6045" s="15"/>
      <c r="Y6045" s="18" t="str">
        <f aca="false">VLOOKUP(F6045,'[1]Goa Member''s Details Revised'!$C$2:$AO$7385,12,0)</f>
        <v>we send last reminder in 2012.then we did not receive any reply.</v>
      </c>
    </row>
    <row r="6046" customFormat="false" ht="15" hidden="false" customHeight="false" outlineLevel="0" collapsed="false">
      <c r="B6046" s="14" t="n">
        <v>6046</v>
      </c>
      <c r="C6046" s="15"/>
      <c r="D6046" s="15" t="s">
        <v>15815</v>
      </c>
      <c r="E6046" s="15" t="s">
        <v>25</v>
      </c>
      <c r="F6046" s="15" t="n">
        <v>3001075</v>
      </c>
      <c r="G6046" s="15"/>
      <c r="H6046" s="16" t="str">
        <f aca="false">VLOOKUP(F6046,'[1]Goa Member''s Details Revised'!$C$2:$AO$7385,2,0)</f>
        <v>LNC/GTC INDUSTRIES</v>
      </c>
      <c r="I6046" s="15" t="n">
        <v>23</v>
      </c>
      <c r="J6046" s="15" t="s">
        <v>834</v>
      </c>
      <c r="K6046" s="15" t="n">
        <v>1994</v>
      </c>
      <c r="L6046" s="16" t="str">
        <f aca="false">VLOOKUP(F6046,'[1]Goa Member''s Details Revised'!$C$2:$AO$7385,9,0)</f>
        <v>Never</v>
      </c>
      <c r="M6046" s="15" t="s">
        <v>15816</v>
      </c>
      <c r="N6046" s="17" t="n">
        <f aca="false">VLOOKUP(F6046,'[1]Goa Member''s Details Revised'!$C$2:$AO$7385,5,0)</f>
        <v>52000</v>
      </c>
      <c r="O6046" s="17" t="n">
        <f aca="false">VLOOKUP(F6046,'[1]Goa Member''s Details Revised'!$C$2:$AO$7385,5,0)</f>
        <v>52000</v>
      </c>
      <c r="P6046" s="17" t="n">
        <f aca="false">VLOOKUP(F6046,'[1]Goa Member''s Details Revised'!$C$2:$AO$7385,6,0)</f>
        <v>52000</v>
      </c>
      <c r="Q6046" s="17" t="str">
        <f aca="false">VLOOKUP(F6046,'[1]Goa Member''s Details Revised'!$C$2:$AO$7385,8,0)</f>
        <v>I.R.M</v>
      </c>
      <c r="R6046" s="17" t="n">
        <f aca="false">+O6046-P6046</f>
        <v>0</v>
      </c>
      <c r="S6046" s="15" t="e">
        <f aca="false">+#REF!-K6046</f>
        <v>#REF!</v>
      </c>
      <c r="T6046" s="17" t="n">
        <f aca="false">IF(Q6046="regular",((P6046-(P6046/99)*S6046)),(P6046-(P6046*20%)))</f>
        <v>41600</v>
      </c>
      <c r="U6046" s="17" t="e">
        <f aca="false">((P6046-(P6046/99)*S6046))</f>
        <v>#REF!</v>
      </c>
      <c r="V6046" s="17" t="n">
        <f aca="false">IF(Q6046="regular",0,(P6046-(O6046*20%)))</f>
        <v>41600</v>
      </c>
      <c r="W6046" s="17"/>
      <c r="X6046" s="15"/>
      <c r="Y6046" s="18" t="str">
        <f aca="false">VLOOKUP(F6046,'[1]Goa Member''s Details Revised'!$C$2:$AO$7385,12,0)</f>
        <v>last letter send on 2009</v>
      </c>
    </row>
    <row r="6047" customFormat="false" ht="30" hidden="false" customHeight="false" outlineLevel="0" collapsed="false">
      <c r="B6047" s="14" t="n">
        <v>6047</v>
      </c>
      <c r="C6047" s="15"/>
      <c r="D6047" s="15" t="s">
        <v>15817</v>
      </c>
      <c r="E6047" s="15" t="s">
        <v>25</v>
      </c>
      <c r="F6047" s="15" t="n">
        <v>3001076</v>
      </c>
      <c r="G6047" s="15"/>
      <c r="H6047" s="16" t="str">
        <f aca="false">VLOOKUP(F6047,'[1]Goa Member''s Details Revised'!$C$2:$AO$7385,2,0)</f>
        <v>LNC/GTC INDUSTRIES</v>
      </c>
      <c r="I6047" s="15" t="n">
        <v>5</v>
      </c>
      <c r="J6047" s="15" t="s">
        <v>834</v>
      </c>
      <c r="K6047" s="15" t="n">
        <v>1994</v>
      </c>
      <c r="L6047" s="16" t="n">
        <f aca="false">VLOOKUP(F6047,'[1]Goa Member''s Details Revised'!$C$2:$AO$7385,9,0)</f>
        <v>2008</v>
      </c>
      <c r="M6047" s="15" t="s">
        <v>15818</v>
      </c>
      <c r="N6047" s="17" t="n">
        <f aca="false">VLOOKUP(F6047,'[1]Goa Member''s Details Revised'!$C$2:$AO$7385,5,0)</f>
        <v>49400</v>
      </c>
      <c r="O6047" s="17" t="n">
        <f aca="false">VLOOKUP(F6047,'[1]Goa Member''s Details Revised'!$C$2:$AO$7385,5,0)</f>
        <v>49400</v>
      </c>
      <c r="P6047" s="17" t="n">
        <f aca="false">VLOOKUP(F6047,'[1]Goa Member''s Details Revised'!$C$2:$AO$7385,6,0)</f>
        <v>49400</v>
      </c>
      <c r="Q6047" s="17" t="str">
        <f aca="false">VLOOKUP(F6047,'[1]Goa Member''s Details Revised'!$C$2:$AO$7385,8,0)</f>
        <v>R.M/LUCKY WINNER</v>
      </c>
      <c r="R6047" s="17" t="n">
        <f aca="false">+O6047-P6047</f>
        <v>0</v>
      </c>
      <c r="S6047" s="15" t="e">
        <f aca="false">+#REF!-K6047</f>
        <v>#REF!</v>
      </c>
      <c r="T6047" s="17" t="n">
        <f aca="false">IF(Q6047="regular",((P6047-(P6047/99)*S6047)),(P6047-(P6047*20%)))</f>
        <v>39520</v>
      </c>
      <c r="U6047" s="17" t="e">
        <f aca="false">((P6047-(P6047/99)*S6047))</f>
        <v>#REF!</v>
      </c>
      <c r="V6047" s="17" t="n">
        <f aca="false">IF(Q6047="regular",0,(P6047-(O6047*20%)))</f>
        <v>39520</v>
      </c>
      <c r="W6047" s="17"/>
      <c r="X6047" s="15"/>
      <c r="Y6047" s="18" t="str">
        <f aca="false">VLOOKUP(F6047,'[1]Goa Member''s Details Revised'!$C$2:$AO$7385,12,0)</f>
        <v>we send last reminder in 2012.then we did not receive any reply.</v>
      </c>
    </row>
    <row r="6048" customFormat="false" ht="60" hidden="false" customHeight="false" outlineLevel="0" collapsed="false">
      <c r="B6048" s="14" t="n">
        <v>6048</v>
      </c>
      <c r="C6048" s="15"/>
      <c r="D6048" s="15" t="s">
        <v>15819</v>
      </c>
      <c r="E6048" s="15" t="s">
        <v>25</v>
      </c>
      <c r="F6048" s="15" t="n">
        <v>3001097</v>
      </c>
      <c r="G6048" s="15"/>
      <c r="H6048" s="16" t="str">
        <f aca="false">VLOOKUP(F6048,'[1]Goa Member''s Details Revised'!$C$2:$AO$7385,2,0)</f>
        <v>LNC/GTC INDUSTRIES</v>
      </c>
      <c r="I6048" s="15" t="n">
        <v>7</v>
      </c>
      <c r="J6048" s="15" t="s">
        <v>834</v>
      </c>
      <c r="K6048" s="15" t="n">
        <v>1994</v>
      </c>
      <c r="L6048" s="16" t="n">
        <f aca="false">VLOOKUP(F6048,'[1]Goa Member''s Details Revised'!$C$2:$AO$7385,9,0)</f>
        <v>2019</v>
      </c>
      <c r="M6048" s="15" t="s">
        <v>15820</v>
      </c>
      <c r="N6048" s="17" t="n">
        <f aca="false">VLOOKUP(F6048,'[1]Goa Member''s Details Revised'!$C$2:$AO$7385,5,0)</f>
        <v>65000</v>
      </c>
      <c r="O6048" s="17" t="n">
        <f aca="false">VLOOKUP(F6048,'[1]Goa Member''s Details Revised'!$C$2:$AO$7385,5,0)</f>
        <v>65000</v>
      </c>
      <c r="P6048" s="17" t="n">
        <f aca="false">VLOOKUP(F6048,'[1]Goa Member''s Details Revised'!$C$2:$AO$7385,6,0)</f>
        <v>61750</v>
      </c>
      <c r="Q6048" s="17" t="str">
        <f aca="false">VLOOKUP(F6048,'[1]Goa Member''s Details Revised'!$C$2:$AO$7385,8,0)</f>
        <v>R.M</v>
      </c>
      <c r="R6048" s="17" t="n">
        <f aca="false">+O6048-P6048</f>
        <v>3250</v>
      </c>
      <c r="S6048" s="15" t="e">
        <f aca="false">+#REF!-K6048</f>
        <v>#REF!</v>
      </c>
      <c r="T6048" s="17" t="n">
        <f aca="false">IF(Q6048="regular",((P6048-(P6048/99)*S6048)),(P6048-(P6048*20%)))</f>
        <v>49400</v>
      </c>
      <c r="U6048" s="17" t="e">
        <f aca="false">((P6048-(P6048/99)*S6048))</f>
        <v>#REF!</v>
      </c>
      <c r="V6048" s="17" t="n">
        <f aca="false">IF(Q6048="regular",0,(P6048-(O6048*20%)))</f>
        <v>48750</v>
      </c>
      <c r="W6048" s="17"/>
      <c r="X6048" s="15"/>
      <c r="Y6048" s="18" t="str">
        <f aca="false">VLOOKUP(F6048,'[1]Goa Member''s Details Revised'!$C$2:$AO$7385,12,0)</f>
        <v>Last reminder send in 2019, Company Name Changed From Hero Cycle's Ltd To Hero Steels Ltd
Total 3 Membership Of DRI:-(MUSSOORIE:- 03001096), (TIRUPATI:- 03001098) &amp; (GOA:- 03001097)</v>
      </c>
    </row>
    <row r="6049" customFormat="false" ht="30" hidden="false" customHeight="false" outlineLevel="0" collapsed="false">
      <c r="B6049" s="14" t="n">
        <v>6049</v>
      </c>
      <c r="C6049" s="15"/>
      <c r="D6049" s="15" t="s">
        <v>15821</v>
      </c>
      <c r="E6049" s="15" t="s">
        <v>25</v>
      </c>
      <c r="F6049" s="15" t="n">
        <v>3001099</v>
      </c>
      <c r="G6049" s="15"/>
      <c r="H6049" s="16" t="str">
        <f aca="false">VLOOKUP(F6049,'[1]Goa Member''s Details Revised'!$C$2:$AO$7385,2,0)</f>
        <v>LNC/GTC INDUSTRIES</v>
      </c>
      <c r="I6049" s="15" t="n">
        <v>23</v>
      </c>
      <c r="J6049" s="15" t="s">
        <v>834</v>
      </c>
      <c r="K6049" s="15" t="n">
        <v>1994</v>
      </c>
      <c r="L6049" s="16" t="str">
        <f aca="false">VLOOKUP(F6049,'[1]Goa Member''s Details Revised'!$C$2:$AO$7385,9,0)</f>
        <v>Never</v>
      </c>
      <c r="M6049" s="15" t="s">
        <v>15822</v>
      </c>
      <c r="N6049" s="17" t="n">
        <f aca="false">VLOOKUP(F6049,'[1]Goa Member''s Details Revised'!$C$2:$AO$7385,5,0)</f>
        <v>65000</v>
      </c>
      <c r="O6049" s="17" t="n">
        <f aca="false">VLOOKUP(F6049,'[1]Goa Member''s Details Revised'!$C$2:$AO$7385,5,0)</f>
        <v>65000</v>
      </c>
      <c r="P6049" s="17" t="n">
        <f aca="false">VLOOKUP(F6049,'[1]Goa Member''s Details Revised'!$C$2:$AO$7385,6,0)</f>
        <v>61750</v>
      </c>
      <c r="Q6049" s="17" t="str">
        <f aca="false">VLOOKUP(F6049,'[1]Goa Member''s Details Revised'!$C$2:$AO$7385,8,0)</f>
        <v>I.R.M</v>
      </c>
      <c r="R6049" s="17" t="n">
        <f aca="false">+O6049-P6049</f>
        <v>3250</v>
      </c>
      <c r="S6049" s="15" t="e">
        <f aca="false">+#REF!-K6049</f>
        <v>#REF!</v>
      </c>
      <c r="T6049" s="17" t="n">
        <f aca="false">IF(Q6049="regular",((P6049-(P6049/99)*S6049)),(P6049-(P6049*20%)))</f>
        <v>49400</v>
      </c>
      <c r="U6049" s="17" t="e">
        <f aca="false">((P6049-(P6049/99)*S6049))</f>
        <v>#REF!</v>
      </c>
      <c r="V6049" s="17" t="n">
        <f aca="false">IF(Q6049="regular",0,(P6049-(O6049*20%)))</f>
        <v>48750</v>
      </c>
      <c r="W6049" s="17"/>
      <c r="X6049" s="15"/>
      <c r="Y6049" s="18" t="str">
        <f aca="false">VLOOKUP(F6049,'[1]Goa Member''s Details Revised'!$C$2:$AO$7385,12,0)</f>
        <v>we send last reminder in 2012.then we did not receive any reply.</v>
      </c>
    </row>
    <row r="6050" customFormat="false" ht="30" hidden="false" customHeight="false" outlineLevel="0" collapsed="false">
      <c r="B6050" s="14" t="n">
        <v>6050</v>
      </c>
      <c r="C6050" s="15"/>
      <c r="D6050" s="15" t="s">
        <v>15823</v>
      </c>
      <c r="E6050" s="15" t="s">
        <v>25</v>
      </c>
      <c r="F6050" s="15" t="n">
        <v>3001101</v>
      </c>
      <c r="G6050" s="15"/>
      <c r="H6050" s="16" t="str">
        <f aca="false">VLOOKUP(F6050,'[1]Goa Member''s Details Revised'!$C$2:$AO$7385,2,0)</f>
        <v>LNC/GTC INDUSTRIES</v>
      </c>
      <c r="I6050" s="15" t="n">
        <v>25</v>
      </c>
      <c r="J6050" s="15" t="s">
        <v>834</v>
      </c>
      <c r="K6050" s="15" t="n">
        <v>1994</v>
      </c>
      <c r="L6050" s="16" t="str">
        <f aca="false">VLOOKUP(F6050,'[1]Goa Member''s Details Revised'!$C$2:$AO$7385,9,0)</f>
        <v>Never</v>
      </c>
      <c r="M6050" s="15" t="s">
        <v>15824</v>
      </c>
      <c r="N6050" s="17" t="n">
        <f aca="false">VLOOKUP(F6050,'[1]Goa Member''s Details Revised'!$C$2:$AO$7385,5,0)</f>
        <v>65000</v>
      </c>
      <c r="O6050" s="17" t="n">
        <f aca="false">VLOOKUP(F6050,'[1]Goa Member''s Details Revised'!$C$2:$AO$7385,5,0)</f>
        <v>65000</v>
      </c>
      <c r="P6050" s="17" t="n">
        <f aca="false">VLOOKUP(F6050,'[1]Goa Member''s Details Revised'!$C$2:$AO$7385,6,0)</f>
        <v>61750</v>
      </c>
      <c r="Q6050" s="17" t="str">
        <f aca="false">VLOOKUP(F6050,'[1]Goa Member''s Details Revised'!$C$2:$AO$7385,8,0)</f>
        <v>I.R.M</v>
      </c>
      <c r="R6050" s="17" t="n">
        <f aca="false">+O6050-P6050</f>
        <v>3250</v>
      </c>
      <c r="S6050" s="15" t="e">
        <f aca="false">+#REF!-K6050</f>
        <v>#REF!</v>
      </c>
      <c r="T6050" s="17" t="n">
        <f aca="false">IF(Q6050="regular",((P6050-(P6050/99)*S6050)),(P6050-(P6050*20%)))</f>
        <v>49400</v>
      </c>
      <c r="U6050" s="17" t="e">
        <f aca="false">((P6050-(P6050/99)*S6050))</f>
        <v>#REF!</v>
      </c>
      <c r="V6050" s="17" t="n">
        <f aca="false">IF(Q6050="regular",0,(P6050-(O6050*20%)))</f>
        <v>48750</v>
      </c>
      <c r="W6050" s="17"/>
      <c r="X6050" s="15"/>
      <c r="Y6050" s="18" t="str">
        <f aca="false">VLOOKUP(F6050,'[1]Goa Member''s Details Revised'!$C$2:$AO$7385,12,0)</f>
        <v>we send last reminder in 2012.then we did not receive any reply.</v>
      </c>
    </row>
    <row r="6051" customFormat="false" ht="15" hidden="false" customHeight="false" outlineLevel="0" collapsed="false">
      <c r="B6051" s="14" t="n">
        <v>6051</v>
      </c>
      <c r="C6051" s="15"/>
      <c r="D6051" s="15" t="s">
        <v>15825</v>
      </c>
      <c r="E6051" s="15" t="s">
        <v>25</v>
      </c>
      <c r="F6051" s="15" t="n">
        <v>3001102</v>
      </c>
      <c r="G6051" s="15"/>
      <c r="H6051" s="16" t="str">
        <f aca="false">VLOOKUP(F6051,'[1]Goa Member''s Details Revised'!$C$2:$AO$7385,2,0)</f>
        <v>LNC/GTC INDUSTRIES</v>
      </c>
      <c r="I6051" s="15" t="n">
        <v>23</v>
      </c>
      <c r="J6051" s="15" t="s">
        <v>834</v>
      </c>
      <c r="K6051" s="15" t="n">
        <v>1994</v>
      </c>
      <c r="L6051" s="16" t="str">
        <f aca="false">VLOOKUP(F6051,'[1]Goa Member''s Details Revised'!$C$2:$AO$7385,9,0)</f>
        <v>Never</v>
      </c>
      <c r="M6051" s="15" t="s">
        <v>15826</v>
      </c>
      <c r="N6051" s="17" t="n">
        <f aca="false">VLOOKUP(F6051,'[1]Goa Member''s Details Revised'!$C$2:$AO$7385,5,0)</f>
        <v>65000</v>
      </c>
      <c r="O6051" s="17" t="n">
        <f aca="false">VLOOKUP(F6051,'[1]Goa Member''s Details Revised'!$C$2:$AO$7385,5,0)</f>
        <v>65000</v>
      </c>
      <c r="P6051" s="17" t="n">
        <f aca="false">VLOOKUP(F6051,'[1]Goa Member''s Details Revised'!$C$2:$AO$7385,6,0)</f>
        <v>61750</v>
      </c>
      <c r="Q6051" s="17" t="str">
        <f aca="false">VLOOKUP(F6051,'[1]Goa Member''s Details Revised'!$C$2:$AO$7385,8,0)</f>
        <v>I.R.M</v>
      </c>
      <c r="R6051" s="17" t="n">
        <f aca="false">+O6051-P6051</f>
        <v>3250</v>
      </c>
      <c r="S6051" s="15" t="e">
        <f aca="false">+#REF!-K6051</f>
        <v>#REF!</v>
      </c>
      <c r="T6051" s="17" t="n">
        <f aca="false">IF(Q6051="regular",((P6051-(P6051/99)*S6051)),(P6051-(P6051*20%)))</f>
        <v>49400</v>
      </c>
      <c r="U6051" s="17" t="e">
        <f aca="false">((P6051-(P6051/99)*S6051))</f>
        <v>#REF!</v>
      </c>
      <c r="V6051" s="17" t="n">
        <f aca="false">IF(Q6051="regular",0,(P6051-(O6051*20%)))</f>
        <v>48750</v>
      </c>
      <c r="W6051" s="17"/>
      <c r="X6051" s="15"/>
      <c r="Y6051" s="18" t="str">
        <f aca="false">VLOOKUP(F6051,'[1]Goa Member''s Details Revised'!$C$2:$AO$7385,12,0)</f>
        <v>send mail on 2014 </v>
      </c>
    </row>
    <row r="6052" customFormat="false" ht="30" hidden="false" customHeight="false" outlineLevel="0" collapsed="false">
      <c r="B6052" s="14" t="n">
        <v>6052</v>
      </c>
      <c r="C6052" s="15"/>
      <c r="D6052" s="15" t="s">
        <v>15827</v>
      </c>
      <c r="E6052" s="15" t="s">
        <v>25</v>
      </c>
      <c r="F6052" s="15" t="n">
        <v>3001104</v>
      </c>
      <c r="G6052" s="15"/>
      <c r="H6052" s="16" t="str">
        <f aca="false">VLOOKUP(F6052,'[1]Goa Member''s Details Revised'!$C$2:$AO$7385,2,0)</f>
        <v>LNC/GTC INDUSTRIES</v>
      </c>
      <c r="I6052" s="15" t="n">
        <v>23</v>
      </c>
      <c r="J6052" s="15" t="s">
        <v>834</v>
      </c>
      <c r="K6052" s="15" t="n">
        <v>1994</v>
      </c>
      <c r="L6052" s="16" t="str">
        <f aca="false">VLOOKUP(F6052,'[1]Goa Member''s Details Revised'!$C$2:$AO$7385,9,0)</f>
        <v>Never</v>
      </c>
      <c r="M6052" s="15" t="s">
        <v>15828</v>
      </c>
      <c r="N6052" s="17" t="n">
        <f aca="false">VLOOKUP(F6052,'[1]Goa Member''s Details Revised'!$C$2:$AO$7385,5,0)</f>
        <v>65000</v>
      </c>
      <c r="O6052" s="17" t="n">
        <f aca="false">VLOOKUP(F6052,'[1]Goa Member''s Details Revised'!$C$2:$AO$7385,5,0)</f>
        <v>65000</v>
      </c>
      <c r="P6052" s="17" t="n">
        <f aca="false">VLOOKUP(F6052,'[1]Goa Member''s Details Revised'!$C$2:$AO$7385,6,0)</f>
        <v>65000</v>
      </c>
      <c r="Q6052" s="17" t="str">
        <f aca="false">VLOOKUP(F6052,'[1]Goa Member''s Details Revised'!$C$2:$AO$7385,8,0)</f>
        <v>I.R.M</v>
      </c>
      <c r="R6052" s="17" t="n">
        <f aca="false">+O6052-P6052</f>
        <v>0</v>
      </c>
      <c r="S6052" s="15" t="e">
        <f aca="false">+#REF!-K6052</f>
        <v>#REF!</v>
      </c>
      <c r="T6052" s="17" t="n">
        <f aca="false">IF(Q6052="regular",((P6052-(P6052/99)*S6052)),(P6052-(P6052*20%)))</f>
        <v>52000</v>
      </c>
      <c r="U6052" s="17" t="e">
        <f aca="false">((P6052-(P6052/99)*S6052))</f>
        <v>#REF!</v>
      </c>
      <c r="V6052" s="17" t="n">
        <f aca="false">IF(Q6052="regular",0,(P6052-(O6052*20%)))</f>
        <v>52000</v>
      </c>
      <c r="W6052" s="17"/>
      <c r="X6052" s="15"/>
      <c r="Y6052" s="18" t="str">
        <f aca="false">VLOOKUP(F6052,'[1]Goa Member''s Details Revised'!$C$2:$AO$7385,12,0)</f>
        <v>we send last reminder in 2012.then we did not receive any reply.</v>
      </c>
    </row>
    <row r="6053" customFormat="false" ht="30" hidden="false" customHeight="false" outlineLevel="0" collapsed="false">
      <c r="B6053" s="14" t="n">
        <v>6053</v>
      </c>
      <c r="C6053" s="15"/>
      <c r="D6053" s="15" t="s">
        <v>15829</v>
      </c>
      <c r="E6053" s="15" t="s">
        <v>25</v>
      </c>
      <c r="F6053" s="15" t="n">
        <v>3001105</v>
      </c>
      <c r="G6053" s="15"/>
      <c r="H6053" s="16" t="str">
        <f aca="false">VLOOKUP(F6053,'[1]Goa Member''s Details Revised'!$C$2:$AO$7385,2,0)</f>
        <v>LNC/GTC INDUSTRIES</v>
      </c>
      <c r="I6053" s="15" t="n">
        <v>23</v>
      </c>
      <c r="J6053" s="15" t="s">
        <v>834</v>
      </c>
      <c r="K6053" s="15" t="n">
        <v>1994</v>
      </c>
      <c r="L6053" s="16" t="str">
        <f aca="false">VLOOKUP(F6053,'[1]Goa Member''s Details Revised'!$C$2:$AO$7385,9,0)</f>
        <v>Never</v>
      </c>
      <c r="M6053" s="15" t="s">
        <v>15830</v>
      </c>
      <c r="N6053" s="17" t="n">
        <f aca="false">VLOOKUP(F6053,'[1]Goa Member''s Details Revised'!$C$2:$AO$7385,5,0)</f>
        <v>65000</v>
      </c>
      <c r="O6053" s="17" t="n">
        <f aca="false">VLOOKUP(F6053,'[1]Goa Member''s Details Revised'!$C$2:$AO$7385,5,0)</f>
        <v>65000</v>
      </c>
      <c r="P6053" s="17" t="n">
        <f aca="false">VLOOKUP(F6053,'[1]Goa Member''s Details Revised'!$C$2:$AO$7385,6,0)</f>
        <v>65000</v>
      </c>
      <c r="Q6053" s="17" t="str">
        <f aca="false">VLOOKUP(F6053,'[1]Goa Member''s Details Revised'!$C$2:$AO$7385,8,0)</f>
        <v>I.R.M</v>
      </c>
      <c r="R6053" s="17" t="n">
        <f aca="false">+O6053-P6053</f>
        <v>0</v>
      </c>
      <c r="S6053" s="15" t="e">
        <f aca="false">+#REF!-K6053</f>
        <v>#REF!</v>
      </c>
      <c r="T6053" s="17" t="n">
        <f aca="false">IF(Q6053="regular",((P6053-(P6053/99)*S6053)),(P6053-(P6053*20%)))</f>
        <v>52000</v>
      </c>
      <c r="U6053" s="17" t="e">
        <f aca="false">((P6053-(P6053/99)*S6053))</f>
        <v>#REF!</v>
      </c>
      <c r="V6053" s="17" t="n">
        <f aca="false">IF(Q6053="regular",0,(P6053-(O6053*20%)))</f>
        <v>52000</v>
      </c>
      <c r="W6053" s="17"/>
      <c r="X6053" s="15"/>
      <c r="Y6053" s="18" t="str">
        <f aca="false">VLOOKUP(F6053,'[1]Goa Member''s Details Revised'!$C$2:$AO$7385,12,0)</f>
        <v>we send last reminder in 2012.then we did not receive any reply.</v>
      </c>
    </row>
    <row r="6054" customFormat="false" ht="15" hidden="false" customHeight="false" outlineLevel="0" collapsed="false">
      <c r="B6054" s="14" t="n">
        <v>6054</v>
      </c>
      <c r="C6054" s="15"/>
      <c r="D6054" s="15" t="s">
        <v>15831</v>
      </c>
      <c r="E6054" s="15" t="s">
        <v>25</v>
      </c>
      <c r="F6054" s="15" t="n">
        <v>3001106</v>
      </c>
      <c r="G6054" s="15"/>
      <c r="H6054" s="16" t="str">
        <f aca="false">VLOOKUP(F6054,'[1]Goa Member''s Details Revised'!$C$2:$AO$7385,2,0)</f>
        <v>LNC/GTC INDUSTRIES</v>
      </c>
      <c r="I6054" s="15" t="n">
        <v>25</v>
      </c>
      <c r="J6054" s="15" t="s">
        <v>834</v>
      </c>
      <c r="K6054" s="15" t="n">
        <v>1994</v>
      </c>
      <c r="L6054" s="16" t="str">
        <f aca="false">VLOOKUP(F6054,'[1]Goa Member''s Details Revised'!$C$2:$AO$7385,9,0)</f>
        <v>Never</v>
      </c>
      <c r="M6054" s="15" t="s">
        <v>15832</v>
      </c>
      <c r="N6054" s="17" t="n">
        <f aca="false">VLOOKUP(F6054,'[1]Goa Member''s Details Revised'!$C$2:$AO$7385,5,0)</f>
        <v>30000</v>
      </c>
      <c r="O6054" s="17" t="n">
        <f aca="false">VLOOKUP(F6054,'[1]Goa Member''s Details Revised'!$C$2:$AO$7385,5,0)</f>
        <v>30000</v>
      </c>
      <c r="P6054" s="17" t="n">
        <f aca="false">VLOOKUP(F6054,'[1]Goa Member''s Details Revised'!$C$2:$AO$7385,6,0)</f>
        <v>30000</v>
      </c>
      <c r="Q6054" s="17" t="str">
        <f aca="false">VLOOKUP(F6054,'[1]Goa Member''s Details Revised'!$C$2:$AO$7385,8,0)</f>
        <v>I.R.M</v>
      </c>
      <c r="R6054" s="17" t="n">
        <f aca="false">+O6054-P6054</f>
        <v>0</v>
      </c>
      <c r="S6054" s="15" t="e">
        <f aca="false">+#REF!-K6054</f>
        <v>#REF!</v>
      </c>
      <c r="T6054" s="17" t="n">
        <f aca="false">IF(Q6054="regular",((P6054-(P6054/99)*S6054)),(P6054-(P6054*20%)))</f>
        <v>24000</v>
      </c>
      <c r="U6054" s="17" t="e">
        <f aca="false">((P6054-(P6054/99)*S6054))</f>
        <v>#REF!</v>
      </c>
      <c r="V6054" s="17" t="n">
        <f aca="false">IF(Q6054="regular",0,(P6054-(O6054*20%)))</f>
        <v>24000</v>
      </c>
      <c r="W6054" s="17"/>
      <c r="X6054" s="15"/>
      <c r="Y6054" s="18" t="str">
        <f aca="false">VLOOKUP(F6054,'[1]Goa Member''s Details Revised'!$C$2:$AO$7385,12,0)</f>
        <v>Last Communication Till 2011…Application Form Is Not In File</v>
      </c>
    </row>
    <row r="6055" customFormat="false" ht="30" hidden="false" customHeight="false" outlineLevel="0" collapsed="false">
      <c r="B6055" s="14" t="n">
        <v>6055</v>
      </c>
      <c r="C6055" s="15"/>
      <c r="D6055" s="15" t="s">
        <v>15833</v>
      </c>
      <c r="E6055" s="15" t="s">
        <v>25</v>
      </c>
      <c r="F6055" s="15" t="n">
        <v>3001111</v>
      </c>
      <c r="G6055" s="15"/>
      <c r="H6055" s="16" t="str">
        <f aca="false">VLOOKUP(F6055,'[1]Goa Member''s Details Revised'!$C$2:$AO$7385,2,0)</f>
        <v>LNC/GTC INDUSTRIES</v>
      </c>
      <c r="I6055" s="15" t="n">
        <v>26</v>
      </c>
      <c r="J6055" s="15" t="s">
        <v>834</v>
      </c>
      <c r="K6055" s="15" t="n">
        <v>1994</v>
      </c>
      <c r="L6055" s="16" t="str">
        <f aca="false">VLOOKUP(F6055,'[1]Goa Member''s Details Revised'!$C$2:$AO$7385,9,0)</f>
        <v>Never</v>
      </c>
      <c r="M6055" s="15" t="s">
        <v>15834</v>
      </c>
      <c r="N6055" s="17" t="n">
        <f aca="false">VLOOKUP(F6055,'[1]Goa Member''s Details Revised'!$C$2:$AO$7385,5,0)</f>
        <v>52000</v>
      </c>
      <c r="O6055" s="17" t="n">
        <f aca="false">VLOOKUP(F6055,'[1]Goa Member''s Details Revised'!$C$2:$AO$7385,5,0)</f>
        <v>52000</v>
      </c>
      <c r="P6055" s="17" t="n">
        <f aca="false">VLOOKUP(F6055,'[1]Goa Member''s Details Revised'!$C$2:$AO$7385,6,0)</f>
        <v>49400</v>
      </c>
      <c r="Q6055" s="17" t="str">
        <f aca="false">VLOOKUP(F6055,'[1]Goa Member''s Details Revised'!$C$2:$AO$7385,8,0)</f>
        <v>I.R.M</v>
      </c>
      <c r="R6055" s="17" t="n">
        <f aca="false">+O6055-P6055</f>
        <v>2600</v>
      </c>
      <c r="S6055" s="15" t="e">
        <f aca="false">+#REF!-K6055</f>
        <v>#REF!</v>
      </c>
      <c r="T6055" s="17" t="n">
        <f aca="false">IF(Q6055="regular",((P6055-(P6055/99)*S6055)),(P6055-(P6055*20%)))</f>
        <v>39520</v>
      </c>
      <c r="U6055" s="17" t="e">
        <f aca="false">((P6055-(P6055/99)*S6055))</f>
        <v>#REF!</v>
      </c>
      <c r="V6055" s="17" t="n">
        <f aca="false">IF(Q6055="regular",0,(P6055-(O6055*20%)))</f>
        <v>39000</v>
      </c>
      <c r="W6055" s="17"/>
      <c r="X6055" s="15"/>
      <c r="Y6055" s="18" t="str">
        <f aca="false">VLOOKUP(F6055,'[1]Goa Member''s Details Revised'!$C$2:$AO$7385,12,0)</f>
        <v>we send last reminder in 2012.then we did not receive any reply.</v>
      </c>
    </row>
    <row r="6056" customFormat="false" ht="30" hidden="false" customHeight="false" outlineLevel="0" collapsed="false">
      <c r="B6056" s="14" t="n">
        <v>6056</v>
      </c>
      <c r="C6056" s="15"/>
      <c r="D6056" s="15" t="s">
        <v>15835</v>
      </c>
      <c r="E6056" s="15" t="s">
        <v>25</v>
      </c>
      <c r="F6056" s="15" t="n">
        <v>3001118</v>
      </c>
      <c r="G6056" s="15"/>
      <c r="H6056" s="16" t="str">
        <f aca="false">VLOOKUP(F6056,'[1]Goa Member''s Details Revised'!$C$2:$AO$7385,2,0)</f>
        <v>LNC/GTC INDUSTRIES</v>
      </c>
      <c r="I6056" s="15" t="n">
        <v>21</v>
      </c>
      <c r="J6056" s="15" t="s">
        <v>834</v>
      </c>
      <c r="K6056" s="15" t="n">
        <v>1994</v>
      </c>
      <c r="L6056" s="16" t="str">
        <f aca="false">VLOOKUP(F6056,'[1]Goa Member''s Details Revised'!$C$2:$AO$7385,9,0)</f>
        <v>Never</v>
      </c>
      <c r="M6056" s="15" t="s">
        <v>15836</v>
      </c>
      <c r="N6056" s="17" t="n">
        <f aca="false">VLOOKUP(F6056,'[1]Goa Member''s Details Revised'!$C$2:$AO$7385,5,0)</f>
        <v>42000</v>
      </c>
      <c r="O6056" s="17" t="n">
        <f aca="false">VLOOKUP(F6056,'[1]Goa Member''s Details Revised'!$C$2:$AO$7385,5,0)</f>
        <v>42000</v>
      </c>
      <c r="P6056" s="17" t="n">
        <f aca="false">VLOOKUP(F6056,'[1]Goa Member''s Details Revised'!$C$2:$AO$7385,6,0)</f>
        <v>42000</v>
      </c>
      <c r="Q6056" s="17" t="str">
        <f aca="false">VLOOKUP(F6056,'[1]Goa Member''s Details Revised'!$C$2:$AO$7385,8,0)</f>
        <v>I.R.M</v>
      </c>
      <c r="R6056" s="17" t="n">
        <f aca="false">+O6056-P6056</f>
        <v>0</v>
      </c>
      <c r="S6056" s="15" t="e">
        <f aca="false">+#REF!-K6056</f>
        <v>#REF!</v>
      </c>
      <c r="T6056" s="17" t="n">
        <f aca="false">IF(Q6056="regular",((P6056-(P6056/99)*S6056)),(P6056-(P6056*20%)))</f>
        <v>33600</v>
      </c>
      <c r="U6056" s="17" t="e">
        <f aca="false">((P6056-(P6056/99)*S6056))</f>
        <v>#REF!</v>
      </c>
      <c r="V6056" s="17" t="n">
        <f aca="false">IF(Q6056="regular",0,(P6056-(O6056*20%)))</f>
        <v>33600</v>
      </c>
      <c r="W6056" s="17"/>
      <c r="X6056" s="15"/>
      <c r="Y6056" s="18" t="str">
        <f aca="false">VLOOKUP(F6056,'[1]Goa Member''s Details Revised'!$C$2:$AO$7385,12,0)</f>
        <v>we send last reminder in 2012.then we did not receive any reply.</v>
      </c>
    </row>
    <row r="6057" customFormat="false" ht="15" hidden="false" customHeight="false" outlineLevel="0" collapsed="false">
      <c r="B6057" s="14" t="n">
        <v>6057</v>
      </c>
      <c r="C6057" s="15"/>
      <c r="D6057" s="15" t="s">
        <v>15837</v>
      </c>
      <c r="E6057" s="15" t="s">
        <v>25</v>
      </c>
      <c r="F6057" s="15" t="n">
        <v>3001120</v>
      </c>
      <c r="G6057" s="15"/>
      <c r="H6057" s="16" t="str">
        <f aca="false">VLOOKUP(F6057,'[1]Goa Member''s Details Revised'!$C$2:$AO$7385,2,0)</f>
        <v>LNC/GTC INDUSTRIES</v>
      </c>
      <c r="I6057" s="15" t="n">
        <v>30</v>
      </c>
      <c r="J6057" s="15" t="s">
        <v>834</v>
      </c>
      <c r="K6057" s="15" t="n">
        <v>1994</v>
      </c>
      <c r="L6057" s="16" t="n">
        <f aca="false">VLOOKUP(F6057,'[1]Goa Member''s Details Revised'!$C$2:$AO$7385,9,0)</f>
        <v>2022</v>
      </c>
      <c r="M6057" s="15" t="s">
        <v>15838</v>
      </c>
      <c r="N6057" s="17" t="n">
        <f aca="false">VLOOKUP(F6057,'[1]Goa Member''s Details Revised'!$C$2:$AO$7385,5,0)</f>
        <v>30000</v>
      </c>
      <c r="O6057" s="17" t="n">
        <f aca="false">VLOOKUP(F6057,'[1]Goa Member''s Details Revised'!$C$2:$AO$7385,5,0)</f>
        <v>30000</v>
      </c>
      <c r="P6057" s="17" t="n">
        <f aca="false">VLOOKUP(F6057,'[1]Goa Member''s Details Revised'!$C$2:$AO$7385,6,0)</f>
        <v>30000</v>
      </c>
      <c r="Q6057" s="17" t="str">
        <f aca="false">VLOOKUP(F6057,'[1]Goa Member''s Details Revised'!$C$2:$AO$7385,8,0)</f>
        <v>R.M</v>
      </c>
      <c r="R6057" s="17" t="n">
        <f aca="false">+O6057-P6057</f>
        <v>0</v>
      </c>
      <c r="S6057" s="15" t="e">
        <f aca="false">+#REF!-K6057</f>
        <v>#REF!</v>
      </c>
      <c r="T6057" s="17" t="n">
        <f aca="false">IF(Q6057="regular",((P6057-(P6057/99)*S6057)),(P6057-(P6057*20%)))</f>
        <v>24000</v>
      </c>
      <c r="U6057" s="17" t="e">
        <f aca="false">((P6057-(P6057/99)*S6057))</f>
        <v>#REF!</v>
      </c>
      <c r="V6057" s="17" t="n">
        <f aca="false">IF(Q6057="regular",0,(P6057-(O6057*20%)))</f>
        <v>24000</v>
      </c>
      <c r="W6057" s="17"/>
      <c r="X6057" s="15"/>
      <c r="Y6057" s="18" t="str">
        <f aca="false">VLOOKUP(F6057,'[1]Goa Member''s Details Revised'!$C$2:$AO$7385,12,0)</f>
        <v>they are regular member</v>
      </c>
    </row>
    <row r="6058" customFormat="false" ht="15" hidden="false" customHeight="false" outlineLevel="0" collapsed="false">
      <c r="B6058" s="14" t="n">
        <v>6058</v>
      </c>
      <c r="C6058" s="15"/>
      <c r="D6058" s="15" t="s">
        <v>15839</v>
      </c>
      <c r="E6058" s="15" t="s">
        <v>25</v>
      </c>
      <c r="F6058" s="15" t="n">
        <v>3001124</v>
      </c>
      <c r="G6058" s="15"/>
      <c r="H6058" s="16" t="str">
        <f aca="false">VLOOKUP(F6058,'[1]Goa Member''s Details Revised'!$C$2:$AO$7385,2,0)</f>
        <v>LNC/GTC INDUSTRIES</v>
      </c>
      <c r="I6058" s="15" t="n">
        <v>21</v>
      </c>
      <c r="J6058" s="15" t="s">
        <v>834</v>
      </c>
      <c r="K6058" s="15" t="n">
        <v>1994</v>
      </c>
      <c r="L6058" s="16" t="str">
        <f aca="false">VLOOKUP(F6058,'[1]Goa Member''s Details Revised'!$C$2:$AO$7385,9,0)</f>
        <v>No</v>
      </c>
      <c r="M6058" s="15" t="s">
        <v>15840</v>
      </c>
      <c r="N6058" s="17" t="n">
        <f aca="false">VLOOKUP(F6058,'[1]Goa Member''s Details Revised'!$C$2:$AO$7385,5,0)</f>
        <v>42000</v>
      </c>
      <c r="O6058" s="17" t="n">
        <f aca="false">VLOOKUP(F6058,'[1]Goa Member''s Details Revised'!$C$2:$AO$7385,5,0)</f>
        <v>42000</v>
      </c>
      <c r="P6058" s="17" t="n">
        <f aca="false">VLOOKUP(F6058,'[1]Goa Member''s Details Revised'!$C$2:$AO$7385,6,0)</f>
        <v>10500</v>
      </c>
      <c r="Q6058" s="17" t="str">
        <f aca="false">VLOOKUP(F6058,'[1]Goa Member''s Details Revised'!$C$2:$AO$7385,8,0)</f>
        <v>Outstanding</v>
      </c>
      <c r="R6058" s="17" t="n">
        <f aca="false">+O6058-P6058</f>
        <v>31500</v>
      </c>
      <c r="S6058" s="15" t="e">
        <f aca="false">+#REF!-K6058</f>
        <v>#REF!</v>
      </c>
      <c r="T6058" s="17" t="n">
        <f aca="false">IF(Q6058="regular",((P6058-(P6058/99)*S6058)),(P6058-(P6058*20%)))</f>
        <v>8400</v>
      </c>
      <c r="U6058" s="17" t="e">
        <f aca="false">((P6058-(P6058/99)*S6058))</f>
        <v>#REF!</v>
      </c>
      <c r="V6058" s="17" t="n">
        <f aca="false">IF(Q6058="regular",0,(P6058-(O6058*20%)))</f>
        <v>2100</v>
      </c>
      <c r="W6058" s="17"/>
      <c r="X6058" s="15"/>
      <c r="Y6058" s="18" t="str">
        <f aca="false">VLOOKUP(F6058,'[1]Goa Member''s Details Revised'!$C$2:$AO$7385,12,0)</f>
        <v>letter communication on 2009 (Outstanding Rs 31500/-)</v>
      </c>
    </row>
    <row r="6059" customFormat="false" ht="30" hidden="false" customHeight="false" outlineLevel="0" collapsed="false">
      <c r="B6059" s="14" t="n">
        <v>6059</v>
      </c>
      <c r="C6059" s="15"/>
      <c r="D6059" s="15" t="s">
        <v>15841</v>
      </c>
      <c r="E6059" s="15" t="s">
        <v>25</v>
      </c>
      <c r="F6059" s="15" t="n">
        <v>3001128</v>
      </c>
      <c r="G6059" s="15"/>
      <c r="H6059" s="16" t="str">
        <f aca="false">VLOOKUP(F6059,'[1]Goa Member''s Details Revised'!$C$2:$AO$7385,2,0)</f>
        <v>LNC/GTC INDUSTRIES</v>
      </c>
      <c r="I6059" s="15" t="n">
        <v>30</v>
      </c>
      <c r="J6059" s="15" t="s">
        <v>834</v>
      </c>
      <c r="K6059" s="15" t="n">
        <v>1994</v>
      </c>
      <c r="L6059" s="16" t="str">
        <f aca="false">VLOOKUP(F6059,'[1]Goa Member''s Details Revised'!$C$2:$AO$7385,9,0)</f>
        <v>Never</v>
      </c>
      <c r="M6059" s="15" t="s">
        <v>15842</v>
      </c>
      <c r="N6059" s="17" t="n">
        <f aca="false">VLOOKUP(F6059,'[1]Goa Member''s Details Revised'!$C$2:$AO$7385,5,0)</f>
        <v>65000</v>
      </c>
      <c r="O6059" s="17" t="n">
        <f aca="false">VLOOKUP(F6059,'[1]Goa Member''s Details Revised'!$C$2:$AO$7385,5,0)</f>
        <v>65000</v>
      </c>
      <c r="P6059" s="17" t="n">
        <f aca="false">VLOOKUP(F6059,'[1]Goa Member''s Details Revised'!$C$2:$AO$7385,6,0)</f>
        <v>65000</v>
      </c>
      <c r="Q6059" s="17" t="str">
        <f aca="false">VLOOKUP(F6059,'[1]Goa Member''s Details Revised'!$C$2:$AO$7385,8,0)</f>
        <v>I.R.M</v>
      </c>
      <c r="R6059" s="17" t="n">
        <f aca="false">+O6059-P6059</f>
        <v>0</v>
      </c>
      <c r="S6059" s="15" t="e">
        <f aca="false">+#REF!-K6059</f>
        <v>#REF!</v>
      </c>
      <c r="T6059" s="17" t="n">
        <f aca="false">IF(Q6059="regular",((P6059-(P6059/99)*S6059)),(P6059-(P6059*20%)))</f>
        <v>52000</v>
      </c>
      <c r="U6059" s="17" t="e">
        <f aca="false">((P6059-(P6059/99)*S6059))</f>
        <v>#REF!</v>
      </c>
      <c r="V6059" s="17" t="n">
        <f aca="false">IF(Q6059="regular",0,(P6059-(O6059*20%)))</f>
        <v>52000</v>
      </c>
      <c r="W6059" s="17"/>
      <c r="X6059" s="15"/>
      <c r="Y6059" s="18" t="str">
        <f aca="false">VLOOKUP(F6059,'[1]Goa Member''s Details Revised'!$C$2:$AO$7385,12,0)</f>
        <v>we send last reminder in 2012.then we did not receive any reply.</v>
      </c>
    </row>
    <row r="6060" customFormat="false" ht="15" hidden="false" customHeight="false" outlineLevel="0" collapsed="false">
      <c r="B6060" s="14" t="n">
        <v>6060</v>
      </c>
      <c r="C6060" s="15"/>
      <c r="D6060" s="15" t="s">
        <v>15843</v>
      </c>
      <c r="E6060" s="15" t="s">
        <v>25</v>
      </c>
      <c r="F6060" s="15" t="n">
        <v>3001141</v>
      </c>
      <c r="G6060" s="15"/>
      <c r="H6060" s="16" t="str">
        <f aca="false">VLOOKUP(F6060,'[1]Goa Member''s Details Revised'!$C$2:$AO$7385,2,0)</f>
        <v>LNC/GTC INDUSTRIES</v>
      </c>
      <c r="I6060" s="15" t="n">
        <v>30</v>
      </c>
      <c r="J6060" s="15" t="s">
        <v>834</v>
      </c>
      <c r="K6060" s="15" t="n">
        <v>1994</v>
      </c>
      <c r="L6060" s="16" t="str">
        <f aca="false">VLOOKUP(F6060,'[1]Goa Member''s Details Revised'!$C$2:$AO$7385,9,0)</f>
        <v>Never</v>
      </c>
      <c r="M6060" s="15" t="s">
        <v>15844</v>
      </c>
      <c r="N6060" s="17" t="n">
        <f aca="false">VLOOKUP(F6060,'[1]Goa Member''s Details Revised'!$C$2:$AO$7385,5,0)</f>
        <v>65000</v>
      </c>
      <c r="O6060" s="17" t="n">
        <f aca="false">VLOOKUP(F6060,'[1]Goa Member''s Details Revised'!$C$2:$AO$7385,5,0)</f>
        <v>65000</v>
      </c>
      <c r="P6060" s="17" t="n">
        <f aca="false">VLOOKUP(F6060,'[1]Goa Member''s Details Revised'!$C$2:$AO$7385,6,0)</f>
        <v>65000</v>
      </c>
      <c r="Q6060" s="17" t="str">
        <f aca="false">VLOOKUP(F6060,'[1]Goa Member''s Details Revised'!$C$2:$AO$7385,8,0)</f>
        <v>I.R.M</v>
      </c>
      <c r="R6060" s="17" t="n">
        <f aca="false">+O6060-P6060</f>
        <v>0</v>
      </c>
      <c r="S6060" s="15" t="e">
        <f aca="false">+#REF!-K6060</f>
        <v>#REF!</v>
      </c>
      <c r="T6060" s="17" t="n">
        <f aca="false">IF(Q6060="regular",((P6060-(P6060/99)*S6060)),(P6060-(P6060*20%)))</f>
        <v>52000</v>
      </c>
      <c r="U6060" s="17" t="e">
        <f aca="false">((P6060-(P6060/99)*S6060))</f>
        <v>#REF!</v>
      </c>
      <c r="V6060" s="17" t="n">
        <f aca="false">IF(Q6060="regular",0,(P6060-(O6060*20%)))</f>
        <v>52000</v>
      </c>
      <c r="W6060" s="17"/>
      <c r="X6060" s="15"/>
      <c r="Y6060" s="18" t="str">
        <f aca="false">VLOOKUP(F6060,'[1]Goa Member''s Details Revised'!$C$2:$AO$7385,12,0)</f>
        <v>send mail on 2017.</v>
      </c>
    </row>
    <row r="6061" customFormat="false" ht="45" hidden="false" customHeight="false" outlineLevel="0" collapsed="false">
      <c r="B6061" s="14" t="n">
        <v>6061</v>
      </c>
      <c r="C6061" s="15"/>
      <c r="D6061" s="15" t="s">
        <v>15845</v>
      </c>
      <c r="E6061" s="15" t="s">
        <v>25</v>
      </c>
      <c r="F6061" s="15" t="n">
        <v>3001153</v>
      </c>
      <c r="G6061" s="15"/>
      <c r="H6061" s="16" t="str">
        <f aca="false">VLOOKUP(F6061,'[1]Goa Member''s Details Revised'!$C$2:$AO$7385,2,0)</f>
        <v>LNC/GTC INDUSTRIES</v>
      </c>
      <c r="I6061" s="15" t="n">
        <v>1</v>
      </c>
      <c r="J6061" s="15" t="s">
        <v>834</v>
      </c>
      <c r="K6061" s="15" t="n">
        <v>1994</v>
      </c>
      <c r="L6061" s="16" t="str">
        <f aca="false">VLOOKUP(F6061,'[1]Goa Member''s Details Revised'!$C$2:$AO$7385,9,0)</f>
        <v>Never</v>
      </c>
      <c r="M6061" s="15" t="s">
        <v>15846</v>
      </c>
      <c r="N6061" s="17" t="n">
        <f aca="false">VLOOKUP(F6061,'[1]Goa Member''s Details Revised'!$C$2:$AO$7385,5,0)</f>
        <v>61750</v>
      </c>
      <c r="O6061" s="17" t="n">
        <f aca="false">VLOOKUP(F6061,'[1]Goa Member''s Details Revised'!$C$2:$AO$7385,5,0)</f>
        <v>61750</v>
      </c>
      <c r="P6061" s="17" t="n">
        <f aca="false">VLOOKUP(F6061,'[1]Goa Member''s Details Revised'!$C$2:$AO$7385,6,0)</f>
        <v>61750</v>
      </c>
      <c r="Q6061" s="17" t="str">
        <f aca="false">VLOOKUP(F6061,'[1]Goa Member''s Details Revised'!$C$2:$AO$7385,8,0)</f>
        <v>I.R.M</v>
      </c>
      <c r="R6061" s="17" t="n">
        <f aca="false">+O6061-P6061</f>
        <v>0</v>
      </c>
      <c r="S6061" s="15" t="e">
        <f aca="false">+#REF!-K6061</f>
        <v>#REF!</v>
      </c>
      <c r="T6061" s="17" t="n">
        <f aca="false">IF(Q6061="regular",((P6061-(P6061/99)*S6061)),(P6061-(P6061*20%)))</f>
        <v>49400</v>
      </c>
      <c r="U6061" s="17" t="e">
        <f aca="false">((P6061-(P6061/99)*S6061))</f>
        <v>#REF!</v>
      </c>
      <c r="V6061" s="17" t="n">
        <f aca="false">IF(Q6061="regular",0,(P6061-(O6061*20%)))</f>
        <v>49400</v>
      </c>
      <c r="W6061" s="17"/>
      <c r="X6061" s="15"/>
      <c r="Y6061" s="18" t="str">
        <f aca="false">VLOOKUP(F6061,'[1]Goa Member''s Details Revised'!$C$2:$AO$7385,12,0)</f>
        <v>Last Communication Till 2000...Total 3 Membership Of DRI:- (GOA:- 03001153), (TIRUPATI: 03001154) &amp; (MUSSOORIE:- 03001155)</v>
      </c>
    </row>
    <row r="6062" customFormat="false" ht="30" hidden="false" customHeight="false" outlineLevel="0" collapsed="false">
      <c r="B6062" s="14" t="n">
        <v>6062</v>
      </c>
      <c r="C6062" s="15"/>
      <c r="D6062" s="15" t="s">
        <v>15847</v>
      </c>
      <c r="E6062" s="15" t="s">
        <v>25</v>
      </c>
      <c r="F6062" s="15" t="n">
        <v>3001160</v>
      </c>
      <c r="G6062" s="15"/>
      <c r="H6062" s="16" t="str">
        <f aca="false">VLOOKUP(F6062,'[1]Goa Member''s Details Revised'!$C$2:$AO$7385,2,0)</f>
        <v>LNC/GTC INDUSTRIES</v>
      </c>
      <c r="I6062" s="15" t="n">
        <v>23</v>
      </c>
      <c r="J6062" s="15" t="s">
        <v>834</v>
      </c>
      <c r="K6062" s="15" t="n">
        <v>1994</v>
      </c>
      <c r="L6062" s="16" t="str">
        <f aca="false">VLOOKUP(F6062,'[1]Goa Member''s Details Revised'!$C$2:$AO$7385,9,0)</f>
        <v>Never</v>
      </c>
      <c r="M6062" s="15" t="s">
        <v>15848</v>
      </c>
      <c r="N6062" s="17" t="n">
        <f aca="false">VLOOKUP(F6062,'[1]Goa Member''s Details Revised'!$C$2:$AO$7385,5,0)</f>
        <v>42000</v>
      </c>
      <c r="O6062" s="17" t="n">
        <f aca="false">VLOOKUP(F6062,'[1]Goa Member''s Details Revised'!$C$2:$AO$7385,5,0)</f>
        <v>42000</v>
      </c>
      <c r="P6062" s="17" t="n">
        <f aca="false">VLOOKUP(F6062,'[1]Goa Member''s Details Revised'!$C$2:$AO$7385,6,0)</f>
        <v>42000</v>
      </c>
      <c r="Q6062" s="17" t="str">
        <f aca="false">VLOOKUP(F6062,'[1]Goa Member''s Details Revised'!$C$2:$AO$7385,8,0)</f>
        <v>I.R.M</v>
      </c>
      <c r="R6062" s="17" t="n">
        <f aca="false">+O6062-P6062</f>
        <v>0</v>
      </c>
      <c r="S6062" s="15" t="e">
        <f aca="false">+#REF!-K6062</f>
        <v>#REF!</v>
      </c>
      <c r="T6062" s="17" t="n">
        <f aca="false">IF(Q6062="regular",((P6062-(P6062/99)*S6062)),(P6062-(P6062*20%)))</f>
        <v>33600</v>
      </c>
      <c r="U6062" s="17" t="e">
        <f aca="false">((P6062-(P6062/99)*S6062))</f>
        <v>#REF!</v>
      </c>
      <c r="V6062" s="17" t="n">
        <f aca="false">IF(Q6062="regular",0,(P6062-(O6062*20%)))</f>
        <v>33600</v>
      </c>
      <c r="W6062" s="17"/>
      <c r="X6062" s="15"/>
      <c r="Y6062" s="18" t="str">
        <f aca="false">VLOOKUP(F6062,'[1]Goa Member''s Details Revised'!$C$2:$AO$7385,12,0)</f>
        <v>we send last reminder in 2012.then we did not receive any reply.</v>
      </c>
    </row>
    <row r="6063" customFormat="false" ht="30" hidden="false" customHeight="false" outlineLevel="0" collapsed="false">
      <c r="B6063" s="14" t="n">
        <v>6063</v>
      </c>
      <c r="C6063" s="15"/>
      <c r="D6063" s="15" t="s">
        <v>15849</v>
      </c>
      <c r="E6063" s="15" t="s">
        <v>25</v>
      </c>
      <c r="F6063" s="15" t="n">
        <v>3001168</v>
      </c>
      <c r="G6063" s="15"/>
      <c r="H6063" s="16" t="str">
        <f aca="false">VLOOKUP(F6063,'[1]Goa Member''s Details Revised'!$C$2:$AO$7385,2,0)</f>
        <v>LNC/GTC INDUSTRIES</v>
      </c>
      <c r="I6063" s="15" t="n">
        <v>20</v>
      </c>
      <c r="J6063" s="15" t="s">
        <v>834</v>
      </c>
      <c r="K6063" s="15" t="n">
        <v>1994</v>
      </c>
      <c r="L6063" s="16" t="str">
        <f aca="false">VLOOKUP(F6063,'[1]Goa Member''s Details Revised'!$C$2:$AO$7385,9,0)</f>
        <v>Never</v>
      </c>
      <c r="M6063" s="15" t="s">
        <v>15850</v>
      </c>
      <c r="N6063" s="17" t="n">
        <f aca="false">VLOOKUP(F6063,'[1]Goa Member''s Details Revised'!$C$2:$AO$7385,5,0)</f>
        <v>32000</v>
      </c>
      <c r="O6063" s="17" t="n">
        <f aca="false">VLOOKUP(F6063,'[1]Goa Member''s Details Revised'!$C$2:$AO$7385,5,0)</f>
        <v>32000</v>
      </c>
      <c r="P6063" s="17" t="n">
        <f aca="false">VLOOKUP(F6063,'[1]Goa Member''s Details Revised'!$C$2:$AO$7385,6,0)</f>
        <v>32000</v>
      </c>
      <c r="Q6063" s="17" t="str">
        <f aca="false">VLOOKUP(F6063,'[1]Goa Member''s Details Revised'!$C$2:$AO$7385,8,0)</f>
        <v>I.R.M</v>
      </c>
      <c r="R6063" s="17" t="n">
        <f aca="false">+O6063-P6063</f>
        <v>0</v>
      </c>
      <c r="S6063" s="15" t="e">
        <f aca="false">+#REF!-K6063</f>
        <v>#REF!</v>
      </c>
      <c r="T6063" s="17" t="n">
        <f aca="false">IF(Q6063="regular",((P6063-(P6063/99)*S6063)),(P6063-(P6063*20%)))</f>
        <v>25600</v>
      </c>
      <c r="U6063" s="17" t="e">
        <f aca="false">((P6063-(P6063/99)*S6063))</f>
        <v>#REF!</v>
      </c>
      <c r="V6063" s="17" t="n">
        <f aca="false">IF(Q6063="regular",0,(P6063-(O6063*20%)))</f>
        <v>25600</v>
      </c>
      <c r="W6063" s="17"/>
      <c r="X6063" s="15"/>
      <c r="Y6063" s="18" t="str">
        <f aca="false">VLOOKUP(F6063,'[1]Goa Member''s Details Revised'!$C$2:$AO$7385,12,0)</f>
        <v>we send last reminder in 2012.then we did not receive any reply.</v>
      </c>
    </row>
    <row r="6064" customFormat="false" ht="15" hidden="false" customHeight="false" outlineLevel="0" collapsed="false">
      <c r="B6064" s="14" t="n">
        <v>6064</v>
      </c>
      <c r="C6064" s="15"/>
      <c r="D6064" s="15" t="s">
        <v>15851</v>
      </c>
      <c r="E6064" s="15" t="s">
        <v>25</v>
      </c>
      <c r="F6064" s="15" t="n">
        <v>3001172</v>
      </c>
      <c r="G6064" s="15"/>
      <c r="H6064" s="16" t="str">
        <f aca="false">VLOOKUP(F6064,'[1]Goa Member''s Details Revised'!$C$2:$AO$7385,2,0)</f>
        <v>LNC/GTC INDUSTRIES</v>
      </c>
      <c r="I6064" s="15" t="n">
        <v>18</v>
      </c>
      <c r="J6064" s="15" t="s">
        <v>834</v>
      </c>
      <c r="K6064" s="15" t="n">
        <v>1994</v>
      </c>
      <c r="L6064" s="16" t="str">
        <f aca="false">VLOOKUP(F6064,'[1]Goa Member''s Details Revised'!$C$2:$AO$7385,9,0)</f>
        <v>Never</v>
      </c>
      <c r="M6064" s="15" t="s">
        <v>15852</v>
      </c>
      <c r="N6064" s="17" t="n">
        <f aca="false">VLOOKUP(F6064,'[1]Goa Member''s Details Revised'!$C$2:$AO$7385,5,0)</f>
        <v>49400</v>
      </c>
      <c r="O6064" s="17" t="n">
        <f aca="false">VLOOKUP(F6064,'[1]Goa Member''s Details Revised'!$C$2:$AO$7385,5,0)</f>
        <v>49400</v>
      </c>
      <c r="P6064" s="17" t="n">
        <f aca="false">VLOOKUP(F6064,'[1]Goa Member''s Details Revised'!$C$2:$AO$7385,6,0)</f>
        <v>49400</v>
      </c>
      <c r="Q6064" s="17" t="str">
        <f aca="false">VLOOKUP(F6064,'[1]Goa Member''s Details Revised'!$C$2:$AO$7385,8,0)</f>
        <v>I.R.M</v>
      </c>
      <c r="R6064" s="17" t="n">
        <f aca="false">+O6064-P6064</f>
        <v>0</v>
      </c>
      <c r="S6064" s="15" t="e">
        <f aca="false">+#REF!-K6064</f>
        <v>#REF!</v>
      </c>
      <c r="T6064" s="17" t="n">
        <f aca="false">IF(Q6064="regular",((P6064-(P6064/99)*S6064)),(P6064-(P6064*20%)))</f>
        <v>39520</v>
      </c>
      <c r="U6064" s="17" t="e">
        <f aca="false">((P6064-(P6064/99)*S6064))</f>
        <v>#REF!</v>
      </c>
      <c r="V6064" s="17" t="n">
        <f aca="false">IF(Q6064="regular",0,(P6064-(O6064*20%)))</f>
        <v>39520</v>
      </c>
      <c r="W6064" s="17"/>
      <c r="X6064" s="15"/>
      <c r="Y6064" s="18" t="str">
        <f aca="false">VLOOKUP(F6064,'[1]Goa Member''s Details Revised'!$C$2:$AO$7385,12,0)</f>
        <v>we reply to his mail on 2020</v>
      </c>
    </row>
    <row r="6065" customFormat="false" ht="15" hidden="false" customHeight="false" outlineLevel="0" collapsed="false">
      <c r="B6065" s="14" t="n">
        <v>6065</v>
      </c>
      <c r="C6065" s="15"/>
      <c r="D6065" s="15" t="s">
        <v>15853</v>
      </c>
      <c r="E6065" s="15" t="s">
        <v>25</v>
      </c>
      <c r="F6065" s="15" t="n">
        <v>3001174</v>
      </c>
      <c r="G6065" s="15"/>
      <c r="H6065" s="16" t="str">
        <f aca="false">VLOOKUP(F6065,'[1]Goa Member''s Details Revised'!$C$2:$AO$7385,2,0)</f>
        <v>LNC/GTC INDUSTRIES</v>
      </c>
      <c r="I6065" s="15" t="n">
        <v>24</v>
      </c>
      <c r="J6065" s="15" t="s">
        <v>834</v>
      </c>
      <c r="K6065" s="15" t="n">
        <v>1994</v>
      </c>
      <c r="L6065" s="16" t="str">
        <f aca="false">VLOOKUP(F6065,'[1]Goa Member''s Details Revised'!$C$2:$AO$7385,9,0)</f>
        <v>Never</v>
      </c>
      <c r="M6065" s="15" t="s">
        <v>15854</v>
      </c>
      <c r="N6065" s="17" t="n">
        <f aca="false">VLOOKUP(F6065,'[1]Goa Member''s Details Revised'!$C$2:$AO$7385,5,0)</f>
        <v>42000</v>
      </c>
      <c r="O6065" s="17" t="n">
        <f aca="false">VLOOKUP(F6065,'[1]Goa Member''s Details Revised'!$C$2:$AO$7385,5,0)</f>
        <v>42000</v>
      </c>
      <c r="P6065" s="17" t="n">
        <f aca="false">VLOOKUP(F6065,'[1]Goa Member''s Details Revised'!$C$2:$AO$7385,6,0)</f>
        <v>42000</v>
      </c>
      <c r="Q6065" s="17" t="str">
        <f aca="false">VLOOKUP(F6065,'[1]Goa Member''s Details Revised'!$C$2:$AO$7385,8,0)</f>
        <v>I.R.M</v>
      </c>
      <c r="R6065" s="17" t="n">
        <f aca="false">+O6065-P6065</f>
        <v>0</v>
      </c>
      <c r="S6065" s="15" t="e">
        <f aca="false">+#REF!-K6065</f>
        <v>#REF!</v>
      </c>
      <c r="T6065" s="17" t="n">
        <f aca="false">IF(Q6065="regular",((P6065-(P6065/99)*S6065)),(P6065-(P6065*20%)))</f>
        <v>33600</v>
      </c>
      <c r="U6065" s="17" t="e">
        <f aca="false">((P6065-(P6065/99)*S6065))</f>
        <v>#REF!</v>
      </c>
      <c r="V6065" s="17" t="n">
        <f aca="false">IF(Q6065="regular",0,(P6065-(O6065*20%)))</f>
        <v>33600</v>
      </c>
      <c r="W6065" s="17"/>
      <c r="X6065" s="15"/>
      <c r="Y6065" s="18" t="str">
        <f aca="false">VLOOKUP(F6065,'[1]Goa Member''s Details Revised'!$C$2:$AO$7385,12,0)</f>
        <v>Last Communication Till 2008...Application Form Is Not In File</v>
      </c>
    </row>
    <row r="6066" customFormat="false" ht="30" hidden="false" customHeight="false" outlineLevel="0" collapsed="false">
      <c r="B6066" s="14" t="n">
        <v>6066</v>
      </c>
      <c r="C6066" s="15"/>
      <c r="D6066" s="15" t="s">
        <v>15855</v>
      </c>
      <c r="E6066" s="15" t="s">
        <v>25</v>
      </c>
      <c r="F6066" s="15" t="n">
        <v>3001175</v>
      </c>
      <c r="G6066" s="15"/>
      <c r="H6066" s="16" t="str">
        <f aca="false">VLOOKUP(F6066,'[1]Goa Member''s Details Revised'!$C$2:$AO$7385,2,0)</f>
        <v>LNC/GTC INDUSTRIES</v>
      </c>
      <c r="I6066" s="15" t="n">
        <v>17</v>
      </c>
      <c r="J6066" s="15" t="s">
        <v>834</v>
      </c>
      <c r="K6066" s="15" t="n">
        <v>1994</v>
      </c>
      <c r="L6066" s="16" t="str">
        <f aca="false">VLOOKUP(F6066,'[1]Goa Member''s Details Revised'!$C$2:$AO$7385,9,0)</f>
        <v>Never</v>
      </c>
      <c r="M6066" s="15" t="s">
        <v>15856</v>
      </c>
      <c r="N6066" s="17" t="n">
        <f aca="false">VLOOKUP(F6066,'[1]Goa Member''s Details Revised'!$C$2:$AO$7385,5,0)</f>
        <v>42000</v>
      </c>
      <c r="O6066" s="17" t="n">
        <f aca="false">VLOOKUP(F6066,'[1]Goa Member''s Details Revised'!$C$2:$AO$7385,5,0)</f>
        <v>42000</v>
      </c>
      <c r="P6066" s="17" t="n">
        <f aca="false">VLOOKUP(F6066,'[1]Goa Member''s Details Revised'!$C$2:$AO$7385,6,0)</f>
        <v>12600</v>
      </c>
      <c r="Q6066" s="17" t="str">
        <f aca="false">VLOOKUP(F6066,'[1]Goa Member''s Details Revised'!$C$2:$AO$7385,8,0)</f>
        <v>Outstanding</v>
      </c>
      <c r="R6066" s="17" t="n">
        <f aca="false">+O6066-P6066</f>
        <v>29400</v>
      </c>
      <c r="S6066" s="15" t="e">
        <f aca="false">+#REF!-K6066</f>
        <v>#REF!</v>
      </c>
      <c r="T6066" s="17" t="n">
        <f aca="false">IF(Q6066="regular",((P6066-(P6066/99)*S6066)),(P6066-(P6066*20%)))</f>
        <v>10080</v>
      </c>
      <c r="U6066" s="17" t="e">
        <f aca="false">((P6066-(P6066/99)*S6066))</f>
        <v>#REF!</v>
      </c>
      <c r="V6066" s="17" t="n">
        <f aca="false">IF(Q6066="regular",0,(P6066-(O6066*20%)))</f>
        <v>4200</v>
      </c>
      <c r="W6066" s="17"/>
      <c r="X6066" s="15"/>
      <c r="Y6066" s="18" t="str">
        <f aca="false">VLOOKUP(F6066,'[1]Goa Member''s Details Revised'!$C$2:$AO$7385,12,0)</f>
        <v>we send last reminder in 2012.then we did not receive any reply.Outstanding Rs. 29400/-</v>
      </c>
    </row>
    <row r="6067" customFormat="false" ht="15" hidden="false" customHeight="false" outlineLevel="0" collapsed="false">
      <c r="B6067" s="14" t="n">
        <v>6067</v>
      </c>
      <c r="C6067" s="15"/>
      <c r="D6067" s="15" t="s">
        <v>15857</v>
      </c>
      <c r="E6067" s="15" t="s">
        <v>25</v>
      </c>
      <c r="F6067" s="15" t="n">
        <v>3001180</v>
      </c>
      <c r="G6067" s="15"/>
      <c r="H6067" s="16" t="str">
        <f aca="false">VLOOKUP(F6067,'[1]Goa Member''s Details Revised'!$C$2:$AO$7385,2,0)</f>
        <v>LNC/GTC INDUSTRIES</v>
      </c>
      <c r="I6067" s="15" t="n">
        <v>23</v>
      </c>
      <c r="J6067" s="15" t="s">
        <v>834</v>
      </c>
      <c r="K6067" s="15" t="n">
        <v>1994</v>
      </c>
      <c r="L6067" s="16" t="n">
        <f aca="false">VLOOKUP(F6067,'[1]Goa Member''s Details Revised'!$C$2:$AO$7385,9,0)</f>
        <v>2007</v>
      </c>
      <c r="M6067" s="15" t="s">
        <v>15858</v>
      </c>
      <c r="N6067" s="17" t="n">
        <f aca="false">VLOOKUP(F6067,'[1]Goa Member''s Details Revised'!$C$2:$AO$7385,5,0)</f>
        <v>42000</v>
      </c>
      <c r="O6067" s="17" t="n">
        <f aca="false">VLOOKUP(F6067,'[1]Goa Member''s Details Revised'!$C$2:$AO$7385,5,0)</f>
        <v>42000</v>
      </c>
      <c r="P6067" s="17" t="n">
        <f aca="false">VLOOKUP(F6067,'[1]Goa Member''s Details Revised'!$C$2:$AO$7385,6,0)</f>
        <v>42000</v>
      </c>
      <c r="Q6067" s="17" t="str">
        <f aca="false">VLOOKUP(F6067,'[1]Goa Member''s Details Revised'!$C$2:$AO$7385,8,0)</f>
        <v>R.M</v>
      </c>
      <c r="R6067" s="17" t="n">
        <f aca="false">+O6067-P6067</f>
        <v>0</v>
      </c>
      <c r="S6067" s="15" t="e">
        <f aca="false">+#REF!-K6067</f>
        <v>#REF!</v>
      </c>
      <c r="T6067" s="17" t="n">
        <f aca="false">IF(Q6067="regular",((P6067-(P6067/99)*S6067)),(P6067-(P6067*20%)))</f>
        <v>33600</v>
      </c>
      <c r="U6067" s="17" t="e">
        <f aca="false">((P6067-(P6067/99)*S6067))</f>
        <v>#REF!</v>
      </c>
      <c r="V6067" s="17" t="n">
        <f aca="false">IF(Q6067="regular",0,(P6067-(O6067*20%)))</f>
        <v>33600</v>
      </c>
      <c r="W6067" s="17"/>
      <c r="X6067" s="15"/>
      <c r="Y6067" s="18" t="str">
        <f aca="false">VLOOKUP(F6067,'[1]Goa Member''s Details Revised'!$C$2:$AO$7385,12,0)</f>
        <v>send perform invoice in last communication 2009</v>
      </c>
    </row>
    <row r="6068" customFormat="false" ht="30" hidden="false" customHeight="false" outlineLevel="0" collapsed="false">
      <c r="B6068" s="14" t="n">
        <v>6068</v>
      </c>
      <c r="C6068" s="15"/>
      <c r="D6068" s="15" t="s">
        <v>15859</v>
      </c>
      <c r="E6068" s="15" t="s">
        <v>25</v>
      </c>
      <c r="F6068" s="15" t="n">
        <v>3001184</v>
      </c>
      <c r="G6068" s="15"/>
      <c r="H6068" s="16" t="str">
        <f aca="false">VLOOKUP(F6068,'[1]Goa Member''s Details Revised'!$C$2:$AO$7385,2,0)</f>
        <v>LNC/GTC INDUSTRIES</v>
      </c>
      <c r="I6068" s="15" t="n">
        <v>28</v>
      </c>
      <c r="J6068" s="15" t="s">
        <v>834</v>
      </c>
      <c r="K6068" s="15" t="n">
        <v>1994</v>
      </c>
      <c r="L6068" s="16" t="str">
        <f aca="false">VLOOKUP(F6068,'[1]Goa Member''s Details Revised'!$C$2:$AO$7385,9,0)</f>
        <v>Never</v>
      </c>
      <c r="M6068" s="15" t="s">
        <v>15860</v>
      </c>
      <c r="N6068" s="17" t="n">
        <f aca="false">VLOOKUP(F6068,'[1]Goa Member''s Details Revised'!$C$2:$AO$7385,5,0)</f>
        <v>65000</v>
      </c>
      <c r="O6068" s="17" t="n">
        <f aca="false">VLOOKUP(F6068,'[1]Goa Member''s Details Revised'!$C$2:$AO$7385,5,0)</f>
        <v>65000</v>
      </c>
      <c r="P6068" s="17" t="n">
        <f aca="false">VLOOKUP(F6068,'[1]Goa Member''s Details Revised'!$C$2:$AO$7385,6,0)</f>
        <v>19500</v>
      </c>
      <c r="Q6068" s="17" t="str">
        <f aca="false">VLOOKUP(F6068,'[1]Goa Member''s Details Revised'!$C$2:$AO$7385,8,0)</f>
        <v>Outstanding</v>
      </c>
      <c r="R6068" s="17" t="n">
        <f aca="false">+O6068-P6068</f>
        <v>45500</v>
      </c>
      <c r="S6068" s="15" t="e">
        <f aca="false">+#REF!-K6068</f>
        <v>#REF!</v>
      </c>
      <c r="T6068" s="17" t="n">
        <f aca="false">IF(Q6068="regular",((P6068-(P6068/99)*S6068)),(P6068-(P6068*20%)))</f>
        <v>15600</v>
      </c>
      <c r="U6068" s="17" t="e">
        <f aca="false">((P6068-(P6068/99)*S6068))</f>
        <v>#REF!</v>
      </c>
      <c r="V6068" s="17" t="n">
        <f aca="false">IF(Q6068="regular",0,(P6068-(O6068*20%)))</f>
        <v>6500</v>
      </c>
      <c r="W6068" s="17"/>
      <c r="X6068" s="15"/>
      <c r="Y6068" s="18" t="str">
        <f aca="false">VLOOKUP(F6068,'[1]Goa Member''s Details Revised'!$C$2:$AO$7385,12,0)</f>
        <v>we send last reminder in 2012.then we did not receive any reply.Outstanding Rs. 45500/-</v>
      </c>
    </row>
    <row r="6069" customFormat="false" ht="30" hidden="false" customHeight="false" outlineLevel="0" collapsed="false">
      <c r="B6069" s="14" t="n">
        <v>6069</v>
      </c>
      <c r="C6069" s="15"/>
      <c r="D6069" s="15" t="s">
        <v>15861</v>
      </c>
      <c r="E6069" s="15" t="s">
        <v>25</v>
      </c>
      <c r="F6069" s="15" t="n">
        <v>3001196</v>
      </c>
      <c r="G6069" s="15"/>
      <c r="H6069" s="16" t="str">
        <f aca="false">VLOOKUP(F6069,'[1]Goa Member''s Details Revised'!$C$2:$AO$7385,2,0)</f>
        <v>LNC/GTC INDUSTRIES</v>
      </c>
      <c r="I6069" s="15" t="n">
        <v>29</v>
      </c>
      <c r="J6069" s="15" t="s">
        <v>834</v>
      </c>
      <c r="K6069" s="15" t="n">
        <v>1994</v>
      </c>
      <c r="L6069" s="16" t="str">
        <f aca="false">VLOOKUP(F6069,'[1]Goa Member''s Details Revised'!$C$2:$AO$7385,9,0)</f>
        <v>Never</v>
      </c>
      <c r="M6069" s="15" t="s">
        <v>15862</v>
      </c>
      <c r="N6069" s="17" t="n">
        <f aca="false">VLOOKUP(F6069,'[1]Goa Member''s Details Revised'!$C$2:$AO$7385,5,0)</f>
        <v>22000</v>
      </c>
      <c r="O6069" s="17" t="n">
        <f aca="false">VLOOKUP(F6069,'[1]Goa Member''s Details Revised'!$C$2:$AO$7385,5,0)</f>
        <v>22000</v>
      </c>
      <c r="P6069" s="17" t="n">
        <f aca="false">VLOOKUP(F6069,'[1]Goa Member''s Details Revised'!$C$2:$AO$7385,6,0)</f>
        <v>20900</v>
      </c>
      <c r="Q6069" s="17" t="str">
        <f aca="false">VLOOKUP(F6069,'[1]Goa Member''s Details Revised'!$C$2:$AO$7385,8,0)</f>
        <v>I.R.M</v>
      </c>
      <c r="R6069" s="17" t="n">
        <f aca="false">+O6069-P6069</f>
        <v>1100</v>
      </c>
      <c r="S6069" s="15" t="e">
        <f aca="false">+#REF!-K6069</f>
        <v>#REF!</v>
      </c>
      <c r="T6069" s="17" t="n">
        <f aca="false">IF(Q6069="regular",((P6069-(P6069/99)*S6069)),(P6069-(P6069*20%)))</f>
        <v>16720</v>
      </c>
      <c r="U6069" s="17" t="e">
        <f aca="false">((P6069-(P6069/99)*S6069))</f>
        <v>#REF!</v>
      </c>
      <c r="V6069" s="17" t="n">
        <f aca="false">IF(Q6069="regular",0,(P6069-(O6069*20%)))</f>
        <v>16500</v>
      </c>
      <c r="W6069" s="17"/>
      <c r="X6069" s="15"/>
      <c r="Y6069" s="18" t="str">
        <f aca="false">VLOOKUP(F6069,'[1]Goa Member''s Details Revised'!$C$2:$AO$7385,12,0)</f>
        <v>we send last reminder in 2012.then we did not receive any reply.</v>
      </c>
    </row>
    <row r="6070" customFormat="false" ht="30" hidden="false" customHeight="false" outlineLevel="0" collapsed="false">
      <c r="B6070" s="14" t="n">
        <v>6070</v>
      </c>
      <c r="C6070" s="15"/>
      <c r="D6070" s="15" t="s">
        <v>15863</v>
      </c>
      <c r="E6070" s="15" t="s">
        <v>25</v>
      </c>
      <c r="F6070" s="15" t="n">
        <v>3001197</v>
      </c>
      <c r="G6070" s="15"/>
      <c r="H6070" s="16" t="str">
        <f aca="false">VLOOKUP(F6070,'[1]Goa Member''s Details Revised'!$C$2:$AO$7385,2,0)</f>
        <v>LNC/GTC INDUSTRIES</v>
      </c>
      <c r="I6070" s="15" t="n">
        <v>29</v>
      </c>
      <c r="J6070" s="15" t="s">
        <v>834</v>
      </c>
      <c r="K6070" s="15" t="n">
        <v>1994</v>
      </c>
      <c r="L6070" s="16" t="str">
        <f aca="false">VLOOKUP(F6070,'[1]Goa Member''s Details Revised'!$C$2:$AO$7385,9,0)</f>
        <v>Never</v>
      </c>
      <c r="M6070" s="15" t="s">
        <v>15864</v>
      </c>
      <c r="N6070" s="17" t="n">
        <f aca="false">VLOOKUP(F6070,'[1]Goa Member''s Details Revised'!$C$2:$AO$7385,5,0)</f>
        <v>22000</v>
      </c>
      <c r="O6070" s="17" t="n">
        <f aca="false">VLOOKUP(F6070,'[1]Goa Member''s Details Revised'!$C$2:$AO$7385,5,0)</f>
        <v>22000</v>
      </c>
      <c r="P6070" s="17" t="n">
        <f aca="false">VLOOKUP(F6070,'[1]Goa Member''s Details Revised'!$C$2:$AO$7385,6,0)</f>
        <v>22000</v>
      </c>
      <c r="Q6070" s="17" t="str">
        <f aca="false">VLOOKUP(F6070,'[1]Goa Member''s Details Revised'!$C$2:$AO$7385,8,0)</f>
        <v>I.R.M</v>
      </c>
      <c r="R6070" s="17" t="n">
        <f aca="false">+O6070-P6070</f>
        <v>0</v>
      </c>
      <c r="S6070" s="15" t="e">
        <f aca="false">+#REF!-K6070</f>
        <v>#REF!</v>
      </c>
      <c r="T6070" s="17" t="n">
        <f aca="false">IF(Q6070="regular",((P6070-(P6070/99)*S6070)),(P6070-(P6070*20%)))</f>
        <v>17600</v>
      </c>
      <c r="U6070" s="17" t="e">
        <f aca="false">((P6070-(P6070/99)*S6070))</f>
        <v>#REF!</v>
      </c>
      <c r="V6070" s="17" t="n">
        <f aca="false">IF(Q6070="regular",0,(P6070-(O6070*20%)))</f>
        <v>17600</v>
      </c>
      <c r="W6070" s="17"/>
      <c r="X6070" s="15"/>
      <c r="Y6070" s="18" t="str">
        <f aca="false">VLOOKUP(F6070,'[1]Goa Member''s Details Revised'!$C$2:$AO$7385,12,0)</f>
        <v>we send last reminder in 2012.then we did not receive any reply.</v>
      </c>
    </row>
    <row r="6071" customFormat="false" ht="30" hidden="false" customHeight="false" outlineLevel="0" collapsed="false">
      <c r="B6071" s="14" t="n">
        <v>6071</v>
      </c>
      <c r="C6071" s="15"/>
      <c r="D6071" s="15" t="s">
        <v>15865</v>
      </c>
      <c r="E6071" s="15" t="s">
        <v>25</v>
      </c>
      <c r="F6071" s="15" t="n">
        <v>3001202</v>
      </c>
      <c r="G6071" s="15"/>
      <c r="H6071" s="16" t="str">
        <f aca="false">VLOOKUP(F6071,'[1]Goa Member''s Details Revised'!$C$2:$AO$7385,2,0)</f>
        <v>LNC/GTC INDUSTRIES</v>
      </c>
      <c r="I6071" s="15" t="n">
        <v>29</v>
      </c>
      <c r="J6071" s="15" t="s">
        <v>834</v>
      </c>
      <c r="K6071" s="15" t="n">
        <v>1994</v>
      </c>
      <c r="L6071" s="16" t="str">
        <f aca="false">VLOOKUP(F6071,'[1]Goa Member''s Details Revised'!$C$2:$AO$7385,9,0)</f>
        <v>Never</v>
      </c>
      <c r="M6071" s="15" t="s">
        <v>15866</v>
      </c>
      <c r="N6071" s="17" t="n">
        <f aca="false">VLOOKUP(F6071,'[1]Goa Member''s Details Revised'!$C$2:$AO$7385,5,0)</f>
        <v>22000</v>
      </c>
      <c r="O6071" s="17" t="n">
        <f aca="false">VLOOKUP(F6071,'[1]Goa Member''s Details Revised'!$C$2:$AO$7385,5,0)</f>
        <v>22000</v>
      </c>
      <c r="P6071" s="17" t="n">
        <f aca="false">VLOOKUP(F6071,'[1]Goa Member''s Details Revised'!$C$2:$AO$7385,6,0)</f>
        <v>22000</v>
      </c>
      <c r="Q6071" s="17" t="str">
        <f aca="false">VLOOKUP(F6071,'[1]Goa Member''s Details Revised'!$C$2:$AO$7385,8,0)</f>
        <v>I.R.M</v>
      </c>
      <c r="R6071" s="17" t="n">
        <f aca="false">+O6071-P6071</f>
        <v>0</v>
      </c>
      <c r="S6071" s="15" t="e">
        <f aca="false">+#REF!-K6071</f>
        <v>#REF!</v>
      </c>
      <c r="T6071" s="17" t="n">
        <f aca="false">IF(Q6071="regular",((P6071-(P6071/99)*S6071)),(P6071-(P6071*20%)))</f>
        <v>17600</v>
      </c>
      <c r="U6071" s="17" t="e">
        <f aca="false">((P6071-(P6071/99)*S6071))</f>
        <v>#REF!</v>
      </c>
      <c r="V6071" s="17" t="n">
        <f aca="false">IF(Q6071="regular",0,(P6071-(O6071*20%)))</f>
        <v>17600</v>
      </c>
      <c r="W6071" s="17"/>
      <c r="X6071" s="15"/>
      <c r="Y6071" s="18" t="str">
        <f aca="false">VLOOKUP(F6071,'[1]Goa Member''s Details Revised'!$C$2:$AO$7385,12,0)</f>
        <v>we send last reminder in 2012.then we did not receive any reply.</v>
      </c>
    </row>
    <row r="6072" customFormat="false" ht="30" hidden="false" customHeight="false" outlineLevel="0" collapsed="false">
      <c r="B6072" s="14" t="n">
        <v>6072</v>
      </c>
      <c r="C6072" s="15"/>
      <c r="D6072" s="15" t="s">
        <v>15867</v>
      </c>
      <c r="E6072" s="15" t="s">
        <v>25</v>
      </c>
      <c r="F6072" s="15" t="n">
        <v>3001203</v>
      </c>
      <c r="G6072" s="15"/>
      <c r="H6072" s="16" t="str">
        <f aca="false">VLOOKUP(F6072,'[1]Goa Member''s Details Revised'!$C$2:$AO$7385,2,0)</f>
        <v>LNC/GTC INDUSTRIES</v>
      </c>
      <c r="I6072" s="15" t="n">
        <v>29</v>
      </c>
      <c r="J6072" s="15" t="s">
        <v>834</v>
      </c>
      <c r="K6072" s="15" t="n">
        <v>1994</v>
      </c>
      <c r="L6072" s="16" t="str">
        <f aca="false">VLOOKUP(F6072,'[1]Goa Member''s Details Revised'!$C$2:$AO$7385,9,0)</f>
        <v>Never</v>
      </c>
      <c r="M6072" s="15" t="s">
        <v>15868</v>
      </c>
      <c r="N6072" s="17" t="n">
        <f aca="false">VLOOKUP(F6072,'[1]Goa Member''s Details Revised'!$C$2:$AO$7385,5,0)</f>
        <v>42000</v>
      </c>
      <c r="O6072" s="17" t="n">
        <f aca="false">VLOOKUP(F6072,'[1]Goa Member''s Details Revised'!$C$2:$AO$7385,5,0)</f>
        <v>42000</v>
      </c>
      <c r="P6072" s="17" t="n">
        <f aca="false">VLOOKUP(F6072,'[1]Goa Member''s Details Revised'!$C$2:$AO$7385,6,0)</f>
        <v>42000</v>
      </c>
      <c r="Q6072" s="17" t="str">
        <f aca="false">VLOOKUP(F6072,'[1]Goa Member''s Details Revised'!$C$2:$AO$7385,8,0)</f>
        <v>I.R.M</v>
      </c>
      <c r="R6072" s="17" t="n">
        <f aca="false">+O6072-P6072</f>
        <v>0</v>
      </c>
      <c r="S6072" s="15" t="e">
        <f aca="false">+#REF!-K6072</f>
        <v>#REF!</v>
      </c>
      <c r="T6072" s="17" t="n">
        <f aca="false">IF(Q6072="regular",((P6072-(P6072/99)*S6072)),(P6072-(P6072*20%)))</f>
        <v>33600</v>
      </c>
      <c r="U6072" s="17" t="e">
        <f aca="false">((P6072-(P6072/99)*S6072))</f>
        <v>#REF!</v>
      </c>
      <c r="V6072" s="17" t="n">
        <f aca="false">IF(Q6072="regular",0,(P6072-(O6072*20%)))</f>
        <v>33600</v>
      </c>
      <c r="W6072" s="17"/>
      <c r="X6072" s="15"/>
      <c r="Y6072" s="18" t="str">
        <f aca="false">VLOOKUP(F6072,'[1]Goa Member''s Details Revised'!$C$2:$AO$7385,12,0)</f>
        <v>we send last reminder in 2012.then we did not receive any reply.</v>
      </c>
    </row>
    <row r="6073" customFormat="false" ht="30" hidden="false" customHeight="false" outlineLevel="0" collapsed="false">
      <c r="B6073" s="14" t="n">
        <v>6073</v>
      </c>
      <c r="C6073" s="15"/>
      <c r="D6073" s="15" t="s">
        <v>15869</v>
      </c>
      <c r="E6073" s="15" t="s">
        <v>25</v>
      </c>
      <c r="F6073" s="15" t="n">
        <v>3001204</v>
      </c>
      <c r="G6073" s="15"/>
      <c r="H6073" s="16" t="str">
        <f aca="false">VLOOKUP(F6073,'[1]Goa Member''s Details Revised'!$C$2:$AO$7385,2,0)</f>
        <v>LNC/GTC INDUSTRIES</v>
      </c>
      <c r="I6073" s="15" t="n">
        <v>29</v>
      </c>
      <c r="J6073" s="15" t="s">
        <v>834</v>
      </c>
      <c r="K6073" s="15" t="n">
        <v>1994</v>
      </c>
      <c r="L6073" s="16" t="str">
        <f aca="false">VLOOKUP(F6073,'[1]Goa Member''s Details Revised'!$C$2:$AO$7385,9,0)</f>
        <v>Never</v>
      </c>
      <c r="M6073" s="15" t="s">
        <v>15870</v>
      </c>
      <c r="N6073" s="17" t="n">
        <f aca="false">VLOOKUP(F6073,'[1]Goa Member''s Details Revised'!$C$2:$AO$7385,5,0)</f>
        <v>22000</v>
      </c>
      <c r="O6073" s="17" t="n">
        <f aca="false">VLOOKUP(F6073,'[1]Goa Member''s Details Revised'!$C$2:$AO$7385,5,0)</f>
        <v>22000</v>
      </c>
      <c r="P6073" s="17" t="n">
        <f aca="false">VLOOKUP(F6073,'[1]Goa Member''s Details Revised'!$C$2:$AO$7385,6,0)</f>
        <v>22000</v>
      </c>
      <c r="Q6073" s="17" t="str">
        <f aca="false">VLOOKUP(F6073,'[1]Goa Member''s Details Revised'!$C$2:$AO$7385,8,0)</f>
        <v>I.R.M</v>
      </c>
      <c r="R6073" s="17" t="n">
        <f aca="false">+O6073-P6073</f>
        <v>0</v>
      </c>
      <c r="S6073" s="15" t="e">
        <f aca="false">+#REF!-K6073</f>
        <v>#REF!</v>
      </c>
      <c r="T6073" s="17" t="n">
        <f aca="false">IF(Q6073="regular",((P6073-(P6073/99)*S6073)),(P6073-(P6073*20%)))</f>
        <v>17600</v>
      </c>
      <c r="U6073" s="17" t="e">
        <f aca="false">((P6073-(P6073/99)*S6073))</f>
        <v>#REF!</v>
      </c>
      <c r="V6073" s="17" t="n">
        <f aca="false">IF(Q6073="regular",0,(P6073-(O6073*20%)))</f>
        <v>17600</v>
      </c>
      <c r="W6073" s="17"/>
      <c r="X6073" s="15"/>
      <c r="Y6073" s="18" t="str">
        <f aca="false">VLOOKUP(F6073,'[1]Goa Member''s Details Revised'!$C$2:$AO$7385,12,0)</f>
        <v>we send last reminder in 2012.then we did not receive any reply.</v>
      </c>
    </row>
    <row r="6074" customFormat="false" ht="15" hidden="false" customHeight="false" outlineLevel="0" collapsed="false">
      <c r="B6074" s="14" t="n">
        <v>6074</v>
      </c>
      <c r="C6074" s="15"/>
      <c r="D6074" s="15" t="s">
        <v>15871</v>
      </c>
      <c r="E6074" s="15" t="s">
        <v>25</v>
      </c>
      <c r="F6074" s="15" t="n">
        <v>3001208</v>
      </c>
      <c r="G6074" s="15"/>
      <c r="H6074" s="16" t="str">
        <f aca="false">VLOOKUP(F6074,'[1]Goa Member''s Details Revised'!$C$2:$AO$7385,2,0)</f>
        <v>LNC/GTC INDUSTRIES</v>
      </c>
      <c r="I6074" s="15" t="n">
        <v>29</v>
      </c>
      <c r="J6074" s="15" t="s">
        <v>834</v>
      </c>
      <c r="K6074" s="15" t="n">
        <v>1994</v>
      </c>
      <c r="L6074" s="16" t="n">
        <f aca="false">VLOOKUP(F6074,'[1]Goa Member''s Details Revised'!$C$2:$AO$7385,9,0)</f>
        <v>2008</v>
      </c>
      <c r="M6074" s="15" t="s">
        <v>15872</v>
      </c>
      <c r="N6074" s="17" t="n">
        <f aca="false">VLOOKUP(F6074,'[1]Goa Member''s Details Revised'!$C$2:$AO$7385,5,0)</f>
        <v>22000</v>
      </c>
      <c r="O6074" s="17" t="n">
        <f aca="false">VLOOKUP(F6074,'[1]Goa Member''s Details Revised'!$C$2:$AO$7385,5,0)</f>
        <v>22000</v>
      </c>
      <c r="P6074" s="17" t="n">
        <f aca="false">VLOOKUP(F6074,'[1]Goa Member''s Details Revised'!$C$2:$AO$7385,6,0)</f>
        <v>22000</v>
      </c>
      <c r="Q6074" s="17" t="str">
        <f aca="false">VLOOKUP(F6074,'[1]Goa Member''s Details Revised'!$C$2:$AO$7385,8,0)</f>
        <v>R.M</v>
      </c>
      <c r="R6074" s="17" t="n">
        <f aca="false">+O6074-P6074</f>
        <v>0</v>
      </c>
      <c r="S6074" s="15" t="e">
        <f aca="false">+#REF!-K6074</f>
        <v>#REF!</v>
      </c>
      <c r="T6074" s="17" t="n">
        <f aca="false">IF(Q6074="regular",((P6074-(P6074/99)*S6074)),(P6074-(P6074*20%)))</f>
        <v>17600</v>
      </c>
      <c r="U6074" s="17" t="e">
        <f aca="false">((P6074-(P6074/99)*S6074))</f>
        <v>#REF!</v>
      </c>
      <c r="V6074" s="17" t="n">
        <f aca="false">IF(Q6074="regular",0,(P6074-(O6074*20%)))</f>
        <v>17600</v>
      </c>
      <c r="W6074" s="17"/>
      <c r="X6074" s="15"/>
      <c r="Y6074" s="18" t="str">
        <f aca="false">VLOOKUP(F6074,'[1]Goa Member''s Details Revised'!$C$2:$AO$7385,12,0)</f>
        <v>Send performa invoice in 2011</v>
      </c>
    </row>
    <row r="6075" customFormat="false" ht="30" hidden="false" customHeight="false" outlineLevel="0" collapsed="false">
      <c r="B6075" s="14" t="n">
        <v>6075</v>
      </c>
      <c r="C6075" s="15"/>
      <c r="D6075" s="15" t="s">
        <v>15873</v>
      </c>
      <c r="E6075" s="15" t="s">
        <v>25</v>
      </c>
      <c r="F6075" s="15" t="n">
        <v>3001217</v>
      </c>
      <c r="G6075" s="15"/>
      <c r="H6075" s="16" t="str">
        <f aca="false">VLOOKUP(F6075,'[1]Goa Member''s Details Revised'!$C$2:$AO$7385,2,0)</f>
        <v>LNC</v>
      </c>
      <c r="I6075" s="15" t="n">
        <v>11</v>
      </c>
      <c r="J6075" s="15" t="s">
        <v>834</v>
      </c>
      <c r="K6075" s="15" t="n">
        <v>1994</v>
      </c>
      <c r="L6075" s="16" t="str">
        <f aca="false">VLOOKUP(F6075,'[1]Goa Member''s Details Revised'!$C$2:$AO$7385,9,0)</f>
        <v>Never</v>
      </c>
      <c r="M6075" s="15" t="s">
        <v>15874</v>
      </c>
      <c r="N6075" s="17" t="n">
        <f aca="false">VLOOKUP(F6075,'[1]Goa Member''s Details Revised'!$C$2:$AO$7385,5,0)</f>
        <v>42000</v>
      </c>
      <c r="O6075" s="17" t="n">
        <f aca="false">VLOOKUP(F6075,'[1]Goa Member''s Details Revised'!$C$2:$AO$7385,5,0)</f>
        <v>42000</v>
      </c>
      <c r="P6075" s="17" t="n">
        <f aca="false">VLOOKUP(F6075,'[1]Goa Member''s Details Revised'!$C$2:$AO$7385,6,0)</f>
        <v>42000</v>
      </c>
      <c r="Q6075" s="17" t="str">
        <f aca="false">VLOOKUP(F6075,'[1]Goa Member''s Details Revised'!$C$2:$AO$7385,8,0)</f>
        <v>I.R.M</v>
      </c>
      <c r="R6075" s="17" t="n">
        <f aca="false">+O6075-P6075</f>
        <v>0</v>
      </c>
      <c r="S6075" s="15" t="e">
        <f aca="false">+#REF!-K6075</f>
        <v>#REF!</v>
      </c>
      <c r="T6075" s="17" t="n">
        <f aca="false">IF(Q6075="regular",((P6075-(P6075/99)*S6075)),(P6075-(P6075*20%)))</f>
        <v>33600</v>
      </c>
      <c r="U6075" s="17" t="e">
        <f aca="false">((P6075-(P6075/99)*S6075))</f>
        <v>#REF!</v>
      </c>
      <c r="V6075" s="17" t="n">
        <f aca="false">IF(Q6075="regular",0,(P6075-(O6075*20%)))</f>
        <v>33600</v>
      </c>
      <c r="W6075" s="17"/>
      <c r="X6075" s="15"/>
      <c r="Y6075" s="18" t="str">
        <f aca="false">VLOOKUP(F6075,'[1]Goa Member''s Details Revised'!$C$2:$AO$7385,12,0)</f>
        <v>we send last reminder in 2012.then we did not receive any reply….According To Application Form </v>
      </c>
    </row>
    <row r="6076" customFormat="false" ht="15" hidden="false" customHeight="false" outlineLevel="0" collapsed="false">
      <c r="B6076" s="14" t="n">
        <v>6076</v>
      </c>
      <c r="C6076" s="15"/>
      <c r="D6076" s="15" t="s">
        <v>15875</v>
      </c>
      <c r="E6076" s="15" t="s">
        <v>25</v>
      </c>
      <c r="F6076" s="15" t="n">
        <v>3001219</v>
      </c>
      <c r="G6076" s="15"/>
      <c r="H6076" s="16" t="str">
        <f aca="false">VLOOKUP(F6076,'[1]Goa Member''s Details Revised'!$C$2:$AO$7385,2,0)</f>
        <v>LNC/GTC INDUSTRIES</v>
      </c>
      <c r="I6076" s="15" t="n">
        <v>22</v>
      </c>
      <c r="J6076" s="15" t="s">
        <v>27</v>
      </c>
      <c r="K6076" s="15" t="n">
        <v>1994</v>
      </c>
      <c r="L6076" s="16" t="str">
        <f aca="false">VLOOKUP(F6076,'[1]Goa Member''s Details Revised'!$C$2:$AO$7385,9,0)</f>
        <v>Never</v>
      </c>
      <c r="M6076" s="15" t="s">
        <v>15876</v>
      </c>
      <c r="N6076" s="17" t="n">
        <f aca="false">VLOOKUP(F6076,'[1]Goa Member''s Details Revised'!$C$2:$AO$7385,5,0)</f>
        <v>22000</v>
      </c>
      <c r="O6076" s="17" t="n">
        <f aca="false">VLOOKUP(F6076,'[1]Goa Member''s Details Revised'!$C$2:$AO$7385,5,0)</f>
        <v>22000</v>
      </c>
      <c r="P6076" s="17" t="n">
        <f aca="false">VLOOKUP(F6076,'[1]Goa Member''s Details Revised'!$C$2:$AO$7385,6,0)</f>
        <v>22000</v>
      </c>
      <c r="Q6076" s="17" t="str">
        <f aca="false">VLOOKUP(F6076,'[1]Goa Member''s Details Revised'!$C$2:$AO$7385,8,0)</f>
        <v>I.R.M</v>
      </c>
      <c r="R6076" s="17" t="n">
        <f aca="false">+O6076-P6076</f>
        <v>0</v>
      </c>
      <c r="S6076" s="15" t="e">
        <f aca="false">+#REF!-K6076</f>
        <v>#REF!</v>
      </c>
      <c r="T6076" s="17" t="n">
        <f aca="false">IF(Q6076="regular",((P6076-(P6076/99)*S6076)),(P6076-(P6076*20%)))</f>
        <v>17600</v>
      </c>
      <c r="U6076" s="17" t="e">
        <f aca="false">((P6076-(P6076/99)*S6076))</f>
        <v>#REF!</v>
      </c>
      <c r="V6076" s="17" t="n">
        <f aca="false">IF(Q6076="regular",0,(P6076-(O6076*20%)))</f>
        <v>17600</v>
      </c>
      <c r="W6076" s="17"/>
      <c r="X6076" s="15"/>
      <c r="Y6076" s="18" t="str">
        <f aca="false">VLOOKUP(F6076,'[1]Goa Member''s Details Revised'!$C$2:$AO$7385,12,0)</f>
        <v>Letter Not Sent, Last Communication Till 2014</v>
      </c>
    </row>
    <row r="6077" customFormat="false" ht="15" hidden="false" customHeight="false" outlineLevel="0" collapsed="false">
      <c r="B6077" s="14" t="n">
        <v>6077</v>
      </c>
      <c r="C6077" s="15"/>
      <c r="D6077" s="15" t="s">
        <v>15877</v>
      </c>
      <c r="E6077" s="15" t="s">
        <v>25</v>
      </c>
      <c r="F6077" s="15" t="n">
        <v>3001220</v>
      </c>
      <c r="G6077" s="15"/>
      <c r="H6077" s="16" t="str">
        <f aca="false">VLOOKUP(F6077,'[1]Goa Member''s Details Revised'!$C$2:$AO$7385,2,0)</f>
        <v>LNC/DRI BEACHES</v>
      </c>
      <c r="I6077" s="15" t="n">
        <v>21</v>
      </c>
      <c r="J6077" s="15" t="s">
        <v>27</v>
      </c>
      <c r="K6077" s="15" t="n">
        <v>1994</v>
      </c>
      <c r="L6077" s="16" t="str">
        <f aca="false">VLOOKUP(F6077,'[1]Goa Member''s Details Revised'!$C$2:$AO$7385,9,0)</f>
        <v>Never</v>
      </c>
      <c r="M6077" s="15" t="s">
        <v>15878</v>
      </c>
      <c r="N6077" s="17" t="n">
        <f aca="false">VLOOKUP(F6077,'[1]Goa Member''s Details Revised'!$C$2:$AO$7385,5,0)</f>
        <v>30000</v>
      </c>
      <c r="O6077" s="17" t="n">
        <f aca="false">VLOOKUP(F6077,'[1]Goa Member''s Details Revised'!$C$2:$AO$7385,5,0)</f>
        <v>30000</v>
      </c>
      <c r="P6077" s="17" t="n">
        <f aca="false">VLOOKUP(F6077,'[1]Goa Member''s Details Revised'!$C$2:$AO$7385,6,0)</f>
        <v>30000</v>
      </c>
      <c r="Q6077" s="17" t="str">
        <f aca="false">VLOOKUP(F6077,'[1]Goa Member''s Details Revised'!$C$2:$AO$7385,8,0)</f>
        <v>I.R.M</v>
      </c>
      <c r="R6077" s="17" t="n">
        <f aca="false">+O6077-P6077</f>
        <v>0</v>
      </c>
      <c r="S6077" s="15" t="e">
        <f aca="false">+#REF!-K6077</f>
        <v>#REF!</v>
      </c>
      <c r="T6077" s="17" t="n">
        <f aca="false">IF(Q6077="regular",((P6077-(P6077/99)*S6077)),(P6077-(P6077*20%)))</f>
        <v>24000</v>
      </c>
      <c r="U6077" s="17" t="e">
        <f aca="false">((P6077-(P6077/99)*S6077))</f>
        <v>#REF!</v>
      </c>
      <c r="V6077" s="17" t="n">
        <f aca="false">IF(Q6077="regular",0,(P6077-(O6077*20%)))</f>
        <v>24000</v>
      </c>
      <c r="W6077" s="17"/>
      <c r="X6077" s="15"/>
      <c r="Y6077" s="18" t="str">
        <f aca="false">VLOOKUP(F6077,'[1]Goa Member''s Details Revised'!$C$2:$AO$7385,12,0)</f>
        <v>Last Communication Till 1996</v>
      </c>
    </row>
    <row r="6078" customFormat="false" ht="30" hidden="false" customHeight="false" outlineLevel="0" collapsed="false">
      <c r="B6078" s="14" t="n">
        <v>6078</v>
      </c>
      <c r="C6078" s="15"/>
      <c r="D6078" s="15" t="s">
        <v>15879</v>
      </c>
      <c r="E6078" s="15" t="s">
        <v>25</v>
      </c>
      <c r="F6078" s="15" t="n">
        <v>3001223</v>
      </c>
      <c r="G6078" s="15"/>
      <c r="H6078" s="16" t="str">
        <f aca="false">VLOOKUP(F6078,'[1]Goa Member''s Details Revised'!$C$2:$AO$7385,2,0)</f>
        <v>LNC/GTC INDUSTRIES</v>
      </c>
      <c r="I6078" s="15" t="n">
        <v>26</v>
      </c>
      <c r="J6078" s="15" t="s">
        <v>27</v>
      </c>
      <c r="K6078" s="15" t="n">
        <v>1994</v>
      </c>
      <c r="L6078" s="16" t="str">
        <f aca="false">VLOOKUP(F6078,'[1]Goa Member''s Details Revised'!$C$2:$AO$7385,9,0)</f>
        <v>Never</v>
      </c>
      <c r="M6078" s="15" t="s">
        <v>15880</v>
      </c>
      <c r="N6078" s="17" t="n">
        <f aca="false">VLOOKUP(F6078,'[1]Goa Member''s Details Revised'!$C$2:$AO$7385,5,0)</f>
        <v>22000</v>
      </c>
      <c r="O6078" s="17" t="n">
        <f aca="false">VLOOKUP(F6078,'[1]Goa Member''s Details Revised'!$C$2:$AO$7385,5,0)</f>
        <v>22000</v>
      </c>
      <c r="P6078" s="17" t="n">
        <f aca="false">VLOOKUP(F6078,'[1]Goa Member''s Details Revised'!$C$2:$AO$7385,6,0)</f>
        <v>5500</v>
      </c>
      <c r="Q6078" s="17" t="str">
        <f aca="false">VLOOKUP(F6078,'[1]Goa Member''s Details Revised'!$C$2:$AO$7385,8,0)</f>
        <v>Outstanding/MISSING DOCUMENT</v>
      </c>
      <c r="R6078" s="17" t="n">
        <f aca="false">+O6078-P6078</f>
        <v>16500</v>
      </c>
      <c r="S6078" s="15" t="e">
        <f aca="false">+#REF!-K6078</f>
        <v>#REF!</v>
      </c>
      <c r="T6078" s="17" t="n">
        <f aca="false">IF(Q6078="regular",((P6078-(P6078/99)*S6078)),(P6078-(P6078*20%)))</f>
        <v>4400</v>
      </c>
      <c r="U6078" s="17" t="e">
        <f aca="false">((P6078-(P6078/99)*S6078))</f>
        <v>#REF!</v>
      </c>
      <c r="V6078" s="17" t="n">
        <f aca="false">IF(Q6078="regular",0,(P6078-(O6078*20%)))</f>
        <v>1100</v>
      </c>
      <c r="W6078" s="17"/>
      <c r="X6078" s="15"/>
      <c r="Y6078" s="18" t="str">
        <f aca="false">VLOOKUP(F6078,'[1]Goa Member''s Details Revised'!$C$2:$AO$7385,12,0)</f>
        <v>no communication till date Outstanding Rs 16500/- only app frm</v>
      </c>
    </row>
    <row r="6079" customFormat="false" ht="30" hidden="false" customHeight="false" outlineLevel="0" collapsed="false">
      <c r="B6079" s="14" t="n">
        <v>6079</v>
      </c>
      <c r="C6079" s="15"/>
      <c r="D6079" s="15" t="s">
        <v>15881</v>
      </c>
      <c r="E6079" s="15" t="s">
        <v>25</v>
      </c>
      <c r="F6079" s="15" t="n">
        <v>3001224</v>
      </c>
      <c r="G6079" s="15"/>
      <c r="H6079" s="16" t="str">
        <f aca="false">VLOOKUP(F6079,'[1]Goa Member''s Details Revised'!$C$2:$AO$7385,2,0)</f>
        <v>LNC/GTC INDUSTRIES</v>
      </c>
      <c r="I6079" s="15" t="n">
        <v>26</v>
      </c>
      <c r="J6079" s="15" t="s">
        <v>27</v>
      </c>
      <c r="K6079" s="15" t="n">
        <v>1994</v>
      </c>
      <c r="L6079" s="16" t="str">
        <f aca="false">VLOOKUP(F6079,'[1]Goa Member''s Details Revised'!$C$2:$AO$7385,9,0)</f>
        <v>Never</v>
      </c>
      <c r="M6079" s="15" t="s">
        <v>15882</v>
      </c>
      <c r="N6079" s="17" t="n">
        <f aca="false">VLOOKUP(F6079,'[1]Goa Member''s Details Revised'!$C$2:$AO$7385,5,0)</f>
        <v>22000</v>
      </c>
      <c r="O6079" s="17" t="n">
        <f aca="false">VLOOKUP(F6079,'[1]Goa Member''s Details Revised'!$C$2:$AO$7385,5,0)</f>
        <v>22000</v>
      </c>
      <c r="P6079" s="17" t="n">
        <f aca="false">VLOOKUP(F6079,'[1]Goa Member''s Details Revised'!$C$2:$AO$7385,6,0)</f>
        <v>22000</v>
      </c>
      <c r="Q6079" s="17" t="str">
        <f aca="false">VLOOKUP(F6079,'[1]Goa Member''s Details Revised'!$C$2:$AO$7385,8,0)</f>
        <v>I.R.M</v>
      </c>
      <c r="R6079" s="17" t="n">
        <f aca="false">+O6079-P6079</f>
        <v>0</v>
      </c>
      <c r="S6079" s="15" t="e">
        <f aca="false">+#REF!-K6079</f>
        <v>#REF!</v>
      </c>
      <c r="T6079" s="17" t="n">
        <f aca="false">IF(Q6079="regular",((P6079-(P6079/99)*S6079)),(P6079-(P6079*20%)))</f>
        <v>17600</v>
      </c>
      <c r="U6079" s="17" t="e">
        <f aca="false">((P6079-(P6079/99)*S6079))</f>
        <v>#REF!</v>
      </c>
      <c r="V6079" s="17" t="n">
        <f aca="false">IF(Q6079="regular",0,(P6079-(O6079*20%)))</f>
        <v>17600</v>
      </c>
      <c r="W6079" s="17"/>
      <c r="X6079" s="15"/>
      <c r="Y6079" s="18" t="str">
        <f aca="false">VLOOKUP(F6079,'[1]Goa Member''s Details Revised'!$C$2:$AO$7385,12,0)</f>
        <v>we send last reminder in 2012.then we did not receive any reply.</v>
      </c>
    </row>
    <row r="6080" customFormat="false" ht="30" hidden="false" customHeight="false" outlineLevel="0" collapsed="false">
      <c r="B6080" s="14" t="n">
        <v>6080</v>
      </c>
      <c r="C6080" s="15"/>
      <c r="D6080" s="15" t="s">
        <v>15883</v>
      </c>
      <c r="E6080" s="15" t="s">
        <v>25</v>
      </c>
      <c r="F6080" s="15" t="n">
        <v>3001226</v>
      </c>
      <c r="G6080" s="15"/>
      <c r="H6080" s="16" t="str">
        <f aca="false">VLOOKUP(F6080,'[1]Goa Member''s Details Revised'!$C$2:$AO$7385,2,0)</f>
        <v>LNC/DRI BEACHES</v>
      </c>
      <c r="I6080" s="15" t="n">
        <v>17</v>
      </c>
      <c r="J6080" s="15" t="s">
        <v>27</v>
      </c>
      <c r="K6080" s="15" t="n">
        <v>1994</v>
      </c>
      <c r="L6080" s="16" t="str">
        <f aca="false">VLOOKUP(F6080,'[1]Goa Member''s Details Revised'!$C$2:$AO$7385,9,0)</f>
        <v>Never</v>
      </c>
      <c r="M6080" s="15" t="s">
        <v>15884</v>
      </c>
      <c r="N6080" s="17" t="n">
        <f aca="false">VLOOKUP(F6080,'[1]Goa Member''s Details Revised'!$C$2:$AO$7385,5,0)</f>
        <v>40000</v>
      </c>
      <c r="O6080" s="17" t="n">
        <f aca="false">VLOOKUP(F6080,'[1]Goa Member''s Details Revised'!$C$2:$AO$7385,5,0)</f>
        <v>40000</v>
      </c>
      <c r="P6080" s="17" t="n">
        <f aca="false">VLOOKUP(F6080,'[1]Goa Member''s Details Revised'!$C$2:$AO$7385,6,0)</f>
        <v>40000</v>
      </c>
      <c r="Q6080" s="17" t="str">
        <f aca="false">VLOOKUP(F6080,'[1]Goa Member''s Details Revised'!$C$2:$AO$7385,8,0)</f>
        <v>I.R.M</v>
      </c>
      <c r="R6080" s="17" t="n">
        <f aca="false">+O6080-P6080</f>
        <v>0</v>
      </c>
      <c r="S6080" s="15" t="e">
        <f aca="false">+#REF!-K6080</f>
        <v>#REF!</v>
      </c>
      <c r="T6080" s="17" t="n">
        <f aca="false">IF(Q6080="regular",((P6080-(P6080/99)*S6080)),(P6080-(P6080*20%)))</f>
        <v>32000</v>
      </c>
      <c r="U6080" s="17" t="e">
        <f aca="false">((P6080-(P6080/99)*S6080))</f>
        <v>#REF!</v>
      </c>
      <c r="V6080" s="17" t="n">
        <f aca="false">IF(Q6080="regular",0,(P6080-(O6080*20%)))</f>
        <v>32000</v>
      </c>
      <c r="W6080" s="17"/>
      <c r="X6080" s="15"/>
      <c r="Y6080" s="18" t="str">
        <f aca="false">VLOOKUP(F6080,'[1]Goa Member''s Details Revised'!$C$2:$AO$7385,12,0)</f>
        <v>we send last reminder in 2012.then we did not receive any reply.</v>
      </c>
    </row>
    <row r="6081" customFormat="false" ht="30" hidden="false" customHeight="false" outlineLevel="0" collapsed="false">
      <c r="B6081" s="14" t="n">
        <v>6081</v>
      </c>
      <c r="C6081" s="15"/>
      <c r="D6081" s="15" t="s">
        <v>15885</v>
      </c>
      <c r="E6081" s="15" t="s">
        <v>25</v>
      </c>
      <c r="F6081" s="15" t="n">
        <v>3001229</v>
      </c>
      <c r="G6081" s="15"/>
      <c r="H6081" s="16" t="str">
        <f aca="false">VLOOKUP(F6081,'[1]Goa Member''s Details Revised'!$C$2:$AO$7385,2,0)</f>
        <v>LNC/DRI BEACHES</v>
      </c>
      <c r="I6081" s="15" t="n">
        <v>22</v>
      </c>
      <c r="J6081" s="15" t="s">
        <v>27</v>
      </c>
      <c r="K6081" s="15" t="n">
        <v>1994</v>
      </c>
      <c r="L6081" s="16" t="str">
        <f aca="false">VLOOKUP(F6081,'[1]Goa Member''s Details Revised'!$C$2:$AO$7385,9,0)</f>
        <v>Never</v>
      </c>
      <c r="M6081" s="15" t="s">
        <v>15886</v>
      </c>
      <c r="N6081" s="17" t="n">
        <f aca="false">VLOOKUP(F6081,'[1]Goa Member''s Details Revised'!$C$2:$AO$7385,5,0)</f>
        <v>61750</v>
      </c>
      <c r="O6081" s="17" t="n">
        <f aca="false">VLOOKUP(F6081,'[1]Goa Member''s Details Revised'!$C$2:$AO$7385,5,0)</f>
        <v>61750</v>
      </c>
      <c r="P6081" s="17" t="n">
        <f aca="false">VLOOKUP(F6081,'[1]Goa Member''s Details Revised'!$C$2:$AO$7385,6,0)</f>
        <v>61750</v>
      </c>
      <c r="Q6081" s="17" t="str">
        <f aca="false">VLOOKUP(F6081,'[1]Goa Member''s Details Revised'!$C$2:$AO$7385,8,0)</f>
        <v>I.R.M</v>
      </c>
      <c r="R6081" s="17" t="n">
        <f aca="false">+O6081-P6081</f>
        <v>0</v>
      </c>
      <c r="S6081" s="15" t="e">
        <f aca="false">+#REF!-K6081</f>
        <v>#REF!</v>
      </c>
      <c r="T6081" s="17" t="n">
        <f aca="false">IF(Q6081="regular",((P6081-(P6081/99)*S6081)),(P6081-(P6081*20%)))</f>
        <v>49400</v>
      </c>
      <c r="U6081" s="17" t="e">
        <f aca="false">((P6081-(P6081/99)*S6081))</f>
        <v>#REF!</v>
      </c>
      <c r="V6081" s="17" t="n">
        <f aca="false">IF(Q6081="regular",0,(P6081-(O6081*20%)))</f>
        <v>49400</v>
      </c>
      <c r="W6081" s="17"/>
      <c r="X6081" s="15"/>
      <c r="Y6081" s="18" t="str">
        <f aca="false">VLOOKUP(F6081,'[1]Goa Member''s Details Revised'!$C$2:$AO$7385,12,0)</f>
        <v>we send last reminder in 2012.then we did not receive any reply.</v>
      </c>
    </row>
    <row r="6082" customFormat="false" ht="15" hidden="false" customHeight="false" outlineLevel="0" collapsed="false">
      <c r="B6082" s="14" t="n">
        <v>6082</v>
      </c>
      <c r="C6082" s="15"/>
      <c r="D6082" s="15" t="s">
        <v>15887</v>
      </c>
      <c r="E6082" s="15" t="s">
        <v>25</v>
      </c>
      <c r="F6082" s="15" t="n">
        <v>3001241</v>
      </c>
      <c r="G6082" s="15"/>
      <c r="H6082" s="16" t="str">
        <f aca="false">VLOOKUP(F6082,'[1]Goa Member''s Details Revised'!$C$2:$AO$7385,2,0)</f>
        <v>LNC/GTC INDUSTRIES</v>
      </c>
      <c r="I6082" s="15" t="n">
        <v>7</v>
      </c>
      <c r="J6082" s="15" t="s">
        <v>27</v>
      </c>
      <c r="K6082" s="15" t="n">
        <v>1994</v>
      </c>
      <c r="L6082" s="16" t="str">
        <f aca="false">VLOOKUP(F6082,'[1]Goa Member''s Details Revised'!$C$2:$AO$7385,9,0)</f>
        <v>No</v>
      </c>
      <c r="M6082" s="15" t="s">
        <v>9378</v>
      </c>
      <c r="N6082" s="17" t="n">
        <f aca="false">VLOOKUP(F6082,'[1]Goa Member''s Details Revised'!$C$2:$AO$7385,5,0)</f>
        <v>40000</v>
      </c>
      <c r="O6082" s="17" t="n">
        <f aca="false">VLOOKUP(F6082,'[1]Goa Member''s Details Revised'!$C$2:$AO$7385,5,0)</f>
        <v>40000</v>
      </c>
      <c r="P6082" s="17" t="n">
        <f aca="false">VLOOKUP(F6082,'[1]Goa Member''s Details Revised'!$C$2:$AO$7385,6,0)</f>
        <v>22000</v>
      </c>
      <c r="Q6082" s="17" t="str">
        <f aca="false">VLOOKUP(F6082,'[1]Goa Member''s Details Revised'!$C$2:$AO$7385,8,0)</f>
        <v>Outstanding</v>
      </c>
      <c r="R6082" s="17" t="n">
        <f aca="false">+O6082-P6082</f>
        <v>18000</v>
      </c>
      <c r="S6082" s="15" t="e">
        <f aca="false">+#REF!-K6082</f>
        <v>#REF!</v>
      </c>
      <c r="T6082" s="17" t="n">
        <f aca="false">IF(Q6082="regular",((P6082-(P6082/99)*S6082)),(P6082-(P6082*20%)))</f>
        <v>17600</v>
      </c>
      <c r="U6082" s="17" t="e">
        <f aca="false">((P6082-(P6082/99)*S6082))</f>
        <v>#REF!</v>
      </c>
      <c r="V6082" s="17" t="n">
        <f aca="false">IF(Q6082="regular",0,(P6082-(O6082*20%)))</f>
        <v>14000</v>
      </c>
      <c r="W6082" s="17"/>
      <c r="X6082" s="15"/>
      <c r="Y6082" s="18" t="str">
        <f aca="false">VLOOKUP(F6082,'[1]Goa Member''s Details Revised'!$C$2:$AO$7385,12,0)</f>
        <v>letter communication on 2010 (Outstanding Rs 18000/-)</v>
      </c>
    </row>
    <row r="6083" customFormat="false" ht="15" hidden="false" customHeight="false" outlineLevel="0" collapsed="false">
      <c r="B6083" s="14" t="n">
        <v>6083</v>
      </c>
      <c r="C6083" s="15"/>
      <c r="D6083" s="15" t="s">
        <v>15888</v>
      </c>
      <c r="E6083" s="15" t="s">
        <v>25</v>
      </c>
      <c r="F6083" s="15" t="n">
        <v>3001243</v>
      </c>
      <c r="G6083" s="15"/>
      <c r="H6083" s="16" t="str">
        <f aca="false">VLOOKUP(F6083,'[1]Goa Member''s Details Revised'!$C$2:$AO$7385,2,0)</f>
        <v>LNC/DRI BEACHES</v>
      </c>
      <c r="I6083" s="15" t="n">
        <v>15</v>
      </c>
      <c r="J6083" s="15" t="s">
        <v>27</v>
      </c>
      <c r="K6083" s="15" t="n">
        <v>1994</v>
      </c>
      <c r="L6083" s="16" t="n">
        <f aca="false">VLOOKUP(F6083,'[1]Goa Member''s Details Revised'!$C$2:$AO$7385,9,0)</f>
        <v>2007</v>
      </c>
      <c r="M6083" s="15" t="s">
        <v>15889</v>
      </c>
      <c r="N6083" s="17" t="n">
        <f aca="false">VLOOKUP(F6083,'[1]Goa Member''s Details Revised'!$C$2:$AO$7385,5,0)</f>
        <v>32000</v>
      </c>
      <c r="O6083" s="17" t="n">
        <f aca="false">VLOOKUP(F6083,'[1]Goa Member''s Details Revised'!$C$2:$AO$7385,5,0)</f>
        <v>32000</v>
      </c>
      <c r="P6083" s="17" t="n">
        <f aca="false">VLOOKUP(F6083,'[1]Goa Member''s Details Revised'!$C$2:$AO$7385,6,0)</f>
        <v>32000</v>
      </c>
      <c r="Q6083" s="17" t="str">
        <f aca="false">VLOOKUP(F6083,'[1]Goa Member''s Details Revised'!$C$2:$AO$7385,8,0)</f>
        <v>R.M</v>
      </c>
      <c r="R6083" s="17" t="n">
        <f aca="false">+O6083-P6083</f>
        <v>0</v>
      </c>
      <c r="S6083" s="15" t="e">
        <f aca="false">+#REF!-K6083</f>
        <v>#REF!</v>
      </c>
      <c r="T6083" s="17" t="n">
        <f aca="false">IF(Q6083="regular",((P6083-(P6083/99)*S6083)),(P6083-(P6083*20%)))</f>
        <v>25600</v>
      </c>
      <c r="U6083" s="17" t="e">
        <f aca="false">((P6083-(P6083/99)*S6083))</f>
        <v>#REF!</v>
      </c>
      <c r="V6083" s="17" t="n">
        <f aca="false">IF(Q6083="regular",0,(P6083-(O6083*20%)))</f>
        <v>25600</v>
      </c>
      <c r="W6083" s="17"/>
      <c r="X6083" s="15"/>
      <c r="Y6083" s="18" t="str">
        <f aca="false">VLOOKUP(F6083,'[1]Goa Member''s Details Revised'!$C$2:$AO$7385,12,0)</f>
        <v>As POD Last communication on 2007</v>
      </c>
    </row>
    <row r="6084" customFormat="false" ht="30" hidden="false" customHeight="false" outlineLevel="0" collapsed="false">
      <c r="B6084" s="14" t="n">
        <v>6084</v>
      </c>
      <c r="C6084" s="15"/>
      <c r="D6084" s="15" t="s">
        <v>15890</v>
      </c>
      <c r="E6084" s="15" t="s">
        <v>25</v>
      </c>
      <c r="F6084" s="15" t="n">
        <v>3001250</v>
      </c>
      <c r="G6084" s="15"/>
      <c r="H6084" s="16" t="str">
        <f aca="false">VLOOKUP(F6084,'[1]Goa Member''s Details Revised'!$C$2:$AO$7385,2,0)</f>
        <v>LNC/GTC INDUSTRIES</v>
      </c>
      <c r="I6084" s="15" t="n">
        <v>7</v>
      </c>
      <c r="J6084" s="15" t="s">
        <v>27</v>
      </c>
      <c r="K6084" s="15" t="n">
        <v>1994</v>
      </c>
      <c r="L6084" s="16" t="n">
        <f aca="false">VLOOKUP(F6084,'[1]Goa Member''s Details Revised'!$C$2:$AO$7385,9,0)</f>
        <v>2010</v>
      </c>
      <c r="M6084" s="15" t="s">
        <v>15891</v>
      </c>
      <c r="N6084" s="17" t="n">
        <f aca="false">VLOOKUP(F6084,'[1]Goa Member''s Details Revised'!$C$2:$AO$7385,5,0)</f>
        <v>61750</v>
      </c>
      <c r="O6084" s="17" t="n">
        <f aca="false">VLOOKUP(F6084,'[1]Goa Member''s Details Revised'!$C$2:$AO$7385,5,0)</f>
        <v>61750</v>
      </c>
      <c r="P6084" s="17" t="n">
        <f aca="false">VLOOKUP(F6084,'[1]Goa Member''s Details Revised'!$C$2:$AO$7385,6,0)</f>
        <v>61750</v>
      </c>
      <c r="Q6084" s="17" t="str">
        <f aca="false">VLOOKUP(F6084,'[1]Goa Member''s Details Revised'!$C$2:$AO$7385,8,0)</f>
        <v>R.M</v>
      </c>
      <c r="R6084" s="17" t="n">
        <f aca="false">+O6084-P6084</f>
        <v>0</v>
      </c>
      <c r="S6084" s="15" t="e">
        <f aca="false">+#REF!-K6084</f>
        <v>#REF!</v>
      </c>
      <c r="T6084" s="17" t="n">
        <f aca="false">IF(Q6084="regular",((P6084-(P6084/99)*S6084)),(P6084-(P6084*20%)))</f>
        <v>49400</v>
      </c>
      <c r="U6084" s="17" t="e">
        <f aca="false">((P6084-(P6084/99)*S6084))</f>
        <v>#REF!</v>
      </c>
      <c r="V6084" s="17" t="n">
        <f aca="false">IF(Q6084="regular",0,(P6084-(O6084*20%)))</f>
        <v>49400</v>
      </c>
      <c r="W6084" s="17"/>
      <c r="X6084" s="15"/>
      <c r="Y6084" s="18" t="str">
        <f aca="false">VLOOKUP(F6084,'[1]Goa Member''s Details Revised'!$C$2:$AO$7385,12,0)</f>
        <v>telephonic repaly regardimg his dues and surrender optn in 2022 by mail</v>
      </c>
    </row>
    <row r="6085" customFormat="false" ht="30" hidden="false" customHeight="false" outlineLevel="0" collapsed="false">
      <c r="B6085" s="14" t="n">
        <v>6085</v>
      </c>
      <c r="C6085" s="15"/>
      <c r="D6085" s="15" t="s">
        <v>15892</v>
      </c>
      <c r="E6085" s="15" t="s">
        <v>25</v>
      </c>
      <c r="F6085" s="15" t="n">
        <v>3001256</v>
      </c>
      <c r="G6085" s="15"/>
      <c r="H6085" s="16" t="str">
        <f aca="false">VLOOKUP(F6085,'[1]Goa Member''s Details Revised'!$C$2:$AO$7385,2,0)</f>
        <v>LNC/GTC INDUSTRIES</v>
      </c>
      <c r="I6085" s="15" t="n">
        <v>3</v>
      </c>
      <c r="J6085" s="15" t="s">
        <v>27</v>
      </c>
      <c r="K6085" s="15" t="n">
        <v>1994</v>
      </c>
      <c r="L6085" s="16" t="str">
        <f aca="false">VLOOKUP(F6085,'[1]Goa Member''s Details Revised'!$C$2:$AO$7385,9,0)</f>
        <v>Never</v>
      </c>
      <c r="M6085" s="15" t="s">
        <v>15893</v>
      </c>
      <c r="N6085" s="17" t="n">
        <f aca="false">VLOOKUP(F6085,'[1]Goa Member''s Details Revised'!$C$2:$AO$7385,5,0)</f>
        <v>42000</v>
      </c>
      <c r="O6085" s="17" t="n">
        <f aca="false">VLOOKUP(F6085,'[1]Goa Member''s Details Revised'!$C$2:$AO$7385,5,0)</f>
        <v>42000</v>
      </c>
      <c r="P6085" s="17" t="n">
        <f aca="false">VLOOKUP(F6085,'[1]Goa Member''s Details Revised'!$C$2:$AO$7385,6,0)</f>
        <v>42000</v>
      </c>
      <c r="Q6085" s="17" t="str">
        <f aca="false">VLOOKUP(F6085,'[1]Goa Member''s Details Revised'!$C$2:$AO$7385,8,0)</f>
        <v>i.R.M</v>
      </c>
      <c r="R6085" s="17" t="n">
        <f aca="false">+O6085-P6085</f>
        <v>0</v>
      </c>
      <c r="S6085" s="15" t="e">
        <f aca="false">+#REF!-K6085</f>
        <v>#REF!</v>
      </c>
      <c r="T6085" s="17" t="n">
        <f aca="false">IF(Q6085="regular",((P6085-(P6085/99)*S6085)),(P6085-(P6085*20%)))</f>
        <v>33600</v>
      </c>
      <c r="U6085" s="17" t="e">
        <f aca="false">((P6085-(P6085/99)*S6085))</f>
        <v>#REF!</v>
      </c>
      <c r="V6085" s="17" t="n">
        <f aca="false">IF(Q6085="regular",0,(P6085-(O6085*20%)))</f>
        <v>33600</v>
      </c>
      <c r="W6085" s="17"/>
      <c r="X6085" s="15"/>
      <c r="Y6085" s="18" t="str">
        <f aca="false">VLOOKUP(F6085,'[1]Goa Member''s Details Revised'!$C$2:$AO$7385,12,0)</f>
        <v>we send last reminder in 2012.then we did not receive any reply.</v>
      </c>
    </row>
    <row r="6086" customFormat="false" ht="30" hidden="false" customHeight="false" outlineLevel="0" collapsed="false">
      <c r="B6086" s="14" t="n">
        <v>6086</v>
      </c>
      <c r="C6086" s="15"/>
      <c r="D6086" s="15" t="s">
        <v>15894</v>
      </c>
      <c r="E6086" s="15" t="s">
        <v>25</v>
      </c>
      <c r="F6086" s="15" t="n">
        <v>3001272</v>
      </c>
      <c r="G6086" s="15"/>
      <c r="H6086" s="16" t="str">
        <f aca="false">VLOOKUP(F6086,'[1]Goa Member''s Details Revised'!$C$2:$AO$7385,2,0)</f>
        <v>LNC/DRI BEACHES</v>
      </c>
      <c r="I6086" s="15" t="n">
        <v>19</v>
      </c>
      <c r="J6086" s="15" t="s">
        <v>27</v>
      </c>
      <c r="K6086" s="15" t="n">
        <v>1994</v>
      </c>
      <c r="L6086" s="16" t="str">
        <f aca="false">VLOOKUP(F6086,'[1]Goa Member''s Details Revised'!$C$2:$AO$7385,9,0)</f>
        <v>Never</v>
      </c>
      <c r="M6086" s="15" t="s">
        <v>15895</v>
      </c>
      <c r="N6086" s="17" t="n">
        <f aca="false">VLOOKUP(F6086,'[1]Goa Member''s Details Revised'!$C$2:$AO$7385,5,0)</f>
        <v>65000</v>
      </c>
      <c r="O6086" s="17" t="n">
        <f aca="false">VLOOKUP(F6086,'[1]Goa Member''s Details Revised'!$C$2:$AO$7385,5,0)</f>
        <v>65000</v>
      </c>
      <c r="P6086" s="17" t="n">
        <f aca="false">VLOOKUP(F6086,'[1]Goa Member''s Details Revised'!$C$2:$AO$7385,6,0)</f>
        <v>19500</v>
      </c>
      <c r="Q6086" s="17" t="str">
        <f aca="false">VLOOKUP(F6086,'[1]Goa Member''s Details Revised'!$C$2:$AO$7385,8,0)</f>
        <v>Outstanding</v>
      </c>
      <c r="R6086" s="17" t="n">
        <f aca="false">+O6086-P6086</f>
        <v>45500</v>
      </c>
      <c r="S6086" s="15" t="e">
        <f aca="false">+#REF!-K6086</f>
        <v>#REF!</v>
      </c>
      <c r="T6086" s="17" t="n">
        <f aca="false">IF(Q6086="regular",((P6086-(P6086/99)*S6086)),(P6086-(P6086*20%)))</f>
        <v>15600</v>
      </c>
      <c r="U6086" s="17" t="e">
        <f aca="false">((P6086-(P6086/99)*S6086))</f>
        <v>#REF!</v>
      </c>
      <c r="V6086" s="17" t="n">
        <f aca="false">IF(Q6086="regular",0,(P6086-(O6086*20%)))</f>
        <v>6500</v>
      </c>
      <c r="W6086" s="17"/>
      <c r="X6086" s="15"/>
      <c r="Y6086" s="18" t="str">
        <f aca="false">VLOOKUP(F6086,'[1]Goa Member''s Details Revised'!$C$2:$AO$7385,12,0)</f>
        <v>no communication till date Outstanding Rs 45500/- only app frm</v>
      </c>
    </row>
    <row r="6087" customFormat="false" ht="30" hidden="false" customHeight="false" outlineLevel="0" collapsed="false">
      <c r="B6087" s="14" t="n">
        <v>6087</v>
      </c>
      <c r="C6087" s="15"/>
      <c r="D6087" s="15" t="s">
        <v>15896</v>
      </c>
      <c r="E6087" s="15" t="s">
        <v>25</v>
      </c>
      <c r="F6087" s="15" t="n">
        <v>3001291</v>
      </c>
      <c r="G6087" s="15"/>
      <c r="H6087" s="16" t="str">
        <f aca="false">VLOOKUP(F6087,'[1]Goa Member''s Details Revised'!$C$2:$AO$7385,2,0)</f>
        <v>LNC/DRI BEACHES</v>
      </c>
      <c r="I6087" s="15" t="n">
        <v>21</v>
      </c>
      <c r="J6087" s="15" t="s">
        <v>27</v>
      </c>
      <c r="K6087" s="15" t="n">
        <v>1994</v>
      </c>
      <c r="L6087" s="16" t="str">
        <f aca="false">VLOOKUP(F6087,'[1]Goa Member''s Details Revised'!$C$2:$AO$7385,9,0)</f>
        <v>Never</v>
      </c>
      <c r="M6087" s="15" t="s">
        <v>15897</v>
      </c>
      <c r="N6087" s="17" t="n">
        <f aca="false">VLOOKUP(F6087,'[1]Goa Member''s Details Revised'!$C$2:$AO$7385,5,0)</f>
        <v>65000</v>
      </c>
      <c r="O6087" s="17" t="n">
        <f aca="false">VLOOKUP(F6087,'[1]Goa Member''s Details Revised'!$C$2:$AO$7385,5,0)</f>
        <v>65000</v>
      </c>
      <c r="P6087" s="17" t="n">
        <f aca="false">VLOOKUP(F6087,'[1]Goa Member''s Details Revised'!$C$2:$AO$7385,6,0)</f>
        <v>61750</v>
      </c>
      <c r="Q6087" s="17" t="str">
        <f aca="false">VLOOKUP(F6087,'[1]Goa Member''s Details Revised'!$C$2:$AO$7385,8,0)</f>
        <v>I.R.M</v>
      </c>
      <c r="R6087" s="17" t="n">
        <f aca="false">+O6087-P6087</f>
        <v>3250</v>
      </c>
      <c r="S6087" s="15" t="e">
        <f aca="false">+#REF!-K6087</f>
        <v>#REF!</v>
      </c>
      <c r="T6087" s="17" t="n">
        <f aca="false">IF(Q6087="regular",((P6087-(P6087/99)*S6087)),(P6087-(P6087*20%)))</f>
        <v>49400</v>
      </c>
      <c r="U6087" s="17" t="e">
        <f aca="false">((P6087-(P6087/99)*S6087))</f>
        <v>#REF!</v>
      </c>
      <c r="V6087" s="17" t="n">
        <f aca="false">IF(Q6087="regular",0,(P6087-(O6087*20%)))</f>
        <v>48750</v>
      </c>
      <c r="W6087" s="17"/>
      <c r="X6087" s="15"/>
      <c r="Y6087" s="18" t="str">
        <f aca="false">VLOOKUP(F6087,'[1]Goa Member''s Details Revised'!$C$2:$AO$7385,12,0)</f>
        <v>we send last reminder in 2012.then we did not receive any reply.</v>
      </c>
    </row>
    <row r="6088" customFormat="false" ht="30" hidden="false" customHeight="false" outlineLevel="0" collapsed="false">
      <c r="B6088" s="14" t="n">
        <v>6088</v>
      </c>
      <c r="C6088" s="15"/>
      <c r="D6088" s="15" t="s">
        <v>15898</v>
      </c>
      <c r="E6088" s="15" t="s">
        <v>25</v>
      </c>
      <c r="F6088" s="15" t="n">
        <v>3001292</v>
      </c>
      <c r="G6088" s="15"/>
      <c r="H6088" s="16" t="str">
        <f aca="false">VLOOKUP(F6088,'[1]Goa Member''s Details Revised'!$C$2:$AO$7385,2,0)</f>
        <v>LNC/DRI BEACHES</v>
      </c>
      <c r="I6088" s="15" t="n">
        <v>21</v>
      </c>
      <c r="J6088" s="15" t="s">
        <v>27</v>
      </c>
      <c r="K6088" s="15" t="n">
        <v>1994</v>
      </c>
      <c r="L6088" s="16" t="str">
        <f aca="false">VLOOKUP(F6088,'[1]Goa Member''s Details Revised'!$C$2:$AO$7385,9,0)</f>
        <v>Never</v>
      </c>
      <c r="M6088" s="15" t="s">
        <v>15899</v>
      </c>
      <c r="N6088" s="17" t="n">
        <f aca="false">VLOOKUP(F6088,'[1]Goa Member''s Details Revised'!$C$2:$AO$7385,5,0)</f>
        <v>65000</v>
      </c>
      <c r="O6088" s="17" t="n">
        <f aca="false">VLOOKUP(F6088,'[1]Goa Member''s Details Revised'!$C$2:$AO$7385,5,0)</f>
        <v>65000</v>
      </c>
      <c r="P6088" s="17" t="n">
        <f aca="false">VLOOKUP(F6088,'[1]Goa Member''s Details Revised'!$C$2:$AO$7385,6,0)</f>
        <v>65000</v>
      </c>
      <c r="Q6088" s="17" t="str">
        <f aca="false">VLOOKUP(F6088,'[1]Goa Member''s Details Revised'!$C$2:$AO$7385,8,0)</f>
        <v>I.R.M</v>
      </c>
      <c r="R6088" s="17" t="n">
        <f aca="false">+O6088-P6088</f>
        <v>0</v>
      </c>
      <c r="S6088" s="15" t="e">
        <f aca="false">+#REF!-K6088</f>
        <v>#REF!</v>
      </c>
      <c r="T6088" s="17" t="n">
        <f aca="false">IF(Q6088="regular",((P6088-(P6088/99)*S6088)),(P6088-(P6088*20%)))</f>
        <v>52000</v>
      </c>
      <c r="U6088" s="17" t="e">
        <f aca="false">((P6088-(P6088/99)*S6088))</f>
        <v>#REF!</v>
      </c>
      <c r="V6088" s="17" t="n">
        <f aca="false">IF(Q6088="regular",0,(P6088-(O6088*20%)))</f>
        <v>52000</v>
      </c>
      <c r="W6088" s="17"/>
      <c r="X6088" s="15"/>
      <c r="Y6088" s="18" t="str">
        <f aca="false">VLOOKUP(F6088,'[1]Goa Member''s Details Revised'!$C$2:$AO$7385,12,0)</f>
        <v>we send last reminder in 2012.then we did not receive any reply.</v>
      </c>
    </row>
    <row r="6089" customFormat="false" ht="30" hidden="false" customHeight="false" outlineLevel="0" collapsed="false">
      <c r="B6089" s="14" t="n">
        <v>6089</v>
      </c>
      <c r="C6089" s="15"/>
      <c r="D6089" s="15" t="s">
        <v>15900</v>
      </c>
      <c r="E6089" s="15" t="s">
        <v>25</v>
      </c>
      <c r="F6089" s="15" t="n">
        <v>3001296</v>
      </c>
      <c r="G6089" s="15"/>
      <c r="H6089" s="16" t="str">
        <f aca="false">VLOOKUP(F6089,'[1]Goa Member''s Details Revised'!$C$2:$AO$7385,2,0)</f>
        <v>LNC/DRI BEACHES</v>
      </c>
      <c r="I6089" s="15" t="n">
        <v>30</v>
      </c>
      <c r="J6089" s="15" t="s">
        <v>27</v>
      </c>
      <c r="K6089" s="15" t="n">
        <v>1994</v>
      </c>
      <c r="L6089" s="16" t="str">
        <f aca="false">VLOOKUP(F6089,'[1]Goa Member''s Details Revised'!$C$2:$AO$7385,9,0)</f>
        <v>Never</v>
      </c>
      <c r="M6089" s="15" t="s">
        <v>15901</v>
      </c>
      <c r="N6089" s="17" t="n">
        <f aca="false">VLOOKUP(F6089,'[1]Goa Member''s Details Revised'!$C$2:$AO$7385,5,0)</f>
        <v>65000</v>
      </c>
      <c r="O6089" s="17" t="n">
        <f aca="false">VLOOKUP(F6089,'[1]Goa Member''s Details Revised'!$C$2:$AO$7385,5,0)</f>
        <v>65000</v>
      </c>
      <c r="P6089" s="17" t="n">
        <f aca="false">VLOOKUP(F6089,'[1]Goa Member''s Details Revised'!$C$2:$AO$7385,6,0)</f>
        <v>65000</v>
      </c>
      <c r="Q6089" s="17" t="str">
        <f aca="false">VLOOKUP(F6089,'[1]Goa Member''s Details Revised'!$C$2:$AO$7385,8,0)</f>
        <v>I.R.M</v>
      </c>
      <c r="R6089" s="17" t="n">
        <f aca="false">+O6089-P6089</f>
        <v>0</v>
      </c>
      <c r="S6089" s="15" t="e">
        <f aca="false">+#REF!-K6089</f>
        <v>#REF!</v>
      </c>
      <c r="T6089" s="17" t="n">
        <f aca="false">IF(Q6089="regular",((P6089-(P6089/99)*S6089)),(P6089-(P6089*20%)))</f>
        <v>52000</v>
      </c>
      <c r="U6089" s="17" t="e">
        <f aca="false">((P6089-(P6089/99)*S6089))</f>
        <v>#REF!</v>
      </c>
      <c r="V6089" s="17" t="n">
        <f aca="false">IF(Q6089="regular",0,(P6089-(O6089*20%)))</f>
        <v>52000</v>
      </c>
      <c r="W6089" s="17"/>
      <c r="X6089" s="15"/>
      <c r="Y6089" s="18" t="str">
        <f aca="false">VLOOKUP(F6089,'[1]Goa Member''s Details Revised'!$C$2:$AO$7385,12,0)</f>
        <v>we send last reminder in 2012.then we did not receive any reply.</v>
      </c>
    </row>
    <row r="6090" customFormat="false" ht="30" hidden="false" customHeight="false" outlineLevel="0" collapsed="false">
      <c r="B6090" s="14" t="n">
        <v>6090</v>
      </c>
      <c r="C6090" s="15"/>
      <c r="D6090" s="15" t="s">
        <v>15902</v>
      </c>
      <c r="E6090" s="15" t="s">
        <v>25</v>
      </c>
      <c r="F6090" s="15" t="n">
        <v>3001297</v>
      </c>
      <c r="G6090" s="15"/>
      <c r="H6090" s="16" t="str">
        <f aca="false">VLOOKUP(F6090,'[1]Goa Member''s Details Revised'!$C$2:$AO$7385,2,0)</f>
        <v>LNC/DRI BEACHES</v>
      </c>
      <c r="I6090" s="15" t="n">
        <v>29</v>
      </c>
      <c r="J6090" s="15" t="s">
        <v>27</v>
      </c>
      <c r="K6090" s="15" t="n">
        <v>1994</v>
      </c>
      <c r="L6090" s="16" t="str">
        <f aca="false">VLOOKUP(F6090,'[1]Goa Member''s Details Revised'!$C$2:$AO$7385,9,0)</f>
        <v>Never</v>
      </c>
      <c r="M6090" s="15" t="s">
        <v>15903</v>
      </c>
      <c r="N6090" s="17" t="n">
        <f aca="false">VLOOKUP(F6090,'[1]Goa Member''s Details Revised'!$C$2:$AO$7385,5,0)</f>
        <v>61750</v>
      </c>
      <c r="O6090" s="17" t="n">
        <f aca="false">VLOOKUP(F6090,'[1]Goa Member''s Details Revised'!$C$2:$AO$7385,5,0)</f>
        <v>61750</v>
      </c>
      <c r="P6090" s="17" t="n">
        <f aca="false">VLOOKUP(F6090,'[1]Goa Member''s Details Revised'!$C$2:$AO$7385,6,0)</f>
        <v>61750</v>
      </c>
      <c r="Q6090" s="17" t="str">
        <f aca="false">VLOOKUP(F6090,'[1]Goa Member''s Details Revised'!$C$2:$AO$7385,8,0)</f>
        <v>I.R.M</v>
      </c>
      <c r="R6090" s="17" t="n">
        <f aca="false">+O6090-P6090</f>
        <v>0</v>
      </c>
      <c r="S6090" s="15" t="e">
        <f aca="false">+#REF!-K6090</f>
        <v>#REF!</v>
      </c>
      <c r="T6090" s="17" t="n">
        <f aca="false">IF(Q6090="regular",((P6090-(P6090/99)*S6090)),(P6090-(P6090*20%)))</f>
        <v>49400</v>
      </c>
      <c r="U6090" s="17" t="e">
        <f aca="false">((P6090-(P6090/99)*S6090))</f>
        <v>#REF!</v>
      </c>
      <c r="V6090" s="17" t="n">
        <f aca="false">IF(Q6090="regular",0,(P6090-(O6090*20%)))</f>
        <v>49400</v>
      </c>
      <c r="W6090" s="17"/>
      <c r="X6090" s="15"/>
      <c r="Y6090" s="18" t="str">
        <f aca="false">VLOOKUP(F6090,'[1]Goa Member''s Details Revised'!$C$2:$AO$7385,12,0)</f>
        <v>we send last reminder in 2012.then we did not receive any reply.</v>
      </c>
    </row>
    <row r="6091" customFormat="false" ht="15" hidden="false" customHeight="false" outlineLevel="0" collapsed="false">
      <c r="B6091" s="14" t="n">
        <v>6091</v>
      </c>
      <c r="C6091" s="15"/>
      <c r="D6091" s="15" t="s">
        <v>15904</v>
      </c>
      <c r="E6091" s="15" t="s">
        <v>25</v>
      </c>
      <c r="F6091" s="15" t="n">
        <v>3001298</v>
      </c>
      <c r="G6091" s="15"/>
      <c r="H6091" s="16" t="str">
        <f aca="false">VLOOKUP(F6091,'[1]Goa Member''s Details Revised'!$C$2:$AO$7385,2,0)</f>
        <v>LNC/DRI BEACHES</v>
      </c>
      <c r="I6091" s="15" t="n">
        <v>30</v>
      </c>
      <c r="J6091" s="15" t="s">
        <v>27</v>
      </c>
      <c r="K6091" s="15" t="n">
        <v>1994</v>
      </c>
      <c r="L6091" s="16" t="str">
        <f aca="false">VLOOKUP(F6091,'[1]Goa Member''s Details Revised'!$C$2:$AO$7385,9,0)</f>
        <v>Never</v>
      </c>
      <c r="M6091" s="15" t="s">
        <v>15905</v>
      </c>
      <c r="N6091" s="17" t="n">
        <f aca="false">VLOOKUP(F6091,'[1]Goa Member''s Details Revised'!$C$2:$AO$7385,5,0)</f>
        <v>65000</v>
      </c>
      <c r="O6091" s="17" t="n">
        <f aca="false">VLOOKUP(F6091,'[1]Goa Member''s Details Revised'!$C$2:$AO$7385,5,0)</f>
        <v>65000</v>
      </c>
      <c r="P6091" s="17" t="n">
        <f aca="false">VLOOKUP(F6091,'[1]Goa Member''s Details Revised'!$C$2:$AO$7385,6,0)</f>
        <v>65000</v>
      </c>
      <c r="Q6091" s="17" t="str">
        <f aca="false">VLOOKUP(F6091,'[1]Goa Member''s Details Revised'!$C$2:$AO$7385,8,0)</f>
        <v>I.R.M</v>
      </c>
      <c r="R6091" s="17" t="n">
        <f aca="false">+O6091-P6091</f>
        <v>0</v>
      </c>
      <c r="S6091" s="15" t="e">
        <f aca="false">+#REF!-K6091</f>
        <v>#REF!</v>
      </c>
      <c r="T6091" s="17" t="n">
        <f aca="false">IF(Q6091="regular",((P6091-(P6091/99)*S6091)),(P6091-(P6091*20%)))</f>
        <v>52000</v>
      </c>
      <c r="U6091" s="17" t="e">
        <f aca="false">((P6091-(P6091/99)*S6091))</f>
        <v>#REF!</v>
      </c>
      <c r="V6091" s="17" t="n">
        <f aca="false">IF(Q6091="regular",0,(P6091-(O6091*20%)))</f>
        <v>52000</v>
      </c>
      <c r="W6091" s="17"/>
      <c r="X6091" s="15"/>
      <c r="Y6091" s="18" t="str">
        <f aca="false">VLOOKUP(F6091,'[1]Goa Member''s Details Revised'!$C$2:$AO$7385,12,0)</f>
        <v>Last Communication Till 1999</v>
      </c>
    </row>
    <row r="6092" customFormat="false" ht="30" hidden="false" customHeight="false" outlineLevel="0" collapsed="false">
      <c r="B6092" s="14" t="n">
        <v>6092</v>
      </c>
      <c r="C6092" s="15"/>
      <c r="D6092" s="15" t="s">
        <v>15906</v>
      </c>
      <c r="E6092" s="15" t="s">
        <v>25</v>
      </c>
      <c r="F6092" s="15" t="n">
        <v>3001325</v>
      </c>
      <c r="G6092" s="15"/>
      <c r="H6092" s="16" t="str">
        <f aca="false">VLOOKUP(F6092,'[1]Goa Member''s Details Revised'!$C$2:$AO$7385,2,0)</f>
        <v>LNC/DRI BEACHES</v>
      </c>
      <c r="I6092" s="15" t="n">
        <v>15</v>
      </c>
      <c r="J6092" s="15" t="s">
        <v>27</v>
      </c>
      <c r="K6092" s="15" t="n">
        <v>1994</v>
      </c>
      <c r="L6092" s="16" t="str">
        <f aca="false">VLOOKUP(F6092,'[1]Goa Member''s Details Revised'!$C$2:$AO$7385,9,0)</f>
        <v>Never</v>
      </c>
      <c r="M6092" s="15" t="s">
        <v>15907</v>
      </c>
      <c r="N6092" s="17" t="n">
        <f aca="false">VLOOKUP(F6092,'[1]Goa Member''s Details Revised'!$C$2:$AO$7385,5,0)</f>
        <v>42000</v>
      </c>
      <c r="O6092" s="17" t="n">
        <f aca="false">VLOOKUP(F6092,'[1]Goa Member''s Details Revised'!$C$2:$AO$7385,5,0)</f>
        <v>42000</v>
      </c>
      <c r="P6092" s="17" t="n">
        <f aca="false">VLOOKUP(F6092,'[1]Goa Member''s Details Revised'!$C$2:$AO$7385,6,0)</f>
        <v>42000</v>
      </c>
      <c r="Q6092" s="17" t="str">
        <f aca="false">VLOOKUP(F6092,'[1]Goa Member''s Details Revised'!$C$2:$AO$7385,8,0)</f>
        <v>I.R.M</v>
      </c>
      <c r="R6092" s="17" t="n">
        <f aca="false">+O6092-P6092</f>
        <v>0</v>
      </c>
      <c r="S6092" s="15" t="e">
        <f aca="false">+#REF!-K6092</f>
        <v>#REF!</v>
      </c>
      <c r="T6092" s="17" t="n">
        <f aca="false">IF(Q6092="regular",((P6092-(P6092/99)*S6092)),(P6092-(P6092*20%)))</f>
        <v>33600</v>
      </c>
      <c r="U6092" s="17" t="e">
        <f aca="false">((P6092-(P6092/99)*S6092))</f>
        <v>#REF!</v>
      </c>
      <c r="V6092" s="17" t="n">
        <f aca="false">IF(Q6092="regular",0,(P6092-(O6092*20%)))</f>
        <v>33600</v>
      </c>
      <c r="W6092" s="17"/>
      <c r="X6092" s="15"/>
      <c r="Y6092" s="18" t="str">
        <f aca="false">VLOOKUP(F6092,'[1]Goa Member''s Details Revised'!$C$2:$AO$7385,12,0)</f>
        <v>we send last reminder in 2012.then we did not receive any reply.</v>
      </c>
    </row>
    <row r="6093" customFormat="false" ht="30" hidden="false" customHeight="false" outlineLevel="0" collapsed="false">
      <c r="B6093" s="14" t="n">
        <v>6093</v>
      </c>
      <c r="C6093" s="15"/>
      <c r="D6093" s="15" t="s">
        <v>15908</v>
      </c>
      <c r="E6093" s="15" t="s">
        <v>25</v>
      </c>
      <c r="F6093" s="15" t="n">
        <v>3001335</v>
      </c>
      <c r="G6093" s="15"/>
      <c r="H6093" s="16" t="str">
        <f aca="false">VLOOKUP(F6093,'[1]Goa Member''s Details Revised'!$C$2:$AO$7385,2,0)</f>
        <v>LNC/DRI BEACHES</v>
      </c>
      <c r="I6093" s="15" t="n">
        <v>22</v>
      </c>
      <c r="J6093" s="15" t="s">
        <v>27</v>
      </c>
      <c r="K6093" s="15" t="n">
        <v>1994</v>
      </c>
      <c r="L6093" s="16" t="str">
        <f aca="false">VLOOKUP(F6093,'[1]Goa Member''s Details Revised'!$C$2:$AO$7385,9,0)</f>
        <v>Never</v>
      </c>
      <c r="M6093" s="15" t="s">
        <v>15909</v>
      </c>
      <c r="N6093" s="17" t="n">
        <f aca="false">VLOOKUP(F6093,'[1]Goa Member''s Details Revised'!$C$2:$AO$7385,5,0)</f>
        <v>40000</v>
      </c>
      <c r="O6093" s="17" t="n">
        <f aca="false">VLOOKUP(F6093,'[1]Goa Member''s Details Revised'!$C$2:$AO$7385,5,0)</f>
        <v>40000</v>
      </c>
      <c r="P6093" s="17" t="n">
        <f aca="false">VLOOKUP(F6093,'[1]Goa Member''s Details Revised'!$C$2:$AO$7385,6,0)</f>
        <v>12000</v>
      </c>
      <c r="Q6093" s="17" t="str">
        <f aca="false">VLOOKUP(F6093,'[1]Goa Member''s Details Revised'!$C$2:$AO$7385,8,0)</f>
        <v>Outstanding</v>
      </c>
      <c r="R6093" s="17" t="n">
        <f aca="false">+O6093-P6093</f>
        <v>28000</v>
      </c>
      <c r="S6093" s="15" t="e">
        <f aca="false">+#REF!-K6093</f>
        <v>#REF!</v>
      </c>
      <c r="T6093" s="17" t="n">
        <f aca="false">IF(Q6093="regular",((P6093-(P6093/99)*S6093)),(P6093-(P6093*20%)))</f>
        <v>9600</v>
      </c>
      <c r="U6093" s="17" t="e">
        <f aca="false">((P6093-(P6093/99)*S6093))</f>
        <v>#REF!</v>
      </c>
      <c r="V6093" s="17" t="n">
        <f aca="false">IF(Q6093="regular",0,(P6093-(O6093*20%)))</f>
        <v>4000</v>
      </c>
      <c r="W6093" s="17"/>
      <c r="X6093" s="15"/>
      <c r="Y6093" s="18" t="str">
        <f aca="false">VLOOKUP(F6093,'[1]Goa Member''s Details Revised'!$C$2:$AO$7385,12,0)</f>
        <v>we send last reminder in 2012.then we did not receive any reply.Outstanding Rs. 28000/-</v>
      </c>
    </row>
    <row r="6094" customFormat="false" ht="45" hidden="false" customHeight="false" outlineLevel="0" collapsed="false">
      <c r="B6094" s="14" t="n">
        <v>6094</v>
      </c>
      <c r="C6094" s="15"/>
      <c r="D6094" s="15" t="s">
        <v>15910</v>
      </c>
      <c r="E6094" s="15" t="s">
        <v>25</v>
      </c>
      <c r="F6094" s="15" t="n">
        <v>3001339</v>
      </c>
      <c r="G6094" s="15"/>
      <c r="H6094" s="16" t="str">
        <f aca="false">VLOOKUP(F6094,'[1]Goa Member''s Details Revised'!$C$2:$AO$7385,2,0)</f>
        <v>LNC/DRI BEACHES</v>
      </c>
      <c r="I6094" s="15" t="n">
        <v>30</v>
      </c>
      <c r="J6094" s="15" t="s">
        <v>27</v>
      </c>
      <c r="K6094" s="15" t="n">
        <v>1994</v>
      </c>
      <c r="L6094" s="16" t="str">
        <f aca="false">VLOOKUP(F6094,'[1]Goa Member''s Details Revised'!$C$2:$AO$7385,9,0)</f>
        <v>Never</v>
      </c>
      <c r="M6094" s="15" t="s">
        <v>15911</v>
      </c>
      <c r="N6094" s="17" t="n">
        <f aca="false">VLOOKUP(F6094,'[1]Goa Member''s Details Revised'!$C$2:$AO$7385,5,0)</f>
        <v>42000</v>
      </c>
      <c r="O6094" s="17" t="n">
        <f aca="false">VLOOKUP(F6094,'[1]Goa Member''s Details Revised'!$C$2:$AO$7385,5,0)</f>
        <v>42000</v>
      </c>
      <c r="P6094" s="17" t="n">
        <f aca="false">VLOOKUP(F6094,'[1]Goa Member''s Details Revised'!$C$2:$AO$7385,6,0)</f>
        <v>29400</v>
      </c>
      <c r="Q6094" s="17" t="str">
        <f aca="false">VLOOKUP(F6094,'[1]Goa Member''s Details Revised'!$C$2:$AO$7385,8,0)</f>
        <v>Outstanding</v>
      </c>
      <c r="R6094" s="17" t="n">
        <f aca="false">+O6094-P6094</f>
        <v>12600</v>
      </c>
      <c r="S6094" s="15" t="e">
        <f aca="false">+#REF!-K6094</f>
        <v>#REF!</v>
      </c>
      <c r="T6094" s="17" t="n">
        <f aca="false">IF(Q6094="regular",((P6094-(P6094/99)*S6094)),(P6094-(P6094*20%)))</f>
        <v>23520</v>
      </c>
      <c r="U6094" s="17" t="e">
        <f aca="false">((P6094-(P6094/99)*S6094))</f>
        <v>#REF!</v>
      </c>
      <c r="V6094" s="17" t="n">
        <f aca="false">IF(Q6094="regular",0,(P6094-(O6094*20%)))</f>
        <v>21000</v>
      </c>
      <c r="W6094" s="17"/>
      <c r="X6094" s="15"/>
      <c r="Y6094" s="18" t="str">
        <f aca="false">VLOOKUP(F6094,'[1]Goa Member''s Details Revised'!$C$2:$AO$7385,12,0)</f>
        <v>we send last reminder in 2012.then we did not receive any reply Outstanding Rs 12600/- only app frm copy ..Total 2 Membership Of GOA:- 03001339 &amp; 03001341</v>
      </c>
    </row>
    <row r="6095" customFormat="false" ht="30" hidden="false" customHeight="false" outlineLevel="0" collapsed="false">
      <c r="B6095" s="14" t="n">
        <v>6095</v>
      </c>
      <c r="C6095" s="15"/>
      <c r="D6095" s="15" t="s">
        <v>15912</v>
      </c>
      <c r="E6095" s="15" t="s">
        <v>25</v>
      </c>
      <c r="F6095" s="15" t="n">
        <v>3001341</v>
      </c>
      <c r="G6095" s="15"/>
      <c r="H6095" s="16" t="str">
        <f aca="false">VLOOKUP(F6095,'[1]Goa Member''s Details Revised'!$C$2:$AO$7385,2,0)</f>
        <v>LNC/DRI BEACHES</v>
      </c>
      <c r="I6095" s="15" t="n">
        <v>30</v>
      </c>
      <c r="J6095" s="15" t="s">
        <v>27</v>
      </c>
      <c r="K6095" s="15" t="n">
        <v>1994</v>
      </c>
      <c r="L6095" s="16" t="str">
        <f aca="false">VLOOKUP(F6095,'[1]Goa Member''s Details Revised'!$C$2:$AO$7385,9,0)</f>
        <v>Never</v>
      </c>
      <c r="M6095" s="15" t="s">
        <v>15913</v>
      </c>
      <c r="N6095" s="17" t="n">
        <f aca="false">VLOOKUP(F6095,'[1]Goa Member''s Details Revised'!$C$2:$AO$7385,5,0)</f>
        <v>42000</v>
      </c>
      <c r="O6095" s="17" t="n">
        <f aca="false">VLOOKUP(F6095,'[1]Goa Member''s Details Revised'!$C$2:$AO$7385,5,0)</f>
        <v>42000</v>
      </c>
      <c r="P6095" s="17" t="n">
        <f aca="false">VLOOKUP(F6095,'[1]Goa Member''s Details Revised'!$C$2:$AO$7385,6,0)</f>
        <v>29400</v>
      </c>
      <c r="Q6095" s="17" t="str">
        <f aca="false">VLOOKUP(F6095,'[1]Goa Member''s Details Revised'!$C$2:$AO$7385,8,0)</f>
        <v>Outstanding</v>
      </c>
      <c r="R6095" s="17" t="n">
        <f aca="false">+O6095-P6095</f>
        <v>12600</v>
      </c>
      <c r="S6095" s="15" t="e">
        <f aca="false">+#REF!-K6095</f>
        <v>#REF!</v>
      </c>
      <c r="T6095" s="17" t="n">
        <f aca="false">IF(Q6095="regular",((P6095-(P6095/99)*S6095)),(P6095-(P6095*20%)))</f>
        <v>23520</v>
      </c>
      <c r="U6095" s="17" t="e">
        <f aca="false">((P6095-(P6095/99)*S6095))</f>
        <v>#REF!</v>
      </c>
      <c r="V6095" s="17" t="n">
        <f aca="false">IF(Q6095="regular",0,(P6095-(O6095*20%)))</f>
        <v>21000</v>
      </c>
      <c r="W6095" s="17"/>
      <c r="X6095" s="15"/>
      <c r="Y6095" s="18" t="str">
        <f aca="false">VLOOKUP(F6095,'[1]Goa Member''s Details Revised'!$C$2:$AO$7385,12,0)</f>
        <v>no communication till date Outstanding Rs 12600/- only app frm copy ..Total 2 Membership Of GOA:- 03001339 &amp; 03001341</v>
      </c>
    </row>
    <row r="6096" customFormat="false" ht="30" hidden="false" customHeight="false" outlineLevel="0" collapsed="false">
      <c r="B6096" s="14" t="n">
        <v>6096</v>
      </c>
      <c r="C6096" s="15"/>
      <c r="D6096" s="15" t="s">
        <v>15914</v>
      </c>
      <c r="E6096" s="15" t="s">
        <v>25</v>
      </c>
      <c r="F6096" s="15" t="n">
        <v>3001343</v>
      </c>
      <c r="G6096" s="15"/>
      <c r="H6096" s="16" t="str">
        <f aca="false">VLOOKUP(F6096,'[1]Goa Member''s Details Revised'!$C$2:$AO$7385,2,0)</f>
        <v>LNC/DRI BEACHES</v>
      </c>
      <c r="I6096" s="15" t="n">
        <v>30</v>
      </c>
      <c r="J6096" s="15" t="s">
        <v>27</v>
      </c>
      <c r="K6096" s="15" t="n">
        <v>1994</v>
      </c>
      <c r="L6096" s="16" t="str">
        <f aca="false">VLOOKUP(F6096,'[1]Goa Member''s Details Revised'!$C$2:$AO$7385,9,0)</f>
        <v>Never</v>
      </c>
      <c r="M6096" s="15" t="s">
        <v>15915</v>
      </c>
      <c r="N6096" s="17" t="n">
        <f aca="false">VLOOKUP(F6096,'[1]Goa Member''s Details Revised'!$C$2:$AO$7385,5,0)</f>
        <v>42000</v>
      </c>
      <c r="O6096" s="17" t="n">
        <f aca="false">VLOOKUP(F6096,'[1]Goa Member''s Details Revised'!$C$2:$AO$7385,5,0)</f>
        <v>42000</v>
      </c>
      <c r="P6096" s="17" t="n">
        <f aca="false">VLOOKUP(F6096,'[1]Goa Member''s Details Revised'!$C$2:$AO$7385,6,0)</f>
        <v>42000</v>
      </c>
      <c r="Q6096" s="17" t="str">
        <f aca="false">VLOOKUP(F6096,'[1]Goa Member''s Details Revised'!$C$2:$AO$7385,8,0)</f>
        <v>I.R.M</v>
      </c>
      <c r="R6096" s="17" t="n">
        <f aca="false">+O6096-P6096</f>
        <v>0</v>
      </c>
      <c r="S6096" s="15" t="e">
        <f aca="false">+#REF!-K6096</f>
        <v>#REF!</v>
      </c>
      <c r="T6096" s="17" t="n">
        <f aca="false">IF(Q6096="regular",((P6096-(P6096/99)*S6096)),(P6096-(P6096*20%)))</f>
        <v>33600</v>
      </c>
      <c r="U6096" s="17" t="e">
        <f aca="false">((P6096-(P6096/99)*S6096))</f>
        <v>#REF!</v>
      </c>
      <c r="V6096" s="17" t="n">
        <f aca="false">IF(Q6096="regular",0,(P6096-(O6096*20%)))</f>
        <v>33600</v>
      </c>
      <c r="W6096" s="17"/>
      <c r="X6096" s="15"/>
      <c r="Y6096" s="18" t="str">
        <f aca="false">VLOOKUP(F6096,'[1]Goa Member''s Details Revised'!$C$2:$AO$7385,12,0)</f>
        <v>we send last reminder in 2012.then we did not receive any reply.</v>
      </c>
    </row>
    <row r="6097" customFormat="false" ht="30" hidden="false" customHeight="false" outlineLevel="0" collapsed="false">
      <c r="B6097" s="14" t="n">
        <v>6097</v>
      </c>
      <c r="C6097" s="15"/>
      <c r="D6097" s="15" t="s">
        <v>15916</v>
      </c>
      <c r="E6097" s="15" t="s">
        <v>25</v>
      </c>
      <c r="F6097" s="15" t="n">
        <v>3001344</v>
      </c>
      <c r="G6097" s="15"/>
      <c r="H6097" s="16" t="str">
        <f aca="false">VLOOKUP(F6097,'[1]Goa Member''s Details Revised'!$C$2:$AO$7385,2,0)</f>
        <v>LNC/DRI BEACHES</v>
      </c>
      <c r="I6097" s="15" t="n">
        <v>30</v>
      </c>
      <c r="J6097" s="15" t="s">
        <v>27</v>
      </c>
      <c r="K6097" s="15" t="n">
        <v>1994</v>
      </c>
      <c r="L6097" s="16" t="str">
        <f aca="false">VLOOKUP(F6097,'[1]Goa Member''s Details Revised'!$C$2:$AO$7385,9,0)</f>
        <v>Never</v>
      </c>
      <c r="M6097" s="15" t="s">
        <v>15917</v>
      </c>
      <c r="N6097" s="17" t="n">
        <f aca="false">VLOOKUP(F6097,'[1]Goa Member''s Details Revised'!$C$2:$AO$7385,5,0)</f>
        <v>42000</v>
      </c>
      <c r="O6097" s="17" t="n">
        <f aca="false">VLOOKUP(F6097,'[1]Goa Member''s Details Revised'!$C$2:$AO$7385,5,0)</f>
        <v>42000</v>
      </c>
      <c r="P6097" s="17" t="n">
        <f aca="false">VLOOKUP(F6097,'[1]Goa Member''s Details Revised'!$C$2:$AO$7385,6,0)</f>
        <v>42000</v>
      </c>
      <c r="Q6097" s="17" t="str">
        <f aca="false">VLOOKUP(F6097,'[1]Goa Member''s Details Revised'!$C$2:$AO$7385,8,0)</f>
        <v>I.R.M</v>
      </c>
      <c r="R6097" s="17" t="n">
        <f aca="false">+O6097-P6097</f>
        <v>0</v>
      </c>
      <c r="S6097" s="15" t="e">
        <f aca="false">+#REF!-K6097</f>
        <v>#REF!</v>
      </c>
      <c r="T6097" s="17" t="n">
        <f aca="false">IF(Q6097="regular",((P6097-(P6097/99)*S6097)),(P6097-(P6097*20%)))</f>
        <v>33600</v>
      </c>
      <c r="U6097" s="17" t="e">
        <f aca="false">((P6097-(P6097/99)*S6097))</f>
        <v>#REF!</v>
      </c>
      <c r="V6097" s="17" t="n">
        <f aca="false">IF(Q6097="regular",0,(P6097-(O6097*20%)))</f>
        <v>33600</v>
      </c>
      <c r="W6097" s="17"/>
      <c r="X6097" s="15"/>
      <c r="Y6097" s="18" t="str">
        <f aca="false">VLOOKUP(F6097,'[1]Goa Member''s Details Revised'!$C$2:$AO$7385,12,0)</f>
        <v>we send last reminder in 2012.then we did not receive any reply.</v>
      </c>
    </row>
    <row r="6098" customFormat="false" ht="30" hidden="false" customHeight="false" outlineLevel="0" collapsed="false">
      <c r="B6098" s="14" t="n">
        <v>6098</v>
      </c>
      <c r="C6098" s="15"/>
      <c r="D6098" s="15" t="s">
        <v>15918</v>
      </c>
      <c r="E6098" s="15" t="s">
        <v>25</v>
      </c>
      <c r="F6098" s="15" t="n">
        <v>3001345</v>
      </c>
      <c r="G6098" s="15"/>
      <c r="H6098" s="16" t="str">
        <f aca="false">VLOOKUP(F6098,'[1]Goa Member''s Details Revised'!$C$2:$AO$7385,2,0)</f>
        <v>LNC/DRI BEACHES</v>
      </c>
      <c r="I6098" s="15" t="n">
        <v>30</v>
      </c>
      <c r="J6098" s="15" t="s">
        <v>27</v>
      </c>
      <c r="K6098" s="15" t="n">
        <v>1994</v>
      </c>
      <c r="L6098" s="16" t="str">
        <f aca="false">VLOOKUP(F6098,'[1]Goa Member''s Details Revised'!$C$2:$AO$7385,9,0)</f>
        <v>Never</v>
      </c>
      <c r="M6098" s="15" t="s">
        <v>15919</v>
      </c>
      <c r="N6098" s="17" t="n">
        <f aca="false">VLOOKUP(F6098,'[1]Goa Member''s Details Revised'!$C$2:$AO$7385,5,0)</f>
        <v>42000</v>
      </c>
      <c r="O6098" s="17" t="n">
        <f aca="false">VLOOKUP(F6098,'[1]Goa Member''s Details Revised'!$C$2:$AO$7385,5,0)</f>
        <v>42000</v>
      </c>
      <c r="P6098" s="17" t="n">
        <f aca="false">VLOOKUP(F6098,'[1]Goa Member''s Details Revised'!$C$2:$AO$7385,6,0)</f>
        <v>42000</v>
      </c>
      <c r="Q6098" s="17" t="str">
        <f aca="false">VLOOKUP(F6098,'[1]Goa Member''s Details Revised'!$C$2:$AO$7385,8,0)</f>
        <v>I.R.M</v>
      </c>
      <c r="R6098" s="17" t="n">
        <f aca="false">+O6098-P6098</f>
        <v>0</v>
      </c>
      <c r="S6098" s="15" t="e">
        <f aca="false">+#REF!-K6098</f>
        <v>#REF!</v>
      </c>
      <c r="T6098" s="17" t="n">
        <f aca="false">IF(Q6098="regular",((P6098-(P6098/99)*S6098)),(P6098-(P6098*20%)))</f>
        <v>33600</v>
      </c>
      <c r="U6098" s="17" t="e">
        <f aca="false">((P6098-(P6098/99)*S6098))</f>
        <v>#REF!</v>
      </c>
      <c r="V6098" s="17" t="n">
        <f aca="false">IF(Q6098="regular",0,(P6098-(O6098*20%)))</f>
        <v>33600</v>
      </c>
      <c r="W6098" s="17"/>
      <c r="X6098" s="15"/>
      <c r="Y6098" s="18" t="str">
        <f aca="false">VLOOKUP(F6098,'[1]Goa Member''s Details Revised'!$C$2:$AO$7385,12,0)</f>
        <v>we send last reminder in 2012.then we did not receive any reply.</v>
      </c>
    </row>
    <row r="6099" customFormat="false" ht="30" hidden="false" customHeight="false" outlineLevel="0" collapsed="false">
      <c r="B6099" s="14" t="n">
        <v>6099</v>
      </c>
      <c r="C6099" s="15"/>
      <c r="D6099" s="15" t="s">
        <v>15920</v>
      </c>
      <c r="E6099" s="15" t="s">
        <v>25</v>
      </c>
      <c r="F6099" s="15" t="n">
        <v>3001348</v>
      </c>
      <c r="G6099" s="15"/>
      <c r="H6099" s="16" t="str">
        <f aca="false">VLOOKUP(F6099,'[1]Goa Member''s Details Revised'!$C$2:$AO$7385,2,0)</f>
        <v>LNC/GTC INDUSTRIES</v>
      </c>
      <c r="I6099" s="15" t="n">
        <v>23</v>
      </c>
      <c r="J6099" s="15" t="s">
        <v>27</v>
      </c>
      <c r="K6099" s="15" t="n">
        <v>1994</v>
      </c>
      <c r="L6099" s="16" t="str">
        <f aca="false">VLOOKUP(F6099,'[1]Goa Member''s Details Revised'!$C$2:$AO$7385,9,0)</f>
        <v>Never</v>
      </c>
      <c r="M6099" s="15" t="s">
        <v>15921</v>
      </c>
      <c r="N6099" s="17" t="n">
        <f aca="false">VLOOKUP(F6099,'[1]Goa Member''s Details Revised'!$C$2:$AO$7385,5,0)</f>
        <v>22000</v>
      </c>
      <c r="O6099" s="17" t="n">
        <f aca="false">VLOOKUP(F6099,'[1]Goa Member''s Details Revised'!$C$2:$AO$7385,5,0)</f>
        <v>22000</v>
      </c>
      <c r="P6099" s="17" t="n">
        <f aca="false">VLOOKUP(F6099,'[1]Goa Member''s Details Revised'!$C$2:$AO$7385,6,0)</f>
        <v>22000</v>
      </c>
      <c r="Q6099" s="17" t="str">
        <f aca="false">VLOOKUP(F6099,'[1]Goa Member''s Details Revised'!$C$2:$AO$7385,8,0)</f>
        <v>I.R.M</v>
      </c>
      <c r="R6099" s="17" t="n">
        <f aca="false">+O6099-P6099</f>
        <v>0</v>
      </c>
      <c r="S6099" s="15" t="e">
        <f aca="false">+#REF!-K6099</f>
        <v>#REF!</v>
      </c>
      <c r="T6099" s="17" t="n">
        <f aca="false">IF(Q6099="regular",((P6099-(P6099/99)*S6099)),(P6099-(P6099*20%)))</f>
        <v>17600</v>
      </c>
      <c r="U6099" s="17" t="e">
        <f aca="false">((P6099-(P6099/99)*S6099))</f>
        <v>#REF!</v>
      </c>
      <c r="V6099" s="17" t="n">
        <f aca="false">IF(Q6099="regular",0,(P6099-(O6099*20%)))</f>
        <v>17600</v>
      </c>
      <c r="W6099" s="17"/>
      <c r="X6099" s="15"/>
      <c r="Y6099" s="18" t="str">
        <f aca="false">VLOOKUP(F6099,'[1]Goa Member''s Details Revised'!$C$2:$AO$7385,12,0)</f>
        <v>we send last reminder in 2012.then we did not receive any reply.</v>
      </c>
    </row>
    <row r="6100" customFormat="false" ht="30" hidden="false" customHeight="false" outlineLevel="0" collapsed="false">
      <c r="B6100" s="14" t="n">
        <v>6100</v>
      </c>
      <c r="C6100" s="15"/>
      <c r="D6100" s="15" t="s">
        <v>15922</v>
      </c>
      <c r="E6100" s="15" t="s">
        <v>25</v>
      </c>
      <c r="F6100" s="15" t="n">
        <v>3001350</v>
      </c>
      <c r="G6100" s="15"/>
      <c r="H6100" s="16" t="str">
        <f aca="false">VLOOKUP(F6100,'[1]Goa Member''s Details Revised'!$C$2:$AO$7385,2,0)</f>
        <v>LNC/GTC INDUSTRIES</v>
      </c>
      <c r="I6100" s="15" t="n">
        <v>3</v>
      </c>
      <c r="J6100" s="15" t="s">
        <v>27</v>
      </c>
      <c r="K6100" s="15" t="n">
        <v>1994</v>
      </c>
      <c r="L6100" s="16" t="str">
        <f aca="false">VLOOKUP(F6100,'[1]Goa Member''s Details Revised'!$C$2:$AO$7385,9,0)</f>
        <v>Never</v>
      </c>
      <c r="M6100" s="15" t="s">
        <v>15923</v>
      </c>
      <c r="N6100" s="17" t="n">
        <f aca="false">VLOOKUP(F6100,'[1]Goa Member''s Details Revised'!$C$2:$AO$7385,5,0)</f>
        <v>61750</v>
      </c>
      <c r="O6100" s="17" t="n">
        <f aca="false">VLOOKUP(F6100,'[1]Goa Member''s Details Revised'!$C$2:$AO$7385,5,0)</f>
        <v>61750</v>
      </c>
      <c r="P6100" s="17" t="n">
        <f aca="false">VLOOKUP(F6100,'[1]Goa Member''s Details Revised'!$C$2:$AO$7385,6,0)</f>
        <v>61750</v>
      </c>
      <c r="Q6100" s="17" t="str">
        <f aca="false">VLOOKUP(F6100,'[1]Goa Member''s Details Revised'!$C$2:$AO$7385,8,0)</f>
        <v>I.R.M</v>
      </c>
      <c r="R6100" s="17" t="n">
        <f aca="false">+O6100-P6100</f>
        <v>0</v>
      </c>
      <c r="S6100" s="15" t="e">
        <f aca="false">+#REF!-K6100</f>
        <v>#REF!</v>
      </c>
      <c r="T6100" s="17" t="n">
        <f aca="false">IF(Q6100="regular",((P6100-(P6100/99)*S6100)),(P6100-(P6100*20%)))</f>
        <v>49400</v>
      </c>
      <c r="U6100" s="17" t="e">
        <f aca="false">((P6100-(P6100/99)*S6100))</f>
        <v>#REF!</v>
      </c>
      <c r="V6100" s="17" t="n">
        <f aca="false">IF(Q6100="regular",0,(P6100-(O6100*20%)))</f>
        <v>49400</v>
      </c>
      <c r="W6100" s="17"/>
      <c r="X6100" s="15"/>
      <c r="Y6100" s="18" t="str">
        <f aca="false">VLOOKUP(F6100,'[1]Goa Member''s Details Revised'!$C$2:$AO$7385,12,0)</f>
        <v>we send last reminder in 2012.then we did not receive any reply.</v>
      </c>
    </row>
    <row r="6101" customFormat="false" ht="15" hidden="false" customHeight="false" outlineLevel="0" collapsed="false">
      <c r="B6101" s="14" t="n">
        <v>6101</v>
      </c>
      <c r="C6101" s="15"/>
      <c r="D6101" s="15" t="s">
        <v>15924</v>
      </c>
      <c r="E6101" s="15" t="s">
        <v>25</v>
      </c>
      <c r="F6101" s="15" t="n">
        <v>3001357</v>
      </c>
      <c r="G6101" s="15"/>
      <c r="H6101" s="16" t="str">
        <f aca="false">VLOOKUP(F6101,'[1]Goa Member''s Details Revised'!$C$2:$AO$7385,2,0)</f>
        <v>LNC/GTC INDUSTRIES</v>
      </c>
      <c r="I6101" s="15" t="n">
        <v>27</v>
      </c>
      <c r="J6101" s="15" t="s">
        <v>27</v>
      </c>
      <c r="K6101" s="15" t="n">
        <v>1994</v>
      </c>
      <c r="L6101" s="16" t="str">
        <f aca="false">VLOOKUP(F6101,'[1]Goa Member''s Details Revised'!$C$2:$AO$7385,9,0)</f>
        <v>Never</v>
      </c>
      <c r="M6101" s="15" t="s">
        <v>15925</v>
      </c>
      <c r="N6101" s="17" t="n">
        <f aca="false">VLOOKUP(F6101,'[1]Goa Member''s Details Revised'!$C$2:$AO$7385,5,0)</f>
        <v>42000</v>
      </c>
      <c r="O6101" s="17" t="n">
        <f aca="false">VLOOKUP(F6101,'[1]Goa Member''s Details Revised'!$C$2:$AO$7385,5,0)</f>
        <v>42000</v>
      </c>
      <c r="P6101" s="17" t="n">
        <f aca="false">VLOOKUP(F6101,'[1]Goa Member''s Details Revised'!$C$2:$AO$7385,6,0)</f>
        <v>31500</v>
      </c>
      <c r="Q6101" s="17" t="str">
        <f aca="false">VLOOKUP(F6101,'[1]Goa Member''s Details Revised'!$C$2:$AO$7385,8,0)</f>
        <v>Outstanding</v>
      </c>
      <c r="R6101" s="17" t="n">
        <f aca="false">+O6101-P6101</f>
        <v>10500</v>
      </c>
      <c r="S6101" s="15" t="e">
        <f aca="false">+#REF!-K6101</f>
        <v>#REF!</v>
      </c>
      <c r="T6101" s="17" t="n">
        <f aca="false">IF(Q6101="regular",((P6101-(P6101/99)*S6101)),(P6101-(P6101*20%)))</f>
        <v>25200</v>
      </c>
      <c r="U6101" s="17" t="e">
        <f aca="false">((P6101-(P6101/99)*S6101))</f>
        <v>#REF!</v>
      </c>
      <c r="V6101" s="17" t="n">
        <f aca="false">IF(Q6101="regular",0,(P6101-(O6101*20%)))</f>
        <v>23100</v>
      </c>
      <c r="W6101" s="17"/>
      <c r="X6101" s="15"/>
      <c r="Y6101" s="18" t="str">
        <f aca="false">VLOOKUP(F6101,'[1]Goa Member''s Details Revised'!$C$2:$AO$7385,12,0)</f>
        <v>Last Communication Till 2001.. (Outstanding Rs. 10500/-)</v>
      </c>
    </row>
    <row r="6102" customFormat="false" ht="30" hidden="false" customHeight="false" outlineLevel="0" collapsed="false">
      <c r="B6102" s="14" t="n">
        <v>6102</v>
      </c>
      <c r="C6102" s="15"/>
      <c r="D6102" s="15" t="s">
        <v>15926</v>
      </c>
      <c r="E6102" s="15" t="s">
        <v>25</v>
      </c>
      <c r="F6102" s="15" t="n">
        <v>3001365</v>
      </c>
      <c r="G6102" s="15"/>
      <c r="H6102" s="16" t="str">
        <f aca="false">VLOOKUP(F6102,'[1]Goa Member''s Details Revised'!$C$2:$AO$7385,2,0)</f>
        <v>LNC/DRI BEACHES</v>
      </c>
      <c r="I6102" s="15" t="n">
        <v>16</v>
      </c>
      <c r="J6102" s="15" t="s">
        <v>27</v>
      </c>
      <c r="K6102" s="15" t="n">
        <v>1994</v>
      </c>
      <c r="L6102" s="16" t="str">
        <f aca="false">VLOOKUP(F6102,'[1]Goa Member''s Details Revised'!$C$2:$AO$7385,9,0)</f>
        <v>No</v>
      </c>
      <c r="M6102" s="15" t="s">
        <v>15927</v>
      </c>
      <c r="N6102" s="17" t="n">
        <f aca="false">VLOOKUP(F6102,'[1]Goa Member''s Details Revised'!$C$2:$AO$7385,5,0)</f>
        <v>40000</v>
      </c>
      <c r="O6102" s="17" t="n">
        <f aca="false">VLOOKUP(F6102,'[1]Goa Member''s Details Revised'!$C$2:$AO$7385,5,0)</f>
        <v>40000</v>
      </c>
      <c r="P6102" s="17" t="n">
        <f aca="false">VLOOKUP(F6102,'[1]Goa Member''s Details Revised'!$C$2:$AO$7385,6,0)</f>
        <v>12000</v>
      </c>
      <c r="Q6102" s="17" t="str">
        <f aca="false">VLOOKUP(F6102,'[1]Goa Member''s Details Revised'!$C$2:$AO$7385,8,0)</f>
        <v>Outstanding</v>
      </c>
      <c r="R6102" s="17" t="n">
        <f aca="false">+O6102-P6102</f>
        <v>28000</v>
      </c>
      <c r="S6102" s="15" t="e">
        <f aca="false">+#REF!-K6102</f>
        <v>#REF!</v>
      </c>
      <c r="T6102" s="17" t="n">
        <f aca="false">IF(Q6102="regular",((P6102-(P6102/99)*S6102)),(P6102-(P6102*20%)))</f>
        <v>9600</v>
      </c>
      <c r="U6102" s="17" t="e">
        <f aca="false">((P6102-(P6102/99)*S6102))</f>
        <v>#REF!</v>
      </c>
      <c r="V6102" s="17" t="n">
        <f aca="false">IF(Q6102="regular",0,(P6102-(O6102*20%)))</f>
        <v>4000</v>
      </c>
      <c r="W6102" s="17"/>
      <c r="X6102" s="15"/>
      <c r="Y6102" s="18" t="str">
        <f aca="false">VLOOKUP(F6102,'[1]Goa Member''s Details Revised'!$C$2:$AO$7385,12,0)</f>
        <v>letter communication on 2010 (Outstanding Rs 28000/-)..Only Application Form And POD Is In File</v>
      </c>
    </row>
    <row r="6103" customFormat="false" ht="15" hidden="false" customHeight="false" outlineLevel="0" collapsed="false">
      <c r="B6103" s="14" t="n">
        <v>6103</v>
      </c>
      <c r="C6103" s="15"/>
      <c r="D6103" s="15" t="s">
        <v>15928</v>
      </c>
      <c r="E6103" s="15" t="s">
        <v>25</v>
      </c>
      <c r="F6103" s="15" t="n">
        <v>3001381</v>
      </c>
      <c r="G6103" s="15"/>
      <c r="H6103" s="16" t="str">
        <f aca="false">VLOOKUP(F6103,'[1]Goa Member''s Details Revised'!$C$2:$AO$7385,2,0)</f>
        <v>LNC/DRI BEACHES</v>
      </c>
      <c r="I6103" s="15" t="n">
        <v>27</v>
      </c>
      <c r="J6103" s="15" t="s">
        <v>27</v>
      </c>
      <c r="K6103" s="15" t="n">
        <v>1994</v>
      </c>
      <c r="L6103" s="16" t="n">
        <f aca="false">VLOOKUP(F6103,'[1]Goa Member''s Details Revised'!$C$2:$AO$7385,9,0)</f>
        <v>2008</v>
      </c>
      <c r="M6103" s="15" t="s">
        <v>15929</v>
      </c>
      <c r="N6103" s="17" t="n">
        <f aca="false">VLOOKUP(F6103,'[1]Goa Member''s Details Revised'!$C$2:$AO$7385,5,0)</f>
        <v>65000</v>
      </c>
      <c r="O6103" s="17" t="n">
        <f aca="false">VLOOKUP(F6103,'[1]Goa Member''s Details Revised'!$C$2:$AO$7385,5,0)</f>
        <v>65000</v>
      </c>
      <c r="P6103" s="17" t="n">
        <f aca="false">VLOOKUP(F6103,'[1]Goa Member''s Details Revised'!$C$2:$AO$7385,6,0)</f>
        <v>65000</v>
      </c>
      <c r="Q6103" s="17" t="str">
        <f aca="false">VLOOKUP(F6103,'[1]Goa Member''s Details Revised'!$C$2:$AO$7385,8,0)</f>
        <v>R.M</v>
      </c>
      <c r="R6103" s="17" t="n">
        <f aca="false">+O6103-P6103</f>
        <v>0</v>
      </c>
      <c r="S6103" s="15" t="e">
        <f aca="false">+#REF!-K6103</f>
        <v>#REF!</v>
      </c>
      <c r="T6103" s="17" t="n">
        <f aca="false">IF(Q6103="regular",((P6103-(P6103/99)*S6103)),(P6103-(P6103*20%)))</f>
        <v>52000</v>
      </c>
      <c r="U6103" s="17" t="e">
        <f aca="false">((P6103-(P6103/99)*S6103))</f>
        <v>#REF!</v>
      </c>
      <c r="V6103" s="17" t="n">
        <f aca="false">IF(Q6103="regular",0,(P6103-(O6103*20%)))</f>
        <v>52000</v>
      </c>
      <c r="W6103" s="17"/>
      <c r="X6103" s="15"/>
      <c r="Y6103" s="18" t="str">
        <f aca="false">VLOOKUP(F6103,'[1]Goa Member''s Details Revised'!$C$2:$AO$7385,12,0)</f>
        <v> No reminder send so Last Communication Till 2009</v>
      </c>
    </row>
    <row r="6104" customFormat="false" ht="30" hidden="false" customHeight="false" outlineLevel="0" collapsed="false">
      <c r="B6104" s="14" t="n">
        <v>6104</v>
      </c>
      <c r="C6104" s="15"/>
      <c r="D6104" s="15" t="s">
        <v>15930</v>
      </c>
      <c r="E6104" s="15" t="s">
        <v>25</v>
      </c>
      <c r="F6104" s="15" t="n">
        <v>3001389</v>
      </c>
      <c r="G6104" s="15"/>
      <c r="H6104" s="16" t="str">
        <f aca="false">VLOOKUP(F6104,'[1]Goa Member''s Details Revised'!$C$2:$AO$7385,2,0)</f>
        <v>L.N.C/Beaches</v>
      </c>
      <c r="I6104" s="15" t="n">
        <v>9</v>
      </c>
      <c r="J6104" s="15" t="s">
        <v>34</v>
      </c>
      <c r="K6104" s="15" t="n">
        <v>1995</v>
      </c>
      <c r="L6104" s="16" t="str">
        <f aca="false">VLOOKUP(F6104,'[1]Goa Member''s Details Revised'!$C$2:$AO$7385,9,0)</f>
        <v>Never</v>
      </c>
      <c r="M6104" s="15" t="s">
        <v>15931</v>
      </c>
      <c r="N6104" s="17" t="n">
        <f aca="false">VLOOKUP(F6104,'[1]Goa Member''s Details Revised'!$C$2:$AO$7385,5,0)</f>
        <v>32000</v>
      </c>
      <c r="O6104" s="17" t="n">
        <f aca="false">VLOOKUP(F6104,'[1]Goa Member''s Details Revised'!$C$2:$AO$7385,5,0)</f>
        <v>32000</v>
      </c>
      <c r="P6104" s="17" t="n">
        <f aca="false">VLOOKUP(F6104,'[1]Goa Member''s Details Revised'!$C$2:$AO$7385,6,0)</f>
        <v>32000</v>
      </c>
      <c r="Q6104" s="17" t="str">
        <f aca="false">VLOOKUP(F6104,'[1]Goa Member''s Details Revised'!$C$2:$AO$7385,8,0)</f>
        <v>I.R.M</v>
      </c>
      <c r="R6104" s="17" t="n">
        <f aca="false">+O6104-P6104</f>
        <v>0</v>
      </c>
      <c r="S6104" s="15" t="e">
        <f aca="false">+#REF!-K6104</f>
        <v>#REF!</v>
      </c>
      <c r="T6104" s="17" t="n">
        <f aca="false">IF(Q6104="regular",((P6104-(P6104/99)*S6104)),(P6104-(P6104*20%)))</f>
        <v>25600</v>
      </c>
      <c r="U6104" s="17" t="e">
        <f aca="false">((P6104-(P6104/99)*S6104))</f>
        <v>#REF!</v>
      </c>
      <c r="V6104" s="17" t="n">
        <f aca="false">IF(Q6104="regular",0,(P6104-(O6104*20%)))</f>
        <v>25600</v>
      </c>
      <c r="W6104" s="17"/>
      <c r="X6104" s="15"/>
      <c r="Y6104" s="18" t="str">
        <f aca="false">VLOOKUP(F6104,'[1]Goa Member''s Details Revised'!$C$2:$AO$7385,12,0)</f>
        <v>we send last reminder in 2012.then we did not receive any reply.</v>
      </c>
    </row>
    <row r="6105" customFormat="false" ht="30" hidden="false" customHeight="false" outlineLevel="0" collapsed="false">
      <c r="B6105" s="14" t="n">
        <v>6105</v>
      </c>
      <c r="C6105" s="15"/>
      <c r="D6105" s="15" t="s">
        <v>15932</v>
      </c>
      <c r="E6105" s="15" t="s">
        <v>25</v>
      </c>
      <c r="F6105" s="15" t="n">
        <v>3001390</v>
      </c>
      <c r="G6105" s="15"/>
      <c r="H6105" s="16" t="str">
        <f aca="false">VLOOKUP(F6105,'[1]Goa Member''s Details Revised'!$C$2:$AO$7385,2,0)</f>
        <v>L.N.C/Beaches</v>
      </c>
      <c r="I6105" s="15" t="n">
        <v>1</v>
      </c>
      <c r="J6105" s="15" t="s">
        <v>34</v>
      </c>
      <c r="K6105" s="15" t="n">
        <v>1995</v>
      </c>
      <c r="L6105" s="16" t="str">
        <f aca="false">VLOOKUP(F6105,'[1]Goa Member''s Details Revised'!$C$2:$AO$7385,9,0)</f>
        <v>Never</v>
      </c>
      <c r="M6105" s="15" t="s">
        <v>15933</v>
      </c>
      <c r="N6105" s="17" t="n">
        <f aca="false">VLOOKUP(F6105,'[1]Goa Member''s Details Revised'!$C$2:$AO$7385,5,0)</f>
        <v>65000</v>
      </c>
      <c r="O6105" s="17" t="n">
        <f aca="false">VLOOKUP(F6105,'[1]Goa Member''s Details Revised'!$C$2:$AO$7385,5,0)</f>
        <v>65000</v>
      </c>
      <c r="P6105" s="17" t="n">
        <f aca="false">VLOOKUP(F6105,'[1]Goa Member''s Details Revised'!$C$2:$AO$7385,6,0)</f>
        <v>61750</v>
      </c>
      <c r="Q6105" s="17" t="str">
        <f aca="false">VLOOKUP(F6105,'[1]Goa Member''s Details Revised'!$C$2:$AO$7385,8,0)</f>
        <v>I.R.M</v>
      </c>
      <c r="R6105" s="17" t="n">
        <f aca="false">+O6105-P6105</f>
        <v>3250</v>
      </c>
      <c r="S6105" s="15" t="e">
        <f aca="false">+#REF!-K6105</f>
        <v>#REF!</v>
      </c>
      <c r="T6105" s="17" t="n">
        <f aca="false">IF(Q6105="regular",((P6105-(P6105/99)*S6105)),(P6105-(P6105*20%)))</f>
        <v>49400</v>
      </c>
      <c r="U6105" s="17" t="e">
        <f aca="false">((P6105-(P6105/99)*S6105))</f>
        <v>#REF!</v>
      </c>
      <c r="V6105" s="17" t="n">
        <f aca="false">IF(Q6105="regular",0,(P6105-(O6105*20%)))</f>
        <v>48750</v>
      </c>
      <c r="W6105" s="17"/>
      <c r="X6105" s="15"/>
      <c r="Y6105" s="18" t="str">
        <f aca="false">VLOOKUP(F6105,'[1]Goa Member''s Details Revised'!$C$2:$AO$7385,12,0)</f>
        <v>we send last reminder in 2012.then we did not receive any reply.</v>
      </c>
    </row>
    <row r="6106" customFormat="false" ht="30" hidden="false" customHeight="false" outlineLevel="0" collapsed="false">
      <c r="B6106" s="14" t="n">
        <v>6106</v>
      </c>
      <c r="C6106" s="15"/>
      <c r="D6106" s="15" t="s">
        <v>15934</v>
      </c>
      <c r="E6106" s="15" t="s">
        <v>25</v>
      </c>
      <c r="F6106" s="15" t="n">
        <v>3001392</v>
      </c>
      <c r="G6106" s="15"/>
      <c r="H6106" s="16" t="str">
        <f aca="false">VLOOKUP(F6106,'[1]Goa Member''s Details Revised'!$C$2:$AO$7385,2,0)</f>
        <v>L.N.C/Beaches</v>
      </c>
      <c r="I6106" s="15" t="n">
        <v>1</v>
      </c>
      <c r="J6106" s="15" t="s">
        <v>34</v>
      </c>
      <c r="K6106" s="15" t="n">
        <v>1995</v>
      </c>
      <c r="L6106" s="16" t="str">
        <f aca="false">VLOOKUP(F6106,'[1]Goa Member''s Details Revised'!$C$2:$AO$7385,9,0)</f>
        <v>Never</v>
      </c>
      <c r="M6106" s="15" t="s">
        <v>15935</v>
      </c>
      <c r="N6106" s="17" t="n">
        <f aca="false">VLOOKUP(F6106,'[1]Goa Member''s Details Revised'!$C$2:$AO$7385,5,0)</f>
        <v>65000</v>
      </c>
      <c r="O6106" s="17" t="n">
        <f aca="false">VLOOKUP(F6106,'[1]Goa Member''s Details Revised'!$C$2:$AO$7385,5,0)</f>
        <v>65000</v>
      </c>
      <c r="P6106" s="17" t="n">
        <f aca="false">VLOOKUP(F6106,'[1]Goa Member''s Details Revised'!$C$2:$AO$7385,6,0)</f>
        <v>65000</v>
      </c>
      <c r="Q6106" s="17" t="str">
        <f aca="false">VLOOKUP(F6106,'[1]Goa Member''s Details Revised'!$C$2:$AO$7385,8,0)</f>
        <v>I.R.M</v>
      </c>
      <c r="R6106" s="17" t="n">
        <f aca="false">+O6106-P6106</f>
        <v>0</v>
      </c>
      <c r="S6106" s="15" t="e">
        <f aca="false">+#REF!-K6106</f>
        <v>#REF!</v>
      </c>
      <c r="T6106" s="17" t="n">
        <f aca="false">IF(Q6106="regular",((P6106-(P6106/99)*S6106)),(P6106-(P6106*20%)))</f>
        <v>52000</v>
      </c>
      <c r="U6106" s="17" t="e">
        <f aca="false">((P6106-(P6106/99)*S6106))</f>
        <v>#REF!</v>
      </c>
      <c r="V6106" s="17" t="n">
        <f aca="false">IF(Q6106="regular",0,(P6106-(O6106*20%)))</f>
        <v>52000</v>
      </c>
      <c r="W6106" s="17"/>
      <c r="X6106" s="15"/>
      <c r="Y6106" s="18" t="str">
        <f aca="false">VLOOKUP(F6106,'[1]Goa Member''s Details Revised'!$C$2:$AO$7385,12,0)</f>
        <v>we send last reminder in 2012.then we did not receive any reply.</v>
      </c>
    </row>
    <row r="6107" customFormat="false" ht="15" hidden="false" customHeight="false" outlineLevel="0" collapsed="false">
      <c r="B6107" s="14" t="n">
        <v>6107</v>
      </c>
      <c r="C6107" s="15"/>
      <c r="D6107" s="15" t="s">
        <v>15936</v>
      </c>
      <c r="E6107" s="15" t="s">
        <v>25</v>
      </c>
      <c r="F6107" s="15" t="n">
        <v>3001395</v>
      </c>
      <c r="G6107" s="15"/>
      <c r="H6107" s="16" t="str">
        <f aca="false">VLOOKUP(F6107,'[1]Goa Member''s Details Revised'!$C$2:$AO$7385,2,0)</f>
        <v>L.N.C/Beaches</v>
      </c>
      <c r="I6107" s="15" t="n">
        <v>6</v>
      </c>
      <c r="J6107" s="15" t="s">
        <v>34</v>
      </c>
      <c r="K6107" s="15" t="n">
        <v>1995</v>
      </c>
      <c r="L6107" s="16" t="n">
        <f aca="false">VLOOKUP(F6107,'[1]Goa Member''s Details Revised'!$C$2:$AO$7385,9,0)</f>
        <v>2008</v>
      </c>
      <c r="M6107" s="15" t="s">
        <v>15937</v>
      </c>
      <c r="N6107" s="17" t="n">
        <f aca="false">VLOOKUP(F6107,'[1]Goa Member''s Details Revised'!$C$2:$AO$7385,5,0)</f>
        <v>42000</v>
      </c>
      <c r="O6107" s="17" t="n">
        <f aca="false">VLOOKUP(F6107,'[1]Goa Member''s Details Revised'!$C$2:$AO$7385,5,0)</f>
        <v>42000</v>
      </c>
      <c r="P6107" s="17" t="n">
        <f aca="false">VLOOKUP(F6107,'[1]Goa Member''s Details Revised'!$C$2:$AO$7385,6,0)</f>
        <v>42000</v>
      </c>
      <c r="Q6107" s="17" t="str">
        <f aca="false">VLOOKUP(F6107,'[1]Goa Member''s Details Revised'!$C$2:$AO$7385,8,0)</f>
        <v>R.M</v>
      </c>
      <c r="R6107" s="17" t="n">
        <f aca="false">+O6107-P6107</f>
        <v>0</v>
      </c>
      <c r="S6107" s="15" t="e">
        <f aca="false">+#REF!-K6107</f>
        <v>#REF!</v>
      </c>
      <c r="T6107" s="17" t="n">
        <f aca="false">IF(Q6107="regular",((P6107-(P6107/99)*S6107)),(P6107-(P6107*20%)))</f>
        <v>33600</v>
      </c>
      <c r="U6107" s="17" t="e">
        <f aca="false">((P6107-(P6107/99)*S6107))</f>
        <v>#REF!</v>
      </c>
      <c r="V6107" s="17" t="n">
        <f aca="false">IF(Q6107="regular",0,(P6107-(O6107*20%)))</f>
        <v>33600</v>
      </c>
      <c r="W6107" s="17"/>
      <c r="X6107" s="15"/>
      <c r="Y6107" s="18" t="str">
        <f aca="false">VLOOKUP(F6107,'[1]Goa Member''s Details Revised'!$C$2:$AO$7385,12,0)</f>
        <v>not send any reminder so last communication 2007</v>
      </c>
    </row>
    <row r="6108" customFormat="false" ht="15" hidden="false" customHeight="false" outlineLevel="0" collapsed="false">
      <c r="B6108" s="14" t="n">
        <v>6108</v>
      </c>
      <c r="C6108" s="15"/>
      <c r="D6108" s="15" t="s">
        <v>15938</v>
      </c>
      <c r="E6108" s="15" t="s">
        <v>25</v>
      </c>
      <c r="F6108" s="15" t="n">
        <v>3001406</v>
      </c>
      <c r="G6108" s="15"/>
      <c r="H6108" s="16" t="str">
        <f aca="false">VLOOKUP(F6108,'[1]Goa Member''s Details Revised'!$C$2:$AO$7385,2,0)</f>
        <v>L.N.C/Beaches</v>
      </c>
      <c r="I6108" s="15" t="n">
        <v>1</v>
      </c>
      <c r="J6108" s="15" t="s">
        <v>34</v>
      </c>
      <c r="K6108" s="15" t="n">
        <v>1995</v>
      </c>
      <c r="L6108" s="16" t="str">
        <f aca="false">VLOOKUP(F6108,'[1]Goa Member''s Details Revised'!$C$2:$AO$7385,9,0)</f>
        <v>Never</v>
      </c>
      <c r="M6108" s="15" t="s">
        <v>15939</v>
      </c>
      <c r="N6108" s="17" t="n">
        <f aca="false">VLOOKUP(F6108,'[1]Goa Member''s Details Revised'!$C$2:$AO$7385,5,0)</f>
        <v>65000</v>
      </c>
      <c r="O6108" s="17" t="n">
        <f aca="false">VLOOKUP(F6108,'[1]Goa Member''s Details Revised'!$C$2:$AO$7385,5,0)</f>
        <v>65000</v>
      </c>
      <c r="P6108" s="17" t="n">
        <f aca="false">VLOOKUP(F6108,'[1]Goa Member''s Details Revised'!$C$2:$AO$7385,6,0)</f>
        <v>65000</v>
      </c>
      <c r="Q6108" s="17" t="str">
        <f aca="false">VLOOKUP(F6108,'[1]Goa Member''s Details Revised'!$C$2:$AO$7385,8,0)</f>
        <v>I.R.M</v>
      </c>
      <c r="R6108" s="17" t="n">
        <f aca="false">+O6108-P6108</f>
        <v>0</v>
      </c>
      <c r="S6108" s="15" t="e">
        <f aca="false">+#REF!-K6108</f>
        <v>#REF!</v>
      </c>
      <c r="T6108" s="17" t="n">
        <f aca="false">IF(Q6108="regular",((P6108-(P6108/99)*S6108)),(P6108-(P6108*20%)))</f>
        <v>52000</v>
      </c>
      <c r="U6108" s="17" t="e">
        <f aca="false">((P6108-(P6108/99)*S6108))</f>
        <v>#REF!</v>
      </c>
      <c r="V6108" s="17" t="n">
        <f aca="false">IF(Q6108="regular",0,(P6108-(O6108*20%)))</f>
        <v>52000</v>
      </c>
      <c r="W6108" s="17"/>
      <c r="X6108" s="15"/>
      <c r="Y6108" s="18" t="str">
        <f aca="false">VLOOKUP(F6108,'[1]Goa Member''s Details Revised'!$C$2:$AO$7385,12,0)</f>
        <v>last communication 00</v>
      </c>
    </row>
    <row r="6109" customFormat="false" ht="15" hidden="false" customHeight="false" outlineLevel="0" collapsed="false">
      <c r="B6109" s="14" t="n">
        <v>6109</v>
      </c>
      <c r="C6109" s="15"/>
      <c r="D6109" s="15" t="s">
        <v>15940</v>
      </c>
      <c r="E6109" s="15" t="s">
        <v>25</v>
      </c>
      <c r="F6109" s="15" t="n">
        <v>3001420</v>
      </c>
      <c r="G6109" s="15"/>
      <c r="H6109" s="16" t="str">
        <f aca="false">VLOOKUP(F6109,'[1]Goa Member''s Details Revised'!$C$2:$AO$7385,2,0)</f>
        <v>L.N.C/Beaches</v>
      </c>
      <c r="I6109" s="15" t="n">
        <v>17</v>
      </c>
      <c r="J6109" s="15" t="s">
        <v>34</v>
      </c>
      <c r="K6109" s="15" t="n">
        <v>1995</v>
      </c>
      <c r="L6109" s="16" t="str">
        <f aca="false">VLOOKUP(F6109,'[1]Goa Member''s Details Revised'!$C$2:$AO$7385,9,0)</f>
        <v>Never</v>
      </c>
      <c r="M6109" s="15" t="s">
        <v>15941</v>
      </c>
      <c r="N6109" s="17" t="n">
        <f aca="false">VLOOKUP(F6109,'[1]Goa Member''s Details Revised'!$C$2:$AO$7385,5,0)</f>
        <v>40000</v>
      </c>
      <c r="O6109" s="17" t="n">
        <f aca="false">VLOOKUP(F6109,'[1]Goa Member''s Details Revised'!$C$2:$AO$7385,5,0)</f>
        <v>40000</v>
      </c>
      <c r="P6109" s="17" t="n">
        <f aca="false">VLOOKUP(F6109,'[1]Goa Member''s Details Revised'!$C$2:$AO$7385,6,0)</f>
        <v>40000</v>
      </c>
      <c r="Q6109" s="17" t="str">
        <f aca="false">VLOOKUP(F6109,'[1]Goa Member''s Details Revised'!$C$2:$AO$7385,8,0)</f>
        <v>I.R.M</v>
      </c>
      <c r="R6109" s="17" t="n">
        <f aca="false">+O6109-P6109</f>
        <v>0</v>
      </c>
      <c r="S6109" s="15" t="e">
        <f aca="false">+#REF!-K6109</f>
        <v>#REF!</v>
      </c>
      <c r="T6109" s="17" t="n">
        <f aca="false">IF(Q6109="regular",((P6109-(P6109/99)*S6109)),(P6109-(P6109*20%)))</f>
        <v>32000</v>
      </c>
      <c r="U6109" s="17" t="e">
        <f aca="false">((P6109-(P6109/99)*S6109))</f>
        <v>#REF!</v>
      </c>
      <c r="V6109" s="17" t="n">
        <f aca="false">IF(Q6109="regular",0,(P6109-(O6109*20%)))</f>
        <v>32000</v>
      </c>
      <c r="W6109" s="17"/>
      <c r="X6109" s="15"/>
      <c r="Y6109" s="18" t="str">
        <f aca="false">VLOOKUP(F6109,'[1]Goa Member''s Details Revised'!$C$2:$AO$7385,12,0)</f>
        <v>last letter send on 2011</v>
      </c>
    </row>
    <row r="6110" customFormat="false" ht="45" hidden="false" customHeight="false" outlineLevel="0" collapsed="false">
      <c r="B6110" s="14" t="n">
        <v>6110</v>
      </c>
      <c r="C6110" s="15"/>
      <c r="D6110" s="15" t="s">
        <v>15942</v>
      </c>
      <c r="E6110" s="15" t="s">
        <v>25</v>
      </c>
      <c r="F6110" s="15" t="n">
        <v>3001423</v>
      </c>
      <c r="G6110" s="15"/>
      <c r="H6110" s="16" t="str">
        <f aca="false">VLOOKUP(F6110,'[1]Goa Member''s Details Revised'!$C$2:$AO$7385,2,0)</f>
        <v>L.N.C/Beaches</v>
      </c>
      <c r="I6110" s="15" t="n">
        <v>20</v>
      </c>
      <c r="J6110" s="15" t="s">
        <v>34</v>
      </c>
      <c r="K6110" s="15" t="n">
        <v>1995</v>
      </c>
      <c r="L6110" s="16" t="str">
        <f aca="false">VLOOKUP(F6110,'[1]Goa Member''s Details Revised'!$C$2:$AO$7385,9,0)</f>
        <v>Never</v>
      </c>
      <c r="M6110" s="15" t="s">
        <v>15943</v>
      </c>
      <c r="N6110" s="17" t="n">
        <f aca="false">VLOOKUP(F6110,'[1]Goa Member''s Details Revised'!$C$2:$AO$7385,5,0)</f>
        <v>22000</v>
      </c>
      <c r="O6110" s="17" t="n">
        <f aca="false">VLOOKUP(F6110,'[1]Goa Member''s Details Revised'!$C$2:$AO$7385,5,0)</f>
        <v>22000</v>
      </c>
      <c r="P6110" s="17" t="n">
        <f aca="false">VLOOKUP(F6110,'[1]Goa Member''s Details Revised'!$C$2:$AO$7385,6,0)</f>
        <v>22000</v>
      </c>
      <c r="Q6110" s="17" t="str">
        <f aca="false">VLOOKUP(F6110,'[1]Goa Member''s Details Revised'!$C$2:$AO$7385,8,0)</f>
        <v>I.R.M</v>
      </c>
      <c r="R6110" s="17" t="n">
        <f aca="false">+O6110-P6110</f>
        <v>0</v>
      </c>
      <c r="S6110" s="15" t="e">
        <f aca="false">+#REF!-K6110</f>
        <v>#REF!</v>
      </c>
      <c r="T6110" s="17" t="n">
        <f aca="false">IF(Q6110="regular",((P6110-(P6110/99)*S6110)),(P6110-(P6110*20%)))</f>
        <v>17600</v>
      </c>
      <c r="U6110" s="17" t="e">
        <f aca="false">((P6110-(P6110/99)*S6110))</f>
        <v>#REF!</v>
      </c>
      <c r="V6110" s="17" t="n">
        <f aca="false">IF(Q6110="regular",0,(P6110-(O6110*20%)))</f>
        <v>17600</v>
      </c>
      <c r="W6110" s="17"/>
      <c r="X6110" s="15"/>
      <c r="Y6110" s="18" t="str">
        <f aca="false">VLOOKUP(F6110,'[1]Goa Member''s Details Revised'!$C$2:$AO$7385,12,0)</f>
        <v>we send last reminder in 2012.then we did not receive any reply....membership transferred from Arsun Systems Pvt Ltd to Surendra Kumar in 97</v>
      </c>
    </row>
    <row r="6111" customFormat="false" ht="15" hidden="false" customHeight="false" outlineLevel="0" collapsed="false">
      <c r="B6111" s="14" t="n">
        <v>6111</v>
      </c>
      <c r="C6111" s="15"/>
      <c r="D6111" s="15" t="s">
        <v>15944</v>
      </c>
      <c r="E6111" s="15" t="s">
        <v>25</v>
      </c>
      <c r="F6111" s="15" t="n">
        <v>3001425</v>
      </c>
      <c r="G6111" s="15"/>
      <c r="H6111" s="16" t="str">
        <f aca="false">VLOOKUP(F6111,'[1]Goa Member''s Details Revised'!$C$2:$AO$7385,2,0)</f>
        <v>L.N.C/Beaches</v>
      </c>
      <c r="I6111" s="15" t="n">
        <v>30</v>
      </c>
      <c r="J6111" s="15" t="s">
        <v>34</v>
      </c>
      <c r="K6111" s="15" t="n">
        <v>1995</v>
      </c>
      <c r="L6111" s="16" t="n">
        <f aca="false">VLOOKUP(F6111,'[1]Goa Member''s Details Revised'!$C$2:$AO$7385,9,0)</f>
        <v>2011</v>
      </c>
      <c r="M6111" s="15" t="s">
        <v>15945</v>
      </c>
      <c r="N6111" s="17" t="n">
        <f aca="false">VLOOKUP(F6111,'[1]Goa Member''s Details Revised'!$C$2:$AO$7385,5,0)</f>
        <v>65000</v>
      </c>
      <c r="O6111" s="17" t="n">
        <f aca="false">VLOOKUP(F6111,'[1]Goa Member''s Details Revised'!$C$2:$AO$7385,5,0)</f>
        <v>65000</v>
      </c>
      <c r="P6111" s="17" t="n">
        <f aca="false">VLOOKUP(F6111,'[1]Goa Member''s Details Revised'!$C$2:$AO$7385,6,0)</f>
        <v>65000</v>
      </c>
      <c r="Q6111" s="17" t="str">
        <f aca="false">VLOOKUP(F6111,'[1]Goa Member''s Details Revised'!$C$2:$AO$7385,8,0)</f>
        <v>R.M</v>
      </c>
      <c r="R6111" s="17" t="n">
        <f aca="false">+O6111-P6111</f>
        <v>0</v>
      </c>
      <c r="S6111" s="15" t="e">
        <f aca="false">+#REF!-K6111</f>
        <v>#REF!</v>
      </c>
      <c r="T6111" s="17" t="n">
        <f aca="false">IF(Q6111="regular",((P6111-(P6111/99)*S6111)),(P6111-(P6111*20%)))</f>
        <v>52000</v>
      </c>
      <c r="U6111" s="17" t="e">
        <f aca="false">((P6111-(P6111/99)*S6111))</f>
        <v>#REF!</v>
      </c>
      <c r="V6111" s="17" t="n">
        <f aca="false">IF(Q6111="regular",0,(P6111-(O6111*20%)))</f>
        <v>52000</v>
      </c>
      <c r="W6111" s="17"/>
      <c r="X6111" s="15"/>
      <c r="Y6111" s="18" t="str">
        <f aca="false">VLOOKUP(F6111,'[1]Goa Member''s Details Revised'!$C$2:$AO$7385,12,0)</f>
        <v>last letter send on 2011</v>
      </c>
    </row>
    <row r="6112" customFormat="false" ht="15" hidden="false" customHeight="false" outlineLevel="0" collapsed="false">
      <c r="B6112" s="14" t="n">
        <v>6112</v>
      </c>
      <c r="C6112" s="15"/>
      <c r="D6112" s="15" t="s">
        <v>15946</v>
      </c>
      <c r="E6112" s="15" t="s">
        <v>25</v>
      </c>
      <c r="F6112" s="15" t="n">
        <v>3001443</v>
      </c>
      <c r="G6112" s="15"/>
      <c r="H6112" s="16" t="str">
        <f aca="false">VLOOKUP(F6112,'[1]Goa Member''s Details Revised'!$C$2:$AO$7385,2,0)</f>
        <v>L.N.C/Beaches</v>
      </c>
      <c r="I6112" s="15" t="n">
        <v>13</v>
      </c>
      <c r="J6112" s="15" t="s">
        <v>34</v>
      </c>
      <c r="K6112" s="15" t="n">
        <v>1995</v>
      </c>
      <c r="L6112" s="16" t="n">
        <f aca="false">VLOOKUP(F6112,'[1]Goa Member''s Details Revised'!$C$2:$AO$7385,9,0)</f>
        <v>2010</v>
      </c>
      <c r="M6112" s="15" t="s">
        <v>15947</v>
      </c>
      <c r="N6112" s="17" t="n">
        <f aca="false">VLOOKUP(F6112,'[1]Goa Member''s Details Revised'!$C$2:$AO$7385,5,0)</f>
        <v>65000</v>
      </c>
      <c r="O6112" s="17" t="n">
        <f aca="false">VLOOKUP(F6112,'[1]Goa Member''s Details Revised'!$C$2:$AO$7385,5,0)</f>
        <v>65000</v>
      </c>
      <c r="P6112" s="17" t="n">
        <f aca="false">VLOOKUP(F6112,'[1]Goa Member''s Details Revised'!$C$2:$AO$7385,6,0)</f>
        <v>61750</v>
      </c>
      <c r="Q6112" s="17" t="str">
        <f aca="false">VLOOKUP(F6112,'[1]Goa Member''s Details Revised'!$C$2:$AO$7385,8,0)</f>
        <v>R.M</v>
      </c>
      <c r="R6112" s="17" t="n">
        <f aca="false">+O6112-P6112</f>
        <v>3250</v>
      </c>
      <c r="S6112" s="15" t="e">
        <f aca="false">+#REF!-K6112</f>
        <v>#REF!</v>
      </c>
      <c r="T6112" s="17" t="n">
        <f aca="false">IF(Q6112="regular",((P6112-(P6112/99)*S6112)),(P6112-(P6112*20%)))</f>
        <v>49400</v>
      </c>
      <c r="U6112" s="17" t="e">
        <f aca="false">((P6112-(P6112/99)*S6112))</f>
        <v>#REF!</v>
      </c>
      <c r="V6112" s="17" t="n">
        <f aca="false">IF(Q6112="regular",0,(P6112-(O6112*20%)))</f>
        <v>48750</v>
      </c>
      <c r="W6112" s="17"/>
      <c r="X6112" s="15"/>
      <c r="Y6112" s="18" t="str">
        <f aca="false">VLOOKUP(F6112,'[1]Goa Member''s Details Revised'!$C$2:$AO$7385,12,0)</f>
        <v>last mail on 2015 regarding for transferr membership </v>
      </c>
    </row>
    <row r="6113" customFormat="false" ht="15" hidden="false" customHeight="false" outlineLevel="0" collapsed="false">
      <c r="B6113" s="14" t="n">
        <v>6113</v>
      </c>
      <c r="C6113" s="15"/>
      <c r="D6113" s="15" t="s">
        <v>15948</v>
      </c>
      <c r="E6113" s="15" t="s">
        <v>25</v>
      </c>
      <c r="F6113" s="15" t="n">
        <v>3001457</v>
      </c>
      <c r="G6113" s="15"/>
      <c r="H6113" s="16" t="str">
        <f aca="false">VLOOKUP(F6113,'[1]Goa Member''s Details Revised'!$C$2:$AO$7385,2,0)</f>
        <v>L.N.C/Beaches</v>
      </c>
      <c r="I6113" s="15" t="n">
        <v>27</v>
      </c>
      <c r="J6113" s="15" t="s">
        <v>34</v>
      </c>
      <c r="K6113" s="15" t="n">
        <v>1995</v>
      </c>
      <c r="L6113" s="16" t="n">
        <f aca="false">VLOOKUP(F6113,'[1]Goa Member''s Details Revised'!$C$2:$AO$7385,9,0)</f>
        <v>2009</v>
      </c>
      <c r="M6113" s="15" t="s">
        <v>15949</v>
      </c>
      <c r="N6113" s="17" t="n">
        <f aca="false">VLOOKUP(F6113,'[1]Goa Member''s Details Revised'!$C$2:$AO$7385,5,0)</f>
        <v>42000</v>
      </c>
      <c r="O6113" s="17" t="n">
        <f aca="false">VLOOKUP(F6113,'[1]Goa Member''s Details Revised'!$C$2:$AO$7385,5,0)</f>
        <v>42000</v>
      </c>
      <c r="P6113" s="17" t="n">
        <f aca="false">VLOOKUP(F6113,'[1]Goa Member''s Details Revised'!$C$2:$AO$7385,6,0)</f>
        <v>42000</v>
      </c>
      <c r="Q6113" s="17" t="str">
        <f aca="false">VLOOKUP(F6113,'[1]Goa Member''s Details Revised'!$C$2:$AO$7385,8,0)</f>
        <v>R.M</v>
      </c>
      <c r="R6113" s="17" t="n">
        <f aca="false">+O6113-P6113</f>
        <v>0</v>
      </c>
      <c r="S6113" s="15" t="e">
        <f aca="false">+#REF!-K6113</f>
        <v>#REF!</v>
      </c>
      <c r="T6113" s="17" t="n">
        <f aca="false">IF(Q6113="regular",((P6113-(P6113/99)*S6113)),(P6113-(P6113*20%)))</f>
        <v>33600</v>
      </c>
      <c r="U6113" s="17" t="e">
        <f aca="false">((P6113-(P6113/99)*S6113))</f>
        <v>#REF!</v>
      </c>
      <c r="V6113" s="17" t="n">
        <f aca="false">IF(Q6113="regular",0,(P6113-(O6113*20%)))</f>
        <v>33600</v>
      </c>
      <c r="W6113" s="17"/>
      <c r="X6113" s="15"/>
      <c r="Y6113" s="18" t="str">
        <f aca="false">VLOOKUP(F6113,'[1]Goa Member''s Details Revised'!$C$2:$AO$7385,12,0)</f>
        <v>Last Communication Till 2010</v>
      </c>
    </row>
    <row r="6114" customFormat="false" ht="15" hidden="false" customHeight="false" outlineLevel="0" collapsed="false">
      <c r="B6114" s="14" t="n">
        <v>6114</v>
      </c>
      <c r="C6114" s="15"/>
      <c r="D6114" s="15" t="s">
        <v>15950</v>
      </c>
      <c r="E6114" s="15" t="s">
        <v>25</v>
      </c>
      <c r="F6114" s="15" t="n">
        <v>3001459</v>
      </c>
      <c r="G6114" s="15"/>
      <c r="H6114" s="16" t="str">
        <f aca="false">VLOOKUP(F6114,'[1]Goa Member''s Details Revised'!$C$2:$AO$7385,2,0)</f>
        <v>L.N.C/Beaches</v>
      </c>
      <c r="I6114" s="15" t="n">
        <v>30</v>
      </c>
      <c r="J6114" s="15" t="s">
        <v>34</v>
      </c>
      <c r="K6114" s="15" t="n">
        <v>1995</v>
      </c>
      <c r="L6114" s="16" t="str">
        <f aca="false">VLOOKUP(F6114,'[1]Goa Member''s Details Revised'!$C$2:$AO$7385,9,0)</f>
        <v>Never</v>
      </c>
      <c r="M6114" s="15" t="s">
        <v>15951</v>
      </c>
      <c r="N6114" s="17" t="n">
        <f aca="false">VLOOKUP(F6114,'[1]Goa Member''s Details Revised'!$C$2:$AO$7385,5,0)</f>
        <v>65000</v>
      </c>
      <c r="O6114" s="17" t="n">
        <f aca="false">VLOOKUP(F6114,'[1]Goa Member''s Details Revised'!$C$2:$AO$7385,5,0)</f>
        <v>65000</v>
      </c>
      <c r="P6114" s="17" t="n">
        <f aca="false">VLOOKUP(F6114,'[1]Goa Member''s Details Revised'!$C$2:$AO$7385,6,0)</f>
        <v>16250</v>
      </c>
      <c r="Q6114" s="17" t="str">
        <f aca="false">VLOOKUP(F6114,'[1]Goa Member''s Details Revised'!$C$2:$AO$7385,8,0)</f>
        <v>Outstanding</v>
      </c>
      <c r="R6114" s="17" t="n">
        <f aca="false">+O6114-P6114</f>
        <v>48750</v>
      </c>
      <c r="S6114" s="15" t="e">
        <f aca="false">+#REF!-K6114</f>
        <v>#REF!</v>
      </c>
      <c r="T6114" s="17" t="n">
        <f aca="false">IF(Q6114="regular",((P6114-(P6114/99)*S6114)),(P6114-(P6114*20%)))</f>
        <v>13000</v>
      </c>
      <c r="U6114" s="17" t="e">
        <f aca="false">((P6114-(P6114/99)*S6114))</f>
        <v>#REF!</v>
      </c>
      <c r="V6114" s="17" t="n">
        <f aca="false">IF(Q6114="regular",0,(P6114-(O6114*20%)))</f>
        <v>3250</v>
      </c>
      <c r="W6114" s="17"/>
      <c r="X6114" s="15"/>
      <c r="Y6114" s="18" t="str">
        <f aca="false">VLOOKUP(F6114,'[1]Goa Member''s Details Revised'!$C$2:$AO$7385,12,0)</f>
        <v>As POD last communication 07(Outstanding Rs. 48750/-)</v>
      </c>
    </row>
    <row r="6115" customFormat="false" ht="15" hidden="false" customHeight="false" outlineLevel="0" collapsed="false">
      <c r="B6115" s="14" t="n">
        <v>6115</v>
      </c>
      <c r="C6115" s="15"/>
      <c r="D6115" s="15" t="s">
        <v>15952</v>
      </c>
      <c r="E6115" s="15" t="s">
        <v>25</v>
      </c>
      <c r="F6115" s="15" t="n">
        <v>3001467</v>
      </c>
      <c r="G6115" s="15"/>
      <c r="H6115" s="16" t="str">
        <f aca="false">VLOOKUP(F6115,'[1]Goa Member''s Details Revised'!$C$2:$AO$7385,2,0)</f>
        <v>L.N.C/Beaches</v>
      </c>
      <c r="I6115" s="15" t="n">
        <v>30</v>
      </c>
      <c r="J6115" s="15" t="s">
        <v>34</v>
      </c>
      <c r="K6115" s="15" t="n">
        <v>1995</v>
      </c>
      <c r="L6115" s="16" t="str">
        <f aca="false">VLOOKUP(F6115,'[1]Goa Member''s Details Revised'!$C$2:$AO$7385,9,0)</f>
        <v>Never</v>
      </c>
      <c r="M6115" s="15" t="s">
        <v>15953</v>
      </c>
      <c r="N6115" s="17" t="n">
        <f aca="false">VLOOKUP(F6115,'[1]Goa Member''s Details Revised'!$C$2:$AO$7385,5,0)</f>
        <v>42000</v>
      </c>
      <c r="O6115" s="17" t="n">
        <f aca="false">VLOOKUP(F6115,'[1]Goa Member''s Details Revised'!$C$2:$AO$7385,5,0)</f>
        <v>42000</v>
      </c>
      <c r="P6115" s="17" t="n">
        <f aca="false">VLOOKUP(F6115,'[1]Goa Member''s Details Revised'!$C$2:$AO$7385,6,0)</f>
        <v>42000</v>
      </c>
      <c r="Q6115" s="17" t="str">
        <f aca="false">VLOOKUP(F6115,'[1]Goa Member''s Details Revised'!$C$2:$AO$7385,8,0)</f>
        <v>I.R.M</v>
      </c>
      <c r="R6115" s="17" t="n">
        <f aca="false">+O6115-P6115</f>
        <v>0</v>
      </c>
      <c r="S6115" s="15" t="e">
        <f aca="false">+#REF!-K6115</f>
        <v>#REF!</v>
      </c>
      <c r="T6115" s="17" t="n">
        <f aca="false">IF(Q6115="regular",((P6115-(P6115/99)*S6115)),(P6115-(P6115*20%)))</f>
        <v>33600</v>
      </c>
      <c r="U6115" s="17" t="e">
        <f aca="false">((P6115-(P6115/99)*S6115))</f>
        <v>#REF!</v>
      </c>
      <c r="V6115" s="17" t="n">
        <f aca="false">IF(Q6115="regular",0,(P6115-(O6115*20%)))</f>
        <v>33600</v>
      </c>
      <c r="W6115" s="17"/>
      <c r="X6115" s="15"/>
      <c r="Y6115" s="18" t="str">
        <f aca="false">VLOOKUP(F6115,'[1]Goa Member''s Details Revised'!$C$2:$AO$7385,12,0)</f>
        <v>last communication 96</v>
      </c>
    </row>
    <row r="6116" customFormat="false" ht="15" hidden="false" customHeight="false" outlineLevel="0" collapsed="false">
      <c r="B6116" s="14" t="n">
        <v>6116</v>
      </c>
      <c r="C6116" s="15"/>
      <c r="D6116" s="15" t="s">
        <v>15954</v>
      </c>
      <c r="E6116" s="15" t="s">
        <v>25</v>
      </c>
      <c r="F6116" s="15" t="n">
        <v>3001471</v>
      </c>
      <c r="G6116" s="15"/>
      <c r="H6116" s="16" t="str">
        <f aca="false">VLOOKUP(F6116,'[1]Goa Member''s Details Revised'!$C$2:$AO$7385,2,0)</f>
        <v>L.N.C/Beaches</v>
      </c>
      <c r="I6116" s="15" t="n">
        <v>28</v>
      </c>
      <c r="J6116" s="15" t="s">
        <v>34</v>
      </c>
      <c r="K6116" s="15" t="n">
        <v>1995</v>
      </c>
      <c r="L6116" s="16" t="str">
        <f aca="false">VLOOKUP(F6116,'[1]Goa Member''s Details Revised'!$C$2:$AO$7385,9,0)</f>
        <v>Never</v>
      </c>
      <c r="M6116" s="15" t="s">
        <v>15955</v>
      </c>
      <c r="N6116" s="17" t="n">
        <f aca="false">VLOOKUP(F6116,'[1]Goa Member''s Details Revised'!$C$2:$AO$7385,5,0)</f>
        <v>65000</v>
      </c>
      <c r="O6116" s="17" t="n">
        <f aca="false">VLOOKUP(F6116,'[1]Goa Member''s Details Revised'!$C$2:$AO$7385,5,0)</f>
        <v>65000</v>
      </c>
      <c r="P6116" s="17" t="n">
        <f aca="false">VLOOKUP(F6116,'[1]Goa Member''s Details Revised'!$C$2:$AO$7385,6,0)</f>
        <v>65000</v>
      </c>
      <c r="Q6116" s="17" t="str">
        <f aca="false">VLOOKUP(F6116,'[1]Goa Member''s Details Revised'!$C$2:$AO$7385,8,0)</f>
        <v>I.R.M</v>
      </c>
      <c r="R6116" s="17" t="n">
        <f aca="false">+O6116-P6116</f>
        <v>0</v>
      </c>
      <c r="S6116" s="15" t="e">
        <f aca="false">+#REF!-K6116</f>
        <v>#REF!</v>
      </c>
      <c r="T6116" s="17" t="n">
        <f aca="false">IF(Q6116="regular",((P6116-(P6116/99)*S6116)),(P6116-(P6116*20%)))</f>
        <v>52000</v>
      </c>
      <c r="U6116" s="17" t="e">
        <f aca="false">((P6116-(P6116/99)*S6116))</f>
        <v>#REF!</v>
      </c>
      <c r="V6116" s="17" t="n">
        <f aca="false">IF(Q6116="regular",0,(P6116-(O6116*20%)))</f>
        <v>52000</v>
      </c>
      <c r="W6116" s="17"/>
      <c r="X6116" s="15"/>
      <c r="Y6116" s="18" t="str">
        <f aca="false">VLOOKUP(F6116,'[1]Goa Member''s Details Revised'!$C$2:$AO$7385,12,0)</f>
        <v>last communication 01</v>
      </c>
    </row>
    <row r="6117" customFormat="false" ht="30" hidden="false" customHeight="false" outlineLevel="0" collapsed="false">
      <c r="B6117" s="14" t="n">
        <v>6117</v>
      </c>
      <c r="C6117" s="15"/>
      <c r="D6117" s="15" t="s">
        <v>15956</v>
      </c>
      <c r="E6117" s="15" t="s">
        <v>25</v>
      </c>
      <c r="F6117" s="15" t="n">
        <v>3001472</v>
      </c>
      <c r="G6117" s="15"/>
      <c r="H6117" s="16" t="str">
        <f aca="false">VLOOKUP(F6117,'[1]Goa Member''s Details Revised'!$C$2:$AO$7385,2,0)</f>
        <v>L.N.C/Beaches</v>
      </c>
      <c r="I6117" s="15" t="n">
        <v>24</v>
      </c>
      <c r="J6117" s="15" t="s">
        <v>34</v>
      </c>
      <c r="K6117" s="15" t="n">
        <v>1995</v>
      </c>
      <c r="L6117" s="16" t="str">
        <f aca="false">VLOOKUP(F6117,'[1]Goa Member''s Details Revised'!$C$2:$AO$7385,9,0)</f>
        <v>Never</v>
      </c>
      <c r="M6117" s="15" t="s">
        <v>15957</v>
      </c>
      <c r="N6117" s="17" t="n">
        <f aca="false">VLOOKUP(F6117,'[1]Goa Member''s Details Revised'!$C$2:$AO$7385,5,0)</f>
        <v>32000</v>
      </c>
      <c r="O6117" s="17" t="n">
        <f aca="false">VLOOKUP(F6117,'[1]Goa Member''s Details Revised'!$C$2:$AO$7385,5,0)</f>
        <v>32000</v>
      </c>
      <c r="P6117" s="17" t="n">
        <f aca="false">VLOOKUP(F6117,'[1]Goa Member''s Details Revised'!$C$2:$AO$7385,6,0)</f>
        <v>9600</v>
      </c>
      <c r="Q6117" s="17" t="str">
        <f aca="false">VLOOKUP(F6117,'[1]Goa Member''s Details Revised'!$C$2:$AO$7385,8,0)</f>
        <v>Outstanding</v>
      </c>
      <c r="R6117" s="17" t="n">
        <f aca="false">+O6117-P6117</f>
        <v>22400</v>
      </c>
      <c r="S6117" s="15" t="e">
        <f aca="false">+#REF!-K6117</f>
        <v>#REF!</v>
      </c>
      <c r="T6117" s="17" t="n">
        <f aca="false">IF(Q6117="regular",((P6117-(P6117/99)*S6117)),(P6117-(P6117*20%)))</f>
        <v>7680</v>
      </c>
      <c r="U6117" s="17" t="e">
        <f aca="false">((P6117-(P6117/99)*S6117))</f>
        <v>#REF!</v>
      </c>
      <c r="V6117" s="17" t="n">
        <f aca="false">IF(Q6117="regular",0,(P6117-(O6117*20%)))</f>
        <v>3200</v>
      </c>
      <c r="W6117" s="17"/>
      <c r="X6117" s="15"/>
      <c r="Y6117" s="18" t="str">
        <f aca="false">VLOOKUP(F6117,'[1]Goa Member''s Details Revised'!$C$2:$AO$7385,12,0)</f>
        <v>we send last reminder in 2012.then we did not receive any reply.Outstanding Rs. 22400/-</v>
      </c>
    </row>
    <row r="6118" customFormat="false" ht="30" hidden="false" customHeight="false" outlineLevel="0" collapsed="false">
      <c r="B6118" s="14" t="n">
        <v>6118</v>
      </c>
      <c r="C6118" s="15"/>
      <c r="D6118" s="15" t="s">
        <v>15958</v>
      </c>
      <c r="E6118" s="15" t="s">
        <v>25</v>
      </c>
      <c r="F6118" s="15" t="n">
        <v>3001473</v>
      </c>
      <c r="G6118" s="15"/>
      <c r="H6118" s="16" t="str">
        <f aca="false">VLOOKUP(F6118,'[1]Goa Member''s Details Revised'!$C$2:$AO$7385,2,0)</f>
        <v>L.N.C/Beaches</v>
      </c>
      <c r="I6118" s="15" t="n">
        <v>26</v>
      </c>
      <c r="J6118" s="15" t="s">
        <v>34</v>
      </c>
      <c r="K6118" s="15" t="n">
        <v>1995</v>
      </c>
      <c r="L6118" s="16" t="str">
        <f aca="false">VLOOKUP(F6118,'[1]Goa Member''s Details Revised'!$C$2:$AO$7385,9,0)</f>
        <v>Never</v>
      </c>
      <c r="M6118" s="15" t="s">
        <v>15959</v>
      </c>
      <c r="N6118" s="17" t="n">
        <f aca="false">VLOOKUP(F6118,'[1]Goa Member''s Details Revised'!$C$2:$AO$7385,5,0)</f>
        <v>39900</v>
      </c>
      <c r="O6118" s="17" t="n">
        <f aca="false">VLOOKUP(F6118,'[1]Goa Member''s Details Revised'!$C$2:$AO$7385,5,0)</f>
        <v>39900</v>
      </c>
      <c r="P6118" s="17" t="n">
        <f aca="false">VLOOKUP(F6118,'[1]Goa Member''s Details Revised'!$C$2:$AO$7385,6,0)</f>
        <v>39900</v>
      </c>
      <c r="Q6118" s="17" t="str">
        <f aca="false">VLOOKUP(F6118,'[1]Goa Member''s Details Revised'!$C$2:$AO$7385,8,0)</f>
        <v>I.R.M</v>
      </c>
      <c r="R6118" s="17" t="n">
        <f aca="false">+O6118-P6118</f>
        <v>0</v>
      </c>
      <c r="S6118" s="15" t="e">
        <f aca="false">+#REF!-K6118</f>
        <v>#REF!</v>
      </c>
      <c r="T6118" s="17" t="n">
        <f aca="false">IF(Q6118="regular",((P6118-(P6118/99)*S6118)),(P6118-(P6118*20%)))</f>
        <v>31920</v>
      </c>
      <c r="U6118" s="17" t="e">
        <f aca="false">((P6118-(P6118/99)*S6118))</f>
        <v>#REF!</v>
      </c>
      <c r="V6118" s="17" t="n">
        <f aca="false">IF(Q6118="regular",0,(P6118-(O6118*20%)))</f>
        <v>31920</v>
      </c>
      <c r="W6118" s="17"/>
      <c r="X6118" s="15"/>
      <c r="Y6118" s="18" t="str">
        <f aca="false">VLOOKUP(F6118,'[1]Goa Member''s Details Revised'!$C$2:$AO$7385,12,0)</f>
        <v>we send last reminder in 2012.then we did not receive any reply.</v>
      </c>
    </row>
    <row r="6119" customFormat="false" ht="30" hidden="false" customHeight="false" outlineLevel="0" collapsed="false">
      <c r="B6119" s="14" t="n">
        <v>6119</v>
      </c>
      <c r="C6119" s="15"/>
      <c r="D6119" s="15" t="s">
        <v>15960</v>
      </c>
      <c r="E6119" s="15" t="s">
        <v>25</v>
      </c>
      <c r="F6119" s="15" t="n">
        <v>3001476</v>
      </c>
      <c r="G6119" s="15"/>
      <c r="H6119" s="16" t="str">
        <f aca="false">VLOOKUP(F6119,'[1]Goa Member''s Details Revised'!$C$2:$AO$7385,2,0)</f>
        <v>L.N.C/Beaches</v>
      </c>
      <c r="I6119" s="15" t="n">
        <v>10</v>
      </c>
      <c r="J6119" s="15" t="s">
        <v>34</v>
      </c>
      <c r="K6119" s="15" t="n">
        <v>1995</v>
      </c>
      <c r="L6119" s="16" t="str">
        <f aca="false">VLOOKUP(F6119,'[1]Goa Member''s Details Revised'!$C$2:$AO$7385,9,0)</f>
        <v>Never</v>
      </c>
      <c r="M6119" s="15" t="s">
        <v>15961</v>
      </c>
      <c r="N6119" s="17" t="n">
        <f aca="false">VLOOKUP(F6119,'[1]Goa Member''s Details Revised'!$C$2:$AO$7385,5,0)</f>
        <v>40000</v>
      </c>
      <c r="O6119" s="17" t="n">
        <f aca="false">VLOOKUP(F6119,'[1]Goa Member''s Details Revised'!$C$2:$AO$7385,5,0)</f>
        <v>40000</v>
      </c>
      <c r="P6119" s="17" t="n">
        <f aca="false">VLOOKUP(F6119,'[1]Goa Member''s Details Revised'!$C$2:$AO$7385,6,0)</f>
        <v>40000</v>
      </c>
      <c r="Q6119" s="17" t="str">
        <f aca="false">VLOOKUP(F6119,'[1]Goa Member''s Details Revised'!$C$2:$AO$7385,8,0)</f>
        <v>I.R.M</v>
      </c>
      <c r="R6119" s="17" t="n">
        <f aca="false">+O6119-P6119</f>
        <v>0</v>
      </c>
      <c r="S6119" s="15" t="e">
        <f aca="false">+#REF!-K6119</f>
        <v>#REF!</v>
      </c>
      <c r="T6119" s="17" t="n">
        <f aca="false">IF(Q6119="regular",((P6119-(P6119/99)*S6119)),(P6119-(P6119*20%)))</f>
        <v>32000</v>
      </c>
      <c r="U6119" s="17" t="e">
        <f aca="false">((P6119-(P6119/99)*S6119))</f>
        <v>#REF!</v>
      </c>
      <c r="V6119" s="17" t="n">
        <f aca="false">IF(Q6119="regular",0,(P6119-(O6119*20%)))</f>
        <v>32000</v>
      </c>
      <c r="W6119" s="17"/>
      <c r="X6119" s="15"/>
      <c r="Y6119" s="18" t="str">
        <f aca="false">VLOOKUP(F6119,'[1]Goa Member''s Details Revised'!$C$2:$AO$7385,12,0)</f>
        <v>we send last reminder in 2012.then we did not receive any reply.</v>
      </c>
    </row>
    <row r="6120" customFormat="false" ht="30" hidden="false" customHeight="false" outlineLevel="0" collapsed="false">
      <c r="B6120" s="14" t="n">
        <v>6120</v>
      </c>
      <c r="C6120" s="15"/>
      <c r="D6120" s="15" t="s">
        <v>15962</v>
      </c>
      <c r="E6120" s="15" t="s">
        <v>25</v>
      </c>
      <c r="F6120" s="15" t="n">
        <v>3001499</v>
      </c>
      <c r="G6120" s="15"/>
      <c r="H6120" s="16" t="str">
        <f aca="false">VLOOKUP(F6120,'[1]Goa Member''s Details Revised'!$C$2:$AO$7385,2,0)</f>
        <v>LNC/DRI BEACHES</v>
      </c>
      <c r="I6120" s="15" t="n">
        <v>31</v>
      </c>
      <c r="J6120" s="15" t="s">
        <v>34</v>
      </c>
      <c r="K6120" s="15" t="n">
        <v>1995</v>
      </c>
      <c r="L6120" s="16" t="str">
        <f aca="false">VLOOKUP(F6120,'[1]Goa Member''s Details Revised'!$C$2:$AO$7385,9,0)</f>
        <v>Never</v>
      </c>
      <c r="M6120" s="15" t="s">
        <v>15963</v>
      </c>
      <c r="N6120" s="17" t="n">
        <f aca="false">VLOOKUP(F6120,'[1]Goa Member''s Details Revised'!$C$2:$AO$7385,5,0)</f>
        <v>42000</v>
      </c>
      <c r="O6120" s="17" t="n">
        <f aca="false">VLOOKUP(F6120,'[1]Goa Member''s Details Revised'!$C$2:$AO$7385,5,0)</f>
        <v>42000</v>
      </c>
      <c r="P6120" s="17" t="n">
        <f aca="false">VLOOKUP(F6120,'[1]Goa Member''s Details Revised'!$C$2:$AO$7385,6,0)</f>
        <v>42000</v>
      </c>
      <c r="Q6120" s="17" t="str">
        <f aca="false">VLOOKUP(F6120,'[1]Goa Member''s Details Revised'!$C$2:$AO$7385,8,0)</f>
        <v>I.R.M</v>
      </c>
      <c r="R6120" s="17" t="n">
        <f aca="false">+O6120-P6120</f>
        <v>0</v>
      </c>
      <c r="S6120" s="15" t="e">
        <f aca="false">+#REF!-K6120</f>
        <v>#REF!</v>
      </c>
      <c r="T6120" s="17" t="n">
        <f aca="false">IF(Q6120="regular",((P6120-(P6120/99)*S6120)),(P6120-(P6120*20%)))</f>
        <v>33600</v>
      </c>
      <c r="U6120" s="17" t="e">
        <f aca="false">((P6120-(P6120/99)*S6120))</f>
        <v>#REF!</v>
      </c>
      <c r="V6120" s="17" t="n">
        <f aca="false">IF(Q6120="regular",0,(P6120-(O6120*20%)))</f>
        <v>33600</v>
      </c>
      <c r="W6120" s="17"/>
      <c r="X6120" s="15"/>
      <c r="Y6120" s="18" t="str">
        <f aca="false">VLOOKUP(F6120,'[1]Goa Member''s Details Revised'!$C$2:$AO$7385,12,0)</f>
        <v>we send last reminder in 2012.then we did not receive any reply.</v>
      </c>
    </row>
    <row r="6121" customFormat="false" ht="30" hidden="false" customHeight="false" outlineLevel="0" collapsed="false">
      <c r="B6121" s="14" t="n">
        <v>6121</v>
      </c>
      <c r="C6121" s="15"/>
      <c r="D6121" s="15" t="s">
        <v>15964</v>
      </c>
      <c r="E6121" s="15" t="s">
        <v>25</v>
      </c>
      <c r="F6121" s="15" t="n">
        <v>3001500</v>
      </c>
      <c r="G6121" s="15"/>
      <c r="H6121" s="16" t="str">
        <f aca="false">VLOOKUP(F6121,'[1]Goa Member''s Details Revised'!$C$2:$AO$7385,2,0)</f>
        <v>LNC/DRI BEACHES</v>
      </c>
      <c r="I6121" s="15" t="n">
        <v>31</v>
      </c>
      <c r="J6121" s="15" t="s">
        <v>34</v>
      </c>
      <c r="K6121" s="15" t="n">
        <v>1995</v>
      </c>
      <c r="L6121" s="16" t="str">
        <f aca="false">VLOOKUP(F6121,'[1]Goa Member''s Details Revised'!$C$2:$AO$7385,9,0)</f>
        <v>Never</v>
      </c>
      <c r="M6121" s="15" t="s">
        <v>15965</v>
      </c>
      <c r="N6121" s="17" t="n">
        <f aca="false">VLOOKUP(F6121,'[1]Goa Member''s Details Revised'!$C$2:$AO$7385,5,0)</f>
        <v>65000</v>
      </c>
      <c r="O6121" s="17" t="n">
        <f aca="false">VLOOKUP(F6121,'[1]Goa Member''s Details Revised'!$C$2:$AO$7385,5,0)</f>
        <v>65000</v>
      </c>
      <c r="P6121" s="17" t="n">
        <f aca="false">VLOOKUP(F6121,'[1]Goa Member''s Details Revised'!$C$2:$AO$7385,6,0)</f>
        <v>65000</v>
      </c>
      <c r="Q6121" s="17" t="str">
        <f aca="false">VLOOKUP(F6121,'[1]Goa Member''s Details Revised'!$C$2:$AO$7385,8,0)</f>
        <v>I.R.M</v>
      </c>
      <c r="R6121" s="17" t="n">
        <f aca="false">+O6121-P6121</f>
        <v>0</v>
      </c>
      <c r="S6121" s="15" t="e">
        <f aca="false">+#REF!-K6121</f>
        <v>#REF!</v>
      </c>
      <c r="T6121" s="17" t="n">
        <f aca="false">IF(Q6121="regular",((P6121-(P6121/99)*S6121)),(P6121-(P6121*20%)))</f>
        <v>52000</v>
      </c>
      <c r="U6121" s="17" t="e">
        <f aca="false">((P6121-(P6121/99)*S6121))</f>
        <v>#REF!</v>
      </c>
      <c r="V6121" s="17" t="n">
        <f aca="false">IF(Q6121="regular",0,(P6121-(O6121*20%)))</f>
        <v>52000</v>
      </c>
      <c r="W6121" s="17"/>
      <c r="X6121" s="15"/>
      <c r="Y6121" s="18" t="str">
        <f aca="false">VLOOKUP(F6121,'[1]Goa Member''s Details Revised'!$C$2:$AO$7385,12,0)</f>
        <v>we send last reminder in 2012.then we did not receive any reply.</v>
      </c>
    </row>
    <row r="6122" customFormat="false" ht="30" hidden="false" customHeight="false" outlineLevel="0" collapsed="false">
      <c r="B6122" s="14" t="n">
        <v>6122</v>
      </c>
      <c r="C6122" s="15"/>
      <c r="D6122" s="15" t="s">
        <v>15966</v>
      </c>
      <c r="E6122" s="15" t="s">
        <v>25</v>
      </c>
      <c r="F6122" s="15" t="n">
        <v>3001501</v>
      </c>
      <c r="G6122" s="15"/>
      <c r="H6122" s="16" t="str">
        <f aca="false">VLOOKUP(F6122,'[1]Goa Member''s Details Revised'!$C$2:$AO$7385,2,0)</f>
        <v>LNC/DRI BEACHES</v>
      </c>
      <c r="I6122" s="15" t="n">
        <v>28</v>
      </c>
      <c r="J6122" s="15" t="s">
        <v>34</v>
      </c>
      <c r="K6122" s="15" t="n">
        <v>1995</v>
      </c>
      <c r="L6122" s="16" t="str">
        <f aca="false">VLOOKUP(F6122,'[1]Goa Member''s Details Revised'!$C$2:$AO$7385,9,0)</f>
        <v>Never</v>
      </c>
      <c r="M6122" s="15" t="s">
        <v>15967</v>
      </c>
      <c r="N6122" s="17" t="n">
        <f aca="false">VLOOKUP(F6122,'[1]Goa Member''s Details Revised'!$C$2:$AO$7385,5,0)</f>
        <v>42000</v>
      </c>
      <c r="O6122" s="17" t="n">
        <f aca="false">VLOOKUP(F6122,'[1]Goa Member''s Details Revised'!$C$2:$AO$7385,5,0)</f>
        <v>42000</v>
      </c>
      <c r="P6122" s="17" t="n">
        <f aca="false">VLOOKUP(F6122,'[1]Goa Member''s Details Revised'!$C$2:$AO$7385,6,0)</f>
        <v>25200</v>
      </c>
      <c r="Q6122" s="17" t="str">
        <f aca="false">VLOOKUP(F6122,'[1]Goa Member''s Details Revised'!$C$2:$AO$7385,8,0)</f>
        <v>Outstanding</v>
      </c>
      <c r="R6122" s="17" t="n">
        <f aca="false">+O6122-P6122</f>
        <v>16800</v>
      </c>
      <c r="S6122" s="15" t="e">
        <f aca="false">+#REF!-K6122</f>
        <v>#REF!</v>
      </c>
      <c r="T6122" s="17" t="n">
        <f aca="false">IF(Q6122="regular",((P6122-(P6122/99)*S6122)),(P6122-(P6122*20%)))</f>
        <v>20160</v>
      </c>
      <c r="U6122" s="17" t="e">
        <f aca="false">((P6122-(P6122/99)*S6122))</f>
        <v>#REF!</v>
      </c>
      <c r="V6122" s="17" t="n">
        <f aca="false">IF(Q6122="regular",0,(P6122-(O6122*20%)))</f>
        <v>16800</v>
      </c>
      <c r="W6122" s="17"/>
      <c r="X6122" s="15"/>
      <c r="Y6122" s="18" t="str">
        <f aca="false">VLOOKUP(F6122,'[1]Goa Member''s Details Revised'!$C$2:$AO$7385,12,0)</f>
        <v>As POD last communication 07(Outstanding Rs. 16800/-)Only Application Form,Agreement &amp; POD Receipt Is In File</v>
      </c>
    </row>
    <row r="6123" customFormat="false" ht="30" hidden="false" customHeight="false" outlineLevel="0" collapsed="false">
      <c r="B6123" s="14" t="n">
        <v>6123</v>
      </c>
      <c r="C6123" s="15"/>
      <c r="D6123" s="15" t="s">
        <v>15968</v>
      </c>
      <c r="E6123" s="15" t="s">
        <v>25</v>
      </c>
      <c r="F6123" s="15" t="n">
        <v>3001502</v>
      </c>
      <c r="G6123" s="15"/>
      <c r="H6123" s="16" t="str">
        <f aca="false">VLOOKUP(F6123,'[1]Goa Member''s Details Revised'!$C$2:$AO$7385,2,0)</f>
        <v>LNC/DRI BEACHES</v>
      </c>
      <c r="I6123" s="15" t="n">
        <v>23</v>
      </c>
      <c r="J6123" s="15" t="s">
        <v>34</v>
      </c>
      <c r="K6123" s="15" t="n">
        <v>1995</v>
      </c>
      <c r="L6123" s="16" t="str">
        <f aca="false">VLOOKUP(F6123,'[1]Goa Member''s Details Revised'!$C$2:$AO$7385,9,0)</f>
        <v>Never</v>
      </c>
      <c r="M6123" s="15" t="s">
        <v>15969</v>
      </c>
      <c r="N6123" s="17" t="n">
        <f aca="false">VLOOKUP(F6123,'[1]Goa Member''s Details Revised'!$C$2:$AO$7385,5,0)</f>
        <v>40000</v>
      </c>
      <c r="O6123" s="17" t="n">
        <f aca="false">VLOOKUP(F6123,'[1]Goa Member''s Details Revised'!$C$2:$AO$7385,5,0)</f>
        <v>40000</v>
      </c>
      <c r="P6123" s="17" t="n">
        <f aca="false">VLOOKUP(F6123,'[1]Goa Member''s Details Revised'!$C$2:$AO$7385,6,0)</f>
        <v>10000</v>
      </c>
      <c r="Q6123" s="17" t="str">
        <f aca="false">VLOOKUP(F6123,'[1]Goa Member''s Details Revised'!$C$2:$AO$7385,8,0)</f>
        <v>Outstanding</v>
      </c>
      <c r="R6123" s="17" t="n">
        <f aca="false">+O6123-P6123</f>
        <v>30000</v>
      </c>
      <c r="S6123" s="15" t="e">
        <f aca="false">+#REF!-K6123</f>
        <v>#REF!</v>
      </c>
      <c r="T6123" s="17" t="n">
        <f aca="false">IF(Q6123="regular",((P6123-(P6123/99)*S6123)),(P6123-(P6123*20%)))</f>
        <v>8000</v>
      </c>
      <c r="U6123" s="17" t="e">
        <f aca="false">((P6123-(P6123/99)*S6123))</f>
        <v>#REF!</v>
      </c>
      <c r="V6123" s="17" t="n">
        <f aca="false">IF(Q6123="regular",0,(P6123-(O6123*20%)))</f>
        <v>2000</v>
      </c>
      <c r="W6123" s="17"/>
      <c r="X6123" s="15"/>
      <c r="Y6123" s="18" t="str">
        <f aca="false">VLOOKUP(F6123,'[1]Goa Member''s Details Revised'!$C$2:$AO$7385,12,0)</f>
        <v>we send last reminder in 2012.then we did not receive any reply.Outstanding Rs. 30,000/-</v>
      </c>
    </row>
    <row r="6124" customFormat="false" ht="15" hidden="false" customHeight="false" outlineLevel="0" collapsed="false">
      <c r="B6124" s="14" t="n">
        <v>6124</v>
      </c>
      <c r="C6124" s="15"/>
      <c r="D6124" s="15" t="s">
        <v>15970</v>
      </c>
      <c r="E6124" s="15" t="s">
        <v>25</v>
      </c>
      <c r="F6124" s="15" t="n">
        <v>3001503</v>
      </c>
      <c r="G6124" s="15"/>
      <c r="H6124" s="16" t="str">
        <f aca="false">VLOOKUP(F6124,'[1]Goa Member''s Details Revised'!$C$2:$AO$7385,2,0)</f>
        <v>LNC/DRI BEACHES</v>
      </c>
      <c r="I6124" s="15" t="n">
        <v>30</v>
      </c>
      <c r="J6124" s="15" t="s">
        <v>34</v>
      </c>
      <c r="K6124" s="15" t="n">
        <v>1995</v>
      </c>
      <c r="L6124" s="16" t="n">
        <f aca="false">VLOOKUP(F6124,'[1]Goa Member''s Details Revised'!$C$2:$AO$7385,9,0)</f>
        <v>2009</v>
      </c>
      <c r="M6124" s="15" t="s">
        <v>15971</v>
      </c>
      <c r="N6124" s="17" t="n">
        <f aca="false">VLOOKUP(F6124,'[1]Goa Member''s Details Revised'!$C$2:$AO$7385,5,0)</f>
        <v>40000</v>
      </c>
      <c r="O6124" s="17" t="n">
        <f aca="false">VLOOKUP(F6124,'[1]Goa Member''s Details Revised'!$C$2:$AO$7385,5,0)</f>
        <v>40000</v>
      </c>
      <c r="P6124" s="17" t="n">
        <f aca="false">VLOOKUP(F6124,'[1]Goa Member''s Details Revised'!$C$2:$AO$7385,6,0)</f>
        <v>40000</v>
      </c>
      <c r="Q6124" s="17" t="str">
        <f aca="false">VLOOKUP(F6124,'[1]Goa Member''s Details Revised'!$C$2:$AO$7385,8,0)</f>
        <v>R.M</v>
      </c>
      <c r="R6124" s="17" t="n">
        <f aca="false">+O6124-P6124</f>
        <v>0</v>
      </c>
      <c r="S6124" s="15" t="e">
        <f aca="false">+#REF!-K6124</f>
        <v>#REF!</v>
      </c>
      <c r="T6124" s="17" t="n">
        <f aca="false">IF(Q6124="regular",((P6124-(P6124/99)*S6124)),(P6124-(P6124*20%)))</f>
        <v>32000</v>
      </c>
      <c r="U6124" s="17" t="e">
        <f aca="false">((P6124-(P6124/99)*S6124))</f>
        <v>#REF!</v>
      </c>
      <c r="V6124" s="17" t="n">
        <f aca="false">IF(Q6124="regular",0,(P6124-(O6124*20%)))</f>
        <v>32000</v>
      </c>
      <c r="W6124" s="17"/>
      <c r="X6124" s="15"/>
      <c r="Y6124" s="18" t="str">
        <f aca="false">VLOOKUP(F6124,'[1]Goa Member''s Details Revised'!$C$2:$AO$7385,12,0)</f>
        <v>reply in 2016 by mail for his membership status</v>
      </c>
    </row>
    <row r="6125" customFormat="false" ht="15" hidden="false" customHeight="false" outlineLevel="0" collapsed="false">
      <c r="B6125" s="14" t="n">
        <v>6125</v>
      </c>
      <c r="C6125" s="15"/>
      <c r="D6125" s="15" t="s">
        <v>15972</v>
      </c>
      <c r="E6125" s="15" t="s">
        <v>25</v>
      </c>
      <c r="F6125" s="15" t="n">
        <v>3001507</v>
      </c>
      <c r="G6125" s="15"/>
      <c r="H6125" s="16" t="str">
        <f aca="false">VLOOKUP(F6125,'[1]Goa Member''s Details Revised'!$C$2:$AO$7385,2,0)</f>
        <v>LNC/DRI BEACHES</v>
      </c>
      <c r="I6125" s="15" t="n">
        <v>24</v>
      </c>
      <c r="J6125" s="15" t="s">
        <v>34</v>
      </c>
      <c r="K6125" s="15" t="n">
        <v>1995</v>
      </c>
      <c r="L6125" s="16" t="n">
        <f aca="false">VLOOKUP(F6125,'[1]Goa Member''s Details Revised'!$C$2:$AO$7385,9,0)</f>
        <v>2008</v>
      </c>
      <c r="M6125" s="15" t="s">
        <v>15973</v>
      </c>
      <c r="N6125" s="17" t="n">
        <f aca="false">VLOOKUP(F6125,'[1]Goa Member''s Details Revised'!$C$2:$AO$7385,5,0)</f>
        <v>65000</v>
      </c>
      <c r="O6125" s="17" t="n">
        <f aca="false">VLOOKUP(F6125,'[1]Goa Member''s Details Revised'!$C$2:$AO$7385,5,0)</f>
        <v>65000</v>
      </c>
      <c r="P6125" s="17" t="n">
        <f aca="false">VLOOKUP(F6125,'[1]Goa Member''s Details Revised'!$C$2:$AO$7385,6,0)</f>
        <v>65000</v>
      </c>
      <c r="Q6125" s="17" t="str">
        <f aca="false">VLOOKUP(F6125,'[1]Goa Member''s Details Revised'!$C$2:$AO$7385,8,0)</f>
        <v>R.M</v>
      </c>
      <c r="R6125" s="17" t="n">
        <f aca="false">+O6125-P6125</f>
        <v>0</v>
      </c>
      <c r="S6125" s="15" t="e">
        <f aca="false">+#REF!-K6125</f>
        <v>#REF!</v>
      </c>
      <c r="T6125" s="17" t="n">
        <f aca="false">IF(Q6125="regular",((P6125-(P6125/99)*S6125)),(P6125-(P6125*20%)))</f>
        <v>52000</v>
      </c>
      <c r="U6125" s="17" t="e">
        <f aca="false">((P6125-(P6125/99)*S6125))</f>
        <v>#REF!</v>
      </c>
      <c r="V6125" s="17" t="n">
        <f aca="false">IF(Q6125="regular",0,(P6125-(O6125*20%)))</f>
        <v>52000</v>
      </c>
      <c r="W6125" s="17"/>
      <c r="X6125" s="15"/>
      <c r="Y6125" s="18" t="str">
        <f aca="false">VLOOKUP(F6125,'[1]Goa Member''s Details Revised'!$C$2:$AO$7385,12,0)</f>
        <v>Letter Sent, Last Communication Till 2008</v>
      </c>
    </row>
    <row r="6126" customFormat="false" ht="30" hidden="false" customHeight="false" outlineLevel="0" collapsed="false">
      <c r="B6126" s="14" t="n">
        <v>6126</v>
      </c>
      <c r="C6126" s="15"/>
      <c r="D6126" s="15" t="s">
        <v>15974</v>
      </c>
      <c r="E6126" s="15" t="s">
        <v>25</v>
      </c>
      <c r="F6126" s="15" t="n">
        <v>3001508</v>
      </c>
      <c r="G6126" s="15"/>
      <c r="H6126" s="16" t="str">
        <f aca="false">VLOOKUP(F6126,'[1]Goa Member''s Details Revised'!$C$2:$AO$7385,2,0)</f>
        <v>LNC/DRI BEACHES</v>
      </c>
      <c r="I6126" s="15" t="n">
        <v>24</v>
      </c>
      <c r="J6126" s="15" t="s">
        <v>34</v>
      </c>
      <c r="K6126" s="15" t="n">
        <v>1995</v>
      </c>
      <c r="L6126" s="16" t="str">
        <f aca="false">VLOOKUP(F6126,'[1]Goa Member''s Details Revised'!$C$2:$AO$7385,9,0)</f>
        <v>Never</v>
      </c>
      <c r="M6126" s="15" t="s">
        <v>13001</v>
      </c>
      <c r="N6126" s="17" t="n">
        <f aca="false">VLOOKUP(F6126,'[1]Goa Member''s Details Revised'!$C$2:$AO$7385,5,0)</f>
        <v>40000</v>
      </c>
      <c r="O6126" s="17" t="n">
        <f aca="false">VLOOKUP(F6126,'[1]Goa Member''s Details Revised'!$C$2:$AO$7385,5,0)</f>
        <v>40000</v>
      </c>
      <c r="P6126" s="17" t="n">
        <f aca="false">VLOOKUP(F6126,'[1]Goa Member''s Details Revised'!$C$2:$AO$7385,6,0)</f>
        <v>16000</v>
      </c>
      <c r="Q6126" s="17" t="str">
        <f aca="false">VLOOKUP(F6126,'[1]Goa Member''s Details Revised'!$C$2:$AO$7385,8,0)</f>
        <v>Outstanding/MISSING DOCUMENT</v>
      </c>
      <c r="R6126" s="17" t="n">
        <f aca="false">+O6126-P6126</f>
        <v>24000</v>
      </c>
      <c r="S6126" s="15" t="e">
        <f aca="false">+#REF!-K6126</f>
        <v>#REF!</v>
      </c>
      <c r="T6126" s="17" t="n">
        <f aca="false">IF(Q6126="regular",((P6126-(P6126/99)*S6126)),(P6126-(P6126*20%)))</f>
        <v>12800</v>
      </c>
      <c r="U6126" s="17" t="e">
        <f aca="false">((P6126-(P6126/99)*S6126))</f>
        <v>#REF!</v>
      </c>
      <c r="V6126" s="17" t="n">
        <f aca="false">IF(Q6126="regular",0,(P6126-(O6126*20%)))</f>
        <v>8000</v>
      </c>
      <c r="W6126" s="17"/>
      <c r="X6126" s="15"/>
      <c r="Y6126" s="18" t="str">
        <f aca="false">VLOOKUP(F6126,'[1]Goa Member''s Details Revised'!$C$2:$AO$7385,12,0)</f>
        <v>no communication till date Outstanding Rs 24000/- only app frm </v>
      </c>
    </row>
    <row r="6127" customFormat="false" ht="15" hidden="false" customHeight="false" outlineLevel="0" collapsed="false">
      <c r="B6127" s="14" t="n">
        <v>6127</v>
      </c>
      <c r="C6127" s="15"/>
      <c r="D6127" s="15" t="s">
        <v>15975</v>
      </c>
      <c r="E6127" s="15" t="s">
        <v>25</v>
      </c>
      <c r="F6127" s="15" t="n">
        <v>3001509</v>
      </c>
      <c r="G6127" s="15"/>
      <c r="H6127" s="16" t="str">
        <f aca="false">VLOOKUP(F6127,'[1]Goa Member''s Details Revised'!$C$2:$AO$7385,2,0)</f>
        <v>LNC/DRI BEACHES</v>
      </c>
      <c r="I6127" s="15" t="n">
        <v>23</v>
      </c>
      <c r="J6127" s="15" t="s">
        <v>34</v>
      </c>
      <c r="K6127" s="15" t="n">
        <v>1995</v>
      </c>
      <c r="L6127" s="16" t="n">
        <f aca="false">VLOOKUP(F6127,'[1]Goa Member''s Details Revised'!$C$2:$AO$7385,9,0)</f>
        <v>2014</v>
      </c>
      <c r="M6127" s="15" t="s">
        <v>15976</v>
      </c>
      <c r="N6127" s="17" t="n">
        <f aca="false">VLOOKUP(F6127,'[1]Goa Member''s Details Revised'!$C$2:$AO$7385,5,0)</f>
        <v>42000</v>
      </c>
      <c r="O6127" s="17" t="n">
        <f aca="false">VLOOKUP(F6127,'[1]Goa Member''s Details Revised'!$C$2:$AO$7385,5,0)</f>
        <v>42000</v>
      </c>
      <c r="P6127" s="17" t="n">
        <f aca="false">VLOOKUP(F6127,'[1]Goa Member''s Details Revised'!$C$2:$AO$7385,6,0)</f>
        <v>42000</v>
      </c>
      <c r="Q6127" s="17" t="str">
        <f aca="false">VLOOKUP(F6127,'[1]Goa Member''s Details Revised'!$C$2:$AO$7385,8,0)</f>
        <v>R.M</v>
      </c>
      <c r="R6127" s="17" t="n">
        <f aca="false">+O6127-P6127</f>
        <v>0</v>
      </c>
      <c r="S6127" s="15" t="e">
        <f aca="false">+#REF!-K6127</f>
        <v>#REF!</v>
      </c>
      <c r="T6127" s="17" t="n">
        <f aca="false">IF(Q6127="regular",((P6127-(P6127/99)*S6127)),(P6127-(P6127*20%)))</f>
        <v>33600</v>
      </c>
      <c r="U6127" s="17" t="e">
        <f aca="false">((P6127-(P6127/99)*S6127))</f>
        <v>#REF!</v>
      </c>
      <c r="V6127" s="17" t="n">
        <f aca="false">IF(Q6127="regular",0,(P6127-(O6127*20%)))</f>
        <v>33600</v>
      </c>
      <c r="W6127" s="17"/>
      <c r="X6127" s="15"/>
      <c r="Y6127" s="18" t="str">
        <f aca="false">VLOOKUP(F6127,'[1]Goa Member''s Details Revised'!$C$2:$AO$7385,12,0)</f>
        <v>last reminder send in 2022</v>
      </c>
    </row>
    <row r="6128" customFormat="false" ht="30" hidden="false" customHeight="false" outlineLevel="0" collapsed="false">
      <c r="B6128" s="14" t="n">
        <v>6128</v>
      </c>
      <c r="C6128" s="15"/>
      <c r="D6128" s="15" t="s">
        <v>15977</v>
      </c>
      <c r="E6128" s="15" t="s">
        <v>25</v>
      </c>
      <c r="F6128" s="15" t="n">
        <v>3001510</v>
      </c>
      <c r="G6128" s="15"/>
      <c r="H6128" s="16" t="str">
        <f aca="false">VLOOKUP(F6128,'[1]Goa Member''s Details Revised'!$C$2:$AO$7385,2,0)</f>
        <v>LNC/DRI BEACHES</v>
      </c>
      <c r="I6128" s="15" t="n">
        <v>30</v>
      </c>
      <c r="J6128" s="15" t="s">
        <v>34</v>
      </c>
      <c r="K6128" s="15" t="n">
        <v>1995</v>
      </c>
      <c r="L6128" s="16" t="str">
        <f aca="false">VLOOKUP(F6128,'[1]Goa Member''s Details Revised'!$C$2:$AO$7385,9,0)</f>
        <v>Never</v>
      </c>
      <c r="M6128" s="15" t="s">
        <v>15978</v>
      </c>
      <c r="N6128" s="17" t="n">
        <f aca="false">VLOOKUP(F6128,'[1]Goa Member''s Details Revised'!$C$2:$AO$7385,5,0)</f>
        <v>42000</v>
      </c>
      <c r="O6128" s="17" t="n">
        <f aca="false">VLOOKUP(F6128,'[1]Goa Member''s Details Revised'!$C$2:$AO$7385,5,0)</f>
        <v>42000</v>
      </c>
      <c r="P6128" s="17" t="n">
        <f aca="false">VLOOKUP(F6128,'[1]Goa Member''s Details Revised'!$C$2:$AO$7385,6,0)</f>
        <v>42000</v>
      </c>
      <c r="Q6128" s="17" t="str">
        <f aca="false">VLOOKUP(F6128,'[1]Goa Member''s Details Revised'!$C$2:$AO$7385,8,0)</f>
        <v>I.R.M</v>
      </c>
      <c r="R6128" s="17" t="n">
        <f aca="false">+O6128-P6128</f>
        <v>0</v>
      </c>
      <c r="S6128" s="15" t="e">
        <f aca="false">+#REF!-K6128</f>
        <v>#REF!</v>
      </c>
      <c r="T6128" s="17" t="n">
        <f aca="false">IF(Q6128="regular",((P6128-(P6128/99)*S6128)),(P6128-(P6128*20%)))</f>
        <v>33600</v>
      </c>
      <c r="U6128" s="17" t="e">
        <f aca="false">((P6128-(P6128/99)*S6128))</f>
        <v>#REF!</v>
      </c>
      <c r="V6128" s="17" t="n">
        <f aca="false">IF(Q6128="regular",0,(P6128-(O6128*20%)))</f>
        <v>33600</v>
      </c>
      <c r="W6128" s="17"/>
      <c r="X6128" s="15"/>
      <c r="Y6128" s="18" t="str">
        <f aca="false">VLOOKUP(F6128,'[1]Goa Member''s Details Revised'!$C$2:$AO$7385,12,0)</f>
        <v>we send last reminder in 2012.then we did not receive any reply.</v>
      </c>
    </row>
    <row r="6129" customFormat="false" ht="30" hidden="false" customHeight="false" outlineLevel="0" collapsed="false">
      <c r="B6129" s="14" t="n">
        <v>6129</v>
      </c>
      <c r="C6129" s="15"/>
      <c r="D6129" s="15" t="s">
        <v>15979</v>
      </c>
      <c r="E6129" s="15" t="s">
        <v>25</v>
      </c>
      <c r="F6129" s="15" t="n">
        <v>3001520</v>
      </c>
      <c r="G6129" s="15"/>
      <c r="H6129" s="16" t="str">
        <f aca="false">VLOOKUP(F6129,'[1]Goa Member''s Details Revised'!$C$2:$AO$7385,2,0)</f>
        <v>LNC/DRI BEACHES</v>
      </c>
      <c r="I6129" s="15" t="n">
        <v>30</v>
      </c>
      <c r="J6129" s="15" t="s">
        <v>34</v>
      </c>
      <c r="K6129" s="15" t="n">
        <v>1995</v>
      </c>
      <c r="L6129" s="16" t="str">
        <f aca="false">VLOOKUP(F6129,'[1]Goa Member''s Details Revised'!$C$2:$AO$7385,9,0)</f>
        <v>Never</v>
      </c>
      <c r="M6129" s="15" t="s">
        <v>15980</v>
      </c>
      <c r="N6129" s="17" t="n">
        <f aca="false">VLOOKUP(F6129,'[1]Goa Member''s Details Revised'!$C$2:$AO$7385,5,0)</f>
        <v>42000</v>
      </c>
      <c r="O6129" s="17" t="n">
        <f aca="false">VLOOKUP(F6129,'[1]Goa Member''s Details Revised'!$C$2:$AO$7385,5,0)</f>
        <v>42000</v>
      </c>
      <c r="P6129" s="17" t="n">
        <f aca="false">VLOOKUP(F6129,'[1]Goa Member''s Details Revised'!$C$2:$AO$7385,6,0)</f>
        <v>42000</v>
      </c>
      <c r="Q6129" s="17" t="str">
        <f aca="false">VLOOKUP(F6129,'[1]Goa Member''s Details Revised'!$C$2:$AO$7385,8,0)</f>
        <v>I.R.M</v>
      </c>
      <c r="R6129" s="17" t="n">
        <f aca="false">+O6129-P6129</f>
        <v>0</v>
      </c>
      <c r="S6129" s="15" t="e">
        <f aca="false">+#REF!-K6129</f>
        <v>#REF!</v>
      </c>
      <c r="T6129" s="17" t="n">
        <f aca="false">IF(Q6129="regular",((P6129-(P6129/99)*S6129)),(P6129-(P6129*20%)))</f>
        <v>33600</v>
      </c>
      <c r="U6129" s="17" t="e">
        <f aca="false">((P6129-(P6129/99)*S6129))</f>
        <v>#REF!</v>
      </c>
      <c r="V6129" s="17" t="n">
        <f aca="false">IF(Q6129="regular",0,(P6129-(O6129*20%)))</f>
        <v>33600</v>
      </c>
      <c r="W6129" s="17"/>
      <c r="X6129" s="15"/>
      <c r="Y6129" s="18" t="str">
        <f aca="false">VLOOKUP(F6129,'[1]Goa Member''s Details Revised'!$C$2:$AO$7385,12,0)</f>
        <v>we send last reminder in 2012.then we did not receive any reply.</v>
      </c>
    </row>
    <row r="6130" customFormat="false" ht="45" hidden="false" customHeight="false" outlineLevel="0" collapsed="false">
      <c r="B6130" s="14" t="n">
        <v>6130</v>
      </c>
      <c r="C6130" s="15"/>
      <c r="D6130" s="15" t="s">
        <v>15981</v>
      </c>
      <c r="E6130" s="15" t="s">
        <v>25</v>
      </c>
      <c r="F6130" s="15" t="n">
        <v>3001521</v>
      </c>
      <c r="G6130" s="15"/>
      <c r="H6130" s="16" t="str">
        <f aca="false">VLOOKUP(F6130,'[1]Goa Member''s Details Revised'!$C$2:$AO$7385,2,0)</f>
        <v>LNC/DRI BEACHES</v>
      </c>
      <c r="I6130" s="15" t="n">
        <v>30</v>
      </c>
      <c r="J6130" s="15" t="s">
        <v>34</v>
      </c>
      <c r="K6130" s="15" t="n">
        <v>1995</v>
      </c>
      <c r="L6130" s="16" t="n">
        <f aca="false">VLOOKUP(F6130,'[1]Goa Member''s Details Revised'!$C$2:$AO$7385,9,0)</f>
        <v>2008</v>
      </c>
      <c r="M6130" s="15" t="s">
        <v>15982</v>
      </c>
      <c r="N6130" s="17" t="n">
        <f aca="false">VLOOKUP(F6130,'[1]Goa Member''s Details Revised'!$C$2:$AO$7385,5,0)</f>
        <v>42000</v>
      </c>
      <c r="O6130" s="17" t="n">
        <f aca="false">VLOOKUP(F6130,'[1]Goa Member''s Details Revised'!$C$2:$AO$7385,5,0)</f>
        <v>42000</v>
      </c>
      <c r="P6130" s="17" t="n">
        <f aca="false">VLOOKUP(F6130,'[1]Goa Member''s Details Revised'!$C$2:$AO$7385,6,0)</f>
        <v>42000</v>
      </c>
      <c r="Q6130" s="17" t="str">
        <f aca="false">VLOOKUP(F6130,'[1]Goa Member''s Details Revised'!$C$2:$AO$7385,8,0)</f>
        <v>R.M</v>
      </c>
      <c r="R6130" s="17" t="n">
        <f aca="false">+O6130-P6130</f>
        <v>0</v>
      </c>
      <c r="S6130" s="15" t="e">
        <f aca="false">+#REF!-K6130</f>
        <v>#REF!</v>
      </c>
      <c r="T6130" s="17" t="n">
        <f aca="false">IF(Q6130="regular",((P6130-(P6130/99)*S6130)),(P6130-(P6130*20%)))</f>
        <v>33600</v>
      </c>
      <c r="U6130" s="17" t="e">
        <f aca="false">((P6130-(P6130/99)*S6130))</f>
        <v>#REF!</v>
      </c>
      <c r="V6130" s="17" t="n">
        <f aca="false">IF(Q6130="regular",0,(P6130-(O6130*20%)))</f>
        <v>33600</v>
      </c>
      <c r="W6130" s="17"/>
      <c r="X6130" s="15"/>
      <c r="Y6130" s="18" t="str">
        <f aca="false">VLOOKUP(F6130,'[1]Goa Member''s Details Revised'!$C$2:$AO$7385,12,0)</f>
        <v>not send any reminder Last Communication Till 2008...Membership Transferred From Bhavneet Singh To Schonica Singh</v>
      </c>
    </row>
    <row r="6131" customFormat="false" ht="30" hidden="false" customHeight="false" outlineLevel="0" collapsed="false">
      <c r="B6131" s="14" t="n">
        <v>6131</v>
      </c>
      <c r="C6131" s="15"/>
      <c r="D6131" s="15" t="s">
        <v>15983</v>
      </c>
      <c r="E6131" s="15" t="s">
        <v>25</v>
      </c>
      <c r="F6131" s="15" t="n">
        <v>3001522</v>
      </c>
      <c r="G6131" s="15"/>
      <c r="H6131" s="16" t="str">
        <f aca="false">VLOOKUP(F6131,'[1]Goa Member''s Details Revised'!$C$2:$AO$7385,2,0)</f>
        <v>LNC/DRI BEACHES</v>
      </c>
      <c r="I6131" s="15" t="n">
        <v>30</v>
      </c>
      <c r="J6131" s="15" t="s">
        <v>34</v>
      </c>
      <c r="K6131" s="15" t="n">
        <v>1995</v>
      </c>
      <c r="L6131" s="16" t="str">
        <f aca="false">VLOOKUP(F6131,'[1]Goa Member''s Details Revised'!$C$2:$AO$7385,9,0)</f>
        <v>No</v>
      </c>
      <c r="M6131" s="15" t="s">
        <v>15984</v>
      </c>
      <c r="N6131" s="17" t="n">
        <f aca="false">VLOOKUP(F6131,'[1]Goa Member''s Details Revised'!$C$2:$AO$7385,5,0)</f>
        <v>42000</v>
      </c>
      <c r="O6131" s="17" t="n">
        <f aca="false">VLOOKUP(F6131,'[1]Goa Member''s Details Revised'!$C$2:$AO$7385,5,0)</f>
        <v>42000</v>
      </c>
      <c r="P6131" s="17" t="n">
        <f aca="false">VLOOKUP(F6131,'[1]Goa Member''s Details Revised'!$C$2:$AO$7385,6,0)</f>
        <v>42000</v>
      </c>
      <c r="Q6131" s="17" t="str">
        <f aca="false">VLOOKUP(F6131,'[1]Goa Member''s Details Revised'!$C$2:$AO$7385,8,0)</f>
        <v>I.R.M</v>
      </c>
      <c r="R6131" s="17" t="n">
        <f aca="false">+O6131-P6131</f>
        <v>0</v>
      </c>
      <c r="S6131" s="15" t="e">
        <f aca="false">+#REF!-K6131</f>
        <v>#REF!</v>
      </c>
      <c r="T6131" s="17" t="n">
        <f aca="false">IF(Q6131="regular",((P6131-(P6131/99)*S6131)),(P6131-(P6131*20%)))</f>
        <v>33600</v>
      </c>
      <c r="U6131" s="17" t="e">
        <f aca="false">((P6131-(P6131/99)*S6131))</f>
        <v>#REF!</v>
      </c>
      <c r="V6131" s="17" t="n">
        <f aca="false">IF(Q6131="regular",0,(P6131-(O6131*20%)))</f>
        <v>33600</v>
      </c>
      <c r="W6131" s="17"/>
      <c r="X6131" s="15"/>
      <c r="Y6131" s="18" t="str">
        <f aca="false">VLOOKUP(F6131,'[1]Goa Member''s Details Revised'!$C$2:$AO$7385,12,0)</f>
        <v>we send last reminder in 2012.then we did not receive any reply.</v>
      </c>
    </row>
    <row r="6132" customFormat="false" ht="30" hidden="false" customHeight="false" outlineLevel="0" collapsed="false">
      <c r="B6132" s="14" t="n">
        <v>6132</v>
      </c>
      <c r="C6132" s="15"/>
      <c r="D6132" s="15" t="s">
        <v>15985</v>
      </c>
      <c r="E6132" s="15" t="s">
        <v>25</v>
      </c>
      <c r="F6132" s="15" t="n">
        <v>3001556</v>
      </c>
      <c r="G6132" s="15"/>
      <c r="H6132" s="16" t="str">
        <f aca="false">VLOOKUP(F6132,'[1]Goa Member''s Details Revised'!$C$2:$AO$7385,2,0)</f>
        <v>LNC/DRI BEACHES</v>
      </c>
      <c r="I6132" s="15" t="n">
        <v>26</v>
      </c>
      <c r="J6132" s="15" t="s">
        <v>34</v>
      </c>
      <c r="K6132" s="15" t="n">
        <v>1995</v>
      </c>
      <c r="L6132" s="16" t="str">
        <f aca="false">VLOOKUP(F6132,'[1]Goa Member''s Details Revised'!$C$2:$AO$7385,9,0)</f>
        <v>Never</v>
      </c>
      <c r="M6132" s="15" t="s">
        <v>15986</v>
      </c>
      <c r="N6132" s="17" t="n">
        <f aca="false">VLOOKUP(F6132,'[1]Goa Member''s Details Revised'!$C$2:$AO$7385,5,0)</f>
        <v>65000</v>
      </c>
      <c r="O6132" s="17" t="n">
        <f aca="false">VLOOKUP(F6132,'[1]Goa Member''s Details Revised'!$C$2:$AO$7385,5,0)</f>
        <v>65000</v>
      </c>
      <c r="P6132" s="17" t="n">
        <f aca="false">VLOOKUP(F6132,'[1]Goa Member''s Details Revised'!$C$2:$AO$7385,6,0)</f>
        <v>65000</v>
      </c>
      <c r="Q6132" s="17" t="str">
        <f aca="false">VLOOKUP(F6132,'[1]Goa Member''s Details Revised'!$C$2:$AO$7385,8,0)</f>
        <v>I.R.M</v>
      </c>
      <c r="R6132" s="17" t="n">
        <f aca="false">+O6132-P6132</f>
        <v>0</v>
      </c>
      <c r="S6132" s="15" t="e">
        <f aca="false">+#REF!-K6132</f>
        <v>#REF!</v>
      </c>
      <c r="T6132" s="17" t="n">
        <f aca="false">IF(Q6132="regular",((P6132-(P6132/99)*S6132)),(P6132-(P6132*20%)))</f>
        <v>52000</v>
      </c>
      <c r="U6132" s="17" t="e">
        <f aca="false">((P6132-(P6132/99)*S6132))</f>
        <v>#REF!</v>
      </c>
      <c r="V6132" s="17" t="n">
        <f aca="false">IF(Q6132="regular",0,(P6132-(O6132*20%)))</f>
        <v>52000</v>
      </c>
      <c r="W6132" s="17"/>
      <c r="X6132" s="15"/>
      <c r="Y6132" s="18" t="str">
        <f aca="false">VLOOKUP(F6132,'[1]Goa Member''s Details Revised'!$C$2:$AO$7385,12,0)</f>
        <v>we send last reminder in 2012.then we did not receive any reply.</v>
      </c>
    </row>
    <row r="6133" customFormat="false" ht="30" hidden="false" customHeight="false" outlineLevel="0" collapsed="false">
      <c r="B6133" s="14" t="n">
        <v>6133</v>
      </c>
      <c r="C6133" s="15"/>
      <c r="D6133" s="15" t="s">
        <v>15987</v>
      </c>
      <c r="E6133" s="15" t="s">
        <v>25</v>
      </c>
      <c r="F6133" s="15" t="n">
        <v>3001558</v>
      </c>
      <c r="G6133" s="15"/>
      <c r="H6133" s="16" t="str">
        <f aca="false">VLOOKUP(F6133,'[1]Goa Member''s Details Revised'!$C$2:$AO$7385,2,0)</f>
        <v>LNC</v>
      </c>
      <c r="I6133" s="15" t="n">
        <v>2</v>
      </c>
      <c r="J6133" s="15" t="s">
        <v>176</v>
      </c>
      <c r="K6133" s="15" t="n">
        <v>1995</v>
      </c>
      <c r="L6133" s="16" t="str">
        <f aca="false">VLOOKUP(F6133,'[1]Goa Member''s Details Revised'!$C$2:$AO$7385,9,0)</f>
        <v>Never</v>
      </c>
      <c r="M6133" s="15" t="s">
        <v>15988</v>
      </c>
      <c r="N6133" s="17" t="n">
        <f aca="false">VLOOKUP(F6133,'[1]Goa Member''s Details Revised'!$C$2:$AO$7385,5,0)</f>
        <v>42000</v>
      </c>
      <c r="O6133" s="17" t="n">
        <f aca="false">VLOOKUP(F6133,'[1]Goa Member''s Details Revised'!$C$2:$AO$7385,5,0)</f>
        <v>42000</v>
      </c>
      <c r="P6133" s="17" t="n">
        <f aca="false">VLOOKUP(F6133,'[1]Goa Member''s Details Revised'!$C$2:$AO$7385,6,0)</f>
        <v>42000</v>
      </c>
      <c r="Q6133" s="17" t="str">
        <f aca="false">VLOOKUP(F6133,'[1]Goa Member''s Details Revised'!$C$2:$AO$7385,8,0)</f>
        <v>I.R.M</v>
      </c>
      <c r="R6133" s="17" t="n">
        <f aca="false">+O6133-P6133</f>
        <v>0</v>
      </c>
      <c r="S6133" s="15" t="e">
        <f aca="false">+#REF!-K6133</f>
        <v>#REF!</v>
      </c>
      <c r="T6133" s="17" t="n">
        <f aca="false">IF(Q6133="regular",((P6133-(P6133/99)*S6133)),(P6133-(P6133*20%)))</f>
        <v>33600</v>
      </c>
      <c r="U6133" s="17" t="e">
        <f aca="false">((P6133-(P6133/99)*S6133))</f>
        <v>#REF!</v>
      </c>
      <c r="V6133" s="17" t="n">
        <f aca="false">IF(Q6133="regular",0,(P6133-(O6133*20%)))</f>
        <v>33600</v>
      </c>
      <c r="W6133" s="17"/>
      <c r="X6133" s="15"/>
      <c r="Y6133" s="18" t="str">
        <f aca="false">VLOOKUP(F6133,'[1]Goa Member''s Details Revised'!$C$2:$AO$7385,12,0)</f>
        <v>we send last reminder in 2012.then we did not receive any reply.</v>
      </c>
    </row>
    <row r="6134" customFormat="false" ht="30" hidden="false" customHeight="false" outlineLevel="0" collapsed="false">
      <c r="B6134" s="14" t="n">
        <v>6134</v>
      </c>
      <c r="C6134" s="15"/>
      <c r="D6134" s="15" t="s">
        <v>15989</v>
      </c>
      <c r="E6134" s="15" t="s">
        <v>25</v>
      </c>
      <c r="F6134" s="15" t="n">
        <v>3001564</v>
      </c>
      <c r="G6134" s="15"/>
      <c r="H6134" s="16" t="str">
        <f aca="false">VLOOKUP(F6134,'[1]Goa Member''s Details Revised'!$C$2:$AO$7385,2,0)</f>
        <v>LNC/DRI BEACHES</v>
      </c>
      <c r="I6134" s="15" t="n">
        <v>15</v>
      </c>
      <c r="J6134" s="15" t="s">
        <v>176</v>
      </c>
      <c r="K6134" s="15" t="n">
        <v>1995</v>
      </c>
      <c r="L6134" s="16" t="str">
        <f aca="false">VLOOKUP(F6134,'[1]Goa Member''s Details Revised'!$C$2:$AO$7385,9,0)</f>
        <v>Never</v>
      </c>
      <c r="M6134" s="15" t="s">
        <v>15990</v>
      </c>
      <c r="N6134" s="17" t="n">
        <f aca="false">VLOOKUP(F6134,'[1]Goa Member''s Details Revised'!$C$2:$AO$7385,5,0)</f>
        <v>22000</v>
      </c>
      <c r="O6134" s="17" t="n">
        <f aca="false">VLOOKUP(F6134,'[1]Goa Member''s Details Revised'!$C$2:$AO$7385,5,0)</f>
        <v>22000</v>
      </c>
      <c r="P6134" s="17" t="n">
        <f aca="false">VLOOKUP(F6134,'[1]Goa Member''s Details Revised'!$C$2:$AO$7385,6,0)</f>
        <v>20900</v>
      </c>
      <c r="Q6134" s="17" t="str">
        <f aca="false">VLOOKUP(F6134,'[1]Goa Member''s Details Revised'!$C$2:$AO$7385,8,0)</f>
        <v>I.R.M.</v>
      </c>
      <c r="R6134" s="17" t="n">
        <f aca="false">+O6134-P6134</f>
        <v>1100</v>
      </c>
      <c r="S6134" s="15" t="e">
        <f aca="false">+#REF!-K6134</f>
        <v>#REF!</v>
      </c>
      <c r="T6134" s="17" t="n">
        <f aca="false">IF(Q6134="regular",((P6134-(P6134/99)*S6134)),(P6134-(P6134*20%)))</f>
        <v>16720</v>
      </c>
      <c r="U6134" s="17" t="e">
        <f aca="false">((P6134-(P6134/99)*S6134))</f>
        <v>#REF!</v>
      </c>
      <c r="V6134" s="17" t="n">
        <f aca="false">IF(Q6134="regular",0,(P6134-(O6134*20%)))</f>
        <v>16500</v>
      </c>
      <c r="W6134" s="17"/>
      <c r="X6134" s="15"/>
      <c r="Y6134" s="18" t="str">
        <f aca="false">VLOOKUP(F6134,'[1]Goa Member''s Details Revised'!$C$2:$AO$7385,12,0)</f>
        <v>we send last reminder in 2012.then we did not receive any reply.</v>
      </c>
    </row>
    <row r="6135" customFormat="false" ht="30" hidden="false" customHeight="false" outlineLevel="0" collapsed="false">
      <c r="B6135" s="14" t="n">
        <v>6135</v>
      </c>
      <c r="C6135" s="15"/>
      <c r="D6135" s="15" t="s">
        <v>15991</v>
      </c>
      <c r="E6135" s="15" t="s">
        <v>25</v>
      </c>
      <c r="F6135" s="15" t="n">
        <v>3001565</v>
      </c>
      <c r="G6135" s="15"/>
      <c r="H6135" s="16" t="str">
        <f aca="false">VLOOKUP(F6135,'[1]Goa Member''s Details Revised'!$C$2:$AO$7385,2,0)</f>
        <v>LNC/DRI BEACHES</v>
      </c>
      <c r="I6135" s="15" t="n">
        <v>1</v>
      </c>
      <c r="J6135" s="15" t="s">
        <v>176</v>
      </c>
      <c r="K6135" s="15" t="n">
        <v>1995</v>
      </c>
      <c r="L6135" s="16" t="str">
        <f aca="false">VLOOKUP(F6135,'[1]Goa Member''s Details Revised'!$C$2:$AO$7385,9,0)</f>
        <v>Never</v>
      </c>
      <c r="M6135" s="15" t="s">
        <v>15992</v>
      </c>
      <c r="N6135" s="17" t="n">
        <f aca="false">VLOOKUP(F6135,'[1]Goa Member''s Details Revised'!$C$2:$AO$7385,5,0)</f>
        <v>65000</v>
      </c>
      <c r="O6135" s="17" t="n">
        <f aca="false">VLOOKUP(F6135,'[1]Goa Member''s Details Revised'!$C$2:$AO$7385,5,0)</f>
        <v>65000</v>
      </c>
      <c r="P6135" s="17" t="n">
        <f aca="false">VLOOKUP(F6135,'[1]Goa Member''s Details Revised'!$C$2:$AO$7385,6,0)</f>
        <v>39000</v>
      </c>
      <c r="Q6135" s="17" t="str">
        <f aca="false">VLOOKUP(F6135,'[1]Goa Member''s Details Revised'!$C$2:$AO$7385,8,0)</f>
        <v>Outstanding</v>
      </c>
      <c r="R6135" s="17" t="n">
        <f aca="false">+O6135-P6135</f>
        <v>26000</v>
      </c>
      <c r="S6135" s="15" t="e">
        <f aca="false">+#REF!-K6135</f>
        <v>#REF!</v>
      </c>
      <c r="T6135" s="17" t="n">
        <f aca="false">IF(Q6135="regular",((P6135-(P6135/99)*S6135)),(P6135-(P6135*20%)))</f>
        <v>31200</v>
      </c>
      <c r="U6135" s="17" t="e">
        <f aca="false">((P6135-(P6135/99)*S6135))</f>
        <v>#REF!</v>
      </c>
      <c r="V6135" s="17" t="n">
        <f aca="false">IF(Q6135="regular",0,(P6135-(O6135*20%)))</f>
        <v>26000</v>
      </c>
      <c r="W6135" s="17"/>
      <c r="X6135" s="15"/>
      <c r="Y6135" s="18" t="str">
        <f aca="false">VLOOKUP(F6135,'[1]Goa Member''s Details Revised'!$C$2:$AO$7385,12,0)</f>
        <v>As POD last communication 07(Outstanding Rs. 26000/-)Only Application Form,Agreement &amp; POD Receipt Is In File</v>
      </c>
    </row>
    <row r="6136" customFormat="false" ht="30" hidden="false" customHeight="false" outlineLevel="0" collapsed="false">
      <c r="B6136" s="14" t="n">
        <v>6136</v>
      </c>
      <c r="C6136" s="15"/>
      <c r="D6136" s="15" t="s">
        <v>15993</v>
      </c>
      <c r="E6136" s="15" t="s">
        <v>25</v>
      </c>
      <c r="F6136" s="15" t="n">
        <v>3001567</v>
      </c>
      <c r="G6136" s="15"/>
      <c r="H6136" s="16" t="str">
        <f aca="false">VLOOKUP(F6136,'[1]Goa Member''s Details Revised'!$C$2:$AO$7385,2,0)</f>
        <v>LNC/DRI BEACHES</v>
      </c>
      <c r="I6136" s="15" t="n">
        <v>6</v>
      </c>
      <c r="J6136" s="15" t="s">
        <v>176</v>
      </c>
      <c r="K6136" s="15" t="n">
        <v>1995</v>
      </c>
      <c r="L6136" s="16" t="str">
        <f aca="false">VLOOKUP(F6136,'[1]Goa Member''s Details Revised'!$C$2:$AO$7385,9,0)</f>
        <v>Never</v>
      </c>
      <c r="M6136" s="15" t="s">
        <v>15994</v>
      </c>
      <c r="N6136" s="17" t="n">
        <f aca="false">VLOOKUP(F6136,'[1]Goa Member''s Details Revised'!$C$2:$AO$7385,5,0)</f>
        <v>42000</v>
      </c>
      <c r="O6136" s="17" t="n">
        <f aca="false">VLOOKUP(F6136,'[1]Goa Member''s Details Revised'!$C$2:$AO$7385,5,0)</f>
        <v>42000</v>
      </c>
      <c r="P6136" s="17" t="n">
        <f aca="false">VLOOKUP(F6136,'[1]Goa Member''s Details Revised'!$C$2:$AO$7385,6,0)</f>
        <v>42000</v>
      </c>
      <c r="Q6136" s="17" t="str">
        <f aca="false">VLOOKUP(F6136,'[1]Goa Member''s Details Revised'!$C$2:$AO$7385,8,0)</f>
        <v>I.R.M.</v>
      </c>
      <c r="R6136" s="17" t="n">
        <f aca="false">+O6136-P6136</f>
        <v>0</v>
      </c>
      <c r="S6136" s="15" t="e">
        <f aca="false">+#REF!-K6136</f>
        <v>#REF!</v>
      </c>
      <c r="T6136" s="17" t="n">
        <f aca="false">IF(Q6136="regular",((P6136-(P6136/99)*S6136)),(P6136-(P6136*20%)))</f>
        <v>33600</v>
      </c>
      <c r="U6136" s="17" t="e">
        <f aca="false">((P6136-(P6136/99)*S6136))</f>
        <v>#REF!</v>
      </c>
      <c r="V6136" s="17" t="n">
        <f aca="false">IF(Q6136="regular",0,(P6136-(O6136*20%)))</f>
        <v>33600</v>
      </c>
      <c r="W6136" s="17"/>
      <c r="X6136" s="15"/>
      <c r="Y6136" s="18" t="str">
        <f aca="false">VLOOKUP(F6136,'[1]Goa Member''s Details Revised'!$C$2:$AO$7385,12,0)</f>
        <v>we send last reminder in 2013.then we did not receive any reply.</v>
      </c>
    </row>
    <row r="6137" customFormat="false" ht="15" hidden="false" customHeight="false" outlineLevel="0" collapsed="false">
      <c r="B6137" s="14" t="n">
        <v>6137</v>
      </c>
      <c r="C6137" s="15"/>
      <c r="D6137" s="15" t="s">
        <v>15995</v>
      </c>
      <c r="E6137" s="15" t="s">
        <v>25</v>
      </c>
      <c r="F6137" s="15" t="n">
        <v>3001570</v>
      </c>
      <c r="G6137" s="15"/>
      <c r="H6137" s="16" t="str">
        <f aca="false">VLOOKUP(F6137,'[1]Goa Member''s Details Revised'!$C$2:$AO$7385,2,0)</f>
        <v>LNC/DRI BEACHES</v>
      </c>
      <c r="I6137" s="15" t="n">
        <v>24</v>
      </c>
      <c r="J6137" s="15" t="s">
        <v>176</v>
      </c>
      <c r="K6137" s="15" t="n">
        <v>1995</v>
      </c>
      <c r="L6137" s="16" t="n">
        <f aca="false">VLOOKUP(F6137,'[1]Goa Member''s Details Revised'!$C$2:$AO$7385,9,0)</f>
        <v>2007</v>
      </c>
      <c r="M6137" s="15" t="s">
        <v>15996</v>
      </c>
      <c r="N6137" s="17" t="n">
        <f aca="false">VLOOKUP(F6137,'[1]Goa Member''s Details Revised'!$C$2:$AO$7385,5,0)</f>
        <v>65000</v>
      </c>
      <c r="O6137" s="17" t="n">
        <f aca="false">VLOOKUP(F6137,'[1]Goa Member''s Details Revised'!$C$2:$AO$7385,5,0)</f>
        <v>65000</v>
      </c>
      <c r="P6137" s="17" t="n">
        <f aca="false">VLOOKUP(F6137,'[1]Goa Member''s Details Revised'!$C$2:$AO$7385,6,0)</f>
        <v>61750</v>
      </c>
      <c r="Q6137" s="17" t="str">
        <f aca="false">VLOOKUP(F6137,'[1]Goa Member''s Details Revised'!$C$2:$AO$7385,8,0)</f>
        <v>R.M</v>
      </c>
      <c r="R6137" s="17" t="n">
        <f aca="false">+O6137-P6137</f>
        <v>3250</v>
      </c>
      <c r="S6137" s="15" t="e">
        <f aca="false">+#REF!-K6137</f>
        <v>#REF!</v>
      </c>
      <c r="T6137" s="17" t="n">
        <f aca="false">IF(Q6137="regular",((P6137-(P6137/99)*S6137)),(P6137-(P6137*20%)))</f>
        <v>49400</v>
      </c>
      <c r="U6137" s="17" t="e">
        <f aca="false">((P6137-(P6137/99)*S6137))</f>
        <v>#REF!</v>
      </c>
      <c r="V6137" s="17" t="n">
        <f aca="false">IF(Q6137="regular",0,(P6137-(O6137*20%)))</f>
        <v>48750</v>
      </c>
      <c r="W6137" s="17"/>
      <c r="X6137" s="15"/>
      <c r="Y6137" s="18" t="str">
        <f aca="false">VLOOKUP(F6137,'[1]Goa Member''s Details Revised'!$C$2:$AO$7385,12,0)</f>
        <v>not send any reminder last communication 2007</v>
      </c>
    </row>
    <row r="6138" customFormat="false" ht="30" hidden="false" customHeight="false" outlineLevel="0" collapsed="false">
      <c r="B6138" s="14" t="n">
        <v>6138</v>
      </c>
      <c r="C6138" s="15"/>
      <c r="D6138" s="15" t="s">
        <v>15997</v>
      </c>
      <c r="E6138" s="15" t="s">
        <v>25</v>
      </c>
      <c r="F6138" s="15" t="n">
        <v>3001572</v>
      </c>
      <c r="G6138" s="15"/>
      <c r="H6138" s="16" t="str">
        <f aca="false">VLOOKUP(F6138,'[1]Goa Member''s Details Revised'!$C$2:$AO$7385,2,0)</f>
        <v>LNC/DRI BEACHES</v>
      </c>
      <c r="I6138" s="15" t="n">
        <v>11</v>
      </c>
      <c r="J6138" s="15" t="s">
        <v>176</v>
      </c>
      <c r="K6138" s="15" t="n">
        <v>1995</v>
      </c>
      <c r="L6138" s="16" t="str">
        <f aca="false">VLOOKUP(F6138,'[1]Goa Member''s Details Revised'!$C$2:$AO$7385,9,0)</f>
        <v>Never</v>
      </c>
      <c r="M6138" s="15" t="s">
        <v>15998</v>
      </c>
      <c r="N6138" s="17" t="n">
        <f aca="false">VLOOKUP(F6138,'[1]Goa Member''s Details Revised'!$C$2:$AO$7385,5,0)</f>
        <v>42000</v>
      </c>
      <c r="O6138" s="17" t="n">
        <f aca="false">VLOOKUP(F6138,'[1]Goa Member''s Details Revised'!$C$2:$AO$7385,5,0)</f>
        <v>42000</v>
      </c>
      <c r="P6138" s="17" t="n">
        <f aca="false">VLOOKUP(F6138,'[1]Goa Member''s Details Revised'!$C$2:$AO$7385,6,0)</f>
        <v>42000</v>
      </c>
      <c r="Q6138" s="17" t="str">
        <f aca="false">VLOOKUP(F6138,'[1]Goa Member''s Details Revised'!$C$2:$AO$7385,8,0)</f>
        <v>I.R.M</v>
      </c>
      <c r="R6138" s="17" t="n">
        <f aca="false">+O6138-P6138</f>
        <v>0</v>
      </c>
      <c r="S6138" s="15" t="e">
        <f aca="false">+#REF!-K6138</f>
        <v>#REF!</v>
      </c>
      <c r="T6138" s="17" t="n">
        <f aca="false">IF(Q6138="regular",((P6138-(P6138/99)*S6138)),(P6138-(P6138*20%)))</f>
        <v>33600</v>
      </c>
      <c r="U6138" s="17" t="e">
        <f aca="false">((P6138-(P6138/99)*S6138))</f>
        <v>#REF!</v>
      </c>
      <c r="V6138" s="17" t="n">
        <f aca="false">IF(Q6138="regular",0,(P6138-(O6138*20%)))</f>
        <v>33600</v>
      </c>
      <c r="W6138" s="17"/>
      <c r="X6138" s="15"/>
      <c r="Y6138" s="18" t="str">
        <f aca="false">VLOOKUP(F6138,'[1]Goa Member''s Details Revised'!$C$2:$AO$7385,12,0)</f>
        <v>we send last reminder in 2012.then we did not receive any reply.</v>
      </c>
    </row>
    <row r="6139" customFormat="false" ht="30" hidden="false" customHeight="false" outlineLevel="0" collapsed="false">
      <c r="B6139" s="14" t="n">
        <v>6139</v>
      </c>
      <c r="C6139" s="15"/>
      <c r="D6139" s="15" t="s">
        <v>15999</v>
      </c>
      <c r="E6139" s="15" t="s">
        <v>25</v>
      </c>
      <c r="F6139" s="15" t="n">
        <v>3001577</v>
      </c>
      <c r="G6139" s="15"/>
      <c r="H6139" s="16" t="str">
        <f aca="false">VLOOKUP(F6139,'[1]Goa Member''s Details Revised'!$C$2:$AO$7385,2,0)</f>
        <v>LNC/DRI BEACHES</v>
      </c>
      <c r="I6139" s="15" t="n">
        <v>14</v>
      </c>
      <c r="J6139" s="15" t="s">
        <v>176</v>
      </c>
      <c r="K6139" s="15" t="n">
        <v>1995</v>
      </c>
      <c r="L6139" s="16" t="str">
        <f aca="false">VLOOKUP(F6139,'[1]Goa Member''s Details Revised'!$C$2:$AO$7385,9,0)</f>
        <v>Never</v>
      </c>
      <c r="M6139" s="15" t="s">
        <v>16000</v>
      </c>
      <c r="N6139" s="17" t="n">
        <f aca="false">VLOOKUP(F6139,'[1]Goa Member''s Details Revised'!$C$2:$AO$7385,5,0)</f>
        <v>65000</v>
      </c>
      <c r="O6139" s="17" t="n">
        <f aca="false">VLOOKUP(F6139,'[1]Goa Member''s Details Revised'!$C$2:$AO$7385,5,0)</f>
        <v>65000</v>
      </c>
      <c r="P6139" s="17" t="n">
        <f aca="false">VLOOKUP(F6139,'[1]Goa Member''s Details Revised'!$C$2:$AO$7385,6,0)</f>
        <v>39000</v>
      </c>
      <c r="Q6139" s="17" t="str">
        <f aca="false">VLOOKUP(F6139,'[1]Goa Member''s Details Revised'!$C$2:$AO$7385,8,0)</f>
        <v>Outstanding</v>
      </c>
      <c r="R6139" s="17" t="n">
        <f aca="false">+O6139-P6139</f>
        <v>26000</v>
      </c>
      <c r="S6139" s="15" t="e">
        <f aca="false">+#REF!-K6139</f>
        <v>#REF!</v>
      </c>
      <c r="T6139" s="17" t="n">
        <f aca="false">IF(Q6139="regular",((P6139-(P6139/99)*S6139)),(P6139-(P6139*20%)))</f>
        <v>31200</v>
      </c>
      <c r="U6139" s="17" t="e">
        <f aca="false">((P6139-(P6139/99)*S6139))</f>
        <v>#REF!</v>
      </c>
      <c r="V6139" s="17" t="n">
        <f aca="false">IF(Q6139="regular",0,(P6139-(O6139*20%)))</f>
        <v>26000</v>
      </c>
      <c r="W6139" s="17"/>
      <c r="X6139" s="15"/>
      <c r="Y6139" s="18" t="str">
        <f aca="false">VLOOKUP(F6139,'[1]Goa Member''s Details Revised'!$C$2:$AO$7385,12,0)</f>
        <v>As POD last communication 07(Outstanding Rs. 26000/-)Only Application Form,Agreement &amp; POD Receipt Is In File</v>
      </c>
    </row>
    <row r="6140" customFormat="false" ht="30" hidden="false" customHeight="false" outlineLevel="0" collapsed="false">
      <c r="B6140" s="14" t="n">
        <v>6140</v>
      </c>
      <c r="C6140" s="15"/>
      <c r="D6140" s="15" t="s">
        <v>16001</v>
      </c>
      <c r="E6140" s="15" t="s">
        <v>25</v>
      </c>
      <c r="F6140" s="15" t="n">
        <v>3001578</v>
      </c>
      <c r="G6140" s="15"/>
      <c r="H6140" s="16" t="str">
        <f aca="false">VLOOKUP(F6140,'[1]Goa Member''s Details Revised'!$C$2:$AO$7385,2,0)</f>
        <v>LNC/DRI BEACHES</v>
      </c>
      <c r="I6140" s="15" t="n">
        <v>15</v>
      </c>
      <c r="J6140" s="15" t="s">
        <v>176</v>
      </c>
      <c r="K6140" s="15" t="n">
        <v>1995</v>
      </c>
      <c r="L6140" s="16" t="str">
        <f aca="false">VLOOKUP(F6140,'[1]Goa Member''s Details Revised'!$C$2:$AO$7385,9,0)</f>
        <v>Never</v>
      </c>
      <c r="M6140" s="15" t="s">
        <v>16002</v>
      </c>
      <c r="N6140" s="17" t="n">
        <f aca="false">VLOOKUP(F6140,'[1]Goa Member''s Details Revised'!$C$2:$AO$7385,5,0)</f>
        <v>65000</v>
      </c>
      <c r="O6140" s="17" t="n">
        <f aca="false">VLOOKUP(F6140,'[1]Goa Member''s Details Revised'!$C$2:$AO$7385,5,0)</f>
        <v>65000</v>
      </c>
      <c r="P6140" s="17" t="n">
        <f aca="false">VLOOKUP(F6140,'[1]Goa Member''s Details Revised'!$C$2:$AO$7385,6,0)</f>
        <v>61750</v>
      </c>
      <c r="Q6140" s="17" t="str">
        <f aca="false">VLOOKUP(F6140,'[1]Goa Member''s Details Revised'!$C$2:$AO$7385,8,0)</f>
        <v>I.R.M</v>
      </c>
      <c r="R6140" s="17" t="n">
        <f aca="false">+O6140-P6140</f>
        <v>3250</v>
      </c>
      <c r="S6140" s="15" t="e">
        <f aca="false">+#REF!-K6140</f>
        <v>#REF!</v>
      </c>
      <c r="T6140" s="17" t="n">
        <f aca="false">IF(Q6140="regular",((P6140-(P6140/99)*S6140)),(P6140-(P6140*20%)))</f>
        <v>49400</v>
      </c>
      <c r="U6140" s="17" t="e">
        <f aca="false">((P6140-(P6140/99)*S6140))</f>
        <v>#REF!</v>
      </c>
      <c r="V6140" s="17" t="n">
        <f aca="false">IF(Q6140="regular",0,(P6140-(O6140*20%)))</f>
        <v>48750</v>
      </c>
      <c r="W6140" s="17"/>
      <c r="X6140" s="15"/>
      <c r="Y6140" s="18" t="str">
        <f aca="false">VLOOKUP(F6140,'[1]Goa Member''s Details Revised'!$C$2:$AO$7385,12,0)</f>
        <v>we send last reminder in 2012.then we did not receive any reply.</v>
      </c>
    </row>
    <row r="6141" customFormat="false" ht="15" hidden="false" customHeight="false" outlineLevel="0" collapsed="false">
      <c r="B6141" s="14" t="n">
        <v>6141</v>
      </c>
      <c r="C6141" s="15"/>
      <c r="D6141" s="15" t="s">
        <v>16003</v>
      </c>
      <c r="E6141" s="15" t="s">
        <v>25</v>
      </c>
      <c r="F6141" s="15" t="n">
        <v>3001579</v>
      </c>
      <c r="G6141" s="15"/>
      <c r="H6141" s="16" t="str">
        <f aca="false">VLOOKUP(F6141,'[1]Goa Member''s Details Revised'!$C$2:$AO$7385,2,0)</f>
        <v>LNC/DRI BEACHES</v>
      </c>
      <c r="I6141" s="15" t="n">
        <v>16</v>
      </c>
      <c r="J6141" s="15" t="s">
        <v>176</v>
      </c>
      <c r="K6141" s="15" t="n">
        <v>1995</v>
      </c>
      <c r="L6141" s="16" t="n">
        <f aca="false">VLOOKUP(F6141,'[1]Goa Member''s Details Revised'!$C$2:$AO$7385,9,0)</f>
        <v>2009</v>
      </c>
      <c r="M6141" s="15" t="s">
        <v>10779</v>
      </c>
      <c r="N6141" s="17" t="n">
        <f aca="false">VLOOKUP(F6141,'[1]Goa Member''s Details Revised'!$C$2:$AO$7385,5,0)</f>
        <v>65000</v>
      </c>
      <c r="O6141" s="17" t="n">
        <f aca="false">VLOOKUP(F6141,'[1]Goa Member''s Details Revised'!$C$2:$AO$7385,5,0)</f>
        <v>65000</v>
      </c>
      <c r="P6141" s="17" t="n">
        <f aca="false">VLOOKUP(F6141,'[1]Goa Member''s Details Revised'!$C$2:$AO$7385,6,0)</f>
        <v>65000</v>
      </c>
      <c r="Q6141" s="17" t="str">
        <f aca="false">VLOOKUP(F6141,'[1]Goa Member''s Details Revised'!$C$2:$AO$7385,8,0)</f>
        <v>R.M</v>
      </c>
      <c r="R6141" s="17" t="n">
        <f aca="false">+O6141-P6141</f>
        <v>0</v>
      </c>
      <c r="S6141" s="15" t="e">
        <f aca="false">+#REF!-K6141</f>
        <v>#REF!</v>
      </c>
      <c r="T6141" s="17" t="n">
        <f aca="false">IF(Q6141="regular",((P6141-(P6141/99)*S6141)),(P6141-(P6141*20%)))</f>
        <v>52000</v>
      </c>
      <c r="U6141" s="17" t="e">
        <f aca="false">((P6141-(P6141/99)*S6141))</f>
        <v>#REF!</v>
      </c>
      <c r="V6141" s="17" t="n">
        <f aca="false">IF(Q6141="regular",0,(P6141-(O6141*20%)))</f>
        <v>52000</v>
      </c>
      <c r="W6141" s="17"/>
      <c r="X6141" s="15"/>
      <c r="Y6141" s="18" t="str">
        <f aca="false">VLOOKUP(F6141,'[1]Goa Member''s Details Revised'!$C$2:$AO$7385,12,0)</f>
        <v>not send any reminder 2011 </v>
      </c>
    </row>
    <row r="6142" customFormat="false" ht="15" hidden="false" customHeight="false" outlineLevel="0" collapsed="false">
      <c r="B6142" s="14" t="n">
        <v>6142</v>
      </c>
      <c r="C6142" s="15"/>
      <c r="D6142" s="15" t="s">
        <v>16004</v>
      </c>
      <c r="E6142" s="15" t="s">
        <v>25</v>
      </c>
      <c r="F6142" s="15" t="n">
        <v>3001580</v>
      </c>
      <c r="G6142" s="15"/>
      <c r="H6142" s="16" t="str">
        <f aca="false">VLOOKUP(F6142,'[1]Goa Member''s Details Revised'!$C$2:$AO$7385,2,0)</f>
        <v>LNC/DRI BEACHES</v>
      </c>
      <c r="I6142" s="15" t="n">
        <v>13</v>
      </c>
      <c r="J6142" s="15" t="s">
        <v>176</v>
      </c>
      <c r="K6142" s="15" t="n">
        <v>1995</v>
      </c>
      <c r="L6142" s="16" t="str">
        <f aca="false">VLOOKUP(F6142,'[1]Goa Member''s Details Revised'!$C$2:$AO$7385,9,0)</f>
        <v>Never</v>
      </c>
      <c r="M6142" s="15" t="s">
        <v>16005</v>
      </c>
      <c r="N6142" s="17" t="n">
        <f aca="false">VLOOKUP(F6142,'[1]Goa Member''s Details Revised'!$C$2:$AO$7385,5,0)</f>
        <v>65000</v>
      </c>
      <c r="O6142" s="17" t="n">
        <f aca="false">VLOOKUP(F6142,'[1]Goa Member''s Details Revised'!$C$2:$AO$7385,5,0)</f>
        <v>65000</v>
      </c>
      <c r="P6142" s="17" t="n">
        <f aca="false">VLOOKUP(F6142,'[1]Goa Member''s Details Revised'!$C$2:$AO$7385,6,0)</f>
        <v>65000</v>
      </c>
      <c r="Q6142" s="17" t="str">
        <f aca="false">VLOOKUP(F6142,'[1]Goa Member''s Details Revised'!$C$2:$AO$7385,8,0)</f>
        <v>I.R.M</v>
      </c>
      <c r="R6142" s="17" t="n">
        <f aca="false">+O6142-P6142</f>
        <v>0</v>
      </c>
      <c r="S6142" s="15" t="e">
        <f aca="false">+#REF!-K6142</f>
        <v>#REF!</v>
      </c>
      <c r="T6142" s="17" t="n">
        <f aca="false">IF(Q6142="regular",((P6142-(P6142/99)*S6142)),(P6142-(P6142*20%)))</f>
        <v>52000</v>
      </c>
      <c r="U6142" s="17" t="e">
        <f aca="false">((P6142-(P6142/99)*S6142))</f>
        <v>#REF!</v>
      </c>
      <c r="V6142" s="17" t="n">
        <f aca="false">IF(Q6142="regular",0,(P6142-(O6142*20%)))</f>
        <v>52000</v>
      </c>
      <c r="W6142" s="17"/>
      <c r="X6142" s="15"/>
      <c r="Y6142" s="18" t="str">
        <f aca="false">VLOOKUP(F6142,'[1]Goa Member''s Details Revised'!$C$2:$AO$7385,12,0)</f>
        <v>Last Communication Till 2011</v>
      </c>
    </row>
    <row r="6143" customFormat="false" ht="15" hidden="false" customHeight="false" outlineLevel="0" collapsed="false">
      <c r="B6143" s="14" t="n">
        <v>6143</v>
      </c>
      <c r="C6143" s="15"/>
      <c r="D6143" s="15" t="s">
        <v>16006</v>
      </c>
      <c r="E6143" s="15" t="s">
        <v>25</v>
      </c>
      <c r="F6143" s="15" t="n">
        <v>3001582</v>
      </c>
      <c r="G6143" s="15"/>
      <c r="H6143" s="16" t="str">
        <f aca="false">VLOOKUP(F6143,'[1]Goa Member''s Details Revised'!$C$2:$AO$7385,2,0)</f>
        <v>LNC/DRI BEACHES</v>
      </c>
      <c r="I6143" s="15" t="n">
        <v>20</v>
      </c>
      <c r="J6143" s="15" t="s">
        <v>176</v>
      </c>
      <c r="K6143" s="15" t="n">
        <v>1995</v>
      </c>
      <c r="L6143" s="16" t="n">
        <f aca="false">VLOOKUP(F6143,'[1]Goa Member''s Details Revised'!$C$2:$AO$7385,9,0)</f>
        <v>2007</v>
      </c>
      <c r="M6143" s="15" t="s">
        <v>16007</v>
      </c>
      <c r="N6143" s="17" t="n">
        <f aca="false">VLOOKUP(F6143,'[1]Goa Member''s Details Revised'!$C$2:$AO$7385,5,0)</f>
        <v>42000</v>
      </c>
      <c r="O6143" s="17" t="n">
        <f aca="false">VLOOKUP(F6143,'[1]Goa Member''s Details Revised'!$C$2:$AO$7385,5,0)</f>
        <v>42000</v>
      </c>
      <c r="P6143" s="17" t="n">
        <f aca="false">VLOOKUP(F6143,'[1]Goa Member''s Details Revised'!$C$2:$AO$7385,6,0)</f>
        <v>42000</v>
      </c>
      <c r="Q6143" s="17" t="str">
        <f aca="false">VLOOKUP(F6143,'[1]Goa Member''s Details Revised'!$C$2:$AO$7385,8,0)</f>
        <v>R.M</v>
      </c>
      <c r="R6143" s="17" t="n">
        <f aca="false">+O6143-P6143</f>
        <v>0</v>
      </c>
      <c r="S6143" s="15" t="e">
        <f aca="false">+#REF!-K6143</f>
        <v>#REF!</v>
      </c>
      <c r="T6143" s="17" t="n">
        <f aca="false">IF(Q6143="regular",((P6143-(P6143/99)*S6143)),(P6143-(P6143*20%)))</f>
        <v>33600</v>
      </c>
      <c r="U6143" s="17" t="e">
        <f aca="false">((P6143-(P6143/99)*S6143))</f>
        <v>#REF!</v>
      </c>
      <c r="V6143" s="17" t="n">
        <f aca="false">IF(Q6143="regular",0,(P6143-(O6143*20%)))</f>
        <v>33600</v>
      </c>
      <c r="W6143" s="17"/>
      <c r="X6143" s="15"/>
      <c r="Y6143" s="18" t="str">
        <f aca="false">VLOOKUP(F6143,'[1]Goa Member''s Details Revised'!$C$2:$AO$7385,12,0)</f>
        <v>Last Communication Till 2011</v>
      </c>
    </row>
    <row r="6144" customFormat="false" ht="15" hidden="false" customHeight="false" outlineLevel="0" collapsed="false">
      <c r="B6144" s="14" t="n">
        <v>6144</v>
      </c>
      <c r="C6144" s="15"/>
      <c r="D6144" s="15" t="s">
        <v>16008</v>
      </c>
      <c r="E6144" s="15" t="s">
        <v>25</v>
      </c>
      <c r="F6144" s="15" t="n">
        <v>3001583</v>
      </c>
      <c r="G6144" s="15"/>
      <c r="H6144" s="16" t="str">
        <f aca="false">VLOOKUP(F6144,'[1]Goa Member''s Details Revised'!$C$2:$AO$7385,2,0)</f>
        <v>LNC/DRI BEACHES</v>
      </c>
      <c r="I6144" s="15" t="n">
        <v>11</v>
      </c>
      <c r="J6144" s="15" t="s">
        <v>176</v>
      </c>
      <c r="K6144" s="15" t="n">
        <v>1995</v>
      </c>
      <c r="L6144" s="16" t="n">
        <f aca="false">VLOOKUP(F6144,'[1]Goa Member''s Details Revised'!$C$2:$AO$7385,9,0)</f>
        <v>2008</v>
      </c>
      <c r="M6144" s="15" t="s">
        <v>16009</v>
      </c>
      <c r="N6144" s="17" t="n">
        <f aca="false">VLOOKUP(F6144,'[1]Goa Member''s Details Revised'!$C$2:$AO$7385,5,0)</f>
        <v>61750</v>
      </c>
      <c r="O6144" s="17" t="n">
        <f aca="false">VLOOKUP(F6144,'[1]Goa Member''s Details Revised'!$C$2:$AO$7385,5,0)</f>
        <v>61750</v>
      </c>
      <c r="P6144" s="17" t="n">
        <f aca="false">VLOOKUP(F6144,'[1]Goa Member''s Details Revised'!$C$2:$AO$7385,6,0)</f>
        <v>61750</v>
      </c>
      <c r="Q6144" s="17" t="str">
        <f aca="false">VLOOKUP(F6144,'[1]Goa Member''s Details Revised'!$C$2:$AO$7385,8,0)</f>
        <v>R.M</v>
      </c>
      <c r="R6144" s="17" t="n">
        <f aca="false">+O6144-P6144</f>
        <v>0</v>
      </c>
      <c r="S6144" s="15" t="e">
        <f aca="false">+#REF!-K6144</f>
        <v>#REF!</v>
      </c>
      <c r="T6144" s="17" t="n">
        <f aca="false">IF(Q6144="regular",((P6144-(P6144/99)*S6144)),(P6144-(P6144*20%)))</f>
        <v>49400</v>
      </c>
      <c r="U6144" s="17" t="e">
        <f aca="false">((P6144-(P6144/99)*S6144))</f>
        <v>#REF!</v>
      </c>
      <c r="V6144" s="17" t="n">
        <f aca="false">IF(Q6144="regular",0,(P6144-(O6144*20%)))</f>
        <v>49400</v>
      </c>
      <c r="W6144" s="17"/>
      <c r="X6144" s="15"/>
      <c r="Y6144" s="18" t="str">
        <f aca="false">VLOOKUP(F6144,'[1]Goa Member''s Details Revised'!$C$2:$AO$7385,12,0)</f>
        <v>Last Communication Till 2015</v>
      </c>
    </row>
    <row r="6145" customFormat="false" ht="30" hidden="false" customHeight="false" outlineLevel="0" collapsed="false">
      <c r="B6145" s="14" t="n">
        <v>6145</v>
      </c>
      <c r="C6145" s="15"/>
      <c r="D6145" s="15" t="s">
        <v>16010</v>
      </c>
      <c r="E6145" s="15" t="s">
        <v>25</v>
      </c>
      <c r="F6145" s="15" t="n">
        <v>3001591</v>
      </c>
      <c r="G6145" s="15"/>
      <c r="H6145" s="16" t="str">
        <f aca="false">VLOOKUP(F6145,'[1]Goa Member''s Details Revised'!$C$2:$AO$7385,2,0)</f>
        <v>LNC/DRI BEACHES</v>
      </c>
      <c r="I6145" s="15" t="n">
        <v>24</v>
      </c>
      <c r="J6145" s="15" t="s">
        <v>176</v>
      </c>
      <c r="K6145" s="15" t="n">
        <v>1995</v>
      </c>
      <c r="L6145" s="16" t="str">
        <f aca="false">VLOOKUP(F6145,'[1]Goa Member''s Details Revised'!$C$2:$AO$7385,9,0)</f>
        <v>Never</v>
      </c>
      <c r="M6145" s="15" t="s">
        <v>16011</v>
      </c>
      <c r="N6145" s="17" t="n">
        <f aca="false">VLOOKUP(F6145,'[1]Goa Member''s Details Revised'!$C$2:$AO$7385,5,0)</f>
        <v>32000</v>
      </c>
      <c r="O6145" s="17" t="n">
        <f aca="false">VLOOKUP(F6145,'[1]Goa Member''s Details Revised'!$C$2:$AO$7385,5,0)</f>
        <v>32000</v>
      </c>
      <c r="P6145" s="17" t="n">
        <f aca="false">VLOOKUP(F6145,'[1]Goa Member''s Details Revised'!$C$2:$AO$7385,6,0)</f>
        <v>32000</v>
      </c>
      <c r="Q6145" s="17" t="str">
        <f aca="false">VLOOKUP(F6145,'[1]Goa Member''s Details Revised'!$C$2:$AO$7385,8,0)</f>
        <v>I.R.M</v>
      </c>
      <c r="R6145" s="17" t="n">
        <f aca="false">+O6145-P6145</f>
        <v>0</v>
      </c>
      <c r="S6145" s="15" t="e">
        <f aca="false">+#REF!-K6145</f>
        <v>#REF!</v>
      </c>
      <c r="T6145" s="17" t="n">
        <f aca="false">IF(Q6145="regular",((P6145-(P6145/99)*S6145)),(P6145-(P6145*20%)))</f>
        <v>25600</v>
      </c>
      <c r="U6145" s="17" t="e">
        <f aca="false">((P6145-(P6145/99)*S6145))</f>
        <v>#REF!</v>
      </c>
      <c r="V6145" s="17" t="n">
        <f aca="false">IF(Q6145="regular",0,(P6145-(O6145*20%)))</f>
        <v>25600</v>
      </c>
      <c r="W6145" s="17"/>
      <c r="X6145" s="15"/>
      <c r="Y6145" s="18" t="str">
        <f aca="false">VLOOKUP(F6145,'[1]Goa Member''s Details Revised'!$C$2:$AO$7385,12,0)</f>
        <v>we send last reminder in 2012.then we did not receive any reply.</v>
      </c>
    </row>
    <row r="6146" customFormat="false" ht="30" hidden="false" customHeight="false" outlineLevel="0" collapsed="false">
      <c r="B6146" s="14" t="n">
        <v>6146</v>
      </c>
      <c r="C6146" s="15"/>
      <c r="D6146" s="15" t="s">
        <v>16012</v>
      </c>
      <c r="E6146" s="15" t="s">
        <v>25</v>
      </c>
      <c r="F6146" s="15" t="n">
        <v>3001594</v>
      </c>
      <c r="G6146" s="15"/>
      <c r="H6146" s="16" t="str">
        <f aca="false">VLOOKUP(F6146,'[1]Goa Member''s Details Revised'!$C$2:$AO$7385,2,0)</f>
        <v>LNC/DRI BEACHES</v>
      </c>
      <c r="I6146" s="15" t="n">
        <v>20</v>
      </c>
      <c r="J6146" s="15" t="s">
        <v>176</v>
      </c>
      <c r="K6146" s="15" t="n">
        <v>1995</v>
      </c>
      <c r="L6146" s="16" t="str">
        <f aca="false">VLOOKUP(F6146,'[1]Goa Member''s Details Revised'!$C$2:$AO$7385,9,0)</f>
        <v>Never</v>
      </c>
      <c r="M6146" s="15" t="s">
        <v>16013</v>
      </c>
      <c r="N6146" s="17" t="n">
        <f aca="false">VLOOKUP(F6146,'[1]Goa Member''s Details Revised'!$C$2:$AO$7385,5,0)</f>
        <v>42000</v>
      </c>
      <c r="O6146" s="17" t="n">
        <f aca="false">VLOOKUP(F6146,'[1]Goa Member''s Details Revised'!$C$2:$AO$7385,5,0)</f>
        <v>42000</v>
      </c>
      <c r="P6146" s="17" t="n">
        <f aca="false">VLOOKUP(F6146,'[1]Goa Member''s Details Revised'!$C$2:$AO$7385,6,0)</f>
        <v>42000</v>
      </c>
      <c r="Q6146" s="17" t="str">
        <f aca="false">VLOOKUP(F6146,'[1]Goa Member''s Details Revised'!$C$2:$AO$7385,8,0)</f>
        <v>I.R.M</v>
      </c>
      <c r="R6146" s="17" t="n">
        <f aca="false">+O6146-P6146</f>
        <v>0</v>
      </c>
      <c r="S6146" s="15" t="e">
        <f aca="false">+#REF!-K6146</f>
        <v>#REF!</v>
      </c>
      <c r="T6146" s="17" t="n">
        <f aca="false">IF(Q6146="regular",((P6146-(P6146/99)*S6146)),(P6146-(P6146*20%)))</f>
        <v>33600</v>
      </c>
      <c r="U6146" s="17" t="e">
        <f aca="false">((P6146-(P6146/99)*S6146))</f>
        <v>#REF!</v>
      </c>
      <c r="V6146" s="17" t="n">
        <f aca="false">IF(Q6146="regular",0,(P6146-(O6146*20%)))</f>
        <v>33600</v>
      </c>
      <c r="W6146" s="17"/>
      <c r="X6146" s="15"/>
      <c r="Y6146" s="18" t="str">
        <f aca="false">VLOOKUP(F6146,'[1]Goa Member''s Details Revised'!$C$2:$AO$7385,12,0)</f>
        <v>No Communication Till Date,,,,Only Application Form And Agreement Is In File</v>
      </c>
    </row>
    <row r="6147" customFormat="false" ht="30" hidden="false" customHeight="false" outlineLevel="0" collapsed="false">
      <c r="B6147" s="14" t="n">
        <v>6147</v>
      </c>
      <c r="C6147" s="15"/>
      <c r="D6147" s="15" t="s">
        <v>16014</v>
      </c>
      <c r="E6147" s="15" t="s">
        <v>25</v>
      </c>
      <c r="F6147" s="15" t="n">
        <v>3001601</v>
      </c>
      <c r="G6147" s="15"/>
      <c r="H6147" s="16" t="str">
        <f aca="false">VLOOKUP(F6147,'[1]Goa Member''s Details Revised'!$C$2:$AO$7385,2,0)</f>
        <v>LNC/DRI BEACHES</v>
      </c>
      <c r="I6147" s="15" t="n">
        <v>23</v>
      </c>
      <c r="J6147" s="15" t="s">
        <v>176</v>
      </c>
      <c r="K6147" s="15" t="n">
        <v>1995</v>
      </c>
      <c r="L6147" s="16" t="str">
        <f aca="false">VLOOKUP(F6147,'[1]Goa Member''s Details Revised'!$C$2:$AO$7385,9,0)</f>
        <v>Never</v>
      </c>
      <c r="M6147" s="15" t="s">
        <v>16015</v>
      </c>
      <c r="N6147" s="17" t="n">
        <f aca="false">VLOOKUP(F6147,'[1]Goa Member''s Details Revised'!$C$2:$AO$7385,5,0)</f>
        <v>65000</v>
      </c>
      <c r="O6147" s="17" t="n">
        <f aca="false">VLOOKUP(F6147,'[1]Goa Member''s Details Revised'!$C$2:$AO$7385,5,0)</f>
        <v>65000</v>
      </c>
      <c r="P6147" s="17" t="n">
        <f aca="false">VLOOKUP(F6147,'[1]Goa Member''s Details Revised'!$C$2:$AO$7385,6,0)</f>
        <v>65000</v>
      </c>
      <c r="Q6147" s="17" t="str">
        <f aca="false">VLOOKUP(F6147,'[1]Goa Member''s Details Revised'!$C$2:$AO$7385,8,0)</f>
        <v>I.R.M</v>
      </c>
      <c r="R6147" s="17" t="n">
        <f aca="false">+O6147-P6147</f>
        <v>0</v>
      </c>
      <c r="S6147" s="15" t="e">
        <f aca="false">+#REF!-K6147</f>
        <v>#REF!</v>
      </c>
      <c r="T6147" s="17" t="n">
        <f aca="false">IF(Q6147="regular",((P6147-(P6147/99)*S6147)),(P6147-(P6147*20%)))</f>
        <v>52000</v>
      </c>
      <c r="U6147" s="17" t="e">
        <f aca="false">((P6147-(P6147/99)*S6147))</f>
        <v>#REF!</v>
      </c>
      <c r="V6147" s="17" t="n">
        <f aca="false">IF(Q6147="regular",0,(P6147-(O6147*20%)))</f>
        <v>52000</v>
      </c>
      <c r="W6147" s="17"/>
      <c r="X6147" s="15"/>
      <c r="Y6147" s="18" t="str">
        <f aca="false">VLOOKUP(F6147,'[1]Goa Member''s Details Revised'!$C$2:$AO$7385,12,0)</f>
        <v>we send last reminder in 2012.then we did not receive any reply.</v>
      </c>
    </row>
    <row r="6148" customFormat="false" ht="15" hidden="false" customHeight="false" outlineLevel="0" collapsed="false">
      <c r="B6148" s="14" t="n">
        <v>6148</v>
      </c>
      <c r="C6148" s="15"/>
      <c r="D6148" s="15" t="s">
        <v>16016</v>
      </c>
      <c r="E6148" s="15" t="s">
        <v>25</v>
      </c>
      <c r="F6148" s="15" t="n">
        <v>3001604</v>
      </c>
      <c r="G6148" s="15"/>
      <c r="H6148" s="16" t="str">
        <f aca="false">VLOOKUP(F6148,'[1]Goa Member''s Details Revised'!$C$2:$AO$7385,2,0)</f>
        <v>LNC/DRI BEACHES</v>
      </c>
      <c r="I6148" s="15" t="n">
        <v>25</v>
      </c>
      <c r="J6148" s="15" t="s">
        <v>176</v>
      </c>
      <c r="K6148" s="15" t="n">
        <v>1995</v>
      </c>
      <c r="L6148" s="16" t="str">
        <f aca="false">VLOOKUP(F6148,'[1]Goa Member''s Details Revised'!$C$2:$AO$7385,9,0)</f>
        <v>Never</v>
      </c>
      <c r="M6148" s="15" t="s">
        <v>16017</v>
      </c>
      <c r="N6148" s="17" t="n">
        <f aca="false">VLOOKUP(F6148,'[1]Goa Member''s Details Revised'!$C$2:$AO$7385,5,0)</f>
        <v>32000</v>
      </c>
      <c r="O6148" s="17" t="n">
        <f aca="false">VLOOKUP(F6148,'[1]Goa Member''s Details Revised'!$C$2:$AO$7385,5,0)</f>
        <v>32000</v>
      </c>
      <c r="P6148" s="17" t="n">
        <f aca="false">VLOOKUP(F6148,'[1]Goa Member''s Details Revised'!$C$2:$AO$7385,6,0)</f>
        <v>32000</v>
      </c>
      <c r="Q6148" s="17" t="str">
        <f aca="false">VLOOKUP(F6148,'[1]Goa Member''s Details Revised'!$C$2:$AO$7385,8,0)</f>
        <v>I.R.M</v>
      </c>
      <c r="R6148" s="17" t="n">
        <f aca="false">+O6148-P6148</f>
        <v>0</v>
      </c>
      <c r="S6148" s="15" t="e">
        <f aca="false">+#REF!-K6148</f>
        <v>#REF!</v>
      </c>
      <c r="T6148" s="17" t="n">
        <f aca="false">IF(Q6148="regular",((P6148-(P6148/99)*S6148)),(P6148-(P6148*20%)))</f>
        <v>25600</v>
      </c>
      <c r="U6148" s="17" t="e">
        <f aca="false">((P6148-(P6148/99)*S6148))</f>
        <v>#REF!</v>
      </c>
      <c r="V6148" s="17" t="n">
        <f aca="false">IF(Q6148="regular",0,(P6148-(O6148*20%)))</f>
        <v>25600</v>
      </c>
      <c r="W6148" s="17"/>
      <c r="X6148" s="15"/>
      <c r="Y6148" s="18" t="str">
        <f aca="false">VLOOKUP(F6148,'[1]Goa Member''s Details Revised'!$C$2:$AO$7385,12,0)</f>
        <v>Last Communication Till 2000</v>
      </c>
    </row>
    <row r="6149" customFormat="false" ht="30" hidden="false" customHeight="false" outlineLevel="0" collapsed="false">
      <c r="B6149" s="14" t="n">
        <v>6149</v>
      </c>
      <c r="C6149" s="15"/>
      <c r="D6149" s="15" t="s">
        <v>16018</v>
      </c>
      <c r="E6149" s="15" t="s">
        <v>25</v>
      </c>
      <c r="F6149" s="15" t="n">
        <v>3001613</v>
      </c>
      <c r="G6149" s="15"/>
      <c r="H6149" s="16" t="str">
        <f aca="false">VLOOKUP(F6149,'[1]Goa Member''s Details Revised'!$C$2:$AO$7385,2,0)</f>
        <v>LNC/DRI BEACHES</v>
      </c>
      <c r="I6149" s="15" t="n">
        <v>9</v>
      </c>
      <c r="J6149" s="15" t="s">
        <v>176</v>
      </c>
      <c r="K6149" s="15" t="n">
        <v>1995</v>
      </c>
      <c r="L6149" s="16" t="str">
        <f aca="false">VLOOKUP(F6149,'[1]Goa Member''s Details Revised'!$C$2:$AO$7385,9,0)</f>
        <v>Never</v>
      </c>
      <c r="M6149" s="15" t="s">
        <v>16019</v>
      </c>
      <c r="N6149" s="17" t="n">
        <f aca="false">VLOOKUP(F6149,'[1]Goa Member''s Details Revised'!$C$2:$AO$7385,5,0)</f>
        <v>42000</v>
      </c>
      <c r="O6149" s="17" t="n">
        <f aca="false">VLOOKUP(F6149,'[1]Goa Member''s Details Revised'!$C$2:$AO$7385,5,0)</f>
        <v>42000</v>
      </c>
      <c r="P6149" s="17" t="n">
        <f aca="false">VLOOKUP(F6149,'[1]Goa Member''s Details Revised'!$C$2:$AO$7385,6,0)</f>
        <v>42000</v>
      </c>
      <c r="Q6149" s="17" t="str">
        <f aca="false">VLOOKUP(F6149,'[1]Goa Member''s Details Revised'!$C$2:$AO$7385,8,0)</f>
        <v>I.R.M</v>
      </c>
      <c r="R6149" s="17" t="n">
        <f aca="false">+O6149-P6149</f>
        <v>0</v>
      </c>
      <c r="S6149" s="15" t="e">
        <f aca="false">+#REF!-K6149</f>
        <v>#REF!</v>
      </c>
      <c r="T6149" s="17" t="n">
        <f aca="false">IF(Q6149="regular",((P6149-(P6149/99)*S6149)),(P6149-(P6149*20%)))</f>
        <v>33600</v>
      </c>
      <c r="U6149" s="17" t="e">
        <f aca="false">((P6149-(P6149/99)*S6149))</f>
        <v>#REF!</v>
      </c>
      <c r="V6149" s="17" t="n">
        <f aca="false">IF(Q6149="regular",0,(P6149-(O6149*20%)))</f>
        <v>33600</v>
      </c>
      <c r="W6149" s="17"/>
      <c r="X6149" s="15"/>
      <c r="Y6149" s="18" t="str">
        <f aca="false">VLOOKUP(F6149,'[1]Goa Member''s Details Revised'!$C$2:$AO$7385,12,0)</f>
        <v>we send last reminder in 2012.then we did not receive any reply.</v>
      </c>
    </row>
    <row r="6150" customFormat="false" ht="30" hidden="false" customHeight="false" outlineLevel="0" collapsed="false">
      <c r="B6150" s="14" t="n">
        <v>6150</v>
      </c>
      <c r="C6150" s="15"/>
      <c r="D6150" s="15" t="s">
        <v>16020</v>
      </c>
      <c r="E6150" s="15" t="s">
        <v>25</v>
      </c>
      <c r="F6150" s="15" t="n">
        <v>3001614</v>
      </c>
      <c r="G6150" s="15"/>
      <c r="H6150" s="16" t="str">
        <f aca="false">VLOOKUP(F6150,'[1]Goa Member''s Details Revised'!$C$2:$AO$7385,2,0)</f>
        <v>LNC/DRI BEACHES</v>
      </c>
      <c r="I6150" s="15" t="n">
        <v>23</v>
      </c>
      <c r="J6150" s="15" t="s">
        <v>176</v>
      </c>
      <c r="K6150" s="15" t="n">
        <v>1995</v>
      </c>
      <c r="L6150" s="16" t="str">
        <f aca="false">VLOOKUP(F6150,'[1]Goa Member''s Details Revised'!$C$2:$AO$7385,9,0)</f>
        <v>Never</v>
      </c>
      <c r="M6150" s="15" t="s">
        <v>16021</v>
      </c>
      <c r="N6150" s="17" t="n">
        <f aca="false">VLOOKUP(F6150,'[1]Goa Member''s Details Revised'!$C$2:$AO$7385,5,0)</f>
        <v>65000</v>
      </c>
      <c r="O6150" s="17" t="n">
        <f aca="false">VLOOKUP(F6150,'[1]Goa Member''s Details Revised'!$C$2:$AO$7385,5,0)</f>
        <v>65000</v>
      </c>
      <c r="P6150" s="17" t="n">
        <f aca="false">VLOOKUP(F6150,'[1]Goa Member''s Details Revised'!$C$2:$AO$7385,6,0)</f>
        <v>65000</v>
      </c>
      <c r="Q6150" s="17" t="str">
        <f aca="false">VLOOKUP(F6150,'[1]Goa Member''s Details Revised'!$C$2:$AO$7385,8,0)</f>
        <v>I.R.M</v>
      </c>
      <c r="R6150" s="17" t="n">
        <f aca="false">+O6150-P6150</f>
        <v>0</v>
      </c>
      <c r="S6150" s="15" t="e">
        <f aca="false">+#REF!-K6150</f>
        <v>#REF!</v>
      </c>
      <c r="T6150" s="17" t="n">
        <f aca="false">IF(Q6150="regular",((P6150-(P6150/99)*S6150)),(P6150-(P6150*20%)))</f>
        <v>52000</v>
      </c>
      <c r="U6150" s="17" t="e">
        <f aca="false">((P6150-(P6150/99)*S6150))</f>
        <v>#REF!</v>
      </c>
      <c r="V6150" s="17" t="n">
        <f aca="false">IF(Q6150="regular",0,(P6150-(O6150*20%)))</f>
        <v>52000</v>
      </c>
      <c r="W6150" s="17"/>
      <c r="X6150" s="15"/>
      <c r="Y6150" s="18" t="str">
        <f aca="false">VLOOKUP(F6150,'[1]Goa Member''s Details Revised'!$C$2:$AO$7385,12,0)</f>
        <v>we send last reminder in 2012.then we did not receive any reply.</v>
      </c>
    </row>
    <row r="6151" customFormat="false" ht="30" hidden="false" customHeight="false" outlineLevel="0" collapsed="false">
      <c r="B6151" s="14" t="n">
        <v>6151</v>
      </c>
      <c r="C6151" s="15"/>
      <c r="D6151" s="15" t="s">
        <v>16022</v>
      </c>
      <c r="E6151" s="15" t="s">
        <v>25</v>
      </c>
      <c r="F6151" s="15" t="n">
        <v>3001615</v>
      </c>
      <c r="G6151" s="15"/>
      <c r="H6151" s="16" t="str">
        <f aca="false">VLOOKUP(F6151,'[1]Goa Member''s Details Revised'!$C$2:$AO$7385,2,0)</f>
        <v>LNC/DRI BEACHES</v>
      </c>
      <c r="I6151" s="15" t="n">
        <v>23</v>
      </c>
      <c r="J6151" s="15" t="s">
        <v>176</v>
      </c>
      <c r="K6151" s="15" t="n">
        <v>1995</v>
      </c>
      <c r="L6151" s="16" t="str">
        <f aca="false">VLOOKUP(F6151,'[1]Goa Member''s Details Revised'!$C$2:$AO$7385,9,0)</f>
        <v>Never</v>
      </c>
      <c r="M6151" s="15" t="s">
        <v>16023</v>
      </c>
      <c r="N6151" s="17" t="n">
        <f aca="false">VLOOKUP(F6151,'[1]Goa Member''s Details Revised'!$C$2:$AO$7385,5,0)</f>
        <v>65000</v>
      </c>
      <c r="O6151" s="17" t="n">
        <f aca="false">VLOOKUP(F6151,'[1]Goa Member''s Details Revised'!$C$2:$AO$7385,5,0)</f>
        <v>65000</v>
      </c>
      <c r="P6151" s="17" t="n">
        <f aca="false">VLOOKUP(F6151,'[1]Goa Member''s Details Revised'!$C$2:$AO$7385,6,0)</f>
        <v>19500</v>
      </c>
      <c r="Q6151" s="17" t="str">
        <f aca="false">VLOOKUP(F6151,'[1]Goa Member''s Details Revised'!$C$2:$AO$7385,8,0)</f>
        <v>Outstanding</v>
      </c>
      <c r="R6151" s="17" t="n">
        <f aca="false">+O6151-P6151</f>
        <v>45500</v>
      </c>
      <c r="S6151" s="15" t="e">
        <f aca="false">+#REF!-K6151</f>
        <v>#REF!</v>
      </c>
      <c r="T6151" s="17" t="n">
        <f aca="false">IF(Q6151="regular",((P6151-(P6151/99)*S6151)),(P6151-(P6151*20%)))</f>
        <v>15600</v>
      </c>
      <c r="U6151" s="17" t="e">
        <f aca="false">((P6151-(P6151/99)*S6151))</f>
        <v>#REF!</v>
      </c>
      <c r="V6151" s="17" t="n">
        <f aca="false">IF(Q6151="regular",0,(P6151-(O6151*20%)))</f>
        <v>6500</v>
      </c>
      <c r="W6151" s="17"/>
      <c r="X6151" s="15"/>
      <c r="Y6151" s="18" t="str">
        <f aca="false">VLOOKUP(F6151,'[1]Goa Member''s Details Revised'!$C$2:$AO$7385,12,0)</f>
        <v>we send last reminder in 2012.then we did not receive any reply.Outstanding Rs. 45,500/-</v>
      </c>
    </row>
    <row r="6152" customFormat="false" ht="30" hidden="false" customHeight="false" outlineLevel="0" collapsed="false">
      <c r="B6152" s="14" t="n">
        <v>6152</v>
      </c>
      <c r="C6152" s="15"/>
      <c r="D6152" s="15" t="s">
        <v>16024</v>
      </c>
      <c r="E6152" s="15" t="s">
        <v>25</v>
      </c>
      <c r="F6152" s="15" t="n">
        <v>3001616</v>
      </c>
      <c r="G6152" s="15"/>
      <c r="H6152" s="16" t="str">
        <f aca="false">VLOOKUP(F6152,'[1]Goa Member''s Details Revised'!$C$2:$AO$7385,2,0)</f>
        <v>LNC/DRI BEACHES</v>
      </c>
      <c r="I6152" s="15" t="n">
        <v>28</v>
      </c>
      <c r="J6152" s="15" t="s">
        <v>176</v>
      </c>
      <c r="K6152" s="15" t="n">
        <v>1995</v>
      </c>
      <c r="L6152" s="16" t="str">
        <f aca="false">VLOOKUP(F6152,'[1]Goa Member''s Details Revised'!$C$2:$AO$7385,9,0)</f>
        <v>Never</v>
      </c>
      <c r="M6152" s="15" t="s">
        <v>16025</v>
      </c>
      <c r="N6152" s="17" t="n">
        <f aca="false">VLOOKUP(F6152,'[1]Goa Member''s Details Revised'!$C$2:$AO$7385,5,0)</f>
        <v>65000</v>
      </c>
      <c r="O6152" s="17" t="n">
        <f aca="false">VLOOKUP(F6152,'[1]Goa Member''s Details Revised'!$C$2:$AO$7385,5,0)</f>
        <v>65000</v>
      </c>
      <c r="P6152" s="17" t="n">
        <f aca="false">VLOOKUP(F6152,'[1]Goa Member''s Details Revised'!$C$2:$AO$7385,6,0)</f>
        <v>61750</v>
      </c>
      <c r="Q6152" s="17" t="str">
        <f aca="false">VLOOKUP(F6152,'[1]Goa Member''s Details Revised'!$C$2:$AO$7385,8,0)</f>
        <v>I.R.M</v>
      </c>
      <c r="R6152" s="17" t="n">
        <f aca="false">+O6152-P6152</f>
        <v>3250</v>
      </c>
      <c r="S6152" s="15" t="e">
        <f aca="false">+#REF!-K6152</f>
        <v>#REF!</v>
      </c>
      <c r="T6152" s="17" t="n">
        <f aca="false">IF(Q6152="regular",((P6152-(P6152/99)*S6152)),(P6152-(P6152*20%)))</f>
        <v>49400</v>
      </c>
      <c r="U6152" s="17" t="e">
        <f aca="false">((P6152-(P6152/99)*S6152))</f>
        <v>#REF!</v>
      </c>
      <c r="V6152" s="17" t="n">
        <f aca="false">IF(Q6152="regular",0,(P6152-(O6152*20%)))</f>
        <v>48750</v>
      </c>
      <c r="W6152" s="17"/>
      <c r="X6152" s="15"/>
      <c r="Y6152" s="18" t="str">
        <f aca="false">VLOOKUP(F6152,'[1]Goa Member''s Details Revised'!$C$2:$AO$7385,12,0)</f>
        <v>we send last reminder in 2012.then we did not receive any reply.</v>
      </c>
    </row>
    <row r="6153" customFormat="false" ht="30" hidden="false" customHeight="false" outlineLevel="0" collapsed="false">
      <c r="B6153" s="14" t="n">
        <v>6153</v>
      </c>
      <c r="C6153" s="15"/>
      <c r="D6153" s="15" t="s">
        <v>16026</v>
      </c>
      <c r="E6153" s="15" t="s">
        <v>25</v>
      </c>
      <c r="F6153" s="15" t="n">
        <v>3001630</v>
      </c>
      <c r="G6153" s="15"/>
      <c r="H6153" s="16" t="str">
        <f aca="false">VLOOKUP(F6153,'[1]Goa Member''s Details Revised'!$C$2:$AO$7385,2,0)</f>
        <v>LNC/DRI BEACHES</v>
      </c>
      <c r="I6153" s="15" t="n">
        <v>15</v>
      </c>
      <c r="J6153" s="15" t="s">
        <v>176</v>
      </c>
      <c r="K6153" s="15" t="n">
        <v>1995</v>
      </c>
      <c r="L6153" s="16" t="str">
        <f aca="false">VLOOKUP(F6153,'[1]Goa Member''s Details Revised'!$C$2:$AO$7385,9,0)</f>
        <v>Never</v>
      </c>
      <c r="M6153" s="15" t="s">
        <v>16027</v>
      </c>
      <c r="N6153" s="17" t="n">
        <f aca="false">VLOOKUP(F6153,'[1]Goa Member''s Details Revised'!$C$2:$AO$7385,5,0)</f>
        <v>52000</v>
      </c>
      <c r="O6153" s="17" t="n">
        <f aca="false">VLOOKUP(F6153,'[1]Goa Member''s Details Revised'!$C$2:$AO$7385,5,0)</f>
        <v>52000</v>
      </c>
      <c r="P6153" s="17" t="n">
        <f aca="false">VLOOKUP(F6153,'[1]Goa Member''s Details Revised'!$C$2:$AO$7385,6,0)</f>
        <v>52000</v>
      </c>
      <c r="Q6153" s="17" t="str">
        <f aca="false">VLOOKUP(F6153,'[1]Goa Member''s Details Revised'!$C$2:$AO$7385,8,0)</f>
        <v>I.R.M</v>
      </c>
      <c r="R6153" s="17" t="n">
        <f aca="false">+O6153-P6153</f>
        <v>0</v>
      </c>
      <c r="S6153" s="15" t="e">
        <f aca="false">+#REF!-K6153</f>
        <v>#REF!</v>
      </c>
      <c r="T6153" s="17" t="n">
        <f aca="false">IF(Q6153="regular",((P6153-(P6153/99)*S6153)),(P6153-(P6153*20%)))</f>
        <v>41600</v>
      </c>
      <c r="U6153" s="17" t="e">
        <f aca="false">((P6153-(P6153/99)*S6153))</f>
        <v>#REF!</v>
      </c>
      <c r="V6153" s="17" t="n">
        <f aca="false">IF(Q6153="regular",0,(P6153-(O6153*20%)))</f>
        <v>41600</v>
      </c>
      <c r="W6153" s="17"/>
      <c r="X6153" s="15"/>
      <c r="Y6153" s="18" t="str">
        <f aca="false">VLOOKUP(F6153,'[1]Goa Member''s Details Revised'!$C$2:$AO$7385,12,0)</f>
        <v>we send last reminder in 2012.then we did not receive any reply.</v>
      </c>
    </row>
    <row r="6154" customFormat="false" ht="15" hidden="false" customHeight="false" outlineLevel="0" collapsed="false">
      <c r="B6154" s="14" t="n">
        <v>6154</v>
      </c>
      <c r="C6154" s="15"/>
      <c r="D6154" s="15" t="s">
        <v>16028</v>
      </c>
      <c r="E6154" s="15" t="s">
        <v>25</v>
      </c>
      <c r="F6154" s="15" t="n">
        <v>3001642</v>
      </c>
      <c r="G6154" s="15"/>
      <c r="H6154" s="16" t="str">
        <f aca="false">VLOOKUP(F6154,'[1]Goa Member''s Details Revised'!$C$2:$AO$7385,2,0)</f>
        <v>LNC/DRI BEACHES</v>
      </c>
      <c r="I6154" s="15" t="n">
        <v>25</v>
      </c>
      <c r="J6154" s="15" t="s">
        <v>176</v>
      </c>
      <c r="K6154" s="15" t="n">
        <v>1995</v>
      </c>
      <c r="L6154" s="16" t="n">
        <f aca="false">VLOOKUP(F6154,'[1]Goa Member''s Details Revised'!$C$2:$AO$7385,9,0)</f>
        <v>2007</v>
      </c>
      <c r="M6154" s="15" t="s">
        <v>16029</v>
      </c>
      <c r="N6154" s="17" t="n">
        <f aca="false">VLOOKUP(F6154,'[1]Goa Member''s Details Revised'!$C$2:$AO$7385,5,0)</f>
        <v>42000</v>
      </c>
      <c r="O6154" s="17" t="n">
        <f aca="false">VLOOKUP(F6154,'[1]Goa Member''s Details Revised'!$C$2:$AO$7385,5,0)</f>
        <v>42000</v>
      </c>
      <c r="P6154" s="17" t="n">
        <f aca="false">VLOOKUP(F6154,'[1]Goa Member''s Details Revised'!$C$2:$AO$7385,6,0)</f>
        <v>39900</v>
      </c>
      <c r="Q6154" s="17" t="str">
        <f aca="false">VLOOKUP(F6154,'[1]Goa Member''s Details Revised'!$C$2:$AO$7385,8,0)</f>
        <v>R.M</v>
      </c>
      <c r="R6154" s="17" t="n">
        <f aca="false">+O6154-P6154</f>
        <v>2100</v>
      </c>
      <c r="S6154" s="15" t="e">
        <f aca="false">+#REF!-K6154</f>
        <v>#REF!</v>
      </c>
      <c r="T6154" s="17" t="n">
        <f aca="false">IF(Q6154="regular",((P6154-(P6154/99)*S6154)),(P6154-(P6154*20%)))</f>
        <v>31920</v>
      </c>
      <c r="U6154" s="17" t="e">
        <f aca="false">((P6154-(P6154/99)*S6154))</f>
        <v>#REF!</v>
      </c>
      <c r="V6154" s="17" t="n">
        <f aca="false">IF(Q6154="regular",0,(P6154-(O6154*20%)))</f>
        <v>31500</v>
      </c>
      <c r="W6154" s="17"/>
      <c r="X6154" s="15"/>
      <c r="Y6154" s="18" t="str">
        <f aca="false">VLOOKUP(F6154,'[1]Goa Member''s Details Revised'!$C$2:$AO$7385,12,0)</f>
        <v>not send any reminder last communication 2008</v>
      </c>
    </row>
    <row r="6155" customFormat="false" ht="15" hidden="false" customHeight="false" outlineLevel="0" collapsed="false">
      <c r="B6155" s="14" t="n">
        <v>6155</v>
      </c>
      <c r="C6155" s="15"/>
      <c r="D6155" s="15" t="s">
        <v>16030</v>
      </c>
      <c r="E6155" s="15" t="s">
        <v>25</v>
      </c>
      <c r="F6155" s="15" t="n">
        <v>3001643</v>
      </c>
      <c r="G6155" s="15"/>
      <c r="H6155" s="16" t="str">
        <f aca="false">VLOOKUP(F6155,'[1]Goa Member''s Details Revised'!$C$2:$AO$7385,2,0)</f>
        <v>LNC/DRI BEACHES</v>
      </c>
      <c r="I6155" s="15" t="n">
        <v>22</v>
      </c>
      <c r="J6155" s="15" t="s">
        <v>176</v>
      </c>
      <c r="K6155" s="15" t="n">
        <v>1995</v>
      </c>
      <c r="L6155" s="16" t="n">
        <f aca="false">VLOOKUP(F6155,'[1]Goa Member''s Details Revised'!$C$2:$AO$7385,9,0)</f>
        <v>2010</v>
      </c>
      <c r="M6155" s="15" t="s">
        <v>16031</v>
      </c>
      <c r="N6155" s="17" t="n">
        <f aca="false">VLOOKUP(F6155,'[1]Goa Member''s Details Revised'!$C$2:$AO$7385,5,0)</f>
        <v>42000</v>
      </c>
      <c r="O6155" s="17" t="n">
        <f aca="false">VLOOKUP(F6155,'[1]Goa Member''s Details Revised'!$C$2:$AO$7385,5,0)</f>
        <v>42000</v>
      </c>
      <c r="P6155" s="17" t="n">
        <f aca="false">VLOOKUP(F6155,'[1]Goa Member''s Details Revised'!$C$2:$AO$7385,6,0)</f>
        <v>42000</v>
      </c>
      <c r="Q6155" s="17" t="str">
        <f aca="false">VLOOKUP(F6155,'[1]Goa Member''s Details Revised'!$C$2:$AO$7385,8,0)</f>
        <v>R.M</v>
      </c>
      <c r="R6155" s="17" t="n">
        <f aca="false">+O6155-P6155</f>
        <v>0</v>
      </c>
      <c r="S6155" s="15" t="e">
        <f aca="false">+#REF!-K6155</f>
        <v>#REF!</v>
      </c>
      <c r="T6155" s="17" t="n">
        <f aca="false">IF(Q6155="regular",((P6155-(P6155/99)*S6155)),(P6155-(P6155*20%)))</f>
        <v>33600</v>
      </c>
      <c r="U6155" s="17" t="e">
        <f aca="false">((P6155-(P6155/99)*S6155))</f>
        <v>#REF!</v>
      </c>
      <c r="V6155" s="17" t="n">
        <f aca="false">IF(Q6155="regular",0,(P6155-(O6155*20%)))</f>
        <v>33600</v>
      </c>
      <c r="W6155" s="17"/>
      <c r="X6155" s="15"/>
      <c r="Y6155" s="18" t="str">
        <f aca="false">VLOOKUP(F6155,'[1]Goa Member''s Details Revised'!$C$2:$AO$7385,12,0)</f>
        <v>telephonic repaly regardimg his dues in 2022 by mail</v>
      </c>
    </row>
    <row r="6156" customFormat="false" ht="15" hidden="false" customHeight="false" outlineLevel="0" collapsed="false">
      <c r="B6156" s="14" t="n">
        <v>6156</v>
      </c>
      <c r="C6156" s="15"/>
      <c r="D6156" s="15" t="s">
        <v>16032</v>
      </c>
      <c r="E6156" s="15" t="s">
        <v>25</v>
      </c>
      <c r="F6156" s="15" t="n">
        <v>3001644</v>
      </c>
      <c r="G6156" s="15"/>
      <c r="H6156" s="16" t="str">
        <f aca="false">VLOOKUP(F6156,'[1]Goa Member''s Details Revised'!$C$2:$AO$7385,2,0)</f>
        <v>LNC/DRI BEACHES</v>
      </c>
      <c r="I6156" s="15" t="n">
        <v>28</v>
      </c>
      <c r="J6156" s="15" t="s">
        <v>176</v>
      </c>
      <c r="K6156" s="15" t="n">
        <v>1995</v>
      </c>
      <c r="L6156" s="16" t="str">
        <f aca="false">VLOOKUP(F6156,'[1]Goa Member''s Details Revised'!$C$2:$AO$7385,9,0)</f>
        <v>Never</v>
      </c>
      <c r="M6156" s="15" t="s">
        <v>16033</v>
      </c>
      <c r="N6156" s="17" t="n">
        <f aca="false">VLOOKUP(F6156,'[1]Goa Member''s Details Revised'!$C$2:$AO$7385,5,0)</f>
        <v>65000</v>
      </c>
      <c r="O6156" s="17" t="n">
        <f aca="false">VLOOKUP(F6156,'[1]Goa Member''s Details Revised'!$C$2:$AO$7385,5,0)</f>
        <v>65000</v>
      </c>
      <c r="P6156" s="17" t="n">
        <f aca="false">VLOOKUP(F6156,'[1]Goa Member''s Details Revised'!$C$2:$AO$7385,6,0)</f>
        <v>65000</v>
      </c>
      <c r="Q6156" s="17" t="str">
        <f aca="false">VLOOKUP(F6156,'[1]Goa Member''s Details Revised'!$C$2:$AO$7385,8,0)</f>
        <v>I.R.M</v>
      </c>
      <c r="R6156" s="17" t="n">
        <f aca="false">+O6156-P6156</f>
        <v>0</v>
      </c>
      <c r="S6156" s="15" t="e">
        <f aca="false">+#REF!-K6156</f>
        <v>#REF!</v>
      </c>
      <c r="T6156" s="17" t="n">
        <f aca="false">IF(Q6156="regular",((P6156-(P6156/99)*S6156)),(P6156-(P6156*20%)))</f>
        <v>52000</v>
      </c>
      <c r="U6156" s="17" t="e">
        <f aca="false">((P6156-(P6156/99)*S6156))</f>
        <v>#REF!</v>
      </c>
      <c r="V6156" s="17" t="n">
        <f aca="false">IF(Q6156="regular",0,(P6156-(O6156*20%)))</f>
        <v>52000</v>
      </c>
      <c r="W6156" s="17"/>
      <c r="X6156" s="15"/>
      <c r="Y6156" s="18" t="str">
        <f aca="false">VLOOKUP(F6156,'[1]Goa Member''s Details Revised'!$C$2:$AO$7385,12,0)</f>
        <v>telephonic repaly regardimg his dues in 2017 by mail</v>
      </c>
    </row>
    <row r="6157" customFormat="false" ht="15" hidden="false" customHeight="false" outlineLevel="0" collapsed="false">
      <c r="B6157" s="14" t="n">
        <v>6157</v>
      </c>
      <c r="C6157" s="15"/>
      <c r="D6157" s="15" t="s">
        <v>16034</v>
      </c>
      <c r="E6157" s="15" t="s">
        <v>25</v>
      </c>
      <c r="F6157" s="15" t="n">
        <v>3001655</v>
      </c>
      <c r="G6157" s="15"/>
      <c r="H6157" s="16" t="str">
        <f aca="false">VLOOKUP(F6157,'[1]Goa Member''s Details Revised'!$C$2:$AO$7385,2,0)</f>
        <v>LNC/DRI BEACHES</v>
      </c>
      <c r="I6157" s="15" t="n">
        <v>7</v>
      </c>
      <c r="J6157" s="15" t="s">
        <v>176</v>
      </c>
      <c r="K6157" s="15" t="n">
        <v>1995</v>
      </c>
      <c r="L6157" s="16" t="str">
        <f aca="false">VLOOKUP(F6157,'[1]Goa Member''s Details Revised'!$C$2:$AO$7385,9,0)</f>
        <v>Never</v>
      </c>
      <c r="M6157" s="15" t="s">
        <v>16035</v>
      </c>
      <c r="N6157" s="17" t="n">
        <f aca="false">VLOOKUP(F6157,'[1]Goa Member''s Details Revised'!$C$2:$AO$7385,5,0)</f>
        <v>42000</v>
      </c>
      <c r="O6157" s="17" t="n">
        <f aca="false">VLOOKUP(F6157,'[1]Goa Member''s Details Revised'!$C$2:$AO$7385,5,0)</f>
        <v>42000</v>
      </c>
      <c r="P6157" s="17" t="n">
        <f aca="false">VLOOKUP(F6157,'[1]Goa Member''s Details Revised'!$C$2:$AO$7385,6,0)</f>
        <v>42000</v>
      </c>
      <c r="Q6157" s="17" t="str">
        <f aca="false">VLOOKUP(F6157,'[1]Goa Member''s Details Revised'!$C$2:$AO$7385,8,0)</f>
        <v>I.R.M</v>
      </c>
      <c r="R6157" s="17" t="n">
        <f aca="false">+O6157-P6157</f>
        <v>0</v>
      </c>
      <c r="S6157" s="15" t="e">
        <f aca="false">+#REF!-K6157</f>
        <v>#REF!</v>
      </c>
      <c r="T6157" s="17" t="n">
        <f aca="false">IF(Q6157="regular",((P6157-(P6157/99)*S6157)),(P6157-(P6157*20%)))</f>
        <v>33600</v>
      </c>
      <c r="U6157" s="17" t="e">
        <f aca="false">((P6157-(P6157/99)*S6157))</f>
        <v>#REF!</v>
      </c>
      <c r="V6157" s="17" t="n">
        <f aca="false">IF(Q6157="regular",0,(P6157-(O6157*20%)))</f>
        <v>33600</v>
      </c>
      <c r="W6157" s="17"/>
      <c r="X6157" s="15"/>
      <c r="Y6157" s="18" t="str">
        <f aca="false">VLOOKUP(F6157,'[1]Goa Member''s Details Revised'!$C$2:$AO$7385,12,0)</f>
        <v>last communication 2005…</v>
      </c>
    </row>
    <row r="6158" customFormat="false" ht="30" hidden="false" customHeight="false" outlineLevel="0" collapsed="false">
      <c r="B6158" s="14" t="n">
        <v>6158</v>
      </c>
      <c r="C6158" s="15"/>
      <c r="D6158" s="15" t="s">
        <v>16036</v>
      </c>
      <c r="E6158" s="15" t="s">
        <v>25</v>
      </c>
      <c r="F6158" s="15" t="n">
        <v>3001656</v>
      </c>
      <c r="G6158" s="15"/>
      <c r="H6158" s="16" t="str">
        <f aca="false">VLOOKUP(F6158,'[1]Goa Member''s Details Revised'!$C$2:$AO$7385,2,0)</f>
        <v>LNC/DRI BEACHES</v>
      </c>
      <c r="I6158" s="15" t="n">
        <v>7</v>
      </c>
      <c r="J6158" s="15" t="s">
        <v>176</v>
      </c>
      <c r="K6158" s="15" t="n">
        <v>1995</v>
      </c>
      <c r="L6158" s="16" t="str">
        <f aca="false">VLOOKUP(F6158,'[1]Goa Member''s Details Revised'!$C$2:$AO$7385,9,0)</f>
        <v>Never</v>
      </c>
      <c r="M6158" s="15" t="s">
        <v>16037</v>
      </c>
      <c r="N6158" s="17" t="n">
        <f aca="false">VLOOKUP(F6158,'[1]Goa Member''s Details Revised'!$C$2:$AO$7385,5,0)</f>
        <v>65000</v>
      </c>
      <c r="O6158" s="17" t="n">
        <f aca="false">VLOOKUP(F6158,'[1]Goa Member''s Details Revised'!$C$2:$AO$7385,5,0)</f>
        <v>65000</v>
      </c>
      <c r="P6158" s="17" t="n">
        <f aca="false">VLOOKUP(F6158,'[1]Goa Member''s Details Revised'!$C$2:$AO$7385,6,0)</f>
        <v>65000</v>
      </c>
      <c r="Q6158" s="17" t="str">
        <f aca="false">VLOOKUP(F6158,'[1]Goa Member''s Details Revised'!$C$2:$AO$7385,8,0)</f>
        <v>I.R.M</v>
      </c>
      <c r="R6158" s="17" t="n">
        <f aca="false">+O6158-P6158</f>
        <v>0</v>
      </c>
      <c r="S6158" s="15" t="e">
        <f aca="false">+#REF!-K6158</f>
        <v>#REF!</v>
      </c>
      <c r="T6158" s="17" t="n">
        <f aca="false">IF(Q6158="regular",((P6158-(P6158/99)*S6158)),(P6158-(P6158*20%)))</f>
        <v>52000</v>
      </c>
      <c r="U6158" s="17" t="e">
        <f aca="false">((P6158-(P6158/99)*S6158))</f>
        <v>#REF!</v>
      </c>
      <c r="V6158" s="17" t="n">
        <f aca="false">IF(Q6158="regular",0,(P6158-(O6158*20%)))</f>
        <v>52000</v>
      </c>
      <c r="W6158" s="17"/>
      <c r="X6158" s="15"/>
      <c r="Y6158" s="18" t="str">
        <f aca="false">VLOOKUP(F6158,'[1]Goa Member''s Details Revised'!$C$2:$AO$7385,12,0)</f>
        <v>we send last reminder in 2012.then we did not receive any reply.</v>
      </c>
    </row>
    <row r="6159" customFormat="false" ht="15" hidden="false" customHeight="false" outlineLevel="0" collapsed="false">
      <c r="B6159" s="14" t="n">
        <v>6159</v>
      </c>
      <c r="C6159" s="15"/>
      <c r="D6159" s="15" t="s">
        <v>16038</v>
      </c>
      <c r="E6159" s="15" t="s">
        <v>25</v>
      </c>
      <c r="F6159" s="15" t="n">
        <v>3001659</v>
      </c>
      <c r="G6159" s="15"/>
      <c r="H6159" s="16" t="str">
        <f aca="false">VLOOKUP(F6159,'[1]Goa Member''s Details Revised'!$C$2:$AO$7385,2,0)</f>
        <v>LNC/DRI BEACHES</v>
      </c>
      <c r="I6159" s="15" t="n">
        <v>28</v>
      </c>
      <c r="J6159" s="15" t="s">
        <v>176</v>
      </c>
      <c r="K6159" s="15" t="n">
        <v>1995</v>
      </c>
      <c r="L6159" s="16" t="str">
        <f aca="false">VLOOKUP(F6159,'[1]Goa Member''s Details Revised'!$C$2:$AO$7385,9,0)</f>
        <v>Never</v>
      </c>
      <c r="M6159" s="15" t="s">
        <v>16039</v>
      </c>
      <c r="N6159" s="17" t="n">
        <f aca="false">VLOOKUP(F6159,'[1]Goa Member''s Details Revised'!$C$2:$AO$7385,5,0)</f>
        <v>42000</v>
      </c>
      <c r="O6159" s="17" t="n">
        <f aca="false">VLOOKUP(F6159,'[1]Goa Member''s Details Revised'!$C$2:$AO$7385,5,0)</f>
        <v>42000</v>
      </c>
      <c r="P6159" s="17" t="n">
        <f aca="false">VLOOKUP(F6159,'[1]Goa Member''s Details Revised'!$C$2:$AO$7385,6,0)</f>
        <v>10500</v>
      </c>
      <c r="Q6159" s="17" t="str">
        <f aca="false">VLOOKUP(F6159,'[1]Goa Member''s Details Revised'!$C$2:$AO$7385,8,0)</f>
        <v>I.R.M/Lucky Winner/Outstanding</v>
      </c>
      <c r="R6159" s="17" t="n">
        <f aca="false">+O6159-P6159</f>
        <v>31500</v>
      </c>
      <c r="S6159" s="15" t="e">
        <f aca="false">+#REF!-K6159</f>
        <v>#REF!</v>
      </c>
      <c r="T6159" s="17" t="n">
        <f aca="false">IF(Q6159="regular",((P6159-(P6159/99)*S6159)),(P6159-(P6159*20%)))</f>
        <v>8400</v>
      </c>
      <c r="U6159" s="17" t="e">
        <f aca="false">((P6159-(P6159/99)*S6159))</f>
        <v>#REF!</v>
      </c>
      <c r="V6159" s="17" t="n">
        <f aca="false">IF(Q6159="regular",0,(P6159-(O6159*20%)))</f>
        <v>2100</v>
      </c>
      <c r="W6159" s="17"/>
      <c r="X6159" s="15"/>
      <c r="Y6159" s="18" t="str">
        <f aca="false">VLOOKUP(F6159,'[1]Goa Member''s Details Revised'!$C$2:$AO$7385,12,0)</f>
        <v>As POD last communication 2007 Lucky winner</v>
      </c>
    </row>
    <row r="6160" customFormat="false" ht="30" hidden="false" customHeight="false" outlineLevel="0" collapsed="false">
      <c r="B6160" s="14" t="n">
        <v>6160</v>
      </c>
      <c r="C6160" s="15"/>
      <c r="D6160" s="15" t="s">
        <v>16040</v>
      </c>
      <c r="E6160" s="15" t="s">
        <v>25</v>
      </c>
      <c r="F6160" s="15" t="n">
        <v>3001661</v>
      </c>
      <c r="G6160" s="15"/>
      <c r="H6160" s="16" t="str">
        <f aca="false">VLOOKUP(F6160,'[1]Goa Member''s Details Revised'!$C$2:$AO$7385,2,0)</f>
        <v>LNC/DRI BEACHES</v>
      </c>
      <c r="I6160" s="15" t="n">
        <v>27</v>
      </c>
      <c r="J6160" s="15" t="s">
        <v>176</v>
      </c>
      <c r="K6160" s="15" t="n">
        <v>1995</v>
      </c>
      <c r="L6160" s="16" t="str">
        <f aca="false">VLOOKUP(F6160,'[1]Goa Member''s Details Revised'!$C$2:$AO$7385,9,0)</f>
        <v>Never</v>
      </c>
      <c r="M6160" s="15" t="s">
        <v>16041</v>
      </c>
      <c r="N6160" s="17" t="n">
        <f aca="false">VLOOKUP(F6160,'[1]Goa Member''s Details Revised'!$C$2:$AO$7385,5,0)</f>
        <v>65000</v>
      </c>
      <c r="O6160" s="17" t="n">
        <f aca="false">VLOOKUP(F6160,'[1]Goa Member''s Details Revised'!$C$2:$AO$7385,5,0)</f>
        <v>65000</v>
      </c>
      <c r="P6160" s="17" t="n">
        <f aca="false">VLOOKUP(F6160,'[1]Goa Member''s Details Revised'!$C$2:$AO$7385,6,0)</f>
        <v>65000</v>
      </c>
      <c r="Q6160" s="17" t="str">
        <f aca="false">VLOOKUP(F6160,'[1]Goa Member''s Details Revised'!$C$2:$AO$7385,8,0)</f>
        <v>I.R.M</v>
      </c>
      <c r="R6160" s="17" t="n">
        <f aca="false">+O6160-P6160</f>
        <v>0</v>
      </c>
      <c r="S6160" s="15" t="e">
        <f aca="false">+#REF!-K6160</f>
        <v>#REF!</v>
      </c>
      <c r="T6160" s="17" t="n">
        <f aca="false">IF(Q6160="regular",((P6160-(P6160/99)*S6160)),(P6160-(P6160*20%)))</f>
        <v>52000</v>
      </c>
      <c r="U6160" s="17" t="e">
        <f aca="false">((P6160-(P6160/99)*S6160))</f>
        <v>#REF!</v>
      </c>
      <c r="V6160" s="17" t="n">
        <f aca="false">IF(Q6160="regular",0,(P6160-(O6160*20%)))</f>
        <v>52000</v>
      </c>
      <c r="W6160" s="17"/>
      <c r="X6160" s="15"/>
      <c r="Y6160" s="18" t="str">
        <f aca="false">VLOOKUP(F6160,'[1]Goa Member''s Details Revised'!$C$2:$AO$7385,12,0)</f>
        <v>we send last reminder in 2012.then we did not receive any reply.</v>
      </c>
    </row>
    <row r="6161" customFormat="false" ht="30" hidden="false" customHeight="false" outlineLevel="0" collapsed="false">
      <c r="B6161" s="14" t="n">
        <v>6161</v>
      </c>
      <c r="C6161" s="15"/>
      <c r="D6161" s="15" t="s">
        <v>16042</v>
      </c>
      <c r="E6161" s="15" t="s">
        <v>25</v>
      </c>
      <c r="F6161" s="15" t="n">
        <v>3001662</v>
      </c>
      <c r="G6161" s="15"/>
      <c r="H6161" s="16" t="str">
        <f aca="false">VLOOKUP(F6161,'[1]Goa Member''s Details Revised'!$C$2:$AO$7385,2,0)</f>
        <v>LNC/DRI BEACHES</v>
      </c>
      <c r="I6161" s="15" t="n">
        <v>28</v>
      </c>
      <c r="J6161" s="15" t="s">
        <v>176</v>
      </c>
      <c r="K6161" s="15" t="n">
        <v>1995</v>
      </c>
      <c r="L6161" s="16" t="str">
        <f aca="false">VLOOKUP(F6161,'[1]Goa Member''s Details Revised'!$C$2:$AO$7385,9,0)</f>
        <v>Never</v>
      </c>
      <c r="M6161" s="15" t="s">
        <v>16043</v>
      </c>
      <c r="N6161" s="17" t="n">
        <f aca="false">VLOOKUP(F6161,'[1]Goa Member''s Details Revised'!$C$2:$AO$7385,5,0)</f>
        <v>32000</v>
      </c>
      <c r="O6161" s="17" t="n">
        <f aca="false">VLOOKUP(F6161,'[1]Goa Member''s Details Revised'!$C$2:$AO$7385,5,0)</f>
        <v>32000</v>
      </c>
      <c r="P6161" s="17" t="n">
        <f aca="false">VLOOKUP(F6161,'[1]Goa Member''s Details Revised'!$C$2:$AO$7385,6,0)</f>
        <v>32000</v>
      </c>
      <c r="Q6161" s="17" t="str">
        <f aca="false">VLOOKUP(F6161,'[1]Goa Member''s Details Revised'!$C$2:$AO$7385,8,0)</f>
        <v>I.R.M</v>
      </c>
      <c r="R6161" s="17" t="n">
        <f aca="false">+O6161-P6161</f>
        <v>0</v>
      </c>
      <c r="S6161" s="15" t="e">
        <f aca="false">+#REF!-K6161</f>
        <v>#REF!</v>
      </c>
      <c r="T6161" s="17" t="n">
        <f aca="false">IF(Q6161="regular",((P6161-(P6161/99)*S6161)),(P6161-(P6161*20%)))</f>
        <v>25600</v>
      </c>
      <c r="U6161" s="17" t="e">
        <f aca="false">((P6161-(P6161/99)*S6161))</f>
        <v>#REF!</v>
      </c>
      <c r="V6161" s="17" t="n">
        <f aca="false">IF(Q6161="regular",0,(P6161-(O6161*20%)))</f>
        <v>25600</v>
      </c>
      <c r="W6161" s="17"/>
      <c r="X6161" s="15"/>
      <c r="Y6161" s="18" t="str">
        <f aca="false">VLOOKUP(F6161,'[1]Goa Member''s Details Revised'!$C$2:$AO$7385,12,0)</f>
        <v>we send last reminder in 2012.then we did not receive any reply.</v>
      </c>
    </row>
    <row r="6162" customFormat="false" ht="30" hidden="false" customHeight="false" outlineLevel="0" collapsed="false">
      <c r="B6162" s="14" t="n">
        <v>6162</v>
      </c>
      <c r="C6162" s="15"/>
      <c r="D6162" s="15" t="s">
        <v>16044</v>
      </c>
      <c r="E6162" s="15" t="s">
        <v>25</v>
      </c>
      <c r="F6162" s="15" t="n">
        <v>3001666</v>
      </c>
      <c r="G6162" s="15"/>
      <c r="H6162" s="16" t="str">
        <f aca="false">VLOOKUP(F6162,'[1]Goa Member''s Details Revised'!$C$2:$AO$7385,2,0)</f>
        <v>LNC/DRI BEACHES</v>
      </c>
      <c r="I6162" s="15" t="n">
        <v>27</v>
      </c>
      <c r="J6162" s="15" t="s">
        <v>176</v>
      </c>
      <c r="K6162" s="15" t="n">
        <v>1995</v>
      </c>
      <c r="L6162" s="16" t="str">
        <f aca="false">VLOOKUP(F6162,'[1]Goa Member''s Details Revised'!$C$2:$AO$7385,9,0)</f>
        <v>Never</v>
      </c>
      <c r="M6162" s="15" t="s">
        <v>16045</v>
      </c>
      <c r="N6162" s="17" t="n">
        <f aca="false">VLOOKUP(F6162,'[1]Goa Member''s Details Revised'!$C$2:$AO$7385,5,0)</f>
        <v>42000</v>
      </c>
      <c r="O6162" s="17" t="n">
        <f aca="false">VLOOKUP(F6162,'[1]Goa Member''s Details Revised'!$C$2:$AO$7385,5,0)</f>
        <v>42000</v>
      </c>
      <c r="P6162" s="17" t="n">
        <f aca="false">VLOOKUP(F6162,'[1]Goa Member''s Details Revised'!$C$2:$AO$7385,6,0)</f>
        <v>39900</v>
      </c>
      <c r="Q6162" s="17" t="str">
        <f aca="false">VLOOKUP(F6162,'[1]Goa Member''s Details Revised'!$C$2:$AO$7385,8,0)</f>
        <v>I.R.M</v>
      </c>
      <c r="R6162" s="17" t="n">
        <f aca="false">+O6162-P6162</f>
        <v>2100</v>
      </c>
      <c r="S6162" s="15" t="e">
        <f aca="false">+#REF!-K6162</f>
        <v>#REF!</v>
      </c>
      <c r="T6162" s="17" t="n">
        <f aca="false">IF(Q6162="regular",((P6162-(P6162/99)*S6162)),(P6162-(P6162*20%)))</f>
        <v>31920</v>
      </c>
      <c r="U6162" s="17" t="e">
        <f aca="false">((P6162-(P6162/99)*S6162))</f>
        <v>#REF!</v>
      </c>
      <c r="V6162" s="17" t="n">
        <f aca="false">IF(Q6162="regular",0,(P6162-(O6162*20%)))</f>
        <v>31500</v>
      </c>
      <c r="W6162" s="17"/>
      <c r="X6162" s="15"/>
      <c r="Y6162" s="18" t="str">
        <f aca="false">VLOOKUP(F6162,'[1]Goa Member''s Details Revised'!$C$2:$AO$7385,12,0)</f>
        <v>we send last reminder in 2012.then we did not receive any reply.</v>
      </c>
    </row>
    <row r="6163" customFormat="false" ht="30" hidden="false" customHeight="false" outlineLevel="0" collapsed="false">
      <c r="B6163" s="14" t="n">
        <v>6163</v>
      </c>
      <c r="C6163" s="15"/>
      <c r="D6163" s="15" t="s">
        <v>16046</v>
      </c>
      <c r="E6163" s="15" t="s">
        <v>25</v>
      </c>
      <c r="F6163" s="15" t="n">
        <v>3001690</v>
      </c>
      <c r="G6163" s="15"/>
      <c r="H6163" s="16" t="str">
        <f aca="false">VLOOKUP(F6163,'[1]Goa Member''s Details Revised'!$C$2:$AO$7385,2,0)</f>
        <v>LNC/DRI BEACHES</v>
      </c>
      <c r="I6163" s="15" t="n">
        <v>28</v>
      </c>
      <c r="J6163" s="15" t="s">
        <v>176</v>
      </c>
      <c r="K6163" s="15" t="n">
        <v>1995</v>
      </c>
      <c r="L6163" s="16" t="str">
        <f aca="false">VLOOKUP(F6163,'[1]Goa Member''s Details Revised'!$C$2:$AO$7385,9,0)</f>
        <v>Never</v>
      </c>
      <c r="M6163" s="15" t="s">
        <v>16047</v>
      </c>
      <c r="N6163" s="17" t="n">
        <f aca="false">VLOOKUP(F6163,'[1]Goa Member''s Details Revised'!$C$2:$AO$7385,5,0)</f>
        <v>65000</v>
      </c>
      <c r="O6163" s="17" t="n">
        <f aca="false">VLOOKUP(F6163,'[1]Goa Member''s Details Revised'!$C$2:$AO$7385,5,0)</f>
        <v>65000</v>
      </c>
      <c r="P6163" s="17" t="n">
        <f aca="false">VLOOKUP(F6163,'[1]Goa Member''s Details Revised'!$C$2:$AO$7385,6,0)</f>
        <v>19500</v>
      </c>
      <c r="Q6163" s="17" t="str">
        <f aca="false">VLOOKUP(F6163,'[1]Goa Member''s Details Revised'!$C$2:$AO$7385,8,0)</f>
        <v>Outstanding</v>
      </c>
      <c r="R6163" s="17" t="n">
        <f aca="false">+O6163-P6163</f>
        <v>45500</v>
      </c>
      <c r="S6163" s="15" t="e">
        <f aca="false">+#REF!-K6163</f>
        <v>#REF!</v>
      </c>
      <c r="T6163" s="17" t="n">
        <f aca="false">IF(Q6163="regular",((P6163-(P6163/99)*S6163)),(P6163-(P6163*20%)))</f>
        <v>15600</v>
      </c>
      <c r="U6163" s="17" t="e">
        <f aca="false">((P6163-(P6163/99)*S6163))</f>
        <v>#REF!</v>
      </c>
      <c r="V6163" s="17" t="n">
        <f aca="false">IF(Q6163="regular",0,(P6163-(O6163*20%)))</f>
        <v>6500</v>
      </c>
      <c r="W6163" s="17"/>
      <c r="X6163" s="15"/>
      <c r="Y6163" s="18" t="str">
        <f aca="false">VLOOKUP(F6163,'[1]Goa Member''s Details Revised'!$C$2:$AO$7385,12,0)</f>
        <v>no communication till date Outstanding Rs 45500/- only app frm </v>
      </c>
    </row>
    <row r="6164" customFormat="false" ht="15" hidden="false" customHeight="false" outlineLevel="0" collapsed="false">
      <c r="B6164" s="14" t="n">
        <v>6164</v>
      </c>
      <c r="C6164" s="15"/>
      <c r="D6164" s="15" t="s">
        <v>16048</v>
      </c>
      <c r="E6164" s="15" t="s">
        <v>25</v>
      </c>
      <c r="F6164" s="15" t="n">
        <v>3001712</v>
      </c>
      <c r="G6164" s="15"/>
      <c r="H6164" s="16" t="str">
        <f aca="false">VLOOKUP(F6164,'[1]Goa Member''s Details Revised'!$C$2:$AO$7385,2,0)</f>
        <v>LNC/DRI BEACHES</v>
      </c>
      <c r="I6164" s="15" t="n">
        <v>15</v>
      </c>
      <c r="J6164" s="15" t="s">
        <v>214</v>
      </c>
      <c r="K6164" s="15" t="n">
        <v>1995</v>
      </c>
      <c r="L6164" s="16" t="str">
        <f aca="false">VLOOKUP(F6164,'[1]Goa Member''s Details Revised'!$C$2:$AO$7385,9,0)</f>
        <v>Never</v>
      </c>
      <c r="M6164" s="15" t="s">
        <v>16049</v>
      </c>
      <c r="N6164" s="17" t="n">
        <f aca="false">VLOOKUP(F6164,'[1]Goa Member''s Details Revised'!$C$2:$AO$7385,5,0)</f>
        <v>42000</v>
      </c>
      <c r="O6164" s="17" t="n">
        <f aca="false">VLOOKUP(F6164,'[1]Goa Member''s Details Revised'!$C$2:$AO$7385,5,0)</f>
        <v>42000</v>
      </c>
      <c r="P6164" s="17" t="n">
        <f aca="false">VLOOKUP(F6164,'[1]Goa Member''s Details Revised'!$C$2:$AO$7385,6,0)</f>
        <v>42000</v>
      </c>
      <c r="Q6164" s="17" t="str">
        <f aca="false">VLOOKUP(F6164,'[1]Goa Member''s Details Revised'!$C$2:$AO$7385,8,0)</f>
        <v>I.R.M</v>
      </c>
      <c r="R6164" s="17" t="n">
        <f aca="false">+O6164-P6164</f>
        <v>0</v>
      </c>
      <c r="S6164" s="15" t="e">
        <f aca="false">+#REF!-K6164</f>
        <v>#REF!</v>
      </c>
      <c r="T6164" s="17" t="n">
        <f aca="false">IF(Q6164="regular",((P6164-(P6164/99)*S6164)),(P6164-(P6164*20%)))</f>
        <v>33600</v>
      </c>
      <c r="U6164" s="17" t="e">
        <f aca="false">((P6164-(P6164/99)*S6164))</f>
        <v>#REF!</v>
      </c>
      <c r="V6164" s="17" t="n">
        <f aca="false">IF(Q6164="regular",0,(P6164-(O6164*20%)))</f>
        <v>33600</v>
      </c>
      <c r="W6164" s="17"/>
      <c r="X6164" s="15"/>
      <c r="Y6164" s="18" t="str">
        <f aca="false">VLOOKUP(F6164,'[1]Goa Member''s Details Revised'!$C$2:$AO$7385,12,0)</f>
        <v>As POD Last communication on 2007</v>
      </c>
    </row>
    <row r="6165" customFormat="false" ht="30" hidden="false" customHeight="false" outlineLevel="0" collapsed="false">
      <c r="B6165" s="14" t="n">
        <v>6165</v>
      </c>
      <c r="C6165" s="15"/>
      <c r="D6165" s="15" t="s">
        <v>16050</v>
      </c>
      <c r="E6165" s="15" t="s">
        <v>25</v>
      </c>
      <c r="F6165" s="15" t="n">
        <v>3001713</v>
      </c>
      <c r="G6165" s="15"/>
      <c r="H6165" s="16" t="str">
        <f aca="false">VLOOKUP(F6165,'[1]Goa Member''s Details Revised'!$C$2:$AO$7385,2,0)</f>
        <v>LNC/DRI BEACHES</v>
      </c>
      <c r="I6165" s="15" t="n">
        <v>22</v>
      </c>
      <c r="J6165" s="15" t="s">
        <v>214</v>
      </c>
      <c r="K6165" s="15" t="n">
        <v>1995</v>
      </c>
      <c r="L6165" s="16" t="str">
        <f aca="false">VLOOKUP(F6165,'[1]Goa Member''s Details Revised'!$C$2:$AO$7385,9,0)</f>
        <v>Never</v>
      </c>
      <c r="M6165" s="15" t="s">
        <v>16051</v>
      </c>
      <c r="N6165" s="17" t="n">
        <f aca="false">VLOOKUP(F6165,'[1]Goa Member''s Details Revised'!$C$2:$AO$7385,5,0)</f>
        <v>22000</v>
      </c>
      <c r="O6165" s="17" t="n">
        <f aca="false">VLOOKUP(F6165,'[1]Goa Member''s Details Revised'!$C$2:$AO$7385,5,0)</f>
        <v>22000</v>
      </c>
      <c r="P6165" s="17" t="n">
        <f aca="false">VLOOKUP(F6165,'[1]Goa Member''s Details Revised'!$C$2:$AO$7385,6,0)</f>
        <v>8800</v>
      </c>
      <c r="Q6165" s="17" t="str">
        <f aca="false">VLOOKUP(F6165,'[1]Goa Member''s Details Revised'!$C$2:$AO$7385,8,0)</f>
        <v>Outstanding</v>
      </c>
      <c r="R6165" s="17" t="n">
        <f aca="false">+O6165-P6165</f>
        <v>13200</v>
      </c>
      <c r="S6165" s="15" t="e">
        <f aca="false">+#REF!-K6165</f>
        <v>#REF!</v>
      </c>
      <c r="T6165" s="17" t="n">
        <f aca="false">IF(Q6165="regular",((P6165-(P6165/99)*S6165)),(P6165-(P6165*20%)))</f>
        <v>7040</v>
      </c>
      <c r="U6165" s="17" t="e">
        <f aca="false">((P6165-(P6165/99)*S6165))</f>
        <v>#REF!</v>
      </c>
      <c r="V6165" s="17" t="n">
        <f aca="false">IF(Q6165="regular",0,(P6165-(O6165*20%)))</f>
        <v>4400</v>
      </c>
      <c r="W6165" s="17"/>
      <c r="X6165" s="15"/>
      <c r="Y6165" s="18" t="str">
        <f aca="false">VLOOKUP(F6165,'[1]Goa Member''s Details Revised'!$C$2:$AO$7385,12,0)</f>
        <v>we send last reminder in 2012.then we did not receive any reply.Outstanding Rs. 13,200/-</v>
      </c>
    </row>
    <row r="6166" customFormat="false" ht="15" hidden="false" customHeight="false" outlineLevel="0" collapsed="false">
      <c r="B6166" s="14" t="n">
        <v>6166</v>
      </c>
      <c r="C6166" s="15"/>
      <c r="D6166" s="15" t="s">
        <v>16052</v>
      </c>
      <c r="E6166" s="15" t="s">
        <v>25</v>
      </c>
      <c r="F6166" s="15" t="n">
        <v>3001757</v>
      </c>
      <c r="G6166" s="15"/>
      <c r="H6166" s="16" t="str">
        <f aca="false">VLOOKUP(F6166,'[1]Goa Member''s Details Revised'!$C$2:$AO$7385,2,0)</f>
        <v>L.N.C/Beaches</v>
      </c>
      <c r="I6166" s="15" t="n">
        <v>30</v>
      </c>
      <c r="J6166" s="15" t="s">
        <v>214</v>
      </c>
      <c r="K6166" s="15" t="n">
        <v>1995</v>
      </c>
      <c r="L6166" s="16" t="str">
        <f aca="false">VLOOKUP(F6166,'[1]Goa Member''s Details Revised'!$C$2:$AO$7385,9,0)</f>
        <v>Never</v>
      </c>
      <c r="M6166" s="15" t="s">
        <v>5585</v>
      </c>
      <c r="N6166" s="17" t="n">
        <f aca="false">VLOOKUP(F6166,'[1]Goa Member''s Details Revised'!$C$2:$AO$7385,5,0)</f>
        <v>65000</v>
      </c>
      <c r="O6166" s="17" t="n">
        <f aca="false">VLOOKUP(F6166,'[1]Goa Member''s Details Revised'!$C$2:$AO$7385,5,0)</f>
        <v>65000</v>
      </c>
      <c r="P6166" s="17" t="n">
        <f aca="false">VLOOKUP(F6166,'[1]Goa Member''s Details Revised'!$C$2:$AO$7385,6,0)</f>
        <v>65000</v>
      </c>
      <c r="Q6166" s="17" t="str">
        <f aca="false">VLOOKUP(F6166,'[1]Goa Member''s Details Revised'!$C$2:$AO$7385,8,0)</f>
        <v>I.R.M</v>
      </c>
      <c r="R6166" s="17" t="n">
        <f aca="false">+O6166-P6166</f>
        <v>0</v>
      </c>
      <c r="S6166" s="15" t="e">
        <f aca="false">+#REF!-K6166</f>
        <v>#REF!</v>
      </c>
      <c r="T6166" s="17" t="n">
        <f aca="false">IF(Q6166="regular",((P6166-(P6166/99)*S6166)),(P6166-(P6166*20%)))</f>
        <v>52000</v>
      </c>
      <c r="U6166" s="17" t="e">
        <f aca="false">((P6166-(P6166/99)*S6166))</f>
        <v>#REF!</v>
      </c>
      <c r="V6166" s="17" t="n">
        <f aca="false">IF(Q6166="regular",0,(P6166-(O6166*20%)))</f>
        <v>52000</v>
      </c>
      <c r="W6166" s="17"/>
      <c r="X6166" s="15"/>
      <c r="Y6166" s="18" t="str">
        <f aca="false">VLOOKUP(F6166,'[1]Goa Member''s Details Revised'!$C$2:$AO$7385,12,0)</f>
        <v>telephonic repaly regardimg his dues in 2014 by mail</v>
      </c>
    </row>
    <row r="6167" customFormat="false" ht="30" hidden="false" customHeight="false" outlineLevel="0" collapsed="false">
      <c r="B6167" s="14" t="n">
        <v>6167</v>
      </c>
      <c r="C6167" s="15"/>
      <c r="D6167" s="15" t="s">
        <v>16053</v>
      </c>
      <c r="E6167" s="15" t="s">
        <v>25</v>
      </c>
      <c r="F6167" s="15" t="n">
        <v>3001785</v>
      </c>
      <c r="G6167" s="15"/>
      <c r="H6167" s="16" t="str">
        <f aca="false">VLOOKUP(F6167,'[1]Goa Member''s Details Revised'!$C$2:$AO$7385,2,0)</f>
        <v>L.N.C/Beaches</v>
      </c>
      <c r="I6167" s="15" t="n">
        <v>31</v>
      </c>
      <c r="J6167" s="15" t="s">
        <v>214</v>
      </c>
      <c r="K6167" s="15" t="n">
        <v>1995</v>
      </c>
      <c r="L6167" s="16" t="n">
        <f aca="false">VLOOKUP(F6167,'[1]Goa Member''s Details Revised'!$C$2:$AO$7385,9,0)</f>
        <v>2007</v>
      </c>
      <c r="M6167" s="15" t="s">
        <v>16054</v>
      </c>
      <c r="N6167" s="17" t="n">
        <f aca="false">VLOOKUP(F6167,'[1]Goa Member''s Details Revised'!$C$2:$AO$7385,5,0)</f>
        <v>42000</v>
      </c>
      <c r="O6167" s="17" t="n">
        <f aca="false">VLOOKUP(F6167,'[1]Goa Member''s Details Revised'!$C$2:$AO$7385,5,0)</f>
        <v>42000</v>
      </c>
      <c r="P6167" s="17" t="n">
        <f aca="false">VLOOKUP(F6167,'[1]Goa Member''s Details Revised'!$C$2:$AO$7385,6,0)</f>
        <v>39900</v>
      </c>
      <c r="Q6167" s="17" t="str">
        <f aca="false">VLOOKUP(F6167,'[1]Goa Member''s Details Revised'!$C$2:$AO$7385,8,0)</f>
        <v>R.M</v>
      </c>
      <c r="R6167" s="17" t="n">
        <f aca="false">+O6167-P6167</f>
        <v>2100</v>
      </c>
      <c r="S6167" s="15" t="e">
        <f aca="false">+#REF!-K6167</f>
        <v>#REF!</v>
      </c>
      <c r="T6167" s="17" t="n">
        <f aca="false">IF(Q6167="regular",((P6167-(P6167/99)*S6167)),(P6167-(P6167*20%)))</f>
        <v>31920</v>
      </c>
      <c r="U6167" s="17" t="e">
        <f aca="false">((P6167-(P6167/99)*S6167))</f>
        <v>#REF!</v>
      </c>
      <c r="V6167" s="17" t="n">
        <f aca="false">IF(Q6167="regular",0,(P6167-(O6167*20%)))</f>
        <v>31500</v>
      </c>
      <c r="W6167" s="17"/>
      <c r="X6167" s="15"/>
      <c r="Y6167" s="18" t="str">
        <f aca="false">VLOOKUP(F6167,'[1]Goa Member''s Details Revised'!$C$2:$AO$7385,12,0)</f>
        <v>we send last reminder in 2012.then we did not receive any reply.</v>
      </c>
    </row>
    <row r="6168" customFormat="false" ht="30" hidden="false" customHeight="false" outlineLevel="0" collapsed="false">
      <c r="B6168" s="14" t="n">
        <v>6168</v>
      </c>
      <c r="C6168" s="15"/>
      <c r="D6168" s="15" t="s">
        <v>16055</v>
      </c>
      <c r="E6168" s="15" t="s">
        <v>25</v>
      </c>
      <c r="F6168" s="15" t="n">
        <v>3001786</v>
      </c>
      <c r="G6168" s="15"/>
      <c r="H6168" s="16" t="str">
        <f aca="false">VLOOKUP(F6168,'[1]Goa Member''s Details Revised'!$C$2:$AO$7385,2,0)</f>
        <v>L.N.C/Beaches</v>
      </c>
      <c r="I6168" s="15" t="n">
        <v>29</v>
      </c>
      <c r="J6168" s="15" t="s">
        <v>214</v>
      </c>
      <c r="K6168" s="15" t="n">
        <v>1995</v>
      </c>
      <c r="L6168" s="16" t="str">
        <f aca="false">VLOOKUP(F6168,'[1]Goa Member''s Details Revised'!$C$2:$AO$7385,9,0)</f>
        <v>Never</v>
      </c>
      <c r="M6168" s="15" t="s">
        <v>10011</v>
      </c>
      <c r="N6168" s="17" t="n">
        <f aca="false">VLOOKUP(F6168,'[1]Goa Member''s Details Revised'!$C$2:$AO$7385,5,0)</f>
        <v>42000</v>
      </c>
      <c r="O6168" s="17" t="n">
        <f aca="false">VLOOKUP(F6168,'[1]Goa Member''s Details Revised'!$C$2:$AO$7385,5,0)</f>
        <v>42000</v>
      </c>
      <c r="P6168" s="17" t="n">
        <f aca="false">VLOOKUP(F6168,'[1]Goa Member''s Details Revised'!$C$2:$AO$7385,6,0)</f>
        <v>42000</v>
      </c>
      <c r="Q6168" s="17" t="str">
        <f aca="false">VLOOKUP(F6168,'[1]Goa Member''s Details Revised'!$C$2:$AO$7385,8,0)</f>
        <v>I.R.M</v>
      </c>
      <c r="R6168" s="17" t="n">
        <f aca="false">+O6168-P6168</f>
        <v>0</v>
      </c>
      <c r="S6168" s="15" t="e">
        <f aca="false">+#REF!-K6168</f>
        <v>#REF!</v>
      </c>
      <c r="T6168" s="17" t="n">
        <f aca="false">IF(Q6168="regular",((P6168-(P6168/99)*S6168)),(P6168-(P6168*20%)))</f>
        <v>33600</v>
      </c>
      <c r="U6168" s="17" t="e">
        <f aca="false">((P6168-(P6168/99)*S6168))</f>
        <v>#REF!</v>
      </c>
      <c r="V6168" s="17" t="n">
        <f aca="false">IF(Q6168="regular",0,(P6168-(O6168*20%)))</f>
        <v>33600</v>
      </c>
      <c r="W6168" s="17"/>
      <c r="X6168" s="15"/>
      <c r="Y6168" s="18" t="str">
        <f aca="false">VLOOKUP(F6168,'[1]Goa Member''s Details Revised'!$C$2:$AO$7385,12,0)</f>
        <v>we send last reminder in 2012.then we did not receive any reply.</v>
      </c>
    </row>
    <row r="6169" customFormat="false" ht="30" hidden="false" customHeight="false" outlineLevel="0" collapsed="false">
      <c r="B6169" s="14" t="n">
        <v>6169</v>
      </c>
      <c r="C6169" s="15"/>
      <c r="D6169" s="15" t="s">
        <v>16056</v>
      </c>
      <c r="E6169" s="15" t="s">
        <v>25</v>
      </c>
      <c r="F6169" s="15" t="n">
        <v>3001787</v>
      </c>
      <c r="G6169" s="15"/>
      <c r="H6169" s="16" t="str">
        <f aca="false">VLOOKUP(F6169,'[1]Goa Member''s Details Revised'!$C$2:$AO$7385,2,0)</f>
        <v>L.N.C/Beaches</v>
      </c>
      <c r="I6169" s="15" t="n">
        <v>31</v>
      </c>
      <c r="J6169" s="15" t="s">
        <v>214</v>
      </c>
      <c r="K6169" s="15" t="n">
        <v>1995</v>
      </c>
      <c r="L6169" s="16" t="str">
        <f aca="false">VLOOKUP(F6169,'[1]Goa Member''s Details Revised'!$C$2:$AO$7385,9,0)</f>
        <v>Never</v>
      </c>
      <c r="M6169" s="15" t="s">
        <v>16057</v>
      </c>
      <c r="N6169" s="17" t="n">
        <f aca="false">VLOOKUP(F6169,'[1]Goa Member''s Details Revised'!$C$2:$AO$7385,5,0)</f>
        <v>65000</v>
      </c>
      <c r="O6169" s="17" t="n">
        <f aca="false">VLOOKUP(F6169,'[1]Goa Member''s Details Revised'!$C$2:$AO$7385,5,0)</f>
        <v>65000</v>
      </c>
      <c r="P6169" s="17" t="n">
        <f aca="false">VLOOKUP(F6169,'[1]Goa Member''s Details Revised'!$C$2:$AO$7385,6,0)</f>
        <v>61750</v>
      </c>
      <c r="Q6169" s="17" t="str">
        <f aca="false">VLOOKUP(F6169,'[1]Goa Member''s Details Revised'!$C$2:$AO$7385,8,0)</f>
        <v>I.R.M</v>
      </c>
      <c r="R6169" s="17" t="n">
        <f aca="false">+O6169-P6169</f>
        <v>3250</v>
      </c>
      <c r="S6169" s="15" t="e">
        <f aca="false">+#REF!-K6169</f>
        <v>#REF!</v>
      </c>
      <c r="T6169" s="17" t="n">
        <f aca="false">IF(Q6169="regular",((P6169-(P6169/99)*S6169)),(P6169-(P6169*20%)))</f>
        <v>49400</v>
      </c>
      <c r="U6169" s="17" t="e">
        <f aca="false">((P6169-(P6169/99)*S6169))</f>
        <v>#REF!</v>
      </c>
      <c r="V6169" s="17" t="n">
        <f aca="false">IF(Q6169="regular",0,(P6169-(O6169*20%)))</f>
        <v>48750</v>
      </c>
      <c r="W6169" s="17"/>
      <c r="X6169" s="15"/>
      <c r="Y6169" s="18" t="str">
        <f aca="false">VLOOKUP(F6169,'[1]Goa Member''s Details Revised'!$C$2:$AO$7385,12,0)</f>
        <v>we send last reminder in 2012.then we did not receive any reply.</v>
      </c>
    </row>
    <row r="6170" customFormat="false" ht="30" hidden="false" customHeight="false" outlineLevel="0" collapsed="false">
      <c r="B6170" s="14" t="n">
        <v>6170</v>
      </c>
      <c r="C6170" s="15"/>
      <c r="D6170" s="15" t="s">
        <v>16058</v>
      </c>
      <c r="E6170" s="15" t="s">
        <v>25</v>
      </c>
      <c r="F6170" s="15" t="n">
        <v>3001788</v>
      </c>
      <c r="G6170" s="15"/>
      <c r="H6170" s="16" t="str">
        <f aca="false">VLOOKUP(F6170,'[1]Goa Member''s Details Revised'!$C$2:$AO$7385,2,0)</f>
        <v>L.N.C/Beaches</v>
      </c>
      <c r="I6170" s="15" t="n">
        <v>31</v>
      </c>
      <c r="J6170" s="15" t="s">
        <v>214</v>
      </c>
      <c r="K6170" s="15" t="n">
        <v>1995</v>
      </c>
      <c r="L6170" s="16" t="str">
        <f aca="false">VLOOKUP(F6170,'[1]Goa Member''s Details Revised'!$C$2:$AO$7385,9,0)</f>
        <v>Never</v>
      </c>
      <c r="M6170" s="15" t="s">
        <v>16059</v>
      </c>
      <c r="N6170" s="17" t="n">
        <f aca="false">VLOOKUP(F6170,'[1]Goa Member''s Details Revised'!$C$2:$AO$7385,5,0)</f>
        <v>65000</v>
      </c>
      <c r="O6170" s="17" t="n">
        <f aca="false">VLOOKUP(F6170,'[1]Goa Member''s Details Revised'!$C$2:$AO$7385,5,0)</f>
        <v>65000</v>
      </c>
      <c r="P6170" s="17" t="n">
        <f aca="false">VLOOKUP(F6170,'[1]Goa Member''s Details Revised'!$C$2:$AO$7385,6,0)</f>
        <v>61750</v>
      </c>
      <c r="Q6170" s="17" t="str">
        <f aca="false">VLOOKUP(F6170,'[1]Goa Member''s Details Revised'!$C$2:$AO$7385,8,0)</f>
        <v>I.R.M</v>
      </c>
      <c r="R6170" s="17" t="n">
        <f aca="false">+O6170-P6170</f>
        <v>3250</v>
      </c>
      <c r="S6170" s="15" t="e">
        <f aca="false">+#REF!-K6170</f>
        <v>#REF!</v>
      </c>
      <c r="T6170" s="17" t="n">
        <f aca="false">IF(Q6170="regular",((P6170-(P6170/99)*S6170)),(P6170-(P6170*20%)))</f>
        <v>49400</v>
      </c>
      <c r="U6170" s="17" t="e">
        <f aca="false">((P6170-(P6170/99)*S6170))</f>
        <v>#REF!</v>
      </c>
      <c r="V6170" s="17" t="n">
        <f aca="false">IF(Q6170="regular",0,(P6170-(O6170*20%)))</f>
        <v>48750</v>
      </c>
      <c r="W6170" s="17"/>
      <c r="X6170" s="15"/>
      <c r="Y6170" s="18" t="str">
        <f aca="false">VLOOKUP(F6170,'[1]Goa Member''s Details Revised'!$C$2:$AO$7385,12,0)</f>
        <v>we send last reminder in 2012.then we did not receive any reply.</v>
      </c>
    </row>
    <row r="6171" customFormat="false" ht="30" hidden="false" customHeight="false" outlineLevel="0" collapsed="false">
      <c r="B6171" s="14" t="n">
        <v>6171</v>
      </c>
      <c r="C6171" s="15"/>
      <c r="D6171" s="15" t="s">
        <v>16060</v>
      </c>
      <c r="E6171" s="15" t="s">
        <v>25</v>
      </c>
      <c r="F6171" s="15" t="n">
        <v>3001797</v>
      </c>
      <c r="G6171" s="15"/>
      <c r="H6171" s="16" t="str">
        <f aca="false">VLOOKUP(F6171,'[1]Goa Member''s Details Revised'!$C$2:$AO$7385,2,0)</f>
        <v>L.N.C/Beaches</v>
      </c>
      <c r="I6171" s="15" t="n">
        <v>24</v>
      </c>
      <c r="J6171" s="15" t="s">
        <v>214</v>
      </c>
      <c r="K6171" s="15" t="n">
        <v>1995</v>
      </c>
      <c r="L6171" s="16" t="str">
        <f aca="false">VLOOKUP(F6171,'[1]Goa Member''s Details Revised'!$C$2:$AO$7385,9,0)</f>
        <v>Never</v>
      </c>
      <c r="M6171" s="15" t="s">
        <v>16061</v>
      </c>
      <c r="N6171" s="17" t="n">
        <f aca="false">VLOOKUP(F6171,'[1]Goa Member''s Details Revised'!$C$2:$AO$7385,5,0)</f>
        <v>40000</v>
      </c>
      <c r="O6171" s="17" t="n">
        <f aca="false">VLOOKUP(F6171,'[1]Goa Member''s Details Revised'!$C$2:$AO$7385,5,0)</f>
        <v>40000</v>
      </c>
      <c r="P6171" s="17" t="n">
        <f aca="false">VLOOKUP(F6171,'[1]Goa Member''s Details Revised'!$C$2:$AO$7385,6,0)</f>
        <v>40000</v>
      </c>
      <c r="Q6171" s="17" t="str">
        <f aca="false">VLOOKUP(F6171,'[1]Goa Member''s Details Revised'!$C$2:$AO$7385,8,0)</f>
        <v>I.R.M</v>
      </c>
      <c r="R6171" s="17" t="n">
        <f aca="false">+O6171-P6171</f>
        <v>0</v>
      </c>
      <c r="S6171" s="15" t="e">
        <f aca="false">+#REF!-K6171</f>
        <v>#REF!</v>
      </c>
      <c r="T6171" s="17" t="n">
        <f aca="false">IF(Q6171="regular",((P6171-(P6171/99)*S6171)),(P6171-(P6171*20%)))</f>
        <v>32000</v>
      </c>
      <c r="U6171" s="17" t="e">
        <f aca="false">((P6171-(P6171/99)*S6171))</f>
        <v>#REF!</v>
      </c>
      <c r="V6171" s="17" t="n">
        <f aca="false">IF(Q6171="regular",0,(P6171-(O6171*20%)))</f>
        <v>32000</v>
      </c>
      <c r="W6171" s="17"/>
      <c r="X6171" s="15"/>
      <c r="Y6171" s="18" t="str">
        <f aca="false">VLOOKUP(F6171,'[1]Goa Member''s Details Revised'!$C$2:$AO$7385,12,0)</f>
        <v>we send last reminder in 2013.then we did not receive any reply.</v>
      </c>
    </row>
    <row r="6172" customFormat="false" ht="30" hidden="false" customHeight="false" outlineLevel="0" collapsed="false">
      <c r="B6172" s="14" t="n">
        <v>6172</v>
      </c>
      <c r="C6172" s="15"/>
      <c r="D6172" s="15" t="s">
        <v>16062</v>
      </c>
      <c r="E6172" s="15" t="s">
        <v>25</v>
      </c>
      <c r="F6172" s="15" t="n">
        <v>3001798</v>
      </c>
      <c r="G6172" s="15"/>
      <c r="H6172" s="16" t="str">
        <f aca="false">VLOOKUP(F6172,'[1]Goa Member''s Details Revised'!$C$2:$AO$7385,2,0)</f>
        <v>L.N.C/Beaches</v>
      </c>
      <c r="I6172" s="15" t="n">
        <v>30</v>
      </c>
      <c r="J6172" s="15" t="s">
        <v>214</v>
      </c>
      <c r="K6172" s="15" t="n">
        <v>1995</v>
      </c>
      <c r="L6172" s="16" t="str">
        <f aca="false">VLOOKUP(F6172,'[1]Goa Member''s Details Revised'!$C$2:$AO$7385,9,0)</f>
        <v>Never</v>
      </c>
      <c r="M6172" s="15" t="s">
        <v>16063</v>
      </c>
      <c r="N6172" s="17" t="n">
        <f aca="false">VLOOKUP(F6172,'[1]Goa Member''s Details Revised'!$C$2:$AO$7385,5,0)</f>
        <v>42000</v>
      </c>
      <c r="O6172" s="17" t="n">
        <f aca="false">VLOOKUP(F6172,'[1]Goa Member''s Details Revised'!$C$2:$AO$7385,5,0)</f>
        <v>42000</v>
      </c>
      <c r="P6172" s="17" t="n">
        <f aca="false">VLOOKUP(F6172,'[1]Goa Member''s Details Revised'!$C$2:$AO$7385,6,0)</f>
        <v>42000</v>
      </c>
      <c r="Q6172" s="17" t="str">
        <f aca="false">VLOOKUP(F6172,'[1]Goa Member''s Details Revised'!$C$2:$AO$7385,8,0)</f>
        <v>I.R.M</v>
      </c>
      <c r="R6172" s="17" t="n">
        <f aca="false">+O6172-P6172</f>
        <v>0</v>
      </c>
      <c r="S6172" s="15" t="e">
        <f aca="false">+#REF!-K6172</f>
        <v>#REF!</v>
      </c>
      <c r="T6172" s="17" t="n">
        <f aca="false">IF(Q6172="regular",((P6172-(P6172/99)*S6172)),(P6172-(P6172*20%)))</f>
        <v>33600</v>
      </c>
      <c r="U6172" s="17" t="e">
        <f aca="false">((P6172-(P6172/99)*S6172))</f>
        <v>#REF!</v>
      </c>
      <c r="V6172" s="17" t="n">
        <f aca="false">IF(Q6172="regular",0,(P6172-(O6172*20%)))</f>
        <v>33600</v>
      </c>
      <c r="W6172" s="17"/>
      <c r="X6172" s="15"/>
      <c r="Y6172" s="18" t="str">
        <f aca="false">VLOOKUP(F6172,'[1]Goa Member''s Details Revised'!$C$2:$AO$7385,12,0)</f>
        <v>we send last reminder in 2012.then we did not receive any reply.</v>
      </c>
    </row>
    <row r="6173" customFormat="false" ht="30" hidden="false" customHeight="false" outlineLevel="0" collapsed="false">
      <c r="B6173" s="14" t="n">
        <v>6173</v>
      </c>
      <c r="C6173" s="15"/>
      <c r="D6173" s="15" t="s">
        <v>16064</v>
      </c>
      <c r="E6173" s="15" t="s">
        <v>25</v>
      </c>
      <c r="F6173" s="15" t="n">
        <v>3001809</v>
      </c>
      <c r="G6173" s="15"/>
      <c r="H6173" s="16" t="str">
        <f aca="false">VLOOKUP(F6173,'[1]Goa Member''s Details Revised'!$C$2:$AO$7385,2,0)</f>
        <v>L.N.C/Beaches</v>
      </c>
      <c r="I6173" s="15" t="n">
        <v>31</v>
      </c>
      <c r="J6173" s="15" t="s">
        <v>214</v>
      </c>
      <c r="K6173" s="15" t="n">
        <v>1995</v>
      </c>
      <c r="L6173" s="16" t="str">
        <f aca="false">VLOOKUP(F6173,'[1]Goa Member''s Details Revised'!$C$2:$AO$7385,9,0)</f>
        <v>Never</v>
      </c>
      <c r="M6173" s="15" t="s">
        <v>16065</v>
      </c>
      <c r="N6173" s="17" t="n">
        <f aca="false">VLOOKUP(F6173,'[1]Goa Member''s Details Revised'!$C$2:$AO$7385,5,0)</f>
        <v>42000</v>
      </c>
      <c r="O6173" s="17" t="n">
        <f aca="false">VLOOKUP(F6173,'[1]Goa Member''s Details Revised'!$C$2:$AO$7385,5,0)</f>
        <v>42000</v>
      </c>
      <c r="P6173" s="17" t="n">
        <f aca="false">VLOOKUP(F6173,'[1]Goa Member''s Details Revised'!$C$2:$AO$7385,6,0)</f>
        <v>42000</v>
      </c>
      <c r="Q6173" s="17" t="str">
        <f aca="false">VLOOKUP(F6173,'[1]Goa Member''s Details Revised'!$C$2:$AO$7385,8,0)</f>
        <v>I.R.M</v>
      </c>
      <c r="R6173" s="17" t="n">
        <f aca="false">+O6173-P6173</f>
        <v>0</v>
      </c>
      <c r="S6173" s="15" t="e">
        <f aca="false">+#REF!-K6173</f>
        <v>#REF!</v>
      </c>
      <c r="T6173" s="17" t="n">
        <f aca="false">IF(Q6173="regular",((P6173-(P6173/99)*S6173)),(P6173-(P6173*20%)))</f>
        <v>33600</v>
      </c>
      <c r="U6173" s="17" t="e">
        <f aca="false">((P6173-(P6173/99)*S6173))</f>
        <v>#REF!</v>
      </c>
      <c r="V6173" s="17" t="n">
        <f aca="false">IF(Q6173="regular",0,(P6173-(O6173*20%)))</f>
        <v>33600</v>
      </c>
      <c r="W6173" s="17"/>
      <c r="X6173" s="15"/>
      <c r="Y6173" s="18" t="str">
        <f aca="false">VLOOKUP(F6173,'[1]Goa Member''s Details Revised'!$C$2:$AO$7385,12,0)</f>
        <v>we send last reminder in 2012.then we did not receive any reply.</v>
      </c>
    </row>
    <row r="6174" customFormat="false" ht="30" hidden="false" customHeight="false" outlineLevel="0" collapsed="false">
      <c r="B6174" s="14" t="n">
        <v>6174</v>
      </c>
      <c r="C6174" s="15"/>
      <c r="D6174" s="15" t="s">
        <v>16066</v>
      </c>
      <c r="E6174" s="15" t="s">
        <v>25</v>
      </c>
      <c r="F6174" s="15" t="n">
        <v>3001832</v>
      </c>
      <c r="G6174" s="15"/>
      <c r="H6174" s="16" t="str">
        <f aca="false">VLOOKUP(F6174,'[1]Goa Member''s Details Revised'!$C$2:$AO$7385,2,0)</f>
        <v>L.N.C/Beaches</v>
      </c>
      <c r="I6174" s="15" t="n">
        <v>25</v>
      </c>
      <c r="J6174" s="15" t="s">
        <v>214</v>
      </c>
      <c r="K6174" s="15" t="n">
        <v>1995</v>
      </c>
      <c r="L6174" s="16" t="str">
        <f aca="false">VLOOKUP(F6174,'[1]Goa Member''s Details Revised'!$C$2:$AO$7385,9,0)</f>
        <v>Never</v>
      </c>
      <c r="M6174" s="15" t="s">
        <v>15959</v>
      </c>
      <c r="N6174" s="17" t="n">
        <f aca="false">VLOOKUP(F6174,'[1]Goa Member''s Details Revised'!$C$2:$AO$7385,5,0)</f>
        <v>42000</v>
      </c>
      <c r="O6174" s="17" t="n">
        <f aca="false">VLOOKUP(F6174,'[1]Goa Member''s Details Revised'!$C$2:$AO$7385,5,0)</f>
        <v>42000</v>
      </c>
      <c r="P6174" s="17" t="n">
        <f aca="false">VLOOKUP(F6174,'[1]Goa Member''s Details Revised'!$C$2:$AO$7385,6,0)</f>
        <v>39900</v>
      </c>
      <c r="Q6174" s="17" t="str">
        <f aca="false">VLOOKUP(F6174,'[1]Goa Member''s Details Revised'!$C$2:$AO$7385,8,0)</f>
        <v>I.R.M</v>
      </c>
      <c r="R6174" s="17" t="n">
        <f aca="false">+O6174-P6174</f>
        <v>2100</v>
      </c>
      <c r="S6174" s="15" t="e">
        <f aca="false">+#REF!-K6174</f>
        <v>#REF!</v>
      </c>
      <c r="T6174" s="17" t="n">
        <f aca="false">IF(Q6174="regular",((P6174-(P6174/99)*S6174)),(P6174-(P6174*20%)))</f>
        <v>31920</v>
      </c>
      <c r="U6174" s="17" t="e">
        <f aca="false">((P6174-(P6174/99)*S6174))</f>
        <v>#REF!</v>
      </c>
      <c r="V6174" s="17" t="n">
        <f aca="false">IF(Q6174="regular",0,(P6174-(O6174*20%)))</f>
        <v>31500</v>
      </c>
      <c r="W6174" s="17"/>
      <c r="X6174" s="15"/>
      <c r="Y6174" s="18" t="str">
        <f aca="false">VLOOKUP(F6174,'[1]Goa Member''s Details Revised'!$C$2:$AO$7385,12,0)</f>
        <v>we send last reminder in 2012.then we did not receive any reply.</v>
      </c>
    </row>
    <row r="6175" customFormat="false" ht="30" hidden="false" customHeight="false" outlineLevel="0" collapsed="false">
      <c r="B6175" s="14" t="n">
        <v>6175</v>
      </c>
      <c r="C6175" s="15"/>
      <c r="D6175" s="15" t="s">
        <v>16067</v>
      </c>
      <c r="E6175" s="15" t="s">
        <v>25</v>
      </c>
      <c r="F6175" s="15" t="n">
        <v>3001838</v>
      </c>
      <c r="G6175" s="15"/>
      <c r="H6175" s="16" t="str">
        <f aca="false">VLOOKUP(F6175,'[1]Goa Member''s Details Revised'!$C$2:$AO$7385,2,0)</f>
        <v>L.N.C/Beaches</v>
      </c>
      <c r="I6175" s="15" t="n">
        <v>27</v>
      </c>
      <c r="J6175" s="15" t="s">
        <v>214</v>
      </c>
      <c r="K6175" s="15" t="n">
        <v>1995</v>
      </c>
      <c r="L6175" s="16" t="str">
        <f aca="false">VLOOKUP(F6175,'[1]Goa Member''s Details Revised'!$C$2:$AO$7385,9,0)</f>
        <v>Never</v>
      </c>
      <c r="M6175" s="15" t="s">
        <v>16068</v>
      </c>
      <c r="N6175" s="17" t="n">
        <f aca="false">VLOOKUP(F6175,'[1]Goa Member''s Details Revised'!$C$2:$AO$7385,5,0)</f>
        <v>42000</v>
      </c>
      <c r="O6175" s="17" t="n">
        <f aca="false">VLOOKUP(F6175,'[1]Goa Member''s Details Revised'!$C$2:$AO$7385,5,0)</f>
        <v>42000</v>
      </c>
      <c r="P6175" s="17" t="n">
        <f aca="false">VLOOKUP(F6175,'[1]Goa Member''s Details Revised'!$C$2:$AO$7385,6,0)</f>
        <v>42000</v>
      </c>
      <c r="Q6175" s="17" t="str">
        <f aca="false">VLOOKUP(F6175,'[1]Goa Member''s Details Revised'!$C$2:$AO$7385,8,0)</f>
        <v>I.R.M</v>
      </c>
      <c r="R6175" s="17" t="n">
        <f aca="false">+O6175-P6175</f>
        <v>0</v>
      </c>
      <c r="S6175" s="15" t="e">
        <f aca="false">+#REF!-K6175</f>
        <v>#REF!</v>
      </c>
      <c r="T6175" s="17" t="n">
        <f aca="false">IF(Q6175="regular",((P6175-(P6175/99)*S6175)),(P6175-(P6175*20%)))</f>
        <v>33600</v>
      </c>
      <c r="U6175" s="17" t="e">
        <f aca="false">((P6175-(P6175/99)*S6175))</f>
        <v>#REF!</v>
      </c>
      <c r="V6175" s="17" t="n">
        <f aca="false">IF(Q6175="regular",0,(P6175-(O6175*20%)))</f>
        <v>33600</v>
      </c>
      <c r="W6175" s="17"/>
      <c r="X6175" s="15"/>
      <c r="Y6175" s="18" t="str">
        <f aca="false">VLOOKUP(F6175,'[1]Goa Member''s Details Revised'!$C$2:$AO$7385,12,0)</f>
        <v>we send last reminder in 2012.then we did not receive any reply.</v>
      </c>
    </row>
    <row r="6176" customFormat="false" ht="15" hidden="false" customHeight="false" outlineLevel="0" collapsed="false">
      <c r="B6176" s="14" t="n">
        <v>6176</v>
      </c>
      <c r="C6176" s="15"/>
      <c r="D6176" s="15" t="s">
        <v>16069</v>
      </c>
      <c r="E6176" s="15" t="s">
        <v>25</v>
      </c>
      <c r="F6176" s="15" t="n">
        <v>3001843</v>
      </c>
      <c r="G6176" s="15"/>
      <c r="H6176" s="16" t="str">
        <f aca="false">VLOOKUP(F6176,'[1]Goa Member''s Details Revised'!$C$2:$AO$7385,2,0)</f>
        <v>L.N.C/Beaches</v>
      </c>
      <c r="I6176" s="15" t="n">
        <v>28</v>
      </c>
      <c r="J6176" s="15" t="s">
        <v>214</v>
      </c>
      <c r="K6176" s="15" t="n">
        <v>1995</v>
      </c>
      <c r="L6176" s="16" t="str">
        <f aca="false">VLOOKUP(F6176,'[1]Goa Member''s Details Revised'!$C$2:$AO$7385,9,0)</f>
        <v>Never</v>
      </c>
      <c r="M6176" s="15" t="s">
        <v>16070</v>
      </c>
      <c r="N6176" s="17" t="n">
        <f aca="false">VLOOKUP(F6176,'[1]Goa Member''s Details Revised'!$C$2:$AO$7385,5,0)</f>
        <v>40000</v>
      </c>
      <c r="O6176" s="17" t="n">
        <f aca="false">VLOOKUP(F6176,'[1]Goa Member''s Details Revised'!$C$2:$AO$7385,5,0)</f>
        <v>40000</v>
      </c>
      <c r="P6176" s="17" t="n">
        <f aca="false">VLOOKUP(F6176,'[1]Goa Member''s Details Revised'!$C$2:$AO$7385,6,0)</f>
        <v>12000</v>
      </c>
      <c r="Q6176" s="17" t="str">
        <f aca="false">VLOOKUP(F6176,'[1]Goa Member''s Details Revised'!$C$2:$AO$7385,8,0)</f>
        <v>Outstanding</v>
      </c>
      <c r="R6176" s="17" t="n">
        <f aca="false">+O6176-P6176</f>
        <v>28000</v>
      </c>
      <c r="S6176" s="15" t="e">
        <f aca="false">+#REF!-K6176</f>
        <v>#REF!</v>
      </c>
      <c r="T6176" s="17" t="n">
        <f aca="false">IF(Q6176="regular",((P6176-(P6176/99)*S6176)),(P6176-(P6176*20%)))</f>
        <v>9600</v>
      </c>
      <c r="U6176" s="17" t="e">
        <f aca="false">((P6176-(P6176/99)*S6176))</f>
        <v>#REF!</v>
      </c>
      <c r="V6176" s="17" t="n">
        <f aca="false">IF(Q6176="regular",0,(P6176-(O6176*20%)))</f>
        <v>4000</v>
      </c>
      <c r="W6176" s="17"/>
      <c r="X6176" s="15"/>
      <c r="Y6176" s="18" t="str">
        <f aca="false">VLOOKUP(F6176,'[1]Goa Member''s Details Revised'!$C$2:$AO$7385,12,0)</f>
        <v>As POD last communication 07(Outstanding Rs. 28000/-)</v>
      </c>
    </row>
    <row r="6177" customFormat="false" ht="30" hidden="false" customHeight="false" outlineLevel="0" collapsed="false">
      <c r="B6177" s="14" t="n">
        <v>6177</v>
      </c>
      <c r="C6177" s="15"/>
      <c r="D6177" s="15" t="s">
        <v>16071</v>
      </c>
      <c r="E6177" s="15" t="s">
        <v>25</v>
      </c>
      <c r="F6177" s="15" t="n">
        <v>3001844</v>
      </c>
      <c r="G6177" s="15"/>
      <c r="H6177" s="16" t="str">
        <f aca="false">VLOOKUP(F6177,'[1]Goa Member''s Details Revised'!$C$2:$AO$7385,2,0)</f>
        <v>L.N.C/Beaches</v>
      </c>
      <c r="I6177" s="15" t="n">
        <v>25</v>
      </c>
      <c r="J6177" s="15" t="s">
        <v>214</v>
      </c>
      <c r="K6177" s="15" t="n">
        <v>1995</v>
      </c>
      <c r="L6177" s="16" t="str">
        <f aca="false">VLOOKUP(F6177,'[1]Goa Member''s Details Revised'!$C$2:$AO$7385,9,0)</f>
        <v>Never</v>
      </c>
      <c r="M6177" s="15" t="s">
        <v>16072</v>
      </c>
      <c r="N6177" s="17" t="n">
        <f aca="false">VLOOKUP(F6177,'[1]Goa Member''s Details Revised'!$C$2:$AO$7385,5,0)</f>
        <v>40000</v>
      </c>
      <c r="O6177" s="17" t="n">
        <f aca="false">VLOOKUP(F6177,'[1]Goa Member''s Details Revised'!$C$2:$AO$7385,5,0)</f>
        <v>40000</v>
      </c>
      <c r="P6177" s="17" t="n">
        <f aca="false">VLOOKUP(F6177,'[1]Goa Member''s Details Revised'!$C$2:$AO$7385,6,0)</f>
        <v>40000</v>
      </c>
      <c r="Q6177" s="17" t="str">
        <f aca="false">VLOOKUP(F6177,'[1]Goa Member''s Details Revised'!$C$2:$AO$7385,8,0)</f>
        <v>I.R.M</v>
      </c>
      <c r="R6177" s="17" t="n">
        <f aca="false">+O6177-P6177</f>
        <v>0</v>
      </c>
      <c r="S6177" s="15" t="e">
        <f aca="false">+#REF!-K6177</f>
        <v>#REF!</v>
      </c>
      <c r="T6177" s="17" t="n">
        <f aca="false">IF(Q6177="regular",((P6177-(P6177/99)*S6177)),(P6177-(P6177*20%)))</f>
        <v>32000</v>
      </c>
      <c r="U6177" s="17" t="e">
        <f aca="false">((P6177-(P6177/99)*S6177))</f>
        <v>#REF!</v>
      </c>
      <c r="V6177" s="17" t="n">
        <f aca="false">IF(Q6177="regular",0,(P6177-(O6177*20%)))</f>
        <v>32000</v>
      </c>
      <c r="W6177" s="17"/>
      <c r="X6177" s="15"/>
      <c r="Y6177" s="18" t="str">
        <f aca="false">VLOOKUP(F6177,'[1]Goa Member''s Details Revised'!$C$2:$AO$7385,12,0)</f>
        <v>last communication 13 total Three memberships Goa 03001844,03001845,03001797.</v>
      </c>
    </row>
    <row r="6178" customFormat="false" ht="30" hidden="false" customHeight="false" outlineLevel="0" collapsed="false">
      <c r="B6178" s="14" t="n">
        <v>6178</v>
      </c>
      <c r="C6178" s="15"/>
      <c r="D6178" s="15" t="s">
        <v>16073</v>
      </c>
      <c r="E6178" s="15" t="s">
        <v>25</v>
      </c>
      <c r="F6178" s="15" t="n">
        <v>3001845</v>
      </c>
      <c r="G6178" s="15"/>
      <c r="H6178" s="16" t="str">
        <f aca="false">VLOOKUP(F6178,'[1]Goa Member''s Details Revised'!$C$2:$AO$7385,2,0)</f>
        <v>L.N.C/Beaches</v>
      </c>
      <c r="I6178" s="15" t="n">
        <v>25</v>
      </c>
      <c r="J6178" s="15" t="s">
        <v>214</v>
      </c>
      <c r="K6178" s="15" t="n">
        <v>1995</v>
      </c>
      <c r="L6178" s="16" t="str">
        <f aca="false">VLOOKUP(F6178,'[1]Goa Member''s Details Revised'!$C$2:$AO$7385,9,0)</f>
        <v>Never</v>
      </c>
      <c r="M6178" s="15" t="s">
        <v>16072</v>
      </c>
      <c r="N6178" s="17" t="n">
        <f aca="false">VLOOKUP(F6178,'[1]Goa Member''s Details Revised'!$C$2:$AO$7385,5,0)</f>
        <v>40000</v>
      </c>
      <c r="O6178" s="17" t="n">
        <f aca="false">VLOOKUP(F6178,'[1]Goa Member''s Details Revised'!$C$2:$AO$7385,5,0)</f>
        <v>40000</v>
      </c>
      <c r="P6178" s="17" t="n">
        <f aca="false">VLOOKUP(F6178,'[1]Goa Member''s Details Revised'!$C$2:$AO$7385,6,0)</f>
        <v>40000</v>
      </c>
      <c r="Q6178" s="17" t="str">
        <f aca="false">VLOOKUP(F6178,'[1]Goa Member''s Details Revised'!$C$2:$AO$7385,8,0)</f>
        <v>I.R.M</v>
      </c>
      <c r="R6178" s="17" t="n">
        <f aca="false">+O6178-P6178</f>
        <v>0</v>
      </c>
      <c r="S6178" s="15" t="e">
        <f aca="false">+#REF!-K6178</f>
        <v>#REF!</v>
      </c>
      <c r="T6178" s="17" t="n">
        <f aca="false">IF(Q6178="regular",((P6178-(P6178/99)*S6178)),(P6178-(P6178*20%)))</f>
        <v>32000</v>
      </c>
      <c r="U6178" s="17" t="e">
        <f aca="false">((P6178-(P6178/99)*S6178))</f>
        <v>#REF!</v>
      </c>
      <c r="V6178" s="17" t="n">
        <f aca="false">IF(Q6178="regular",0,(P6178-(O6178*20%)))</f>
        <v>32000</v>
      </c>
      <c r="W6178" s="17"/>
      <c r="X6178" s="15"/>
      <c r="Y6178" s="18" t="str">
        <f aca="false">VLOOKUP(F6178,'[1]Goa Member''s Details Revised'!$C$2:$AO$7385,12,0)</f>
        <v>last communication 13 total Three memberships Goa 03001844,03001845,03001797.</v>
      </c>
    </row>
    <row r="6179" customFormat="false" ht="30" hidden="false" customHeight="false" outlineLevel="0" collapsed="false">
      <c r="B6179" s="14" t="n">
        <v>6179</v>
      </c>
      <c r="C6179" s="15"/>
      <c r="D6179" s="15" t="s">
        <v>16074</v>
      </c>
      <c r="E6179" s="15" t="s">
        <v>25</v>
      </c>
      <c r="F6179" s="15" t="n">
        <v>3001847</v>
      </c>
      <c r="G6179" s="15"/>
      <c r="H6179" s="16" t="str">
        <f aca="false">VLOOKUP(F6179,'[1]Goa Member''s Details Revised'!$C$2:$AO$7385,2,0)</f>
        <v>L.N.C/Beaches</v>
      </c>
      <c r="I6179" s="15" t="n">
        <v>29</v>
      </c>
      <c r="J6179" s="15" t="s">
        <v>214</v>
      </c>
      <c r="K6179" s="15" t="n">
        <v>1995</v>
      </c>
      <c r="L6179" s="16" t="str">
        <f aca="false">VLOOKUP(F6179,'[1]Goa Member''s Details Revised'!$C$2:$AO$7385,9,0)</f>
        <v>Never</v>
      </c>
      <c r="M6179" s="15" t="s">
        <v>16075</v>
      </c>
      <c r="N6179" s="17" t="n">
        <f aca="false">VLOOKUP(F6179,'[1]Goa Member''s Details Revised'!$C$2:$AO$7385,5,0)</f>
        <v>42000</v>
      </c>
      <c r="O6179" s="17" t="n">
        <f aca="false">VLOOKUP(F6179,'[1]Goa Member''s Details Revised'!$C$2:$AO$7385,5,0)</f>
        <v>42000</v>
      </c>
      <c r="P6179" s="17" t="n">
        <f aca="false">VLOOKUP(F6179,'[1]Goa Member''s Details Revised'!$C$2:$AO$7385,6,0)</f>
        <v>42000</v>
      </c>
      <c r="Q6179" s="17" t="str">
        <f aca="false">VLOOKUP(F6179,'[1]Goa Member''s Details Revised'!$C$2:$AO$7385,8,0)</f>
        <v>I.R.M</v>
      </c>
      <c r="R6179" s="17" t="n">
        <f aca="false">+O6179-P6179</f>
        <v>0</v>
      </c>
      <c r="S6179" s="15" t="e">
        <f aca="false">+#REF!-K6179</f>
        <v>#REF!</v>
      </c>
      <c r="T6179" s="17" t="n">
        <f aca="false">IF(Q6179="regular",((P6179-(P6179/99)*S6179)),(P6179-(P6179*20%)))</f>
        <v>33600</v>
      </c>
      <c r="U6179" s="17" t="e">
        <f aca="false">((P6179-(P6179/99)*S6179))</f>
        <v>#REF!</v>
      </c>
      <c r="V6179" s="17" t="n">
        <f aca="false">IF(Q6179="regular",0,(P6179-(O6179*20%)))</f>
        <v>33600</v>
      </c>
      <c r="W6179" s="17"/>
      <c r="X6179" s="15"/>
      <c r="Y6179" s="18" t="str">
        <f aca="false">VLOOKUP(F6179,'[1]Goa Member''s Details Revised'!$C$2:$AO$7385,12,0)</f>
        <v>we send last reminder in 2012.then we did not receive any reply.</v>
      </c>
    </row>
    <row r="6180" customFormat="false" ht="30" hidden="false" customHeight="false" outlineLevel="0" collapsed="false">
      <c r="B6180" s="14" t="n">
        <v>6180</v>
      </c>
      <c r="C6180" s="15"/>
      <c r="D6180" s="15" t="s">
        <v>16076</v>
      </c>
      <c r="E6180" s="15" t="s">
        <v>25</v>
      </c>
      <c r="F6180" s="15" t="n">
        <v>3001848</v>
      </c>
      <c r="G6180" s="15"/>
      <c r="H6180" s="16" t="str">
        <f aca="false">VLOOKUP(F6180,'[1]Goa Member''s Details Revised'!$C$2:$AO$7385,2,0)</f>
        <v>L.N.C/Beaches</v>
      </c>
      <c r="I6180" s="15" t="n">
        <v>30</v>
      </c>
      <c r="J6180" s="15" t="s">
        <v>214</v>
      </c>
      <c r="K6180" s="15" t="n">
        <v>1995</v>
      </c>
      <c r="L6180" s="16" t="str">
        <f aca="false">VLOOKUP(F6180,'[1]Goa Member''s Details Revised'!$C$2:$AO$7385,9,0)</f>
        <v>Never</v>
      </c>
      <c r="M6180" s="15" t="s">
        <v>15487</v>
      </c>
      <c r="N6180" s="17" t="n">
        <f aca="false">VLOOKUP(F6180,'[1]Goa Member''s Details Revised'!$C$2:$AO$7385,5,0)</f>
        <v>50000</v>
      </c>
      <c r="O6180" s="17" t="n">
        <f aca="false">VLOOKUP(F6180,'[1]Goa Member''s Details Revised'!$C$2:$AO$7385,5,0)</f>
        <v>50000</v>
      </c>
      <c r="P6180" s="17" t="n">
        <f aca="false">VLOOKUP(F6180,'[1]Goa Member''s Details Revised'!$C$2:$AO$7385,6,0)</f>
        <v>50000</v>
      </c>
      <c r="Q6180" s="17" t="str">
        <f aca="false">VLOOKUP(F6180,'[1]Goa Member''s Details Revised'!$C$2:$AO$7385,8,0)</f>
        <v>I.R.M</v>
      </c>
      <c r="R6180" s="17" t="n">
        <f aca="false">+O6180-P6180</f>
        <v>0</v>
      </c>
      <c r="S6180" s="15" t="e">
        <f aca="false">+#REF!-K6180</f>
        <v>#REF!</v>
      </c>
      <c r="T6180" s="17" t="n">
        <f aca="false">IF(Q6180="regular",((P6180-(P6180/99)*S6180)),(P6180-(P6180*20%)))</f>
        <v>40000</v>
      </c>
      <c r="U6180" s="17" t="e">
        <f aca="false">((P6180-(P6180/99)*S6180))</f>
        <v>#REF!</v>
      </c>
      <c r="V6180" s="17" t="n">
        <f aca="false">IF(Q6180="regular",0,(P6180-(O6180*20%)))</f>
        <v>40000</v>
      </c>
      <c r="W6180" s="17"/>
      <c r="X6180" s="15"/>
      <c r="Y6180" s="18" t="str">
        <f aca="false">VLOOKUP(F6180,'[1]Goa Member''s Details Revised'!$C$2:$AO$7385,12,0)</f>
        <v>we send last reminder in 2012.then we did not receive any reply.</v>
      </c>
    </row>
    <row r="6181" customFormat="false" ht="30" hidden="false" customHeight="false" outlineLevel="0" collapsed="false">
      <c r="B6181" s="14" t="n">
        <v>6181</v>
      </c>
      <c r="C6181" s="15"/>
      <c r="D6181" s="15" t="s">
        <v>16077</v>
      </c>
      <c r="E6181" s="15" t="s">
        <v>25</v>
      </c>
      <c r="F6181" s="15" t="n">
        <v>3001865</v>
      </c>
      <c r="G6181" s="15"/>
      <c r="H6181" s="16" t="str">
        <f aca="false">VLOOKUP(F6181,'[1]Goa Member''s Details Revised'!$C$2:$AO$7385,2,0)</f>
        <v>L.N.C/Beaches</v>
      </c>
      <c r="I6181" s="15" t="n">
        <v>11</v>
      </c>
      <c r="J6181" s="15" t="s">
        <v>255</v>
      </c>
      <c r="K6181" s="15" t="n">
        <v>1995</v>
      </c>
      <c r="L6181" s="16" t="str">
        <f aca="false">VLOOKUP(F6181,'[1]Goa Member''s Details Revised'!$C$2:$AO$7385,9,0)</f>
        <v>Never</v>
      </c>
      <c r="M6181" s="15" t="s">
        <v>16078</v>
      </c>
      <c r="N6181" s="17" t="n">
        <f aca="false">VLOOKUP(F6181,'[1]Goa Member''s Details Revised'!$C$2:$AO$7385,5,0)</f>
        <v>22000</v>
      </c>
      <c r="O6181" s="17" t="n">
        <f aca="false">VLOOKUP(F6181,'[1]Goa Member''s Details Revised'!$C$2:$AO$7385,5,0)</f>
        <v>22000</v>
      </c>
      <c r="P6181" s="17" t="n">
        <f aca="false">VLOOKUP(F6181,'[1]Goa Member''s Details Revised'!$C$2:$AO$7385,6,0)</f>
        <v>20900</v>
      </c>
      <c r="Q6181" s="17" t="str">
        <f aca="false">VLOOKUP(F6181,'[1]Goa Member''s Details Revised'!$C$2:$AO$7385,8,0)</f>
        <v>I.R.M</v>
      </c>
      <c r="R6181" s="17" t="n">
        <f aca="false">+O6181-P6181</f>
        <v>1100</v>
      </c>
      <c r="S6181" s="15" t="e">
        <f aca="false">+#REF!-K6181</f>
        <v>#REF!</v>
      </c>
      <c r="T6181" s="17" t="n">
        <f aca="false">IF(Q6181="regular",((P6181-(P6181/99)*S6181)),(P6181-(P6181*20%)))</f>
        <v>16720</v>
      </c>
      <c r="U6181" s="17" t="e">
        <f aca="false">((P6181-(P6181/99)*S6181))</f>
        <v>#REF!</v>
      </c>
      <c r="V6181" s="17" t="n">
        <f aca="false">IF(Q6181="regular",0,(P6181-(O6181*20%)))</f>
        <v>16500</v>
      </c>
      <c r="W6181" s="17"/>
      <c r="X6181" s="15"/>
      <c r="Y6181" s="18" t="str">
        <f aca="false">VLOOKUP(F6181,'[1]Goa Member''s Details Revised'!$C$2:$AO$7385,12,0)</f>
        <v>we send last reminder in 2012.then we did not receive any reply.</v>
      </c>
    </row>
    <row r="6182" customFormat="false" ht="15" hidden="false" customHeight="false" outlineLevel="0" collapsed="false">
      <c r="B6182" s="14" t="n">
        <v>6182</v>
      </c>
      <c r="C6182" s="15"/>
      <c r="D6182" s="15" t="s">
        <v>16079</v>
      </c>
      <c r="E6182" s="15" t="s">
        <v>25</v>
      </c>
      <c r="F6182" s="15" t="n">
        <v>3001885</v>
      </c>
      <c r="G6182" s="15"/>
      <c r="H6182" s="16" t="str">
        <f aca="false">VLOOKUP(F6182,'[1]Goa Member''s Details Revised'!$C$2:$AO$7385,2,0)</f>
        <v>L.N.C/Beaches</v>
      </c>
      <c r="I6182" s="15" t="n">
        <v>5</v>
      </c>
      <c r="J6182" s="15" t="s">
        <v>255</v>
      </c>
      <c r="K6182" s="15" t="n">
        <v>1995</v>
      </c>
      <c r="L6182" s="16" t="n">
        <f aca="false">VLOOKUP(F6182,'[1]Goa Member''s Details Revised'!$C$2:$AO$7385,9,0)</f>
        <v>2015</v>
      </c>
      <c r="M6182" s="15" t="s">
        <v>16080</v>
      </c>
      <c r="N6182" s="17" t="n">
        <f aca="false">VLOOKUP(F6182,'[1]Goa Member''s Details Revised'!$C$2:$AO$7385,5,0)</f>
        <v>42000</v>
      </c>
      <c r="O6182" s="17" t="n">
        <f aca="false">VLOOKUP(F6182,'[1]Goa Member''s Details Revised'!$C$2:$AO$7385,5,0)</f>
        <v>42000</v>
      </c>
      <c r="P6182" s="17" t="n">
        <f aca="false">VLOOKUP(F6182,'[1]Goa Member''s Details Revised'!$C$2:$AO$7385,6,0)</f>
        <v>42000</v>
      </c>
      <c r="Q6182" s="17" t="str">
        <f aca="false">VLOOKUP(F6182,'[1]Goa Member''s Details Revised'!$C$2:$AO$7385,8,0)</f>
        <v>R.M</v>
      </c>
      <c r="R6182" s="17" t="n">
        <f aca="false">+O6182-P6182</f>
        <v>0</v>
      </c>
      <c r="S6182" s="15" t="e">
        <f aca="false">+#REF!-K6182</f>
        <v>#REF!</v>
      </c>
      <c r="T6182" s="17" t="n">
        <f aca="false">IF(Q6182="regular",((P6182-(P6182/99)*S6182)),(P6182-(P6182*20%)))</f>
        <v>33600</v>
      </c>
      <c r="U6182" s="17" t="e">
        <f aca="false">((P6182-(P6182/99)*S6182))</f>
        <v>#REF!</v>
      </c>
      <c r="V6182" s="17" t="n">
        <f aca="false">IF(Q6182="regular",0,(P6182-(O6182*20%)))</f>
        <v>33600</v>
      </c>
      <c r="W6182" s="17"/>
      <c r="X6182" s="15"/>
      <c r="Y6182" s="18" t="str">
        <f aca="false">VLOOKUP(F6182,'[1]Goa Member''s Details Revised'!$C$2:$AO$7385,12,0)</f>
        <v>send last reminder in 2022</v>
      </c>
    </row>
    <row r="6183" customFormat="false" ht="15" hidden="false" customHeight="false" outlineLevel="0" collapsed="false">
      <c r="B6183" s="14" t="n">
        <v>6183</v>
      </c>
      <c r="C6183" s="15"/>
      <c r="D6183" s="15" t="s">
        <v>16081</v>
      </c>
      <c r="E6183" s="15" t="s">
        <v>25</v>
      </c>
      <c r="F6183" s="15" t="n">
        <v>3001886</v>
      </c>
      <c r="G6183" s="15"/>
      <c r="H6183" s="16" t="str">
        <f aca="false">VLOOKUP(F6183,'[1]Goa Member''s Details Revised'!$C$2:$AO$7385,2,0)</f>
        <v>L.N.C/Beaches</v>
      </c>
      <c r="I6183" s="15" t="n">
        <v>5</v>
      </c>
      <c r="J6183" s="15" t="s">
        <v>255</v>
      </c>
      <c r="K6183" s="15" t="n">
        <v>1995</v>
      </c>
      <c r="L6183" s="16" t="n">
        <f aca="false">VLOOKUP(F6183,'[1]Goa Member''s Details Revised'!$C$2:$AO$7385,9,0)</f>
        <v>2008</v>
      </c>
      <c r="M6183" s="15" t="s">
        <v>16082</v>
      </c>
      <c r="N6183" s="17" t="n">
        <f aca="false">VLOOKUP(F6183,'[1]Goa Member''s Details Revised'!$C$2:$AO$7385,5,0)</f>
        <v>42000</v>
      </c>
      <c r="O6183" s="17" t="n">
        <f aca="false">VLOOKUP(F6183,'[1]Goa Member''s Details Revised'!$C$2:$AO$7385,5,0)</f>
        <v>42000</v>
      </c>
      <c r="P6183" s="17" t="n">
        <f aca="false">VLOOKUP(F6183,'[1]Goa Member''s Details Revised'!$C$2:$AO$7385,6,0)</f>
        <v>42000</v>
      </c>
      <c r="Q6183" s="17" t="str">
        <f aca="false">VLOOKUP(F6183,'[1]Goa Member''s Details Revised'!$C$2:$AO$7385,8,0)</f>
        <v>R.M</v>
      </c>
      <c r="R6183" s="17" t="n">
        <f aca="false">+O6183-P6183</f>
        <v>0</v>
      </c>
      <c r="S6183" s="15" t="e">
        <f aca="false">+#REF!-K6183</f>
        <v>#REF!</v>
      </c>
      <c r="T6183" s="17" t="n">
        <f aca="false">IF(Q6183="regular",((P6183-(P6183/99)*S6183)),(P6183-(P6183*20%)))</f>
        <v>33600</v>
      </c>
      <c r="U6183" s="17" t="e">
        <f aca="false">((P6183-(P6183/99)*S6183))</f>
        <v>#REF!</v>
      </c>
      <c r="V6183" s="17" t="n">
        <f aca="false">IF(Q6183="regular",0,(P6183-(O6183*20%)))</f>
        <v>33600</v>
      </c>
      <c r="W6183" s="17"/>
      <c r="X6183" s="15"/>
      <c r="Y6183" s="18" t="str">
        <f aca="false">VLOOKUP(F6183,'[1]Goa Member''s Details Revised'!$C$2:$AO$7385,12,0)</f>
        <v>not send any reminder so last communication 2009</v>
      </c>
    </row>
    <row r="6184" customFormat="false" ht="15" hidden="false" customHeight="false" outlineLevel="0" collapsed="false">
      <c r="B6184" s="14" t="n">
        <v>6184</v>
      </c>
      <c r="C6184" s="15"/>
      <c r="D6184" s="15" t="s">
        <v>16083</v>
      </c>
      <c r="E6184" s="15" t="s">
        <v>25</v>
      </c>
      <c r="F6184" s="15" t="n">
        <v>3001896</v>
      </c>
      <c r="G6184" s="15"/>
      <c r="H6184" s="16" t="str">
        <f aca="false">VLOOKUP(F6184,'[1]Goa Member''s Details Revised'!$C$2:$AO$7385,2,0)</f>
        <v>L.N.C/Beaches</v>
      </c>
      <c r="I6184" s="15" t="n">
        <v>19</v>
      </c>
      <c r="J6184" s="15" t="s">
        <v>255</v>
      </c>
      <c r="K6184" s="15" t="n">
        <v>1995</v>
      </c>
      <c r="L6184" s="16" t="str">
        <f aca="false">VLOOKUP(F6184,'[1]Goa Member''s Details Revised'!$C$2:$AO$7385,9,0)</f>
        <v>Never</v>
      </c>
      <c r="M6184" s="15" t="s">
        <v>16084</v>
      </c>
      <c r="N6184" s="17" t="n">
        <f aca="false">VLOOKUP(F6184,'[1]Goa Member''s Details Revised'!$C$2:$AO$7385,5,0)</f>
        <v>42000</v>
      </c>
      <c r="O6184" s="17" t="n">
        <f aca="false">VLOOKUP(F6184,'[1]Goa Member''s Details Revised'!$C$2:$AO$7385,5,0)</f>
        <v>42000</v>
      </c>
      <c r="P6184" s="17" t="n">
        <f aca="false">VLOOKUP(F6184,'[1]Goa Member''s Details Revised'!$C$2:$AO$7385,6,0)</f>
        <v>42000</v>
      </c>
      <c r="Q6184" s="17" t="str">
        <f aca="false">VLOOKUP(F6184,'[1]Goa Member''s Details Revised'!$C$2:$AO$7385,8,0)</f>
        <v>I.R.M</v>
      </c>
      <c r="R6184" s="17" t="n">
        <f aca="false">+O6184-P6184</f>
        <v>0</v>
      </c>
      <c r="S6184" s="15" t="e">
        <f aca="false">+#REF!-K6184</f>
        <v>#REF!</v>
      </c>
      <c r="T6184" s="17" t="n">
        <f aca="false">IF(Q6184="regular",((P6184-(P6184/99)*S6184)),(P6184-(P6184*20%)))</f>
        <v>33600</v>
      </c>
      <c r="U6184" s="17" t="e">
        <f aca="false">((P6184-(P6184/99)*S6184))</f>
        <v>#REF!</v>
      </c>
      <c r="V6184" s="17" t="n">
        <f aca="false">IF(Q6184="regular",0,(P6184-(O6184*20%)))</f>
        <v>33600</v>
      </c>
      <c r="W6184" s="17"/>
      <c r="X6184" s="15"/>
      <c r="Y6184" s="18" t="str">
        <f aca="false">VLOOKUP(F6184,'[1]Goa Member''s Details Revised'!$C$2:$AO$7385,12,0)</f>
        <v>last communication 14 (Agreement in the file GTC industries)</v>
      </c>
    </row>
    <row r="6185" customFormat="false" ht="15" hidden="false" customHeight="false" outlineLevel="0" collapsed="false">
      <c r="B6185" s="14" t="n">
        <v>6185</v>
      </c>
      <c r="C6185" s="15"/>
      <c r="D6185" s="15" t="s">
        <v>16085</v>
      </c>
      <c r="E6185" s="15" t="s">
        <v>25</v>
      </c>
      <c r="F6185" s="15" t="n">
        <v>3001898</v>
      </c>
      <c r="G6185" s="15"/>
      <c r="H6185" s="16" t="str">
        <f aca="false">VLOOKUP(F6185,'[1]Goa Member''s Details Revised'!$C$2:$AO$7385,2,0)</f>
        <v>L.N.C/Beaches</v>
      </c>
      <c r="I6185" s="15" t="n">
        <v>17</v>
      </c>
      <c r="J6185" s="15" t="s">
        <v>255</v>
      </c>
      <c r="K6185" s="15" t="n">
        <v>1995</v>
      </c>
      <c r="L6185" s="16" t="str">
        <f aca="false">VLOOKUP(F6185,'[1]Goa Member''s Details Revised'!$C$2:$AO$7385,9,0)</f>
        <v>Never</v>
      </c>
      <c r="M6185" s="15" t="s">
        <v>16086</v>
      </c>
      <c r="N6185" s="17" t="n">
        <f aca="false">VLOOKUP(F6185,'[1]Goa Member''s Details Revised'!$C$2:$AO$7385,5,0)</f>
        <v>42000</v>
      </c>
      <c r="O6185" s="17" t="n">
        <f aca="false">VLOOKUP(F6185,'[1]Goa Member''s Details Revised'!$C$2:$AO$7385,5,0)</f>
        <v>42000</v>
      </c>
      <c r="P6185" s="17" t="n">
        <f aca="false">VLOOKUP(F6185,'[1]Goa Member''s Details Revised'!$C$2:$AO$7385,6,0)</f>
        <v>42000</v>
      </c>
      <c r="Q6185" s="17" t="str">
        <f aca="false">VLOOKUP(F6185,'[1]Goa Member''s Details Revised'!$C$2:$AO$7385,8,0)</f>
        <v>I.R.M</v>
      </c>
      <c r="R6185" s="17" t="n">
        <f aca="false">+O6185-P6185</f>
        <v>0</v>
      </c>
      <c r="S6185" s="15" t="e">
        <f aca="false">+#REF!-K6185</f>
        <v>#REF!</v>
      </c>
      <c r="T6185" s="17" t="n">
        <f aca="false">IF(Q6185="regular",((P6185-(P6185/99)*S6185)),(P6185-(P6185*20%)))</f>
        <v>33600</v>
      </c>
      <c r="U6185" s="17" t="e">
        <f aca="false">((P6185-(P6185/99)*S6185))</f>
        <v>#REF!</v>
      </c>
      <c r="V6185" s="17" t="n">
        <f aca="false">IF(Q6185="regular",0,(P6185-(O6185*20%)))</f>
        <v>33600</v>
      </c>
      <c r="W6185" s="17"/>
      <c r="X6185" s="15"/>
      <c r="Y6185" s="18" t="str">
        <f aca="false">VLOOKUP(F6185,'[1]Goa Member''s Details Revised'!$C$2:$AO$7385,12,0)</f>
        <v>last communication 02</v>
      </c>
    </row>
    <row r="6186" customFormat="false" ht="15" hidden="false" customHeight="false" outlineLevel="0" collapsed="false">
      <c r="B6186" s="14" t="n">
        <v>6186</v>
      </c>
      <c r="C6186" s="15"/>
      <c r="D6186" s="15" t="s">
        <v>16087</v>
      </c>
      <c r="E6186" s="15" t="s">
        <v>25</v>
      </c>
      <c r="F6186" s="15" t="n">
        <v>3001899</v>
      </c>
      <c r="G6186" s="15"/>
      <c r="H6186" s="16" t="str">
        <f aca="false">VLOOKUP(F6186,'[1]Goa Member''s Details Revised'!$C$2:$AO$7385,2,0)</f>
        <v>L.N.C/Beaches</v>
      </c>
      <c r="I6186" s="15" t="n">
        <v>9</v>
      </c>
      <c r="J6186" s="15" t="s">
        <v>255</v>
      </c>
      <c r="K6186" s="15" t="n">
        <v>1995</v>
      </c>
      <c r="L6186" s="16" t="str">
        <f aca="false">VLOOKUP(F6186,'[1]Goa Member''s Details Revised'!$C$2:$AO$7385,9,0)</f>
        <v>Never</v>
      </c>
      <c r="M6186" s="15" t="s">
        <v>7313</v>
      </c>
      <c r="N6186" s="17" t="n">
        <f aca="false">VLOOKUP(F6186,'[1]Goa Member''s Details Revised'!$C$2:$AO$7385,5,0)</f>
        <v>42000</v>
      </c>
      <c r="O6186" s="17" t="n">
        <f aca="false">VLOOKUP(F6186,'[1]Goa Member''s Details Revised'!$C$2:$AO$7385,5,0)</f>
        <v>42000</v>
      </c>
      <c r="P6186" s="17" t="n">
        <f aca="false">VLOOKUP(F6186,'[1]Goa Member''s Details Revised'!$C$2:$AO$7385,6,0)</f>
        <v>42000</v>
      </c>
      <c r="Q6186" s="17" t="str">
        <f aca="false">VLOOKUP(F6186,'[1]Goa Member''s Details Revised'!$C$2:$AO$7385,8,0)</f>
        <v>I.R.M</v>
      </c>
      <c r="R6186" s="17" t="n">
        <f aca="false">+O6186-P6186</f>
        <v>0</v>
      </c>
      <c r="S6186" s="15" t="e">
        <f aca="false">+#REF!-K6186</f>
        <v>#REF!</v>
      </c>
      <c r="T6186" s="17" t="n">
        <f aca="false">IF(Q6186="regular",((P6186-(P6186/99)*S6186)),(P6186-(P6186*20%)))</f>
        <v>33600</v>
      </c>
      <c r="U6186" s="17" t="e">
        <f aca="false">((P6186-(P6186/99)*S6186))</f>
        <v>#REF!</v>
      </c>
      <c r="V6186" s="17" t="n">
        <f aca="false">IF(Q6186="regular",0,(P6186-(O6186*20%)))</f>
        <v>33600</v>
      </c>
      <c r="W6186" s="17"/>
      <c r="X6186" s="15"/>
      <c r="Y6186" s="18" t="str">
        <f aca="false">VLOOKUP(F6186,'[1]Goa Member''s Details Revised'!$C$2:$AO$7385,12,0)</f>
        <v>last communication 00</v>
      </c>
    </row>
    <row r="6187" customFormat="false" ht="30" hidden="false" customHeight="false" outlineLevel="0" collapsed="false">
      <c r="B6187" s="14" t="n">
        <v>6187</v>
      </c>
      <c r="C6187" s="15"/>
      <c r="D6187" s="15" t="s">
        <v>16088</v>
      </c>
      <c r="E6187" s="15" t="s">
        <v>25</v>
      </c>
      <c r="F6187" s="15" t="n">
        <v>3001906</v>
      </c>
      <c r="G6187" s="15"/>
      <c r="H6187" s="16" t="str">
        <f aca="false">VLOOKUP(F6187,'[1]Goa Member''s Details Revised'!$C$2:$AO$7385,2,0)</f>
        <v>L.N.C/Beaches</v>
      </c>
      <c r="I6187" s="15" t="n">
        <v>8</v>
      </c>
      <c r="J6187" s="15" t="s">
        <v>255</v>
      </c>
      <c r="K6187" s="15" t="n">
        <v>1995</v>
      </c>
      <c r="L6187" s="16" t="str">
        <f aca="false">VLOOKUP(F6187,'[1]Goa Member''s Details Revised'!$C$2:$AO$7385,9,0)</f>
        <v>Never</v>
      </c>
      <c r="M6187" s="15" t="s">
        <v>16089</v>
      </c>
      <c r="N6187" s="17" t="n">
        <f aca="false">VLOOKUP(F6187,'[1]Goa Member''s Details Revised'!$C$2:$AO$7385,5,0)</f>
        <v>42000</v>
      </c>
      <c r="O6187" s="17" t="n">
        <f aca="false">VLOOKUP(F6187,'[1]Goa Member''s Details Revised'!$C$2:$AO$7385,5,0)</f>
        <v>42000</v>
      </c>
      <c r="P6187" s="17" t="n">
        <f aca="false">VLOOKUP(F6187,'[1]Goa Member''s Details Revised'!$C$2:$AO$7385,6,0)</f>
        <v>39900</v>
      </c>
      <c r="Q6187" s="17" t="str">
        <f aca="false">VLOOKUP(F6187,'[1]Goa Member''s Details Revised'!$C$2:$AO$7385,8,0)</f>
        <v>I.R.M</v>
      </c>
      <c r="R6187" s="17" t="n">
        <f aca="false">+O6187-P6187</f>
        <v>2100</v>
      </c>
      <c r="S6187" s="15" t="e">
        <f aca="false">+#REF!-K6187</f>
        <v>#REF!</v>
      </c>
      <c r="T6187" s="17" t="n">
        <f aca="false">IF(Q6187="regular",((P6187-(P6187/99)*S6187)),(P6187-(P6187*20%)))</f>
        <v>31920</v>
      </c>
      <c r="U6187" s="17" t="e">
        <f aca="false">((P6187-(P6187/99)*S6187))</f>
        <v>#REF!</v>
      </c>
      <c r="V6187" s="17" t="n">
        <f aca="false">IF(Q6187="regular",0,(P6187-(O6187*20%)))</f>
        <v>31500</v>
      </c>
      <c r="W6187" s="17"/>
      <c r="X6187" s="15"/>
      <c r="Y6187" s="18" t="str">
        <f aca="false">VLOOKUP(F6187,'[1]Goa Member''s Details Revised'!$C$2:$AO$7385,12,0)</f>
        <v>we send last reminder in 2012.then we did not receive any reply.</v>
      </c>
    </row>
    <row r="6188" customFormat="false" ht="30" hidden="false" customHeight="false" outlineLevel="0" collapsed="false">
      <c r="B6188" s="14" t="n">
        <v>6188</v>
      </c>
      <c r="C6188" s="15"/>
      <c r="D6188" s="15" t="s">
        <v>16090</v>
      </c>
      <c r="E6188" s="15" t="s">
        <v>25</v>
      </c>
      <c r="F6188" s="15" t="n">
        <v>3001907</v>
      </c>
      <c r="G6188" s="15"/>
      <c r="H6188" s="16" t="str">
        <f aca="false">VLOOKUP(F6188,'[1]Goa Member''s Details Revised'!$C$2:$AO$7385,2,0)</f>
        <v>L.N.C/Beaches</v>
      </c>
      <c r="I6188" s="15" t="n">
        <v>21</v>
      </c>
      <c r="J6188" s="15" t="s">
        <v>255</v>
      </c>
      <c r="K6188" s="15" t="n">
        <v>1995</v>
      </c>
      <c r="L6188" s="16" t="str">
        <f aca="false">VLOOKUP(F6188,'[1]Goa Member''s Details Revised'!$C$2:$AO$7385,9,0)</f>
        <v>Never</v>
      </c>
      <c r="M6188" s="15" t="s">
        <v>16091</v>
      </c>
      <c r="N6188" s="17" t="n">
        <f aca="false">VLOOKUP(F6188,'[1]Goa Member''s Details Revised'!$C$2:$AO$7385,5,0)</f>
        <v>42000</v>
      </c>
      <c r="O6188" s="17" t="n">
        <f aca="false">VLOOKUP(F6188,'[1]Goa Member''s Details Revised'!$C$2:$AO$7385,5,0)</f>
        <v>42000</v>
      </c>
      <c r="P6188" s="17" t="n">
        <f aca="false">VLOOKUP(F6188,'[1]Goa Member''s Details Revised'!$C$2:$AO$7385,6,0)</f>
        <v>10500</v>
      </c>
      <c r="Q6188" s="17" t="str">
        <f aca="false">VLOOKUP(F6188,'[1]Goa Member''s Details Revised'!$C$2:$AO$7385,8,0)</f>
        <v>Outstanding</v>
      </c>
      <c r="R6188" s="17" t="n">
        <f aca="false">+O6188-P6188</f>
        <v>31500</v>
      </c>
      <c r="S6188" s="15" t="e">
        <f aca="false">+#REF!-K6188</f>
        <v>#REF!</v>
      </c>
      <c r="T6188" s="17" t="n">
        <f aca="false">IF(Q6188="regular",((P6188-(P6188/99)*S6188)),(P6188-(P6188*20%)))</f>
        <v>8400</v>
      </c>
      <c r="U6188" s="17" t="e">
        <f aca="false">((P6188-(P6188/99)*S6188))</f>
        <v>#REF!</v>
      </c>
      <c r="V6188" s="17" t="n">
        <f aca="false">IF(Q6188="regular",0,(P6188-(O6188*20%)))</f>
        <v>2100</v>
      </c>
      <c r="W6188" s="17"/>
      <c r="X6188" s="15"/>
      <c r="Y6188" s="18" t="str">
        <f aca="false">VLOOKUP(F6188,'[1]Goa Member''s Details Revised'!$C$2:$AO$7385,12,0)</f>
        <v>we send last reminder in 2012.then we did not receive any reply.Outstanding Rs. 31,500/-</v>
      </c>
    </row>
    <row r="6189" customFormat="false" ht="45" hidden="false" customHeight="false" outlineLevel="0" collapsed="false">
      <c r="B6189" s="14" t="n">
        <v>6189</v>
      </c>
      <c r="C6189" s="15"/>
      <c r="D6189" s="15" t="s">
        <v>16092</v>
      </c>
      <c r="E6189" s="15" t="s">
        <v>25</v>
      </c>
      <c r="F6189" s="15" t="n">
        <v>3001910</v>
      </c>
      <c r="G6189" s="15"/>
      <c r="H6189" s="16" t="str">
        <f aca="false">VLOOKUP(F6189,'[1]Goa Member''s Details Revised'!$C$2:$AO$7385,2,0)</f>
        <v>L.N.C/Beaches</v>
      </c>
      <c r="I6189" s="15" t="n">
        <v>1</v>
      </c>
      <c r="J6189" s="15" t="s">
        <v>255</v>
      </c>
      <c r="K6189" s="15" t="n">
        <v>1995</v>
      </c>
      <c r="L6189" s="16" t="n">
        <f aca="false">VLOOKUP(F6189,'[1]Goa Member''s Details Revised'!$C$2:$AO$7385,9,0)</f>
        <v>2011</v>
      </c>
      <c r="M6189" s="15" t="s">
        <v>16093</v>
      </c>
      <c r="N6189" s="17" t="n">
        <f aca="false">VLOOKUP(F6189,'[1]Goa Member''s Details Revised'!$C$2:$AO$7385,5,0)</f>
        <v>65000</v>
      </c>
      <c r="O6189" s="17" t="n">
        <f aca="false">VLOOKUP(F6189,'[1]Goa Member''s Details Revised'!$C$2:$AO$7385,5,0)</f>
        <v>65000</v>
      </c>
      <c r="P6189" s="17" t="n">
        <f aca="false">VLOOKUP(F6189,'[1]Goa Member''s Details Revised'!$C$2:$AO$7385,6,0)</f>
        <v>65000</v>
      </c>
      <c r="Q6189" s="17" t="str">
        <f aca="false">VLOOKUP(F6189,'[1]Goa Member''s Details Revised'!$C$2:$AO$7385,8,0)</f>
        <v>R.M</v>
      </c>
      <c r="R6189" s="17" t="n">
        <f aca="false">+O6189-P6189</f>
        <v>0</v>
      </c>
      <c r="S6189" s="15" t="e">
        <f aca="false">+#REF!-K6189</f>
        <v>#REF!</v>
      </c>
      <c r="T6189" s="17" t="n">
        <f aca="false">IF(Q6189="regular",((P6189-(P6189/99)*S6189)),(P6189-(P6189*20%)))</f>
        <v>52000</v>
      </c>
      <c r="U6189" s="17" t="e">
        <f aca="false">((P6189-(P6189/99)*S6189))</f>
        <v>#REF!</v>
      </c>
      <c r="V6189" s="17" t="n">
        <f aca="false">IF(Q6189="regular",0,(P6189-(O6189*20%)))</f>
        <v>52000</v>
      </c>
      <c r="W6189" s="17"/>
      <c r="X6189" s="15"/>
      <c r="Y6189" s="18" t="str">
        <f aca="false">VLOOKUP(F6189,'[1]Goa Member''s Details Revised'!$C$2:$AO$7385,12,0)</f>
        <v>not send any reminder last communication 11...membership transferred from D E D Organics Pvt Ltd to Jayee Auto Fab Pvt Ltd in 2011</v>
      </c>
    </row>
    <row r="6190" customFormat="false" ht="15" hidden="false" customHeight="false" outlineLevel="0" collapsed="false">
      <c r="B6190" s="14" t="n">
        <v>6190</v>
      </c>
      <c r="C6190" s="15"/>
      <c r="D6190" s="15" t="s">
        <v>16094</v>
      </c>
      <c r="E6190" s="15" t="s">
        <v>25</v>
      </c>
      <c r="F6190" s="15" t="n">
        <v>3001915</v>
      </c>
      <c r="G6190" s="15"/>
      <c r="H6190" s="16" t="str">
        <f aca="false">VLOOKUP(F6190,'[1]Goa Member''s Details Revised'!$C$2:$AO$7385,2,0)</f>
        <v>L.N.C/Beaches</v>
      </c>
      <c r="I6190" s="15" t="n">
        <v>25</v>
      </c>
      <c r="J6190" s="15" t="s">
        <v>255</v>
      </c>
      <c r="K6190" s="15" t="n">
        <v>1995</v>
      </c>
      <c r="L6190" s="16" t="str">
        <f aca="false">VLOOKUP(F6190,'[1]Goa Member''s Details Revised'!$C$2:$AO$7385,9,0)</f>
        <v>Never</v>
      </c>
      <c r="M6190" s="15" t="s">
        <v>16095</v>
      </c>
      <c r="N6190" s="17" t="n">
        <f aca="false">VLOOKUP(F6190,'[1]Goa Member''s Details Revised'!$C$2:$AO$7385,5,0)</f>
        <v>52000</v>
      </c>
      <c r="O6190" s="17" t="n">
        <f aca="false">VLOOKUP(F6190,'[1]Goa Member''s Details Revised'!$C$2:$AO$7385,5,0)</f>
        <v>52000</v>
      </c>
      <c r="P6190" s="17" t="n">
        <f aca="false">VLOOKUP(F6190,'[1]Goa Member''s Details Revised'!$C$2:$AO$7385,6,0)</f>
        <v>52000</v>
      </c>
      <c r="Q6190" s="17" t="str">
        <f aca="false">VLOOKUP(F6190,'[1]Goa Member''s Details Revised'!$C$2:$AO$7385,8,0)</f>
        <v>I.R.M</v>
      </c>
      <c r="R6190" s="17" t="n">
        <f aca="false">+O6190-P6190</f>
        <v>0</v>
      </c>
      <c r="S6190" s="15" t="e">
        <f aca="false">+#REF!-K6190</f>
        <v>#REF!</v>
      </c>
      <c r="T6190" s="17" t="n">
        <f aca="false">IF(Q6190="regular",((P6190-(P6190/99)*S6190)),(P6190-(P6190*20%)))</f>
        <v>41600</v>
      </c>
      <c r="U6190" s="17" t="e">
        <f aca="false">((P6190-(P6190/99)*S6190))</f>
        <v>#REF!</v>
      </c>
      <c r="V6190" s="17" t="n">
        <f aca="false">IF(Q6190="regular",0,(P6190-(O6190*20%)))</f>
        <v>41600</v>
      </c>
      <c r="W6190" s="17"/>
      <c r="X6190" s="15"/>
      <c r="Y6190" s="18" t="str">
        <f aca="false">VLOOKUP(F6190,'[1]Goa Member''s Details Revised'!$C$2:$AO$7385,12,0)</f>
        <v>telephonic reply to his membership status 2018</v>
      </c>
    </row>
    <row r="6191" customFormat="false" ht="15" hidden="false" customHeight="false" outlineLevel="0" collapsed="false">
      <c r="B6191" s="14" t="n">
        <v>6191</v>
      </c>
      <c r="C6191" s="15"/>
      <c r="D6191" s="15" t="s">
        <v>16096</v>
      </c>
      <c r="E6191" s="15" t="s">
        <v>25</v>
      </c>
      <c r="F6191" s="15" t="n">
        <v>3001922</v>
      </c>
      <c r="G6191" s="15"/>
      <c r="H6191" s="16" t="str">
        <f aca="false">VLOOKUP(F6191,'[1]Goa Member''s Details Revised'!$C$2:$AO$7385,2,0)</f>
        <v>L.N.C/Beaches</v>
      </c>
      <c r="I6191" s="15" t="n">
        <v>24</v>
      </c>
      <c r="J6191" s="15" t="s">
        <v>255</v>
      </c>
      <c r="K6191" s="15" t="n">
        <v>1995</v>
      </c>
      <c r="L6191" s="16" t="str">
        <f aca="false">VLOOKUP(F6191,'[1]Goa Member''s Details Revised'!$C$2:$AO$7385,9,0)</f>
        <v>Never</v>
      </c>
      <c r="M6191" s="15" t="s">
        <v>15844</v>
      </c>
      <c r="N6191" s="17" t="n">
        <f aca="false">VLOOKUP(F6191,'[1]Goa Member''s Details Revised'!$C$2:$AO$7385,5,0)</f>
        <v>22000</v>
      </c>
      <c r="O6191" s="17" t="n">
        <f aca="false">VLOOKUP(F6191,'[1]Goa Member''s Details Revised'!$C$2:$AO$7385,5,0)</f>
        <v>22000</v>
      </c>
      <c r="P6191" s="17" t="n">
        <f aca="false">VLOOKUP(F6191,'[1]Goa Member''s Details Revised'!$C$2:$AO$7385,6,0)</f>
        <v>20900</v>
      </c>
      <c r="Q6191" s="17" t="str">
        <f aca="false">VLOOKUP(F6191,'[1]Goa Member''s Details Revised'!$C$2:$AO$7385,8,0)</f>
        <v>I.R.M</v>
      </c>
      <c r="R6191" s="17" t="n">
        <f aca="false">+O6191-P6191</f>
        <v>1100</v>
      </c>
      <c r="S6191" s="15" t="e">
        <f aca="false">+#REF!-K6191</f>
        <v>#REF!</v>
      </c>
      <c r="T6191" s="17" t="n">
        <f aca="false">IF(Q6191="regular",((P6191-(P6191/99)*S6191)),(P6191-(P6191*20%)))</f>
        <v>16720</v>
      </c>
      <c r="U6191" s="17" t="e">
        <f aca="false">((P6191-(P6191/99)*S6191))</f>
        <v>#REF!</v>
      </c>
      <c r="V6191" s="17" t="n">
        <f aca="false">IF(Q6191="regular",0,(P6191-(O6191*20%)))</f>
        <v>16500</v>
      </c>
      <c r="W6191" s="17"/>
      <c r="X6191" s="15"/>
      <c r="Y6191" s="18" t="str">
        <f aca="false">VLOOKUP(F6191,'[1]Goa Member''s Details Revised'!$C$2:$AO$7385,12,0)</f>
        <v>last communication 00.</v>
      </c>
    </row>
    <row r="6192" customFormat="false" ht="15" hidden="false" customHeight="false" outlineLevel="0" collapsed="false">
      <c r="B6192" s="14" t="n">
        <v>6192</v>
      </c>
      <c r="C6192" s="15"/>
      <c r="D6192" s="15" t="s">
        <v>16097</v>
      </c>
      <c r="E6192" s="15" t="s">
        <v>25</v>
      </c>
      <c r="F6192" s="15" t="n">
        <v>3001923</v>
      </c>
      <c r="G6192" s="15"/>
      <c r="H6192" s="16" t="str">
        <f aca="false">VLOOKUP(F6192,'[1]Goa Member''s Details Revised'!$C$2:$AO$7385,2,0)</f>
        <v>L.N.C/Beaches</v>
      </c>
      <c r="I6192" s="15" t="n">
        <v>10</v>
      </c>
      <c r="J6192" s="15" t="s">
        <v>255</v>
      </c>
      <c r="K6192" s="15" t="n">
        <v>1995</v>
      </c>
      <c r="L6192" s="16" t="n">
        <f aca="false">VLOOKUP(F6192,'[1]Goa Member''s Details Revised'!$C$2:$AO$7385,9,0)</f>
        <v>2009</v>
      </c>
      <c r="M6192" s="15" t="s">
        <v>16098</v>
      </c>
      <c r="N6192" s="17" t="n">
        <f aca="false">VLOOKUP(F6192,'[1]Goa Member''s Details Revised'!$C$2:$AO$7385,5,0)</f>
        <v>65000</v>
      </c>
      <c r="O6192" s="17" t="n">
        <f aca="false">VLOOKUP(F6192,'[1]Goa Member''s Details Revised'!$C$2:$AO$7385,5,0)</f>
        <v>65000</v>
      </c>
      <c r="P6192" s="17" t="n">
        <f aca="false">VLOOKUP(F6192,'[1]Goa Member''s Details Revised'!$C$2:$AO$7385,6,0)</f>
        <v>74750</v>
      </c>
      <c r="Q6192" s="17" t="str">
        <f aca="false">VLOOKUP(F6192,'[1]Goa Member''s Details Revised'!$C$2:$AO$7385,8,0)</f>
        <v>R.M</v>
      </c>
      <c r="R6192" s="17" t="n">
        <f aca="false">+O6192-P6192</f>
        <v>-9750</v>
      </c>
      <c r="S6192" s="15" t="e">
        <f aca="false">+#REF!-K6192</f>
        <v>#REF!</v>
      </c>
      <c r="T6192" s="17" t="n">
        <f aca="false">IF(Q6192="regular",((P6192-(P6192/99)*S6192)),(P6192-(P6192*20%)))</f>
        <v>59800</v>
      </c>
      <c r="U6192" s="17" t="e">
        <f aca="false">((P6192-(P6192/99)*S6192))</f>
        <v>#REF!</v>
      </c>
      <c r="V6192" s="17" t="n">
        <f aca="false">IF(Q6192="regular",0,(P6192-(O6192*20%)))</f>
        <v>61750</v>
      </c>
      <c r="W6192" s="17"/>
      <c r="X6192" s="15"/>
      <c r="Y6192" s="18" t="str">
        <f aca="false">VLOOKUP(F6192,'[1]Goa Member''s Details Revised'!$C$2:$AO$7385,12,0)</f>
        <v>Letter letter send so , last communication 09</v>
      </c>
    </row>
    <row r="6193" customFormat="false" ht="30" hidden="false" customHeight="false" outlineLevel="0" collapsed="false">
      <c r="B6193" s="14" t="n">
        <v>6193</v>
      </c>
      <c r="C6193" s="15"/>
      <c r="D6193" s="15" t="s">
        <v>16099</v>
      </c>
      <c r="E6193" s="15" t="s">
        <v>25</v>
      </c>
      <c r="F6193" s="15" t="n">
        <v>3001927</v>
      </c>
      <c r="G6193" s="15"/>
      <c r="H6193" s="16" t="str">
        <f aca="false">VLOOKUP(F6193,'[1]Goa Member''s Details Revised'!$C$2:$AO$7385,2,0)</f>
        <v>L.N.C/Beaches</v>
      </c>
      <c r="I6193" s="15" t="n">
        <v>17</v>
      </c>
      <c r="J6193" s="15" t="s">
        <v>255</v>
      </c>
      <c r="K6193" s="15" t="n">
        <v>1995</v>
      </c>
      <c r="L6193" s="16" t="str">
        <f aca="false">VLOOKUP(F6193,'[1]Goa Member''s Details Revised'!$C$2:$AO$7385,9,0)</f>
        <v>Never</v>
      </c>
      <c r="M6193" s="15" t="s">
        <v>16100</v>
      </c>
      <c r="N6193" s="17" t="n">
        <f aca="false">VLOOKUP(F6193,'[1]Goa Member''s Details Revised'!$C$2:$AO$7385,5,0)</f>
        <v>40000</v>
      </c>
      <c r="O6193" s="17" t="n">
        <f aca="false">VLOOKUP(F6193,'[1]Goa Member''s Details Revised'!$C$2:$AO$7385,5,0)</f>
        <v>40000</v>
      </c>
      <c r="P6193" s="17" t="n">
        <f aca="false">VLOOKUP(F6193,'[1]Goa Member''s Details Revised'!$C$2:$AO$7385,6,0)</f>
        <v>40000</v>
      </c>
      <c r="Q6193" s="17" t="str">
        <f aca="false">VLOOKUP(F6193,'[1]Goa Member''s Details Revised'!$C$2:$AO$7385,8,0)</f>
        <v>I.R.M</v>
      </c>
      <c r="R6193" s="17" t="n">
        <f aca="false">+O6193-P6193</f>
        <v>0</v>
      </c>
      <c r="S6193" s="15" t="e">
        <f aca="false">+#REF!-K6193</f>
        <v>#REF!</v>
      </c>
      <c r="T6193" s="17" t="n">
        <f aca="false">IF(Q6193="regular",((P6193-(P6193/99)*S6193)),(P6193-(P6193*20%)))</f>
        <v>32000</v>
      </c>
      <c r="U6193" s="17" t="e">
        <f aca="false">((P6193-(P6193/99)*S6193))</f>
        <v>#REF!</v>
      </c>
      <c r="V6193" s="17" t="n">
        <f aca="false">IF(Q6193="regular",0,(P6193-(O6193*20%)))</f>
        <v>32000</v>
      </c>
      <c r="W6193" s="17"/>
      <c r="X6193" s="15"/>
      <c r="Y6193" s="18" t="str">
        <f aca="false">VLOOKUP(F6193,'[1]Goa Member''s Details Revised'!$C$2:$AO$7385,12,0)</f>
        <v>we send last reminder in 2012.then we did not receive any reply.</v>
      </c>
    </row>
    <row r="6194" customFormat="false" ht="30" hidden="false" customHeight="false" outlineLevel="0" collapsed="false">
      <c r="B6194" s="14" t="n">
        <v>6194</v>
      </c>
      <c r="C6194" s="15"/>
      <c r="D6194" s="15" t="s">
        <v>16101</v>
      </c>
      <c r="E6194" s="15" t="s">
        <v>25</v>
      </c>
      <c r="F6194" s="15" t="n">
        <v>3001928</v>
      </c>
      <c r="G6194" s="15"/>
      <c r="H6194" s="16" t="str">
        <f aca="false">VLOOKUP(F6194,'[1]Goa Member''s Details Revised'!$C$2:$AO$7385,2,0)</f>
        <v>L.N.C/Beaches</v>
      </c>
      <c r="I6194" s="15" t="n">
        <v>10</v>
      </c>
      <c r="J6194" s="15" t="s">
        <v>255</v>
      </c>
      <c r="K6194" s="15" t="n">
        <v>1995</v>
      </c>
      <c r="L6194" s="16" t="str">
        <f aca="false">VLOOKUP(F6194,'[1]Goa Member''s Details Revised'!$C$2:$AO$7385,9,0)</f>
        <v>Never</v>
      </c>
      <c r="M6194" s="15" t="s">
        <v>16102</v>
      </c>
      <c r="N6194" s="17" t="n">
        <f aca="false">VLOOKUP(F6194,'[1]Goa Member''s Details Revised'!$C$2:$AO$7385,5,0)</f>
        <v>42000</v>
      </c>
      <c r="O6194" s="17" t="n">
        <f aca="false">VLOOKUP(F6194,'[1]Goa Member''s Details Revised'!$C$2:$AO$7385,5,0)</f>
        <v>42000</v>
      </c>
      <c r="P6194" s="17" t="n">
        <f aca="false">VLOOKUP(F6194,'[1]Goa Member''s Details Revised'!$C$2:$AO$7385,6,0)</f>
        <v>38000</v>
      </c>
      <c r="Q6194" s="17" t="str">
        <f aca="false">VLOOKUP(F6194,'[1]Goa Member''s Details Revised'!$C$2:$AO$7385,8,0)</f>
        <v>I.R.M</v>
      </c>
      <c r="R6194" s="17" t="n">
        <f aca="false">+O6194-P6194</f>
        <v>4000</v>
      </c>
      <c r="S6194" s="15" t="e">
        <f aca="false">+#REF!-K6194</f>
        <v>#REF!</v>
      </c>
      <c r="T6194" s="17" t="n">
        <f aca="false">IF(Q6194="regular",((P6194-(P6194/99)*S6194)),(P6194-(P6194*20%)))</f>
        <v>30400</v>
      </c>
      <c r="U6194" s="17" t="e">
        <f aca="false">((P6194-(P6194/99)*S6194))</f>
        <v>#REF!</v>
      </c>
      <c r="V6194" s="17" t="n">
        <f aca="false">IF(Q6194="regular",0,(P6194-(O6194*20%)))</f>
        <v>29600</v>
      </c>
      <c r="W6194" s="17"/>
      <c r="X6194" s="15"/>
      <c r="Y6194" s="18" t="str">
        <f aca="false">VLOOKUP(F6194,'[1]Goa Member''s Details Revised'!$C$2:$AO$7385,12,0)</f>
        <v>we send last reminder in 2012.then we did not receive any reply.</v>
      </c>
    </row>
    <row r="6195" customFormat="false" ht="30" hidden="false" customHeight="false" outlineLevel="0" collapsed="false">
      <c r="B6195" s="14" t="n">
        <v>6195</v>
      </c>
      <c r="C6195" s="15"/>
      <c r="D6195" s="15" t="s">
        <v>16103</v>
      </c>
      <c r="E6195" s="15" t="s">
        <v>25</v>
      </c>
      <c r="F6195" s="15" t="n">
        <v>3001929</v>
      </c>
      <c r="G6195" s="15"/>
      <c r="H6195" s="16" t="str">
        <f aca="false">VLOOKUP(F6195,'[1]Goa Member''s Details Revised'!$C$2:$AO$7385,2,0)</f>
        <v>L.N.C/Beaches</v>
      </c>
      <c r="I6195" s="15" t="n">
        <v>10</v>
      </c>
      <c r="J6195" s="15" t="s">
        <v>255</v>
      </c>
      <c r="K6195" s="15" t="n">
        <v>1995</v>
      </c>
      <c r="L6195" s="16" t="str">
        <f aca="false">VLOOKUP(F6195,'[1]Goa Member''s Details Revised'!$C$2:$AO$7385,9,0)</f>
        <v>Never</v>
      </c>
      <c r="M6195" s="15" t="s">
        <v>16104</v>
      </c>
      <c r="N6195" s="17" t="n">
        <f aca="false">VLOOKUP(F6195,'[1]Goa Member''s Details Revised'!$C$2:$AO$7385,5,0)</f>
        <v>65000</v>
      </c>
      <c r="O6195" s="17" t="n">
        <f aca="false">VLOOKUP(F6195,'[1]Goa Member''s Details Revised'!$C$2:$AO$7385,5,0)</f>
        <v>65000</v>
      </c>
      <c r="P6195" s="17" t="n">
        <f aca="false">VLOOKUP(F6195,'[1]Goa Member''s Details Revised'!$C$2:$AO$7385,6,0)</f>
        <v>65000</v>
      </c>
      <c r="Q6195" s="17" t="str">
        <f aca="false">VLOOKUP(F6195,'[1]Goa Member''s Details Revised'!$C$2:$AO$7385,8,0)</f>
        <v>I.R.M</v>
      </c>
      <c r="R6195" s="17" t="n">
        <f aca="false">+O6195-P6195</f>
        <v>0</v>
      </c>
      <c r="S6195" s="15" t="e">
        <f aca="false">+#REF!-K6195</f>
        <v>#REF!</v>
      </c>
      <c r="T6195" s="17" t="n">
        <f aca="false">IF(Q6195="regular",((P6195-(P6195/99)*S6195)),(P6195-(P6195*20%)))</f>
        <v>52000</v>
      </c>
      <c r="U6195" s="17" t="e">
        <f aca="false">((P6195-(P6195/99)*S6195))</f>
        <v>#REF!</v>
      </c>
      <c r="V6195" s="17" t="n">
        <f aca="false">IF(Q6195="regular",0,(P6195-(O6195*20%)))</f>
        <v>52000</v>
      </c>
      <c r="W6195" s="17"/>
      <c r="X6195" s="15"/>
      <c r="Y6195" s="18" t="str">
        <f aca="false">VLOOKUP(F6195,'[1]Goa Member''s Details Revised'!$C$2:$AO$7385,12,0)</f>
        <v>we send last reminder in 2012.then we did not receive any reply.</v>
      </c>
    </row>
    <row r="6196" customFormat="false" ht="30" hidden="false" customHeight="false" outlineLevel="0" collapsed="false">
      <c r="B6196" s="14" t="n">
        <v>6196</v>
      </c>
      <c r="C6196" s="15"/>
      <c r="D6196" s="15" t="s">
        <v>16105</v>
      </c>
      <c r="E6196" s="15" t="s">
        <v>25</v>
      </c>
      <c r="F6196" s="15" t="n">
        <v>3001930</v>
      </c>
      <c r="G6196" s="15"/>
      <c r="H6196" s="16" t="str">
        <f aca="false">VLOOKUP(F6196,'[1]Goa Member''s Details Revised'!$C$2:$AO$7385,2,0)</f>
        <v>L.N.C/Beaches</v>
      </c>
      <c r="I6196" s="15" t="n">
        <v>10</v>
      </c>
      <c r="J6196" s="15" t="s">
        <v>255</v>
      </c>
      <c r="K6196" s="15" t="n">
        <v>1995</v>
      </c>
      <c r="L6196" s="16" t="str">
        <f aca="false">VLOOKUP(F6196,'[1]Goa Member''s Details Revised'!$C$2:$AO$7385,9,0)</f>
        <v>Never</v>
      </c>
      <c r="M6196" s="15" t="s">
        <v>16106</v>
      </c>
      <c r="N6196" s="17" t="n">
        <f aca="false">VLOOKUP(F6196,'[1]Goa Member''s Details Revised'!$C$2:$AO$7385,5,0)</f>
        <v>65000</v>
      </c>
      <c r="O6196" s="17" t="n">
        <f aca="false">VLOOKUP(F6196,'[1]Goa Member''s Details Revised'!$C$2:$AO$7385,5,0)</f>
        <v>65000</v>
      </c>
      <c r="P6196" s="17" t="n">
        <f aca="false">VLOOKUP(F6196,'[1]Goa Member''s Details Revised'!$C$2:$AO$7385,6,0)</f>
        <v>65000</v>
      </c>
      <c r="Q6196" s="17" t="str">
        <f aca="false">VLOOKUP(F6196,'[1]Goa Member''s Details Revised'!$C$2:$AO$7385,8,0)</f>
        <v>I.R.M</v>
      </c>
      <c r="R6196" s="17" t="n">
        <f aca="false">+O6196-P6196</f>
        <v>0</v>
      </c>
      <c r="S6196" s="15" t="e">
        <f aca="false">+#REF!-K6196</f>
        <v>#REF!</v>
      </c>
      <c r="T6196" s="17" t="n">
        <f aca="false">IF(Q6196="regular",((P6196-(P6196/99)*S6196)),(P6196-(P6196*20%)))</f>
        <v>52000</v>
      </c>
      <c r="U6196" s="17" t="e">
        <f aca="false">((P6196-(P6196/99)*S6196))</f>
        <v>#REF!</v>
      </c>
      <c r="V6196" s="17" t="n">
        <f aca="false">IF(Q6196="regular",0,(P6196-(O6196*20%)))</f>
        <v>52000</v>
      </c>
      <c r="W6196" s="17"/>
      <c r="X6196" s="15"/>
      <c r="Y6196" s="18" t="str">
        <f aca="false">VLOOKUP(F6196,'[1]Goa Member''s Details Revised'!$C$2:$AO$7385,12,0)</f>
        <v>we send last reminder in 2012.then we did not receive any reply.</v>
      </c>
    </row>
    <row r="6197" customFormat="false" ht="15" hidden="false" customHeight="false" outlineLevel="0" collapsed="false">
      <c r="B6197" s="14" t="n">
        <v>6197</v>
      </c>
      <c r="C6197" s="15"/>
      <c r="D6197" s="15" t="s">
        <v>16107</v>
      </c>
      <c r="E6197" s="15" t="s">
        <v>25</v>
      </c>
      <c r="F6197" s="15" t="n">
        <v>3001932</v>
      </c>
      <c r="G6197" s="15"/>
      <c r="H6197" s="16" t="str">
        <f aca="false">VLOOKUP(F6197,'[1]Goa Member''s Details Revised'!$C$2:$AO$7385,2,0)</f>
        <v>L.N.C/Beaches</v>
      </c>
      <c r="I6197" s="15" t="n">
        <v>16</v>
      </c>
      <c r="J6197" s="15" t="s">
        <v>255</v>
      </c>
      <c r="K6197" s="15" t="n">
        <v>1995</v>
      </c>
      <c r="L6197" s="16" t="n">
        <f aca="false">VLOOKUP(F6197,'[1]Goa Member''s Details Revised'!$C$2:$AO$7385,9,0)</f>
        <v>2021</v>
      </c>
      <c r="M6197" s="15" t="s">
        <v>16108</v>
      </c>
      <c r="N6197" s="17" t="n">
        <f aca="false">VLOOKUP(F6197,'[1]Goa Member''s Details Revised'!$C$2:$AO$7385,5,0)</f>
        <v>42000</v>
      </c>
      <c r="O6197" s="17" t="n">
        <f aca="false">VLOOKUP(F6197,'[1]Goa Member''s Details Revised'!$C$2:$AO$7385,5,0)</f>
        <v>42000</v>
      </c>
      <c r="P6197" s="17" t="n">
        <f aca="false">VLOOKUP(F6197,'[1]Goa Member''s Details Revised'!$C$2:$AO$7385,6,0)</f>
        <v>42000</v>
      </c>
      <c r="Q6197" s="17" t="str">
        <f aca="false">VLOOKUP(F6197,'[1]Goa Member''s Details Revised'!$C$2:$AO$7385,8,0)</f>
        <v>R.M</v>
      </c>
      <c r="R6197" s="17" t="n">
        <f aca="false">+O6197-P6197</f>
        <v>0</v>
      </c>
      <c r="S6197" s="15" t="e">
        <f aca="false">+#REF!-K6197</f>
        <v>#REF!</v>
      </c>
      <c r="T6197" s="17" t="n">
        <f aca="false">IF(Q6197="regular",((P6197-(P6197/99)*S6197)),(P6197-(P6197*20%)))</f>
        <v>33600</v>
      </c>
      <c r="U6197" s="17" t="e">
        <f aca="false">((P6197-(P6197/99)*S6197))</f>
        <v>#REF!</v>
      </c>
      <c r="V6197" s="17" t="n">
        <f aca="false">IF(Q6197="regular",0,(P6197-(O6197*20%)))</f>
        <v>33600</v>
      </c>
      <c r="W6197" s="17"/>
      <c r="X6197" s="15"/>
      <c r="Y6197" s="18" t="str">
        <f aca="false">VLOOKUP(F6197,'[1]Goa Member''s Details Revised'!$C$2:$AO$7385,12,0)</f>
        <v>send perfrom invoice for 2022</v>
      </c>
    </row>
    <row r="6198" customFormat="false" ht="15" hidden="false" customHeight="false" outlineLevel="0" collapsed="false">
      <c r="B6198" s="14" t="n">
        <v>6198</v>
      </c>
      <c r="C6198" s="15"/>
      <c r="D6198" s="15" t="s">
        <v>16109</v>
      </c>
      <c r="E6198" s="15" t="s">
        <v>25</v>
      </c>
      <c r="F6198" s="15" t="n">
        <v>3001948</v>
      </c>
      <c r="G6198" s="15"/>
      <c r="H6198" s="16" t="str">
        <f aca="false">VLOOKUP(F6198,'[1]Goa Member''s Details Revised'!$C$2:$AO$7385,2,0)</f>
        <v>L.N.C/Beaches</v>
      </c>
      <c r="I6198" s="15" t="n">
        <v>27</v>
      </c>
      <c r="J6198" s="15" t="s">
        <v>255</v>
      </c>
      <c r="K6198" s="15" t="n">
        <v>1995</v>
      </c>
      <c r="L6198" s="16" t="str">
        <f aca="false">VLOOKUP(F6198,'[1]Goa Member''s Details Revised'!$C$2:$AO$7385,9,0)</f>
        <v>No</v>
      </c>
      <c r="M6198" s="15" t="s">
        <v>16110</v>
      </c>
      <c r="N6198" s="17" t="n">
        <f aca="false">VLOOKUP(F6198,'[1]Goa Member''s Details Revised'!$C$2:$AO$7385,5,0)</f>
        <v>39900</v>
      </c>
      <c r="O6198" s="17" t="n">
        <f aca="false">VLOOKUP(F6198,'[1]Goa Member''s Details Revised'!$C$2:$AO$7385,5,0)</f>
        <v>39900</v>
      </c>
      <c r="P6198" s="17" t="n">
        <f aca="false">VLOOKUP(F6198,'[1]Goa Member''s Details Revised'!$C$2:$AO$7385,6,0)</f>
        <v>39900</v>
      </c>
      <c r="Q6198" s="17" t="str">
        <f aca="false">VLOOKUP(F6198,'[1]Goa Member''s Details Revised'!$C$2:$AO$7385,8,0)</f>
        <v>Cancelled</v>
      </c>
      <c r="R6198" s="17" t="n">
        <f aca="false">+O6198-P6198</f>
        <v>0</v>
      </c>
      <c r="S6198" s="15" t="e">
        <f aca="false">+#REF!-K6198</f>
        <v>#REF!</v>
      </c>
      <c r="T6198" s="17" t="n">
        <f aca="false">IF(Q6198="regular",((P6198-(P6198/99)*S6198)),(P6198-(P6198*20%)))</f>
        <v>31920</v>
      </c>
      <c r="U6198" s="17" t="e">
        <f aca="false">((P6198-(P6198/99)*S6198))</f>
        <v>#REF!</v>
      </c>
      <c r="V6198" s="17" t="n">
        <f aca="false">IF(Q6198="regular",0,(P6198-(O6198*20%)))</f>
        <v>31920</v>
      </c>
      <c r="W6198" s="17"/>
      <c r="X6198" s="15"/>
      <c r="Y6198" s="18" t="str">
        <f aca="false">VLOOKUP(F6198,'[1]Goa Member''s Details Revised'!$C$2:$AO$7385,12,0)</f>
        <v>Cancelled</v>
      </c>
    </row>
    <row r="6199" customFormat="false" ht="15" hidden="false" customHeight="false" outlineLevel="0" collapsed="false">
      <c r="B6199" s="14" t="n">
        <v>6199</v>
      </c>
      <c r="C6199" s="15"/>
      <c r="D6199" s="15" t="s">
        <v>16111</v>
      </c>
      <c r="E6199" s="15" t="s">
        <v>25</v>
      </c>
      <c r="F6199" s="15" t="n">
        <v>3001950</v>
      </c>
      <c r="G6199" s="15"/>
      <c r="H6199" s="16" t="str">
        <f aca="false">VLOOKUP(F6199,'[1]Goa Member''s Details Revised'!$C$2:$AO$7385,2,0)</f>
        <v>L.N.C/Beaches</v>
      </c>
      <c r="I6199" s="15" t="n">
        <v>27</v>
      </c>
      <c r="J6199" s="15" t="s">
        <v>255</v>
      </c>
      <c r="K6199" s="15" t="n">
        <v>1995</v>
      </c>
      <c r="L6199" s="16" t="str">
        <f aca="false">VLOOKUP(F6199,'[1]Goa Member''s Details Revised'!$C$2:$AO$7385,9,0)</f>
        <v>No</v>
      </c>
      <c r="M6199" s="15" t="s">
        <v>7869</v>
      </c>
      <c r="N6199" s="17" t="n">
        <f aca="false">VLOOKUP(F6199,'[1]Goa Member''s Details Revised'!$C$2:$AO$7385,5,0)</f>
        <v>39900</v>
      </c>
      <c r="O6199" s="17" t="n">
        <f aca="false">VLOOKUP(F6199,'[1]Goa Member''s Details Revised'!$C$2:$AO$7385,5,0)</f>
        <v>39900</v>
      </c>
      <c r="P6199" s="17" t="n">
        <f aca="false">VLOOKUP(F6199,'[1]Goa Member''s Details Revised'!$C$2:$AO$7385,6,0)</f>
        <v>39900</v>
      </c>
      <c r="Q6199" s="17" t="str">
        <f aca="false">VLOOKUP(F6199,'[1]Goa Member''s Details Revised'!$C$2:$AO$7385,8,0)</f>
        <v>Cancelled</v>
      </c>
      <c r="R6199" s="17" t="n">
        <f aca="false">+O6199-P6199</f>
        <v>0</v>
      </c>
      <c r="S6199" s="15" t="e">
        <f aca="false">+#REF!-K6199</f>
        <v>#REF!</v>
      </c>
      <c r="T6199" s="17" t="n">
        <f aca="false">IF(Q6199="regular",((P6199-(P6199/99)*S6199)),(P6199-(P6199*20%)))</f>
        <v>31920</v>
      </c>
      <c r="U6199" s="17" t="e">
        <f aca="false">((P6199-(P6199/99)*S6199))</f>
        <v>#REF!</v>
      </c>
      <c r="V6199" s="17" t="n">
        <f aca="false">IF(Q6199="regular",0,(P6199-(O6199*20%)))</f>
        <v>31920</v>
      </c>
      <c r="W6199" s="17"/>
      <c r="X6199" s="15"/>
      <c r="Y6199" s="18" t="str">
        <f aca="false">VLOOKUP(F6199,'[1]Goa Member''s Details Revised'!$C$2:$AO$7385,12,0)</f>
        <v>Cancelled</v>
      </c>
    </row>
    <row r="6200" customFormat="false" ht="15" hidden="false" customHeight="false" outlineLevel="0" collapsed="false">
      <c r="B6200" s="14" t="n">
        <v>6200</v>
      </c>
      <c r="C6200" s="15"/>
      <c r="D6200" s="15" t="s">
        <v>16112</v>
      </c>
      <c r="E6200" s="15" t="s">
        <v>25</v>
      </c>
      <c r="F6200" s="15" t="n">
        <v>3001959</v>
      </c>
      <c r="G6200" s="15"/>
      <c r="H6200" s="16" t="str">
        <f aca="false">VLOOKUP(F6200,'[1]Goa Member''s Details Revised'!$C$2:$AO$7385,2,0)</f>
        <v>L.N.C/Beaches</v>
      </c>
      <c r="I6200" s="15" t="n">
        <v>25</v>
      </c>
      <c r="J6200" s="15" t="s">
        <v>255</v>
      </c>
      <c r="K6200" s="15" t="n">
        <v>1995</v>
      </c>
      <c r="L6200" s="16" t="n">
        <f aca="false">VLOOKUP(F6200,'[1]Goa Member''s Details Revised'!$C$2:$AO$7385,9,0)</f>
        <v>2007</v>
      </c>
      <c r="M6200" s="15" t="s">
        <v>16113</v>
      </c>
      <c r="N6200" s="17" t="n">
        <f aca="false">VLOOKUP(F6200,'[1]Goa Member''s Details Revised'!$C$2:$AO$7385,5,0)</f>
        <v>42000</v>
      </c>
      <c r="O6200" s="17" t="n">
        <f aca="false">VLOOKUP(F6200,'[1]Goa Member''s Details Revised'!$C$2:$AO$7385,5,0)</f>
        <v>42000</v>
      </c>
      <c r="P6200" s="17" t="n">
        <f aca="false">VLOOKUP(F6200,'[1]Goa Member''s Details Revised'!$C$2:$AO$7385,6,0)</f>
        <v>39900</v>
      </c>
      <c r="Q6200" s="17" t="str">
        <f aca="false">VLOOKUP(F6200,'[1]Goa Member''s Details Revised'!$C$2:$AO$7385,8,0)</f>
        <v>R.M</v>
      </c>
      <c r="R6200" s="17" t="n">
        <f aca="false">+O6200-P6200</f>
        <v>2100</v>
      </c>
      <c r="S6200" s="15" t="e">
        <f aca="false">+#REF!-K6200</f>
        <v>#REF!</v>
      </c>
      <c r="T6200" s="17" t="n">
        <f aca="false">IF(Q6200="regular",((P6200-(P6200/99)*S6200)),(P6200-(P6200*20%)))</f>
        <v>31920</v>
      </c>
      <c r="U6200" s="17" t="e">
        <f aca="false">((P6200-(P6200/99)*S6200))</f>
        <v>#REF!</v>
      </c>
      <c r="V6200" s="17" t="n">
        <f aca="false">IF(Q6200="regular",0,(P6200-(O6200*20%)))</f>
        <v>31500</v>
      </c>
      <c r="W6200" s="17"/>
      <c r="X6200" s="15"/>
      <c r="Y6200" s="18" t="str">
        <f aca="false">VLOOKUP(F6200,'[1]Goa Member''s Details Revised'!$C$2:$AO$7385,12,0)</f>
        <v>last letter send on 2009</v>
      </c>
    </row>
    <row r="6201" customFormat="false" ht="15" hidden="false" customHeight="false" outlineLevel="0" collapsed="false">
      <c r="B6201" s="14" t="n">
        <v>6201</v>
      </c>
      <c r="C6201" s="15"/>
      <c r="D6201" s="15" t="s">
        <v>16114</v>
      </c>
      <c r="E6201" s="15" t="s">
        <v>25</v>
      </c>
      <c r="F6201" s="15" t="n">
        <v>3001960</v>
      </c>
      <c r="G6201" s="15"/>
      <c r="H6201" s="16" t="str">
        <f aca="false">VLOOKUP(F6201,'[1]Goa Member''s Details Revised'!$C$2:$AO$7385,2,0)</f>
        <v>L.N.C/Beaches</v>
      </c>
      <c r="I6201" s="15" t="n">
        <v>27</v>
      </c>
      <c r="J6201" s="15" t="s">
        <v>255</v>
      </c>
      <c r="K6201" s="15" t="n">
        <v>1995</v>
      </c>
      <c r="L6201" s="16" t="n">
        <f aca="false">VLOOKUP(F6201,'[1]Goa Member''s Details Revised'!$C$2:$AO$7385,9,0)</f>
        <v>2011</v>
      </c>
      <c r="M6201" s="15" t="s">
        <v>16115</v>
      </c>
      <c r="N6201" s="17" t="n">
        <f aca="false">VLOOKUP(F6201,'[1]Goa Member''s Details Revised'!$C$2:$AO$7385,5,0)</f>
        <v>61750</v>
      </c>
      <c r="O6201" s="17" t="n">
        <f aca="false">VLOOKUP(F6201,'[1]Goa Member''s Details Revised'!$C$2:$AO$7385,5,0)</f>
        <v>61750</v>
      </c>
      <c r="P6201" s="17" t="n">
        <f aca="false">VLOOKUP(F6201,'[1]Goa Member''s Details Revised'!$C$2:$AO$7385,6,0)</f>
        <v>61750</v>
      </c>
      <c r="Q6201" s="17" t="str">
        <f aca="false">VLOOKUP(F6201,'[1]Goa Member''s Details Revised'!$C$2:$AO$7385,8,0)</f>
        <v>R.M</v>
      </c>
      <c r="R6201" s="17" t="n">
        <f aca="false">+O6201-P6201</f>
        <v>0</v>
      </c>
      <c r="S6201" s="15" t="e">
        <f aca="false">+#REF!-K6201</f>
        <v>#REF!</v>
      </c>
      <c r="T6201" s="17" t="n">
        <f aca="false">IF(Q6201="regular",((P6201-(P6201/99)*S6201)),(P6201-(P6201*20%)))</f>
        <v>49400</v>
      </c>
      <c r="U6201" s="17" t="e">
        <f aca="false">((P6201-(P6201/99)*S6201))</f>
        <v>#REF!</v>
      </c>
      <c r="V6201" s="17" t="n">
        <f aca="false">IF(Q6201="regular",0,(P6201-(O6201*20%)))</f>
        <v>49400</v>
      </c>
      <c r="W6201" s="17"/>
      <c r="X6201" s="15"/>
      <c r="Y6201" s="18" t="str">
        <f aca="false">VLOOKUP(F6201,'[1]Goa Member''s Details Revised'!$C$2:$AO$7385,12,0)</f>
        <v>last letter send on 2011</v>
      </c>
    </row>
    <row r="6202" customFormat="false" ht="15" hidden="false" customHeight="false" outlineLevel="0" collapsed="false">
      <c r="B6202" s="14" t="n">
        <v>6202</v>
      </c>
      <c r="C6202" s="15"/>
      <c r="D6202" s="15" t="s">
        <v>16116</v>
      </c>
      <c r="E6202" s="15" t="s">
        <v>25</v>
      </c>
      <c r="F6202" s="15" t="n">
        <v>3001961</v>
      </c>
      <c r="G6202" s="15"/>
      <c r="H6202" s="16" t="str">
        <f aca="false">VLOOKUP(F6202,'[1]Goa Member''s Details Revised'!$C$2:$AO$7385,2,0)</f>
        <v>L.N.C/Beaches</v>
      </c>
      <c r="I6202" s="15" t="n">
        <v>20</v>
      </c>
      <c r="J6202" s="15" t="s">
        <v>255</v>
      </c>
      <c r="K6202" s="15" t="n">
        <v>1995</v>
      </c>
      <c r="L6202" s="16" t="str">
        <f aca="false">VLOOKUP(F6202,'[1]Goa Member''s Details Revised'!$C$2:$AO$7385,9,0)</f>
        <v>Never</v>
      </c>
      <c r="M6202" s="15" t="s">
        <v>16117</v>
      </c>
      <c r="N6202" s="17" t="n">
        <f aca="false">VLOOKUP(F6202,'[1]Goa Member''s Details Revised'!$C$2:$AO$7385,5,0)</f>
        <v>42000</v>
      </c>
      <c r="O6202" s="17" t="n">
        <f aca="false">VLOOKUP(F6202,'[1]Goa Member''s Details Revised'!$C$2:$AO$7385,5,0)</f>
        <v>42000</v>
      </c>
      <c r="P6202" s="17" t="n">
        <f aca="false">VLOOKUP(F6202,'[1]Goa Member''s Details Revised'!$C$2:$AO$7385,6,0)</f>
        <v>23100</v>
      </c>
      <c r="Q6202" s="17" t="str">
        <f aca="false">VLOOKUP(F6202,'[1]Goa Member''s Details Revised'!$C$2:$AO$7385,8,0)</f>
        <v>Outstanding</v>
      </c>
      <c r="R6202" s="17" t="n">
        <f aca="false">+O6202-P6202</f>
        <v>18900</v>
      </c>
      <c r="S6202" s="15" t="e">
        <f aca="false">+#REF!-K6202</f>
        <v>#REF!</v>
      </c>
      <c r="T6202" s="17" t="n">
        <f aca="false">IF(Q6202="regular",((P6202-(P6202/99)*S6202)),(P6202-(P6202*20%)))</f>
        <v>18480</v>
      </c>
      <c r="U6202" s="17" t="e">
        <f aca="false">((P6202-(P6202/99)*S6202))</f>
        <v>#REF!</v>
      </c>
      <c r="V6202" s="17" t="n">
        <f aca="false">IF(Q6202="regular",0,(P6202-(O6202*20%)))</f>
        <v>14700</v>
      </c>
      <c r="W6202" s="17"/>
      <c r="X6202" s="15"/>
      <c r="Y6202" s="18" t="str">
        <f aca="false">VLOOKUP(F6202,'[1]Goa Member''s Details Revised'!$C$2:$AO$7385,12,0)</f>
        <v>As POD last communication 07(Outstanding Rs. 18900/-)</v>
      </c>
    </row>
    <row r="6203" customFormat="false" ht="15" hidden="false" customHeight="false" outlineLevel="0" collapsed="false">
      <c r="B6203" s="14" t="n">
        <v>6203</v>
      </c>
      <c r="C6203" s="15"/>
      <c r="D6203" s="15" t="s">
        <v>16118</v>
      </c>
      <c r="E6203" s="15" t="s">
        <v>25</v>
      </c>
      <c r="F6203" s="15" t="n">
        <v>3001962</v>
      </c>
      <c r="G6203" s="15"/>
      <c r="H6203" s="16" t="str">
        <f aca="false">VLOOKUP(F6203,'[1]Goa Member''s Details Revised'!$C$2:$AO$7385,2,0)</f>
        <v>L.N.C/Beaches</v>
      </c>
      <c r="I6203" s="15" t="n">
        <v>30</v>
      </c>
      <c r="J6203" s="15" t="s">
        <v>255</v>
      </c>
      <c r="K6203" s="15" t="n">
        <v>1995</v>
      </c>
      <c r="L6203" s="16" t="n">
        <f aca="false">VLOOKUP(F6203,'[1]Goa Member''s Details Revised'!$C$2:$AO$7385,9,0)</f>
        <v>2009</v>
      </c>
      <c r="M6203" s="15" t="s">
        <v>16119</v>
      </c>
      <c r="N6203" s="17" t="n">
        <f aca="false">VLOOKUP(F6203,'[1]Goa Member''s Details Revised'!$C$2:$AO$7385,5,0)</f>
        <v>20900</v>
      </c>
      <c r="O6203" s="17" t="n">
        <f aca="false">VLOOKUP(F6203,'[1]Goa Member''s Details Revised'!$C$2:$AO$7385,5,0)</f>
        <v>20900</v>
      </c>
      <c r="P6203" s="17" t="n">
        <f aca="false">VLOOKUP(F6203,'[1]Goa Member''s Details Revised'!$C$2:$AO$7385,6,0)</f>
        <v>20900</v>
      </c>
      <c r="Q6203" s="17" t="str">
        <f aca="false">VLOOKUP(F6203,'[1]Goa Member''s Details Revised'!$C$2:$AO$7385,8,0)</f>
        <v>R.M</v>
      </c>
      <c r="R6203" s="17" t="n">
        <f aca="false">+O6203-P6203</f>
        <v>0</v>
      </c>
      <c r="S6203" s="15" t="e">
        <f aca="false">+#REF!-K6203</f>
        <v>#REF!</v>
      </c>
      <c r="T6203" s="17" t="n">
        <f aca="false">IF(Q6203="regular",((P6203-(P6203/99)*S6203)),(P6203-(P6203*20%)))</f>
        <v>16720</v>
      </c>
      <c r="U6203" s="17" t="e">
        <f aca="false">((P6203-(P6203/99)*S6203))</f>
        <v>#REF!</v>
      </c>
      <c r="V6203" s="17" t="n">
        <f aca="false">IF(Q6203="regular",0,(P6203-(O6203*20%)))</f>
        <v>16720</v>
      </c>
      <c r="W6203" s="17"/>
      <c r="X6203" s="15"/>
      <c r="Y6203" s="18" t="str">
        <f aca="false">VLOOKUP(F6203,'[1]Goa Member''s Details Revised'!$C$2:$AO$7385,12,0)</f>
        <v>send performa invoice 2015</v>
      </c>
    </row>
    <row r="6204" customFormat="false" ht="30" hidden="false" customHeight="false" outlineLevel="0" collapsed="false">
      <c r="B6204" s="14" t="n">
        <v>6204</v>
      </c>
      <c r="C6204" s="15"/>
      <c r="D6204" s="15" t="s">
        <v>16120</v>
      </c>
      <c r="E6204" s="15" t="s">
        <v>25</v>
      </c>
      <c r="F6204" s="15" t="n">
        <v>3001964</v>
      </c>
      <c r="G6204" s="15"/>
      <c r="H6204" s="16" t="str">
        <f aca="false">VLOOKUP(F6204,'[1]Goa Member''s Details Revised'!$C$2:$AO$7385,2,0)</f>
        <v>LNC/DRI BEACHES</v>
      </c>
      <c r="I6204" s="15" t="n">
        <v>25</v>
      </c>
      <c r="J6204" s="15" t="s">
        <v>255</v>
      </c>
      <c r="K6204" s="15" t="n">
        <v>1995</v>
      </c>
      <c r="L6204" s="16" t="str">
        <f aca="false">VLOOKUP(F6204,'[1]Goa Member''s Details Revised'!$C$2:$AO$7385,9,0)</f>
        <v>Never</v>
      </c>
      <c r="M6204" s="15" t="s">
        <v>16121</v>
      </c>
      <c r="N6204" s="17" t="n">
        <f aca="false">VLOOKUP(F6204,'[1]Goa Member''s Details Revised'!$C$2:$AO$7385,5,0)</f>
        <v>42000</v>
      </c>
      <c r="O6204" s="17" t="n">
        <f aca="false">VLOOKUP(F6204,'[1]Goa Member''s Details Revised'!$C$2:$AO$7385,5,0)</f>
        <v>42000</v>
      </c>
      <c r="P6204" s="17" t="n">
        <f aca="false">VLOOKUP(F6204,'[1]Goa Member''s Details Revised'!$C$2:$AO$7385,6,0)</f>
        <v>10500</v>
      </c>
      <c r="Q6204" s="17" t="str">
        <f aca="false">VLOOKUP(F6204,'[1]Goa Member''s Details Revised'!$C$2:$AO$7385,8,0)</f>
        <v>Outstanding</v>
      </c>
      <c r="R6204" s="17" t="n">
        <f aca="false">+O6204-P6204</f>
        <v>31500</v>
      </c>
      <c r="S6204" s="15" t="e">
        <f aca="false">+#REF!-K6204</f>
        <v>#REF!</v>
      </c>
      <c r="T6204" s="17" t="n">
        <f aca="false">IF(Q6204="regular",((P6204-(P6204/99)*S6204)),(P6204-(P6204*20%)))</f>
        <v>8400</v>
      </c>
      <c r="U6204" s="17" t="e">
        <f aca="false">((P6204-(P6204/99)*S6204))</f>
        <v>#REF!</v>
      </c>
      <c r="V6204" s="17" t="n">
        <f aca="false">IF(Q6204="regular",0,(P6204-(O6204*20%)))</f>
        <v>2100</v>
      </c>
      <c r="W6204" s="17"/>
      <c r="X6204" s="15"/>
      <c r="Y6204" s="18" t="str">
        <f aca="false">VLOOKUP(F6204,'[1]Goa Member''s Details Revised'!$C$2:$AO$7385,12,0)</f>
        <v>we send last reminder in 2012.then we did not receive any reply.Outstanding Rs. 31,500/-</v>
      </c>
    </row>
    <row r="6205" customFormat="false" ht="30" hidden="false" customHeight="false" outlineLevel="0" collapsed="false">
      <c r="B6205" s="14" t="n">
        <v>6205</v>
      </c>
      <c r="C6205" s="15"/>
      <c r="D6205" s="15" t="s">
        <v>16122</v>
      </c>
      <c r="E6205" s="15" t="s">
        <v>25</v>
      </c>
      <c r="F6205" s="15" t="n">
        <v>3001965</v>
      </c>
      <c r="G6205" s="15"/>
      <c r="H6205" s="16" t="str">
        <f aca="false">VLOOKUP(F6205,'[1]Goa Member''s Details Revised'!$C$2:$AO$7385,2,0)</f>
        <v>LNC/DRI BEACHES</v>
      </c>
      <c r="I6205" s="15" t="n">
        <v>30</v>
      </c>
      <c r="J6205" s="15" t="s">
        <v>255</v>
      </c>
      <c r="K6205" s="15" t="n">
        <v>1995</v>
      </c>
      <c r="L6205" s="16" t="str">
        <f aca="false">VLOOKUP(F6205,'[1]Goa Member''s Details Revised'!$C$2:$AO$7385,9,0)</f>
        <v>Never</v>
      </c>
      <c r="M6205" s="15" t="s">
        <v>16123</v>
      </c>
      <c r="N6205" s="17" t="n">
        <f aca="false">VLOOKUP(F6205,'[1]Goa Member''s Details Revised'!$C$2:$AO$7385,5,0)</f>
        <v>42000</v>
      </c>
      <c r="O6205" s="17" t="n">
        <f aca="false">VLOOKUP(F6205,'[1]Goa Member''s Details Revised'!$C$2:$AO$7385,5,0)</f>
        <v>42000</v>
      </c>
      <c r="P6205" s="17" t="n">
        <f aca="false">VLOOKUP(F6205,'[1]Goa Member''s Details Revised'!$C$2:$AO$7385,6,0)</f>
        <v>39900</v>
      </c>
      <c r="Q6205" s="17" t="str">
        <f aca="false">VLOOKUP(F6205,'[1]Goa Member''s Details Revised'!$C$2:$AO$7385,8,0)</f>
        <v>I.R.M</v>
      </c>
      <c r="R6205" s="17" t="n">
        <f aca="false">+O6205-P6205</f>
        <v>2100</v>
      </c>
      <c r="S6205" s="15" t="e">
        <f aca="false">+#REF!-K6205</f>
        <v>#REF!</v>
      </c>
      <c r="T6205" s="17" t="n">
        <f aca="false">IF(Q6205="regular",((P6205-(P6205/99)*S6205)),(P6205-(P6205*20%)))</f>
        <v>31920</v>
      </c>
      <c r="U6205" s="17" t="e">
        <f aca="false">((P6205-(P6205/99)*S6205))</f>
        <v>#REF!</v>
      </c>
      <c r="V6205" s="17" t="n">
        <f aca="false">IF(Q6205="regular",0,(P6205-(O6205*20%)))</f>
        <v>31500</v>
      </c>
      <c r="W6205" s="17"/>
      <c r="X6205" s="15"/>
      <c r="Y6205" s="18" t="str">
        <f aca="false">VLOOKUP(F6205,'[1]Goa Member''s Details Revised'!$C$2:$AO$7385,12,0)</f>
        <v>we send last reminder in 2012.then we did not receive any reply.</v>
      </c>
    </row>
    <row r="6206" customFormat="false" ht="15" hidden="false" customHeight="false" outlineLevel="0" collapsed="false">
      <c r="B6206" s="14" t="n">
        <v>6206</v>
      </c>
      <c r="C6206" s="15"/>
      <c r="D6206" s="15" t="s">
        <v>16124</v>
      </c>
      <c r="E6206" s="15" t="s">
        <v>25</v>
      </c>
      <c r="F6206" s="15" t="n">
        <v>3001966</v>
      </c>
      <c r="G6206" s="15"/>
      <c r="H6206" s="16" t="str">
        <f aca="false">VLOOKUP(F6206,'[1]Goa Member''s Details Revised'!$C$2:$AO$7385,2,0)</f>
        <v>LNC/DRI BEACHES</v>
      </c>
      <c r="I6206" s="15" t="n">
        <v>28</v>
      </c>
      <c r="J6206" s="15" t="s">
        <v>255</v>
      </c>
      <c r="K6206" s="15" t="n">
        <v>1995</v>
      </c>
      <c r="L6206" s="16" t="str">
        <f aca="false">VLOOKUP(F6206,'[1]Goa Member''s Details Revised'!$C$2:$AO$7385,9,0)</f>
        <v>Never</v>
      </c>
      <c r="M6206" s="15" t="s">
        <v>16125</v>
      </c>
      <c r="N6206" s="17" t="n">
        <f aca="false">VLOOKUP(F6206,'[1]Goa Member''s Details Revised'!$C$2:$AO$7385,5,0)</f>
        <v>42000</v>
      </c>
      <c r="O6206" s="17" t="n">
        <f aca="false">VLOOKUP(F6206,'[1]Goa Member''s Details Revised'!$C$2:$AO$7385,5,0)</f>
        <v>42000</v>
      </c>
      <c r="P6206" s="17" t="n">
        <f aca="false">VLOOKUP(F6206,'[1]Goa Member''s Details Revised'!$C$2:$AO$7385,6,0)</f>
        <v>42000</v>
      </c>
      <c r="Q6206" s="17" t="str">
        <f aca="false">VLOOKUP(F6206,'[1]Goa Member''s Details Revised'!$C$2:$AO$7385,8,0)</f>
        <v>I.R.M</v>
      </c>
      <c r="R6206" s="17" t="n">
        <f aca="false">+O6206-P6206</f>
        <v>0</v>
      </c>
      <c r="S6206" s="15" t="e">
        <f aca="false">+#REF!-K6206</f>
        <v>#REF!</v>
      </c>
      <c r="T6206" s="17" t="n">
        <f aca="false">IF(Q6206="regular",((P6206-(P6206/99)*S6206)),(P6206-(P6206*20%)))</f>
        <v>33600</v>
      </c>
      <c r="U6206" s="17" t="e">
        <f aca="false">((P6206-(P6206/99)*S6206))</f>
        <v>#REF!</v>
      </c>
      <c r="V6206" s="17" t="n">
        <f aca="false">IF(Q6206="regular",0,(P6206-(O6206*20%)))</f>
        <v>33600</v>
      </c>
      <c r="W6206" s="17"/>
      <c r="X6206" s="15"/>
      <c r="Y6206" s="18" t="str">
        <f aca="false">VLOOKUP(F6206,'[1]Goa Member''s Details Revised'!$C$2:$AO$7385,12,0)</f>
        <v>Last Communication Till 1996</v>
      </c>
    </row>
    <row r="6207" customFormat="false" ht="15" hidden="false" customHeight="false" outlineLevel="0" collapsed="false">
      <c r="B6207" s="14" t="n">
        <v>6207</v>
      </c>
      <c r="C6207" s="15"/>
      <c r="D6207" s="15" t="s">
        <v>16126</v>
      </c>
      <c r="E6207" s="15" t="s">
        <v>25</v>
      </c>
      <c r="F6207" s="15" t="n">
        <v>3001971</v>
      </c>
      <c r="G6207" s="15"/>
      <c r="H6207" s="16" t="str">
        <f aca="false">VLOOKUP(F6207,'[1]Goa Member''s Details Revised'!$C$2:$AO$7385,2,0)</f>
        <v>LNC/DRI BEACHES</v>
      </c>
      <c r="I6207" s="15" t="n">
        <v>23</v>
      </c>
      <c r="J6207" s="15" t="s">
        <v>255</v>
      </c>
      <c r="K6207" s="15" t="n">
        <v>1995</v>
      </c>
      <c r="L6207" s="16" t="str">
        <f aca="false">VLOOKUP(F6207,'[1]Goa Member''s Details Revised'!$C$2:$AO$7385,9,0)</f>
        <v>Never</v>
      </c>
      <c r="M6207" s="15" t="s">
        <v>16127</v>
      </c>
      <c r="N6207" s="17" t="n">
        <f aca="false">VLOOKUP(F6207,'[1]Goa Member''s Details Revised'!$C$2:$AO$7385,5,0)</f>
        <v>65000</v>
      </c>
      <c r="O6207" s="17" t="n">
        <f aca="false">VLOOKUP(F6207,'[1]Goa Member''s Details Revised'!$C$2:$AO$7385,5,0)</f>
        <v>65000</v>
      </c>
      <c r="P6207" s="17" t="n">
        <f aca="false">VLOOKUP(F6207,'[1]Goa Member''s Details Revised'!$C$2:$AO$7385,6,0)</f>
        <v>65000</v>
      </c>
      <c r="Q6207" s="17" t="str">
        <f aca="false">VLOOKUP(F6207,'[1]Goa Member''s Details Revised'!$C$2:$AO$7385,8,0)</f>
        <v>I.R.M</v>
      </c>
      <c r="R6207" s="17" t="n">
        <f aca="false">+O6207-P6207</f>
        <v>0</v>
      </c>
      <c r="S6207" s="15" t="e">
        <f aca="false">+#REF!-K6207</f>
        <v>#REF!</v>
      </c>
      <c r="T6207" s="17" t="n">
        <f aca="false">IF(Q6207="regular",((P6207-(P6207/99)*S6207)),(P6207-(P6207*20%)))</f>
        <v>52000</v>
      </c>
      <c r="U6207" s="17" t="e">
        <f aca="false">((P6207-(P6207/99)*S6207))</f>
        <v>#REF!</v>
      </c>
      <c r="V6207" s="17" t="n">
        <f aca="false">IF(Q6207="regular",0,(P6207-(O6207*20%)))</f>
        <v>52000</v>
      </c>
      <c r="W6207" s="17"/>
      <c r="X6207" s="15"/>
      <c r="Y6207" s="18" t="str">
        <f aca="false">VLOOKUP(F6207,'[1]Goa Member''s Details Revised'!$C$2:$AO$7385,12,0)</f>
        <v>telephonic reply to his membership status 2015</v>
      </c>
    </row>
    <row r="6208" customFormat="false" ht="30" hidden="false" customHeight="false" outlineLevel="0" collapsed="false">
      <c r="B6208" s="14" t="n">
        <v>6208</v>
      </c>
      <c r="C6208" s="15"/>
      <c r="D6208" s="15" t="s">
        <v>16128</v>
      </c>
      <c r="E6208" s="15" t="s">
        <v>25</v>
      </c>
      <c r="F6208" s="15" t="n">
        <v>3001976</v>
      </c>
      <c r="G6208" s="15"/>
      <c r="H6208" s="16" t="str">
        <f aca="false">VLOOKUP(F6208,'[1]Goa Member''s Details Revised'!$C$2:$AO$7385,2,0)</f>
        <v>LNC/DRI BEACHES</v>
      </c>
      <c r="I6208" s="15" t="n">
        <v>30</v>
      </c>
      <c r="J6208" s="15" t="s">
        <v>255</v>
      </c>
      <c r="K6208" s="15" t="n">
        <v>1995</v>
      </c>
      <c r="L6208" s="16" t="str">
        <f aca="false">VLOOKUP(F6208,'[1]Goa Member''s Details Revised'!$C$2:$AO$7385,9,0)</f>
        <v>Never</v>
      </c>
      <c r="M6208" s="15" t="s">
        <v>16129</v>
      </c>
      <c r="N6208" s="17" t="n">
        <f aca="false">VLOOKUP(F6208,'[1]Goa Member''s Details Revised'!$C$2:$AO$7385,5,0)</f>
        <v>65000</v>
      </c>
      <c r="O6208" s="17" t="n">
        <f aca="false">VLOOKUP(F6208,'[1]Goa Member''s Details Revised'!$C$2:$AO$7385,5,0)</f>
        <v>65000</v>
      </c>
      <c r="P6208" s="17" t="n">
        <f aca="false">VLOOKUP(F6208,'[1]Goa Member''s Details Revised'!$C$2:$AO$7385,6,0)</f>
        <v>65000</v>
      </c>
      <c r="Q6208" s="17" t="str">
        <f aca="false">VLOOKUP(F6208,'[1]Goa Member''s Details Revised'!$C$2:$AO$7385,8,0)</f>
        <v>I.R.M</v>
      </c>
      <c r="R6208" s="17" t="n">
        <f aca="false">+O6208-P6208</f>
        <v>0</v>
      </c>
      <c r="S6208" s="15" t="e">
        <f aca="false">+#REF!-K6208</f>
        <v>#REF!</v>
      </c>
      <c r="T6208" s="17" t="n">
        <f aca="false">IF(Q6208="regular",((P6208-(P6208/99)*S6208)),(P6208-(P6208*20%)))</f>
        <v>52000</v>
      </c>
      <c r="U6208" s="17" t="e">
        <f aca="false">((P6208-(P6208/99)*S6208))</f>
        <v>#REF!</v>
      </c>
      <c r="V6208" s="17" t="n">
        <f aca="false">IF(Q6208="regular",0,(P6208-(O6208*20%)))</f>
        <v>52000</v>
      </c>
      <c r="W6208" s="17"/>
      <c r="X6208" s="15"/>
      <c r="Y6208" s="18" t="str">
        <f aca="false">VLOOKUP(F6208,'[1]Goa Member''s Details Revised'!$C$2:$AO$7385,12,0)</f>
        <v>we send last reminder in 2012.then we did not receive any reply.</v>
      </c>
    </row>
    <row r="6209" customFormat="false" ht="15" hidden="false" customHeight="false" outlineLevel="0" collapsed="false">
      <c r="B6209" s="14" t="n">
        <v>6209</v>
      </c>
      <c r="C6209" s="15"/>
      <c r="D6209" s="15" t="s">
        <v>16130</v>
      </c>
      <c r="E6209" s="15" t="s">
        <v>25</v>
      </c>
      <c r="F6209" s="15" t="n">
        <v>3001986</v>
      </c>
      <c r="G6209" s="15"/>
      <c r="H6209" s="16" t="str">
        <f aca="false">VLOOKUP(F6209,'[1]Goa Member''s Details Revised'!$C$2:$AO$7385,2,0)</f>
        <v>LNC/GTC INDUSTRIES</v>
      </c>
      <c r="I6209" s="15" t="n">
        <v>30</v>
      </c>
      <c r="J6209" s="15" t="s">
        <v>255</v>
      </c>
      <c r="K6209" s="15" t="n">
        <v>1995</v>
      </c>
      <c r="L6209" s="16" t="str">
        <f aca="false">VLOOKUP(F6209,'[1]Goa Member''s Details Revised'!$C$2:$AO$7385,9,0)</f>
        <v>Never</v>
      </c>
      <c r="M6209" s="15" t="s">
        <v>16131</v>
      </c>
      <c r="N6209" s="17" t="n">
        <f aca="false">VLOOKUP(F6209,'[1]Goa Member''s Details Revised'!$C$2:$AO$7385,5,0)</f>
        <v>65000</v>
      </c>
      <c r="O6209" s="17" t="n">
        <f aca="false">VLOOKUP(F6209,'[1]Goa Member''s Details Revised'!$C$2:$AO$7385,5,0)</f>
        <v>65000</v>
      </c>
      <c r="P6209" s="17" t="n">
        <f aca="false">VLOOKUP(F6209,'[1]Goa Member''s Details Revised'!$C$2:$AO$7385,6,0)</f>
        <v>19500</v>
      </c>
      <c r="Q6209" s="17" t="str">
        <f aca="false">VLOOKUP(F6209,'[1]Goa Member''s Details Revised'!$C$2:$AO$7385,8,0)</f>
        <v>Outstanding</v>
      </c>
      <c r="R6209" s="17" t="n">
        <f aca="false">+O6209-P6209</f>
        <v>45500</v>
      </c>
      <c r="S6209" s="15" t="e">
        <f aca="false">+#REF!-K6209</f>
        <v>#REF!</v>
      </c>
      <c r="T6209" s="17" t="n">
        <f aca="false">IF(Q6209="regular",((P6209-(P6209/99)*S6209)),(P6209-(P6209*20%)))</f>
        <v>15600</v>
      </c>
      <c r="U6209" s="17" t="e">
        <f aca="false">((P6209-(P6209/99)*S6209))</f>
        <v>#REF!</v>
      </c>
      <c r="V6209" s="17" t="n">
        <f aca="false">IF(Q6209="regular",0,(P6209-(O6209*20%)))</f>
        <v>6500</v>
      </c>
      <c r="W6209" s="17"/>
      <c r="X6209" s="15"/>
      <c r="Y6209" s="18" t="str">
        <f aca="false">VLOOKUP(F6209,'[1]Goa Member''s Details Revised'!$C$2:$AO$7385,12,0)</f>
        <v>As POD last communication 07(Outstanding Rs. 45500/-)</v>
      </c>
    </row>
    <row r="6210" customFormat="false" ht="15" hidden="false" customHeight="false" outlineLevel="0" collapsed="false">
      <c r="B6210" s="14" t="n">
        <v>6210</v>
      </c>
      <c r="C6210" s="15"/>
      <c r="D6210" s="15" t="s">
        <v>16132</v>
      </c>
      <c r="E6210" s="15" t="s">
        <v>25</v>
      </c>
      <c r="F6210" s="15" t="n">
        <v>3002002</v>
      </c>
      <c r="G6210" s="15"/>
      <c r="H6210" s="16" t="str">
        <f aca="false">VLOOKUP(F6210,'[1]Goa Member''s Details Revised'!$C$2:$AO$7385,2,0)</f>
        <v>LNC/DRI BEACHES</v>
      </c>
      <c r="I6210" s="15" t="n">
        <v>27</v>
      </c>
      <c r="J6210" s="15" t="s">
        <v>255</v>
      </c>
      <c r="K6210" s="15" t="n">
        <v>1995</v>
      </c>
      <c r="L6210" s="16" t="n">
        <f aca="false">VLOOKUP(F6210,'[1]Goa Member''s Details Revised'!$C$2:$AO$7385,9,0)</f>
        <v>2010</v>
      </c>
      <c r="M6210" s="15" t="s">
        <v>16133</v>
      </c>
      <c r="N6210" s="17" t="n">
        <f aca="false">VLOOKUP(F6210,'[1]Goa Member''s Details Revised'!$C$2:$AO$7385,5,0)</f>
        <v>39900</v>
      </c>
      <c r="O6210" s="17" t="n">
        <f aca="false">VLOOKUP(F6210,'[1]Goa Member''s Details Revised'!$C$2:$AO$7385,5,0)</f>
        <v>39900</v>
      </c>
      <c r="P6210" s="17" t="n">
        <f aca="false">VLOOKUP(F6210,'[1]Goa Member''s Details Revised'!$C$2:$AO$7385,6,0)</f>
        <v>39900</v>
      </c>
      <c r="Q6210" s="17" t="str">
        <f aca="false">VLOOKUP(F6210,'[1]Goa Member''s Details Revised'!$C$2:$AO$7385,8,0)</f>
        <v>Cancelled</v>
      </c>
      <c r="R6210" s="17" t="n">
        <f aca="false">+O6210-P6210</f>
        <v>0</v>
      </c>
      <c r="S6210" s="15" t="e">
        <f aca="false">+#REF!-K6210</f>
        <v>#REF!</v>
      </c>
      <c r="T6210" s="17" t="n">
        <f aca="false">IF(Q6210="regular",((P6210-(P6210/99)*S6210)),(P6210-(P6210*20%)))</f>
        <v>31920</v>
      </c>
      <c r="U6210" s="17" t="e">
        <f aca="false">((P6210-(P6210/99)*S6210))</f>
        <v>#REF!</v>
      </c>
      <c r="V6210" s="17" t="n">
        <f aca="false">IF(Q6210="regular",0,(P6210-(O6210*20%)))</f>
        <v>31920</v>
      </c>
      <c r="W6210" s="17"/>
      <c r="X6210" s="15"/>
      <c r="Y6210" s="18" t="str">
        <f aca="false">VLOOKUP(F6210,'[1]Goa Member''s Details Revised'!$C$2:$AO$7385,12,0)</f>
        <v>cancelled</v>
      </c>
    </row>
    <row r="6211" customFormat="false" ht="15" hidden="false" customHeight="false" outlineLevel="0" collapsed="false">
      <c r="B6211" s="14" t="n">
        <v>6211</v>
      </c>
      <c r="C6211" s="15"/>
      <c r="D6211" s="15" t="s">
        <v>16134</v>
      </c>
      <c r="E6211" s="15" t="s">
        <v>25</v>
      </c>
      <c r="F6211" s="15" t="n">
        <v>3002013</v>
      </c>
      <c r="G6211" s="15"/>
      <c r="H6211" s="16" t="str">
        <f aca="false">VLOOKUP(F6211,'[1]Goa Member''s Details Revised'!$C$2:$AO$7385,2,0)</f>
        <v>LNC/DRI BEACHES</v>
      </c>
      <c r="I6211" s="15" t="n">
        <v>29</v>
      </c>
      <c r="J6211" s="15" t="s">
        <v>255</v>
      </c>
      <c r="K6211" s="15" t="n">
        <v>1995</v>
      </c>
      <c r="L6211" s="16" t="n">
        <f aca="false">VLOOKUP(F6211,'[1]Goa Member''s Details Revised'!$C$2:$AO$7385,9,0)</f>
        <v>2008</v>
      </c>
      <c r="M6211" s="15" t="s">
        <v>16135</v>
      </c>
      <c r="N6211" s="17" t="n">
        <f aca="false">VLOOKUP(F6211,'[1]Goa Member''s Details Revised'!$C$2:$AO$7385,5,0)</f>
        <v>42000</v>
      </c>
      <c r="O6211" s="17" t="n">
        <f aca="false">VLOOKUP(F6211,'[1]Goa Member''s Details Revised'!$C$2:$AO$7385,5,0)</f>
        <v>42000</v>
      </c>
      <c r="P6211" s="17" t="n">
        <f aca="false">VLOOKUP(F6211,'[1]Goa Member''s Details Revised'!$C$2:$AO$7385,6,0)</f>
        <v>42000</v>
      </c>
      <c r="Q6211" s="17" t="str">
        <f aca="false">VLOOKUP(F6211,'[1]Goa Member''s Details Revised'!$C$2:$AO$7385,8,0)</f>
        <v>R.M</v>
      </c>
      <c r="R6211" s="17" t="n">
        <f aca="false">+O6211-P6211</f>
        <v>0</v>
      </c>
      <c r="S6211" s="15" t="e">
        <f aca="false">+#REF!-K6211</f>
        <v>#REF!</v>
      </c>
      <c r="T6211" s="17" t="n">
        <f aca="false">IF(Q6211="regular",((P6211-(P6211/99)*S6211)),(P6211-(P6211*20%)))</f>
        <v>33600</v>
      </c>
      <c r="U6211" s="17" t="e">
        <f aca="false">((P6211-(P6211/99)*S6211))</f>
        <v>#REF!</v>
      </c>
      <c r="V6211" s="17" t="n">
        <f aca="false">IF(Q6211="regular",0,(P6211-(O6211*20%)))</f>
        <v>33600</v>
      </c>
      <c r="W6211" s="17"/>
      <c r="X6211" s="15"/>
      <c r="Y6211" s="18" t="str">
        <f aca="false">VLOOKUP(F6211,'[1]Goa Member''s Details Revised'!$C$2:$AO$7385,12,0)</f>
        <v>no reminder Last Communication Till 2010</v>
      </c>
    </row>
    <row r="6212" customFormat="false" ht="30" hidden="false" customHeight="false" outlineLevel="0" collapsed="false">
      <c r="B6212" s="14" t="n">
        <v>6212</v>
      </c>
      <c r="C6212" s="15"/>
      <c r="D6212" s="15" t="s">
        <v>16136</v>
      </c>
      <c r="E6212" s="15" t="s">
        <v>25</v>
      </c>
      <c r="F6212" s="15" t="n">
        <v>3002050</v>
      </c>
      <c r="G6212" s="15"/>
      <c r="H6212" s="16" t="str">
        <f aca="false">VLOOKUP(F6212,'[1]Goa Member''s Details Revised'!$C$2:$AO$7385,2,0)</f>
        <v>LNC/DRI BEACHES</v>
      </c>
      <c r="I6212" s="15" t="n">
        <v>30</v>
      </c>
      <c r="J6212" s="15" t="s">
        <v>255</v>
      </c>
      <c r="K6212" s="15" t="n">
        <v>1995</v>
      </c>
      <c r="L6212" s="16" t="str">
        <f aca="false">VLOOKUP(F6212,'[1]Goa Member''s Details Revised'!$C$2:$AO$7385,9,0)</f>
        <v>Never</v>
      </c>
      <c r="M6212" s="15" t="s">
        <v>16137</v>
      </c>
      <c r="N6212" s="17" t="n">
        <f aca="false">VLOOKUP(F6212,'[1]Goa Member''s Details Revised'!$C$2:$AO$7385,5,0)</f>
        <v>42000</v>
      </c>
      <c r="O6212" s="17" t="n">
        <f aca="false">VLOOKUP(F6212,'[1]Goa Member''s Details Revised'!$C$2:$AO$7385,5,0)</f>
        <v>42000</v>
      </c>
      <c r="P6212" s="17" t="n">
        <f aca="false">VLOOKUP(F6212,'[1]Goa Member''s Details Revised'!$C$2:$AO$7385,6,0)</f>
        <v>42000</v>
      </c>
      <c r="Q6212" s="17" t="str">
        <f aca="false">VLOOKUP(F6212,'[1]Goa Member''s Details Revised'!$C$2:$AO$7385,8,0)</f>
        <v>I.R.M</v>
      </c>
      <c r="R6212" s="17" t="n">
        <f aca="false">+O6212-P6212</f>
        <v>0</v>
      </c>
      <c r="S6212" s="15" t="e">
        <f aca="false">+#REF!-K6212</f>
        <v>#REF!</v>
      </c>
      <c r="T6212" s="17" t="n">
        <f aca="false">IF(Q6212="regular",((P6212-(P6212/99)*S6212)),(P6212-(P6212*20%)))</f>
        <v>33600</v>
      </c>
      <c r="U6212" s="17" t="e">
        <f aca="false">((P6212-(P6212/99)*S6212))</f>
        <v>#REF!</v>
      </c>
      <c r="V6212" s="17" t="n">
        <f aca="false">IF(Q6212="regular",0,(P6212-(O6212*20%)))</f>
        <v>33600</v>
      </c>
      <c r="W6212" s="17"/>
      <c r="X6212" s="15"/>
      <c r="Y6212" s="18" t="str">
        <f aca="false">VLOOKUP(F6212,'[1]Goa Member''s Details Revised'!$C$2:$AO$7385,12,0)</f>
        <v>we send last reminder in 2012.then we did not receive any reply.</v>
      </c>
    </row>
    <row r="6213" customFormat="false" ht="30" hidden="false" customHeight="false" outlineLevel="0" collapsed="false">
      <c r="B6213" s="14" t="n">
        <v>6213</v>
      </c>
      <c r="C6213" s="15"/>
      <c r="D6213" s="15" t="s">
        <v>16138</v>
      </c>
      <c r="E6213" s="15" t="s">
        <v>25</v>
      </c>
      <c r="F6213" s="15" t="n">
        <v>3002092</v>
      </c>
      <c r="G6213" s="15"/>
      <c r="H6213" s="16" t="str">
        <f aca="false">VLOOKUP(F6213,'[1]Goa Member''s Details Revised'!$C$2:$AO$7385,2,0)</f>
        <v>LNC/DRI BEACHES</v>
      </c>
      <c r="I6213" s="15" t="n">
        <v>27</v>
      </c>
      <c r="J6213" s="15" t="s">
        <v>322</v>
      </c>
      <c r="K6213" s="15" t="n">
        <v>1995</v>
      </c>
      <c r="L6213" s="16" t="str">
        <f aca="false">VLOOKUP(F6213,'[1]Goa Member''s Details Revised'!$C$2:$AO$7385,9,0)</f>
        <v>Never</v>
      </c>
      <c r="M6213" s="15" t="s">
        <v>16139</v>
      </c>
      <c r="N6213" s="17" t="n">
        <f aca="false">VLOOKUP(F6213,'[1]Goa Member''s Details Revised'!$C$2:$AO$7385,5,0)</f>
        <v>45000</v>
      </c>
      <c r="O6213" s="17" t="n">
        <f aca="false">VLOOKUP(F6213,'[1]Goa Member''s Details Revised'!$C$2:$AO$7385,5,0)</f>
        <v>45000</v>
      </c>
      <c r="P6213" s="17" t="n">
        <f aca="false">VLOOKUP(F6213,'[1]Goa Member''s Details Revised'!$C$2:$AO$7385,6,0)</f>
        <v>45000</v>
      </c>
      <c r="Q6213" s="17" t="str">
        <f aca="false">VLOOKUP(F6213,'[1]Goa Member''s Details Revised'!$C$2:$AO$7385,8,0)</f>
        <v>I.R.M</v>
      </c>
      <c r="R6213" s="17" t="n">
        <f aca="false">+O6213-P6213</f>
        <v>0</v>
      </c>
      <c r="S6213" s="15" t="e">
        <f aca="false">+#REF!-K6213</f>
        <v>#REF!</v>
      </c>
      <c r="T6213" s="17" t="n">
        <f aca="false">IF(Q6213="regular",((P6213-(P6213/99)*S6213)),(P6213-(P6213*20%)))</f>
        <v>36000</v>
      </c>
      <c r="U6213" s="17" t="e">
        <f aca="false">((P6213-(P6213/99)*S6213))</f>
        <v>#REF!</v>
      </c>
      <c r="V6213" s="17" t="n">
        <f aca="false">IF(Q6213="regular",0,(P6213-(O6213*20%)))</f>
        <v>36000</v>
      </c>
      <c r="W6213" s="17"/>
      <c r="X6213" s="15"/>
      <c r="Y6213" s="18" t="str">
        <f aca="false">VLOOKUP(F6213,'[1]Goa Member''s Details Revised'!$C$2:$AO$7385,12,0)</f>
        <v>we send last reminder in 2012.then we did not receive any reply.</v>
      </c>
    </row>
    <row r="6214" customFormat="false" ht="15" hidden="false" customHeight="false" outlineLevel="0" collapsed="false">
      <c r="B6214" s="14" t="n">
        <v>6214</v>
      </c>
      <c r="C6214" s="15"/>
      <c r="D6214" s="15" t="s">
        <v>16140</v>
      </c>
      <c r="E6214" s="15" t="s">
        <v>25</v>
      </c>
      <c r="F6214" s="15" t="n">
        <v>3002111</v>
      </c>
      <c r="G6214" s="15"/>
      <c r="H6214" s="16" t="str">
        <f aca="false">VLOOKUP(F6214,'[1]Goa Member''s Details Revised'!$C$2:$AO$7385,2,0)</f>
        <v>LNC/DRI BEACHES</v>
      </c>
      <c r="I6214" s="15" t="n">
        <v>11</v>
      </c>
      <c r="J6214" s="15" t="s">
        <v>322</v>
      </c>
      <c r="K6214" s="15" t="n">
        <v>1995</v>
      </c>
      <c r="L6214" s="16" t="str">
        <f aca="false">VLOOKUP(F6214,'[1]Goa Member''s Details Revised'!$C$2:$AO$7385,9,0)</f>
        <v>Never</v>
      </c>
      <c r="M6214" s="15" t="s">
        <v>16141</v>
      </c>
      <c r="N6214" s="17" t="n">
        <f aca="false">VLOOKUP(F6214,'[1]Goa Member''s Details Revised'!$C$2:$AO$7385,5,0)</f>
        <v>45000</v>
      </c>
      <c r="O6214" s="17" t="n">
        <f aca="false">VLOOKUP(F6214,'[1]Goa Member''s Details Revised'!$C$2:$AO$7385,5,0)</f>
        <v>45000</v>
      </c>
      <c r="P6214" s="17" t="n">
        <f aca="false">VLOOKUP(F6214,'[1]Goa Member''s Details Revised'!$C$2:$AO$7385,6,0)</f>
        <v>45000</v>
      </c>
      <c r="Q6214" s="17" t="str">
        <f aca="false">VLOOKUP(F6214,'[1]Goa Member''s Details Revised'!$C$2:$AO$7385,8,0)</f>
        <v>I.R.M</v>
      </c>
      <c r="R6214" s="17" t="n">
        <f aca="false">+O6214-P6214</f>
        <v>0</v>
      </c>
      <c r="S6214" s="15" t="e">
        <f aca="false">+#REF!-K6214</f>
        <v>#REF!</v>
      </c>
      <c r="T6214" s="17" t="n">
        <f aca="false">IF(Q6214="regular",((P6214-(P6214/99)*S6214)),(P6214-(P6214*20%)))</f>
        <v>36000</v>
      </c>
      <c r="U6214" s="17" t="e">
        <f aca="false">((P6214-(P6214/99)*S6214))</f>
        <v>#REF!</v>
      </c>
      <c r="V6214" s="17" t="n">
        <f aca="false">IF(Q6214="regular",0,(P6214-(O6214*20%)))</f>
        <v>36000</v>
      </c>
      <c r="W6214" s="17"/>
      <c r="X6214" s="15"/>
      <c r="Y6214" s="18" t="str">
        <f aca="false">VLOOKUP(F6214,'[1]Goa Member''s Details Revised'!$C$2:$AO$7385,12,0)</f>
        <v>Last Communication Till 1996</v>
      </c>
    </row>
    <row r="6215" customFormat="false" ht="30" hidden="false" customHeight="false" outlineLevel="0" collapsed="false">
      <c r="B6215" s="14" t="n">
        <v>6215</v>
      </c>
      <c r="C6215" s="15"/>
      <c r="D6215" s="15" t="s">
        <v>16142</v>
      </c>
      <c r="E6215" s="15" t="s">
        <v>25</v>
      </c>
      <c r="F6215" s="15" t="n">
        <v>3002131</v>
      </c>
      <c r="G6215" s="15"/>
      <c r="H6215" s="16" t="str">
        <f aca="false">VLOOKUP(F6215,'[1]Goa Member''s Details Revised'!$C$2:$AO$7385,2,0)</f>
        <v>LNC/DRI BEACHES</v>
      </c>
      <c r="I6215" s="15" t="n">
        <v>6</v>
      </c>
      <c r="J6215" s="15" t="s">
        <v>322</v>
      </c>
      <c r="K6215" s="15" t="n">
        <v>1995</v>
      </c>
      <c r="L6215" s="16" t="str">
        <f aca="false">VLOOKUP(F6215,'[1]Goa Member''s Details Revised'!$C$2:$AO$7385,9,0)</f>
        <v>Never</v>
      </c>
      <c r="M6215" s="15" t="s">
        <v>16143</v>
      </c>
      <c r="N6215" s="17" t="n">
        <f aca="false">VLOOKUP(F6215,'[1]Goa Member''s Details Revised'!$C$2:$AO$7385,5,0)</f>
        <v>45000</v>
      </c>
      <c r="O6215" s="17" t="n">
        <f aca="false">VLOOKUP(F6215,'[1]Goa Member''s Details Revised'!$C$2:$AO$7385,5,0)</f>
        <v>45000</v>
      </c>
      <c r="P6215" s="17" t="n">
        <f aca="false">VLOOKUP(F6215,'[1]Goa Member''s Details Revised'!$C$2:$AO$7385,6,0)</f>
        <v>45000</v>
      </c>
      <c r="Q6215" s="17" t="str">
        <f aca="false">VLOOKUP(F6215,'[1]Goa Member''s Details Revised'!$C$2:$AO$7385,8,0)</f>
        <v>I.R.M</v>
      </c>
      <c r="R6215" s="17" t="n">
        <f aca="false">+O6215-P6215</f>
        <v>0</v>
      </c>
      <c r="S6215" s="15" t="e">
        <f aca="false">+#REF!-K6215</f>
        <v>#REF!</v>
      </c>
      <c r="T6215" s="17" t="n">
        <f aca="false">IF(Q6215="regular",((P6215-(P6215/99)*S6215)),(P6215-(P6215*20%)))</f>
        <v>36000</v>
      </c>
      <c r="U6215" s="17" t="e">
        <f aca="false">((P6215-(P6215/99)*S6215))</f>
        <v>#REF!</v>
      </c>
      <c r="V6215" s="17" t="n">
        <f aca="false">IF(Q6215="regular",0,(P6215-(O6215*20%)))</f>
        <v>36000</v>
      </c>
      <c r="W6215" s="17"/>
      <c r="X6215" s="15"/>
      <c r="Y6215" s="18" t="str">
        <f aca="false">VLOOKUP(F6215,'[1]Goa Member''s Details Revised'!$C$2:$AO$7385,12,0)</f>
        <v>we send last reminder in 2012.then we did not receive any reply.</v>
      </c>
    </row>
    <row r="6216" customFormat="false" ht="30" hidden="false" customHeight="false" outlineLevel="0" collapsed="false">
      <c r="B6216" s="14" t="n">
        <v>6216</v>
      </c>
      <c r="C6216" s="15"/>
      <c r="D6216" s="15" t="s">
        <v>16144</v>
      </c>
      <c r="E6216" s="15" t="s">
        <v>25</v>
      </c>
      <c r="F6216" s="15" t="n">
        <v>3002192</v>
      </c>
      <c r="G6216" s="15"/>
      <c r="H6216" s="16" t="str">
        <f aca="false">VLOOKUP(F6216,'[1]Goa Member''s Details Revised'!$C$2:$AO$7385,2,0)</f>
        <v>LNC/DRI BEACHES</v>
      </c>
      <c r="I6216" s="15" t="n">
        <v>29</v>
      </c>
      <c r="J6216" s="15" t="s">
        <v>322</v>
      </c>
      <c r="K6216" s="15" t="n">
        <v>1995</v>
      </c>
      <c r="L6216" s="16" t="str">
        <f aca="false">VLOOKUP(F6216,'[1]Goa Member''s Details Revised'!$C$2:$AO$7385,9,0)</f>
        <v>Never</v>
      </c>
      <c r="M6216" s="15" t="s">
        <v>16145</v>
      </c>
      <c r="N6216" s="17" t="n">
        <f aca="false">VLOOKUP(F6216,'[1]Goa Member''s Details Revised'!$C$2:$AO$7385,5,0)</f>
        <v>45000</v>
      </c>
      <c r="O6216" s="17" t="n">
        <f aca="false">VLOOKUP(F6216,'[1]Goa Member''s Details Revised'!$C$2:$AO$7385,5,0)</f>
        <v>45000</v>
      </c>
      <c r="P6216" s="17" t="n">
        <f aca="false">VLOOKUP(F6216,'[1]Goa Member''s Details Revised'!$C$2:$AO$7385,6,0)</f>
        <v>45000</v>
      </c>
      <c r="Q6216" s="17" t="str">
        <f aca="false">VLOOKUP(F6216,'[1]Goa Member''s Details Revised'!$C$2:$AO$7385,8,0)</f>
        <v>I.R.M</v>
      </c>
      <c r="R6216" s="17" t="n">
        <f aca="false">+O6216-P6216</f>
        <v>0</v>
      </c>
      <c r="S6216" s="15" t="e">
        <f aca="false">+#REF!-K6216</f>
        <v>#REF!</v>
      </c>
      <c r="T6216" s="17" t="n">
        <f aca="false">IF(Q6216="regular",((P6216-(P6216/99)*S6216)),(P6216-(P6216*20%)))</f>
        <v>36000</v>
      </c>
      <c r="U6216" s="17" t="e">
        <f aca="false">((P6216-(P6216/99)*S6216))</f>
        <v>#REF!</v>
      </c>
      <c r="V6216" s="17" t="n">
        <f aca="false">IF(Q6216="regular",0,(P6216-(O6216*20%)))</f>
        <v>36000</v>
      </c>
      <c r="W6216" s="17"/>
      <c r="X6216" s="15"/>
      <c r="Y6216" s="18" t="str">
        <f aca="false">VLOOKUP(F6216,'[1]Goa Member''s Details Revised'!$C$2:$AO$7385,12,0)</f>
        <v>we send last reminder in 2012.then we did not receive any reply.</v>
      </c>
    </row>
    <row r="6217" customFormat="false" ht="30" hidden="false" customHeight="false" outlineLevel="0" collapsed="false">
      <c r="B6217" s="14" t="n">
        <v>6217</v>
      </c>
      <c r="C6217" s="15"/>
      <c r="D6217" s="15" t="s">
        <v>16146</v>
      </c>
      <c r="E6217" s="15" t="s">
        <v>25</v>
      </c>
      <c r="F6217" s="15" t="n">
        <v>3002203</v>
      </c>
      <c r="G6217" s="15"/>
      <c r="H6217" s="16" t="str">
        <f aca="false">VLOOKUP(F6217,'[1]Goa Member''s Details Revised'!$C$2:$AO$7385,2,0)</f>
        <v>LNC/DRI BEACHES</v>
      </c>
      <c r="I6217" s="15" t="n">
        <v>29</v>
      </c>
      <c r="J6217" s="15" t="s">
        <v>322</v>
      </c>
      <c r="K6217" s="15" t="n">
        <v>1995</v>
      </c>
      <c r="L6217" s="16" t="str">
        <f aca="false">VLOOKUP(F6217,'[1]Goa Member''s Details Revised'!$C$2:$AO$7385,9,0)</f>
        <v>Never</v>
      </c>
      <c r="M6217" s="15" t="s">
        <v>16147</v>
      </c>
      <c r="N6217" s="17" t="n">
        <f aca="false">VLOOKUP(F6217,'[1]Goa Member''s Details Revised'!$C$2:$AO$7385,5,0)</f>
        <v>32000</v>
      </c>
      <c r="O6217" s="17" t="n">
        <f aca="false">VLOOKUP(F6217,'[1]Goa Member''s Details Revised'!$C$2:$AO$7385,5,0)</f>
        <v>32000</v>
      </c>
      <c r="P6217" s="17" t="n">
        <f aca="false">VLOOKUP(F6217,'[1]Goa Member''s Details Revised'!$C$2:$AO$7385,6,0)</f>
        <v>32000</v>
      </c>
      <c r="Q6217" s="17" t="str">
        <f aca="false">VLOOKUP(F6217,'[1]Goa Member''s Details Revised'!$C$2:$AO$7385,8,0)</f>
        <v>I.R.M</v>
      </c>
      <c r="R6217" s="17" t="n">
        <f aca="false">+O6217-P6217</f>
        <v>0</v>
      </c>
      <c r="S6217" s="15" t="e">
        <f aca="false">+#REF!-K6217</f>
        <v>#REF!</v>
      </c>
      <c r="T6217" s="17" t="n">
        <f aca="false">IF(Q6217="regular",((P6217-(P6217/99)*S6217)),(P6217-(P6217*20%)))</f>
        <v>25600</v>
      </c>
      <c r="U6217" s="17" t="e">
        <f aca="false">((P6217-(P6217/99)*S6217))</f>
        <v>#REF!</v>
      </c>
      <c r="V6217" s="17" t="n">
        <f aca="false">IF(Q6217="regular",0,(P6217-(O6217*20%)))</f>
        <v>25600</v>
      </c>
      <c r="W6217" s="17"/>
      <c r="X6217" s="15"/>
      <c r="Y6217" s="18" t="str">
        <f aca="false">VLOOKUP(F6217,'[1]Goa Member''s Details Revised'!$C$2:$AO$7385,12,0)</f>
        <v>we send last reminder in 2012.then we did not receive any reply.</v>
      </c>
    </row>
    <row r="6218" customFormat="false" ht="30" hidden="false" customHeight="false" outlineLevel="0" collapsed="false">
      <c r="B6218" s="14" t="n">
        <v>6218</v>
      </c>
      <c r="C6218" s="15"/>
      <c r="D6218" s="15" t="s">
        <v>16148</v>
      </c>
      <c r="E6218" s="15" t="s">
        <v>25</v>
      </c>
      <c r="F6218" s="15" t="n">
        <v>3002204</v>
      </c>
      <c r="G6218" s="15"/>
      <c r="H6218" s="16" t="str">
        <f aca="false">VLOOKUP(F6218,'[1]Goa Member''s Details Revised'!$C$2:$AO$7385,2,0)</f>
        <v>LNC/DRI BEACHES</v>
      </c>
      <c r="I6218" s="15" t="n">
        <v>30</v>
      </c>
      <c r="J6218" s="15" t="s">
        <v>322</v>
      </c>
      <c r="K6218" s="15" t="n">
        <v>1995</v>
      </c>
      <c r="L6218" s="16" t="str">
        <f aca="false">VLOOKUP(F6218,'[1]Goa Member''s Details Revised'!$C$2:$AO$7385,9,0)</f>
        <v>Never</v>
      </c>
      <c r="M6218" s="15" t="s">
        <v>16149</v>
      </c>
      <c r="N6218" s="17" t="n">
        <f aca="false">VLOOKUP(F6218,'[1]Goa Member''s Details Revised'!$C$2:$AO$7385,5,0)</f>
        <v>42000</v>
      </c>
      <c r="O6218" s="17" t="n">
        <f aca="false">VLOOKUP(F6218,'[1]Goa Member''s Details Revised'!$C$2:$AO$7385,5,0)</f>
        <v>42000</v>
      </c>
      <c r="P6218" s="17" t="n">
        <f aca="false">VLOOKUP(F6218,'[1]Goa Member''s Details Revised'!$C$2:$AO$7385,6,0)</f>
        <v>42000</v>
      </c>
      <c r="Q6218" s="17" t="str">
        <f aca="false">VLOOKUP(F6218,'[1]Goa Member''s Details Revised'!$C$2:$AO$7385,8,0)</f>
        <v>I.R.M</v>
      </c>
      <c r="R6218" s="17" t="n">
        <f aca="false">+O6218-P6218</f>
        <v>0</v>
      </c>
      <c r="S6218" s="15" t="e">
        <f aca="false">+#REF!-K6218</f>
        <v>#REF!</v>
      </c>
      <c r="T6218" s="17" t="n">
        <f aca="false">IF(Q6218="regular",((P6218-(P6218/99)*S6218)),(P6218-(P6218*20%)))</f>
        <v>33600</v>
      </c>
      <c r="U6218" s="17" t="e">
        <f aca="false">((P6218-(P6218/99)*S6218))</f>
        <v>#REF!</v>
      </c>
      <c r="V6218" s="17" t="n">
        <f aca="false">IF(Q6218="regular",0,(P6218-(O6218*20%)))</f>
        <v>33600</v>
      </c>
      <c r="W6218" s="17"/>
      <c r="X6218" s="15"/>
      <c r="Y6218" s="18" t="str">
        <f aca="false">VLOOKUP(F6218,'[1]Goa Member''s Details Revised'!$C$2:$AO$7385,12,0)</f>
        <v>we send last reminder in 2012.then we did not receive any reply.</v>
      </c>
    </row>
    <row r="6219" customFormat="false" ht="15" hidden="false" customHeight="false" outlineLevel="0" collapsed="false">
      <c r="B6219" s="14" t="n">
        <v>6219</v>
      </c>
      <c r="C6219" s="15"/>
      <c r="D6219" s="15" t="s">
        <v>16150</v>
      </c>
      <c r="E6219" s="15" t="s">
        <v>25</v>
      </c>
      <c r="F6219" s="15" t="n">
        <v>3002206</v>
      </c>
      <c r="G6219" s="15"/>
      <c r="H6219" s="16" t="str">
        <f aca="false">VLOOKUP(F6219,'[1]Goa Member''s Details Revised'!$C$2:$AO$7385,2,0)</f>
        <v>LNC/DRI BEACHES</v>
      </c>
      <c r="I6219" s="15" t="n">
        <v>5</v>
      </c>
      <c r="J6219" s="15" t="s">
        <v>322</v>
      </c>
      <c r="K6219" s="15" t="n">
        <v>1995</v>
      </c>
      <c r="L6219" s="16" t="n">
        <f aca="false">VLOOKUP(F6219,'[1]Goa Member''s Details Revised'!$C$2:$AO$7385,9,0)</f>
        <v>2022</v>
      </c>
      <c r="M6219" s="15" t="s">
        <v>16151</v>
      </c>
      <c r="N6219" s="17" t="n">
        <f aca="false">VLOOKUP(F6219,'[1]Goa Member''s Details Revised'!$C$2:$AO$7385,5,0)</f>
        <v>30400</v>
      </c>
      <c r="O6219" s="17" t="n">
        <f aca="false">VLOOKUP(F6219,'[1]Goa Member''s Details Revised'!$C$2:$AO$7385,5,0)</f>
        <v>30400</v>
      </c>
      <c r="P6219" s="17" t="n">
        <f aca="false">VLOOKUP(F6219,'[1]Goa Member''s Details Revised'!$C$2:$AO$7385,6,0)</f>
        <v>33250</v>
      </c>
      <c r="Q6219" s="17" t="str">
        <f aca="false">VLOOKUP(F6219,'[1]Goa Member''s Details Revised'!$C$2:$AO$7385,8,0)</f>
        <v>R.M</v>
      </c>
      <c r="R6219" s="17" t="n">
        <f aca="false">+O6219-P6219</f>
        <v>-2850</v>
      </c>
      <c r="S6219" s="15" t="e">
        <f aca="false">+#REF!-K6219</f>
        <v>#REF!</v>
      </c>
      <c r="T6219" s="17" t="n">
        <f aca="false">IF(Q6219="regular",((P6219-(P6219/99)*S6219)),(P6219-(P6219*20%)))</f>
        <v>26600</v>
      </c>
      <c r="U6219" s="17" t="e">
        <f aca="false">((P6219-(P6219/99)*S6219))</f>
        <v>#REF!</v>
      </c>
      <c r="V6219" s="17" t="n">
        <f aca="false">IF(Q6219="regular",0,(P6219-(O6219*20%)))</f>
        <v>27170</v>
      </c>
      <c r="W6219" s="17"/>
      <c r="X6219" s="15"/>
      <c r="Y6219" s="18" t="str">
        <f aca="false">VLOOKUP(F6219,'[1]Goa Member''s Details Revised'!$C$2:$AO$7385,12,0)</f>
        <v>they are regular member</v>
      </c>
    </row>
    <row r="6220" customFormat="false" ht="15" hidden="false" customHeight="false" outlineLevel="0" collapsed="false">
      <c r="B6220" s="14" t="n">
        <v>6220</v>
      </c>
      <c r="C6220" s="15"/>
      <c r="D6220" s="15" t="s">
        <v>16152</v>
      </c>
      <c r="E6220" s="15" t="s">
        <v>25</v>
      </c>
      <c r="F6220" s="15" t="n">
        <v>3002208</v>
      </c>
      <c r="G6220" s="15"/>
      <c r="H6220" s="16" t="str">
        <f aca="false">VLOOKUP(F6220,'[1]Goa Member''s Details Revised'!$C$2:$AO$7385,2,0)</f>
        <v>LNC/DRI BEACHES</v>
      </c>
      <c r="I6220" s="15" t="n">
        <v>31</v>
      </c>
      <c r="J6220" s="15" t="s">
        <v>322</v>
      </c>
      <c r="K6220" s="15" t="n">
        <v>1995</v>
      </c>
      <c r="L6220" s="16" t="str">
        <f aca="false">VLOOKUP(F6220,'[1]Goa Member''s Details Revised'!$C$2:$AO$7385,9,0)</f>
        <v>Never</v>
      </c>
      <c r="M6220" s="15" t="s">
        <v>16153</v>
      </c>
      <c r="N6220" s="17" t="n">
        <f aca="false">VLOOKUP(F6220,'[1]Goa Member''s Details Revised'!$C$2:$AO$7385,5,0)</f>
        <v>45000</v>
      </c>
      <c r="O6220" s="17" t="n">
        <f aca="false">VLOOKUP(F6220,'[1]Goa Member''s Details Revised'!$C$2:$AO$7385,5,0)</f>
        <v>45000</v>
      </c>
      <c r="P6220" s="17" t="n">
        <f aca="false">VLOOKUP(F6220,'[1]Goa Member''s Details Revised'!$C$2:$AO$7385,6,0)</f>
        <v>45000</v>
      </c>
      <c r="Q6220" s="17" t="str">
        <f aca="false">VLOOKUP(F6220,'[1]Goa Member''s Details Revised'!$C$2:$AO$7385,8,0)</f>
        <v>I.R.M</v>
      </c>
      <c r="R6220" s="17" t="n">
        <f aca="false">+O6220-P6220</f>
        <v>0</v>
      </c>
      <c r="S6220" s="15" t="e">
        <f aca="false">+#REF!-K6220</f>
        <v>#REF!</v>
      </c>
      <c r="T6220" s="17" t="n">
        <f aca="false">IF(Q6220="regular",((P6220-(P6220/99)*S6220)),(P6220-(P6220*20%)))</f>
        <v>36000</v>
      </c>
      <c r="U6220" s="17" t="e">
        <f aca="false">((P6220-(P6220/99)*S6220))</f>
        <v>#REF!</v>
      </c>
      <c r="V6220" s="17" t="n">
        <f aca="false">IF(Q6220="regular",0,(P6220-(O6220*20%)))</f>
        <v>36000</v>
      </c>
      <c r="W6220" s="17"/>
      <c r="X6220" s="15"/>
      <c r="Y6220" s="18" t="str">
        <f aca="false">VLOOKUP(F6220,'[1]Goa Member''s Details Revised'!$C$2:$AO$7385,12,0)</f>
        <v>last communicaton 2007</v>
      </c>
    </row>
    <row r="6221" customFormat="false" ht="15" hidden="false" customHeight="false" outlineLevel="0" collapsed="false">
      <c r="B6221" s="14" t="n">
        <v>6221</v>
      </c>
      <c r="C6221" s="15"/>
      <c r="D6221" s="15" t="s">
        <v>16154</v>
      </c>
      <c r="E6221" s="15" t="s">
        <v>25</v>
      </c>
      <c r="F6221" s="15" t="n">
        <v>3002289</v>
      </c>
      <c r="G6221" s="15"/>
      <c r="H6221" s="16" t="str">
        <f aca="false">VLOOKUP(F6221,'[1]Goa Member''s Details Revised'!$C$2:$AO$7385,2,0)</f>
        <v>LNC/DRI BEACHES</v>
      </c>
      <c r="I6221" s="15" t="n">
        <v>30</v>
      </c>
      <c r="J6221" s="15" t="s">
        <v>337</v>
      </c>
      <c r="K6221" s="15" t="n">
        <v>1995</v>
      </c>
      <c r="L6221" s="16" t="str">
        <f aca="false">VLOOKUP(F6221,'[1]Goa Member''s Details Revised'!$C$2:$AO$7385,9,0)</f>
        <v>Never</v>
      </c>
      <c r="M6221" s="15" t="s">
        <v>16155</v>
      </c>
      <c r="N6221" s="17" t="n">
        <f aca="false">VLOOKUP(F6221,'[1]Goa Member''s Details Revised'!$C$2:$AO$7385,5,0)</f>
        <v>62000</v>
      </c>
      <c r="O6221" s="17" t="n">
        <f aca="false">VLOOKUP(F6221,'[1]Goa Member''s Details Revised'!$C$2:$AO$7385,5,0)</f>
        <v>62000</v>
      </c>
      <c r="P6221" s="17" t="n">
        <f aca="false">VLOOKUP(F6221,'[1]Goa Member''s Details Revised'!$C$2:$AO$7385,6,0)</f>
        <v>62000</v>
      </c>
      <c r="Q6221" s="17" t="str">
        <f aca="false">VLOOKUP(F6221,'[1]Goa Member''s Details Revised'!$C$2:$AO$7385,8,0)</f>
        <v>I.R.M</v>
      </c>
      <c r="R6221" s="17" t="n">
        <f aca="false">+O6221-P6221</f>
        <v>0</v>
      </c>
      <c r="S6221" s="15" t="e">
        <f aca="false">+#REF!-K6221</f>
        <v>#REF!</v>
      </c>
      <c r="T6221" s="17" t="n">
        <f aca="false">IF(Q6221="regular",((P6221-(P6221/99)*S6221)),(P6221-(P6221*20%)))</f>
        <v>49600</v>
      </c>
      <c r="U6221" s="17" t="e">
        <f aca="false">((P6221-(P6221/99)*S6221))</f>
        <v>#REF!</v>
      </c>
      <c r="V6221" s="17" t="n">
        <f aca="false">IF(Q6221="regular",0,(P6221-(O6221*20%)))</f>
        <v>49600</v>
      </c>
      <c r="W6221" s="17"/>
      <c r="X6221" s="15"/>
      <c r="Y6221" s="18" t="str">
        <f aca="false">VLOOKUP(F6221,'[1]Goa Member''s Details Revised'!$C$2:$AO$7385,12,0)</f>
        <v>reply to his letter on 2014</v>
      </c>
    </row>
    <row r="6222" customFormat="false" ht="30" hidden="false" customHeight="false" outlineLevel="0" collapsed="false">
      <c r="B6222" s="14" t="n">
        <v>6222</v>
      </c>
      <c r="C6222" s="15"/>
      <c r="D6222" s="15" t="s">
        <v>16156</v>
      </c>
      <c r="E6222" s="15" t="s">
        <v>25</v>
      </c>
      <c r="F6222" s="15" t="n">
        <v>3002296</v>
      </c>
      <c r="G6222" s="15"/>
      <c r="H6222" s="16" t="str">
        <f aca="false">VLOOKUP(F6222,'[1]Goa Member''s Details Revised'!$C$2:$AO$7385,2,0)</f>
        <v>LNC/DRI BEACHES</v>
      </c>
      <c r="I6222" s="15" t="n">
        <v>30</v>
      </c>
      <c r="J6222" s="15" t="s">
        <v>337</v>
      </c>
      <c r="K6222" s="15" t="n">
        <v>1995</v>
      </c>
      <c r="L6222" s="16" t="str">
        <f aca="false">VLOOKUP(F6222,'[1]Goa Member''s Details Revised'!$C$2:$AO$7385,9,0)</f>
        <v>Never</v>
      </c>
      <c r="M6222" s="15" t="s">
        <v>16157</v>
      </c>
      <c r="N6222" s="17" t="n">
        <f aca="false">VLOOKUP(F6222,'[1]Goa Member''s Details Revised'!$C$2:$AO$7385,5,0)</f>
        <v>45000</v>
      </c>
      <c r="O6222" s="17" t="n">
        <f aca="false">VLOOKUP(F6222,'[1]Goa Member''s Details Revised'!$C$2:$AO$7385,5,0)</f>
        <v>45000</v>
      </c>
      <c r="P6222" s="17" t="n">
        <f aca="false">VLOOKUP(F6222,'[1]Goa Member''s Details Revised'!$C$2:$AO$7385,6,0)</f>
        <v>42750</v>
      </c>
      <c r="Q6222" s="17" t="str">
        <f aca="false">VLOOKUP(F6222,'[1]Goa Member''s Details Revised'!$C$2:$AO$7385,8,0)</f>
        <v>I.R.M</v>
      </c>
      <c r="R6222" s="17" t="n">
        <f aca="false">+O6222-P6222</f>
        <v>2250</v>
      </c>
      <c r="S6222" s="15" t="e">
        <f aca="false">+#REF!-K6222</f>
        <v>#REF!</v>
      </c>
      <c r="T6222" s="17" t="n">
        <f aca="false">IF(Q6222="regular",((P6222-(P6222/99)*S6222)),(P6222-(P6222*20%)))</f>
        <v>34200</v>
      </c>
      <c r="U6222" s="17" t="e">
        <f aca="false">((P6222-(P6222/99)*S6222))</f>
        <v>#REF!</v>
      </c>
      <c r="V6222" s="17" t="n">
        <f aca="false">IF(Q6222="regular",0,(P6222-(O6222*20%)))</f>
        <v>33750</v>
      </c>
      <c r="W6222" s="17"/>
      <c r="X6222" s="15"/>
      <c r="Y6222" s="18" t="str">
        <f aca="false">VLOOKUP(F6222,'[1]Goa Member''s Details Revised'!$C$2:$AO$7385,12,0)</f>
        <v>we send last reminder in 2012.then we did not receive any reply.</v>
      </c>
    </row>
    <row r="6223" customFormat="false" ht="30" hidden="false" customHeight="false" outlineLevel="0" collapsed="false">
      <c r="B6223" s="14" t="n">
        <v>6223</v>
      </c>
      <c r="C6223" s="15"/>
      <c r="D6223" s="15" t="s">
        <v>16158</v>
      </c>
      <c r="E6223" s="15" t="s">
        <v>25</v>
      </c>
      <c r="F6223" s="15" t="n">
        <v>3002382</v>
      </c>
      <c r="G6223" s="15"/>
      <c r="H6223" s="16" t="str">
        <f aca="false">VLOOKUP(F6223,'[1]Goa Member''s Details Revised'!$C$2:$AO$7385,2,0)</f>
        <v>LNC/DRI BEACHES</v>
      </c>
      <c r="I6223" s="15" t="n">
        <v>16</v>
      </c>
      <c r="J6223" s="15" t="s">
        <v>337</v>
      </c>
      <c r="K6223" s="15" t="n">
        <v>1995</v>
      </c>
      <c r="L6223" s="16" t="str">
        <f aca="false">VLOOKUP(F6223,'[1]Goa Member''s Details Revised'!$C$2:$AO$7385,9,0)</f>
        <v>Never</v>
      </c>
      <c r="M6223" s="15" t="s">
        <v>16159</v>
      </c>
      <c r="N6223" s="17" t="n">
        <f aca="false">VLOOKUP(F6223,'[1]Goa Member''s Details Revised'!$C$2:$AO$7385,5,0)</f>
        <v>45000</v>
      </c>
      <c r="O6223" s="17" t="n">
        <f aca="false">VLOOKUP(F6223,'[1]Goa Member''s Details Revised'!$C$2:$AO$7385,5,0)</f>
        <v>45000</v>
      </c>
      <c r="P6223" s="17" t="n">
        <f aca="false">VLOOKUP(F6223,'[1]Goa Member''s Details Revised'!$C$2:$AO$7385,6,0)</f>
        <v>42750</v>
      </c>
      <c r="Q6223" s="17" t="str">
        <f aca="false">VLOOKUP(F6223,'[1]Goa Member''s Details Revised'!$C$2:$AO$7385,8,0)</f>
        <v>I.R.M</v>
      </c>
      <c r="R6223" s="17" t="n">
        <f aca="false">+O6223-P6223</f>
        <v>2250</v>
      </c>
      <c r="S6223" s="15" t="e">
        <f aca="false">+#REF!-K6223</f>
        <v>#REF!</v>
      </c>
      <c r="T6223" s="17" t="n">
        <f aca="false">IF(Q6223="regular",((P6223-(P6223/99)*S6223)),(P6223-(P6223*20%)))</f>
        <v>34200</v>
      </c>
      <c r="U6223" s="17" t="e">
        <f aca="false">((P6223-(P6223/99)*S6223))</f>
        <v>#REF!</v>
      </c>
      <c r="V6223" s="17" t="n">
        <f aca="false">IF(Q6223="regular",0,(P6223-(O6223*20%)))</f>
        <v>33750</v>
      </c>
      <c r="W6223" s="17"/>
      <c r="X6223" s="15"/>
      <c r="Y6223" s="18" t="str">
        <f aca="false">VLOOKUP(F6223,'[1]Goa Member''s Details Revised'!$C$2:$AO$7385,12,0)</f>
        <v>we send last reminder in 2012.then we did not receive any reply.</v>
      </c>
    </row>
    <row r="6224" customFormat="false" ht="30" hidden="false" customHeight="false" outlineLevel="0" collapsed="false">
      <c r="B6224" s="14" t="n">
        <v>6224</v>
      </c>
      <c r="C6224" s="15"/>
      <c r="D6224" s="15" t="s">
        <v>16160</v>
      </c>
      <c r="E6224" s="15" t="s">
        <v>25</v>
      </c>
      <c r="F6224" s="15" t="n">
        <v>3002406</v>
      </c>
      <c r="G6224" s="15"/>
      <c r="H6224" s="16" t="str">
        <f aca="false">VLOOKUP(F6224,'[1]Goa Member''s Details Revised'!$C$2:$AO$7385,2,0)</f>
        <v>LNC/DRI BEACHES</v>
      </c>
      <c r="I6224" s="15" t="n">
        <v>30</v>
      </c>
      <c r="J6224" s="15" t="s">
        <v>337</v>
      </c>
      <c r="K6224" s="15" t="n">
        <v>1995</v>
      </c>
      <c r="L6224" s="16" t="str">
        <f aca="false">VLOOKUP(F6224,'[1]Goa Member''s Details Revised'!$C$2:$AO$7385,9,0)</f>
        <v>Never</v>
      </c>
      <c r="M6224" s="15" t="s">
        <v>16161</v>
      </c>
      <c r="N6224" s="17" t="n">
        <f aca="false">VLOOKUP(F6224,'[1]Goa Member''s Details Revised'!$C$2:$AO$7385,5,0)</f>
        <v>42000</v>
      </c>
      <c r="O6224" s="17" t="n">
        <f aca="false">VLOOKUP(F6224,'[1]Goa Member''s Details Revised'!$C$2:$AO$7385,5,0)</f>
        <v>42000</v>
      </c>
      <c r="P6224" s="17" t="n">
        <f aca="false">VLOOKUP(F6224,'[1]Goa Member''s Details Revised'!$C$2:$AO$7385,6,0)</f>
        <v>42000</v>
      </c>
      <c r="Q6224" s="17" t="str">
        <f aca="false">VLOOKUP(F6224,'[1]Goa Member''s Details Revised'!$C$2:$AO$7385,8,0)</f>
        <v>I.R.M</v>
      </c>
      <c r="R6224" s="17" t="n">
        <f aca="false">+O6224-P6224</f>
        <v>0</v>
      </c>
      <c r="S6224" s="15" t="e">
        <f aca="false">+#REF!-K6224</f>
        <v>#REF!</v>
      </c>
      <c r="T6224" s="17" t="n">
        <f aca="false">IF(Q6224="regular",((P6224-(P6224/99)*S6224)),(P6224-(P6224*20%)))</f>
        <v>33600</v>
      </c>
      <c r="U6224" s="17" t="e">
        <f aca="false">((P6224-(P6224/99)*S6224))</f>
        <v>#REF!</v>
      </c>
      <c r="V6224" s="17" t="n">
        <f aca="false">IF(Q6224="regular",0,(P6224-(O6224*20%)))</f>
        <v>33600</v>
      </c>
      <c r="W6224" s="17"/>
      <c r="X6224" s="15"/>
      <c r="Y6224" s="18" t="str">
        <f aca="false">VLOOKUP(F6224,'[1]Goa Member''s Details Revised'!$C$2:$AO$7385,12,0)</f>
        <v>we send last reminder in 2012.then we did not receive any reply.</v>
      </c>
    </row>
    <row r="6225" customFormat="false" ht="15" hidden="false" customHeight="false" outlineLevel="0" collapsed="false">
      <c r="B6225" s="14" t="n">
        <v>6225</v>
      </c>
      <c r="C6225" s="15"/>
      <c r="D6225" s="15" t="s">
        <v>16162</v>
      </c>
      <c r="E6225" s="15" t="s">
        <v>25</v>
      </c>
      <c r="F6225" s="15" t="n">
        <v>3002408</v>
      </c>
      <c r="G6225" s="15"/>
      <c r="H6225" s="16" t="str">
        <f aca="false">VLOOKUP(F6225,'[1]Goa Member''s Details Revised'!$C$2:$AO$7385,2,0)</f>
        <v>LNC/DRI BEACHES</v>
      </c>
      <c r="I6225" s="15" t="n">
        <v>25</v>
      </c>
      <c r="J6225" s="15" t="s">
        <v>337</v>
      </c>
      <c r="K6225" s="15" t="n">
        <v>1995</v>
      </c>
      <c r="L6225" s="16" t="n">
        <f aca="false">VLOOKUP(F6225,'[1]Goa Member''s Details Revised'!$C$2:$AO$7385,9,0)</f>
        <v>2009</v>
      </c>
      <c r="M6225" s="15" t="s">
        <v>16163</v>
      </c>
      <c r="N6225" s="17" t="n">
        <f aca="false">VLOOKUP(F6225,'[1]Goa Member''s Details Revised'!$C$2:$AO$7385,5,0)</f>
        <v>45000</v>
      </c>
      <c r="O6225" s="17" t="n">
        <f aca="false">VLOOKUP(F6225,'[1]Goa Member''s Details Revised'!$C$2:$AO$7385,5,0)</f>
        <v>45000</v>
      </c>
      <c r="P6225" s="17" t="n">
        <f aca="false">VLOOKUP(F6225,'[1]Goa Member''s Details Revised'!$C$2:$AO$7385,6,0)</f>
        <v>45000</v>
      </c>
      <c r="Q6225" s="17" t="str">
        <f aca="false">VLOOKUP(F6225,'[1]Goa Member''s Details Revised'!$C$2:$AO$7385,8,0)</f>
        <v>R.M</v>
      </c>
      <c r="R6225" s="17" t="n">
        <f aca="false">+O6225-P6225</f>
        <v>0</v>
      </c>
      <c r="S6225" s="15" t="e">
        <f aca="false">+#REF!-K6225</f>
        <v>#REF!</v>
      </c>
      <c r="T6225" s="17" t="n">
        <f aca="false">IF(Q6225="regular",((P6225-(P6225/99)*S6225)),(P6225-(P6225*20%)))</f>
        <v>36000</v>
      </c>
      <c r="U6225" s="17" t="e">
        <f aca="false">((P6225-(P6225/99)*S6225))</f>
        <v>#REF!</v>
      </c>
      <c r="V6225" s="17" t="n">
        <f aca="false">IF(Q6225="regular",0,(P6225-(O6225*20%)))</f>
        <v>36000</v>
      </c>
      <c r="W6225" s="17"/>
      <c r="X6225" s="15"/>
      <c r="Y6225" s="18" t="str">
        <f aca="false">VLOOKUP(F6225,'[1]Goa Member''s Details Revised'!$C$2:$AO$7385,12,0)</f>
        <v>not send any reminder so last communication 2009</v>
      </c>
    </row>
    <row r="6226" customFormat="false" ht="30" hidden="false" customHeight="false" outlineLevel="0" collapsed="false">
      <c r="B6226" s="14" t="n">
        <v>6226</v>
      </c>
      <c r="C6226" s="15"/>
      <c r="D6226" s="15" t="s">
        <v>16164</v>
      </c>
      <c r="E6226" s="15" t="s">
        <v>25</v>
      </c>
      <c r="F6226" s="15" t="n">
        <v>3002454</v>
      </c>
      <c r="G6226" s="15"/>
      <c r="H6226" s="16" t="str">
        <f aca="false">VLOOKUP(F6226,'[1]Goa Member''s Details Revised'!$C$2:$AO$7385,2,0)</f>
        <v>LNC/DRI BEACHES</v>
      </c>
      <c r="I6226" s="15" t="n">
        <v>10</v>
      </c>
      <c r="J6226" s="15" t="s">
        <v>404</v>
      </c>
      <c r="K6226" s="15" t="n">
        <v>1995</v>
      </c>
      <c r="L6226" s="16" t="str">
        <f aca="false">VLOOKUP(F6226,'[1]Goa Member''s Details Revised'!$C$2:$AO$7385,9,0)</f>
        <v>Never</v>
      </c>
      <c r="M6226" s="15" t="s">
        <v>16165</v>
      </c>
      <c r="N6226" s="17" t="n">
        <f aca="false">VLOOKUP(F6226,'[1]Goa Member''s Details Revised'!$C$2:$AO$7385,5,0)</f>
        <v>45000</v>
      </c>
      <c r="O6226" s="17" t="n">
        <f aca="false">VLOOKUP(F6226,'[1]Goa Member''s Details Revised'!$C$2:$AO$7385,5,0)</f>
        <v>45000</v>
      </c>
      <c r="P6226" s="17" t="n">
        <f aca="false">VLOOKUP(F6226,'[1]Goa Member''s Details Revised'!$C$2:$AO$7385,6,0)</f>
        <v>42750</v>
      </c>
      <c r="Q6226" s="17" t="str">
        <f aca="false">VLOOKUP(F6226,'[1]Goa Member''s Details Revised'!$C$2:$AO$7385,8,0)</f>
        <v>I.R.M</v>
      </c>
      <c r="R6226" s="17" t="n">
        <f aca="false">+O6226-P6226</f>
        <v>2250</v>
      </c>
      <c r="S6226" s="15" t="e">
        <f aca="false">+#REF!-K6226</f>
        <v>#REF!</v>
      </c>
      <c r="T6226" s="17" t="n">
        <f aca="false">IF(Q6226="regular",((P6226-(P6226/99)*S6226)),(P6226-(P6226*20%)))</f>
        <v>34200</v>
      </c>
      <c r="U6226" s="17" t="e">
        <f aca="false">((P6226-(P6226/99)*S6226))</f>
        <v>#REF!</v>
      </c>
      <c r="V6226" s="17" t="n">
        <f aca="false">IF(Q6226="regular",0,(P6226-(O6226*20%)))</f>
        <v>33750</v>
      </c>
      <c r="W6226" s="17"/>
      <c r="X6226" s="15"/>
      <c r="Y6226" s="18" t="str">
        <f aca="false">VLOOKUP(F6226,'[1]Goa Member''s Details Revised'!$C$2:$AO$7385,12,0)</f>
        <v>we send last reminder in 2012.then we did not receive any reply.</v>
      </c>
    </row>
    <row r="6227" customFormat="false" ht="15" hidden="false" customHeight="false" outlineLevel="0" collapsed="false">
      <c r="B6227" s="14" t="n">
        <v>6227</v>
      </c>
      <c r="C6227" s="15"/>
      <c r="D6227" s="15" t="s">
        <v>16166</v>
      </c>
      <c r="E6227" s="15" t="s">
        <v>25</v>
      </c>
      <c r="F6227" s="15" t="n">
        <v>3002474</v>
      </c>
      <c r="G6227" s="15"/>
      <c r="H6227" s="16" t="str">
        <f aca="false">VLOOKUP(F6227,'[1]Goa Member''s Details Revised'!$C$2:$AO$7385,2,0)</f>
        <v>LNC/DRI BEACHES</v>
      </c>
      <c r="I6227" s="15" t="n">
        <v>25</v>
      </c>
      <c r="J6227" s="15" t="s">
        <v>404</v>
      </c>
      <c r="K6227" s="15" t="n">
        <v>1995</v>
      </c>
      <c r="L6227" s="16" t="str">
        <f aca="false">VLOOKUP(F6227,'[1]Goa Member''s Details Revised'!$C$2:$AO$7385,9,0)</f>
        <v>Never</v>
      </c>
      <c r="M6227" s="15" t="s">
        <v>16167</v>
      </c>
      <c r="N6227" s="17" t="n">
        <f aca="false">VLOOKUP(F6227,'[1]Goa Member''s Details Revised'!$C$2:$AO$7385,5,0)</f>
        <v>45000</v>
      </c>
      <c r="O6227" s="17" t="n">
        <f aca="false">VLOOKUP(F6227,'[1]Goa Member''s Details Revised'!$C$2:$AO$7385,5,0)</f>
        <v>45000</v>
      </c>
      <c r="P6227" s="17" t="n">
        <f aca="false">VLOOKUP(F6227,'[1]Goa Member''s Details Revised'!$C$2:$AO$7385,6,0)</f>
        <v>45000</v>
      </c>
      <c r="Q6227" s="17" t="str">
        <f aca="false">VLOOKUP(F6227,'[1]Goa Member''s Details Revised'!$C$2:$AO$7385,8,0)</f>
        <v>I.R.M</v>
      </c>
      <c r="R6227" s="17" t="n">
        <f aca="false">+O6227-P6227</f>
        <v>0</v>
      </c>
      <c r="S6227" s="15" t="e">
        <f aca="false">+#REF!-K6227</f>
        <v>#REF!</v>
      </c>
      <c r="T6227" s="17" t="n">
        <f aca="false">IF(Q6227="regular",((P6227-(P6227/99)*S6227)),(P6227-(P6227*20%)))</f>
        <v>36000</v>
      </c>
      <c r="U6227" s="17" t="e">
        <f aca="false">((P6227-(P6227/99)*S6227))</f>
        <v>#REF!</v>
      </c>
      <c r="V6227" s="17" t="n">
        <f aca="false">IF(Q6227="regular",0,(P6227-(O6227*20%)))</f>
        <v>36000</v>
      </c>
      <c r="W6227" s="17"/>
      <c r="X6227" s="15"/>
      <c r="Y6227" s="18" t="str">
        <f aca="false">VLOOKUP(F6227,'[1]Goa Member''s Details Revised'!$C$2:$AO$7385,12,0)</f>
        <v>Letter Not Sent, Last Communication Till 1994</v>
      </c>
    </row>
    <row r="6228" customFormat="false" ht="30" hidden="false" customHeight="false" outlineLevel="0" collapsed="false">
      <c r="B6228" s="14" t="n">
        <v>6228</v>
      </c>
      <c r="C6228" s="15"/>
      <c r="D6228" s="15" t="s">
        <v>16168</v>
      </c>
      <c r="E6228" s="15" t="s">
        <v>25</v>
      </c>
      <c r="F6228" s="15" t="n">
        <v>3002514</v>
      </c>
      <c r="G6228" s="15"/>
      <c r="H6228" s="16" t="str">
        <f aca="false">VLOOKUP(F6228,'[1]Goa Member''s Details Revised'!$C$2:$AO$7385,2,0)</f>
        <v>l.N.C/GTC</v>
      </c>
      <c r="I6228" s="15" t="n">
        <v>29</v>
      </c>
      <c r="J6228" s="15" t="s">
        <v>404</v>
      </c>
      <c r="K6228" s="15" t="n">
        <v>1995</v>
      </c>
      <c r="L6228" s="16" t="n">
        <f aca="false">VLOOKUP(F6228,'[1]Goa Member''s Details Revised'!$C$2:$AO$7385,9,0)</f>
        <v>2022</v>
      </c>
      <c r="M6228" s="15" t="s">
        <v>16169</v>
      </c>
      <c r="N6228" s="17" t="n">
        <f aca="false">VLOOKUP(F6228,'[1]Goa Member''s Details Revised'!$C$2:$AO$7385,5,0)</f>
        <v>45600</v>
      </c>
      <c r="O6228" s="17" t="n">
        <f aca="false">VLOOKUP(F6228,'[1]Goa Member''s Details Revised'!$C$2:$AO$7385,5,0)</f>
        <v>45600</v>
      </c>
      <c r="P6228" s="17" t="n">
        <f aca="false">VLOOKUP(F6228,'[1]Goa Member''s Details Revised'!$C$2:$AO$7385,6,0)</f>
        <v>45600</v>
      </c>
      <c r="Q6228" s="17" t="str">
        <f aca="false">VLOOKUP(F6228,'[1]Goa Member''s Details Revised'!$C$2:$AO$7385,8,0)</f>
        <v>R.M</v>
      </c>
      <c r="R6228" s="17" t="n">
        <f aca="false">+O6228-P6228</f>
        <v>0</v>
      </c>
      <c r="S6228" s="15" t="e">
        <f aca="false">+#REF!-K6228</f>
        <v>#REF!</v>
      </c>
      <c r="T6228" s="17" t="n">
        <f aca="false">IF(Q6228="regular",((P6228-(P6228/99)*S6228)),(P6228-(P6228*20%)))</f>
        <v>36480</v>
      </c>
      <c r="U6228" s="17" t="e">
        <f aca="false">((P6228-(P6228/99)*S6228))</f>
        <v>#REF!</v>
      </c>
      <c r="V6228" s="17" t="n">
        <f aca="false">IF(Q6228="regular",0,(P6228-(O6228*20%)))</f>
        <v>36480</v>
      </c>
      <c r="W6228" s="17"/>
      <c r="X6228" s="15"/>
      <c r="Y6228" s="18" t="str">
        <f aca="false">VLOOKUP(F6228,'[1]Goa Member''s Details Revised'!$C$2:$AO$7385,12,0)</f>
        <v>they are regular member.total 2 membership of DRI-:- 03003276 (Mus) and 03002514 (Goa)</v>
      </c>
    </row>
    <row r="6229" customFormat="false" ht="30" hidden="false" customHeight="false" outlineLevel="0" collapsed="false">
      <c r="B6229" s="14" t="n">
        <v>6229</v>
      </c>
      <c r="C6229" s="15"/>
      <c r="D6229" s="15" t="s">
        <v>16170</v>
      </c>
      <c r="E6229" s="15" t="s">
        <v>25</v>
      </c>
      <c r="F6229" s="15" t="n">
        <v>3002580</v>
      </c>
      <c r="G6229" s="15"/>
      <c r="H6229" s="16" t="str">
        <f aca="false">VLOOKUP(F6229,'[1]Goa Member''s Details Revised'!$C$2:$AO$7385,2,0)</f>
        <v>L.N.C/Beaches</v>
      </c>
      <c r="I6229" s="15" t="n">
        <v>31</v>
      </c>
      <c r="J6229" s="15" t="s">
        <v>404</v>
      </c>
      <c r="K6229" s="15" t="n">
        <v>1995</v>
      </c>
      <c r="L6229" s="16" t="str">
        <f aca="false">VLOOKUP(F6229,'[1]Goa Member''s Details Revised'!$C$2:$AO$7385,9,0)</f>
        <v>Never</v>
      </c>
      <c r="M6229" s="15" t="s">
        <v>16171</v>
      </c>
      <c r="N6229" s="17" t="n">
        <f aca="false">VLOOKUP(F6229,'[1]Goa Member''s Details Revised'!$C$2:$AO$7385,5,0)</f>
        <v>45000</v>
      </c>
      <c r="O6229" s="17" t="n">
        <f aca="false">VLOOKUP(F6229,'[1]Goa Member''s Details Revised'!$C$2:$AO$7385,5,0)</f>
        <v>45000</v>
      </c>
      <c r="P6229" s="17" t="n">
        <f aca="false">VLOOKUP(F6229,'[1]Goa Member''s Details Revised'!$C$2:$AO$7385,6,0)</f>
        <v>45000</v>
      </c>
      <c r="Q6229" s="17" t="str">
        <f aca="false">VLOOKUP(F6229,'[1]Goa Member''s Details Revised'!$C$2:$AO$7385,8,0)</f>
        <v>I.R.M</v>
      </c>
      <c r="R6229" s="17" t="n">
        <f aca="false">+O6229-P6229</f>
        <v>0</v>
      </c>
      <c r="S6229" s="15" t="e">
        <f aca="false">+#REF!-K6229</f>
        <v>#REF!</v>
      </c>
      <c r="T6229" s="17" t="n">
        <f aca="false">IF(Q6229="regular",((P6229-(P6229/99)*S6229)),(P6229-(P6229*20%)))</f>
        <v>36000</v>
      </c>
      <c r="U6229" s="17" t="e">
        <f aca="false">((P6229-(P6229/99)*S6229))</f>
        <v>#REF!</v>
      </c>
      <c r="V6229" s="17" t="n">
        <f aca="false">IF(Q6229="regular",0,(P6229-(O6229*20%)))</f>
        <v>36000</v>
      </c>
      <c r="W6229" s="17"/>
      <c r="X6229" s="15"/>
      <c r="Y6229" s="18" t="str">
        <f aca="false">VLOOKUP(F6229,'[1]Goa Member''s Details Revised'!$C$2:$AO$7385,12,0)</f>
        <v>we send last reminder in 2012.then we did not receive any reply.</v>
      </c>
    </row>
    <row r="6230" customFormat="false" ht="15" hidden="false" customHeight="false" outlineLevel="0" collapsed="false">
      <c r="B6230" s="14" t="n">
        <v>6230</v>
      </c>
      <c r="C6230" s="15"/>
      <c r="D6230" s="15" t="s">
        <v>16172</v>
      </c>
      <c r="E6230" s="15" t="s">
        <v>25</v>
      </c>
      <c r="F6230" s="15" t="n">
        <v>3002596</v>
      </c>
      <c r="G6230" s="15"/>
      <c r="H6230" s="16" t="str">
        <f aca="false">VLOOKUP(F6230,'[1]Goa Member''s Details Revised'!$C$2:$AO$7385,2,0)</f>
        <v>L.N.C/Beaches</v>
      </c>
      <c r="I6230" s="15" t="n">
        <v>10</v>
      </c>
      <c r="J6230" s="15" t="s">
        <v>404</v>
      </c>
      <c r="K6230" s="15" t="n">
        <v>1995</v>
      </c>
      <c r="L6230" s="16" t="str">
        <f aca="false">VLOOKUP(F6230,'[1]Goa Member''s Details Revised'!$C$2:$AO$7385,9,0)</f>
        <v>Never</v>
      </c>
      <c r="M6230" s="15" t="s">
        <v>16173</v>
      </c>
      <c r="N6230" s="17" t="n">
        <f aca="false">VLOOKUP(F6230,'[1]Goa Member''s Details Revised'!$C$2:$AO$7385,5,0)</f>
        <v>45000</v>
      </c>
      <c r="O6230" s="17" t="n">
        <f aca="false">VLOOKUP(F6230,'[1]Goa Member''s Details Revised'!$C$2:$AO$7385,5,0)</f>
        <v>45000</v>
      </c>
      <c r="P6230" s="17" t="n">
        <f aca="false">VLOOKUP(F6230,'[1]Goa Member''s Details Revised'!$C$2:$AO$7385,6,0)</f>
        <v>45000</v>
      </c>
      <c r="Q6230" s="17" t="str">
        <f aca="false">VLOOKUP(F6230,'[1]Goa Member''s Details Revised'!$C$2:$AO$7385,8,0)</f>
        <v>I.R.M</v>
      </c>
      <c r="R6230" s="17" t="n">
        <f aca="false">+O6230-P6230</f>
        <v>0</v>
      </c>
      <c r="S6230" s="15" t="e">
        <f aca="false">+#REF!-K6230</f>
        <v>#REF!</v>
      </c>
      <c r="T6230" s="17" t="n">
        <f aca="false">IF(Q6230="regular",((P6230-(P6230/99)*S6230)),(P6230-(P6230*20%)))</f>
        <v>36000</v>
      </c>
      <c r="U6230" s="17" t="e">
        <f aca="false">((P6230-(P6230/99)*S6230))</f>
        <v>#REF!</v>
      </c>
      <c r="V6230" s="17" t="n">
        <f aca="false">IF(Q6230="regular",0,(P6230-(O6230*20%)))</f>
        <v>36000</v>
      </c>
      <c r="W6230" s="17"/>
      <c r="X6230" s="15"/>
      <c r="Y6230" s="18" t="str">
        <f aca="false">VLOOKUP(F6230,'[1]Goa Member''s Details Revised'!$C$2:$AO$7385,12,0)</f>
        <v>surrender membrship request letter reply 2012</v>
      </c>
    </row>
    <row r="6231" customFormat="false" ht="30" hidden="false" customHeight="false" outlineLevel="0" collapsed="false">
      <c r="B6231" s="14" t="n">
        <v>6231</v>
      </c>
      <c r="C6231" s="15"/>
      <c r="D6231" s="15" t="s">
        <v>16174</v>
      </c>
      <c r="E6231" s="15" t="s">
        <v>25</v>
      </c>
      <c r="F6231" s="15" t="n">
        <v>3002733</v>
      </c>
      <c r="G6231" s="15"/>
      <c r="H6231" s="16" t="str">
        <f aca="false">VLOOKUP(F6231,'[1]Goa Member''s Details Revised'!$C$2:$AO$7385,2,0)</f>
        <v>L.N.C/Beaches</v>
      </c>
      <c r="I6231" s="15" t="n">
        <v>19</v>
      </c>
      <c r="J6231" s="15" t="s">
        <v>651</v>
      </c>
      <c r="K6231" s="15" t="n">
        <v>1995</v>
      </c>
      <c r="L6231" s="16" t="str">
        <f aca="false">VLOOKUP(F6231,'[1]Goa Member''s Details Revised'!$C$2:$AO$7385,9,0)</f>
        <v>Never</v>
      </c>
      <c r="M6231" s="15" t="s">
        <v>16175</v>
      </c>
      <c r="N6231" s="17" t="n">
        <f aca="false">VLOOKUP(F6231,'[1]Goa Member''s Details Revised'!$C$2:$AO$7385,5,0)</f>
        <v>52000</v>
      </c>
      <c r="O6231" s="17" t="n">
        <f aca="false">VLOOKUP(F6231,'[1]Goa Member''s Details Revised'!$C$2:$AO$7385,5,0)</f>
        <v>52000</v>
      </c>
      <c r="P6231" s="17" t="n">
        <f aca="false">VLOOKUP(F6231,'[1]Goa Member''s Details Revised'!$C$2:$AO$7385,6,0)</f>
        <v>52000</v>
      </c>
      <c r="Q6231" s="17" t="str">
        <f aca="false">VLOOKUP(F6231,'[1]Goa Member''s Details Revised'!$C$2:$AO$7385,8,0)</f>
        <v>I.R.M</v>
      </c>
      <c r="R6231" s="17" t="n">
        <f aca="false">+O6231-P6231</f>
        <v>0</v>
      </c>
      <c r="S6231" s="15" t="e">
        <f aca="false">+#REF!-K6231</f>
        <v>#REF!</v>
      </c>
      <c r="T6231" s="17" t="n">
        <f aca="false">IF(Q6231="regular",((P6231-(P6231/99)*S6231)),(P6231-(P6231*20%)))</f>
        <v>41600</v>
      </c>
      <c r="U6231" s="17" t="e">
        <f aca="false">((P6231-(P6231/99)*S6231))</f>
        <v>#REF!</v>
      </c>
      <c r="V6231" s="17" t="n">
        <f aca="false">IF(Q6231="regular",0,(P6231-(O6231*20%)))</f>
        <v>41600</v>
      </c>
      <c r="W6231" s="17"/>
      <c r="X6231" s="15"/>
      <c r="Y6231" s="18" t="str">
        <f aca="false">VLOOKUP(F6231,'[1]Goa Member''s Details Revised'!$C$2:$AO$7385,12,0)</f>
        <v>we send last reminder in 2012.then we did not receive any reply.</v>
      </c>
    </row>
    <row r="6232" customFormat="false" ht="30" hidden="false" customHeight="false" outlineLevel="0" collapsed="false">
      <c r="B6232" s="14" t="n">
        <v>6232</v>
      </c>
      <c r="C6232" s="15"/>
      <c r="D6232" s="15" t="s">
        <v>16176</v>
      </c>
      <c r="E6232" s="15" t="s">
        <v>25</v>
      </c>
      <c r="F6232" s="15" t="n">
        <v>3002750</v>
      </c>
      <c r="G6232" s="15"/>
      <c r="H6232" s="16" t="str">
        <f aca="false">VLOOKUP(F6232,'[1]Goa Member''s Details Revised'!$C$2:$AO$7385,2,0)</f>
        <v>L.N.C/Beaches</v>
      </c>
      <c r="I6232" s="15" t="n">
        <v>26</v>
      </c>
      <c r="J6232" s="15" t="s">
        <v>1102</v>
      </c>
      <c r="K6232" s="15" t="n">
        <v>1995</v>
      </c>
      <c r="L6232" s="16" t="str">
        <f aca="false">VLOOKUP(F6232,'[1]Goa Member''s Details Revised'!$C$2:$AO$7385,9,0)</f>
        <v>Never</v>
      </c>
      <c r="M6232" s="15" t="s">
        <v>16177</v>
      </c>
      <c r="N6232" s="17" t="n">
        <f aca="false">VLOOKUP(F6232,'[1]Goa Member''s Details Revised'!$C$2:$AO$7385,5,0)</f>
        <v>45000</v>
      </c>
      <c r="O6232" s="17" t="n">
        <f aca="false">VLOOKUP(F6232,'[1]Goa Member''s Details Revised'!$C$2:$AO$7385,5,0)</f>
        <v>45000</v>
      </c>
      <c r="P6232" s="17" t="n">
        <f aca="false">VLOOKUP(F6232,'[1]Goa Member''s Details Revised'!$C$2:$AO$7385,6,0)</f>
        <v>45000</v>
      </c>
      <c r="Q6232" s="17" t="str">
        <f aca="false">VLOOKUP(F6232,'[1]Goa Member''s Details Revised'!$C$2:$AO$7385,8,0)</f>
        <v>I.R.M</v>
      </c>
      <c r="R6232" s="17" t="n">
        <f aca="false">+O6232-P6232</f>
        <v>0</v>
      </c>
      <c r="S6232" s="15" t="e">
        <f aca="false">+#REF!-K6232</f>
        <v>#REF!</v>
      </c>
      <c r="T6232" s="17" t="n">
        <f aca="false">IF(Q6232="regular",((P6232-(P6232/99)*S6232)),(P6232-(P6232*20%)))</f>
        <v>36000</v>
      </c>
      <c r="U6232" s="17" t="e">
        <f aca="false">((P6232-(P6232/99)*S6232))</f>
        <v>#REF!</v>
      </c>
      <c r="V6232" s="17" t="n">
        <f aca="false">IF(Q6232="regular",0,(P6232-(O6232*20%)))</f>
        <v>36000</v>
      </c>
      <c r="W6232" s="17"/>
      <c r="X6232" s="15"/>
      <c r="Y6232" s="18" t="str">
        <f aca="false">VLOOKUP(F6232,'[1]Goa Member''s Details Revised'!$C$2:$AO$7385,12,0)</f>
        <v>we send last reminder in 2012.then we did not receive any reply.</v>
      </c>
    </row>
    <row r="6233" customFormat="false" ht="15" hidden="false" customHeight="false" outlineLevel="0" collapsed="false">
      <c r="B6233" s="14" t="n">
        <v>6233</v>
      </c>
      <c r="C6233" s="15"/>
      <c r="D6233" s="15" t="s">
        <v>16178</v>
      </c>
      <c r="E6233" s="15" t="s">
        <v>25</v>
      </c>
      <c r="F6233" s="15" t="n">
        <v>3002759</v>
      </c>
      <c r="G6233" s="15"/>
      <c r="H6233" s="16" t="str">
        <f aca="false">VLOOKUP(F6233,'[1]Goa Member''s Details Revised'!$C$2:$AO$7385,2,0)</f>
        <v>L.N.C/Beaches</v>
      </c>
      <c r="I6233" s="15" t="n">
        <v>18</v>
      </c>
      <c r="J6233" s="15" t="s">
        <v>1102</v>
      </c>
      <c r="K6233" s="15" t="n">
        <v>1995</v>
      </c>
      <c r="L6233" s="16" t="str">
        <f aca="false">VLOOKUP(F6233,'[1]Goa Member''s Details Revised'!$C$2:$AO$7385,9,0)</f>
        <v>Never</v>
      </c>
      <c r="M6233" s="15" t="s">
        <v>16179</v>
      </c>
      <c r="N6233" s="17" t="n">
        <f aca="false">VLOOKUP(F6233,'[1]Goa Member''s Details Revised'!$C$2:$AO$7385,5,0)</f>
        <v>45000</v>
      </c>
      <c r="O6233" s="17" t="n">
        <f aca="false">VLOOKUP(F6233,'[1]Goa Member''s Details Revised'!$C$2:$AO$7385,5,0)</f>
        <v>45000</v>
      </c>
      <c r="P6233" s="17" t="n">
        <f aca="false">VLOOKUP(F6233,'[1]Goa Member''s Details Revised'!$C$2:$AO$7385,6,0)</f>
        <v>42750</v>
      </c>
      <c r="Q6233" s="17" t="str">
        <f aca="false">VLOOKUP(F6233,'[1]Goa Member''s Details Revised'!$C$2:$AO$7385,8,0)</f>
        <v>I.R.M</v>
      </c>
      <c r="R6233" s="17" t="n">
        <f aca="false">+O6233-P6233</f>
        <v>2250</v>
      </c>
      <c r="S6233" s="15" t="e">
        <f aca="false">+#REF!-K6233</f>
        <v>#REF!</v>
      </c>
      <c r="T6233" s="17" t="n">
        <f aca="false">IF(Q6233="regular",((P6233-(P6233/99)*S6233)),(P6233-(P6233*20%)))</f>
        <v>34200</v>
      </c>
      <c r="U6233" s="17" t="e">
        <f aca="false">((P6233-(P6233/99)*S6233))</f>
        <v>#REF!</v>
      </c>
      <c r="V6233" s="17" t="n">
        <f aca="false">IF(Q6233="regular",0,(P6233-(O6233*20%)))</f>
        <v>33750</v>
      </c>
      <c r="W6233" s="17"/>
      <c r="X6233" s="15"/>
      <c r="Y6233" s="18" t="str">
        <f aca="false">VLOOKUP(F6233,'[1]Goa Member''s Details Revised'!$C$2:$AO$7385,12,0)</f>
        <v>last communication 08</v>
      </c>
    </row>
    <row r="6234" customFormat="false" ht="30" hidden="false" customHeight="false" outlineLevel="0" collapsed="false">
      <c r="B6234" s="14" t="n">
        <v>6234</v>
      </c>
      <c r="C6234" s="15"/>
      <c r="D6234" s="15" t="s">
        <v>16180</v>
      </c>
      <c r="E6234" s="15" t="s">
        <v>25</v>
      </c>
      <c r="F6234" s="15" t="n">
        <v>3002760</v>
      </c>
      <c r="G6234" s="15"/>
      <c r="H6234" s="16" t="str">
        <f aca="false">VLOOKUP(F6234,'[1]Goa Member''s Details Revised'!$C$2:$AO$7385,2,0)</f>
        <v>L.N.C/Beaches</v>
      </c>
      <c r="I6234" s="15" t="n">
        <v>27</v>
      </c>
      <c r="J6234" s="15" t="s">
        <v>1102</v>
      </c>
      <c r="K6234" s="15" t="n">
        <v>1995</v>
      </c>
      <c r="L6234" s="16" t="n">
        <f aca="false">VLOOKUP(F6234,'[1]Goa Member''s Details Revised'!$C$2:$AO$7385,9,0)</f>
        <v>2023</v>
      </c>
      <c r="M6234" s="15" t="s">
        <v>16181</v>
      </c>
      <c r="N6234" s="17" t="n">
        <f aca="false">VLOOKUP(F6234,'[1]Goa Member''s Details Revised'!$C$2:$AO$7385,5,0)</f>
        <v>45000</v>
      </c>
      <c r="O6234" s="17" t="n">
        <f aca="false">VLOOKUP(F6234,'[1]Goa Member''s Details Revised'!$C$2:$AO$7385,5,0)</f>
        <v>45000</v>
      </c>
      <c r="P6234" s="17" t="n">
        <f aca="false">VLOOKUP(F6234,'[1]Goa Member''s Details Revised'!$C$2:$AO$7385,6,0)</f>
        <v>45000</v>
      </c>
      <c r="Q6234" s="17" t="str">
        <f aca="false">VLOOKUP(F6234,'[1]Goa Member''s Details Revised'!$C$2:$AO$7385,8,0)</f>
        <v>R.M</v>
      </c>
      <c r="R6234" s="17" t="n">
        <f aca="false">+O6234-P6234</f>
        <v>0</v>
      </c>
      <c r="S6234" s="15" t="e">
        <f aca="false">+#REF!-K6234</f>
        <v>#REF!</v>
      </c>
      <c r="T6234" s="17" t="n">
        <f aca="false">IF(Q6234="regular",((P6234-(P6234/99)*S6234)),(P6234-(P6234*20%)))</f>
        <v>36000</v>
      </c>
      <c r="U6234" s="17" t="e">
        <f aca="false">((P6234-(P6234/99)*S6234))</f>
        <v>#REF!</v>
      </c>
      <c r="V6234" s="17" t="n">
        <f aca="false">IF(Q6234="regular",0,(P6234-(O6234*20%)))</f>
        <v>36000</v>
      </c>
      <c r="W6234" s="17"/>
      <c r="X6234" s="15"/>
      <c r="Y6234" s="18" t="str">
        <f aca="false">VLOOKUP(F6234,'[1]Goa Member''s Details Revised'!$C$2:$AO$7385,12,0)</f>
        <v>they are regular member ...embership transferred from Late J.S Bhatia to G.S Bhatia in 09</v>
      </c>
    </row>
    <row r="6235" customFormat="false" ht="30" hidden="false" customHeight="false" outlineLevel="0" collapsed="false">
      <c r="B6235" s="14" t="n">
        <v>6235</v>
      </c>
      <c r="C6235" s="15"/>
      <c r="D6235" s="15" t="s">
        <v>16182</v>
      </c>
      <c r="E6235" s="15" t="s">
        <v>25</v>
      </c>
      <c r="F6235" s="15" t="n">
        <v>3002761</v>
      </c>
      <c r="G6235" s="15"/>
      <c r="H6235" s="16" t="str">
        <f aca="false">VLOOKUP(F6235,'[1]Goa Member''s Details Revised'!$C$2:$AO$7385,2,0)</f>
        <v>L.N.C/Beaches</v>
      </c>
      <c r="I6235" s="15" t="n">
        <v>11</v>
      </c>
      <c r="J6235" s="15" t="s">
        <v>1102</v>
      </c>
      <c r="K6235" s="15" t="n">
        <v>1995</v>
      </c>
      <c r="L6235" s="16" t="str">
        <f aca="false">VLOOKUP(F6235,'[1]Goa Member''s Details Revised'!$C$2:$AO$7385,9,0)</f>
        <v>Never</v>
      </c>
      <c r="M6235" s="15" t="s">
        <v>16183</v>
      </c>
      <c r="N6235" s="17" t="n">
        <f aca="false">VLOOKUP(F6235,'[1]Goa Member''s Details Revised'!$C$2:$AO$7385,5,0)</f>
        <v>84000</v>
      </c>
      <c r="O6235" s="17" t="n">
        <f aca="false">VLOOKUP(F6235,'[1]Goa Member''s Details Revised'!$C$2:$AO$7385,5,0)</f>
        <v>84000</v>
      </c>
      <c r="P6235" s="17" t="n">
        <f aca="false">VLOOKUP(F6235,'[1]Goa Member''s Details Revised'!$C$2:$AO$7385,6,0)</f>
        <v>84000</v>
      </c>
      <c r="Q6235" s="17" t="str">
        <f aca="false">VLOOKUP(F6235,'[1]Goa Member''s Details Revised'!$C$2:$AO$7385,8,0)</f>
        <v>I.R.M</v>
      </c>
      <c r="R6235" s="17" t="n">
        <f aca="false">+O6235-P6235</f>
        <v>0</v>
      </c>
      <c r="S6235" s="15" t="e">
        <f aca="false">+#REF!-K6235</f>
        <v>#REF!</v>
      </c>
      <c r="T6235" s="17" t="n">
        <f aca="false">IF(Q6235="regular",((P6235-(P6235/99)*S6235)),(P6235-(P6235*20%)))</f>
        <v>67200</v>
      </c>
      <c r="U6235" s="17" t="e">
        <f aca="false">((P6235-(P6235/99)*S6235))</f>
        <v>#REF!</v>
      </c>
      <c r="V6235" s="17" t="n">
        <f aca="false">IF(Q6235="regular",0,(P6235-(O6235*20%)))</f>
        <v>67200</v>
      </c>
      <c r="W6235" s="17"/>
      <c r="X6235" s="15"/>
      <c r="Y6235" s="18" t="str">
        <f aca="false">VLOOKUP(F6235,'[1]Goa Member''s Details Revised'!$C$2:$AO$7385,12,0)</f>
        <v>we send last reminder in 2012.then we did not receive any reply.</v>
      </c>
    </row>
    <row r="6236" customFormat="false" ht="15" hidden="false" customHeight="false" outlineLevel="0" collapsed="false">
      <c r="B6236" s="14" t="n">
        <v>6236</v>
      </c>
      <c r="C6236" s="15"/>
      <c r="D6236" s="15" t="s">
        <v>16184</v>
      </c>
      <c r="E6236" s="15" t="s">
        <v>25</v>
      </c>
      <c r="F6236" s="15" t="n">
        <v>3002792</v>
      </c>
      <c r="G6236" s="15"/>
      <c r="H6236" s="16" t="str">
        <f aca="false">VLOOKUP(F6236,'[1]Goa Member''s Details Revised'!$C$2:$AO$7385,2,0)</f>
        <v>LNC/DRI BEACHES</v>
      </c>
      <c r="I6236" s="15" t="n">
        <v>29</v>
      </c>
      <c r="J6236" s="15" t="s">
        <v>1102</v>
      </c>
      <c r="K6236" s="15" t="n">
        <v>1995</v>
      </c>
      <c r="L6236" s="16" t="str">
        <f aca="false">VLOOKUP(F6236,'[1]Goa Member''s Details Revised'!$C$2:$AO$7385,9,0)</f>
        <v>Never</v>
      </c>
      <c r="M6236" s="15" t="s">
        <v>16185</v>
      </c>
      <c r="N6236" s="17" t="n">
        <f aca="false">VLOOKUP(F6236,'[1]Goa Member''s Details Revised'!$C$2:$AO$7385,5,0)</f>
        <v>33250</v>
      </c>
      <c r="O6236" s="17" t="n">
        <f aca="false">VLOOKUP(F6236,'[1]Goa Member''s Details Revised'!$C$2:$AO$7385,5,0)</f>
        <v>33250</v>
      </c>
      <c r="P6236" s="17" t="n">
        <f aca="false">VLOOKUP(F6236,'[1]Goa Member''s Details Revised'!$C$2:$AO$7385,6,0)</f>
        <v>33250</v>
      </c>
      <c r="Q6236" s="17" t="str">
        <f aca="false">VLOOKUP(F6236,'[1]Goa Member''s Details Revised'!$C$2:$AO$7385,8,0)</f>
        <v>I.R.M.</v>
      </c>
      <c r="R6236" s="17" t="n">
        <f aca="false">+O6236-P6236</f>
        <v>0</v>
      </c>
      <c r="S6236" s="15" t="e">
        <f aca="false">+#REF!-K6236</f>
        <v>#REF!</v>
      </c>
      <c r="T6236" s="17" t="n">
        <f aca="false">IF(Q6236="regular",((P6236-(P6236/99)*S6236)),(P6236-(P6236*20%)))</f>
        <v>26600</v>
      </c>
      <c r="U6236" s="17" t="e">
        <f aca="false">((P6236-(P6236/99)*S6236))</f>
        <v>#REF!</v>
      </c>
      <c r="V6236" s="17" t="n">
        <f aca="false">IF(Q6236="regular",0,(P6236-(O6236*20%)))</f>
        <v>26600</v>
      </c>
      <c r="W6236" s="17"/>
      <c r="X6236" s="15"/>
      <c r="Y6236" s="18" t="str">
        <f aca="false">VLOOKUP(F6236,'[1]Goa Member''s Details Revised'!$C$2:$AO$7385,12,0)</f>
        <v>Last Communication Till 2000</v>
      </c>
    </row>
    <row r="6237" customFormat="false" ht="15" hidden="false" customHeight="false" outlineLevel="0" collapsed="false">
      <c r="B6237" s="14" t="n">
        <v>6237</v>
      </c>
      <c r="C6237" s="15"/>
      <c r="D6237" s="15" t="s">
        <v>16186</v>
      </c>
      <c r="E6237" s="15" t="s">
        <v>25</v>
      </c>
      <c r="F6237" s="15" t="n">
        <v>3002823</v>
      </c>
      <c r="G6237" s="15"/>
      <c r="H6237" s="16" t="str">
        <f aca="false">VLOOKUP(F6237,'[1]Goa Member''s Details Revised'!$C$2:$AO$7385,2,0)</f>
        <v>LNC/DRI BEACHES</v>
      </c>
      <c r="I6237" s="15" t="n">
        <v>7</v>
      </c>
      <c r="J6237" s="15" t="s">
        <v>1102</v>
      </c>
      <c r="K6237" s="15" t="n">
        <v>1995</v>
      </c>
      <c r="L6237" s="16" t="str">
        <f aca="false">VLOOKUP(F6237,'[1]Goa Member''s Details Revised'!$C$2:$AO$7385,9,0)</f>
        <v>Never</v>
      </c>
      <c r="M6237" s="15" t="s">
        <v>16187</v>
      </c>
      <c r="N6237" s="17" t="n">
        <f aca="false">VLOOKUP(F6237,'[1]Goa Member''s Details Revised'!$C$2:$AO$7385,5,0)</f>
        <v>45000</v>
      </c>
      <c r="O6237" s="17" t="n">
        <f aca="false">VLOOKUP(F6237,'[1]Goa Member''s Details Revised'!$C$2:$AO$7385,5,0)</f>
        <v>45000</v>
      </c>
      <c r="P6237" s="17" t="n">
        <f aca="false">VLOOKUP(F6237,'[1]Goa Member''s Details Revised'!$C$2:$AO$7385,6,0)</f>
        <v>45000</v>
      </c>
      <c r="Q6237" s="17" t="str">
        <f aca="false">VLOOKUP(F6237,'[1]Goa Member''s Details Revised'!$C$2:$AO$7385,8,0)</f>
        <v>I.R.M.</v>
      </c>
      <c r="R6237" s="17" t="n">
        <f aca="false">+O6237-P6237</f>
        <v>0</v>
      </c>
      <c r="S6237" s="15" t="e">
        <f aca="false">+#REF!-K6237</f>
        <v>#REF!</v>
      </c>
      <c r="T6237" s="17" t="n">
        <f aca="false">IF(Q6237="regular",((P6237-(P6237/99)*S6237)),(P6237-(P6237*20%)))</f>
        <v>36000</v>
      </c>
      <c r="U6237" s="17" t="e">
        <f aca="false">((P6237-(P6237/99)*S6237))</f>
        <v>#REF!</v>
      </c>
      <c r="V6237" s="17" t="n">
        <f aca="false">IF(Q6237="regular",0,(P6237-(O6237*20%)))</f>
        <v>36000</v>
      </c>
      <c r="W6237" s="17"/>
      <c r="X6237" s="15"/>
      <c r="Y6237" s="18" t="str">
        <f aca="false">VLOOKUP(F6237,'[1]Goa Member''s Details Revised'!$C$2:$AO$7385,12,0)</f>
        <v>Last Communication Till 2008</v>
      </c>
    </row>
    <row r="6238" customFormat="false" ht="30" hidden="false" customHeight="false" outlineLevel="0" collapsed="false">
      <c r="B6238" s="14" t="n">
        <v>6238</v>
      </c>
      <c r="C6238" s="15"/>
      <c r="D6238" s="15" t="s">
        <v>16188</v>
      </c>
      <c r="E6238" s="15" t="s">
        <v>25</v>
      </c>
      <c r="F6238" s="15" t="n">
        <v>3002844</v>
      </c>
      <c r="G6238" s="15"/>
      <c r="H6238" s="16" t="str">
        <f aca="false">VLOOKUP(F6238,'[1]Goa Member''s Details Revised'!$C$2:$AO$7385,2,0)</f>
        <v>LNC/DRI BEACHES</v>
      </c>
      <c r="I6238" s="15" t="n">
        <v>30</v>
      </c>
      <c r="J6238" s="15" t="s">
        <v>1102</v>
      </c>
      <c r="K6238" s="15" t="n">
        <v>1995</v>
      </c>
      <c r="L6238" s="16" t="str">
        <f aca="false">VLOOKUP(F6238,'[1]Goa Member''s Details Revised'!$C$2:$AO$7385,9,0)</f>
        <v>Never</v>
      </c>
      <c r="M6238" s="15" t="s">
        <v>16189</v>
      </c>
      <c r="N6238" s="17" t="n">
        <f aca="false">VLOOKUP(F6238,'[1]Goa Member''s Details Revised'!$C$2:$AO$7385,5,0)</f>
        <v>45000</v>
      </c>
      <c r="O6238" s="17" t="n">
        <f aca="false">VLOOKUP(F6238,'[1]Goa Member''s Details Revised'!$C$2:$AO$7385,5,0)</f>
        <v>45000</v>
      </c>
      <c r="P6238" s="17" t="n">
        <f aca="false">VLOOKUP(F6238,'[1]Goa Member''s Details Revised'!$C$2:$AO$7385,6,0)</f>
        <v>13500</v>
      </c>
      <c r="Q6238" s="17" t="str">
        <f aca="false">VLOOKUP(F6238,'[1]Goa Member''s Details Revised'!$C$2:$AO$7385,8,0)</f>
        <v>Outstanding</v>
      </c>
      <c r="R6238" s="17" t="n">
        <f aca="false">+O6238-P6238</f>
        <v>31500</v>
      </c>
      <c r="S6238" s="15" t="e">
        <f aca="false">+#REF!-K6238</f>
        <v>#REF!</v>
      </c>
      <c r="T6238" s="17" t="n">
        <f aca="false">IF(Q6238="regular",((P6238-(P6238/99)*S6238)),(P6238-(P6238*20%)))</f>
        <v>10800</v>
      </c>
      <c r="U6238" s="17" t="e">
        <f aca="false">((P6238-(P6238/99)*S6238))</f>
        <v>#REF!</v>
      </c>
      <c r="V6238" s="17" t="n">
        <f aca="false">IF(Q6238="regular",0,(P6238-(O6238*20%)))</f>
        <v>4500</v>
      </c>
      <c r="W6238" s="17"/>
      <c r="X6238" s="15"/>
      <c r="Y6238" s="18" t="str">
        <f aca="false">VLOOKUP(F6238,'[1]Goa Member''s Details Revised'!$C$2:$AO$7385,12,0)</f>
        <v>we send last reminder in 2012.then we did not receive any reply.Outstanding Rs. 31,500/-</v>
      </c>
    </row>
    <row r="6239" customFormat="false" ht="30" hidden="false" customHeight="false" outlineLevel="0" collapsed="false">
      <c r="B6239" s="14" t="n">
        <v>6239</v>
      </c>
      <c r="C6239" s="15"/>
      <c r="D6239" s="15" t="s">
        <v>16190</v>
      </c>
      <c r="E6239" s="15" t="s">
        <v>25</v>
      </c>
      <c r="F6239" s="15" t="n">
        <v>3002874</v>
      </c>
      <c r="G6239" s="15"/>
      <c r="H6239" s="16" t="str">
        <f aca="false">VLOOKUP(F6239,'[1]Goa Member''s Details Revised'!$C$2:$AO$7385,2,0)</f>
        <v>LNC/DRI BEACHES</v>
      </c>
      <c r="I6239" s="15" t="n">
        <v>6</v>
      </c>
      <c r="J6239" s="15" t="s">
        <v>1102</v>
      </c>
      <c r="K6239" s="15" t="n">
        <v>1995</v>
      </c>
      <c r="L6239" s="16" t="str">
        <f aca="false">VLOOKUP(F6239,'[1]Goa Member''s Details Revised'!$C$2:$AO$7385,9,0)</f>
        <v>Never</v>
      </c>
      <c r="M6239" s="15" t="s">
        <v>16191</v>
      </c>
      <c r="N6239" s="17" t="n">
        <f aca="false">VLOOKUP(F6239,'[1]Goa Member''s Details Revised'!$C$2:$AO$7385,5,0)</f>
        <v>45000</v>
      </c>
      <c r="O6239" s="17" t="n">
        <f aca="false">VLOOKUP(F6239,'[1]Goa Member''s Details Revised'!$C$2:$AO$7385,5,0)</f>
        <v>45000</v>
      </c>
      <c r="P6239" s="17" t="n">
        <f aca="false">VLOOKUP(F6239,'[1]Goa Member''s Details Revised'!$C$2:$AO$7385,6,0)</f>
        <v>27000</v>
      </c>
      <c r="Q6239" s="17" t="str">
        <f aca="false">VLOOKUP(F6239,'[1]Goa Member''s Details Revised'!$C$2:$AO$7385,8,0)</f>
        <v>Outstanding</v>
      </c>
      <c r="R6239" s="17" t="n">
        <f aca="false">+O6239-P6239</f>
        <v>18000</v>
      </c>
      <c r="S6239" s="15" t="e">
        <f aca="false">+#REF!-K6239</f>
        <v>#REF!</v>
      </c>
      <c r="T6239" s="17" t="n">
        <f aca="false">IF(Q6239="regular",((P6239-(P6239/99)*S6239)),(P6239-(P6239*20%)))</f>
        <v>21600</v>
      </c>
      <c r="U6239" s="17" t="e">
        <f aca="false">((P6239-(P6239/99)*S6239))</f>
        <v>#REF!</v>
      </c>
      <c r="V6239" s="17" t="n">
        <f aca="false">IF(Q6239="regular",0,(P6239-(O6239*20%)))</f>
        <v>18000</v>
      </c>
      <c r="W6239" s="17"/>
      <c r="X6239" s="15"/>
      <c r="Y6239" s="18" t="str">
        <f aca="false">VLOOKUP(F6239,'[1]Goa Member''s Details Revised'!$C$2:$AO$7385,12,0)</f>
        <v>we send last reminder in 2012.then we did not receive any reply.Outstanding Rs. 18,000/-</v>
      </c>
    </row>
    <row r="6240" customFormat="false" ht="15" hidden="false" customHeight="false" outlineLevel="0" collapsed="false">
      <c r="B6240" s="14" t="n">
        <v>6240</v>
      </c>
      <c r="C6240" s="15"/>
      <c r="D6240" s="15" t="s">
        <v>16192</v>
      </c>
      <c r="E6240" s="15" t="s">
        <v>25</v>
      </c>
      <c r="F6240" s="15" t="n">
        <v>3002928</v>
      </c>
      <c r="G6240" s="15"/>
      <c r="H6240" s="16" t="str">
        <f aca="false">VLOOKUP(F6240,'[1]Goa Member''s Details Revised'!$C$2:$AO$7385,2,0)</f>
        <v>LNC/DRI BEACHES</v>
      </c>
      <c r="I6240" s="15" t="n">
        <v>31</v>
      </c>
      <c r="J6240" s="15" t="s">
        <v>815</v>
      </c>
      <c r="K6240" s="15" t="n">
        <v>1995</v>
      </c>
      <c r="L6240" s="16" t="n">
        <f aca="false">VLOOKUP(F6240,'[1]Goa Member''s Details Revised'!$C$2:$AO$7385,9,0)</f>
        <v>2007</v>
      </c>
      <c r="M6240" s="15" t="s">
        <v>16193</v>
      </c>
      <c r="N6240" s="17" t="n">
        <f aca="false">VLOOKUP(F6240,'[1]Goa Member''s Details Revised'!$C$2:$AO$7385,5,0)</f>
        <v>62000</v>
      </c>
      <c r="O6240" s="17" t="n">
        <f aca="false">VLOOKUP(F6240,'[1]Goa Member''s Details Revised'!$C$2:$AO$7385,5,0)</f>
        <v>62000</v>
      </c>
      <c r="P6240" s="17" t="n">
        <f aca="false">VLOOKUP(F6240,'[1]Goa Member''s Details Revised'!$C$2:$AO$7385,6,0)</f>
        <v>62000</v>
      </c>
      <c r="Q6240" s="17" t="str">
        <f aca="false">VLOOKUP(F6240,'[1]Goa Member''s Details Revised'!$C$2:$AO$7385,8,0)</f>
        <v>R.M</v>
      </c>
      <c r="R6240" s="17" t="n">
        <f aca="false">+O6240-P6240</f>
        <v>0</v>
      </c>
      <c r="S6240" s="15" t="e">
        <f aca="false">+#REF!-K6240</f>
        <v>#REF!</v>
      </c>
      <c r="T6240" s="17" t="n">
        <f aca="false">IF(Q6240="regular",((P6240-(P6240/99)*S6240)),(P6240-(P6240*20%)))</f>
        <v>49600</v>
      </c>
      <c r="U6240" s="17" t="e">
        <f aca="false">((P6240-(P6240/99)*S6240))</f>
        <v>#REF!</v>
      </c>
      <c r="V6240" s="17" t="n">
        <f aca="false">IF(Q6240="regular",0,(P6240-(O6240*20%)))</f>
        <v>49600</v>
      </c>
      <c r="W6240" s="17"/>
      <c r="X6240" s="15"/>
      <c r="Y6240" s="18" t="str">
        <f aca="false">VLOOKUP(F6240,'[1]Goa Member''s Details Revised'!$C$2:$AO$7385,12,0)</f>
        <v>not send any reminder last communication 2010</v>
      </c>
    </row>
    <row r="6241" customFormat="false" ht="15" hidden="false" customHeight="false" outlineLevel="0" collapsed="false">
      <c r="B6241" s="14" t="n">
        <v>6241</v>
      </c>
      <c r="C6241" s="15"/>
      <c r="D6241" s="15" t="s">
        <v>16194</v>
      </c>
      <c r="E6241" s="15" t="s">
        <v>25</v>
      </c>
      <c r="F6241" s="15" t="n">
        <v>3002933</v>
      </c>
      <c r="G6241" s="15"/>
      <c r="H6241" s="16" t="str">
        <f aca="false">VLOOKUP(F6241,'[1]Goa Member''s Details Revised'!$C$2:$AO$7385,2,0)</f>
        <v>LNC/DRI BEACHES</v>
      </c>
      <c r="I6241" s="15" t="n">
        <v>30</v>
      </c>
      <c r="J6241" s="15" t="s">
        <v>815</v>
      </c>
      <c r="K6241" s="15" t="n">
        <v>1995</v>
      </c>
      <c r="L6241" s="16" t="n">
        <f aca="false">VLOOKUP(F6241,'[1]Goa Member''s Details Revised'!$C$2:$AO$7385,9,0)</f>
        <v>2019</v>
      </c>
      <c r="M6241" s="15" t="s">
        <v>16195</v>
      </c>
      <c r="N6241" s="17" t="n">
        <f aca="false">VLOOKUP(F6241,'[1]Goa Member''s Details Revised'!$C$2:$AO$7385,5,0)</f>
        <v>65000</v>
      </c>
      <c r="O6241" s="17" t="n">
        <f aca="false">VLOOKUP(F6241,'[1]Goa Member''s Details Revised'!$C$2:$AO$7385,5,0)</f>
        <v>65000</v>
      </c>
      <c r="P6241" s="17" t="n">
        <f aca="false">VLOOKUP(F6241,'[1]Goa Member''s Details Revised'!$C$2:$AO$7385,6,0)</f>
        <v>61750</v>
      </c>
      <c r="Q6241" s="17" t="str">
        <f aca="false">VLOOKUP(F6241,'[1]Goa Member''s Details Revised'!$C$2:$AO$7385,8,0)</f>
        <v>R.M</v>
      </c>
      <c r="R6241" s="17" t="n">
        <f aca="false">+O6241-P6241</f>
        <v>3250</v>
      </c>
      <c r="S6241" s="15" t="e">
        <f aca="false">+#REF!-K6241</f>
        <v>#REF!</v>
      </c>
      <c r="T6241" s="17" t="n">
        <f aca="false">IF(Q6241="regular",((P6241-(P6241/99)*S6241)),(P6241-(P6241*20%)))</f>
        <v>49400</v>
      </c>
      <c r="U6241" s="17" t="e">
        <f aca="false">((P6241-(P6241/99)*S6241))</f>
        <v>#REF!</v>
      </c>
      <c r="V6241" s="17" t="n">
        <f aca="false">IF(Q6241="regular",0,(P6241-(O6241*20%)))</f>
        <v>48750</v>
      </c>
      <c r="W6241" s="17"/>
      <c r="X6241" s="15"/>
      <c r="Y6241" s="18" t="str">
        <f aca="false">VLOOKUP(F6241,'[1]Goa Member''s Details Revised'!$C$2:$AO$7385,12,0)</f>
        <v>send reminder in 2021</v>
      </c>
    </row>
    <row r="6242" customFormat="false" ht="15" hidden="false" customHeight="false" outlineLevel="0" collapsed="false">
      <c r="B6242" s="14" t="n">
        <v>6242</v>
      </c>
      <c r="C6242" s="15"/>
      <c r="D6242" s="15" t="s">
        <v>16196</v>
      </c>
      <c r="E6242" s="15" t="s">
        <v>25</v>
      </c>
      <c r="F6242" s="15" t="n">
        <v>3002946</v>
      </c>
      <c r="G6242" s="15"/>
      <c r="H6242" s="16" t="str">
        <f aca="false">VLOOKUP(F6242,'[1]Goa Member''s Details Revised'!$C$2:$AO$7385,2,0)</f>
        <v>LNC/DRI BEACHES</v>
      </c>
      <c r="I6242" s="15" t="n">
        <v>31</v>
      </c>
      <c r="J6242" s="15" t="s">
        <v>815</v>
      </c>
      <c r="K6242" s="15" t="n">
        <v>1995</v>
      </c>
      <c r="L6242" s="16" t="str">
        <f aca="false">VLOOKUP(F6242,'[1]Goa Member''s Details Revised'!$C$2:$AO$7385,9,0)</f>
        <v>Never</v>
      </c>
      <c r="M6242" s="15" t="s">
        <v>16197</v>
      </c>
      <c r="N6242" s="17" t="n">
        <f aca="false">VLOOKUP(F6242,'[1]Goa Member''s Details Revised'!$C$2:$AO$7385,5,0)</f>
        <v>45000</v>
      </c>
      <c r="O6242" s="17" t="n">
        <f aca="false">VLOOKUP(F6242,'[1]Goa Member''s Details Revised'!$C$2:$AO$7385,5,0)</f>
        <v>45000</v>
      </c>
      <c r="P6242" s="17" t="n">
        <f aca="false">VLOOKUP(F6242,'[1]Goa Member''s Details Revised'!$C$2:$AO$7385,6,0)</f>
        <v>45000</v>
      </c>
      <c r="Q6242" s="17" t="str">
        <f aca="false">VLOOKUP(F6242,'[1]Goa Member''s Details Revised'!$C$2:$AO$7385,8,0)</f>
        <v>I.R.M</v>
      </c>
      <c r="R6242" s="17" t="n">
        <f aca="false">+O6242-P6242</f>
        <v>0</v>
      </c>
      <c r="S6242" s="15" t="e">
        <f aca="false">+#REF!-K6242</f>
        <v>#REF!</v>
      </c>
      <c r="T6242" s="17" t="n">
        <f aca="false">IF(Q6242="regular",((P6242-(P6242/99)*S6242)),(P6242-(P6242*20%)))</f>
        <v>36000</v>
      </c>
      <c r="U6242" s="17" t="e">
        <f aca="false">((P6242-(P6242/99)*S6242))</f>
        <v>#REF!</v>
      </c>
      <c r="V6242" s="17" t="n">
        <f aca="false">IF(Q6242="regular",0,(P6242-(O6242*20%)))</f>
        <v>36000</v>
      </c>
      <c r="W6242" s="17"/>
      <c r="X6242" s="15"/>
      <c r="Y6242" s="18" t="str">
        <f aca="false">VLOOKUP(F6242,'[1]Goa Member''s Details Revised'!$C$2:$AO$7385,12,0)</f>
        <v>Last Communication Till 2006</v>
      </c>
    </row>
    <row r="6243" customFormat="false" ht="30" hidden="false" customHeight="false" outlineLevel="0" collapsed="false">
      <c r="B6243" s="14" t="n">
        <v>6243</v>
      </c>
      <c r="C6243" s="15"/>
      <c r="D6243" s="15" t="s">
        <v>16198</v>
      </c>
      <c r="E6243" s="15" t="s">
        <v>25</v>
      </c>
      <c r="F6243" s="15" t="n">
        <v>3002986</v>
      </c>
      <c r="G6243" s="15"/>
      <c r="H6243" s="16" t="str">
        <f aca="false">VLOOKUP(F6243,'[1]Goa Member''s Details Revised'!$C$2:$AO$7385,2,0)</f>
        <v>L.N.C/Beaches</v>
      </c>
      <c r="I6243" s="15" t="n">
        <v>30</v>
      </c>
      <c r="J6243" s="15" t="s">
        <v>815</v>
      </c>
      <c r="K6243" s="15" t="n">
        <v>1995</v>
      </c>
      <c r="L6243" s="16" t="str">
        <f aca="false">VLOOKUP(F6243,'[1]Goa Member''s Details Revised'!$C$2:$AO$7385,9,0)</f>
        <v>Never</v>
      </c>
      <c r="M6243" s="15" t="s">
        <v>16199</v>
      </c>
      <c r="N6243" s="17" t="n">
        <f aca="false">VLOOKUP(F6243,'[1]Goa Member''s Details Revised'!$C$2:$AO$7385,5,0)</f>
        <v>45000</v>
      </c>
      <c r="O6243" s="17" t="n">
        <f aca="false">VLOOKUP(F6243,'[1]Goa Member''s Details Revised'!$C$2:$AO$7385,5,0)</f>
        <v>45000</v>
      </c>
      <c r="P6243" s="17" t="n">
        <f aca="false">VLOOKUP(F6243,'[1]Goa Member''s Details Revised'!$C$2:$AO$7385,6,0)</f>
        <v>45000</v>
      </c>
      <c r="Q6243" s="17" t="str">
        <f aca="false">VLOOKUP(F6243,'[1]Goa Member''s Details Revised'!$C$2:$AO$7385,8,0)</f>
        <v>I.R.M</v>
      </c>
      <c r="R6243" s="17" t="n">
        <f aca="false">+O6243-P6243</f>
        <v>0</v>
      </c>
      <c r="S6243" s="15" t="e">
        <f aca="false">+#REF!-K6243</f>
        <v>#REF!</v>
      </c>
      <c r="T6243" s="17" t="n">
        <f aca="false">IF(Q6243="regular",((P6243-(P6243/99)*S6243)),(P6243-(P6243*20%)))</f>
        <v>36000</v>
      </c>
      <c r="U6243" s="17" t="e">
        <f aca="false">((P6243-(P6243/99)*S6243))</f>
        <v>#REF!</v>
      </c>
      <c r="V6243" s="17" t="n">
        <f aca="false">IF(Q6243="regular",0,(P6243-(O6243*20%)))</f>
        <v>36000</v>
      </c>
      <c r="W6243" s="17"/>
      <c r="X6243" s="15"/>
      <c r="Y6243" s="18" t="str">
        <f aca="false">VLOOKUP(F6243,'[1]Goa Member''s Details Revised'!$C$2:$AO$7385,12,0)</f>
        <v>we send last reminder in 2012.then we did not receive any reply.</v>
      </c>
    </row>
    <row r="6244" customFormat="false" ht="15" hidden="false" customHeight="false" outlineLevel="0" collapsed="false">
      <c r="B6244" s="14" t="n">
        <v>6244</v>
      </c>
      <c r="C6244" s="15"/>
      <c r="D6244" s="15" t="s">
        <v>16200</v>
      </c>
      <c r="E6244" s="15" t="s">
        <v>25</v>
      </c>
      <c r="F6244" s="15" t="n">
        <v>3003013</v>
      </c>
      <c r="G6244" s="15"/>
      <c r="H6244" s="16" t="str">
        <f aca="false">VLOOKUP(F6244,'[1]Goa Member''s Details Revised'!$C$2:$AO$7385,2,0)</f>
        <v>L.N.C/Beaches</v>
      </c>
      <c r="I6244" s="15" t="n">
        <v>27</v>
      </c>
      <c r="J6244" s="15" t="s">
        <v>834</v>
      </c>
      <c r="K6244" s="15" t="n">
        <v>1995</v>
      </c>
      <c r="L6244" s="16" t="str">
        <f aca="false">VLOOKUP(F6244,'[1]Goa Member''s Details Revised'!$C$2:$AO$7385,9,0)</f>
        <v>Never</v>
      </c>
      <c r="M6244" s="15" t="s">
        <v>16201</v>
      </c>
      <c r="N6244" s="17" t="n">
        <f aca="false">VLOOKUP(F6244,'[1]Goa Member''s Details Revised'!$C$2:$AO$7385,5,0)</f>
        <v>52000</v>
      </c>
      <c r="O6244" s="17" t="n">
        <f aca="false">VLOOKUP(F6244,'[1]Goa Member''s Details Revised'!$C$2:$AO$7385,5,0)</f>
        <v>52000</v>
      </c>
      <c r="P6244" s="17" t="n">
        <f aca="false">VLOOKUP(F6244,'[1]Goa Member''s Details Revised'!$C$2:$AO$7385,6,0)</f>
        <v>52000</v>
      </c>
      <c r="Q6244" s="17" t="str">
        <f aca="false">VLOOKUP(F6244,'[1]Goa Member''s Details Revised'!$C$2:$AO$7385,8,0)</f>
        <v>I.R.M</v>
      </c>
      <c r="R6244" s="17" t="n">
        <f aca="false">+O6244-P6244</f>
        <v>0</v>
      </c>
      <c r="S6244" s="15" t="e">
        <f aca="false">+#REF!-K6244</f>
        <v>#REF!</v>
      </c>
      <c r="T6244" s="17" t="n">
        <f aca="false">IF(Q6244="regular",((P6244-(P6244/99)*S6244)),(P6244-(P6244*20%)))</f>
        <v>41600</v>
      </c>
      <c r="U6244" s="17" t="e">
        <f aca="false">((P6244-(P6244/99)*S6244))</f>
        <v>#REF!</v>
      </c>
      <c r="V6244" s="17" t="n">
        <f aca="false">IF(Q6244="regular",0,(P6244-(O6244*20%)))</f>
        <v>41600</v>
      </c>
      <c r="W6244" s="17"/>
      <c r="X6244" s="15"/>
      <c r="Y6244" s="18" t="str">
        <f aca="false">VLOOKUP(F6244,'[1]Goa Member''s Details Revised'!$C$2:$AO$7385,12,0)</f>
        <v>last communication 05</v>
      </c>
    </row>
    <row r="6245" customFormat="false" ht="30" hidden="false" customHeight="false" outlineLevel="0" collapsed="false">
      <c r="B6245" s="14" t="n">
        <v>6245</v>
      </c>
      <c r="C6245" s="15"/>
      <c r="D6245" s="15" t="s">
        <v>16202</v>
      </c>
      <c r="E6245" s="15" t="s">
        <v>25</v>
      </c>
      <c r="F6245" s="15" t="n">
        <v>3003014</v>
      </c>
      <c r="G6245" s="15"/>
      <c r="H6245" s="16" t="str">
        <f aca="false">VLOOKUP(F6245,'[1]Goa Member''s Details Revised'!$C$2:$AO$7385,2,0)</f>
        <v>L.N.C/Beaches</v>
      </c>
      <c r="I6245" s="15" t="n">
        <v>27</v>
      </c>
      <c r="J6245" s="15" t="s">
        <v>834</v>
      </c>
      <c r="K6245" s="15" t="n">
        <v>1995</v>
      </c>
      <c r="L6245" s="16" t="str">
        <f aca="false">VLOOKUP(F6245,'[1]Goa Member''s Details Revised'!$C$2:$AO$7385,9,0)</f>
        <v>Never</v>
      </c>
      <c r="M6245" s="15" t="s">
        <v>16203</v>
      </c>
      <c r="N6245" s="17" t="n">
        <f aca="false">VLOOKUP(F6245,'[1]Goa Member''s Details Revised'!$C$2:$AO$7385,5,0)</f>
        <v>65000</v>
      </c>
      <c r="O6245" s="17" t="n">
        <f aca="false">VLOOKUP(F6245,'[1]Goa Member''s Details Revised'!$C$2:$AO$7385,5,0)</f>
        <v>65000</v>
      </c>
      <c r="P6245" s="17" t="n">
        <f aca="false">VLOOKUP(F6245,'[1]Goa Member''s Details Revised'!$C$2:$AO$7385,6,0)</f>
        <v>19500</v>
      </c>
      <c r="Q6245" s="17" t="str">
        <f aca="false">VLOOKUP(F6245,'[1]Goa Member''s Details Revised'!$C$2:$AO$7385,8,0)</f>
        <v>Outstanding</v>
      </c>
      <c r="R6245" s="17" t="n">
        <f aca="false">+O6245-P6245</f>
        <v>45500</v>
      </c>
      <c r="S6245" s="15" t="e">
        <f aca="false">+#REF!-K6245</f>
        <v>#REF!</v>
      </c>
      <c r="T6245" s="17" t="n">
        <f aca="false">IF(Q6245="regular",((P6245-(P6245/99)*S6245)),(P6245-(P6245*20%)))</f>
        <v>15600</v>
      </c>
      <c r="U6245" s="17" t="e">
        <f aca="false">((P6245-(P6245/99)*S6245))</f>
        <v>#REF!</v>
      </c>
      <c r="V6245" s="17" t="n">
        <f aca="false">IF(Q6245="regular",0,(P6245-(O6245*20%)))</f>
        <v>6500</v>
      </c>
      <c r="W6245" s="17"/>
      <c r="X6245" s="15"/>
      <c r="Y6245" s="18" t="str">
        <f aca="false">VLOOKUP(F6245,'[1]Goa Member''s Details Revised'!$C$2:$AO$7385,12,0)</f>
        <v>we send last reminder in 2012.then we did not receive any reply.Outstanding Rs. 45,500/-</v>
      </c>
    </row>
    <row r="6246" customFormat="false" ht="15" hidden="false" customHeight="false" outlineLevel="0" collapsed="false">
      <c r="B6246" s="14" t="n">
        <v>6246</v>
      </c>
      <c r="C6246" s="15"/>
      <c r="D6246" s="15" t="s">
        <v>16204</v>
      </c>
      <c r="E6246" s="15" t="s">
        <v>25</v>
      </c>
      <c r="F6246" s="15" t="n">
        <v>3003091</v>
      </c>
      <c r="G6246" s="15"/>
      <c r="H6246" s="16" t="str">
        <f aca="false">VLOOKUP(F6246,'[1]Goa Member''s Details Revised'!$C$2:$AO$7385,2,0)</f>
        <v>L.N.C/Beaches</v>
      </c>
      <c r="I6246" s="15" t="n">
        <v>1</v>
      </c>
      <c r="J6246" s="15" t="s">
        <v>834</v>
      </c>
      <c r="K6246" s="15" t="n">
        <v>1995</v>
      </c>
      <c r="L6246" s="16" t="str">
        <f aca="false">VLOOKUP(F6246,'[1]Goa Member''s Details Revised'!$C$2:$AO$7385,9,0)</f>
        <v>Never</v>
      </c>
      <c r="M6246" s="15" t="s">
        <v>16205</v>
      </c>
      <c r="N6246" s="17" t="n">
        <f aca="false">VLOOKUP(F6246,'[1]Goa Member''s Details Revised'!$C$2:$AO$7385,5,0)</f>
        <v>50000</v>
      </c>
      <c r="O6246" s="17" t="n">
        <f aca="false">VLOOKUP(F6246,'[1]Goa Member''s Details Revised'!$C$2:$AO$7385,5,0)</f>
        <v>50000</v>
      </c>
      <c r="P6246" s="17" t="n">
        <f aca="false">VLOOKUP(F6246,'[1]Goa Member''s Details Revised'!$C$2:$AO$7385,6,0)</f>
        <v>50000</v>
      </c>
      <c r="Q6246" s="17" t="str">
        <f aca="false">VLOOKUP(F6246,'[1]Goa Member''s Details Revised'!$C$2:$AO$7385,8,0)</f>
        <v>I.R.M</v>
      </c>
      <c r="R6246" s="17" t="n">
        <f aca="false">+O6246-P6246</f>
        <v>0</v>
      </c>
      <c r="S6246" s="15" t="e">
        <f aca="false">+#REF!-K6246</f>
        <v>#REF!</v>
      </c>
      <c r="T6246" s="17" t="n">
        <f aca="false">IF(Q6246="regular",((P6246-(P6246/99)*S6246)),(P6246-(P6246*20%)))</f>
        <v>40000</v>
      </c>
      <c r="U6246" s="17" t="e">
        <f aca="false">((P6246-(P6246/99)*S6246))</f>
        <v>#REF!</v>
      </c>
      <c r="V6246" s="17" t="n">
        <f aca="false">IF(Q6246="regular",0,(P6246-(O6246*20%)))</f>
        <v>40000</v>
      </c>
      <c r="W6246" s="17"/>
      <c r="X6246" s="15"/>
      <c r="Y6246" s="18" t="str">
        <f aca="false">VLOOKUP(F6246,'[1]Goa Member''s Details Revised'!$C$2:$AO$7385,12,0)</f>
        <v>last communication 01</v>
      </c>
    </row>
    <row r="6247" customFormat="false" ht="30" hidden="false" customHeight="false" outlineLevel="0" collapsed="false">
      <c r="B6247" s="14" t="n">
        <v>6247</v>
      </c>
      <c r="C6247" s="15"/>
      <c r="D6247" s="15" t="s">
        <v>16206</v>
      </c>
      <c r="E6247" s="15" t="s">
        <v>25</v>
      </c>
      <c r="F6247" s="15" t="n">
        <v>3003100</v>
      </c>
      <c r="G6247" s="15"/>
      <c r="H6247" s="16" t="str">
        <f aca="false">VLOOKUP(F6247,'[1]Goa Member''s Details Revised'!$C$2:$AO$7385,2,0)</f>
        <v>L.N.C/Beaches</v>
      </c>
      <c r="I6247" s="15" t="n">
        <v>26</v>
      </c>
      <c r="J6247" s="15" t="s">
        <v>27</v>
      </c>
      <c r="K6247" s="15" t="n">
        <v>1995</v>
      </c>
      <c r="L6247" s="16" t="str">
        <f aca="false">VLOOKUP(F6247,'[1]Goa Member''s Details Revised'!$C$2:$AO$7385,9,0)</f>
        <v>Never</v>
      </c>
      <c r="M6247" s="15" t="s">
        <v>16207</v>
      </c>
      <c r="N6247" s="17" t="n">
        <f aca="false">VLOOKUP(F6247,'[1]Goa Member''s Details Revised'!$C$2:$AO$7385,5,0)</f>
        <v>45000</v>
      </c>
      <c r="O6247" s="17" t="n">
        <f aca="false">VLOOKUP(F6247,'[1]Goa Member''s Details Revised'!$C$2:$AO$7385,5,0)</f>
        <v>45000</v>
      </c>
      <c r="P6247" s="17" t="n">
        <f aca="false">VLOOKUP(F6247,'[1]Goa Member''s Details Revised'!$C$2:$AO$7385,6,0)</f>
        <v>42750</v>
      </c>
      <c r="Q6247" s="17" t="str">
        <f aca="false">VLOOKUP(F6247,'[1]Goa Member''s Details Revised'!$C$2:$AO$7385,8,0)</f>
        <v>I.R.M</v>
      </c>
      <c r="R6247" s="17" t="n">
        <f aca="false">+O6247-P6247</f>
        <v>2250</v>
      </c>
      <c r="S6247" s="15" t="e">
        <f aca="false">+#REF!-K6247</f>
        <v>#REF!</v>
      </c>
      <c r="T6247" s="17" t="n">
        <f aca="false">IF(Q6247="regular",((P6247-(P6247/99)*S6247)),(P6247-(P6247*20%)))</f>
        <v>34200</v>
      </c>
      <c r="U6247" s="17" t="e">
        <f aca="false">((P6247-(P6247/99)*S6247))</f>
        <v>#REF!</v>
      </c>
      <c r="V6247" s="17" t="n">
        <f aca="false">IF(Q6247="regular",0,(P6247-(O6247*20%)))</f>
        <v>33750</v>
      </c>
      <c r="W6247" s="17"/>
      <c r="X6247" s="15"/>
      <c r="Y6247" s="18" t="str">
        <f aca="false">VLOOKUP(F6247,'[1]Goa Member''s Details Revised'!$C$2:$AO$7385,12,0)</f>
        <v>we send last reminder in 2012.then we did not receive any reply.</v>
      </c>
    </row>
    <row r="6248" customFormat="false" ht="30" hidden="false" customHeight="false" outlineLevel="0" collapsed="false">
      <c r="B6248" s="14" t="n">
        <v>6248</v>
      </c>
      <c r="C6248" s="15"/>
      <c r="D6248" s="15" t="s">
        <v>16208</v>
      </c>
      <c r="E6248" s="15" t="s">
        <v>25</v>
      </c>
      <c r="F6248" s="15" t="n">
        <v>4000001</v>
      </c>
      <c r="G6248" s="15"/>
      <c r="H6248" s="16" t="str">
        <f aca="false">VLOOKUP(F6248,'[1]Goa Member''s Details Revised'!$C$2:$AO$7385,2,0)</f>
        <v>L.N.C/GTC</v>
      </c>
      <c r="I6248" s="15" t="n">
        <v>15</v>
      </c>
      <c r="J6248" s="15" t="s">
        <v>255</v>
      </c>
      <c r="K6248" s="15" t="n">
        <v>1994</v>
      </c>
      <c r="L6248" s="16" t="str">
        <f aca="false">VLOOKUP(F6248,'[1]Goa Member''s Details Revised'!$C$2:$AO$7385,9,0)</f>
        <v>Never</v>
      </c>
      <c r="M6248" s="15" t="s">
        <v>16209</v>
      </c>
      <c r="N6248" s="17" t="n">
        <f aca="false">VLOOKUP(F6248,'[1]Goa Member''s Details Revised'!$C$2:$AO$7385,5,0)</f>
        <v>22000</v>
      </c>
      <c r="O6248" s="17" t="n">
        <f aca="false">VLOOKUP(F6248,'[1]Goa Member''s Details Revised'!$C$2:$AO$7385,5,0)</f>
        <v>22000</v>
      </c>
      <c r="P6248" s="17" t="n">
        <f aca="false">VLOOKUP(F6248,'[1]Goa Member''s Details Revised'!$C$2:$AO$7385,6,0)</f>
        <v>25300</v>
      </c>
      <c r="Q6248" s="17" t="str">
        <f aca="false">VLOOKUP(F6248,'[1]Goa Member''s Details Revised'!$C$2:$AO$7385,8,0)</f>
        <v>I.R.M</v>
      </c>
      <c r="R6248" s="17" t="n">
        <f aca="false">+O6248-P6248</f>
        <v>-3300</v>
      </c>
      <c r="S6248" s="15" t="e">
        <f aca="false">+#REF!-K6248</f>
        <v>#REF!</v>
      </c>
      <c r="T6248" s="17" t="n">
        <f aca="false">IF(Q6248="regular",((P6248-(P6248/99)*S6248)),(P6248-(P6248*20%)))</f>
        <v>20240</v>
      </c>
      <c r="U6248" s="17" t="e">
        <f aca="false">((P6248-(P6248/99)*S6248))</f>
        <v>#REF!</v>
      </c>
      <c r="V6248" s="17" t="n">
        <f aca="false">IF(Q6248="regular",0,(P6248-(O6248*20%)))</f>
        <v>20900</v>
      </c>
      <c r="W6248" s="17"/>
      <c r="X6248" s="15"/>
      <c r="Y6248" s="18" t="str">
        <f aca="false">VLOOKUP(F6248,'[1]Goa Member''s Details Revised'!$C$2:$AO$7385,12,0)</f>
        <v>we send last reminder in 2012.then we did not receive any reply.</v>
      </c>
    </row>
    <row r="6249" customFormat="false" ht="15" hidden="false" customHeight="false" outlineLevel="0" collapsed="false">
      <c r="B6249" s="14" t="n">
        <v>6249</v>
      </c>
      <c r="C6249" s="15"/>
      <c r="D6249" s="15" t="s">
        <v>16210</v>
      </c>
      <c r="E6249" s="15" t="s">
        <v>25</v>
      </c>
      <c r="F6249" s="15" t="n">
        <v>4000002</v>
      </c>
      <c r="G6249" s="15"/>
      <c r="H6249" s="16" t="str">
        <f aca="false">VLOOKUP(F6249,'[1]Goa Member''s Details Revised'!$C$2:$AO$7385,2,0)</f>
        <v>L.N.C/GTC</v>
      </c>
      <c r="I6249" s="15" t="n">
        <v>16</v>
      </c>
      <c r="J6249" s="15" t="s">
        <v>255</v>
      </c>
      <c r="K6249" s="15" t="n">
        <v>1994</v>
      </c>
      <c r="L6249" s="16" t="str">
        <f aca="false">VLOOKUP(F6249,'[1]Goa Member''s Details Revised'!$C$2:$AO$7385,9,0)</f>
        <v>Never</v>
      </c>
      <c r="M6249" s="15" t="s">
        <v>16211</v>
      </c>
      <c r="N6249" s="17" t="n">
        <f aca="false">VLOOKUP(F6249,'[1]Goa Member''s Details Revised'!$C$2:$AO$7385,5,0)</f>
        <v>22000</v>
      </c>
      <c r="O6249" s="17" t="n">
        <f aca="false">VLOOKUP(F6249,'[1]Goa Member''s Details Revised'!$C$2:$AO$7385,5,0)</f>
        <v>22000</v>
      </c>
      <c r="P6249" s="17" t="n">
        <f aca="false">VLOOKUP(F6249,'[1]Goa Member''s Details Revised'!$C$2:$AO$7385,6,0)</f>
        <v>13200</v>
      </c>
      <c r="Q6249" s="17" t="str">
        <f aca="false">VLOOKUP(F6249,'[1]Goa Member''s Details Revised'!$C$2:$AO$7385,8,0)</f>
        <v>Outstanding</v>
      </c>
      <c r="R6249" s="17" t="n">
        <f aca="false">+O6249-P6249</f>
        <v>8800</v>
      </c>
      <c r="S6249" s="15" t="e">
        <f aca="false">+#REF!-K6249</f>
        <v>#REF!</v>
      </c>
      <c r="T6249" s="17" t="n">
        <f aca="false">IF(Q6249="regular",((P6249-(P6249/99)*S6249)),(P6249-(P6249*20%)))</f>
        <v>10560</v>
      </c>
      <c r="U6249" s="17" t="e">
        <f aca="false">((P6249-(P6249/99)*S6249))</f>
        <v>#REF!</v>
      </c>
      <c r="V6249" s="17" t="n">
        <f aca="false">IF(Q6249="regular",0,(P6249-(O6249*20%)))</f>
        <v>8800</v>
      </c>
      <c r="W6249" s="17"/>
      <c r="X6249" s="15"/>
      <c r="Y6249" s="18" t="str">
        <f aca="false">VLOOKUP(F6249,'[1]Goa Member''s Details Revised'!$C$2:$AO$7385,12,0)</f>
        <v>last communication 01 (Outstanding Rs. 8800/-)</v>
      </c>
    </row>
    <row r="6250" customFormat="false" ht="45" hidden="false" customHeight="false" outlineLevel="0" collapsed="false">
      <c r="B6250" s="14" t="n">
        <v>6250</v>
      </c>
      <c r="C6250" s="15"/>
      <c r="D6250" s="15" t="s">
        <v>16212</v>
      </c>
      <c r="E6250" s="15" t="s">
        <v>25</v>
      </c>
      <c r="F6250" s="15" t="n">
        <v>4000003</v>
      </c>
      <c r="G6250" s="15"/>
      <c r="H6250" s="16" t="str">
        <f aca="false">VLOOKUP(F6250,'[1]Goa Member''s Details Revised'!$C$2:$AO$7385,2,0)</f>
        <v>L.N.C/GTC</v>
      </c>
      <c r="I6250" s="15" t="n">
        <v>21</v>
      </c>
      <c r="J6250" s="15" t="s">
        <v>255</v>
      </c>
      <c r="K6250" s="15" t="n">
        <v>1994</v>
      </c>
      <c r="L6250" s="16" t="str">
        <f aca="false">VLOOKUP(F6250,'[1]Goa Member''s Details Revised'!$C$2:$AO$7385,9,0)</f>
        <v>Never</v>
      </c>
      <c r="M6250" s="15" t="s">
        <v>16213</v>
      </c>
      <c r="N6250" s="17" t="n">
        <f aca="false">VLOOKUP(F6250,'[1]Goa Member''s Details Revised'!$C$2:$AO$7385,5,0)</f>
        <v>32000</v>
      </c>
      <c r="O6250" s="17" t="n">
        <f aca="false">VLOOKUP(F6250,'[1]Goa Member''s Details Revised'!$C$2:$AO$7385,5,0)</f>
        <v>32000</v>
      </c>
      <c r="P6250" s="17" t="n">
        <f aca="false">VLOOKUP(F6250,'[1]Goa Member''s Details Revised'!$C$2:$AO$7385,6,0)</f>
        <v>32000</v>
      </c>
      <c r="Q6250" s="17" t="n">
        <f aca="false">VLOOKUP(F6250,'[1]Goa Member''s Details Revised'!$C$2:$AO$7385,8,0)</f>
        <v>0</v>
      </c>
      <c r="R6250" s="17" t="n">
        <f aca="false">+O6250-P6250</f>
        <v>0</v>
      </c>
      <c r="S6250" s="15" t="e">
        <f aca="false">+#REF!-K6250</f>
        <v>#REF!</v>
      </c>
      <c r="T6250" s="17" t="n">
        <f aca="false">IF(Q6250="regular",((P6250-(P6250/99)*S6250)),(P6250-(P6250*20%)))</f>
        <v>25600</v>
      </c>
      <c r="U6250" s="17" t="e">
        <f aca="false">((P6250-(P6250/99)*S6250))</f>
        <v>#REF!</v>
      </c>
      <c r="V6250" s="17" t="n">
        <f aca="false">IF(Q6250="regular",0,(P6250-(O6250*20%)))</f>
        <v>25600</v>
      </c>
      <c r="W6250" s="17"/>
      <c r="X6250" s="15"/>
      <c r="Y6250" s="18" t="str">
        <f aca="false">VLOOKUP(F6250,'[1]Goa Member''s Details Revised'!$C$2:$AO$7385,12,0)</f>
        <v>Letter sent last communication 12
membership transferred from Lt Kadur Shivram to Mangala K Shivram (nominee)</v>
      </c>
    </row>
    <row r="6251" customFormat="false" ht="15" hidden="false" customHeight="false" outlineLevel="0" collapsed="false">
      <c r="B6251" s="14" t="n">
        <v>6251</v>
      </c>
      <c r="C6251" s="15"/>
      <c r="D6251" s="15" t="s">
        <v>16214</v>
      </c>
      <c r="E6251" s="15" t="s">
        <v>25</v>
      </c>
      <c r="F6251" s="15" t="n">
        <v>4000004</v>
      </c>
      <c r="G6251" s="15"/>
      <c r="H6251" s="16" t="str">
        <f aca="false">VLOOKUP(F6251,'[1]Goa Member''s Details Revised'!$C$2:$AO$7385,2,0)</f>
        <v>L.N.C/GTC</v>
      </c>
      <c r="I6251" s="15" t="n">
        <v>17</v>
      </c>
      <c r="J6251" s="15" t="s">
        <v>255</v>
      </c>
      <c r="K6251" s="15" t="n">
        <v>1994</v>
      </c>
      <c r="L6251" s="16" t="str">
        <f aca="false">VLOOKUP(F6251,'[1]Goa Member''s Details Revised'!$C$2:$AO$7385,9,0)</f>
        <v>Never</v>
      </c>
      <c r="M6251" s="15" t="s">
        <v>16215</v>
      </c>
      <c r="N6251" s="17" t="n">
        <f aca="false">VLOOKUP(F6251,'[1]Goa Member''s Details Revised'!$C$2:$AO$7385,5,0)</f>
        <v>22000</v>
      </c>
      <c r="O6251" s="17" t="n">
        <f aca="false">VLOOKUP(F6251,'[1]Goa Member''s Details Revised'!$C$2:$AO$7385,5,0)</f>
        <v>22000</v>
      </c>
      <c r="P6251" s="17" t="n">
        <f aca="false">VLOOKUP(F6251,'[1]Goa Member''s Details Revised'!$C$2:$AO$7385,6,0)</f>
        <v>5500</v>
      </c>
      <c r="Q6251" s="17" t="str">
        <f aca="false">VLOOKUP(F6251,'[1]Goa Member''s Details Revised'!$C$2:$AO$7385,8,0)</f>
        <v>Outstanding</v>
      </c>
      <c r="R6251" s="17" t="n">
        <f aca="false">+O6251-P6251</f>
        <v>16500</v>
      </c>
      <c r="S6251" s="15" t="e">
        <f aca="false">+#REF!-K6251</f>
        <v>#REF!</v>
      </c>
      <c r="T6251" s="17" t="n">
        <f aca="false">IF(Q6251="regular",((P6251-(P6251/99)*S6251)),(P6251-(P6251*20%)))</f>
        <v>4400</v>
      </c>
      <c r="U6251" s="17" t="e">
        <f aca="false">((P6251-(P6251/99)*S6251))</f>
        <v>#REF!</v>
      </c>
      <c r="V6251" s="17" t="n">
        <f aca="false">IF(Q6251="regular",0,(P6251-(O6251*20%)))</f>
        <v>1100</v>
      </c>
      <c r="W6251" s="17"/>
      <c r="X6251" s="15"/>
      <c r="Y6251" s="18" t="str">
        <f aca="false">VLOOKUP(F6251,'[1]Goa Member''s Details Revised'!$C$2:$AO$7385,12,0)</f>
        <v>As POD last communication 07(Outstanding Rs. 16500/-)</v>
      </c>
    </row>
    <row r="6252" customFormat="false" ht="45" hidden="false" customHeight="false" outlineLevel="0" collapsed="false">
      <c r="B6252" s="14" t="n">
        <v>6252</v>
      </c>
      <c r="C6252" s="15"/>
      <c r="D6252" s="15" t="s">
        <v>16216</v>
      </c>
      <c r="E6252" s="15" t="s">
        <v>25</v>
      </c>
      <c r="F6252" s="15" t="n">
        <v>4000005</v>
      </c>
      <c r="G6252" s="15"/>
      <c r="H6252" s="16" t="str">
        <f aca="false">VLOOKUP(F6252,'[1]Goa Member''s Details Revised'!$C$2:$AO$7385,2,0)</f>
        <v>L.N.C/GTC</v>
      </c>
      <c r="I6252" s="15" t="n">
        <v>17</v>
      </c>
      <c r="J6252" s="15" t="s">
        <v>255</v>
      </c>
      <c r="K6252" s="15" t="n">
        <v>1994</v>
      </c>
      <c r="L6252" s="16" t="n">
        <f aca="false">VLOOKUP(F6252,'[1]Goa Member''s Details Revised'!$C$2:$AO$7385,9,0)</f>
        <v>2011</v>
      </c>
      <c r="M6252" s="15" t="s">
        <v>16217</v>
      </c>
      <c r="N6252" s="17" t="n">
        <f aca="false">VLOOKUP(F6252,'[1]Goa Member''s Details Revised'!$C$2:$AO$7385,5,0)</f>
        <v>22000</v>
      </c>
      <c r="O6252" s="17" t="n">
        <f aca="false">VLOOKUP(F6252,'[1]Goa Member''s Details Revised'!$C$2:$AO$7385,5,0)</f>
        <v>22000</v>
      </c>
      <c r="P6252" s="17" t="n">
        <f aca="false">VLOOKUP(F6252,'[1]Goa Member''s Details Revised'!$C$2:$AO$7385,6,0)</f>
        <v>18700</v>
      </c>
      <c r="Q6252" s="17" t="str">
        <f aca="false">VLOOKUP(F6252,'[1]Goa Member''s Details Revised'!$C$2:$AO$7385,8,0)</f>
        <v>Outstanding</v>
      </c>
      <c r="R6252" s="17" t="n">
        <f aca="false">+O6252-P6252</f>
        <v>3300</v>
      </c>
      <c r="S6252" s="15" t="e">
        <f aca="false">+#REF!-K6252</f>
        <v>#REF!</v>
      </c>
      <c r="T6252" s="17" t="n">
        <f aca="false">IF(Q6252="regular",((P6252-(P6252/99)*S6252)),(P6252-(P6252*20%)))</f>
        <v>14960</v>
      </c>
      <c r="U6252" s="17" t="e">
        <f aca="false">((P6252-(P6252/99)*S6252))</f>
        <v>#REF!</v>
      </c>
      <c r="V6252" s="17" t="n">
        <f aca="false">IF(Q6252="regular",0,(P6252-(O6252*20%)))</f>
        <v>14300</v>
      </c>
      <c r="W6252" s="17"/>
      <c r="X6252" s="15"/>
      <c r="Y6252" s="18" t="str">
        <f aca="false">VLOOKUP(F6252,'[1]Goa Member''s Details Revised'!$C$2:$AO$7385,12,0)</f>
        <v>not send any reminder so, Last Communication Till 2011(Outstanding Rs. 3300/-)
</v>
      </c>
    </row>
    <row r="6253" customFormat="false" ht="30" hidden="false" customHeight="false" outlineLevel="0" collapsed="false">
      <c r="B6253" s="14" t="n">
        <v>6253</v>
      </c>
      <c r="C6253" s="15"/>
      <c r="D6253" s="15" t="s">
        <v>16218</v>
      </c>
      <c r="E6253" s="15" t="s">
        <v>25</v>
      </c>
      <c r="F6253" s="15" t="n">
        <v>4000006</v>
      </c>
      <c r="G6253" s="15"/>
      <c r="H6253" s="16" t="str">
        <f aca="false">VLOOKUP(F6253,'[1]Goa Member''s Details Revised'!$C$2:$AO$7385,2,0)</f>
        <v>L.N.C/GTC</v>
      </c>
      <c r="I6253" s="15" t="n">
        <v>20</v>
      </c>
      <c r="J6253" s="15" t="s">
        <v>255</v>
      </c>
      <c r="K6253" s="15" t="n">
        <v>1994</v>
      </c>
      <c r="L6253" s="16" t="str">
        <f aca="false">VLOOKUP(F6253,'[1]Goa Member''s Details Revised'!$C$2:$AO$7385,9,0)</f>
        <v>Never</v>
      </c>
      <c r="M6253" s="15" t="s">
        <v>16219</v>
      </c>
      <c r="N6253" s="17" t="n">
        <f aca="false">VLOOKUP(F6253,'[1]Goa Member''s Details Revised'!$C$2:$AO$7385,5,0)</f>
        <v>30000</v>
      </c>
      <c r="O6253" s="17" t="n">
        <f aca="false">VLOOKUP(F6253,'[1]Goa Member''s Details Revised'!$C$2:$AO$7385,5,0)</f>
        <v>30000</v>
      </c>
      <c r="P6253" s="17" t="n">
        <f aca="false">VLOOKUP(F6253,'[1]Goa Member''s Details Revised'!$C$2:$AO$7385,6,0)</f>
        <v>30000</v>
      </c>
      <c r="Q6253" s="17" t="str">
        <f aca="false">VLOOKUP(F6253,'[1]Goa Member''s Details Revised'!$C$2:$AO$7385,8,0)</f>
        <v>I.R.M</v>
      </c>
      <c r="R6253" s="17" t="n">
        <f aca="false">+O6253-P6253</f>
        <v>0</v>
      </c>
      <c r="S6253" s="15" t="e">
        <f aca="false">+#REF!-K6253</f>
        <v>#REF!</v>
      </c>
      <c r="T6253" s="17" t="n">
        <f aca="false">IF(Q6253="regular",((P6253-(P6253/99)*S6253)),(P6253-(P6253*20%)))</f>
        <v>24000</v>
      </c>
      <c r="U6253" s="17" t="e">
        <f aca="false">((P6253-(P6253/99)*S6253))</f>
        <v>#REF!</v>
      </c>
      <c r="V6253" s="17" t="n">
        <f aca="false">IF(Q6253="regular",0,(P6253-(O6253*20%)))</f>
        <v>24000</v>
      </c>
      <c r="W6253" s="17"/>
      <c r="X6253" s="15"/>
      <c r="Y6253" s="18" t="str">
        <f aca="false">VLOOKUP(F6253,'[1]Goa Member''s Details Revised'!$C$2:$AO$7385,12,0)</f>
        <v>we send last reminder in 2012.then we did not receive any reply.</v>
      </c>
    </row>
    <row r="6254" customFormat="false" ht="15" hidden="false" customHeight="false" outlineLevel="0" collapsed="false">
      <c r="B6254" s="14" t="n">
        <v>6254</v>
      </c>
      <c r="C6254" s="15"/>
      <c r="D6254" s="15" t="s">
        <v>16220</v>
      </c>
      <c r="E6254" s="15" t="s">
        <v>25</v>
      </c>
      <c r="F6254" s="15" t="n">
        <v>4000007</v>
      </c>
      <c r="G6254" s="15"/>
      <c r="H6254" s="16" t="str">
        <f aca="false">VLOOKUP(F6254,'[1]Goa Member''s Details Revised'!$C$2:$AO$7385,2,0)</f>
        <v>L.N.C/GTC</v>
      </c>
      <c r="I6254" s="15" t="n">
        <v>20</v>
      </c>
      <c r="J6254" s="15" t="s">
        <v>255</v>
      </c>
      <c r="K6254" s="15" t="n">
        <v>1994</v>
      </c>
      <c r="L6254" s="16" t="n">
        <f aca="false">VLOOKUP(F6254,'[1]Goa Member''s Details Revised'!$C$2:$AO$7385,9,0)</f>
        <v>2022</v>
      </c>
      <c r="M6254" s="15" t="s">
        <v>16221</v>
      </c>
      <c r="N6254" s="17" t="n">
        <f aca="false">VLOOKUP(F6254,'[1]Goa Member''s Details Revised'!$C$2:$AO$7385,5,0)</f>
        <v>22000</v>
      </c>
      <c r="O6254" s="17" t="n">
        <f aca="false">VLOOKUP(F6254,'[1]Goa Member''s Details Revised'!$C$2:$AO$7385,5,0)</f>
        <v>22000</v>
      </c>
      <c r="P6254" s="17" t="n">
        <f aca="false">VLOOKUP(F6254,'[1]Goa Member''s Details Revised'!$C$2:$AO$7385,6,0)</f>
        <v>22000</v>
      </c>
      <c r="Q6254" s="17" t="str">
        <f aca="false">VLOOKUP(F6254,'[1]Goa Member''s Details Revised'!$C$2:$AO$7385,8,0)</f>
        <v>R.M</v>
      </c>
      <c r="R6254" s="17" t="n">
        <f aca="false">+O6254-P6254</f>
        <v>0</v>
      </c>
      <c r="S6254" s="15" t="e">
        <f aca="false">+#REF!-K6254</f>
        <v>#REF!</v>
      </c>
      <c r="T6254" s="17" t="n">
        <f aca="false">IF(Q6254="regular",((P6254-(P6254/99)*S6254)),(P6254-(P6254*20%)))</f>
        <v>17600</v>
      </c>
      <c r="U6254" s="17" t="e">
        <f aca="false">((P6254-(P6254/99)*S6254))</f>
        <v>#REF!</v>
      </c>
      <c r="V6254" s="17" t="n">
        <f aca="false">IF(Q6254="regular",0,(P6254-(O6254*20%)))</f>
        <v>17600</v>
      </c>
      <c r="W6254" s="17"/>
      <c r="X6254" s="15"/>
      <c r="Y6254" s="18" t="str">
        <f aca="false">VLOOKUP(F6254,'[1]Goa Member''s Details Revised'!$C$2:$AO$7385,12,0)</f>
        <v>They are regular member</v>
      </c>
    </row>
    <row r="6255" customFormat="false" ht="15" hidden="false" customHeight="false" outlineLevel="0" collapsed="false">
      <c r="B6255" s="14" t="n">
        <v>6255</v>
      </c>
      <c r="C6255" s="15"/>
      <c r="D6255" s="15" t="s">
        <v>16222</v>
      </c>
      <c r="E6255" s="15" t="s">
        <v>25</v>
      </c>
      <c r="F6255" s="15" t="n">
        <v>4000008</v>
      </c>
      <c r="G6255" s="15"/>
      <c r="H6255" s="16" t="str">
        <f aca="false">VLOOKUP(F6255,'[1]Goa Member''s Details Revised'!$C$2:$AO$7385,2,0)</f>
        <v>L.N.C/GTC</v>
      </c>
      <c r="I6255" s="15" t="n">
        <v>19</v>
      </c>
      <c r="J6255" s="15" t="s">
        <v>255</v>
      </c>
      <c r="K6255" s="15" t="n">
        <v>1994</v>
      </c>
      <c r="L6255" s="16" t="n">
        <f aca="false">VLOOKUP(F6255,'[1]Goa Member''s Details Revised'!$C$2:$AO$7385,9,0)</f>
        <v>2010</v>
      </c>
      <c r="M6255" s="15" t="s">
        <v>16223</v>
      </c>
      <c r="N6255" s="17" t="n">
        <f aca="false">VLOOKUP(F6255,'[1]Goa Member''s Details Revised'!$C$2:$AO$7385,5,0)</f>
        <v>22000</v>
      </c>
      <c r="O6255" s="17" t="n">
        <f aca="false">VLOOKUP(F6255,'[1]Goa Member''s Details Revised'!$C$2:$AO$7385,5,0)</f>
        <v>22000</v>
      </c>
      <c r="P6255" s="17" t="n">
        <f aca="false">VLOOKUP(F6255,'[1]Goa Member''s Details Revised'!$C$2:$AO$7385,6,0)</f>
        <v>22000</v>
      </c>
      <c r="Q6255" s="17" t="str">
        <f aca="false">VLOOKUP(F6255,'[1]Goa Member''s Details Revised'!$C$2:$AO$7385,8,0)</f>
        <v>R.M</v>
      </c>
      <c r="R6255" s="17" t="n">
        <f aca="false">+O6255-P6255</f>
        <v>0</v>
      </c>
      <c r="S6255" s="15" t="e">
        <f aca="false">+#REF!-K6255</f>
        <v>#REF!</v>
      </c>
      <c r="T6255" s="17" t="n">
        <f aca="false">IF(Q6255="regular",((P6255-(P6255/99)*S6255)),(P6255-(P6255*20%)))</f>
        <v>17600</v>
      </c>
      <c r="U6255" s="17" t="e">
        <f aca="false">((P6255-(P6255/99)*S6255))</f>
        <v>#REF!</v>
      </c>
      <c r="V6255" s="17" t="n">
        <f aca="false">IF(Q6255="regular",0,(P6255-(O6255*20%)))</f>
        <v>17600</v>
      </c>
      <c r="W6255" s="17"/>
      <c r="X6255" s="15"/>
      <c r="Y6255" s="18" t="str">
        <f aca="false">VLOOKUP(F6255,'[1]Goa Member''s Details Revised'!$C$2:$AO$7385,12,0)</f>
        <v>not send any reminder so, Last Communication Till 2010</v>
      </c>
    </row>
    <row r="6256" customFormat="false" ht="30" hidden="false" customHeight="false" outlineLevel="0" collapsed="false">
      <c r="B6256" s="14" t="n">
        <v>6256</v>
      </c>
      <c r="C6256" s="15"/>
      <c r="D6256" s="15" t="s">
        <v>16224</v>
      </c>
      <c r="E6256" s="15" t="s">
        <v>25</v>
      </c>
      <c r="F6256" s="15" t="n">
        <v>4000009</v>
      </c>
      <c r="G6256" s="15"/>
      <c r="H6256" s="16" t="str">
        <f aca="false">VLOOKUP(F6256,'[1]Goa Member''s Details Revised'!$C$2:$AO$7385,2,0)</f>
        <v>L.N.C/GTC</v>
      </c>
      <c r="I6256" s="15" t="n">
        <v>16</v>
      </c>
      <c r="J6256" s="15" t="s">
        <v>255</v>
      </c>
      <c r="K6256" s="15" t="n">
        <v>1994</v>
      </c>
      <c r="L6256" s="16" t="str">
        <f aca="false">VLOOKUP(F6256,'[1]Goa Member''s Details Revised'!$C$2:$AO$7385,9,0)</f>
        <v>Never</v>
      </c>
      <c r="M6256" s="15" t="s">
        <v>16225</v>
      </c>
      <c r="N6256" s="17" t="n">
        <f aca="false">VLOOKUP(F6256,'[1]Goa Member''s Details Revised'!$C$2:$AO$7385,5,0)</f>
        <v>22000</v>
      </c>
      <c r="O6256" s="17" t="n">
        <f aca="false">VLOOKUP(F6256,'[1]Goa Member''s Details Revised'!$C$2:$AO$7385,5,0)</f>
        <v>22000</v>
      </c>
      <c r="P6256" s="17" t="n">
        <f aca="false">VLOOKUP(F6256,'[1]Goa Member''s Details Revised'!$C$2:$AO$7385,6,0)</f>
        <v>22000</v>
      </c>
      <c r="Q6256" s="17" t="str">
        <f aca="false">VLOOKUP(F6256,'[1]Goa Member''s Details Revised'!$C$2:$AO$7385,8,0)</f>
        <v>I.R.M</v>
      </c>
      <c r="R6256" s="17" t="n">
        <f aca="false">+O6256-P6256</f>
        <v>0</v>
      </c>
      <c r="S6256" s="15" t="e">
        <f aca="false">+#REF!-K6256</f>
        <v>#REF!</v>
      </c>
      <c r="T6256" s="17" t="n">
        <f aca="false">IF(Q6256="regular",((P6256-(P6256/99)*S6256)),(P6256-(P6256*20%)))</f>
        <v>17600</v>
      </c>
      <c r="U6256" s="17" t="e">
        <f aca="false">((P6256-(P6256/99)*S6256))</f>
        <v>#REF!</v>
      </c>
      <c r="V6256" s="17" t="n">
        <f aca="false">IF(Q6256="regular",0,(P6256-(O6256*20%)))</f>
        <v>17600</v>
      </c>
      <c r="W6256" s="17"/>
      <c r="X6256" s="15"/>
      <c r="Y6256" s="18" t="str">
        <f aca="false">VLOOKUP(F6256,'[1]Goa Member''s Details Revised'!$C$2:$AO$7385,12,0)</f>
        <v>we send last reminder in 2012.then we did not receive any reply.</v>
      </c>
    </row>
    <row r="6257" customFormat="false" ht="30" hidden="false" customHeight="false" outlineLevel="0" collapsed="false">
      <c r="B6257" s="14" t="n">
        <v>6257</v>
      </c>
      <c r="C6257" s="15"/>
      <c r="D6257" s="15" t="s">
        <v>16226</v>
      </c>
      <c r="E6257" s="15" t="s">
        <v>25</v>
      </c>
      <c r="F6257" s="15" t="n">
        <v>4000022</v>
      </c>
      <c r="G6257" s="15"/>
      <c r="H6257" s="16" t="str">
        <f aca="false">VLOOKUP(F6257,'[1]Goa Member''s Details Revised'!$C$2:$AO$7385,2,0)</f>
        <v>L.N.C/GTC</v>
      </c>
      <c r="I6257" s="15" t="n">
        <v>29</v>
      </c>
      <c r="J6257" s="15" t="s">
        <v>255</v>
      </c>
      <c r="K6257" s="15" t="n">
        <v>1994</v>
      </c>
      <c r="L6257" s="16" t="str">
        <f aca="false">VLOOKUP(F6257,'[1]Goa Member''s Details Revised'!$C$2:$AO$7385,9,0)</f>
        <v>Never</v>
      </c>
      <c r="M6257" s="15" t="s">
        <v>16227</v>
      </c>
      <c r="N6257" s="17" t="n">
        <f aca="false">VLOOKUP(F6257,'[1]Goa Member''s Details Revised'!$C$2:$AO$7385,5,0)</f>
        <v>22000</v>
      </c>
      <c r="O6257" s="17" t="n">
        <f aca="false">VLOOKUP(F6257,'[1]Goa Member''s Details Revised'!$C$2:$AO$7385,5,0)</f>
        <v>22000</v>
      </c>
      <c r="P6257" s="17" t="n">
        <f aca="false">VLOOKUP(F6257,'[1]Goa Member''s Details Revised'!$C$2:$AO$7385,6,0)</f>
        <v>15400</v>
      </c>
      <c r="Q6257" s="17" t="str">
        <f aca="false">VLOOKUP(F6257,'[1]Goa Member''s Details Revised'!$C$2:$AO$7385,8,0)</f>
        <v>Outstanding</v>
      </c>
      <c r="R6257" s="17" t="n">
        <f aca="false">+O6257-P6257</f>
        <v>6600</v>
      </c>
      <c r="S6257" s="15" t="e">
        <f aca="false">+#REF!-K6257</f>
        <v>#REF!</v>
      </c>
      <c r="T6257" s="17" t="n">
        <f aca="false">IF(Q6257="regular",((P6257-(P6257/99)*S6257)),(P6257-(P6257*20%)))</f>
        <v>12320</v>
      </c>
      <c r="U6257" s="17" t="e">
        <f aca="false">((P6257-(P6257/99)*S6257))</f>
        <v>#REF!</v>
      </c>
      <c r="V6257" s="17" t="n">
        <f aca="false">IF(Q6257="regular",0,(P6257-(O6257*20%)))</f>
        <v>11000</v>
      </c>
      <c r="W6257" s="17"/>
      <c r="X6257" s="15"/>
      <c r="Y6257" s="18" t="str">
        <f aca="false">VLOOKUP(F6257,'[1]Goa Member''s Details Revised'!$C$2:$AO$7385,12,0)</f>
        <v>As POD last communication 07(Outstanding Rs. 6600/-) only app and POd</v>
      </c>
    </row>
    <row r="6258" customFormat="false" ht="30" hidden="false" customHeight="false" outlineLevel="0" collapsed="false">
      <c r="B6258" s="14" t="n">
        <v>6258</v>
      </c>
      <c r="C6258" s="15"/>
      <c r="D6258" s="15" t="s">
        <v>16228</v>
      </c>
      <c r="E6258" s="15" t="s">
        <v>25</v>
      </c>
      <c r="F6258" s="15" t="n">
        <v>4000023</v>
      </c>
      <c r="G6258" s="15"/>
      <c r="H6258" s="16" t="str">
        <f aca="false">VLOOKUP(F6258,'[1]Goa Member''s Details Revised'!$C$2:$AO$7385,2,0)</f>
        <v>L.N.C/GTC</v>
      </c>
      <c r="I6258" s="15" t="n">
        <v>22</v>
      </c>
      <c r="J6258" s="15" t="s">
        <v>255</v>
      </c>
      <c r="K6258" s="15" t="n">
        <v>1994</v>
      </c>
      <c r="L6258" s="16" t="str">
        <f aca="false">VLOOKUP(F6258,'[1]Goa Member''s Details Revised'!$C$2:$AO$7385,9,0)</f>
        <v>Never</v>
      </c>
      <c r="M6258" s="15" t="s">
        <v>16229</v>
      </c>
      <c r="N6258" s="17" t="n">
        <f aca="false">VLOOKUP(F6258,'[1]Goa Member''s Details Revised'!$C$2:$AO$7385,5,0)</f>
        <v>22000</v>
      </c>
      <c r="O6258" s="17" t="n">
        <f aca="false">VLOOKUP(F6258,'[1]Goa Member''s Details Revised'!$C$2:$AO$7385,5,0)</f>
        <v>22000</v>
      </c>
      <c r="P6258" s="17" t="n">
        <f aca="false">VLOOKUP(F6258,'[1]Goa Member''s Details Revised'!$C$2:$AO$7385,6,0)</f>
        <v>22000</v>
      </c>
      <c r="Q6258" s="17" t="str">
        <f aca="false">VLOOKUP(F6258,'[1]Goa Member''s Details Revised'!$C$2:$AO$7385,8,0)</f>
        <v>I.R.M</v>
      </c>
      <c r="R6258" s="17" t="n">
        <f aca="false">+O6258-P6258</f>
        <v>0</v>
      </c>
      <c r="S6258" s="15" t="e">
        <f aca="false">+#REF!-K6258</f>
        <v>#REF!</v>
      </c>
      <c r="T6258" s="17" t="n">
        <f aca="false">IF(Q6258="regular",((P6258-(P6258/99)*S6258)),(P6258-(P6258*20%)))</f>
        <v>17600</v>
      </c>
      <c r="U6258" s="17" t="e">
        <f aca="false">((P6258-(P6258/99)*S6258))</f>
        <v>#REF!</v>
      </c>
      <c r="V6258" s="17" t="n">
        <f aca="false">IF(Q6258="regular",0,(P6258-(O6258*20%)))</f>
        <v>17600</v>
      </c>
      <c r="W6258" s="17"/>
      <c r="X6258" s="15"/>
      <c r="Y6258" s="18" t="str">
        <f aca="false">VLOOKUP(F6258,'[1]Goa Member''s Details Revised'!$C$2:$AO$7385,12,0)</f>
        <v>we send last reminder in 2012.then we did not receive any reply.</v>
      </c>
    </row>
    <row r="6259" customFormat="false" ht="15" hidden="false" customHeight="false" outlineLevel="0" collapsed="false">
      <c r="B6259" s="14" t="n">
        <v>6259</v>
      </c>
      <c r="C6259" s="15"/>
      <c r="D6259" s="15" t="s">
        <v>16230</v>
      </c>
      <c r="E6259" s="15" t="s">
        <v>25</v>
      </c>
      <c r="F6259" s="15" t="n">
        <v>4000024</v>
      </c>
      <c r="G6259" s="15"/>
      <c r="H6259" s="16" t="str">
        <f aca="false">VLOOKUP(F6259,'[1]Goa Member''s Details Revised'!$C$2:$AO$7385,2,0)</f>
        <v>?</v>
      </c>
      <c r="I6259" s="15" t="n">
        <v>19</v>
      </c>
      <c r="J6259" s="15" t="s">
        <v>255</v>
      </c>
      <c r="K6259" s="15" t="n">
        <v>1994</v>
      </c>
      <c r="L6259" s="16" t="str">
        <f aca="false">VLOOKUP(F6259,'[1]Goa Member''s Details Revised'!$C$2:$AO$7385,9,0)</f>
        <v>Never</v>
      </c>
      <c r="M6259" s="15" t="s">
        <v>16231</v>
      </c>
      <c r="N6259" s="17" t="n">
        <f aca="false">VLOOKUP(F6259,'[1]Goa Member''s Details Revised'!$C$2:$AO$7385,5,0)</f>
        <v>22000</v>
      </c>
      <c r="O6259" s="17" t="n">
        <f aca="false">VLOOKUP(F6259,'[1]Goa Member''s Details Revised'!$C$2:$AO$7385,5,0)</f>
        <v>22000</v>
      </c>
      <c r="P6259" s="17" t="n">
        <f aca="false">VLOOKUP(F6259,'[1]Goa Member''s Details Revised'!$C$2:$AO$7385,6,0)</f>
        <v>15400</v>
      </c>
      <c r="Q6259" s="17" t="str">
        <f aca="false">VLOOKUP(F6259,'[1]Goa Member''s Details Revised'!$C$2:$AO$7385,8,0)</f>
        <v>Outstanding</v>
      </c>
      <c r="R6259" s="17" t="n">
        <f aca="false">+O6259-P6259</f>
        <v>6600</v>
      </c>
      <c r="S6259" s="15" t="e">
        <f aca="false">+#REF!-K6259</f>
        <v>#REF!</v>
      </c>
      <c r="T6259" s="17" t="n">
        <f aca="false">IF(Q6259="regular",((P6259-(P6259/99)*S6259)),(P6259-(P6259*20%)))</f>
        <v>12320</v>
      </c>
      <c r="U6259" s="17" t="e">
        <f aca="false">((P6259-(P6259/99)*S6259))</f>
        <v>#REF!</v>
      </c>
      <c r="V6259" s="17" t="n">
        <f aca="false">IF(Q6259="regular",0,(P6259-(O6259*20%)))</f>
        <v>11000</v>
      </c>
      <c r="W6259" s="17"/>
      <c r="X6259" s="15"/>
      <c r="Y6259" s="18" t="str">
        <f aca="false">VLOOKUP(F6259,'[1]Goa Member''s Details Revised'!$C$2:$AO$7385,12,0)</f>
        <v>no cummunication 98 (Outstanding Rs. 6600-)</v>
      </c>
    </row>
    <row r="6260" customFormat="false" ht="30" hidden="false" customHeight="false" outlineLevel="0" collapsed="false">
      <c r="B6260" s="14" t="n">
        <v>6260</v>
      </c>
      <c r="C6260" s="15"/>
      <c r="D6260" s="15" t="s">
        <v>16232</v>
      </c>
      <c r="E6260" s="15" t="s">
        <v>25</v>
      </c>
      <c r="F6260" s="15" t="n">
        <v>4000026</v>
      </c>
      <c r="G6260" s="15"/>
      <c r="H6260" s="16" t="str">
        <f aca="false">VLOOKUP(F6260,'[1]Goa Member''s Details Revised'!$C$2:$AO$7385,2,0)</f>
        <v>L.N.C/GTC</v>
      </c>
      <c r="I6260" s="15" t="n">
        <v>30</v>
      </c>
      <c r="J6260" s="15" t="s">
        <v>255</v>
      </c>
      <c r="K6260" s="15" t="n">
        <v>1994</v>
      </c>
      <c r="L6260" s="16" t="str">
        <f aca="false">VLOOKUP(F6260,'[1]Goa Member''s Details Revised'!$C$2:$AO$7385,9,0)</f>
        <v>Never</v>
      </c>
      <c r="M6260" s="15" t="s">
        <v>16233</v>
      </c>
      <c r="N6260" s="17" t="n">
        <f aca="false">VLOOKUP(F6260,'[1]Goa Member''s Details Revised'!$C$2:$AO$7385,5,0)</f>
        <v>22000</v>
      </c>
      <c r="O6260" s="17" t="n">
        <f aca="false">VLOOKUP(F6260,'[1]Goa Member''s Details Revised'!$C$2:$AO$7385,5,0)</f>
        <v>22000</v>
      </c>
      <c r="P6260" s="17" t="n">
        <f aca="false">VLOOKUP(F6260,'[1]Goa Member''s Details Revised'!$C$2:$AO$7385,6,0)</f>
        <v>5500</v>
      </c>
      <c r="Q6260" s="17" t="str">
        <f aca="false">VLOOKUP(F6260,'[1]Goa Member''s Details Revised'!$C$2:$AO$7385,8,0)</f>
        <v>Outstanding</v>
      </c>
      <c r="R6260" s="17" t="n">
        <f aca="false">+O6260-P6260</f>
        <v>16500</v>
      </c>
      <c r="S6260" s="15" t="e">
        <f aca="false">+#REF!-K6260</f>
        <v>#REF!</v>
      </c>
      <c r="T6260" s="17" t="n">
        <f aca="false">IF(Q6260="regular",((P6260-(P6260/99)*S6260)),(P6260-(P6260*20%)))</f>
        <v>4400</v>
      </c>
      <c r="U6260" s="17" t="e">
        <f aca="false">((P6260-(P6260/99)*S6260))</f>
        <v>#REF!</v>
      </c>
      <c r="V6260" s="17" t="n">
        <f aca="false">IF(Q6260="regular",0,(P6260-(O6260*20%)))</f>
        <v>1100</v>
      </c>
      <c r="W6260" s="17"/>
      <c r="X6260" s="15"/>
      <c r="Y6260" s="18" t="str">
        <f aca="false">VLOOKUP(F6260,'[1]Goa Member''s Details Revised'!$C$2:$AO$7385,12,0)</f>
        <v>As POD last communication 07(Outstanding Rs. 16500/-) app nd POD only</v>
      </c>
    </row>
    <row r="6261" customFormat="false" ht="30" hidden="false" customHeight="false" outlineLevel="0" collapsed="false">
      <c r="B6261" s="14" t="n">
        <v>6261</v>
      </c>
      <c r="C6261" s="15"/>
      <c r="D6261" s="15" t="s">
        <v>16234</v>
      </c>
      <c r="E6261" s="15" t="s">
        <v>25</v>
      </c>
      <c r="F6261" s="15" t="n">
        <v>4000027</v>
      </c>
      <c r="G6261" s="15"/>
      <c r="H6261" s="16" t="str">
        <f aca="false">VLOOKUP(F6261,'[1]Goa Member''s Details Revised'!$C$2:$AO$7385,2,0)</f>
        <v>L.N.C/GTC</v>
      </c>
      <c r="I6261" s="15" t="n">
        <v>30</v>
      </c>
      <c r="J6261" s="15" t="s">
        <v>255</v>
      </c>
      <c r="K6261" s="15" t="n">
        <v>1994</v>
      </c>
      <c r="L6261" s="16" t="str">
        <f aca="false">VLOOKUP(F6261,'[1]Goa Member''s Details Revised'!$C$2:$AO$7385,9,0)</f>
        <v>Never</v>
      </c>
      <c r="M6261" s="15" t="s">
        <v>16235</v>
      </c>
      <c r="N6261" s="17" t="n">
        <f aca="false">VLOOKUP(F6261,'[1]Goa Member''s Details Revised'!$C$2:$AO$7385,5,0)</f>
        <v>22000</v>
      </c>
      <c r="O6261" s="17" t="n">
        <f aca="false">VLOOKUP(F6261,'[1]Goa Member''s Details Revised'!$C$2:$AO$7385,5,0)</f>
        <v>22000</v>
      </c>
      <c r="P6261" s="17" t="n">
        <f aca="false">VLOOKUP(F6261,'[1]Goa Member''s Details Revised'!$C$2:$AO$7385,6,0)</f>
        <v>22000</v>
      </c>
      <c r="Q6261" s="17" t="str">
        <f aca="false">VLOOKUP(F6261,'[1]Goa Member''s Details Revised'!$C$2:$AO$7385,8,0)</f>
        <v>I.R.M</v>
      </c>
      <c r="R6261" s="17" t="n">
        <f aca="false">+O6261-P6261</f>
        <v>0</v>
      </c>
      <c r="S6261" s="15" t="e">
        <f aca="false">+#REF!-K6261</f>
        <v>#REF!</v>
      </c>
      <c r="T6261" s="17" t="n">
        <f aca="false">IF(Q6261="regular",((P6261-(P6261/99)*S6261)),(P6261-(P6261*20%)))</f>
        <v>17600</v>
      </c>
      <c r="U6261" s="17" t="e">
        <f aca="false">((P6261-(P6261/99)*S6261))</f>
        <v>#REF!</v>
      </c>
      <c r="V6261" s="17" t="n">
        <f aca="false">IF(Q6261="regular",0,(P6261-(O6261*20%)))</f>
        <v>17600</v>
      </c>
      <c r="W6261" s="17"/>
      <c r="X6261" s="15"/>
      <c r="Y6261" s="18" t="str">
        <f aca="false">VLOOKUP(F6261,'[1]Goa Member''s Details Revised'!$C$2:$AO$7385,12,0)</f>
        <v>we send last reminder in 2012.then we did not receive any reply.</v>
      </c>
    </row>
    <row r="6262" customFormat="false" ht="30" hidden="false" customHeight="false" outlineLevel="0" collapsed="false">
      <c r="B6262" s="14" t="n">
        <v>6262</v>
      </c>
      <c r="C6262" s="15"/>
      <c r="D6262" s="15" t="s">
        <v>16236</v>
      </c>
      <c r="E6262" s="15" t="s">
        <v>25</v>
      </c>
      <c r="F6262" s="15" t="n">
        <v>4000028</v>
      </c>
      <c r="G6262" s="15"/>
      <c r="H6262" s="16" t="str">
        <f aca="false">VLOOKUP(F6262,'[1]Goa Member''s Details Revised'!$C$2:$AO$7385,2,0)</f>
        <v>?</v>
      </c>
      <c r="I6262" s="15" t="n">
        <v>29</v>
      </c>
      <c r="J6262" s="15" t="s">
        <v>255</v>
      </c>
      <c r="K6262" s="15" t="n">
        <v>1994</v>
      </c>
      <c r="L6262" s="16" t="str">
        <f aca="false">VLOOKUP(F6262,'[1]Goa Member''s Details Revised'!$C$2:$AO$7385,9,0)</f>
        <v>Never</v>
      </c>
      <c r="M6262" s="15" t="s">
        <v>16237</v>
      </c>
      <c r="N6262" s="17" t="n">
        <f aca="false">VLOOKUP(F6262,'[1]Goa Member''s Details Revised'!$C$2:$AO$7385,5,0)</f>
        <v>52000</v>
      </c>
      <c r="O6262" s="17" t="n">
        <f aca="false">VLOOKUP(F6262,'[1]Goa Member''s Details Revised'!$C$2:$AO$7385,5,0)</f>
        <v>52000</v>
      </c>
      <c r="P6262" s="17" t="n">
        <f aca="false">VLOOKUP(F6262,'[1]Goa Member''s Details Revised'!$C$2:$AO$7385,6,0)</f>
        <v>52000</v>
      </c>
      <c r="Q6262" s="17" t="str">
        <f aca="false">VLOOKUP(F6262,'[1]Goa Member''s Details Revised'!$C$2:$AO$7385,8,0)</f>
        <v>I.R.M</v>
      </c>
      <c r="R6262" s="17" t="n">
        <f aca="false">+O6262-P6262</f>
        <v>0</v>
      </c>
      <c r="S6262" s="15" t="e">
        <f aca="false">+#REF!-K6262</f>
        <v>#REF!</v>
      </c>
      <c r="T6262" s="17" t="n">
        <f aca="false">IF(Q6262="regular",((P6262-(P6262/99)*S6262)),(P6262-(P6262*20%)))</f>
        <v>41600</v>
      </c>
      <c r="U6262" s="17" t="e">
        <f aca="false">((P6262-(P6262/99)*S6262))</f>
        <v>#REF!</v>
      </c>
      <c r="V6262" s="17" t="n">
        <f aca="false">IF(Q6262="regular",0,(P6262-(O6262*20%)))</f>
        <v>41600</v>
      </c>
      <c r="W6262" s="17"/>
      <c r="X6262" s="15"/>
      <c r="Y6262" s="18" t="str">
        <f aca="false">VLOOKUP(F6262,'[1]Goa Member''s Details Revised'!$C$2:$AO$7385,12,0)</f>
        <v>we send last reminder in 2012.then we did not receive any reply.</v>
      </c>
    </row>
    <row r="6263" customFormat="false" ht="30" hidden="false" customHeight="false" outlineLevel="0" collapsed="false">
      <c r="B6263" s="14" t="n">
        <v>6263</v>
      </c>
      <c r="C6263" s="15"/>
      <c r="D6263" s="15" t="s">
        <v>16238</v>
      </c>
      <c r="E6263" s="15" t="s">
        <v>25</v>
      </c>
      <c r="F6263" s="15" t="n">
        <v>4000031</v>
      </c>
      <c r="G6263" s="15"/>
      <c r="H6263" s="16" t="str">
        <f aca="false">VLOOKUP(F6263,'[1]Goa Member''s Details Revised'!$C$2:$AO$7385,2,0)</f>
        <v>L.N.C/GTC</v>
      </c>
      <c r="I6263" s="15" t="n">
        <v>11</v>
      </c>
      <c r="J6263" s="15" t="s">
        <v>322</v>
      </c>
      <c r="K6263" s="15" t="n">
        <v>1994</v>
      </c>
      <c r="L6263" s="16" t="str">
        <f aca="false">VLOOKUP(F6263,'[1]Goa Member''s Details Revised'!$C$2:$AO$7385,9,0)</f>
        <v>Never</v>
      </c>
      <c r="M6263" s="15" t="s">
        <v>16239</v>
      </c>
      <c r="N6263" s="17" t="n">
        <f aca="false">VLOOKUP(F6263,'[1]Goa Member''s Details Revised'!$C$2:$AO$7385,5,0)</f>
        <v>40000</v>
      </c>
      <c r="O6263" s="17" t="n">
        <f aca="false">VLOOKUP(F6263,'[1]Goa Member''s Details Revised'!$C$2:$AO$7385,5,0)</f>
        <v>40000</v>
      </c>
      <c r="P6263" s="17" t="n">
        <f aca="false">VLOOKUP(F6263,'[1]Goa Member''s Details Revised'!$C$2:$AO$7385,6,0)</f>
        <v>40000</v>
      </c>
      <c r="Q6263" s="17" t="str">
        <f aca="false">VLOOKUP(F6263,'[1]Goa Member''s Details Revised'!$C$2:$AO$7385,8,0)</f>
        <v>I.R.M</v>
      </c>
      <c r="R6263" s="17" t="n">
        <f aca="false">+O6263-P6263</f>
        <v>0</v>
      </c>
      <c r="S6263" s="15" t="e">
        <f aca="false">+#REF!-K6263</f>
        <v>#REF!</v>
      </c>
      <c r="T6263" s="17" t="n">
        <f aca="false">IF(Q6263="regular",((P6263-(P6263/99)*S6263)),(P6263-(P6263*20%)))</f>
        <v>32000</v>
      </c>
      <c r="U6263" s="17" t="e">
        <f aca="false">((P6263-(P6263/99)*S6263))</f>
        <v>#REF!</v>
      </c>
      <c r="V6263" s="17" t="n">
        <f aca="false">IF(Q6263="regular",0,(P6263-(O6263*20%)))</f>
        <v>32000</v>
      </c>
      <c r="W6263" s="17"/>
      <c r="X6263" s="15"/>
      <c r="Y6263" s="18" t="str">
        <f aca="false">VLOOKUP(F6263,'[1]Goa Member''s Details Revised'!$C$2:$AO$7385,12,0)</f>
        <v>we send last reminder in 2012.then we did not receive any reply.</v>
      </c>
    </row>
    <row r="6264" customFormat="false" ht="30" hidden="false" customHeight="false" outlineLevel="0" collapsed="false">
      <c r="B6264" s="14" t="n">
        <v>6264</v>
      </c>
      <c r="C6264" s="15"/>
      <c r="D6264" s="15" t="s">
        <v>16240</v>
      </c>
      <c r="E6264" s="15" t="s">
        <v>25</v>
      </c>
      <c r="F6264" s="15" t="n">
        <v>4000032</v>
      </c>
      <c r="G6264" s="15"/>
      <c r="H6264" s="16" t="str">
        <f aca="false">VLOOKUP(F6264,'[1]Goa Member''s Details Revised'!$C$2:$AO$7385,2,0)</f>
        <v>L.N.C/GTC</v>
      </c>
      <c r="I6264" s="15" t="n">
        <v>7</v>
      </c>
      <c r="J6264" s="15" t="s">
        <v>322</v>
      </c>
      <c r="K6264" s="15" t="n">
        <v>1994</v>
      </c>
      <c r="L6264" s="16" t="str">
        <f aca="false">VLOOKUP(F6264,'[1]Goa Member''s Details Revised'!$C$2:$AO$7385,9,0)</f>
        <v>Never</v>
      </c>
      <c r="M6264" s="15" t="s">
        <v>16241</v>
      </c>
      <c r="N6264" s="17" t="n">
        <f aca="false">VLOOKUP(F6264,'[1]Goa Member''s Details Revised'!$C$2:$AO$7385,5,0)</f>
        <v>42000</v>
      </c>
      <c r="O6264" s="17" t="n">
        <f aca="false">VLOOKUP(F6264,'[1]Goa Member''s Details Revised'!$C$2:$AO$7385,5,0)</f>
        <v>42000</v>
      </c>
      <c r="P6264" s="17" t="n">
        <f aca="false">VLOOKUP(F6264,'[1]Goa Member''s Details Revised'!$C$2:$AO$7385,6,0)</f>
        <v>42000</v>
      </c>
      <c r="Q6264" s="17" t="str">
        <f aca="false">VLOOKUP(F6264,'[1]Goa Member''s Details Revised'!$C$2:$AO$7385,8,0)</f>
        <v>I.R.M</v>
      </c>
      <c r="R6264" s="17" t="n">
        <f aca="false">+O6264-P6264</f>
        <v>0</v>
      </c>
      <c r="S6264" s="15" t="e">
        <f aca="false">+#REF!-K6264</f>
        <v>#REF!</v>
      </c>
      <c r="T6264" s="17" t="n">
        <f aca="false">IF(Q6264="regular",((P6264-(P6264/99)*S6264)),(P6264-(P6264*20%)))</f>
        <v>33600</v>
      </c>
      <c r="U6264" s="17" t="e">
        <f aca="false">((P6264-(P6264/99)*S6264))</f>
        <v>#REF!</v>
      </c>
      <c r="V6264" s="17" t="n">
        <f aca="false">IF(Q6264="regular",0,(P6264-(O6264*20%)))</f>
        <v>33600</v>
      </c>
      <c r="W6264" s="17"/>
      <c r="X6264" s="15"/>
      <c r="Y6264" s="18" t="str">
        <f aca="false">VLOOKUP(F6264,'[1]Goa Member''s Details Revised'!$C$2:$AO$7385,12,0)</f>
        <v>we send last reminder in 2012.then we did not receive any reply.</v>
      </c>
    </row>
    <row r="6265" customFormat="false" ht="15" hidden="false" customHeight="false" outlineLevel="0" collapsed="false">
      <c r="B6265" s="14" t="n">
        <v>6265</v>
      </c>
      <c r="C6265" s="15"/>
      <c r="D6265" s="15" t="s">
        <v>16242</v>
      </c>
      <c r="E6265" s="15" t="s">
        <v>25</v>
      </c>
      <c r="F6265" s="15" t="n">
        <v>4000037</v>
      </c>
      <c r="G6265" s="15"/>
      <c r="H6265" s="16" t="str">
        <f aca="false">VLOOKUP(F6265,'[1]Goa Member''s Details Revised'!$C$2:$AO$7385,2,0)</f>
        <v>L.N.C/GTC</v>
      </c>
      <c r="I6265" s="15" t="n">
        <v>31</v>
      </c>
      <c r="J6265" s="15" t="s">
        <v>322</v>
      </c>
      <c r="K6265" s="15" t="n">
        <v>1994</v>
      </c>
      <c r="L6265" s="16" t="str">
        <f aca="false">VLOOKUP(F6265,'[1]Goa Member''s Details Revised'!$C$2:$AO$7385,9,0)</f>
        <v>Never</v>
      </c>
      <c r="M6265" s="15" t="s">
        <v>16243</v>
      </c>
      <c r="N6265" s="17" t="n">
        <f aca="false">VLOOKUP(F6265,'[1]Goa Member''s Details Revised'!$C$2:$AO$7385,5,0)</f>
        <v>22000</v>
      </c>
      <c r="O6265" s="17" t="n">
        <f aca="false">VLOOKUP(F6265,'[1]Goa Member''s Details Revised'!$C$2:$AO$7385,5,0)</f>
        <v>22000</v>
      </c>
      <c r="P6265" s="17" t="n">
        <f aca="false">VLOOKUP(F6265,'[1]Goa Member''s Details Revised'!$C$2:$AO$7385,6,0)</f>
        <v>22000</v>
      </c>
      <c r="Q6265" s="17" t="str">
        <f aca="false">VLOOKUP(F6265,'[1]Goa Member''s Details Revised'!$C$2:$AO$7385,8,0)</f>
        <v>I.R.M</v>
      </c>
      <c r="R6265" s="17" t="n">
        <f aca="false">+O6265-P6265</f>
        <v>0</v>
      </c>
      <c r="S6265" s="15" t="e">
        <f aca="false">+#REF!-K6265</f>
        <v>#REF!</v>
      </c>
      <c r="T6265" s="17" t="n">
        <f aca="false">IF(Q6265="regular",((P6265-(P6265/99)*S6265)),(P6265-(P6265*20%)))</f>
        <v>17600</v>
      </c>
      <c r="U6265" s="17" t="e">
        <f aca="false">((P6265-(P6265/99)*S6265))</f>
        <v>#REF!</v>
      </c>
      <c r="V6265" s="17" t="n">
        <f aca="false">IF(Q6265="regular",0,(P6265-(O6265*20%)))</f>
        <v>17600</v>
      </c>
      <c r="W6265" s="17"/>
      <c r="X6265" s="15"/>
      <c r="Y6265" s="18" t="str">
        <f aca="false">VLOOKUP(F6265,'[1]Goa Member''s Details Revised'!$C$2:$AO$7385,12,0)</f>
        <v>last communication 97</v>
      </c>
    </row>
    <row r="6266" customFormat="false" ht="30" hidden="false" customHeight="false" outlineLevel="0" collapsed="false">
      <c r="B6266" s="14" t="n">
        <v>6266</v>
      </c>
      <c r="C6266" s="15"/>
      <c r="D6266" s="15" t="s">
        <v>16244</v>
      </c>
      <c r="E6266" s="15" t="s">
        <v>25</v>
      </c>
      <c r="F6266" s="15" t="n">
        <v>4000038</v>
      </c>
      <c r="G6266" s="15"/>
      <c r="H6266" s="16" t="str">
        <f aca="false">VLOOKUP(F6266,'[1]Goa Member''s Details Revised'!$C$2:$AO$7385,2,0)</f>
        <v>L.N.C/GTC</v>
      </c>
      <c r="I6266" s="15" t="n">
        <v>30</v>
      </c>
      <c r="J6266" s="15" t="s">
        <v>322</v>
      </c>
      <c r="K6266" s="15" t="n">
        <v>1994</v>
      </c>
      <c r="L6266" s="16" t="str">
        <f aca="false">VLOOKUP(F6266,'[1]Goa Member''s Details Revised'!$C$2:$AO$7385,9,0)</f>
        <v>Never</v>
      </c>
      <c r="M6266" s="15" t="s">
        <v>16245</v>
      </c>
      <c r="N6266" s="17" t="n">
        <f aca="false">VLOOKUP(F6266,'[1]Goa Member''s Details Revised'!$C$2:$AO$7385,5,0)</f>
        <v>22000</v>
      </c>
      <c r="O6266" s="17" t="n">
        <f aca="false">VLOOKUP(F6266,'[1]Goa Member''s Details Revised'!$C$2:$AO$7385,5,0)</f>
        <v>22000</v>
      </c>
      <c r="P6266" s="17" t="n">
        <f aca="false">VLOOKUP(F6266,'[1]Goa Member''s Details Revised'!$C$2:$AO$7385,6,0)</f>
        <v>5500</v>
      </c>
      <c r="Q6266" s="17" t="str">
        <f aca="false">VLOOKUP(F6266,'[1]Goa Member''s Details Revised'!$C$2:$AO$7385,8,0)</f>
        <v>Outstanding</v>
      </c>
      <c r="R6266" s="17" t="n">
        <f aca="false">+O6266-P6266</f>
        <v>16500</v>
      </c>
      <c r="S6266" s="15" t="e">
        <f aca="false">+#REF!-K6266</f>
        <v>#REF!</v>
      </c>
      <c r="T6266" s="17" t="n">
        <f aca="false">IF(Q6266="regular",((P6266-(P6266/99)*S6266)),(P6266-(P6266*20%)))</f>
        <v>4400</v>
      </c>
      <c r="U6266" s="17" t="e">
        <f aca="false">((P6266-(P6266/99)*S6266))</f>
        <v>#REF!</v>
      </c>
      <c r="V6266" s="17" t="n">
        <f aca="false">IF(Q6266="regular",0,(P6266-(O6266*20%)))</f>
        <v>1100</v>
      </c>
      <c r="W6266" s="17"/>
      <c r="X6266" s="15"/>
      <c r="Y6266" s="18" t="str">
        <f aca="false">VLOOKUP(F6266,'[1]Goa Member''s Details Revised'!$C$2:$AO$7385,12,0)</f>
        <v>As POD last communication 07(Outstanding Rs. 16500/-)Only Application Form &amp; POD Reciept Is In File</v>
      </c>
    </row>
    <row r="6267" customFormat="false" ht="15" hidden="false" customHeight="false" outlineLevel="0" collapsed="false">
      <c r="B6267" s="14" t="n">
        <v>6267</v>
      </c>
      <c r="C6267" s="15"/>
      <c r="D6267" s="15" t="s">
        <v>16246</v>
      </c>
      <c r="E6267" s="15" t="s">
        <v>25</v>
      </c>
      <c r="F6267" s="15" t="n">
        <v>4000039</v>
      </c>
      <c r="G6267" s="15"/>
      <c r="H6267" s="16" t="str">
        <f aca="false">VLOOKUP(F6267,'[1]Goa Member''s Details Revised'!$C$2:$AO$7385,2,0)</f>
        <v>L.N.C/GTC</v>
      </c>
      <c r="I6267" s="15" t="n">
        <v>30</v>
      </c>
      <c r="J6267" s="15" t="s">
        <v>322</v>
      </c>
      <c r="K6267" s="15" t="n">
        <v>1994</v>
      </c>
      <c r="L6267" s="16" t="str">
        <f aca="false">VLOOKUP(F6267,'[1]Goa Member''s Details Revised'!$C$2:$AO$7385,9,0)</f>
        <v>Never</v>
      </c>
      <c r="M6267" s="15" t="s">
        <v>16247</v>
      </c>
      <c r="N6267" s="17" t="n">
        <f aca="false">VLOOKUP(F6267,'[1]Goa Member''s Details Revised'!$C$2:$AO$7385,5,0)</f>
        <v>22000</v>
      </c>
      <c r="O6267" s="17" t="n">
        <f aca="false">VLOOKUP(F6267,'[1]Goa Member''s Details Revised'!$C$2:$AO$7385,5,0)</f>
        <v>22000</v>
      </c>
      <c r="P6267" s="17" t="n">
        <f aca="false">VLOOKUP(F6267,'[1]Goa Member''s Details Revised'!$C$2:$AO$7385,6,0)</f>
        <v>5500</v>
      </c>
      <c r="Q6267" s="17" t="str">
        <f aca="false">VLOOKUP(F6267,'[1]Goa Member''s Details Revised'!$C$2:$AO$7385,8,0)</f>
        <v>Outstanding</v>
      </c>
      <c r="R6267" s="17" t="n">
        <f aca="false">+O6267-P6267</f>
        <v>16500</v>
      </c>
      <c r="S6267" s="15" t="e">
        <f aca="false">+#REF!-K6267</f>
        <v>#REF!</v>
      </c>
      <c r="T6267" s="17" t="n">
        <f aca="false">IF(Q6267="regular",((P6267-(P6267/99)*S6267)),(P6267-(P6267*20%)))</f>
        <v>4400</v>
      </c>
      <c r="U6267" s="17" t="e">
        <f aca="false">((P6267-(P6267/99)*S6267))</f>
        <v>#REF!</v>
      </c>
      <c r="V6267" s="17" t="n">
        <f aca="false">IF(Q6267="regular",0,(P6267-(O6267*20%)))</f>
        <v>1100</v>
      </c>
      <c r="W6267" s="17"/>
      <c r="X6267" s="15"/>
      <c r="Y6267" s="18" t="str">
        <f aca="false">VLOOKUP(F6267,'[1]Goa Member''s Details Revised'!$C$2:$AO$7385,12,0)</f>
        <v>no cummunication 97 (Outstanding Rs. 16500-)</v>
      </c>
    </row>
    <row r="6268" customFormat="false" ht="15" hidden="false" customHeight="false" outlineLevel="0" collapsed="false">
      <c r="B6268" s="14" t="n">
        <v>6268</v>
      </c>
      <c r="C6268" s="15"/>
      <c r="D6268" s="15" t="s">
        <v>16248</v>
      </c>
      <c r="E6268" s="15" t="s">
        <v>25</v>
      </c>
      <c r="F6268" s="15" t="n">
        <v>4000040</v>
      </c>
      <c r="G6268" s="15"/>
      <c r="H6268" s="16" t="str">
        <f aca="false">VLOOKUP(F6268,'[1]Goa Member''s Details Revised'!$C$2:$AO$7385,2,0)</f>
        <v>L.N.C/GTC</v>
      </c>
      <c r="I6268" s="15" t="n">
        <v>30</v>
      </c>
      <c r="J6268" s="15" t="s">
        <v>322</v>
      </c>
      <c r="K6268" s="15" t="n">
        <v>1994</v>
      </c>
      <c r="L6268" s="16" t="str">
        <f aca="false">VLOOKUP(F6268,'[1]Goa Member''s Details Revised'!$C$2:$AO$7385,9,0)</f>
        <v>Never</v>
      </c>
      <c r="M6268" s="15" t="s">
        <v>16249</v>
      </c>
      <c r="N6268" s="17" t="n">
        <f aca="false">VLOOKUP(F6268,'[1]Goa Member''s Details Revised'!$C$2:$AO$7385,5,0)</f>
        <v>22000</v>
      </c>
      <c r="O6268" s="17" t="n">
        <f aca="false">VLOOKUP(F6268,'[1]Goa Member''s Details Revised'!$C$2:$AO$7385,5,0)</f>
        <v>22000</v>
      </c>
      <c r="P6268" s="17" t="n">
        <f aca="false">VLOOKUP(F6268,'[1]Goa Member''s Details Revised'!$C$2:$AO$7385,6,0)</f>
        <v>11000</v>
      </c>
      <c r="Q6268" s="17" t="str">
        <f aca="false">VLOOKUP(F6268,'[1]Goa Member''s Details Revised'!$C$2:$AO$7385,8,0)</f>
        <v>Outstanding</v>
      </c>
      <c r="R6268" s="17" t="n">
        <f aca="false">+O6268-P6268</f>
        <v>11000</v>
      </c>
      <c r="S6268" s="15" t="e">
        <f aca="false">+#REF!-K6268</f>
        <v>#REF!</v>
      </c>
      <c r="T6268" s="17" t="n">
        <f aca="false">IF(Q6268="regular",((P6268-(P6268/99)*S6268)),(P6268-(P6268*20%)))</f>
        <v>8800</v>
      </c>
      <c r="U6268" s="17" t="e">
        <f aca="false">((P6268-(P6268/99)*S6268))</f>
        <v>#REF!</v>
      </c>
      <c r="V6268" s="17" t="n">
        <f aca="false">IF(Q6268="regular",0,(P6268-(O6268*20%)))</f>
        <v>6600</v>
      </c>
      <c r="W6268" s="17"/>
      <c r="X6268" s="15"/>
      <c r="Y6268" s="18" t="str">
        <f aca="false">VLOOKUP(F6268,'[1]Goa Member''s Details Revised'!$C$2:$AO$7385,12,0)</f>
        <v>no communication Outstanding Rs.11000/- only App frm</v>
      </c>
    </row>
    <row r="6269" customFormat="false" ht="30" hidden="false" customHeight="false" outlineLevel="0" collapsed="false">
      <c r="B6269" s="14" t="n">
        <v>6269</v>
      </c>
      <c r="C6269" s="15"/>
      <c r="D6269" s="15" t="s">
        <v>16250</v>
      </c>
      <c r="E6269" s="15" t="s">
        <v>25</v>
      </c>
      <c r="F6269" s="15" t="n">
        <v>4000041</v>
      </c>
      <c r="G6269" s="15"/>
      <c r="H6269" s="16" t="str">
        <f aca="false">VLOOKUP(F6269,'[1]Goa Member''s Details Revised'!$C$2:$AO$7385,2,0)</f>
        <v>L.N.C/GTC</v>
      </c>
      <c r="I6269" s="15" t="n">
        <v>27</v>
      </c>
      <c r="J6269" s="15" t="s">
        <v>322</v>
      </c>
      <c r="K6269" s="15" t="n">
        <v>1994</v>
      </c>
      <c r="L6269" s="16" t="str">
        <f aca="false">VLOOKUP(F6269,'[1]Goa Member''s Details Revised'!$C$2:$AO$7385,9,0)</f>
        <v>Never</v>
      </c>
      <c r="M6269" s="15" t="s">
        <v>16251</v>
      </c>
      <c r="N6269" s="17" t="n">
        <f aca="false">VLOOKUP(F6269,'[1]Goa Member''s Details Revised'!$C$2:$AO$7385,5,0)</f>
        <v>52000</v>
      </c>
      <c r="O6269" s="17" t="n">
        <f aca="false">VLOOKUP(F6269,'[1]Goa Member''s Details Revised'!$C$2:$AO$7385,5,0)</f>
        <v>52000</v>
      </c>
      <c r="P6269" s="17" t="n">
        <f aca="false">VLOOKUP(F6269,'[1]Goa Member''s Details Revised'!$C$2:$AO$7385,6,0)</f>
        <v>52000</v>
      </c>
      <c r="Q6269" s="17" t="str">
        <f aca="false">VLOOKUP(F6269,'[1]Goa Member''s Details Revised'!$C$2:$AO$7385,8,0)</f>
        <v>I.R.M</v>
      </c>
      <c r="R6269" s="17" t="n">
        <f aca="false">+O6269-P6269</f>
        <v>0</v>
      </c>
      <c r="S6269" s="15" t="e">
        <f aca="false">+#REF!-K6269</f>
        <v>#REF!</v>
      </c>
      <c r="T6269" s="17" t="n">
        <f aca="false">IF(Q6269="regular",((P6269-(P6269/99)*S6269)),(P6269-(P6269*20%)))</f>
        <v>41600</v>
      </c>
      <c r="U6269" s="17" t="e">
        <f aca="false">((P6269-(P6269/99)*S6269))</f>
        <v>#REF!</v>
      </c>
      <c r="V6269" s="17" t="n">
        <f aca="false">IF(Q6269="regular",0,(P6269-(O6269*20%)))</f>
        <v>41600</v>
      </c>
      <c r="W6269" s="17"/>
      <c r="X6269" s="15"/>
      <c r="Y6269" s="18" t="str">
        <f aca="false">VLOOKUP(F6269,'[1]Goa Member''s Details Revised'!$C$2:$AO$7385,12,0)</f>
        <v>we send last reminder in 2012.then we did not receive any reply.</v>
      </c>
    </row>
    <row r="6270" customFormat="false" ht="15" hidden="false" customHeight="false" outlineLevel="0" collapsed="false">
      <c r="B6270" s="14" t="n">
        <v>6270</v>
      </c>
      <c r="C6270" s="15"/>
      <c r="D6270" s="15" t="s">
        <v>16252</v>
      </c>
      <c r="E6270" s="15" t="s">
        <v>25</v>
      </c>
      <c r="F6270" s="15" t="n">
        <v>4000042</v>
      </c>
      <c r="G6270" s="15"/>
      <c r="H6270" s="16" t="str">
        <f aca="false">VLOOKUP(F6270,'[1]Goa Member''s Details Revised'!$C$2:$AO$7385,2,0)</f>
        <v>L.N.C/GTC</v>
      </c>
      <c r="I6270" s="15" t="n">
        <v>28</v>
      </c>
      <c r="J6270" s="15" t="s">
        <v>322</v>
      </c>
      <c r="K6270" s="15" t="n">
        <v>1994</v>
      </c>
      <c r="L6270" s="16" t="str">
        <f aca="false">VLOOKUP(F6270,'[1]Goa Member''s Details Revised'!$C$2:$AO$7385,9,0)</f>
        <v>Never</v>
      </c>
      <c r="M6270" s="15" t="s">
        <v>16253</v>
      </c>
      <c r="N6270" s="17" t="n">
        <f aca="false">VLOOKUP(F6270,'[1]Goa Member''s Details Revised'!$C$2:$AO$7385,5,0)</f>
        <v>22000</v>
      </c>
      <c r="O6270" s="17" t="n">
        <f aca="false">VLOOKUP(F6270,'[1]Goa Member''s Details Revised'!$C$2:$AO$7385,5,0)</f>
        <v>22000</v>
      </c>
      <c r="P6270" s="17" t="n">
        <f aca="false">VLOOKUP(F6270,'[1]Goa Member''s Details Revised'!$C$2:$AO$7385,6,0)</f>
        <v>5500</v>
      </c>
      <c r="Q6270" s="17" t="str">
        <f aca="false">VLOOKUP(F6270,'[1]Goa Member''s Details Revised'!$C$2:$AO$7385,8,0)</f>
        <v>Outstanding</v>
      </c>
      <c r="R6270" s="17" t="n">
        <f aca="false">+O6270-P6270</f>
        <v>16500</v>
      </c>
      <c r="S6270" s="15" t="e">
        <f aca="false">+#REF!-K6270</f>
        <v>#REF!</v>
      </c>
      <c r="T6270" s="17" t="n">
        <f aca="false">IF(Q6270="regular",((P6270-(P6270/99)*S6270)),(P6270-(P6270*20%)))</f>
        <v>4400</v>
      </c>
      <c r="U6270" s="17" t="e">
        <f aca="false">((P6270-(P6270/99)*S6270))</f>
        <v>#REF!</v>
      </c>
      <c r="V6270" s="17" t="n">
        <f aca="false">IF(Q6270="regular",0,(P6270-(O6270*20%)))</f>
        <v>1100</v>
      </c>
      <c r="W6270" s="17"/>
      <c r="X6270" s="15"/>
      <c r="Y6270" s="18" t="str">
        <f aca="false">VLOOKUP(F6270,'[1]Goa Member''s Details Revised'!$C$2:$AO$7385,12,0)</f>
        <v>no cummunication 97 (Outstanding Rs. 16500/-)</v>
      </c>
    </row>
    <row r="6271" customFormat="false" ht="15" hidden="false" customHeight="false" outlineLevel="0" collapsed="false">
      <c r="B6271" s="14" t="n">
        <v>6271</v>
      </c>
      <c r="C6271" s="15"/>
      <c r="D6271" s="15" t="s">
        <v>16254</v>
      </c>
      <c r="E6271" s="15" t="s">
        <v>25</v>
      </c>
      <c r="F6271" s="15" t="n">
        <v>4000043</v>
      </c>
      <c r="G6271" s="15"/>
      <c r="H6271" s="16" t="str">
        <f aca="false">VLOOKUP(F6271,'[1]Goa Member''s Details Revised'!$C$2:$AO$7385,2,0)</f>
        <v>L.N.C/GTC</v>
      </c>
      <c r="I6271" s="15" t="n">
        <v>30</v>
      </c>
      <c r="J6271" s="15" t="s">
        <v>322</v>
      </c>
      <c r="K6271" s="15" t="n">
        <v>1994</v>
      </c>
      <c r="L6271" s="16" t="str">
        <f aca="false">VLOOKUP(F6271,'[1]Goa Member''s Details Revised'!$C$2:$AO$7385,9,0)</f>
        <v>Never</v>
      </c>
      <c r="M6271" s="15" t="s">
        <v>16255</v>
      </c>
      <c r="N6271" s="17" t="n">
        <f aca="false">VLOOKUP(F6271,'[1]Goa Member''s Details Revised'!$C$2:$AO$7385,5,0)</f>
        <v>22000</v>
      </c>
      <c r="O6271" s="17" t="n">
        <f aca="false">VLOOKUP(F6271,'[1]Goa Member''s Details Revised'!$C$2:$AO$7385,5,0)</f>
        <v>22000</v>
      </c>
      <c r="P6271" s="17" t="n">
        <f aca="false">VLOOKUP(F6271,'[1]Goa Member''s Details Revised'!$C$2:$AO$7385,6,0)</f>
        <v>22000</v>
      </c>
      <c r="Q6271" s="17" t="str">
        <f aca="false">VLOOKUP(F6271,'[1]Goa Member''s Details Revised'!$C$2:$AO$7385,8,0)</f>
        <v>I.R.M</v>
      </c>
      <c r="R6271" s="17" t="n">
        <f aca="false">+O6271-P6271</f>
        <v>0</v>
      </c>
      <c r="S6271" s="15" t="e">
        <f aca="false">+#REF!-K6271</f>
        <v>#REF!</v>
      </c>
      <c r="T6271" s="17" t="n">
        <f aca="false">IF(Q6271="regular",((P6271-(P6271/99)*S6271)),(P6271-(P6271*20%)))</f>
        <v>17600</v>
      </c>
      <c r="U6271" s="17" t="e">
        <f aca="false">((P6271-(P6271/99)*S6271))</f>
        <v>#REF!</v>
      </c>
      <c r="V6271" s="17" t="n">
        <f aca="false">IF(Q6271="regular",0,(P6271-(O6271*20%)))</f>
        <v>17600</v>
      </c>
      <c r="W6271" s="17"/>
      <c r="X6271" s="15"/>
      <c r="Y6271" s="18" t="str">
        <f aca="false">VLOOKUP(F6271,'[1]Goa Member''s Details Revised'!$C$2:$AO$7385,12,0)</f>
        <v>not send any reminder last communication 2009</v>
      </c>
    </row>
    <row r="6272" customFormat="false" ht="15" hidden="false" customHeight="false" outlineLevel="0" collapsed="false">
      <c r="B6272" s="14" t="n">
        <v>6272</v>
      </c>
      <c r="C6272" s="15"/>
      <c r="D6272" s="15" t="s">
        <v>16256</v>
      </c>
      <c r="E6272" s="15" t="s">
        <v>25</v>
      </c>
      <c r="F6272" s="15" t="n">
        <v>4000047</v>
      </c>
      <c r="G6272" s="15"/>
      <c r="H6272" s="16" t="str">
        <f aca="false">VLOOKUP(F6272,'[1]Goa Member''s Details Revised'!$C$2:$AO$7385,2,0)</f>
        <v>L.N.C/GTC</v>
      </c>
      <c r="I6272" s="15" t="n">
        <v>30</v>
      </c>
      <c r="J6272" s="15" t="s">
        <v>322</v>
      </c>
      <c r="K6272" s="15" t="n">
        <v>1994</v>
      </c>
      <c r="L6272" s="16" t="str">
        <f aca="false">VLOOKUP(F6272,'[1]Goa Member''s Details Revised'!$C$2:$AO$7385,9,0)</f>
        <v>Never</v>
      </c>
      <c r="M6272" s="15" t="s">
        <v>16257</v>
      </c>
      <c r="N6272" s="17" t="n">
        <f aca="false">VLOOKUP(F6272,'[1]Goa Member''s Details Revised'!$C$2:$AO$7385,5,0)</f>
        <v>22000</v>
      </c>
      <c r="O6272" s="17" t="n">
        <f aca="false">VLOOKUP(F6272,'[1]Goa Member''s Details Revised'!$C$2:$AO$7385,5,0)</f>
        <v>22000</v>
      </c>
      <c r="P6272" s="17" t="n">
        <f aca="false">VLOOKUP(F6272,'[1]Goa Member''s Details Revised'!$C$2:$AO$7385,6,0)</f>
        <v>11000</v>
      </c>
      <c r="Q6272" s="17" t="str">
        <f aca="false">VLOOKUP(F6272,'[1]Goa Member''s Details Revised'!$C$2:$AO$7385,8,0)</f>
        <v>Outstanding</v>
      </c>
      <c r="R6272" s="17" t="n">
        <f aca="false">+O6272-P6272</f>
        <v>11000</v>
      </c>
      <c r="S6272" s="15" t="e">
        <f aca="false">+#REF!-K6272</f>
        <v>#REF!</v>
      </c>
      <c r="T6272" s="17" t="n">
        <f aca="false">IF(Q6272="regular",((P6272-(P6272/99)*S6272)),(P6272-(P6272*20%)))</f>
        <v>8800</v>
      </c>
      <c r="U6272" s="17" t="e">
        <f aca="false">((P6272-(P6272/99)*S6272))</f>
        <v>#REF!</v>
      </c>
      <c r="V6272" s="17" t="n">
        <f aca="false">IF(Q6272="regular",0,(P6272-(O6272*20%)))</f>
        <v>6600</v>
      </c>
      <c r="W6272" s="17"/>
      <c r="X6272" s="15"/>
      <c r="Y6272" s="18" t="str">
        <f aca="false">VLOOKUP(F6272,'[1]Goa Member''s Details Revised'!$C$2:$AO$7385,12,0)</f>
        <v>As POD last communication 07(Outstanding Rs. 11000/-)</v>
      </c>
    </row>
    <row r="6273" customFormat="false" ht="30" hidden="false" customHeight="false" outlineLevel="0" collapsed="false">
      <c r="B6273" s="14" t="n">
        <v>6273</v>
      </c>
      <c r="C6273" s="15"/>
      <c r="D6273" s="15" t="s">
        <v>16258</v>
      </c>
      <c r="E6273" s="15" t="s">
        <v>25</v>
      </c>
      <c r="F6273" s="15" t="n">
        <v>4000048</v>
      </c>
      <c r="G6273" s="15"/>
      <c r="H6273" s="16" t="str">
        <f aca="false">VLOOKUP(F6273,'[1]Goa Member''s Details Revised'!$C$2:$AO$7385,2,0)</f>
        <v>L.N.C/GTC</v>
      </c>
      <c r="I6273" s="15" t="n">
        <v>31</v>
      </c>
      <c r="J6273" s="15" t="s">
        <v>322</v>
      </c>
      <c r="K6273" s="15" t="n">
        <v>1994</v>
      </c>
      <c r="L6273" s="16" t="str">
        <f aca="false">VLOOKUP(F6273,'[1]Goa Member''s Details Revised'!$C$2:$AO$7385,9,0)</f>
        <v>Never</v>
      </c>
      <c r="M6273" s="15" t="s">
        <v>16259</v>
      </c>
      <c r="N6273" s="17" t="n">
        <f aca="false">VLOOKUP(F6273,'[1]Goa Member''s Details Revised'!$C$2:$AO$7385,5,0)</f>
        <v>22000</v>
      </c>
      <c r="O6273" s="17" t="n">
        <f aca="false">VLOOKUP(F6273,'[1]Goa Member''s Details Revised'!$C$2:$AO$7385,5,0)</f>
        <v>22000</v>
      </c>
      <c r="P6273" s="17" t="n">
        <f aca="false">VLOOKUP(F6273,'[1]Goa Member''s Details Revised'!$C$2:$AO$7385,6,0)</f>
        <v>5500</v>
      </c>
      <c r="Q6273" s="17" t="str">
        <f aca="false">VLOOKUP(F6273,'[1]Goa Member''s Details Revised'!$C$2:$AO$7385,8,0)</f>
        <v>Outstanding</v>
      </c>
      <c r="R6273" s="17" t="n">
        <f aca="false">+O6273-P6273</f>
        <v>16500</v>
      </c>
      <c r="S6273" s="15" t="e">
        <f aca="false">+#REF!-K6273</f>
        <v>#REF!</v>
      </c>
      <c r="T6273" s="17" t="n">
        <f aca="false">IF(Q6273="regular",((P6273-(P6273/99)*S6273)),(P6273-(P6273*20%)))</f>
        <v>4400</v>
      </c>
      <c r="U6273" s="17" t="e">
        <f aca="false">((P6273-(P6273/99)*S6273))</f>
        <v>#REF!</v>
      </c>
      <c r="V6273" s="17" t="n">
        <f aca="false">IF(Q6273="regular",0,(P6273-(O6273*20%)))</f>
        <v>1100</v>
      </c>
      <c r="W6273" s="17"/>
      <c r="X6273" s="15"/>
      <c r="Y6273" s="18" t="str">
        <f aca="false">VLOOKUP(F6273,'[1]Goa Member''s Details Revised'!$C$2:$AO$7385,12,0)</f>
        <v>we send last reminder in 2012.then we did not receive any reply.Outstanding Rs. 16500/-</v>
      </c>
    </row>
    <row r="6274" customFormat="false" ht="30" hidden="false" customHeight="false" outlineLevel="0" collapsed="false">
      <c r="B6274" s="14" t="n">
        <v>6274</v>
      </c>
      <c r="C6274" s="15"/>
      <c r="D6274" s="15" t="s">
        <v>16260</v>
      </c>
      <c r="E6274" s="15" t="s">
        <v>25</v>
      </c>
      <c r="F6274" s="15" t="n">
        <v>4000049</v>
      </c>
      <c r="G6274" s="15"/>
      <c r="H6274" s="16" t="str">
        <f aca="false">VLOOKUP(F6274,'[1]Goa Member''s Details Revised'!$C$2:$AO$7385,2,0)</f>
        <v>L.N.C/GTC</v>
      </c>
      <c r="I6274" s="15" t="n">
        <v>31</v>
      </c>
      <c r="J6274" s="15" t="s">
        <v>322</v>
      </c>
      <c r="K6274" s="15" t="n">
        <v>1994</v>
      </c>
      <c r="L6274" s="16" t="str">
        <f aca="false">VLOOKUP(F6274,'[1]Goa Member''s Details Revised'!$C$2:$AO$7385,9,0)</f>
        <v>Never</v>
      </c>
      <c r="M6274" s="15" t="s">
        <v>16261</v>
      </c>
      <c r="N6274" s="17" t="n">
        <f aca="false">VLOOKUP(F6274,'[1]Goa Member''s Details Revised'!$C$2:$AO$7385,5,0)</f>
        <v>22000</v>
      </c>
      <c r="O6274" s="17" t="n">
        <f aca="false">VLOOKUP(F6274,'[1]Goa Member''s Details Revised'!$C$2:$AO$7385,5,0)</f>
        <v>22000</v>
      </c>
      <c r="P6274" s="17" t="n">
        <f aca="false">VLOOKUP(F6274,'[1]Goa Member''s Details Revised'!$C$2:$AO$7385,6,0)</f>
        <v>5500</v>
      </c>
      <c r="Q6274" s="17" t="str">
        <f aca="false">VLOOKUP(F6274,'[1]Goa Member''s Details Revised'!$C$2:$AO$7385,8,0)</f>
        <v>Outstanding</v>
      </c>
      <c r="R6274" s="17" t="n">
        <f aca="false">+O6274-P6274</f>
        <v>16500</v>
      </c>
      <c r="S6274" s="15" t="e">
        <f aca="false">+#REF!-K6274</f>
        <v>#REF!</v>
      </c>
      <c r="T6274" s="17" t="n">
        <f aca="false">IF(Q6274="regular",((P6274-(P6274/99)*S6274)),(P6274-(P6274*20%)))</f>
        <v>4400</v>
      </c>
      <c r="U6274" s="17" t="e">
        <f aca="false">((P6274-(P6274/99)*S6274))</f>
        <v>#REF!</v>
      </c>
      <c r="V6274" s="17" t="n">
        <f aca="false">IF(Q6274="regular",0,(P6274-(O6274*20%)))</f>
        <v>1100</v>
      </c>
      <c r="W6274" s="17"/>
      <c r="X6274" s="15"/>
      <c r="Y6274" s="18" t="str">
        <f aca="false">VLOOKUP(F6274,'[1]Goa Member''s Details Revised'!$C$2:$AO$7385,12,0)</f>
        <v>we send last reminder in 2012.then we did not receive any reply.Outstanding Rs. 16500/-</v>
      </c>
    </row>
    <row r="6275" customFormat="false" ht="30" hidden="false" customHeight="false" outlineLevel="0" collapsed="false">
      <c r="B6275" s="14" t="n">
        <v>6275</v>
      </c>
      <c r="C6275" s="15"/>
      <c r="D6275" s="15" t="s">
        <v>16262</v>
      </c>
      <c r="E6275" s="15" t="s">
        <v>25</v>
      </c>
      <c r="F6275" s="15" t="n">
        <v>4000051</v>
      </c>
      <c r="G6275" s="15"/>
      <c r="H6275" s="16" t="str">
        <f aca="false">VLOOKUP(F6275,'[1]Goa Member''s Details Revised'!$C$2:$AO$7385,2,0)</f>
        <v>L.N.C/GTC</v>
      </c>
      <c r="I6275" s="15" t="n">
        <v>31</v>
      </c>
      <c r="J6275" s="15" t="s">
        <v>322</v>
      </c>
      <c r="K6275" s="15" t="n">
        <v>1994</v>
      </c>
      <c r="L6275" s="16" t="str">
        <f aca="false">VLOOKUP(F6275,'[1]Goa Member''s Details Revised'!$C$2:$AO$7385,9,0)</f>
        <v>Never</v>
      </c>
      <c r="M6275" s="15" t="s">
        <v>16263</v>
      </c>
      <c r="N6275" s="17" t="n">
        <f aca="false">VLOOKUP(F6275,'[1]Goa Member''s Details Revised'!$C$2:$AO$7385,5,0)</f>
        <v>22000</v>
      </c>
      <c r="O6275" s="17" t="n">
        <f aca="false">VLOOKUP(F6275,'[1]Goa Member''s Details Revised'!$C$2:$AO$7385,5,0)</f>
        <v>22000</v>
      </c>
      <c r="P6275" s="17" t="n">
        <f aca="false">VLOOKUP(F6275,'[1]Goa Member''s Details Revised'!$C$2:$AO$7385,6,0)</f>
        <v>5500</v>
      </c>
      <c r="Q6275" s="17" t="str">
        <f aca="false">VLOOKUP(F6275,'[1]Goa Member''s Details Revised'!$C$2:$AO$7385,8,0)</f>
        <v>Outstanding</v>
      </c>
      <c r="R6275" s="17" t="n">
        <f aca="false">+O6275-P6275</f>
        <v>16500</v>
      </c>
      <c r="S6275" s="15" t="e">
        <f aca="false">+#REF!-K6275</f>
        <v>#REF!</v>
      </c>
      <c r="T6275" s="17" t="n">
        <f aca="false">IF(Q6275="regular",((P6275-(P6275/99)*S6275)),(P6275-(P6275*20%)))</f>
        <v>4400</v>
      </c>
      <c r="U6275" s="17" t="e">
        <f aca="false">((P6275-(P6275/99)*S6275))</f>
        <v>#REF!</v>
      </c>
      <c r="V6275" s="17" t="n">
        <f aca="false">IF(Q6275="regular",0,(P6275-(O6275*20%)))</f>
        <v>1100</v>
      </c>
      <c r="W6275" s="17"/>
      <c r="X6275" s="15"/>
      <c r="Y6275" s="18" t="str">
        <f aca="false">VLOOKUP(F6275,'[1]Goa Member''s Details Revised'!$C$2:$AO$7385,12,0)</f>
        <v>As POD last communication 07(Outstanding Rs. 16500/-) only App frm and pod</v>
      </c>
    </row>
    <row r="6276" customFormat="false" ht="30" hidden="false" customHeight="false" outlineLevel="0" collapsed="false">
      <c r="B6276" s="14" t="n">
        <v>6276</v>
      </c>
      <c r="C6276" s="15"/>
      <c r="D6276" s="15" t="s">
        <v>16264</v>
      </c>
      <c r="E6276" s="15" t="s">
        <v>25</v>
      </c>
      <c r="F6276" s="15" t="n">
        <v>4000052</v>
      </c>
      <c r="G6276" s="15"/>
      <c r="H6276" s="16" t="str">
        <f aca="false">VLOOKUP(F6276,'[1]Goa Member''s Details Revised'!$C$2:$AO$7385,2,0)</f>
        <v>L.N.C/GTC</v>
      </c>
      <c r="I6276" s="15" t="n">
        <v>31</v>
      </c>
      <c r="J6276" s="15" t="s">
        <v>322</v>
      </c>
      <c r="K6276" s="15" t="n">
        <v>1994</v>
      </c>
      <c r="L6276" s="16" t="str">
        <f aca="false">VLOOKUP(F6276,'[1]Goa Member''s Details Revised'!$C$2:$AO$7385,9,0)</f>
        <v>Never</v>
      </c>
      <c r="M6276" s="15" t="s">
        <v>16265</v>
      </c>
      <c r="N6276" s="17" t="n">
        <f aca="false">VLOOKUP(F6276,'[1]Goa Member''s Details Revised'!$C$2:$AO$7385,5,0)</f>
        <v>22000</v>
      </c>
      <c r="O6276" s="17" t="n">
        <f aca="false">VLOOKUP(F6276,'[1]Goa Member''s Details Revised'!$C$2:$AO$7385,5,0)</f>
        <v>22000</v>
      </c>
      <c r="P6276" s="17" t="n">
        <f aca="false">VLOOKUP(F6276,'[1]Goa Member''s Details Revised'!$C$2:$AO$7385,6,0)</f>
        <v>5500</v>
      </c>
      <c r="Q6276" s="17" t="str">
        <f aca="false">VLOOKUP(F6276,'[1]Goa Member''s Details Revised'!$C$2:$AO$7385,8,0)</f>
        <v>Outstanding</v>
      </c>
      <c r="R6276" s="17" t="n">
        <f aca="false">+O6276-P6276</f>
        <v>16500</v>
      </c>
      <c r="S6276" s="15" t="e">
        <f aca="false">+#REF!-K6276</f>
        <v>#REF!</v>
      </c>
      <c r="T6276" s="17" t="n">
        <f aca="false">IF(Q6276="regular",((P6276-(P6276/99)*S6276)),(P6276-(P6276*20%)))</f>
        <v>4400</v>
      </c>
      <c r="U6276" s="17" t="e">
        <f aca="false">((P6276-(P6276/99)*S6276))</f>
        <v>#REF!</v>
      </c>
      <c r="V6276" s="17" t="n">
        <f aca="false">IF(Q6276="regular",0,(P6276-(O6276*20%)))</f>
        <v>1100</v>
      </c>
      <c r="W6276" s="17"/>
      <c r="X6276" s="15"/>
      <c r="Y6276" s="18" t="str">
        <f aca="false">VLOOKUP(F6276,'[1]Goa Member''s Details Revised'!$C$2:$AO$7385,12,0)</f>
        <v>As POD last communication 07(Outstanding Rs. 16500/-) only App frm and pod</v>
      </c>
    </row>
    <row r="6277" customFormat="false" ht="30" hidden="false" customHeight="false" outlineLevel="0" collapsed="false">
      <c r="B6277" s="14" t="n">
        <v>6277</v>
      </c>
      <c r="C6277" s="15"/>
      <c r="D6277" s="15" t="s">
        <v>16266</v>
      </c>
      <c r="E6277" s="15" t="s">
        <v>25</v>
      </c>
      <c r="F6277" s="15" t="n">
        <v>4000053</v>
      </c>
      <c r="G6277" s="15"/>
      <c r="H6277" s="16" t="str">
        <f aca="false">VLOOKUP(F6277,'[1]Goa Member''s Details Revised'!$C$2:$AO$7385,2,0)</f>
        <v>L.N.C/GTC</v>
      </c>
      <c r="I6277" s="15" t="n">
        <v>27</v>
      </c>
      <c r="J6277" s="15" t="s">
        <v>322</v>
      </c>
      <c r="K6277" s="15" t="n">
        <v>1994</v>
      </c>
      <c r="L6277" s="16" t="str">
        <f aca="false">VLOOKUP(F6277,'[1]Goa Member''s Details Revised'!$C$2:$AO$7385,9,0)</f>
        <v>Never</v>
      </c>
      <c r="M6277" s="15" t="s">
        <v>16267</v>
      </c>
      <c r="N6277" s="17" t="n">
        <f aca="false">VLOOKUP(F6277,'[1]Goa Member''s Details Revised'!$C$2:$AO$7385,5,0)</f>
        <v>22000</v>
      </c>
      <c r="O6277" s="17" t="n">
        <f aca="false">VLOOKUP(F6277,'[1]Goa Member''s Details Revised'!$C$2:$AO$7385,5,0)</f>
        <v>22000</v>
      </c>
      <c r="P6277" s="17" t="n">
        <f aca="false">VLOOKUP(F6277,'[1]Goa Member''s Details Revised'!$C$2:$AO$7385,6,0)</f>
        <v>22000</v>
      </c>
      <c r="Q6277" s="17" t="str">
        <f aca="false">VLOOKUP(F6277,'[1]Goa Member''s Details Revised'!$C$2:$AO$7385,8,0)</f>
        <v>I.R.M</v>
      </c>
      <c r="R6277" s="17" t="n">
        <f aca="false">+O6277-P6277</f>
        <v>0</v>
      </c>
      <c r="S6277" s="15" t="e">
        <f aca="false">+#REF!-K6277</f>
        <v>#REF!</v>
      </c>
      <c r="T6277" s="17" t="n">
        <f aca="false">IF(Q6277="regular",((P6277-(P6277/99)*S6277)),(P6277-(P6277*20%)))</f>
        <v>17600</v>
      </c>
      <c r="U6277" s="17" t="e">
        <f aca="false">((P6277-(P6277/99)*S6277))</f>
        <v>#REF!</v>
      </c>
      <c r="V6277" s="17" t="n">
        <f aca="false">IF(Q6277="regular",0,(P6277-(O6277*20%)))</f>
        <v>17600</v>
      </c>
      <c r="W6277" s="17"/>
      <c r="X6277" s="15"/>
      <c r="Y6277" s="18" t="str">
        <f aca="false">VLOOKUP(F6277,'[1]Goa Member''s Details Revised'!$C$2:$AO$7385,12,0)</f>
        <v>we send last reminder in 2012.then we did not receive any reply.</v>
      </c>
    </row>
    <row r="6278" customFormat="false" ht="30" hidden="false" customHeight="false" outlineLevel="0" collapsed="false">
      <c r="B6278" s="14" t="n">
        <v>6278</v>
      </c>
      <c r="C6278" s="15"/>
      <c r="D6278" s="15" t="s">
        <v>16268</v>
      </c>
      <c r="E6278" s="15" t="s">
        <v>25</v>
      </c>
      <c r="F6278" s="15" t="n">
        <v>4000054</v>
      </c>
      <c r="G6278" s="15"/>
      <c r="H6278" s="16" t="str">
        <f aca="false">VLOOKUP(F6278,'[1]Goa Member''s Details Revised'!$C$2:$AO$7385,2,0)</f>
        <v>L.N.C/GTC</v>
      </c>
      <c r="I6278" s="15" t="n">
        <v>31</v>
      </c>
      <c r="J6278" s="15" t="s">
        <v>322</v>
      </c>
      <c r="K6278" s="15" t="n">
        <v>1994</v>
      </c>
      <c r="L6278" s="16" t="str">
        <f aca="false">VLOOKUP(F6278,'[1]Goa Member''s Details Revised'!$C$2:$AO$7385,9,0)</f>
        <v>Never</v>
      </c>
      <c r="M6278" s="15" t="s">
        <v>16269</v>
      </c>
      <c r="N6278" s="17" t="n">
        <f aca="false">VLOOKUP(F6278,'[1]Goa Member''s Details Revised'!$C$2:$AO$7385,5,0)</f>
        <v>22000</v>
      </c>
      <c r="O6278" s="17" t="n">
        <f aca="false">VLOOKUP(F6278,'[1]Goa Member''s Details Revised'!$C$2:$AO$7385,5,0)</f>
        <v>22000</v>
      </c>
      <c r="P6278" s="17" t="n">
        <f aca="false">VLOOKUP(F6278,'[1]Goa Member''s Details Revised'!$C$2:$AO$7385,6,0)</f>
        <v>5500</v>
      </c>
      <c r="Q6278" s="17" t="str">
        <f aca="false">VLOOKUP(F6278,'[1]Goa Member''s Details Revised'!$C$2:$AO$7385,8,0)</f>
        <v>Outstanding</v>
      </c>
      <c r="R6278" s="17" t="n">
        <f aca="false">+O6278-P6278</f>
        <v>16500</v>
      </c>
      <c r="S6278" s="15" t="e">
        <f aca="false">+#REF!-K6278</f>
        <v>#REF!</v>
      </c>
      <c r="T6278" s="17" t="n">
        <f aca="false">IF(Q6278="regular",((P6278-(P6278/99)*S6278)),(P6278-(P6278*20%)))</f>
        <v>4400</v>
      </c>
      <c r="U6278" s="17" t="e">
        <f aca="false">((P6278-(P6278/99)*S6278))</f>
        <v>#REF!</v>
      </c>
      <c r="V6278" s="17" t="n">
        <f aca="false">IF(Q6278="regular",0,(P6278-(O6278*20%)))</f>
        <v>1100</v>
      </c>
      <c r="W6278" s="17"/>
      <c r="X6278" s="15"/>
      <c r="Y6278" s="18" t="str">
        <f aca="false">VLOOKUP(F6278,'[1]Goa Member''s Details Revised'!$C$2:$AO$7385,12,0)</f>
        <v>As POD last communication 07(Outstanding Rs. 16500/-) only App frm and pod</v>
      </c>
    </row>
    <row r="6279" customFormat="false" ht="30" hidden="false" customHeight="false" outlineLevel="0" collapsed="false">
      <c r="B6279" s="14" t="n">
        <v>6279</v>
      </c>
      <c r="C6279" s="15"/>
      <c r="D6279" s="15" t="s">
        <v>16270</v>
      </c>
      <c r="E6279" s="15" t="s">
        <v>25</v>
      </c>
      <c r="F6279" s="15" t="n">
        <v>4000055</v>
      </c>
      <c r="G6279" s="15"/>
      <c r="H6279" s="16" t="str">
        <f aca="false">VLOOKUP(F6279,'[1]Goa Member''s Details Revised'!$C$2:$AO$7385,2,0)</f>
        <v>L.N.C/GTC</v>
      </c>
      <c r="I6279" s="15" t="n">
        <v>31</v>
      </c>
      <c r="J6279" s="15" t="s">
        <v>322</v>
      </c>
      <c r="K6279" s="15" t="n">
        <v>1994</v>
      </c>
      <c r="L6279" s="16" t="str">
        <f aca="false">VLOOKUP(F6279,'[1]Goa Member''s Details Revised'!$C$2:$AO$7385,9,0)</f>
        <v>Never</v>
      </c>
      <c r="M6279" s="15" t="s">
        <v>16271</v>
      </c>
      <c r="N6279" s="17" t="n">
        <f aca="false">VLOOKUP(F6279,'[1]Goa Member''s Details Revised'!$C$2:$AO$7385,5,0)</f>
        <v>22000</v>
      </c>
      <c r="O6279" s="17" t="n">
        <f aca="false">VLOOKUP(F6279,'[1]Goa Member''s Details Revised'!$C$2:$AO$7385,5,0)</f>
        <v>22000</v>
      </c>
      <c r="P6279" s="17" t="n">
        <f aca="false">VLOOKUP(F6279,'[1]Goa Member''s Details Revised'!$C$2:$AO$7385,6,0)</f>
        <v>11000</v>
      </c>
      <c r="Q6279" s="17" t="str">
        <f aca="false">VLOOKUP(F6279,'[1]Goa Member''s Details Revised'!$C$2:$AO$7385,8,0)</f>
        <v>Outstanding</v>
      </c>
      <c r="R6279" s="17" t="n">
        <f aca="false">+O6279-P6279</f>
        <v>11000</v>
      </c>
      <c r="S6279" s="15" t="e">
        <f aca="false">+#REF!-K6279</f>
        <v>#REF!</v>
      </c>
      <c r="T6279" s="17" t="n">
        <f aca="false">IF(Q6279="regular",((P6279-(P6279/99)*S6279)),(P6279-(P6279*20%)))</f>
        <v>8800</v>
      </c>
      <c r="U6279" s="17" t="e">
        <f aca="false">((P6279-(P6279/99)*S6279))</f>
        <v>#REF!</v>
      </c>
      <c r="V6279" s="17" t="n">
        <f aca="false">IF(Q6279="regular",0,(P6279-(O6279*20%)))</f>
        <v>6600</v>
      </c>
      <c r="W6279" s="17"/>
      <c r="X6279" s="15"/>
      <c r="Y6279" s="18" t="str">
        <f aca="false">VLOOKUP(F6279,'[1]Goa Member''s Details Revised'!$C$2:$AO$7385,12,0)</f>
        <v>As POD last communication Outstanding Rs.11000/- only App frm</v>
      </c>
    </row>
    <row r="6280" customFormat="false" ht="30" hidden="false" customHeight="false" outlineLevel="0" collapsed="false">
      <c r="B6280" s="14" t="n">
        <v>6280</v>
      </c>
      <c r="C6280" s="15"/>
      <c r="D6280" s="15" t="s">
        <v>16272</v>
      </c>
      <c r="E6280" s="15" t="s">
        <v>25</v>
      </c>
      <c r="F6280" s="15" t="n">
        <v>4000056</v>
      </c>
      <c r="G6280" s="15"/>
      <c r="H6280" s="16" t="str">
        <f aca="false">VLOOKUP(F6280,'[1]Goa Member''s Details Revised'!$C$2:$AO$7385,2,0)</f>
        <v>L.N.C/GTC</v>
      </c>
      <c r="I6280" s="15" t="n">
        <v>31</v>
      </c>
      <c r="J6280" s="15" t="s">
        <v>322</v>
      </c>
      <c r="K6280" s="15" t="n">
        <v>1994</v>
      </c>
      <c r="L6280" s="16" t="str">
        <f aca="false">VLOOKUP(F6280,'[1]Goa Member''s Details Revised'!$C$2:$AO$7385,9,0)</f>
        <v>Never</v>
      </c>
      <c r="M6280" s="15" t="s">
        <v>16273</v>
      </c>
      <c r="N6280" s="17" t="n">
        <f aca="false">VLOOKUP(F6280,'[1]Goa Member''s Details Revised'!$C$2:$AO$7385,5,0)</f>
        <v>22000</v>
      </c>
      <c r="O6280" s="17" t="n">
        <f aca="false">VLOOKUP(F6280,'[1]Goa Member''s Details Revised'!$C$2:$AO$7385,5,0)</f>
        <v>22000</v>
      </c>
      <c r="P6280" s="17" t="n">
        <f aca="false">VLOOKUP(F6280,'[1]Goa Member''s Details Revised'!$C$2:$AO$7385,6,0)</f>
        <v>5500</v>
      </c>
      <c r="Q6280" s="17" t="str">
        <f aca="false">VLOOKUP(F6280,'[1]Goa Member''s Details Revised'!$C$2:$AO$7385,8,0)</f>
        <v>Outstanding</v>
      </c>
      <c r="R6280" s="17" t="n">
        <f aca="false">+O6280-P6280</f>
        <v>16500</v>
      </c>
      <c r="S6280" s="15" t="e">
        <f aca="false">+#REF!-K6280</f>
        <v>#REF!</v>
      </c>
      <c r="T6280" s="17" t="n">
        <f aca="false">IF(Q6280="regular",((P6280-(P6280/99)*S6280)),(P6280-(P6280*20%)))</f>
        <v>4400</v>
      </c>
      <c r="U6280" s="17" t="e">
        <f aca="false">((P6280-(P6280/99)*S6280))</f>
        <v>#REF!</v>
      </c>
      <c r="V6280" s="17" t="n">
        <f aca="false">IF(Q6280="regular",0,(P6280-(O6280*20%)))</f>
        <v>1100</v>
      </c>
      <c r="W6280" s="17"/>
      <c r="X6280" s="15"/>
      <c r="Y6280" s="18" t="str">
        <f aca="false">VLOOKUP(F6280,'[1]Goa Member''s Details Revised'!$C$2:$AO$7385,12,0)</f>
        <v>we send last reminder in 2012.then we did not receive any reply.Outstanding Rs. 16500/-</v>
      </c>
    </row>
    <row r="6281" customFormat="false" ht="30" hidden="false" customHeight="false" outlineLevel="0" collapsed="false">
      <c r="B6281" s="14" t="n">
        <v>6281</v>
      </c>
      <c r="C6281" s="15"/>
      <c r="D6281" s="15" t="s">
        <v>16274</v>
      </c>
      <c r="E6281" s="15" t="s">
        <v>25</v>
      </c>
      <c r="F6281" s="15" t="n">
        <v>4000057</v>
      </c>
      <c r="G6281" s="15"/>
      <c r="H6281" s="16" t="str">
        <f aca="false">VLOOKUP(F6281,'[1]Goa Member''s Details Revised'!$C$2:$AO$7385,2,0)</f>
        <v>L.N.C/GTC</v>
      </c>
      <c r="I6281" s="15" t="n">
        <v>31</v>
      </c>
      <c r="J6281" s="15" t="s">
        <v>322</v>
      </c>
      <c r="K6281" s="15" t="n">
        <v>1994</v>
      </c>
      <c r="L6281" s="16" t="str">
        <f aca="false">VLOOKUP(F6281,'[1]Goa Member''s Details Revised'!$C$2:$AO$7385,9,0)</f>
        <v>Never</v>
      </c>
      <c r="M6281" s="15" t="s">
        <v>16275</v>
      </c>
      <c r="N6281" s="17" t="n">
        <f aca="false">VLOOKUP(F6281,'[1]Goa Member''s Details Revised'!$C$2:$AO$7385,5,0)</f>
        <v>22000</v>
      </c>
      <c r="O6281" s="17" t="n">
        <f aca="false">VLOOKUP(F6281,'[1]Goa Member''s Details Revised'!$C$2:$AO$7385,5,0)</f>
        <v>22000</v>
      </c>
      <c r="P6281" s="17" t="n">
        <f aca="false">VLOOKUP(F6281,'[1]Goa Member''s Details Revised'!$C$2:$AO$7385,6,0)</f>
        <v>11000</v>
      </c>
      <c r="Q6281" s="17" t="str">
        <f aca="false">VLOOKUP(F6281,'[1]Goa Member''s Details Revised'!$C$2:$AO$7385,8,0)</f>
        <v>Outstanding</v>
      </c>
      <c r="R6281" s="17" t="n">
        <f aca="false">+O6281-P6281</f>
        <v>11000</v>
      </c>
      <c r="S6281" s="15" t="e">
        <f aca="false">+#REF!-K6281</f>
        <v>#REF!</v>
      </c>
      <c r="T6281" s="17" t="n">
        <f aca="false">IF(Q6281="regular",((P6281-(P6281/99)*S6281)),(P6281-(P6281*20%)))</f>
        <v>8800</v>
      </c>
      <c r="U6281" s="17" t="e">
        <f aca="false">((P6281-(P6281/99)*S6281))</f>
        <v>#REF!</v>
      </c>
      <c r="V6281" s="17" t="n">
        <f aca="false">IF(Q6281="regular",0,(P6281-(O6281*20%)))</f>
        <v>6600</v>
      </c>
      <c r="W6281" s="17"/>
      <c r="X6281" s="15"/>
      <c r="Y6281" s="18" t="str">
        <f aca="false">VLOOKUP(F6281,'[1]Goa Member''s Details Revised'!$C$2:$AO$7385,12,0)</f>
        <v>As POD last communication Outstanding Rs.11000/- only App frm</v>
      </c>
    </row>
    <row r="6282" customFormat="false" ht="30" hidden="false" customHeight="false" outlineLevel="0" collapsed="false">
      <c r="B6282" s="14" t="n">
        <v>6282</v>
      </c>
      <c r="C6282" s="15"/>
      <c r="D6282" s="15" t="s">
        <v>16276</v>
      </c>
      <c r="E6282" s="15" t="s">
        <v>25</v>
      </c>
      <c r="F6282" s="15" t="n">
        <v>4000058</v>
      </c>
      <c r="G6282" s="15"/>
      <c r="H6282" s="16" t="str">
        <f aca="false">VLOOKUP(F6282,'[1]Goa Member''s Details Revised'!$C$2:$AO$7385,2,0)</f>
        <v>L.N.C/GTC</v>
      </c>
      <c r="I6282" s="15" t="n">
        <v>30</v>
      </c>
      <c r="J6282" s="15" t="s">
        <v>322</v>
      </c>
      <c r="K6282" s="15" t="n">
        <v>1994</v>
      </c>
      <c r="L6282" s="16" t="str">
        <f aca="false">VLOOKUP(F6282,'[1]Goa Member''s Details Revised'!$C$2:$AO$7385,9,0)</f>
        <v>Never</v>
      </c>
      <c r="M6282" s="15" t="s">
        <v>16277</v>
      </c>
      <c r="N6282" s="17" t="n">
        <f aca="false">VLOOKUP(F6282,'[1]Goa Member''s Details Revised'!$C$2:$AO$7385,5,0)</f>
        <v>22000</v>
      </c>
      <c r="O6282" s="17" t="n">
        <f aca="false">VLOOKUP(F6282,'[1]Goa Member''s Details Revised'!$C$2:$AO$7385,5,0)</f>
        <v>22000</v>
      </c>
      <c r="P6282" s="17" t="n">
        <f aca="false">VLOOKUP(F6282,'[1]Goa Member''s Details Revised'!$C$2:$AO$7385,6,0)</f>
        <v>20900</v>
      </c>
      <c r="Q6282" s="17" t="str">
        <f aca="false">VLOOKUP(F6282,'[1]Goa Member''s Details Revised'!$C$2:$AO$7385,8,0)</f>
        <v>I.R.M</v>
      </c>
      <c r="R6282" s="17" t="n">
        <f aca="false">+O6282-P6282</f>
        <v>1100</v>
      </c>
      <c r="S6282" s="15" t="e">
        <f aca="false">+#REF!-K6282</f>
        <v>#REF!</v>
      </c>
      <c r="T6282" s="17" t="n">
        <f aca="false">IF(Q6282="regular",((P6282-(P6282/99)*S6282)),(P6282-(P6282*20%)))</f>
        <v>16720</v>
      </c>
      <c r="U6282" s="17" t="e">
        <f aca="false">((P6282-(P6282/99)*S6282))</f>
        <v>#REF!</v>
      </c>
      <c r="V6282" s="17" t="n">
        <f aca="false">IF(Q6282="regular",0,(P6282-(O6282*20%)))</f>
        <v>16500</v>
      </c>
      <c r="W6282" s="17"/>
      <c r="X6282" s="15"/>
      <c r="Y6282" s="18" t="str">
        <f aca="false">VLOOKUP(F6282,'[1]Goa Member''s Details Revised'!$C$2:$AO$7385,12,0)</f>
        <v>we send last reminder in 2012.then we did not receive any reply.</v>
      </c>
    </row>
    <row r="6283" customFormat="false" ht="30" hidden="false" customHeight="false" outlineLevel="0" collapsed="false">
      <c r="B6283" s="14" t="n">
        <v>6283</v>
      </c>
      <c r="C6283" s="15"/>
      <c r="D6283" s="15" t="s">
        <v>16278</v>
      </c>
      <c r="E6283" s="15" t="s">
        <v>25</v>
      </c>
      <c r="F6283" s="15" t="n">
        <v>4000059</v>
      </c>
      <c r="G6283" s="15"/>
      <c r="H6283" s="16" t="str">
        <f aca="false">VLOOKUP(F6283,'[1]Goa Member''s Details Revised'!$C$2:$AO$7385,2,0)</f>
        <v>L.N.C/GTC</v>
      </c>
      <c r="I6283" s="15" t="n">
        <v>31</v>
      </c>
      <c r="J6283" s="15" t="s">
        <v>322</v>
      </c>
      <c r="K6283" s="15" t="n">
        <v>1994</v>
      </c>
      <c r="L6283" s="16" t="str">
        <f aca="false">VLOOKUP(F6283,'[1]Goa Member''s Details Revised'!$C$2:$AO$7385,9,0)</f>
        <v>Never</v>
      </c>
      <c r="M6283" s="15" t="s">
        <v>16279</v>
      </c>
      <c r="N6283" s="17" t="n">
        <f aca="false">VLOOKUP(F6283,'[1]Goa Member''s Details Revised'!$C$2:$AO$7385,5,0)</f>
        <v>22000</v>
      </c>
      <c r="O6283" s="17" t="n">
        <f aca="false">VLOOKUP(F6283,'[1]Goa Member''s Details Revised'!$C$2:$AO$7385,5,0)</f>
        <v>22000</v>
      </c>
      <c r="P6283" s="17" t="n">
        <f aca="false">VLOOKUP(F6283,'[1]Goa Member''s Details Revised'!$C$2:$AO$7385,6,0)</f>
        <v>5500</v>
      </c>
      <c r="Q6283" s="17" t="str">
        <f aca="false">VLOOKUP(F6283,'[1]Goa Member''s Details Revised'!$C$2:$AO$7385,8,0)</f>
        <v>Outstanding</v>
      </c>
      <c r="R6283" s="17" t="n">
        <f aca="false">+O6283-P6283</f>
        <v>16500</v>
      </c>
      <c r="S6283" s="15" t="e">
        <f aca="false">+#REF!-K6283</f>
        <v>#REF!</v>
      </c>
      <c r="T6283" s="17" t="n">
        <f aca="false">IF(Q6283="regular",((P6283-(P6283/99)*S6283)),(P6283-(P6283*20%)))</f>
        <v>4400</v>
      </c>
      <c r="U6283" s="17" t="e">
        <f aca="false">((P6283-(P6283/99)*S6283))</f>
        <v>#REF!</v>
      </c>
      <c r="V6283" s="17" t="n">
        <f aca="false">IF(Q6283="regular",0,(P6283-(O6283*20%)))</f>
        <v>1100</v>
      </c>
      <c r="W6283" s="17"/>
      <c r="X6283" s="15"/>
      <c r="Y6283" s="18" t="str">
        <f aca="false">VLOOKUP(F6283,'[1]Goa Member''s Details Revised'!$C$2:$AO$7385,12,0)</f>
        <v>As POD last communication Outstanding Rs.16500/- only App frm</v>
      </c>
    </row>
    <row r="6284" customFormat="false" ht="30" hidden="false" customHeight="false" outlineLevel="0" collapsed="false">
      <c r="B6284" s="14" t="n">
        <v>6284</v>
      </c>
      <c r="C6284" s="15"/>
      <c r="D6284" s="15" t="s">
        <v>16280</v>
      </c>
      <c r="E6284" s="15" t="s">
        <v>25</v>
      </c>
      <c r="F6284" s="15" t="n">
        <v>4000060</v>
      </c>
      <c r="G6284" s="15"/>
      <c r="H6284" s="16" t="str">
        <f aca="false">VLOOKUP(F6284,'[1]Goa Member''s Details Revised'!$C$2:$AO$7385,2,0)</f>
        <v>L.N.C/GTC</v>
      </c>
      <c r="I6284" s="15" t="n">
        <v>28</v>
      </c>
      <c r="J6284" s="15" t="s">
        <v>322</v>
      </c>
      <c r="K6284" s="15" t="n">
        <v>1994</v>
      </c>
      <c r="L6284" s="16" t="str">
        <f aca="false">VLOOKUP(F6284,'[1]Goa Member''s Details Revised'!$C$2:$AO$7385,9,0)</f>
        <v>Never</v>
      </c>
      <c r="M6284" s="15" t="s">
        <v>16281</v>
      </c>
      <c r="N6284" s="17" t="n">
        <f aca="false">VLOOKUP(F6284,'[1]Goa Member''s Details Revised'!$C$2:$AO$7385,5,0)</f>
        <v>22000</v>
      </c>
      <c r="O6284" s="17" t="n">
        <f aca="false">VLOOKUP(F6284,'[1]Goa Member''s Details Revised'!$C$2:$AO$7385,5,0)</f>
        <v>22000</v>
      </c>
      <c r="P6284" s="17" t="n">
        <f aca="false">VLOOKUP(F6284,'[1]Goa Member''s Details Revised'!$C$2:$AO$7385,6,0)</f>
        <v>5500</v>
      </c>
      <c r="Q6284" s="17" t="str">
        <f aca="false">VLOOKUP(F6284,'[1]Goa Member''s Details Revised'!$C$2:$AO$7385,8,0)</f>
        <v>Outstanding</v>
      </c>
      <c r="R6284" s="17" t="n">
        <f aca="false">+O6284-P6284</f>
        <v>16500</v>
      </c>
      <c r="S6284" s="15" t="e">
        <f aca="false">+#REF!-K6284</f>
        <v>#REF!</v>
      </c>
      <c r="T6284" s="17" t="n">
        <f aca="false">IF(Q6284="regular",((P6284-(P6284/99)*S6284)),(P6284-(P6284*20%)))</f>
        <v>4400</v>
      </c>
      <c r="U6284" s="17" t="e">
        <f aca="false">((P6284-(P6284/99)*S6284))</f>
        <v>#REF!</v>
      </c>
      <c r="V6284" s="17" t="n">
        <f aca="false">IF(Q6284="regular",0,(P6284-(O6284*20%)))</f>
        <v>1100</v>
      </c>
      <c r="W6284" s="17"/>
      <c r="X6284" s="15"/>
      <c r="Y6284" s="18" t="str">
        <f aca="false">VLOOKUP(F6284,'[1]Goa Member''s Details Revised'!$C$2:$AO$7385,12,0)</f>
        <v>we send last reminder in 2012.then we did not receive any reply.Outstanding Rs. 16500/-</v>
      </c>
    </row>
    <row r="6285" customFormat="false" ht="30" hidden="false" customHeight="false" outlineLevel="0" collapsed="false">
      <c r="B6285" s="14" t="n">
        <v>6285</v>
      </c>
      <c r="C6285" s="15"/>
      <c r="D6285" s="15" t="s">
        <v>16282</v>
      </c>
      <c r="E6285" s="15" t="s">
        <v>25</v>
      </c>
      <c r="F6285" s="15" t="n">
        <v>4000061</v>
      </c>
      <c r="G6285" s="15"/>
      <c r="H6285" s="16" t="str">
        <f aca="false">VLOOKUP(F6285,'[1]Goa Member''s Details Revised'!$C$2:$AO$7385,2,0)</f>
        <v>L.N.C/GTC</v>
      </c>
      <c r="I6285" s="15" t="n">
        <v>31</v>
      </c>
      <c r="J6285" s="15" t="s">
        <v>322</v>
      </c>
      <c r="K6285" s="15" t="n">
        <v>1994</v>
      </c>
      <c r="L6285" s="16" t="str">
        <f aca="false">VLOOKUP(F6285,'[1]Goa Member''s Details Revised'!$C$2:$AO$7385,9,0)</f>
        <v>Never</v>
      </c>
      <c r="M6285" s="15" t="s">
        <v>16283</v>
      </c>
      <c r="N6285" s="17" t="n">
        <f aca="false">VLOOKUP(F6285,'[1]Goa Member''s Details Revised'!$C$2:$AO$7385,5,0)</f>
        <v>22000</v>
      </c>
      <c r="O6285" s="17" t="n">
        <f aca="false">VLOOKUP(F6285,'[1]Goa Member''s Details Revised'!$C$2:$AO$7385,5,0)</f>
        <v>22000</v>
      </c>
      <c r="P6285" s="17" t="n">
        <f aca="false">VLOOKUP(F6285,'[1]Goa Member''s Details Revised'!$C$2:$AO$7385,6,0)</f>
        <v>22000</v>
      </c>
      <c r="Q6285" s="17" t="str">
        <f aca="false">VLOOKUP(F6285,'[1]Goa Member''s Details Revised'!$C$2:$AO$7385,8,0)</f>
        <v>I.R.M</v>
      </c>
      <c r="R6285" s="17" t="n">
        <f aca="false">+O6285-P6285</f>
        <v>0</v>
      </c>
      <c r="S6285" s="15" t="e">
        <f aca="false">+#REF!-K6285</f>
        <v>#REF!</v>
      </c>
      <c r="T6285" s="17" t="n">
        <f aca="false">IF(Q6285="regular",((P6285-(P6285/99)*S6285)),(P6285-(P6285*20%)))</f>
        <v>17600</v>
      </c>
      <c r="U6285" s="17" t="e">
        <f aca="false">((P6285-(P6285/99)*S6285))</f>
        <v>#REF!</v>
      </c>
      <c r="V6285" s="17" t="n">
        <f aca="false">IF(Q6285="regular",0,(P6285-(O6285*20%)))</f>
        <v>17600</v>
      </c>
      <c r="W6285" s="17"/>
      <c r="X6285" s="15"/>
      <c r="Y6285" s="18" t="str">
        <f aca="false">VLOOKUP(F6285,'[1]Goa Member''s Details Revised'!$C$2:$AO$7385,12,0)</f>
        <v>we send last reminder in 2012.then we did not receive any reply.</v>
      </c>
    </row>
    <row r="6286" customFormat="false" ht="15" hidden="false" customHeight="false" outlineLevel="0" collapsed="false">
      <c r="B6286" s="14" t="n">
        <v>6286</v>
      </c>
      <c r="C6286" s="15"/>
      <c r="D6286" s="15" t="s">
        <v>16284</v>
      </c>
      <c r="E6286" s="15" t="s">
        <v>25</v>
      </c>
      <c r="F6286" s="15" t="n">
        <v>4000062</v>
      </c>
      <c r="G6286" s="15"/>
      <c r="H6286" s="16" t="str">
        <f aca="false">VLOOKUP(F6286,'[1]Goa Member''s Details Revised'!$C$2:$AO$7385,2,0)</f>
        <v>L.N.C/GTC</v>
      </c>
      <c r="I6286" s="15" t="n">
        <v>31</v>
      </c>
      <c r="J6286" s="15" t="s">
        <v>322</v>
      </c>
      <c r="K6286" s="15" t="n">
        <v>1994</v>
      </c>
      <c r="L6286" s="16" t="str">
        <f aca="false">VLOOKUP(F6286,'[1]Goa Member''s Details Revised'!$C$2:$AO$7385,9,0)</f>
        <v>Never</v>
      </c>
      <c r="M6286" s="15" t="s">
        <v>16285</v>
      </c>
      <c r="N6286" s="17" t="n">
        <f aca="false">VLOOKUP(F6286,'[1]Goa Member''s Details Revised'!$C$2:$AO$7385,5,0)</f>
        <v>22000</v>
      </c>
      <c r="O6286" s="17" t="n">
        <f aca="false">VLOOKUP(F6286,'[1]Goa Member''s Details Revised'!$C$2:$AO$7385,5,0)</f>
        <v>22000</v>
      </c>
      <c r="P6286" s="17" t="n">
        <f aca="false">VLOOKUP(F6286,'[1]Goa Member''s Details Revised'!$C$2:$AO$7385,6,0)</f>
        <v>5500</v>
      </c>
      <c r="Q6286" s="17" t="str">
        <f aca="false">VLOOKUP(F6286,'[1]Goa Member''s Details Revised'!$C$2:$AO$7385,8,0)</f>
        <v>Outstanding</v>
      </c>
      <c r="R6286" s="17" t="n">
        <f aca="false">+O6286-P6286</f>
        <v>16500</v>
      </c>
      <c r="S6286" s="15" t="e">
        <f aca="false">+#REF!-K6286</f>
        <v>#REF!</v>
      </c>
      <c r="T6286" s="17" t="n">
        <f aca="false">IF(Q6286="regular",((P6286-(P6286/99)*S6286)),(P6286-(P6286*20%)))</f>
        <v>4400</v>
      </c>
      <c r="U6286" s="17" t="e">
        <f aca="false">((P6286-(P6286/99)*S6286))</f>
        <v>#REF!</v>
      </c>
      <c r="V6286" s="17" t="n">
        <f aca="false">IF(Q6286="regular",0,(P6286-(O6286*20%)))</f>
        <v>1100</v>
      </c>
      <c r="W6286" s="17"/>
      <c r="X6286" s="15"/>
      <c r="Y6286" s="18" t="str">
        <f aca="false">VLOOKUP(F6286,'[1]Goa Member''s Details Revised'!$C$2:$AO$7385,12,0)</f>
        <v>As POD last communication 07(Outstanding Rs. 16500/-)</v>
      </c>
    </row>
    <row r="6287" customFormat="false" ht="30" hidden="false" customHeight="false" outlineLevel="0" collapsed="false">
      <c r="B6287" s="14" t="n">
        <v>6287</v>
      </c>
      <c r="C6287" s="15"/>
      <c r="D6287" s="15" t="s">
        <v>16286</v>
      </c>
      <c r="E6287" s="15" t="s">
        <v>25</v>
      </c>
      <c r="F6287" s="15" t="n">
        <v>4000063</v>
      </c>
      <c r="G6287" s="15"/>
      <c r="H6287" s="16" t="str">
        <f aca="false">VLOOKUP(F6287,'[1]Goa Member''s Details Revised'!$C$2:$AO$7385,2,0)</f>
        <v>L.N.C/GTC</v>
      </c>
      <c r="I6287" s="15" t="n">
        <v>30</v>
      </c>
      <c r="J6287" s="15" t="s">
        <v>322</v>
      </c>
      <c r="K6287" s="15" t="n">
        <v>1994</v>
      </c>
      <c r="L6287" s="16" t="str">
        <f aca="false">VLOOKUP(F6287,'[1]Goa Member''s Details Revised'!$C$2:$AO$7385,9,0)</f>
        <v>Never</v>
      </c>
      <c r="M6287" s="15" t="s">
        <v>16287</v>
      </c>
      <c r="N6287" s="17" t="n">
        <f aca="false">VLOOKUP(F6287,'[1]Goa Member''s Details Revised'!$C$2:$AO$7385,5,0)</f>
        <v>22000</v>
      </c>
      <c r="O6287" s="17" t="n">
        <f aca="false">VLOOKUP(F6287,'[1]Goa Member''s Details Revised'!$C$2:$AO$7385,5,0)</f>
        <v>22000</v>
      </c>
      <c r="P6287" s="17" t="n">
        <f aca="false">VLOOKUP(F6287,'[1]Goa Member''s Details Revised'!$C$2:$AO$7385,6,0)</f>
        <v>22000</v>
      </c>
      <c r="Q6287" s="17" t="str">
        <f aca="false">VLOOKUP(F6287,'[1]Goa Member''s Details Revised'!$C$2:$AO$7385,8,0)</f>
        <v>I.R.M</v>
      </c>
      <c r="R6287" s="17" t="n">
        <f aca="false">+O6287-P6287</f>
        <v>0</v>
      </c>
      <c r="S6287" s="15" t="e">
        <f aca="false">+#REF!-K6287</f>
        <v>#REF!</v>
      </c>
      <c r="T6287" s="17" t="n">
        <f aca="false">IF(Q6287="regular",((P6287-(P6287/99)*S6287)),(P6287-(P6287*20%)))</f>
        <v>17600</v>
      </c>
      <c r="U6287" s="17" t="e">
        <f aca="false">((P6287-(P6287/99)*S6287))</f>
        <v>#REF!</v>
      </c>
      <c r="V6287" s="17" t="n">
        <f aca="false">IF(Q6287="regular",0,(P6287-(O6287*20%)))</f>
        <v>17600</v>
      </c>
      <c r="W6287" s="17"/>
      <c r="X6287" s="15"/>
      <c r="Y6287" s="18" t="str">
        <f aca="false">VLOOKUP(F6287,'[1]Goa Member''s Details Revised'!$C$2:$AO$7385,12,0)</f>
        <v>we send last reminder in 2012.then we did not receive any reply.</v>
      </c>
    </row>
    <row r="6288" customFormat="false" ht="15" hidden="false" customHeight="false" outlineLevel="0" collapsed="false">
      <c r="B6288" s="14" t="n">
        <v>6288</v>
      </c>
      <c r="C6288" s="15"/>
      <c r="D6288" s="15" t="s">
        <v>16288</v>
      </c>
      <c r="E6288" s="15" t="s">
        <v>25</v>
      </c>
      <c r="F6288" s="15" t="n">
        <v>4000064</v>
      </c>
      <c r="G6288" s="15"/>
      <c r="H6288" s="16" t="str">
        <f aca="false">VLOOKUP(F6288,'[1]Goa Member''s Details Revised'!$C$2:$AO$7385,2,0)</f>
        <v>L.N.C/GTC</v>
      </c>
      <c r="I6288" s="15" t="n">
        <v>31</v>
      </c>
      <c r="J6288" s="15" t="s">
        <v>322</v>
      </c>
      <c r="K6288" s="15" t="n">
        <v>1994</v>
      </c>
      <c r="L6288" s="16" t="str">
        <f aca="false">VLOOKUP(F6288,'[1]Goa Member''s Details Revised'!$C$2:$AO$7385,9,0)</f>
        <v>Never</v>
      </c>
      <c r="M6288" s="15" t="s">
        <v>16289</v>
      </c>
      <c r="N6288" s="17" t="n">
        <f aca="false">VLOOKUP(F6288,'[1]Goa Member''s Details Revised'!$C$2:$AO$7385,5,0)</f>
        <v>22000</v>
      </c>
      <c r="O6288" s="17" t="n">
        <f aca="false">VLOOKUP(F6288,'[1]Goa Member''s Details Revised'!$C$2:$AO$7385,5,0)</f>
        <v>22000</v>
      </c>
      <c r="P6288" s="17" t="n">
        <f aca="false">VLOOKUP(F6288,'[1]Goa Member''s Details Revised'!$C$2:$AO$7385,6,0)</f>
        <v>5500</v>
      </c>
      <c r="Q6288" s="17" t="str">
        <f aca="false">VLOOKUP(F6288,'[1]Goa Member''s Details Revised'!$C$2:$AO$7385,8,0)</f>
        <v>Outstanding</v>
      </c>
      <c r="R6288" s="17" t="n">
        <f aca="false">+O6288-P6288</f>
        <v>16500</v>
      </c>
      <c r="S6288" s="15" t="e">
        <f aca="false">+#REF!-K6288</f>
        <v>#REF!</v>
      </c>
      <c r="T6288" s="17" t="n">
        <f aca="false">IF(Q6288="regular",((P6288-(P6288/99)*S6288)),(P6288-(P6288*20%)))</f>
        <v>4400</v>
      </c>
      <c r="U6288" s="17" t="e">
        <f aca="false">((P6288-(P6288/99)*S6288))</f>
        <v>#REF!</v>
      </c>
      <c r="V6288" s="17" t="n">
        <f aca="false">IF(Q6288="regular",0,(P6288-(O6288*20%)))</f>
        <v>1100</v>
      </c>
      <c r="W6288" s="17"/>
      <c r="X6288" s="15"/>
      <c r="Y6288" s="18" t="str">
        <f aca="false">VLOOKUP(F6288,'[1]Goa Member''s Details Revised'!$C$2:$AO$7385,12,0)</f>
        <v>no cummunication 99 (Outstanding Rs. 16500/-)</v>
      </c>
    </row>
    <row r="6289" customFormat="false" ht="15" hidden="false" customHeight="false" outlineLevel="0" collapsed="false">
      <c r="B6289" s="14" t="n">
        <v>6289</v>
      </c>
      <c r="C6289" s="15"/>
      <c r="D6289" s="15" t="s">
        <v>16290</v>
      </c>
      <c r="E6289" s="15" t="s">
        <v>25</v>
      </c>
      <c r="F6289" s="15" t="n">
        <v>4000065</v>
      </c>
      <c r="G6289" s="15"/>
      <c r="H6289" s="16" t="str">
        <f aca="false">VLOOKUP(F6289,'[1]Goa Member''s Details Revised'!$C$2:$AO$7385,2,0)</f>
        <v>L.N.C/GTC</v>
      </c>
      <c r="I6289" s="15" t="n">
        <v>31</v>
      </c>
      <c r="J6289" s="15" t="s">
        <v>322</v>
      </c>
      <c r="K6289" s="15" t="n">
        <v>1994</v>
      </c>
      <c r="L6289" s="16" t="str">
        <f aca="false">VLOOKUP(F6289,'[1]Goa Member''s Details Revised'!$C$2:$AO$7385,9,0)</f>
        <v>Never</v>
      </c>
      <c r="M6289" s="15" t="s">
        <v>16291</v>
      </c>
      <c r="N6289" s="17" t="n">
        <f aca="false">VLOOKUP(F6289,'[1]Goa Member''s Details Revised'!$C$2:$AO$7385,5,0)</f>
        <v>22000</v>
      </c>
      <c r="O6289" s="17" t="n">
        <f aca="false">VLOOKUP(F6289,'[1]Goa Member''s Details Revised'!$C$2:$AO$7385,5,0)</f>
        <v>22000</v>
      </c>
      <c r="P6289" s="17" t="n">
        <f aca="false">VLOOKUP(F6289,'[1]Goa Member''s Details Revised'!$C$2:$AO$7385,6,0)</f>
        <v>11000</v>
      </c>
      <c r="Q6289" s="17" t="str">
        <f aca="false">VLOOKUP(F6289,'[1]Goa Member''s Details Revised'!$C$2:$AO$7385,8,0)</f>
        <v>Outstanding</v>
      </c>
      <c r="R6289" s="17" t="n">
        <f aca="false">+O6289-P6289</f>
        <v>11000</v>
      </c>
      <c r="S6289" s="15" t="e">
        <f aca="false">+#REF!-K6289</f>
        <v>#REF!</v>
      </c>
      <c r="T6289" s="17" t="n">
        <f aca="false">IF(Q6289="regular",((P6289-(P6289/99)*S6289)),(P6289-(P6289*20%)))</f>
        <v>8800</v>
      </c>
      <c r="U6289" s="17" t="e">
        <f aca="false">((P6289-(P6289/99)*S6289))</f>
        <v>#REF!</v>
      </c>
      <c r="V6289" s="17" t="n">
        <f aca="false">IF(Q6289="regular",0,(P6289-(O6289*20%)))</f>
        <v>6600</v>
      </c>
      <c r="W6289" s="17"/>
      <c r="X6289" s="15"/>
      <c r="Y6289" s="18" t="str">
        <f aca="false">VLOOKUP(F6289,'[1]Goa Member''s Details Revised'!$C$2:$AO$7385,12,0)</f>
        <v>no cummunication 99 (Outstanding Rs. 11000/-)</v>
      </c>
    </row>
    <row r="6290" customFormat="false" ht="15" hidden="false" customHeight="false" outlineLevel="0" collapsed="false">
      <c r="B6290" s="14" t="n">
        <v>6290</v>
      </c>
      <c r="C6290" s="15"/>
      <c r="D6290" s="15" t="s">
        <v>16292</v>
      </c>
      <c r="E6290" s="15" t="s">
        <v>25</v>
      </c>
      <c r="F6290" s="15" t="n">
        <v>4000068</v>
      </c>
      <c r="G6290" s="15"/>
      <c r="H6290" s="16" t="str">
        <f aca="false">VLOOKUP(F6290,'[1]Goa Member''s Details Revised'!$C$2:$AO$7385,2,0)</f>
        <v>LNC/GTC INDUSTRIES</v>
      </c>
      <c r="I6290" s="15" t="n">
        <v>31</v>
      </c>
      <c r="J6290" s="15" t="s">
        <v>322</v>
      </c>
      <c r="K6290" s="15" t="n">
        <v>1994</v>
      </c>
      <c r="L6290" s="16" t="str">
        <f aca="false">VLOOKUP(F6290,'[1]Goa Member''s Details Revised'!$C$2:$AO$7385,9,0)</f>
        <v>Never</v>
      </c>
      <c r="M6290" s="15" t="s">
        <v>16293</v>
      </c>
      <c r="N6290" s="17" t="n">
        <f aca="false">VLOOKUP(F6290,'[1]Goa Member''s Details Revised'!$C$2:$AO$7385,5,0)</f>
        <v>50000</v>
      </c>
      <c r="O6290" s="17" t="n">
        <f aca="false">VLOOKUP(F6290,'[1]Goa Member''s Details Revised'!$C$2:$AO$7385,5,0)</f>
        <v>50000</v>
      </c>
      <c r="P6290" s="17" t="n">
        <f aca="false">VLOOKUP(F6290,'[1]Goa Member''s Details Revised'!$C$2:$AO$7385,6,0)</f>
        <v>12500</v>
      </c>
      <c r="Q6290" s="17" t="str">
        <f aca="false">VLOOKUP(F6290,'[1]Goa Member''s Details Revised'!$C$2:$AO$7385,8,0)</f>
        <v>Outstanding</v>
      </c>
      <c r="R6290" s="17" t="n">
        <f aca="false">+O6290-P6290</f>
        <v>37500</v>
      </c>
      <c r="S6290" s="15" t="e">
        <f aca="false">+#REF!-K6290</f>
        <v>#REF!</v>
      </c>
      <c r="T6290" s="17" t="n">
        <f aca="false">IF(Q6290="regular",((P6290-(P6290/99)*S6290)),(P6290-(P6290*20%)))</f>
        <v>10000</v>
      </c>
      <c r="U6290" s="17" t="e">
        <f aca="false">((P6290-(P6290/99)*S6290))</f>
        <v>#REF!</v>
      </c>
      <c r="V6290" s="17" t="n">
        <f aca="false">IF(Q6290="regular",0,(P6290-(O6290*20%)))</f>
        <v>2500</v>
      </c>
      <c r="W6290" s="17"/>
      <c r="X6290" s="15"/>
      <c r="Y6290" s="18" t="str">
        <f aca="false">VLOOKUP(F6290,'[1]Goa Member''s Details Revised'!$C$2:$AO$7385,12,0)</f>
        <v>As POD last communication 07(Outstanding Rs. 37500/-)</v>
      </c>
    </row>
    <row r="6291" customFormat="false" ht="15" hidden="false" customHeight="false" outlineLevel="0" collapsed="false">
      <c r="B6291" s="14" t="n">
        <v>6291</v>
      </c>
      <c r="C6291" s="15"/>
      <c r="D6291" s="15" t="s">
        <v>16294</v>
      </c>
      <c r="E6291" s="15" t="s">
        <v>25</v>
      </c>
      <c r="F6291" s="15" t="n">
        <v>4000069</v>
      </c>
      <c r="G6291" s="15"/>
      <c r="H6291" s="16" t="str">
        <f aca="false">VLOOKUP(F6291,'[1]Goa Member''s Details Revised'!$C$2:$AO$7385,2,0)</f>
        <v>LNC/GTC INDUSTRIES</v>
      </c>
      <c r="I6291" s="15" t="n">
        <v>31</v>
      </c>
      <c r="J6291" s="15" t="s">
        <v>322</v>
      </c>
      <c r="K6291" s="15" t="n">
        <v>1994</v>
      </c>
      <c r="L6291" s="16" t="str">
        <f aca="false">VLOOKUP(F6291,'[1]Goa Member''s Details Revised'!$C$2:$AO$7385,9,0)</f>
        <v>Never</v>
      </c>
      <c r="M6291" s="15" t="s">
        <v>16295</v>
      </c>
      <c r="N6291" s="17" t="n">
        <f aca="false">VLOOKUP(F6291,'[1]Goa Member''s Details Revised'!$C$2:$AO$7385,5,0)</f>
        <v>22000</v>
      </c>
      <c r="O6291" s="17" t="n">
        <f aca="false">VLOOKUP(F6291,'[1]Goa Member''s Details Revised'!$C$2:$AO$7385,5,0)</f>
        <v>22000</v>
      </c>
      <c r="P6291" s="17" t="n">
        <f aca="false">VLOOKUP(F6291,'[1]Goa Member''s Details Revised'!$C$2:$AO$7385,6,0)</f>
        <v>22000</v>
      </c>
      <c r="Q6291" s="17" t="str">
        <f aca="false">VLOOKUP(F6291,'[1]Goa Member''s Details Revised'!$C$2:$AO$7385,8,0)</f>
        <v>I.R.M</v>
      </c>
      <c r="R6291" s="17" t="n">
        <f aca="false">+O6291-P6291</f>
        <v>0</v>
      </c>
      <c r="S6291" s="15" t="e">
        <f aca="false">+#REF!-K6291</f>
        <v>#REF!</v>
      </c>
      <c r="T6291" s="17" t="n">
        <f aca="false">IF(Q6291="regular",((P6291-(P6291/99)*S6291)),(P6291-(P6291*20%)))</f>
        <v>17600</v>
      </c>
      <c r="U6291" s="17" t="e">
        <f aca="false">((P6291-(P6291/99)*S6291))</f>
        <v>#REF!</v>
      </c>
      <c r="V6291" s="17" t="n">
        <f aca="false">IF(Q6291="regular",0,(P6291-(O6291*20%)))</f>
        <v>17600</v>
      </c>
      <c r="W6291" s="17"/>
      <c r="X6291" s="15"/>
      <c r="Y6291" s="18" t="str">
        <f aca="false">VLOOKUP(F6291,'[1]Goa Member''s Details Revised'!$C$2:$AO$7385,12,0)</f>
        <v>As POD last communication 2007</v>
      </c>
    </row>
    <row r="6292" customFormat="false" ht="45" hidden="false" customHeight="false" outlineLevel="0" collapsed="false">
      <c r="B6292" s="14" t="n">
        <v>6292</v>
      </c>
      <c r="C6292" s="15"/>
      <c r="D6292" s="15" t="s">
        <v>16296</v>
      </c>
      <c r="E6292" s="15" t="s">
        <v>25</v>
      </c>
      <c r="F6292" s="15" t="n">
        <v>4000077</v>
      </c>
      <c r="G6292" s="15"/>
      <c r="H6292" s="16" t="str">
        <f aca="false">VLOOKUP(F6292,'[1]Goa Member''s Details Revised'!$C$2:$AO$7385,2,0)</f>
        <v>LNC/GTC INDUSTRIES</v>
      </c>
      <c r="I6292" s="15" t="n">
        <v>10</v>
      </c>
      <c r="J6292" s="15" t="s">
        <v>337</v>
      </c>
      <c r="K6292" s="15" t="n">
        <v>1994</v>
      </c>
      <c r="L6292" s="16" t="str">
        <f aca="false">VLOOKUP(F6292,'[1]Goa Member''s Details Revised'!$C$2:$AO$7385,9,0)</f>
        <v>Never</v>
      </c>
      <c r="M6292" s="15" t="s">
        <v>16297</v>
      </c>
      <c r="N6292" s="17" t="n">
        <f aca="false">VLOOKUP(F6292,'[1]Goa Member''s Details Revised'!$C$2:$AO$7385,5,0)</f>
        <v>42000</v>
      </c>
      <c r="O6292" s="17" t="n">
        <f aca="false">VLOOKUP(F6292,'[1]Goa Member''s Details Revised'!$C$2:$AO$7385,5,0)</f>
        <v>42000</v>
      </c>
      <c r="P6292" s="17" t="n">
        <f aca="false">VLOOKUP(F6292,'[1]Goa Member''s Details Revised'!$C$2:$AO$7385,6,0)</f>
        <v>42000</v>
      </c>
      <c r="Q6292" s="17" t="str">
        <f aca="false">VLOOKUP(F6292,'[1]Goa Member''s Details Revised'!$C$2:$AO$7385,8,0)</f>
        <v>I.R.M</v>
      </c>
      <c r="R6292" s="17" t="n">
        <f aca="false">+O6292-P6292</f>
        <v>0</v>
      </c>
      <c r="S6292" s="15" t="e">
        <f aca="false">+#REF!-K6292</f>
        <v>#REF!</v>
      </c>
      <c r="T6292" s="17" t="n">
        <f aca="false">IF(Q6292="regular",((P6292-(P6292/99)*S6292)),(P6292-(P6292*20%)))</f>
        <v>33600</v>
      </c>
      <c r="U6292" s="17" t="e">
        <f aca="false">((P6292-(P6292/99)*S6292))</f>
        <v>#REF!</v>
      </c>
      <c r="V6292" s="17" t="n">
        <f aca="false">IF(Q6292="regular",0,(P6292-(O6292*20%)))</f>
        <v>33600</v>
      </c>
      <c r="W6292" s="17"/>
      <c r="X6292" s="15"/>
      <c r="Y6292" s="18" t="str">
        <f aca="false">VLOOKUP(F6292,'[1]Goa Member''s Details Revised'!$C$2:$AO$7385,12,0)</f>
        <v>we send last reminder in 2012.then we did not receive any reply...Total 4 Membership Of GOA:- 04000077, 04000078, 04000117 &amp; 04000118</v>
      </c>
    </row>
    <row r="6293" customFormat="false" ht="45" hidden="false" customHeight="false" outlineLevel="0" collapsed="false">
      <c r="B6293" s="14" t="n">
        <v>6293</v>
      </c>
      <c r="C6293" s="15"/>
      <c r="D6293" s="15" t="s">
        <v>16298</v>
      </c>
      <c r="E6293" s="15" t="s">
        <v>25</v>
      </c>
      <c r="F6293" s="15" t="n">
        <v>4000078</v>
      </c>
      <c r="G6293" s="15"/>
      <c r="H6293" s="16" t="str">
        <f aca="false">VLOOKUP(F6293,'[1]Goa Member''s Details Revised'!$C$2:$AO$7385,2,0)</f>
        <v>LNC/GTC INDUSTRIES</v>
      </c>
      <c r="I6293" s="15" t="n">
        <v>10</v>
      </c>
      <c r="J6293" s="15" t="s">
        <v>337</v>
      </c>
      <c r="K6293" s="15" t="n">
        <v>1994</v>
      </c>
      <c r="L6293" s="16" t="str">
        <f aca="false">VLOOKUP(F6293,'[1]Goa Member''s Details Revised'!$C$2:$AO$7385,9,0)</f>
        <v>Never</v>
      </c>
      <c r="M6293" s="15" t="s">
        <v>16297</v>
      </c>
      <c r="N6293" s="17" t="n">
        <f aca="false">VLOOKUP(F6293,'[1]Goa Member''s Details Revised'!$C$2:$AO$7385,5,0)</f>
        <v>42000</v>
      </c>
      <c r="O6293" s="17" t="n">
        <f aca="false">VLOOKUP(F6293,'[1]Goa Member''s Details Revised'!$C$2:$AO$7385,5,0)</f>
        <v>42000</v>
      </c>
      <c r="P6293" s="17" t="n">
        <f aca="false">VLOOKUP(F6293,'[1]Goa Member''s Details Revised'!$C$2:$AO$7385,6,0)</f>
        <v>42000</v>
      </c>
      <c r="Q6293" s="17" t="str">
        <f aca="false">VLOOKUP(F6293,'[1]Goa Member''s Details Revised'!$C$2:$AO$7385,8,0)</f>
        <v>I.R.M</v>
      </c>
      <c r="R6293" s="17" t="n">
        <f aca="false">+O6293-P6293</f>
        <v>0</v>
      </c>
      <c r="S6293" s="15" t="e">
        <f aca="false">+#REF!-K6293</f>
        <v>#REF!</v>
      </c>
      <c r="T6293" s="17" t="n">
        <f aca="false">IF(Q6293="regular",((P6293-(P6293/99)*S6293)),(P6293-(P6293*20%)))</f>
        <v>33600</v>
      </c>
      <c r="U6293" s="17" t="e">
        <f aca="false">((P6293-(P6293/99)*S6293))</f>
        <v>#REF!</v>
      </c>
      <c r="V6293" s="17" t="n">
        <f aca="false">IF(Q6293="regular",0,(P6293-(O6293*20%)))</f>
        <v>33600</v>
      </c>
      <c r="W6293" s="17"/>
      <c r="X6293" s="15"/>
      <c r="Y6293" s="18" t="str">
        <f aca="false">VLOOKUP(F6293,'[1]Goa Member''s Details Revised'!$C$2:$AO$7385,12,0)</f>
        <v>we send last reminder in 2012.then we did not receive any reply...Total 4 Membership Of GOA:- 04000077, 04000078, 04000117 &amp; 04000118</v>
      </c>
    </row>
    <row r="6294" customFormat="false" ht="30" hidden="false" customHeight="false" outlineLevel="0" collapsed="false">
      <c r="B6294" s="14" t="n">
        <v>6294</v>
      </c>
      <c r="C6294" s="15"/>
      <c r="D6294" s="15" t="s">
        <v>16299</v>
      </c>
      <c r="E6294" s="15" t="s">
        <v>25</v>
      </c>
      <c r="F6294" s="15" t="n">
        <v>4000097</v>
      </c>
      <c r="G6294" s="15"/>
      <c r="H6294" s="16" t="str">
        <f aca="false">VLOOKUP(F6294,'[1]Goa Member''s Details Revised'!$C$2:$AO$7385,2,0)</f>
        <v>LNC/GTC INDUSTRIES</v>
      </c>
      <c r="I6294" s="15" t="n">
        <v>30</v>
      </c>
      <c r="J6294" s="15" t="s">
        <v>337</v>
      </c>
      <c r="K6294" s="15" t="n">
        <v>1994</v>
      </c>
      <c r="L6294" s="16" t="str">
        <f aca="false">VLOOKUP(F6294,'[1]Goa Member''s Details Revised'!$C$2:$AO$7385,9,0)</f>
        <v>Never</v>
      </c>
      <c r="M6294" s="15" t="s">
        <v>16300</v>
      </c>
      <c r="N6294" s="17" t="n">
        <f aca="false">VLOOKUP(F6294,'[1]Goa Member''s Details Revised'!$C$2:$AO$7385,5,0)</f>
        <v>65000</v>
      </c>
      <c r="O6294" s="17" t="n">
        <f aca="false">VLOOKUP(F6294,'[1]Goa Member''s Details Revised'!$C$2:$AO$7385,5,0)</f>
        <v>65000</v>
      </c>
      <c r="P6294" s="17" t="n">
        <f aca="false">VLOOKUP(F6294,'[1]Goa Member''s Details Revised'!$C$2:$AO$7385,6,0)</f>
        <v>61750</v>
      </c>
      <c r="Q6294" s="17" t="str">
        <f aca="false">VLOOKUP(F6294,'[1]Goa Member''s Details Revised'!$C$2:$AO$7385,8,0)</f>
        <v>I.R.M</v>
      </c>
      <c r="R6294" s="17" t="n">
        <f aca="false">+O6294-P6294</f>
        <v>3250</v>
      </c>
      <c r="S6294" s="15" t="e">
        <f aca="false">+#REF!-K6294</f>
        <v>#REF!</v>
      </c>
      <c r="T6294" s="17" t="n">
        <f aca="false">IF(Q6294="regular",((P6294-(P6294/99)*S6294)),(P6294-(P6294*20%)))</f>
        <v>49400</v>
      </c>
      <c r="U6294" s="17" t="e">
        <f aca="false">((P6294-(P6294/99)*S6294))</f>
        <v>#REF!</v>
      </c>
      <c r="V6294" s="17" t="n">
        <f aca="false">IF(Q6294="regular",0,(P6294-(O6294*20%)))</f>
        <v>48750</v>
      </c>
      <c r="W6294" s="17"/>
      <c r="X6294" s="15"/>
      <c r="Y6294" s="18" t="str">
        <f aca="false">VLOOKUP(F6294,'[1]Goa Member''s Details Revised'!$C$2:$AO$7385,12,0)</f>
        <v>we send last reminder in 2012.then we did not receive any reply.</v>
      </c>
    </row>
    <row r="6295" customFormat="false" ht="15" hidden="false" customHeight="false" outlineLevel="0" collapsed="false">
      <c r="B6295" s="14" t="n">
        <v>6295</v>
      </c>
      <c r="C6295" s="15"/>
      <c r="D6295" s="15" t="s">
        <v>16301</v>
      </c>
      <c r="E6295" s="15" t="s">
        <v>25</v>
      </c>
      <c r="F6295" s="15" t="n">
        <v>4000115</v>
      </c>
      <c r="G6295" s="15"/>
      <c r="H6295" s="16" t="str">
        <f aca="false">VLOOKUP(F6295,'[1]Goa Member''s Details Revised'!$C$2:$AO$7385,2,0)</f>
        <v>LNC/GTC INDUSTRIES</v>
      </c>
      <c r="I6295" s="15" t="n">
        <v>29</v>
      </c>
      <c r="J6295" s="15" t="s">
        <v>337</v>
      </c>
      <c r="K6295" s="15" t="n">
        <v>1994</v>
      </c>
      <c r="L6295" s="16" t="str">
        <f aca="false">VLOOKUP(F6295,'[1]Goa Member''s Details Revised'!$C$2:$AO$7385,9,0)</f>
        <v>Never</v>
      </c>
      <c r="M6295" s="15" t="s">
        <v>16302</v>
      </c>
      <c r="N6295" s="17" t="n">
        <f aca="false">VLOOKUP(F6295,'[1]Goa Member''s Details Revised'!$C$2:$AO$7385,5,0)</f>
        <v>22000</v>
      </c>
      <c r="O6295" s="17" t="n">
        <f aca="false">VLOOKUP(F6295,'[1]Goa Member''s Details Revised'!$C$2:$AO$7385,5,0)</f>
        <v>22000</v>
      </c>
      <c r="P6295" s="17" t="n">
        <f aca="false">VLOOKUP(F6295,'[1]Goa Member''s Details Revised'!$C$2:$AO$7385,6,0)</f>
        <v>8800</v>
      </c>
      <c r="Q6295" s="17" t="str">
        <f aca="false">VLOOKUP(F6295,'[1]Goa Member''s Details Revised'!$C$2:$AO$7385,8,0)</f>
        <v>Outstanding</v>
      </c>
      <c r="R6295" s="17" t="n">
        <f aca="false">+O6295-P6295</f>
        <v>13200</v>
      </c>
      <c r="S6295" s="15" t="e">
        <f aca="false">+#REF!-K6295</f>
        <v>#REF!</v>
      </c>
      <c r="T6295" s="17" t="n">
        <f aca="false">IF(Q6295="regular",((P6295-(P6295/99)*S6295)),(P6295-(P6295*20%)))</f>
        <v>7040</v>
      </c>
      <c r="U6295" s="17" t="e">
        <f aca="false">((P6295-(P6295/99)*S6295))</f>
        <v>#REF!</v>
      </c>
      <c r="V6295" s="17" t="n">
        <f aca="false">IF(Q6295="regular",0,(P6295-(O6295*20%)))</f>
        <v>4400</v>
      </c>
      <c r="W6295" s="17"/>
      <c r="X6295" s="15"/>
      <c r="Y6295" s="18" t="str">
        <f aca="false">VLOOKUP(F6295,'[1]Goa Member''s Details Revised'!$C$2:$AO$7385,12,0)</f>
        <v>As POD last communication 07(Outstanding Rs. 13200/-)</v>
      </c>
    </row>
    <row r="6296" customFormat="false" ht="30" hidden="false" customHeight="false" outlineLevel="0" collapsed="false">
      <c r="B6296" s="14" t="n">
        <v>6296</v>
      </c>
      <c r="C6296" s="15"/>
      <c r="D6296" s="15" t="s">
        <v>16303</v>
      </c>
      <c r="E6296" s="15" t="s">
        <v>25</v>
      </c>
      <c r="F6296" s="15" t="n">
        <v>4000116</v>
      </c>
      <c r="G6296" s="15"/>
      <c r="H6296" s="16" t="str">
        <f aca="false">VLOOKUP(F6296,'[1]Goa Member''s Details Revised'!$C$2:$AO$7385,2,0)</f>
        <v>LNC/GTC INDUSTRIES</v>
      </c>
      <c r="I6296" s="15" t="n">
        <v>27</v>
      </c>
      <c r="J6296" s="15" t="s">
        <v>337</v>
      </c>
      <c r="K6296" s="15" t="n">
        <v>1994</v>
      </c>
      <c r="L6296" s="16" t="str">
        <f aca="false">VLOOKUP(F6296,'[1]Goa Member''s Details Revised'!$C$2:$AO$7385,9,0)</f>
        <v>Never</v>
      </c>
      <c r="M6296" s="15" t="s">
        <v>16304</v>
      </c>
      <c r="N6296" s="17" t="n">
        <f aca="false">VLOOKUP(F6296,'[1]Goa Member''s Details Revised'!$C$2:$AO$7385,5,0)</f>
        <v>39900</v>
      </c>
      <c r="O6296" s="17" t="n">
        <f aca="false">VLOOKUP(F6296,'[1]Goa Member''s Details Revised'!$C$2:$AO$7385,5,0)</f>
        <v>39900</v>
      </c>
      <c r="P6296" s="17" t="n">
        <f aca="false">VLOOKUP(F6296,'[1]Goa Member''s Details Revised'!$C$2:$AO$7385,6,0)</f>
        <v>39900</v>
      </c>
      <c r="Q6296" s="17" t="str">
        <f aca="false">VLOOKUP(F6296,'[1]Goa Member''s Details Revised'!$C$2:$AO$7385,8,0)</f>
        <v>I.R.M</v>
      </c>
      <c r="R6296" s="17" t="n">
        <f aca="false">+O6296-P6296</f>
        <v>0</v>
      </c>
      <c r="S6296" s="15" t="e">
        <f aca="false">+#REF!-K6296</f>
        <v>#REF!</v>
      </c>
      <c r="T6296" s="17" t="n">
        <f aca="false">IF(Q6296="regular",((P6296-(P6296/99)*S6296)),(P6296-(P6296*20%)))</f>
        <v>31920</v>
      </c>
      <c r="U6296" s="17" t="e">
        <f aca="false">((P6296-(P6296/99)*S6296))</f>
        <v>#REF!</v>
      </c>
      <c r="V6296" s="17" t="n">
        <f aca="false">IF(Q6296="regular",0,(P6296-(O6296*20%)))</f>
        <v>31920</v>
      </c>
      <c r="W6296" s="17"/>
      <c r="X6296" s="15"/>
      <c r="Y6296" s="18" t="str">
        <f aca="false">VLOOKUP(F6296,'[1]Goa Member''s Details Revised'!$C$2:$AO$7385,12,0)</f>
        <v>we send last reminder in 2012.then we did not receive any reply.</v>
      </c>
    </row>
    <row r="6297" customFormat="false" ht="45" hidden="false" customHeight="false" outlineLevel="0" collapsed="false">
      <c r="B6297" s="14" t="n">
        <v>6297</v>
      </c>
      <c r="C6297" s="15"/>
      <c r="D6297" s="15" t="s">
        <v>16305</v>
      </c>
      <c r="E6297" s="15" t="s">
        <v>25</v>
      </c>
      <c r="F6297" s="15" t="n">
        <v>4000117</v>
      </c>
      <c r="G6297" s="15"/>
      <c r="H6297" s="16" t="str">
        <f aca="false">VLOOKUP(F6297,'[1]Goa Member''s Details Revised'!$C$2:$AO$7385,2,0)</f>
        <v>LNC/GTC INDUSTRIES</v>
      </c>
      <c r="I6297" s="15" t="n">
        <v>28</v>
      </c>
      <c r="J6297" s="15" t="s">
        <v>337</v>
      </c>
      <c r="K6297" s="15" t="n">
        <v>1994</v>
      </c>
      <c r="L6297" s="16" t="str">
        <f aca="false">VLOOKUP(F6297,'[1]Goa Member''s Details Revised'!$C$2:$AO$7385,9,0)</f>
        <v>Never</v>
      </c>
      <c r="M6297" s="15" t="s">
        <v>16297</v>
      </c>
      <c r="N6297" s="17" t="n">
        <f aca="false">VLOOKUP(F6297,'[1]Goa Member''s Details Revised'!$C$2:$AO$7385,5,0)</f>
        <v>42000</v>
      </c>
      <c r="O6297" s="17" t="n">
        <f aca="false">VLOOKUP(F6297,'[1]Goa Member''s Details Revised'!$C$2:$AO$7385,5,0)</f>
        <v>42000</v>
      </c>
      <c r="P6297" s="17" t="n">
        <f aca="false">VLOOKUP(F6297,'[1]Goa Member''s Details Revised'!$C$2:$AO$7385,6,0)</f>
        <v>29400</v>
      </c>
      <c r="Q6297" s="17" t="str">
        <f aca="false">VLOOKUP(F6297,'[1]Goa Member''s Details Revised'!$C$2:$AO$7385,8,0)</f>
        <v>Outstanding</v>
      </c>
      <c r="R6297" s="17" t="n">
        <f aca="false">+O6297-P6297</f>
        <v>12600</v>
      </c>
      <c r="S6297" s="15" t="e">
        <f aca="false">+#REF!-K6297</f>
        <v>#REF!</v>
      </c>
      <c r="T6297" s="17" t="n">
        <f aca="false">IF(Q6297="regular",((P6297-(P6297/99)*S6297)),(P6297-(P6297*20%)))</f>
        <v>23520</v>
      </c>
      <c r="U6297" s="17" t="e">
        <f aca="false">((P6297-(P6297/99)*S6297))</f>
        <v>#REF!</v>
      </c>
      <c r="V6297" s="17" t="n">
        <f aca="false">IF(Q6297="regular",0,(P6297-(O6297*20%)))</f>
        <v>21000</v>
      </c>
      <c r="W6297" s="17"/>
      <c r="X6297" s="15"/>
      <c r="Y6297" s="18" t="str">
        <f aca="false">VLOOKUP(F6297,'[1]Goa Member''s Details Revised'!$C$2:$AO$7385,12,0)</f>
        <v>we send last reminder in 2012.then we did not receive any reply…(Outstanding Rs. 12600/-)Total 4 Membership Of GOA:- 04000077, 04000078, 04000117 &amp; 04000118</v>
      </c>
    </row>
    <row r="6298" customFormat="false" ht="45" hidden="false" customHeight="false" outlineLevel="0" collapsed="false">
      <c r="B6298" s="14" t="n">
        <v>6298</v>
      </c>
      <c r="C6298" s="15"/>
      <c r="D6298" s="15" t="s">
        <v>16306</v>
      </c>
      <c r="E6298" s="15" t="s">
        <v>25</v>
      </c>
      <c r="F6298" s="15" t="n">
        <v>4000118</v>
      </c>
      <c r="G6298" s="15"/>
      <c r="H6298" s="16" t="str">
        <f aca="false">VLOOKUP(F6298,'[1]Goa Member''s Details Revised'!$C$2:$AO$7385,2,0)</f>
        <v>LNC/GTC INDUSTRIES</v>
      </c>
      <c r="I6298" s="15" t="n">
        <v>28</v>
      </c>
      <c r="J6298" s="15" t="s">
        <v>337</v>
      </c>
      <c r="K6298" s="15" t="n">
        <v>1994</v>
      </c>
      <c r="L6298" s="16" t="str">
        <f aca="false">VLOOKUP(F6298,'[1]Goa Member''s Details Revised'!$C$2:$AO$7385,9,0)</f>
        <v>Never</v>
      </c>
      <c r="M6298" s="15" t="s">
        <v>16307</v>
      </c>
      <c r="N6298" s="17" t="n">
        <f aca="false">VLOOKUP(F6298,'[1]Goa Member''s Details Revised'!$C$2:$AO$7385,5,0)</f>
        <v>42000</v>
      </c>
      <c r="O6298" s="17" t="n">
        <f aca="false">VLOOKUP(F6298,'[1]Goa Member''s Details Revised'!$C$2:$AO$7385,5,0)</f>
        <v>42000</v>
      </c>
      <c r="P6298" s="17" t="n">
        <f aca="false">VLOOKUP(F6298,'[1]Goa Member''s Details Revised'!$C$2:$AO$7385,6,0)</f>
        <v>25200</v>
      </c>
      <c r="Q6298" s="17" t="str">
        <f aca="false">VLOOKUP(F6298,'[1]Goa Member''s Details Revised'!$C$2:$AO$7385,8,0)</f>
        <v>Outstanding</v>
      </c>
      <c r="R6298" s="17" t="n">
        <f aca="false">+O6298-P6298</f>
        <v>16800</v>
      </c>
      <c r="S6298" s="15" t="e">
        <f aca="false">+#REF!-K6298</f>
        <v>#REF!</v>
      </c>
      <c r="T6298" s="17" t="n">
        <f aca="false">IF(Q6298="regular",((P6298-(P6298/99)*S6298)),(P6298-(P6298*20%)))</f>
        <v>20160</v>
      </c>
      <c r="U6298" s="17" t="e">
        <f aca="false">((P6298-(P6298/99)*S6298))</f>
        <v>#REF!</v>
      </c>
      <c r="V6298" s="17" t="n">
        <f aca="false">IF(Q6298="regular",0,(P6298-(O6298*20%)))</f>
        <v>16800</v>
      </c>
      <c r="W6298" s="17"/>
      <c r="X6298" s="15"/>
      <c r="Y6298" s="18" t="str">
        <f aca="false">VLOOKUP(F6298,'[1]Goa Member''s Details Revised'!$C$2:$AO$7385,12,0)</f>
        <v>we send last reminder in 2012.then we did not receive any reply…(Outstanding Rs 16800/-)Total 4 Membership Of GOA:- 04000077, 04000078, 04000117 &amp; 04000118</v>
      </c>
    </row>
    <row r="6299" customFormat="false" ht="30" hidden="false" customHeight="false" outlineLevel="0" collapsed="false">
      <c r="B6299" s="14" t="n">
        <v>6299</v>
      </c>
      <c r="C6299" s="15"/>
      <c r="D6299" s="15" t="s">
        <v>16308</v>
      </c>
      <c r="E6299" s="15" t="s">
        <v>25</v>
      </c>
      <c r="F6299" s="15" t="n">
        <v>4000122</v>
      </c>
      <c r="G6299" s="15"/>
      <c r="H6299" s="16" t="str">
        <f aca="false">VLOOKUP(F6299,'[1]Goa Member''s Details Revised'!$C$2:$AO$7385,2,0)</f>
        <v>LNC/GTC INDUSTRIES</v>
      </c>
      <c r="I6299" s="15" t="n">
        <v>30</v>
      </c>
      <c r="J6299" s="15" t="s">
        <v>337</v>
      </c>
      <c r="K6299" s="15" t="n">
        <v>1994</v>
      </c>
      <c r="L6299" s="16" t="str">
        <f aca="false">VLOOKUP(F6299,'[1]Goa Member''s Details Revised'!$C$2:$AO$7385,9,0)</f>
        <v>Never</v>
      </c>
      <c r="M6299" s="15" t="s">
        <v>16309</v>
      </c>
      <c r="N6299" s="17" t="n">
        <f aca="false">VLOOKUP(F6299,'[1]Goa Member''s Details Revised'!$C$2:$AO$7385,5,0)</f>
        <v>22000</v>
      </c>
      <c r="O6299" s="17" t="n">
        <f aca="false">VLOOKUP(F6299,'[1]Goa Member''s Details Revised'!$C$2:$AO$7385,5,0)</f>
        <v>22000</v>
      </c>
      <c r="P6299" s="17" t="n">
        <f aca="false">VLOOKUP(F6299,'[1]Goa Member''s Details Revised'!$C$2:$AO$7385,6,0)</f>
        <v>22000</v>
      </c>
      <c r="Q6299" s="17" t="str">
        <f aca="false">VLOOKUP(F6299,'[1]Goa Member''s Details Revised'!$C$2:$AO$7385,8,0)</f>
        <v>I.R.M</v>
      </c>
      <c r="R6299" s="17" t="n">
        <f aca="false">+O6299-P6299</f>
        <v>0</v>
      </c>
      <c r="S6299" s="15" t="e">
        <f aca="false">+#REF!-K6299</f>
        <v>#REF!</v>
      </c>
      <c r="T6299" s="17" t="n">
        <f aca="false">IF(Q6299="regular",((P6299-(P6299/99)*S6299)),(P6299-(P6299*20%)))</f>
        <v>17600</v>
      </c>
      <c r="U6299" s="17" t="e">
        <f aca="false">((P6299-(P6299/99)*S6299))</f>
        <v>#REF!</v>
      </c>
      <c r="V6299" s="17" t="n">
        <f aca="false">IF(Q6299="regular",0,(P6299-(O6299*20%)))</f>
        <v>17600</v>
      </c>
      <c r="W6299" s="17"/>
      <c r="X6299" s="15"/>
      <c r="Y6299" s="18" t="str">
        <f aca="false">VLOOKUP(F6299,'[1]Goa Member''s Details Revised'!$C$2:$AO$7385,12,0)</f>
        <v>we send last reminder in 2012.then we did not receive any reply.</v>
      </c>
    </row>
    <row r="6300" customFormat="false" ht="30" hidden="false" customHeight="false" outlineLevel="0" collapsed="false">
      <c r="B6300" s="14" t="n">
        <v>6300</v>
      </c>
      <c r="C6300" s="15"/>
      <c r="D6300" s="15" t="s">
        <v>16310</v>
      </c>
      <c r="E6300" s="15" t="s">
        <v>25</v>
      </c>
      <c r="F6300" s="15" t="n">
        <v>4000123</v>
      </c>
      <c r="G6300" s="15"/>
      <c r="H6300" s="16" t="str">
        <f aca="false">VLOOKUP(F6300,'[1]Goa Member''s Details Revised'!$C$2:$AO$7385,2,0)</f>
        <v>LNC/GTC INDUSTRIES</v>
      </c>
      <c r="I6300" s="15" t="n">
        <v>30</v>
      </c>
      <c r="J6300" s="15" t="s">
        <v>337</v>
      </c>
      <c r="K6300" s="15" t="n">
        <v>1994</v>
      </c>
      <c r="L6300" s="16" t="str">
        <f aca="false">VLOOKUP(F6300,'[1]Goa Member''s Details Revised'!$C$2:$AO$7385,9,0)</f>
        <v>Never</v>
      </c>
      <c r="M6300" s="15" t="s">
        <v>16311</v>
      </c>
      <c r="N6300" s="17" t="n">
        <f aca="false">VLOOKUP(F6300,'[1]Goa Member''s Details Revised'!$C$2:$AO$7385,5,0)</f>
        <v>22000</v>
      </c>
      <c r="O6300" s="17" t="n">
        <f aca="false">VLOOKUP(F6300,'[1]Goa Member''s Details Revised'!$C$2:$AO$7385,5,0)</f>
        <v>22000</v>
      </c>
      <c r="P6300" s="17" t="n">
        <f aca="false">VLOOKUP(F6300,'[1]Goa Member''s Details Revised'!$C$2:$AO$7385,6,0)</f>
        <v>22000</v>
      </c>
      <c r="Q6300" s="17" t="str">
        <f aca="false">VLOOKUP(F6300,'[1]Goa Member''s Details Revised'!$C$2:$AO$7385,8,0)</f>
        <v>I.R.M</v>
      </c>
      <c r="R6300" s="17" t="n">
        <f aca="false">+O6300-P6300</f>
        <v>0</v>
      </c>
      <c r="S6300" s="15" t="e">
        <f aca="false">+#REF!-K6300</f>
        <v>#REF!</v>
      </c>
      <c r="T6300" s="17" t="n">
        <f aca="false">IF(Q6300="regular",((P6300-(P6300/99)*S6300)),(P6300-(P6300*20%)))</f>
        <v>17600</v>
      </c>
      <c r="U6300" s="17" t="e">
        <f aca="false">((P6300-(P6300/99)*S6300))</f>
        <v>#REF!</v>
      </c>
      <c r="V6300" s="17" t="n">
        <f aca="false">IF(Q6300="regular",0,(P6300-(O6300*20%)))</f>
        <v>17600</v>
      </c>
      <c r="W6300" s="17"/>
      <c r="X6300" s="15"/>
      <c r="Y6300" s="18" t="str">
        <f aca="false">VLOOKUP(F6300,'[1]Goa Member''s Details Revised'!$C$2:$AO$7385,12,0)</f>
        <v>we send last reminder in 2012.then we did not receive any reply.</v>
      </c>
    </row>
    <row r="6301" customFormat="false" ht="30" hidden="false" customHeight="false" outlineLevel="0" collapsed="false">
      <c r="B6301" s="14" t="n">
        <v>6301</v>
      </c>
      <c r="C6301" s="15"/>
      <c r="D6301" s="15" t="s">
        <v>16312</v>
      </c>
      <c r="E6301" s="15" t="s">
        <v>25</v>
      </c>
      <c r="F6301" s="15" t="n">
        <v>4000124</v>
      </c>
      <c r="G6301" s="15"/>
      <c r="H6301" s="16" t="str">
        <f aca="false">VLOOKUP(F6301,'[1]Goa Member''s Details Revised'!$C$2:$AO$7385,2,0)</f>
        <v>LNC/GTC INDUSTRIES</v>
      </c>
      <c r="I6301" s="15" t="n">
        <v>30</v>
      </c>
      <c r="J6301" s="15" t="s">
        <v>337</v>
      </c>
      <c r="K6301" s="15" t="n">
        <v>1994</v>
      </c>
      <c r="L6301" s="16" t="str">
        <f aca="false">VLOOKUP(F6301,'[1]Goa Member''s Details Revised'!$C$2:$AO$7385,9,0)</f>
        <v>Never</v>
      </c>
      <c r="M6301" s="15" t="s">
        <v>16313</v>
      </c>
      <c r="N6301" s="17" t="n">
        <f aca="false">VLOOKUP(F6301,'[1]Goa Member''s Details Revised'!$C$2:$AO$7385,5,0)</f>
        <v>42000</v>
      </c>
      <c r="O6301" s="17" t="n">
        <f aca="false">VLOOKUP(F6301,'[1]Goa Member''s Details Revised'!$C$2:$AO$7385,5,0)</f>
        <v>42000</v>
      </c>
      <c r="P6301" s="17" t="n">
        <f aca="false">VLOOKUP(F6301,'[1]Goa Member''s Details Revised'!$C$2:$AO$7385,6,0)</f>
        <v>23100</v>
      </c>
      <c r="Q6301" s="17" t="str">
        <f aca="false">VLOOKUP(F6301,'[1]Goa Member''s Details Revised'!$C$2:$AO$7385,8,0)</f>
        <v>outstanding </v>
      </c>
      <c r="R6301" s="17" t="n">
        <f aca="false">+O6301-P6301</f>
        <v>18900</v>
      </c>
      <c r="S6301" s="15" t="e">
        <f aca="false">+#REF!-K6301</f>
        <v>#REF!</v>
      </c>
      <c r="T6301" s="17" t="n">
        <f aca="false">IF(Q6301="regular",((P6301-(P6301/99)*S6301)),(P6301-(P6301*20%)))</f>
        <v>18480</v>
      </c>
      <c r="U6301" s="17" t="e">
        <f aca="false">((P6301-(P6301/99)*S6301))</f>
        <v>#REF!</v>
      </c>
      <c r="V6301" s="17" t="n">
        <f aca="false">IF(Q6301="regular",0,(P6301-(O6301*20%)))</f>
        <v>14700</v>
      </c>
      <c r="W6301" s="17"/>
      <c r="X6301" s="15"/>
      <c r="Y6301" s="18" t="str">
        <f aca="false">VLOOKUP(F6301,'[1]Goa Member''s Details Revised'!$C$2:$AO$7385,12,0)</f>
        <v>As POD last communication 07(Outstanding Rs. 18900/-) only App frm and pod</v>
      </c>
    </row>
    <row r="6302" customFormat="false" ht="15" hidden="false" customHeight="false" outlineLevel="0" collapsed="false">
      <c r="B6302" s="14" t="n">
        <v>6302</v>
      </c>
      <c r="C6302" s="15"/>
      <c r="D6302" s="15" t="s">
        <v>16314</v>
      </c>
      <c r="E6302" s="15" t="s">
        <v>25</v>
      </c>
      <c r="F6302" s="15" t="n">
        <v>4000125</v>
      </c>
      <c r="G6302" s="15"/>
      <c r="H6302" s="16" t="str">
        <f aca="false">VLOOKUP(F6302,'[1]Goa Member''s Details Revised'!$C$2:$AO$7385,2,0)</f>
        <v>LNC/GTC INDUSTRIES</v>
      </c>
      <c r="I6302" s="15" t="n">
        <v>30</v>
      </c>
      <c r="J6302" s="15" t="s">
        <v>337</v>
      </c>
      <c r="K6302" s="15" t="n">
        <v>1994</v>
      </c>
      <c r="L6302" s="16" t="str">
        <f aca="false">VLOOKUP(F6302,'[1]Goa Member''s Details Revised'!$C$2:$AO$7385,9,0)</f>
        <v>Never</v>
      </c>
      <c r="M6302" s="15" t="s">
        <v>16315</v>
      </c>
      <c r="N6302" s="17" t="n">
        <f aca="false">VLOOKUP(F6302,'[1]Goa Member''s Details Revised'!$C$2:$AO$7385,5,0)</f>
        <v>42000</v>
      </c>
      <c r="O6302" s="17" t="n">
        <f aca="false">VLOOKUP(F6302,'[1]Goa Member''s Details Revised'!$C$2:$AO$7385,5,0)</f>
        <v>42000</v>
      </c>
      <c r="P6302" s="17" t="n">
        <f aca="false">VLOOKUP(F6302,'[1]Goa Member''s Details Revised'!$C$2:$AO$7385,6,0)</f>
        <v>25200</v>
      </c>
      <c r="Q6302" s="17" t="str">
        <f aca="false">VLOOKUP(F6302,'[1]Goa Member''s Details Revised'!$C$2:$AO$7385,8,0)</f>
        <v>Outstanding</v>
      </c>
      <c r="R6302" s="17" t="n">
        <f aca="false">+O6302-P6302</f>
        <v>16800</v>
      </c>
      <c r="S6302" s="15" t="e">
        <f aca="false">+#REF!-K6302</f>
        <v>#REF!</v>
      </c>
      <c r="T6302" s="17" t="n">
        <f aca="false">IF(Q6302="regular",((P6302-(P6302/99)*S6302)),(P6302-(P6302*20%)))</f>
        <v>20160</v>
      </c>
      <c r="U6302" s="17" t="e">
        <f aca="false">((P6302-(P6302/99)*S6302))</f>
        <v>#REF!</v>
      </c>
      <c r="V6302" s="17" t="n">
        <f aca="false">IF(Q6302="regular",0,(P6302-(O6302*20%)))</f>
        <v>16800</v>
      </c>
      <c r="W6302" s="17"/>
      <c r="X6302" s="15"/>
      <c r="Y6302" s="18" t="str">
        <f aca="false">VLOOKUP(F6302,'[1]Goa Member''s Details Revised'!$C$2:$AO$7385,12,0)</f>
        <v>Last Communication Till 2001 (Outstanding Rs.16800/-)</v>
      </c>
    </row>
    <row r="6303" customFormat="false" ht="15" hidden="false" customHeight="false" outlineLevel="0" collapsed="false">
      <c r="B6303" s="14" t="n">
        <v>6303</v>
      </c>
      <c r="C6303" s="15"/>
      <c r="D6303" s="15" t="s">
        <v>16316</v>
      </c>
      <c r="E6303" s="15" t="s">
        <v>25</v>
      </c>
      <c r="F6303" s="15" t="n">
        <v>4000138</v>
      </c>
      <c r="G6303" s="15"/>
      <c r="H6303" s="16" t="str">
        <f aca="false">VLOOKUP(F6303,'[1]Goa Member''s Details Revised'!$C$2:$AO$7385,2,0)</f>
        <v>LNC/GTC INDUSTRIES</v>
      </c>
      <c r="I6303" s="15" t="n">
        <v>31</v>
      </c>
      <c r="J6303" s="15" t="s">
        <v>404</v>
      </c>
      <c r="K6303" s="15" t="n">
        <v>1994</v>
      </c>
      <c r="L6303" s="16" t="str">
        <f aca="false">VLOOKUP(F6303,'[1]Goa Member''s Details Revised'!$C$2:$AO$7385,9,0)</f>
        <v>Never</v>
      </c>
      <c r="M6303" s="15" t="s">
        <v>16317</v>
      </c>
      <c r="N6303" s="17" t="n">
        <f aca="false">VLOOKUP(F6303,'[1]Goa Member''s Details Revised'!$C$2:$AO$7385,5,0)</f>
        <v>22000</v>
      </c>
      <c r="O6303" s="17" t="n">
        <f aca="false">VLOOKUP(F6303,'[1]Goa Member''s Details Revised'!$C$2:$AO$7385,5,0)</f>
        <v>22000</v>
      </c>
      <c r="P6303" s="17" t="n">
        <f aca="false">VLOOKUP(F6303,'[1]Goa Member''s Details Revised'!$C$2:$AO$7385,6,0)</f>
        <v>12100</v>
      </c>
      <c r="Q6303" s="17" t="str">
        <f aca="false">VLOOKUP(F6303,'[1]Goa Member''s Details Revised'!$C$2:$AO$7385,8,0)</f>
        <v>Outstang</v>
      </c>
      <c r="R6303" s="17" t="n">
        <f aca="false">+O6303-P6303</f>
        <v>9900</v>
      </c>
      <c r="S6303" s="15" t="e">
        <f aca="false">+#REF!-K6303</f>
        <v>#REF!</v>
      </c>
      <c r="T6303" s="17" t="n">
        <f aca="false">IF(Q6303="regular",((P6303-(P6303/99)*S6303)),(P6303-(P6303*20%)))</f>
        <v>9680</v>
      </c>
      <c r="U6303" s="17" t="e">
        <f aca="false">((P6303-(P6303/99)*S6303))</f>
        <v>#REF!</v>
      </c>
      <c r="V6303" s="17" t="n">
        <f aca="false">IF(Q6303="regular",0,(P6303-(O6303*20%)))</f>
        <v>7700</v>
      </c>
      <c r="W6303" s="17"/>
      <c r="X6303" s="15"/>
      <c r="Y6303" s="18" t="str">
        <f aca="false">VLOOKUP(F6303,'[1]Goa Member''s Details Revised'!$C$2:$AO$7385,12,0)</f>
        <v>no communication Outstanding Rs 9900- only App frm MISSING</v>
      </c>
    </row>
    <row r="6304" customFormat="false" ht="15" hidden="false" customHeight="false" outlineLevel="0" collapsed="false">
      <c r="B6304" s="14" t="n">
        <v>6304</v>
      </c>
      <c r="C6304" s="15"/>
      <c r="D6304" s="15" t="s">
        <v>16318</v>
      </c>
      <c r="E6304" s="15" t="s">
        <v>25</v>
      </c>
      <c r="F6304" s="15" t="n">
        <v>4000139</v>
      </c>
      <c r="G6304" s="15"/>
      <c r="H6304" s="16" t="str">
        <f aca="false">VLOOKUP(F6304,'[1]Goa Member''s Details Revised'!$C$2:$AO$7385,2,0)</f>
        <v>LNC/GTC INDUSTRIES</v>
      </c>
      <c r="I6304" s="15" t="n">
        <v>20</v>
      </c>
      <c r="J6304" s="15" t="s">
        <v>404</v>
      </c>
      <c r="K6304" s="15" t="n">
        <v>1994</v>
      </c>
      <c r="L6304" s="16" t="str">
        <f aca="false">VLOOKUP(F6304,'[1]Goa Member''s Details Revised'!$C$2:$AO$7385,9,0)</f>
        <v>Never</v>
      </c>
      <c r="M6304" s="15" t="s">
        <v>16319</v>
      </c>
      <c r="N6304" s="17" t="n">
        <f aca="false">VLOOKUP(F6304,'[1]Goa Member''s Details Revised'!$C$2:$AO$7385,5,0)</f>
        <v>22000</v>
      </c>
      <c r="O6304" s="17" t="n">
        <f aca="false">VLOOKUP(F6304,'[1]Goa Member''s Details Revised'!$C$2:$AO$7385,5,0)</f>
        <v>22000</v>
      </c>
      <c r="P6304" s="17" t="n">
        <f aca="false">VLOOKUP(F6304,'[1]Goa Member''s Details Revised'!$C$2:$AO$7385,6,0)</f>
        <v>8800</v>
      </c>
      <c r="Q6304" s="17" t="str">
        <f aca="false">VLOOKUP(F6304,'[1]Goa Member''s Details Revised'!$C$2:$AO$7385,8,0)</f>
        <v>Outstanding</v>
      </c>
      <c r="R6304" s="17" t="n">
        <f aca="false">+O6304-P6304</f>
        <v>13200</v>
      </c>
      <c r="S6304" s="15" t="e">
        <f aca="false">+#REF!-K6304</f>
        <v>#REF!</v>
      </c>
      <c r="T6304" s="17" t="n">
        <f aca="false">IF(Q6304="regular",((P6304-(P6304/99)*S6304)),(P6304-(P6304*20%)))</f>
        <v>7040</v>
      </c>
      <c r="U6304" s="17" t="e">
        <f aca="false">((P6304-(P6304/99)*S6304))</f>
        <v>#REF!</v>
      </c>
      <c r="V6304" s="17" t="n">
        <f aca="false">IF(Q6304="regular",0,(P6304-(O6304*20%)))</f>
        <v>4400</v>
      </c>
      <c r="W6304" s="17"/>
      <c r="X6304" s="15"/>
      <c r="Y6304" s="18" t="str">
        <f aca="false">VLOOKUP(F6304,'[1]Goa Member''s Details Revised'!$C$2:$AO$7385,12,0)</f>
        <v>As POD last communication 07(Outstanding Rs. 13200/-)</v>
      </c>
    </row>
    <row r="6305" customFormat="false" ht="30" hidden="false" customHeight="false" outlineLevel="0" collapsed="false">
      <c r="B6305" s="14" t="n">
        <v>6305</v>
      </c>
      <c r="C6305" s="15"/>
      <c r="D6305" s="15" t="s">
        <v>16320</v>
      </c>
      <c r="E6305" s="15" t="s">
        <v>25</v>
      </c>
      <c r="F6305" s="15" t="n">
        <v>4000140</v>
      </c>
      <c r="G6305" s="15"/>
      <c r="H6305" s="16" t="str">
        <f aca="false">VLOOKUP(F6305,'[1]Goa Member''s Details Revised'!$C$2:$AO$7385,2,0)</f>
        <v>LNC/GTC INDUSTRIES</v>
      </c>
      <c r="I6305" s="15" t="n">
        <v>27</v>
      </c>
      <c r="J6305" s="15" t="s">
        <v>404</v>
      </c>
      <c r="K6305" s="15" t="n">
        <v>1994</v>
      </c>
      <c r="L6305" s="16" t="str">
        <f aca="false">VLOOKUP(F6305,'[1]Goa Member''s Details Revised'!$C$2:$AO$7385,9,0)</f>
        <v>Never</v>
      </c>
      <c r="M6305" s="15" t="s">
        <v>16321</v>
      </c>
      <c r="N6305" s="17" t="n">
        <f aca="false">VLOOKUP(F6305,'[1]Goa Member''s Details Revised'!$C$2:$AO$7385,5,0)</f>
        <v>42000</v>
      </c>
      <c r="O6305" s="17" t="n">
        <f aca="false">VLOOKUP(F6305,'[1]Goa Member''s Details Revised'!$C$2:$AO$7385,5,0)</f>
        <v>42000</v>
      </c>
      <c r="P6305" s="17" t="n">
        <f aca="false">VLOOKUP(F6305,'[1]Goa Member''s Details Revised'!$C$2:$AO$7385,6,0)</f>
        <v>42000</v>
      </c>
      <c r="Q6305" s="17" t="str">
        <f aca="false">VLOOKUP(F6305,'[1]Goa Member''s Details Revised'!$C$2:$AO$7385,8,0)</f>
        <v>I.R.M</v>
      </c>
      <c r="R6305" s="17" t="n">
        <f aca="false">+O6305-P6305</f>
        <v>0</v>
      </c>
      <c r="S6305" s="15" t="e">
        <f aca="false">+#REF!-K6305</f>
        <v>#REF!</v>
      </c>
      <c r="T6305" s="17" t="n">
        <f aca="false">IF(Q6305="regular",((P6305-(P6305/99)*S6305)),(P6305-(P6305*20%)))</f>
        <v>33600</v>
      </c>
      <c r="U6305" s="17" t="e">
        <f aca="false">((P6305-(P6305/99)*S6305))</f>
        <v>#REF!</v>
      </c>
      <c r="V6305" s="17" t="n">
        <f aca="false">IF(Q6305="regular",0,(P6305-(O6305*20%)))</f>
        <v>33600</v>
      </c>
      <c r="W6305" s="17"/>
      <c r="X6305" s="15"/>
      <c r="Y6305" s="18" t="str">
        <f aca="false">VLOOKUP(F6305,'[1]Goa Member''s Details Revised'!$C$2:$AO$7385,12,0)</f>
        <v>we send last reminder in 2012.then we did not receive any reply.</v>
      </c>
    </row>
    <row r="6306" customFormat="false" ht="30" hidden="false" customHeight="false" outlineLevel="0" collapsed="false">
      <c r="B6306" s="14" t="n">
        <v>6306</v>
      </c>
      <c r="C6306" s="15"/>
      <c r="D6306" s="15" t="s">
        <v>16322</v>
      </c>
      <c r="E6306" s="15" t="s">
        <v>25</v>
      </c>
      <c r="F6306" s="15" t="n">
        <v>4000141</v>
      </c>
      <c r="G6306" s="15"/>
      <c r="H6306" s="16" t="str">
        <f aca="false">VLOOKUP(F6306,'[1]Goa Member''s Details Revised'!$C$2:$AO$7385,2,0)</f>
        <v>LNC/GTC INDUSTRIES</v>
      </c>
      <c r="I6306" s="15" t="n">
        <v>29</v>
      </c>
      <c r="J6306" s="15" t="s">
        <v>404</v>
      </c>
      <c r="K6306" s="15" t="n">
        <v>1994</v>
      </c>
      <c r="L6306" s="16" t="str">
        <f aca="false">VLOOKUP(F6306,'[1]Goa Member''s Details Revised'!$C$2:$AO$7385,9,0)</f>
        <v>Never</v>
      </c>
      <c r="M6306" s="15" t="s">
        <v>16323</v>
      </c>
      <c r="N6306" s="17" t="n">
        <f aca="false">VLOOKUP(F6306,'[1]Goa Member''s Details Revised'!$C$2:$AO$7385,5,0)</f>
        <v>30000</v>
      </c>
      <c r="O6306" s="17" t="n">
        <f aca="false">VLOOKUP(F6306,'[1]Goa Member''s Details Revised'!$C$2:$AO$7385,5,0)</f>
        <v>30000</v>
      </c>
      <c r="P6306" s="17" t="n">
        <f aca="false">VLOOKUP(F6306,'[1]Goa Member''s Details Revised'!$C$2:$AO$7385,6,0)</f>
        <v>25500</v>
      </c>
      <c r="Q6306" s="17" t="str">
        <f aca="false">VLOOKUP(F6306,'[1]Goa Member''s Details Revised'!$C$2:$AO$7385,8,0)</f>
        <v>Outstanding</v>
      </c>
      <c r="R6306" s="17" t="n">
        <f aca="false">+O6306-P6306</f>
        <v>4500</v>
      </c>
      <c r="S6306" s="15" t="e">
        <f aca="false">+#REF!-K6306</f>
        <v>#REF!</v>
      </c>
      <c r="T6306" s="17" t="n">
        <f aca="false">IF(Q6306="regular",((P6306-(P6306/99)*S6306)),(P6306-(P6306*20%)))</f>
        <v>20400</v>
      </c>
      <c r="U6306" s="17" t="e">
        <f aca="false">((P6306-(P6306/99)*S6306))</f>
        <v>#REF!</v>
      </c>
      <c r="V6306" s="17" t="n">
        <f aca="false">IF(Q6306="regular",0,(P6306-(O6306*20%)))</f>
        <v>19500</v>
      </c>
      <c r="W6306" s="17"/>
      <c r="X6306" s="15"/>
      <c r="Y6306" s="18" t="str">
        <f aca="false">VLOOKUP(F6306,'[1]Goa Member''s Details Revised'!$C$2:$AO$7385,12,0)</f>
        <v>As POD last communication 07(Outstanding Rs. 4500/-)Only Application Form &amp; POD Reciept Is In File</v>
      </c>
    </row>
    <row r="6307" customFormat="false" ht="30" hidden="false" customHeight="false" outlineLevel="0" collapsed="false">
      <c r="B6307" s="14" t="n">
        <v>6307</v>
      </c>
      <c r="C6307" s="15"/>
      <c r="D6307" s="15" t="s">
        <v>16324</v>
      </c>
      <c r="E6307" s="15" t="s">
        <v>25</v>
      </c>
      <c r="F6307" s="15" t="n">
        <v>4000143</v>
      </c>
      <c r="G6307" s="15"/>
      <c r="H6307" s="16" t="str">
        <f aca="false">VLOOKUP(F6307,'[1]Goa Member''s Details Revised'!$C$2:$AO$7385,2,0)</f>
        <v>LNC/GTC INDUSTRIES</v>
      </c>
      <c r="I6307" s="15" t="n">
        <v>29</v>
      </c>
      <c r="J6307" s="15" t="s">
        <v>404</v>
      </c>
      <c r="K6307" s="15" t="n">
        <v>1994</v>
      </c>
      <c r="L6307" s="16" t="str">
        <f aca="false">VLOOKUP(F6307,'[1]Goa Member''s Details Revised'!$C$2:$AO$7385,9,0)</f>
        <v>Never</v>
      </c>
      <c r="M6307" s="15" t="s">
        <v>16325</v>
      </c>
      <c r="N6307" s="17" t="n">
        <f aca="false">VLOOKUP(F6307,'[1]Goa Member''s Details Revised'!$C$2:$AO$7385,5,0)</f>
        <v>20900</v>
      </c>
      <c r="O6307" s="17" t="n">
        <f aca="false">VLOOKUP(F6307,'[1]Goa Member''s Details Revised'!$C$2:$AO$7385,5,0)</f>
        <v>20900</v>
      </c>
      <c r="P6307" s="17" t="n">
        <f aca="false">VLOOKUP(F6307,'[1]Goa Member''s Details Revised'!$C$2:$AO$7385,6,0)</f>
        <v>20900</v>
      </c>
      <c r="Q6307" s="17" t="str">
        <f aca="false">VLOOKUP(F6307,'[1]Goa Member''s Details Revised'!$C$2:$AO$7385,8,0)</f>
        <v>I.R.M</v>
      </c>
      <c r="R6307" s="17" t="n">
        <f aca="false">+O6307-P6307</f>
        <v>0</v>
      </c>
      <c r="S6307" s="15" t="e">
        <f aca="false">+#REF!-K6307</f>
        <v>#REF!</v>
      </c>
      <c r="T6307" s="17" t="n">
        <f aca="false">IF(Q6307="regular",((P6307-(P6307/99)*S6307)),(P6307-(P6307*20%)))</f>
        <v>16720</v>
      </c>
      <c r="U6307" s="17" t="e">
        <f aca="false">((P6307-(P6307/99)*S6307))</f>
        <v>#REF!</v>
      </c>
      <c r="V6307" s="17" t="n">
        <f aca="false">IF(Q6307="regular",0,(P6307-(O6307*20%)))</f>
        <v>16720</v>
      </c>
      <c r="W6307" s="17"/>
      <c r="X6307" s="15"/>
      <c r="Y6307" s="18" t="str">
        <f aca="false">VLOOKUP(F6307,'[1]Goa Member''s Details Revised'!$C$2:$AO$7385,12,0)</f>
        <v>we send last reminder in 2012.then we did not receive any reply...(Status:- REFUND)</v>
      </c>
    </row>
    <row r="6308" customFormat="false" ht="15" hidden="false" customHeight="false" outlineLevel="0" collapsed="false">
      <c r="B6308" s="14" t="n">
        <v>6308</v>
      </c>
      <c r="C6308" s="15"/>
      <c r="D6308" s="15" t="s">
        <v>16326</v>
      </c>
      <c r="E6308" s="15" t="s">
        <v>25</v>
      </c>
      <c r="F6308" s="15" t="n">
        <v>4000144</v>
      </c>
      <c r="G6308" s="15"/>
      <c r="H6308" s="16" t="str">
        <f aca="false">VLOOKUP(F6308,'[1]Goa Member''s Details Revised'!$C$2:$AO$7385,2,0)</f>
        <v>LNC/GTC INDUSTRIES</v>
      </c>
      <c r="I6308" s="15" t="n">
        <v>27</v>
      </c>
      <c r="J6308" s="15" t="s">
        <v>404</v>
      </c>
      <c r="K6308" s="15" t="n">
        <v>1994</v>
      </c>
      <c r="L6308" s="16" t="n">
        <f aca="false">VLOOKUP(F6308,'[1]Goa Member''s Details Revised'!$C$2:$AO$7385,9,0)</f>
        <v>2010</v>
      </c>
      <c r="M6308" s="15" t="s">
        <v>16327</v>
      </c>
      <c r="N6308" s="17" t="n">
        <f aca="false">VLOOKUP(F6308,'[1]Goa Member''s Details Revised'!$C$2:$AO$7385,5,0)</f>
        <v>42000</v>
      </c>
      <c r="O6308" s="17" t="n">
        <f aca="false">VLOOKUP(F6308,'[1]Goa Member''s Details Revised'!$C$2:$AO$7385,5,0)</f>
        <v>42000</v>
      </c>
      <c r="P6308" s="17" t="n">
        <f aca="false">VLOOKUP(F6308,'[1]Goa Member''s Details Revised'!$C$2:$AO$7385,6,0)</f>
        <v>42000</v>
      </c>
      <c r="Q6308" s="17" t="str">
        <f aca="false">VLOOKUP(F6308,'[1]Goa Member''s Details Revised'!$C$2:$AO$7385,8,0)</f>
        <v>R.M</v>
      </c>
      <c r="R6308" s="17" t="n">
        <f aca="false">+O6308-P6308</f>
        <v>0</v>
      </c>
      <c r="S6308" s="15" t="e">
        <f aca="false">+#REF!-K6308</f>
        <v>#REF!</v>
      </c>
      <c r="T6308" s="17" t="n">
        <f aca="false">IF(Q6308="regular",((P6308-(P6308/99)*S6308)),(P6308-(P6308*20%)))</f>
        <v>33600</v>
      </c>
      <c r="U6308" s="17" t="e">
        <f aca="false">((P6308-(P6308/99)*S6308))</f>
        <v>#REF!</v>
      </c>
      <c r="V6308" s="17" t="n">
        <f aca="false">IF(Q6308="regular",0,(P6308-(O6308*20%)))</f>
        <v>33600</v>
      </c>
      <c r="W6308" s="17"/>
      <c r="X6308" s="15"/>
      <c r="Y6308" s="18" t="str">
        <f aca="false">VLOOKUP(F6308,'[1]Goa Member''s Details Revised'!$C$2:$AO$7385,12,0)</f>
        <v>not send reminder last communication 2011</v>
      </c>
    </row>
    <row r="6309" customFormat="false" ht="45" hidden="false" customHeight="false" outlineLevel="0" collapsed="false">
      <c r="B6309" s="14" t="n">
        <v>6309</v>
      </c>
      <c r="C6309" s="15"/>
      <c r="D6309" s="15" t="s">
        <v>16328</v>
      </c>
      <c r="E6309" s="15" t="s">
        <v>25</v>
      </c>
      <c r="F6309" s="15" t="n">
        <v>4000155</v>
      </c>
      <c r="G6309" s="15"/>
      <c r="H6309" s="16" t="str">
        <f aca="false">VLOOKUP(F6309,'[1]Goa Member''s Details Revised'!$C$2:$AO$7385,2,0)</f>
        <v>LNC</v>
      </c>
      <c r="I6309" s="15" t="n">
        <v>31</v>
      </c>
      <c r="J6309" s="15" t="s">
        <v>404</v>
      </c>
      <c r="K6309" s="15" t="n">
        <v>1994</v>
      </c>
      <c r="L6309" s="16" t="str">
        <f aca="false">VLOOKUP(F6309,'[1]Goa Member''s Details Revised'!$C$2:$AO$7385,9,0)</f>
        <v>Never</v>
      </c>
      <c r="M6309" s="15" t="s">
        <v>16329</v>
      </c>
      <c r="N6309" s="17" t="n">
        <f aca="false">VLOOKUP(F6309,'[1]Goa Member''s Details Revised'!$C$2:$AO$7385,5,0)</f>
        <v>22000</v>
      </c>
      <c r="O6309" s="17" t="n">
        <f aca="false">VLOOKUP(F6309,'[1]Goa Member''s Details Revised'!$C$2:$AO$7385,5,0)</f>
        <v>22000</v>
      </c>
      <c r="P6309" s="17" t="n">
        <f aca="false">VLOOKUP(F6309,'[1]Goa Member''s Details Revised'!$C$2:$AO$7385,6,0)</f>
        <v>22000</v>
      </c>
      <c r="Q6309" s="17" t="str">
        <f aca="false">VLOOKUP(F6309,'[1]Goa Member''s Details Revised'!$C$2:$AO$7385,8,0)</f>
        <v>I.R.M</v>
      </c>
      <c r="R6309" s="17" t="n">
        <f aca="false">+O6309-P6309</f>
        <v>0</v>
      </c>
      <c r="S6309" s="15" t="e">
        <f aca="false">+#REF!-K6309</f>
        <v>#REF!</v>
      </c>
      <c r="T6309" s="17" t="n">
        <f aca="false">IF(Q6309="regular",((P6309-(P6309/99)*S6309)),(P6309-(P6309*20%)))</f>
        <v>17600</v>
      </c>
      <c r="U6309" s="17" t="e">
        <f aca="false">((P6309-(P6309/99)*S6309))</f>
        <v>#REF!</v>
      </c>
      <c r="V6309" s="17" t="n">
        <f aca="false">IF(Q6309="regular",0,(P6309-(O6309*20%)))</f>
        <v>17600</v>
      </c>
      <c r="W6309" s="17"/>
      <c r="X6309" s="15"/>
      <c r="Y6309" s="18" t="str">
        <f aca="false">VLOOKUP(F6309,'[1]Goa Member''s Details Revised'!$C$2:$AO$7385,12,0)</f>
        <v>Last Communication Till 2003..According To Application Form The Bank Code Is GTC But According To RIMES The Bank Code Is DRI BEACHES, CHECK &amp; CORRECTION</v>
      </c>
    </row>
    <row r="6310" customFormat="false" ht="30" hidden="false" customHeight="false" outlineLevel="0" collapsed="false">
      <c r="B6310" s="14" t="n">
        <v>6310</v>
      </c>
      <c r="C6310" s="15"/>
      <c r="D6310" s="15" t="s">
        <v>16330</v>
      </c>
      <c r="E6310" s="15" t="s">
        <v>25</v>
      </c>
      <c r="F6310" s="15" t="n">
        <v>4000156</v>
      </c>
      <c r="G6310" s="15"/>
      <c r="H6310" s="16" t="str">
        <f aca="false">VLOOKUP(F6310,'[1]Goa Member''s Details Revised'!$C$2:$AO$7385,2,0)</f>
        <v>LNC/GTC INDUSTRIES</v>
      </c>
      <c r="I6310" s="15" t="n">
        <v>31</v>
      </c>
      <c r="J6310" s="15" t="s">
        <v>404</v>
      </c>
      <c r="K6310" s="15" t="n">
        <v>1994</v>
      </c>
      <c r="L6310" s="16" t="str">
        <f aca="false">VLOOKUP(F6310,'[1]Goa Member''s Details Revised'!$C$2:$AO$7385,9,0)</f>
        <v>Never</v>
      </c>
      <c r="M6310" s="15" t="s">
        <v>16331</v>
      </c>
      <c r="N6310" s="17" t="n">
        <f aca="false">VLOOKUP(F6310,'[1]Goa Member''s Details Revised'!$C$2:$AO$7385,5,0)</f>
        <v>22000</v>
      </c>
      <c r="O6310" s="17" t="n">
        <f aca="false">VLOOKUP(F6310,'[1]Goa Member''s Details Revised'!$C$2:$AO$7385,5,0)</f>
        <v>22000</v>
      </c>
      <c r="P6310" s="17" t="n">
        <f aca="false">VLOOKUP(F6310,'[1]Goa Member''s Details Revised'!$C$2:$AO$7385,6,0)</f>
        <v>22000</v>
      </c>
      <c r="Q6310" s="17" t="str">
        <f aca="false">VLOOKUP(F6310,'[1]Goa Member''s Details Revised'!$C$2:$AO$7385,8,0)</f>
        <v>I.R.M</v>
      </c>
      <c r="R6310" s="17" t="n">
        <f aca="false">+O6310-P6310</f>
        <v>0</v>
      </c>
      <c r="S6310" s="15" t="e">
        <f aca="false">+#REF!-K6310</f>
        <v>#REF!</v>
      </c>
      <c r="T6310" s="17" t="n">
        <f aca="false">IF(Q6310="regular",((P6310-(P6310/99)*S6310)),(P6310-(P6310*20%)))</f>
        <v>17600</v>
      </c>
      <c r="U6310" s="17" t="e">
        <f aca="false">((P6310-(P6310/99)*S6310))</f>
        <v>#REF!</v>
      </c>
      <c r="V6310" s="17" t="n">
        <f aca="false">IF(Q6310="regular",0,(P6310-(O6310*20%)))</f>
        <v>17600</v>
      </c>
      <c r="W6310" s="17"/>
      <c r="X6310" s="15"/>
      <c r="Y6310" s="18" t="str">
        <f aca="false">VLOOKUP(F6310,'[1]Goa Member''s Details Revised'!$C$2:$AO$7385,12,0)</f>
        <v>we send last reminder in 2012.then we did not receive any reply.</v>
      </c>
    </row>
    <row r="6311" customFormat="false" ht="30" hidden="false" customHeight="false" outlineLevel="0" collapsed="false">
      <c r="B6311" s="14" t="n">
        <v>6311</v>
      </c>
      <c r="C6311" s="15"/>
      <c r="D6311" s="15" t="s">
        <v>16332</v>
      </c>
      <c r="E6311" s="15" t="s">
        <v>25</v>
      </c>
      <c r="F6311" s="15" t="n">
        <v>4000160</v>
      </c>
      <c r="G6311" s="15"/>
      <c r="H6311" s="16" t="str">
        <f aca="false">VLOOKUP(F6311,'[1]Goa Member''s Details Revised'!$C$2:$AO$7385,2,0)</f>
        <v>LNC/GTC INDUSTRIES</v>
      </c>
      <c r="I6311" s="15" t="n">
        <v>31</v>
      </c>
      <c r="J6311" s="15" t="s">
        <v>404</v>
      </c>
      <c r="K6311" s="15" t="n">
        <v>1994</v>
      </c>
      <c r="L6311" s="16" t="str">
        <f aca="false">VLOOKUP(F6311,'[1]Goa Member''s Details Revised'!$C$2:$AO$7385,9,0)</f>
        <v>Never</v>
      </c>
      <c r="M6311" s="15" t="s">
        <v>16333</v>
      </c>
      <c r="N6311" s="17" t="n">
        <f aca="false">VLOOKUP(F6311,'[1]Goa Member''s Details Revised'!$C$2:$AO$7385,5,0)</f>
        <v>22000</v>
      </c>
      <c r="O6311" s="17" t="n">
        <f aca="false">VLOOKUP(F6311,'[1]Goa Member''s Details Revised'!$C$2:$AO$7385,5,0)</f>
        <v>22000</v>
      </c>
      <c r="P6311" s="17" t="n">
        <f aca="false">VLOOKUP(F6311,'[1]Goa Member''s Details Revised'!$C$2:$AO$7385,6,0)</f>
        <v>5500</v>
      </c>
      <c r="Q6311" s="17" t="str">
        <f aca="false">VLOOKUP(F6311,'[1]Goa Member''s Details Revised'!$C$2:$AO$7385,8,0)</f>
        <v>Outstanding</v>
      </c>
      <c r="R6311" s="17" t="n">
        <f aca="false">+O6311-P6311</f>
        <v>16500</v>
      </c>
      <c r="S6311" s="15" t="e">
        <f aca="false">+#REF!-K6311</f>
        <v>#REF!</v>
      </c>
      <c r="T6311" s="17" t="n">
        <f aca="false">IF(Q6311="regular",((P6311-(P6311/99)*S6311)),(P6311-(P6311*20%)))</f>
        <v>4400</v>
      </c>
      <c r="U6311" s="17" t="e">
        <f aca="false">((P6311-(P6311/99)*S6311))</f>
        <v>#REF!</v>
      </c>
      <c r="V6311" s="17" t="n">
        <f aca="false">IF(Q6311="regular",0,(P6311-(O6311*20%)))</f>
        <v>1100</v>
      </c>
      <c r="W6311" s="17"/>
      <c r="X6311" s="15"/>
      <c r="Y6311" s="18" t="str">
        <f aca="false">VLOOKUP(F6311,'[1]Goa Member''s Details Revised'!$C$2:$AO$7385,12,0)</f>
        <v>As POD last communication 07(Outstanding Rs. 16500/-)Only Application Form &amp; POD Reciept Is In File</v>
      </c>
    </row>
    <row r="6312" customFormat="false" ht="30" hidden="false" customHeight="false" outlineLevel="0" collapsed="false">
      <c r="B6312" s="14" t="n">
        <v>6312</v>
      </c>
      <c r="C6312" s="15"/>
      <c r="D6312" s="15" t="s">
        <v>16334</v>
      </c>
      <c r="E6312" s="15" t="s">
        <v>25</v>
      </c>
      <c r="F6312" s="15" t="n">
        <v>4000162</v>
      </c>
      <c r="G6312" s="15"/>
      <c r="H6312" s="16" t="str">
        <f aca="false">VLOOKUP(F6312,'[1]Goa Member''s Details Revised'!$C$2:$AO$7385,2,0)</f>
        <v>LNC/GTC INDUSTRIES</v>
      </c>
      <c r="I6312" s="15" t="n">
        <v>29</v>
      </c>
      <c r="J6312" s="15" t="s">
        <v>404</v>
      </c>
      <c r="K6312" s="15" t="n">
        <v>1994</v>
      </c>
      <c r="L6312" s="16" t="str">
        <f aca="false">VLOOKUP(F6312,'[1]Goa Member''s Details Revised'!$C$2:$AO$7385,9,0)</f>
        <v>Never</v>
      </c>
      <c r="M6312" s="15" t="s">
        <v>16335</v>
      </c>
      <c r="N6312" s="17" t="n">
        <f aca="false">VLOOKUP(F6312,'[1]Goa Member''s Details Revised'!$C$2:$AO$7385,5,0)</f>
        <v>30000</v>
      </c>
      <c r="O6312" s="17" t="n">
        <f aca="false">VLOOKUP(F6312,'[1]Goa Member''s Details Revised'!$C$2:$AO$7385,5,0)</f>
        <v>30000</v>
      </c>
      <c r="P6312" s="17" t="n">
        <f aca="false">VLOOKUP(F6312,'[1]Goa Member''s Details Revised'!$C$2:$AO$7385,6,0)</f>
        <v>21000</v>
      </c>
      <c r="Q6312" s="17" t="str">
        <f aca="false">VLOOKUP(F6312,'[1]Goa Member''s Details Revised'!$C$2:$AO$7385,8,0)</f>
        <v>Outstanding</v>
      </c>
      <c r="R6312" s="17" t="n">
        <f aca="false">+O6312-P6312</f>
        <v>9000</v>
      </c>
      <c r="S6312" s="15" t="e">
        <f aca="false">+#REF!-K6312</f>
        <v>#REF!</v>
      </c>
      <c r="T6312" s="17" t="n">
        <f aca="false">IF(Q6312="regular",((P6312-(P6312/99)*S6312)),(P6312-(P6312*20%)))</f>
        <v>16800</v>
      </c>
      <c r="U6312" s="17" t="e">
        <f aca="false">((P6312-(P6312/99)*S6312))</f>
        <v>#REF!</v>
      </c>
      <c r="V6312" s="17" t="n">
        <f aca="false">IF(Q6312="regular",0,(P6312-(O6312*20%)))</f>
        <v>15000</v>
      </c>
      <c r="W6312" s="17"/>
      <c r="X6312" s="15"/>
      <c r="Y6312" s="18" t="str">
        <f aca="false">VLOOKUP(F6312,'[1]Goa Member''s Details Revised'!$C$2:$AO$7385,12,0)</f>
        <v>As POD last communication 07(Outstanding Rs. 9000/-)Only Application Form &amp; POD Reciept Is In File</v>
      </c>
    </row>
    <row r="6313" customFormat="false" ht="30" hidden="false" customHeight="false" outlineLevel="0" collapsed="false">
      <c r="B6313" s="14" t="n">
        <v>6313</v>
      </c>
      <c r="C6313" s="15"/>
      <c r="D6313" s="15" t="s">
        <v>16336</v>
      </c>
      <c r="E6313" s="15" t="s">
        <v>25</v>
      </c>
      <c r="F6313" s="15" t="n">
        <v>4000163</v>
      </c>
      <c r="G6313" s="15"/>
      <c r="H6313" s="16" t="str">
        <f aca="false">VLOOKUP(F6313,'[1]Goa Member''s Details Revised'!$C$2:$AO$7385,2,0)</f>
        <v>LNC/GTC INDUSTRIES</v>
      </c>
      <c r="I6313" s="15" t="n">
        <v>31</v>
      </c>
      <c r="J6313" s="15" t="s">
        <v>404</v>
      </c>
      <c r="K6313" s="15" t="n">
        <v>1994</v>
      </c>
      <c r="L6313" s="16" t="str">
        <f aca="false">VLOOKUP(F6313,'[1]Goa Member''s Details Revised'!$C$2:$AO$7385,9,0)</f>
        <v>Never</v>
      </c>
      <c r="M6313" s="15" t="s">
        <v>16337</v>
      </c>
      <c r="N6313" s="17" t="n">
        <f aca="false">VLOOKUP(F6313,'[1]Goa Member''s Details Revised'!$C$2:$AO$7385,5,0)</f>
        <v>22000</v>
      </c>
      <c r="O6313" s="17" t="n">
        <f aca="false">VLOOKUP(F6313,'[1]Goa Member''s Details Revised'!$C$2:$AO$7385,5,0)</f>
        <v>22000</v>
      </c>
      <c r="P6313" s="17" t="n">
        <f aca="false">VLOOKUP(F6313,'[1]Goa Member''s Details Revised'!$C$2:$AO$7385,6,0)</f>
        <v>22000</v>
      </c>
      <c r="Q6313" s="17" t="str">
        <f aca="false">VLOOKUP(F6313,'[1]Goa Member''s Details Revised'!$C$2:$AO$7385,8,0)</f>
        <v>I.R.M</v>
      </c>
      <c r="R6313" s="17" t="n">
        <f aca="false">+O6313-P6313</f>
        <v>0</v>
      </c>
      <c r="S6313" s="15" t="e">
        <f aca="false">+#REF!-K6313</f>
        <v>#REF!</v>
      </c>
      <c r="T6313" s="17" t="n">
        <f aca="false">IF(Q6313="regular",((P6313-(P6313/99)*S6313)),(P6313-(P6313*20%)))</f>
        <v>17600</v>
      </c>
      <c r="U6313" s="17" t="e">
        <f aca="false">((P6313-(P6313/99)*S6313))</f>
        <v>#REF!</v>
      </c>
      <c r="V6313" s="17" t="n">
        <f aca="false">IF(Q6313="regular",0,(P6313-(O6313*20%)))</f>
        <v>17600</v>
      </c>
      <c r="W6313" s="17"/>
      <c r="X6313" s="15"/>
      <c r="Y6313" s="18" t="str">
        <f aca="false">VLOOKUP(F6313,'[1]Goa Member''s Details Revised'!$C$2:$AO$7385,12,0)</f>
        <v>we send last reminder in 2012.then we did not receive any reply.</v>
      </c>
    </row>
    <row r="6314" customFormat="false" ht="15" hidden="false" customHeight="false" outlineLevel="0" collapsed="false">
      <c r="B6314" s="14" t="n">
        <v>6314</v>
      </c>
      <c r="C6314" s="15"/>
      <c r="D6314" s="15" t="s">
        <v>16338</v>
      </c>
      <c r="E6314" s="15" t="s">
        <v>25</v>
      </c>
      <c r="F6314" s="15" t="n">
        <v>4000176</v>
      </c>
      <c r="G6314" s="15"/>
      <c r="H6314" s="16" t="str">
        <f aca="false">VLOOKUP(F6314,'[1]Goa Member''s Details Revised'!$C$2:$AO$7385,2,0)</f>
        <v>LNC/GTC INDUSTRIES</v>
      </c>
      <c r="I6314" s="15" t="n">
        <v>11</v>
      </c>
      <c r="J6314" s="15" t="s">
        <v>651</v>
      </c>
      <c r="K6314" s="15" t="n">
        <v>1994</v>
      </c>
      <c r="L6314" s="16" t="str">
        <f aca="false">VLOOKUP(F6314,'[1]Goa Member''s Details Revised'!$C$2:$AO$7385,9,0)</f>
        <v>Never</v>
      </c>
      <c r="M6314" s="15" t="s">
        <v>16339</v>
      </c>
      <c r="N6314" s="17" t="n">
        <f aca="false">VLOOKUP(F6314,'[1]Goa Member''s Details Revised'!$C$2:$AO$7385,5,0)</f>
        <v>22000</v>
      </c>
      <c r="O6314" s="17" t="n">
        <f aca="false">VLOOKUP(F6314,'[1]Goa Member''s Details Revised'!$C$2:$AO$7385,5,0)</f>
        <v>22000</v>
      </c>
      <c r="P6314" s="17" t="n">
        <f aca="false">VLOOKUP(F6314,'[1]Goa Member''s Details Revised'!$C$2:$AO$7385,6,0)</f>
        <v>18700</v>
      </c>
      <c r="Q6314" s="17" t="str">
        <f aca="false">VLOOKUP(F6314,'[1]Goa Member''s Details Revised'!$C$2:$AO$7385,8,0)</f>
        <v>Outstanding</v>
      </c>
      <c r="R6314" s="17" t="n">
        <f aca="false">+O6314-P6314</f>
        <v>3300</v>
      </c>
      <c r="S6314" s="15" t="e">
        <f aca="false">+#REF!-K6314</f>
        <v>#REF!</v>
      </c>
      <c r="T6314" s="17" t="n">
        <f aca="false">IF(Q6314="regular",((P6314-(P6314/99)*S6314)),(P6314-(P6314*20%)))</f>
        <v>14960</v>
      </c>
      <c r="U6314" s="17" t="e">
        <f aca="false">((P6314-(P6314/99)*S6314))</f>
        <v>#REF!</v>
      </c>
      <c r="V6314" s="17" t="n">
        <f aca="false">IF(Q6314="regular",0,(P6314-(O6314*20%)))</f>
        <v>14300</v>
      </c>
      <c r="W6314" s="17"/>
      <c r="X6314" s="15"/>
      <c r="Y6314" s="18" t="str">
        <f aca="false">VLOOKUP(F6314,'[1]Goa Member''s Details Revised'!$C$2:$AO$7385,12,0)</f>
        <v>no cummunication 99 (Outstanding Rs. 3300/-)</v>
      </c>
    </row>
    <row r="6315" customFormat="false" ht="30" hidden="false" customHeight="false" outlineLevel="0" collapsed="false">
      <c r="B6315" s="14" t="n">
        <v>6315</v>
      </c>
      <c r="C6315" s="15"/>
      <c r="D6315" s="15" t="s">
        <v>16340</v>
      </c>
      <c r="E6315" s="15" t="s">
        <v>25</v>
      </c>
      <c r="F6315" s="15" t="n">
        <v>4000177</v>
      </c>
      <c r="G6315" s="15"/>
      <c r="H6315" s="16" t="str">
        <f aca="false">VLOOKUP(F6315,'[1]Goa Member''s Details Revised'!$C$2:$AO$7385,2,0)</f>
        <v>LNC/GTC INDUSTRIES</v>
      </c>
      <c r="I6315" s="15" t="n">
        <v>18</v>
      </c>
      <c r="J6315" s="15" t="s">
        <v>651</v>
      </c>
      <c r="K6315" s="15" t="n">
        <v>1994</v>
      </c>
      <c r="L6315" s="16" t="str">
        <f aca="false">VLOOKUP(F6315,'[1]Goa Member''s Details Revised'!$C$2:$AO$7385,9,0)</f>
        <v>Never</v>
      </c>
      <c r="M6315" s="15" t="s">
        <v>16341</v>
      </c>
      <c r="N6315" s="17" t="n">
        <f aca="false">VLOOKUP(F6315,'[1]Goa Member''s Details Revised'!$C$2:$AO$7385,5,0)</f>
        <v>65000</v>
      </c>
      <c r="O6315" s="17" t="n">
        <f aca="false">VLOOKUP(F6315,'[1]Goa Member''s Details Revised'!$C$2:$AO$7385,5,0)</f>
        <v>65000</v>
      </c>
      <c r="P6315" s="17" t="n">
        <f aca="false">VLOOKUP(F6315,'[1]Goa Member''s Details Revised'!$C$2:$AO$7385,6,0)</f>
        <v>65000</v>
      </c>
      <c r="Q6315" s="17" t="str">
        <f aca="false">VLOOKUP(F6315,'[1]Goa Member''s Details Revised'!$C$2:$AO$7385,8,0)</f>
        <v>I.R.M</v>
      </c>
      <c r="R6315" s="17" t="n">
        <f aca="false">+O6315-P6315</f>
        <v>0</v>
      </c>
      <c r="S6315" s="15" t="e">
        <f aca="false">+#REF!-K6315</f>
        <v>#REF!</v>
      </c>
      <c r="T6315" s="17" t="n">
        <f aca="false">IF(Q6315="regular",((P6315-(P6315/99)*S6315)),(P6315-(P6315*20%)))</f>
        <v>52000</v>
      </c>
      <c r="U6315" s="17" t="e">
        <f aca="false">((P6315-(P6315/99)*S6315))</f>
        <v>#REF!</v>
      </c>
      <c r="V6315" s="17" t="n">
        <f aca="false">IF(Q6315="regular",0,(P6315-(O6315*20%)))</f>
        <v>52000</v>
      </c>
      <c r="W6315" s="17"/>
      <c r="X6315" s="15"/>
      <c r="Y6315" s="18" t="str">
        <f aca="false">VLOOKUP(F6315,'[1]Goa Member''s Details Revised'!$C$2:$AO$7385,12,0)</f>
        <v>we send last reminder in 2012.then we did not receive any reply.</v>
      </c>
    </row>
    <row r="6316" customFormat="false" ht="15" hidden="false" customHeight="false" outlineLevel="0" collapsed="false">
      <c r="B6316" s="14" t="n">
        <v>6316</v>
      </c>
      <c r="C6316" s="15"/>
      <c r="D6316" s="15" t="s">
        <v>16342</v>
      </c>
      <c r="E6316" s="15" t="s">
        <v>25</v>
      </c>
      <c r="F6316" s="15" t="n">
        <v>4000178</v>
      </c>
      <c r="G6316" s="15"/>
      <c r="H6316" s="16" t="str">
        <f aca="false">VLOOKUP(F6316,'[1]Goa Member''s Details Revised'!$C$2:$AO$7385,2,0)</f>
        <v>LNC/GTC INDUSTRIES</v>
      </c>
      <c r="I6316" s="15" t="n">
        <v>18</v>
      </c>
      <c r="J6316" s="15" t="s">
        <v>651</v>
      </c>
      <c r="K6316" s="15" t="n">
        <v>1994</v>
      </c>
      <c r="L6316" s="16" t="str">
        <f aca="false">VLOOKUP(F6316,'[1]Goa Member''s Details Revised'!$C$2:$AO$7385,9,0)</f>
        <v>Never</v>
      </c>
      <c r="M6316" s="15" t="s">
        <v>16343</v>
      </c>
      <c r="N6316" s="17" t="n">
        <f aca="false">VLOOKUP(F6316,'[1]Goa Member''s Details Revised'!$C$2:$AO$7385,5,0)</f>
        <v>22000</v>
      </c>
      <c r="O6316" s="17" t="n">
        <f aca="false">VLOOKUP(F6316,'[1]Goa Member''s Details Revised'!$C$2:$AO$7385,5,0)</f>
        <v>22000</v>
      </c>
      <c r="P6316" s="17" t="n">
        <f aca="false">VLOOKUP(F6316,'[1]Goa Member''s Details Revised'!$C$2:$AO$7385,6,0)</f>
        <v>22000</v>
      </c>
      <c r="Q6316" s="17" t="str">
        <f aca="false">VLOOKUP(F6316,'[1]Goa Member''s Details Revised'!$C$2:$AO$7385,8,0)</f>
        <v>I.R.M</v>
      </c>
      <c r="R6316" s="17" t="n">
        <f aca="false">+O6316-P6316</f>
        <v>0</v>
      </c>
      <c r="S6316" s="15" t="e">
        <f aca="false">+#REF!-K6316</f>
        <v>#REF!</v>
      </c>
      <c r="T6316" s="17" t="n">
        <f aca="false">IF(Q6316="regular",((P6316-(P6316/99)*S6316)),(P6316-(P6316*20%)))</f>
        <v>17600</v>
      </c>
      <c r="U6316" s="17" t="e">
        <f aca="false">((P6316-(P6316/99)*S6316))</f>
        <v>#REF!</v>
      </c>
      <c r="V6316" s="17" t="n">
        <f aca="false">IF(Q6316="regular",0,(P6316-(O6316*20%)))</f>
        <v>17600</v>
      </c>
      <c r="W6316" s="17"/>
      <c r="X6316" s="15"/>
      <c r="Y6316" s="18" t="str">
        <f aca="false">VLOOKUP(F6316,'[1]Goa Member''s Details Revised'!$C$2:$AO$7385,12,0)</f>
        <v>last mail on 2017 with dues details</v>
      </c>
    </row>
    <row r="6317" customFormat="false" ht="45" hidden="false" customHeight="false" outlineLevel="0" collapsed="false">
      <c r="B6317" s="14" t="n">
        <v>6317</v>
      </c>
      <c r="C6317" s="15"/>
      <c r="D6317" s="15" t="s">
        <v>16344</v>
      </c>
      <c r="E6317" s="15" t="s">
        <v>25</v>
      </c>
      <c r="F6317" s="15" t="n">
        <v>4000181</v>
      </c>
      <c r="G6317" s="15"/>
      <c r="H6317" s="16" t="str">
        <f aca="false">VLOOKUP(F6317,'[1]Goa Member''s Details Revised'!$C$2:$AO$7385,2,0)</f>
        <v>LNC</v>
      </c>
      <c r="I6317" s="15" t="n">
        <v>26</v>
      </c>
      <c r="J6317" s="15" t="s">
        <v>651</v>
      </c>
      <c r="K6317" s="15" t="n">
        <v>1994</v>
      </c>
      <c r="L6317" s="16" t="str">
        <f aca="false">VLOOKUP(F6317,'[1]Goa Member''s Details Revised'!$C$2:$AO$7385,9,0)</f>
        <v>Never</v>
      </c>
      <c r="M6317" s="15" t="s">
        <v>16345</v>
      </c>
      <c r="N6317" s="17" t="n">
        <f aca="false">VLOOKUP(F6317,'[1]Goa Member''s Details Revised'!$C$2:$AO$7385,5,0)</f>
        <v>22000</v>
      </c>
      <c r="O6317" s="17" t="n">
        <f aca="false">VLOOKUP(F6317,'[1]Goa Member''s Details Revised'!$C$2:$AO$7385,5,0)</f>
        <v>22000</v>
      </c>
      <c r="P6317" s="17" t="n">
        <f aca="false">VLOOKUP(F6317,'[1]Goa Member''s Details Revised'!$C$2:$AO$7385,6,0)</f>
        <v>8800</v>
      </c>
      <c r="Q6317" s="17" t="str">
        <f aca="false">VLOOKUP(F6317,'[1]Goa Member''s Details Revised'!$C$2:$AO$7385,8,0)</f>
        <v>Outstanding</v>
      </c>
      <c r="R6317" s="17" t="n">
        <f aca="false">+O6317-P6317</f>
        <v>13200</v>
      </c>
      <c r="S6317" s="15" t="e">
        <f aca="false">+#REF!-K6317</f>
        <v>#REF!</v>
      </c>
      <c r="T6317" s="17" t="n">
        <f aca="false">IF(Q6317="regular",((P6317-(P6317/99)*S6317)),(P6317-(P6317*20%)))</f>
        <v>7040</v>
      </c>
      <c r="U6317" s="17" t="e">
        <f aca="false">((P6317-(P6317/99)*S6317))</f>
        <v>#REF!</v>
      </c>
      <c r="V6317" s="17" t="n">
        <f aca="false">IF(Q6317="regular",0,(P6317-(O6317*20%)))</f>
        <v>4400</v>
      </c>
      <c r="W6317" s="17"/>
      <c r="X6317" s="15"/>
      <c r="Y6317" s="18" t="str">
        <f aca="false">VLOOKUP(F6317,'[1]Goa Member''s Details Revised'!$C$2:$AO$7385,12,0)</f>
        <v>Last Communication Till 1994,(Outstanding Rs. 13200/-) Only Application Form Is In File
Amount:- 3,300/-, Ch. No. 1733410, BANK CODE CHECK</v>
      </c>
    </row>
    <row r="6318" customFormat="false" ht="15" hidden="false" customHeight="false" outlineLevel="0" collapsed="false">
      <c r="B6318" s="14" t="n">
        <v>6318</v>
      </c>
      <c r="C6318" s="15"/>
      <c r="D6318" s="15" t="s">
        <v>16346</v>
      </c>
      <c r="E6318" s="15" t="s">
        <v>25</v>
      </c>
      <c r="F6318" s="15" t="n">
        <v>4000182</v>
      </c>
      <c r="G6318" s="15"/>
      <c r="H6318" s="16" t="str">
        <f aca="false">VLOOKUP(F6318,'[1]Goa Member''s Details Revised'!$C$2:$AO$7385,2,0)</f>
        <v>LNC</v>
      </c>
      <c r="I6318" s="15" t="n">
        <v>27</v>
      </c>
      <c r="J6318" s="15" t="s">
        <v>651</v>
      </c>
      <c r="K6318" s="15" t="n">
        <v>1994</v>
      </c>
      <c r="L6318" s="16" t="str">
        <f aca="false">VLOOKUP(F6318,'[1]Goa Member''s Details Revised'!$C$2:$AO$7385,9,0)</f>
        <v>Never</v>
      </c>
      <c r="M6318" s="15" t="s">
        <v>16347</v>
      </c>
      <c r="N6318" s="17" t="n">
        <f aca="false">VLOOKUP(F6318,'[1]Goa Member''s Details Revised'!$C$2:$AO$7385,5,0)</f>
        <v>65000</v>
      </c>
      <c r="O6318" s="17" t="n">
        <f aca="false">VLOOKUP(F6318,'[1]Goa Member''s Details Revised'!$C$2:$AO$7385,5,0)</f>
        <v>65000</v>
      </c>
      <c r="P6318" s="17" t="n">
        <f aca="false">VLOOKUP(F6318,'[1]Goa Member''s Details Revised'!$C$2:$AO$7385,6,0)</f>
        <v>65000</v>
      </c>
      <c r="Q6318" s="17" t="str">
        <f aca="false">VLOOKUP(F6318,'[1]Goa Member''s Details Revised'!$C$2:$AO$7385,8,0)</f>
        <v>I.R.M</v>
      </c>
      <c r="R6318" s="17" t="n">
        <f aca="false">+O6318-P6318</f>
        <v>0</v>
      </c>
      <c r="S6318" s="15" t="e">
        <f aca="false">+#REF!-K6318</f>
        <v>#REF!</v>
      </c>
      <c r="T6318" s="17" t="n">
        <f aca="false">IF(Q6318="regular",((P6318-(P6318/99)*S6318)),(P6318-(P6318*20%)))</f>
        <v>52000</v>
      </c>
      <c r="U6318" s="17" t="e">
        <f aca="false">((P6318-(P6318/99)*S6318))</f>
        <v>#REF!</v>
      </c>
      <c r="V6318" s="17" t="n">
        <f aca="false">IF(Q6318="regular",0,(P6318-(O6318*20%)))</f>
        <v>52000</v>
      </c>
      <c r="W6318" s="17"/>
      <c r="X6318" s="15"/>
      <c r="Y6318" s="18" t="str">
        <f aca="false">VLOOKUP(F6318,'[1]Goa Member''s Details Revised'!$C$2:$AO$7385,12,0)</f>
        <v>Last Communication Till 2015.</v>
      </c>
    </row>
    <row r="6319" customFormat="false" ht="15" hidden="false" customHeight="false" outlineLevel="0" collapsed="false">
      <c r="B6319" s="14" t="n">
        <v>6319</v>
      </c>
      <c r="C6319" s="15"/>
      <c r="D6319" s="15" t="s">
        <v>16348</v>
      </c>
      <c r="E6319" s="15" t="s">
        <v>25</v>
      </c>
      <c r="F6319" s="15" t="n">
        <v>4000183</v>
      </c>
      <c r="G6319" s="15"/>
      <c r="H6319" s="16" t="str">
        <f aca="false">VLOOKUP(F6319,'[1]Goa Member''s Details Revised'!$C$2:$AO$7385,2,0)</f>
        <v>LNC/GTC INDUSTRIES</v>
      </c>
      <c r="I6319" s="15" t="n">
        <v>29</v>
      </c>
      <c r="J6319" s="15" t="s">
        <v>651</v>
      </c>
      <c r="K6319" s="15" t="n">
        <v>1994</v>
      </c>
      <c r="L6319" s="16" t="str">
        <f aca="false">VLOOKUP(F6319,'[1]Goa Member''s Details Revised'!$C$2:$AO$7385,9,0)</f>
        <v>Never</v>
      </c>
      <c r="M6319" s="15" t="s">
        <v>16349</v>
      </c>
      <c r="N6319" s="17" t="n">
        <f aca="false">VLOOKUP(F6319,'[1]Goa Member''s Details Revised'!$C$2:$AO$7385,5,0)</f>
        <v>22000</v>
      </c>
      <c r="O6319" s="17" t="n">
        <f aca="false">VLOOKUP(F6319,'[1]Goa Member''s Details Revised'!$C$2:$AO$7385,5,0)</f>
        <v>22000</v>
      </c>
      <c r="P6319" s="17" t="n">
        <f aca="false">VLOOKUP(F6319,'[1]Goa Member''s Details Revised'!$C$2:$AO$7385,6,0)</f>
        <v>6600</v>
      </c>
      <c r="Q6319" s="17" t="str">
        <f aca="false">VLOOKUP(F6319,'[1]Goa Member''s Details Revised'!$C$2:$AO$7385,8,0)</f>
        <v>Outstanding</v>
      </c>
      <c r="R6319" s="17" t="n">
        <f aca="false">+O6319-P6319</f>
        <v>15400</v>
      </c>
      <c r="S6319" s="15" t="e">
        <f aca="false">+#REF!-K6319</f>
        <v>#REF!</v>
      </c>
      <c r="T6319" s="17" t="n">
        <f aca="false">IF(Q6319="regular",((P6319-(P6319/99)*S6319)),(P6319-(P6319*20%)))</f>
        <v>5280</v>
      </c>
      <c r="U6319" s="17" t="e">
        <f aca="false">((P6319-(P6319/99)*S6319))</f>
        <v>#REF!</v>
      </c>
      <c r="V6319" s="17" t="n">
        <f aca="false">IF(Q6319="regular",0,(P6319-(O6319*20%)))</f>
        <v>2200</v>
      </c>
      <c r="W6319" s="17"/>
      <c r="X6319" s="15"/>
      <c r="Y6319" s="18" t="str">
        <f aca="false">VLOOKUP(F6319,'[1]Goa Member''s Details Revised'!$C$2:$AO$7385,12,0)</f>
        <v>Last Communication Till 2001.. (Outstanding Rs. 15400/-)</v>
      </c>
    </row>
    <row r="6320" customFormat="false" ht="30" hidden="false" customHeight="false" outlineLevel="0" collapsed="false">
      <c r="B6320" s="14" t="n">
        <v>6320</v>
      </c>
      <c r="C6320" s="15"/>
      <c r="D6320" s="15" t="s">
        <v>16350</v>
      </c>
      <c r="E6320" s="15" t="s">
        <v>25</v>
      </c>
      <c r="F6320" s="15" t="n">
        <v>4000184</v>
      </c>
      <c r="G6320" s="15"/>
      <c r="H6320" s="16" t="str">
        <f aca="false">VLOOKUP(F6320,'[1]Goa Member''s Details Revised'!$C$2:$AO$7385,2,0)</f>
        <v>LNC/GTC INDUSTRIES</v>
      </c>
      <c r="I6320" s="15" t="n">
        <v>29</v>
      </c>
      <c r="J6320" s="15" t="s">
        <v>651</v>
      </c>
      <c r="K6320" s="15" t="n">
        <v>1994</v>
      </c>
      <c r="L6320" s="16" t="str">
        <f aca="false">VLOOKUP(F6320,'[1]Goa Member''s Details Revised'!$C$2:$AO$7385,9,0)</f>
        <v>Never</v>
      </c>
      <c r="M6320" s="15" t="s">
        <v>16351</v>
      </c>
      <c r="N6320" s="17" t="n">
        <f aca="false">VLOOKUP(F6320,'[1]Goa Member''s Details Revised'!$C$2:$AO$7385,5,0)</f>
        <v>22000</v>
      </c>
      <c r="O6320" s="17" t="n">
        <f aca="false">VLOOKUP(F6320,'[1]Goa Member''s Details Revised'!$C$2:$AO$7385,5,0)</f>
        <v>22000</v>
      </c>
      <c r="P6320" s="17" t="n">
        <f aca="false">VLOOKUP(F6320,'[1]Goa Member''s Details Revised'!$C$2:$AO$7385,6,0)</f>
        <v>20900</v>
      </c>
      <c r="Q6320" s="17" t="str">
        <f aca="false">VLOOKUP(F6320,'[1]Goa Member''s Details Revised'!$C$2:$AO$7385,8,0)</f>
        <v>I.R.M</v>
      </c>
      <c r="R6320" s="17" t="n">
        <f aca="false">+O6320-P6320</f>
        <v>1100</v>
      </c>
      <c r="S6320" s="15" t="e">
        <f aca="false">+#REF!-K6320</f>
        <v>#REF!</v>
      </c>
      <c r="T6320" s="17" t="n">
        <f aca="false">IF(Q6320="regular",((P6320-(P6320/99)*S6320)),(P6320-(P6320*20%)))</f>
        <v>16720</v>
      </c>
      <c r="U6320" s="17" t="e">
        <f aca="false">((P6320-(P6320/99)*S6320))</f>
        <v>#REF!</v>
      </c>
      <c r="V6320" s="17" t="n">
        <f aca="false">IF(Q6320="regular",0,(P6320-(O6320*20%)))</f>
        <v>16500</v>
      </c>
      <c r="W6320" s="17"/>
      <c r="X6320" s="15"/>
      <c r="Y6320" s="18" t="str">
        <f aca="false">VLOOKUP(F6320,'[1]Goa Member''s Details Revised'!$C$2:$AO$7385,12,0)</f>
        <v>we send last reminder in 2012.then we did not receive any reply.</v>
      </c>
    </row>
    <row r="6321" customFormat="false" ht="30" hidden="false" customHeight="false" outlineLevel="0" collapsed="false">
      <c r="B6321" s="14" t="n">
        <v>6321</v>
      </c>
      <c r="C6321" s="15"/>
      <c r="D6321" s="15" t="s">
        <v>16352</v>
      </c>
      <c r="E6321" s="15" t="s">
        <v>25</v>
      </c>
      <c r="F6321" s="15" t="n">
        <v>4000185</v>
      </c>
      <c r="G6321" s="15"/>
      <c r="H6321" s="16" t="str">
        <f aca="false">VLOOKUP(F6321,'[1]Goa Member''s Details Revised'!$C$2:$AO$7385,2,0)</f>
        <v>LNC/GTC INDUSTRIES</v>
      </c>
      <c r="I6321" s="15" t="n">
        <v>29</v>
      </c>
      <c r="J6321" s="15" t="s">
        <v>651</v>
      </c>
      <c r="K6321" s="15" t="n">
        <v>1994</v>
      </c>
      <c r="L6321" s="16" t="str">
        <f aca="false">VLOOKUP(F6321,'[1]Goa Member''s Details Revised'!$C$2:$AO$7385,9,0)</f>
        <v>Never</v>
      </c>
      <c r="M6321" s="15" t="s">
        <v>16353</v>
      </c>
      <c r="N6321" s="17" t="n">
        <f aca="false">VLOOKUP(F6321,'[1]Goa Member''s Details Revised'!$C$2:$AO$7385,5,0)</f>
        <v>22000</v>
      </c>
      <c r="O6321" s="17" t="n">
        <f aca="false">VLOOKUP(F6321,'[1]Goa Member''s Details Revised'!$C$2:$AO$7385,5,0)</f>
        <v>22000</v>
      </c>
      <c r="P6321" s="17" t="n">
        <f aca="false">VLOOKUP(F6321,'[1]Goa Member''s Details Revised'!$C$2:$AO$7385,6,0)</f>
        <v>20900</v>
      </c>
      <c r="Q6321" s="17" t="str">
        <f aca="false">VLOOKUP(F6321,'[1]Goa Member''s Details Revised'!$C$2:$AO$7385,8,0)</f>
        <v>I.R.M</v>
      </c>
      <c r="R6321" s="17" t="n">
        <f aca="false">+O6321-P6321</f>
        <v>1100</v>
      </c>
      <c r="S6321" s="15" t="e">
        <f aca="false">+#REF!-K6321</f>
        <v>#REF!</v>
      </c>
      <c r="T6321" s="17" t="n">
        <f aca="false">IF(Q6321="regular",((P6321-(P6321/99)*S6321)),(P6321-(P6321*20%)))</f>
        <v>16720</v>
      </c>
      <c r="U6321" s="17" t="e">
        <f aca="false">((P6321-(P6321/99)*S6321))</f>
        <v>#REF!</v>
      </c>
      <c r="V6321" s="17" t="n">
        <f aca="false">IF(Q6321="regular",0,(P6321-(O6321*20%)))</f>
        <v>16500</v>
      </c>
      <c r="W6321" s="17"/>
      <c r="X6321" s="15"/>
      <c r="Y6321" s="18" t="str">
        <f aca="false">VLOOKUP(F6321,'[1]Goa Member''s Details Revised'!$C$2:$AO$7385,12,0)</f>
        <v>we send last reminder in 2012.then we did not receive any reply.</v>
      </c>
    </row>
    <row r="6322" customFormat="false" ht="30" hidden="false" customHeight="false" outlineLevel="0" collapsed="false">
      <c r="B6322" s="14" t="n">
        <v>6322</v>
      </c>
      <c r="C6322" s="15"/>
      <c r="D6322" s="15" t="s">
        <v>16354</v>
      </c>
      <c r="E6322" s="15" t="s">
        <v>25</v>
      </c>
      <c r="F6322" s="15" t="n">
        <v>4000186</v>
      </c>
      <c r="G6322" s="15"/>
      <c r="H6322" s="16" t="str">
        <f aca="false">VLOOKUP(F6322,'[1]Goa Member''s Details Revised'!$C$2:$AO$7385,2,0)</f>
        <v>LNC/GTC INDUSTRIES</v>
      </c>
      <c r="I6322" s="15" t="n">
        <v>27</v>
      </c>
      <c r="J6322" s="15" t="s">
        <v>651</v>
      </c>
      <c r="K6322" s="15" t="n">
        <v>1994</v>
      </c>
      <c r="L6322" s="16" t="str">
        <f aca="false">VLOOKUP(F6322,'[1]Goa Member''s Details Revised'!$C$2:$AO$7385,9,0)</f>
        <v>Never</v>
      </c>
      <c r="M6322" s="15" t="s">
        <v>16355</v>
      </c>
      <c r="N6322" s="17" t="n">
        <f aca="false">VLOOKUP(F6322,'[1]Goa Member''s Details Revised'!$C$2:$AO$7385,5,0)</f>
        <v>22000</v>
      </c>
      <c r="O6322" s="17" t="n">
        <f aca="false">VLOOKUP(F6322,'[1]Goa Member''s Details Revised'!$C$2:$AO$7385,5,0)</f>
        <v>22000</v>
      </c>
      <c r="P6322" s="17" t="n">
        <f aca="false">VLOOKUP(F6322,'[1]Goa Member''s Details Revised'!$C$2:$AO$7385,6,0)</f>
        <v>20900</v>
      </c>
      <c r="Q6322" s="17" t="str">
        <f aca="false">VLOOKUP(F6322,'[1]Goa Member''s Details Revised'!$C$2:$AO$7385,8,0)</f>
        <v>I.R.M</v>
      </c>
      <c r="R6322" s="17" t="n">
        <f aca="false">+O6322-P6322</f>
        <v>1100</v>
      </c>
      <c r="S6322" s="15" t="e">
        <f aca="false">+#REF!-K6322</f>
        <v>#REF!</v>
      </c>
      <c r="T6322" s="17" t="n">
        <f aca="false">IF(Q6322="regular",((P6322-(P6322/99)*S6322)),(P6322-(P6322*20%)))</f>
        <v>16720</v>
      </c>
      <c r="U6322" s="17" t="e">
        <f aca="false">((P6322-(P6322/99)*S6322))</f>
        <v>#REF!</v>
      </c>
      <c r="V6322" s="17" t="n">
        <f aca="false">IF(Q6322="regular",0,(P6322-(O6322*20%)))</f>
        <v>16500</v>
      </c>
      <c r="W6322" s="17"/>
      <c r="X6322" s="15"/>
      <c r="Y6322" s="18" t="str">
        <f aca="false">VLOOKUP(F6322,'[1]Goa Member''s Details Revised'!$C$2:$AO$7385,12,0)</f>
        <v>we send last reminder in 2012.then we did not receive any reply.</v>
      </c>
    </row>
    <row r="6323" customFormat="false" ht="15" hidden="false" customHeight="false" outlineLevel="0" collapsed="false">
      <c r="B6323" s="14" t="n">
        <v>6323</v>
      </c>
      <c r="C6323" s="15"/>
      <c r="D6323" s="15" t="s">
        <v>16356</v>
      </c>
      <c r="E6323" s="15" t="s">
        <v>25</v>
      </c>
      <c r="F6323" s="15" t="n">
        <v>4000187</v>
      </c>
      <c r="G6323" s="15"/>
      <c r="H6323" s="16" t="str">
        <f aca="false">VLOOKUP(F6323,'[1]Goa Member''s Details Revised'!$C$2:$AO$7385,2,0)</f>
        <v>LNC/GTC INDUSTRIES</v>
      </c>
      <c r="I6323" s="15" t="n">
        <v>28</v>
      </c>
      <c r="J6323" s="15" t="s">
        <v>651</v>
      </c>
      <c r="K6323" s="15" t="n">
        <v>1994</v>
      </c>
      <c r="L6323" s="16" t="n">
        <f aca="false">VLOOKUP(F6323,'[1]Goa Member''s Details Revised'!$C$2:$AO$7385,9,0)</f>
        <v>2022</v>
      </c>
      <c r="M6323" s="15" t="s">
        <v>16357</v>
      </c>
      <c r="N6323" s="17" t="n">
        <f aca="false">VLOOKUP(F6323,'[1]Goa Member''s Details Revised'!$C$2:$AO$7385,5,0)</f>
        <v>22000</v>
      </c>
      <c r="O6323" s="17" t="n">
        <f aca="false">VLOOKUP(F6323,'[1]Goa Member''s Details Revised'!$C$2:$AO$7385,5,0)</f>
        <v>22000</v>
      </c>
      <c r="P6323" s="17" t="n">
        <f aca="false">VLOOKUP(F6323,'[1]Goa Member''s Details Revised'!$C$2:$AO$7385,6,0)</f>
        <v>22000</v>
      </c>
      <c r="Q6323" s="17" t="str">
        <f aca="false">VLOOKUP(F6323,'[1]Goa Member''s Details Revised'!$C$2:$AO$7385,8,0)</f>
        <v>R.M</v>
      </c>
      <c r="R6323" s="17" t="n">
        <f aca="false">+O6323-P6323</f>
        <v>0</v>
      </c>
      <c r="S6323" s="15" t="e">
        <f aca="false">+#REF!-K6323</f>
        <v>#REF!</v>
      </c>
      <c r="T6323" s="17" t="n">
        <f aca="false">IF(Q6323="regular",((P6323-(P6323/99)*S6323)),(P6323-(P6323*20%)))</f>
        <v>17600</v>
      </c>
      <c r="U6323" s="17" t="e">
        <f aca="false">((P6323-(P6323/99)*S6323))</f>
        <v>#REF!</v>
      </c>
      <c r="V6323" s="17" t="n">
        <f aca="false">IF(Q6323="regular",0,(P6323-(O6323*20%)))</f>
        <v>17600</v>
      </c>
      <c r="W6323" s="17"/>
      <c r="X6323" s="15"/>
      <c r="Y6323" s="18" t="str">
        <f aca="false">VLOOKUP(F6323,'[1]Goa Member''s Details Revised'!$C$2:$AO$7385,12,0)</f>
        <v>They are regular member</v>
      </c>
    </row>
    <row r="6324" customFormat="false" ht="45" hidden="false" customHeight="false" outlineLevel="0" collapsed="false">
      <c r="B6324" s="14" t="n">
        <v>6324</v>
      </c>
      <c r="C6324" s="15"/>
      <c r="D6324" s="15" t="s">
        <v>16358</v>
      </c>
      <c r="E6324" s="15" t="s">
        <v>25</v>
      </c>
      <c r="F6324" s="15" t="n">
        <v>4000191</v>
      </c>
      <c r="G6324" s="15"/>
      <c r="H6324" s="16" t="str">
        <f aca="false">VLOOKUP(F6324,'[1]Goa Member''s Details Revised'!$C$2:$AO$7385,2,0)</f>
        <v>LNC</v>
      </c>
      <c r="I6324" s="15" t="n">
        <v>28</v>
      </c>
      <c r="J6324" s="15" t="s">
        <v>651</v>
      </c>
      <c r="K6324" s="15" t="n">
        <v>1994</v>
      </c>
      <c r="L6324" s="16" t="str">
        <f aca="false">VLOOKUP(F6324,'[1]Goa Member''s Details Revised'!$C$2:$AO$7385,9,0)</f>
        <v>Never</v>
      </c>
      <c r="M6324" s="15" t="s">
        <v>16359</v>
      </c>
      <c r="N6324" s="17" t="n">
        <f aca="false">VLOOKUP(F6324,'[1]Goa Member''s Details Revised'!$C$2:$AO$7385,5,0)</f>
        <v>22000</v>
      </c>
      <c r="O6324" s="17" t="n">
        <f aca="false">VLOOKUP(F6324,'[1]Goa Member''s Details Revised'!$C$2:$AO$7385,5,0)</f>
        <v>22000</v>
      </c>
      <c r="P6324" s="17" t="n">
        <f aca="false">VLOOKUP(F6324,'[1]Goa Member''s Details Revised'!$C$2:$AO$7385,6,0)</f>
        <v>22000</v>
      </c>
      <c r="Q6324" s="17" t="str">
        <f aca="false">VLOOKUP(F6324,'[1]Goa Member''s Details Revised'!$C$2:$AO$7385,8,0)</f>
        <v>I.R.M</v>
      </c>
      <c r="R6324" s="17" t="n">
        <f aca="false">+O6324-P6324</f>
        <v>0</v>
      </c>
      <c r="S6324" s="15" t="e">
        <f aca="false">+#REF!-K6324</f>
        <v>#REF!</v>
      </c>
      <c r="T6324" s="17" t="n">
        <f aca="false">IF(Q6324="regular",((P6324-(P6324/99)*S6324)),(P6324-(P6324*20%)))</f>
        <v>17600</v>
      </c>
      <c r="U6324" s="17" t="e">
        <f aca="false">((P6324-(P6324/99)*S6324))</f>
        <v>#REF!</v>
      </c>
      <c r="V6324" s="17" t="n">
        <f aca="false">IF(Q6324="regular",0,(P6324-(O6324*20%)))</f>
        <v>17600</v>
      </c>
      <c r="W6324" s="17"/>
      <c r="X6324" s="15"/>
      <c r="Y6324" s="18" t="str">
        <f aca="false">VLOOKUP(F6324,'[1]Goa Member''s Details Revised'!$C$2:$AO$7385,12,0)</f>
        <v>we send last reminder in 2012.then we did not receive any reply.
</v>
      </c>
    </row>
    <row r="6325" customFormat="false" ht="15" hidden="false" customHeight="false" outlineLevel="0" collapsed="false">
      <c r="B6325" s="14" t="n">
        <v>6325</v>
      </c>
      <c r="C6325" s="15"/>
      <c r="D6325" s="15" t="s">
        <v>16360</v>
      </c>
      <c r="E6325" s="15" t="s">
        <v>25</v>
      </c>
      <c r="F6325" s="15" t="n">
        <v>4000192</v>
      </c>
      <c r="G6325" s="15"/>
      <c r="H6325" s="16" t="str">
        <f aca="false">VLOOKUP(F6325,'[1]Goa Member''s Details Revised'!$C$2:$AO$7385,2,0)</f>
        <v>LNC/GTC INDUSTRIES</v>
      </c>
      <c r="I6325" s="15" t="n">
        <v>26</v>
      </c>
      <c r="J6325" s="15" t="s">
        <v>651</v>
      </c>
      <c r="K6325" s="15" t="n">
        <v>1994</v>
      </c>
      <c r="L6325" s="16" t="str">
        <f aca="false">VLOOKUP(F6325,'[1]Goa Member''s Details Revised'!$C$2:$AO$7385,9,0)</f>
        <v>Never</v>
      </c>
      <c r="M6325" s="15" t="s">
        <v>16361</v>
      </c>
      <c r="N6325" s="17" t="n">
        <f aca="false">VLOOKUP(F6325,'[1]Goa Member''s Details Revised'!$C$2:$AO$7385,5,0)</f>
        <v>22000</v>
      </c>
      <c r="O6325" s="17" t="n">
        <f aca="false">VLOOKUP(F6325,'[1]Goa Member''s Details Revised'!$C$2:$AO$7385,5,0)</f>
        <v>22000</v>
      </c>
      <c r="P6325" s="17" t="n">
        <f aca="false">VLOOKUP(F6325,'[1]Goa Member''s Details Revised'!$C$2:$AO$7385,6,0)</f>
        <v>5500</v>
      </c>
      <c r="Q6325" s="17" t="str">
        <f aca="false">VLOOKUP(F6325,'[1]Goa Member''s Details Revised'!$C$2:$AO$7385,8,0)</f>
        <v>Outstanding</v>
      </c>
      <c r="R6325" s="17" t="n">
        <f aca="false">+O6325-P6325</f>
        <v>16500</v>
      </c>
      <c r="S6325" s="15" t="e">
        <f aca="false">+#REF!-K6325</f>
        <v>#REF!</v>
      </c>
      <c r="T6325" s="17" t="n">
        <f aca="false">IF(Q6325="regular",((P6325-(P6325/99)*S6325)),(P6325-(P6325*20%)))</f>
        <v>4400</v>
      </c>
      <c r="U6325" s="17" t="e">
        <f aca="false">((P6325-(P6325/99)*S6325))</f>
        <v>#REF!</v>
      </c>
      <c r="V6325" s="17" t="n">
        <f aca="false">IF(Q6325="regular",0,(P6325-(O6325*20%)))</f>
        <v>1100</v>
      </c>
      <c r="W6325" s="17"/>
      <c r="X6325" s="15"/>
      <c r="Y6325" s="18" t="str">
        <f aca="false">VLOOKUP(F6325,'[1]Goa Member''s Details Revised'!$C$2:$AO$7385,12,0)</f>
        <v>Last Communication Till 1994 (Outstanding Rs. 16500/-)</v>
      </c>
    </row>
    <row r="6326" customFormat="false" ht="15" hidden="false" customHeight="false" outlineLevel="0" collapsed="false">
      <c r="B6326" s="14" t="n">
        <v>6326</v>
      </c>
      <c r="C6326" s="15"/>
      <c r="D6326" s="15" t="s">
        <v>16362</v>
      </c>
      <c r="E6326" s="15" t="s">
        <v>25</v>
      </c>
      <c r="F6326" s="15" t="n">
        <v>4000193</v>
      </c>
      <c r="G6326" s="15"/>
      <c r="H6326" s="16" t="str">
        <f aca="false">VLOOKUP(F6326,'[1]Goa Member''s Details Revised'!$C$2:$AO$7385,2,0)</f>
        <v>LNC/GTC INDUSTRIES</v>
      </c>
      <c r="I6326" s="15" t="n">
        <v>30</v>
      </c>
      <c r="J6326" s="15" t="s">
        <v>651</v>
      </c>
      <c r="K6326" s="15" t="n">
        <v>1994</v>
      </c>
      <c r="L6326" s="16" t="str">
        <f aca="false">VLOOKUP(F6326,'[1]Goa Member''s Details Revised'!$C$2:$AO$7385,9,0)</f>
        <v>Never</v>
      </c>
      <c r="M6326" s="15" t="s">
        <v>16363</v>
      </c>
      <c r="N6326" s="17" t="n">
        <f aca="false">VLOOKUP(F6326,'[1]Goa Member''s Details Revised'!$C$2:$AO$7385,5,0)</f>
        <v>65000</v>
      </c>
      <c r="O6326" s="17" t="n">
        <f aca="false">VLOOKUP(F6326,'[1]Goa Member''s Details Revised'!$C$2:$AO$7385,5,0)</f>
        <v>65000</v>
      </c>
      <c r="P6326" s="17" t="n">
        <f aca="false">VLOOKUP(F6326,'[1]Goa Member''s Details Revised'!$C$2:$AO$7385,6,0)</f>
        <v>55250</v>
      </c>
      <c r="Q6326" s="17" t="str">
        <f aca="false">VLOOKUP(F6326,'[1]Goa Member''s Details Revised'!$C$2:$AO$7385,8,0)</f>
        <v>Outstanding</v>
      </c>
      <c r="R6326" s="17" t="n">
        <f aca="false">+O6326-P6326</f>
        <v>9750</v>
      </c>
      <c r="S6326" s="15" t="e">
        <f aca="false">+#REF!-K6326</f>
        <v>#REF!</v>
      </c>
      <c r="T6326" s="17" t="n">
        <f aca="false">IF(Q6326="regular",((P6326-(P6326/99)*S6326)),(P6326-(P6326*20%)))</f>
        <v>44200</v>
      </c>
      <c r="U6326" s="17" t="e">
        <f aca="false">((P6326-(P6326/99)*S6326))</f>
        <v>#REF!</v>
      </c>
      <c r="V6326" s="17" t="n">
        <f aca="false">IF(Q6326="regular",0,(P6326-(O6326*20%)))</f>
        <v>42250</v>
      </c>
      <c r="W6326" s="17"/>
      <c r="X6326" s="15"/>
      <c r="Y6326" s="18" t="str">
        <f aca="false">VLOOKUP(F6326,'[1]Goa Member''s Details Revised'!$C$2:$AO$7385,12,0)</f>
        <v>As POD last communication 07(Outstanding Rs. 9750/-)</v>
      </c>
    </row>
    <row r="6327" customFormat="false" ht="15" hidden="false" customHeight="false" outlineLevel="0" collapsed="false">
      <c r="B6327" s="14" t="n">
        <v>6327</v>
      </c>
      <c r="C6327" s="15"/>
      <c r="D6327" s="15" t="s">
        <v>16364</v>
      </c>
      <c r="E6327" s="15" t="s">
        <v>25</v>
      </c>
      <c r="F6327" s="15" t="n">
        <v>4000199</v>
      </c>
      <c r="G6327" s="15"/>
      <c r="H6327" s="16" t="str">
        <f aca="false">VLOOKUP(F6327,'[1]Goa Member''s Details Revised'!$C$2:$AO$7385,2,0)</f>
        <v>LNC</v>
      </c>
      <c r="I6327" s="15" t="n">
        <v>31</v>
      </c>
      <c r="J6327" s="15" t="s">
        <v>651</v>
      </c>
      <c r="K6327" s="15" t="n">
        <v>1994</v>
      </c>
      <c r="L6327" s="16" t="str">
        <f aca="false">VLOOKUP(F6327,'[1]Goa Member''s Details Revised'!$C$2:$AO$7385,9,0)</f>
        <v>Never</v>
      </c>
      <c r="M6327" s="15" t="s">
        <v>16365</v>
      </c>
      <c r="N6327" s="17" t="n">
        <f aca="false">VLOOKUP(F6327,'[1]Goa Member''s Details Revised'!$C$2:$AO$7385,5,0)</f>
        <v>22000</v>
      </c>
      <c r="O6327" s="17" t="n">
        <f aca="false">VLOOKUP(F6327,'[1]Goa Member''s Details Revised'!$C$2:$AO$7385,5,0)</f>
        <v>22000</v>
      </c>
      <c r="P6327" s="17" t="n">
        <f aca="false">VLOOKUP(F6327,'[1]Goa Member''s Details Revised'!$C$2:$AO$7385,6,0)</f>
        <v>8800</v>
      </c>
      <c r="Q6327" s="17" t="str">
        <f aca="false">VLOOKUP(F6327,'[1]Goa Member''s Details Revised'!$C$2:$AO$7385,8,0)</f>
        <v>Outstanding</v>
      </c>
      <c r="R6327" s="17" t="n">
        <f aca="false">+O6327-P6327</f>
        <v>13200</v>
      </c>
      <c r="S6327" s="15" t="e">
        <f aca="false">+#REF!-K6327</f>
        <v>#REF!</v>
      </c>
      <c r="T6327" s="17" t="n">
        <f aca="false">IF(Q6327="regular",((P6327-(P6327/99)*S6327)),(P6327-(P6327*20%)))</f>
        <v>7040</v>
      </c>
      <c r="U6327" s="17" t="e">
        <f aca="false">((P6327-(P6327/99)*S6327))</f>
        <v>#REF!</v>
      </c>
      <c r="V6327" s="17" t="n">
        <f aca="false">IF(Q6327="regular",0,(P6327-(O6327*20%)))</f>
        <v>4400</v>
      </c>
      <c r="W6327" s="17"/>
      <c r="X6327" s="15"/>
      <c r="Y6327" s="18" t="str">
        <f aca="false">VLOOKUP(F6327,'[1]Goa Member''s Details Revised'!$C$2:$AO$7385,12,0)</f>
        <v>no cummunication 99 (Outstanding Rs. 13200/-)</v>
      </c>
    </row>
    <row r="6328" customFormat="false" ht="15" hidden="false" customHeight="false" outlineLevel="0" collapsed="false">
      <c r="B6328" s="14" t="n">
        <v>6328</v>
      </c>
      <c r="C6328" s="15"/>
      <c r="D6328" s="15" t="s">
        <v>16366</v>
      </c>
      <c r="E6328" s="15" t="s">
        <v>25</v>
      </c>
      <c r="F6328" s="15" t="n">
        <v>4000200</v>
      </c>
      <c r="G6328" s="15"/>
      <c r="H6328" s="16" t="str">
        <f aca="false">VLOOKUP(F6328,'[1]Goa Member''s Details Revised'!$C$2:$AO$7385,2,0)</f>
        <v>LNC/GTC INDUSTRIES</v>
      </c>
      <c r="I6328" s="15" t="n">
        <v>31</v>
      </c>
      <c r="J6328" s="15" t="s">
        <v>651</v>
      </c>
      <c r="K6328" s="15" t="n">
        <v>1994</v>
      </c>
      <c r="L6328" s="16" t="str">
        <f aca="false">VLOOKUP(F6328,'[1]Goa Member''s Details Revised'!$C$2:$AO$7385,9,0)</f>
        <v>Never</v>
      </c>
      <c r="M6328" s="15" t="s">
        <v>16367</v>
      </c>
      <c r="N6328" s="17" t="n">
        <f aca="false">VLOOKUP(F6328,'[1]Goa Member''s Details Revised'!$C$2:$AO$7385,5,0)</f>
        <v>22000</v>
      </c>
      <c r="O6328" s="17" t="n">
        <f aca="false">VLOOKUP(F6328,'[1]Goa Member''s Details Revised'!$C$2:$AO$7385,5,0)</f>
        <v>22000</v>
      </c>
      <c r="P6328" s="17" t="n">
        <f aca="false">VLOOKUP(F6328,'[1]Goa Member''s Details Revised'!$C$2:$AO$7385,6,0)</f>
        <v>5500</v>
      </c>
      <c r="Q6328" s="17" t="str">
        <f aca="false">VLOOKUP(F6328,'[1]Goa Member''s Details Revised'!$C$2:$AO$7385,8,0)</f>
        <v>Outstanding</v>
      </c>
      <c r="R6328" s="17" t="n">
        <f aca="false">+O6328-P6328</f>
        <v>16500</v>
      </c>
      <c r="S6328" s="15" t="e">
        <f aca="false">+#REF!-K6328</f>
        <v>#REF!</v>
      </c>
      <c r="T6328" s="17" t="n">
        <f aca="false">IF(Q6328="regular",((P6328-(P6328/99)*S6328)),(P6328-(P6328*20%)))</f>
        <v>4400</v>
      </c>
      <c r="U6328" s="17" t="e">
        <f aca="false">((P6328-(P6328/99)*S6328))</f>
        <v>#REF!</v>
      </c>
      <c r="V6328" s="17" t="n">
        <f aca="false">IF(Q6328="regular",0,(P6328-(O6328*20%)))</f>
        <v>1100</v>
      </c>
      <c r="W6328" s="17"/>
      <c r="X6328" s="15"/>
      <c r="Y6328" s="18" t="str">
        <f aca="false">VLOOKUP(F6328,'[1]Goa Member''s Details Revised'!$C$2:$AO$7385,12,0)</f>
        <v>As POD last communication 07(Outstanding Rs. 16500/-)</v>
      </c>
    </row>
    <row r="6329" customFormat="false" ht="15" hidden="false" customHeight="false" outlineLevel="0" collapsed="false">
      <c r="B6329" s="14" t="n">
        <v>6329</v>
      </c>
      <c r="C6329" s="15"/>
      <c r="D6329" s="15" t="s">
        <v>16368</v>
      </c>
      <c r="E6329" s="15" t="s">
        <v>25</v>
      </c>
      <c r="F6329" s="15" t="n">
        <v>4000201</v>
      </c>
      <c r="G6329" s="15"/>
      <c r="H6329" s="16" t="str">
        <f aca="false">VLOOKUP(F6329,'[1]Goa Member''s Details Revised'!$C$2:$AO$7385,2,0)</f>
        <v>LNC/GTC INDUSTRIES</v>
      </c>
      <c r="I6329" s="15" t="n">
        <v>31</v>
      </c>
      <c r="J6329" s="15" t="s">
        <v>651</v>
      </c>
      <c r="K6329" s="15" t="n">
        <v>1994</v>
      </c>
      <c r="L6329" s="16" t="str">
        <f aca="false">VLOOKUP(F6329,'[1]Goa Member''s Details Revised'!$C$2:$AO$7385,9,0)</f>
        <v>Never</v>
      </c>
      <c r="M6329" s="15" t="s">
        <v>16369</v>
      </c>
      <c r="N6329" s="17" t="n">
        <f aca="false">VLOOKUP(F6329,'[1]Goa Member''s Details Revised'!$C$2:$AO$7385,5,0)</f>
        <v>22000</v>
      </c>
      <c r="O6329" s="17" t="n">
        <f aca="false">VLOOKUP(F6329,'[1]Goa Member''s Details Revised'!$C$2:$AO$7385,5,0)</f>
        <v>22000</v>
      </c>
      <c r="P6329" s="17" t="n">
        <f aca="false">VLOOKUP(F6329,'[1]Goa Member''s Details Revised'!$C$2:$AO$7385,6,0)</f>
        <v>5500</v>
      </c>
      <c r="Q6329" s="17" t="str">
        <f aca="false">VLOOKUP(F6329,'[1]Goa Member''s Details Revised'!$C$2:$AO$7385,8,0)</f>
        <v>Outstanding</v>
      </c>
      <c r="R6329" s="17" t="n">
        <f aca="false">+O6329-P6329</f>
        <v>16500</v>
      </c>
      <c r="S6329" s="15" t="e">
        <f aca="false">+#REF!-K6329</f>
        <v>#REF!</v>
      </c>
      <c r="T6329" s="17" t="n">
        <f aca="false">IF(Q6329="regular",((P6329-(P6329/99)*S6329)),(P6329-(P6329*20%)))</f>
        <v>4400</v>
      </c>
      <c r="U6329" s="17" t="e">
        <f aca="false">((P6329-(P6329/99)*S6329))</f>
        <v>#REF!</v>
      </c>
      <c r="V6329" s="17" t="n">
        <f aca="false">IF(Q6329="regular",0,(P6329-(O6329*20%)))</f>
        <v>1100</v>
      </c>
      <c r="W6329" s="17"/>
      <c r="X6329" s="15"/>
      <c r="Y6329" s="18" t="str">
        <f aca="false">VLOOKUP(F6329,'[1]Goa Member''s Details Revised'!$C$2:$AO$7385,12,0)</f>
        <v>As POD last communication 07(Outstanding Rs. 16500/-)</v>
      </c>
    </row>
    <row r="6330" customFormat="false" ht="15" hidden="false" customHeight="false" outlineLevel="0" collapsed="false">
      <c r="B6330" s="14" t="n">
        <v>6330</v>
      </c>
      <c r="C6330" s="15"/>
      <c r="D6330" s="15" t="s">
        <v>16370</v>
      </c>
      <c r="E6330" s="15" t="s">
        <v>25</v>
      </c>
      <c r="F6330" s="15" t="n">
        <v>4000202</v>
      </c>
      <c r="G6330" s="15"/>
      <c r="H6330" s="16" t="str">
        <f aca="false">VLOOKUP(F6330,'[1]Goa Member''s Details Revised'!$C$2:$AO$7385,2,0)</f>
        <v>LNC/GTC INDUSTRIES</v>
      </c>
      <c r="I6330" s="15" t="n">
        <v>31</v>
      </c>
      <c r="J6330" s="15" t="s">
        <v>651</v>
      </c>
      <c r="K6330" s="15" t="n">
        <v>1994</v>
      </c>
      <c r="L6330" s="16" t="str">
        <f aca="false">VLOOKUP(F6330,'[1]Goa Member''s Details Revised'!$C$2:$AO$7385,9,0)</f>
        <v>Never</v>
      </c>
      <c r="M6330" s="15" t="s">
        <v>16371</v>
      </c>
      <c r="N6330" s="17" t="n">
        <f aca="false">VLOOKUP(F6330,'[1]Goa Member''s Details Revised'!$C$2:$AO$7385,5,0)</f>
        <v>22000</v>
      </c>
      <c r="O6330" s="17" t="n">
        <f aca="false">VLOOKUP(F6330,'[1]Goa Member''s Details Revised'!$C$2:$AO$7385,5,0)</f>
        <v>22000</v>
      </c>
      <c r="P6330" s="17" t="n">
        <f aca="false">VLOOKUP(F6330,'[1]Goa Member''s Details Revised'!$C$2:$AO$7385,6,0)</f>
        <v>5500</v>
      </c>
      <c r="Q6330" s="17" t="str">
        <f aca="false">VLOOKUP(F6330,'[1]Goa Member''s Details Revised'!$C$2:$AO$7385,8,0)</f>
        <v>Outstanding</v>
      </c>
      <c r="R6330" s="17" t="n">
        <f aca="false">+O6330-P6330</f>
        <v>16500</v>
      </c>
      <c r="S6330" s="15" t="e">
        <f aca="false">+#REF!-K6330</f>
        <v>#REF!</v>
      </c>
      <c r="T6330" s="17" t="n">
        <f aca="false">IF(Q6330="regular",((P6330-(P6330/99)*S6330)),(P6330-(P6330*20%)))</f>
        <v>4400</v>
      </c>
      <c r="U6330" s="17" t="e">
        <f aca="false">((P6330-(P6330/99)*S6330))</f>
        <v>#REF!</v>
      </c>
      <c r="V6330" s="17" t="n">
        <f aca="false">IF(Q6330="regular",0,(P6330-(O6330*20%)))</f>
        <v>1100</v>
      </c>
      <c r="W6330" s="17"/>
      <c r="X6330" s="15"/>
      <c r="Y6330" s="18" t="str">
        <f aca="false">VLOOKUP(F6330,'[1]Goa Member''s Details Revised'!$C$2:$AO$7385,12,0)</f>
        <v>As POD last communication 07(Outstanding Rs. 16500/-)</v>
      </c>
    </row>
    <row r="6331" customFormat="false" ht="15" hidden="false" customHeight="false" outlineLevel="0" collapsed="false">
      <c r="B6331" s="14" t="n">
        <v>6331</v>
      </c>
      <c r="C6331" s="15"/>
      <c r="D6331" s="15" t="s">
        <v>16372</v>
      </c>
      <c r="E6331" s="15" t="s">
        <v>25</v>
      </c>
      <c r="F6331" s="15" t="n">
        <v>4000204</v>
      </c>
      <c r="G6331" s="15"/>
      <c r="H6331" s="16" t="str">
        <f aca="false">VLOOKUP(F6331,'[1]Goa Member''s Details Revised'!$C$2:$AO$7385,2,0)</f>
        <v>LNC/GTC INDUSTRIES</v>
      </c>
      <c r="I6331" s="15" t="n">
        <v>31</v>
      </c>
      <c r="J6331" s="15" t="s">
        <v>651</v>
      </c>
      <c r="K6331" s="15" t="n">
        <v>1994</v>
      </c>
      <c r="L6331" s="16" t="str">
        <f aca="false">VLOOKUP(F6331,'[1]Goa Member''s Details Revised'!$C$2:$AO$7385,9,0)</f>
        <v>Never</v>
      </c>
      <c r="M6331" s="15" t="s">
        <v>16373</v>
      </c>
      <c r="N6331" s="17" t="n">
        <f aca="false">VLOOKUP(F6331,'[1]Goa Member''s Details Revised'!$C$2:$AO$7385,5,0)</f>
        <v>22000</v>
      </c>
      <c r="O6331" s="17" t="n">
        <f aca="false">VLOOKUP(F6331,'[1]Goa Member''s Details Revised'!$C$2:$AO$7385,5,0)</f>
        <v>22000</v>
      </c>
      <c r="P6331" s="17" t="n">
        <f aca="false">VLOOKUP(F6331,'[1]Goa Member''s Details Revised'!$C$2:$AO$7385,6,0)</f>
        <v>5500</v>
      </c>
      <c r="Q6331" s="17" t="str">
        <f aca="false">VLOOKUP(F6331,'[1]Goa Member''s Details Revised'!$C$2:$AO$7385,8,0)</f>
        <v>Outstanding</v>
      </c>
      <c r="R6331" s="17" t="n">
        <f aca="false">+O6331-P6331</f>
        <v>16500</v>
      </c>
      <c r="S6331" s="15" t="e">
        <f aca="false">+#REF!-K6331</f>
        <v>#REF!</v>
      </c>
      <c r="T6331" s="17" t="n">
        <f aca="false">IF(Q6331="regular",((P6331-(P6331/99)*S6331)),(P6331-(P6331*20%)))</f>
        <v>4400</v>
      </c>
      <c r="U6331" s="17" t="e">
        <f aca="false">((P6331-(P6331/99)*S6331))</f>
        <v>#REF!</v>
      </c>
      <c r="V6331" s="17" t="n">
        <f aca="false">IF(Q6331="regular",0,(P6331-(O6331*20%)))</f>
        <v>1100</v>
      </c>
      <c r="W6331" s="17"/>
      <c r="X6331" s="15"/>
      <c r="Y6331" s="18" t="str">
        <f aca="false">VLOOKUP(F6331,'[1]Goa Member''s Details Revised'!$C$2:$AO$7385,12,0)</f>
        <v>no communication 99 (Outstanding Rs. 16500/-)</v>
      </c>
    </row>
    <row r="6332" customFormat="false" ht="15" hidden="false" customHeight="false" outlineLevel="0" collapsed="false">
      <c r="B6332" s="14" t="n">
        <v>6332</v>
      </c>
      <c r="C6332" s="15"/>
      <c r="D6332" s="15" t="s">
        <v>16374</v>
      </c>
      <c r="E6332" s="15" t="s">
        <v>25</v>
      </c>
      <c r="F6332" s="15" t="n">
        <v>4000205</v>
      </c>
      <c r="G6332" s="15"/>
      <c r="H6332" s="16" t="str">
        <f aca="false">VLOOKUP(F6332,'[1]Goa Member''s Details Revised'!$C$2:$AO$7385,2,0)</f>
        <v>LNC/GTC INDUSTRIES</v>
      </c>
      <c r="I6332" s="15" t="n">
        <v>31</v>
      </c>
      <c r="J6332" s="15" t="s">
        <v>651</v>
      </c>
      <c r="K6332" s="15" t="n">
        <v>1994</v>
      </c>
      <c r="L6332" s="16" t="str">
        <f aca="false">VLOOKUP(F6332,'[1]Goa Member''s Details Revised'!$C$2:$AO$7385,9,0)</f>
        <v>Never</v>
      </c>
      <c r="M6332" s="15" t="s">
        <v>16375</v>
      </c>
      <c r="N6332" s="17" t="n">
        <f aca="false">VLOOKUP(F6332,'[1]Goa Member''s Details Revised'!$C$2:$AO$7385,5,0)</f>
        <v>22000</v>
      </c>
      <c r="O6332" s="17" t="n">
        <f aca="false">VLOOKUP(F6332,'[1]Goa Member''s Details Revised'!$C$2:$AO$7385,5,0)</f>
        <v>22000</v>
      </c>
      <c r="P6332" s="17" t="n">
        <f aca="false">VLOOKUP(F6332,'[1]Goa Member''s Details Revised'!$C$2:$AO$7385,6,0)</f>
        <v>5500</v>
      </c>
      <c r="Q6332" s="17" t="str">
        <f aca="false">VLOOKUP(F6332,'[1]Goa Member''s Details Revised'!$C$2:$AO$7385,8,0)</f>
        <v>Outstanding</v>
      </c>
      <c r="R6332" s="17" t="n">
        <f aca="false">+O6332-P6332</f>
        <v>16500</v>
      </c>
      <c r="S6332" s="15" t="e">
        <f aca="false">+#REF!-K6332</f>
        <v>#REF!</v>
      </c>
      <c r="T6332" s="17" t="n">
        <f aca="false">IF(Q6332="regular",((P6332-(P6332/99)*S6332)),(P6332-(P6332*20%)))</f>
        <v>4400</v>
      </c>
      <c r="U6332" s="17" t="e">
        <f aca="false">((P6332-(P6332/99)*S6332))</f>
        <v>#REF!</v>
      </c>
      <c r="V6332" s="17" t="n">
        <f aca="false">IF(Q6332="regular",0,(P6332-(O6332*20%)))</f>
        <v>1100</v>
      </c>
      <c r="W6332" s="17"/>
      <c r="X6332" s="15"/>
      <c r="Y6332" s="18" t="str">
        <f aca="false">VLOOKUP(F6332,'[1]Goa Member''s Details Revised'!$C$2:$AO$7385,12,0)</f>
        <v>Last Communication Till 2009 (Outstanding Rs 16500/-)</v>
      </c>
    </row>
    <row r="6333" customFormat="false" ht="30" hidden="false" customHeight="false" outlineLevel="0" collapsed="false">
      <c r="B6333" s="14" t="n">
        <v>6333</v>
      </c>
      <c r="C6333" s="15"/>
      <c r="D6333" s="15" t="s">
        <v>16376</v>
      </c>
      <c r="E6333" s="15" t="s">
        <v>25</v>
      </c>
      <c r="F6333" s="15" t="n">
        <v>4000206</v>
      </c>
      <c r="G6333" s="15"/>
      <c r="H6333" s="16" t="str">
        <f aca="false">VLOOKUP(F6333,'[1]Goa Member''s Details Revised'!$C$2:$AO$7385,2,0)</f>
        <v>LNC/GTC INDUSTRIES</v>
      </c>
      <c r="I6333" s="15" t="n">
        <v>30</v>
      </c>
      <c r="J6333" s="15" t="s">
        <v>651</v>
      </c>
      <c r="K6333" s="15" t="n">
        <v>1994</v>
      </c>
      <c r="L6333" s="16" t="str">
        <f aca="false">VLOOKUP(F6333,'[1]Goa Member''s Details Revised'!$C$2:$AO$7385,9,0)</f>
        <v>Never</v>
      </c>
      <c r="M6333" s="15" t="s">
        <v>16377</v>
      </c>
      <c r="N6333" s="17" t="n">
        <f aca="false">VLOOKUP(F6333,'[1]Goa Member''s Details Revised'!$C$2:$AO$7385,5,0)</f>
        <v>30000</v>
      </c>
      <c r="O6333" s="17" t="n">
        <f aca="false">VLOOKUP(F6333,'[1]Goa Member''s Details Revised'!$C$2:$AO$7385,5,0)</f>
        <v>30000</v>
      </c>
      <c r="P6333" s="17" t="n">
        <f aca="false">VLOOKUP(F6333,'[1]Goa Member''s Details Revised'!$C$2:$AO$7385,6,0)</f>
        <v>30000</v>
      </c>
      <c r="Q6333" s="17" t="str">
        <f aca="false">VLOOKUP(F6333,'[1]Goa Member''s Details Revised'!$C$2:$AO$7385,8,0)</f>
        <v>I.R.M</v>
      </c>
      <c r="R6333" s="17" t="n">
        <f aca="false">+O6333-P6333</f>
        <v>0</v>
      </c>
      <c r="S6333" s="15" t="e">
        <f aca="false">+#REF!-K6333</f>
        <v>#REF!</v>
      </c>
      <c r="T6333" s="17" t="n">
        <f aca="false">IF(Q6333="regular",((P6333-(P6333/99)*S6333)),(P6333-(P6333*20%)))</f>
        <v>24000</v>
      </c>
      <c r="U6333" s="17" t="e">
        <f aca="false">((P6333-(P6333/99)*S6333))</f>
        <v>#REF!</v>
      </c>
      <c r="V6333" s="17" t="n">
        <f aca="false">IF(Q6333="regular",0,(P6333-(O6333*20%)))</f>
        <v>24000</v>
      </c>
      <c r="W6333" s="17"/>
      <c r="X6333" s="15"/>
      <c r="Y6333" s="18" t="str">
        <f aca="false">VLOOKUP(F6333,'[1]Goa Member''s Details Revised'!$C$2:$AO$7385,12,0)</f>
        <v>we send last reminder in 2012.then we did not receive any reply.</v>
      </c>
    </row>
    <row r="6334" customFormat="false" ht="30" hidden="false" customHeight="false" outlineLevel="0" collapsed="false">
      <c r="B6334" s="14" t="n">
        <v>6334</v>
      </c>
      <c r="C6334" s="15"/>
      <c r="D6334" s="15" t="s">
        <v>16378</v>
      </c>
      <c r="E6334" s="15" t="s">
        <v>25</v>
      </c>
      <c r="F6334" s="15" t="n">
        <v>4000207</v>
      </c>
      <c r="G6334" s="15"/>
      <c r="H6334" s="16" t="str">
        <f aca="false">VLOOKUP(F6334,'[1]Goa Member''s Details Revised'!$C$2:$AO$7385,2,0)</f>
        <v>LNC</v>
      </c>
      <c r="I6334" s="15" t="n">
        <v>31</v>
      </c>
      <c r="J6334" s="15" t="s">
        <v>651</v>
      </c>
      <c r="K6334" s="15" t="n">
        <v>1994</v>
      </c>
      <c r="L6334" s="16" t="str">
        <f aca="false">VLOOKUP(F6334,'[1]Goa Member''s Details Revised'!$C$2:$AO$7385,9,0)</f>
        <v>Never</v>
      </c>
      <c r="M6334" s="15" t="s">
        <v>16379</v>
      </c>
      <c r="N6334" s="17" t="n">
        <f aca="false">VLOOKUP(F6334,'[1]Goa Member''s Details Revised'!$C$2:$AO$7385,5,0)</f>
        <v>30000</v>
      </c>
      <c r="O6334" s="17" t="n">
        <f aca="false">VLOOKUP(F6334,'[1]Goa Member''s Details Revised'!$C$2:$AO$7385,5,0)</f>
        <v>30000</v>
      </c>
      <c r="P6334" s="17" t="n">
        <f aca="false">VLOOKUP(F6334,'[1]Goa Member''s Details Revised'!$C$2:$AO$7385,6,0)</f>
        <v>30000</v>
      </c>
      <c r="Q6334" s="17" t="str">
        <f aca="false">VLOOKUP(F6334,'[1]Goa Member''s Details Revised'!$C$2:$AO$7385,8,0)</f>
        <v>I.R.M</v>
      </c>
      <c r="R6334" s="17" t="n">
        <f aca="false">+O6334-P6334</f>
        <v>0</v>
      </c>
      <c r="S6334" s="15" t="e">
        <f aca="false">+#REF!-K6334</f>
        <v>#REF!</v>
      </c>
      <c r="T6334" s="17" t="n">
        <f aca="false">IF(Q6334="regular",((P6334-(P6334/99)*S6334)),(P6334-(P6334*20%)))</f>
        <v>24000</v>
      </c>
      <c r="U6334" s="17" t="e">
        <f aca="false">((P6334-(P6334/99)*S6334))</f>
        <v>#REF!</v>
      </c>
      <c r="V6334" s="17" t="n">
        <f aca="false">IF(Q6334="regular",0,(P6334-(O6334*20%)))</f>
        <v>24000</v>
      </c>
      <c r="W6334" s="17"/>
      <c r="X6334" s="15"/>
      <c r="Y6334" s="18" t="str">
        <f aca="false">VLOOKUP(F6334,'[1]Goa Member''s Details Revised'!$C$2:$AO$7385,12,0)</f>
        <v>we send last reminder in 2012.then we did not receive any reply.</v>
      </c>
    </row>
    <row r="6335" customFormat="false" ht="30" hidden="false" customHeight="false" outlineLevel="0" collapsed="false">
      <c r="B6335" s="14" t="n">
        <v>6335</v>
      </c>
      <c r="C6335" s="15"/>
      <c r="D6335" s="15" t="s">
        <v>16380</v>
      </c>
      <c r="E6335" s="15" t="s">
        <v>25</v>
      </c>
      <c r="F6335" s="15" t="n">
        <v>4000208</v>
      </c>
      <c r="G6335" s="15"/>
      <c r="H6335" s="16" t="str">
        <f aca="false">VLOOKUP(F6335,'[1]Goa Member''s Details Revised'!$C$2:$AO$7385,2,0)</f>
        <v>LNC/GTC INDUSTRIES</v>
      </c>
      <c r="I6335" s="15" t="n">
        <v>31</v>
      </c>
      <c r="J6335" s="15" t="s">
        <v>651</v>
      </c>
      <c r="K6335" s="15" t="n">
        <v>1994</v>
      </c>
      <c r="L6335" s="16" t="str">
        <f aca="false">VLOOKUP(F6335,'[1]Goa Member''s Details Revised'!$C$2:$AO$7385,9,0)</f>
        <v>Never</v>
      </c>
      <c r="M6335" s="15" t="s">
        <v>16381</v>
      </c>
      <c r="N6335" s="17" t="n">
        <f aca="false">VLOOKUP(F6335,'[1]Goa Member''s Details Revised'!$C$2:$AO$7385,5,0)</f>
        <v>22000</v>
      </c>
      <c r="O6335" s="17" t="n">
        <f aca="false">VLOOKUP(F6335,'[1]Goa Member''s Details Revised'!$C$2:$AO$7385,5,0)</f>
        <v>22000</v>
      </c>
      <c r="P6335" s="17" t="n">
        <f aca="false">VLOOKUP(F6335,'[1]Goa Member''s Details Revised'!$C$2:$AO$7385,6,0)</f>
        <v>22000</v>
      </c>
      <c r="Q6335" s="17" t="str">
        <f aca="false">VLOOKUP(F6335,'[1]Goa Member''s Details Revised'!$C$2:$AO$7385,8,0)</f>
        <v>I.R.M</v>
      </c>
      <c r="R6335" s="17" t="n">
        <f aca="false">+O6335-P6335</f>
        <v>0</v>
      </c>
      <c r="S6335" s="15" t="e">
        <f aca="false">+#REF!-K6335</f>
        <v>#REF!</v>
      </c>
      <c r="T6335" s="17" t="n">
        <f aca="false">IF(Q6335="regular",((P6335-(P6335/99)*S6335)),(P6335-(P6335*20%)))</f>
        <v>17600</v>
      </c>
      <c r="U6335" s="17" t="e">
        <f aca="false">((P6335-(P6335/99)*S6335))</f>
        <v>#REF!</v>
      </c>
      <c r="V6335" s="17" t="n">
        <f aca="false">IF(Q6335="regular",0,(P6335-(O6335*20%)))</f>
        <v>17600</v>
      </c>
      <c r="W6335" s="17"/>
      <c r="X6335" s="15"/>
      <c r="Y6335" s="18" t="str">
        <f aca="false">VLOOKUP(F6335,'[1]Goa Member''s Details Revised'!$C$2:$AO$7385,12,0)</f>
        <v>we send last reminder in 2012.then we did not receive any reply.</v>
      </c>
    </row>
    <row r="6336" customFormat="false" ht="15" hidden="false" customHeight="false" outlineLevel="0" collapsed="false">
      <c r="B6336" s="14" t="n">
        <v>6336</v>
      </c>
      <c r="C6336" s="15"/>
      <c r="D6336" s="15" t="s">
        <v>16382</v>
      </c>
      <c r="E6336" s="15" t="s">
        <v>25</v>
      </c>
      <c r="F6336" s="15" t="n">
        <v>4000209</v>
      </c>
      <c r="G6336" s="15"/>
      <c r="H6336" s="16" t="str">
        <f aca="false">VLOOKUP(F6336,'[1]Goa Member''s Details Revised'!$C$2:$AO$7385,2,0)</f>
        <v>LNC/GTC INDUSTRIES</v>
      </c>
      <c r="I6336" s="15" t="n">
        <v>31</v>
      </c>
      <c r="J6336" s="15" t="s">
        <v>651</v>
      </c>
      <c r="K6336" s="15" t="n">
        <v>1994</v>
      </c>
      <c r="L6336" s="16" t="str">
        <f aca="false">VLOOKUP(F6336,'[1]Goa Member''s Details Revised'!$C$2:$AO$7385,9,0)</f>
        <v>Never</v>
      </c>
      <c r="M6336" s="15" t="s">
        <v>16383</v>
      </c>
      <c r="N6336" s="17" t="n">
        <f aca="false">VLOOKUP(F6336,'[1]Goa Member''s Details Revised'!$C$2:$AO$7385,5,0)</f>
        <v>22000</v>
      </c>
      <c r="O6336" s="17" t="n">
        <f aca="false">VLOOKUP(F6336,'[1]Goa Member''s Details Revised'!$C$2:$AO$7385,5,0)</f>
        <v>22000</v>
      </c>
      <c r="P6336" s="17" t="n">
        <f aca="false">VLOOKUP(F6336,'[1]Goa Member''s Details Revised'!$C$2:$AO$7385,6,0)</f>
        <v>15400</v>
      </c>
      <c r="Q6336" s="17" t="str">
        <f aca="false">VLOOKUP(F6336,'[1]Goa Member''s Details Revised'!$C$2:$AO$7385,8,0)</f>
        <v>Outstanding</v>
      </c>
      <c r="R6336" s="17" t="n">
        <f aca="false">+O6336-P6336</f>
        <v>6600</v>
      </c>
      <c r="S6336" s="15" t="e">
        <f aca="false">+#REF!-K6336</f>
        <v>#REF!</v>
      </c>
      <c r="T6336" s="17" t="n">
        <f aca="false">IF(Q6336="regular",((P6336-(P6336/99)*S6336)),(P6336-(P6336*20%)))</f>
        <v>12320</v>
      </c>
      <c r="U6336" s="17" t="e">
        <f aca="false">((P6336-(P6336/99)*S6336))</f>
        <v>#REF!</v>
      </c>
      <c r="V6336" s="17" t="n">
        <f aca="false">IF(Q6336="regular",0,(P6336-(O6336*20%)))</f>
        <v>11000</v>
      </c>
      <c r="W6336" s="17"/>
      <c r="X6336" s="15"/>
      <c r="Y6336" s="18" t="str">
        <f aca="false">VLOOKUP(F6336,'[1]Goa Member''s Details Revised'!$C$2:$AO$7385,12,0)</f>
        <v>As POD last communication 07(Outstanding Rs. 6600/-)</v>
      </c>
    </row>
    <row r="6337" customFormat="false" ht="15" hidden="false" customHeight="false" outlineLevel="0" collapsed="false">
      <c r="B6337" s="14" t="n">
        <v>6337</v>
      </c>
      <c r="C6337" s="15"/>
      <c r="D6337" s="15" t="s">
        <v>16384</v>
      </c>
      <c r="E6337" s="15" t="s">
        <v>25</v>
      </c>
      <c r="F6337" s="15" t="n">
        <v>4000222</v>
      </c>
      <c r="G6337" s="15"/>
      <c r="H6337" s="16" t="str">
        <f aca="false">VLOOKUP(F6337,'[1]Goa Member''s Details Revised'!$C$2:$AO$7385,2,0)</f>
        <v>LNC/GTC INDUSTRIES</v>
      </c>
      <c r="I6337" s="15" t="n">
        <v>30</v>
      </c>
      <c r="J6337" s="15" t="s">
        <v>651</v>
      </c>
      <c r="K6337" s="15" t="n">
        <v>1994</v>
      </c>
      <c r="L6337" s="16" t="n">
        <f aca="false">VLOOKUP(F6337,'[1]Goa Member''s Details Revised'!$C$2:$AO$7385,9,0)</f>
        <v>2011</v>
      </c>
      <c r="M6337" s="15" t="s">
        <v>16385</v>
      </c>
      <c r="N6337" s="17" t="n">
        <f aca="false">VLOOKUP(F6337,'[1]Goa Member''s Details Revised'!$C$2:$AO$7385,5,0)</f>
        <v>22000</v>
      </c>
      <c r="O6337" s="17" t="n">
        <f aca="false">VLOOKUP(F6337,'[1]Goa Member''s Details Revised'!$C$2:$AO$7385,5,0)</f>
        <v>22000</v>
      </c>
      <c r="P6337" s="17" t="n">
        <f aca="false">VLOOKUP(F6337,'[1]Goa Member''s Details Revised'!$C$2:$AO$7385,6,0)</f>
        <v>22000</v>
      </c>
      <c r="Q6337" s="17" t="str">
        <f aca="false">VLOOKUP(F6337,'[1]Goa Member''s Details Revised'!$C$2:$AO$7385,8,0)</f>
        <v>R.M</v>
      </c>
      <c r="R6337" s="17" t="n">
        <f aca="false">+O6337-P6337</f>
        <v>0</v>
      </c>
      <c r="S6337" s="15" t="e">
        <f aca="false">+#REF!-K6337</f>
        <v>#REF!</v>
      </c>
      <c r="T6337" s="17" t="n">
        <f aca="false">IF(Q6337="regular",((P6337-(P6337/99)*S6337)),(P6337-(P6337*20%)))</f>
        <v>17600</v>
      </c>
      <c r="U6337" s="17" t="e">
        <f aca="false">((P6337-(P6337/99)*S6337))</f>
        <v>#REF!</v>
      </c>
      <c r="V6337" s="17" t="n">
        <f aca="false">IF(Q6337="regular",0,(P6337-(O6337*20%)))</f>
        <v>17600</v>
      </c>
      <c r="W6337" s="17"/>
      <c r="X6337" s="15"/>
      <c r="Y6337" s="18" t="str">
        <f aca="false">VLOOKUP(F6337,'[1]Goa Member''s Details Revised'!$C$2:$AO$7385,12,0)</f>
        <v>no reminder sendLast Communication Till 2011</v>
      </c>
    </row>
    <row r="6338" customFormat="false" ht="15" hidden="false" customHeight="false" outlineLevel="0" collapsed="false">
      <c r="B6338" s="14" t="n">
        <v>6338</v>
      </c>
      <c r="C6338" s="15"/>
      <c r="D6338" s="15" t="s">
        <v>16386</v>
      </c>
      <c r="E6338" s="15" t="s">
        <v>25</v>
      </c>
      <c r="F6338" s="15" t="n">
        <v>4000231</v>
      </c>
      <c r="G6338" s="15"/>
      <c r="H6338" s="16" t="str">
        <f aca="false">VLOOKUP(F6338,'[1]Goa Member''s Details Revised'!$C$2:$AO$7385,2,0)</f>
        <v>LNC</v>
      </c>
      <c r="I6338" s="15" t="n">
        <v>31</v>
      </c>
      <c r="J6338" s="15" t="s">
        <v>651</v>
      </c>
      <c r="K6338" s="15" t="n">
        <v>1994</v>
      </c>
      <c r="L6338" s="16" t="n">
        <f aca="false">VLOOKUP(F6338,'[1]Goa Member''s Details Revised'!$C$2:$AO$7385,9,0)</f>
        <v>2008</v>
      </c>
      <c r="M6338" s="15" t="s">
        <v>16387</v>
      </c>
      <c r="N6338" s="17" t="n">
        <f aca="false">VLOOKUP(F6338,'[1]Goa Member''s Details Revised'!$C$2:$AO$7385,5,0)</f>
        <v>22000</v>
      </c>
      <c r="O6338" s="17" t="n">
        <f aca="false">VLOOKUP(F6338,'[1]Goa Member''s Details Revised'!$C$2:$AO$7385,5,0)</f>
        <v>22000</v>
      </c>
      <c r="P6338" s="17" t="n">
        <f aca="false">VLOOKUP(F6338,'[1]Goa Member''s Details Revised'!$C$2:$AO$7385,6,0)</f>
        <v>22000</v>
      </c>
      <c r="Q6338" s="17" t="str">
        <f aca="false">VLOOKUP(F6338,'[1]Goa Member''s Details Revised'!$C$2:$AO$7385,8,0)</f>
        <v>R.M</v>
      </c>
      <c r="R6338" s="17" t="n">
        <f aca="false">+O6338-P6338</f>
        <v>0</v>
      </c>
      <c r="S6338" s="15" t="e">
        <f aca="false">+#REF!-K6338</f>
        <v>#REF!</v>
      </c>
      <c r="T6338" s="17" t="n">
        <f aca="false">IF(Q6338="regular",((P6338-(P6338/99)*S6338)),(P6338-(P6338*20%)))</f>
        <v>17600</v>
      </c>
      <c r="U6338" s="17" t="e">
        <f aca="false">((P6338-(P6338/99)*S6338))</f>
        <v>#REF!</v>
      </c>
      <c r="V6338" s="17" t="n">
        <f aca="false">IF(Q6338="regular",0,(P6338-(O6338*20%)))</f>
        <v>17600</v>
      </c>
      <c r="W6338" s="17"/>
      <c r="X6338" s="15"/>
      <c r="Y6338" s="18" t="str">
        <f aca="false">VLOOKUP(F6338,'[1]Goa Member''s Details Revised'!$C$2:$AO$7385,12,0)</f>
        <v>last mail send on 2017</v>
      </c>
    </row>
    <row r="6339" customFormat="false" ht="15" hidden="false" customHeight="false" outlineLevel="0" collapsed="false">
      <c r="B6339" s="14" t="n">
        <v>6339</v>
      </c>
      <c r="C6339" s="15"/>
      <c r="D6339" s="15" t="s">
        <v>16388</v>
      </c>
      <c r="E6339" s="15" t="s">
        <v>25</v>
      </c>
      <c r="F6339" s="15" t="n">
        <v>4000232</v>
      </c>
      <c r="G6339" s="15"/>
      <c r="H6339" s="16" t="str">
        <f aca="false">VLOOKUP(F6339,'[1]Goa Member''s Details Revised'!$C$2:$AO$7385,2,0)</f>
        <v>LNC/GTC INDUSTRIES</v>
      </c>
      <c r="I6339" s="15" t="n">
        <v>31</v>
      </c>
      <c r="J6339" s="15" t="s">
        <v>651</v>
      </c>
      <c r="K6339" s="15" t="n">
        <v>1994</v>
      </c>
      <c r="L6339" s="16" t="n">
        <f aca="false">VLOOKUP(F6339,'[1]Goa Member''s Details Revised'!$C$2:$AO$7385,9,0)</f>
        <v>2016</v>
      </c>
      <c r="M6339" s="15" t="s">
        <v>16389</v>
      </c>
      <c r="N6339" s="17" t="n">
        <f aca="false">VLOOKUP(F6339,'[1]Goa Member''s Details Revised'!$C$2:$AO$7385,5,0)</f>
        <v>27000</v>
      </c>
      <c r="O6339" s="17" t="n">
        <f aca="false">VLOOKUP(F6339,'[1]Goa Member''s Details Revised'!$C$2:$AO$7385,5,0)</f>
        <v>27000</v>
      </c>
      <c r="P6339" s="17" t="n">
        <f aca="false">VLOOKUP(F6339,'[1]Goa Member''s Details Revised'!$C$2:$AO$7385,6,0)</f>
        <v>30000</v>
      </c>
      <c r="Q6339" s="17" t="str">
        <f aca="false">VLOOKUP(F6339,'[1]Goa Member''s Details Revised'!$C$2:$AO$7385,8,0)</f>
        <v>R.M</v>
      </c>
      <c r="R6339" s="17" t="n">
        <f aca="false">+O6339-P6339</f>
        <v>-3000</v>
      </c>
      <c r="S6339" s="15" t="e">
        <f aca="false">+#REF!-K6339</f>
        <v>#REF!</v>
      </c>
      <c r="T6339" s="17" t="n">
        <f aca="false">IF(Q6339="regular",((P6339-(P6339/99)*S6339)),(P6339-(P6339*20%)))</f>
        <v>24000</v>
      </c>
      <c r="U6339" s="17" t="e">
        <f aca="false">((P6339-(P6339/99)*S6339))</f>
        <v>#REF!</v>
      </c>
      <c r="V6339" s="17" t="n">
        <f aca="false">IF(Q6339="regular",0,(P6339-(O6339*20%)))</f>
        <v>24600</v>
      </c>
      <c r="W6339" s="17"/>
      <c r="X6339" s="15"/>
      <c r="Y6339" s="18" t="str">
        <f aca="false">VLOOKUP(F6339,'[1]Goa Member''s Details Revised'!$C$2:$AO$7385,12,0)</f>
        <v>send performa  and surrnder options in 2022</v>
      </c>
    </row>
    <row r="6340" customFormat="false" ht="15" hidden="false" customHeight="false" outlineLevel="0" collapsed="false">
      <c r="B6340" s="14" t="n">
        <v>6340</v>
      </c>
      <c r="C6340" s="15"/>
      <c r="D6340" s="15" t="s">
        <v>16390</v>
      </c>
      <c r="E6340" s="15" t="s">
        <v>25</v>
      </c>
      <c r="F6340" s="15" t="n">
        <v>4000233</v>
      </c>
      <c r="G6340" s="15"/>
      <c r="H6340" s="16" t="str">
        <f aca="false">VLOOKUP(F6340,'[1]Goa Member''s Details Revised'!$C$2:$AO$7385,2,0)</f>
        <v>LNC/GTC INDUSTRIES</v>
      </c>
      <c r="I6340" s="15" t="n">
        <v>31</v>
      </c>
      <c r="J6340" s="15" t="s">
        <v>651</v>
      </c>
      <c r="K6340" s="15" t="n">
        <v>1994</v>
      </c>
      <c r="L6340" s="16" t="n">
        <f aca="false">VLOOKUP(F6340,'[1]Goa Member''s Details Revised'!$C$2:$AO$7385,9,0)</f>
        <v>2009</v>
      </c>
      <c r="M6340" s="15" t="s">
        <v>16391</v>
      </c>
      <c r="N6340" s="17" t="n">
        <f aca="false">VLOOKUP(F6340,'[1]Goa Member''s Details Revised'!$C$2:$AO$7385,5,0)</f>
        <v>22000</v>
      </c>
      <c r="O6340" s="17" t="n">
        <f aca="false">VLOOKUP(F6340,'[1]Goa Member''s Details Revised'!$C$2:$AO$7385,5,0)</f>
        <v>22000</v>
      </c>
      <c r="P6340" s="17" t="n">
        <f aca="false">VLOOKUP(F6340,'[1]Goa Member''s Details Revised'!$C$2:$AO$7385,6,0)</f>
        <v>22000</v>
      </c>
      <c r="Q6340" s="17" t="str">
        <f aca="false">VLOOKUP(F6340,'[1]Goa Member''s Details Revised'!$C$2:$AO$7385,8,0)</f>
        <v>R.M</v>
      </c>
      <c r="R6340" s="17" t="n">
        <f aca="false">+O6340-P6340</f>
        <v>0</v>
      </c>
      <c r="S6340" s="15" t="e">
        <f aca="false">+#REF!-K6340</f>
        <v>#REF!</v>
      </c>
      <c r="T6340" s="17" t="n">
        <f aca="false">IF(Q6340="regular",((P6340-(P6340/99)*S6340)),(P6340-(P6340*20%)))</f>
        <v>17600</v>
      </c>
      <c r="U6340" s="17" t="e">
        <f aca="false">((P6340-(P6340/99)*S6340))</f>
        <v>#REF!</v>
      </c>
      <c r="V6340" s="17" t="n">
        <f aca="false">IF(Q6340="regular",0,(P6340-(O6340*20%)))</f>
        <v>17600</v>
      </c>
      <c r="W6340" s="17"/>
      <c r="X6340" s="15"/>
      <c r="Y6340" s="18" t="str">
        <f aca="false">VLOOKUP(F6340,'[1]Goa Member''s Details Revised'!$C$2:$AO$7385,12,0)</f>
        <v>no reminder send last comm..2009</v>
      </c>
    </row>
    <row r="6341" customFormat="false" ht="60" hidden="false" customHeight="false" outlineLevel="0" collapsed="false">
      <c r="B6341" s="14" t="n">
        <v>6341</v>
      </c>
      <c r="C6341" s="15"/>
      <c r="D6341" s="15" t="s">
        <v>16392</v>
      </c>
      <c r="E6341" s="15" t="s">
        <v>25</v>
      </c>
      <c r="F6341" s="15" t="n">
        <v>4000235</v>
      </c>
      <c r="G6341" s="15"/>
      <c r="H6341" s="16" t="str">
        <f aca="false">VLOOKUP(F6341,'[1]Goa Member''s Details Revised'!$C$2:$AO$7385,2,0)</f>
        <v>LNC/GTC INDUSTRIES</v>
      </c>
      <c r="I6341" s="15" t="n">
        <v>31</v>
      </c>
      <c r="J6341" s="15" t="s">
        <v>651</v>
      </c>
      <c r="K6341" s="15" t="n">
        <v>1994</v>
      </c>
      <c r="L6341" s="16" t="str">
        <f aca="false">VLOOKUP(F6341,'[1]Goa Member''s Details Revised'!$C$2:$AO$7385,9,0)</f>
        <v>Never</v>
      </c>
      <c r="M6341" s="15" t="s">
        <v>16393</v>
      </c>
      <c r="N6341" s="17" t="n">
        <f aca="false">VLOOKUP(F6341,'[1]Goa Member''s Details Revised'!$C$2:$AO$7385,5,0)</f>
        <v>22000</v>
      </c>
      <c r="O6341" s="17" t="n">
        <f aca="false">VLOOKUP(F6341,'[1]Goa Member''s Details Revised'!$C$2:$AO$7385,5,0)</f>
        <v>22000</v>
      </c>
      <c r="P6341" s="17" t="n">
        <f aca="false">VLOOKUP(F6341,'[1]Goa Member''s Details Revised'!$C$2:$AO$7385,6,0)</f>
        <v>6600</v>
      </c>
      <c r="Q6341" s="17" t="str">
        <f aca="false">VLOOKUP(F6341,'[1]Goa Member''s Details Revised'!$C$2:$AO$7385,8,0)</f>
        <v>Outstanding/MISSING DOCUMENT</v>
      </c>
      <c r="R6341" s="17" t="n">
        <f aca="false">+O6341-P6341</f>
        <v>15400</v>
      </c>
      <c r="S6341" s="15" t="e">
        <f aca="false">+#REF!-K6341</f>
        <v>#REF!</v>
      </c>
      <c r="T6341" s="17" t="n">
        <f aca="false">IF(Q6341="regular",((P6341-(P6341/99)*S6341)),(P6341-(P6341*20%)))</f>
        <v>5280</v>
      </c>
      <c r="U6341" s="17" t="e">
        <f aca="false">((P6341-(P6341/99)*S6341))</f>
        <v>#REF!</v>
      </c>
      <c r="V6341" s="17" t="n">
        <f aca="false">IF(Q6341="regular",0,(P6341-(O6341*20%)))</f>
        <v>2200</v>
      </c>
      <c r="W6341" s="17"/>
      <c r="X6341" s="15"/>
      <c r="Y6341" s="18" t="str">
        <f aca="false">VLOOKUP(F6341,'[1]Goa Member''s Details Revised'!$C$2:$AO$7385,12,0)</f>
        <v>Letter Not Sent, Last Communication Till 1999..Outstanding Rs 15400/-..Only Agreement And Application Form Is In File..Address Not Mention In RIMES And No More Other Details Has Found In RIMES</v>
      </c>
    </row>
    <row r="6342" customFormat="false" ht="60" hidden="false" customHeight="false" outlineLevel="0" collapsed="false">
      <c r="B6342" s="14" t="n">
        <v>6342</v>
      </c>
      <c r="C6342" s="15"/>
      <c r="D6342" s="15" t="s">
        <v>16394</v>
      </c>
      <c r="E6342" s="15" t="s">
        <v>25</v>
      </c>
      <c r="F6342" s="15" t="n">
        <v>4000236</v>
      </c>
      <c r="G6342" s="15"/>
      <c r="H6342" s="16" t="str">
        <f aca="false">VLOOKUP(F6342,'[1]Goa Member''s Details Revised'!$C$2:$AO$7385,2,0)</f>
        <v>LNC/GTC INDUSTRIES</v>
      </c>
      <c r="I6342" s="15" t="n">
        <v>31</v>
      </c>
      <c r="J6342" s="15" t="s">
        <v>651</v>
      </c>
      <c r="K6342" s="15" t="n">
        <v>1994</v>
      </c>
      <c r="L6342" s="16" t="str">
        <f aca="false">VLOOKUP(F6342,'[1]Goa Member''s Details Revised'!$C$2:$AO$7385,9,0)</f>
        <v>Never</v>
      </c>
      <c r="M6342" s="15" t="s">
        <v>16395</v>
      </c>
      <c r="N6342" s="17" t="n">
        <f aca="false">VLOOKUP(F6342,'[1]Goa Member''s Details Revised'!$C$2:$AO$7385,5,0)</f>
        <v>22000</v>
      </c>
      <c r="O6342" s="17" t="n">
        <f aca="false">VLOOKUP(F6342,'[1]Goa Member''s Details Revised'!$C$2:$AO$7385,5,0)</f>
        <v>22000</v>
      </c>
      <c r="P6342" s="17" t="n">
        <f aca="false">VLOOKUP(F6342,'[1]Goa Member''s Details Revised'!$C$2:$AO$7385,6,0)</f>
        <v>13200</v>
      </c>
      <c r="Q6342" s="17" t="str">
        <f aca="false">VLOOKUP(F6342,'[1]Goa Member''s Details Revised'!$C$2:$AO$7385,8,0)</f>
        <v>Outstanding/MISSING DOCUMENT</v>
      </c>
      <c r="R6342" s="17" t="n">
        <f aca="false">+O6342-P6342</f>
        <v>8800</v>
      </c>
      <c r="S6342" s="15" t="e">
        <f aca="false">+#REF!-K6342</f>
        <v>#REF!</v>
      </c>
      <c r="T6342" s="17" t="n">
        <f aca="false">IF(Q6342="regular",((P6342-(P6342/99)*S6342)),(P6342-(P6342*20%)))</f>
        <v>10560</v>
      </c>
      <c r="U6342" s="17" t="e">
        <f aca="false">((P6342-(P6342/99)*S6342))</f>
        <v>#REF!</v>
      </c>
      <c r="V6342" s="17" t="n">
        <f aca="false">IF(Q6342="regular",0,(P6342-(O6342*20%)))</f>
        <v>8800</v>
      </c>
      <c r="W6342" s="17"/>
      <c r="X6342" s="15"/>
      <c r="Y6342" s="18" t="str">
        <f aca="false">VLOOKUP(F6342,'[1]Goa Member''s Details Revised'!$C$2:$AO$7385,12,0)</f>
        <v>Letter Not Sent, Last Communication Till 1999..Outstanding Rs. 8800/-..Only Agreement And Application Form Is In File..Address Not Mention In RIMES And No More Other Details Has Found In RIMES</v>
      </c>
    </row>
    <row r="6343" customFormat="false" ht="30" hidden="false" customHeight="false" outlineLevel="0" collapsed="false">
      <c r="B6343" s="14" t="n">
        <v>6343</v>
      </c>
      <c r="C6343" s="15"/>
      <c r="D6343" s="15" t="s">
        <v>16396</v>
      </c>
      <c r="E6343" s="15" t="s">
        <v>25</v>
      </c>
      <c r="F6343" s="15" t="n">
        <v>4000237</v>
      </c>
      <c r="G6343" s="15"/>
      <c r="H6343" s="16" t="str">
        <f aca="false">VLOOKUP(F6343,'[1]Goa Member''s Details Revised'!$C$2:$AO$7385,2,0)</f>
        <v>LNC/GTC Industries</v>
      </c>
      <c r="I6343" s="15" t="n">
        <v>31</v>
      </c>
      <c r="J6343" s="15" t="s">
        <v>651</v>
      </c>
      <c r="K6343" s="15" t="n">
        <v>1994</v>
      </c>
      <c r="L6343" s="16" t="str">
        <f aca="false">VLOOKUP(F6343,'[1]Goa Member''s Details Revised'!$C$2:$AO$7385,9,0)</f>
        <v>Never</v>
      </c>
      <c r="M6343" s="15" t="s">
        <v>16397</v>
      </c>
      <c r="N6343" s="17" t="n">
        <f aca="false">VLOOKUP(F6343,'[1]Goa Member''s Details Revised'!$C$2:$AO$7385,5,0)</f>
        <v>22000</v>
      </c>
      <c r="O6343" s="17" t="n">
        <f aca="false">VLOOKUP(F6343,'[1]Goa Member''s Details Revised'!$C$2:$AO$7385,5,0)</f>
        <v>22000</v>
      </c>
      <c r="P6343" s="17" t="n">
        <f aca="false">VLOOKUP(F6343,'[1]Goa Member''s Details Revised'!$C$2:$AO$7385,6,0)</f>
        <v>8800</v>
      </c>
      <c r="Q6343" s="17" t="str">
        <f aca="false">VLOOKUP(F6343,'[1]Goa Member''s Details Revised'!$C$2:$AO$7385,8,0)</f>
        <v>Outstanding /Missing Document</v>
      </c>
      <c r="R6343" s="17" t="n">
        <f aca="false">+O6343-P6343</f>
        <v>13200</v>
      </c>
      <c r="S6343" s="15" t="e">
        <f aca="false">+#REF!-K6343</f>
        <v>#REF!</v>
      </c>
      <c r="T6343" s="17" t="n">
        <f aca="false">IF(Q6343="regular",((P6343-(P6343/99)*S6343)),(P6343-(P6343*20%)))</f>
        <v>7040</v>
      </c>
      <c r="U6343" s="17" t="e">
        <f aca="false">((P6343-(P6343/99)*S6343))</f>
        <v>#REF!</v>
      </c>
      <c r="V6343" s="17" t="n">
        <f aca="false">IF(Q6343="regular",0,(P6343-(O6343*20%)))</f>
        <v>4400</v>
      </c>
      <c r="W6343" s="17"/>
      <c r="X6343" s="15"/>
      <c r="Y6343" s="18" t="str">
        <f aca="false">VLOOKUP(F6343,'[1]Goa Member''s Details Revised'!$C$2:$AO$7385,12,0)</f>
        <v>we send last reminder in 2012.then we did not receive any reply.Outstanding Rs. 13200/-</v>
      </c>
    </row>
    <row r="6344" customFormat="false" ht="15" hidden="false" customHeight="false" outlineLevel="0" collapsed="false">
      <c r="B6344" s="14" t="n">
        <v>6344</v>
      </c>
      <c r="C6344" s="15"/>
      <c r="D6344" s="15" t="s">
        <v>16398</v>
      </c>
      <c r="E6344" s="15" t="s">
        <v>25</v>
      </c>
      <c r="F6344" s="15" t="n">
        <v>4000240</v>
      </c>
      <c r="G6344" s="15"/>
      <c r="H6344" s="16" t="str">
        <f aca="false">VLOOKUP(F6344,'[1]Goa Member''s Details Revised'!$C$2:$AO$7385,2,0)</f>
        <v>LNC/GTC Industries</v>
      </c>
      <c r="I6344" s="15" t="n">
        <v>9</v>
      </c>
      <c r="J6344" s="15" t="s">
        <v>1102</v>
      </c>
      <c r="K6344" s="15" t="n">
        <v>1994</v>
      </c>
      <c r="L6344" s="16" t="str">
        <f aca="false">VLOOKUP(F6344,'[1]Goa Member''s Details Revised'!$C$2:$AO$7385,9,0)</f>
        <v>Never</v>
      </c>
      <c r="M6344" s="15" t="s">
        <v>16399</v>
      </c>
      <c r="N6344" s="17" t="n">
        <f aca="false">VLOOKUP(F6344,'[1]Goa Member''s Details Revised'!$C$2:$AO$7385,5,0)</f>
        <v>30000</v>
      </c>
      <c r="O6344" s="17" t="n">
        <f aca="false">VLOOKUP(F6344,'[1]Goa Member''s Details Revised'!$C$2:$AO$7385,5,0)</f>
        <v>30000</v>
      </c>
      <c r="P6344" s="17" t="n">
        <f aca="false">VLOOKUP(F6344,'[1]Goa Member''s Details Revised'!$C$2:$AO$7385,6,0)</f>
        <v>26000</v>
      </c>
      <c r="Q6344" s="17" t="str">
        <f aca="false">VLOOKUP(F6344,'[1]Goa Member''s Details Revised'!$C$2:$AO$7385,8,0)</f>
        <v>Outstanding</v>
      </c>
      <c r="R6344" s="17" t="n">
        <f aca="false">+O6344-P6344</f>
        <v>4000</v>
      </c>
      <c r="S6344" s="15" t="e">
        <f aca="false">+#REF!-K6344</f>
        <v>#REF!</v>
      </c>
      <c r="T6344" s="17" t="n">
        <f aca="false">IF(Q6344="regular",((P6344-(P6344/99)*S6344)),(P6344-(P6344*20%)))</f>
        <v>20800</v>
      </c>
      <c r="U6344" s="17" t="e">
        <f aca="false">((P6344-(P6344/99)*S6344))</f>
        <v>#REF!</v>
      </c>
      <c r="V6344" s="17" t="n">
        <f aca="false">IF(Q6344="regular",0,(P6344-(O6344*20%)))</f>
        <v>20000</v>
      </c>
      <c r="W6344" s="17"/>
      <c r="X6344" s="15"/>
      <c r="Y6344" s="18" t="str">
        <f aca="false">VLOOKUP(F6344,'[1]Goa Member''s Details Revised'!$C$2:$AO$7385,12,0)</f>
        <v>Letter sent last communication 07 (Outstanding Rs 4000/-)</v>
      </c>
    </row>
    <row r="6345" customFormat="false" ht="30" hidden="false" customHeight="false" outlineLevel="0" collapsed="false">
      <c r="B6345" s="14" t="n">
        <v>6345</v>
      </c>
      <c r="C6345" s="15"/>
      <c r="D6345" s="15" t="s">
        <v>16400</v>
      </c>
      <c r="E6345" s="15" t="s">
        <v>25</v>
      </c>
      <c r="F6345" s="15" t="n">
        <v>4000242</v>
      </c>
      <c r="G6345" s="15"/>
      <c r="H6345" s="16" t="str">
        <f aca="false">VLOOKUP(F6345,'[1]Goa Member''s Details Revised'!$C$2:$AO$7385,2,0)</f>
        <v>LNC/GTC Industries</v>
      </c>
      <c r="I6345" s="15" t="n">
        <v>7</v>
      </c>
      <c r="J6345" s="15" t="s">
        <v>1102</v>
      </c>
      <c r="K6345" s="15" t="n">
        <v>1994</v>
      </c>
      <c r="L6345" s="16" t="str">
        <f aca="false">VLOOKUP(F6345,'[1]Goa Member''s Details Revised'!$C$2:$AO$7385,9,0)</f>
        <v>Never</v>
      </c>
      <c r="M6345" s="15" t="s">
        <v>16401</v>
      </c>
      <c r="N6345" s="17" t="n">
        <f aca="false">VLOOKUP(F6345,'[1]Goa Member''s Details Revised'!$C$2:$AO$7385,5,0)</f>
        <v>52000</v>
      </c>
      <c r="O6345" s="17" t="n">
        <f aca="false">VLOOKUP(F6345,'[1]Goa Member''s Details Revised'!$C$2:$AO$7385,5,0)</f>
        <v>52000</v>
      </c>
      <c r="P6345" s="17" t="n">
        <f aca="false">VLOOKUP(F6345,'[1]Goa Member''s Details Revised'!$C$2:$AO$7385,6,0)</f>
        <v>15600</v>
      </c>
      <c r="Q6345" s="17" t="str">
        <f aca="false">VLOOKUP(F6345,'[1]Goa Member''s Details Revised'!$C$2:$AO$7385,8,0)</f>
        <v>Outstanding</v>
      </c>
      <c r="R6345" s="17" t="n">
        <f aca="false">+O6345-P6345</f>
        <v>36400</v>
      </c>
      <c r="S6345" s="15" t="e">
        <f aca="false">+#REF!-K6345</f>
        <v>#REF!</v>
      </c>
      <c r="T6345" s="17" t="n">
        <f aca="false">IF(Q6345="regular",((P6345-(P6345/99)*S6345)),(P6345-(P6345*20%)))</f>
        <v>12480</v>
      </c>
      <c r="U6345" s="17" t="e">
        <f aca="false">((P6345-(P6345/99)*S6345))</f>
        <v>#REF!</v>
      </c>
      <c r="V6345" s="17" t="n">
        <f aca="false">IF(Q6345="regular",0,(P6345-(O6345*20%)))</f>
        <v>5200</v>
      </c>
      <c r="W6345" s="17"/>
      <c r="X6345" s="15"/>
      <c r="Y6345" s="18" t="str">
        <f aca="false">VLOOKUP(F6345,'[1]Goa Member''s Details Revised'!$C$2:$AO$7385,12,0)</f>
        <v>we send last reminder in 2012.then we did not receive any reply.Outstanding Rs. 36400/- No agrmnt</v>
      </c>
    </row>
    <row r="6346" customFormat="false" ht="15" hidden="false" customHeight="false" outlineLevel="0" collapsed="false">
      <c r="B6346" s="14" t="n">
        <v>6346</v>
      </c>
      <c r="C6346" s="15"/>
      <c r="D6346" s="15" t="s">
        <v>16402</v>
      </c>
      <c r="E6346" s="15" t="s">
        <v>25</v>
      </c>
      <c r="F6346" s="15" t="n">
        <v>4000244</v>
      </c>
      <c r="G6346" s="15"/>
      <c r="H6346" s="16" t="str">
        <f aca="false">VLOOKUP(F6346,'[1]Goa Member''s Details Revised'!$C$2:$AO$7385,2,0)</f>
        <v>LNC/GTC Industries</v>
      </c>
      <c r="I6346" s="15" t="n">
        <v>13</v>
      </c>
      <c r="J6346" s="15" t="s">
        <v>1102</v>
      </c>
      <c r="K6346" s="15" t="n">
        <v>1994</v>
      </c>
      <c r="L6346" s="16" t="str">
        <f aca="false">VLOOKUP(F6346,'[1]Goa Member''s Details Revised'!$C$2:$AO$7385,9,0)</f>
        <v>Never</v>
      </c>
      <c r="M6346" s="15" t="s">
        <v>16403</v>
      </c>
      <c r="N6346" s="17" t="n">
        <f aca="false">VLOOKUP(F6346,'[1]Goa Member''s Details Revised'!$C$2:$AO$7385,5,0)</f>
        <v>22000</v>
      </c>
      <c r="O6346" s="17" t="n">
        <f aca="false">VLOOKUP(F6346,'[1]Goa Member''s Details Revised'!$C$2:$AO$7385,5,0)</f>
        <v>22000</v>
      </c>
      <c r="P6346" s="17" t="n">
        <f aca="false">VLOOKUP(F6346,'[1]Goa Member''s Details Revised'!$C$2:$AO$7385,6,0)</f>
        <v>20500</v>
      </c>
      <c r="Q6346" s="17" t="str">
        <f aca="false">VLOOKUP(F6346,'[1]Goa Member''s Details Revised'!$C$2:$AO$7385,8,0)</f>
        <v>Outstanding</v>
      </c>
      <c r="R6346" s="17" t="n">
        <f aca="false">+O6346-P6346</f>
        <v>1500</v>
      </c>
      <c r="S6346" s="15" t="e">
        <f aca="false">+#REF!-K6346</f>
        <v>#REF!</v>
      </c>
      <c r="T6346" s="17" t="n">
        <f aca="false">IF(Q6346="regular",((P6346-(P6346/99)*S6346)),(P6346-(P6346*20%)))</f>
        <v>16400</v>
      </c>
      <c r="U6346" s="17" t="e">
        <f aca="false">((P6346-(P6346/99)*S6346))</f>
        <v>#REF!</v>
      </c>
      <c r="V6346" s="17" t="n">
        <f aca="false">IF(Q6346="regular",0,(P6346-(O6346*20%)))</f>
        <v>16100</v>
      </c>
      <c r="W6346" s="17"/>
      <c r="X6346" s="15"/>
      <c r="Y6346" s="18" t="str">
        <f aca="false">VLOOKUP(F6346,'[1]Goa Member''s Details Revised'!$C$2:$AO$7385,12,0)</f>
        <v>As POD last communication 07(Outstanding Rs. 1500/-)</v>
      </c>
    </row>
    <row r="6347" customFormat="false" ht="15" hidden="false" customHeight="false" outlineLevel="0" collapsed="false">
      <c r="B6347" s="14" t="n">
        <v>6347</v>
      </c>
      <c r="C6347" s="15"/>
      <c r="D6347" s="15" t="s">
        <v>16404</v>
      </c>
      <c r="E6347" s="15" t="s">
        <v>25</v>
      </c>
      <c r="F6347" s="15" t="n">
        <v>4000263</v>
      </c>
      <c r="G6347" s="15"/>
      <c r="H6347" s="16" t="str">
        <f aca="false">VLOOKUP(F6347,'[1]Goa Member''s Details Revised'!$C$2:$AO$7385,2,0)</f>
        <v>LNC/GTC Industries</v>
      </c>
      <c r="I6347" s="15" t="n">
        <v>30</v>
      </c>
      <c r="J6347" s="15" t="s">
        <v>1102</v>
      </c>
      <c r="K6347" s="15" t="n">
        <v>1994</v>
      </c>
      <c r="L6347" s="16" t="str">
        <f aca="false">VLOOKUP(F6347,'[1]Goa Member''s Details Revised'!$C$2:$AO$7385,9,0)</f>
        <v>Never</v>
      </c>
      <c r="M6347" s="15" t="s">
        <v>16405</v>
      </c>
      <c r="N6347" s="17" t="n">
        <f aca="false">VLOOKUP(F6347,'[1]Goa Member''s Details Revised'!$C$2:$AO$7385,5,0)</f>
        <v>52000</v>
      </c>
      <c r="O6347" s="17" t="n">
        <f aca="false">VLOOKUP(F6347,'[1]Goa Member''s Details Revised'!$C$2:$AO$7385,5,0)</f>
        <v>52000</v>
      </c>
      <c r="P6347" s="17" t="n">
        <f aca="false">VLOOKUP(F6347,'[1]Goa Member''s Details Revised'!$C$2:$AO$7385,6,0)</f>
        <v>52000</v>
      </c>
      <c r="Q6347" s="17" t="str">
        <f aca="false">VLOOKUP(F6347,'[1]Goa Member''s Details Revised'!$C$2:$AO$7385,8,0)</f>
        <v>I.R.M</v>
      </c>
      <c r="R6347" s="17" t="n">
        <f aca="false">+O6347-P6347</f>
        <v>0</v>
      </c>
      <c r="S6347" s="15" t="e">
        <f aca="false">+#REF!-K6347</f>
        <v>#REF!</v>
      </c>
      <c r="T6347" s="17" t="n">
        <f aca="false">IF(Q6347="regular",((P6347-(P6347/99)*S6347)),(P6347-(P6347*20%)))</f>
        <v>41600</v>
      </c>
      <c r="U6347" s="17" t="e">
        <f aca="false">((P6347-(P6347/99)*S6347))</f>
        <v>#REF!</v>
      </c>
      <c r="V6347" s="17" t="n">
        <f aca="false">IF(Q6347="regular",0,(P6347-(O6347*20%)))</f>
        <v>41600</v>
      </c>
      <c r="W6347" s="17"/>
      <c r="X6347" s="15"/>
      <c r="Y6347" s="18" t="str">
        <f aca="false">VLOOKUP(F6347,'[1]Goa Member''s Details Revised'!$C$2:$AO$7385,12,0)</f>
        <v>last communication2000</v>
      </c>
    </row>
    <row r="6348" customFormat="false" ht="30" hidden="false" customHeight="false" outlineLevel="0" collapsed="false">
      <c r="B6348" s="14" t="n">
        <v>6348</v>
      </c>
      <c r="C6348" s="15"/>
      <c r="D6348" s="15" t="s">
        <v>16406</v>
      </c>
      <c r="E6348" s="15" t="s">
        <v>25</v>
      </c>
      <c r="F6348" s="15" t="n">
        <v>4000264</v>
      </c>
      <c r="G6348" s="15"/>
      <c r="H6348" s="16" t="str">
        <f aca="false">VLOOKUP(F6348,'[1]Goa Member''s Details Revised'!$C$2:$AO$7385,2,0)</f>
        <v>LNC/GTC Industries</v>
      </c>
      <c r="I6348" s="15" t="n">
        <v>23</v>
      </c>
      <c r="J6348" s="15" t="s">
        <v>1102</v>
      </c>
      <c r="K6348" s="15" t="n">
        <v>1994</v>
      </c>
      <c r="L6348" s="16" t="str">
        <f aca="false">VLOOKUP(F6348,'[1]Goa Member''s Details Revised'!$C$2:$AO$7385,9,0)</f>
        <v>Never</v>
      </c>
      <c r="M6348" s="15" t="s">
        <v>16407</v>
      </c>
      <c r="N6348" s="17" t="n">
        <f aca="false">VLOOKUP(F6348,'[1]Goa Member''s Details Revised'!$C$2:$AO$7385,5,0)</f>
        <v>52000</v>
      </c>
      <c r="O6348" s="17" t="n">
        <f aca="false">VLOOKUP(F6348,'[1]Goa Member''s Details Revised'!$C$2:$AO$7385,5,0)</f>
        <v>52000</v>
      </c>
      <c r="P6348" s="17" t="n">
        <f aca="false">VLOOKUP(F6348,'[1]Goa Member''s Details Revised'!$C$2:$AO$7385,6,0)</f>
        <v>14000</v>
      </c>
      <c r="Q6348" s="17" t="str">
        <f aca="false">VLOOKUP(F6348,'[1]Goa Member''s Details Revised'!$C$2:$AO$7385,8,0)</f>
        <v>Outstanding</v>
      </c>
      <c r="R6348" s="17" t="n">
        <f aca="false">+O6348-P6348</f>
        <v>38000</v>
      </c>
      <c r="S6348" s="15" t="e">
        <f aca="false">+#REF!-K6348</f>
        <v>#REF!</v>
      </c>
      <c r="T6348" s="17" t="n">
        <f aca="false">IF(Q6348="regular",((P6348-(P6348/99)*S6348)),(P6348-(P6348*20%)))</f>
        <v>11200</v>
      </c>
      <c r="U6348" s="17" t="e">
        <f aca="false">((P6348-(P6348/99)*S6348))</f>
        <v>#REF!</v>
      </c>
      <c r="V6348" s="17" t="n">
        <f aca="false">IF(Q6348="regular",0,(P6348-(O6348*20%)))</f>
        <v>3600</v>
      </c>
      <c r="W6348" s="17"/>
      <c r="X6348" s="15"/>
      <c r="Y6348" s="18" t="str">
        <f aca="false">VLOOKUP(F6348,'[1]Goa Member''s Details Revised'!$C$2:$AO$7385,12,0)</f>
        <v>As POD last communication 07(Outstanding Rs. 38000/-)Only Application Form &amp; POD Reciept Is In File</v>
      </c>
    </row>
    <row r="6349" customFormat="false" ht="30" hidden="false" customHeight="false" outlineLevel="0" collapsed="false">
      <c r="B6349" s="14" t="n">
        <v>6349</v>
      </c>
      <c r="C6349" s="15"/>
      <c r="D6349" s="15" t="s">
        <v>16408</v>
      </c>
      <c r="E6349" s="15" t="s">
        <v>25</v>
      </c>
      <c r="F6349" s="15" t="n">
        <v>4000276</v>
      </c>
      <c r="G6349" s="15"/>
      <c r="H6349" s="16" t="str">
        <f aca="false">VLOOKUP(F6349,'[1]Goa Member''s Details Revised'!$C$2:$AO$7385,2,0)</f>
        <v>LNC/GTC Industries</v>
      </c>
      <c r="I6349" s="15" t="n">
        <v>28</v>
      </c>
      <c r="J6349" s="15" t="s">
        <v>1102</v>
      </c>
      <c r="K6349" s="15" t="n">
        <v>1994</v>
      </c>
      <c r="L6349" s="16" t="str">
        <f aca="false">VLOOKUP(F6349,'[1]Goa Member''s Details Revised'!$C$2:$AO$7385,9,0)</f>
        <v>Never</v>
      </c>
      <c r="M6349" s="15" t="s">
        <v>16409</v>
      </c>
      <c r="N6349" s="17" t="n">
        <f aca="false">VLOOKUP(F6349,'[1]Goa Member''s Details Revised'!$C$2:$AO$7385,5,0)</f>
        <v>65000</v>
      </c>
      <c r="O6349" s="17" t="n">
        <f aca="false">VLOOKUP(F6349,'[1]Goa Member''s Details Revised'!$C$2:$AO$7385,5,0)</f>
        <v>65000</v>
      </c>
      <c r="P6349" s="17" t="n">
        <f aca="false">VLOOKUP(F6349,'[1]Goa Member''s Details Revised'!$C$2:$AO$7385,6,0)</f>
        <v>65000</v>
      </c>
      <c r="Q6349" s="17" t="str">
        <f aca="false">VLOOKUP(F6349,'[1]Goa Member''s Details Revised'!$C$2:$AO$7385,8,0)</f>
        <v>I.R.M</v>
      </c>
      <c r="R6349" s="17" t="n">
        <f aca="false">+O6349-P6349</f>
        <v>0</v>
      </c>
      <c r="S6349" s="15" t="e">
        <f aca="false">+#REF!-K6349</f>
        <v>#REF!</v>
      </c>
      <c r="T6349" s="17" t="n">
        <f aca="false">IF(Q6349="regular",((P6349-(P6349/99)*S6349)),(P6349-(P6349*20%)))</f>
        <v>52000</v>
      </c>
      <c r="U6349" s="17" t="e">
        <f aca="false">((P6349-(P6349/99)*S6349))</f>
        <v>#REF!</v>
      </c>
      <c r="V6349" s="17" t="n">
        <f aca="false">IF(Q6349="regular",0,(P6349-(O6349*20%)))</f>
        <v>52000</v>
      </c>
      <c r="W6349" s="17"/>
      <c r="X6349" s="15"/>
      <c r="Y6349" s="18" t="str">
        <f aca="false">VLOOKUP(F6349,'[1]Goa Member''s Details Revised'!$C$2:$AO$7385,12,0)</f>
        <v>we send last reminder in 2012.then we did not receive any reply.</v>
      </c>
    </row>
    <row r="6350" customFormat="false" ht="15" hidden="false" customHeight="false" outlineLevel="0" collapsed="false">
      <c r="B6350" s="14" t="n">
        <v>6350</v>
      </c>
      <c r="C6350" s="15"/>
      <c r="D6350" s="15" t="s">
        <v>16410</v>
      </c>
      <c r="E6350" s="15" t="s">
        <v>25</v>
      </c>
      <c r="F6350" s="15" t="n">
        <v>4000289</v>
      </c>
      <c r="G6350" s="15"/>
      <c r="H6350" s="16" t="str">
        <f aca="false">VLOOKUP(F6350,'[1]Goa Member''s Details Revised'!$C$2:$AO$7385,2,0)</f>
        <v>LNC/GTC Industries</v>
      </c>
      <c r="I6350" s="15" t="n">
        <v>30</v>
      </c>
      <c r="J6350" s="15" t="s">
        <v>1102</v>
      </c>
      <c r="K6350" s="15" t="n">
        <v>1994</v>
      </c>
      <c r="L6350" s="16" t="n">
        <f aca="false">VLOOKUP(F6350,'[1]Goa Member''s Details Revised'!$C$2:$AO$7385,9,0)</f>
        <v>2022</v>
      </c>
      <c r="M6350" s="15" t="s">
        <v>16411</v>
      </c>
      <c r="N6350" s="17" t="n">
        <f aca="false">VLOOKUP(F6350,'[1]Goa Member''s Details Revised'!$C$2:$AO$7385,5,0)</f>
        <v>32000</v>
      </c>
      <c r="O6350" s="17" t="n">
        <f aca="false">VLOOKUP(F6350,'[1]Goa Member''s Details Revised'!$C$2:$AO$7385,5,0)</f>
        <v>32000</v>
      </c>
      <c r="P6350" s="17" t="n">
        <f aca="false">VLOOKUP(F6350,'[1]Goa Member''s Details Revised'!$C$2:$AO$7385,6,0)</f>
        <v>32000</v>
      </c>
      <c r="Q6350" s="17" t="str">
        <f aca="false">VLOOKUP(F6350,'[1]Goa Member''s Details Revised'!$C$2:$AO$7385,8,0)</f>
        <v>R.M</v>
      </c>
      <c r="R6350" s="17" t="n">
        <f aca="false">+O6350-P6350</f>
        <v>0</v>
      </c>
      <c r="S6350" s="15" t="e">
        <f aca="false">+#REF!-K6350</f>
        <v>#REF!</v>
      </c>
      <c r="T6350" s="17" t="n">
        <f aca="false">IF(Q6350="regular",((P6350-(P6350/99)*S6350)),(P6350-(P6350*20%)))</f>
        <v>25600</v>
      </c>
      <c r="U6350" s="17" t="e">
        <f aca="false">((P6350-(P6350/99)*S6350))</f>
        <v>#REF!</v>
      </c>
      <c r="V6350" s="17" t="n">
        <f aca="false">IF(Q6350="regular",0,(P6350-(O6350*20%)))</f>
        <v>25600</v>
      </c>
      <c r="W6350" s="17"/>
      <c r="X6350" s="15"/>
      <c r="Y6350" s="18" t="str">
        <f aca="false">VLOOKUP(F6350,'[1]Goa Member''s Details Revised'!$C$2:$AO$7385,12,0)</f>
        <v>They are regular member</v>
      </c>
    </row>
    <row r="6351" customFormat="false" ht="30" hidden="false" customHeight="false" outlineLevel="0" collapsed="false">
      <c r="B6351" s="14" t="n">
        <v>6351</v>
      </c>
      <c r="C6351" s="15"/>
      <c r="D6351" s="15" t="s">
        <v>16412</v>
      </c>
      <c r="E6351" s="15" t="s">
        <v>25</v>
      </c>
      <c r="F6351" s="15" t="n">
        <v>4000297</v>
      </c>
      <c r="G6351" s="15"/>
      <c r="H6351" s="16" t="str">
        <f aca="false">VLOOKUP(F6351,'[1]Goa Member''s Details Revised'!$C$2:$AO$7385,2,0)</f>
        <v>LNC/GTC Industries</v>
      </c>
      <c r="I6351" s="15" t="n">
        <v>30</v>
      </c>
      <c r="J6351" s="15" t="s">
        <v>1102</v>
      </c>
      <c r="K6351" s="15" t="n">
        <v>1994</v>
      </c>
      <c r="L6351" s="16" t="str">
        <f aca="false">VLOOKUP(F6351,'[1]Goa Member''s Details Revised'!$C$2:$AO$7385,9,0)</f>
        <v>Never</v>
      </c>
      <c r="M6351" s="15" t="s">
        <v>16413</v>
      </c>
      <c r="N6351" s="17" t="n">
        <f aca="false">VLOOKUP(F6351,'[1]Goa Member''s Details Revised'!$C$2:$AO$7385,5,0)</f>
        <v>22000</v>
      </c>
      <c r="O6351" s="17" t="n">
        <f aca="false">VLOOKUP(F6351,'[1]Goa Member''s Details Revised'!$C$2:$AO$7385,5,0)</f>
        <v>22000</v>
      </c>
      <c r="P6351" s="17" t="n">
        <f aca="false">VLOOKUP(F6351,'[1]Goa Member''s Details Revised'!$C$2:$AO$7385,6,0)</f>
        <v>22000</v>
      </c>
      <c r="Q6351" s="17" t="str">
        <f aca="false">VLOOKUP(F6351,'[1]Goa Member''s Details Revised'!$C$2:$AO$7385,8,0)</f>
        <v>I.R.M</v>
      </c>
      <c r="R6351" s="17" t="n">
        <f aca="false">+O6351-P6351</f>
        <v>0</v>
      </c>
      <c r="S6351" s="15" t="e">
        <f aca="false">+#REF!-K6351</f>
        <v>#REF!</v>
      </c>
      <c r="T6351" s="17" t="n">
        <f aca="false">IF(Q6351="regular",((P6351-(P6351/99)*S6351)),(P6351-(P6351*20%)))</f>
        <v>17600</v>
      </c>
      <c r="U6351" s="17" t="e">
        <f aca="false">((P6351-(P6351/99)*S6351))</f>
        <v>#REF!</v>
      </c>
      <c r="V6351" s="17" t="n">
        <f aca="false">IF(Q6351="regular",0,(P6351-(O6351*20%)))</f>
        <v>17600</v>
      </c>
      <c r="W6351" s="17"/>
      <c r="X6351" s="15"/>
      <c r="Y6351" s="18" t="str">
        <f aca="false">VLOOKUP(F6351,'[1]Goa Member''s Details Revised'!$C$2:$AO$7385,12,0)</f>
        <v>we send last reminder in 2012.then we did not receive any reply.no app frm</v>
      </c>
    </row>
    <row r="6352" customFormat="false" ht="30" hidden="false" customHeight="false" outlineLevel="0" collapsed="false">
      <c r="B6352" s="14" t="n">
        <v>6352</v>
      </c>
      <c r="C6352" s="15"/>
      <c r="D6352" s="15" t="s">
        <v>16414</v>
      </c>
      <c r="E6352" s="15" t="s">
        <v>25</v>
      </c>
      <c r="F6352" s="15" t="n">
        <v>4000308</v>
      </c>
      <c r="G6352" s="15"/>
      <c r="H6352" s="16" t="str">
        <f aca="false">VLOOKUP(F6352,'[1]Goa Member''s Details Revised'!$C$2:$AO$7385,2,0)</f>
        <v>LNC/GTC Industries</v>
      </c>
      <c r="I6352" s="15" t="n">
        <v>30</v>
      </c>
      <c r="J6352" s="15" t="s">
        <v>1102</v>
      </c>
      <c r="K6352" s="15" t="n">
        <v>1994</v>
      </c>
      <c r="L6352" s="16" t="str">
        <f aca="false">VLOOKUP(F6352,'[1]Goa Member''s Details Revised'!$C$2:$AO$7385,9,0)</f>
        <v>Never</v>
      </c>
      <c r="M6352" s="15" t="s">
        <v>16415</v>
      </c>
      <c r="N6352" s="17" t="n">
        <f aca="false">VLOOKUP(F6352,'[1]Goa Member''s Details Revised'!$C$2:$AO$7385,5,0)</f>
        <v>42000</v>
      </c>
      <c r="O6352" s="17" t="n">
        <f aca="false">VLOOKUP(F6352,'[1]Goa Member''s Details Revised'!$C$2:$AO$7385,5,0)</f>
        <v>42000</v>
      </c>
      <c r="P6352" s="17" t="n">
        <f aca="false">VLOOKUP(F6352,'[1]Goa Member''s Details Revised'!$C$2:$AO$7385,6,0)</f>
        <v>42000</v>
      </c>
      <c r="Q6352" s="17" t="str">
        <f aca="false">VLOOKUP(F6352,'[1]Goa Member''s Details Revised'!$C$2:$AO$7385,8,0)</f>
        <v>I.R.M</v>
      </c>
      <c r="R6352" s="17" t="n">
        <f aca="false">+O6352-P6352</f>
        <v>0</v>
      </c>
      <c r="S6352" s="15" t="e">
        <f aca="false">+#REF!-K6352</f>
        <v>#REF!</v>
      </c>
      <c r="T6352" s="17" t="n">
        <f aca="false">IF(Q6352="regular",((P6352-(P6352/99)*S6352)),(P6352-(P6352*20%)))</f>
        <v>33600</v>
      </c>
      <c r="U6352" s="17" t="e">
        <f aca="false">((P6352-(P6352/99)*S6352))</f>
        <v>#REF!</v>
      </c>
      <c r="V6352" s="17" t="n">
        <f aca="false">IF(Q6352="regular",0,(P6352-(O6352*20%)))</f>
        <v>33600</v>
      </c>
      <c r="W6352" s="17"/>
      <c r="X6352" s="15"/>
      <c r="Y6352" s="18" t="str">
        <f aca="false">VLOOKUP(F6352,'[1]Goa Member''s Details Revised'!$C$2:$AO$7385,12,0)</f>
        <v>we send last reminder in 2012.then we did not receive any reply.</v>
      </c>
    </row>
    <row r="6353" customFormat="false" ht="15" hidden="false" customHeight="false" outlineLevel="0" collapsed="false">
      <c r="B6353" s="14" t="n">
        <v>6353</v>
      </c>
      <c r="C6353" s="15"/>
      <c r="D6353" s="15" t="s">
        <v>16416</v>
      </c>
      <c r="E6353" s="15" t="s">
        <v>25</v>
      </c>
      <c r="F6353" s="15" t="n">
        <v>4000319</v>
      </c>
      <c r="G6353" s="15"/>
      <c r="H6353" s="16" t="str">
        <f aca="false">VLOOKUP(F6353,'[1]Goa Member''s Details Revised'!$C$2:$AO$7385,2,0)</f>
        <v>LNC/GTC Industries</v>
      </c>
      <c r="I6353" s="15" t="n">
        <v>17</v>
      </c>
      <c r="J6353" s="15" t="s">
        <v>815</v>
      </c>
      <c r="K6353" s="15" t="n">
        <v>1994</v>
      </c>
      <c r="L6353" s="16" t="n">
        <f aca="false">VLOOKUP(F6353,'[1]Goa Member''s Details Revised'!$C$2:$AO$7385,9,0)</f>
        <v>2008</v>
      </c>
      <c r="M6353" s="15" t="s">
        <v>16417</v>
      </c>
      <c r="N6353" s="17" t="n">
        <f aca="false">VLOOKUP(F6353,'[1]Goa Member''s Details Revised'!$C$2:$AO$7385,5,0)</f>
        <v>52000</v>
      </c>
      <c r="O6353" s="17" t="n">
        <f aca="false">VLOOKUP(F6353,'[1]Goa Member''s Details Revised'!$C$2:$AO$7385,5,0)</f>
        <v>52000</v>
      </c>
      <c r="P6353" s="17" t="n">
        <f aca="false">VLOOKUP(F6353,'[1]Goa Member''s Details Revised'!$C$2:$AO$7385,6,0)</f>
        <v>52000</v>
      </c>
      <c r="Q6353" s="17" t="str">
        <f aca="false">VLOOKUP(F6353,'[1]Goa Member''s Details Revised'!$C$2:$AO$7385,8,0)</f>
        <v>R.M</v>
      </c>
      <c r="R6353" s="17" t="n">
        <f aca="false">+O6353-P6353</f>
        <v>0</v>
      </c>
      <c r="S6353" s="15" t="e">
        <f aca="false">+#REF!-K6353</f>
        <v>#REF!</v>
      </c>
      <c r="T6353" s="17" t="n">
        <f aca="false">IF(Q6353="regular",((P6353-(P6353/99)*S6353)),(P6353-(P6353*20%)))</f>
        <v>41600</v>
      </c>
      <c r="U6353" s="17" t="e">
        <f aca="false">((P6353-(P6353/99)*S6353))</f>
        <v>#REF!</v>
      </c>
      <c r="V6353" s="17" t="n">
        <f aca="false">IF(Q6353="regular",0,(P6353-(O6353*20%)))</f>
        <v>41600</v>
      </c>
      <c r="W6353" s="17"/>
      <c r="X6353" s="15"/>
      <c r="Y6353" s="18" t="str">
        <f aca="false">VLOOKUP(F6353,'[1]Goa Member''s Details Revised'!$C$2:$AO$7385,12,0)</f>
        <v>send performa  and surrnder options in 2010</v>
      </c>
    </row>
    <row r="6354" customFormat="false" ht="30" hidden="false" customHeight="false" outlineLevel="0" collapsed="false">
      <c r="B6354" s="14" t="n">
        <v>6354</v>
      </c>
      <c r="C6354" s="15"/>
      <c r="D6354" s="15" t="s">
        <v>16418</v>
      </c>
      <c r="E6354" s="15" t="s">
        <v>25</v>
      </c>
      <c r="F6354" s="15" t="n">
        <v>4000320</v>
      </c>
      <c r="G6354" s="15"/>
      <c r="H6354" s="16" t="str">
        <f aca="false">VLOOKUP(F6354,'[1]Goa Member''s Details Revised'!$C$2:$AO$7385,2,0)</f>
        <v>LNC/GTC Industries</v>
      </c>
      <c r="I6354" s="15" t="n">
        <v>18</v>
      </c>
      <c r="J6354" s="15" t="s">
        <v>815</v>
      </c>
      <c r="K6354" s="15" t="n">
        <v>1994</v>
      </c>
      <c r="L6354" s="16" t="str">
        <f aca="false">VLOOKUP(F6354,'[1]Goa Member''s Details Revised'!$C$2:$AO$7385,9,0)</f>
        <v>Never</v>
      </c>
      <c r="M6354" s="15" t="s">
        <v>16419</v>
      </c>
      <c r="N6354" s="17" t="n">
        <f aca="false">VLOOKUP(F6354,'[1]Goa Member''s Details Revised'!$C$2:$AO$7385,5,0)</f>
        <v>42000</v>
      </c>
      <c r="O6354" s="17" t="n">
        <f aca="false">VLOOKUP(F6354,'[1]Goa Member''s Details Revised'!$C$2:$AO$7385,5,0)</f>
        <v>42000</v>
      </c>
      <c r="P6354" s="17" t="n">
        <f aca="false">VLOOKUP(F6354,'[1]Goa Member''s Details Revised'!$C$2:$AO$7385,6,0)</f>
        <v>39900</v>
      </c>
      <c r="Q6354" s="17" t="str">
        <f aca="false">VLOOKUP(F6354,'[1]Goa Member''s Details Revised'!$C$2:$AO$7385,8,0)</f>
        <v>I.R.M</v>
      </c>
      <c r="R6354" s="17" t="n">
        <f aca="false">+O6354-P6354</f>
        <v>2100</v>
      </c>
      <c r="S6354" s="15" t="e">
        <f aca="false">+#REF!-K6354</f>
        <v>#REF!</v>
      </c>
      <c r="T6354" s="17" t="n">
        <f aca="false">IF(Q6354="regular",((P6354-(P6354/99)*S6354)),(P6354-(P6354*20%)))</f>
        <v>31920</v>
      </c>
      <c r="U6354" s="17" t="e">
        <f aca="false">((P6354-(P6354/99)*S6354))</f>
        <v>#REF!</v>
      </c>
      <c r="V6354" s="17" t="n">
        <f aca="false">IF(Q6354="regular",0,(P6354-(O6354*20%)))</f>
        <v>31500</v>
      </c>
      <c r="W6354" s="17"/>
      <c r="X6354" s="15"/>
      <c r="Y6354" s="18" t="str">
        <f aca="false">VLOOKUP(F6354,'[1]Goa Member''s Details Revised'!$C$2:$AO$7385,12,0)</f>
        <v>we send last reminder in 2012.then we did not receive any reply.</v>
      </c>
    </row>
    <row r="6355" customFormat="false" ht="30" hidden="false" customHeight="false" outlineLevel="0" collapsed="false">
      <c r="B6355" s="14" t="n">
        <v>6355</v>
      </c>
      <c r="C6355" s="15"/>
      <c r="D6355" s="15" t="s">
        <v>16420</v>
      </c>
      <c r="E6355" s="15" t="s">
        <v>25</v>
      </c>
      <c r="F6355" s="15" t="n">
        <v>4000321</v>
      </c>
      <c r="G6355" s="15"/>
      <c r="H6355" s="16" t="str">
        <f aca="false">VLOOKUP(F6355,'[1]Goa Member''s Details Revised'!$C$2:$AO$7385,2,0)</f>
        <v>LNC/GTC Industries</v>
      </c>
      <c r="I6355" s="15" t="n">
        <v>19</v>
      </c>
      <c r="J6355" s="15" t="s">
        <v>815</v>
      </c>
      <c r="K6355" s="15" t="n">
        <v>1994</v>
      </c>
      <c r="L6355" s="16" t="str">
        <f aca="false">VLOOKUP(F6355,'[1]Goa Member''s Details Revised'!$C$2:$AO$7385,9,0)</f>
        <v>Never</v>
      </c>
      <c r="M6355" s="15" t="s">
        <v>16421</v>
      </c>
      <c r="N6355" s="17" t="n">
        <f aca="false">VLOOKUP(F6355,'[1]Goa Member''s Details Revised'!$C$2:$AO$7385,5,0)</f>
        <v>52000</v>
      </c>
      <c r="O6355" s="17" t="n">
        <f aca="false">VLOOKUP(F6355,'[1]Goa Member''s Details Revised'!$C$2:$AO$7385,5,0)</f>
        <v>52000</v>
      </c>
      <c r="P6355" s="17" t="n">
        <f aca="false">VLOOKUP(F6355,'[1]Goa Member''s Details Revised'!$C$2:$AO$7385,6,0)</f>
        <v>49400</v>
      </c>
      <c r="Q6355" s="17" t="str">
        <f aca="false">VLOOKUP(F6355,'[1]Goa Member''s Details Revised'!$C$2:$AO$7385,8,0)</f>
        <v>I.R.M</v>
      </c>
      <c r="R6355" s="17" t="n">
        <f aca="false">+O6355-P6355</f>
        <v>2600</v>
      </c>
      <c r="S6355" s="15" t="e">
        <f aca="false">+#REF!-K6355</f>
        <v>#REF!</v>
      </c>
      <c r="T6355" s="17" t="n">
        <f aca="false">IF(Q6355="regular",((P6355-(P6355/99)*S6355)),(P6355-(P6355*20%)))</f>
        <v>39520</v>
      </c>
      <c r="U6355" s="17" t="e">
        <f aca="false">((P6355-(P6355/99)*S6355))</f>
        <v>#REF!</v>
      </c>
      <c r="V6355" s="17" t="n">
        <f aca="false">IF(Q6355="regular",0,(P6355-(O6355*20%)))</f>
        <v>39000</v>
      </c>
      <c r="W6355" s="17"/>
      <c r="X6355" s="15"/>
      <c r="Y6355" s="18" t="str">
        <f aca="false">VLOOKUP(F6355,'[1]Goa Member''s Details Revised'!$C$2:$AO$7385,12,0)</f>
        <v>we send last reminder in 2012.then we did not receive any reply.</v>
      </c>
    </row>
    <row r="6356" customFormat="false" ht="15" hidden="false" customHeight="false" outlineLevel="0" collapsed="false">
      <c r="B6356" s="14" t="n">
        <v>6356</v>
      </c>
      <c r="C6356" s="15"/>
      <c r="D6356" s="15" t="s">
        <v>16422</v>
      </c>
      <c r="E6356" s="15" t="s">
        <v>25</v>
      </c>
      <c r="F6356" s="15" t="n">
        <v>4000322</v>
      </c>
      <c r="G6356" s="15"/>
      <c r="H6356" s="16" t="str">
        <f aca="false">VLOOKUP(F6356,'[1]Goa Member''s Details Revised'!$C$2:$AO$7385,2,0)</f>
        <v>LNC/GTC Industries</v>
      </c>
      <c r="I6356" s="15" t="n">
        <v>22</v>
      </c>
      <c r="J6356" s="15" t="s">
        <v>815</v>
      </c>
      <c r="K6356" s="15" t="n">
        <v>1994</v>
      </c>
      <c r="L6356" s="16" t="str">
        <f aca="false">VLOOKUP(F6356,'[1]Goa Member''s Details Revised'!$C$2:$AO$7385,9,0)</f>
        <v>Never</v>
      </c>
      <c r="M6356" s="15" t="s">
        <v>16423</v>
      </c>
      <c r="N6356" s="17" t="n">
        <f aca="false">VLOOKUP(F6356,'[1]Goa Member''s Details Revised'!$C$2:$AO$7385,5,0)</f>
        <v>65000</v>
      </c>
      <c r="O6356" s="17" t="n">
        <f aca="false">VLOOKUP(F6356,'[1]Goa Member''s Details Revised'!$C$2:$AO$7385,5,0)</f>
        <v>65000</v>
      </c>
      <c r="P6356" s="17" t="n">
        <f aca="false">VLOOKUP(F6356,'[1]Goa Member''s Details Revised'!$C$2:$AO$7385,6,0)</f>
        <v>39000</v>
      </c>
      <c r="Q6356" s="17" t="str">
        <f aca="false">VLOOKUP(F6356,'[1]Goa Member''s Details Revised'!$C$2:$AO$7385,8,0)</f>
        <v>Outstanding </v>
      </c>
      <c r="R6356" s="17" t="n">
        <f aca="false">+O6356-P6356</f>
        <v>26000</v>
      </c>
      <c r="S6356" s="15" t="e">
        <f aca="false">+#REF!-K6356</f>
        <v>#REF!</v>
      </c>
      <c r="T6356" s="17" t="n">
        <f aca="false">IF(Q6356="regular",((P6356-(P6356/99)*S6356)),(P6356-(P6356*20%)))</f>
        <v>31200</v>
      </c>
      <c r="U6356" s="17" t="e">
        <f aca="false">((P6356-(P6356/99)*S6356))</f>
        <v>#REF!</v>
      </c>
      <c r="V6356" s="17" t="n">
        <f aca="false">IF(Q6356="regular",0,(P6356-(O6356*20%)))</f>
        <v>26000</v>
      </c>
      <c r="W6356" s="17"/>
      <c r="X6356" s="15"/>
      <c r="Y6356" s="18" t="str">
        <f aca="false">VLOOKUP(F6356,'[1]Goa Member''s Details Revised'!$C$2:$AO$7385,12,0)</f>
        <v>As POD last communication 07 (Outstanding Rs 26000/-)</v>
      </c>
    </row>
    <row r="6357" customFormat="false" ht="15" hidden="false" customHeight="false" outlineLevel="0" collapsed="false">
      <c r="B6357" s="14" t="n">
        <v>6357</v>
      </c>
      <c r="C6357" s="15"/>
      <c r="D6357" s="15" t="s">
        <v>16424</v>
      </c>
      <c r="E6357" s="15" t="s">
        <v>25</v>
      </c>
      <c r="F6357" s="15" t="n">
        <v>4000323</v>
      </c>
      <c r="G6357" s="15"/>
      <c r="H6357" s="16" t="str">
        <f aca="false">VLOOKUP(F6357,'[1]Goa Member''s Details Revised'!$C$2:$AO$7385,2,0)</f>
        <v>LNC/GTC Industries</v>
      </c>
      <c r="I6357" s="15" t="n">
        <v>28</v>
      </c>
      <c r="J6357" s="15" t="s">
        <v>815</v>
      </c>
      <c r="K6357" s="15" t="n">
        <v>1994</v>
      </c>
      <c r="L6357" s="16" t="n">
        <f aca="false">VLOOKUP(F6357,'[1]Goa Member''s Details Revised'!$C$2:$AO$7385,9,0)</f>
        <v>2009</v>
      </c>
      <c r="M6357" s="15" t="s">
        <v>16425</v>
      </c>
      <c r="N6357" s="17" t="n">
        <f aca="false">VLOOKUP(F6357,'[1]Goa Member''s Details Revised'!$C$2:$AO$7385,5,0)</f>
        <v>52000</v>
      </c>
      <c r="O6357" s="17" t="n">
        <f aca="false">VLOOKUP(F6357,'[1]Goa Member''s Details Revised'!$C$2:$AO$7385,5,0)</f>
        <v>52000</v>
      </c>
      <c r="P6357" s="17" t="n">
        <f aca="false">VLOOKUP(F6357,'[1]Goa Member''s Details Revised'!$C$2:$AO$7385,6,0)</f>
        <v>52000</v>
      </c>
      <c r="Q6357" s="17" t="str">
        <f aca="false">VLOOKUP(F6357,'[1]Goa Member''s Details Revised'!$C$2:$AO$7385,8,0)</f>
        <v>R.M</v>
      </c>
      <c r="R6357" s="17" t="n">
        <f aca="false">+O6357-P6357</f>
        <v>0</v>
      </c>
      <c r="S6357" s="15" t="e">
        <f aca="false">+#REF!-K6357</f>
        <v>#REF!</v>
      </c>
      <c r="T6357" s="17" t="n">
        <f aca="false">IF(Q6357="regular",((P6357-(P6357/99)*S6357)),(P6357-(P6357*20%)))</f>
        <v>41600</v>
      </c>
      <c r="U6357" s="17" t="e">
        <f aca="false">((P6357-(P6357/99)*S6357))</f>
        <v>#REF!</v>
      </c>
      <c r="V6357" s="17" t="n">
        <f aca="false">IF(Q6357="regular",0,(P6357-(O6357*20%)))</f>
        <v>41600</v>
      </c>
      <c r="W6357" s="17"/>
      <c r="X6357" s="15"/>
      <c r="Y6357" s="18" t="str">
        <f aca="false">VLOOKUP(F6357,'[1]Goa Member''s Details Revised'!$C$2:$AO$7385,12,0)</f>
        <v>not send any reminder last communication 2009</v>
      </c>
    </row>
    <row r="6358" customFormat="false" ht="30" hidden="false" customHeight="false" outlineLevel="0" collapsed="false">
      <c r="B6358" s="14" t="n">
        <v>6358</v>
      </c>
      <c r="C6358" s="15"/>
      <c r="D6358" s="15" t="s">
        <v>16426</v>
      </c>
      <c r="E6358" s="15" t="s">
        <v>25</v>
      </c>
      <c r="F6358" s="15" t="n">
        <v>4000324</v>
      </c>
      <c r="G6358" s="15"/>
      <c r="H6358" s="16" t="str">
        <f aca="false">VLOOKUP(F6358,'[1]Goa Member''s Details Revised'!$C$2:$AO$7385,2,0)</f>
        <v>LNC/GTC Industries</v>
      </c>
      <c r="I6358" s="15" t="n">
        <v>28</v>
      </c>
      <c r="J6358" s="15" t="s">
        <v>815</v>
      </c>
      <c r="K6358" s="15" t="n">
        <v>1994</v>
      </c>
      <c r="L6358" s="16" t="str">
        <f aca="false">VLOOKUP(F6358,'[1]Goa Member''s Details Revised'!$C$2:$AO$7385,9,0)</f>
        <v>Never</v>
      </c>
      <c r="M6358" s="15" t="s">
        <v>16427</v>
      </c>
      <c r="N6358" s="17" t="n">
        <f aca="false">VLOOKUP(F6358,'[1]Goa Member''s Details Revised'!$C$2:$AO$7385,5,0)</f>
        <v>40000</v>
      </c>
      <c r="O6358" s="17" t="n">
        <f aca="false">VLOOKUP(F6358,'[1]Goa Member''s Details Revised'!$C$2:$AO$7385,5,0)</f>
        <v>40000</v>
      </c>
      <c r="P6358" s="17" t="n">
        <f aca="false">VLOOKUP(F6358,'[1]Goa Member''s Details Revised'!$C$2:$AO$7385,6,0)</f>
        <v>40000</v>
      </c>
      <c r="Q6358" s="17" t="str">
        <f aca="false">VLOOKUP(F6358,'[1]Goa Member''s Details Revised'!$C$2:$AO$7385,8,0)</f>
        <v>I.R.M</v>
      </c>
      <c r="R6358" s="17" t="n">
        <f aca="false">+O6358-P6358</f>
        <v>0</v>
      </c>
      <c r="S6358" s="15" t="e">
        <f aca="false">+#REF!-K6358</f>
        <v>#REF!</v>
      </c>
      <c r="T6358" s="17" t="n">
        <f aca="false">IF(Q6358="regular",((P6358-(P6358/99)*S6358)),(P6358-(P6358*20%)))</f>
        <v>32000</v>
      </c>
      <c r="U6358" s="17" t="e">
        <f aca="false">((P6358-(P6358/99)*S6358))</f>
        <v>#REF!</v>
      </c>
      <c r="V6358" s="17" t="n">
        <f aca="false">IF(Q6358="regular",0,(P6358-(O6358*20%)))</f>
        <v>32000</v>
      </c>
      <c r="W6358" s="17"/>
      <c r="X6358" s="15"/>
      <c r="Y6358" s="18" t="str">
        <f aca="false">VLOOKUP(F6358,'[1]Goa Member''s Details Revised'!$C$2:$AO$7385,12,0)</f>
        <v>we send last reminder in 2012.then we did not receive any reply.</v>
      </c>
    </row>
    <row r="6359" customFormat="false" ht="15" hidden="false" customHeight="false" outlineLevel="0" collapsed="false">
      <c r="B6359" s="14" t="n">
        <v>6359</v>
      </c>
      <c r="C6359" s="15"/>
      <c r="D6359" s="15" t="s">
        <v>16428</v>
      </c>
      <c r="E6359" s="15" t="s">
        <v>25</v>
      </c>
      <c r="F6359" s="15" t="n">
        <v>4000332</v>
      </c>
      <c r="G6359" s="15"/>
      <c r="H6359" s="16" t="str">
        <f aca="false">VLOOKUP(F6359,'[1]Goa Member''s Details Revised'!$C$2:$AO$7385,2,0)</f>
        <v>LNC/GTC Industries</v>
      </c>
      <c r="I6359" s="15" t="n">
        <v>20</v>
      </c>
      <c r="J6359" s="15" t="s">
        <v>815</v>
      </c>
      <c r="K6359" s="15" t="n">
        <v>1994</v>
      </c>
      <c r="L6359" s="16" t="str">
        <f aca="false">VLOOKUP(F6359,'[1]Goa Member''s Details Revised'!$C$2:$AO$7385,9,0)</f>
        <v>Never</v>
      </c>
      <c r="M6359" s="15" t="s">
        <v>16429</v>
      </c>
      <c r="N6359" s="17" t="n">
        <f aca="false">VLOOKUP(F6359,'[1]Goa Member''s Details Revised'!$C$2:$AO$7385,5,0)</f>
        <v>65000</v>
      </c>
      <c r="O6359" s="17" t="n">
        <f aca="false">VLOOKUP(F6359,'[1]Goa Member''s Details Revised'!$C$2:$AO$7385,5,0)</f>
        <v>65000</v>
      </c>
      <c r="P6359" s="17" t="n">
        <f aca="false">VLOOKUP(F6359,'[1]Goa Member''s Details Revised'!$C$2:$AO$7385,6,0)</f>
        <v>65000</v>
      </c>
      <c r="Q6359" s="17" t="str">
        <f aca="false">VLOOKUP(F6359,'[1]Goa Member''s Details Revised'!$C$2:$AO$7385,8,0)</f>
        <v>I.R.M</v>
      </c>
      <c r="R6359" s="17" t="n">
        <f aca="false">+O6359-P6359</f>
        <v>0</v>
      </c>
      <c r="S6359" s="15" t="e">
        <f aca="false">+#REF!-K6359</f>
        <v>#REF!</v>
      </c>
      <c r="T6359" s="17" t="n">
        <f aca="false">IF(Q6359="regular",((P6359-(P6359/99)*S6359)),(P6359-(P6359*20%)))</f>
        <v>52000</v>
      </c>
      <c r="U6359" s="17" t="e">
        <f aca="false">((P6359-(P6359/99)*S6359))</f>
        <v>#REF!</v>
      </c>
      <c r="V6359" s="17" t="n">
        <f aca="false">IF(Q6359="regular",0,(P6359-(O6359*20%)))</f>
        <v>52000</v>
      </c>
      <c r="W6359" s="17"/>
      <c r="X6359" s="15"/>
      <c r="Y6359" s="18" t="str">
        <f aca="false">VLOOKUP(F6359,'[1]Goa Member''s Details Revised'!$C$2:$AO$7385,12,0)</f>
        <v>no communication after 1999 only APP &amp; agmnt</v>
      </c>
    </row>
    <row r="6360" customFormat="false" ht="15" hidden="false" customHeight="false" outlineLevel="0" collapsed="false">
      <c r="B6360" s="14" t="n">
        <v>6360</v>
      </c>
      <c r="C6360" s="15"/>
      <c r="D6360" s="15" t="s">
        <v>16430</v>
      </c>
      <c r="E6360" s="15" t="s">
        <v>25</v>
      </c>
      <c r="F6360" s="15" t="n">
        <v>4000333</v>
      </c>
      <c r="G6360" s="15"/>
      <c r="H6360" s="16" t="str">
        <f aca="false">VLOOKUP(F6360,'[1]Goa Member''s Details Revised'!$C$2:$AO$7385,2,0)</f>
        <v>LNC/GTC Industries</v>
      </c>
      <c r="I6360" s="15" t="n">
        <v>27</v>
      </c>
      <c r="J6360" s="15" t="s">
        <v>815</v>
      </c>
      <c r="K6360" s="15" t="n">
        <v>1994</v>
      </c>
      <c r="L6360" s="16" t="str">
        <f aca="false">VLOOKUP(F6360,'[1]Goa Member''s Details Revised'!$C$2:$AO$7385,9,0)</f>
        <v>Never</v>
      </c>
      <c r="M6360" s="15" t="s">
        <v>16431</v>
      </c>
      <c r="N6360" s="17" t="n">
        <f aca="false">VLOOKUP(F6360,'[1]Goa Member''s Details Revised'!$C$2:$AO$7385,5,0)</f>
        <v>52000</v>
      </c>
      <c r="O6360" s="17" t="n">
        <f aca="false">VLOOKUP(F6360,'[1]Goa Member''s Details Revised'!$C$2:$AO$7385,5,0)</f>
        <v>52000</v>
      </c>
      <c r="P6360" s="17" t="n">
        <f aca="false">VLOOKUP(F6360,'[1]Goa Member''s Details Revised'!$C$2:$AO$7385,6,0)</f>
        <v>52000</v>
      </c>
      <c r="Q6360" s="17" t="str">
        <f aca="false">VLOOKUP(F6360,'[1]Goa Member''s Details Revised'!$C$2:$AO$7385,8,0)</f>
        <v>I.R.M</v>
      </c>
      <c r="R6360" s="17" t="n">
        <f aca="false">+O6360-P6360</f>
        <v>0</v>
      </c>
      <c r="S6360" s="15" t="e">
        <f aca="false">+#REF!-K6360</f>
        <v>#REF!</v>
      </c>
      <c r="T6360" s="17" t="n">
        <f aca="false">IF(Q6360="regular",((P6360-(P6360/99)*S6360)),(P6360-(P6360*20%)))</f>
        <v>41600</v>
      </c>
      <c r="U6360" s="17" t="e">
        <f aca="false">((P6360-(P6360/99)*S6360))</f>
        <v>#REF!</v>
      </c>
      <c r="V6360" s="17" t="n">
        <f aca="false">IF(Q6360="regular",0,(P6360-(O6360*20%)))</f>
        <v>41600</v>
      </c>
      <c r="W6360" s="17"/>
      <c r="X6360" s="15"/>
      <c r="Y6360" s="18" t="str">
        <f aca="false">VLOOKUP(F6360,'[1]Goa Member''s Details Revised'!$C$2:$AO$7385,12,0)</f>
        <v>no communication after 1994 only APP &amp; agmnt</v>
      </c>
    </row>
    <row r="6361" customFormat="false" ht="15" hidden="false" customHeight="false" outlineLevel="0" collapsed="false">
      <c r="B6361" s="14" t="n">
        <v>6361</v>
      </c>
      <c r="C6361" s="15"/>
      <c r="D6361" s="15" t="s">
        <v>16432</v>
      </c>
      <c r="E6361" s="15" t="s">
        <v>25</v>
      </c>
      <c r="F6361" s="15" t="n">
        <v>4000334</v>
      </c>
      <c r="G6361" s="15"/>
      <c r="H6361" s="16" t="str">
        <f aca="false">VLOOKUP(F6361,'[1]Goa Member''s Details Revised'!$C$2:$AO$7385,2,0)</f>
        <v>LNC/GTC Industries</v>
      </c>
      <c r="I6361" s="15" t="n">
        <v>30</v>
      </c>
      <c r="J6361" s="15" t="s">
        <v>815</v>
      </c>
      <c r="K6361" s="15" t="n">
        <v>1994</v>
      </c>
      <c r="L6361" s="16" t="str">
        <f aca="false">VLOOKUP(F6361,'[1]Goa Member''s Details Revised'!$C$2:$AO$7385,9,0)</f>
        <v>Never</v>
      </c>
      <c r="M6361" s="15" t="s">
        <v>16433</v>
      </c>
      <c r="N6361" s="17" t="n">
        <f aca="false">VLOOKUP(F6361,'[1]Goa Member''s Details Revised'!$C$2:$AO$7385,5,0)</f>
        <v>65000</v>
      </c>
      <c r="O6361" s="17" t="n">
        <f aca="false">VLOOKUP(F6361,'[1]Goa Member''s Details Revised'!$C$2:$AO$7385,5,0)</f>
        <v>65000</v>
      </c>
      <c r="P6361" s="17" t="n">
        <f aca="false">VLOOKUP(F6361,'[1]Goa Member''s Details Revised'!$C$2:$AO$7385,6,0)</f>
        <v>16250</v>
      </c>
      <c r="Q6361" s="17" t="str">
        <f aca="false">VLOOKUP(F6361,'[1]Goa Member''s Details Revised'!$C$2:$AO$7385,8,0)</f>
        <v>Outstanding</v>
      </c>
      <c r="R6361" s="17" t="n">
        <f aca="false">+O6361-P6361</f>
        <v>48750</v>
      </c>
      <c r="S6361" s="15" t="e">
        <f aca="false">+#REF!-K6361</f>
        <v>#REF!</v>
      </c>
      <c r="T6361" s="17" t="n">
        <f aca="false">IF(Q6361="regular",((P6361-(P6361/99)*S6361)),(P6361-(P6361*20%)))</f>
        <v>13000</v>
      </c>
      <c r="U6361" s="17" t="e">
        <f aca="false">((P6361-(P6361/99)*S6361))</f>
        <v>#REF!</v>
      </c>
      <c r="V6361" s="17" t="n">
        <f aca="false">IF(Q6361="regular",0,(P6361-(O6361*20%)))</f>
        <v>3250</v>
      </c>
      <c r="W6361" s="17"/>
      <c r="X6361" s="15"/>
      <c r="Y6361" s="18" t="str">
        <f aca="false">VLOOKUP(F6361,'[1]Goa Member''s Details Revised'!$C$2:$AO$7385,12,0)</f>
        <v>As POD last communication 07 (Outstanding Rs 48750/-)</v>
      </c>
    </row>
    <row r="6362" customFormat="false" ht="30" hidden="false" customHeight="false" outlineLevel="0" collapsed="false">
      <c r="B6362" s="14" t="n">
        <v>6362</v>
      </c>
      <c r="C6362" s="15"/>
      <c r="D6362" s="15" t="s">
        <v>16434</v>
      </c>
      <c r="E6362" s="15" t="s">
        <v>25</v>
      </c>
      <c r="F6362" s="15" t="n">
        <v>4000374</v>
      </c>
      <c r="G6362" s="15"/>
      <c r="H6362" s="16" t="str">
        <f aca="false">VLOOKUP(F6362,'[1]Goa Member''s Details Revised'!$C$2:$AO$7385,2,0)</f>
        <v>LNC/GTC Industries</v>
      </c>
      <c r="I6362" s="15" t="n">
        <v>4</v>
      </c>
      <c r="J6362" s="15" t="s">
        <v>834</v>
      </c>
      <c r="K6362" s="15" t="n">
        <v>1994</v>
      </c>
      <c r="L6362" s="16" t="str">
        <f aca="false">VLOOKUP(F6362,'[1]Goa Member''s Details Revised'!$C$2:$AO$7385,9,0)</f>
        <v>Never</v>
      </c>
      <c r="M6362" s="15" t="s">
        <v>16435</v>
      </c>
      <c r="N6362" s="17" t="n">
        <f aca="false">VLOOKUP(F6362,'[1]Goa Member''s Details Revised'!$C$2:$AO$7385,5,0)</f>
        <v>52000</v>
      </c>
      <c r="O6362" s="17" t="n">
        <f aca="false">VLOOKUP(F6362,'[1]Goa Member''s Details Revised'!$C$2:$AO$7385,5,0)</f>
        <v>52000</v>
      </c>
      <c r="P6362" s="17" t="n">
        <f aca="false">VLOOKUP(F6362,'[1]Goa Member''s Details Revised'!$C$2:$AO$7385,6,0)</f>
        <v>52000</v>
      </c>
      <c r="Q6362" s="17" t="str">
        <f aca="false">VLOOKUP(F6362,'[1]Goa Member''s Details Revised'!$C$2:$AO$7385,8,0)</f>
        <v>I.R.M</v>
      </c>
      <c r="R6362" s="17" t="n">
        <f aca="false">+O6362-P6362</f>
        <v>0</v>
      </c>
      <c r="S6362" s="15" t="e">
        <f aca="false">+#REF!-K6362</f>
        <v>#REF!</v>
      </c>
      <c r="T6362" s="17" t="n">
        <f aca="false">IF(Q6362="regular",((P6362-(P6362/99)*S6362)),(P6362-(P6362*20%)))</f>
        <v>41600</v>
      </c>
      <c r="U6362" s="17" t="e">
        <f aca="false">((P6362-(P6362/99)*S6362))</f>
        <v>#REF!</v>
      </c>
      <c r="V6362" s="17" t="n">
        <f aca="false">IF(Q6362="regular",0,(P6362-(O6362*20%)))</f>
        <v>41600</v>
      </c>
      <c r="W6362" s="17"/>
      <c r="X6362" s="15"/>
      <c r="Y6362" s="18" t="str">
        <f aca="false">VLOOKUP(F6362,'[1]Goa Member''s Details Revised'!$C$2:$AO$7385,12,0)</f>
        <v>we send last reminder in 2012.then we did not receive any reply.</v>
      </c>
    </row>
    <row r="6363" customFormat="false" ht="15" hidden="false" customHeight="false" outlineLevel="0" collapsed="false">
      <c r="B6363" s="14" t="n">
        <v>6363</v>
      </c>
      <c r="C6363" s="15"/>
      <c r="D6363" s="15" t="s">
        <v>16436</v>
      </c>
      <c r="E6363" s="15" t="s">
        <v>25</v>
      </c>
      <c r="F6363" s="15" t="n">
        <v>4000375</v>
      </c>
      <c r="G6363" s="15"/>
      <c r="H6363" s="16" t="str">
        <f aca="false">VLOOKUP(F6363,'[1]Goa Member''s Details Revised'!$C$2:$AO$7385,2,0)</f>
        <v>LNC/GTC Industries</v>
      </c>
      <c r="I6363" s="15" t="n">
        <v>22</v>
      </c>
      <c r="J6363" s="15" t="s">
        <v>834</v>
      </c>
      <c r="K6363" s="15" t="n">
        <v>1994</v>
      </c>
      <c r="L6363" s="16" t="str">
        <f aca="false">VLOOKUP(F6363,'[1]Goa Member''s Details Revised'!$C$2:$AO$7385,9,0)</f>
        <v>Never</v>
      </c>
      <c r="M6363" s="15" t="s">
        <v>16437</v>
      </c>
      <c r="N6363" s="17" t="n">
        <f aca="false">VLOOKUP(F6363,'[1]Goa Member''s Details Revised'!$C$2:$AO$7385,5,0)</f>
        <v>52000</v>
      </c>
      <c r="O6363" s="17" t="n">
        <f aca="false">VLOOKUP(F6363,'[1]Goa Member''s Details Revised'!$C$2:$AO$7385,5,0)</f>
        <v>52000</v>
      </c>
      <c r="P6363" s="17" t="n">
        <f aca="false">VLOOKUP(F6363,'[1]Goa Member''s Details Revised'!$C$2:$AO$7385,6,0)</f>
        <v>52000</v>
      </c>
      <c r="Q6363" s="17" t="str">
        <f aca="false">VLOOKUP(F6363,'[1]Goa Member''s Details Revised'!$C$2:$AO$7385,8,0)</f>
        <v>I.R.M</v>
      </c>
      <c r="R6363" s="17" t="n">
        <f aca="false">+O6363-P6363</f>
        <v>0</v>
      </c>
      <c r="S6363" s="15" t="e">
        <f aca="false">+#REF!-K6363</f>
        <v>#REF!</v>
      </c>
      <c r="T6363" s="17" t="n">
        <f aca="false">IF(Q6363="regular",((P6363-(P6363/99)*S6363)),(P6363-(P6363*20%)))</f>
        <v>41600</v>
      </c>
      <c r="U6363" s="17" t="e">
        <f aca="false">((P6363-(P6363/99)*S6363))</f>
        <v>#REF!</v>
      </c>
      <c r="V6363" s="17" t="n">
        <f aca="false">IF(Q6363="regular",0,(P6363-(O6363*20%)))</f>
        <v>41600</v>
      </c>
      <c r="W6363" s="17"/>
      <c r="X6363" s="15"/>
      <c r="Y6363" s="18" t="str">
        <f aca="false">VLOOKUP(F6363,'[1]Goa Member''s Details Revised'!$C$2:$AO$7385,12,0)</f>
        <v>not send any remider last communication 2015</v>
      </c>
    </row>
    <row r="6364" customFormat="false" ht="15" hidden="false" customHeight="false" outlineLevel="0" collapsed="false">
      <c r="B6364" s="14" t="n">
        <v>6364</v>
      </c>
      <c r="C6364" s="15"/>
      <c r="D6364" s="15" t="s">
        <v>16438</v>
      </c>
      <c r="E6364" s="15" t="s">
        <v>25</v>
      </c>
      <c r="F6364" s="15" t="n">
        <v>4000377</v>
      </c>
      <c r="G6364" s="15"/>
      <c r="H6364" s="16" t="str">
        <f aca="false">VLOOKUP(F6364,'[1]Goa Member''s Details Revised'!$C$2:$AO$7385,2,0)</f>
        <v>LNC/GTC Industries</v>
      </c>
      <c r="I6364" s="15" t="n">
        <v>18</v>
      </c>
      <c r="J6364" s="15" t="s">
        <v>834</v>
      </c>
      <c r="K6364" s="15" t="n">
        <v>1994</v>
      </c>
      <c r="L6364" s="16" t="str">
        <f aca="false">VLOOKUP(F6364,'[1]Goa Member''s Details Revised'!$C$2:$AO$7385,9,0)</f>
        <v>Never</v>
      </c>
      <c r="M6364" s="15" t="s">
        <v>16439</v>
      </c>
      <c r="N6364" s="17" t="n">
        <f aca="false">VLOOKUP(F6364,'[1]Goa Member''s Details Revised'!$C$2:$AO$7385,5,0)</f>
        <v>65000</v>
      </c>
      <c r="O6364" s="17" t="n">
        <f aca="false">VLOOKUP(F6364,'[1]Goa Member''s Details Revised'!$C$2:$AO$7385,5,0)</f>
        <v>65000</v>
      </c>
      <c r="P6364" s="17" t="n">
        <f aca="false">VLOOKUP(F6364,'[1]Goa Member''s Details Revised'!$C$2:$AO$7385,6,0)</f>
        <v>16250</v>
      </c>
      <c r="Q6364" s="17" t="str">
        <f aca="false">VLOOKUP(F6364,'[1]Goa Member''s Details Revised'!$C$2:$AO$7385,8,0)</f>
        <v>Outstanding</v>
      </c>
      <c r="R6364" s="17" t="n">
        <f aca="false">+O6364-P6364</f>
        <v>48750</v>
      </c>
      <c r="S6364" s="15" t="e">
        <f aca="false">+#REF!-K6364</f>
        <v>#REF!</v>
      </c>
      <c r="T6364" s="17" t="n">
        <f aca="false">IF(Q6364="regular",((P6364-(P6364/99)*S6364)),(P6364-(P6364*20%)))</f>
        <v>13000</v>
      </c>
      <c r="U6364" s="17" t="e">
        <f aca="false">((P6364-(P6364/99)*S6364))</f>
        <v>#REF!</v>
      </c>
      <c r="V6364" s="17" t="n">
        <f aca="false">IF(Q6364="regular",0,(P6364-(O6364*20%)))</f>
        <v>3250</v>
      </c>
      <c r="W6364" s="17"/>
      <c r="X6364" s="15"/>
      <c r="Y6364" s="18" t="str">
        <f aca="false">VLOOKUP(F6364,'[1]Goa Member''s Details Revised'!$C$2:$AO$7385,12,0)</f>
        <v>no cummunication 99 (Outstanding Rs. 11000/-) only app frm</v>
      </c>
    </row>
    <row r="6365" customFormat="false" ht="30" hidden="false" customHeight="false" outlineLevel="0" collapsed="false">
      <c r="B6365" s="14" t="n">
        <v>6365</v>
      </c>
      <c r="C6365" s="15"/>
      <c r="D6365" s="15" t="s">
        <v>16440</v>
      </c>
      <c r="E6365" s="15" t="s">
        <v>25</v>
      </c>
      <c r="F6365" s="15" t="n">
        <v>4000378</v>
      </c>
      <c r="G6365" s="15"/>
      <c r="H6365" s="16" t="str">
        <f aca="false">VLOOKUP(F6365,'[1]Goa Member''s Details Revised'!$C$2:$AO$7385,2,0)</f>
        <v>LNC/GTC Industries</v>
      </c>
      <c r="I6365" s="15" t="n">
        <v>18</v>
      </c>
      <c r="J6365" s="15" t="s">
        <v>834</v>
      </c>
      <c r="K6365" s="15" t="n">
        <v>1994</v>
      </c>
      <c r="L6365" s="16" t="str">
        <f aca="false">VLOOKUP(F6365,'[1]Goa Member''s Details Revised'!$C$2:$AO$7385,9,0)</f>
        <v>Never</v>
      </c>
      <c r="M6365" s="15" t="s">
        <v>16441</v>
      </c>
      <c r="N6365" s="17" t="n">
        <f aca="false">VLOOKUP(F6365,'[1]Goa Member''s Details Revised'!$C$2:$AO$7385,5,0)</f>
        <v>65000</v>
      </c>
      <c r="O6365" s="17" t="n">
        <f aca="false">VLOOKUP(F6365,'[1]Goa Member''s Details Revised'!$C$2:$AO$7385,5,0)</f>
        <v>65000</v>
      </c>
      <c r="P6365" s="17" t="n">
        <f aca="false">VLOOKUP(F6365,'[1]Goa Member''s Details Revised'!$C$2:$AO$7385,6,0)</f>
        <v>65000</v>
      </c>
      <c r="Q6365" s="17" t="str">
        <f aca="false">VLOOKUP(F6365,'[1]Goa Member''s Details Revised'!$C$2:$AO$7385,8,0)</f>
        <v>I.R.M</v>
      </c>
      <c r="R6365" s="17" t="n">
        <f aca="false">+O6365-P6365</f>
        <v>0</v>
      </c>
      <c r="S6365" s="15" t="e">
        <f aca="false">+#REF!-K6365</f>
        <v>#REF!</v>
      </c>
      <c r="T6365" s="17" t="n">
        <f aca="false">IF(Q6365="regular",((P6365-(P6365/99)*S6365)),(P6365-(P6365*20%)))</f>
        <v>52000</v>
      </c>
      <c r="U6365" s="17" t="e">
        <f aca="false">((P6365-(P6365/99)*S6365))</f>
        <v>#REF!</v>
      </c>
      <c r="V6365" s="17" t="n">
        <f aca="false">IF(Q6365="regular",0,(P6365-(O6365*20%)))</f>
        <v>52000</v>
      </c>
      <c r="W6365" s="17"/>
      <c r="X6365" s="15"/>
      <c r="Y6365" s="18" t="str">
        <f aca="false">VLOOKUP(F6365,'[1]Goa Member''s Details Revised'!$C$2:$AO$7385,12,0)</f>
        <v>we send last reminder in 2012.then we did not receive any reply., No Agreement</v>
      </c>
    </row>
    <row r="6366" customFormat="false" ht="30" hidden="false" customHeight="false" outlineLevel="0" collapsed="false">
      <c r="B6366" s="14" t="n">
        <v>6366</v>
      </c>
      <c r="C6366" s="15"/>
      <c r="D6366" s="15" t="s">
        <v>16442</v>
      </c>
      <c r="E6366" s="15" t="s">
        <v>25</v>
      </c>
      <c r="F6366" s="15" t="n">
        <v>4000380</v>
      </c>
      <c r="G6366" s="15"/>
      <c r="H6366" s="16" t="str">
        <f aca="false">VLOOKUP(F6366,'[1]Goa Member''s Details Revised'!$C$2:$AO$7385,2,0)</f>
        <v>LNC/GTC Industries</v>
      </c>
      <c r="I6366" s="15" t="n">
        <v>18</v>
      </c>
      <c r="J6366" s="15" t="s">
        <v>834</v>
      </c>
      <c r="K6366" s="15" t="n">
        <v>1994</v>
      </c>
      <c r="L6366" s="16" t="str">
        <f aca="false">VLOOKUP(F6366,'[1]Goa Member''s Details Revised'!$C$2:$AO$7385,9,0)</f>
        <v>Never</v>
      </c>
      <c r="M6366" s="15" t="s">
        <v>16443</v>
      </c>
      <c r="N6366" s="17" t="n">
        <f aca="false">VLOOKUP(F6366,'[1]Goa Member''s Details Revised'!$C$2:$AO$7385,5,0)</f>
        <v>52000</v>
      </c>
      <c r="O6366" s="17" t="n">
        <f aca="false">VLOOKUP(F6366,'[1]Goa Member''s Details Revised'!$C$2:$AO$7385,5,0)</f>
        <v>52000</v>
      </c>
      <c r="P6366" s="17" t="n">
        <f aca="false">VLOOKUP(F6366,'[1]Goa Member''s Details Revised'!$C$2:$AO$7385,6,0)</f>
        <v>49400</v>
      </c>
      <c r="Q6366" s="17" t="str">
        <f aca="false">VLOOKUP(F6366,'[1]Goa Member''s Details Revised'!$C$2:$AO$7385,8,0)</f>
        <v>I.R.M</v>
      </c>
      <c r="R6366" s="17" t="n">
        <f aca="false">+O6366-P6366</f>
        <v>2600</v>
      </c>
      <c r="S6366" s="15" t="e">
        <f aca="false">+#REF!-K6366</f>
        <v>#REF!</v>
      </c>
      <c r="T6366" s="17" t="n">
        <f aca="false">IF(Q6366="regular",((P6366-(P6366/99)*S6366)),(P6366-(P6366*20%)))</f>
        <v>39520</v>
      </c>
      <c r="U6366" s="17" t="e">
        <f aca="false">((P6366-(P6366/99)*S6366))</f>
        <v>#REF!</v>
      </c>
      <c r="V6366" s="17" t="n">
        <f aca="false">IF(Q6366="regular",0,(P6366-(O6366*20%)))</f>
        <v>39000</v>
      </c>
      <c r="W6366" s="17"/>
      <c r="X6366" s="15"/>
      <c r="Y6366" s="18" t="str">
        <f aca="false">VLOOKUP(F6366,'[1]Goa Member''s Details Revised'!$C$2:$AO$7385,12,0)</f>
        <v>we send last reminder in 2012.then we did not receive any reply.</v>
      </c>
    </row>
    <row r="6367" customFormat="false" ht="30" hidden="false" customHeight="false" outlineLevel="0" collapsed="false">
      <c r="B6367" s="14" t="n">
        <v>6367</v>
      </c>
      <c r="C6367" s="15"/>
      <c r="D6367" s="15" t="s">
        <v>16444</v>
      </c>
      <c r="E6367" s="15" t="s">
        <v>25</v>
      </c>
      <c r="F6367" s="15" t="n">
        <v>4000431</v>
      </c>
      <c r="G6367" s="15"/>
      <c r="H6367" s="16" t="str">
        <f aca="false">VLOOKUP(F6367,'[1]Goa Member''s Details Revised'!$C$2:$AO$7385,2,0)</f>
        <v>L.N.C/GTC</v>
      </c>
      <c r="I6367" s="15" t="n">
        <v>28</v>
      </c>
      <c r="J6367" s="15" t="s">
        <v>834</v>
      </c>
      <c r="K6367" s="15" t="n">
        <v>1994</v>
      </c>
      <c r="L6367" s="16" t="str">
        <f aca="false">VLOOKUP(F6367,'[1]Goa Member''s Details Revised'!$C$2:$AO$7385,9,0)</f>
        <v>Never</v>
      </c>
      <c r="M6367" s="15" t="s">
        <v>16445</v>
      </c>
      <c r="N6367" s="17" t="n">
        <f aca="false">VLOOKUP(F6367,'[1]Goa Member''s Details Revised'!$C$2:$AO$7385,5,0)</f>
        <v>52000</v>
      </c>
      <c r="O6367" s="17" t="n">
        <f aca="false">VLOOKUP(F6367,'[1]Goa Member''s Details Revised'!$C$2:$AO$7385,5,0)</f>
        <v>52000</v>
      </c>
      <c r="P6367" s="17" t="n">
        <f aca="false">VLOOKUP(F6367,'[1]Goa Member''s Details Revised'!$C$2:$AO$7385,6,0)</f>
        <v>36400</v>
      </c>
      <c r="Q6367" s="17" t="str">
        <f aca="false">VLOOKUP(F6367,'[1]Goa Member''s Details Revised'!$C$2:$AO$7385,8,0)</f>
        <v>Outstanding</v>
      </c>
      <c r="R6367" s="17" t="n">
        <f aca="false">+O6367-P6367</f>
        <v>15600</v>
      </c>
      <c r="S6367" s="15" t="e">
        <f aca="false">+#REF!-K6367</f>
        <v>#REF!</v>
      </c>
      <c r="T6367" s="17" t="n">
        <f aca="false">IF(Q6367="regular",((P6367-(P6367/99)*S6367)),(P6367-(P6367*20%)))</f>
        <v>29120</v>
      </c>
      <c r="U6367" s="17" t="e">
        <f aca="false">((P6367-(P6367/99)*S6367))</f>
        <v>#REF!</v>
      </c>
      <c r="V6367" s="17" t="n">
        <f aca="false">IF(Q6367="regular",0,(P6367-(O6367*20%)))</f>
        <v>26000</v>
      </c>
      <c r="W6367" s="17"/>
      <c r="X6367" s="15"/>
      <c r="Y6367" s="18" t="str">
        <f aca="false">VLOOKUP(F6367,'[1]Goa Member''s Details Revised'!$C$2:$AO$7385,12,0)</f>
        <v>As POD last communication 07 (Outstanding Rs 15600/-)only App frm and Pod</v>
      </c>
    </row>
    <row r="6368" customFormat="false" ht="30" hidden="false" customHeight="false" outlineLevel="0" collapsed="false">
      <c r="B6368" s="14" t="n">
        <v>6368</v>
      </c>
      <c r="C6368" s="15"/>
      <c r="D6368" s="15" t="s">
        <v>16446</v>
      </c>
      <c r="E6368" s="15" t="s">
        <v>25</v>
      </c>
      <c r="F6368" s="15" t="n">
        <v>4000433</v>
      </c>
      <c r="G6368" s="15"/>
      <c r="H6368" s="16" t="str">
        <f aca="false">VLOOKUP(F6368,'[1]Goa Member''s Details Revised'!$C$2:$AO$7385,2,0)</f>
        <v>L.N.C/Beaches</v>
      </c>
      <c r="I6368" s="15" t="n">
        <v>15</v>
      </c>
      <c r="J6368" s="15" t="s">
        <v>27</v>
      </c>
      <c r="K6368" s="15" t="n">
        <v>1994</v>
      </c>
      <c r="L6368" s="16" t="str">
        <f aca="false">VLOOKUP(F6368,'[1]Goa Member''s Details Revised'!$C$2:$AO$7385,9,0)</f>
        <v>Never</v>
      </c>
      <c r="M6368" s="15" t="s">
        <v>16447</v>
      </c>
      <c r="N6368" s="17" t="n">
        <f aca="false">VLOOKUP(F6368,'[1]Goa Member''s Details Revised'!$C$2:$AO$7385,5,0)</f>
        <v>65000</v>
      </c>
      <c r="O6368" s="17" t="n">
        <f aca="false">VLOOKUP(F6368,'[1]Goa Member''s Details Revised'!$C$2:$AO$7385,5,0)</f>
        <v>65000</v>
      </c>
      <c r="P6368" s="17" t="n">
        <f aca="false">VLOOKUP(F6368,'[1]Goa Member''s Details Revised'!$C$2:$AO$7385,6,0)</f>
        <v>65000</v>
      </c>
      <c r="Q6368" s="17" t="str">
        <f aca="false">VLOOKUP(F6368,'[1]Goa Member''s Details Revised'!$C$2:$AO$7385,8,0)</f>
        <v>I.R.M</v>
      </c>
      <c r="R6368" s="17" t="n">
        <f aca="false">+O6368-P6368</f>
        <v>0</v>
      </c>
      <c r="S6368" s="15" t="e">
        <f aca="false">+#REF!-K6368</f>
        <v>#REF!</v>
      </c>
      <c r="T6368" s="17" t="n">
        <f aca="false">IF(Q6368="regular",((P6368-(P6368/99)*S6368)),(P6368-(P6368*20%)))</f>
        <v>52000</v>
      </c>
      <c r="U6368" s="17" t="e">
        <f aca="false">((P6368-(P6368/99)*S6368))</f>
        <v>#REF!</v>
      </c>
      <c r="V6368" s="17" t="n">
        <f aca="false">IF(Q6368="regular",0,(P6368-(O6368*20%)))</f>
        <v>52000</v>
      </c>
      <c r="W6368" s="17"/>
      <c r="X6368" s="15"/>
      <c r="Y6368" s="18" t="str">
        <f aca="false">VLOOKUP(F6368,'[1]Goa Member''s Details Revised'!$C$2:$AO$7385,12,0)</f>
        <v>we send last reminder in 2012.then we did not receive any reply.</v>
      </c>
    </row>
    <row r="6369" customFormat="false" ht="15" hidden="false" customHeight="false" outlineLevel="0" collapsed="false">
      <c r="B6369" s="14" t="n">
        <v>6369</v>
      </c>
      <c r="C6369" s="15"/>
      <c r="D6369" s="15" t="s">
        <v>16448</v>
      </c>
      <c r="E6369" s="15" t="s">
        <v>25</v>
      </c>
      <c r="F6369" s="15" t="n">
        <v>4000434</v>
      </c>
      <c r="G6369" s="15"/>
      <c r="H6369" s="16" t="str">
        <f aca="false">VLOOKUP(F6369,'[1]Goa Member''s Details Revised'!$C$2:$AO$7385,2,0)</f>
        <v>L.N.C/Beaches</v>
      </c>
      <c r="I6369" s="15" t="n">
        <v>15</v>
      </c>
      <c r="J6369" s="15" t="s">
        <v>27</v>
      </c>
      <c r="K6369" s="15" t="n">
        <v>1994</v>
      </c>
      <c r="L6369" s="16" t="n">
        <f aca="false">VLOOKUP(F6369,'[1]Goa Member''s Details Revised'!$C$2:$AO$7385,9,0)</f>
        <v>2007</v>
      </c>
      <c r="M6369" s="15" t="s">
        <v>16449</v>
      </c>
      <c r="N6369" s="17" t="n">
        <f aca="false">VLOOKUP(F6369,'[1]Goa Member''s Details Revised'!$C$2:$AO$7385,5,0)</f>
        <v>40000</v>
      </c>
      <c r="O6369" s="17" t="n">
        <f aca="false">VLOOKUP(F6369,'[1]Goa Member''s Details Revised'!$C$2:$AO$7385,5,0)</f>
        <v>40000</v>
      </c>
      <c r="P6369" s="17" t="n">
        <f aca="false">VLOOKUP(F6369,'[1]Goa Member''s Details Revised'!$C$2:$AO$7385,6,0)</f>
        <v>40000</v>
      </c>
      <c r="Q6369" s="17" t="str">
        <f aca="false">VLOOKUP(F6369,'[1]Goa Member''s Details Revised'!$C$2:$AO$7385,8,0)</f>
        <v>R.M</v>
      </c>
      <c r="R6369" s="17" t="n">
        <f aca="false">+O6369-P6369</f>
        <v>0</v>
      </c>
      <c r="S6369" s="15" t="e">
        <f aca="false">+#REF!-K6369</f>
        <v>#REF!</v>
      </c>
      <c r="T6369" s="17" t="n">
        <f aca="false">IF(Q6369="regular",((P6369-(P6369/99)*S6369)),(P6369-(P6369*20%)))</f>
        <v>32000</v>
      </c>
      <c r="U6369" s="17" t="e">
        <f aca="false">((P6369-(P6369/99)*S6369))</f>
        <v>#REF!</v>
      </c>
      <c r="V6369" s="17" t="n">
        <f aca="false">IF(Q6369="regular",0,(P6369-(O6369*20%)))</f>
        <v>32000</v>
      </c>
      <c r="W6369" s="17"/>
      <c r="X6369" s="15"/>
      <c r="Y6369" s="18" t="str">
        <f aca="false">VLOOKUP(F6369,'[1]Goa Member''s Details Revised'!$C$2:$AO$7385,12,0)</f>
        <v>not send any reminder last communication 2009</v>
      </c>
    </row>
    <row r="6370" customFormat="false" ht="15" hidden="false" customHeight="false" outlineLevel="0" collapsed="false">
      <c r="B6370" s="14" t="n">
        <v>6370</v>
      </c>
      <c r="C6370" s="15"/>
      <c r="D6370" s="15" t="s">
        <v>16450</v>
      </c>
      <c r="E6370" s="15" t="s">
        <v>25</v>
      </c>
      <c r="F6370" s="15" t="n">
        <v>4000435</v>
      </c>
      <c r="G6370" s="15"/>
      <c r="H6370" s="16" t="str">
        <f aca="false">VLOOKUP(F6370,'[1]Goa Member''s Details Revised'!$C$2:$AO$7385,2,0)</f>
        <v>L.N.C/Beaches</v>
      </c>
      <c r="I6370" s="15" t="n">
        <v>15</v>
      </c>
      <c r="J6370" s="15" t="s">
        <v>27</v>
      </c>
      <c r="K6370" s="15" t="n">
        <v>1994</v>
      </c>
      <c r="L6370" s="16" t="str">
        <f aca="false">VLOOKUP(F6370,'[1]Goa Member''s Details Revised'!$C$2:$AO$7385,9,0)</f>
        <v>Never</v>
      </c>
      <c r="M6370" s="15" t="s">
        <v>16451</v>
      </c>
      <c r="N6370" s="17" t="n">
        <f aca="false">VLOOKUP(F6370,'[1]Goa Member''s Details Revised'!$C$2:$AO$7385,5,0)</f>
        <v>42000</v>
      </c>
      <c r="O6370" s="17" t="n">
        <f aca="false">VLOOKUP(F6370,'[1]Goa Member''s Details Revised'!$C$2:$AO$7385,5,0)</f>
        <v>42000</v>
      </c>
      <c r="P6370" s="17" t="n">
        <f aca="false">VLOOKUP(F6370,'[1]Goa Member''s Details Revised'!$C$2:$AO$7385,6,0)</f>
        <v>42000</v>
      </c>
      <c r="Q6370" s="17" t="str">
        <f aca="false">VLOOKUP(F6370,'[1]Goa Member''s Details Revised'!$C$2:$AO$7385,8,0)</f>
        <v>I.R.M</v>
      </c>
      <c r="R6370" s="17" t="n">
        <f aca="false">+O6370-P6370</f>
        <v>0</v>
      </c>
      <c r="S6370" s="15" t="e">
        <f aca="false">+#REF!-K6370</f>
        <v>#REF!</v>
      </c>
      <c r="T6370" s="17" t="n">
        <f aca="false">IF(Q6370="regular",((P6370-(P6370/99)*S6370)),(P6370-(P6370*20%)))</f>
        <v>33600</v>
      </c>
      <c r="U6370" s="17" t="e">
        <f aca="false">((P6370-(P6370/99)*S6370))</f>
        <v>#REF!</v>
      </c>
      <c r="V6370" s="17" t="n">
        <f aca="false">IF(Q6370="regular",0,(P6370-(O6370*20%)))</f>
        <v>33600</v>
      </c>
      <c r="W6370" s="17"/>
      <c r="X6370" s="15"/>
      <c r="Y6370" s="18" t="str">
        <f aca="false">VLOOKUP(F6370,'[1]Goa Member''s Details Revised'!$C$2:$AO$7385,12,0)</f>
        <v>last communication 98, only application form is in file</v>
      </c>
    </row>
    <row r="6371" customFormat="false" ht="15" hidden="false" customHeight="false" outlineLevel="0" collapsed="false">
      <c r="B6371" s="14" t="n">
        <v>6371</v>
      </c>
      <c r="C6371" s="15"/>
      <c r="D6371" s="15" t="s">
        <v>16452</v>
      </c>
      <c r="E6371" s="15" t="s">
        <v>25</v>
      </c>
      <c r="F6371" s="15" t="n">
        <v>4000447</v>
      </c>
      <c r="G6371" s="15"/>
      <c r="H6371" s="16" t="str">
        <f aca="false">VLOOKUP(F6371,'[1]Goa Member''s Details Revised'!$C$2:$AO$7385,2,0)</f>
        <v>L.N.C/Beaches</v>
      </c>
      <c r="I6371" s="15" t="n">
        <v>23</v>
      </c>
      <c r="J6371" s="15" t="s">
        <v>27</v>
      </c>
      <c r="K6371" s="15" t="n">
        <v>1994</v>
      </c>
      <c r="L6371" s="16" t="str">
        <f aca="false">VLOOKUP(F6371,'[1]Goa Member''s Details Revised'!$C$2:$AO$7385,9,0)</f>
        <v>Never</v>
      </c>
      <c r="M6371" s="15" t="s">
        <v>16453</v>
      </c>
      <c r="N6371" s="17" t="n">
        <f aca="false">VLOOKUP(F6371,'[1]Goa Member''s Details Revised'!$C$2:$AO$7385,5,0)</f>
        <v>40000</v>
      </c>
      <c r="O6371" s="17" t="n">
        <f aca="false">VLOOKUP(F6371,'[1]Goa Member''s Details Revised'!$C$2:$AO$7385,5,0)</f>
        <v>40000</v>
      </c>
      <c r="P6371" s="17" t="n">
        <f aca="false">VLOOKUP(F6371,'[1]Goa Member''s Details Revised'!$C$2:$AO$7385,6,0)</f>
        <v>40000</v>
      </c>
      <c r="Q6371" s="17" t="str">
        <f aca="false">VLOOKUP(F6371,'[1]Goa Member''s Details Revised'!$C$2:$AO$7385,8,0)</f>
        <v>I.R.M</v>
      </c>
      <c r="R6371" s="17" t="n">
        <f aca="false">+O6371-P6371</f>
        <v>0</v>
      </c>
      <c r="S6371" s="15" t="e">
        <f aca="false">+#REF!-K6371</f>
        <v>#REF!</v>
      </c>
      <c r="T6371" s="17" t="n">
        <f aca="false">IF(Q6371="regular",((P6371-(P6371/99)*S6371)),(P6371-(P6371*20%)))</f>
        <v>32000</v>
      </c>
      <c r="U6371" s="17" t="e">
        <f aca="false">((P6371-(P6371/99)*S6371))</f>
        <v>#REF!</v>
      </c>
      <c r="V6371" s="17" t="n">
        <f aca="false">IF(Q6371="regular",0,(P6371-(O6371*20%)))</f>
        <v>32000</v>
      </c>
      <c r="W6371" s="17"/>
      <c r="X6371" s="15"/>
      <c r="Y6371" s="18" t="str">
        <f aca="false">VLOOKUP(F6371,'[1]Goa Member''s Details Revised'!$C$2:$AO$7385,12,0)</f>
        <v>reply to his mai on 2018 with dues details</v>
      </c>
    </row>
    <row r="6372" customFormat="false" ht="30" hidden="false" customHeight="false" outlineLevel="0" collapsed="false">
      <c r="B6372" s="14" t="n">
        <v>6372</v>
      </c>
      <c r="C6372" s="15"/>
      <c r="D6372" s="15" t="s">
        <v>16454</v>
      </c>
      <c r="E6372" s="15" t="s">
        <v>25</v>
      </c>
      <c r="F6372" s="15" t="n">
        <v>4000448</v>
      </c>
      <c r="G6372" s="15"/>
      <c r="H6372" s="16" t="str">
        <f aca="false">VLOOKUP(F6372,'[1]Goa Member''s Details Revised'!$C$2:$AO$7385,2,0)</f>
        <v>L.N.C/Beaches</v>
      </c>
      <c r="I6372" s="15" t="n">
        <v>15</v>
      </c>
      <c r="J6372" s="15" t="s">
        <v>27</v>
      </c>
      <c r="K6372" s="15" t="n">
        <v>1994</v>
      </c>
      <c r="L6372" s="16" t="str">
        <f aca="false">VLOOKUP(F6372,'[1]Goa Member''s Details Revised'!$C$2:$AO$7385,9,0)</f>
        <v>Never</v>
      </c>
      <c r="M6372" s="15" t="s">
        <v>16455</v>
      </c>
      <c r="N6372" s="17" t="n">
        <f aca="false">VLOOKUP(F6372,'[1]Goa Member''s Details Revised'!$C$2:$AO$7385,5,0)</f>
        <v>32000</v>
      </c>
      <c r="O6372" s="17" t="n">
        <f aca="false">VLOOKUP(F6372,'[1]Goa Member''s Details Revised'!$C$2:$AO$7385,5,0)</f>
        <v>32000</v>
      </c>
      <c r="P6372" s="17" t="n">
        <f aca="false">VLOOKUP(F6372,'[1]Goa Member''s Details Revised'!$C$2:$AO$7385,6,0)</f>
        <v>32000</v>
      </c>
      <c r="Q6372" s="17" t="str">
        <f aca="false">VLOOKUP(F6372,'[1]Goa Member''s Details Revised'!$C$2:$AO$7385,8,0)</f>
        <v>I.R.M</v>
      </c>
      <c r="R6372" s="17" t="n">
        <f aca="false">+O6372-P6372</f>
        <v>0</v>
      </c>
      <c r="S6372" s="15" t="e">
        <f aca="false">+#REF!-K6372</f>
        <v>#REF!</v>
      </c>
      <c r="T6372" s="17" t="n">
        <f aca="false">IF(Q6372="regular",((P6372-(P6372/99)*S6372)),(P6372-(P6372*20%)))</f>
        <v>25600</v>
      </c>
      <c r="U6372" s="17" t="e">
        <f aca="false">((P6372-(P6372/99)*S6372))</f>
        <v>#REF!</v>
      </c>
      <c r="V6372" s="17" t="n">
        <f aca="false">IF(Q6372="regular",0,(P6372-(O6372*20%)))</f>
        <v>25600</v>
      </c>
      <c r="W6372" s="17"/>
      <c r="X6372" s="15"/>
      <c r="Y6372" s="18" t="str">
        <f aca="false">VLOOKUP(F6372,'[1]Goa Member''s Details Revised'!$C$2:$AO$7385,12,0)</f>
        <v>we send last reminder in 2012.then we did not receive any reply.</v>
      </c>
    </row>
    <row r="6373" customFormat="false" ht="15" hidden="false" customHeight="false" outlineLevel="0" collapsed="false">
      <c r="B6373" s="14" t="n">
        <v>6373</v>
      </c>
      <c r="C6373" s="15"/>
      <c r="D6373" s="15" t="s">
        <v>16456</v>
      </c>
      <c r="E6373" s="15" t="s">
        <v>25</v>
      </c>
      <c r="F6373" s="15" t="n">
        <v>4000460</v>
      </c>
      <c r="G6373" s="15"/>
      <c r="H6373" s="16" t="str">
        <f aca="false">VLOOKUP(F6373,'[1]Goa Member''s Details Revised'!$C$2:$AO$7385,2,0)</f>
        <v>L.N.C/Beaches</v>
      </c>
      <c r="I6373" s="15" t="n">
        <v>31</v>
      </c>
      <c r="J6373" s="15" t="s">
        <v>27</v>
      </c>
      <c r="K6373" s="15" t="n">
        <v>1994</v>
      </c>
      <c r="L6373" s="16" t="str">
        <f aca="false">VLOOKUP(F6373,'[1]Goa Member''s Details Revised'!$C$2:$AO$7385,9,0)</f>
        <v>Never</v>
      </c>
      <c r="M6373" s="15" t="s">
        <v>16457</v>
      </c>
      <c r="N6373" s="17" t="n">
        <f aca="false">VLOOKUP(F6373,'[1]Goa Member''s Details Revised'!$C$2:$AO$7385,5,0)</f>
        <v>40000</v>
      </c>
      <c r="O6373" s="17" t="n">
        <f aca="false">VLOOKUP(F6373,'[1]Goa Member''s Details Revised'!$C$2:$AO$7385,5,0)</f>
        <v>40000</v>
      </c>
      <c r="P6373" s="17" t="n">
        <f aca="false">VLOOKUP(F6373,'[1]Goa Member''s Details Revised'!$C$2:$AO$7385,6,0)</f>
        <v>22000</v>
      </c>
      <c r="Q6373" s="17" t="str">
        <f aca="false">VLOOKUP(F6373,'[1]Goa Member''s Details Revised'!$C$2:$AO$7385,8,0)</f>
        <v>Outstanding</v>
      </c>
      <c r="R6373" s="17" t="n">
        <f aca="false">+O6373-P6373</f>
        <v>18000</v>
      </c>
      <c r="S6373" s="15" t="e">
        <f aca="false">+#REF!-K6373</f>
        <v>#REF!</v>
      </c>
      <c r="T6373" s="17" t="n">
        <f aca="false">IF(Q6373="regular",((P6373-(P6373/99)*S6373)),(P6373-(P6373*20%)))</f>
        <v>17600</v>
      </c>
      <c r="U6373" s="17" t="e">
        <f aca="false">((P6373-(P6373/99)*S6373))</f>
        <v>#REF!</v>
      </c>
      <c r="V6373" s="17" t="n">
        <f aca="false">IF(Q6373="regular",0,(P6373-(O6373*20%)))</f>
        <v>14000</v>
      </c>
      <c r="W6373" s="17"/>
      <c r="X6373" s="15"/>
      <c r="Y6373" s="18" t="str">
        <f aca="false">VLOOKUP(F6373,'[1]Goa Member''s Details Revised'!$C$2:$AO$7385,12,0)</f>
        <v>Last Communication Till 2001.. (Outstanding Rs. 18000/-)</v>
      </c>
    </row>
    <row r="6374" customFormat="false" ht="30" hidden="false" customHeight="false" outlineLevel="0" collapsed="false">
      <c r="B6374" s="14" t="n">
        <v>6374</v>
      </c>
      <c r="C6374" s="15"/>
      <c r="D6374" s="15" t="s">
        <v>16458</v>
      </c>
      <c r="E6374" s="15" t="s">
        <v>25</v>
      </c>
      <c r="F6374" s="15" t="n">
        <v>4000482</v>
      </c>
      <c r="G6374" s="15"/>
      <c r="H6374" s="16" t="str">
        <f aca="false">VLOOKUP(F6374,'[1]Goa Member''s Details Revised'!$C$2:$AO$7385,2,0)</f>
        <v>L.N.C/Beaches</v>
      </c>
      <c r="I6374" s="15" t="n">
        <v>30</v>
      </c>
      <c r="J6374" s="15" t="s">
        <v>27</v>
      </c>
      <c r="K6374" s="15" t="n">
        <v>1994</v>
      </c>
      <c r="L6374" s="16" t="str">
        <f aca="false">VLOOKUP(F6374,'[1]Goa Member''s Details Revised'!$C$2:$AO$7385,9,0)</f>
        <v>Never</v>
      </c>
      <c r="M6374" s="15" t="s">
        <v>16459</v>
      </c>
      <c r="N6374" s="17" t="n">
        <f aca="false">VLOOKUP(F6374,'[1]Goa Member''s Details Revised'!$C$2:$AO$7385,5,0)</f>
        <v>42000</v>
      </c>
      <c r="O6374" s="17" t="n">
        <f aca="false">VLOOKUP(F6374,'[1]Goa Member''s Details Revised'!$C$2:$AO$7385,5,0)</f>
        <v>42000</v>
      </c>
      <c r="P6374" s="17" t="n">
        <f aca="false">VLOOKUP(F6374,'[1]Goa Member''s Details Revised'!$C$2:$AO$7385,6,0)</f>
        <v>42000</v>
      </c>
      <c r="Q6374" s="17" t="str">
        <f aca="false">VLOOKUP(F6374,'[1]Goa Member''s Details Revised'!$C$2:$AO$7385,8,0)</f>
        <v>I.R.M</v>
      </c>
      <c r="R6374" s="17" t="n">
        <f aca="false">+O6374-P6374</f>
        <v>0</v>
      </c>
      <c r="S6374" s="15" t="e">
        <f aca="false">+#REF!-K6374</f>
        <v>#REF!</v>
      </c>
      <c r="T6374" s="17" t="n">
        <f aca="false">IF(Q6374="regular",((P6374-(P6374/99)*S6374)),(P6374-(P6374*20%)))</f>
        <v>33600</v>
      </c>
      <c r="U6374" s="17" t="e">
        <f aca="false">((P6374-(P6374/99)*S6374))</f>
        <v>#REF!</v>
      </c>
      <c r="V6374" s="17" t="n">
        <f aca="false">IF(Q6374="regular",0,(P6374-(O6374*20%)))</f>
        <v>33600</v>
      </c>
      <c r="W6374" s="17"/>
      <c r="X6374" s="15"/>
      <c r="Y6374" s="18" t="str">
        <f aca="false">VLOOKUP(F6374,'[1]Goa Member''s Details Revised'!$C$2:$AO$7385,12,0)</f>
        <v> we send last reminder in 2013.then we did not receive any reply. other membership in tirupati 04000228</v>
      </c>
    </row>
    <row r="6375" customFormat="false" ht="30" hidden="false" customHeight="false" outlineLevel="0" collapsed="false">
      <c r="B6375" s="14" t="n">
        <v>6375</v>
      </c>
      <c r="C6375" s="15"/>
      <c r="D6375" s="15" t="s">
        <v>16460</v>
      </c>
      <c r="E6375" s="15" t="s">
        <v>25</v>
      </c>
      <c r="F6375" s="15" t="n">
        <v>4000519</v>
      </c>
      <c r="G6375" s="15"/>
      <c r="H6375" s="16" t="str">
        <f aca="false">VLOOKUP(F6375,'[1]Goa Member''s Details Revised'!$C$2:$AO$7385,2,0)</f>
        <v>L.N.C/Beaches</v>
      </c>
      <c r="I6375" s="15" t="n">
        <v>21</v>
      </c>
      <c r="J6375" s="15" t="s">
        <v>34</v>
      </c>
      <c r="K6375" s="15" t="n">
        <v>1995</v>
      </c>
      <c r="L6375" s="16" t="str">
        <f aca="false">VLOOKUP(F6375,'[1]Goa Member''s Details Revised'!$C$2:$AO$7385,9,0)</f>
        <v>Never</v>
      </c>
      <c r="M6375" s="15" t="s">
        <v>16461</v>
      </c>
      <c r="N6375" s="17" t="n">
        <f aca="false">VLOOKUP(F6375,'[1]Goa Member''s Details Revised'!$C$2:$AO$7385,5,0)</f>
        <v>65000</v>
      </c>
      <c r="O6375" s="17" t="n">
        <f aca="false">VLOOKUP(F6375,'[1]Goa Member''s Details Revised'!$C$2:$AO$7385,5,0)</f>
        <v>65000</v>
      </c>
      <c r="P6375" s="17" t="n">
        <f aca="false">VLOOKUP(F6375,'[1]Goa Member''s Details Revised'!$C$2:$AO$7385,6,0)</f>
        <v>39000</v>
      </c>
      <c r="Q6375" s="17" t="str">
        <f aca="false">VLOOKUP(F6375,'[1]Goa Member''s Details Revised'!$C$2:$AO$7385,8,0)</f>
        <v>Outstanding</v>
      </c>
      <c r="R6375" s="17" t="n">
        <f aca="false">+O6375-P6375</f>
        <v>26000</v>
      </c>
      <c r="S6375" s="15" t="e">
        <f aca="false">+#REF!-K6375</f>
        <v>#REF!</v>
      </c>
      <c r="T6375" s="17" t="n">
        <f aca="false">IF(Q6375="regular",((P6375-(P6375/99)*S6375)),(P6375-(P6375*20%)))</f>
        <v>31200</v>
      </c>
      <c r="U6375" s="17" t="e">
        <f aca="false">((P6375-(P6375/99)*S6375))</f>
        <v>#REF!</v>
      </c>
      <c r="V6375" s="17" t="n">
        <f aca="false">IF(Q6375="regular",0,(P6375-(O6375*20%)))</f>
        <v>26000</v>
      </c>
      <c r="W6375" s="17"/>
      <c r="X6375" s="15"/>
      <c r="Y6375" s="18" t="str">
        <f aca="false">VLOOKUP(F6375,'[1]Goa Member''s Details Revised'!$C$2:$AO$7385,12,0)</f>
        <v>As POD last communication 07 (Outstanding Rs 26000/-)only App frm and Pod</v>
      </c>
    </row>
    <row r="6376" customFormat="false" ht="30" hidden="false" customHeight="false" outlineLevel="0" collapsed="false">
      <c r="B6376" s="14" t="n">
        <v>6376</v>
      </c>
      <c r="C6376" s="15"/>
      <c r="D6376" s="15" t="s">
        <v>16462</v>
      </c>
      <c r="E6376" s="15" t="s">
        <v>25</v>
      </c>
      <c r="F6376" s="15" t="n">
        <v>4000520</v>
      </c>
      <c r="G6376" s="15"/>
      <c r="H6376" s="16" t="str">
        <f aca="false">VLOOKUP(F6376,'[1]Goa Member''s Details Revised'!$C$2:$AO$7385,2,0)</f>
        <v>L.N.C/Beaches</v>
      </c>
      <c r="I6376" s="15" t="n">
        <v>1</v>
      </c>
      <c r="J6376" s="15" t="s">
        <v>34</v>
      </c>
      <c r="K6376" s="15" t="n">
        <v>1995</v>
      </c>
      <c r="L6376" s="16" t="str">
        <f aca="false">VLOOKUP(F6376,'[1]Goa Member''s Details Revised'!$C$2:$AO$7385,9,0)</f>
        <v>Never</v>
      </c>
      <c r="M6376" s="15" t="s">
        <v>16463</v>
      </c>
      <c r="N6376" s="17" t="n">
        <f aca="false">VLOOKUP(F6376,'[1]Goa Member''s Details Revised'!$C$2:$AO$7385,5,0)</f>
        <v>40000</v>
      </c>
      <c r="O6376" s="17" t="n">
        <f aca="false">VLOOKUP(F6376,'[1]Goa Member''s Details Revised'!$C$2:$AO$7385,5,0)</f>
        <v>40000</v>
      </c>
      <c r="P6376" s="17" t="n">
        <f aca="false">VLOOKUP(F6376,'[1]Goa Member''s Details Revised'!$C$2:$AO$7385,6,0)</f>
        <v>40000</v>
      </c>
      <c r="Q6376" s="17" t="str">
        <f aca="false">VLOOKUP(F6376,'[1]Goa Member''s Details Revised'!$C$2:$AO$7385,8,0)</f>
        <v>I.R.M</v>
      </c>
      <c r="R6376" s="17" t="n">
        <f aca="false">+O6376-P6376</f>
        <v>0</v>
      </c>
      <c r="S6376" s="15" t="e">
        <f aca="false">+#REF!-K6376</f>
        <v>#REF!</v>
      </c>
      <c r="T6376" s="17" t="n">
        <f aca="false">IF(Q6376="regular",((P6376-(P6376/99)*S6376)),(P6376-(P6376*20%)))</f>
        <v>32000</v>
      </c>
      <c r="U6376" s="17" t="e">
        <f aca="false">((P6376-(P6376/99)*S6376))</f>
        <v>#REF!</v>
      </c>
      <c r="V6376" s="17" t="n">
        <f aca="false">IF(Q6376="regular",0,(P6376-(O6376*20%)))</f>
        <v>32000</v>
      </c>
      <c r="W6376" s="17"/>
      <c r="X6376" s="15"/>
      <c r="Y6376" s="18" t="str">
        <f aca="false">VLOOKUP(F6376,'[1]Goa Member''s Details Revised'!$C$2:$AO$7385,12,0)</f>
        <v>we send last reminder in 2012.then we did not receive any reply.</v>
      </c>
    </row>
    <row r="6377" customFormat="false" ht="15" hidden="false" customHeight="false" outlineLevel="0" collapsed="false">
      <c r="B6377" s="14" t="n">
        <v>6377</v>
      </c>
      <c r="C6377" s="15"/>
      <c r="D6377" s="15" t="s">
        <v>16464</v>
      </c>
      <c r="E6377" s="15" t="s">
        <v>25</v>
      </c>
      <c r="F6377" s="15" t="n">
        <v>4000530</v>
      </c>
      <c r="G6377" s="15"/>
      <c r="H6377" s="16" t="str">
        <f aca="false">VLOOKUP(F6377,'[1]Goa Member''s Details Revised'!$C$2:$AO$7385,2,0)</f>
        <v>L.N.C/Beaches</v>
      </c>
      <c r="I6377" s="15" t="n">
        <v>24</v>
      </c>
      <c r="J6377" s="15" t="s">
        <v>34</v>
      </c>
      <c r="K6377" s="15" t="n">
        <v>1995</v>
      </c>
      <c r="L6377" s="16" t="n">
        <f aca="false">VLOOKUP(F6377,'[1]Goa Member''s Details Revised'!$C$2:$AO$7385,9,0)</f>
        <v>2009</v>
      </c>
      <c r="M6377" s="15" t="s">
        <v>16465</v>
      </c>
      <c r="N6377" s="17" t="n">
        <f aca="false">VLOOKUP(F6377,'[1]Goa Member''s Details Revised'!$C$2:$AO$7385,5,0)</f>
        <v>32000</v>
      </c>
      <c r="O6377" s="17" t="n">
        <f aca="false">VLOOKUP(F6377,'[1]Goa Member''s Details Revised'!$C$2:$AO$7385,5,0)</f>
        <v>32000</v>
      </c>
      <c r="P6377" s="17" t="n">
        <f aca="false">VLOOKUP(F6377,'[1]Goa Member''s Details Revised'!$C$2:$AO$7385,6,0)</f>
        <v>32000</v>
      </c>
      <c r="Q6377" s="17" t="str">
        <f aca="false">VLOOKUP(F6377,'[1]Goa Member''s Details Revised'!$C$2:$AO$7385,8,0)</f>
        <v>R.M</v>
      </c>
      <c r="R6377" s="17" t="n">
        <f aca="false">+O6377-P6377</f>
        <v>0</v>
      </c>
      <c r="S6377" s="15" t="e">
        <f aca="false">+#REF!-K6377</f>
        <v>#REF!</v>
      </c>
      <c r="T6377" s="17" t="n">
        <f aca="false">IF(Q6377="regular",((P6377-(P6377/99)*S6377)),(P6377-(P6377*20%)))</f>
        <v>25600</v>
      </c>
      <c r="U6377" s="17" t="e">
        <f aca="false">((P6377-(P6377/99)*S6377))</f>
        <v>#REF!</v>
      </c>
      <c r="V6377" s="17" t="n">
        <f aca="false">IF(Q6377="regular",0,(P6377-(O6377*20%)))</f>
        <v>25600</v>
      </c>
      <c r="W6377" s="17"/>
      <c r="X6377" s="15"/>
      <c r="Y6377" s="18" t="str">
        <f aca="false">VLOOKUP(F6377,'[1]Goa Member''s Details Revised'!$C$2:$AO$7385,12,0)</f>
        <v>send performa invoice in 2011</v>
      </c>
    </row>
    <row r="6378" customFormat="false" ht="15" hidden="false" customHeight="false" outlineLevel="0" collapsed="false">
      <c r="B6378" s="14" t="n">
        <v>6378</v>
      </c>
      <c r="C6378" s="15"/>
      <c r="D6378" s="15" t="s">
        <v>16466</v>
      </c>
      <c r="E6378" s="15" t="s">
        <v>25</v>
      </c>
      <c r="F6378" s="15" t="n">
        <v>4000534</v>
      </c>
      <c r="G6378" s="15"/>
      <c r="H6378" s="16" t="str">
        <f aca="false">VLOOKUP(F6378,'[1]Goa Member''s Details Revised'!$C$2:$AO$7385,2,0)</f>
        <v>?</v>
      </c>
      <c r="I6378" s="15" t="n">
        <v>31</v>
      </c>
      <c r="J6378" s="15" t="s">
        <v>34</v>
      </c>
      <c r="K6378" s="15" t="n">
        <v>1995</v>
      </c>
      <c r="L6378" s="16" t="str">
        <f aca="false">VLOOKUP(F6378,'[1]Goa Member''s Details Revised'!$C$2:$AO$7385,9,0)</f>
        <v>Never</v>
      </c>
      <c r="M6378" s="15" t="s">
        <v>16467</v>
      </c>
      <c r="N6378" s="17" t="n">
        <f aca="false">VLOOKUP(F6378,'[1]Goa Member''s Details Revised'!$C$2:$AO$7385,5,0)</f>
        <v>32000</v>
      </c>
      <c r="O6378" s="17" t="n">
        <f aca="false">VLOOKUP(F6378,'[1]Goa Member''s Details Revised'!$C$2:$AO$7385,5,0)</f>
        <v>32000</v>
      </c>
      <c r="P6378" s="17" t="n">
        <f aca="false">VLOOKUP(F6378,'[1]Goa Member''s Details Revised'!$C$2:$AO$7385,6,0)</f>
        <v>32000</v>
      </c>
      <c r="Q6378" s="17" t="str">
        <f aca="false">VLOOKUP(F6378,'[1]Goa Member''s Details Revised'!$C$2:$AO$7385,8,0)</f>
        <v>I.R.M</v>
      </c>
      <c r="R6378" s="17" t="n">
        <f aca="false">+O6378-P6378</f>
        <v>0</v>
      </c>
      <c r="S6378" s="15" t="e">
        <f aca="false">+#REF!-K6378</f>
        <v>#REF!</v>
      </c>
      <c r="T6378" s="17" t="n">
        <f aca="false">IF(Q6378="regular",((P6378-(P6378/99)*S6378)),(P6378-(P6378*20%)))</f>
        <v>25600</v>
      </c>
      <c r="U6378" s="17" t="e">
        <f aca="false">((P6378-(P6378/99)*S6378))</f>
        <v>#REF!</v>
      </c>
      <c r="V6378" s="17" t="n">
        <f aca="false">IF(Q6378="regular",0,(P6378-(O6378*20%)))</f>
        <v>25600</v>
      </c>
      <c r="W6378" s="17"/>
      <c r="X6378" s="15"/>
      <c r="Y6378" s="18" t="str">
        <f aca="false">VLOOKUP(F6378,'[1]Goa Member''s Details Revised'!$C$2:$AO$7385,12,0)</f>
        <v>last communication 04</v>
      </c>
    </row>
    <row r="6379" customFormat="false" ht="30" hidden="false" customHeight="false" outlineLevel="0" collapsed="false">
      <c r="B6379" s="14" t="n">
        <v>6379</v>
      </c>
      <c r="C6379" s="15"/>
      <c r="D6379" s="15" t="s">
        <v>16468</v>
      </c>
      <c r="E6379" s="15" t="s">
        <v>25</v>
      </c>
      <c r="F6379" s="15" t="n">
        <v>4000546</v>
      </c>
      <c r="G6379" s="15"/>
      <c r="H6379" s="16" t="str">
        <f aca="false">VLOOKUP(F6379,'[1]Goa Member''s Details Revised'!$C$2:$AO$7385,2,0)</f>
        <v>L.N.C/Beaches</v>
      </c>
      <c r="I6379" s="15" t="n">
        <v>17</v>
      </c>
      <c r="J6379" s="15" t="s">
        <v>34</v>
      </c>
      <c r="K6379" s="15" t="n">
        <v>1995</v>
      </c>
      <c r="L6379" s="16" t="str">
        <f aca="false">VLOOKUP(F6379,'[1]Goa Member''s Details Revised'!$C$2:$AO$7385,9,0)</f>
        <v>Never</v>
      </c>
      <c r="M6379" s="15" t="s">
        <v>16469</v>
      </c>
      <c r="N6379" s="17" t="n">
        <f aca="false">VLOOKUP(F6379,'[1]Goa Member''s Details Revised'!$C$2:$AO$7385,5,0)</f>
        <v>42000</v>
      </c>
      <c r="O6379" s="17" t="n">
        <f aca="false">VLOOKUP(F6379,'[1]Goa Member''s Details Revised'!$C$2:$AO$7385,5,0)</f>
        <v>42000</v>
      </c>
      <c r="P6379" s="17" t="n">
        <f aca="false">VLOOKUP(F6379,'[1]Goa Member''s Details Revised'!$C$2:$AO$7385,6,0)</f>
        <v>42000</v>
      </c>
      <c r="Q6379" s="17" t="str">
        <f aca="false">VLOOKUP(F6379,'[1]Goa Member''s Details Revised'!$C$2:$AO$7385,8,0)</f>
        <v>I.R.M</v>
      </c>
      <c r="R6379" s="17" t="n">
        <f aca="false">+O6379-P6379</f>
        <v>0</v>
      </c>
      <c r="S6379" s="15" t="e">
        <f aca="false">+#REF!-K6379</f>
        <v>#REF!</v>
      </c>
      <c r="T6379" s="17" t="n">
        <f aca="false">IF(Q6379="regular",((P6379-(P6379/99)*S6379)),(P6379-(P6379*20%)))</f>
        <v>33600</v>
      </c>
      <c r="U6379" s="17" t="e">
        <f aca="false">((P6379-(P6379/99)*S6379))</f>
        <v>#REF!</v>
      </c>
      <c r="V6379" s="17" t="n">
        <f aca="false">IF(Q6379="regular",0,(P6379-(O6379*20%)))</f>
        <v>33600</v>
      </c>
      <c r="W6379" s="17"/>
      <c r="X6379" s="15"/>
      <c r="Y6379" s="18" t="str">
        <f aca="false">VLOOKUP(F6379,'[1]Goa Member''s Details Revised'!$C$2:$AO$7385,12,0)</f>
        <v>we send last reminder in 2012.then we did not receive any reply.</v>
      </c>
    </row>
    <row r="6380" customFormat="false" ht="15" hidden="false" customHeight="false" outlineLevel="0" collapsed="false">
      <c r="B6380" s="14" t="n">
        <v>6380</v>
      </c>
      <c r="C6380" s="15"/>
      <c r="D6380" s="15" t="s">
        <v>16470</v>
      </c>
      <c r="E6380" s="15" t="s">
        <v>25</v>
      </c>
      <c r="F6380" s="15" t="n">
        <v>4000578</v>
      </c>
      <c r="G6380" s="15"/>
      <c r="H6380" s="16" t="str">
        <f aca="false">VLOOKUP(F6380,'[1]Goa Member''s Details Revised'!$C$2:$AO$7385,2,0)</f>
        <v>L.N.C/Beaches</v>
      </c>
      <c r="I6380" s="15" t="n">
        <v>6</v>
      </c>
      <c r="J6380" s="15" t="s">
        <v>176</v>
      </c>
      <c r="K6380" s="15" t="n">
        <v>1995</v>
      </c>
      <c r="L6380" s="16" t="str">
        <f aca="false">VLOOKUP(F6380,'[1]Goa Member''s Details Revised'!$C$2:$AO$7385,9,0)</f>
        <v>Never</v>
      </c>
      <c r="M6380" s="15" t="s">
        <v>16471</v>
      </c>
      <c r="N6380" s="17" t="n">
        <f aca="false">VLOOKUP(F6380,'[1]Goa Member''s Details Revised'!$C$2:$AO$7385,5,0)</f>
        <v>32000</v>
      </c>
      <c r="O6380" s="17" t="n">
        <f aca="false">VLOOKUP(F6380,'[1]Goa Member''s Details Revised'!$C$2:$AO$7385,5,0)</f>
        <v>32000</v>
      </c>
      <c r="P6380" s="17" t="n">
        <f aca="false">VLOOKUP(F6380,'[1]Goa Member''s Details Revised'!$C$2:$AO$7385,6,0)</f>
        <v>32000</v>
      </c>
      <c r="Q6380" s="17" t="str">
        <f aca="false">VLOOKUP(F6380,'[1]Goa Member''s Details Revised'!$C$2:$AO$7385,8,0)</f>
        <v>I.R.M</v>
      </c>
      <c r="R6380" s="17" t="n">
        <f aca="false">+O6380-P6380</f>
        <v>0</v>
      </c>
      <c r="S6380" s="15" t="e">
        <f aca="false">+#REF!-K6380</f>
        <v>#REF!</v>
      </c>
      <c r="T6380" s="17" t="n">
        <f aca="false">IF(Q6380="regular",((P6380-(P6380/99)*S6380)),(P6380-(P6380*20%)))</f>
        <v>25600</v>
      </c>
      <c r="U6380" s="17" t="e">
        <f aca="false">((P6380-(P6380/99)*S6380))</f>
        <v>#REF!</v>
      </c>
      <c r="V6380" s="17" t="n">
        <f aca="false">IF(Q6380="regular",0,(P6380-(O6380*20%)))</f>
        <v>25600</v>
      </c>
      <c r="W6380" s="17"/>
      <c r="X6380" s="15"/>
      <c r="Y6380" s="18" t="str">
        <f aca="false">VLOOKUP(F6380,'[1]Goa Member''s Details Revised'!$C$2:$AO$7385,12,0)</f>
        <v>last communication 05</v>
      </c>
    </row>
    <row r="6381" customFormat="false" ht="15" hidden="false" customHeight="false" outlineLevel="0" collapsed="false">
      <c r="B6381" s="14" t="n">
        <v>6381</v>
      </c>
      <c r="C6381" s="15"/>
      <c r="D6381" s="15" t="s">
        <v>16472</v>
      </c>
      <c r="E6381" s="15" t="s">
        <v>25</v>
      </c>
      <c r="F6381" s="15" t="n">
        <v>4000582</v>
      </c>
      <c r="G6381" s="15"/>
      <c r="H6381" s="16" t="str">
        <f aca="false">VLOOKUP(F6381,'[1]Goa Member''s Details Revised'!$C$2:$AO$7385,2,0)</f>
        <v>L.N.C/Beaches</v>
      </c>
      <c r="I6381" s="15" t="n">
        <v>23</v>
      </c>
      <c r="J6381" s="15" t="s">
        <v>176</v>
      </c>
      <c r="K6381" s="15" t="n">
        <v>1995</v>
      </c>
      <c r="L6381" s="16" t="n">
        <f aca="false">VLOOKUP(F6381,'[1]Goa Member''s Details Revised'!$C$2:$AO$7385,9,0)</f>
        <v>2009</v>
      </c>
      <c r="M6381" s="15" t="s">
        <v>16473</v>
      </c>
      <c r="N6381" s="17" t="n">
        <f aca="false">VLOOKUP(F6381,'[1]Goa Member''s Details Revised'!$C$2:$AO$7385,5,0)</f>
        <v>50000</v>
      </c>
      <c r="O6381" s="17" t="n">
        <f aca="false">VLOOKUP(F6381,'[1]Goa Member''s Details Revised'!$C$2:$AO$7385,5,0)</f>
        <v>50000</v>
      </c>
      <c r="P6381" s="17" t="n">
        <f aca="false">VLOOKUP(F6381,'[1]Goa Member''s Details Revised'!$C$2:$AO$7385,6,0)</f>
        <v>47500</v>
      </c>
      <c r="Q6381" s="17" t="str">
        <f aca="false">VLOOKUP(F6381,'[1]Goa Member''s Details Revised'!$C$2:$AO$7385,8,0)</f>
        <v>R.M</v>
      </c>
      <c r="R6381" s="17" t="n">
        <f aca="false">+O6381-P6381</f>
        <v>2500</v>
      </c>
      <c r="S6381" s="15" t="e">
        <f aca="false">+#REF!-K6381</f>
        <v>#REF!</v>
      </c>
      <c r="T6381" s="17" t="n">
        <f aca="false">IF(Q6381="regular",((P6381-(P6381/99)*S6381)),(P6381-(P6381*20%)))</f>
        <v>38000</v>
      </c>
      <c r="U6381" s="17" t="e">
        <f aca="false">((P6381-(P6381/99)*S6381))</f>
        <v>#REF!</v>
      </c>
      <c r="V6381" s="17" t="n">
        <f aca="false">IF(Q6381="regular",0,(P6381-(O6381*20%)))</f>
        <v>37500</v>
      </c>
      <c r="W6381" s="17"/>
      <c r="X6381" s="15"/>
      <c r="Y6381" s="18" t="str">
        <f aca="false">VLOOKUP(F6381,'[1]Goa Member''s Details Revised'!$C$2:$AO$7385,12,0)</f>
        <v>send perform invoice 2010</v>
      </c>
    </row>
    <row r="6382" customFormat="false" ht="30" hidden="false" customHeight="false" outlineLevel="0" collapsed="false">
      <c r="B6382" s="14" t="n">
        <v>6382</v>
      </c>
      <c r="C6382" s="15"/>
      <c r="D6382" s="15" t="s">
        <v>16474</v>
      </c>
      <c r="E6382" s="15" t="s">
        <v>25</v>
      </c>
      <c r="F6382" s="15" t="n">
        <v>4000605</v>
      </c>
      <c r="G6382" s="15"/>
      <c r="H6382" s="16" t="str">
        <f aca="false">VLOOKUP(F6382,'[1]Goa Member''s Details Revised'!$C$2:$AO$7385,2,0)</f>
        <v>L.N.C/Beaches</v>
      </c>
      <c r="I6382" s="15" t="n">
        <v>28</v>
      </c>
      <c r="J6382" s="15" t="s">
        <v>176</v>
      </c>
      <c r="K6382" s="15" t="n">
        <v>1995</v>
      </c>
      <c r="L6382" s="16" t="str">
        <f aca="false">VLOOKUP(F6382,'[1]Goa Member''s Details Revised'!$C$2:$AO$7385,9,0)</f>
        <v>Never</v>
      </c>
      <c r="M6382" s="15" t="s">
        <v>16475</v>
      </c>
      <c r="N6382" s="17" t="n">
        <f aca="false">VLOOKUP(F6382,'[1]Goa Member''s Details Revised'!$C$2:$AO$7385,5,0)</f>
        <v>40000</v>
      </c>
      <c r="O6382" s="17" t="n">
        <f aca="false">VLOOKUP(F6382,'[1]Goa Member''s Details Revised'!$C$2:$AO$7385,5,0)</f>
        <v>40000</v>
      </c>
      <c r="P6382" s="17" t="n">
        <f aca="false">VLOOKUP(F6382,'[1]Goa Member''s Details Revised'!$C$2:$AO$7385,6,0)</f>
        <v>40000</v>
      </c>
      <c r="Q6382" s="17" t="str">
        <f aca="false">VLOOKUP(F6382,'[1]Goa Member''s Details Revised'!$C$2:$AO$7385,8,0)</f>
        <v>I.R.M</v>
      </c>
      <c r="R6382" s="17" t="n">
        <f aca="false">+O6382-P6382</f>
        <v>0</v>
      </c>
      <c r="S6382" s="15" t="e">
        <f aca="false">+#REF!-K6382</f>
        <v>#REF!</v>
      </c>
      <c r="T6382" s="17" t="n">
        <f aca="false">IF(Q6382="regular",((P6382-(P6382/99)*S6382)),(P6382-(P6382*20%)))</f>
        <v>32000</v>
      </c>
      <c r="U6382" s="17" t="e">
        <f aca="false">((P6382-(P6382/99)*S6382))</f>
        <v>#REF!</v>
      </c>
      <c r="V6382" s="17" t="n">
        <f aca="false">IF(Q6382="regular",0,(P6382-(O6382*20%)))</f>
        <v>32000</v>
      </c>
      <c r="W6382" s="17"/>
      <c r="X6382" s="15"/>
      <c r="Y6382" s="18" t="str">
        <f aca="false">VLOOKUP(F6382,'[1]Goa Member''s Details Revised'!$C$2:$AO$7385,12,0)</f>
        <v>we send last reminder in 2012.then we did not receive any reply.</v>
      </c>
    </row>
    <row r="6383" customFormat="false" ht="30" hidden="false" customHeight="false" outlineLevel="0" collapsed="false">
      <c r="B6383" s="14" t="n">
        <v>6383</v>
      </c>
      <c r="C6383" s="15"/>
      <c r="D6383" s="15" t="s">
        <v>16476</v>
      </c>
      <c r="E6383" s="15" t="s">
        <v>25</v>
      </c>
      <c r="F6383" s="15" t="n">
        <v>4000606</v>
      </c>
      <c r="G6383" s="15"/>
      <c r="H6383" s="16" t="str">
        <f aca="false">VLOOKUP(F6383,'[1]Goa Member''s Details Revised'!$C$2:$AO$7385,2,0)</f>
        <v>L.N.C/Beaches</v>
      </c>
      <c r="I6383" s="15" t="n">
        <v>28</v>
      </c>
      <c r="J6383" s="15" t="s">
        <v>176</v>
      </c>
      <c r="K6383" s="15" t="n">
        <v>1995</v>
      </c>
      <c r="L6383" s="16" t="str">
        <f aca="false">VLOOKUP(F6383,'[1]Goa Member''s Details Revised'!$C$2:$AO$7385,9,0)</f>
        <v>Never</v>
      </c>
      <c r="M6383" s="15" t="s">
        <v>16477</v>
      </c>
      <c r="N6383" s="17" t="n">
        <f aca="false">VLOOKUP(F6383,'[1]Goa Member''s Details Revised'!$C$2:$AO$7385,5,0)</f>
        <v>39900</v>
      </c>
      <c r="O6383" s="17" t="n">
        <f aca="false">VLOOKUP(F6383,'[1]Goa Member''s Details Revised'!$C$2:$AO$7385,5,0)</f>
        <v>39900</v>
      </c>
      <c r="P6383" s="17" t="n">
        <f aca="false">VLOOKUP(F6383,'[1]Goa Member''s Details Revised'!$C$2:$AO$7385,6,0)</f>
        <v>39900</v>
      </c>
      <c r="Q6383" s="17" t="str">
        <f aca="false">VLOOKUP(F6383,'[1]Goa Member''s Details Revised'!$C$2:$AO$7385,8,0)</f>
        <v>I.R.M</v>
      </c>
      <c r="R6383" s="17" t="n">
        <f aca="false">+O6383-P6383</f>
        <v>0</v>
      </c>
      <c r="S6383" s="15" t="e">
        <f aca="false">+#REF!-K6383</f>
        <v>#REF!</v>
      </c>
      <c r="T6383" s="17" t="n">
        <f aca="false">IF(Q6383="regular",((P6383-(P6383/99)*S6383)),(P6383-(P6383*20%)))</f>
        <v>31920</v>
      </c>
      <c r="U6383" s="17" t="e">
        <f aca="false">((P6383-(P6383/99)*S6383))</f>
        <v>#REF!</v>
      </c>
      <c r="V6383" s="17" t="n">
        <f aca="false">IF(Q6383="regular",0,(P6383-(O6383*20%)))</f>
        <v>31920</v>
      </c>
      <c r="W6383" s="17"/>
      <c r="X6383" s="15"/>
      <c r="Y6383" s="18" t="str">
        <f aca="false">VLOOKUP(F6383,'[1]Goa Member''s Details Revised'!$C$2:$AO$7385,12,0)</f>
        <v>we send last reminder in 2012.then we did not receive any reply.</v>
      </c>
    </row>
    <row r="6384" customFormat="false" ht="30" hidden="false" customHeight="false" outlineLevel="0" collapsed="false">
      <c r="B6384" s="14" t="n">
        <v>6384</v>
      </c>
      <c r="C6384" s="15"/>
      <c r="D6384" s="15" t="s">
        <v>16478</v>
      </c>
      <c r="E6384" s="15" t="s">
        <v>25</v>
      </c>
      <c r="F6384" s="15" t="n">
        <v>4000611</v>
      </c>
      <c r="G6384" s="15"/>
      <c r="H6384" s="16" t="str">
        <f aca="false">VLOOKUP(F6384,'[1]Goa Member''s Details Revised'!$C$2:$AO$7385,2,0)</f>
        <v>L.N.C/Beaches</v>
      </c>
      <c r="I6384" s="15" t="n">
        <v>22</v>
      </c>
      <c r="J6384" s="15" t="s">
        <v>176</v>
      </c>
      <c r="K6384" s="15" t="n">
        <v>1995</v>
      </c>
      <c r="L6384" s="16" t="str">
        <f aca="false">VLOOKUP(F6384,'[1]Goa Member''s Details Revised'!$C$2:$AO$7385,9,0)</f>
        <v>Never</v>
      </c>
      <c r="M6384" s="15" t="s">
        <v>16479</v>
      </c>
      <c r="N6384" s="17" t="n">
        <f aca="false">VLOOKUP(F6384,'[1]Goa Member''s Details Revised'!$C$2:$AO$7385,5,0)</f>
        <v>32000</v>
      </c>
      <c r="O6384" s="17" t="n">
        <f aca="false">VLOOKUP(F6384,'[1]Goa Member''s Details Revised'!$C$2:$AO$7385,5,0)</f>
        <v>32000</v>
      </c>
      <c r="P6384" s="17" t="n">
        <f aca="false">VLOOKUP(F6384,'[1]Goa Member''s Details Revised'!$C$2:$AO$7385,6,0)</f>
        <v>32000</v>
      </c>
      <c r="Q6384" s="17" t="str">
        <f aca="false">VLOOKUP(F6384,'[1]Goa Member''s Details Revised'!$C$2:$AO$7385,8,0)</f>
        <v>I.R.M</v>
      </c>
      <c r="R6384" s="17" t="n">
        <f aca="false">+O6384-P6384</f>
        <v>0</v>
      </c>
      <c r="S6384" s="15" t="e">
        <f aca="false">+#REF!-K6384</f>
        <v>#REF!</v>
      </c>
      <c r="T6384" s="17" t="n">
        <f aca="false">IF(Q6384="regular",((P6384-(P6384/99)*S6384)),(P6384-(P6384*20%)))</f>
        <v>25600</v>
      </c>
      <c r="U6384" s="17" t="e">
        <f aca="false">((P6384-(P6384/99)*S6384))</f>
        <v>#REF!</v>
      </c>
      <c r="V6384" s="17" t="n">
        <f aca="false">IF(Q6384="regular",0,(P6384-(O6384*20%)))</f>
        <v>25600</v>
      </c>
      <c r="W6384" s="17"/>
      <c r="X6384" s="15"/>
      <c r="Y6384" s="18" t="str">
        <f aca="false">VLOOKUP(F6384,'[1]Goa Member''s Details Revised'!$C$2:$AO$7385,12,0)</f>
        <v>we send last reminder in 2012.then we did not receive any reply.</v>
      </c>
    </row>
    <row r="6385" customFormat="false" ht="30" hidden="false" customHeight="false" outlineLevel="0" collapsed="false">
      <c r="B6385" s="14" t="n">
        <v>6385</v>
      </c>
      <c r="C6385" s="15"/>
      <c r="D6385" s="15" t="s">
        <v>16480</v>
      </c>
      <c r="E6385" s="15" t="s">
        <v>25</v>
      </c>
      <c r="F6385" s="15" t="n">
        <v>4000631</v>
      </c>
      <c r="G6385" s="15"/>
      <c r="H6385" s="16" t="str">
        <f aca="false">VLOOKUP(F6385,'[1]Goa Member''s Details Revised'!$C$2:$AO$7385,2,0)</f>
        <v>L.N.C/Beaches</v>
      </c>
      <c r="I6385" s="15" t="n">
        <v>7</v>
      </c>
      <c r="J6385" s="15" t="s">
        <v>176</v>
      </c>
      <c r="K6385" s="15" t="n">
        <v>1995</v>
      </c>
      <c r="L6385" s="16" t="str">
        <f aca="false">VLOOKUP(F6385,'[1]Goa Member''s Details Revised'!$C$2:$AO$7385,9,0)</f>
        <v>Never</v>
      </c>
      <c r="M6385" s="15" t="s">
        <v>16481</v>
      </c>
      <c r="N6385" s="17" t="n">
        <f aca="false">VLOOKUP(F6385,'[1]Goa Member''s Details Revised'!$C$2:$AO$7385,5,0)</f>
        <v>39900</v>
      </c>
      <c r="O6385" s="17" t="n">
        <f aca="false">VLOOKUP(F6385,'[1]Goa Member''s Details Revised'!$C$2:$AO$7385,5,0)</f>
        <v>39900</v>
      </c>
      <c r="P6385" s="17" t="n">
        <f aca="false">VLOOKUP(F6385,'[1]Goa Member''s Details Revised'!$C$2:$AO$7385,6,0)</f>
        <v>39900</v>
      </c>
      <c r="Q6385" s="23" t="str">
        <f aca="false">VLOOKUP(F6385,'[1]Goa Member''s Details Revised'!$C$2:$AO$7385,8,0)</f>
        <v>I.R.M</v>
      </c>
      <c r="R6385" s="17" t="n">
        <f aca="false">+O6385-P6385</f>
        <v>0</v>
      </c>
      <c r="S6385" s="15" t="e">
        <f aca="false">+#REF!-K6385</f>
        <v>#REF!</v>
      </c>
      <c r="T6385" s="17" t="n">
        <f aca="false">IF(Q6385="regular",((P6385-(P6385/99)*S6385)),(P6385-(P6385*20%)))</f>
        <v>31920</v>
      </c>
      <c r="U6385" s="17" t="e">
        <f aca="false">((P6385-(P6385/99)*S6385))</f>
        <v>#REF!</v>
      </c>
      <c r="V6385" s="17" t="n">
        <f aca="false">IF(Q6385="regular",0,(P6385-(O6385*20%)))</f>
        <v>31920</v>
      </c>
      <c r="W6385" s="17"/>
      <c r="X6385" s="15"/>
      <c r="Y6385" s="18" t="str">
        <f aca="false">VLOOKUP(F6385,'[1]Goa Member''s Details Revised'!$C$2:$AO$7385,12,0)</f>
        <v>we send last reminder in 2012.then we did not receive any reply.</v>
      </c>
    </row>
    <row r="6386" customFormat="false" ht="15" hidden="false" customHeight="false" outlineLevel="0" collapsed="false">
      <c r="B6386" s="14" t="n">
        <v>6386</v>
      </c>
      <c r="C6386" s="15"/>
      <c r="D6386" s="15" t="s">
        <v>16482</v>
      </c>
      <c r="E6386" s="15" t="s">
        <v>25</v>
      </c>
      <c r="F6386" s="15" t="n">
        <v>4000632</v>
      </c>
      <c r="G6386" s="15"/>
      <c r="H6386" s="16" t="str">
        <f aca="false">VLOOKUP(F6386,'[1]Goa Member''s Details Revised'!$C$2:$AO$7385,2,0)</f>
        <v>L.N.C/Beaches</v>
      </c>
      <c r="I6386" s="15" t="n">
        <v>7</v>
      </c>
      <c r="J6386" s="15" t="s">
        <v>176</v>
      </c>
      <c r="K6386" s="15" t="n">
        <v>1995</v>
      </c>
      <c r="L6386" s="16" t="str">
        <f aca="false">VLOOKUP(F6386,'[1]Goa Member''s Details Revised'!$C$2:$AO$7385,9,0)</f>
        <v>Never</v>
      </c>
      <c r="M6386" s="15" t="s">
        <v>16483</v>
      </c>
      <c r="N6386" s="17" t="n">
        <f aca="false">VLOOKUP(F6386,'[1]Goa Member''s Details Revised'!$C$2:$AO$7385,5,0)</f>
        <v>42000</v>
      </c>
      <c r="O6386" s="17" t="n">
        <f aca="false">VLOOKUP(F6386,'[1]Goa Member''s Details Revised'!$C$2:$AO$7385,5,0)</f>
        <v>42000</v>
      </c>
      <c r="P6386" s="17" t="n">
        <f aca="false">VLOOKUP(F6386,'[1]Goa Member''s Details Revised'!$C$2:$AO$7385,6,0)</f>
        <v>12600</v>
      </c>
      <c r="Q6386" s="17" t="str">
        <f aca="false">VLOOKUP(F6386,'[1]Goa Member''s Details Revised'!$C$2:$AO$7385,8,0)</f>
        <v>Outstanding</v>
      </c>
      <c r="R6386" s="17" t="n">
        <f aca="false">+O6386-P6386</f>
        <v>29400</v>
      </c>
      <c r="S6386" s="15" t="e">
        <f aca="false">+#REF!-K6386</f>
        <v>#REF!</v>
      </c>
      <c r="T6386" s="17" t="n">
        <f aca="false">IF(Q6386="regular",((P6386-(P6386/99)*S6386)),(P6386-(P6386*20%)))</f>
        <v>10080</v>
      </c>
      <c r="U6386" s="17" t="e">
        <f aca="false">((P6386-(P6386/99)*S6386))</f>
        <v>#REF!</v>
      </c>
      <c r="V6386" s="17" t="n">
        <f aca="false">IF(Q6386="regular",0,(P6386-(O6386*20%)))</f>
        <v>4200</v>
      </c>
      <c r="W6386" s="17"/>
      <c r="X6386" s="15"/>
      <c r="Y6386" s="18" t="str">
        <f aca="false">VLOOKUP(F6386,'[1]Goa Member''s Details Revised'!$C$2:$AO$7385,12,0)</f>
        <v>As POD last communication 07 (Outstanding Rs 29400/-)</v>
      </c>
    </row>
    <row r="6387" customFormat="false" ht="15" hidden="false" customHeight="false" outlineLevel="0" collapsed="false">
      <c r="B6387" s="14" t="n">
        <v>6387</v>
      </c>
      <c r="C6387" s="15"/>
      <c r="D6387" s="15" t="s">
        <v>16484</v>
      </c>
      <c r="E6387" s="15" t="s">
        <v>25</v>
      </c>
      <c r="F6387" s="15" t="n">
        <v>4000653</v>
      </c>
      <c r="G6387" s="15"/>
      <c r="H6387" s="16" t="str">
        <f aca="false">VLOOKUP(F6387,'[1]Goa Member''s Details Revised'!$C$2:$AO$7385,2,0)</f>
        <v>L.N.C/Beaches</v>
      </c>
      <c r="I6387" s="15" t="n">
        <v>9</v>
      </c>
      <c r="J6387" s="15" t="s">
        <v>214</v>
      </c>
      <c r="K6387" s="15" t="n">
        <v>1995</v>
      </c>
      <c r="L6387" s="16" t="n">
        <f aca="false">VLOOKUP(F6387,'[1]Goa Member''s Details Revised'!$C$2:$AO$7385,9,0)</f>
        <v>2012</v>
      </c>
      <c r="M6387" s="21" t="s">
        <v>16485</v>
      </c>
      <c r="N6387" s="17" t="n">
        <f aca="false">VLOOKUP(F6387,'[1]Goa Member''s Details Revised'!$C$2:$AO$7385,5,0)</f>
        <v>47500</v>
      </c>
      <c r="O6387" s="17" t="n">
        <f aca="false">VLOOKUP(F6387,'[1]Goa Member''s Details Revised'!$C$2:$AO$7385,5,0)</f>
        <v>47500</v>
      </c>
      <c r="P6387" s="17" t="n">
        <f aca="false">VLOOKUP(F6387,'[1]Goa Member''s Details Revised'!$C$2:$AO$7385,6,0)</f>
        <v>47500</v>
      </c>
      <c r="Q6387" s="17" t="str">
        <f aca="false">VLOOKUP(F6387,'[1]Goa Member''s Details Revised'!$C$2:$AO$7385,8,0)</f>
        <v>Cancelled</v>
      </c>
      <c r="R6387" s="17" t="n">
        <f aca="false">+O6387-P6387</f>
        <v>0</v>
      </c>
      <c r="S6387" s="15" t="e">
        <f aca="false">+#REF!-K6387</f>
        <v>#REF!</v>
      </c>
      <c r="T6387" s="17" t="n">
        <f aca="false">IF(Q6387="regular",((P6387-(P6387/99)*S6387)),(P6387-(P6387*20%)))</f>
        <v>38000</v>
      </c>
      <c r="U6387" s="17" t="e">
        <f aca="false">((P6387-(P6387/99)*S6387))</f>
        <v>#REF!</v>
      </c>
      <c r="V6387" s="17" t="n">
        <f aca="false">IF(Q6387="regular",0,(P6387-(O6387*20%)))</f>
        <v>38000</v>
      </c>
      <c r="W6387" s="17"/>
      <c r="X6387" s="15"/>
      <c r="Y6387" s="18" t="str">
        <f aca="false">VLOOKUP(F6387,'[1]Goa Member''s Details Revised'!$C$2:$AO$7385,12,0)</f>
        <v>Cancelled</v>
      </c>
    </row>
    <row r="6388" customFormat="false" ht="30" hidden="false" customHeight="false" outlineLevel="0" collapsed="false">
      <c r="B6388" s="14" t="n">
        <v>6388</v>
      </c>
      <c r="C6388" s="15"/>
      <c r="D6388" s="15" t="s">
        <v>16486</v>
      </c>
      <c r="E6388" s="15" t="s">
        <v>25</v>
      </c>
      <c r="F6388" s="15" t="n">
        <v>4000655</v>
      </c>
      <c r="G6388" s="15"/>
      <c r="H6388" s="16" t="str">
        <f aca="false">VLOOKUP(F6388,'[1]Goa Member''s Details Revised'!$C$2:$AO$7385,2,0)</f>
        <v>L.N.C/Beaches</v>
      </c>
      <c r="I6388" s="15" t="n">
        <v>24</v>
      </c>
      <c r="J6388" s="15" t="s">
        <v>214</v>
      </c>
      <c r="K6388" s="15" t="n">
        <v>1995</v>
      </c>
      <c r="L6388" s="16" t="str">
        <f aca="false">VLOOKUP(F6388,'[1]Goa Member''s Details Revised'!$C$2:$AO$7385,9,0)</f>
        <v>Never</v>
      </c>
      <c r="M6388" s="15" t="s">
        <v>16487</v>
      </c>
      <c r="N6388" s="17" t="n">
        <f aca="false">VLOOKUP(F6388,'[1]Goa Member''s Details Revised'!$C$2:$AO$7385,5,0)</f>
        <v>50000</v>
      </c>
      <c r="O6388" s="17" t="n">
        <f aca="false">VLOOKUP(F6388,'[1]Goa Member''s Details Revised'!$C$2:$AO$7385,5,0)</f>
        <v>50000</v>
      </c>
      <c r="P6388" s="17" t="n">
        <f aca="false">VLOOKUP(F6388,'[1]Goa Member''s Details Revised'!$C$2:$AO$7385,6,0)</f>
        <v>50000</v>
      </c>
      <c r="Q6388" s="17" t="str">
        <f aca="false">VLOOKUP(F6388,'[1]Goa Member''s Details Revised'!$C$2:$AO$7385,8,0)</f>
        <v>I.R.M</v>
      </c>
      <c r="R6388" s="17" t="n">
        <f aca="false">+O6388-P6388</f>
        <v>0</v>
      </c>
      <c r="S6388" s="15" t="e">
        <f aca="false">+#REF!-K6388</f>
        <v>#REF!</v>
      </c>
      <c r="T6388" s="17" t="n">
        <f aca="false">IF(Q6388="regular",((P6388-(P6388/99)*S6388)),(P6388-(P6388*20%)))</f>
        <v>40000</v>
      </c>
      <c r="U6388" s="17" t="e">
        <f aca="false">((P6388-(P6388/99)*S6388))</f>
        <v>#REF!</v>
      </c>
      <c r="V6388" s="17" t="n">
        <f aca="false">IF(Q6388="regular",0,(P6388-(O6388*20%)))</f>
        <v>40000</v>
      </c>
      <c r="W6388" s="17"/>
      <c r="X6388" s="15"/>
      <c r="Y6388" s="18" t="str">
        <f aca="false">VLOOKUP(F6388,'[1]Goa Member''s Details Revised'!$C$2:$AO$7385,12,0)</f>
        <v>we send last reminder in 2012.then we did not receive any reply.</v>
      </c>
    </row>
    <row r="6389" customFormat="false" ht="30" hidden="false" customHeight="false" outlineLevel="0" collapsed="false">
      <c r="B6389" s="14" t="n">
        <v>6389</v>
      </c>
      <c r="C6389" s="15"/>
      <c r="D6389" s="15" t="s">
        <v>16488</v>
      </c>
      <c r="E6389" s="15" t="s">
        <v>25</v>
      </c>
      <c r="F6389" s="15" t="n">
        <v>4000660</v>
      </c>
      <c r="G6389" s="15"/>
      <c r="H6389" s="16" t="str">
        <f aca="false">VLOOKUP(F6389,'[1]Goa Member''s Details Revised'!$C$2:$AO$7385,2,0)</f>
        <v>L.N.C/Beaches</v>
      </c>
      <c r="I6389" s="15" t="n">
        <v>31</v>
      </c>
      <c r="J6389" s="15" t="s">
        <v>214</v>
      </c>
      <c r="K6389" s="15" t="n">
        <v>1995</v>
      </c>
      <c r="L6389" s="16" t="str">
        <f aca="false">VLOOKUP(F6389,'[1]Goa Member''s Details Revised'!$C$2:$AO$7385,9,0)</f>
        <v>Never</v>
      </c>
      <c r="M6389" s="15" t="s">
        <v>16489</v>
      </c>
      <c r="N6389" s="17" t="n">
        <f aca="false">VLOOKUP(F6389,'[1]Goa Member''s Details Revised'!$C$2:$AO$7385,5,0)</f>
        <v>42000</v>
      </c>
      <c r="O6389" s="17" t="n">
        <f aca="false">VLOOKUP(F6389,'[1]Goa Member''s Details Revised'!$C$2:$AO$7385,5,0)</f>
        <v>42000</v>
      </c>
      <c r="P6389" s="17" t="n">
        <f aca="false">VLOOKUP(F6389,'[1]Goa Member''s Details Revised'!$C$2:$AO$7385,6,0)</f>
        <v>42000</v>
      </c>
      <c r="Q6389" s="17" t="str">
        <f aca="false">VLOOKUP(F6389,'[1]Goa Member''s Details Revised'!$C$2:$AO$7385,8,0)</f>
        <v>I.R.M</v>
      </c>
      <c r="R6389" s="17" t="n">
        <f aca="false">+O6389-P6389</f>
        <v>0</v>
      </c>
      <c r="S6389" s="15" t="e">
        <f aca="false">+#REF!-K6389</f>
        <v>#REF!</v>
      </c>
      <c r="T6389" s="17" t="n">
        <f aca="false">IF(Q6389="regular",((P6389-(P6389/99)*S6389)),(P6389-(P6389*20%)))</f>
        <v>33600</v>
      </c>
      <c r="U6389" s="17" t="e">
        <f aca="false">((P6389-(P6389/99)*S6389))</f>
        <v>#REF!</v>
      </c>
      <c r="V6389" s="17" t="n">
        <f aca="false">IF(Q6389="regular",0,(P6389-(O6389*20%)))</f>
        <v>33600</v>
      </c>
      <c r="W6389" s="17"/>
      <c r="X6389" s="15"/>
      <c r="Y6389" s="18" t="str">
        <f aca="false">VLOOKUP(F6389,'[1]Goa Member''s Details Revised'!$C$2:$AO$7385,12,0)</f>
        <v>we send last reminder in 2012.then we did not receive any reply.</v>
      </c>
    </row>
    <row r="6390" customFormat="false" ht="15" hidden="false" customHeight="false" outlineLevel="0" collapsed="false">
      <c r="B6390" s="14" t="n">
        <v>6390</v>
      </c>
      <c r="C6390" s="15"/>
      <c r="D6390" s="15" t="s">
        <v>16490</v>
      </c>
      <c r="E6390" s="15" t="s">
        <v>25</v>
      </c>
      <c r="F6390" s="15" t="n">
        <v>4000679</v>
      </c>
      <c r="G6390" s="15"/>
      <c r="H6390" s="16" t="str">
        <f aca="false">VLOOKUP(F6390,'[1]Goa Member''s Details Revised'!$C$2:$AO$7385,2,0)</f>
        <v>L.N.C/Beaches</v>
      </c>
      <c r="I6390" s="15" t="n">
        <v>3</v>
      </c>
      <c r="J6390" s="15" t="s">
        <v>255</v>
      </c>
      <c r="K6390" s="15" t="n">
        <v>1995</v>
      </c>
      <c r="L6390" s="16" t="n">
        <f aca="false">VLOOKUP(F6390,'[1]Goa Member''s Details Revised'!$C$2:$AO$7385,9,0)</f>
        <v>2013</v>
      </c>
      <c r="M6390" s="21" t="s">
        <v>16491</v>
      </c>
      <c r="N6390" s="17" t="n">
        <f aca="false">VLOOKUP(F6390,'[1]Goa Member''s Details Revised'!$C$2:$AO$7385,5,0)</f>
        <v>38000</v>
      </c>
      <c r="O6390" s="17" t="n">
        <f aca="false">VLOOKUP(F6390,'[1]Goa Member''s Details Revised'!$C$2:$AO$7385,5,0)</f>
        <v>38000</v>
      </c>
      <c r="P6390" s="17" t="n">
        <f aca="false">VLOOKUP(F6390,'[1]Goa Member''s Details Revised'!$C$2:$AO$7385,6,0)</f>
        <v>38000</v>
      </c>
      <c r="Q6390" s="17" t="str">
        <f aca="false">VLOOKUP(F6390,'[1]Goa Member''s Details Revised'!$C$2:$AO$7385,8,0)</f>
        <v>Cancelled</v>
      </c>
      <c r="R6390" s="17" t="n">
        <f aca="false">+O6390-P6390</f>
        <v>0</v>
      </c>
      <c r="S6390" s="15" t="e">
        <f aca="false">+#REF!-K6390</f>
        <v>#REF!</v>
      </c>
      <c r="T6390" s="17" t="n">
        <f aca="false">IF(Q6390="regular",((P6390-(P6390/99)*S6390)),(P6390-(P6390*20%)))</f>
        <v>30400</v>
      </c>
      <c r="U6390" s="17" t="e">
        <f aca="false">((P6390-(P6390/99)*S6390))</f>
        <v>#REF!</v>
      </c>
      <c r="V6390" s="17" t="n">
        <f aca="false">IF(Q6390="regular",0,(P6390-(O6390*20%)))</f>
        <v>30400</v>
      </c>
      <c r="W6390" s="17"/>
      <c r="X6390" s="15"/>
      <c r="Y6390" s="18" t="str">
        <f aca="false">VLOOKUP(F6390,'[1]Goa Member''s Details Revised'!$C$2:$AO$7385,12,0)</f>
        <v>Cancelled</v>
      </c>
    </row>
    <row r="6391" customFormat="false" ht="30" hidden="false" customHeight="false" outlineLevel="0" collapsed="false">
      <c r="B6391" s="14" t="n">
        <v>6391</v>
      </c>
      <c r="C6391" s="15"/>
      <c r="D6391" s="15" t="s">
        <v>16492</v>
      </c>
      <c r="E6391" s="15" t="s">
        <v>25</v>
      </c>
      <c r="F6391" s="15" t="n">
        <v>4000681</v>
      </c>
      <c r="G6391" s="15"/>
      <c r="H6391" s="16" t="str">
        <f aca="false">VLOOKUP(F6391,'[1]Goa Member''s Details Revised'!$C$2:$AO$7385,2,0)</f>
        <v>L.N.C/Beaches</v>
      </c>
      <c r="I6391" s="15" t="n">
        <v>18</v>
      </c>
      <c r="J6391" s="15" t="s">
        <v>255</v>
      </c>
      <c r="K6391" s="15" t="n">
        <v>1995</v>
      </c>
      <c r="L6391" s="16" t="str">
        <f aca="false">VLOOKUP(F6391,'[1]Goa Member''s Details Revised'!$C$2:$AO$7385,9,0)</f>
        <v>Never</v>
      </c>
      <c r="M6391" s="15" t="s">
        <v>16493</v>
      </c>
      <c r="N6391" s="17" t="n">
        <f aca="false">VLOOKUP(F6391,'[1]Goa Member''s Details Revised'!$C$2:$AO$7385,5,0)</f>
        <v>42000</v>
      </c>
      <c r="O6391" s="17" t="n">
        <f aca="false">VLOOKUP(F6391,'[1]Goa Member''s Details Revised'!$C$2:$AO$7385,5,0)</f>
        <v>42000</v>
      </c>
      <c r="P6391" s="17" t="n">
        <f aca="false">VLOOKUP(F6391,'[1]Goa Member''s Details Revised'!$C$2:$AO$7385,6,0)</f>
        <v>39900</v>
      </c>
      <c r="Q6391" s="17" t="str">
        <f aca="false">VLOOKUP(F6391,'[1]Goa Member''s Details Revised'!$C$2:$AO$7385,8,0)</f>
        <v>I.R.M</v>
      </c>
      <c r="R6391" s="17" t="n">
        <f aca="false">+O6391-P6391</f>
        <v>2100</v>
      </c>
      <c r="S6391" s="15" t="e">
        <f aca="false">+#REF!-K6391</f>
        <v>#REF!</v>
      </c>
      <c r="T6391" s="17" t="n">
        <f aca="false">IF(Q6391="regular",((P6391-(P6391/99)*S6391)),(P6391-(P6391*20%)))</f>
        <v>31920</v>
      </c>
      <c r="U6391" s="17" t="e">
        <f aca="false">((P6391-(P6391/99)*S6391))</f>
        <v>#REF!</v>
      </c>
      <c r="V6391" s="17" t="n">
        <f aca="false">IF(Q6391="regular",0,(P6391-(O6391*20%)))</f>
        <v>31500</v>
      </c>
      <c r="W6391" s="17"/>
      <c r="X6391" s="15"/>
      <c r="Y6391" s="18" t="str">
        <f aca="false">VLOOKUP(F6391,'[1]Goa Member''s Details Revised'!$C$2:$AO$7385,12,0)</f>
        <v>we send last reminder in 2012.then we did not receive any reply...total 2 membership of Goa:- 04000681 and 04000686</v>
      </c>
    </row>
    <row r="6392" customFormat="false" ht="15" hidden="false" customHeight="false" outlineLevel="0" collapsed="false">
      <c r="B6392" s="14" t="n">
        <v>6392</v>
      </c>
      <c r="C6392" s="15"/>
      <c r="D6392" s="15" t="s">
        <v>16494</v>
      </c>
      <c r="E6392" s="15" t="s">
        <v>25</v>
      </c>
      <c r="F6392" s="15" t="n">
        <v>4000684</v>
      </c>
      <c r="G6392" s="15"/>
      <c r="H6392" s="16" t="str">
        <f aca="false">VLOOKUP(F6392,'[1]Goa Member''s Details Revised'!$C$2:$AO$7385,2,0)</f>
        <v>L.N.C/Beaches</v>
      </c>
      <c r="I6392" s="15" t="n">
        <v>17</v>
      </c>
      <c r="J6392" s="15" t="s">
        <v>255</v>
      </c>
      <c r="K6392" s="15" t="n">
        <v>1995</v>
      </c>
      <c r="L6392" s="16" t="n">
        <f aca="false">VLOOKUP(F6392,'[1]Goa Member''s Details Revised'!$C$2:$AO$7385,9,0)</f>
        <v>2008</v>
      </c>
      <c r="M6392" s="15" t="s">
        <v>16495</v>
      </c>
      <c r="N6392" s="17" t="n">
        <f aca="false">VLOOKUP(F6392,'[1]Goa Member''s Details Revised'!$C$2:$AO$7385,5,0)</f>
        <v>42000</v>
      </c>
      <c r="O6392" s="17" t="n">
        <f aca="false">VLOOKUP(F6392,'[1]Goa Member''s Details Revised'!$C$2:$AO$7385,5,0)</f>
        <v>42000</v>
      </c>
      <c r="P6392" s="17" t="n">
        <f aca="false">VLOOKUP(F6392,'[1]Goa Member''s Details Revised'!$C$2:$AO$7385,6,0)</f>
        <v>42000</v>
      </c>
      <c r="Q6392" s="17" t="str">
        <f aca="false">VLOOKUP(F6392,'[1]Goa Member''s Details Revised'!$C$2:$AO$7385,8,0)</f>
        <v>R.M</v>
      </c>
      <c r="R6392" s="17" t="n">
        <f aca="false">+O6392-P6392</f>
        <v>0</v>
      </c>
      <c r="S6392" s="15" t="e">
        <f aca="false">+#REF!-K6392</f>
        <v>#REF!</v>
      </c>
      <c r="T6392" s="17" t="n">
        <f aca="false">IF(Q6392="regular",((P6392-(P6392/99)*S6392)),(P6392-(P6392*20%)))</f>
        <v>33600</v>
      </c>
      <c r="U6392" s="17" t="e">
        <f aca="false">((P6392-(P6392/99)*S6392))</f>
        <v>#REF!</v>
      </c>
      <c r="V6392" s="17" t="n">
        <f aca="false">IF(Q6392="regular",0,(P6392-(O6392*20%)))</f>
        <v>33600</v>
      </c>
      <c r="W6392" s="17"/>
      <c r="X6392" s="15"/>
      <c r="Y6392" s="18" t="str">
        <f aca="false">VLOOKUP(F6392,'[1]Goa Member''s Details Revised'!$C$2:$AO$7385,12,0)</f>
        <v>letter send in last communication 2011</v>
      </c>
    </row>
    <row r="6393" customFormat="false" ht="30" hidden="false" customHeight="false" outlineLevel="0" collapsed="false">
      <c r="B6393" s="14" t="n">
        <v>6393</v>
      </c>
      <c r="C6393" s="15"/>
      <c r="D6393" s="15" t="s">
        <v>16496</v>
      </c>
      <c r="E6393" s="15" t="s">
        <v>25</v>
      </c>
      <c r="F6393" s="15" t="n">
        <v>4000685</v>
      </c>
      <c r="G6393" s="15"/>
      <c r="H6393" s="16" t="str">
        <f aca="false">VLOOKUP(F6393,'[1]Goa Member''s Details Revised'!$C$2:$AO$7385,2,0)</f>
        <v>L.N.C/Beaches</v>
      </c>
      <c r="I6393" s="15" t="n">
        <v>20</v>
      </c>
      <c r="J6393" s="15" t="s">
        <v>255</v>
      </c>
      <c r="K6393" s="15" t="n">
        <v>1995</v>
      </c>
      <c r="L6393" s="16" t="str">
        <f aca="false">VLOOKUP(F6393,'[1]Goa Member''s Details Revised'!$C$2:$AO$7385,9,0)</f>
        <v>Never</v>
      </c>
      <c r="M6393" s="15" t="s">
        <v>16497</v>
      </c>
      <c r="N6393" s="17" t="n">
        <f aca="false">VLOOKUP(F6393,'[1]Goa Member''s Details Revised'!$C$2:$AO$7385,5,0)</f>
        <v>42000</v>
      </c>
      <c r="O6393" s="17" t="n">
        <f aca="false">VLOOKUP(F6393,'[1]Goa Member''s Details Revised'!$C$2:$AO$7385,5,0)</f>
        <v>42000</v>
      </c>
      <c r="P6393" s="17" t="n">
        <f aca="false">VLOOKUP(F6393,'[1]Goa Member''s Details Revised'!$C$2:$AO$7385,6,0)</f>
        <v>42000</v>
      </c>
      <c r="Q6393" s="17" t="str">
        <f aca="false">VLOOKUP(F6393,'[1]Goa Member''s Details Revised'!$C$2:$AO$7385,8,0)</f>
        <v>I.R.M</v>
      </c>
      <c r="R6393" s="17" t="n">
        <f aca="false">+O6393-P6393</f>
        <v>0</v>
      </c>
      <c r="S6393" s="15" t="e">
        <f aca="false">+#REF!-K6393</f>
        <v>#REF!</v>
      </c>
      <c r="T6393" s="17" t="n">
        <f aca="false">IF(Q6393="regular",((P6393-(P6393/99)*S6393)),(P6393-(P6393*20%)))</f>
        <v>33600</v>
      </c>
      <c r="U6393" s="17" t="e">
        <f aca="false">((P6393-(P6393/99)*S6393))</f>
        <v>#REF!</v>
      </c>
      <c r="V6393" s="17" t="n">
        <f aca="false">IF(Q6393="regular",0,(P6393-(O6393*20%)))</f>
        <v>33600</v>
      </c>
      <c r="W6393" s="17"/>
      <c r="X6393" s="15"/>
      <c r="Y6393" s="18" t="str">
        <f aca="false">VLOOKUP(F6393,'[1]Goa Member''s Details Revised'!$C$2:$AO$7385,12,0)</f>
        <v>we send last reminder in 2012.then we did not receive any reply.</v>
      </c>
    </row>
    <row r="6394" customFormat="false" ht="30" hidden="false" customHeight="false" outlineLevel="0" collapsed="false">
      <c r="B6394" s="14" t="n">
        <v>6394</v>
      </c>
      <c r="C6394" s="15"/>
      <c r="D6394" s="15" t="s">
        <v>16498</v>
      </c>
      <c r="E6394" s="15" t="s">
        <v>25</v>
      </c>
      <c r="F6394" s="15" t="n">
        <v>4000686</v>
      </c>
      <c r="G6394" s="15"/>
      <c r="H6394" s="16" t="str">
        <f aca="false">VLOOKUP(F6394,'[1]Goa Member''s Details Revised'!$C$2:$AO$7385,2,0)</f>
        <v>L.N.C/Beaches</v>
      </c>
      <c r="I6394" s="15" t="n">
        <v>18</v>
      </c>
      <c r="J6394" s="15" t="s">
        <v>255</v>
      </c>
      <c r="K6394" s="15" t="n">
        <v>1995</v>
      </c>
      <c r="L6394" s="16" t="str">
        <f aca="false">VLOOKUP(F6394,'[1]Goa Member''s Details Revised'!$C$2:$AO$7385,9,0)</f>
        <v>Never</v>
      </c>
      <c r="M6394" s="15" t="s">
        <v>16493</v>
      </c>
      <c r="N6394" s="17" t="n">
        <f aca="false">VLOOKUP(F6394,'[1]Goa Member''s Details Revised'!$C$2:$AO$7385,5,0)</f>
        <v>42000</v>
      </c>
      <c r="O6394" s="17" t="n">
        <f aca="false">VLOOKUP(F6394,'[1]Goa Member''s Details Revised'!$C$2:$AO$7385,5,0)</f>
        <v>42000</v>
      </c>
      <c r="P6394" s="17" t="n">
        <f aca="false">VLOOKUP(F6394,'[1]Goa Member''s Details Revised'!$C$2:$AO$7385,6,0)</f>
        <v>39900</v>
      </c>
      <c r="Q6394" s="17" t="str">
        <f aca="false">VLOOKUP(F6394,'[1]Goa Member''s Details Revised'!$C$2:$AO$7385,8,0)</f>
        <v>I.R.M</v>
      </c>
      <c r="R6394" s="17" t="n">
        <f aca="false">+O6394-P6394</f>
        <v>2100</v>
      </c>
      <c r="S6394" s="15" t="e">
        <f aca="false">+#REF!-K6394</f>
        <v>#REF!</v>
      </c>
      <c r="T6394" s="17" t="n">
        <f aca="false">IF(Q6394="regular",((P6394-(P6394/99)*S6394)),(P6394-(P6394*20%)))</f>
        <v>31920</v>
      </c>
      <c r="U6394" s="17" t="e">
        <f aca="false">((P6394-(P6394/99)*S6394))</f>
        <v>#REF!</v>
      </c>
      <c r="V6394" s="17" t="n">
        <f aca="false">IF(Q6394="regular",0,(P6394-(O6394*20%)))</f>
        <v>31500</v>
      </c>
      <c r="W6394" s="17"/>
      <c r="X6394" s="15"/>
      <c r="Y6394" s="18" t="str">
        <f aca="false">VLOOKUP(F6394,'[1]Goa Member''s Details Revised'!$C$2:$AO$7385,12,0)</f>
        <v>we send last reminder in 2012.then we did not receive any reply...total 2 membership of Goa:- 04000681 and 04000686</v>
      </c>
    </row>
    <row r="6395" customFormat="false" ht="30" hidden="false" customHeight="false" outlineLevel="0" collapsed="false">
      <c r="B6395" s="14" t="n">
        <v>6395</v>
      </c>
      <c r="C6395" s="15"/>
      <c r="D6395" s="15" t="s">
        <v>16499</v>
      </c>
      <c r="E6395" s="15" t="s">
        <v>25</v>
      </c>
      <c r="F6395" s="15" t="n">
        <v>4000688</v>
      </c>
      <c r="G6395" s="15"/>
      <c r="H6395" s="16" t="str">
        <f aca="false">VLOOKUP(F6395,'[1]Goa Member''s Details Revised'!$C$2:$AO$7385,2,0)</f>
        <v>L.N.C/Beaches</v>
      </c>
      <c r="I6395" s="15" t="n">
        <v>30</v>
      </c>
      <c r="J6395" s="15" t="s">
        <v>255</v>
      </c>
      <c r="K6395" s="15" t="n">
        <v>1995</v>
      </c>
      <c r="L6395" s="16" t="n">
        <f aca="false">VLOOKUP(F6395,'[1]Goa Member''s Details Revised'!$C$2:$AO$7385,9,0)</f>
        <v>2010</v>
      </c>
      <c r="M6395" s="15" t="s">
        <v>16500</v>
      </c>
      <c r="N6395" s="17" t="n">
        <f aca="false">VLOOKUP(F6395,'[1]Goa Member''s Details Revised'!$C$2:$AO$7385,5,0)</f>
        <v>42000</v>
      </c>
      <c r="O6395" s="17" t="n">
        <f aca="false">VLOOKUP(F6395,'[1]Goa Member''s Details Revised'!$C$2:$AO$7385,5,0)</f>
        <v>42000</v>
      </c>
      <c r="P6395" s="17" t="n">
        <f aca="false">VLOOKUP(F6395,'[1]Goa Member''s Details Revised'!$C$2:$AO$7385,6,0)</f>
        <v>39900</v>
      </c>
      <c r="Q6395" s="17" t="str">
        <f aca="false">VLOOKUP(F6395,'[1]Goa Member''s Details Revised'!$C$2:$AO$7385,8,0)</f>
        <v>R.M</v>
      </c>
      <c r="R6395" s="17" t="n">
        <f aca="false">+O6395-P6395</f>
        <v>2100</v>
      </c>
      <c r="S6395" s="15" t="e">
        <f aca="false">+#REF!-K6395</f>
        <v>#REF!</v>
      </c>
      <c r="T6395" s="17" t="n">
        <f aca="false">IF(Q6395="regular",((P6395-(P6395/99)*S6395)),(P6395-(P6395*20%)))</f>
        <v>31920</v>
      </c>
      <c r="U6395" s="17" t="e">
        <f aca="false">((P6395-(P6395/99)*S6395))</f>
        <v>#REF!</v>
      </c>
      <c r="V6395" s="17" t="n">
        <f aca="false">IF(Q6395="regular",0,(P6395-(O6395*20%)))</f>
        <v>31500</v>
      </c>
      <c r="W6395" s="17"/>
      <c r="X6395" s="15"/>
      <c r="Y6395" s="18" t="str">
        <f aca="false">VLOOKUP(F6395,'[1]Goa Member''s Details Revised'!$C$2:$AO$7385,12,0)</f>
        <v>reply to his mail on last communication 16..total 2 membership of Goa:- 04000689, 04000688</v>
      </c>
    </row>
    <row r="6396" customFormat="false" ht="30" hidden="false" customHeight="false" outlineLevel="0" collapsed="false">
      <c r="B6396" s="14" t="n">
        <v>6396</v>
      </c>
      <c r="C6396" s="15"/>
      <c r="D6396" s="15" t="s">
        <v>16501</v>
      </c>
      <c r="E6396" s="15" t="s">
        <v>25</v>
      </c>
      <c r="F6396" s="15" t="n">
        <v>4000689</v>
      </c>
      <c r="G6396" s="15"/>
      <c r="H6396" s="16" t="str">
        <f aca="false">VLOOKUP(F6396,'[1]Goa Member''s Details Revised'!$C$2:$AO$7385,2,0)</f>
        <v>L.N.C/Beaches</v>
      </c>
      <c r="I6396" s="15" t="n">
        <v>30</v>
      </c>
      <c r="J6396" s="15" t="s">
        <v>255</v>
      </c>
      <c r="K6396" s="15" t="n">
        <v>1995</v>
      </c>
      <c r="L6396" s="16" t="n">
        <f aca="false">VLOOKUP(F6396,'[1]Goa Member''s Details Revised'!$C$2:$AO$7385,9,0)</f>
        <v>2010</v>
      </c>
      <c r="M6396" s="15" t="s">
        <v>16502</v>
      </c>
      <c r="N6396" s="17" t="n">
        <f aca="false">VLOOKUP(F6396,'[1]Goa Member''s Details Revised'!$C$2:$AO$7385,5,0)</f>
        <v>39900</v>
      </c>
      <c r="O6396" s="17" t="n">
        <f aca="false">VLOOKUP(F6396,'[1]Goa Member''s Details Revised'!$C$2:$AO$7385,5,0)</f>
        <v>39900</v>
      </c>
      <c r="P6396" s="17" t="n">
        <f aca="false">VLOOKUP(F6396,'[1]Goa Member''s Details Revised'!$C$2:$AO$7385,6,0)</f>
        <v>39900</v>
      </c>
      <c r="Q6396" s="17" t="str">
        <f aca="false">VLOOKUP(F6396,'[1]Goa Member''s Details Revised'!$C$2:$AO$7385,8,0)</f>
        <v>R.M</v>
      </c>
      <c r="R6396" s="17" t="n">
        <f aca="false">+O6396-P6396</f>
        <v>0</v>
      </c>
      <c r="S6396" s="15" t="e">
        <f aca="false">+#REF!-K6396</f>
        <v>#REF!</v>
      </c>
      <c r="T6396" s="17" t="n">
        <f aca="false">IF(Q6396="regular",((P6396-(P6396/99)*S6396)),(P6396-(P6396*20%)))</f>
        <v>31920</v>
      </c>
      <c r="U6396" s="17" t="e">
        <f aca="false">((P6396-(P6396/99)*S6396))</f>
        <v>#REF!</v>
      </c>
      <c r="V6396" s="17" t="n">
        <f aca="false">IF(Q6396="regular",0,(P6396-(O6396*20%)))</f>
        <v>31920</v>
      </c>
      <c r="W6396" s="17"/>
      <c r="X6396" s="15"/>
      <c r="Y6396" s="18" t="str">
        <f aca="false">VLOOKUP(F6396,'[1]Goa Member''s Details Revised'!$C$2:$AO$7385,12,0)</f>
        <v>reply to his mail on last communication 16..total 2 membership of Goa:- 04000689, 04000688</v>
      </c>
    </row>
    <row r="6397" customFormat="false" ht="15" hidden="false" customHeight="false" outlineLevel="0" collapsed="false">
      <c r="B6397" s="14" t="n">
        <v>6397</v>
      </c>
      <c r="C6397" s="15"/>
      <c r="D6397" s="15" t="s">
        <v>16503</v>
      </c>
      <c r="E6397" s="15" t="s">
        <v>25</v>
      </c>
      <c r="F6397" s="15" t="n">
        <v>4000700</v>
      </c>
      <c r="G6397" s="15"/>
      <c r="H6397" s="16" t="str">
        <f aca="false">VLOOKUP(F6397,'[1]Goa Member''s Details Revised'!$C$2:$AO$7385,2,0)</f>
        <v>L.N.C/Beaches</v>
      </c>
      <c r="I6397" s="15" t="n">
        <v>10</v>
      </c>
      <c r="J6397" s="15" t="s">
        <v>255</v>
      </c>
      <c r="K6397" s="15" t="n">
        <v>1995</v>
      </c>
      <c r="L6397" s="16" t="n">
        <f aca="false">VLOOKUP(F6397,'[1]Goa Member''s Details Revised'!$C$2:$AO$7385,9,0)</f>
        <v>2010</v>
      </c>
      <c r="M6397" s="15" t="s">
        <v>16504</v>
      </c>
      <c r="N6397" s="17" t="n">
        <f aca="false">VLOOKUP(F6397,'[1]Goa Member''s Details Revised'!$C$2:$AO$7385,5,0)</f>
        <v>30400</v>
      </c>
      <c r="O6397" s="17" t="n">
        <f aca="false">VLOOKUP(F6397,'[1]Goa Member''s Details Revised'!$C$2:$AO$7385,5,0)</f>
        <v>30400</v>
      </c>
      <c r="P6397" s="17" t="n">
        <f aca="false">VLOOKUP(F6397,'[1]Goa Member''s Details Revised'!$C$2:$AO$7385,6,0)</f>
        <v>30400</v>
      </c>
      <c r="Q6397" s="17" t="str">
        <f aca="false">VLOOKUP(F6397,'[1]Goa Member''s Details Revised'!$C$2:$AO$7385,8,0)</f>
        <v>R.M</v>
      </c>
      <c r="R6397" s="17" t="n">
        <f aca="false">+O6397-P6397</f>
        <v>0</v>
      </c>
      <c r="S6397" s="15" t="e">
        <f aca="false">+#REF!-K6397</f>
        <v>#REF!</v>
      </c>
      <c r="T6397" s="17" t="n">
        <f aca="false">IF(Q6397="regular",((P6397-(P6397/99)*S6397)),(P6397-(P6397*20%)))</f>
        <v>24320</v>
      </c>
      <c r="U6397" s="17" t="e">
        <f aca="false">((P6397-(P6397/99)*S6397))</f>
        <v>#REF!</v>
      </c>
      <c r="V6397" s="17" t="n">
        <f aca="false">IF(Q6397="regular",0,(P6397-(O6397*20%)))</f>
        <v>24320</v>
      </c>
      <c r="W6397" s="17"/>
      <c r="X6397" s="15"/>
      <c r="Y6397" s="18" t="str">
        <f aca="false">VLOOKUP(F6397,'[1]Goa Member''s Details Revised'!$C$2:$AO$7385,12,0)</f>
        <v>send performa invoice in last comm 2012</v>
      </c>
    </row>
    <row r="6398" customFormat="false" ht="30" hidden="false" customHeight="false" outlineLevel="0" collapsed="false">
      <c r="B6398" s="14" t="n">
        <v>6398</v>
      </c>
      <c r="C6398" s="15"/>
      <c r="D6398" s="15" t="s">
        <v>16505</v>
      </c>
      <c r="E6398" s="15" t="s">
        <v>25</v>
      </c>
      <c r="F6398" s="15" t="n">
        <v>4000702</v>
      </c>
      <c r="G6398" s="15"/>
      <c r="H6398" s="16" t="str">
        <f aca="false">VLOOKUP(F6398,'[1]Goa Member''s Details Revised'!$C$2:$AO$7385,2,0)</f>
        <v>L.N.C/Beaches</v>
      </c>
      <c r="I6398" s="15" t="n">
        <v>10</v>
      </c>
      <c r="J6398" s="15" t="s">
        <v>255</v>
      </c>
      <c r="K6398" s="15" t="n">
        <v>1995</v>
      </c>
      <c r="L6398" s="16" t="str">
        <f aca="false">VLOOKUP(F6398,'[1]Goa Member''s Details Revised'!$C$2:$AO$7385,9,0)</f>
        <v>Never</v>
      </c>
      <c r="M6398" s="15" t="s">
        <v>16506</v>
      </c>
      <c r="N6398" s="17" t="n">
        <f aca="false">VLOOKUP(F6398,'[1]Goa Member''s Details Revised'!$C$2:$AO$7385,5,0)</f>
        <v>42000</v>
      </c>
      <c r="O6398" s="17" t="n">
        <f aca="false">VLOOKUP(F6398,'[1]Goa Member''s Details Revised'!$C$2:$AO$7385,5,0)</f>
        <v>42000</v>
      </c>
      <c r="P6398" s="17" t="n">
        <f aca="false">VLOOKUP(F6398,'[1]Goa Member''s Details Revised'!$C$2:$AO$7385,6,0)</f>
        <v>42000</v>
      </c>
      <c r="Q6398" s="17" t="str">
        <f aca="false">VLOOKUP(F6398,'[1]Goa Member''s Details Revised'!$C$2:$AO$7385,8,0)</f>
        <v>I.R.M</v>
      </c>
      <c r="R6398" s="17" t="n">
        <f aca="false">+O6398-P6398</f>
        <v>0</v>
      </c>
      <c r="S6398" s="15" t="e">
        <f aca="false">+#REF!-K6398</f>
        <v>#REF!</v>
      </c>
      <c r="T6398" s="17" t="n">
        <f aca="false">IF(Q6398="regular",((P6398-(P6398/99)*S6398)),(P6398-(P6398*20%)))</f>
        <v>33600</v>
      </c>
      <c r="U6398" s="17" t="e">
        <f aca="false">((P6398-(P6398/99)*S6398))</f>
        <v>#REF!</v>
      </c>
      <c r="V6398" s="17" t="n">
        <f aca="false">IF(Q6398="regular",0,(P6398-(O6398*20%)))</f>
        <v>33600</v>
      </c>
      <c r="W6398" s="17"/>
      <c r="X6398" s="15"/>
      <c r="Y6398" s="18" t="str">
        <f aca="false">VLOOKUP(F6398,'[1]Goa Member''s Details Revised'!$C$2:$AO$7385,12,0)</f>
        <v>we send last reminder in 2012.then we did not receive any reply.</v>
      </c>
    </row>
    <row r="6399" customFormat="false" ht="15" hidden="false" customHeight="false" outlineLevel="0" collapsed="false">
      <c r="B6399" s="14" t="n">
        <v>6399</v>
      </c>
      <c r="C6399" s="15"/>
      <c r="D6399" s="15" t="s">
        <v>16507</v>
      </c>
      <c r="E6399" s="15" t="s">
        <v>25</v>
      </c>
      <c r="F6399" s="15" t="n">
        <v>4000742</v>
      </c>
      <c r="G6399" s="15"/>
      <c r="H6399" s="16" t="str">
        <f aca="false">VLOOKUP(F6399,'[1]Goa Member''s Details Revised'!$C$2:$AO$7385,2,0)</f>
        <v>L.N.C/Beaches</v>
      </c>
      <c r="I6399" s="15" t="n">
        <v>26</v>
      </c>
      <c r="J6399" s="15" t="s">
        <v>337</v>
      </c>
      <c r="K6399" s="15" t="n">
        <v>1995</v>
      </c>
      <c r="L6399" s="16" t="str">
        <f aca="false">VLOOKUP(F6399,'[1]Goa Member''s Details Revised'!$C$2:$AO$7385,9,0)</f>
        <v>Never</v>
      </c>
      <c r="M6399" s="15" t="s">
        <v>16508</v>
      </c>
      <c r="N6399" s="17" t="n">
        <f aca="false">VLOOKUP(F6399,'[1]Goa Member''s Details Revised'!$C$2:$AO$7385,5,0)</f>
        <v>45000</v>
      </c>
      <c r="O6399" s="17" t="n">
        <f aca="false">VLOOKUP(F6399,'[1]Goa Member''s Details Revised'!$C$2:$AO$7385,5,0)</f>
        <v>45000</v>
      </c>
      <c r="P6399" s="17" t="n">
        <f aca="false">VLOOKUP(F6399,'[1]Goa Member''s Details Revised'!$C$2:$AO$7385,6,0)</f>
        <v>42750</v>
      </c>
      <c r="Q6399" s="17" t="str">
        <f aca="false">VLOOKUP(F6399,'[1]Goa Member''s Details Revised'!$C$2:$AO$7385,8,0)</f>
        <v>Missing</v>
      </c>
      <c r="R6399" s="17" t="n">
        <f aca="false">+O6399-P6399</f>
        <v>2250</v>
      </c>
      <c r="S6399" s="15" t="e">
        <f aca="false">+#REF!-K6399</f>
        <v>#REF!</v>
      </c>
      <c r="T6399" s="17" t="n">
        <f aca="false">IF(Q6399="regular",((P6399-(P6399/99)*S6399)),(P6399-(P6399*20%)))</f>
        <v>34200</v>
      </c>
      <c r="U6399" s="17" t="e">
        <f aca="false">((P6399-(P6399/99)*S6399))</f>
        <v>#REF!</v>
      </c>
      <c r="V6399" s="17" t="n">
        <f aca="false">IF(Q6399="regular",0,(P6399-(O6399*20%)))</f>
        <v>33750</v>
      </c>
      <c r="W6399" s="17"/>
      <c r="X6399" s="15"/>
      <c r="Y6399" s="18" t="str">
        <f aca="false">VLOOKUP(F6399,'[1]Goa Member''s Details Revised'!$C$2:$AO$7385,12,0)</f>
        <v>No documents is in file</v>
      </c>
    </row>
    <row r="6400" customFormat="false" ht="15" hidden="false" customHeight="false" outlineLevel="0" collapsed="false">
      <c r="B6400" s="14" t="n">
        <v>6400</v>
      </c>
      <c r="C6400" s="15"/>
      <c r="D6400" s="15" t="s">
        <v>16509</v>
      </c>
      <c r="E6400" s="15" t="s">
        <v>25</v>
      </c>
      <c r="F6400" s="15" t="n">
        <v>4000749</v>
      </c>
      <c r="G6400" s="15"/>
      <c r="H6400" s="16" t="str">
        <f aca="false">VLOOKUP(F6400,'[1]Goa Member''s Details Revised'!$C$2:$AO$7385,2,0)</f>
        <v>L.N.C/Beaches</v>
      </c>
      <c r="I6400" s="15" t="n">
        <v>27</v>
      </c>
      <c r="J6400" s="15" t="s">
        <v>337</v>
      </c>
      <c r="K6400" s="15" t="n">
        <v>1995</v>
      </c>
      <c r="L6400" s="16" t="n">
        <f aca="false">VLOOKUP(F6400,'[1]Goa Member''s Details Revised'!$C$2:$AO$7385,9,0)</f>
        <v>2007</v>
      </c>
      <c r="M6400" s="15" t="s">
        <v>16510</v>
      </c>
      <c r="N6400" s="17" t="n">
        <f aca="false">VLOOKUP(F6400,'[1]Goa Member''s Details Revised'!$C$2:$AO$7385,5,0)</f>
        <v>45000</v>
      </c>
      <c r="O6400" s="17" t="n">
        <f aca="false">VLOOKUP(F6400,'[1]Goa Member''s Details Revised'!$C$2:$AO$7385,5,0)</f>
        <v>45000</v>
      </c>
      <c r="P6400" s="17" t="n">
        <f aca="false">VLOOKUP(F6400,'[1]Goa Member''s Details Revised'!$C$2:$AO$7385,6,0)</f>
        <v>45000</v>
      </c>
      <c r="Q6400" s="17" t="str">
        <f aca="false">VLOOKUP(F6400,'[1]Goa Member''s Details Revised'!$C$2:$AO$7385,8,0)</f>
        <v>R.M</v>
      </c>
      <c r="R6400" s="17" t="n">
        <f aca="false">+O6400-P6400</f>
        <v>0</v>
      </c>
      <c r="S6400" s="15" t="e">
        <f aca="false">+#REF!-K6400</f>
        <v>#REF!</v>
      </c>
      <c r="T6400" s="17" t="n">
        <f aca="false">IF(Q6400="regular",((P6400-(P6400/99)*S6400)),(P6400-(P6400*20%)))</f>
        <v>36000</v>
      </c>
      <c r="U6400" s="17" t="e">
        <f aca="false">((P6400-(P6400/99)*S6400))</f>
        <v>#REF!</v>
      </c>
      <c r="V6400" s="17" t="n">
        <f aca="false">IF(Q6400="regular",0,(P6400-(O6400*20%)))</f>
        <v>36000</v>
      </c>
      <c r="W6400" s="17"/>
      <c r="X6400" s="15"/>
      <c r="Y6400" s="18" t="str">
        <f aca="false">VLOOKUP(F6400,'[1]Goa Member''s Details Revised'!$C$2:$AO$7385,12,0)</f>
        <v>reply to his letter on 2017</v>
      </c>
    </row>
    <row r="6401" customFormat="false" ht="30" hidden="false" customHeight="false" outlineLevel="0" collapsed="false">
      <c r="B6401" s="14" t="n">
        <v>6401</v>
      </c>
      <c r="C6401" s="15"/>
      <c r="D6401" s="15" t="s">
        <v>16511</v>
      </c>
      <c r="E6401" s="15" t="s">
        <v>25</v>
      </c>
      <c r="F6401" s="15" t="n">
        <v>4000750</v>
      </c>
      <c r="G6401" s="15"/>
      <c r="H6401" s="16" t="str">
        <f aca="false">VLOOKUP(F6401,'[1]Goa Member''s Details Revised'!$C$2:$AO$7385,2,0)</f>
        <v>L.N.C/Beaches</v>
      </c>
      <c r="I6401" s="15" t="n">
        <v>5</v>
      </c>
      <c r="J6401" s="15" t="s">
        <v>337</v>
      </c>
      <c r="K6401" s="15" t="n">
        <v>1995</v>
      </c>
      <c r="L6401" s="16" t="str">
        <f aca="false">VLOOKUP(F6401,'[1]Goa Member''s Details Revised'!$C$2:$AO$7385,9,0)</f>
        <v>Never</v>
      </c>
      <c r="M6401" s="15" t="s">
        <v>16512</v>
      </c>
      <c r="N6401" s="17" t="n">
        <f aca="false">VLOOKUP(F6401,'[1]Goa Member''s Details Revised'!$C$2:$AO$7385,5,0)</f>
        <v>45000</v>
      </c>
      <c r="O6401" s="17" t="n">
        <f aca="false">VLOOKUP(F6401,'[1]Goa Member''s Details Revised'!$C$2:$AO$7385,5,0)</f>
        <v>45000</v>
      </c>
      <c r="P6401" s="17" t="n">
        <f aca="false">VLOOKUP(F6401,'[1]Goa Member''s Details Revised'!$C$2:$AO$7385,6,0)</f>
        <v>45000</v>
      </c>
      <c r="Q6401" s="17" t="str">
        <f aca="false">VLOOKUP(F6401,'[1]Goa Member''s Details Revised'!$C$2:$AO$7385,8,0)</f>
        <v>I.R.M</v>
      </c>
      <c r="R6401" s="17" t="n">
        <f aca="false">+O6401-P6401</f>
        <v>0</v>
      </c>
      <c r="S6401" s="15" t="e">
        <f aca="false">+#REF!-K6401</f>
        <v>#REF!</v>
      </c>
      <c r="T6401" s="17" t="n">
        <f aca="false">IF(Q6401="regular",((P6401-(P6401/99)*S6401)),(P6401-(P6401*20%)))</f>
        <v>36000</v>
      </c>
      <c r="U6401" s="17" t="e">
        <f aca="false">((P6401-(P6401/99)*S6401))</f>
        <v>#REF!</v>
      </c>
      <c r="V6401" s="17" t="n">
        <f aca="false">IF(Q6401="regular",0,(P6401-(O6401*20%)))</f>
        <v>36000</v>
      </c>
      <c r="W6401" s="17"/>
      <c r="X6401" s="15"/>
      <c r="Y6401" s="18" t="str">
        <f aca="false">VLOOKUP(F6401,'[1]Goa Member''s Details Revised'!$C$2:$AO$7385,12,0)</f>
        <v>we send last reminder in 2012.then we did not receive any reply.</v>
      </c>
    </row>
    <row r="6402" customFormat="false" ht="15" hidden="false" customHeight="false" outlineLevel="0" collapsed="false">
      <c r="B6402" s="14" t="n">
        <v>6402</v>
      </c>
      <c r="C6402" s="15"/>
      <c r="D6402" s="15" t="s">
        <v>16513</v>
      </c>
      <c r="E6402" s="15" t="s">
        <v>25</v>
      </c>
      <c r="F6402" s="15" t="n">
        <v>4000798</v>
      </c>
      <c r="G6402" s="15"/>
      <c r="H6402" s="16" t="str">
        <f aca="false">VLOOKUP(F6402,'[1]Goa Member''s Details Revised'!$C$2:$AO$7385,2,0)</f>
        <v>L.N.C/Beaches</v>
      </c>
      <c r="I6402" s="15" t="n">
        <v>1</v>
      </c>
      <c r="J6402" s="15" t="s">
        <v>404</v>
      </c>
      <c r="K6402" s="15" t="n">
        <v>1995</v>
      </c>
      <c r="L6402" s="16" t="n">
        <f aca="false">VLOOKUP(F6402,'[1]Goa Member''s Details Revised'!$C$2:$AO$7385,9,0)</f>
        <v>2010</v>
      </c>
      <c r="M6402" s="15" t="s">
        <v>16514</v>
      </c>
      <c r="N6402" s="17" t="n">
        <f aca="false">VLOOKUP(F6402,'[1]Goa Member''s Details Revised'!$C$2:$AO$7385,5,0)</f>
        <v>48000</v>
      </c>
      <c r="O6402" s="17" t="n">
        <f aca="false">VLOOKUP(F6402,'[1]Goa Member''s Details Revised'!$C$2:$AO$7385,5,0)</f>
        <v>48000</v>
      </c>
      <c r="P6402" s="17" t="n">
        <f aca="false">VLOOKUP(F6402,'[1]Goa Member''s Details Revised'!$C$2:$AO$7385,6,0)</f>
        <v>48000</v>
      </c>
      <c r="Q6402" s="17" t="str">
        <f aca="false">VLOOKUP(F6402,'[1]Goa Member''s Details Revised'!$C$2:$AO$7385,8,0)</f>
        <v>R.M</v>
      </c>
      <c r="R6402" s="17" t="n">
        <f aca="false">+O6402-P6402</f>
        <v>0</v>
      </c>
      <c r="S6402" s="15" t="e">
        <f aca="false">+#REF!-K6402</f>
        <v>#REF!</v>
      </c>
      <c r="T6402" s="17" t="n">
        <f aca="false">IF(Q6402="regular",((P6402-(P6402/99)*S6402)),(P6402-(P6402*20%)))</f>
        <v>38400</v>
      </c>
      <c r="U6402" s="17" t="e">
        <f aca="false">((P6402-(P6402/99)*S6402))</f>
        <v>#REF!</v>
      </c>
      <c r="V6402" s="17" t="n">
        <f aca="false">IF(Q6402="regular",0,(P6402-(O6402*20%)))</f>
        <v>38400</v>
      </c>
      <c r="W6402" s="17"/>
      <c r="X6402" s="15"/>
      <c r="Y6402" s="18" t="str">
        <f aca="false">VLOOKUP(F6402,'[1]Goa Member''s Details Revised'!$C$2:$AO$7385,12,0)</f>
        <v>last mail on 2015 </v>
      </c>
    </row>
    <row r="6403" customFormat="false" ht="15" hidden="false" customHeight="false" outlineLevel="0" collapsed="false">
      <c r="B6403" s="14" t="n">
        <v>6403</v>
      </c>
      <c r="C6403" s="15"/>
      <c r="D6403" s="15" t="s">
        <v>16515</v>
      </c>
      <c r="E6403" s="15" t="s">
        <v>25</v>
      </c>
      <c r="F6403" s="15" t="n">
        <v>4000825</v>
      </c>
      <c r="G6403" s="15"/>
      <c r="H6403" s="16" t="str">
        <f aca="false">VLOOKUP(F6403,'[1]Goa Member''s Details Revised'!$C$2:$AO$7385,2,0)</f>
        <v>L.N.C/Beaches</v>
      </c>
      <c r="I6403" s="15" t="n">
        <v>1</v>
      </c>
      <c r="J6403" s="15" t="s">
        <v>404</v>
      </c>
      <c r="K6403" s="15" t="n">
        <v>1995</v>
      </c>
      <c r="L6403" s="16" t="n">
        <f aca="false">VLOOKUP(F6403,'[1]Goa Member''s Details Revised'!$C$2:$AO$7385,9,0)</f>
        <v>2007</v>
      </c>
      <c r="M6403" s="15" t="s">
        <v>16516</v>
      </c>
      <c r="N6403" s="17" t="n">
        <f aca="false">VLOOKUP(F6403,'[1]Goa Member''s Details Revised'!$C$2:$AO$7385,5,0)</f>
        <v>33250</v>
      </c>
      <c r="O6403" s="17" t="n">
        <f aca="false">VLOOKUP(F6403,'[1]Goa Member''s Details Revised'!$C$2:$AO$7385,5,0)</f>
        <v>33250</v>
      </c>
      <c r="P6403" s="17" t="n">
        <f aca="false">VLOOKUP(F6403,'[1]Goa Member''s Details Revised'!$C$2:$AO$7385,6,0)</f>
        <v>33250</v>
      </c>
      <c r="Q6403" s="17" t="str">
        <f aca="false">VLOOKUP(F6403,'[1]Goa Member''s Details Revised'!$C$2:$AO$7385,8,0)</f>
        <v>R.M</v>
      </c>
      <c r="R6403" s="17" t="n">
        <f aca="false">+O6403-P6403</f>
        <v>0</v>
      </c>
      <c r="S6403" s="15" t="e">
        <f aca="false">+#REF!-K6403</f>
        <v>#REF!</v>
      </c>
      <c r="T6403" s="17" t="n">
        <f aca="false">IF(Q6403="regular",((P6403-(P6403/99)*S6403)),(P6403-(P6403*20%)))</f>
        <v>26600</v>
      </c>
      <c r="U6403" s="17" t="e">
        <f aca="false">((P6403-(P6403/99)*S6403))</f>
        <v>#REF!</v>
      </c>
      <c r="V6403" s="17" t="n">
        <f aca="false">IF(Q6403="regular",0,(P6403-(O6403*20%)))</f>
        <v>26600</v>
      </c>
      <c r="W6403" s="17"/>
      <c r="X6403" s="15"/>
      <c r="Y6403" s="18" t="str">
        <f aca="false">VLOOKUP(F6403,'[1]Goa Member''s Details Revised'!$C$2:$AO$7385,12,0)</f>
        <v>reply to his mai on 2016 with dues details</v>
      </c>
    </row>
    <row r="6404" customFormat="false" ht="30" hidden="false" customHeight="false" outlineLevel="0" collapsed="false">
      <c r="B6404" s="14" t="n">
        <v>6404</v>
      </c>
      <c r="C6404" s="15"/>
      <c r="D6404" s="15" t="s">
        <v>16517</v>
      </c>
      <c r="E6404" s="15" t="s">
        <v>25</v>
      </c>
      <c r="F6404" s="15" t="n">
        <v>4000895</v>
      </c>
      <c r="G6404" s="15"/>
      <c r="H6404" s="16" t="str">
        <f aca="false">VLOOKUP(F6404,'[1]Goa Member''s Details Revised'!$C$2:$AO$7385,2,0)</f>
        <v>L.N.C/Beaches</v>
      </c>
      <c r="I6404" s="15" t="n">
        <v>1</v>
      </c>
      <c r="J6404" s="15" t="s">
        <v>651</v>
      </c>
      <c r="K6404" s="15" t="n">
        <v>1995</v>
      </c>
      <c r="L6404" s="16" t="str">
        <f aca="false">VLOOKUP(F6404,'[1]Goa Member''s Details Revised'!$C$2:$AO$7385,9,0)</f>
        <v>Never</v>
      </c>
      <c r="M6404" s="15" t="s">
        <v>16518</v>
      </c>
      <c r="N6404" s="17" t="n">
        <f aca="false">VLOOKUP(F6404,'[1]Goa Member''s Details Revised'!$C$2:$AO$7385,5,0)</f>
        <v>42000</v>
      </c>
      <c r="O6404" s="17" t="n">
        <f aca="false">VLOOKUP(F6404,'[1]Goa Member''s Details Revised'!$C$2:$AO$7385,5,0)</f>
        <v>42000</v>
      </c>
      <c r="P6404" s="17" t="n">
        <f aca="false">VLOOKUP(F6404,'[1]Goa Member''s Details Revised'!$C$2:$AO$7385,6,0)</f>
        <v>42000</v>
      </c>
      <c r="Q6404" s="17" t="str">
        <f aca="false">VLOOKUP(F6404,'[1]Goa Member''s Details Revised'!$C$2:$AO$7385,8,0)</f>
        <v>I.R.M</v>
      </c>
      <c r="R6404" s="17" t="n">
        <f aca="false">+O6404-P6404</f>
        <v>0</v>
      </c>
      <c r="S6404" s="15" t="e">
        <f aca="false">+#REF!-K6404</f>
        <v>#REF!</v>
      </c>
      <c r="T6404" s="17" t="n">
        <f aca="false">IF(Q6404="regular",((P6404-(P6404/99)*S6404)),(P6404-(P6404*20%)))</f>
        <v>33600</v>
      </c>
      <c r="U6404" s="17" t="e">
        <f aca="false">((P6404-(P6404/99)*S6404))</f>
        <v>#REF!</v>
      </c>
      <c r="V6404" s="17" t="n">
        <f aca="false">IF(Q6404="regular",0,(P6404-(O6404*20%)))</f>
        <v>33600</v>
      </c>
      <c r="W6404" s="17"/>
      <c r="X6404" s="15"/>
      <c r="Y6404" s="18" t="str">
        <f aca="false">VLOOKUP(F6404,'[1]Goa Member''s Details Revised'!$C$2:$AO$7385,12,0)</f>
        <v>we send last reminder in 2012.then we did not receive any reply.</v>
      </c>
    </row>
    <row r="6405" customFormat="false" ht="30" hidden="false" customHeight="false" outlineLevel="0" collapsed="false">
      <c r="B6405" s="14" t="n">
        <v>6405</v>
      </c>
      <c r="C6405" s="15"/>
      <c r="D6405" s="15" t="s">
        <v>16519</v>
      </c>
      <c r="E6405" s="15" t="s">
        <v>25</v>
      </c>
      <c r="F6405" s="15" t="n">
        <v>4000931</v>
      </c>
      <c r="G6405" s="15"/>
      <c r="H6405" s="16" t="str">
        <f aca="false">VLOOKUP(F6405,'[1]Goa Member''s Details Revised'!$C$2:$AO$7385,2,0)</f>
        <v>LNC/DRI BEACHES</v>
      </c>
      <c r="I6405" s="15" t="n">
        <v>25</v>
      </c>
      <c r="J6405" s="15" t="s">
        <v>815</v>
      </c>
      <c r="K6405" s="15" t="n">
        <v>1995</v>
      </c>
      <c r="L6405" s="16" t="str">
        <f aca="false">VLOOKUP(F6405,'[1]Goa Member''s Details Revised'!$C$2:$AO$7385,9,0)</f>
        <v>Never</v>
      </c>
      <c r="M6405" s="15" t="s">
        <v>16520</v>
      </c>
      <c r="N6405" s="17" t="n">
        <f aca="false">VLOOKUP(F6405,'[1]Goa Member''s Details Revised'!$C$2:$AO$7385,5,0)</f>
        <v>45000</v>
      </c>
      <c r="O6405" s="17" t="n">
        <f aca="false">VLOOKUP(F6405,'[1]Goa Member''s Details Revised'!$C$2:$AO$7385,5,0)</f>
        <v>45000</v>
      </c>
      <c r="P6405" s="17" t="n">
        <f aca="false">VLOOKUP(F6405,'[1]Goa Member''s Details Revised'!$C$2:$AO$7385,6,0)</f>
        <v>42750</v>
      </c>
      <c r="Q6405" s="17" t="str">
        <f aca="false">VLOOKUP(F6405,'[1]Goa Member''s Details Revised'!$C$2:$AO$7385,8,0)</f>
        <v>I.R.M</v>
      </c>
      <c r="R6405" s="17" t="n">
        <f aca="false">+O6405-P6405</f>
        <v>2250</v>
      </c>
      <c r="S6405" s="15" t="e">
        <f aca="false">+#REF!-K6405</f>
        <v>#REF!</v>
      </c>
      <c r="T6405" s="17" t="n">
        <f aca="false">IF(Q6405="regular",((P6405-(P6405/99)*S6405)),(P6405-(P6405*20%)))</f>
        <v>34200</v>
      </c>
      <c r="U6405" s="17" t="e">
        <f aca="false">((P6405-(P6405/99)*S6405))</f>
        <v>#REF!</v>
      </c>
      <c r="V6405" s="17" t="n">
        <f aca="false">IF(Q6405="regular",0,(P6405-(O6405*20%)))</f>
        <v>33750</v>
      </c>
      <c r="W6405" s="17"/>
      <c r="X6405" s="15"/>
      <c r="Y6405" s="18" t="str">
        <f aca="false">VLOOKUP(F6405,'[1]Goa Member''s Details Revised'!$C$2:$AO$7385,12,0)</f>
        <v>we send last reminder in 2012.then we did not receive any reply.</v>
      </c>
    </row>
    <row r="6406" customFormat="false" ht="30" hidden="false" customHeight="false" outlineLevel="0" collapsed="false">
      <c r="B6406" s="14" t="n">
        <v>6406</v>
      </c>
      <c r="C6406" s="15"/>
      <c r="D6406" s="15" t="s">
        <v>16521</v>
      </c>
      <c r="E6406" s="15" t="s">
        <v>25</v>
      </c>
      <c r="F6406" s="15" t="n">
        <v>4000945</v>
      </c>
      <c r="G6406" s="15"/>
      <c r="H6406" s="16" t="str">
        <f aca="false">VLOOKUP(F6406,'[1]Goa Member''s Details Revised'!$C$2:$AO$7385,2,0)</f>
        <v>LNC/DRI BEACHES</v>
      </c>
      <c r="I6406" s="15" t="n">
        <v>19</v>
      </c>
      <c r="J6406" s="15" t="s">
        <v>815</v>
      </c>
      <c r="K6406" s="15" t="n">
        <v>1995</v>
      </c>
      <c r="L6406" s="16" t="str">
        <f aca="false">VLOOKUP(F6406,'[1]Goa Member''s Details Revised'!$C$2:$AO$7385,9,0)</f>
        <v>Never</v>
      </c>
      <c r="M6406" s="15" t="s">
        <v>16522</v>
      </c>
      <c r="N6406" s="17" t="n">
        <f aca="false">VLOOKUP(F6406,'[1]Goa Member''s Details Revised'!$C$2:$AO$7385,5,0)</f>
        <v>45000</v>
      </c>
      <c r="O6406" s="17" t="n">
        <f aca="false">VLOOKUP(F6406,'[1]Goa Member''s Details Revised'!$C$2:$AO$7385,5,0)</f>
        <v>45000</v>
      </c>
      <c r="P6406" s="17" t="n">
        <f aca="false">VLOOKUP(F6406,'[1]Goa Member''s Details Revised'!$C$2:$AO$7385,6,0)</f>
        <v>45000</v>
      </c>
      <c r="Q6406" s="17" t="str">
        <f aca="false">VLOOKUP(F6406,'[1]Goa Member''s Details Revised'!$C$2:$AO$7385,8,0)</f>
        <v>I.R.M</v>
      </c>
      <c r="R6406" s="17" t="n">
        <f aca="false">+O6406-P6406</f>
        <v>0</v>
      </c>
      <c r="S6406" s="15" t="e">
        <f aca="false">+#REF!-K6406</f>
        <v>#REF!</v>
      </c>
      <c r="T6406" s="17" t="n">
        <f aca="false">IF(Q6406="regular",((P6406-(P6406/99)*S6406)),(P6406-(P6406*20%)))</f>
        <v>36000</v>
      </c>
      <c r="U6406" s="17" t="e">
        <f aca="false">((P6406-(P6406/99)*S6406))</f>
        <v>#REF!</v>
      </c>
      <c r="V6406" s="17" t="n">
        <f aca="false">IF(Q6406="regular",0,(P6406-(O6406*20%)))</f>
        <v>36000</v>
      </c>
      <c r="W6406" s="17"/>
      <c r="X6406" s="15"/>
      <c r="Y6406" s="18" t="str">
        <f aca="false">VLOOKUP(F6406,'[1]Goa Member''s Details Revised'!$C$2:$AO$7385,12,0)</f>
        <v>we send last reminder in 2012.then we did not receive any reply.</v>
      </c>
    </row>
    <row r="6407" customFormat="false" ht="30" hidden="false" customHeight="false" outlineLevel="0" collapsed="false">
      <c r="B6407" s="14" t="n">
        <v>6407</v>
      </c>
      <c r="C6407" s="15"/>
      <c r="D6407" s="15" t="s">
        <v>16523</v>
      </c>
      <c r="E6407" s="15" t="s">
        <v>25</v>
      </c>
      <c r="F6407" s="15" t="n">
        <v>4000961</v>
      </c>
      <c r="G6407" s="15"/>
      <c r="H6407" s="16" t="str">
        <f aca="false">VLOOKUP(F6407,'[1]Goa Member''s Details Revised'!$C$2:$AO$7385,2,0)</f>
        <v>LNC/DRI BEACHES</v>
      </c>
      <c r="I6407" s="15" t="n">
        <v>1</v>
      </c>
      <c r="J6407" s="15" t="s">
        <v>834</v>
      </c>
      <c r="K6407" s="15" t="n">
        <v>1995</v>
      </c>
      <c r="L6407" s="16" t="str">
        <f aca="false">VLOOKUP(F6407,'[1]Goa Member''s Details Revised'!$C$2:$AO$7385,9,0)</f>
        <v>Never</v>
      </c>
      <c r="M6407" s="15" t="s">
        <v>16524</v>
      </c>
      <c r="N6407" s="17" t="n">
        <f aca="false">VLOOKUP(F6407,'[1]Goa Member''s Details Revised'!$C$2:$AO$7385,5,0)</f>
        <v>22000</v>
      </c>
      <c r="O6407" s="17" t="n">
        <f aca="false">VLOOKUP(F6407,'[1]Goa Member''s Details Revised'!$C$2:$AO$7385,5,0)</f>
        <v>22000</v>
      </c>
      <c r="P6407" s="17" t="n">
        <f aca="false">VLOOKUP(F6407,'[1]Goa Member''s Details Revised'!$C$2:$AO$7385,6,0)</f>
        <v>22000</v>
      </c>
      <c r="Q6407" s="17" t="str">
        <f aca="false">VLOOKUP(F6407,'[1]Goa Member''s Details Revised'!$C$2:$AO$7385,8,0)</f>
        <v>I.R.M</v>
      </c>
      <c r="R6407" s="17" t="n">
        <f aca="false">+O6407-P6407</f>
        <v>0</v>
      </c>
      <c r="S6407" s="15" t="e">
        <f aca="false">+#REF!-K6407</f>
        <v>#REF!</v>
      </c>
      <c r="T6407" s="17" t="n">
        <f aca="false">IF(Q6407="regular",((P6407-(P6407/99)*S6407)),(P6407-(P6407*20%)))</f>
        <v>17600</v>
      </c>
      <c r="U6407" s="17" t="e">
        <f aca="false">((P6407-(P6407/99)*S6407))</f>
        <v>#REF!</v>
      </c>
      <c r="V6407" s="17" t="n">
        <f aca="false">IF(Q6407="regular",0,(P6407-(O6407*20%)))</f>
        <v>17600</v>
      </c>
      <c r="W6407" s="17"/>
      <c r="X6407" s="15"/>
      <c r="Y6407" s="18" t="str">
        <f aca="false">VLOOKUP(F6407,'[1]Goa Member''s Details Revised'!$C$2:$AO$7385,12,0)</f>
        <v>we send last reminder in 2012.then we did not receive any reply.,No ApplIcation Form Only Photo Copy</v>
      </c>
    </row>
    <row r="6408" customFormat="false" ht="15" hidden="false" customHeight="false" outlineLevel="0" collapsed="false">
      <c r="B6408" s="14" t="n">
        <v>6408</v>
      </c>
      <c r="C6408" s="15"/>
      <c r="D6408" s="15" t="s">
        <v>16525</v>
      </c>
      <c r="E6408" s="15" t="s">
        <v>25</v>
      </c>
      <c r="F6408" s="15" t="n">
        <v>5000004</v>
      </c>
      <c r="G6408" s="15"/>
      <c r="H6408" s="16" t="str">
        <f aca="false">VLOOKUP(F6408,'[1]Goa Member''s Details Revised'!$C$2:$AO$7385,2,0)</f>
        <v>LNC/GTC</v>
      </c>
      <c r="I6408" s="15" t="n">
        <v>27</v>
      </c>
      <c r="J6408" s="15" t="s">
        <v>255</v>
      </c>
      <c r="K6408" s="15" t="n">
        <v>1994</v>
      </c>
      <c r="L6408" s="16" t="str">
        <f aca="false">VLOOKUP(F6408,'[1]Goa Member''s Details Revised'!$C$2:$AO$7385,9,0)</f>
        <v>Never</v>
      </c>
      <c r="M6408" s="15" t="s">
        <v>16526</v>
      </c>
      <c r="N6408" s="17" t="n">
        <f aca="false">VLOOKUP(F6408,'[1]Goa Member''s Details Revised'!$C$2:$AO$7385,5,0)</f>
        <v>30000</v>
      </c>
      <c r="O6408" s="17" t="n">
        <f aca="false">VLOOKUP(F6408,'[1]Goa Member''s Details Revised'!$C$2:$AO$7385,5,0)</f>
        <v>30000</v>
      </c>
      <c r="P6408" s="17" t="n">
        <f aca="false">VLOOKUP(F6408,'[1]Goa Member''s Details Revised'!$C$2:$AO$7385,6,0)</f>
        <v>30000</v>
      </c>
      <c r="Q6408" s="17" t="str">
        <f aca="false">VLOOKUP(F6408,'[1]Goa Member''s Details Revised'!$C$2:$AO$7385,8,0)</f>
        <v>I.R.M</v>
      </c>
      <c r="R6408" s="17" t="n">
        <f aca="false">+O6408-P6408</f>
        <v>0</v>
      </c>
      <c r="S6408" s="15" t="e">
        <f aca="false">+#REF!-K6408</f>
        <v>#REF!</v>
      </c>
      <c r="T6408" s="17" t="n">
        <f aca="false">IF(Q6408="regular",((P6408-(P6408/99)*S6408)),(P6408-(P6408*20%)))</f>
        <v>24000</v>
      </c>
      <c r="U6408" s="17" t="e">
        <f aca="false">((P6408-(P6408/99)*S6408))</f>
        <v>#REF!</v>
      </c>
      <c r="V6408" s="17" t="n">
        <f aca="false">IF(Q6408="regular",0,(P6408-(O6408*20%)))</f>
        <v>24000</v>
      </c>
      <c r="W6408" s="17"/>
      <c r="X6408" s="15"/>
      <c r="Y6408" s="18" t="str">
        <f aca="false">VLOOKUP(F6408,'[1]Goa Member''s Details Revised'!$C$2:$AO$7385,12,0)</f>
        <v>last reminder mail communication 14</v>
      </c>
    </row>
    <row r="6409" customFormat="false" ht="30" hidden="false" customHeight="false" outlineLevel="0" collapsed="false">
      <c r="B6409" s="14" t="n">
        <v>6409</v>
      </c>
      <c r="C6409" s="15"/>
      <c r="D6409" s="15" t="s">
        <v>16527</v>
      </c>
      <c r="E6409" s="15" t="s">
        <v>25</v>
      </c>
      <c r="F6409" s="15" t="n">
        <v>5000005</v>
      </c>
      <c r="G6409" s="15"/>
      <c r="H6409" s="16" t="str">
        <f aca="false">VLOOKUP(F6409,'[1]Goa Member''s Details Revised'!$C$2:$AO$7385,2,0)</f>
        <v>LNC/GTC</v>
      </c>
      <c r="I6409" s="15" t="n">
        <v>30</v>
      </c>
      <c r="J6409" s="15" t="s">
        <v>255</v>
      </c>
      <c r="K6409" s="15" t="n">
        <v>1994</v>
      </c>
      <c r="L6409" s="16" t="str">
        <f aca="false">VLOOKUP(F6409,'[1]Goa Member''s Details Revised'!$C$2:$AO$7385,9,0)</f>
        <v>Never</v>
      </c>
      <c r="M6409" s="15" t="s">
        <v>16528</v>
      </c>
      <c r="N6409" s="17" t="n">
        <f aca="false">VLOOKUP(F6409,'[1]Goa Member''s Details Revised'!$C$2:$AO$7385,5,0)</f>
        <v>32000</v>
      </c>
      <c r="O6409" s="17" t="n">
        <f aca="false">VLOOKUP(F6409,'[1]Goa Member''s Details Revised'!$C$2:$AO$7385,5,0)</f>
        <v>32000</v>
      </c>
      <c r="P6409" s="17" t="n">
        <f aca="false">VLOOKUP(F6409,'[1]Goa Member''s Details Revised'!$C$2:$AO$7385,6,0)</f>
        <v>28800</v>
      </c>
      <c r="Q6409" s="17" t="str">
        <f aca="false">VLOOKUP(F6409,'[1]Goa Member''s Details Revised'!$C$2:$AO$7385,8,0)</f>
        <v>Outstanding</v>
      </c>
      <c r="R6409" s="17" t="n">
        <f aca="false">+O6409-P6409</f>
        <v>3200</v>
      </c>
      <c r="S6409" s="15" t="e">
        <f aca="false">+#REF!-K6409</f>
        <v>#REF!</v>
      </c>
      <c r="T6409" s="17" t="n">
        <f aca="false">IF(Q6409="regular",((P6409-(P6409/99)*S6409)),(P6409-(P6409*20%)))</f>
        <v>23040</v>
      </c>
      <c r="U6409" s="17" t="e">
        <f aca="false">((P6409-(P6409/99)*S6409))</f>
        <v>#REF!</v>
      </c>
      <c r="V6409" s="17" t="n">
        <f aca="false">IF(Q6409="regular",0,(P6409-(O6409*20%)))</f>
        <v>22400</v>
      </c>
      <c r="W6409" s="17"/>
      <c r="X6409" s="15"/>
      <c r="Y6409" s="18" t="str">
        <f aca="false">VLOOKUP(F6409,'[1]Goa Member''s Details Revised'!$C$2:$AO$7385,12,0)</f>
        <v>we send last reminder in 2012.then we did not receive any reply…(Outstanding Rs 3200/-)</v>
      </c>
    </row>
    <row r="6410" customFormat="false" ht="30" hidden="false" customHeight="false" outlineLevel="0" collapsed="false">
      <c r="B6410" s="14" t="n">
        <v>6410</v>
      </c>
      <c r="C6410" s="15"/>
      <c r="D6410" s="15" t="s">
        <v>16529</v>
      </c>
      <c r="E6410" s="15" t="s">
        <v>25</v>
      </c>
      <c r="F6410" s="15" t="n">
        <v>5000008</v>
      </c>
      <c r="G6410" s="15"/>
      <c r="H6410" s="16" t="str">
        <f aca="false">VLOOKUP(F6410,'[1]Goa Member''s Details Revised'!$C$2:$AO$7385,2,0)</f>
        <v>LNC/GTC</v>
      </c>
      <c r="I6410" s="15" t="n">
        <v>30</v>
      </c>
      <c r="J6410" s="15" t="s">
        <v>255</v>
      </c>
      <c r="K6410" s="15" t="n">
        <v>1994</v>
      </c>
      <c r="L6410" s="16" t="str">
        <f aca="false">VLOOKUP(F6410,'[1]Goa Member''s Details Revised'!$C$2:$AO$7385,9,0)</f>
        <v>Never</v>
      </c>
      <c r="M6410" s="15" t="s">
        <v>16530</v>
      </c>
      <c r="N6410" s="17" t="n">
        <f aca="false">VLOOKUP(F6410,'[1]Goa Member''s Details Revised'!$C$2:$AO$7385,5,0)</f>
        <v>65000</v>
      </c>
      <c r="O6410" s="17" t="n">
        <f aca="false">VLOOKUP(F6410,'[1]Goa Member''s Details Revised'!$C$2:$AO$7385,5,0)</f>
        <v>65000</v>
      </c>
      <c r="P6410" s="17" t="n">
        <f aca="false">VLOOKUP(F6410,'[1]Goa Member''s Details Revised'!$C$2:$AO$7385,6,0)</f>
        <v>65000</v>
      </c>
      <c r="Q6410" s="17" t="str">
        <f aca="false">VLOOKUP(F6410,'[1]Goa Member''s Details Revised'!$C$2:$AO$7385,8,0)</f>
        <v>I.R.M</v>
      </c>
      <c r="R6410" s="17" t="n">
        <f aca="false">+O6410-P6410</f>
        <v>0</v>
      </c>
      <c r="S6410" s="15" t="e">
        <f aca="false">+#REF!-K6410</f>
        <v>#REF!</v>
      </c>
      <c r="T6410" s="17" t="n">
        <f aca="false">IF(Q6410="regular",((P6410-(P6410/99)*S6410)),(P6410-(P6410*20%)))</f>
        <v>52000</v>
      </c>
      <c r="U6410" s="17" t="e">
        <f aca="false">((P6410-(P6410/99)*S6410))</f>
        <v>#REF!</v>
      </c>
      <c r="V6410" s="17" t="n">
        <f aca="false">IF(Q6410="regular",0,(P6410-(O6410*20%)))</f>
        <v>52000</v>
      </c>
      <c r="W6410" s="17"/>
      <c r="X6410" s="15"/>
      <c r="Y6410" s="18" t="str">
        <f aca="false">VLOOKUP(F6410,'[1]Goa Member''s Details Revised'!$C$2:$AO$7385,12,0)</f>
        <v>we send last reminder in 2012.then we did not receive any reply.</v>
      </c>
    </row>
    <row r="6411" customFormat="false" ht="15" hidden="false" customHeight="false" outlineLevel="0" collapsed="false">
      <c r="B6411" s="14" t="n">
        <v>6411</v>
      </c>
      <c r="C6411" s="15"/>
      <c r="D6411" s="15" t="s">
        <v>16531</v>
      </c>
      <c r="E6411" s="15" t="s">
        <v>25</v>
      </c>
      <c r="F6411" s="15" t="n">
        <v>5000011</v>
      </c>
      <c r="G6411" s="15"/>
      <c r="H6411" s="16" t="str">
        <f aca="false">VLOOKUP(F6411,'[1]Goa Member''s Details Revised'!$C$2:$AO$7385,2,0)</f>
        <v>LNC/GTC</v>
      </c>
      <c r="I6411" s="15" t="n">
        <v>31</v>
      </c>
      <c r="J6411" s="15" t="s">
        <v>322</v>
      </c>
      <c r="K6411" s="15" t="n">
        <v>1994</v>
      </c>
      <c r="L6411" s="16" t="str">
        <f aca="false">VLOOKUP(F6411,'[1]Goa Member''s Details Revised'!$C$2:$AO$7385,9,0)</f>
        <v>Never</v>
      </c>
      <c r="M6411" s="15" t="s">
        <v>16532</v>
      </c>
      <c r="N6411" s="17" t="n">
        <f aca="false">VLOOKUP(F6411,'[1]Goa Member''s Details Revised'!$C$2:$AO$7385,5,0)</f>
        <v>32000</v>
      </c>
      <c r="O6411" s="17" t="n">
        <f aca="false">VLOOKUP(F6411,'[1]Goa Member''s Details Revised'!$C$2:$AO$7385,5,0)</f>
        <v>32000</v>
      </c>
      <c r="P6411" s="17" t="n">
        <f aca="false">VLOOKUP(F6411,'[1]Goa Member''s Details Revised'!$C$2:$AO$7385,6,0)</f>
        <v>28000</v>
      </c>
      <c r="Q6411" s="17" t="str">
        <f aca="false">VLOOKUP(F6411,'[1]Goa Member''s Details Revised'!$C$2:$AO$7385,8,0)</f>
        <v>Outstanding</v>
      </c>
      <c r="R6411" s="17" t="n">
        <f aca="false">+O6411-P6411</f>
        <v>4000</v>
      </c>
      <c r="S6411" s="15" t="e">
        <f aca="false">+#REF!-K6411</f>
        <v>#REF!</v>
      </c>
      <c r="T6411" s="17" t="n">
        <f aca="false">IF(Q6411="regular",((P6411-(P6411/99)*S6411)),(P6411-(P6411*20%)))</f>
        <v>22400</v>
      </c>
      <c r="U6411" s="17" t="e">
        <f aca="false">((P6411-(P6411/99)*S6411))</f>
        <v>#REF!</v>
      </c>
      <c r="V6411" s="17" t="n">
        <f aca="false">IF(Q6411="regular",0,(P6411-(O6411*20%)))</f>
        <v>21600</v>
      </c>
      <c r="W6411" s="17"/>
      <c r="X6411" s="15"/>
      <c r="Y6411" s="18" t="str">
        <f aca="false">VLOOKUP(F6411,'[1]Goa Member''s Details Revised'!$C$2:$AO$7385,12,0)</f>
        <v>As POD last communication 07(Outstanding Rs. 4000/-)  </v>
      </c>
    </row>
    <row r="6412" customFormat="false" ht="30" hidden="false" customHeight="false" outlineLevel="0" collapsed="false">
      <c r="B6412" s="14" t="n">
        <v>6412</v>
      </c>
      <c r="C6412" s="15"/>
      <c r="D6412" s="15" t="s">
        <v>16533</v>
      </c>
      <c r="E6412" s="15" t="s">
        <v>25</v>
      </c>
      <c r="F6412" s="15" t="n">
        <v>5000013</v>
      </c>
      <c r="G6412" s="15"/>
      <c r="H6412" s="16" t="str">
        <f aca="false">VLOOKUP(F6412,'[1]Goa Member''s Details Revised'!$C$2:$AO$7385,2,0)</f>
        <v>LNC/GTC</v>
      </c>
      <c r="I6412" s="15" t="n">
        <v>25</v>
      </c>
      <c r="J6412" s="15" t="s">
        <v>322</v>
      </c>
      <c r="K6412" s="15" t="n">
        <v>1994</v>
      </c>
      <c r="L6412" s="16" t="str">
        <f aca="false">VLOOKUP(F6412,'[1]Goa Member''s Details Revised'!$C$2:$AO$7385,9,0)</f>
        <v>Never</v>
      </c>
      <c r="M6412" s="15" t="s">
        <v>16534</v>
      </c>
      <c r="N6412" s="17" t="n">
        <f aca="false">VLOOKUP(F6412,'[1]Goa Member''s Details Revised'!$C$2:$AO$7385,5,0)</f>
        <v>42000</v>
      </c>
      <c r="O6412" s="17" t="n">
        <f aca="false">VLOOKUP(F6412,'[1]Goa Member''s Details Revised'!$C$2:$AO$7385,5,0)</f>
        <v>42000</v>
      </c>
      <c r="P6412" s="17" t="n">
        <f aca="false">VLOOKUP(F6412,'[1]Goa Member''s Details Revised'!$C$2:$AO$7385,6,0)</f>
        <v>42000</v>
      </c>
      <c r="Q6412" s="17" t="str">
        <f aca="false">VLOOKUP(F6412,'[1]Goa Member''s Details Revised'!$C$2:$AO$7385,8,0)</f>
        <v>I.R.M</v>
      </c>
      <c r="R6412" s="17" t="n">
        <f aca="false">+O6412-P6412</f>
        <v>0</v>
      </c>
      <c r="S6412" s="15" t="e">
        <f aca="false">+#REF!-K6412</f>
        <v>#REF!</v>
      </c>
      <c r="T6412" s="17" t="n">
        <f aca="false">IF(Q6412="regular",((P6412-(P6412/99)*S6412)),(P6412-(P6412*20%)))</f>
        <v>33600</v>
      </c>
      <c r="U6412" s="17" t="e">
        <f aca="false">((P6412-(P6412/99)*S6412))</f>
        <v>#REF!</v>
      </c>
      <c r="V6412" s="17" t="n">
        <f aca="false">IF(Q6412="regular",0,(P6412-(O6412*20%)))</f>
        <v>33600</v>
      </c>
      <c r="W6412" s="17"/>
      <c r="X6412" s="15"/>
      <c r="Y6412" s="18" t="str">
        <f aca="false">VLOOKUP(F6412,'[1]Goa Member''s Details Revised'!$C$2:$AO$7385,12,0)</f>
        <v>we send last reminder in 2012.then we did not receive any reply.</v>
      </c>
    </row>
    <row r="6413" customFormat="false" ht="15" hidden="false" customHeight="false" outlineLevel="0" collapsed="false">
      <c r="B6413" s="14" t="n">
        <v>6413</v>
      </c>
      <c r="C6413" s="15"/>
      <c r="D6413" s="15" t="s">
        <v>16535</v>
      </c>
      <c r="E6413" s="15" t="s">
        <v>25</v>
      </c>
      <c r="F6413" s="15" t="n">
        <v>5000014</v>
      </c>
      <c r="G6413" s="15"/>
      <c r="H6413" s="16" t="str">
        <f aca="false">VLOOKUP(F6413,'[1]Goa Member''s Details Revised'!$C$2:$AO$7385,2,0)</f>
        <v>LNC/GTC</v>
      </c>
      <c r="I6413" s="15" t="n">
        <v>27</v>
      </c>
      <c r="J6413" s="15" t="s">
        <v>322</v>
      </c>
      <c r="K6413" s="15" t="n">
        <v>1994</v>
      </c>
      <c r="L6413" s="16" t="str">
        <f aca="false">VLOOKUP(F6413,'[1]Goa Member''s Details Revised'!$C$2:$AO$7385,9,0)</f>
        <v>Never</v>
      </c>
      <c r="M6413" s="15" t="s">
        <v>16536</v>
      </c>
      <c r="N6413" s="17" t="n">
        <f aca="false">VLOOKUP(F6413,'[1]Goa Member''s Details Revised'!$C$2:$AO$7385,5,0)</f>
        <v>65000</v>
      </c>
      <c r="O6413" s="17" t="n">
        <f aca="false">VLOOKUP(F6413,'[1]Goa Member''s Details Revised'!$C$2:$AO$7385,5,0)</f>
        <v>65000</v>
      </c>
      <c r="P6413" s="17" t="n">
        <f aca="false">VLOOKUP(F6413,'[1]Goa Member''s Details Revised'!$C$2:$AO$7385,6,0)</f>
        <v>65000</v>
      </c>
      <c r="Q6413" s="17" t="str">
        <f aca="false">VLOOKUP(F6413,'[1]Goa Member''s Details Revised'!$C$2:$AO$7385,8,0)</f>
        <v>I.R.M</v>
      </c>
      <c r="R6413" s="17" t="n">
        <f aca="false">+O6413-P6413</f>
        <v>0</v>
      </c>
      <c r="S6413" s="15" t="e">
        <f aca="false">+#REF!-K6413</f>
        <v>#REF!</v>
      </c>
      <c r="T6413" s="17" t="n">
        <f aca="false">IF(Q6413="regular",((P6413-(P6413/99)*S6413)),(P6413-(P6413*20%)))</f>
        <v>52000</v>
      </c>
      <c r="U6413" s="17" t="e">
        <f aca="false">((P6413-(P6413/99)*S6413))</f>
        <v>#REF!</v>
      </c>
      <c r="V6413" s="17" t="n">
        <f aca="false">IF(Q6413="regular",0,(P6413-(O6413*20%)))</f>
        <v>52000</v>
      </c>
      <c r="W6413" s="17"/>
      <c r="X6413" s="15"/>
      <c r="Y6413" s="18" t="str">
        <f aca="false">VLOOKUP(F6413,'[1]Goa Member''s Details Revised'!$C$2:$AO$7385,12,0)</f>
        <v>Lucky Winner and No app agmnt… only 2012 letter copy</v>
      </c>
    </row>
    <row r="6414" customFormat="false" ht="15" hidden="false" customHeight="false" outlineLevel="0" collapsed="false">
      <c r="B6414" s="14" t="n">
        <v>6414</v>
      </c>
      <c r="C6414" s="15"/>
      <c r="D6414" s="15" t="s">
        <v>16537</v>
      </c>
      <c r="E6414" s="15" t="s">
        <v>25</v>
      </c>
      <c r="F6414" s="15" t="n">
        <v>5000020</v>
      </c>
      <c r="G6414" s="15"/>
      <c r="H6414" s="16" t="str">
        <f aca="false">VLOOKUP(F6414,'[1]Goa Member''s Details Revised'!$C$2:$AO$7385,2,0)</f>
        <v>LNC/GTC</v>
      </c>
      <c r="I6414" s="15" t="n">
        <v>15</v>
      </c>
      <c r="J6414" s="15" t="s">
        <v>337</v>
      </c>
      <c r="K6414" s="15" t="n">
        <v>1994</v>
      </c>
      <c r="L6414" s="16" t="n">
        <f aca="false">VLOOKUP(F6414,'[1]Goa Member''s Details Revised'!$C$2:$AO$7385,9,0)</f>
        <v>2014</v>
      </c>
      <c r="M6414" s="15" t="s">
        <v>16538</v>
      </c>
      <c r="N6414" s="17" t="n">
        <f aca="false">VLOOKUP(F6414,'[1]Goa Member''s Details Revised'!$C$2:$AO$7385,5,0)</f>
        <v>22000</v>
      </c>
      <c r="O6414" s="17" t="n">
        <f aca="false">VLOOKUP(F6414,'[1]Goa Member''s Details Revised'!$C$2:$AO$7385,5,0)</f>
        <v>22000</v>
      </c>
      <c r="P6414" s="17" t="n">
        <f aca="false">VLOOKUP(F6414,'[1]Goa Member''s Details Revised'!$C$2:$AO$7385,6,0)</f>
        <v>22000</v>
      </c>
      <c r="Q6414" s="17" t="str">
        <f aca="false">VLOOKUP(F6414,'[1]Goa Member''s Details Revised'!$C$2:$AO$7385,8,0)</f>
        <v>R.M</v>
      </c>
      <c r="R6414" s="17" t="n">
        <f aca="false">+O6414-P6414</f>
        <v>0</v>
      </c>
      <c r="S6414" s="15" t="e">
        <f aca="false">+#REF!-K6414</f>
        <v>#REF!</v>
      </c>
      <c r="T6414" s="17" t="n">
        <f aca="false">IF(Q6414="regular",((P6414-(P6414/99)*S6414)),(P6414-(P6414*20%)))</f>
        <v>17600</v>
      </c>
      <c r="U6414" s="17" t="e">
        <f aca="false">((P6414-(P6414/99)*S6414))</f>
        <v>#REF!</v>
      </c>
      <c r="V6414" s="17" t="n">
        <f aca="false">IF(Q6414="regular",0,(P6414-(O6414*20%)))</f>
        <v>17600</v>
      </c>
      <c r="W6414" s="17"/>
      <c r="X6414" s="15"/>
      <c r="Y6414" s="18" t="str">
        <f aca="false">VLOOKUP(F6414,'[1]Goa Member''s Details Revised'!$C$2:$AO$7385,12,0)</f>
        <v>send reminder in 2022</v>
      </c>
    </row>
    <row r="6415" customFormat="false" ht="15" hidden="false" customHeight="false" outlineLevel="0" collapsed="false">
      <c r="B6415" s="14" t="n">
        <v>6415</v>
      </c>
      <c r="C6415" s="15"/>
      <c r="D6415" s="15" t="s">
        <v>16539</v>
      </c>
      <c r="E6415" s="15" t="s">
        <v>25</v>
      </c>
      <c r="F6415" s="15" t="n">
        <v>5000026</v>
      </c>
      <c r="G6415" s="15"/>
      <c r="H6415" s="16" t="str">
        <f aca="false">VLOOKUP(F6415,'[1]Goa Member''s Details Revised'!$C$2:$AO$7385,2,0)</f>
        <v>LNC/GTC</v>
      </c>
      <c r="I6415" s="15" t="n">
        <v>19</v>
      </c>
      <c r="J6415" s="15" t="s">
        <v>337</v>
      </c>
      <c r="K6415" s="15" t="n">
        <v>1994</v>
      </c>
      <c r="L6415" s="16" t="str">
        <f aca="false">VLOOKUP(F6415,'[1]Goa Member''s Details Revised'!$C$2:$AO$7385,9,0)</f>
        <v>Never</v>
      </c>
      <c r="M6415" s="15" t="s">
        <v>16540</v>
      </c>
      <c r="N6415" s="17" t="n">
        <f aca="false">VLOOKUP(F6415,'[1]Goa Member''s Details Revised'!$C$2:$AO$7385,5,0)</f>
        <v>52000</v>
      </c>
      <c r="O6415" s="17" t="n">
        <f aca="false">VLOOKUP(F6415,'[1]Goa Member''s Details Revised'!$C$2:$AO$7385,5,0)</f>
        <v>52000</v>
      </c>
      <c r="P6415" s="17" t="n">
        <f aca="false">VLOOKUP(F6415,'[1]Goa Member''s Details Revised'!$C$2:$AO$7385,6,0)</f>
        <v>52000</v>
      </c>
      <c r="Q6415" s="17" t="str">
        <f aca="false">VLOOKUP(F6415,'[1]Goa Member''s Details Revised'!$C$2:$AO$7385,8,0)</f>
        <v>I.R.M</v>
      </c>
      <c r="R6415" s="17" t="n">
        <f aca="false">+O6415-P6415</f>
        <v>0</v>
      </c>
      <c r="S6415" s="15" t="e">
        <f aca="false">+#REF!-K6415</f>
        <v>#REF!</v>
      </c>
      <c r="T6415" s="17" t="n">
        <f aca="false">IF(Q6415="regular",((P6415-(P6415/99)*S6415)),(P6415-(P6415*20%)))</f>
        <v>41600</v>
      </c>
      <c r="U6415" s="17" t="e">
        <f aca="false">((P6415-(P6415/99)*S6415))</f>
        <v>#REF!</v>
      </c>
      <c r="V6415" s="17" t="n">
        <f aca="false">IF(Q6415="regular",0,(P6415-(O6415*20%)))</f>
        <v>41600</v>
      </c>
      <c r="W6415" s="17"/>
      <c r="X6415" s="15"/>
      <c r="Y6415" s="18" t="str">
        <f aca="false">VLOOKUP(F6415,'[1]Goa Member''s Details Revised'!$C$2:$AO$7385,12,0)</f>
        <v>As POD last communication 07.. Lucky Winner </v>
      </c>
    </row>
    <row r="6416" customFormat="false" ht="15" hidden="false" customHeight="false" outlineLevel="0" collapsed="false">
      <c r="B6416" s="14" t="n">
        <v>6416</v>
      </c>
      <c r="C6416" s="15"/>
      <c r="D6416" s="15" t="s">
        <v>16541</v>
      </c>
      <c r="E6416" s="15" t="s">
        <v>25</v>
      </c>
      <c r="F6416" s="15" t="n">
        <v>5000028</v>
      </c>
      <c r="G6416" s="15"/>
      <c r="H6416" s="16" t="str">
        <f aca="false">VLOOKUP(F6416,'[1]Goa Member''s Details Revised'!$C$2:$AO$7385,2,0)</f>
        <v>LNC/GTC</v>
      </c>
      <c r="I6416" s="15" t="n">
        <v>11</v>
      </c>
      <c r="J6416" s="15" t="s">
        <v>337</v>
      </c>
      <c r="K6416" s="15" t="n">
        <v>1994</v>
      </c>
      <c r="L6416" s="16" t="str">
        <f aca="false">VLOOKUP(F6416,'[1]Goa Member''s Details Revised'!$C$2:$AO$7385,9,0)</f>
        <v>Never</v>
      </c>
      <c r="M6416" s="15" t="s">
        <v>16542</v>
      </c>
      <c r="N6416" s="17" t="n">
        <f aca="false">VLOOKUP(F6416,'[1]Goa Member''s Details Revised'!$C$2:$AO$7385,5,0)</f>
        <v>32000</v>
      </c>
      <c r="O6416" s="17" t="n">
        <f aca="false">VLOOKUP(F6416,'[1]Goa Member''s Details Revised'!$C$2:$AO$7385,5,0)</f>
        <v>32000</v>
      </c>
      <c r="P6416" s="17" t="n">
        <f aca="false">VLOOKUP(F6416,'[1]Goa Member''s Details Revised'!$C$2:$AO$7385,6,0)</f>
        <v>9600</v>
      </c>
      <c r="Q6416" s="17" t="str">
        <f aca="false">VLOOKUP(F6416,'[1]Goa Member''s Details Revised'!$C$2:$AO$7385,8,0)</f>
        <v>Outstanding</v>
      </c>
      <c r="R6416" s="17" t="n">
        <f aca="false">+O6416-P6416</f>
        <v>22400</v>
      </c>
      <c r="S6416" s="15" t="e">
        <f aca="false">+#REF!-K6416</f>
        <v>#REF!</v>
      </c>
      <c r="T6416" s="17" t="n">
        <f aca="false">IF(Q6416="regular",((P6416-(P6416/99)*S6416)),(P6416-(P6416*20%)))</f>
        <v>7680</v>
      </c>
      <c r="U6416" s="17" t="e">
        <f aca="false">((P6416-(P6416/99)*S6416))</f>
        <v>#REF!</v>
      </c>
      <c r="V6416" s="17" t="n">
        <f aca="false">IF(Q6416="regular",0,(P6416-(O6416*20%)))</f>
        <v>3200</v>
      </c>
      <c r="W6416" s="17"/>
      <c r="X6416" s="15"/>
      <c r="Y6416" s="18" t="str">
        <f aca="false">VLOOKUP(F6416,'[1]Goa Member''s Details Revised'!$C$2:$AO$7385,12,0)</f>
        <v>As POD last communication 07(Outstanding Rs. 22400/-)</v>
      </c>
    </row>
    <row r="6417" customFormat="false" ht="30" hidden="false" customHeight="false" outlineLevel="0" collapsed="false">
      <c r="B6417" s="14" t="n">
        <v>6417</v>
      </c>
      <c r="C6417" s="15"/>
      <c r="D6417" s="15" t="s">
        <v>16543</v>
      </c>
      <c r="E6417" s="15" t="s">
        <v>25</v>
      </c>
      <c r="F6417" s="15" t="n">
        <v>5000029</v>
      </c>
      <c r="G6417" s="15"/>
      <c r="H6417" s="16" t="str">
        <f aca="false">VLOOKUP(F6417,'[1]Goa Member''s Details Revised'!$C$2:$AO$7385,2,0)</f>
        <v>LNC/GTC</v>
      </c>
      <c r="I6417" s="15" t="n">
        <v>19</v>
      </c>
      <c r="J6417" s="15" t="s">
        <v>337</v>
      </c>
      <c r="K6417" s="15" t="n">
        <v>1994</v>
      </c>
      <c r="L6417" s="16" t="str">
        <f aca="false">VLOOKUP(F6417,'[1]Goa Member''s Details Revised'!$C$2:$AO$7385,9,0)</f>
        <v>No</v>
      </c>
      <c r="M6417" s="15" t="s">
        <v>16544</v>
      </c>
      <c r="N6417" s="17" t="n">
        <f aca="false">VLOOKUP(F6417,'[1]Goa Member''s Details Revised'!$C$2:$AO$7385,5,0)</f>
        <v>22000</v>
      </c>
      <c r="O6417" s="17" t="n">
        <f aca="false">VLOOKUP(F6417,'[1]Goa Member''s Details Revised'!$C$2:$AO$7385,5,0)</f>
        <v>22000</v>
      </c>
      <c r="P6417" s="17" t="n">
        <f aca="false">VLOOKUP(F6417,'[1]Goa Member''s Details Revised'!$C$2:$AO$7385,6,0)</f>
        <v>22000</v>
      </c>
      <c r="Q6417" s="17" t="str">
        <f aca="false">VLOOKUP(F6417,'[1]Goa Member''s Details Revised'!$C$2:$AO$7385,8,0)</f>
        <v>I.R.M</v>
      </c>
      <c r="R6417" s="17" t="n">
        <f aca="false">+O6417-P6417</f>
        <v>0</v>
      </c>
      <c r="S6417" s="15" t="e">
        <f aca="false">+#REF!-K6417</f>
        <v>#REF!</v>
      </c>
      <c r="T6417" s="17" t="n">
        <f aca="false">IF(Q6417="regular",((P6417-(P6417/99)*S6417)),(P6417-(P6417*20%)))</f>
        <v>17600</v>
      </c>
      <c r="U6417" s="17" t="e">
        <f aca="false">((P6417-(P6417/99)*S6417))</f>
        <v>#REF!</v>
      </c>
      <c r="V6417" s="17" t="n">
        <f aca="false">IF(Q6417="regular",0,(P6417-(O6417*20%)))</f>
        <v>17600</v>
      </c>
      <c r="W6417" s="17"/>
      <c r="X6417" s="15"/>
      <c r="Y6417" s="18" t="str">
        <f aca="false">VLOOKUP(F6417,'[1]Goa Member''s Details Revised'!$C$2:$AO$7385,12,0)</f>
        <v>we send last reminder in 2012.then we did not receive any reply.</v>
      </c>
    </row>
    <row r="6418" customFormat="false" ht="15" hidden="false" customHeight="false" outlineLevel="0" collapsed="false">
      <c r="B6418" s="14" t="n">
        <v>6418</v>
      </c>
      <c r="C6418" s="15"/>
      <c r="D6418" s="15" t="s">
        <v>16545</v>
      </c>
      <c r="E6418" s="15" t="s">
        <v>25</v>
      </c>
      <c r="F6418" s="15" t="n">
        <v>5000038</v>
      </c>
      <c r="G6418" s="15"/>
      <c r="H6418" s="16" t="str">
        <f aca="false">VLOOKUP(F6418,'[1]Goa Member''s Details Revised'!$C$2:$AO$7385,2,0)</f>
        <v>LNC/GTC</v>
      </c>
      <c r="I6418" s="15" t="n">
        <v>24</v>
      </c>
      <c r="J6418" s="15" t="s">
        <v>337</v>
      </c>
      <c r="K6418" s="15" t="n">
        <v>1994</v>
      </c>
      <c r="L6418" s="16" t="str">
        <f aca="false">VLOOKUP(F6418,'[1]Goa Member''s Details Revised'!$C$2:$AO$7385,9,0)</f>
        <v>Never</v>
      </c>
      <c r="M6418" s="15" t="s">
        <v>16546</v>
      </c>
      <c r="N6418" s="17" t="n">
        <f aca="false">VLOOKUP(F6418,'[1]Goa Member''s Details Revised'!$C$2:$AO$7385,5,0)</f>
        <v>52000</v>
      </c>
      <c r="O6418" s="17" t="n">
        <f aca="false">VLOOKUP(F6418,'[1]Goa Member''s Details Revised'!$C$2:$AO$7385,5,0)</f>
        <v>52000</v>
      </c>
      <c r="P6418" s="17" t="n">
        <f aca="false">VLOOKUP(F6418,'[1]Goa Member''s Details Revised'!$C$2:$AO$7385,6,0)</f>
        <v>36400</v>
      </c>
      <c r="Q6418" s="17" t="str">
        <f aca="false">VLOOKUP(F6418,'[1]Goa Member''s Details Revised'!$C$2:$AO$7385,8,0)</f>
        <v>Outstanding</v>
      </c>
      <c r="R6418" s="17" t="n">
        <f aca="false">+O6418-P6418</f>
        <v>15600</v>
      </c>
      <c r="S6418" s="15" t="e">
        <f aca="false">+#REF!-K6418</f>
        <v>#REF!</v>
      </c>
      <c r="T6418" s="17" t="n">
        <f aca="false">IF(Q6418="regular",((P6418-(P6418/99)*S6418)),(P6418-(P6418*20%)))</f>
        <v>29120</v>
      </c>
      <c r="U6418" s="17" t="e">
        <f aca="false">((P6418-(P6418/99)*S6418))</f>
        <v>#REF!</v>
      </c>
      <c r="V6418" s="17" t="n">
        <f aca="false">IF(Q6418="regular",0,(P6418-(O6418*20%)))</f>
        <v>26000</v>
      </c>
      <c r="W6418" s="17"/>
      <c r="X6418" s="15"/>
      <c r="Y6418" s="18" t="str">
        <f aca="false">VLOOKUP(F6418,'[1]Goa Member''s Details Revised'!$C$2:$AO$7385,12,0)</f>
        <v>As POD last communication 07(Outstanding Rs. 15600/-)</v>
      </c>
    </row>
    <row r="6419" customFormat="false" ht="15" hidden="false" customHeight="false" outlineLevel="0" collapsed="false">
      <c r="B6419" s="14" t="n">
        <v>6419</v>
      </c>
      <c r="C6419" s="15"/>
      <c r="D6419" s="15" t="s">
        <v>16547</v>
      </c>
      <c r="E6419" s="15" t="s">
        <v>25</v>
      </c>
      <c r="F6419" s="15" t="n">
        <v>5000047</v>
      </c>
      <c r="G6419" s="15"/>
      <c r="H6419" s="16" t="str">
        <f aca="false">VLOOKUP(F6419,'[1]Goa Member''s Details Revised'!$C$2:$AO$7385,2,0)</f>
        <v>LNC/GTC</v>
      </c>
      <c r="I6419" s="15" t="n">
        <v>6</v>
      </c>
      <c r="J6419" s="15" t="s">
        <v>404</v>
      </c>
      <c r="K6419" s="15" t="n">
        <v>1994</v>
      </c>
      <c r="L6419" s="16" t="n">
        <f aca="false">VLOOKUP(F6419,'[1]Goa Member''s Details Revised'!$C$2:$AO$7385,9,0)</f>
        <v>2010</v>
      </c>
      <c r="M6419" s="15" t="s">
        <v>16548</v>
      </c>
      <c r="N6419" s="17" t="n">
        <f aca="false">VLOOKUP(F6419,'[1]Goa Member''s Details Revised'!$C$2:$AO$7385,5,0)</f>
        <v>52000</v>
      </c>
      <c r="O6419" s="17" t="n">
        <f aca="false">VLOOKUP(F6419,'[1]Goa Member''s Details Revised'!$C$2:$AO$7385,5,0)</f>
        <v>52000</v>
      </c>
      <c r="P6419" s="17" t="n">
        <f aca="false">VLOOKUP(F6419,'[1]Goa Member''s Details Revised'!$C$2:$AO$7385,6,0)</f>
        <v>52000</v>
      </c>
      <c r="Q6419" s="17" t="str">
        <f aca="false">VLOOKUP(F6419,'[1]Goa Member''s Details Revised'!$C$2:$AO$7385,8,0)</f>
        <v>R.M</v>
      </c>
      <c r="R6419" s="17" t="n">
        <f aca="false">+O6419-P6419</f>
        <v>0</v>
      </c>
      <c r="S6419" s="15" t="e">
        <f aca="false">+#REF!-K6419</f>
        <v>#REF!</v>
      </c>
      <c r="T6419" s="17" t="n">
        <f aca="false">IF(Q6419="regular",((P6419-(P6419/99)*S6419)),(P6419-(P6419*20%)))</f>
        <v>41600</v>
      </c>
      <c r="U6419" s="17" t="e">
        <f aca="false">((P6419-(P6419/99)*S6419))</f>
        <v>#REF!</v>
      </c>
      <c r="V6419" s="17" t="n">
        <f aca="false">IF(Q6419="regular",0,(P6419-(O6419*20%)))</f>
        <v>41600</v>
      </c>
      <c r="W6419" s="17"/>
      <c r="X6419" s="15"/>
      <c r="Y6419" s="18" t="str">
        <f aca="false">VLOOKUP(F6419,'[1]Goa Member''s Details Revised'!$C$2:$AO$7385,12,0)</f>
        <v>reply to his mail on 2014 with all dues details</v>
      </c>
    </row>
    <row r="6420" customFormat="false" ht="15" hidden="false" customHeight="false" outlineLevel="0" collapsed="false">
      <c r="B6420" s="14" t="n">
        <v>6420</v>
      </c>
      <c r="C6420" s="15"/>
      <c r="D6420" s="15" t="s">
        <v>16549</v>
      </c>
      <c r="E6420" s="15" t="s">
        <v>25</v>
      </c>
      <c r="F6420" s="15" t="n">
        <v>5000049</v>
      </c>
      <c r="G6420" s="15"/>
      <c r="H6420" s="16" t="str">
        <f aca="false">VLOOKUP(F6420,'[1]Goa Member''s Details Revised'!$C$2:$AO$7385,2,0)</f>
        <v>LNC/GTC</v>
      </c>
      <c r="I6420" s="15" t="n">
        <v>2</v>
      </c>
      <c r="J6420" s="15" t="s">
        <v>404</v>
      </c>
      <c r="K6420" s="15" t="n">
        <v>1994</v>
      </c>
      <c r="L6420" s="16" t="str">
        <f aca="false">VLOOKUP(F6420,'[1]Goa Member''s Details Revised'!$C$2:$AO$7385,9,0)</f>
        <v>Never</v>
      </c>
      <c r="M6420" s="15" t="s">
        <v>16550</v>
      </c>
      <c r="N6420" s="17" t="n">
        <f aca="false">VLOOKUP(F6420,'[1]Goa Member''s Details Revised'!$C$2:$AO$7385,5,0)</f>
        <v>32000</v>
      </c>
      <c r="O6420" s="17" t="n">
        <f aca="false">VLOOKUP(F6420,'[1]Goa Member''s Details Revised'!$C$2:$AO$7385,5,0)</f>
        <v>32000</v>
      </c>
      <c r="P6420" s="17" t="n">
        <f aca="false">VLOOKUP(F6420,'[1]Goa Member''s Details Revised'!$C$2:$AO$7385,6,0)</f>
        <v>32000</v>
      </c>
      <c r="Q6420" s="17" t="str">
        <f aca="false">VLOOKUP(F6420,'[1]Goa Member''s Details Revised'!$C$2:$AO$7385,8,0)</f>
        <v>I.R.M</v>
      </c>
      <c r="R6420" s="17" t="n">
        <f aca="false">+O6420-P6420</f>
        <v>0</v>
      </c>
      <c r="S6420" s="15" t="e">
        <f aca="false">+#REF!-K6420</f>
        <v>#REF!</v>
      </c>
      <c r="T6420" s="17" t="n">
        <f aca="false">IF(Q6420="regular",((P6420-(P6420/99)*S6420)),(P6420-(P6420*20%)))</f>
        <v>25600</v>
      </c>
      <c r="U6420" s="17" t="e">
        <f aca="false">((P6420-(P6420/99)*S6420))</f>
        <v>#REF!</v>
      </c>
      <c r="V6420" s="17" t="n">
        <f aca="false">IF(Q6420="regular",0,(P6420-(O6420*20%)))</f>
        <v>25600</v>
      </c>
      <c r="W6420" s="17"/>
      <c r="X6420" s="15"/>
      <c r="Y6420" s="18" t="str">
        <f aca="false">VLOOKUP(F6420,'[1]Goa Member''s Details Revised'!$C$2:$AO$7385,12,0)</f>
        <v>last communication 96</v>
      </c>
    </row>
    <row r="6421" customFormat="false" ht="15" hidden="false" customHeight="false" outlineLevel="0" collapsed="false">
      <c r="B6421" s="14" t="n">
        <v>6421</v>
      </c>
      <c r="C6421" s="15"/>
      <c r="D6421" s="15" t="s">
        <v>16551</v>
      </c>
      <c r="E6421" s="15" t="s">
        <v>25</v>
      </c>
      <c r="F6421" s="15" t="n">
        <v>5000055</v>
      </c>
      <c r="G6421" s="15"/>
      <c r="H6421" s="16" t="str">
        <f aca="false">VLOOKUP(F6421,'[1]Goa Member''s Details Revised'!$C$2:$AO$7385,2,0)</f>
        <v>LNC/GTC</v>
      </c>
      <c r="I6421" s="15" t="n">
        <v>10</v>
      </c>
      <c r="J6421" s="15" t="s">
        <v>404</v>
      </c>
      <c r="K6421" s="15" t="n">
        <v>1994</v>
      </c>
      <c r="L6421" s="16" t="str">
        <f aca="false">VLOOKUP(F6421,'[1]Goa Member''s Details Revised'!$C$2:$AO$7385,9,0)</f>
        <v>Never</v>
      </c>
      <c r="M6421" s="15" t="s">
        <v>16552</v>
      </c>
      <c r="N6421" s="17" t="n">
        <f aca="false">VLOOKUP(F6421,'[1]Goa Member''s Details Revised'!$C$2:$AO$7385,5,0)</f>
        <v>52000</v>
      </c>
      <c r="O6421" s="17" t="n">
        <f aca="false">VLOOKUP(F6421,'[1]Goa Member''s Details Revised'!$C$2:$AO$7385,5,0)</f>
        <v>52000</v>
      </c>
      <c r="P6421" s="17" t="n">
        <f aca="false">VLOOKUP(F6421,'[1]Goa Member''s Details Revised'!$C$2:$AO$7385,6,0)</f>
        <v>52000</v>
      </c>
      <c r="Q6421" s="17" t="str">
        <f aca="false">VLOOKUP(F6421,'[1]Goa Member''s Details Revised'!$C$2:$AO$7385,8,0)</f>
        <v>I.R.M</v>
      </c>
      <c r="R6421" s="17" t="n">
        <f aca="false">+O6421-P6421</f>
        <v>0</v>
      </c>
      <c r="S6421" s="15" t="e">
        <f aca="false">+#REF!-K6421</f>
        <v>#REF!</v>
      </c>
      <c r="T6421" s="17" t="n">
        <f aca="false">IF(Q6421="regular",((P6421-(P6421/99)*S6421)),(P6421-(P6421*20%)))</f>
        <v>41600</v>
      </c>
      <c r="U6421" s="17" t="e">
        <f aca="false">((P6421-(P6421/99)*S6421))</f>
        <v>#REF!</v>
      </c>
      <c r="V6421" s="17" t="n">
        <f aca="false">IF(Q6421="regular",0,(P6421-(O6421*20%)))</f>
        <v>41600</v>
      </c>
      <c r="W6421" s="17"/>
      <c r="X6421" s="15"/>
      <c r="Y6421" s="18" t="str">
        <f aca="false">VLOOKUP(F6421,'[1]Goa Member''s Details Revised'!$C$2:$AO$7385,12,0)</f>
        <v>reply to his mail on 2013 with dues details</v>
      </c>
    </row>
    <row r="6422" customFormat="false" ht="30" hidden="false" customHeight="false" outlineLevel="0" collapsed="false">
      <c r="B6422" s="14" t="n">
        <v>6422</v>
      </c>
      <c r="C6422" s="15"/>
      <c r="D6422" s="15" t="s">
        <v>16553</v>
      </c>
      <c r="E6422" s="15" t="s">
        <v>25</v>
      </c>
      <c r="F6422" s="15" t="n">
        <v>5000063</v>
      </c>
      <c r="G6422" s="15"/>
      <c r="H6422" s="16" t="str">
        <f aca="false">VLOOKUP(F6422,'[1]Goa Member''s Details Revised'!$C$2:$AO$7385,2,0)</f>
        <v>LNC/GTC</v>
      </c>
      <c r="I6422" s="15" t="n">
        <v>30</v>
      </c>
      <c r="J6422" s="15" t="s">
        <v>404</v>
      </c>
      <c r="K6422" s="15" t="n">
        <v>1994</v>
      </c>
      <c r="L6422" s="16" t="str">
        <f aca="false">VLOOKUP(F6422,'[1]Goa Member''s Details Revised'!$C$2:$AO$7385,9,0)</f>
        <v>Never</v>
      </c>
      <c r="M6422" s="15" t="s">
        <v>16554</v>
      </c>
      <c r="N6422" s="17" t="n">
        <f aca="false">VLOOKUP(F6422,'[1]Goa Member''s Details Revised'!$C$2:$AO$7385,5,0)</f>
        <v>22000</v>
      </c>
      <c r="O6422" s="17" t="n">
        <f aca="false">VLOOKUP(F6422,'[1]Goa Member''s Details Revised'!$C$2:$AO$7385,5,0)</f>
        <v>22000</v>
      </c>
      <c r="P6422" s="17" t="n">
        <f aca="false">VLOOKUP(F6422,'[1]Goa Member''s Details Revised'!$C$2:$AO$7385,6,0)</f>
        <v>22000</v>
      </c>
      <c r="Q6422" s="17" t="str">
        <f aca="false">VLOOKUP(F6422,'[1]Goa Member''s Details Revised'!$C$2:$AO$7385,8,0)</f>
        <v>I.R.M</v>
      </c>
      <c r="R6422" s="17" t="n">
        <f aca="false">+O6422-P6422</f>
        <v>0</v>
      </c>
      <c r="S6422" s="15" t="e">
        <f aca="false">+#REF!-K6422</f>
        <v>#REF!</v>
      </c>
      <c r="T6422" s="17" t="n">
        <f aca="false">IF(Q6422="regular",((P6422-(P6422/99)*S6422)),(P6422-(P6422*20%)))</f>
        <v>17600</v>
      </c>
      <c r="U6422" s="17" t="e">
        <f aca="false">((P6422-(P6422/99)*S6422))</f>
        <v>#REF!</v>
      </c>
      <c r="V6422" s="17" t="n">
        <f aca="false">IF(Q6422="regular",0,(P6422-(O6422*20%)))</f>
        <v>17600</v>
      </c>
      <c r="W6422" s="17"/>
      <c r="X6422" s="15"/>
      <c r="Y6422" s="18" t="str">
        <f aca="false">VLOOKUP(F6422,'[1]Goa Member''s Details Revised'!$C$2:$AO$7385,12,0)</f>
        <v>we send last reminder in 2012.then we did not receive any reply.</v>
      </c>
    </row>
    <row r="6423" customFormat="false" ht="30" hidden="false" customHeight="false" outlineLevel="0" collapsed="false">
      <c r="B6423" s="14" t="n">
        <v>6423</v>
      </c>
      <c r="C6423" s="15"/>
      <c r="D6423" s="15" t="s">
        <v>16555</v>
      </c>
      <c r="E6423" s="15" t="s">
        <v>25</v>
      </c>
      <c r="F6423" s="15" t="n">
        <v>5000074</v>
      </c>
      <c r="G6423" s="15"/>
      <c r="H6423" s="16" t="str">
        <f aca="false">VLOOKUP(F6423,'[1]Goa Member''s Details Revised'!$C$2:$AO$7385,2,0)</f>
        <v>LNC/GTC</v>
      </c>
      <c r="I6423" s="15" t="n">
        <v>1</v>
      </c>
      <c r="J6423" s="15" t="s">
        <v>651</v>
      </c>
      <c r="K6423" s="15" t="n">
        <v>1994</v>
      </c>
      <c r="L6423" s="16" t="str">
        <f aca="false">VLOOKUP(F6423,'[1]Goa Member''s Details Revised'!$C$2:$AO$7385,9,0)</f>
        <v>Never</v>
      </c>
      <c r="M6423" s="15" t="s">
        <v>16556</v>
      </c>
      <c r="N6423" s="17" t="n">
        <f aca="false">VLOOKUP(F6423,'[1]Goa Member''s Details Revised'!$C$2:$AO$7385,5,0)</f>
        <v>65000</v>
      </c>
      <c r="O6423" s="17" t="n">
        <f aca="false">VLOOKUP(F6423,'[1]Goa Member''s Details Revised'!$C$2:$AO$7385,5,0)</f>
        <v>65000</v>
      </c>
      <c r="P6423" s="17" t="n">
        <f aca="false">VLOOKUP(F6423,'[1]Goa Member''s Details Revised'!$C$2:$AO$7385,6,0)</f>
        <v>52000</v>
      </c>
      <c r="Q6423" s="17" t="str">
        <f aca="false">VLOOKUP(F6423,'[1]Goa Member''s Details Revised'!$C$2:$AO$7385,8,0)</f>
        <v>Outstanding</v>
      </c>
      <c r="R6423" s="17" t="n">
        <f aca="false">+O6423-P6423</f>
        <v>13000</v>
      </c>
      <c r="S6423" s="15" t="e">
        <f aca="false">+#REF!-K6423</f>
        <v>#REF!</v>
      </c>
      <c r="T6423" s="17" t="n">
        <f aca="false">IF(Q6423="regular",((P6423-(P6423/99)*S6423)),(P6423-(P6423*20%)))</f>
        <v>41600</v>
      </c>
      <c r="U6423" s="17" t="e">
        <f aca="false">((P6423-(P6423/99)*S6423))</f>
        <v>#REF!</v>
      </c>
      <c r="V6423" s="17" t="n">
        <f aca="false">IF(Q6423="regular",0,(P6423-(O6423*20%)))</f>
        <v>39000</v>
      </c>
      <c r="W6423" s="17"/>
      <c r="X6423" s="15"/>
      <c r="Y6423" s="18" t="str">
        <f aca="false">VLOOKUP(F6423,'[1]Goa Member''s Details Revised'!$C$2:$AO$7385,12,0)</f>
        <v>last communication on 2007 and outstanding Rs- 13000/-...total 2 membership of Goa:- 05000075 and 05000074</v>
      </c>
    </row>
    <row r="6424" customFormat="false" ht="30" hidden="false" customHeight="false" outlineLevel="0" collapsed="false">
      <c r="B6424" s="14" t="n">
        <v>6424</v>
      </c>
      <c r="C6424" s="15"/>
      <c r="D6424" s="15" t="s">
        <v>16557</v>
      </c>
      <c r="E6424" s="15" t="s">
        <v>25</v>
      </c>
      <c r="F6424" s="15" t="n">
        <v>5000075</v>
      </c>
      <c r="G6424" s="15"/>
      <c r="H6424" s="16" t="str">
        <f aca="false">VLOOKUP(F6424,'[1]Goa Member''s Details Revised'!$C$2:$AO$7385,2,0)</f>
        <v>LNC/GTC</v>
      </c>
      <c r="I6424" s="15" t="n">
        <v>1</v>
      </c>
      <c r="J6424" s="15" t="s">
        <v>651</v>
      </c>
      <c r="K6424" s="15" t="n">
        <v>1994</v>
      </c>
      <c r="L6424" s="16" t="str">
        <f aca="false">VLOOKUP(F6424,'[1]Goa Member''s Details Revised'!$C$2:$AO$7385,9,0)</f>
        <v>Never</v>
      </c>
      <c r="M6424" s="15" t="s">
        <v>16558</v>
      </c>
      <c r="N6424" s="17" t="n">
        <f aca="false">VLOOKUP(F6424,'[1]Goa Member''s Details Revised'!$C$2:$AO$7385,5,0)</f>
        <v>65000</v>
      </c>
      <c r="O6424" s="17" t="n">
        <f aca="false">VLOOKUP(F6424,'[1]Goa Member''s Details Revised'!$C$2:$AO$7385,5,0)</f>
        <v>65000</v>
      </c>
      <c r="P6424" s="17" t="n">
        <f aca="false">VLOOKUP(F6424,'[1]Goa Member''s Details Revised'!$C$2:$AO$7385,6,0)</f>
        <v>52000</v>
      </c>
      <c r="Q6424" s="17" t="str">
        <f aca="false">VLOOKUP(F6424,'[1]Goa Member''s Details Revised'!$C$2:$AO$7385,8,0)</f>
        <v>Outstanding</v>
      </c>
      <c r="R6424" s="17" t="n">
        <f aca="false">+O6424-P6424</f>
        <v>13000</v>
      </c>
      <c r="S6424" s="15" t="e">
        <f aca="false">+#REF!-K6424</f>
        <v>#REF!</v>
      </c>
      <c r="T6424" s="17" t="n">
        <f aca="false">IF(Q6424="regular",((P6424-(P6424/99)*S6424)),(P6424-(P6424*20%)))</f>
        <v>41600</v>
      </c>
      <c r="U6424" s="17" t="e">
        <f aca="false">((P6424-(P6424/99)*S6424))</f>
        <v>#REF!</v>
      </c>
      <c r="V6424" s="17" t="n">
        <f aca="false">IF(Q6424="regular",0,(P6424-(O6424*20%)))</f>
        <v>39000</v>
      </c>
      <c r="W6424" s="17"/>
      <c r="X6424" s="15"/>
      <c r="Y6424" s="18" t="str">
        <f aca="false">VLOOKUP(F6424,'[1]Goa Member''s Details Revised'!$C$2:$AO$7385,12,0)</f>
        <v>last communication on 2007 and outstanding Rs- 13000/-...total 2 membership of Goa:- 05000075 and 05000074</v>
      </c>
    </row>
    <row r="6425" customFormat="false" ht="30" hidden="false" customHeight="false" outlineLevel="0" collapsed="false">
      <c r="B6425" s="14" t="n">
        <v>6425</v>
      </c>
      <c r="C6425" s="15"/>
      <c r="D6425" s="15" t="s">
        <v>16559</v>
      </c>
      <c r="E6425" s="15" t="s">
        <v>25</v>
      </c>
      <c r="F6425" s="15" t="n">
        <v>5000076</v>
      </c>
      <c r="G6425" s="15"/>
      <c r="H6425" s="16" t="str">
        <f aca="false">VLOOKUP(F6425,'[1]Goa Member''s Details Revised'!$C$2:$AO$7385,2,0)</f>
        <v>LNC/GTC</v>
      </c>
      <c r="I6425" s="15" t="n">
        <v>27</v>
      </c>
      <c r="J6425" s="15" t="s">
        <v>404</v>
      </c>
      <c r="K6425" s="15" t="n">
        <v>1994</v>
      </c>
      <c r="L6425" s="16" t="str">
        <f aca="false">VLOOKUP(F6425,'[1]Goa Member''s Details Revised'!$C$2:$AO$7385,9,0)</f>
        <v>Never</v>
      </c>
      <c r="M6425" s="15" t="s">
        <v>16560</v>
      </c>
      <c r="N6425" s="17" t="n">
        <f aca="false">VLOOKUP(F6425,'[1]Goa Member''s Details Revised'!$C$2:$AO$7385,5,0)</f>
        <v>22000</v>
      </c>
      <c r="O6425" s="17" t="n">
        <f aca="false">VLOOKUP(F6425,'[1]Goa Member''s Details Revised'!$C$2:$AO$7385,5,0)</f>
        <v>22000</v>
      </c>
      <c r="P6425" s="17" t="n">
        <f aca="false">VLOOKUP(F6425,'[1]Goa Member''s Details Revised'!$C$2:$AO$7385,6,0)</f>
        <v>6600</v>
      </c>
      <c r="Q6425" s="17" t="str">
        <f aca="false">VLOOKUP(F6425,'[1]Goa Member''s Details Revised'!$C$2:$AO$7385,8,0)</f>
        <v>Outstanding</v>
      </c>
      <c r="R6425" s="17" t="n">
        <f aca="false">+O6425-P6425</f>
        <v>15400</v>
      </c>
      <c r="S6425" s="15" t="e">
        <f aca="false">+#REF!-K6425</f>
        <v>#REF!</v>
      </c>
      <c r="T6425" s="17" t="n">
        <f aca="false">IF(Q6425="regular",((P6425-(P6425/99)*S6425)),(P6425-(P6425*20%)))</f>
        <v>5280</v>
      </c>
      <c r="U6425" s="17" t="e">
        <f aca="false">((P6425-(P6425/99)*S6425))</f>
        <v>#REF!</v>
      </c>
      <c r="V6425" s="17" t="n">
        <f aca="false">IF(Q6425="regular",0,(P6425-(O6425*20%)))</f>
        <v>2200</v>
      </c>
      <c r="W6425" s="17"/>
      <c r="X6425" s="15"/>
      <c r="Y6425" s="18" t="str">
        <f aca="false">VLOOKUP(F6425,'[1]Goa Member''s Details Revised'!$C$2:$AO$7385,12,0)</f>
        <v>according to file last communication 94, Outstanding Rs 15400/-only application form is in file</v>
      </c>
    </row>
    <row r="6426" customFormat="false" ht="15" hidden="false" customHeight="false" outlineLevel="0" collapsed="false">
      <c r="B6426" s="14" t="n">
        <v>6426</v>
      </c>
      <c r="C6426" s="15"/>
      <c r="D6426" s="15" t="s">
        <v>16561</v>
      </c>
      <c r="E6426" s="15" t="s">
        <v>25</v>
      </c>
      <c r="F6426" s="15" t="n">
        <v>5000078</v>
      </c>
      <c r="G6426" s="15"/>
      <c r="H6426" s="16" t="str">
        <f aca="false">VLOOKUP(F6426,'[1]Goa Member''s Details Revised'!$C$2:$AO$7385,2,0)</f>
        <v>LNC/GTC</v>
      </c>
      <c r="I6426" s="15" t="n">
        <v>5</v>
      </c>
      <c r="J6426" s="15" t="s">
        <v>651</v>
      </c>
      <c r="K6426" s="15" t="n">
        <v>1994</v>
      </c>
      <c r="L6426" s="16" t="n">
        <f aca="false">VLOOKUP(F6426,'[1]Goa Member''s Details Revised'!$C$2:$AO$7385,9,0)</f>
        <v>2008</v>
      </c>
      <c r="M6426" s="15" t="s">
        <v>16562</v>
      </c>
      <c r="N6426" s="17" t="n">
        <f aca="false">VLOOKUP(F6426,'[1]Goa Member''s Details Revised'!$C$2:$AO$7385,5,0)</f>
        <v>40000</v>
      </c>
      <c r="O6426" s="17" t="n">
        <f aca="false">VLOOKUP(F6426,'[1]Goa Member''s Details Revised'!$C$2:$AO$7385,5,0)</f>
        <v>40000</v>
      </c>
      <c r="P6426" s="17" t="n">
        <f aca="false">VLOOKUP(F6426,'[1]Goa Member''s Details Revised'!$C$2:$AO$7385,6,0)</f>
        <v>40000</v>
      </c>
      <c r="Q6426" s="17" t="str">
        <f aca="false">VLOOKUP(F6426,'[1]Goa Member''s Details Revised'!$C$2:$AO$7385,8,0)</f>
        <v>R.M</v>
      </c>
      <c r="R6426" s="17" t="n">
        <f aca="false">+O6426-P6426</f>
        <v>0</v>
      </c>
      <c r="S6426" s="15" t="e">
        <f aca="false">+#REF!-K6426</f>
        <v>#REF!</v>
      </c>
      <c r="T6426" s="17" t="n">
        <f aca="false">IF(Q6426="regular",((P6426-(P6426/99)*S6426)),(P6426-(P6426*20%)))</f>
        <v>32000</v>
      </c>
      <c r="U6426" s="17" t="e">
        <f aca="false">((P6426-(P6426/99)*S6426))</f>
        <v>#REF!</v>
      </c>
      <c r="V6426" s="17" t="n">
        <f aca="false">IF(Q6426="regular",0,(P6426-(O6426*20%)))</f>
        <v>32000</v>
      </c>
      <c r="W6426" s="17"/>
      <c r="X6426" s="15"/>
      <c r="Y6426" s="18" t="str">
        <f aca="false">VLOOKUP(F6426,'[1]Goa Member''s Details Revised'!$C$2:$AO$7385,12,0)</f>
        <v>not send any reminder last communication 2008</v>
      </c>
    </row>
    <row r="6427" customFormat="false" ht="30" hidden="false" customHeight="false" outlineLevel="0" collapsed="false">
      <c r="B6427" s="14" t="n">
        <v>6427</v>
      </c>
      <c r="C6427" s="15"/>
      <c r="D6427" s="15" t="s">
        <v>16563</v>
      </c>
      <c r="E6427" s="15" t="s">
        <v>25</v>
      </c>
      <c r="F6427" s="15" t="n">
        <v>5000085</v>
      </c>
      <c r="G6427" s="15"/>
      <c r="H6427" s="16" t="str">
        <f aca="false">VLOOKUP(F6427,'[1]Goa Member''s Details Revised'!$C$2:$AO$7385,2,0)</f>
        <v>LNC/GTC</v>
      </c>
      <c r="I6427" s="15" t="n">
        <v>18</v>
      </c>
      <c r="J6427" s="15" t="s">
        <v>651</v>
      </c>
      <c r="K6427" s="15" t="n">
        <v>1994</v>
      </c>
      <c r="L6427" s="16" t="str">
        <f aca="false">VLOOKUP(F6427,'[1]Goa Member''s Details Revised'!$C$2:$AO$7385,9,0)</f>
        <v>Never</v>
      </c>
      <c r="M6427" s="15" t="s">
        <v>16564</v>
      </c>
      <c r="N6427" s="17" t="n">
        <f aca="false">VLOOKUP(F6427,'[1]Goa Member''s Details Revised'!$C$2:$AO$7385,5,0)</f>
        <v>22000</v>
      </c>
      <c r="O6427" s="17" t="n">
        <f aca="false">VLOOKUP(F6427,'[1]Goa Member''s Details Revised'!$C$2:$AO$7385,5,0)</f>
        <v>22000</v>
      </c>
      <c r="P6427" s="17" t="n">
        <f aca="false">VLOOKUP(F6427,'[1]Goa Member''s Details Revised'!$C$2:$AO$7385,6,0)</f>
        <v>22000</v>
      </c>
      <c r="Q6427" s="17" t="str">
        <f aca="false">VLOOKUP(F6427,'[1]Goa Member''s Details Revised'!$C$2:$AO$7385,8,0)</f>
        <v>I.R.M</v>
      </c>
      <c r="R6427" s="17" t="n">
        <f aca="false">+O6427-P6427</f>
        <v>0</v>
      </c>
      <c r="S6427" s="15" t="e">
        <f aca="false">+#REF!-K6427</f>
        <v>#REF!</v>
      </c>
      <c r="T6427" s="17" t="n">
        <f aca="false">IF(Q6427="regular",((P6427-(P6427/99)*S6427)),(P6427-(P6427*20%)))</f>
        <v>17600</v>
      </c>
      <c r="U6427" s="17" t="e">
        <f aca="false">((P6427-(P6427/99)*S6427))</f>
        <v>#REF!</v>
      </c>
      <c r="V6427" s="17" t="n">
        <f aca="false">IF(Q6427="regular",0,(P6427-(O6427*20%)))</f>
        <v>17600</v>
      </c>
      <c r="W6427" s="17"/>
      <c r="X6427" s="15"/>
      <c r="Y6427" s="18" t="str">
        <f aca="false">VLOOKUP(F6427,'[1]Goa Member''s Details Revised'!$C$2:$AO$7385,12,0)</f>
        <v>we send last reminder in 2012.then we did not receive any reply.</v>
      </c>
    </row>
    <row r="6428" customFormat="false" ht="15" hidden="false" customHeight="false" outlineLevel="0" collapsed="false">
      <c r="B6428" s="14" t="n">
        <v>6428</v>
      </c>
      <c r="C6428" s="15"/>
      <c r="D6428" s="15" t="s">
        <v>16565</v>
      </c>
      <c r="E6428" s="15" t="s">
        <v>25</v>
      </c>
      <c r="F6428" s="15" t="n">
        <v>5000090</v>
      </c>
      <c r="G6428" s="15"/>
      <c r="H6428" s="16" t="str">
        <f aca="false">VLOOKUP(F6428,'[1]Goa Member''s Details Revised'!$C$2:$AO$7385,2,0)</f>
        <v>LNC/GTC</v>
      </c>
      <c r="I6428" s="15" t="n">
        <v>23</v>
      </c>
      <c r="J6428" s="15" t="s">
        <v>651</v>
      </c>
      <c r="K6428" s="15" t="n">
        <v>1994</v>
      </c>
      <c r="L6428" s="16" t="str">
        <f aca="false">VLOOKUP(F6428,'[1]Goa Member''s Details Revised'!$C$2:$AO$7385,9,0)</f>
        <v>Never</v>
      </c>
      <c r="M6428" s="15" t="s">
        <v>16566</v>
      </c>
      <c r="N6428" s="17" t="n">
        <f aca="false">VLOOKUP(F6428,'[1]Goa Member''s Details Revised'!$C$2:$AO$7385,5,0)</f>
        <v>22000</v>
      </c>
      <c r="O6428" s="17" t="n">
        <f aca="false">VLOOKUP(F6428,'[1]Goa Member''s Details Revised'!$C$2:$AO$7385,5,0)</f>
        <v>22000</v>
      </c>
      <c r="P6428" s="17" t="n">
        <f aca="false">VLOOKUP(F6428,'[1]Goa Member''s Details Revised'!$C$2:$AO$7385,6,0)</f>
        <v>22000</v>
      </c>
      <c r="Q6428" s="17" t="str">
        <f aca="false">VLOOKUP(F6428,'[1]Goa Member''s Details Revised'!$C$2:$AO$7385,8,0)</f>
        <v>I.R.M</v>
      </c>
      <c r="R6428" s="17" t="n">
        <f aca="false">+O6428-P6428</f>
        <v>0</v>
      </c>
      <c r="S6428" s="15" t="e">
        <f aca="false">+#REF!-K6428</f>
        <v>#REF!</v>
      </c>
      <c r="T6428" s="17" t="n">
        <f aca="false">IF(Q6428="regular",((P6428-(P6428/99)*S6428)),(P6428-(P6428*20%)))</f>
        <v>17600</v>
      </c>
      <c r="U6428" s="17" t="e">
        <f aca="false">((P6428-(P6428/99)*S6428))</f>
        <v>#REF!</v>
      </c>
      <c r="V6428" s="17" t="n">
        <f aca="false">IF(Q6428="regular",0,(P6428-(O6428*20%)))</f>
        <v>17600</v>
      </c>
      <c r="W6428" s="17"/>
      <c r="X6428" s="15"/>
      <c r="Y6428" s="18" t="str">
        <f aca="false">VLOOKUP(F6428,'[1]Goa Member''s Details Revised'!$C$2:$AO$7385,12,0)</f>
        <v>last communication 00</v>
      </c>
    </row>
    <row r="6429" customFormat="false" ht="15" hidden="false" customHeight="false" outlineLevel="0" collapsed="false">
      <c r="B6429" s="14" t="n">
        <v>6429</v>
      </c>
      <c r="C6429" s="15"/>
      <c r="D6429" s="15" t="s">
        <v>16567</v>
      </c>
      <c r="E6429" s="15" t="s">
        <v>25</v>
      </c>
      <c r="F6429" s="15" t="n">
        <v>5000091</v>
      </c>
      <c r="G6429" s="15"/>
      <c r="H6429" s="16" t="str">
        <f aca="false">VLOOKUP(F6429,'[1]Goa Member''s Details Revised'!$C$2:$AO$7385,2,0)</f>
        <v>LNC/GTC</v>
      </c>
      <c r="I6429" s="15" t="n">
        <v>17</v>
      </c>
      <c r="J6429" s="15" t="s">
        <v>651</v>
      </c>
      <c r="K6429" s="15" t="n">
        <v>1994</v>
      </c>
      <c r="L6429" s="16" t="str">
        <f aca="false">VLOOKUP(F6429,'[1]Goa Member''s Details Revised'!$C$2:$AO$7385,9,0)</f>
        <v>Never</v>
      </c>
      <c r="M6429" s="15" t="s">
        <v>16568</v>
      </c>
      <c r="N6429" s="17" t="n">
        <f aca="false">VLOOKUP(F6429,'[1]Goa Member''s Details Revised'!$C$2:$AO$7385,5,0)</f>
        <v>52000</v>
      </c>
      <c r="O6429" s="17" t="n">
        <f aca="false">VLOOKUP(F6429,'[1]Goa Member''s Details Revised'!$C$2:$AO$7385,5,0)</f>
        <v>52000</v>
      </c>
      <c r="P6429" s="17" t="n">
        <f aca="false">VLOOKUP(F6429,'[1]Goa Member''s Details Revised'!$C$2:$AO$7385,6,0)</f>
        <v>13000</v>
      </c>
      <c r="Q6429" s="17" t="str">
        <f aca="false">VLOOKUP(F6429,'[1]Goa Member''s Details Revised'!$C$2:$AO$7385,8,0)</f>
        <v>Outstanding</v>
      </c>
      <c r="R6429" s="17" t="n">
        <f aca="false">+O6429-P6429</f>
        <v>39000</v>
      </c>
      <c r="S6429" s="15" t="e">
        <f aca="false">+#REF!-K6429</f>
        <v>#REF!</v>
      </c>
      <c r="T6429" s="17" t="n">
        <f aca="false">IF(Q6429="regular",((P6429-(P6429/99)*S6429)),(P6429-(P6429*20%)))</f>
        <v>10400</v>
      </c>
      <c r="U6429" s="17" t="e">
        <f aca="false">((P6429-(P6429/99)*S6429))</f>
        <v>#REF!</v>
      </c>
      <c r="V6429" s="17" t="n">
        <f aca="false">IF(Q6429="regular",0,(P6429-(O6429*20%)))</f>
        <v>2600</v>
      </c>
      <c r="W6429" s="17"/>
      <c r="X6429" s="15"/>
      <c r="Y6429" s="18" t="str">
        <f aca="false">VLOOKUP(F6429,'[1]Goa Member''s Details Revised'!$C$2:$AO$7385,12,0)</f>
        <v>As POD last communication 07(Outstanding Rs. 39000/-)</v>
      </c>
    </row>
    <row r="6430" customFormat="false" ht="15" hidden="false" customHeight="false" outlineLevel="0" collapsed="false">
      <c r="B6430" s="14" t="n">
        <v>6430</v>
      </c>
      <c r="C6430" s="15"/>
      <c r="D6430" s="15" t="s">
        <v>16569</v>
      </c>
      <c r="E6430" s="15" t="s">
        <v>25</v>
      </c>
      <c r="F6430" s="15" t="n">
        <v>5000098</v>
      </c>
      <c r="G6430" s="15"/>
      <c r="H6430" s="16" t="str">
        <f aca="false">VLOOKUP(F6430,'[1]Goa Member''s Details Revised'!$C$2:$AO$7385,2,0)</f>
        <v>LNC/GTC</v>
      </c>
      <c r="I6430" s="15" t="n">
        <v>24</v>
      </c>
      <c r="J6430" s="15" t="s">
        <v>651</v>
      </c>
      <c r="K6430" s="15" t="n">
        <v>1994</v>
      </c>
      <c r="L6430" s="16" t="str">
        <f aca="false">VLOOKUP(F6430,'[1]Goa Member''s Details Revised'!$C$2:$AO$7385,9,0)</f>
        <v>Never</v>
      </c>
      <c r="M6430" s="15" t="s">
        <v>16570</v>
      </c>
      <c r="N6430" s="17" t="n">
        <f aca="false">VLOOKUP(F6430,'[1]Goa Member''s Details Revised'!$C$2:$AO$7385,5,0)</f>
        <v>42000</v>
      </c>
      <c r="O6430" s="17" t="n">
        <f aca="false">VLOOKUP(F6430,'[1]Goa Member''s Details Revised'!$C$2:$AO$7385,5,0)</f>
        <v>42000</v>
      </c>
      <c r="P6430" s="17" t="n">
        <f aca="false">VLOOKUP(F6430,'[1]Goa Member''s Details Revised'!$C$2:$AO$7385,6,0)</f>
        <v>42000</v>
      </c>
      <c r="Q6430" s="17" t="str">
        <f aca="false">VLOOKUP(F6430,'[1]Goa Member''s Details Revised'!$C$2:$AO$7385,8,0)</f>
        <v>I.R.M</v>
      </c>
      <c r="R6430" s="17" t="n">
        <f aca="false">+O6430-P6430</f>
        <v>0</v>
      </c>
      <c r="S6430" s="15" t="e">
        <f aca="false">+#REF!-K6430</f>
        <v>#REF!</v>
      </c>
      <c r="T6430" s="17" t="n">
        <f aca="false">IF(Q6430="regular",((P6430-(P6430/99)*S6430)),(P6430-(P6430*20%)))</f>
        <v>33600</v>
      </c>
      <c r="U6430" s="17" t="e">
        <f aca="false">((P6430-(P6430/99)*S6430))</f>
        <v>#REF!</v>
      </c>
      <c r="V6430" s="17" t="n">
        <f aca="false">IF(Q6430="regular",0,(P6430-(O6430*20%)))</f>
        <v>33600</v>
      </c>
      <c r="W6430" s="17"/>
      <c r="X6430" s="15"/>
      <c r="Y6430" s="18" t="str">
        <f aca="false">VLOOKUP(F6430,'[1]Goa Member''s Details Revised'!$C$2:$AO$7385,12,0)</f>
        <v>As POD last communication 2007</v>
      </c>
    </row>
    <row r="6431" customFormat="false" ht="15" hidden="false" customHeight="false" outlineLevel="0" collapsed="false">
      <c r="B6431" s="14" t="n">
        <v>6431</v>
      </c>
      <c r="C6431" s="15"/>
      <c r="D6431" s="15" t="s">
        <v>16571</v>
      </c>
      <c r="E6431" s="15" t="s">
        <v>25</v>
      </c>
      <c r="F6431" s="15" t="n">
        <v>5000099</v>
      </c>
      <c r="G6431" s="15"/>
      <c r="H6431" s="16" t="str">
        <f aca="false">VLOOKUP(F6431,'[1]Goa Member''s Details Revised'!$C$2:$AO$7385,2,0)</f>
        <v>LNC/GTC</v>
      </c>
      <c r="I6431" s="15" t="n">
        <v>24</v>
      </c>
      <c r="J6431" s="15" t="s">
        <v>651</v>
      </c>
      <c r="K6431" s="15" t="n">
        <v>1994</v>
      </c>
      <c r="L6431" s="16" t="str">
        <f aca="false">VLOOKUP(F6431,'[1]Goa Member''s Details Revised'!$C$2:$AO$7385,9,0)</f>
        <v>Never</v>
      </c>
      <c r="M6431" s="15" t="s">
        <v>16572</v>
      </c>
      <c r="N6431" s="17" t="n">
        <f aca="false">VLOOKUP(F6431,'[1]Goa Member''s Details Revised'!$C$2:$AO$7385,5,0)</f>
        <v>42000</v>
      </c>
      <c r="O6431" s="17" t="n">
        <f aca="false">VLOOKUP(F6431,'[1]Goa Member''s Details Revised'!$C$2:$AO$7385,5,0)</f>
        <v>42000</v>
      </c>
      <c r="P6431" s="17" t="n">
        <f aca="false">VLOOKUP(F6431,'[1]Goa Member''s Details Revised'!$C$2:$AO$7385,6,0)</f>
        <v>42000</v>
      </c>
      <c r="Q6431" s="17" t="str">
        <f aca="false">VLOOKUP(F6431,'[1]Goa Member''s Details Revised'!$C$2:$AO$7385,8,0)</f>
        <v>I.R.M</v>
      </c>
      <c r="R6431" s="17" t="n">
        <f aca="false">+O6431-P6431</f>
        <v>0</v>
      </c>
      <c r="S6431" s="15" t="e">
        <f aca="false">+#REF!-K6431</f>
        <v>#REF!</v>
      </c>
      <c r="T6431" s="17" t="n">
        <f aca="false">IF(Q6431="regular",((P6431-(P6431/99)*S6431)),(P6431-(P6431*20%)))</f>
        <v>33600</v>
      </c>
      <c r="U6431" s="17" t="e">
        <f aca="false">((P6431-(P6431/99)*S6431))</f>
        <v>#REF!</v>
      </c>
      <c r="V6431" s="17" t="n">
        <f aca="false">IF(Q6431="regular",0,(P6431-(O6431*20%)))</f>
        <v>33600</v>
      </c>
      <c r="W6431" s="17"/>
      <c r="X6431" s="15"/>
      <c r="Y6431" s="18" t="str">
        <f aca="false">VLOOKUP(F6431,'[1]Goa Member''s Details Revised'!$C$2:$AO$7385,12,0)</f>
        <v>no reminder last communication 11</v>
      </c>
    </row>
    <row r="6432" customFormat="false" ht="30" hidden="false" customHeight="false" outlineLevel="0" collapsed="false">
      <c r="B6432" s="14" t="n">
        <v>6432</v>
      </c>
      <c r="C6432" s="15"/>
      <c r="D6432" s="15" t="s">
        <v>16573</v>
      </c>
      <c r="E6432" s="15" t="s">
        <v>25</v>
      </c>
      <c r="F6432" s="15" t="n">
        <v>5000100</v>
      </c>
      <c r="G6432" s="15"/>
      <c r="H6432" s="16" t="str">
        <f aca="false">VLOOKUP(F6432,'[1]Goa Member''s Details Revised'!$C$2:$AO$7385,2,0)</f>
        <v>LNC/GTC</v>
      </c>
      <c r="I6432" s="15" t="n">
        <v>26</v>
      </c>
      <c r="J6432" s="15" t="s">
        <v>651</v>
      </c>
      <c r="K6432" s="15" t="n">
        <v>1994</v>
      </c>
      <c r="L6432" s="16" t="str">
        <f aca="false">VLOOKUP(F6432,'[1]Goa Member''s Details Revised'!$C$2:$AO$7385,9,0)</f>
        <v>Never</v>
      </c>
      <c r="M6432" s="15" t="s">
        <v>16574</v>
      </c>
      <c r="N6432" s="17" t="n">
        <f aca="false">VLOOKUP(F6432,'[1]Goa Member''s Details Revised'!$C$2:$AO$7385,5,0)</f>
        <v>47500</v>
      </c>
      <c r="O6432" s="17" t="n">
        <f aca="false">VLOOKUP(F6432,'[1]Goa Member''s Details Revised'!$C$2:$AO$7385,5,0)</f>
        <v>47500</v>
      </c>
      <c r="P6432" s="17" t="n">
        <f aca="false">VLOOKUP(F6432,'[1]Goa Member''s Details Revised'!$C$2:$AO$7385,6,0)</f>
        <v>47500</v>
      </c>
      <c r="Q6432" s="17" t="str">
        <f aca="false">VLOOKUP(F6432,'[1]Goa Member''s Details Revised'!$C$2:$AO$7385,8,0)</f>
        <v>I.R.M</v>
      </c>
      <c r="R6432" s="17" t="n">
        <f aca="false">+O6432-P6432</f>
        <v>0</v>
      </c>
      <c r="S6432" s="15" t="e">
        <f aca="false">+#REF!-K6432</f>
        <v>#REF!</v>
      </c>
      <c r="T6432" s="17" t="n">
        <f aca="false">IF(Q6432="regular",((P6432-(P6432/99)*S6432)),(P6432-(P6432*20%)))</f>
        <v>38000</v>
      </c>
      <c r="U6432" s="17" t="e">
        <f aca="false">((P6432-(P6432/99)*S6432))</f>
        <v>#REF!</v>
      </c>
      <c r="V6432" s="17" t="n">
        <f aca="false">IF(Q6432="regular",0,(P6432-(O6432*20%)))</f>
        <v>38000</v>
      </c>
      <c r="W6432" s="17"/>
      <c r="X6432" s="15"/>
      <c r="Y6432" s="18" t="str">
        <f aca="false">VLOOKUP(F6432,'[1]Goa Member''s Details Revised'!$C$2:$AO$7385,12,0)</f>
        <v>we send last reminder in 2012.then we did not receive any reply.</v>
      </c>
    </row>
    <row r="6433" customFormat="false" ht="15" hidden="false" customHeight="false" outlineLevel="0" collapsed="false">
      <c r="B6433" s="14" t="n">
        <v>6433</v>
      </c>
      <c r="C6433" s="15"/>
      <c r="D6433" s="15" t="s">
        <v>16575</v>
      </c>
      <c r="E6433" s="15" t="s">
        <v>25</v>
      </c>
      <c r="F6433" s="15" t="n">
        <v>5000111</v>
      </c>
      <c r="G6433" s="15"/>
      <c r="H6433" s="16" t="str">
        <f aca="false">VLOOKUP(F6433,'[1]Goa Member''s Details Revised'!$C$2:$AO$7385,2,0)</f>
        <v>LNC/GTC</v>
      </c>
      <c r="I6433" s="15" t="n">
        <v>18</v>
      </c>
      <c r="J6433" s="15" t="s">
        <v>651</v>
      </c>
      <c r="K6433" s="15" t="n">
        <v>1994</v>
      </c>
      <c r="L6433" s="16" t="str">
        <f aca="false">VLOOKUP(F6433,'[1]Goa Member''s Details Revised'!$C$2:$AO$7385,9,0)</f>
        <v>Never</v>
      </c>
      <c r="M6433" s="15" t="s">
        <v>16576</v>
      </c>
      <c r="N6433" s="17" t="n">
        <f aca="false">VLOOKUP(F6433,'[1]Goa Member''s Details Revised'!$C$2:$AO$7385,5,0)</f>
        <v>22000</v>
      </c>
      <c r="O6433" s="17" t="n">
        <f aca="false">VLOOKUP(F6433,'[1]Goa Member''s Details Revised'!$C$2:$AO$7385,5,0)</f>
        <v>22000</v>
      </c>
      <c r="P6433" s="17" t="n">
        <f aca="false">VLOOKUP(F6433,'[1]Goa Member''s Details Revised'!$C$2:$AO$7385,6,0)</f>
        <v>18700</v>
      </c>
      <c r="Q6433" s="17" t="str">
        <f aca="false">VLOOKUP(F6433,'[1]Goa Member''s Details Revised'!$C$2:$AO$7385,8,0)</f>
        <v>Outstanding</v>
      </c>
      <c r="R6433" s="17" t="n">
        <f aca="false">+O6433-P6433</f>
        <v>3300</v>
      </c>
      <c r="S6433" s="15" t="e">
        <f aca="false">+#REF!-K6433</f>
        <v>#REF!</v>
      </c>
      <c r="T6433" s="17" t="n">
        <f aca="false">IF(Q6433="regular",((P6433-(P6433/99)*S6433)),(P6433-(P6433*20%)))</f>
        <v>14960</v>
      </c>
      <c r="U6433" s="17" t="e">
        <f aca="false">((P6433-(P6433/99)*S6433))</f>
        <v>#REF!</v>
      </c>
      <c r="V6433" s="17" t="n">
        <f aca="false">IF(Q6433="regular",0,(P6433-(O6433*20%)))</f>
        <v>14300</v>
      </c>
      <c r="W6433" s="17"/>
      <c r="X6433" s="15"/>
      <c r="Y6433" s="18" t="str">
        <f aca="false">VLOOKUP(F6433,'[1]Goa Member''s Details Revised'!$C$2:$AO$7385,12,0)</f>
        <v>Last communication 2001.. Outstanding Rs. 3300/- only app frm</v>
      </c>
    </row>
    <row r="6434" customFormat="false" ht="15" hidden="false" customHeight="false" outlineLevel="0" collapsed="false">
      <c r="B6434" s="14" t="n">
        <v>6434</v>
      </c>
      <c r="C6434" s="15"/>
      <c r="D6434" s="15" t="s">
        <v>16577</v>
      </c>
      <c r="E6434" s="15" t="s">
        <v>25</v>
      </c>
      <c r="F6434" s="15" t="n">
        <v>5000117</v>
      </c>
      <c r="G6434" s="15"/>
      <c r="H6434" s="16" t="str">
        <f aca="false">VLOOKUP(F6434,'[1]Goa Member''s Details Revised'!$C$2:$AO$7385,2,0)</f>
        <v>LNC/GTC</v>
      </c>
      <c r="I6434" s="15" t="n">
        <v>31</v>
      </c>
      <c r="J6434" s="15" t="s">
        <v>651</v>
      </c>
      <c r="K6434" s="15" t="n">
        <v>1994</v>
      </c>
      <c r="L6434" s="16" t="str">
        <f aca="false">VLOOKUP(F6434,'[1]Goa Member''s Details Revised'!$C$2:$AO$7385,9,0)</f>
        <v>Never</v>
      </c>
      <c r="M6434" s="15" t="s">
        <v>16578</v>
      </c>
      <c r="N6434" s="17" t="n">
        <f aca="false">VLOOKUP(F6434,'[1]Goa Member''s Details Revised'!$C$2:$AO$7385,5,0)</f>
        <v>22000</v>
      </c>
      <c r="O6434" s="17" t="n">
        <f aca="false">VLOOKUP(F6434,'[1]Goa Member''s Details Revised'!$C$2:$AO$7385,5,0)</f>
        <v>22000</v>
      </c>
      <c r="P6434" s="17" t="n">
        <f aca="false">VLOOKUP(F6434,'[1]Goa Member''s Details Revised'!$C$2:$AO$7385,6,0)</f>
        <v>22000</v>
      </c>
      <c r="Q6434" s="17" t="str">
        <f aca="false">VLOOKUP(F6434,'[1]Goa Member''s Details Revised'!$C$2:$AO$7385,8,0)</f>
        <v>I.R.M</v>
      </c>
      <c r="R6434" s="17" t="n">
        <f aca="false">+O6434-P6434</f>
        <v>0</v>
      </c>
      <c r="S6434" s="15" t="e">
        <f aca="false">+#REF!-K6434</f>
        <v>#REF!</v>
      </c>
      <c r="T6434" s="17" t="n">
        <f aca="false">IF(Q6434="regular",((P6434-(P6434/99)*S6434)),(P6434-(P6434*20%)))</f>
        <v>17600</v>
      </c>
      <c r="U6434" s="17" t="e">
        <f aca="false">((P6434-(P6434/99)*S6434))</f>
        <v>#REF!</v>
      </c>
      <c r="V6434" s="17" t="n">
        <f aca="false">IF(Q6434="regular",0,(P6434-(O6434*20%)))</f>
        <v>17600</v>
      </c>
      <c r="W6434" s="17"/>
      <c r="X6434" s="15"/>
      <c r="Y6434" s="18" t="str">
        <f aca="false">VLOOKUP(F6434,'[1]Goa Member''s Details Revised'!$C$2:$AO$7385,12,0)</f>
        <v>last communication 03</v>
      </c>
    </row>
    <row r="6435" customFormat="false" ht="15" hidden="false" customHeight="false" outlineLevel="0" collapsed="false">
      <c r="B6435" s="14" t="n">
        <v>6435</v>
      </c>
      <c r="C6435" s="15"/>
      <c r="D6435" s="15" t="s">
        <v>16579</v>
      </c>
      <c r="E6435" s="15" t="s">
        <v>25</v>
      </c>
      <c r="F6435" s="15" t="n">
        <v>5000131</v>
      </c>
      <c r="G6435" s="15"/>
      <c r="H6435" s="16" t="str">
        <f aca="false">VLOOKUP(F6435,'[1]Goa Member''s Details Revised'!$C$2:$AO$7385,2,0)</f>
        <v>LNC/GTC</v>
      </c>
      <c r="I6435" s="15" t="n">
        <v>19</v>
      </c>
      <c r="J6435" s="15" t="s">
        <v>1102</v>
      </c>
      <c r="K6435" s="15" t="n">
        <v>1994</v>
      </c>
      <c r="L6435" s="16" t="n">
        <f aca="false">VLOOKUP(F6435,'[1]Goa Member''s Details Revised'!$C$2:$AO$7385,9,0)</f>
        <v>2010</v>
      </c>
      <c r="M6435" s="15" t="s">
        <v>16580</v>
      </c>
      <c r="N6435" s="17" t="n">
        <f aca="false">VLOOKUP(F6435,'[1]Goa Member''s Details Revised'!$C$2:$AO$7385,5,0)</f>
        <v>30000</v>
      </c>
      <c r="O6435" s="17" t="n">
        <f aca="false">VLOOKUP(F6435,'[1]Goa Member''s Details Revised'!$C$2:$AO$7385,5,0)</f>
        <v>30000</v>
      </c>
      <c r="P6435" s="17" t="n">
        <f aca="false">VLOOKUP(F6435,'[1]Goa Member''s Details Revised'!$C$2:$AO$7385,6,0)</f>
        <v>28500</v>
      </c>
      <c r="Q6435" s="17" t="str">
        <f aca="false">VLOOKUP(F6435,'[1]Goa Member''s Details Revised'!$C$2:$AO$7385,8,0)</f>
        <v>R.M</v>
      </c>
      <c r="R6435" s="17" t="n">
        <f aca="false">+O6435-P6435</f>
        <v>1500</v>
      </c>
      <c r="S6435" s="15" t="e">
        <f aca="false">+#REF!-K6435</f>
        <v>#REF!</v>
      </c>
      <c r="T6435" s="17" t="n">
        <f aca="false">IF(Q6435="regular",((P6435-(P6435/99)*S6435)),(P6435-(P6435*20%)))</f>
        <v>22800</v>
      </c>
      <c r="U6435" s="17" t="e">
        <f aca="false">((P6435-(P6435/99)*S6435))</f>
        <v>#REF!</v>
      </c>
      <c r="V6435" s="17" t="n">
        <f aca="false">IF(Q6435="regular",0,(P6435-(O6435*20%)))</f>
        <v>22500</v>
      </c>
      <c r="W6435" s="17"/>
      <c r="X6435" s="15"/>
      <c r="Y6435" s="18" t="str">
        <f aca="false">VLOOKUP(F6435,'[1]Goa Member''s Details Revised'!$C$2:$AO$7385,12,0)</f>
        <v>reply to his mail on 2014 with all dues details</v>
      </c>
    </row>
    <row r="6436" customFormat="false" ht="30" hidden="false" customHeight="false" outlineLevel="0" collapsed="false">
      <c r="B6436" s="14" t="n">
        <v>6436</v>
      </c>
      <c r="C6436" s="15"/>
      <c r="D6436" s="15" t="s">
        <v>16581</v>
      </c>
      <c r="E6436" s="15" t="s">
        <v>25</v>
      </c>
      <c r="F6436" s="15" t="n">
        <v>5000135</v>
      </c>
      <c r="G6436" s="15"/>
      <c r="H6436" s="16" t="str">
        <f aca="false">VLOOKUP(F6436,'[1]Goa Member''s Details Revised'!$C$2:$AO$7385,2,0)</f>
        <v>LNC/GTC</v>
      </c>
      <c r="I6436" s="15" t="n">
        <v>20</v>
      </c>
      <c r="J6436" s="15" t="s">
        <v>1102</v>
      </c>
      <c r="K6436" s="15" t="n">
        <v>1994</v>
      </c>
      <c r="L6436" s="16" t="str">
        <f aca="false">VLOOKUP(F6436,'[1]Goa Member''s Details Revised'!$C$2:$AO$7385,9,0)</f>
        <v>Never</v>
      </c>
      <c r="M6436" s="15" t="s">
        <v>16582</v>
      </c>
      <c r="N6436" s="17" t="n">
        <f aca="false">VLOOKUP(F6436,'[1]Goa Member''s Details Revised'!$C$2:$AO$7385,5,0)</f>
        <v>30000</v>
      </c>
      <c r="O6436" s="17" t="n">
        <f aca="false">VLOOKUP(F6436,'[1]Goa Member''s Details Revised'!$C$2:$AO$7385,5,0)</f>
        <v>30000</v>
      </c>
      <c r="P6436" s="17" t="n">
        <f aca="false">VLOOKUP(F6436,'[1]Goa Member''s Details Revised'!$C$2:$AO$7385,6,0)</f>
        <v>21000</v>
      </c>
      <c r="Q6436" s="17" t="str">
        <f aca="false">VLOOKUP(F6436,'[1]Goa Member''s Details Revised'!$C$2:$AO$7385,8,0)</f>
        <v>Missing/Outstanding</v>
      </c>
      <c r="R6436" s="17" t="n">
        <f aca="false">+O6436-P6436</f>
        <v>9000</v>
      </c>
      <c r="S6436" s="15" t="e">
        <f aca="false">+#REF!-K6436</f>
        <v>#REF!</v>
      </c>
      <c r="T6436" s="17" t="n">
        <f aca="false">IF(Q6436="regular",((P6436-(P6436/99)*S6436)),(P6436-(P6436*20%)))</f>
        <v>16800</v>
      </c>
      <c r="U6436" s="17" t="e">
        <f aca="false">((P6436-(P6436/99)*S6436))</f>
        <v>#REF!</v>
      </c>
      <c r="V6436" s="17" t="n">
        <f aca="false">IF(Q6436="regular",0,(P6436-(O6436*20%)))</f>
        <v>15000</v>
      </c>
      <c r="W6436" s="17"/>
      <c r="X6436" s="15"/>
      <c r="Y6436" s="18" t="str">
        <f aca="false">VLOOKUP(F6436,'[1]Goa Member''s Details Revised'!$C$2:$AO$7385,12,0)</f>
        <v>No documents is in file except pod receipt of 2007…(Outstanding Rs 9000/-)</v>
      </c>
    </row>
    <row r="6437" customFormat="false" ht="30" hidden="false" customHeight="false" outlineLevel="0" collapsed="false">
      <c r="B6437" s="14" t="n">
        <v>6437</v>
      </c>
      <c r="C6437" s="15"/>
      <c r="D6437" s="15" t="s">
        <v>16583</v>
      </c>
      <c r="E6437" s="15" t="s">
        <v>25</v>
      </c>
      <c r="F6437" s="15" t="n">
        <v>5000140</v>
      </c>
      <c r="G6437" s="15"/>
      <c r="H6437" s="16" t="str">
        <f aca="false">VLOOKUP(F6437,'[1]Goa Member''s Details Revised'!$C$2:$AO$7385,2,0)</f>
        <v>LNC/GTC</v>
      </c>
      <c r="I6437" s="15" t="n">
        <v>19</v>
      </c>
      <c r="J6437" s="15" t="s">
        <v>1102</v>
      </c>
      <c r="K6437" s="15" t="n">
        <v>1994</v>
      </c>
      <c r="L6437" s="16" t="str">
        <f aca="false">VLOOKUP(F6437,'[1]Goa Member''s Details Revised'!$C$2:$AO$7385,9,0)</f>
        <v>Never</v>
      </c>
      <c r="M6437" s="15" t="s">
        <v>3032</v>
      </c>
      <c r="N6437" s="17" t="n">
        <f aca="false">VLOOKUP(F6437,'[1]Goa Member''s Details Revised'!$C$2:$AO$7385,5,0)</f>
        <v>52000</v>
      </c>
      <c r="O6437" s="17" t="n">
        <f aca="false">VLOOKUP(F6437,'[1]Goa Member''s Details Revised'!$C$2:$AO$7385,5,0)</f>
        <v>52000</v>
      </c>
      <c r="P6437" s="17" t="n">
        <f aca="false">VLOOKUP(F6437,'[1]Goa Member''s Details Revised'!$C$2:$AO$7385,6,0)</f>
        <v>52000</v>
      </c>
      <c r="Q6437" s="17" t="str">
        <f aca="false">VLOOKUP(F6437,'[1]Goa Member''s Details Revised'!$C$2:$AO$7385,8,0)</f>
        <v>I.R.M</v>
      </c>
      <c r="R6437" s="17" t="n">
        <f aca="false">+O6437-P6437</f>
        <v>0</v>
      </c>
      <c r="S6437" s="15" t="e">
        <f aca="false">+#REF!-K6437</f>
        <v>#REF!</v>
      </c>
      <c r="T6437" s="17" t="n">
        <f aca="false">IF(Q6437="regular",((P6437-(P6437/99)*S6437)),(P6437-(P6437*20%)))</f>
        <v>41600</v>
      </c>
      <c r="U6437" s="17" t="e">
        <f aca="false">((P6437-(P6437/99)*S6437))</f>
        <v>#REF!</v>
      </c>
      <c r="V6437" s="17" t="n">
        <f aca="false">IF(Q6437="regular",0,(P6437-(O6437*20%)))</f>
        <v>41600</v>
      </c>
      <c r="W6437" s="17"/>
      <c r="X6437" s="15"/>
      <c r="Y6437" s="18" t="str">
        <f aca="false">VLOOKUP(F6437,'[1]Goa Member''s Details Revised'!$C$2:$AO$7385,12,0)</f>
        <v>we send last reminder in 2012.then we did not receive any reply.</v>
      </c>
    </row>
    <row r="6438" customFormat="false" ht="15" hidden="false" customHeight="false" outlineLevel="0" collapsed="false">
      <c r="B6438" s="14" t="n">
        <v>6438</v>
      </c>
      <c r="C6438" s="15"/>
      <c r="D6438" s="15" t="s">
        <v>16584</v>
      </c>
      <c r="E6438" s="15" t="s">
        <v>25</v>
      </c>
      <c r="F6438" s="15" t="n">
        <v>5000155</v>
      </c>
      <c r="G6438" s="15"/>
      <c r="H6438" s="16" t="str">
        <f aca="false">VLOOKUP(F6438,'[1]Goa Member''s Details Revised'!$C$2:$AO$7385,2,0)</f>
        <v>LNC/GTC</v>
      </c>
      <c r="I6438" s="15" t="n">
        <v>28</v>
      </c>
      <c r="J6438" s="15" t="s">
        <v>1102</v>
      </c>
      <c r="K6438" s="15" t="n">
        <v>1994</v>
      </c>
      <c r="L6438" s="16" t="n">
        <f aca="false">VLOOKUP(F6438,'[1]Goa Member''s Details Revised'!$C$2:$AO$7385,9,0)</f>
        <v>2009</v>
      </c>
      <c r="M6438" s="15" t="s">
        <v>16585</v>
      </c>
      <c r="N6438" s="17" t="n">
        <f aca="false">VLOOKUP(F6438,'[1]Goa Member''s Details Revised'!$C$2:$AO$7385,5,0)</f>
        <v>22000</v>
      </c>
      <c r="O6438" s="17" t="n">
        <f aca="false">VLOOKUP(F6438,'[1]Goa Member''s Details Revised'!$C$2:$AO$7385,5,0)</f>
        <v>22000</v>
      </c>
      <c r="P6438" s="17" t="n">
        <f aca="false">VLOOKUP(F6438,'[1]Goa Member''s Details Revised'!$C$2:$AO$7385,6,0)</f>
        <v>22000</v>
      </c>
      <c r="Q6438" s="17" t="str">
        <f aca="false">VLOOKUP(F6438,'[1]Goa Member''s Details Revised'!$C$2:$AO$7385,8,0)</f>
        <v>R.M</v>
      </c>
      <c r="R6438" s="17" t="n">
        <f aca="false">+O6438-P6438</f>
        <v>0</v>
      </c>
      <c r="S6438" s="15" t="e">
        <f aca="false">+#REF!-K6438</f>
        <v>#REF!</v>
      </c>
      <c r="T6438" s="17" t="n">
        <f aca="false">IF(Q6438="regular",((P6438-(P6438/99)*S6438)),(P6438-(P6438*20%)))</f>
        <v>17600</v>
      </c>
      <c r="U6438" s="17" t="e">
        <f aca="false">((P6438-(P6438/99)*S6438))</f>
        <v>#REF!</v>
      </c>
      <c r="V6438" s="17" t="n">
        <f aca="false">IF(Q6438="regular",0,(P6438-(O6438*20%)))</f>
        <v>17600</v>
      </c>
      <c r="W6438" s="17"/>
      <c r="X6438" s="15"/>
      <c r="Y6438" s="18" t="str">
        <f aca="false">VLOOKUP(F6438,'[1]Goa Member''s Details Revised'!$C$2:$AO$7385,12,0)</f>
        <v>not send any reminder last communication 2009</v>
      </c>
    </row>
    <row r="6439" customFormat="false" ht="30" hidden="false" customHeight="false" outlineLevel="0" collapsed="false">
      <c r="B6439" s="14" t="n">
        <v>6439</v>
      </c>
      <c r="C6439" s="15"/>
      <c r="D6439" s="15" t="s">
        <v>16586</v>
      </c>
      <c r="E6439" s="15" t="s">
        <v>25</v>
      </c>
      <c r="F6439" s="15" t="n">
        <v>5000182</v>
      </c>
      <c r="G6439" s="15"/>
      <c r="H6439" s="16" t="str">
        <f aca="false">VLOOKUP(F6439,'[1]Goa Member''s Details Revised'!$C$2:$AO$7385,2,0)</f>
        <v>LNC/GTC</v>
      </c>
      <c r="I6439" s="15" t="n">
        <v>28</v>
      </c>
      <c r="J6439" s="15" t="s">
        <v>1102</v>
      </c>
      <c r="K6439" s="15" t="n">
        <v>1994</v>
      </c>
      <c r="L6439" s="16" t="str">
        <f aca="false">VLOOKUP(F6439,'[1]Goa Member''s Details Revised'!$C$2:$AO$7385,9,0)</f>
        <v>Never</v>
      </c>
      <c r="M6439" s="15" t="s">
        <v>16587</v>
      </c>
      <c r="N6439" s="17" t="n">
        <f aca="false">VLOOKUP(F6439,'[1]Goa Member''s Details Revised'!$C$2:$AO$7385,5,0)</f>
        <v>30000</v>
      </c>
      <c r="O6439" s="17" t="n">
        <f aca="false">VLOOKUP(F6439,'[1]Goa Member''s Details Revised'!$C$2:$AO$7385,5,0)</f>
        <v>30000</v>
      </c>
      <c r="P6439" s="17" t="n">
        <f aca="false">VLOOKUP(F6439,'[1]Goa Member''s Details Revised'!$C$2:$AO$7385,6,0)</f>
        <v>30000</v>
      </c>
      <c r="Q6439" s="17" t="str">
        <f aca="false">VLOOKUP(F6439,'[1]Goa Member''s Details Revised'!$C$2:$AO$7385,8,0)</f>
        <v>I.R.M</v>
      </c>
      <c r="R6439" s="17" t="n">
        <f aca="false">+O6439-P6439</f>
        <v>0</v>
      </c>
      <c r="S6439" s="15" t="e">
        <f aca="false">+#REF!-K6439</f>
        <v>#REF!</v>
      </c>
      <c r="T6439" s="17" t="n">
        <f aca="false">IF(Q6439="regular",((P6439-(P6439/99)*S6439)),(P6439-(P6439*20%)))</f>
        <v>24000</v>
      </c>
      <c r="U6439" s="17" t="e">
        <f aca="false">((P6439-(P6439/99)*S6439))</f>
        <v>#REF!</v>
      </c>
      <c r="V6439" s="17" t="n">
        <f aca="false">IF(Q6439="regular",0,(P6439-(O6439*20%)))</f>
        <v>24000</v>
      </c>
      <c r="W6439" s="17"/>
      <c r="X6439" s="15"/>
      <c r="Y6439" s="18" t="str">
        <f aca="false">VLOOKUP(F6439,'[1]Goa Member''s Details Revised'!$C$2:$AO$7385,12,0)</f>
        <v>we send last reminder in 2012.then we did not receive any reply.</v>
      </c>
    </row>
    <row r="6440" customFormat="false" ht="30" hidden="false" customHeight="false" outlineLevel="0" collapsed="false">
      <c r="B6440" s="14" t="n">
        <v>6440</v>
      </c>
      <c r="C6440" s="15"/>
      <c r="D6440" s="15" t="s">
        <v>16588</v>
      </c>
      <c r="E6440" s="15" t="s">
        <v>25</v>
      </c>
      <c r="F6440" s="15" t="n">
        <v>5000184</v>
      </c>
      <c r="G6440" s="15"/>
      <c r="H6440" s="16" t="str">
        <f aca="false">VLOOKUP(F6440,'[1]Goa Member''s Details Revised'!$C$2:$AO$7385,2,0)</f>
        <v>LNC/GTC</v>
      </c>
      <c r="I6440" s="15" t="n">
        <v>28</v>
      </c>
      <c r="J6440" s="15" t="s">
        <v>1102</v>
      </c>
      <c r="K6440" s="15" t="n">
        <v>1994</v>
      </c>
      <c r="L6440" s="16" t="str">
        <f aca="false">VLOOKUP(F6440,'[1]Goa Member''s Details Revised'!$C$2:$AO$7385,9,0)</f>
        <v>Never</v>
      </c>
      <c r="M6440" s="15" t="s">
        <v>16589</v>
      </c>
      <c r="N6440" s="17" t="n">
        <f aca="false">VLOOKUP(F6440,'[1]Goa Member''s Details Revised'!$C$2:$AO$7385,5,0)</f>
        <v>30000</v>
      </c>
      <c r="O6440" s="17" t="n">
        <f aca="false">VLOOKUP(F6440,'[1]Goa Member''s Details Revised'!$C$2:$AO$7385,5,0)</f>
        <v>30000</v>
      </c>
      <c r="P6440" s="17" t="n">
        <f aca="false">VLOOKUP(F6440,'[1]Goa Member''s Details Revised'!$C$2:$AO$7385,6,0)</f>
        <v>30000</v>
      </c>
      <c r="Q6440" s="17" t="str">
        <f aca="false">VLOOKUP(F6440,'[1]Goa Member''s Details Revised'!$C$2:$AO$7385,8,0)</f>
        <v>I.R.M</v>
      </c>
      <c r="R6440" s="17" t="n">
        <f aca="false">+O6440-P6440</f>
        <v>0</v>
      </c>
      <c r="S6440" s="15" t="e">
        <f aca="false">+#REF!-K6440</f>
        <v>#REF!</v>
      </c>
      <c r="T6440" s="17" t="n">
        <f aca="false">IF(Q6440="regular",((P6440-(P6440/99)*S6440)),(P6440-(P6440*20%)))</f>
        <v>24000</v>
      </c>
      <c r="U6440" s="17" t="e">
        <f aca="false">((P6440-(P6440/99)*S6440))</f>
        <v>#REF!</v>
      </c>
      <c r="V6440" s="17" t="n">
        <f aca="false">IF(Q6440="regular",0,(P6440-(O6440*20%)))</f>
        <v>24000</v>
      </c>
      <c r="W6440" s="17"/>
      <c r="X6440" s="15"/>
      <c r="Y6440" s="18" t="str">
        <f aca="false">VLOOKUP(F6440,'[1]Goa Member''s Details Revised'!$C$2:$AO$7385,12,0)</f>
        <v>we send last reminder in 2012.then we did not receive any reply.</v>
      </c>
    </row>
    <row r="6441" customFormat="false" ht="30" hidden="false" customHeight="false" outlineLevel="0" collapsed="false">
      <c r="B6441" s="14" t="n">
        <v>6441</v>
      </c>
      <c r="C6441" s="15"/>
      <c r="D6441" s="15" t="s">
        <v>16590</v>
      </c>
      <c r="E6441" s="15" t="s">
        <v>25</v>
      </c>
      <c r="F6441" s="15" t="n">
        <v>5000206</v>
      </c>
      <c r="G6441" s="15"/>
      <c r="H6441" s="16" t="str">
        <f aca="false">VLOOKUP(F6441,'[1]Goa Member''s Details Revised'!$C$2:$AO$7385,2,0)</f>
        <v>LNC/GTC</v>
      </c>
      <c r="I6441" s="15" t="n">
        <v>1</v>
      </c>
      <c r="J6441" s="15" t="s">
        <v>815</v>
      </c>
      <c r="K6441" s="15" t="n">
        <v>1994</v>
      </c>
      <c r="L6441" s="16" t="str">
        <f aca="false">VLOOKUP(F6441,'[1]Goa Member''s Details Revised'!$C$2:$AO$7385,9,0)</f>
        <v>Never</v>
      </c>
      <c r="M6441" s="15" t="s">
        <v>16591</v>
      </c>
      <c r="N6441" s="17" t="n">
        <f aca="false">VLOOKUP(F6441,'[1]Goa Member''s Details Revised'!$C$2:$AO$7385,5,0)</f>
        <v>65000</v>
      </c>
      <c r="O6441" s="17" t="n">
        <f aca="false">VLOOKUP(F6441,'[1]Goa Member''s Details Revised'!$C$2:$AO$7385,5,0)</f>
        <v>65000</v>
      </c>
      <c r="P6441" s="17" t="n">
        <f aca="false">VLOOKUP(F6441,'[1]Goa Member''s Details Revised'!$C$2:$AO$7385,6,0)</f>
        <v>65000</v>
      </c>
      <c r="Q6441" s="17" t="str">
        <f aca="false">VLOOKUP(F6441,'[1]Goa Member''s Details Revised'!$C$2:$AO$7385,8,0)</f>
        <v>I.R.M</v>
      </c>
      <c r="R6441" s="17" t="n">
        <f aca="false">+O6441-P6441</f>
        <v>0</v>
      </c>
      <c r="S6441" s="15" t="e">
        <f aca="false">+#REF!-K6441</f>
        <v>#REF!</v>
      </c>
      <c r="T6441" s="17" t="n">
        <f aca="false">IF(Q6441="regular",((P6441-(P6441/99)*S6441)),(P6441-(P6441*20%)))</f>
        <v>52000</v>
      </c>
      <c r="U6441" s="17" t="e">
        <f aca="false">((P6441-(P6441/99)*S6441))</f>
        <v>#REF!</v>
      </c>
      <c r="V6441" s="17" t="n">
        <f aca="false">IF(Q6441="regular",0,(P6441-(O6441*20%)))</f>
        <v>52000</v>
      </c>
      <c r="W6441" s="17"/>
      <c r="X6441" s="15"/>
      <c r="Y6441" s="18" t="str">
        <f aca="false">VLOOKUP(F6441,'[1]Goa Member''s Details Revised'!$C$2:$AO$7385,12,0)</f>
        <v>we send last reminder in 2012.then we did not receive any reply.</v>
      </c>
    </row>
    <row r="6442" customFormat="false" ht="30" hidden="false" customHeight="false" outlineLevel="0" collapsed="false">
      <c r="B6442" s="14" t="n">
        <v>6442</v>
      </c>
      <c r="C6442" s="15"/>
      <c r="D6442" s="15" t="s">
        <v>16592</v>
      </c>
      <c r="E6442" s="15" t="s">
        <v>25</v>
      </c>
      <c r="F6442" s="15" t="n">
        <v>5000217</v>
      </c>
      <c r="G6442" s="15"/>
      <c r="H6442" s="16" t="str">
        <f aca="false">VLOOKUP(F6442,'[1]Goa Member''s Details Revised'!$C$2:$AO$7385,2,0)</f>
        <v>LNC/GTC</v>
      </c>
      <c r="I6442" s="15" t="n">
        <v>16</v>
      </c>
      <c r="J6442" s="15" t="s">
        <v>815</v>
      </c>
      <c r="K6442" s="15" t="n">
        <v>1994</v>
      </c>
      <c r="L6442" s="16" t="str">
        <f aca="false">VLOOKUP(F6442,'[1]Goa Member''s Details Revised'!$C$2:$AO$7385,9,0)</f>
        <v>Never</v>
      </c>
      <c r="M6442" s="15" t="s">
        <v>16593</v>
      </c>
      <c r="N6442" s="17" t="n">
        <f aca="false">VLOOKUP(F6442,'[1]Goa Member''s Details Revised'!$C$2:$AO$7385,5,0)</f>
        <v>52000</v>
      </c>
      <c r="O6442" s="17" t="n">
        <f aca="false">VLOOKUP(F6442,'[1]Goa Member''s Details Revised'!$C$2:$AO$7385,5,0)</f>
        <v>52000</v>
      </c>
      <c r="P6442" s="17" t="n">
        <f aca="false">VLOOKUP(F6442,'[1]Goa Member''s Details Revised'!$C$2:$AO$7385,6,0)</f>
        <v>52000</v>
      </c>
      <c r="Q6442" s="17" t="str">
        <f aca="false">VLOOKUP(F6442,'[1]Goa Member''s Details Revised'!$C$2:$AO$7385,8,0)</f>
        <v>I.R.M</v>
      </c>
      <c r="R6442" s="17" t="n">
        <f aca="false">+O6442-P6442</f>
        <v>0</v>
      </c>
      <c r="S6442" s="15" t="e">
        <f aca="false">+#REF!-K6442</f>
        <v>#REF!</v>
      </c>
      <c r="T6442" s="17" t="n">
        <f aca="false">IF(Q6442="regular",((P6442-(P6442/99)*S6442)),(P6442-(P6442*20%)))</f>
        <v>41600</v>
      </c>
      <c r="U6442" s="17" t="e">
        <f aca="false">((P6442-(P6442/99)*S6442))</f>
        <v>#REF!</v>
      </c>
      <c r="V6442" s="17" t="n">
        <f aca="false">IF(Q6442="regular",0,(P6442-(O6442*20%)))</f>
        <v>41600</v>
      </c>
      <c r="W6442" s="17"/>
      <c r="X6442" s="15"/>
      <c r="Y6442" s="18" t="str">
        <f aca="false">VLOOKUP(F6442,'[1]Goa Member''s Details Revised'!$C$2:$AO$7385,12,0)</f>
        <v>we send last reminder in 2012.then we did not receive any reply.</v>
      </c>
    </row>
    <row r="6443" customFormat="false" ht="30" hidden="false" customHeight="false" outlineLevel="0" collapsed="false">
      <c r="B6443" s="14" t="n">
        <v>6443</v>
      </c>
      <c r="C6443" s="15"/>
      <c r="D6443" s="15" t="s">
        <v>16594</v>
      </c>
      <c r="E6443" s="15" t="s">
        <v>25</v>
      </c>
      <c r="F6443" s="15" t="n">
        <v>5000238</v>
      </c>
      <c r="G6443" s="15"/>
      <c r="H6443" s="16" t="str">
        <f aca="false">VLOOKUP(F6443,'[1]Goa Member''s Details Revised'!$C$2:$AO$7385,2,0)</f>
        <v>LNC/GTC</v>
      </c>
      <c r="I6443" s="15" t="n">
        <v>14</v>
      </c>
      <c r="J6443" s="15" t="s">
        <v>815</v>
      </c>
      <c r="K6443" s="15" t="n">
        <v>1994</v>
      </c>
      <c r="L6443" s="16" t="str">
        <f aca="false">VLOOKUP(F6443,'[1]Goa Member''s Details Revised'!$C$2:$AO$7385,9,0)</f>
        <v>Never</v>
      </c>
      <c r="M6443" s="15" t="s">
        <v>16595</v>
      </c>
      <c r="N6443" s="17" t="n">
        <f aca="false">VLOOKUP(F6443,'[1]Goa Member''s Details Revised'!$C$2:$AO$7385,5,0)</f>
        <v>32000</v>
      </c>
      <c r="O6443" s="17" t="n">
        <f aca="false">VLOOKUP(F6443,'[1]Goa Member''s Details Revised'!$C$2:$AO$7385,5,0)</f>
        <v>32000</v>
      </c>
      <c r="P6443" s="17" t="n">
        <f aca="false">VLOOKUP(F6443,'[1]Goa Member''s Details Revised'!$C$2:$AO$7385,6,0)</f>
        <v>8000</v>
      </c>
      <c r="Q6443" s="17" t="str">
        <f aca="false">VLOOKUP(F6443,'[1]Goa Member''s Details Revised'!$C$2:$AO$7385,8,0)</f>
        <v>Outstanding</v>
      </c>
      <c r="R6443" s="17" t="n">
        <f aca="false">+O6443-P6443</f>
        <v>24000</v>
      </c>
      <c r="S6443" s="15" t="e">
        <f aca="false">+#REF!-K6443</f>
        <v>#REF!</v>
      </c>
      <c r="T6443" s="17" t="n">
        <f aca="false">IF(Q6443="regular",((P6443-(P6443/99)*S6443)),(P6443-(P6443*20%)))</f>
        <v>6400</v>
      </c>
      <c r="U6443" s="17" t="e">
        <f aca="false">((P6443-(P6443/99)*S6443))</f>
        <v>#REF!</v>
      </c>
      <c r="V6443" s="17" t="n">
        <f aca="false">IF(Q6443="regular",0,(P6443-(O6443*20%)))</f>
        <v>1600</v>
      </c>
      <c r="W6443" s="17"/>
      <c r="X6443" s="15"/>
      <c r="Y6443" s="18" t="str">
        <f aca="false">VLOOKUP(F6443,'[1]Goa Member''s Details Revised'!$C$2:$AO$7385,12,0)</f>
        <v>Last communication 2001.. Outstanding Rs. 24000/- only app frm</v>
      </c>
    </row>
    <row r="6444" customFormat="false" ht="30" hidden="false" customHeight="false" outlineLevel="0" collapsed="false">
      <c r="B6444" s="14" t="n">
        <v>6444</v>
      </c>
      <c r="C6444" s="15"/>
      <c r="D6444" s="15" t="s">
        <v>16596</v>
      </c>
      <c r="E6444" s="15" t="s">
        <v>25</v>
      </c>
      <c r="F6444" s="15" t="n">
        <v>5000239</v>
      </c>
      <c r="G6444" s="15"/>
      <c r="H6444" s="16" t="str">
        <f aca="false">VLOOKUP(F6444,'[1]Goa Member''s Details Revised'!$C$2:$AO$7385,2,0)</f>
        <v>LNC/GTC</v>
      </c>
      <c r="I6444" s="15" t="n">
        <v>31</v>
      </c>
      <c r="J6444" s="15" t="s">
        <v>815</v>
      </c>
      <c r="K6444" s="15" t="n">
        <v>1994</v>
      </c>
      <c r="L6444" s="16" t="str">
        <f aca="false">VLOOKUP(F6444,'[1]Goa Member''s Details Revised'!$C$2:$AO$7385,9,0)</f>
        <v>Never</v>
      </c>
      <c r="M6444" s="15" t="s">
        <v>16597</v>
      </c>
      <c r="N6444" s="17" t="n">
        <f aca="false">VLOOKUP(F6444,'[1]Goa Member''s Details Revised'!$C$2:$AO$7385,5,0)</f>
        <v>32000</v>
      </c>
      <c r="O6444" s="17" t="n">
        <f aca="false">VLOOKUP(F6444,'[1]Goa Member''s Details Revised'!$C$2:$AO$7385,5,0)</f>
        <v>32000</v>
      </c>
      <c r="P6444" s="17" t="n">
        <f aca="false">VLOOKUP(F6444,'[1]Goa Member''s Details Revised'!$C$2:$AO$7385,6,0)</f>
        <v>32000</v>
      </c>
      <c r="Q6444" s="17" t="str">
        <f aca="false">VLOOKUP(F6444,'[1]Goa Member''s Details Revised'!$C$2:$AO$7385,8,0)</f>
        <v>I.R.M</v>
      </c>
      <c r="R6444" s="17" t="n">
        <f aca="false">+O6444-P6444</f>
        <v>0</v>
      </c>
      <c r="S6444" s="15" t="e">
        <f aca="false">+#REF!-K6444</f>
        <v>#REF!</v>
      </c>
      <c r="T6444" s="17" t="n">
        <f aca="false">IF(Q6444="regular",((P6444-(P6444/99)*S6444)),(P6444-(P6444*20%)))</f>
        <v>25600</v>
      </c>
      <c r="U6444" s="17" t="e">
        <f aca="false">((P6444-(P6444/99)*S6444))</f>
        <v>#REF!</v>
      </c>
      <c r="V6444" s="17" t="n">
        <f aca="false">IF(Q6444="regular",0,(P6444-(O6444*20%)))</f>
        <v>25600</v>
      </c>
      <c r="W6444" s="17"/>
      <c r="X6444" s="15"/>
      <c r="Y6444" s="18" t="str">
        <f aca="false">VLOOKUP(F6444,'[1]Goa Member''s Details Revised'!$C$2:$AO$7385,12,0)</f>
        <v>we send last reminder in 2012.then we did not receive any reply.</v>
      </c>
    </row>
    <row r="6445" customFormat="false" ht="15" hidden="false" customHeight="false" outlineLevel="0" collapsed="false">
      <c r="B6445" s="14" t="n">
        <v>6445</v>
      </c>
      <c r="C6445" s="15"/>
      <c r="D6445" s="15" t="s">
        <v>16598</v>
      </c>
      <c r="E6445" s="15" t="s">
        <v>25</v>
      </c>
      <c r="F6445" s="15" t="n">
        <v>5000247</v>
      </c>
      <c r="G6445" s="15"/>
      <c r="H6445" s="16" t="str">
        <f aca="false">VLOOKUP(F6445,'[1]Goa Member''s Details Revised'!$C$2:$AO$7385,2,0)</f>
        <v>LNC/GTC</v>
      </c>
      <c r="I6445" s="15" t="n">
        <v>8</v>
      </c>
      <c r="J6445" s="15" t="s">
        <v>815</v>
      </c>
      <c r="K6445" s="15" t="n">
        <v>1994</v>
      </c>
      <c r="L6445" s="16" t="str">
        <f aca="false">VLOOKUP(F6445,'[1]Goa Member''s Details Revised'!$C$2:$AO$7385,9,0)</f>
        <v>Never</v>
      </c>
      <c r="M6445" s="15" t="s">
        <v>16599</v>
      </c>
      <c r="N6445" s="17" t="n">
        <f aca="false">VLOOKUP(F6445,'[1]Goa Member''s Details Revised'!$C$2:$AO$7385,5,0)</f>
        <v>32000</v>
      </c>
      <c r="O6445" s="17" t="n">
        <f aca="false">VLOOKUP(F6445,'[1]Goa Member''s Details Revised'!$C$2:$AO$7385,5,0)</f>
        <v>32000</v>
      </c>
      <c r="P6445" s="17" t="n">
        <f aca="false">VLOOKUP(F6445,'[1]Goa Member''s Details Revised'!$C$2:$AO$7385,6,0)</f>
        <v>9600</v>
      </c>
      <c r="Q6445" s="17" t="str">
        <f aca="false">VLOOKUP(F6445,'[1]Goa Member''s Details Revised'!$C$2:$AO$7385,8,0)</f>
        <v>Outstanding</v>
      </c>
      <c r="R6445" s="17" t="n">
        <f aca="false">+O6445-P6445</f>
        <v>22400</v>
      </c>
      <c r="S6445" s="15" t="e">
        <f aca="false">+#REF!-K6445</f>
        <v>#REF!</v>
      </c>
      <c r="T6445" s="17" t="n">
        <f aca="false">IF(Q6445="regular",((P6445-(P6445/99)*S6445)),(P6445-(P6445*20%)))</f>
        <v>7680</v>
      </c>
      <c r="U6445" s="17" t="e">
        <f aca="false">((P6445-(P6445/99)*S6445))</f>
        <v>#REF!</v>
      </c>
      <c r="V6445" s="17" t="n">
        <f aca="false">IF(Q6445="regular",0,(P6445-(O6445*20%)))</f>
        <v>3200</v>
      </c>
      <c r="W6445" s="17"/>
      <c r="X6445" s="15"/>
      <c r="Y6445" s="18" t="str">
        <f aca="false">VLOOKUP(F6445,'[1]Goa Member''s Details Revised'!$C$2:$AO$7385,12,0)</f>
        <v>As POD last communication 07(Outstanding Rs. 22400/-)</v>
      </c>
    </row>
    <row r="6446" customFormat="false" ht="15" hidden="false" customHeight="false" outlineLevel="0" collapsed="false">
      <c r="B6446" s="14" t="n">
        <v>6446</v>
      </c>
      <c r="C6446" s="15"/>
      <c r="D6446" s="15" t="s">
        <v>16600</v>
      </c>
      <c r="E6446" s="15" t="s">
        <v>25</v>
      </c>
      <c r="F6446" s="15" t="n">
        <v>5000249</v>
      </c>
      <c r="G6446" s="15"/>
      <c r="H6446" s="16" t="str">
        <f aca="false">VLOOKUP(F6446,'[1]Goa Member''s Details Revised'!$C$2:$AO$7385,2,0)</f>
        <v>LNC/GTC</v>
      </c>
      <c r="I6446" s="15" t="n">
        <v>19</v>
      </c>
      <c r="J6446" s="15" t="s">
        <v>815</v>
      </c>
      <c r="K6446" s="15" t="n">
        <v>1994</v>
      </c>
      <c r="L6446" s="16" t="n">
        <f aca="false">VLOOKUP(F6446,'[1]Goa Member''s Details Revised'!$C$2:$AO$7385,9,0)</f>
        <v>2008</v>
      </c>
      <c r="M6446" s="15" t="s">
        <v>16601</v>
      </c>
      <c r="N6446" s="17" t="n">
        <f aca="false">VLOOKUP(F6446,'[1]Goa Member''s Details Revised'!$C$2:$AO$7385,5,0)</f>
        <v>65000</v>
      </c>
      <c r="O6446" s="17" t="n">
        <f aca="false">VLOOKUP(F6446,'[1]Goa Member''s Details Revised'!$C$2:$AO$7385,5,0)</f>
        <v>65000</v>
      </c>
      <c r="P6446" s="17" t="n">
        <f aca="false">VLOOKUP(F6446,'[1]Goa Member''s Details Revised'!$C$2:$AO$7385,6,0)</f>
        <v>65000</v>
      </c>
      <c r="Q6446" s="17" t="str">
        <f aca="false">VLOOKUP(F6446,'[1]Goa Member''s Details Revised'!$C$2:$AO$7385,8,0)</f>
        <v>R.M</v>
      </c>
      <c r="R6446" s="17" t="n">
        <f aca="false">+O6446-P6446</f>
        <v>0</v>
      </c>
      <c r="S6446" s="15" t="e">
        <f aca="false">+#REF!-K6446</f>
        <v>#REF!</v>
      </c>
      <c r="T6446" s="17" t="n">
        <f aca="false">IF(Q6446="regular",((P6446-(P6446/99)*S6446)),(P6446-(P6446*20%)))</f>
        <v>52000</v>
      </c>
      <c r="U6446" s="17" t="e">
        <f aca="false">((P6446-(P6446/99)*S6446))</f>
        <v>#REF!</v>
      </c>
      <c r="V6446" s="17" t="n">
        <f aca="false">IF(Q6446="regular",0,(P6446-(O6446*20%)))</f>
        <v>52000</v>
      </c>
      <c r="W6446" s="17"/>
      <c r="X6446" s="15"/>
      <c r="Y6446" s="18" t="str">
        <f aca="false">VLOOKUP(F6446,'[1]Goa Member''s Details Revised'!$C$2:$AO$7385,12,0)</f>
        <v>not send any reminder last communication 2009</v>
      </c>
    </row>
    <row r="6447" customFormat="false" ht="15" hidden="false" customHeight="false" outlineLevel="0" collapsed="false">
      <c r="B6447" s="14" t="n">
        <v>6447</v>
      </c>
      <c r="C6447" s="15"/>
      <c r="D6447" s="15" t="s">
        <v>16602</v>
      </c>
      <c r="E6447" s="15" t="s">
        <v>25</v>
      </c>
      <c r="F6447" s="15" t="n">
        <v>5000260</v>
      </c>
      <c r="G6447" s="15"/>
      <c r="H6447" s="16" t="str">
        <f aca="false">VLOOKUP(F6447,'[1]Goa Member''s Details Revised'!$C$2:$AO$7385,2,0)</f>
        <v>LNC/Beaches</v>
      </c>
      <c r="I6447" s="15" t="n">
        <v>28</v>
      </c>
      <c r="J6447" s="15" t="s">
        <v>834</v>
      </c>
      <c r="K6447" s="15" t="n">
        <v>1994</v>
      </c>
      <c r="L6447" s="16" t="str">
        <f aca="false">VLOOKUP(F6447,'[1]Goa Member''s Details Revised'!$C$2:$AO$7385,9,0)</f>
        <v>Never</v>
      </c>
      <c r="M6447" s="15" t="s">
        <v>16603</v>
      </c>
      <c r="N6447" s="17" t="n">
        <f aca="false">VLOOKUP(F6447,'[1]Goa Member''s Details Revised'!$C$2:$AO$7385,5,0)</f>
        <v>40000</v>
      </c>
      <c r="O6447" s="17" t="n">
        <f aca="false">VLOOKUP(F6447,'[1]Goa Member''s Details Revised'!$C$2:$AO$7385,5,0)</f>
        <v>40000</v>
      </c>
      <c r="P6447" s="17" t="n">
        <f aca="false">VLOOKUP(F6447,'[1]Goa Member''s Details Revised'!$C$2:$AO$7385,6,0)</f>
        <v>22000</v>
      </c>
      <c r="Q6447" s="17" t="str">
        <f aca="false">VLOOKUP(F6447,'[1]Goa Member''s Details Revised'!$C$2:$AO$7385,8,0)</f>
        <v>Outstanding</v>
      </c>
      <c r="R6447" s="17" t="n">
        <f aca="false">+O6447-P6447</f>
        <v>18000</v>
      </c>
      <c r="S6447" s="15" t="e">
        <f aca="false">+#REF!-K6447</f>
        <v>#REF!</v>
      </c>
      <c r="T6447" s="17" t="n">
        <f aca="false">IF(Q6447="regular",((P6447-(P6447/99)*S6447)),(P6447-(P6447*20%)))</f>
        <v>17600</v>
      </c>
      <c r="U6447" s="17" t="e">
        <f aca="false">((P6447-(P6447/99)*S6447))</f>
        <v>#REF!</v>
      </c>
      <c r="V6447" s="17" t="n">
        <f aca="false">IF(Q6447="regular",0,(P6447-(O6447*20%)))</f>
        <v>14000</v>
      </c>
      <c r="W6447" s="17"/>
      <c r="X6447" s="15"/>
      <c r="Y6447" s="18" t="str">
        <f aca="false">VLOOKUP(F6447,'[1]Goa Member''s Details Revised'!$C$2:$AO$7385,12,0)</f>
        <v>As POD last communication 07(Outstanding Rs. 18000/-)</v>
      </c>
    </row>
    <row r="6448" customFormat="false" ht="30" hidden="false" customHeight="false" outlineLevel="0" collapsed="false">
      <c r="B6448" s="14" t="n">
        <v>6448</v>
      </c>
      <c r="C6448" s="15"/>
      <c r="D6448" s="15" t="s">
        <v>16604</v>
      </c>
      <c r="E6448" s="15" t="s">
        <v>25</v>
      </c>
      <c r="F6448" s="15" t="n">
        <v>5000285</v>
      </c>
      <c r="G6448" s="15"/>
      <c r="H6448" s="16" t="str">
        <f aca="false">VLOOKUP(F6448,'[1]Goa Member''s Details Revised'!$C$2:$AO$7385,2,0)</f>
        <v>LNC/Beaches</v>
      </c>
      <c r="I6448" s="15" t="n">
        <v>9</v>
      </c>
      <c r="J6448" s="15" t="s">
        <v>27</v>
      </c>
      <c r="K6448" s="15" t="n">
        <v>1994</v>
      </c>
      <c r="L6448" s="16" t="str">
        <f aca="false">VLOOKUP(F6448,'[1]Goa Member''s Details Revised'!$C$2:$AO$7385,9,0)</f>
        <v>Never</v>
      </c>
      <c r="M6448" s="15" t="s">
        <v>16605</v>
      </c>
      <c r="N6448" s="17" t="n">
        <f aca="false">VLOOKUP(F6448,'[1]Goa Member''s Details Revised'!$C$2:$AO$7385,5,0)</f>
        <v>40000</v>
      </c>
      <c r="O6448" s="17" t="n">
        <f aca="false">VLOOKUP(F6448,'[1]Goa Member''s Details Revised'!$C$2:$AO$7385,5,0)</f>
        <v>40000</v>
      </c>
      <c r="P6448" s="17" t="n">
        <f aca="false">VLOOKUP(F6448,'[1]Goa Member''s Details Revised'!$C$2:$AO$7385,6,0)</f>
        <v>40000</v>
      </c>
      <c r="Q6448" s="23" t="str">
        <f aca="false">VLOOKUP(F6448,'[1]Goa Member''s Details Revised'!$C$2:$AO$7385,8,0)</f>
        <v>I.R.M</v>
      </c>
      <c r="R6448" s="17" t="n">
        <f aca="false">+O6448-P6448</f>
        <v>0</v>
      </c>
      <c r="S6448" s="15" t="e">
        <f aca="false">+#REF!-K6448</f>
        <v>#REF!</v>
      </c>
      <c r="T6448" s="17" t="n">
        <f aca="false">IF(Q6448="regular",((P6448-(P6448/99)*S6448)),(P6448-(P6448*20%)))</f>
        <v>32000</v>
      </c>
      <c r="U6448" s="17" t="e">
        <f aca="false">((P6448-(P6448/99)*S6448))</f>
        <v>#REF!</v>
      </c>
      <c r="V6448" s="17" t="n">
        <f aca="false">IF(Q6448="regular",0,(P6448-(O6448*20%)))</f>
        <v>32000</v>
      </c>
      <c r="W6448" s="17"/>
      <c r="X6448" s="15"/>
      <c r="Y6448" s="18" t="str">
        <f aca="false">VLOOKUP(F6448,'[1]Goa Member''s Details Revised'!$C$2:$AO$7385,12,0)</f>
        <v>we send last reminder in 2012.then we did not receive any reply.</v>
      </c>
    </row>
    <row r="6449" customFormat="false" ht="15" hidden="false" customHeight="false" outlineLevel="0" collapsed="false">
      <c r="B6449" s="14" t="n">
        <v>6449</v>
      </c>
      <c r="C6449" s="15"/>
      <c r="D6449" s="15" t="s">
        <v>16606</v>
      </c>
      <c r="E6449" s="15" t="s">
        <v>25</v>
      </c>
      <c r="F6449" s="15" t="n">
        <v>5000287</v>
      </c>
      <c r="G6449" s="15"/>
      <c r="H6449" s="16" t="str">
        <f aca="false">VLOOKUP(F6449,'[1]Goa Member''s Details Revised'!$C$2:$AO$7385,2,0)</f>
        <v>LNC/Beaches</v>
      </c>
      <c r="I6449" s="15" t="n">
        <v>30</v>
      </c>
      <c r="J6449" s="15" t="s">
        <v>27</v>
      </c>
      <c r="K6449" s="15" t="n">
        <v>1994</v>
      </c>
      <c r="L6449" s="16" t="str">
        <f aca="false">VLOOKUP(F6449,'[1]Goa Member''s Details Revised'!$C$2:$AO$7385,9,0)</f>
        <v>Never</v>
      </c>
      <c r="M6449" s="15" t="s">
        <v>16607</v>
      </c>
      <c r="N6449" s="17" t="n">
        <f aca="false">VLOOKUP(F6449,'[1]Goa Member''s Details Revised'!$C$2:$AO$7385,5,0)</f>
        <v>32000</v>
      </c>
      <c r="O6449" s="17" t="n">
        <f aca="false">VLOOKUP(F6449,'[1]Goa Member''s Details Revised'!$C$2:$AO$7385,5,0)</f>
        <v>32000</v>
      </c>
      <c r="P6449" s="17" t="n">
        <f aca="false">VLOOKUP(F6449,'[1]Goa Member''s Details Revised'!$C$2:$AO$7385,6,0)</f>
        <v>32000</v>
      </c>
      <c r="Q6449" s="17" t="str">
        <f aca="false">VLOOKUP(F6449,'[1]Goa Member''s Details Revised'!$C$2:$AO$7385,8,0)</f>
        <v>R.M</v>
      </c>
      <c r="R6449" s="17" t="n">
        <f aca="false">+O6449-P6449</f>
        <v>0</v>
      </c>
      <c r="S6449" s="15" t="e">
        <f aca="false">+#REF!-K6449</f>
        <v>#REF!</v>
      </c>
      <c r="T6449" s="17" t="n">
        <f aca="false">IF(Q6449="regular",((P6449-(P6449/99)*S6449)),(P6449-(P6449*20%)))</f>
        <v>25600</v>
      </c>
      <c r="U6449" s="17" t="e">
        <f aca="false">((P6449-(P6449/99)*S6449))</f>
        <v>#REF!</v>
      </c>
      <c r="V6449" s="17" t="n">
        <f aca="false">IF(Q6449="regular",0,(P6449-(O6449*20%)))</f>
        <v>25600</v>
      </c>
      <c r="W6449" s="17"/>
      <c r="X6449" s="15"/>
      <c r="Y6449" s="18" t="str">
        <f aca="false">VLOOKUP(F6449,'[1]Goa Member''s Details Revised'!$C$2:$AO$7385,12,0)</f>
        <v>No Reminder ..last  communication 11</v>
      </c>
    </row>
    <row r="6450" customFormat="false" ht="30" hidden="false" customHeight="false" outlineLevel="0" collapsed="false">
      <c r="B6450" s="14" t="n">
        <v>6450</v>
      </c>
      <c r="C6450" s="15"/>
      <c r="D6450" s="15" t="s">
        <v>16608</v>
      </c>
      <c r="E6450" s="15" t="s">
        <v>25</v>
      </c>
      <c r="F6450" s="15" t="n">
        <v>5000289</v>
      </c>
      <c r="G6450" s="15"/>
      <c r="H6450" s="16" t="str">
        <f aca="false">VLOOKUP(F6450,'[1]Goa Member''s Details Revised'!$C$2:$AO$7385,2,0)</f>
        <v>LNC/Beaches</v>
      </c>
      <c r="I6450" s="15" t="n">
        <v>17</v>
      </c>
      <c r="J6450" s="15" t="s">
        <v>27</v>
      </c>
      <c r="K6450" s="15" t="n">
        <v>1994</v>
      </c>
      <c r="L6450" s="16" t="str">
        <f aca="false">VLOOKUP(F6450,'[1]Goa Member''s Details Revised'!$C$2:$AO$7385,9,0)</f>
        <v>Never</v>
      </c>
      <c r="M6450" s="15" t="s">
        <v>16609</v>
      </c>
      <c r="N6450" s="17" t="n">
        <f aca="false">VLOOKUP(F6450,'[1]Goa Member''s Details Revised'!$C$2:$AO$7385,5,0)</f>
        <v>40000</v>
      </c>
      <c r="O6450" s="17" t="n">
        <f aca="false">VLOOKUP(F6450,'[1]Goa Member''s Details Revised'!$C$2:$AO$7385,5,0)</f>
        <v>40000</v>
      </c>
      <c r="P6450" s="17" t="n">
        <f aca="false">VLOOKUP(F6450,'[1]Goa Member''s Details Revised'!$C$2:$AO$7385,6,0)</f>
        <v>40000</v>
      </c>
      <c r="Q6450" s="17" t="str">
        <f aca="false">VLOOKUP(F6450,'[1]Goa Member''s Details Revised'!$C$2:$AO$7385,8,0)</f>
        <v>I.R.M</v>
      </c>
      <c r="R6450" s="17" t="n">
        <f aca="false">+O6450-P6450</f>
        <v>0</v>
      </c>
      <c r="S6450" s="15" t="e">
        <f aca="false">+#REF!-K6450</f>
        <v>#REF!</v>
      </c>
      <c r="T6450" s="17" t="n">
        <f aca="false">IF(Q6450="regular",((P6450-(P6450/99)*S6450)),(P6450-(P6450*20%)))</f>
        <v>32000</v>
      </c>
      <c r="U6450" s="17" t="e">
        <f aca="false">((P6450-(P6450/99)*S6450))</f>
        <v>#REF!</v>
      </c>
      <c r="V6450" s="17" t="n">
        <f aca="false">IF(Q6450="regular",0,(P6450-(O6450*20%)))</f>
        <v>32000</v>
      </c>
      <c r="W6450" s="17"/>
      <c r="X6450" s="15"/>
      <c r="Y6450" s="18" t="str">
        <f aca="false">VLOOKUP(F6450,'[1]Goa Member''s Details Revised'!$C$2:$AO$7385,12,0)</f>
        <v>we send last reminder in 2012.then we did not receive any reply.</v>
      </c>
    </row>
    <row r="6451" customFormat="false" ht="30" hidden="false" customHeight="false" outlineLevel="0" collapsed="false">
      <c r="B6451" s="14" t="n">
        <v>6451</v>
      </c>
      <c r="C6451" s="15"/>
      <c r="D6451" s="15" t="s">
        <v>16610</v>
      </c>
      <c r="E6451" s="15" t="s">
        <v>25</v>
      </c>
      <c r="F6451" s="15" t="n">
        <v>5000304</v>
      </c>
      <c r="G6451" s="15"/>
      <c r="H6451" s="16" t="str">
        <f aca="false">VLOOKUP(F6451,'[1]Goa Member''s Details Revised'!$C$2:$AO$7385,2,0)</f>
        <v>LNC/Beaches</v>
      </c>
      <c r="I6451" s="15" t="n">
        <v>1</v>
      </c>
      <c r="J6451" s="15" t="s">
        <v>27</v>
      </c>
      <c r="K6451" s="15" t="n">
        <v>1994</v>
      </c>
      <c r="L6451" s="16" t="str">
        <f aca="false">VLOOKUP(F6451,'[1]Goa Member''s Details Revised'!$C$2:$AO$7385,9,0)</f>
        <v>Never</v>
      </c>
      <c r="M6451" s="15" t="s">
        <v>16611</v>
      </c>
      <c r="N6451" s="17" t="n">
        <f aca="false">VLOOKUP(F6451,'[1]Goa Member''s Details Revised'!$C$2:$AO$7385,5,0)</f>
        <v>22000</v>
      </c>
      <c r="O6451" s="17" t="n">
        <f aca="false">VLOOKUP(F6451,'[1]Goa Member''s Details Revised'!$C$2:$AO$7385,5,0)</f>
        <v>22000</v>
      </c>
      <c r="P6451" s="17" t="n">
        <f aca="false">VLOOKUP(F6451,'[1]Goa Member''s Details Revised'!$C$2:$AO$7385,6,0)</f>
        <v>22000</v>
      </c>
      <c r="Q6451" s="17" t="str">
        <f aca="false">VLOOKUP(F6451,'[1]Goa Member''s Details Revised'!$C$2:$AO$7385,8,0)</f>
        <v>I.R.M</v>
      </c>
      <c r="R6451" s="17" t="n">
        <f aca="false">+O6451-P6451</f>
        <v>0</v>
      </c>
      <c r="S6451" s="15" t="e">
        <f aca="false">+#REF!-K6451</f>
        <v>#REF!</v>
      </c>
      <c r="T6451" s="17" t="n">
        <f aca="false">IF(Q6451="regular",((P6451-(P6451/99)*S6451)),(P6451-(P6451*20%)))</f>
        <v>17600</v>
      </c>
      <c r="U6451" s="17" t="e">
        <f aca="false">((P6451-(P6451/99)*S6451))</f>
        <v>#REF!</v>
      </c>
      <c r="V6451" s="17" t="n">
        <f aca="false">IF(Q6451="regular",0,(P6451-(O6451*20%)))</f>
        <v>17600</v>
      </c>
      <c r="W6451" s="17"/>
      <c r="X6451" s="15"/>
      <c r="Y6451" s="18" t="str">
        <f aca="false">VLOOKUP(F6451,'[1]Goa Member''s Details Revised'!$C$2:$AO$7385,12,0)</f>
        <v>we send last reminder in 2012.then we did not receive any reply.</v>
      </c>
    </row>
    <row r="6452" customFormat="false" ht="30" hidden="false" customHeight="false" outlineLevel="0" collapsed="false">
      <c r="B6452" s="14" t="n">
        <v>6452</v>
      </c>
      <c r="C6452" s="15"/>
      <c r="D6452" s="15" t="s">
        <v>16612</v>
      </c>
      <c r="E6452" s="15" t="s">
        <v>25</v>
      </c>
      <c r="F6452" s="15" t="n">
        <v>5000311</v>
      </c>
      <c r="G6452" s="15"/>
      <c r="H6452" s="16" t="str">
        <f aca="false">VLOOKUP(F6452,'[1]Goa Member''s Details Revised'!$C$2:$AO$7385,2,0)</f>
        <v>?</v>
      </c>
      <c r="I6452" s="15" t="n">
        <v>7</v>
      </c>
      <c r="J6452" s="15" t="s">
        <v>27</v>
      </c>
      <c r="K6452" s="15" t="n">
        <v>1994</v>
      </c>
      <c r="L6452" s="16" t="n">
        <f aca="false">VLOOKUP(F6452,'[1]Goa Member''s Details Revised'!$C$2:$AO$7385,9,0)</f>
        <v>2007</v>
      </c>
      <c r="M6452" s="15" t="s">
        <v>16613</v>
      </c>
      <c r="N6452" s="17" t="n">
        <f aca="false">VLOOKUP(F6452,'[1]Goa Member''s Details Revised'!$C$2:$AO$7385,5,0)</f>
        <v>32000</v>
      </c>
      <c r="O6452" s="17" t="n">
        <f aca="false">VLOOKUP(F6452,'[1]Goa Member''s Details Revised'!$C$2:$AO$7385,5,0)</f>
        <v>32000</v>
      </c>
      <c r="P6452" s="17" t="n">
        <f aca="false">VLOOKUP(F6452,'[1]Goa Member''s Details Revised'!$C$2:$AO$7385,6,0)</f>
        <v>22000</v>
      </c>
      <c r="Q6452" s="17" t="str">
        <f aca="false">VLOOKUP(F6452,'[1]Goa Member''s Details Revised'!$C$2:$AO$7385,8,0)</f>
        <v>Outstanding/ R.M</v>
      </c>
      <c r="R6452" s="17" t="n">
        <f aca="false">+O6452-P6452</f>
        <v>10000</v>
      </c>
      <c r="S6452" s="15" t="e">
        <f aca="false">+#REF!-K6452</f>
        <v>#REF!</v>
      </c>
      <c r="T6452" s="17" t="n">
        <f aca="false">IF(Q6452="regular",((P6452-(P6452/99)*S6452)),(P6452-(P6452*20%)))</f>
        <v>17600</v>
      </c>
      <c r="U6452" s="17" t="e">
        <f aca="false">((P6452-(P6452/99)*S6452))</f>
        <v>#REF!</v>
      </c>
      <c r="V6452" s="17" t="n">
        <f aca="false">IF(Q6452="regular",0,(P6452-(O6452*20%)))</f>
        <v>15600</v>
      </c>
      <c r="W6452" s="17"/>
      <c r="X6452" s="15"/>
      <c r="Y6452" s="18" t="str">
        <f aca="false">VLOOKUP(F6452,'[1]Goa Member''s Details Revised'!$C$2:$AO$7385,12,0)</f>
        <v>According to file unit 10,000/-outstanding,send performa invoice in last communication 11</v>
      </c>
    </row>
    <row r="6453" customFormat="false" ht="15" hidden="false" customHeight="false" outlineLevel="0" collapsed="false">
      <c r="B6453" s="14" t="n">
        <v>6453</v>
      </c>
      <c r="C6453" s="15"/>
      <c r="D6453" s="15" t="s">
        <v>16614</v>
      </c>
      <c r="E6453" s="15" t="s">
        <v>25</v>
      </c>
      <c r="F6453" s="15" t="n">
        <v>5000313</v>
      </c>
      <c r="G6453" s="15"/>
      <c r="H6453" s="16" t="str">
        <f aca="false">VLOOKUP(F6453,'[1]Goa Member''s Details Revised'!$C$2:$AO$7385,2,0)</f>
        <v>LNC/Beaches</v>
      </c>
      <c r="I6453" s="15" t="n">
        <v>10</v>
      </c>
      <c r="J6453" s="15" t="s">
        <v>27</v>
      </c>
      <c r="K6453" s="15" t="n">
        <v>1994</v>
      </c>
      <c r="L6453" s="16" t="str">
        <f aca="false">VLOOKUP(F6453,'[1]Goa Member''s Details Revised'!$C$2:$AO$7385,9,0)</f>
        <v>Never</v>
      </c>
      <c r="M6453" s="15" t="s">
        <v>16615</v>
      </c>
      <c r="N6453" s="17" t="n">
        <f aca="false">VLOOKUP(F6453,'[1]Goa Member''s Details Revised'!$C$2:$AO$7385,5,0)</f>
        <v>32000</v>
      </c>
      <c r="O6453" s="17" t="n">
        <f aca="false">VLOOKUP(F6453,'[1]Goa Member''s Details Revised'!$C$2:$AO$7385,5,0)</f>
        <v>32000</v>
      </c>
      <c r="P6453" s="17" t="n">
        <f aca="false">VLOOKUP(F6453,'[1]Goa Member''s Details Revised'!$C$2:$AO$7385,6,0)</f>
        <v>32000</v>
      </c>
      <c r="Q6453" s="17" t="str">
        <f aca="false">VLOOKUP(F6453,'[1]Goa Member''s Details Revised'!$C$2:$AO$7385,8,0)</f>
        <v>I.R.M</v>
      </c>
      <c r="R6453" s="17" t="n">
        <f aca="false">+O6453-P6453</f>
        <v>0</v>
      </c>
      <c r="S6453" s="15" t="e">
        <f aca="false">+#REF!-K6453</f>
        <v>#REF!</v>
      </c>
      <c r="T6453" s="17" t="n">
        <f aca="false">IF(Q6453="regular",((P6453-(P6453/99)*S6453)),(P6453-(P6453*20%)))</f>
        <v>25600</v>
      </c>
      <c r="U6453" s="17" t="e">
        <f aca="false">((P6453-(P6453/99)*S6453))</f>
        <v>#REF!</v>
      </c>
      <c r="V6453" s="17" t="n">
        <f aca="false">IF(Q6453="regular",0,(P6453-(O6453*20%)))</f>
        <v>25600</v>
      </c>
      <c r="W6453" s="17"/>
      <c r="X6453" s="15"/>
      <c r="Y6453" s="18" t="str">
        <f aca="false">VLOOKUP(F6453,'[1]Goa Member''s Details Revised'!$C$2:$AO$7385,12,0)</f>
        <v>communication 00</v>
      </c>
    </row>
    <row r="6454" customFormat="false" ht="15" hidden="false" customHeight="false" outlineLevel="0" collapsed="false">
      <c r="B6454" s="14" t="n">
        <v>6454</v>
      </c>
      <c r="C6454" s="15"/>
      <c r="D6454" s="15" t="s">
        <v>16616</v>
      </c>
      <c r="E6454" s="15" t="s">
        <v>25</v>
      </c>
      <c r="F6454" s="15" t="n">
        <v>5000329</v>
      </c>
      <c r="G6454" s="15"/>
      <c r="H6454" s="16" t="str">
        <f aca="false">VLOOKUP(F6454,'[1]Goa Member''s Details Revised'!$C$2:$AO$7385,2,0)</f>
        <v>LNC/Beaches</v>
      </c>
      <c r="I6454" s="15" t="n">
        <v>30</v>
      </c>
      <c r="J6454" s="15" t="s">
        <v>27</v>
      </c>
      <c r="K6454" s="15" t="n">
        <v>1994</v>
      </c>
      <c r="L6454" s="16" t="str">
        <f aca="false">VLOOKUP(F6454,'[1]Goa Member''s Details Revised'!$C$2:$AO$7385,9,0)</f>
        <v>Never</v>
      </c>
      <c r="M6454" s="15" t="s">
        <v>16617</v>
      </c>
      <c r="N6454" s="17" t="n">
        <f aca="false">VLOOKUP(F6454,'[1]Goa Member''s Details Revised'!$C$2:$AO$7385,5,0)</f>
        <v>42000</v>
      </c>
      <c r="O6454" s="17" t="n">
        <f aca="false">VLOOKUP(F6454,'[1]Goa Member''s Details Revised'!$C$2:$AO$7385,5,0)</f>
        <v>42000</v>
      </c>
      <c r="P6454" s="17" t="n">
        <f aca="false">VLOOKUP(F6454,'[1]Goa Member''s Details Revised'!$C$2:$AO$7385,6,0)</f>
        <v>10500</v>
      </c>
      <c r="Q6454" s="17" t="str">
        <f aca="false">VLOOKUP(F6454,'[1]Goa Member''s Details Revised'!$C$2:$AO$7385,8,0)</f>
        <v>Outstanding</v>
      </c>
      <c r="R6454" s="17" t="n">
        <f aca="false">+O6454-P6454</f>
        <v>31500</v>
      </c>
      <c r="S6454" s="15" t="e">
        <f aca="false">+#REF!-K6454</f>
        <v>#REF!</v>
      </c>
      <c r="T6454" s="17" t="n">
        <f aca="false">IF(Q6454="regular",((P6454-(P6454/99)*S6454)),(P6454-(P6454*20%)))</f>
        <v>8400</v>
      </c>
      <c r="U6454" s="17" t="e">
        <f aca="false">((P6454-(P6454/99)*S6454))</f>
        <v>#REF!</v>
      </c>
      <c r="V6454" s="17" t="n">
        <f aca="false">IF(Q6454="regular",0,(P6454-(O6454*20%)))</f>
        <v>2100</v>
      </c>
      <c r="W6454" s="17"/>
      <c r="X6454" s="15"/>
      <c r="Y6454" s="18" t="str">
        <f aca="false">VLOOKUP(F6454,'[1]Goa Member''s Details Revised'!$C$2:$AO$7385,12,0)</f>
        <v>no cummunication 98 (Outstanding Rs. 31500/-)</v>
      </c>
    </row>
    <row r="6455" customFormat="false" ht="15" hidden="false" customHeight="false" outlineLevel="0" collapsed="false">
      <c r="B6455" s="14" t="n">
        <v>6455</v>
      </c>
      <c r="C6455" s="15"/>
      <c r="D6455" s="15" t="s">
        <v>16618</v>
      </c>
      <c r="E6455" s="15" t="s">
        <v>25</v>
      </c>
      <c r="F6455" s="15" t="n">
        <v>5000379</v>
      </c>
      <c r="G6455" s="15"/>
      <c r="H6455" s="16" t="str">
        <f aca="false">VLOOKUP(F6455,'[1]Goa Member''s Details Revised'!$C$2:$AO$7385,2,0)</f>
        <v>LNC/Beaches</v>
      </c>
      <c r="I6455" s="15" t="n">
        <v>29</v>
      </c>
      <c r="J6455" s="15" t="s">
        <v>34</v>
      </c>
      <c r="K6455" s="15" t="n">
        <v>1995</v>
      </c>
      <c r="L6455" s="16" t="str">
        <f aca="false">VLOOKUP(F6455,'[1]Goa Member''s Details Revised'!$C$2:$AO$7385,9,0)</f>
        <v>Never</v>
      </c>
      <c r="M6455" s="15" t="s">
        <v>16619</v>
      </c>
      <c r="N6455" s="17" t="n">
        <f aca="false">VLOOKUP(F6455,'[1]Goa Member''s Details Revised'!$C$2:$AO$7385,5,0)</f>
        <v>65000</v>
      </c>
      <c r="O6455" s="17" t="n">
        <f aca="false">VLOOKUP(F6455,'[1]Goa Member''s Details Revised'!$C$2:$AO$7385,5,0)</f>
        <v>65000</v>
      </c>
      <c r="P6455" s="17" t="n">
        <f aca="false">VLOOKUP(F6455,'[1]Goa Member''s Details Revised'!$C$2:$AO$7385,6,0)</f>
        <v>16250</v>
      </c>
      <c r="Q6455" s="17" t="str">
        <f aca="false">VLOOKUP(F6455,'[1]Goa Member''s Details Revised'!$C$2:$AO$7385,8,0)</f>
        <v>Outstanding</v>
      </c>
      <c r="R6455" s="17" t="n">
        <f aca="false">+O6455-P6455</f>
        <v>48750</v>
      </c>
      <c r="S6455" s="15" t="e">
        <f aca="false">+#REF!-K6455</f>
        <v>#REF!</v>
      </c>
      <c r="T6455" s="17" t="n">
        <f aca="false">IF(Q6455="regular",((P6455-(P6455/99)*S6455)),(P6455-(P6455*20%)))</f>
        <v>13000</v>
      </c>
      <c r="U6455" s="17" t="e">
        <f aca="false">((P6455-(P6455/99)*S6455))</f>
        <v>#REF!</v>
      </c>
      <c r="V6455" s="17" t="n">
        <f aca="false">IF(Q6455="regular",0,(P6455-(O6455*20%)))</f>
        <v>3250</v>
      </c>
      <c r="W6455" s="17"/>
      <c r="X6455" s="15"/>
      <c r="Y6455" s="18" t="str">
        <f aca="false">VLOOKUP(F6455,'[1]Goa Member''s Details Revised'!$C$2:$AO$7385,12,0)</f>
        <v>no cummunication 98 (Outstanding Rs. 48750/-)</v>
      </c>
    </row>
    <row r="6456" customFormat="false" ht="15" hidden="false" customHeight="false" outlineLevel="0" collapsed="false">
      <c r="B6456" s="14" t="n">
        <v>6456</v>
      </c>
      <c r="C6456" s="15"/>
      <c r="D6456" s="15" t="s">
        <v>16620</v>
      </c>
      <c r="E6456" s="15" t="s">
        <v>25</v>
      </c>
      <c r="F6456" s="15" t="n">
        <v>5000427</v>
      </c>
      <c r="G6456" s="15"/>
      <c r="H6456" s="16" t="str">
        <f aca="false">VLOOKUP(F6456,'[1]Goa Member''s Details Revised'!$C$2:$AO$7385,2,0)</f>
        <v>?</v>
      </c>
      <c r="I6456" s="15" t="n">
        <v>28</v>
      </c>
      <c r="J6456" s="15" t="s">
        <v>176</v>
      </c>
      <c r="K6456" s="15" t="n">
        <v>1995</v>
      </c>
      <c r="L6456" s="16" t="str">
        <f aca="false">VLOOKUP(F6456,'[1]Goa Member''s Details Revised'!$C$2:$AO$7385,9,0)</f>
        <v>Never</v>
      </c>
      <c r="M6456" s="15" t="s">
        <v>16621</v>
      </c>
      <c r="N6456" s="17" t="n">
        <f aca="false">VLOOKUP(F6456,'[1]Goa Member''s Details Revised'!$C$2:$AO$7385,5,0)</f>
        <v>32000</v>
      </c>
      <c r="O6456" s="17" t="n">
        <f aca="false">VLOOKUP(F6456,'[1]Goa Member''s Details Revised'!$C$2:$AO$7385,5,0)</f>
        <v>32000</v>
      </c>
      <c r="P6456" s="17" t="n">
        <f aca="false">VLOOKUP(F6456,'[1]Goa Member''s Details Revised'!$C$2:$AO$7385,6,0)</f>
        <v>5500</v>
      </c>
      <c r="Q6456" s="17" t="str">
        <f aca="false">VLOOKUP(F6456,'[1]Goa Member''s Details Revised'!$C$2:$AO$7385,8,0)</f>
        <v>Outstanding</v>
      </c>
      <c r="R6456" s="17" t="n">
        <f aca="false">+O6456-P6456</f>
        <v>26500</v>
      </c>
      <c r="S6456" s="15" t="e">
        <f aca="false">+#REF!-K6456</f>
        <v>#REF!</v>
      </c>
      <c r="T6456" s="17" t="n">
        <f aca="false">IF(Q6456="regular",((P6456-(P6456/99)*S6456)),(P6456-(P6456*20%)))</f>
        <v>4400</v>
      </c>
      <c r="U6456" s="17" t="e">
        <f aca="false">((P6456-(P6456/99)*S6456))</f>
        <v>#REF!</v>
      </c>
      <c r="V6456" s="17" t="n">
        <f aca="false">IF(Q6456="regular",0,(P6456-(O6456*20%)))</f>
        <v>-900</v>
      </c>
      <c r="W6456" s="17"/>
      <c r="X6456" s="15"/>
      <c r="Y6456" s="18" t="str">
        <f aca="false">VLOOKUP(F6456,'[1]Goa Member''s Details Revised'!$C$2:$AO$7385,12,0)</f>
        <v>no cummunication 97 (Outstanding Rs. 26500/-)</v>
      </c>
    </row>
    <row r="6457" customFormat="false" ht="30" hidden="false" customHeight="false" outlineLevel="0" collapsed="false">
      <c r="B6457" s="14" t="n">
        <v>6457</v>
      </c>
      <c r="C6457" s="15"/>
      <c r="D6457" s="15" t="s">
        <v>16622</v>
      </c>
      <c r="E6457" s="15" t="s">
        <v>25</v>
      </c>
      <c r="F6457" s="15" t="n">
        <v>6000001</v>
      </c>
      <c r="G6457" s="15"/>
      <c r="H6457" s="16" t="str">
        <f aca="false">VLOOKUP(F6457,'[1]Goa Member''s Details Revised'!$C$2:$AO$7385,2,0)</f>
        <v>LNC/GTC Industries</v>
      </c>
      <c r="I6457" s="15" t="n">
        <v>20</v>
      </c>
      <c r="J6457" s="15" t="s">
        <v>255</v>
      </c>
      <c r="K6457" s="15" t="n">
        <v>1994</v>
      </c>
      <c r="L6457" s="16" t="str">
        <f aca="false">VLOOKUP(F6457,'[1]Goa Member''s Details Revised'!$C$2:$AO$7385,9,0)</f>
        <v>Never</v>
      </c>
      <c r="M6457" s="15" t="s">
        <v>16623</v>
      </c>
      <c r="N6457" s="17" t="n">
        <f aca="false">VLOOKUP(F6457,'[1]Goa Member''s Details Revised'!$C$2:$AO$7385,5,0)</f>
        <v>30000</v>
      </c>
      <c r="O6457" s="17" t="n">
        <f aca="false">VLOOKUP(F6457,'[1]Goa Member''s Details Revised'!$C$2:$AO$7385,5,0)</f>
        <v>30000</v>
      </c>
      <c r="P6457" s="17" t="n">
        <f aca="false">VLOOKUP(F6457,'[1]Goa Member''s Details Revised'!$C$2:$AO$7385,6,0)</f>
        <v>30000</v>
      </c>
      <c r="Q6457" s="17" t="str">
        <f aca="false">VLOOKUP(F6457,'[1]Goa Member''s Details Revised'!$C$2:$AO$7385,8,0)</f>
        <v>I.R.M</v>
      </c>
      <c r="R6457" s="17" t="n">
        <f aca="false">+O6457-P6457</f>
        <v>0</v>
      </c>
      <c r="S6457" s="15" t="e">
        <f aca="false">+#REF!-K6457</f>
        <v>#REF!</v>
      </c>
      <c r="T6457" s="17" t="n">
        <f aca="false">IF(Q6457="regular",((P6457-(P6457/99)*S6457)),(P6457-(P6457*20%)))</f>
        <v>24000</v>
      </c>
      <c r="U6457" s="17" t="e">
        <f aca="false">((P6457-(P6457/99)*S6457))</f>
        <v>#REF!</v>
      </c>
      <c r="V6457" s="17" t="n">
        <f aca="false">IF(Q6457="regular",0,(P6457-(O6457*20%)))</f>
        <v>24000</v>
      </c>
      <c r="W6457" s="17"/>
      <c r="X6457" s="15"/>
      <c r="Y6457" s="18" t="str">
        <f aca="false">VLOOKUP(F6457,'[1]Goa Member''s Details Revised'!$C$2:$AO$7385,12,0)</f>
        <v>we send last reminder in 2012.then we did not receive any reply.</v>
      </c>
    </row>
    <row r="6458" customFormat="false" ht="30" hidden="false" customHeight="false" outlineLevel="0" collapsed="false">
      <c r="B6458" s="14" t="n">
        <v>6458</v>
      </c>
      <c r="C6458" s="15"/>
      <c r="D6458" s="15" t="s">
        <v>16624</v>
      </c>
      <c r="E6458" s="15" t="s">
        <v>25</v>
      </c>
      <c r="F6458" s="15" t="n">
        <v>6000010</v>
      </c>
      <c r="G6458" s="15"/>
      <c r="H6458" s="16" t="str">
        <f aca="false">VLOOKUP(F6458,'[1]Goa Member''s Details Revised'!$C$2:$AO$7385,2,0)</f>
        <v>LNC/GTC Industries</v>
      </c>
      <c r="I6458" s="15" t="n">
        <v>1</v>
      </c>
      <c r="J6458" s="15" t="s">
        <v>651</v>
      </c>
      <c r="K6458" s="15" t="n">
        <v>1994</v>
      </c>
      <c r="L6458" s="16" t="str">
        <f aca="false">VLOOKUP(F6458,'[1]Goa Member''s Details Revised'!$C$2:$AO$7385,9,0)</f>
        <v>Never</v>
      </c>
      <c r="M6458" s="15" t="s">
        <v>16625</v>
      </c>
      <c r="N6458" s="17" t="n">
        <f aca="false">VLOOKUP(F6458,'[1]Goa Member''s Details Revised'!$C$2:$AO$7385,5,0)</f>
        <v>22000</v>
      </c>
      <c r="O6458" s="17" t="n">
        <f aca="false">VLOOKUP(F6458,'[1]Goa Member''s Details Revised'!$C$2:$AO$7385,5,0)</f>
        <v>22000</v>
      </c>
      <c r="P6458" s="17" t="n">
        <f aca="false">VLOOKUP(F6458,'[1]Goa Member''s Details Revised'!$C$2:$AO$7385,6,0)</f>
        <v>22000</v>
      </c>
      <c r="Q6458" s="17" t="str">
        <f aca="false">VLOOKUP(F6458,'[1]Goa Member''s Details Revised'!$C$2:$AO$7385,8,0)</f>
        <v>I.R.M</v>
      </c>
      <c r="R6458" s="17" t="n">
        <f aca="false">+O6458-P6458</f>
        <v>0</v>
      </c>
      <c r="S6458" s="15" t="e">
        <f aca="false">+#REF!-K6458</f>
        <v>#REF!</v>
      </c>
      <c r="T6458" s="17" t="n">
        <f aca="false">IF(Q6458="regular",((P6458-(P6458/99)*S6458)),(P6458-(P6458*20%)))</f>
        <v>17600</v>
      </c>
      <c r="U6458" s="17" t="e">
        <f aca="false">((P6458-(P6458/99)*S6458))</f>
        <v>#REF!</v>
      </c>
      <c r="V6458" s="17" t="n">
        <f aca="false">IF(Q6458="regular",0,(P6458-(O6458*20%)))</f>
        <v>17600</v>
      </c>
      <c r="W6458" s="17"/>
      <c r="X6458" s="15"/>
      <c r="Y6458" s="18" t="str">
        <f aca="false">VLOOKUP(F6458,'[1]Goa Member''s Details Revised'!$C$2:$AO$7385,12,0)</f>
        <v>we send last reminder in 2012.then we did not receive any reply.</v>
      </c>
    </row>
    <row r="6459" customFormat="false" ht="30" hidden="false" customHeight="false" outlineLevel="0" collapsed="false">
      <c r="B6459" s="14" t="n">
        <v>6459</v>
      </c>
      <c r="C6459" s="15"/>
      <c r="D6459" s="15" t="s">
        <v>16626</v>
      </c>
      <c r="E6459" s="15" t="s">
        <v>25</v>
      </c>
      <c r="F6459" s="15" t="n">
        <v>6000011</v>
      </c>
      <c r="G6459" s="15"/>
      <c r="H6459" s="16" t="str">
        <f aca="false">VLOOKUP(F6459,'[1]Goa Member''s Details Revised'!$C$2:$AO$7385,2,0)</f>
        <v>LNC/GTC Industries</v>
      </c>
      <c r="I6459" s="15" t="n">
        <v>21</v>
      </c>
      <c r="J6459" s="15" t="s">
        <v>815</v>
      </c>
      <c r="K6459" s="15" t="n">
        <v>1994</v>
      </c>
      <c r="L6459" s="16" t="str">
        <f aca="false">VLOOKUP(F6459,'[1]Goa Member''s Details Revised'!$C$2:$AO$7385,9,0)</f>
        <v>Never</v>
      </c>
      <c r="M6459" s="15" t="s">
        <v>16627</v>
      </c>
      <c r="N6459" s="17" t="n">
        <f aca="false">VLOOKUP(F6459,'[1]Goa Member''s Details Revised'!$C$2:$AO$7385,5,0)</f>
        <v>52000</v>
      </c>
      <c r="O6459" s="17" t="n">
        <f aca="false">VLOOKUP(F6459,'[1]Goa Member''s Details Revised'!$C$2:$AO$7385,5,0)</f>
        <v>52000</v>
      </c>
      <c r="P6459" s="17" t="n">
        <f aca="false">VLOOKUP(F6459,'[1]Goa Member''s Details Revised'!$C$2:$AO$7385,6,0)</f>
        <v>52000</v>
      </c>
      <c r="Q6459" s="17" t="str">
        <f aca="false">VLOOKUP(F6459,'[1]Goa Member''s Details Revised'!$C$2:$AO$7385,8,0)</f>
        <v>I.R.M</v>
      </c>
      <c r="R6459" s="17" t="n">
        <f aca="false">+O6459-P6459</f>
        <v>0</v>
      </c>
      <c r="S6459" s="15" t="e">
        <f aca="false">+#REF!-K6459</f>
        <v>#REF!</v>
      </c>
      <c r="T6459" s="17" t="n">
        <f aca="false">IF(Q6459="regular",((P6459-(P6459/99)*S6459)),(P6459-(P6459*20%)))</f>
        <v>41600</v>
      </c>
      <c r="U6459" s="17" t="e">
        <f aca="false">((P6459-(P6459/99)*S6459))</f>
        <v>#REF!</v>
      </c>
      <c r="V6459" s="17" t="n">
        <f aca="false">IF(Q6459="regular",0,(P6459-(O6459*20%)))</f>
        <v>41600</v>
      </c>
      <c r="W6459" s="17"/>
      <c r="X6459" s="15"/>
      <c r="Y6459" s="18" t="str">
        <f aca="false">VLOOKUP(F6459,'[1]Goa Member''s Details Revised'!$C$2:$AO$7385,12,0)</f>
        <v>we send last reminder in 2012.then we did not receive any reply.</v>
      </c>
    </row>
    <row r="6460" customFormat="false" ht="15" hidden="false" customHeight="false" outlineLevel="0" collapsed="false">
      <c r="B6460" s="14" t="n">
        <v>6460</v>
      </c>
      <c r="C6460" s="15"/>
      <c r="D6460" s="15" t="s">
        <v>16628</v>
      </c>
      <c r="E6460" s="15" t="s">
        <v>25</v>
      </c>
      <c r="F6460" s="15" t="n">
        <v>6000012</v>
      </c>
      <c r="G6460" s="15"/>
      <c r="H6460" s="16" t="str">
        <f aca="false">VLOOKUP(F6460,'[1]Goa Member''s Details Revised'!$C$2:$AO$7385,2,0)</f>
        <v>LNC/GTC Industries</v>
      </c>
      <c r="I6460" s="15" t="n">
        <v>6</v>
      </c>
      <c r="J6460" s="15" t="s">
        <v>815</v>
      </c>
      <c r="K6460" s="15" t="n">
        <v>1994</v>
      </c>
      <c r="L6460" s="16" t="str">
        <f aca="false">VLOOKUP(F6460,'[1]Goa Member''s Details Revised'!$C$2:$AO$7385,9,0)</f>
        <v>Never</v>
      </c>
      <c r="M6460" s="15" t="s">
        <v>16629</v>
      </c>
      <c r="N6460" s="17" t="n">
        <f aca="false">VLOOKUP(F6460,'[1]Goa Member''s Details Revised'!$C$2:$AO$7385,5,0)</f>
        <v>32000</v>
      </c>
      <c r="O6460" s="17" t="n">
        <f aca="false">VLOOKUP(F6460,'[1]Goa Member''s Details Revised'!$C$2:$AO$7385,5,0)</f>
        <v>32000</v>
      </c>
      <c r="P6460" s="17" t="n">
        <f aca="false">VLOOKUP(F6460,'[1]Goa Member''s Details Revised'!$C$2:$AO$7385,6,0)</f>
        <v>9600</v>
      </c>
      <c r="Q6460" s="17" t="str">
        <f aca="false">VLOOKUP(F6460,'[1]Goa Member''s Details Revised'!$C$2:$AO$7385,8,0)</f>
        <v>Outstanding</v>
      </c>
      <c r="R6460" s="17" t="n">
        <f aca="false">+O6460-P6460</f>
        <v>22400</v>
      </c>
      <c r="S6460" s="15" t="e">
        <f aca="false">+#REF!-K6460</f>
        <v>#REF!</v>
      </c>
      <c r="T6460" s="17" t="n">
        <f aca="false">IF(Q6460="regular",((P6460-(P6460/99)*S6460)),(P6460-(P6460*20%)))</f>
        <v>7680</v>
      </c>
      <c r="U6460" s="17" t="e">
        <f aca="false">((P6460-(P6460/99)*S6460))</f>
        <v>#REF!</v>
      </c>
      <c r="V6460" s="17" t="n">
        <f aca="false">IF(Q6460="regular",0,(P6460-(O6460*20%)))</f>
        <v>3200</v>
      </c>
      <c r="W6460" s="17"/>
      <c r="X6460" s="15"/>
      <c r="Y6460" s="18" t="str">
        <f aca="false">VLOOKUP(F6460,'[1]Goa Member''s Details Revised'!$C$2:$AO$7385,12,0)</f>
        <v>As POD last communication 07(Outstanding Rs. 22400/-)</v>
      </c>
    </row>
    <row r="6461" customFormat="false" ht="15" hidden="false" customHeight="false" outlineLevel="0" collapsed="false">
      <c r="B6461" s="14" t="n">
        <v>6461</v>
      </c>
      <c r="C6461" s="15"/>
      <c r="D6461" s="15" t="s">
        <v>16630</v>
      </c>
      <c r="E6461" s="15" t="s">
        <v>25</v>
      </c>
      <c r="F6461" s="15" t="n">
        <v>6000013</v>
      </c>
      <c r="G6461" s="15"/>
      <c r="H6461" s="16" t="str">
        <f aca="false">VLOOKUP(F6461,'[1]Goa Member''s Details Revised'!$C$2:$AO$7385,2,0)</f>
        <v>LNC/GTC Industries</v>
      </c>
      <c r="I6461" s="15" t="n">
        <v>12</v>
      </c>
      <c r="J6461" s="15" t="s">
        <v>815</v>
      </c>
      <c r="K6461" s="15" t="n">
        <v>1994</v>
      </c>
      <c r="L6461" s="16" t="str">
        <f aca="false">VLOOKUP(F6461,'[1]Goa Member''s Details Revised'!$C$2:$AO$7385,9,0)</f>
        <v>Never</v>
      </c>
      <c r="M6461" s="15" t="s">
        <v>16631</v>
      </c>
      <c r="N6461" s="17" t="n">
        <f aca="false">VLOOKUP(F6461,'[1]Goa Member''s Details Revised'!$C$2:$AO$7385,5,0)</f>
        <v>40000</v>
      </c>
      <c r="O6461" s="17" t="n">
        <f aca="false">VLOOKUP(F6461,'[1]Goa Member''s Details Revised'!$C$2:$AO$7385,5,0)</f>
        <v>40000</v>
      </c>
      <c r="P6461" s="17" t="n">
        <f aca="false">VLOOKUP(F6461,'[1]Goa Member''s Details Revised'!$C$2:$AO$7385,6,0)</f>
        <v>24000</v>
      </c>
      <c r="Q6461" s="17" t="str">
        <f aca="false">VLOOKUP(F6461,'[1]Goa Member''s Details Revised'!$C$2:$AO$7385,8,0)</f>
        <v>Outstanding</v>
      </c>
      <c r="R6461" s="17" t="n">
        <f aca="false">+O6461-P6461</f>
        <v>16000</v>
      </c>
      <c r="S6461" s="15" t="e">
        <f aca="false">+#REF!-K6461</f>
        <v>#REF!</v>
      </c>
      <c r="T6461" s="17" t="n">
        <f aca="false">IF(Q6461="regular",((P6461-(P6461/99)*S6461)),(P6461-(P6461*20%)))</f>
        <v>19200</v>
      </c>
      <c r="U6461" s="17" t="e">
        <f aca="false">((P6461-(P6461/99)*S6461))</f>
        <v>#REF!</v>
      </c>
      <c r="V6461" s="17" t="n">
        <f aca="false">IF(Q6461="regular",0,(P6461-(O6461*20%)))</f>
        <v>16000</v>
      </c>
      <c r="W6461" s="17"/>
      <c r="X6461" s="15"/>
      <c r="Y6461" s="18" t="str">
        <f aca="false">VLOOKUP(F6461,'[1]Goa Member''s Details Revised'!$C$2:$AO$7385,12,0)</f>
        <v>As POD last communication 07(Outstanding Rs. 16000/-)</v>
      </c>
    </row>
    <row r="6462" customFormat="false" ht="15" hidden="false" customHeight="false" outlineLevel="0" collapsed="false">
      <c r="B6462" s="14" t="n">
        <v>6462</v>
      </c>
      <c r="C6462" s="15"/>
      <c r="D6462" s="15" t="s">
        <v>16632</v>
      </c>
      <c r="E6462" s="15" t="s">
        <v>25</v>
      </c>
      <c r="F6462" s="15" t="n">
        <v>6000014</v>
      </c>
      <c r="G6462" s="15"/>
      <c r="H6462" s="16" t="str">
        <f aca="false">VLOOKUP(F6462,'[1]Goa Member''s Details Revised'!$C$2:$AO$7385,2,0)</f>
        <v>LNC/GTC Industries</v>
      </c>
      <c r="I6462" s="15" t="n">
        <v>30</v>
      </c>
      <c r="J6462" s="15" t="s">
        <v>834</v>
      </c>
      <c r="K6462" s="15" t="n">
        <v>1994</v>
      </c>
      <c r="L6462" s="16" t="str">
        <f aca="false">VLOOKUP(F6462,'[1]Goa Member''s Details Revised'!$C$2:$AO$7385,9,0)</f>
        <v>Never</v>
      </c>
      <c r="M6462" s="15" t="s">
        <v>16633</v>
      </c>
      <c r="N6462" s="17" t="n">
        <f aca="false">VLOOKUP(F6462,'[1]Goa Member''s Details Revised'!$C$2:$AO$7385,5,0)</f>
        <v>52000</v>
      </c>
      <c r="O6462" s="17" t="n">
        <f aca="false">VLOOKUP(F6462,'[1]Goa Member''s Details Revised'!$C$2:$AO$7385,5,0)</f>
        <v>52000</v>
      </c>
      <c r="P6462" s="17" t="n">
        <f aca="false">VLOOKUP(F6462,'[1]Goa Member''s Details Revised'!$C$2:$AO$7385,6,0)</f>
        <v>46200</v>
      </c>
      <c r="Q6462" s="17" t="str">
        <f aca="false">VLOOKUP(F6462,'[1]Goa Member''s Details Revised'!$C$2:$AO$7385,8,0)</f>
        <v>Outstanding</v>
      </c>
      <c r="R6462" s="17" t="n">
        <f aca="false">+O6462-P6462</f>
        <v>5800</v>
      </c>
      <c r="S6462" s="15" t="e">
        <f aca="false">+#REF!-K6462</f>
        <v>#REF!</v>
      </c>
      <c r="T6462" s="17" t="n">
        <f aca="false">IF(Q6462="regular",((P6462-(P6462/99)*S6462)),(P6462-(P6462*20%)))</f>
        <v>36960</v>
      </c>
      <c r="U6462" s="17" t="e">
        <f aca="false">((P6462-(P6462/99)*S6462))</f>
        <v>#REF!</v>
      </c>
      <c r="V6462" s="17" t="n">
        <f aca="false">IF(Q6462="regular",0,(P6462-(O6462*20%)))</f>
        <v>35800</v>
      </c>
      <c r="W6462" s="17"/>
      <c r="X6462" s="15"/>
      <c r="Y6462" s="18" t="str">
        <f aca="false">VLOOKUP(F6462,'[1]Goa Member''s Details Revised'!$C$2:$AO$7385,12,0)</f>
        <v>As POD last communication 07(Outstanding Rs. 5800/-)</v>
      </c>
    </row>
    <row r="6463" customFormat="false" ht="15" hidden="false" customHeight="false" outlineLevel="0" collapsed="false">
      <c r="B6463" s="14" t="n">
        <v>6463</v>
      </c>
      <c r="C6463" s="15"/>
      <c r="D6463" s="15" t="s">
        <v>16634</v>
      </c>
      <c r="E6463" s="15" t="s">
        <v>25</v>
      </c>
      <c r="F6463" s="15" t="n">
        <v>7000001</v>
      </c>
      <c r="G6463" s="15"/>
      <c r="H6463" s="16" t="str">
        <f aca="false">VLOOKUP(F6463,'[1]Goa Member''s Details Revised'!$C$2:$AO$7385,2,0)</f>
        <v>LNC/GTC Industries</v>
      </c>
      <c r="I6463" s="15" t="n">
        <v>3</v>
      </c>
      <c r="J6463" s="15" t="s">
        <v>337</v>
      </c>
      <c r="K6463" s="15" t="n">
        <v>1994</v>
      </c>
      <c r="L6463" s="16" t="str">
        <f aca="false">VLOOKUP(F6463,'[1]Goa Member''s Details Revised'!$C$2:$AO$7385,9,0)</f>
        <v>Never</v>
      </c>
      <c r="M6463" s="15" t="s">
        <v>16635</v>
      </c>
      <c r="N6463" s="17" t="n">
        <f aca="false">VLOOKUP(F6463,'[1]Goa Member''s Details Revised'!$C$2:$AO$7385,5,0)</f>
        <v>22000</v>
      </c>
      <c r="O6463" s="17" t="n">
        <f aca="false">VLOOKUP(F6463,'[1]Goa Member''s Details Revised'!$C$2:$AO$7385,5,0)</f>
        <v>22000</v>
      </c>
      <c r="P6463" s="17" t="n">
        <f aca="false">VLOOKUP(F6463,'[1]Goa Member''s Details Revised'!$C$2:$AO$7385,6,0)</f>
        <v>20900</v>
      </c>
      <c r="Q6463" s="17" t="str">
        <f aca="false">VLOOKUP(F6463,'[1]Goa Member''s Details Revised'!$C$2:$AO$7385,8,0)</f>
        <v>I.R.M</v>
      </c>
      <c r="R6463" s="17" t="n">
        <f aca="false">+O6463-P6463</f>
        <v>1100</v>
      </c>
      <c r="S6463" s="15" t="e">
        <f aca="false">+#REF!-K6463</f>
        <v>#REF!</v>
      </c>
      <c r="T6463" s="17" t="n">
        <f aca="false">IF(Q6463="regular",((P6463-(P6463/99)*S6463)),(P6463-(P6463*20%)))</f>
        <v>16720</v>
      </c>
      <c r="U6463" s="17" t="e">
        <f aca="false">((P6463-(P6463/99)*S6463))</f>
        <v>#REF!</v>
      </c>
      <c r="V6463" s="17" t="n">
        <f aca="false">IF(Q6463="regular",0,(P6463-(O6463*20%)))</f>
        <v>16500</v>
      </c>
      <c r="W6463" s="17"/>
      <c r="X6463" s="15"/>
      <c r="Y6463" s="18" t="str">
        <f aca="false">VLOOKUP(F6463,'[1]Goa Member''s Details Revised'!$C$2:$AO$7385,12,0)</f>
        <v>last communication 1994</v>
      </c>
    </row>
    <row r="6464" customFormat="false" ht="15" hidden="false" customHeight="false" outlineLevel="0" collapsed="false">
      <c r="B6464" s="14" t="n">
        <v>6464</v>
      </c>
      <c r="C6464" s="15"/>
      <c r="D6464" s="15" t="s">
        <v>16636</v>
      </c>
      <c r="E6464" s="15" t="s">
        <v>25</v>
      </c>
      <c r="F6464" s="15" t="n">
        <v>7000003</v>
      </c>
      <c r="G6464" s="15"/>
      <c r="H6464" s="16" t="str">
        <f aca="false">VLOOKUP(F6464,'[1]Goa Member''s Details Revised'!$C$2:$AO$7385,2,0)</f>
        <v>LNC/GTC Industries</v>
      </c>
      <c r="I6464" s="15" t="n">
        <v>10</v>
      </c>
      <c r="J6464" s="15" t="s">
        <v>337</v>
      </c>
      <c r="K6464" s="15" t="n">
        <v>1994</v>
      </c>
      <c r="L6464" s="16" t="str">
        <f aca="false">VLOOKUP(F6464,'[1]Goa Member''s Details Revised'!$C$2:$AO$7385,9,0)</f>
        <v>Never</v>
      </c>
      <c r="M6464" s="15" t="s">
        <v>16637</v>
      </c>
      <c r="N6464" s="17" t="n">
        <f aca="false">VLOOKUP(F6464,'[1]Goa Member''s Details Revised'!$C$2:$AO$7385,5,0)</f>
        <v>22000</v>
      </c>
      <c r="O6464" s="17" t="n">
        <f aca="false">VLOOKUP(F6464,'[1]Goa Member''s Details Revised'!$C$2:$AO$7385,5,0)</f>
        <v>22000</v>
      </c>
      <c r="P6464" s="17" t="n">
        <f aca="false">VLOOKUP(F6464,'[1]Goa Member''s Details Revised'!$C$2:$AO$7385,6,0)</f>
        <v>15400</v>
      </c>
      <c r="Q6464" s="17" t="str">
        <f aca="false">VLOOKUP(F6464,'[1]Goa Member''s Details Revised'!$C$2:$AO$7385,8,0)</f>
        <v>Outstanding</v>
      </c>
      <c r="R6464" s="17" t="n">
        <f aca="false">+O6464-P6464</f>
        <v>6600</v>
      </c>
      <c r="S6464" s="15" t="e">
        <f aca="false">+#REF!-K6464</f>
        <v>#REF!</v>
      </c>
      <c r="T6464" s="17" t="n">
        <f aca="false">IF(Q6464="regular",((P6464-(P6464/99)*S6464)),(P6464-(P6464*20%)))</f>
        <v>12320</v>
      </c>
      <c r="U6464" s="17" t="e">
        <f aca="false">((P6464-(P6464/99)*S6464))</f>
        <v>#REF!</v>
      </c>
      <c r="V6464" s="17" t="n">
        <f aca="false">IF(Q6464="regular",0,(P6464-(O6464*20%)))</f>
        <v>11000</v>
      </c>
      <c r="W6464" s="17"/>
      <c r="X6464" s="15"/>
      <c r="Y6464" s="18" t="str">
        <f aca="false">VLOOKUP(F6464,'[1]Goa Member''s Details Revised'!$C$2:$AO$7385,12,0)</f>
        <v>As POD last communication 07(Outstanding Rs. 6600/-)</v>
      </c>
    </row>
    <row r="6465" customFormat="false" ht="30" hidden="false" customHeight="false" outlineLevel="0" collapsed="false">
      <c r="B6465" s="14" t="n">
        <v>6465</v>
      </c>
      <c r="C6465" s="15"/>
      <c r="D6465" s="15" t="s">
        <v>16638</v>
      </c>
      <c r="E6465" s="15" t="s">
        <v>25</v>
      </c>
      <c r="F6465" s="15" t="n">
        <v>7000004</v>
      </c>
      <c r="G6465" s="15"/>
      <c r="H6465" s="16" t="str">
        <f aca="false">VLOOKUP(F6465,'[1]Goa Member''s Details Revised'!$C$2:$AO$7385,2,0)</f>
        <v>LNC/GTC Industries</v>
      </c>
      <c r="I6465" s="15" t="n">
        <v>21</v>
      </c>
      <c r="J6465" s="15" t="s">
        <v>337</v>
      </c>
      <c r="K6465" s="15" t="n">
        <v>1994</v>
      </c>
      <c r="L6465" s="16" t="str">
        <f aca="false">VLOOKUP(F6465,'[1]Goa Member''s Details Revised'!$C$2:$AO$7385,9,0)</f>
        <v>Never</v>
      </c>
      <c r="M6465" s="15" t="s">
        <v>16639</v>
      </c>
      <c r="N6465" s="17" t="n">
        <f aca="false">VLOOKUP(F6465,'[1]Goa Member''s Details Revised'!$C$2:$AO$7385,5,0)</f>
        <v>22000</v>
      </c>
      <c r="O6465" s="17" t="n">
        <f aca="false">VLOOKUP(F6465,'[1]Goa Member''s Details Revised'!$C$2:$AO$7385,5,0)</f>
        <v>22000</v>
      </c>
      <c r="P6465" s="17" t="n">
        <f aca="false">VLOOKUP(F6465,'[1]Goa Member''s Details Revised'!$C$2:$AO$7385,6,0)</f>
        <v>22000</v>
      </c>
      <c r="Q6465" s="17" t="str">
        <f aca="false">VLOOKUP(F6465,'[1]Goa Member''s Details Revised'!$C$2:$AO$7385,8,0)</f>
        <v>I.R.M</v>
      </c>
      <c r="R6465" s="17" t="n">
        <f aca="false">+O6465-P6465</f>
        <v>0</v>
      </c>
      <c r="S6465" s="15" t="e">
        <f aca="false">+#REF!-K6465</f>
        <v>#REF!</v>
      </c>
      <c r="T6465" s="17" t="n">
        <f aca="false">IF(Q6465="regular",((P6465-(P6465/99)*S6465)),(P6465-(P6465*20%)))</f>
        <v>17600</v>
      </c>
      <c r="U6465" s="17" t="e">
        <f aca="false">((P6465-(P6465/99)*S6465))</f>
        <v>#REF!</v>
      </c>
      <c r="V6465" s="17" t="n">
        <f aca="false">IF(Q6465="regular",0,(P6465-(O6465*20%)))</f>
        <v>17600</v>
      </c>
      <c r="W6465" s="17"/>
      <c r="X6465" s="15"/>
      <c r="Y6465" s="18" t="str">
        <f aca="false">VLOOKUP(F6465,'[1]Goa Member''s Details Revised'!$C$2:$AO$7385,12,0)</f>
        <v>we send last reminder in 2012.then we did not receive any reply.</v>
      </c>
    </row>
    <row r="6466" customFormat="false" ht="30" hidden="false" customHeight="false" outlineLevel="0" collapsed="false">
      <c r="B6466" s="14" t="n">
        <v>6466</v>
      </c>
      <c r="C6466" s="15"/>
      <c r="D6466" s="15" t="s">
        <v>16640</v>
      </c>
      <c r="E6466" s="15" t="s">
        <v>25</v>
      </c>
      <c r="F6466" s="15" t="n">
        <v>7000005</v>
      </c>
      <c r="G6466" s="15"/>
      <c r="H6466" s="16" t="str">
        <f aca="false">VLOOKUP(F6466,'[1]Goa Member''s Details Revised'!$C$2:$AO$7385,2,0)</f>
        <v>LNC/GTC Industries</v>
      </c>
      <c r="I6466" s="15" t="n">
        <v>1</v>
      </c>
      <c r="J6466" s="15" t="s">
        <v>404</v>
      </c>
      <c r="K6466" s="15" t="n">
        <v>1994</v>
      </c>
      <c r="L6466" s="16" t="str">
        <f aca="false">VLOOKUP(F6466,'[1]Goa Member''s Details Revised'!$C$2:$AO$7385,9,0)</f>
        <v>Never</v>
      </c>
      <c r="M6466" s="15" t="s">
        <v>16641</v>
      </c>
      <c r="N6466" s="17" t="n">
        <f aca="false">VLOOKUP(F6466,'[1]Goa Member''s Details Revised'!$C$2:$AO$7385,5,0)</f>
        <v>22000</v>
      </c>
      <c r="O6466" s="17" t="n">
        <f aca="false">VLOOKUP(F6466,'[1]Goa Member''s Details Revised'!$C$2:$AO$7385,5,0)</f>
        <v>22000</v>
      </c>
      <c r="P6466" s="17" t="n">
        <f aca="false">VLOOKUP(F6466,'[1]Goa Member''s Details Revised'!$C$2:$AO$7385,6,0)</f>
        <v>22000</v>
      </c>
      <c r="Q6466" s="17" t="str">
        <f aca="false">VLOOKUP(F6466,'[1]Goa Member''s Details Revised'!$C$2:$AO$7385,8,0)</f>
        <v>I.R.M</v>
      </c>
      <c r="R6466" s="17" t="n">
        <f aca="false">+O6466-P6466</f>
        <v>0</v>
      </c>
      <c r="S6466" s="15" t="e">
        <f aca="false">+#REF!-K6466</f>
        <v>#REF!</v>
      </c>
      <c r="T6466" s="17" t="n">
        <f aca="false">IF(Q6466="regular",((P6466-(P6466/99)*S6466)),(P6466-(P6466*20%)))</f>
        <v>17600</v>
      </c>
      <c r="U6466" s="17" t="e">
        <f aca="false">((P6466-(P6466/99)*S6466))</f>
        <v>#REF!</v>
      </c>
      <c r="V6466" s="17" t="n">
        <f aca="false">IF(Q6466="regular",0,(P6466-(O6466*20%)))</f>
        <v>17600</v>
      </c>
      <c r="W6466" s="17"/>
      <c r="X6466" s="15"/>
      <c r="Y6466" s="18" t="str">
        <f aca="false">VLOOKUP(F6466,'[1]Goa Member''s Details Revised'!$C$2:$AO$7385,12,0)</f>
        <v>we send last reminder in 2012.then we did not receive any reply.</v>
      </c>
    </row>
    <row r="6467" customFormat="false" ht="30" hidden="false" customHeight="false" outlineLevel="0" collapsed="false">
      <c r="B6467" s="14" t="n">
        <v>6467</v>
      </c>
      <c r="C6467" s="15"/>
      <c r="D6467" s="15" t="s">
        <v>16642</v>
      </c>
      <c r="E6467" s="15" t="s">
        <v>25</v>
      </c>
      <c r="F6467" s="15" t="n">
        <v>7000006</v>
      </c>
      <c r="G6467" s="15"/>
      <c r="H6467" s="16" t="str">
        <f aca="false">VLOOKUP(F6467,'[1]Goa Member''s Details Revised'!$C$2:$AO$7385,2,0)</f>
        <v>LNC/GTC Industries</v>
      </c>
      <c r="I6467" s="15" t="n">
        <v>25</v>
      </c>
      <c r="J6467" s="15" t="s">
        <v>404</v>
      </c>
      <c r="K6467" s="15" t="n">
        <v>1994</v>
      </c>
      <c r="L6467" s="16" t="str">
        <f aca="false">VLOOKUP(F6467,'[1]Goa Member''s Details Revised'!$C$2:$AO$7385,9,0)</f>
        <v>Never</v>
      </c>
      <c r="M6467" s="15" t="s">
        <v>16643</v>
      </c>
      <c r="N6467" s="17" t="n">
        <f aca="false">VLOOKUP(F6467,'[1]Goa Member''s Details Revised'!$C$2:$AO$7385,5,0)</f>
        <v>30000</v>
      </c>
      <c r="O6467" s="17" t="n">
        <f aca="false">VLOOKUP(F6467,'[1]Goa Member''s Details Revised'!$C$2:$AO$7385,5,0)</f>
        <v>30000</v>
      </c>
      <c r="P6467" s="17" t="n">
        <f aca="false">VLOOKUP(F6467,'[1]Goa Member''s Details Revised'!$C$2:$AO$7385,6,0)</f>
        <v>28500</v>
      </c>
      <c r="Q6467" s="17" t="str">
        <f aca="false">VLOOKUP(F6467,'[1]Goa Member''s Details Revised'!$C$2:$AO$7385,8,0)</f>
        <v>I.R.M</v>
      </c>
      <c r="R6467" s="17" t="n">
        <f aca="false">+O6467-P6467</f>
        <v>1500</v>
      </c>
      <c r="S6467" s="15" t="e">
        <f aca="false">+#REF!-K6467</f>
        <v>#REF!</v>
      </c>
      <c r="T6467" s="17" t="n">
        <f aca="false">IF(Q6467="regular",((P6467-(P6467/99)*S6467)),(P6467-(P6467*20%)))</f>
        <v>22800</v>
      </c>
      <c r="U6467" s="17" t="e">
        <f aca="false">((P6467-(P6467/99)*S6467))</f>
        <v>#REF!</v>
      </c>
      <c r="V6467" s="17" t="n">
        <f aca="false">IF(Q6467="regular",0,(P6467-(O6467*20%)))</f>
        <v>22500</v>
      </c>
      <c r="W6467" s="17"/>
      <c r="X6467" s="15"/>
      <c r="Y6467" s="18" t="str">
        <f aca="false">VLOOKUP(F6467,'[1]Goa Member''s Details Revised'!$C$2:$AO$7385,12,0)</f>
        <v>we send last reminder in 2012.then we did not receive any reply.</v>
      </c>
    </row>
    <row r="6468" customFormat="false" ht="15" hidden="false" customHeight="false" outlineLevel="0" collapsed="false">
      <c r="B6468" s="14" t="n">
        <v>6468</v>
      </c>
      <c r="C6468" s="15"/>
      <c r="D6468" s="15" t="s">
        <v>16644</v>
      </c>
      <c r="E6468" s="15" t="s">
        <v>25</v>
      </c>
      <c r="F6468" s="15" t="n">
        <v>7000008</v>
      </c>
      <c r="G6468" s="15"/>
      <c r="H6468" s="16" t="str">
        <f aca="false">VLOOKUP(F6468,'[1]Goa Member''s Details Revised'!$C$2:$AO$7385,2,0)</f>
        <v>LNC/GTC Industries</v>
      </c>
      <c r="I6468" s="15" t="n">
        <v>25</v>
      </c>
      <c r="J6468" s="15" t="s">
        <v>404</v>
      </c>
      <c r="K6468" s="15" t="n">
        <v>1994</v>
      </c>
      <c r="L6468" s="16" t="str">
        <f aca="false">VLOOKUP(F6468,'[1]Goa Member''s Details Revised'!$C$2:$AO$7385,9,0)</f>
        <v>Never</v>
      </c>
      <c r="M6468" s="15" t="s">
        <v>16645</v>
      </c>
      <c r="N6468" s="17" t="n">
        <f aca="false">VLOOKUP(F6468,'[1]Goa Member''s Details Revised'!$C$2:$AO$7385,5,0)</f>
        <v>22000</v>
      </c>
      <c r="O6468" s="17" t="n">
        <f aca="false">VLOOKUP(F6468,'[1]Goa Member''s Details Revised'!$C$2:$AO$7385,5,0)</f>
        <v>22000</v>
      </c>
      <c r="P6468" s="17" t="n">
        <f aca="false">VLOOKUP(F6468,'[1]Goa Member''s Details Revised'!$C$2:$AO$7385,6,0)</f>
        <v>20900</v>
      </c>
      <c r="Q6468" s="17" t="str">
        <f aca="false">VLOOKUP(F6468,'[1]Goa Member''s Details Revised'!$C$2:$AO$7385,8,0)</f>
        <v>I.R.M</v>
      </c>
      <c r="R6468" s="17" t="n">
        <f aca="false">+O6468-P6468</f>
        <v>1100</v>
      </c>
      <c r="S6468" s="15" t="e">
        <f aca="false">+#REF!-K6468</f>
        <v>#REF!</v>
      </c>
      <c r="T6468" s="17" t="n">
        <f aca="false">IF(Q6468="regular",((P6468-(P6468/99)*S6468)),(P6468-(P6468*20%)))</f>
        <v>16720</v>
      </c>
      <c r="U6468" s="17" t="e">
        <f aca="false">((P6468-(P6468/99)*S6468))</f>
        <v>#REF!</v>
      </c>
      <c r="V6468" s="17" t="n">
        <f aca="false">IF(Q6468="regular",0,(P6468-(O6468*20%)))</f>
        <v>16500</v>
      </c>
      <c r="W6468" s="17"/>
      <c r="X6468" s="15"/>
      <c r="Y6468" s="18" t="str">
        <f aca="false">VLOOKUP(F6468,'[1]Goa Member''s Details Revised'!$C$2:$AO$7385,12,0)</f>
        <v>no reminder send last communication 2008</v>
      </c>
    </row>
    <row r="6469" customFormat="false" ht="30" hidden="false" customHeight="false" outlineLevel="0" collapsed="false">
      <c r="B6469" s="14" t="n">
        <v>6469</v>
      </c>
      <c r="C6469" s="15"/>
      <c r="D6469" s="15" t="s">
        <v>16646</v>
      </c>
      <c r="E6469" s="15" t="s">
        <v>25</v>
      </c>
      <c r="F6469" s="15" t="n">
        <v>7000010</v>
      </c>
      <c r="G6469" s="15"/>
      <c r="H6469" s="16" t="str">
        <f aca="false">VLOOKUP(F6469,'[1]Goa Member''s Details Revised'!$C$2:$AO$7385,2,0)</f>
        <v>LNC/GTC Industries</v>
      </c>
      <c r="I6469" s="15" t="n">
        <v>27</v>
      </c>
      <c r="J6469" s="15" t="s">
        <v>404</v>
      </c>
      <c r="K6469" s="15" t="n">
        <v>1994</v>
      </c>
      <c r="L6469" s="16" t="str">
        <f aca="false">VLOOKUP(F6469,'[1]Goa Member''s Details Revised'!$C$2:$AO$7385,9,0)</f>
        <v>Never</v>
      </c>
      <c r="M6469" s="15" t="s">
        <v>16647</v>
      </c>
      <c r="N6469" s="17" t="n">
        <f aca="false">VLOOKUP(F6469,'[1]Goa Member''s Details Revised'!$C$2:$AO$7385,5,0)</f>
        <v>65000</v>
      </c>
      <c r="O6469" s="17" t="n">
        <f aca="false">VLOOKUP(F6469,'[1]Goa Member''s Details Revised'!$C$2:$AO$7385,5,0)</f>
        <v>65000</v>
      </c>
      <c r="P6469" s="17" t="n">
        <f aca="false">VLOOKUP(F6469,'[1]Goa Member''s Details Revised'!$C$2:$AO$7385,6,0)</f>
        <v>65000</v>
      </c>
      <c r="Q6469" s="17" t="str">
        <f aca="false">VLOOKUP(F6469,'[1]Goa Member''s Details Revised'!$C$2:$AO$7385,8,0)</f>
        <v>I.R.M</v>
      </c>
      <c r="R6469" s="17" t="n">
        <f aca="false">+O6469-P6469</f>
        <v>0</v>
      </c>
      <c r="S6469" s="15" t="e">
        <f aca="false">+#REF!-K6469</f>
        <v>#REF!</v>
      </c>
      <c r="T6469" s="17" t="n">
        <f aca="false">IF(Q6469="regular",((P6469-(P6469/99)*S6469)),(P6469-(P6469*20%)))</f>
        <v>52000</v>
      </c>
      <c r="U6469" s="17" t="e">
        <f aca="false">((P6469-(P6469/99)*S6469))</f>
        <v>#REF!</v>
      </c>
      <c r="V6469" s="17" t="n">
        <f aca="false">IF(Q6469="regular",0,(P6469-(O6469*20%)))</f>
        <v>52000</v>
      </c>
      <c r="W6469" s="17"/>
      <c r="X6469" s="15"/>
      <c r="Y6469" s="18" t="str">
        <f aca="false">VLOOKUP(F6469,'[1]Goa Member''s Details Revised'!$C$2:$AO$7385,12,0)</f>
        <v>we send last reminder in 2012.then we did not receive any reply.</v>
      </c>
    </row>
    <row r="6470" customFormat="false" ht="30" hidden="false" customHeight="false" outlineLevel="0" collapsed="false">
      <c r="B6470" s="14" t="n">
        <v>6470</v>
      </c>
      <c r="C6470" s="15"/>
      <c r="D6470" s="15" t="s">
        <v>16648</v>
      </c>
      <c r="E6470" s="15" t="s">
        <v>25</v>
      </c>
      <c r="F6470" s="15" t="n">
        <v>7000014</v>
      </c>
      <c r="G6470" s="15"/>
      <c r="H6470" s="16" t="str">
        <f aca="false">VLOOKUP(F6470,'[1]Goa Member''s Details Revised'!$C$2:$AO$7385,2,0)</f>
        <v>LNC/GTC Industries</v>
      </c>
      <c r="I6470" s="15" t="n">
        <v>5</v>
      </c>
      <c r="J6470" s="15" t="s">
        <v>651</v>
      </c>
      <c r="K6470" s="15" t="n">
        <v>1994</v>
      </c>
      <c r="L6470" s="16" t="str">
        <f aca="false">VLOOKUP(F6470,'[1]Goa Member''s Details Revised'!$C$2:$AO$7385,9,0)</f>
        <v>Never</v>
      </c>
      <c r="M6470" s="15" t="s">
        <v>16649</v>
      </c>
      <c r="N6470" s="17" t="n">
        <f aca="false">VLOOKUP(F6470,'[1]Goa Member''s Details Revised'!$C$2:$AO$7385,5,0)</f>
        <v>20900</v>
      </c>
      <c r="O6470" s="17" t="n">
        <f aca="false">VLOOKUP(F6470,'[1]Goa Member''s Details Revised'!$C$2:$AO$7385,5,0)</f>
        <v>20900</v>
      </c>
      <c r="P6470" s="17" t="n">
        <f aca="false">VLOOKUP(F6470,'[1]Goa Member''s Details Revised'!$C$2:$AO$7385,6,0)</f>
        <v>20900</v>
      </c>
      <c r="Q6470" s="17" t="str">
        <f aca="false">VLOOKUP(F6470,'[1]Goa Member''s Details Revised'!$C$2:$AO$7385,8,0)</f>
        <v>I.R.M</v>
      </c>
      <c r="R6470" s="17" t="n">
        <f aca="false">+O6470-P6470</f>
        <v>0</v>
      </c>
      <c r="S6470" s="15" t="e">
        <f aca="false">+#REF!-K6470</f>
        <v>#REF!</v>
      </c>
      <c r="T6470" s="17" t="n">
        <f aca="false">IF(Q6470="regular",((P6470-(P6470/99)*S6470)),(P6470-(P6470*20%)))</f>
        <v>16720</v>
      </c>
      <c r="U6470" s="17" t="e">
        <f aca="false">((P6470-(P6470/99)*S6470))</f>
        <v>#REF!</v>
      </c>
      <c r="V6470" s="17" t="n">
        <f aca="false">IF(Q6470="regular",0,(P6470-(O6470*20%)))</f>
        <v>16720</v>
      </c>
      <c r="W6470" s="17"/>
      <c r="X6470" s="15"/>
      <c r="Y6470" s="18" t="str">
        <f aca="false">VLOOKUP(F6470,'[1]Goa Member''s Details Revised'!$C$2:$AO$7385,12,0)</f>
        <v>we send last reminder in 2012.then we did not receive any reply.</v>
      </c>
    </row>
    <row r="6471" customFormat="false" ht="30" hidden="false" customHeight="false" outlineLevel="0" collapsed="false">
      <c r="B6471" s="14" t="n">
        <v>6471</v>
      </c>
      <c r="C6471" s="15"/>
      <c r="D6471" s="15" t="s">
        <v>16650</v>
      </c>
      <c r="E6471" s="15" t="s">
        <v>25</v>
      </c>
      <c r="F6471" s="15" t="n">
        <v>7000017</v>
      </c>
      <c r="G6471" s="15"/>
      <c r="H6471" s="16" t="str">
        <f aca="false">VLOOKUP(F6471,'[1]Goa Member''s Details Revised'!$C$2:$AO$7385,2,0)</f>
        <v>LNC/GTC Industries</v>
      </c>
      <c r="I6471" s="15" t="n">
        <v>11</v>
      </c>
      <c r="J6471" s="15" t="s">
        <v>651</v>
      </c>
      <c r="K6471" s="15" t="n">
        <v>1994</v>
      </c>
      <c r="L6471" s="16" t="str">
        <f aca="false">VLOOKUP(F6471,'[1]Goa Member''s Details Revised'!$C$2:$AO$7385,9,0)</f>
        <v>Never</v>
      </c>
      <c r="M6471" s="15" t="s">
        <v>16651</v>
      </c>
      <c r="N6471" s="17" t="n">
        <f aca="false">VLOOKUP(F6471,'[1]Goa Member''s Details Revised'!$C$2:$AO$7385,5,0)</f>
        <v>52000</v>
      </c>
      <c r="O6471" s="17" t="n">
        <f aca="false">VLOOKUP(F6471,'[1]Goa Member''s Details Revised'!$C$2:$AO$7385,5,0)</f>
        <v>52000</v>
      </c>
      <c r="P6471" s="17" t="n">
        <f aca="false">VLOOKUP(F6471,'[1]Goa Member''s Details Revised'!$C$2:$AO$7385,6,0)</f>
        <v>52000</v>
      </c>
      <c r="Q6471" s="17" t="str">
        <f aca="false">VLOOKUP(F6471,'[1]Goa Member''s Details Revised'!$C$2:$AO$7385,8,0)</f>
        <v>I.R.M</v>
      </c>
      <c r="R6471" s="17" t="n">
        <f aca="false">+O6471-P6471</f>
        <v>0</v>
      </c>
      <c r="S6471" s="15" t="e">
        <f aca="false">+#REF!-K6471</f>
        <v>#REF!</v>
      </c>
      <c r="T6471" s="17" t="n">
        <f aca="false">IF(Q6471="regular",((P6471-(P6471/99)*S6471)),(P6471-(P6471*20%)))</f>
        <v>41600</v>
      </c>
      <c r="U6471" s="17" t="e">
        <f aca="false">((P6471-(P6471/99)*S6471))</f>
        <v>#REF!</v>
      </c>
      <c r="V6471" s="17" t="n">
        <f aca="false">IF(Q6471="regular",0,(P6471-(O6471*20%)))</f>
        <v>41600</v>
      </c>
      <c r="W6471" s="17"/>
      <c r="X6471" s="15"/>
      <c r="Y6471" s="18" t="str">
        <f aca="false">VLOOKUP(F6471,'[1]Goa Member''s Details Revised'!$C$2:$AO$7385,12,0)</f>
        <v>we send last reminder in 2012.then we did not receive any reply.</v>
      </c>
    </row>
    <row r="6472" customFormat="false" ht="15" hidden="false" customHeight="false" outlineLevel="0" collapsed="false">
      <c r="B6472" s="14" t="n">
        <v>6472</v>
      </c>
      <c r="C6472" s="15"/>
      <c r="D6472" s="15" t="s">
        <v>16652</v>
      </c>
      <c r="E6472" s="15" t="s">
        <v>25</v>
      </c>
      <c r="F6472" s="15" t="n">
        <v>7000018</v>
      </c>
      <c r="G6472" s="15"/>
      <c r="H6472" s="16" t="str">
        <f aca="false">VLOOKUP(F6472,'[1]Goa Member''s Details Revised'!$C$2:$AO$7385,2,0)</f>
        <v>LNC/GTC Industries</v>
      </c>
      <c r="I6472" s="15" t="n">
        <v>12</v>
      </c>
      <c r="J6472" s="15" t="s">
        <v>651</v>
      </c>
      <c r="K6472" s="15" t="n">
        <v>1994</v>
      </c>
      <c r="L6472" s="16" t="str">
        <f aca="false">VLOOKUP(F6472,'[1]Goa Member''s Details Revised'!$C$2:$AO$7385,9,0)</f>
        <v>Never</v>
      </c>
      <c r="M6472" s="15" t="s">
        <v>16653</v>
      </c>
      <c r="N6472" s="17" t="n">
        <f aca="false">VLOOKUP(F6472,'[1]Goa Member''s Details Revised'!$C$2:$AO$7385,5,0)</f>
        <v>30000</v>
      </c>
      <c r="O6472" s="17" t="n">
        <f aca="false">VLOOKUP(F6472,'[1]Goa Member''s Details Revised'!$C$2:$AO$7385,5,0)</f>
        <v>30000</v>
      </c>
      <c r="P6472" s="17" t="n">
        <f aca="false">VLOOKUP(F6472,'[1]Goa Member''s Details Revised'!$C$2:$AO$7385,6,0)</f>
        <v>25500</v>
      </c>
      <c r="Q6472" s="17" t="str">
        <f aca="false">VLOOKUP(F6472,'[1]Goa Member''s Details Revised'!$C$2:$AO$7385,8,0)</f>
        <v>outstanding </v>
      </c>
      <c r="R6472" s="17" t="n">
        <f aca="false">+O6472-P6472</f>
        <v>4500</v>
      </c>
      <c r="S6472" s="15" t="e">
        <f aca="false">+#REF!-K6472</f>
        <v>#REF!</v>
      </c>
      <c r="T6472" s="17" t="n">
        <f aca="false">IF(Q6472="regular",((P6472-(P6472/99)*S6472)),(P6472-(P6472*20%)))</f>
        <v>20400</v>
      </c>
      <c r="U6472" s="17" t="e">
        <f aca="false">((P6472-(P6472/99)*S6472))</f>
        <v>#REF!</v>
      </c>
      <c r="V6472" s="17" t="n">
        <f aca="false">IF(Q6472="regular",0,(P6472-(O6472*20%)))</f>
        <v>19500</v>
      </c>
      <c r="W6472" s="17"/>
      <c r="X6472" s="15"/>
      <c r="Y6472" s="18" t="str">
        <f aca="false">VLOOKUP(F6472,'[1]Goa Member''s Details Revised'!$C$2:$AO$7385,12,0)</f>
        <v>Last communication 2001.. Outstanding Rs. 4500/-</v>
      </c>
    </row>
    <row r="6473" customFormat="false" ht="15" hidden="false" customHeight="false" outlineLevel="0" collapsed="false">
      <c r="B6473" s="14" t="n">
        <v>6473</v>
      </c>
      <c r="C6473" s="15"/>
      <c r="D6473" s="15" t="s">
        <v>16654</v>
      </c>
      <c r="E6473" s="15" t="s">
        <v>25</v>
      </c>
      <c r="F6473" s="15" t="n">
        <v>7000020</v>
      </c>
      <c r="G6473" s="15"/>
      <c r="H6473" s="16" t="str">
        <f aca="false">VLOOKUP(F6473,'[1]Goa Member''s Details Revised'!$C$2:$AO$7385,2,0)</f>
        <v>LNC/GTC Industries</v>
      </c>
      <c r="I6473" s="15" t="n">
        <v>12</v>
      </c>
      <c r="J6473" s="15" t="s">
        <v>651</v>
      </c>
      <c r="K6473" s="15" t="n">
        <v>1994</v>
      </c>
      <c r="L6473" s="16" t="str">
        <f aca="false">VLOOKUP(F6473,'[1]Goa Member''s Details Revised'!$C$2:$AO$7385,9,0)</f>
        <v>Never</v>
      </c>
      <c r="M6473" s="15" t="s">
        <v>16655</v>
      </c>
      <c r="N6473" s="17" t="n">
        <f aca="false">VLOOKUP(F6473,'[1]Goa Member''s Details Revised'!$C$2:$AO$7385,5,0)</f>
        <v>42000</v>
      </c>
      <c r="O6473" s="17" t="n">
        <f aca="false">VLOOKUP(F6473,'[1]Goa Member''s Details Revised'!$C$2:$AO$7385,5,0)</f>
        <v>42000</v>
      </c>
      <c r="P6473" s="17" t="n">
        <f aca="false">VLOOKUP(F6473,'[1]Goa Member''s Details Revised'!$C$2:$AO$7385,6,0)</f>
        <v>29400</v>
      </c>
      <c r="Q6473" s="17" t="str">
        <f aca="false">VLOOKUP(F6473,'[1]Goa Member''s Details Revised'!$C$2:$AO$7385,8,0)</f>
        <v>outstanding </v>
      </c>
      <c r="R6473" s="17" t="n">
        <f aca="false">+O6473-P6473</f>
        <v>12600</v>
      </c>
      <c r="S6473" s="15" t="e">
        <f aca="false">+#REF!-K6473</f>
        <v>#REF!</v>
      </c>
      <c r="T6473" s="17" t="n">
        <f aca="false">IF(Q6473="regular",((P6473-(P6473/99)*S6473)),(P6473-(P6473*20%)))</f>
        <v>23520</v>
      </c>
      <c r="U6473" s="17" t="e">
        <f aca="false">((P6473-(P6473/99)*S6473))</f>
        <v>#REF!</v>
      </c>
      <c r="V6473" s="17" t="n">
        <f aca="false">IF(Q6473="regular",0,(P6473-(O6473*20%)))</f>
        <v>21000</v>
      </c>
      <c r="W6473" s="17"/>
      <c r="X6473" s="15"/>
      <c r="Y6473" s="18" t="str">
        <f aca="false">VLOOKUP(F6473,'[1]Goa Member''s Details Revised'!$C$2:$AO$7385,12,0)</f>
        <v>Last communication 2001.. Outstanding Rs. 12600/-</v>
      </c>
    </row>
    <row r="6474" customFormat="false" ht="30" hidden="false" customHeight="false" outlineLevel="0" collapsed="false">
      <c r="B6474" s="14" t="n">
        <v>6474</v>
      </c>
      <c r="C6474" s="15"/>
      <c r="D6474" s="15" t="s">
        <v>16656</v>
      </c>
      <c r="E6474" s="15" t="s">
        <v>25</v>
      </c>
      <c r="F6474" s="15" t="n">
        <v>7000021</v>
      </c>
      <c r="G6474" s="15"/>
      <c r="H6474" s="16" t="str">
        <f aca="false">VLOOKUP(F6474,'[1]Goa Member''s Details Revised'!$C$2:$AO$7385,2,0)</f>
        <v>LNC/GTC Industries</v>
      </c>
      <c r="I6474" s="15" t="n">
        <v>2</v>
      </c>
      <c r="J6474" s="15" t="s">
        <v>651</v>
      </c>
      <c r="K6474" s="15" t="n">
        <v>1994</v>
      </c>
      <c r="L6474" s="16" t="str">
        <f aca="false">VLOOKUP(F6474,'[1]Goa Member''s Details Revised'!$C$2:$AO$7385,9,0)</f>
        <v>Never</v>
      </c>
      <c r="M6474" s="15" t="s">
        <v>16657</v>
      </c>
      <c r="N6474" s="17" t="n">
        <f aca="false">VLOOKUP(F6474,'[1]Goa Member''s Details Revised'!$C$2:$AO$7385,5,0)</f>
        <v>22000</v>
      </c>
      <c r="O6474" s="17" t="n">
        <f aca="false">VLOOKUP(F6474,'[1]Goa Member''s Details Revised'!$C$2:$AO$7385,5,0)</f>
        <v>22000</v>
      </c>
      <c r="P6474" s="17" t="n">
        <f aca="false">VLOOKUP(F6474,'[1]Goa Member''s Details Revised'!$C$2:$AO$7385,6,0)</f>
        <v>20900</v>
      </c>
      <c r="Q6474" s="17" t="str">
        <f aca="false">VLOOKUP(F6474,'[1]Goa Member''s Details Revised'!$C$2:$AO$7385,8,0)</f>
        <v>I.R.M</v>
      </c>
      <c r="R6474" s="17" t="n">
        <f aca="false">+O6474-P6474</f>
        <v>1100</v>
      </c>
      <c r="S6474" s="15" t="e">
        <f aca="false">+#REF!-K6474</f>
        <v>#REF!</v>
      </c>
      <c r="T6474" s="17" t="n">
        <f aca="false">IF(Q6474="regular",((P6474-(P6474/99)*S6474)),(P6474-(P6474*20%)))</f>
        <v>16720</v>
      </c>
      <c r="U6474" s="17" t="e">
        <f aca="false">((P6474-(P6474/99)*S6474))</f>
        <v>#REF!</v>
      </c>
      <c r="V6474" s="17" t="n">
        <f aca="false">IF(Q6474="regular",0,(P6474-(O6474*20%)))</f>
        <v>16500</v>
      </c>
      <c r="W6474" s="17"/>
      <c r="X6474" s="15"/>
      <c r="Y6474" s="18" t="str">
        <f aca="false">VLOOKUP(F6474,'[1]Goa Member''s Details Revised'!$C$2:$AO$7385,12,0)</f>
        <v>we send last reminder in 2012.then we did not receive any reply.</v>
      </c>
    </row>
    <row r="6475" customFormat="false" ht="30" hidden="false" customHeight="false" outlineLevel="0" collapsed="false">
      <c r="B6475" s="14" t="n">
        <v>6475</v>
      </c>
      <c r="C6475" s="15"/>
      <c r="D6475" s="15" t="s">
        <v>16658</v>
      </c>
      <c r="E6475" s="15" t="s">
        <v>25</v>
      </c>
      <c r="F6475" s="15" t="n">
        <v>7000023</v>
      </c>
      <c r="G6475" s="15"/>
      <c r="H6475" s="16" t="str">
        <f aca="false">VLOOKUP(F6475,'[1]Goa Member''s Details Revised'!$C$2:$AO$7385,2,0)</f>
        <v>LNC/GTC Industries</v>
      </c>
      <c r="I6475" s="15" t="n">
        <v>11</v>
      </c>
      <c r="J6475" s="15" t="s">
        <v>651</v>
      </c>
      <c r="K6475" s="15" t="n">
        <v>1994</v>
      </c>
      <c r="L6475" s="16" t="str">
        <f aca="false">VLOOKUP(F6475,'[1]Goa Member''s Details Revised'!$C$2:$AO$7385,9,0)</f>
        <v>Never</v>
      </c>
      <c r="M6475" s="15" t="s">
        <v>16659</v>
      </c>
      <c r="N6475" s="17" t="n">
        <f aca="false">VLOOKUP(F6475,'[1]Goa Member''s Details Revised'!$C$2:$AO$7385,5,0)</f>
        <v>22000</v>
      </c>
      <c r="O6475" s="17" t="n">
        <f aca="false">VLOOKUP(F6475,'[1]Goa Member''s Details Revised'!$C$2:$AO$7385,5,0)</f>
        <v>22000</v>
      </c>
      <c r="P6475" s="17" t="n">
        <f aca="false">VLOOKUP(F6475,'[1]Goa Member''s Details Revised'!$C$2:$AO$7385,6,0)</f>
        <v>22000</v>
      </c>
      <c r="Q6475" s="17" t="str">
        <f aca="false">VLOOKUP(F6475,'[1]Goa Member''s Details Revised'!$C$2:$AO$7385,8,0)</f>
        <v>I.R.M</v>
      </c>
      <c r="R6475" s="17" t="n">
        <f aca="false">+O6475-P6475</f>
        <v>0</v>
      </c>
      <c r="S6475" s="15" t="e">
        <f aca="false">+#REF!-K6475</f>
        <v>#REF!</v>
      </c>
      <c r="T6475" s="17" t="n">
        <f aca="false">IF(Q6475="regular",((P6475-(P6475/99)*S6475)),(P6475-(P6475*20%)))</f>
        <v>17600</v>
      </c>
      <c r="U6475" s="17" t="e">
        <f aca="false">((P6475-(P6475/99)*S6475))</f>
        <v>#REF!</v>
      </c>
      <c r="V6475" s="17" t="n">
        <f aca="false">IF(Q6475="regular",0,(P6475-(O6475*20%)))</f>
        <v>17600</v>
      </c>
      <c r="W6475" s="17"/>
      <c r="X6475" s="15"/>
      <c r="Y6475" s="18" t="str">
        <f aca="false">VLOOKUP(F6475,'[1]Goa Member''s Details Revised'!$C$2:$AO$7385,12,0)</f>
        <v>we send last reminder in 2012.then we did not receive any reply.</v>
      </c>
    </row>
    <row r="6476" customFormat="false" ht="15" hidden="false" customHeight="false" outlineLevel="0" collapsed="false">
      <c r="B6476" s="14" t="n">
        <v>6476</v>
      </c>
      <c r="C6476" s="15"/>
      <c r="D6476" s="15" t="s">
        <v>16660</v>
      </c>
      <c r="E6476" s="15" t="s">
        <v>25</v>
      </c>
      <c r="F6476" s="15" t="n">
        <v>7000024</v>
      </c>
      <c r="G6476" s="15"/>
      <c r="H6476" s="16" t="str">
        <f aca="false">VLOOKUP(F6476,'[1]Goa Member''s Details Revised'!$C$2:$AO$7385,2,0)</f>
        <v>LNC/GTC Industries</v>
      </c>
      <c r="I6476" s="15" t="n">
        <v>16</v>
      </c>
      <c r="J6476" s="15" t="s">
        <v>651</v>
      </c>
      <c r="K6476" s="15" t="n">
        <v>1994</v>
      </c>
      <c r="L6476" s="16" t="str">
        <f aca="false">VLOOKUP(F6476,'[1]Goa Member''s Details Revised'!$C$2:$AO$7385,9,0)</f>
        <v>Never</v>
      </c>
      <c r="M6476" s="15" t="s">
        <v>16661</v>
      </c>
      <c r="N6476" s="17" t="n">
        <f aca="false">VLOOKUP(F6476,'[1]Goa Member''s Details Revised'!$C$2:$AO$7385,5,0)</f>
        <v>30000</v>
      </c>
      <c r="O6476" s="17" t="n">
        <f aca="false">VLOOKUP(F6476,'[1]Goa Member''s Details Revised'!$C$2:$AO$7385,5,0)</f>
        <v>30000</v>
      </c>
      <c r="P6476" s="17" t="n">
        <f aca="false">VLOOKUP(F6476,'[1]Goa Member''s Details Revised'!$C$2:$AO$7385,6,0)</f>
        <v>30000</v>
      </c>
      <c r="Q6476" s="17" t="str">
        <f aca="false">VLOOKUP(F6476,'[1]Goa Member''s Details Revised'!$C$2:$AO$7385,8,0)</f>
        <v>I.R.M</v>
      </c>
      <c r="R6476" s="17" t="n">
        <f aca="false">+O6476-P6476</f>
        <v>0</v>
      </c>
      <c r="S6476" s="15" t="e">
        <f aca="false">+#REF!-K6476</f>
        <v>#REF!</v>
      </c>
      <c r="T6476" s="17" t="n">
        <f aca="false">IF(Q6476="regular",((P6476-(P6476/99)*S6476)),(P6476-(P6476*20%)))</f>
        <v>24000</v>
      </c>
      <c r="U6476" s="17" t="e">
        <f aca="false">((P6476-(P6476/99)*S6476))</f>
        <v>#REF!</v>
      </c>
      <c r="V6476" s="17" t="n">
        <f aca="false">IF(Q6476="regular",0,(P6476-(O6476*20%)))</f>
        <v>24000</v>
      </c>
      <c r="W6476" s="17"/>
      <c r="X6476" s="15"/>
      <c r="Y6476" s="18" t="str">
        <f aca="false">VLOOKUP(F6476,'[1]Goa Member''s Details Revised'!$C$2:$AO$7385,12,0)</f>
        <v>last comunication 2015, No application form in file .</v>
      </c>
    </row>
    <row r="6477" customFormat="false" ht="15" hidden="false" customHeight="false" outlineLevel="0" collapsed="false">
      <c r="B6477" s="14" t="n">
        <v>6477</v>
      </c>
      <c r="C6477" s="15"/>
      <c r="D6477" s="15" t="s">
        <v>16662</v>
      </c>
      <c r="E6477" s="15" t="s">
        <v>25</v>
      </c>
      <c r="F6477" s="15" t="n">
        <v>7000026</v>
      </c>
      <c r="G6477" s="15"/>
      <c r="H6477" s="16" t="str">
        <f aca="false">VLOOKUP(F6477,'[1]Goa Member''s Details Revised'!$C$2:$AO$7385,2,0)</f>
        <v>LNC/GTC Industries</v>
      </c>
      <c r="I6477" s="15" t="n">
        <v>16</v>
      </c>
      <c r="J6477" s="15" t="s">
        <v>651</v>
      </c>
      <c r="K6477" s="15" t="n">
        <v>1994</v>
      </c>
      <c r="L6477" s="16" t="str">
        <f aca="false">VLOOKUP(F6477,'[1]Goa Member''s Details Revised'!$C$2:$AO$7385,9,0)</f>
        <v>No</v>
      </c>
      <c r="M6477" s="21" t="s">
        <v>16663</v>
      </c>
      <c r="N6477" s="17" t="n">
        <f aca="false">VLOOKUP(F6477,'[1]Goa Member''s Details Revised'!$C$2:$AO$7385,5,0)</f>
        <v>40000</v>
      </c>
      <c r="O6477" s="17" t="n">
        <f aca="false">VLOOKUP(F6477,'[1]Goa Member''s Details Revised'!$C$2:$AO$7385,5,0)</f>
        <v>40000</v>
      </c>
      <c r="P6477" s="17" t="n">
        <f aca="false">VLOOKUP(F6477,'[1]Goa Member''s Details Revised'!$C$2:$AO$7385,6,0)</f>
        <v>40000</v>
      </c>
      <c r="Q6477" s="17" t="str">
        <f aca="false">VLOOKUP(F6477,'[1]Goa Member''s Details Revised'!$C$2:$AO$7385,8,0)</f>
        <v>Cancelled </v>
      </c>
      <c r="R6477" s="17" t="n">
        <f aca="false">+O6477-P6477</f>
        <v>0</v>
      </c>
      <c r="S6477" s="15" t="e">
        <f aca="false">+#REF!-K6477</f>
        <v>#REF!</v>
      </c>
      <c r="T6477" s="17" t="n">
        <f aca="false">IF(Q6477="regular",((P6477-(P6477/99)*S6477)),(P6477-(P6477*20%)))</f>
        <v>32000</v>
      </c>
      <c r="U6477" s="17" t="e">
        <f aca="false">((P6477-(P6477/99)*S6477))</f>
        <v>#REF!</v>
      </c>
      <c r="V6477" s="17" t="n">
        <f aca="false">IF(Q6477="regular",0,(P6477-(O6477*20%)))</f>
        <v>32000</v>
      </c>
      <c r="W6477" s="17"/>
      <c r="X6477" s="15"/>
      <c r="Y6477" s="18" t="str">
        <f aca="false">VLOOKUP(F6477,'[1]Goa Member''s Details Revised'!$C$2:$AO$7385,12,0)</f>
        <v>Cancelled</v>
      </c>
    </row>
    <row r="6478" customFormat="false" ht="30" hidden="false" customHeight="false" outlineLevel="0" collapsed="false">
      <c r="B6478" s="14" t="n">
        <v>6478</v>
      </c>
      <c r="C6478" s="15"/>
      <c r="D6478" s="15" t="s">
        <v>16664</v>
      </c>
      <c r="E6478" s="15" t="s">
        <v>25</v>
      </c>
      <c r="F6478" s="15" t="n">
        <v>7000028</v>
      </c>
      <c r="G6478" s="15"/>
      <c r="H6478" s="16" t="str">
        <f aca="false">VLOOKUP(F6478,'[1]Goa Member''s Details Revised'!$C$2:$AO$7385,2,0)</f>
        <v>LNC/GTC Industries</v>
      </c>
      <c r="I6478" s="15" t="n">
        <v>23</v>
      </c>
      <c r="J6478" s="15" t="s">
        <v>651</v>
      </c>
      <c r="K6478" s="15" t="n">
        <v>1994</v>
      </c>
      <c r="L6478" s="16" t="str">
        <f aca="false">VLOOKUP(F6478,'[1]Goa Member''s Details Revised'!$C$2:$AO$7385,9,0)</f>
        <v>Never</v>
      </c>
      <c r="M6478" s="15" t="s">
        <v>16665</v>
      </c>
      <c r="N6478" s="17" t="n">
        <f aca="false">VLOOKUP(F6478,'[1]Goa Member''s Details Revised'!$C$2:$AO$7385,5,0)</f>
        <v>22000</v>
      </c>
      <c r="O6478" s="17" t="n">
        <f aca="false">VLOOKUP(F6478,'[1]Goa Member''s Details Revised'!$C$2:$AO$7385,5,0)</f>
        <v>22000</v>
      </c>
      <c r="P6478" s="17" t="n">
        <f aca="false">VLOOKUP(F6478,'[1]Goa Member''s Details Revised'!$C$2:$AO$7385,6,0)</f>
        <v>22000</v>
      </c>
      <c r="Q6478" s="17" t="str">
        <f aca="false">VLOOKUP(F6478,'[1]Goa Member''s Details Revised'!$C$2:$AO$7385,8,0)</f>
        <v>I.R.M</v>
      </c>
      <c r="R6478" s="17" t="n">
        <f aca="false">+O6478-P6478</f>
        <v>0</v>
      </c>
      <c r="S6478" s="15" t="e">
        <f aca="false">+#REF!-K6478</f>
        <v>#REF!</v>
      </c>
      <c r="T6478" s="17" t="n">
        <f aca="false">IF(Q6478="regular",((P6478-(P6478/99)*S6478)),(P6478-(P6478*20%)))</f>
        <v>17600</v>
      </c>
      <c r="U6478" s="17" t="e">
        <f aca="false">((P6478-(P6478/99)*S6478))</f>
        <v>#REF!</v>
      </c>
      <c r="V6478" s="17" t="n">
        <f aca="false">IF(Q6478="regular",0,(P6478-(O6478*20%)))</f>
        <v>17600</v>
      </c>
      <c r="W6478" s="17"/>
      <c r="X6478" s="15"/>
      <c r="Y6478" s="18" t="str">
        <f aca="false">VLOOKUP(F6478,'[1]Goa Member''s Details Revised'!$C$2:$AO$7385,12,0)</f>
        <v>we send last reminder in 2012.then we did not receive any reply.</v>
      </c>
    </row>
    <row r="6479" customFormat="false" ht="15" hidden="false" customHeight="false" outlineLevel="0" collapsed="false">
      <c r="B6479" s="14" t="n">
        <v>6479</v>
      </c>
      <c r="C6479" s="15"/>
      <c r="D6479" s="15" t="s">
        <v>16666</v>
      </c>
      <c r="E6479" s="15" t="s">
        <v>25</v>
      </c>
      <c r="F6479" s="15" t="n">
        <v>7000030</v>
      </c>
      <c r="G6479" s="15"/>
      <c r="H6479" s="16" t="str">
        <f aca="false">VLOOKUP(F6479,'[1]Goa Member''s Details Revised'!$C$2:$AO$7385,2,0)</f>
        <v>LNC/GTC Industries</v>
      </c>
      <c r="I6479" s="15" t="n">
        <v>24</v>
      </c>
      <c r="J6479" s="15" t="s">
        <v>651</v>
      </c>
      <c r="K6479" s="15" t="n">
        <v>1994</v>
      </c>
      <c r="L6479" s="16" t="n">
        <f aca="false">VLOOKUP(F6479,'[1]Goa Member''s Details Revised'!$C$2:$AO$7385,9,0)</f>
        <v>2008</v>
      </c>
      <c r="M6479" s="15" t="s">
        <v>16667</v>
      </c>
      <c r="N6479" s="17" t="n">
        <f aca="false">VLOOKUP(F6479,'[1]Goa Member''s Details Revised'!$C$2:$AO$7385,5,0)</f>
        <v>20900</v>
      </c>
      <c r="O6479" s="17" t="n">
        <f aca="false">VLOOKUP(F6479,'[1]Goa Member''s Details Revised'!$C$2:$AO$7385,5,0)</f>
        <v>20900</v>
      </c>
      <c r="P6479" s="17" t="n">
        <f aca="false">VLOOKUP(F6479,'[1]Goa Member''s Details Revised'!$C$2:$AO$7385,6,0)</f>
        <v>20900</v>
      </c>
      <c r="Q6479" s="17" t="str">
        <f aca="false">VLOOKUP(F6479,'[1]Goa Member''s Details Revised'!$C$2:$AO$7385,8,0)</f>
        <v>R.M</v>
      </c>
      <c r="R6479" s="17" t="n">
        <f aca="false">+O6479-P6479</f>
        <v>0</v>
      </c>
      <c r="S6479" s="15" t="e">
        <f aca="false">+#REF!-K6479</f>
        <v>#REF!</v>
      </c>
      <c r="T6479" s="17" t="n">
        <f aca="false">IF(Q6479="regular",((P6479-(P6479/99)*S6479)),(P6479-(P6479*20%)))</f>
        <v>16720</v>
      </c>
      <c r="U6479" s="17" t="e">
        <f aca="false">((P6479-(P6479/99)*S6479))</f>
        <v>#REF!</v>
      </c>
      <c r="V6479" s="17" t="n">
        <f aca="false">IF(Q6479="regular",0,(P6479-(O6479*20%)))</f>
        <v>16720</v>
      </c>
      <c r="W6479" s="17"/>
      <c r="X6479" s="15"/>
      <c r="Y6479" s="18" t="str">
        <f aca="false">VLOOKUP(F6479,'[1]Goa Member''s Details Revised'!$C$2:$AO$7385,12,0)</f>
        <v>not send any reminder last communication 2009</v>
      </c>
    </row>
    <row r="6480" customFormat="false" ht="30" hidden="false" customHeight="false" outlineLevel="0" collapsed="false">
      <c r="B6480" s="14" t="n">
        <v>6480</v>
      </c>
      <c r="C6480" s="15"/>
      <c r="D6480" s="15" t="s">
        <v>16668</v>
      </c>
      <c r="E6480" s="15" t="s">
        <v>25</v>
      </c>
      <c r="F6480" s="15" t="n">
        <v>7000031</v>
      </c>
      <c r="G6480" s="15"/>
      <c r="H6480" s="16" t="str">
        <f aca="false">VLOOKUP(F6480,'[1]Goa Member''s Details Revised'!$C$2:$AO$7385,2,0)</f>
        <v>LNC/GTC Industries</v>
      </c>
      <c r="I6480" s="15" t="n">
        <v>24</v>
      </c>
      <c r="J6480" s="15" t="s">
        <v>651</v>
      </c>
      <c r="K6480" s="15" t="n">
        <v>1994</v>
      </c>
      <c r="L6480" s="16" t="str">
        <f aca="false">VLOOKUP(F6480,'[1]Goa Member''s Details Revised'!$C$2:$AO$7385,9,0)</f>
        <v>Never</v>
      </c>
      <c r="M6480" s="15" t="s">
        <v>16669</v>
      </c>
      <c r="N6480" s="17" t="n">
        <f aca="false">VLOOKUP(F6480,'[1]Goa Member''s Details Revised'!$C$2:$AO$7385,5,0)</f>
        <v>22000</v>
      </c>
      <c r="O6480" s="17" t="n">
        <f aca="false">VLOOKUP(F6480,'[1]Goa Member''s Details Revised'!$C$2:$AO$7385,5,0)</f>
        <v>22000</v>
      </c>
      <c r="P6480" s="17" t="n">
        <f aca="false">VLOOKUP(F6480,'[1]Goa Member''s Details Revised'!$C$2:$AO$7385,6,0)</f>
        <v>20900</v>
      </c>
      <c r="Q6480" s="17" t="str">
        <f aca="false">VLOOKUP(F6480,'[1]Goa Member''s Details Revised'!$C$2:$AO$7385,8,0)</f>
        <v>I.R.M</v>
      </c>
      <c r="R6480" s="17" t="n">
        <f aca="false">+O6480-P6480</f>
        <v>1100</v>
      </c>
      <c r="S6480" s="15" t="e">
        <f aca="false">+#REF!-K6480</f>
        <v>#REF!</v>
      </c>
      <c r="T6480" s="17" t="n">
        <f aca="false">IF(Q6480="regular",((P6480-(P6480/99)*S6480)),(P6480-(P6480*20%)))</f>
        <v>16720</v>
      </c>
      <c r="U6480" s="17" t="e">
        <f aca="false">((P6480-(P6480/99)*S6480))</f>
        <v>#REF!</v>
      </c>
      <c r="V6480" s="17" t="n">
        <f aca="false">IF(Q6480="regular",0,(P6480-(O6480*20%)))</f>
        <v>16500</v>
      </c>
      <c r="W6480" s="17"/>
      <c r="X6480" s="15"/>
      <c r="Y6480" s="18" t="str">
        <f aca="false">VLOOKUP(F6480,'[1]Goa Member''s Details Revised'!$C$2:$AO$7385,12,0)</f>
        <v>we send last reminder in 2012.then we did not receive any reply.</v>
      </c>
    </row>
    <row r="6481" customFormat="false" ht="30" hidden="false" customHeight="false" outlineLevel="0" collapsed="false">
      <c r="B6481" s="14" t="n">
        <v>6481</v>
      </c>
      <c r="C6481" s="15"/>
      <c r="D6481" s="15" t="s">
        <v>16670</v>
      </c>
      <c r="E6481" s="15" t="s">
        <v>25</v>
      </c>
      <c r="F6481" s="15" t="n">
        <v>7000032</v>
      </c>
      <c r="G6481" s="15"/>
      <c r="H6481" s="16" t="str">
        <f aca="false">VLOOKUP(F6481,'[1]Goa Member''s Details Revised'!$C$2:$AO$7385,2,0)</f>
        <v>LNC/GTC Industries</v>
      </c>
      <c r="I6481" s="15" t="n">
        <v>29</v>
      </c>
      <c r="J6481" s="15" t="s">
        <v>651</v>
      </c>
      <c r="K6481" s="15" t="n">
        <v>1994</v>
      </c>
      <c r="L6481" s="16" t="str">
        <f aca="false">VLOOKUP(F6481,'[1]Goa Member''s Details Revised'!$C$2:$AO$7385,9,0)</f>
        <v>Never</v>
      </c>
      <c r="M6481" s="15" t="s">
        <v>16671</v>
      </c>
      <c r="N6481" s="17" t="n">
        <f aca="false">VLOOKUP(F6481,'[1]Goa Member''s Details Revised'!$C$2:$AO$7385,5,0)</f>
        <v>22000</v>
      </c>
      <c r="O6481" s="17" t="n">
        <f aca="false">VLOOKUP(F6481,'[1]Goa Member''s Details Revised'!$C$2:$AO$7385,5,0)</f>
        <v>22000</v>
      </c>
      <c r="P6481" s="17" t="n">
        <f aca="false">VLOOKUP(F6481,'[1]Goa Member''s Details Revised'!$C$2:$AO$7385,6,0)</f>
        <v>22000</v>
      </c>
      <c r="Q6481" s="17" t="str">
        <f aca="false">VLOOKUP(F6481,'[1]Goa Member''s Details Revised'!$C$2:$AO$7385,8,0)</f>
        <v>I.R.M</v>
      </c>
      <c r="R6481" s="17" t="n">
        <f aca="false">+O6481-P6481</f>
        <v>0</v>
      </c>
      <c r="S6481" s="15" t="e">
        <f aca="false">+#REF!-K6481</f>
        <v>#REF!</v>
      </c>
      <c r="T6481" s="17" t="n">
        <f aca="false">IF(Q6481="regular",((P6481-(P6481/99)*S6481)),(P6481-(P6481*20%)))</f>
        <v>17600</v>
      </c>
      <c r="U6481" s="17" t="e">
        <f aca="false">((P6481-(P6481/99)*S6481))</f>
        <v>#REF!</v>
      </c>
      <c r="V6481" s="17" t="n">
        <f aca="false">IF(Q6481="regular",0,(P6481-(O6481*20%)))</f>
        <v>17600</v>
      </c>
      <c r="W6481" s="17"/>
      <c r="X6481" s="15"/>
      <c r="Y6481" s="18" t="str">
        <f aca="false">VLOOKUP(F6481,'[1]Goa Member''s Details Revised'!$C$2:$AO$7385,12,0)</f>
        <v>we send last reminder in 2012.then we did not receive any reply.</v>
      </c>
    </row>
    <row r="6482" customFormat="false" ht="15" hidden="false" customHeight="false" outlineLevel="0" collapsed="false">
      <c r="B6482" s="14" t="n">
        <v>6482</v>
      </c>
      <c r="C6482" s="15"/>
      <c r="D6482" s="15" t="s">
        <v>16672</v>
      </c>
      <c r="E6482" s="15" t="s">
        <v>25</v>
      </c>
      <c r="F6482" s="15" t="n">
        <v>7000033</v>
      </c>
      <c r="G6482" s="15"/>
      <c r="H6482" s="16" t="str">
        <f aca="false">VLOOKUP(F6482,'[1]Goa Member''s Details Revised'!$C$2:$AO$7385,2,0)</f>
        <v>LNC/GTC Industries</v>
      </c>
      <c r="I6482" s="15" t="n">
        <v>30</v>
      </c>
      <c r="J6482" s="15" t="s">
        <v>651</v>
      </c>
      <c r="K6482" s="15" t="n">
        <v>1994</v>
      </c>
      <c r="L6482" s="16" t="n">
        <f aca="false">VLOOKUP(F6482,'[1]Goa Member''s Details Revised'!$C$2:$AO$7385,9,0)</f>
        <v>2007</v>
      </c>
      <c r="M6482" s="15" t="s">
        <v>16673</v>
      </c>
      <c r="N6482" s="17" t="n">
        <f aca="false">VLOOKUP(F6482,'[1]Goa Member''s Details Revised'!$C$2:$AO$7385,5,0)</f>
        <v>28500</v>
      </c>
      <c r="O6482" s="17" t="n">
        <f aca="false">VLOOKUP(F6482,'[1]Goa Member''s Details Revised'!$C$2:$AO$7385,5,0)</f>
        <v>28500</v>
      </c>
      <c r="P6482" s="17" t="n">
        <f aca="false">VLOOKUP(F6482,'[1]Goa Member''s Details Revised'!$C$2:$AO$7385,6,0)</f>
        <v>28500</v>
      </c>
      <c r="Q6482" s="17" t="str">
        <f aca="false">VLOOKUP(F6482,'[1]Goa Member''s Details Revised'!$C$2:$AO$7385,8,0)</f>
        <v>R.M</v>
      </c>
      <c r="R6482" s="17" t="n">
        <f aca="false">+O6482-P6482</f>
        <v>0</v>
      </c>
      <c r="S6482" s="15" t="e">
        <f aca="false">+#REF!-K6482</f>
        <v>#REF!</v>
      </c>
      <c r="T6482" s="17" t="n">
        <f aca="false">IF(Q6482="regular",((P6482-(P6482/99)*S6482)),(P6482-(P6482*20%)))</f>
        <v>22800</v>
      </c>
      <c r="U6482" s="17" t="e">
        <f aca="false">((P6482-(P6482/99)*S6482))</f>
        <v>#REF!</v>
      </c>
      <c r="V6482" s="17" t="n">
        <f aca="false">IF(Q6482="regular",0,(P6482-(O6482*20%)))</f>
        <v>22800</v>
      </c>
      <c r="W6482" s="17"/>
      <c r="X6482" s="15"/>
      <c r="Y6482" s="18" t="str">
        <f aca="false">VLOOKUP(F6482,'[1]Goa Member''s Details Revised'!$C$2:$AO$7385,12,0)</f>
        <v>send performa invoice in 2010</v>
      </c>
    </row>
    <row r="6483" customFormat="false" ht="15" hidden="false" customHeight="false" outlineLevel="0" collapsed="false">
      <c r="B6483" s="14" t="n">
        <v>6483</v>
      </c>
      <c r="C6483" s="15"/>
      <c r="D6483" s="15" t="s">
        <v>16674</v>
      </c>
      <c r="E6483" s="15" t="s">
        <v>25</v>
      </c>
      <c r="F6483" s="15" t="n">
        <v>7000034</v>
      </c>
      <c r="G6483" s="15"/>
      <c r="H6483" s="16" t="str">
        <f aca="false">VLOOKUP(F6483,'[1]Goa Member''s Details Revised'!$C$2:$AO$7385,2,0)</f>
        <v>LNC/GTC Industries</v>
      </c>
      <c r="I6483" s="15" t="n">
        <v>1</v>
      </c>
      <c r="J6483" s="15" t="s">
        <v>1102</v>
      </c>
      <c r="K6483" s="15" t="n">
        <v>1994</v>
      </c>
      <c r="L6483" s="16" t="n">
        <f aca="false">VLOOKUP(F6483,'[1]Goa Member''s Details Revised'!$C$2:$AO$7385,9,0)</f>
        <v>2008</v>
      </c>
      <c r="M6483" s="15" t="s">
        <v>16675</v>
      </c>
      <c r="N6483" s="17" t="n">
        <f aca="false">VLOOKUP(F6483,'[1]Goa Member''s Details Revised'!$C$2:$AO$7385,5,0)</f>
        <v>30000</v>
      </c>
      <c r="O6483" s="17" t="n">
        <f aca="false">VLOOKUP(F6483,'[1]Goa Member''s Details Revised'!$C$2:$AO$7385,5,0)</f>
        <v>30000</v>
      </c>
      <c r="P6483" s="17" t="n">
        <f aca="false">VLOOKUP(F6483,'[1]Goa Member''s Details Revised'!$C$2:$AO$7385,6,0)</f>
        <v>30000</v>
      </c>
      <c r="Q6483" s="17" t="str">
        <f aca="false">VLOOKUP(F6483,'[1]Goa Member''s Details Revised'!$C$2:$AO$7385,8,0)</f>
        <v>R.M</v>
      </c>
      <c r="R6483" s="17" t="n">
        <f aca="false">+O6483-P6483</f>
        <v>0</v>
      </c>
      <c r="S6483" s="15" t="e">
        <f aca="false">+#REF!-K6483</f>
        <v>#REF!</v>
      </c>
      <c r="T6483" s="17" t="n">
        <f aca="false">IF(Q6483="regular",((P6483-(P6483/99)*S6483)),(P6483-(P6483*20%)))</f>
        <v>24000</v>
      </c>
      <c r="U6483" s="17" t="e">
        <f aca="false">((P6483-(P6483/99)*S6483))</f>
        <v>#REF!</v>
      </c>
      <c r="V6483" s="17" t="n">
        <f aca="false">IF(Q6483="regular",0,(P6483-(O6483*20%)))</f>
        <v>24000</v>
      </c>
      <c r="W6483" s="17"/>
      <c r="X6483" s="15"/>
      <c r="Y6483" s="18" t="str">
        <f aca="false">VLOOKUP(F6483,'[1]Goa Member''s Details Revised'!$C$2:$AO$7385,12,0)</f>
        <v>no reminder last communication 2013</v>
      </c>
    </row>
    <row r="6484" customFormat="false" ht="30" hidden="false" customHeight="false" outlineLevel="0" collapsed="false">
      <c r="B6484" s="14" t="n">
        <v>6484</v>
      </c>
      <c r="C6484" s="15"/>
      <c r="D6484" s="15" t="s">
        <v>16676</v>
      </c>
      <c r="E6484" s="15" t="s">
        <v>25</v>
      </c>
      <c r="F6484" s="15" t="n">
        <v>7000037</v>
      </c>
      <c r="G6484" s="15"/>
      <c r="H6484" s="16" t="str">
        <f aca="false">VLOOKUP(F6484,'[1]Goa Member''s Details Revised'!$C$2:$AO$7385,2,0)</f>
        <v>LNC/GTC Industries</v>
      </c>
      <c r="I6484" s="15" t="n">
        <v>12</v>
      </c>
      <c r="J6484" s="15" t="s">
        <v>1102</v>
      </c>
      <c r="K6484" s="15" t="n">
        <v>1994</v>
      </c>
      <c r="L6484" s="16" t="str">
        <f aca="false">VLOOKUP(F6484,'[1]Goa Member''s Details Revised'!$C$2:$AO$7385,9,0)</f>
        <v>Never</v>
      </c>
      <c r="M6484" s="15" t="s">
        <v>16677</v>
      </c>
      <c r="N6484" s="17" t="n">
        <f aca="false">VLOOKUP(F6484,'[1]Goa Member''s Details Revised'!$C$2:$AO$7385,5,0)</f>
        <v>52000</v>
      </c>
      <c r="O6484" s="17" t="n">
        <f aca="false">VLOOKUP(F6484,'[1]Goa Member''s Details Revised'!$C$2:$AO$7385,5,0)</f>
        <v>52000</v>
      </c>
      <c r="P6484" s="17" t="n">
        <f aca="false">VLOOKUP(F6484,'[1]Goa Member''s Details Revised'!$C$2:$AO$7385,6,0)</f>
        <v>52000</v>
      </c>
      <c r="Q6484" s="17" t="str">
        <f aca="false">VLOOKUP(F6484,'[1]Goa Member''s Details Revised'!$C$2:$AO$7385,8,0)</f>
        <v>I.R.M</v>
      </c>
      <c r="R6484" s="17" t="n">
        <f aca="false">+O6484-P6484</f>
        <v>0</v>
      </c>
      <c r="S6484" s="15" t="e">
        <f aca="false">+#REF!-K6484</f>
        <v>#REF!</v>
      </c>
      <c r="T6484" s="17" t="n">
        <f aca="false">IF(Q6484="regular",((P6484-(P6484/99)*S6484)),(P6484-(P6484*20%)))</f>
        <v>41600</v>
      </c>
      <c r="U6484" s="17" t="e">
        <f aca="false">((P6484-(P6484/99)*S6484))</f>
        <v>#REF!</v>
      </c>
      <c r="V6484" s="17" t="n">
        <f aca="false">IF(Q6484="regular",0,(P6484-(O6484*20%)))</f>
        <v>41600</v>
      </c>
      <c r="W6484" s="17"/>
      <c r="X6484" s="15"/>
      <c r="Y6484" s="18" t="str">
        <f aca="false">VLOOKUP(F6484,'[1]Goa Member''s Details Revised'!$C$2:$AO$7385,12,0)</f>
        <v>we send last reminder in 2012.then we did not receive any reply.</v>
      </c>
    </row>
    <row r="6485" customFormat="false" ht="30" hidden="false" customHeight="false" outlineLevel="0" collapsed="false">
      <c r="B6485" s="14" t="n">
        <v>6485</v>
      </c>
      <c r="C6485" s="15"/>
      <c r="D6485" s="15" t="s">
        <v>16678</v>
      </c>
      <c r="E6485" s="15" t="s">
        <v>25</v>
      </c>
      <c r="F6485" s="15" t="n">
        <v>7000039</v>
      </c>
      <c r="G6485" s="15"/>
      <c r="H6485" s="16" t="str">
        <f aca="false">VLOOKUP(F6485,'[1]Goa Member''s Details Revised'!$C$2:$AO$7385,2,0)</f>
        <v>LNC/GTC Industries</v>
      </c>
      <c r="I6485" s="15" t="n">
        <v>1</v>
      </c>
      <c r="J6485" s="15" t="s">
        <v>1102</v>
      </c>
      <c r="K6485" s="15" t="n">
        <v>1994</v>
      </c>
      <c r="L6485" s="16" t="str">
        <f aca="false">VLOOKUP(F6485,'[1]Goa Member''s Details Revised'!$C$2:$AO$7385,9,0)</f>
        <v>Never</v>
      </c>
      <c r="M6485" s="15" t="s">
        <v>16679</v>
      </c>
      <c r="N6485" s="17" t="n">
        <f aca="false">VLOOKUP(F6485,'[1]Goa Member''s Details Revised'!$C$2:$AO$7385,5,0)</f>
        <v>22000</v>
      </c>
      <c r="O6485" s="17" t="n">
        <f aca="false">VLOOKUP(F6485,'[1]Goa Member''s Details Revised'!$C$2:$AO$7385,5,0)</f>
        <v>22000</v>
      </c>
      <c r="P6485" s="17" t="n">
        <f aca="false">VLOOKUP(F6485,'[1]Goa Member''s Details Revised'!$C$2:$AO$7385,6,0)</f>
        <v>22000</v>
      </c>
      <c r="Q6485" s="17" t="str">
        <f aca="false">VLOOKUP(F6485,'[1]Goa Member''s Details Revised'!$C$2:$AO$7385,8,0)</f>
        <v>I.R.M</v>
      </c>
      <c r="R6485" s="17" t="n">
        <f aca="false">+O6485-P6485</f>
        <v>0</v>
      </c>
      <c r="S6485" s="15" t="e">
        <f aca="false">+#REF!-K6485</f>
        <v>#REF!</v>
      </c>
      <c r="T6485" s="17" t="n">
        <f aca="false">IF(Q6485="regular",((P6485-(P6485/99)*S6485)),(P6485-(P6485*20%)))</f>
        <v>17600</v>
      </c>
      <c r="U6485" s="17" t="e">
        <f aca="false">((P6485-(P6485/99)*S6485))</f>
        <v>#REF!</v>
      </c>
      <c r="V6485" s="17" t="n">
        <f aca="false">IF(Q6485="regular",0,(P6485-(O6485*20%)))</f>
        <v>17600</v>
      </c>
      <c r="W6485" s="17"/>
      <c r="X6485" s="15"/>
      <c r="Y6485" s="18" t="str">
        <f aca="false">VLOOKUP(F6485,'[1]Goa Member''s Details Revised'!$C$2:$AO$7385,12,0)</f>
        <v>we send last reminder in 2012.then we did not receive any reply.</v>
      </c>
    </row>
    <row r="6486" customFormat="false" ht="15" hidden="false" customHeight="false" outlineLevel="0" collapsed="false">
      <c r="B6486" s="14" t="n">
        <v>6486</v>
      </c>
      <c r="C6486" s="15"/>
      <c r="D6486" s="15" t="s">
        <v>16680</v>
      </c>
      <c r="E6486" s="15" t="s">
        <v>25</v>
      </c>
      <c r="F6486" s="15" t="n">
        <v>7000040</v>
      </c>
      <c r="G6486" s="15"/>
      <c r="H6486" s="16" t="str">
        <f aca="false">VLOOKUP(F6486,'[1]Goa Member''s Details Revised'!$C$2:$AO$7385,2,0)</f>
        <v>LNC/GTC Industries</v>
      </c>
      <c r="I6486" s="15" t="n">
        <v>1</v>
      </c>
      <c r="J6486" s="15" t="s">
        <v>1102</v>
      </c>
      <c r="K6486" s="15" t="n">
        <v>1994</v>
      </c>
      <c r="L6486" s="16" t="str">
        <f aca="false">VLOOKUP(F6486,'[1]Goa Member''s Details Revised'!$C$2:$AO$7385,9,0)</f>
        <v>Never</v>
      </c>
      <c r="M6486" s="15" t="s">
        <v>16681</v>
      </c>
      <c r="N6486" s="17" t="n">
        <f aca="false">VLOOKUP(F6486,'[1]Goa Member''s Details Revised'!$C$2:$AO$7385,5,0)</f>
        <v>22000</v>
      </c>
      <c r="O6486" s="17" t="n">
        <f aca="false">VLOOKUP(F6486,'[1]Goa Member''s Details Revised'!$C$2:$AO$7385,5,0)</f>
        <v>22000</v>
      </c>
      <c r="P6486" s="17" t="n">
        <f aca="false">VLOOKUP(F6486,'[1]Goa Member''s Details Revised'!$C$2:$AO$7385,6,0)</f>
        <v>5500</v>
      </c>
      <c r="Q6486" s="17" t="str">
        <f aca="false">VLOOKUP(F6486,'[1]Goa Member''s Details Revised'!$C$2:$AO$7385,8,0)</f>
        <v>Outstnading</v>
      </c>
      <c r="R6486" s="17" t="n">
        <f aca="false">+O6486-P6486</f>
        <v>16500</v>
      </c>
      <c r="S6486" s="15" t="e">
        <f aca="false">+#REF!-K6486</f>
        <v>#REF!</v>
      </c>
      <c r="T6486" s="17" t="n">
        <f aca="false">IF(Q6486="regular",((P6486-(P6486/99)*S6486)),(P6486-(P6486*20%)))</f>
        <v>4400</v>
      </c>
      <c r="U6486" s="17" t="e">
        <f aca="false">((P6486-(P6486/99)*S6486))</f>
        <v>#REF!</v>
      </c>
      <c r="V6486" s="17" t="n">
        <f aca="false">IF(Q6486="regular",0,(P6486-(O6486*20%)))</f>
        <v>1100</v>
      </c>
      <c r="W6486" s="17"/>
      <c r="X6486" s="15"/>
      <c r="Y6486" s="18" t="str">
        <f aca="false">VLOOKUP(F6486,'[1]Goa Member''s Details Revised'!$C$2:$AO$7385,12,0)</f>
        <v>no cummunication 99 (Outstanding Rs. 16500/-)</v>
      </c>
    </row>
    <row r="6487" customFormat="false" ht="30" hidden="false" customHeight="false" outlineLevel="0" collapsed="false">
      <c r="B6487" s="14" t="n">
        <v>6487</v>
      </c>
      <c r="C6487" s="15"/>
      <c r="D6487" s="15" t="s">
        <v>16682</v>
      </c>
      <c r="E6487" s="15" t="s">
        <v>25</v>
      </c>
      <c r="F6487" s="15" t="n">
        <v>7000043</v>
      </c>
      <c r="G6487" s="15"/>
      <c r="H6487" s="16" t="str">
        <f aca="false">VLOOKUP(F6487,'[1]Goa Member''s Details Revised'!$C$2:$AO$7385,2,0)</f>
        <v>LNC/GTC Industries</v>
      </c>
      <c r="I6487" s="15" t="n">
        <v>21</v>
      </c>
      <c r="J6487" s="15" t="s">
        <v>1102</v>
      </c>
      <c r="K6487" s="15" t="n">
        <v>1994</v>
      </c>
      <c r="L6487" s="16" t="str">
        <f aca="false">VLOOKUP(F6487,'[1]Goa Member''s Details Revised'!$C$2:$AO$7385,9,0)</f>
        <v>Never</v>
      </c>
      <c r="M6487" s="15" t="s">
        <v>16683</v>
      </c>
      <c r="N6487" s="17" t="n">
        <f aca="false">VLOOKUP(F6487,'[1]Goa Member''s Details Revised'!$C$2:$AO$7385,5,0)</f>
        <v>22000</v>
      </c>
      <c r="O6487" s="17" t="n">
        <f aca="false">VLOOKUP(F6487,'[1]Goa Member''s Details Revised'!$C$2:$AO$7385,5,0)</f>
        <v>22000</v>
      </c>
      <c r="P6487" s="17" t="n">
        <f aca="false">VLOOKUP(F6487,'[1]Goa Member''s Details Revised'!$C$2:$AO$7385,6,0)</f>
        <v>22000</v>
      </c>
      <c r="Q6487" s="17" t="str">
        <f aca="false">VLOOKUP(F6487,'[1]Goa Member''s Details Revised'!$C$2:$AO$7385,8,0)</f>
        <v>I.R.M</v>
      </c>
      <c r="R6487" s="17" t="n">
        <f aca="false">+O6487-P6487</f>
        <v>0</v>
      </c>
      <c r="S6487" s="15" t="e">
        <f aca="false">+#REF!-K6487</f>
        <v>#REF!</v>
      </c>
      <c r="T6487" s="17" t="n">
        <f aca="false">IF(Q6487="regular",((P6487-(P6487/99)*S6487)),(P6487-(P6487*20%)))</f>
        <v>17600</v>
      </c>
      <c r="U6487" s="17" t="e">
        <f aca="false">((P6487-(P6487/99)*S6487))</f>
        <v>#REF!</v>
      </c>
      <c r="V6487" s="17" t="n">
        <f aca="false">IF(Q6487="regular",0,(P6487-(O6487*20%)))</f>
        <v>17600</v>
      </c>
      <c r="W6487" s="17"/>
      <c r="X6487" s="15"/>
      <c r="Y6487" s="18" t="str">
        <f aca="false">VLOOKUP(F6487,'[1]Goa Member''s Details Revised'!$C$2:$AO$7385,12,0)</f>
        <v>we send last reminder in 2012.then we did not receive any reply.</v>
      </c>
    </row>
    <row r="6488" customFormat="false" ht="30" hidden="false" customHeight="false" outlineLevel="0" collapsed="false">
      <c r="B6488" s="14" t="n">
        <v>6488</v>
      </c>
      <c r="C6488" s="15"/>
      <c r="D6488" s="15" t="s">
        <v>16684</v>
      </c>
      <c r="E6488" s="15" t="s">
        <v>25</v>
      </c>
      <c r="F6488" s="15" t="n">
        <v>7000044</v>
      </c>
      <c r="G6488" s="15"/>
      <c r="H6488" s="16" t="str">
        <f aca="false">VLOOKUP(F6488,'[1]Goa Member''s Details Revised'!$C$2:$AO$7385,2,0)</f>
        <v>LNC/GTC Industries</v>
      </c>
      <c r="I6488" s="15" t="n">
        <v>26</v>
      </c>
      <c r="J6488" s="15" t="s">
        <v>1102</v>
      </c>
      <c r="K6488" s="15" t="n">
        <v>1994</v>
      </c>
      <c r="L6488" s="16" t="n">
        <f aca="false">VLOOKUP(F6488,'[1]Goa Member''s Details Revised'!$C$2:$AO$7385,9,0)</f>
        <v>2008</v>
      </c>
      <c r="M6488" s="15" t="s">
        <v>16685</v>
      </c>
      <c r="N6488" s="17" t="n">
        <f aca="false">VLOOKUP(F6488,'[1]Goa Member''s Details Revised'!$C$2:$AO$7385,5,0)</f>
        <v>30000</v>
      </c>
      <c r="O6488" s="17" t="n">
        <f aca="false">VLOOKUP(F6488,'[1]Goa Member''s Details Revised'!$C$2:$AO$7385,5,0)</f>
        <v>30000</v>
      </c>
      <c r="P6488" s="17" t="n">
        <f aca="false">VLOOKUP(F6488,'[1]Goa Member''s Details Revised'!$C$2:$AO$7385,6,0)</f>
        <v>30000</v>
      </c>
      <c r="Q6488" s="17" t="str">
        <f aca="false">VLOOKUP(F6488,'[1]Goa Member''s Details Revised'!$C$2:$AO$7385,8,0)</f>
        <v>R.M</v>
      </c>
      <c r="R6488" s="17" t="n">
        <f aca="false">+O6488-P6488</f>
        <v>0</v>
      </c>
      <c r="S6488" s="15" t="e">
        <f aca="false">+#REF!-K6488</f>
        <v>#REF!</v>
      </c>
      <c r="T6488" s="17" t="n">
        <f aca="false">IF(Q6488="regular",((P6488-(P6488/99)*S6488)),(P6488-(P6488*20%)))</f>
        <v>24000</v>
      </c>
      <c r="U6488" s="17" t="e">
        <f aca="false">((P6488-(P6488/99)*S6488))</f>
        <v>#REF!</v>
      </c>
      <c r="V6488" s="17" t="n">
        <f aca="false">IF(Q6488="regular",0,(P6488-(O6488*20%)))</f>
        <v>24000</v>
      </c>
      <c r="W6488" s="17"/>
      <c r="X6488" s="15"/>
      <c r="Y6488" s="18" t="str">
        <f aca="false">VLOOKUP(F6488,'[1]Goa Member''s Details Revised'!$C$2:$AO$7385,12,0)</f>
        <v>send performa invoice last communication 2010.. transferred from Manish Singh Rathore to Jayesh Soni in 2/5/1997</v>
      </c>
    </row>
    <row r="6489" customFormat="false" ht="15" hidden="false" customHeight="false" outlineLevel="0" collapsed="false">
      <c r="B6489" s="14" t="n">
        <v>6489</v>
      </c>
      <c r="C6489" s="15"/>
      <c r="D6489" s="15" t="s">
        <v>16686</v>
      </c>
      <c r="E6489" s="15" t="s">
        <v>25</v>
      </c>
      <c r="F6489" s="15" t="n">
        <v>7000045</v>
      </c>
      <c r="G6489" s="15"/>
      <c r="H6489" s="16" t="str">
        <f aca="false">VLOOKUP(F6489,'[1]Goa Member''s Details Revised'!$C$2:$AO$7385,2,0)</f>
        <v>LNC/GTC Industries</v>
      </c>
      <c r="I6489" s="15" t="n">
        <v>26</v>
      </c>
      <c r="J6489" s="15" t="s">
        <v>1102</v>
      </c>
      <c r="K6489" s="15" t="n">
        <v>1994</v>
      </c>
      <c r="L6489" s="16" t="str">
        <f aca="false">VLOOKUP(F6489,'[1]Goa Member''s Details Revised'!$C$2:$AO$7385,9,0)</f>
        <v>Never</v>
      </c>
      <c r="M6489" s="15" t="s">
        <v>16687</v>
      </c>
      <c r="N6489" s="17" t="n">
        <f aca="false">VLOOKUP(F6489,'[1]Goa Member''s Details Revised'!$C$2:$AO$7385,5,0)</f>
        <v>42000</v>
      </c>
      <c r="O6489" s="17" t="n">
        <f aca="false">VLOOKUP(F6489,'[1]Goa Member''s Details Revised'!$C$2:$AO$7385,5,0)</f>
        <v>42000</v>
      </c>
      <c r="P6489" s="17" t="n">
        <f aca="false">VLOOKUP(F6489,'[1]Goa Member''s Details Revised'!$C$2:$AO$7385,6,0)</f>
        <v>58800</v>
      </c>
      <c r="Q6489" s="17" t="str">
        <f aca="false">VLOOKUP(F6489,'[1]Goa Member''s Details Revised'!$C$2:$AO$7385,8,0)</f>
        <v>I.R.M</v>
      </c>
      <c r="R6489" s="17" t="n">
        <f aca="false">+O6489-P6489</f>
        <v>-16800</v>
      </c>
      <c r="S6489" s="15" t="e">
        <f aca="false">+#REF!-K6489</f>
        <v>#REF!</v>
      </c>
      <c r="T6489" s="17" t="n">
        <f aca="false">IF(Q6489="regular",((P6489-(P6489/99)*S6489)),(P6489-(P6489*20%)))</f>
        <v>47040</v>
      </c>
      <c r="U6489" s="17" t="e">
        <f aca="false">((P6489-(P6489/99)*S6489))</f>
        <v>#REF!</v>
      </c>
      <c r="V6489" s="17" t="n">
        <f aca="false">IF(Q6489="regular",0,(P6489-(O6489*20%)))</f>
        <v>50400</v>
      </c>
      <c r="W6489" s="17"/>
      <c r="X6489" s="15"/>
      <c r="Y6489" s="18" t="str">
        <f aca="false">VLOOKUP(F6489,'[1]Goa Member''s Details Revised'!$C$2:$AO$7385,12,0)</f>
        <v>As pod last communication  2007</v>
      </c>
    </row>
    <row r="6490" customFormat="false" ht="30" hidden="false" customHeight="false" outlineLevel="0" collapsed="false">
      <c r="B6490" s="14" t="n">
        <v>6490</v>
      </c>
      <c r="C6490" s="15"/>
      <c r="D6490" s="15" t="s">
        <v>16688</v>
      </c>
      <c r="E6490" s="15" t="s">
        <v>25</v>
      </c>
      <c r="F6490" s="15" t="n">
        <v>7000046</v>
      </c>
      <c r="G6490" s="15"/>
      <c r="H6490" s="16" t="str">
        <f aca="false">VLOOKUP(F6490,'[1]Goa Member''s Details Revised'!$C$2:$AO$7385,2,0)</f>
        <v>LNC/GTC Industries</v>
      </c>
      <c r="I6490" s="15" t="n">
        <v>26</v>
      </c>
      <c r="J6490" s="15" t="s">
        <v>1102</v>
      </c>
      <c r="K6490" s="15" t="n">
        <v>1994</v>
      </c>
      <c r="L6490" s="16" t="str">
        <f aca="false">VLOOKUP(F6490,'[1]Goa Member''s Details Revised'!$C$2:$AO$7385,9,0)</f>
        <v>Never</v>
      </c>
      <c r="M6490" s="15" t="s">
        <v>16689</v>
      </c>
      <c r="N6490" s="17" t="n">
        <f aca="false">VLOOKUP(F6490,'[1]Goa Member''s Details Revised'!$C$2:$AO$7385,5,0)</f>
        <v>30000</v>
      </c>
      <c r="O6490" s="17" t="n">
        <f aca="false">VLOOKUP(F6490,'[1]Goa Member''s Details Revised'!$C$2:$AO$7385,5,0)</f>
        <v>30000</v>
      </c>
      <c r="P6490" s="17" t="n">
        <f aca="false">VLOOKUP(F6490,'[1]Goa Member''s Details Revised'!$C$2:$AO$7385,6,0)</f>
        <v>30000</v>
      </c>
      <c r="Q6490" s="17" t="str">
        <f aca="false">VLOOKUP(F6490,'[1]Goa Member''s Details Revised'!$C$2:$AO$7385,8,0)</f>
        <v>I.R.M</v>
      </c>
      <c r="R6490" s="17" t="n">
        <f aca="false">+O6490-P6490</f>
        <v>0</v>
      </c>
      <c r="S6490" s="15" t="e">
        <f aca="false">+#REF!-K6490</f>
        <v>#REF!</v>
      </c>
      <c r="T6490" s="17" t="n">
        <f aca="false">IF(Q6490="regular",((P6490-(P6490/99)*S6490)),(P6490-(P6490*20%)))</f>
        <v>24000</v>
      </c>
      <c r="U6490" s="17" t="e">
        <f aca="false">((P6490-(P6490/99)*S6490))</f>
        <v>#REF!</v>
      </c>
      <c r="V6490" s="17" t="n">
        <f aca="false">IF(Q6490="regular",0,(P6490-(O6490*20%)))</f>
        <v>24000</v>
      </c>
      <c r="W6490" s="17"/>
      <c r="X6490" s="15"/>
      <c r="Y6490" s="18" t="str">
        <f aca="false">VLOOKUP(F6490,'[1]Goa Member''s Details Revised'!$C$2:$AO$7385,12,0)</f>
        <v>we send last reminder in 2012.then we did not receive any reply.</v>
      </c>
    </row>
    <row r="6491" customFormat="false" ht="15" hidden="false" customHeight="false" outlineLevel="0" collapsed="false">
      <c r="B6491" s="14" t="n">
        <v>6491</v>
      </c>
      <c r="C6491" s="15"/>
      <c r="D6491" s="15" t="s">
        <v>16690</v>
      </c>
      <c r="E6491" s="15" t="s">
        <v>25</v>
      </c>
      <c r="F6491" s="15" t="n">
        <v>7000047</v>
      </c>
      <c r="G6491" s="15"/>
      <c r="H6491" s="16" t="str">
        <f aca="false">VLOOKUP(F6491,'[1]Goa Member''s Details Revised'!$C$2:$AO$7385,2,0)</f>
        <v>LNC/GTC Industries</v>
      </c>
      <c r="I6491" s="15" t="n">
        <v>27</v>
      </c>
      <c r="J6491" s="15" t="s">
        <v>1102</v>
      </c>
      <c r="K6491" s="15" t="n">
        <v>1994</v>
      </c>
      <c r="L6491" s="16" t="str">
        <f aca="false">VLOOKUP(F6491,'[1]Goa Member''s Details Revised'!$C$2:$AO$7385,9,0)</f>
        <v>Never</v>
      </c>
      <c r="M6491" s="15" t="s">
        <v>16691</v>
      </c>
      <c r="N6491" s="17" t="n">
        <f aca="false">VLOOKUP(F6491,'[1]Goa Member''s Details Revised'!$C$2:$AO$7385,5,0)</f>
        <v>42000</v>
      </c>
      <c r="O6491" s="17" t="n">
        <f aca="false">VLOOKUP(F6491,'[1]Goa Member''s Details Revised'!$C$2:$AO$7385,5,0)</f>
        <v>42000</v>
      </c>
      <c r="P6491" s="17" t="n">
        <f aca="false">VLOOKUP(F6491,'[1]Goa Member''s Details Revised'!$C$2:$AO$7385,6,0)</f>
        <v>42000</v>
      </c>
      <c r="Q6491" s="17" t="str">
        <f aca="false">VLOOKUP(F6491,'[1]Goa Member''s Details Revised'!$C$2:$AO$7385,8,0)</f>
        <v>I.R.M</v>
      </c>
      <c r="R6491" s="17" t="n">
        <f aca="false">+O6491-P6491</f>
        <v>0</v>
      </c>
      <c r="S6491" s="15" t="e">
        <f aca="false">+#REF!-K6491</f>
        <v>#REF!</v>
      </c>
      <c r="T6491" s="17" t="n">
        <f aca="false">IF(Q6491="regular",((P6491-(P6491/99)*S6491)),(P6491-(P6491*20%)))</f>
        <v>33600</v>
      </c>
      <c r="U6491" s="17" t="e">
        <f aca="false">((P6491-(P6491/99)*S6491))</f>
        <v>#REF!</v>
      </c>
      <c r="V6491" s="17" t="n">
        <f aca="false">IF(Q6491="regular",0,(P6491-(O6491*20%)))</f>
        <v>33600</v>
      </c>
      <c r="W6491" s="17"/>
      <c r="X6491" s="15"/>
      <c r="Y6491" s="18" t="str">
        <f aca="false">VLOOKUP(F6491,'[1]Goa Member''s Details Revised'!$C$2:$AO$7385,12,0)</f>
        <v>communication 1998</v>
      </c>
    </row>
    <row r="6492" customFormat="false" ht="30" hidden="false" customHeight="false" outlineLevel="0" collapsed="false">
      <c r="B6492" s="14" t="n">
        <v>6492</v>
      </c>
      <c r="C6492" s="15"/>
      <c r="D6492" s="15" t="s">
        <v>16692</v>
      </c>
      <c r="E6492" s="15" t="s">
        <v>25</v>
      </c>
      <c r="F6492" s="15" t="n">
        <v>7000048</v>
      </c>
      <c r="G6492" s="15"/>
      <c r="H6492" s="16" t="str">
        <f aca="false">VLOOKUP(F6492,'[1]Goa Member''s Details Revised'!$C$2:$AO$7385,2,0)</f>
        <v>LNC/GTC Industries</v>
      </c>
      <c r="I6492" s="15" t="n">
        <v>10</v>
      </c>
      <c r="J6492" s="15" t="s">
        <v>1102</v>
      </c>
      <c r="K6492" s="15" t="n">
        <v>1994</v>
      </c>
      <c r="L6492" s="16" t="str">
        <f aca="false">VLOOKUP(F6492,'[1]Goa Member''s Details Revised'!$C$2:$AO$7385,9,0)</f>
        <v>Never</v>
      </c>
      <c r="M6492" s="15" t="s">
        <v>16693</v>
      </c>
      <c r="N6492" s="17" t="n">
        <f aca="false">VLOOKUP(F6492,'[1]Goa Member''s Details Revised'!$C$2:$AO$7385,5,0)</f>
        <v>22000</v>
      </c>
      <c r="O6492" s="17" t="n">
        <f aca="false">VLOOKUP(F6492,'[1]Goa Member''s Details Revised'!$C$2:$AO$7385,5,0)</f>
        <v>22000</v>
      </c>
      <c r="P6492" s="17" t="n">
        <f aca="false">VLOOKUP(F6492,'[1]Goa Member''s Details Revised'!$C$2:$AO$7385,6,0)</f>
        <v>22000</v>
      </c>
      <c r="Q6492" s="17" t="str">
        <f aca="false">VLOOKUP(F6492,'[1]Goa Member''s Details Revised'!$C$2:$AO$7385,8,0)</f>
        <v>I.R.M</v>
      </c>
      <c r="R6492" s="17" t="n">
        <f aca="false">+O6492-P6492</f>
        <v>0</v>
      </c>
      <c r="S6492" s="15" t="e">
        <f aca="false">+#REF!-K6492</f>
        <v>#REF!</v>
      </c>
      <c r="T6492" s="17" t="n">
        <f aca="false">IF(Q6492="regular",((P6492-(P6492/99)*S6492)),(P6492-(P6492*20%)))</f>
        <v>17600</v>
      </c>
      <c r="U6492" s="17" t="e">
        <f aca="false">((P6492-(P6492/99)*S6492))</f>
        <v>#REF!</v>
      </c>
      <c r="V6492" s="17" t="n">
        <f aca="false">IF(Q6492="regular",0,(P6492-(O6492*20%)))</f>
        <v>17600</v>
      </c>
      <c r="W6492" s="17"/>
      <c r="X6492" s="15"/>
      <c r="Y6492" s="18" t="str">
        <f aca="false">VLOOKUP(F6492,'[1]Goa Member''s Details Revised'!$C$2:$AO$7385,12,0)</f>
        <v>we send last reminder in 2012.then we did not receive any reply.</v>
      </c>
    </row>
    <row r="6493" customFormat="false" ht="15" hidden="false" customHeight="false" outlineLevel="0" collapsed="false">
      <c r="B6493" s="14" t="n">
        <v>6493</v>
      </c>
      <c r="C6493" s="15"/>
      <c r="D6493" s="15" t="s">
        <v>16694</v>
      </c>
      <c r="E6493" s="15" t="s">
        <v>25</v>
      </c>
      <c r="F6493" s="15" t="n">
        <v>7000049</v>
      </c>
      <c r="G6493" s="15"/>
      <c r="H6493" s="16" t="str">
        <f aca="false">VLOOKUP(F6493,'[1]Goa Member''s Details Revised'!$C$2:$AO$7385,2,0)</f>
        <v>LNC/GTC Industries</v>
      </c>
      <c r="I6493" s="15" t="n">
        <v>30</v>
      </c>
      <c r="J6493" s="15" t="s">
        <v>1102</v>
      </c>
      <c r="K6493" s="15" t="n">
        <v>1994</v>
      </c>
      <c r="L6493" s="16" t="str">
        <f aca="false">VLOOKUP(F6493,'[1]Goa Member''s Details Revised'!$C$2:$AO$7385,9,0)</f>
        <v>Never</v>
      </c>
      <c r="M6493" s="15" t="s">
        <v>16695</v>
      </c>
      <c r="N6493" s="17" t="n">
        <f aca="false">VLOOKUP(F6493,'[1]Goa Member''s Details Revised'!$C$2:$AO$7385,5,0)</f>
        <v>30000</v>
      </c>
      <c r="O6493" s="17" t="n">
        <f aca="false">VLOOKUP(F6493,'[1]Goa Member''s Details Revised'!$C$2:$AO$7385,5,0)</f>
        <v>30000</v>
      </c>
      <c r="P6493" s="17" t="n">
        <f aca="false">VLOOKUP(F6493,'[1]Goa Member''s Details Revised'!$C$2:$AO$7385,6,0)</f>
        <v>18000</v>
      </c>
      <c r="Q6493" s="17" t="str">
        <f aca="false">VLOOKUP(F6493,'[1]Goa Member''s Details Revised'!$C$2:$AO$7385,8,0)</f>
        <v>Outstanding</v>
      </c>
      <c r="R6493" s="17" t="n">
        <f aca="false">+O6493-P6493</f>
        <v>12000</v>
      </c>
      <c r="S6493" s="15" t="e">
        <f aca="false">+#REF!-K6493</f>
        <v>#REF!</v>
      </c>
      <c r="T6493" s="17" t="n">
        <f aca="false">IF(Q6493="regular",((P6493-(P6493/99)*S6493)),(P6493-(P6493*20%)))</f>
        <v>14400</v>
      </c>
      <c r="U6493" s="17" t="e">
        <f aca="false">((P6493-(P6493/99)*S6493))</f>
        <v>#REF!</v>
      </c>
      <c r="V6493" s="17" t="n">
        <f aca="false">IF(Q6493="regular",0,(P6493-(O6493*20%)))</f>
        <v>12000</v>
      </c>
      <c r="W6493" s="17"/>
      <c r="X6493" s="15"/>
      <c r="Y6493" s="18" t="str">
        <f aca="false">VLOOKUP(F6493,'[1]Goa Member''s Details Revised'!$C$2:$AO$7385,12,0)</f>
        <v>As POD last communication 07(Outstanding Rs. 12000/-)</v>
      </c>
    </row>
    <row r="6494" customFormat="false" ht="30" hidden="false" customHeight="false" outlineLevel="0" collapsed="false">
      <c r="B6494" s="14" t="n">
        <v>6494</v>
      </c>
      <c r="C6494" s="15"/>
      <c r="D6494" s="15" t="s">
        <v>16696</v>
      </c>
      <c r="E6494" s="15" t="s">
        <v>25</v>
      </c>
      <c r="F6494" s="15" t="n">
        <v>7000050</v>
      </c>
      <c r="G6494" s="15"/>
      <c r="H6494" s="16" t="str">
        <f aca="false">VLOOKUP(F6494,'[1]Goa Member''s Details Revised'!$C$2:$AO$7385,2,0)</f>
        <v>LNC/GTC Industries</v>
      </c>
      <c r="I6494" s="15" t="n">
        <v>29</v>
      </c>
      <c r="J6494" s="15" t="s">
        <v>1102</v>
      </c>
      <c r="K6494" s="15" t="n">
        <v>1994</v>
      </c>
      <c r="L6494" s="16" t="str">
        <f aca="false">VLOOKUP(F6494,'[1]Goa Member''s Details Revised'!$C$2:$AO$7385,9,0)</f>
        <v>Never</v>
      </c>
      <c r="M6494" s="15" t="s">
        <v>16697</v>
      </c>
      <c r="N6494" s="17" t="n">
        <f aca="false">VLOOKUP(F6494,'[1]Goa Member''s Details Revised'!$C$2:$AO$7385,5,0)</f>
        <v>22000</v>
      </c>
      <c r="O6494" s="17" t="n">
        <f aca="false">VLOOKUP(F6494,'[1]Goa Member''s Details Revised'!$C$2:$AO$7385,5,0)</f>
        <v>22000</v>
      </c>
      <c r="P6494" s="17" t="n">
        <f aca="false">VLOOKUP(F6494,'[1]Goa Member''s Details Revised'!$C$2:$AO$7385,6,0)</f>
        <v>22000</v>
      </c>
      <c r="Q6494" s="17" t="str">
        <f aca="false">VLOOKUP(F6494,'[1]Goa Member''s Details Revised'!$C$2:$AO$7385,8,0)</f>
        <v>I.R.M</v>
      </c>
      <c r="R6494" s="17" t="n">
        <f aca="false">+O6494-P6494</f>
        <v>0</v>
      </c>
      <c r="S6494" s="15" t="e">
        <f aca="false">+#REF!-K6494</f>
        <v>#REF!</v>
      </c>
      <c r="T6494" s="17" t="n">
        <f aca="false">IF(Q6494="regular",((P6494-(P6494/99)*S6494)),(P6494-(P6494*20%)))</f>
        <v>17600</v>
      </c>
      <c r="U6494" s="17" t="e">
        <f aca="false">((P6494-(P6494/99)*S6494))</f>
        <v>#REF!</v>
      </c>
      <c r="V6494" s="17" t="n">
        <f aca="false">IF(Q6494="regular",0,(P6494-(O6494*20%)))</f>
        <v>17600</v>
      </c>
      <c r="W6494" s="17"/>
      <c r="X6494" s="15"/>
      <c r="Y6494" s="18" t="str">
        <f aca="false">VLOOKUP(F6494,'[1]Goa Member''s Details Revised'!$C$2:$AO$7385,12,0)</f>
        <v>we send last reminder in 2012.then we did not receive any reply.</v>
      </c>
    </row>
    <row r="6495" customFormat="false" ht="30" hidden="false" customHeight="false" outlineLevel="0" collapsed="false">
      <c r="B6495" s="14" t="n">
        <v>6495</v>
      </c>
      <c r="C6495" s="15"/>
      <c r="D6495" s="15" t="s">
        <v>16698</v>
      </c>
      <c r="E6495" s="15" t="s">
        <v>25</v>
      </c>
      <c r="F6495" s="15" t="n">
        <v>7000051</v>
      </c>
      <c r="G6495" s="15"/>
      <c r="H6495" s="16" t="str">
        <f aca="false">VLOOKUP(F6495,'[1]Goa Member''s Details Revised'!$C$2:$AO$7385,2,0)</f>
        <v>LNC/GTC Industries</v>
      </c>
      <c r="I6495" s="15" t="n">
        <v>29</v>
      </c>
      <c r="J6495" s="15" t="s">
        <v>1102</v>
      </c>
      <c r="K6495" s="15" t="n">
        <v>1994</v>
      </c>
      <c r="L6495" s="16" t="str">
        <f aca="false">VLOOKUP(F6495,'[1]Goa Member''s Details Revised'!$C$2:$AO$7385,9,0)</f>
        <v>Never</v>
      </c>
      <c r="M6495" s="15" t="s">
        <v>16699</v>
      </c>
      <c r="N6495" s="17" t="n">
        <f aca="false">VLOOKUP(F6495,'[1]Goa Member''s Details Revised'!$C$2:$AO$7385,5,0)</f>
        <v>22000</v>
      </c>
      <c r="O6495" s="17" t="n">
        <f aca="false">VLOOKUP(F6495,'[1]Goa Member''s Details Revised'!$C$2:$AO$7385,5,0)</f>
        <v>22000</v>
      </c>
      <c r="P6495" s="17" t="n">
        <f aca="false">VLOOKUP(F6495,'[1]Goa Member''s Details Revised'!$C$2:$AO$7385,6,0)</f>
        <v>22000</v>
      </c>
      <c r="Q6495" s="17" t="str">
        <f aca="false">VLOOKUP(F6495,'[1]Goa Member''s Details Revised'!$C$2:$AO$7385,8,0)</f>
        <v>I.R.M</v>
      </c>
      <c r="R6495" s="17" t="n">
        <f aca="false">+O6495-P6495</f>
        <v>0</v>
      </c>
      <c r="S6495" s="15" t="e">
        <f aca="false">+#REF!-K6495</f>
        <v>#REF!</v>
      </c>
      <c r="T6495" s="17" t="n">
        <f aca="false">IF(Q6495="regular",((P6495-(P6495/99)*S6495)),(P6495-(P6495*20%)))</f>
        <v>17600</v>
      </c>
      <c r="U6495" s="17" t="e">
        <f aca="false">((P6495-(P6495/99)*S6495))</f>
        <v>#REF!</v>
      </c>
      <c r="V6495" s="17" t="n">
        <f aca="false">IF(Q6495="regular",0,(P6495-(O6495*20%)))</f>
        <v>17600</v>
      </c>
      <c r="W6495" s="17"/>
      <c r="X6495" s="15"/>
      <c r="Y6495" s="18" t="str">
        <f aca="false">VLOOKUP(F6495,'[1]Goa Member''s Details Revised'!$C$2:$AO$7385,12,0)</f>
        <v>we send last reminder in 2012.then we did not receive any reply.</v>
      </c>
    </row>
    <row r="6496" customFormat="false" ht="30" hidden="false" customHeight="false" outlineLevel="0" collapsed="false">
      <c r="B6496" s="14" t="n">
        <v>6496</v>
      </c>
      <c r="C6496" s="15"/>
      <c r="D6496" s="15" t="s">
        <v>16700</v>
      </c>
      <c r="E6496" s="15" t="s">
        <v>25</v>
      </c>
      <c r="F6496" s="15" t="n">
        <v>7000052</v>
      </c>
      <c r="G6496" s="15"/>
      <c r="H6496" s="16" t="str">
        <f aca="false">VLOOKUP(F6496,'[1]Goa Member''s Details Revised'!$C$2:$AO$7385,2,0)</f>
        <v>LNC/GTC Industries</v>
      </c>
      <c r="I6496" s="15" t="n">
        <v>28</v>
      </c>
      <c r="J6496" s="15" t="s">
        <v>1102</v>
      </c>
      <c r="K6496" s="15" t="n">
        <v>1994</v>
      </c>
      <c r="L6496" s="16" t="str">
        <f aca="false">VLOOKUP(F6496,'[1]Goa Member''s Details Revised'!$C$2:$AO$7385,9,0)</f>
        <v>Never</v>
      </c>
      <c r="M6496" s="15" t="s">
        <v>16701</v>
      </c>
      <c r="N6496" s="17" t="n">
        <f aca="false">VLOOKUP(F6496,'[1]Goa Member''s Details Revised'!$C$2:$AO$7385,5,0)</f>
        <v>22000</v>
      </c>
      <c r="O6496" s="17" t="n">
        <f aca="false">VLOOKUP(F6496,'[1]Goa Member''s Details Revised'!$C$2:$AO$7385,5,0)</f>
        <v>22000</v>
      </c>
      <c r="P6496" s="17" t="n">
        <f aca="false">VLOOKUP(F6496,'[1]Goa Member''s Details Revised'!$C$2:$AO$7385,6,0)</f>
        <v>22000</v>
      </c>
      <c r="Q6496" s="17" t="str">
        <f aca="false">VLOOKUP(F6496,'[1]Goa Member''s Details Revised'!$C$2:$AO$7385,8,0)</f>
        <v>I.R.M</v>
      </c>
      <c r="R6496" s="17" t="n">
        <f aca="false">+O6496-P6496</f>
        <v>0</v>
      </c>
      <c r="S6496" s="15" t="e">
        <f aca="false">+#REF!-K6496</f>
        <v>#REF!</v>
      </c>
      <c r="T6496" s="17" t="n">
        <f aca="false">IF(Q6496="regular",((P6496-(P6496/99)*S6496)),(P6496-(P6496*20%)))</f>
        <v>17600</v>
      </c>
      <c r="U6496" s="17" t="e">
        <f aca="false">((P6496-(P6496/99)*S6496))</f>
        <v>#REF!</v>
      </c>
      <c r="V6496" s="17" t="n">
        <f aca="false">IF(Q6496="regular",0,(P6496-(O6496*20%)))</f>
        <v>17600</v>
      </c>
      <c r="W6496" s="17"/>
      <c r="X6496" s="15"/>
      <c r="Y6496" s="18" t="str">
        <f aca="false">VLOOKUP(F6496,'[1]Goa Member''s Details Revised'!$C$2:$AO$7385,12,0)</f>
        <v>we send last reminder in 2012.then we did not receive any reply.</v>
      </c>
    </row>
    <row r="6497" customFormat="false" ht="30" hidden="false" customHeight="false" outlineLevel="0" collapsed="false">
      <c r="B6497" s="14" t="n">
        <v>6497</v>
      </c>
      <c r="C6497" s="15"/>
      <c r="D6497" s="15" t="s">
        <v>16702</v>
      </c>
      <c r="E6497" s="15" t="s">
        <v>25</v>
      </c>
      <c r="F6497" s="15" t="n">
        <v>7000055</v>
      </c>
      <c r="G6497" s="15"/>
      <c r="H6497" s="16" t="str">
        <f aca="false">VLOOKUP(F6497,'[1]Goa Member''s Details Revised'!$C$2:$AO$7385,2,0)</f>
        <v>LNC/GTC Industries</v>
      </c>
      <c r="I6497" s="15" t="n">
        <v>28</v>
      </c>
      <c r="J6497" s="15" t="s">
        <v>1102</v>
      </c>
      <c r="K6497" s="15" t="n">
        <v>1994</v>
      </c>
      <c r="L6497" s="16" t="str">
        <f aca="false">VLOOKUP(F6497,'[1]Goa Member''s Details Revised'!$C$2:$AO$7385,9,0)</f>
        <v>Never</v>
      </c>
      <c r="M6497" s="15" t="s">
        <v>16703</v>
      </c>
      <c r="N6497" s="17" t="n">
        <f aca="false">VLOOKUP(F6497,'[1]Goa Member''s Details Revised'!$C$2:$AO$7385,5,0)</f>
        <v>30000</v>
      </c>
      <c r="O6497" s="17" t="n">
        <f aca="false">VLOOKUP(F6497,'[1]Goa Member''s Details Revised'!$C$2:$AO$7385,5,0)</f>
        <v>30000</v>
      </c>
      <c r="P6497" s="17" t="n">
        <f aca="false">VLOOKUP(F6497,'[1]Goa Member''s Details Revised'!$C$2:$AO$7385,6,0)</f>
        <v>30000</v>
      </c>
      <c r="Q6497" s="17" t="str">
        <f aca="false">VLOOKUP(F6497,'[1]Goa Member''s Details Revised'!$C$2:$AO$7385,8,0)</f>
        <v>I.R.M</v>
      </c>
      <c r="R6497" s="17" t="n">
        <f aca="false">+O6497-P6497</f>
        <v>0</v>
      </c>
      <c r="S6497" s="15" t="e">
        <f aca="false">+#REF!-K6497</f>
        <v>#REF!</v>
      </c>
      <c r="T6497" s="17" t="n">
        <f aca="false">IF(Q6497="regular",((P6497-(P6497/99)*S6497)),(P6497-(P6497*20%)))</f>
        <v>24000</v>
      </c>
      <c r="U6497" s="17" t="e">
        <f aca="false">((P6497-(P6497/99)*S6497))</f>
        <v>#REF!</v>
      </c>
      <c r="V6497" s="17" t="n">
        <f aca="false">IF(Q6497="regular",0,(P6497-(O6497*20%)))</f>
        <v>24000</v>
      </c>
      <c r="W6497" s="17"/>
      <c r="X6497" s="15"/>
      <c r="Y6497" s="18" t="str">
        <f aca="false">VLOOKUP(F6497,'[1]Goa Member''s Details Revised'!$C$2:$AO$7385,12,0)</f>
        <v>we send last reminder in 2012.then we did not receive any reply.</v>
      </c>
    </row>
    <row r="6498" customFormat="false" ht="30" hidden="false" customHeight="false" outlineLevel="0" collapsed="false">
      <c r="B6498" s="14" t="n">
        <v>6498</v>
      </c>
      <c r="C6498" s="15"/>
      <c r="D6498" s="15" t="s">
        <v>16704</v>
      </c>
      <c r="E6498" s="15" t="s">
        <v>25</v>
      </c>
      <c r="F6498" s="15" t="n">
        <v>7000056</v>
      </c>
      <c r="G6498" s="15"/>
      <c r="H6498" s="16" t="str">
        <f aca="false">VLOOKUP(F6498,'[1]Goa Member''s Details Revised'!$C$2:$AO$7385,2,0)</f>
        <v>LNC/GTC Industries</v>
      </c>
      <c r="I6498" s="15" t="n">
        <v>30</v>
      </c>
      <c r="J6498" s="15" t="s">
        <v>1102</v>
      </c>
      <c r="K6498" s="15" t="n">
        <v>1994</v>
      </c>
      <c r="L6498" s="16" t="str">
        <f aca="false">VLOOKUP(F6498,'[1]Goa Member''s Details Revised'!$C$2:$AO$7385,9,0)</f>
        <v>Never</v>
      </c>
      <c r="M6498" s="15" t="s">
        <v>16705</v>
      </c>
      <c r="N6498" s="17" t="n">
        <f aca="false">VLOOKUP(F6498,'[1]Goa Member''s Details Revised'!$C$2:$AO$7385,5,0)</f>
        <v>30000</v>
      </c>
      <c r="O6498" s="17" t="n">
        <f aca="false">VLOOKUP(F6498,'[1]Goa Member''s Details Revised'!$C$2:$AO$7385,5,0)</f>
        <v>30000</v>
      </c>
      <c r="P6498" s="17" t="n">
        <f aca="false">VLOOKUP(F6498,'[1]Goa Member''s Details Revised'!$C$2:$AO$7385,6,0)</f>
        <v>30000</v>
      </c>
      <c r="Q6498" s="17" t="str">
        <f aca="false">VLOOKUP(F6498,'[1]Goa Member''s Details Revised'!$C$2:$AO$7385,8,0)</f>
        <v>I.R.M</v>
      </c>
      <c r="R6498" s="17" t="n">
        <f aca="false">+O6498-P6498</f>
        <v>0</v>
      </c>
      <c r="S6498" s="15" t="e">
        <f aca="false">+#REF!-K6498</f>
        <v>#REF!</v>
      </c>
      <c r="T6498" s="17" t="n">
        <f aca="false">IF(Q6498="regular",((P6498-(P6498/99)*S6498)),(P6498-(P6498*20%)))</f>
        <v>24000</v>
      </c>
      <c r="U6498" s="17" t="e">
        <f aca="false">((P6498-(P6498/99)*S6498))</f>
        <v>#REF!</v>
      </c>
      <c r="V6498" s="17" t="n">
        <f aca="false">IF(Q6498="regular",0,(P6498-(O6498*20%)))</f>
        <v>24000</v>
      </c>
      <c r="W6498" s="17"/>
      <c r="X6498" s="15"/>
      <c r="Y6498" s="18" t="str">
        <f aca="false">VLOOKUP(F6498,'[1]Goa Member''s Details Revised'!$C$2:$AO$7385,12,0)</f>
        <v>we send last reminder in 2012.then we did not receive any reply.</v>
      </c>
    </row>
    <row r="6499" customFormat="false" ht="30" hidden="false" customHeight="false" outlineLevel="0" collapsed="false">
      <c r="B6499" s="14" t="n">
        <v>6499</v>
      </c>
      <c r="C6499" s="15"/>
      <c r="D6499" s="15" t="s">
        <v>16706</v>
      </c>
      <c r="E6499" s="15" t="s">
        <v>25</v>
      </c>
      <c r="F6499" s="15" t="n">
        <v>7000060</v>
      </c>
      <c r="G6499" s="15"/>
      <c r="H6499" s="16" t="str">
        <f aca="false">VLOOKUP(F6499,'[1]Goa Member''s Details Revised'!$C$2:$AO$7385,2,0)</f>
        <v>LNC/GTC Industries</v>
      </c>
      <c r="I6499" s="15" t="n">
        <v>26</v>
      </c>
      <c r="J6499" s="15" t="s">
        <v>815</v>
      </c>
      <c r="K6499" s="15" t="n">
        <v>1994</v>
      </c>
      <c r="L6499" s="16" t="str">
        <f aca="false">VLOOKUP(F6499,'[1]Goa Member''s Details Revised'!$C$2:$AO$7385,9,0)</f>
        <v>Never</v>
      </c>
      <c r="M6499" s="15" t="s">
        <v>16707</v>
      </c>
      <c r="N6499" s="17" t="n">
        <f aca="false">VLOOKUP(F6499,'[1]Goa Member''s Details Revised'!$C$2:$AO$7385,5,0)</f>
        <v>52000</v>
      </c>
      <c r="O6499" s="17" t="n">
        <f aca="false">VLOOKUP(F6499,'[1]Goa Member''s Details Revised'!$C$2:$AO$7385,5,0)</f>
        <v>52000</v>
      </c>
      <c r="P6499" s="17" t="n">
        <f aca="false">VLOOKUP(F6499,'[1]Goa Member''s Details Revised'!$C$2:$AO$7385,6,0)</f>
        <v>52000</v>
      </c>
      <c r="Q6499" s="17" t="str">
        <f aca="false">VLOOKUP(F6499,'[1]Goa Member''s Details Revised'!$C$2:$AO$7385,8,0)</f>
        <v>I.R.M</v>
      </c>
      <c r="R6499" s="17" t="n">
        <f aca="false">+O6499-P6499</f>
        <v>0</v>
      </c>
      <c r="S6499" s="15" t="e">
        <f aca="false">+#REF!-K6499</f>
        <v>#REF!</v>
      </c>
      <c r="T6499" s="17" t="n">
        <f aca="false">IF(Q6499="regular",((P6499-(P6499/99)*S6499)),(P6499-(P6499*20%)))</f>
        <v>41600</v>
      </c>
      <c r="U6499" s="17" t="e">
        <f aca="false">((P6499-(P6499/99)*S6499))</f>
        <v>#REF!</v>
      </c>
      <c r="V6499" s="17" t="n">
        <f aca="false">IF(Q6499="regular",0,(P6499-(O6499*20%)))</f>
        <v>41600</v>
      </c>
      <c r="W6499" s="17"/>
      <c r="X6499" s="15"/>
      <c r="Y6499" s="18" t="str">
        <f aca="false">VLOOKUP(F6499,'[1]Goa Member''s Details Revised'!$C$2:$AO$7385,12,0)</f>
        <v>we send last reminder in 2012.then we did not receive any reply.</v>
      </c>
    </row>
    <row r="6500" customFormat="false" ht="30" hidden="false" customHeight="false" outlineLevel="0" collapsed="false">
      <c r="B6500" s="14" t="n">
        <v>6500</v>
      </c>
      <c r="C6500" s="15"/>
      <c r="D6500" s="15" t="s">
        <v>16708</v>
      </c>
      <c r="E6500" s="15" t="s">
        <v>25</v>
      </c>
      <c r="F6500" s="15" t="n">
        <v>7000061</v>
      </c>
      <c r="G6500" s="15"/>
      <c r="H6500" s="16" t="str">
        <f aca="false">VLOOKUP(F6500,'[1]Goa Member''s Details Revised'!$C$2:$AO$7385,2,0)</f>
        <v>LNC/?</v>
      </c>
      <c r="I6500" s="15" t="n">
        <v>25</v>
      </c>
      <c r="J6500" s="15" t="s">
        <v>815</v>
      </c>
      <c r="K6500" s="15" t="n">
        <v>1994</v>
      </c>
      <c r="L6500" s="16" t="str">
        <f aca="false">VLOOKUP(F6500,'[1]Goa Member''s Details Revised'!$C$2:$AO$7385,9,0)</f>
        <v>Never</v>
      </c>
      <c r="M6500" s="15" t="s">
        <v>16709</v>
      </c>
      <c r="N6500" s="17" t="n">
        <f aca="false">VLOOKUP(F6500,'[1]Goa Member''s Details Revised'!$C$2:$AO$7385,5,0)</f>
        <v>65000</v>
      </c>
      <c r="O6500" s="17" t="n">
        <f aca="false">VLOOKUP(F6500,'[1]Goa Member''s Details Revised'!$C$2:$AO$7385,5,0)</f>
        <v>65000</v>
      </c>
      <c r="P6500" s="17" t="n">
        <f aca="false">VLOOKUP(F6500,'[1]Goa Member''s Details Revised'!$C$2:$AO$7385,6,0)</f>
        <v>65000</v>
      </c>
      <c r="Q6500" s="17" t="str">
        <f aca="false">VLOOKUP(F6500,'[1]Goa Member''s Details Revised'!$C$2:$AO$7385,8,0)</f>
        <v>I.R.M</v>
      </c>
      <c r="R6500" s="17" t="n">
        <f aca="false">+O6500-P6500</f>
        <v>0</v>
      </c>
      <c r="S6500" s="15" t="e">
        <f aca="false">+#REF!-K6500</f>
        <v>#REF!</v>
      </c>
      <c r="T6500" s="17" t="n">
        <f aca="false">IF(Q6500="regular",((P6500-(P6500/99)*S6500)),(P6500-(P6500*20%)))</f>
        <v>52000</v>
      </c>
      <c r="U6500" s="17" t="e">
        <f aca="false">((P6500-(P6500/99)*S6500))</f>
        <v>#REF!</v>
      </c>
      <c r="V6500" s="17" t="n">
        <f aca="false">IF(Q6500="regular",0,(P6500-(O6500*20%)))</f>
        <v>52000</v>
      </c>
      <c r="W6500" s="17"/>
      <c r="X6500" s="15"/>
      <c r="Y6500" s="18" t="str">
        <f aca="false">VLOOKUP(F6500,'[1]Goa Member''s Details Revised'!$C$2:$AO$7385,12,0)</f>
        <v>we send last reminder in 2012.then we did not receive any reply.</v>
      </c>
    </row>
    <row r="6501" customFormat="false" ht="30" hidden="false" customHeight="false" outlineLevel="0" collapsed="false">
      <c r="B6501" s="14" t="n">
        <v>6501</v>
      </c>
      <c r="C6501" s="15"/>
      <c r="D6501" s="15" t="s">
        <v>16710</v>
      </c>
      <c r="E6501" s="15" t="s">
        <v>25</v>
      </c>
      <c r="F6501" s="15" t="n">
        <v>7000064</v>
      </c>
      <c r="G6501" s="15"/>
      <c r="H6501" s="16" t="str">
        <f aca="false">VLOOKUP(F6501,'[1]Goa Member''s Details Revised'!$C$2:$AO$7385,2,0)</f>
        <v>L.N.C/GTC</v>
      </c>
      <c r="I6501" s="15" t="n">
        <v>27</v>
      </c>
      <c r="J6501" s="15" t="s">
        <v>815</v>
      </c>
      <c r="K6501" s="15" t="n">
        <v>1994</v>
      </c>
      <c r="L6501" s="16" t="str">
        <f aca="false">VLOOKUP(F6501,'[1]Goa Member''s Details Revised'!$C$2:$AO$7385,9,0)</f>
        <v>Never</v>
      </c>
      <c r="M6501" s="15" t="s">
        <v>16711</v>
      </c>
      <c r="N6501" s="17" t="n">
        <f aca="false">VLOOKUP(F6501,'[1]Goa Member''s Details Revised'!$C$2:$AO$7385,5,0)</f>
        <v>52000</v>
      </c>
      <c r="O6501" s="17" t="n">
        <f aca="false">VLOOKUP(F6501,'[1]Goa Member''s Details Revised'!$C$2:$AO$7385,5,0)</f>
        <v>52000</v>
      </c>
      <c r="P6501" s="17" t="n">
        <f aca="false">VLOOKUP(F6501,'[1]Goa Member''s Details Revised'!$C$2:$AO$7385,6,0)</f>
        <v>52000</v>
      </c>
      <c r="Q6501" s="17" t="str">
        <f aca="false">VLOOKUP(F6501,'[1]Goa Member''s Details Revised'!$C$2:$AO$7385,8,0)</f>
        <v>I.R.M</v>
      </c>
      <c r="R6501" s="17" t="n">
        <f aca="false">+O6501-P6501</f>
        <v>0</v>
      </c>
      <c r="S6501" s="15" t="e">
        <f aca="false">+#REF!-K6501</f>
        <v>#REF!</v>
      </c>
      <c r="T6501" s="17" t="n">
        <f aca="false">IF(Q6501="regular",((P6501-(P6501/99)*S6501)),(P6501-(P6501*20%)))</f>
        <v>41600</v>
      </c>
      <c r="U6501" s="17" t="e">
        <f aca="false">((P6501-(P6501/99)*S6501))</f>
        <v>#REF!</v>
      </c>
      <c r="V6501" s="17" t="n">
        <f aca="false">IF(Q6501="regular",0,(P6501-(O6501*20%)))</f>
        <v>41600</v>
      </c>
      <c r="W6501" s="17"/>
      <c r="X6501" s="15"/>
      <c r="Y6501" s="18" t="str">
        <f aca="false">VLOOKUP(F6501,'[1]Goa Member''s Details Revised'!$C$2:$AO$7385,12,0)</f>
        <v>we send last reminder in 2012.then we did not receive any reply...total 2 membership of Goa:- 07000064 and 07000065</v>
      </c>
    </row>
    <row r="6502" customFormat="false" ht="30" hidden="false" customHeight="false" outlineLevel="0" collapsed="false">
      <c r="B6502" s="14" t="n">
        <v>6502</v>
      </c>
      <c r="C6502" s="15"/>
      <c r="D6502" s="15" t="s">
        <v>16712</v>
      </c>
      <c r="E6502" s="15" t="s">
        <v>25</v>
      </c>
      <c r="F6502" s="15" t="n">
        <v>7000065</v>
      </c>
      <c r="G6502" s="15"/>
      <c r="H6502" s="16" t="str">
        <f aca="false">VLOOKUP(F6502,'[1]Goa Member''s Details Revised'!$C$2:$AO$7385,2,0)</f>
        <v>L.N.C/GTC</v>
      </c>
      <c r="I6502" s="15" t="n">
        <v>27</v>
      </c>
      <c r="J6502" s="15" t="s">
        <v>815</v>
      </c>
      <c r="K6502" s="15" t="n">
        <v>1994</v>
      </c>
      <c r="L6502" s="16" t="str">
        <f aca="false">VLOOKUP(F6502,'[1]Goa Member''s Details Revised'!$C$2:$AO$7385,9,0)</f>
        <v>Never</v>
      </c>
      <c r="M6502" s="15" t="s">
        <v>16711</v>
      </c>
      <c r="N6502" s="17" t="n">
        <f aca="false">VLOOKUP(F6502,'[1]Goa Member''s Details Revised'!$C$2:$AO$7385,5,0)</f>
        <v>65000</v>
      </c>
      <c r="O6502" s="17" t="n">
        <f aca="false">VLOOKUP(F6502,'[1]Goa Member''s Details Revised'!$C$2:$AO$7385,5,0)</f>
        <v>65000</v>
      </c>
      <c r="P6502" s="17" t="n">
        <f aca="false">VLOOKUP(F6502,'[1]Goa Member''s Details Revised'!$C$2:$AO$7385,6,0)</f>
        <v>65000</v>
      </c>
      <c r="Q6502" s="17" t="str">
        <f aca="false">VLOOKUP(F6502,'[1]Goa Member''s Details Revised'!$C$2:$AO$7385,8,0)</f>
        <v>I.R.M</v>
      </c>
      <c r="R6502" s="17" t="n">
        <f aca="false">+O6502-P6502</f>
        <v>0</v>
      </c>
      <c r="S6502" s="15" t="e">
        <f aca="false">+#REF!-K6502</f>
        <v>#REF!</v>
      </c>
      <c r="T6502" s="17" t="n">
        <f aca="false">IF(Q6502="regular",((P6502-(P6502/99)*S6502)),(P6502-(P6502*20%)))</f>
        <v>52000</v>
      </c>
      <c r="U6502" s="17" t="e">
        <f aca="false">((P6502-(P6502/99)*S6502))</f>
        <v>#REF!</v>
      </c>
      <c r="V6502" s="17" t="n">
        <f aca="false">IF(Q6502="regular",0,(P6502-(O6502*20%)))</f>
        <v>52000</v>
      </c>
      <c r="W6502" s="17"/>
      <c r="X6502" s="15"/>
      <c r="Y6502" s="18" t="str">
        <f aca="false">VLOOKUP(F6502,'[1]Goa Member''s Details Revised'!$C$2:$AO$7385,12,0)</f>
        <v>we send last reminder in 2012.then we did not receive any reply...total 2 membership of Goa:- 07000064 and 07000065</v>
      </c>
    </row>
    <row r="6503" customFormat="false" ht="30" hidden="false" customHeight="false" outlineLevel="0" collapsed="false">
      <c r="B6503" s="14" t="n">
        <v>6503</v>
      </c>
      <c r="C6503" s="15"/>
      <c r="D6503" s="15" t="s">
        <v>16713</v>
      </c>
      <c r="E6503" s="15" t="s">
        <v>25</v>
      </c>
      <c r="F6503" s="15" t="n">
        <v>7000069</v>
      </c>
      <c r="G6503" s="15"/>
      <c r="H6503" s="16" t="str">
        <f aca="false">VLOOKUP(F6503,'[1]Goa Member''s Details Revised'!$C$2:$AO$7385,2,0)</f>
        <v>L.N.C/GTC</v>
      </c>
      <c r="I6503" s="15" t="n">
        <v>5</v>
      </c>
      <c r="J6503" s="15" t="s">
        <v>815</v>
      </c>
      <c r="K6503" s="15" t="n">
        <v>1994</v>
      </c>
      <c r="L6503" s="16" t="str">
        <f aca="false">VLOOKUP(F6503,'[1]Goa Member''s Details Revised'!$C$2:$AO$7385,9,0)</f>
        <v>Never</v>
      </c>
      <c r="M6503" s="15" t="s">
        <v>16714</v>
      </c>
      <c r="N6503" s="17" t="n">
        <f aca="false">VLOOKUP(F6503,'[1]Goa Member''s Details Revised'!$C$2:$AO$7385,5,0)</f>
        <v>30000</v>
      </c>
      <c r="O6503" s="17" t="n">
        <f aca="false">VLOOKUP(F6503,'[1]Goa Member''s Details Revised'!$C$2:$AO$7385,5,0)</f>
        <v>30000</v>
      </c>
      <c r="P6503" s="17" t="n">
        <f aca="false">VLOOKUP(F6503,'[1]Goa Member''s Details Revised'!$C$2:$AO$7385,6,0)</f>
        <v>30000</v>
      </c>
      <c r="Q6503" s="17" t="str">
        <f aca="false">VLOOKUP(F6503,'[1]Goa Member''s Details Revised'!$C$2:$AO$7385,8,0)</f>
        <v>I.R.M</v>
      </c>
      <c r="R6503" s="17" t="n">
        <f aca="false">+O6503-P6503</f>
        <v>0</v>
      </c>
      <c r="S6503" s="15" t="e">
        <f aca="false">+#REF!-K6503</f>
        <v>#REF!</v>
      </c>
      <c r="T6503" s="17" t="n">
        <f aca="false">IF(Q6503="regular",((P6503-(P6503/99)*S6503)),(P6503-(P6503*20%)))</f>
        <v>24000</v>
      </c>
      <c r="U6503" s="17" t="e">
        <f aca="false">((P6503-(P6503/99)*S6503))</f>
        <v>#REF!</v>
      </c>
      <c r="V6503" s="17" t="n">
        <f aca="false">IF(Q6503="regular",0,(P6503-(O6503*20%)))</f>
        <v>24000</v>
      </c>
      <c r="W6503" s="17"/>
      <c r="X6503" s="15"/>
      <c r="Y6503" s="18" t="str">
        <f aca="false">VLOOKUP(F6503,'[1]Goa Member''s Details Revised'!$C$2:$AO$7385,12,0)</f>
        <v>we send last reminder in 2012.then we did not receive any reply.</v>
      </c>
    </row>
    <row r="6504" customFormat="false" ht="15" hidden="false" customHeight="false" outlineLevel="0" collapsed="false">
      <c r="B6504" s="14" t="n">
        <v>6504</v>
      </c>
      <c r="C6504" s="15"/>
      <c r="D6504" s="15" t="s">
        <v>16715</v>
      </c>
      <c r="E6504" s="15" t="s">
        <v>25</v>
      </c>
      <c r="F6504" s="15" t="n">
        <v>7000071</v>
      </c>
      <c r="G6504" s="15"/>
      <c r="H6504" s="16" t="str">
        <f aca="false">VLOOKUP(F6504,'[1]Goa Member''s Details Revised'!$C$2:$AO$7385,2,0)</f>
        <v>L.N.C/GTC</v>
      </c>
      <c r="I6504" s="15" t="n">
        <v>20</v>
      </c>
      <c r="J6504" s="15" t="s">
        <v>815</v>
      </c>
      <c r="K6504" s="15" t="n">
        <v>1994</v>
      </c>
      <c r="L6504" s="16" t="str">
        <f aca="false">VLOOKUP(F6504,'[1]Goa Member''s Details Revised'!$C$2:$AO$7385,9,0)</f>
        <v>Never</v>
      </c>
      <c r="M6504" s="15" t="s">
        <v>16716</v>
      </c>
      <c r="N6504" s="17" t="n">
        <f aca="false">VLOOKUP(F6504,'[1]Goa Member''s Details Revised'!$C$2:$AO$7385,5,0)</f>
        <v>30000</v>
      </c>
      <c r="O6504" s="17" t="n">
        <f aca="false">VLOOKUP(F6504,'[1]Goa Member''s Details Revised'!$C$2:$AO$7385,5,0)</f>
        <v>30000</v>
      </c>
      <c r="P6504" s="17" t="n">
        <f aca="false">VLOOKUP(F6504,'[1]Goa Member''s Details Revised'!$C$2:$AO$7385,6,0)</f>
        <v>30000</v>
      </c>
      <c r="Q6504" s="17" t="str">
        <f aca="false">VLOOKUP(F6504,'[1]Goa Member''s Details Revised'!$C$2:$AO$7385,8,0)</f>
        <v>I.R.M</v>
      </c>
      <c r="R6504" s="17" t="n">
        <f aca="false">+O6504-P6504</f>
        <v>0</v>
      </c>
      <c r="S6504" s="15" t="e">
        <f aca="false">+#REF!-K6504</f>
        <v>#REF!</v>
      </c>
      <c r="T6504" s="17" t="n">
        <f aca="false">IF(Q6504="regular",((P6504-(P6504/99)*S6504)),(P6504-(P6504*20%)))</f>
        <v>24000</v>
      </c>
      <c r="U6504" s="17" t="e">
        <f aca="false">((P6504-(P6504/99)*S6504))</f>
        <v>#REF!</v>
      </c>
      <c r="V6504" s="17" t="n">
        <f aca="false">IF(Q6504="regular",0,(P6504-(O6504*20%)))</f>
        <v>24000</v>
      </c>
      <c r="W6504" s="17"/>
      <c r="X6504" s="15"/>
      <c r="Y6504" s="18" t="str">
        <f aca="false">VLOOKUP(F6504,'[1]Goa Member''s Details Revised'!$C$2:$AO$7385,12,0)</f>
        <v>Last letter send so communication 2008</v>
      </c>
    </row>
    <row r="6505" customFormat="false" ht="30" hidden="false" customHeight="false" outlineLevel="0" collapsed="false">
      <c r="B6505" s="14" t="n">
        <v>6505</v>
      </c>
      <c r="C6505" s="15"/>
      <c r="D6505" s="15" t="s">
        <v>16717</v>
      </c>
      <c r="E6505" s="15" t="s">
        <v>25</v>
      </c>
      <c r="F6505" s="15" t="n">
        <v>7000072</v>
      </c>
      <c r="G6505" s="15"/>
      <c r="H6505" s="16" t="str">
        <f aca="false">VLOOKUP(F6505,'[1]Goa Member''s Details Revised'!$C$2:$AO$7385,2,0)</f>
        <v>L.N.C/GTC</v>
      </c>
      <c r="I6505" s="15" t="n">
        <v>4</v>
      </c>
      <c r="J6505" s="15" t="s">
        <v>815</v>
      </c>
      <c r="K6505" s="15" t="n">
        <v>1994</v>
      </c>
      <c r="L6505" s="16" t="str">
        <f aca="false">VLOOKUP(F6505,'[1]Goa Member''s Details Revised'!$C$2:$AO$7385,9,0)</f>
        <v>Never</v>
      </c>
      <c r="M6505" s="15" t="s">
        <v>16718</v>
      </c>
      <c r="N6505" s="17" t="n">
        <f aca="false">VLOOKUP(F6505,'[1]Goa Member''s Details Revised'!$C$2:$AO$7385,5,0)</f>
        <v>30000</v>
      </c>
      <c r="O6505" s="17" t="n">
        <f aca="false">VLOOKUP(F6505,'[1]Goa Member''s Details Revised'!$C$2:$AO$7385,5,0)</f>
        <v>30000</v>
      </c>
      <c r="P6505" s="17" t="n">
        <f aca="false">VLOOKUP(F6505,'[1]Goa Member''s Details Revised'!$C$2:$AO$7385,6,0)</f>
        <v>30000</v>
      </c>
      <c r="Q6505" s="17" t="str">
        <f aca="false">VLOOKUP(F6505,'[1]Goa Member''s Details Revised'!$C$2:$AO$7385,8,0)</f>
        <v>I.R.M</v>
      </c>
      <c r="R6505" s="17" t="n">
        <f aca="false">+O6505-P6505</f>
        <v>0</v>
      </c>
      <c r="S6505" s="15" t="e">
        <f aca="false">+#REF!-K6505</f>
        <v>#REF!</v>
      </c>
      <c r="T6505" s="17" t="n">
        <f aca="false">IF(Q6505="regular",((P6505-(P6505/99)*S6505)),(P6505-(P6505*20%)))</f>
        <v>24000</v>
      </c>
      <c r="U6505" s="17" t="e">
        <f aca="false">((P6505-(P6505/99)*S6505))</f>
        <v>#REF!</v>
      </c>
      <c r="V6505" s="17" t="n">
        <f aca="false">IF(Q6505="regular",0,(P6505-(O6505*20%)))</f>
        <v>24000</v>
      </c>
      <c r="W6505" s="17"/>
      <c r="X6505" s="15"/>
      <c r="Y6505" s="18" t="str">
        <f aca="false">VLOOKUP(F6505,'[1]Goa Member''s Details Revised'!$C$2:$AO$7385,12,0)</f>
        <v>we send last reminder in 2012.then we did not receive any reply.</v>
      </c>
    </row>
    <row r="6506" customFormat="false" ht="30" hidden="false" customHeight="false" outlineLevel="0" collapsed="false">
      <c r="B6506" s="14" t="n">
        <v>6506</v>
      </c>
      <c r="C6506" s="15"/>
      <c r="D6506" s="15" t="s">
        <v>16719</v>
      </c>
      <c r="E6506" s="15" t="s">
        <v>25</v>
      </c>
      <c r="F6506" s="15" t="n">
        <v>7000073</v>
      </c>
      <c r="G6506" s="15"/>
      <c r="H6506" s="16" t="str">
        <f aca="false">VLOOKUP(F6506,'[1]Goa Member''s Details Revised'!$C$2:$AO$7385,2,0)</f>
        <v>L.N.C/GTC</v>
      </c>
      <c r="I6506" s="15" t="n">
        <v>21</v>
      </c>
      <c r="J6506" s="15" t="s">
        <v>815</v>
      </c>
      <c r="K6506" s="15" t="n">
        <v>1994</v>
      </c>
      <c r="L6506" s="16" t="str">
        <f aca="false">VLOOKUP(F6506,'[1]Goa Member''s Details Revised'!$C$2:$AO$7385,9,0)</f>
        <v>Never</v>
      </c>
      <c r="M6506" s="15" t="s">
        <v>16720</v>
      </c>
      <c r="N6506" s="17" t="n">
        <f aca="false">VLOOKUP(F6506,'[1]Goa Member''s Details Revised'!$C$2:$AO$7385,5,0)</f>
        <v>30000</v>
      </c>
      <c r="O6506" s="17" t="n">
        <f aca="false">VLOOKUP(F6506,'[1]Goa Member''s Details Revised'!$C$2:$AO$7385,5,0)</f>
        <v>30000</v>
      </c>
      <c r="P6506" s="17" t="n">
        <f aca="false">VLOOKUP(F6506,'[1]Goa Member''s Details Revised'!$C$2:$AO$7385,6,0)</f>
        <v>28500</v>
      </c>
      <c r="Q6506" s="17" t="str">
        <f aca="false">VLOOKUP(F6506,'[1]Goa Member''s Details Revised'!$C$2:$AO$7385,8,0)</f>
        <v>I.R.M</v>
      </c>
      <c r="R6506" s="17" t="n">
        <f aca="false">+O6506-P6506</f>
        <v>1500</v>
      </c>
      <c r="S6506" s="15" t="e">
        <f aca="false">+#REF!-K6506</f>
        <v>#REF!</v>
      </c>
      <c r="T6506" s="17" t="n">
        <f aca="false">IF(Q6506="regular",((P6506-(P6506/99)*S6506)),(P6506-(P6506*20%)))</f>
        <v>22800</v>
      </c>
      <c r="U6506" s="17" t="e">
        <f aca="false">((P6506-(P6506/99)*S6506))</f>
        <v>#REF!</v>
      </c>
      <c r="V6506" s="17" t="n">
        <f aca="false">IF(Q6506="regular",0,(P6506-(O6506*20%)))</f>
        <v>22500</v>
      </c>
      <c r="W6506" s="17"/>
      <c r="X6506" s="15"/>
      <c r="Y6506" s="18" t="str">
        <f aca="false">VLOOKUP(F6506,'[1]Goa Member''s Details Revised'!$C$2:$AO$7385,12,0)</f>
        <v>we send last reminder in 2012.then we did not receive any reply.</v>
      </c>
    </row>
    <row r="6507" customFormat="false" ht="30" hidden="false" customHeight="false" outlineLevel="0" collapsed="false">
      <c r="B6507" s="14" t="n">
        <v>6507</v>
      </c>
      <c r="C6507" s="15"/>
      <c r="D6507" s="15" t="s">
        <v>16721</v>
      </c>
      <c r="E6507" s="15" t="s">
        <v>25</v>
      </c>
      <c r="F6507" s="15" t="n">
        <v>7000076</v>
      </c>
      <c r="G6507" s="15"/>
      <c r="H6507" s="16" t="str">
        <f aca="false">VLOOKUP(F6507,'[1]Goa Member''s Details Revised'!$C$2:$AO$7385,2,0)</f>
        <v>L.N.C/GTC</v>
      </c>
      <c r="I6507" s="15" t="n">
        <v>15</v>
      </c>
      <c r="J6507" s="15" t="s">
        <v>815</v>
      </c>
      <c r="K6507" s="15" t="n">
        <v>1994</v>
      </c>
      <c r="L6507" s="16" t="str">
        <f aca="false">VLOOKUP(F6507,'[1]Goa Member''s Details Revised'!$C$2:$AO$7385,9,0)</f>
        <v>Never</v>
      </c>
      <c r="M6507" s="15" t="s">
        <v>16722</v>
      </c>
      <c r="N6507" s="17" t="n">
        <f aca="false">VLOOKUP(F6507,'[1]Goa Member''s Details Revised'!$C$2:$AO$7385,5,0)</f>
        <v>65000</v>
      </c>
      <c r="O6507" s="17" t="n">
        <f aca="false">VLOOKUP(F6507,'[1]Goa Member''s Details Revised'!$C$2:$AO$7385,5,0)</f>
        <v>65000</v>
      </c>
      <c r="P6507" s="17" t="n">
        <f aca="false">VLOOKUP(F6507,'[1]Goa Member''s Details Revised'!$C$2:$AO$7385,6,0)</f>
        <v>61750</v>
      </c>
      <c r="Q6507" s="17" t="str">
        <f aca="false">VLOOKUP(F6507,'[1]Goa Member''s Details Revised'!$C$2:$AO$7385,8,0)</f>
        <v>I.R.M</v>
      </c>
      <c r="R6507" s="17" t="n">
        <f aca="false">+O6507-P6507</f>
        <v>3250</v>
      </c>
      <c r="S6507" s="15" t="e">
        <f aca="false">+#REF!-K6507</f>
        <v>#REF!</v>
      </c>
      <c r="T6507" s="17" t="n">
        <f aca="false">IF(Q6507="regular",((P6507-(P6507/99)*S6507)),(P6507-(P6507*20%)))</f>
        <v>49400</v>
      </c>
      <c r="U6507" s="17" t="e">
        <f aca="false">((P6507-(P6507/99)*S6507))</f>
        <v>#REF!</v>
      </c>
      <c r="V6507" s="17" t="n">
        <f aca="false">IF(Q6507="regular",0,(P6507-(O6507*20%)))</f>
        <v>48750</v>
      </c>
      <c r="W6507" s="17"/>
      <c r="X6507" s="15"/>
      <c r="Y6507" s="18" t="str">
        <f aca="false">VLOOKUP(F6507,'[1]Goa Member''s Details Revised'!$C$2:$AO$7385,12,0)</f>
        <v>we send last reminder in 2012.then we did not receive any reply.</v>
      </c>
    </row>
    <row r="6508" customFormat="false" ht="15" hidden="false" customHeight="false" outlineLevel="0" collapsed="false">
      <c r="B6508" s="14" t="n">
        <v>6508</v>
      </c>
      <c r="C6508" s="15"/>
      <c r="D6508" s="15" t="s">
        <v>16723</v>
      </c>
      <c r="E6508" s="15" t="s">
        <v>25</v>
      </c>
      <c r="F6508" s="15" t="n">
        <v>7000088</v>
      </c>
      <c r="G6508" s="15"/>
      <c r="H6508" s="16" t="str">
        <f aca="false">VLOOKUP(F6508,'[1]Goa Member''s Details Revised'!$C$2:$AO$7385,2,0)</f>
        <v>L.N.C/GTC</v>
      </c>
      <c r="I6508" s="15" t="n">
        <v>28</v>
      </c>
      <c r="J6508" s="15" t="s">
        <v>815</v>
      </c>
      <c r="K6508" s="15" t="n">
        <v>1994</v>
      </c>
      <c r="L6508" s="16" t="str">
        <f aca="false">VLOOKUP(F6508,'[1]Goa Member''s Details Revised'!$C$2:$AO$7385,9,0)</f>
        <v>Never</v>
      </c>
      <c r="M6508" s="15" t="s">
        <v>16724</v>
      </c>
      <c r="N6508" s="17" t="n">
        <f aca="false">VLOOKUP(F6508,'[1]Goa Member''s Details Revised'!$C$2:$AO$7385,5,0)</f>
        <v>22000</v>
      </c>
      <c r="O6508" s="17" t="n">
        <f aca="false">VLOOKUP(F6508,'[1]Goa Member''s Details Revised'!$C$2:$AO$7385,5,0)</f>
        <v>22000</v>
      </c>
      <c r="P6508" s="17" t="n">
        <f aca="false">VLOOKUP(F6508,'[1]Goa Member''s Details Revised'!$C$2:$AO$7385,6,0)</f>
        <v>22000</v>
      </c>
      <c r="Q6508" s="17" t="str">
        <f aca="false">VLOOKUP(F6508,'[1]Goa Member''s Details Revised'!$C$2:$AO$7385,8,0)</f>
        <v>I.R.M</v>
      </c>
      <c r="R6508" s="17" t="n">
        <f aca="false">+O6508-P6508</f>
        <v>0</v>
      </c>
      <c r="S6508" s="15" t="e">
        <f aca="false">+#REF!-K6508</f>
        <v>#REF!</v>
      </c>
      <c r="T6508" s="17" t="n">
        <f aca="false">IF(Q6508="regular",((P6508-(P6508/99)*S6508)),(P6508-(P6508*20%)))</f>
        <v>17600</v>
      </c>
      <c r="U6508" s="17" t="e">
        <f aca="false">((P6508-(P6508/99)*S6508))</f>
        <v>#REF!</v>
      </c>
      <c r="V6508" s="17" t="n">
        <f aca="false">IF(Q6508="regular",0,(P6508-(O6508*20%)))</f>
        <v>17600</v>
      </c>
      <c r="W6508" s="17"/>
      <c r="X6508" s="15"/>
      <c r="Y6508" s="18" t="str">
        <f aca="false">VLOOKUP(F6508,'[1]Goa Member''s Details Revised'!$C$2:$AO$7385,12,0)</f>
        <v>telephonic reply on 2014 by mail</v>
      </c>
    </row>
    <row r="6509" customFormat="false" ht="15" hidden="false" customHeight="false" outlineLevel="0" collapsed="false">
      <c r="B6509" s="14" t="n">
        <v>6509</v>
      </c>
      <c r="C6509" s="15"/>
      <c r="D6509" s="15" t="s">
        <v>16725</v>
      </c>
      <c r="E6509" s="15" t="s">
        <v>25</v>
      </c>
      <c r="F6509" s="15" t="n">
        <v>7000089</v>
      </c>
      <c r="G6509" s="15"/>
      <c r="H6509" s="16" t="str">
        <f aca="false">VLOOKUP(F6509,'[1]Goa Member''s Details Revised'!$C$2:$AO$7385,2,0)</f>
        <v>L.N.C/GTC</v>
      </c>
      <c r="I6509" s="15" t="n">
        <v>12</v>
      </c>
      <c r="J6509" s="15" t="s">
        <v>834</v>
      </c>
      <c r="K6509" s="15" t="n">
        <v>1994</v>
      </c>
      <c r="L6509" s="16" t="str">
        <f aca="false">VLOOKUP(F6509,'[1]Goa Member''s Details Revised'!$C$2:$AO$7385,9,0)</f>
        <v>No</v>
      </c>
      <c r="M6509" s="15" t="s">
        <v>16726</v>
      </c>
      <c r="N6509" s="17" t="n">
        <f aca="false">VLOOKUP(F6509,'[1]Goa Member''s Details Revised'!$C$2:$AO$7385,5,0)</f>
        <v>40000</v>
      </c>
      <c r="O6509" s="17" t="n">
        <f aca="false">VLOOKUP(F6509,'[1]Goa Member''s Details Revised'!$C$2:$AO$7385,5,0)</f>
        <v>40000</v>
      </c>
      <c r="P6509" s="17" t="n">
        <f aca="false">VLOOKUP(F6509,'[1]Goa Member''s Details Revised'!$C$2:$AO$7385,6,0)</f>
        <v>24000</v>
      </c>
      <c r="Q6509" s="17" t="str">
        <f aca="false">VLOOKUP(F6509,'[1]Goa Member''s Details Revised'!$C$2:$AO$7385,8,0)</f>
        <v>Outstanding</v>
      </c>
      <c r="R6509" s="17" t="n">
        <f aca="false">+O6509-P6509</f>
        <v>16000</v>
      </c>
      <c r="S6509" s="15" t="e">
        <f aca="false">+#REF!-K6509</f>
        <v>#REF!</v>
      </c>
      <c r="T6509" s="17" t="n">
        <f aca="false">IF(Q6509="regular",((P6509-(P6509/99)*S6509)),(P6509-(P6509*20%)))</f>
        <v>19200</v>
      </c>
      <c r="U6509" s="17" t="e">
        <f aca="false">((P6509-(P6509/99)*S6509))</f>
        <v>#REF!</v>
      </c>
      <c r="V6509" s="17" t="n">
        <f aca="false">IF(Q6509="regular",0,(P6509-(O6509*20%)))</f>
        <v>16000</v>
      </c>
      <c r="W6509" s="17"/>
      <c r="X6509" s="15"/>
      <c r="Y6509" s="18" t="str">
        <f aca="false">VLOOKUP(F6509,'[1]Goa Member''s Details Revised'!$C$2:$AO$7385,12,0)</f>
        <v>As POD last communication 07(Outstanding Rs. 16000/-)</v>
      </c>
    </row>
    <row r="6510" customFormat="false" ht="30" hidden="false" customHeight="false" outlineLevel="0" collapsed="false">
      <c r="B6510" s="14" t="n">
        <v>6510</v>
      </c>
      <c r="C6510" s="15"/>
      <c r="D6510" s="15" t="s">
        <v>16727</v>
      </c>
      <c r="E6510" s="15" t="s">
        <v>25</v>
      </c>
      <c r="F6510" s="15" t="n">
        <v>7000090</v>
      </c>
      <c r="G6510" s="15"/>
      <c r="H6510" s="16" t="str">
        <f aca="false">VLOOKUP(F6510,'[1]Goa Member''s Details Revised'!$C$2:$AO$7385,2,0)</f>
        <v>L.N.C/GTC</v>
      </c>
      <c r="I6510" s="15" t="n">
        <v>16</v>
      </c>
      <c r="J6510" s="15" t="s">
        <v>834</v>
      </c>
      <c r="K6510" s="15" t="n">
        <v>1994</v>
      </c>
      <c r="L6510" s="16" t="str">
        <f aca="false">VLOOKUP(F6510,'[1]Goa Member''s Details Revised'!$C$2:$AO$7385,9,0)</f>
        <v>Never</v>
      </c>
      <c r="M6510" s="15" t="s">
        <v>16728</v>
      </c>
      <c r="N6510" s="17" t="n">
        <f aca="false">VLOOKUP(F6510,'[1]Goa Member''s Details Revised'!$C$2:$AO$7385,5,0)</f>
        <v>52000</v>
      </c>
      <c r="O6510" s="17" t="n">
        <f aca="false">VLOOKUP(F6510,'[1]Goa Member''s Details Revised'!$C$2:$AO$7385,5,0)</f>
        <v>52000</v>
      </c>
      <c r="P6510" s="17" t="n">
        <f aca="false">VLOOKUP(F6510,'[1]Goa Member''s Details Revised'!$C$2:$AO$7385,6,0)</f>
        <v>52000</v>
      </c>
      <c r="Q6510" s="17" t="str">
        <f aca="false">VLOOKUP(F6510,'[1]Goa Member''s Details Revised'!$C$2:$AO$7385,8,0)</f>
        <v>I.R.M</v>
      </c>
      <c r="R6510" s="17" t="n">
        <f aca="false">+O6510-P6510</f>
        <v>0</v>
      </c>
      <c r="S6510" s="15" t="e">
        <f aca="false">+#REF!-K6510</f>
        <v>#REF!</v>
      </c>
      <c r="T6510" s="17" t="n">
        <f aca="false">IF(Q6510="regular",((P6510-(P6510/99)*S6510)),(P6510-(P6510*20%)))</f>
        <v>41600</v>
      </c>
      <c r="U6510" s="17" t="e">
        <f aca="false">((P6510-(P6510/99)*S6510))</f>
        <v>#REF!</v>
      </c>
      <c r="V6510" s="17" t="n">
        <f aca="false">IF(Q6510="regular",0,(P6510-(O6510*20%)))</f>
        <v>41600</v>
      </c>
      <c r="W6510" s="17"/>
      <c r="X6510" s="15"/>
      <c r="Y6510" s="18" t="str">
        <f aca="false">VLOOKUP(F6510,'[1]Goa Member''s Details Revised'!$C$2:$AO$7385,12,0)</f>
        <v>we send last reminder in 2012.then we did not receive any reply.</v>
      </c>
    </row>
    <row r="6511" customFormat="false" ht="30" hidden="false" customHeight="false" outlineLevel="0" collapsed="false">
      <c r="B6511" s="14" t="n">
        <v>6511</v>
      </c>
      <c r="C6511" s="15"/>
      <c r="D6511" s="15" t="s">
        <v>16729</v>
      </c>
      <c r="E6511" s="15" t="s">
        <v>25</v>
      </c>
      <c r="F6511" s="15" t="n">
        <v>7000092</v>
      </c>
      <c r="G6511" s="15"/>
      <c r="H6511" s="16" t="str">
        <f aca="false">VLOOKUP(F6511,'[1]Goa Member''s Details Revised'!$C$2:$AO$7385,2,0)</f>
        <v>L.N.C/GTC</v>
      </c>
      <c r="I6511" s="15" t="n">
        <v>4</v>
      </c>
      <c r="J6511" s="15" t="s">
        <v>834</v>
      </c>
      <c r="K6511" s="15" t="n">
        <v>1994</v>
      </c>
      <c r="L6511" s="16" t="str">
        <f aca="false">VLOOKUP(F6511,'[1]Goa Member''s Details Revised'!$C$2:$AO$7385,9,0)</f>
        <v>Never</v>
      </c>
      <c r="M6511" s="15" t="s">
        <v>16730</v>
      </c>
      <c r="N6511" s="17" t="n">
        <f aca="false">VLOOKUP(F6511,'[1]Goa Member''s Details Revised'!$C$2:$AO$7385,5,0)</f>
        <v>42000</v>
      </c>
      <c r="O6511" s="17" t="n">
        <f aca="false">VLOOKUP(F6511,'[1]Goa Member''s Details Revised'!$C$2:$AO$7385,5,0)</f>
        <v>42000</v>
      </c>
      <c r="P6511" s="17" t="n">
        <f aca="false">VLOOKUP(F6511,'[1]Goa Member''s Details Revised'!$C$2:$AO$7385,6,0)</f>
        <v>12600</v>
      </c>
      <c r="Q6511" s="17" t="str">
        <f aca="false">VLOOKUP(F6511,'[1]Goa Member''s Details Revised'!$C$2:$AO$7385,8,0)</f>
        <v>Outstanding</v>
      </c>
      <c r="R6511" s="17" t="n">
        <f aca="false">+O6511-P6511</f>
        <v>29400</v>
      </c>
      <c r="S6511" s="15" t="e">
        <f aca="false">+#REF!-K6511</f>
        <v>#REF!</v>
      </c>
      <c r="T6511" s="17" t="n">
        <f aca="false">IF(Q6511="regular",((P6511-(P6511/99)*S6511)),(P6511-(P6511*20%)))</f>
        <v>10080</v>
      </c>
      <c r="U6511" s="17" t="e">
        <f aca="false">((P6511-(P6511/99)*S6511))</f>
        <v>#REF!</v>
      </c>
      <c r="V6511" s="17" t="n">
        <f aca="false">IF(Q6511="regular",0,(P6511-(O6511*20%)))</f>
        <v>4200</v>
      </c>
      <c r="W6511" s="17"/>
      <c r="X6511" s="15"/>
      <c r="Y6511" s="18" t="str">
        <f aca="false">VLOOKUP(F6511,'[1]Goa Member''s Details Revised'!$C$2:$AO$7385,12,0)</f>
        <v>last communication 2012 but not send outstanding Rs. 29400/- details</v>
      </c>
    </row>
    <row r="6512" customFormat="false" ht="30" hidden="false" customHeight="false" outlineLevel="0" collapsed="false">
      <c r="B6512" s="14" t="n">
        <v>6512</v>
      </c>
      <c r="C6512" s="15"/>
      <c r="D6512" s="15" t="s">
        <v>16731</v>
      </c>
      <c r="E6512" s="15" t="s">
        <v>25</v>
      </c>
      <c r="F6512" s="15" t="n">
        <v>7000095</v>
      </c>
      <c r="G6512" s="15"/>
      <c r="H6512" s="16" t="str">
        <f aca="false">VLOOKUP(F6512,'[1]Goa Member''s Details Revised'!$C$2:$AO$7385,2,0)</f>
        <v>L.N.C/GTC</v>
      </c>
      <c r="I6512" s="15" t="n">
        <v>15</v>
      </c>
      <c r="J6512" s="15" t="s">
        <v>834</v>
      </c>
      <c r="K6512" s="15" t="n">
        <v>1994</v>
      </c>
      <c r="L6512" s="16" t="str">
        <f aca="false">VLOOKUP(F6512,'[1]Goa Member''s Details Revised'!$C$2:$AO$7385,9,0)</f>
        <v>Never</v>
      </c>
      <c r="M6512" s="15" t="s">
        <v>16732</v>
      </c>
      <c r="N6512" s="17" t="n">
        <f aca="false">VLOOKUP(F6512,'[1]Goa Member''s Details Revised'!$C$2:$AO$7385,5,0)</f>
        <v>52000</v>
      </c>
      <c r="O6512" s="17" t="n">
        <f aca="false">VLOOKUP(F6512,'[1]Goa Member''s Details Revised'!$C$2:$AO$7385,5,0)</f>
        <v>52000</v>
      </c>
      <c r="P6512" s="17" t="n">
        <f aca="false">VLOOKUP(F6512,'[1]Goa Member''s Details Revised'!$C$2:$AO$7385,6,0)</f>
        <v>52000</v>
      </c>
      <c r="Q6512" s="17" t="str">
        <f aca="false">VLOOKUP(F6512,'[1]Goa Member''s Details Revised'!$C$2:$AO$7385,8,0)</f>
        <v>I.R.M</v>
      </c>
      <c r="R6512" s="17" t="n">
        <f aca="false">+O6512-P6512</f>
        <v>0</v>
      </c>
      <c r="S6512" s="15" t="e">
        <f aca="false">+#REF!-K6512</f>
        <v>#REF!</v>
      </c>
      <c r="T6512" s="17" t="n">
        <f aca="false">IF(Q6512="regular",((P6512-(P6512/99)*S6512)),(P6512-(P6512*20%)))</f>
        <v>41600</v>
      </c>
      <c r="U6512" s="17" t="e">
        <f aca="false">((P6512-(P6512/99)*S6512))</f>
        <v>#REF!</v>
      </c>
      <c r="V6512" s="17" t="n">
        <f aca="false">IF(Q6512="regular",0,(P6512-(O6512*20%)))</f>
        <v>41600</v>
      </c>
      <c r="W6512" s="17"/>
      <c r="X6512" s="15"/>
      <c r="Y6512" s="18" t="str">
        <f aca="false">VLOOKUP(F6512,'[1]Goa Member''s Details Revised'!$C$2:$AO$7385,12,0)</f>
        <v>we send last reminder in 2012.then we did not receive any reply.</v>
      </c>
    </row>
    <row r="6513" customFormat="false" ht="15" hidden="false" customHeight="false" outlineLevel="0" collapsed="false">
      <c r="B6513" s="14" t="n">
        <v>6513</v>
      </c>
      <c r="C6513" s="15"/>
      <c r="D6513" s="15" t="s">
        <v>16733</v>
      </c>
      <c r="E6513" s="15" t="s">
        <v>25</v>
      </c>
      <c r="F6513" s="15" t="n">
        <v>7000097</v>
      </c>
      <c r="G6513" s="15"/>
      <c r="H6513" s="16" t="str">
        <f aca="false">VLOOKUP(F6513,'[1]Goa Member''s Details Revised'!$C$2:$AO$7385,2,0)</f>
        <v>LNC/GTC Industries</v>
      </c>
      <c r="I6513" s="15" t="n">
        <v>21</v>
      </c>
      <c r="J6513" s="15" t="s">
        <v>834</v>
      </c>
      <c r="K6513" s="15" t="n">
        <v>1994</v>
      </c>
      <c r="L6513" s="16" t="str">
        <f aca="false">VLOOKUP(F6513,'[1]Goa Member''s Details Revised'!$C$2:$AO$7385,9,0)</f>
        <v>Never</v>
      </c>
      <c r="M6513" s="15" t="s">
        <v>16734</v>
      </c>
      <c r="N6513" s="17" t="n">
        <f aca="false">VLOOKUP(F6513,'[1]Goa Member''s Details Revised'!$C$2:$AO$7385,5,0)</f>
        <v>52000</v>
      </c>
      <c r="O6513" s="17" t="n">
        <f aca="false">VLOOKUP(F6513,'[1]Goa Member''s Details Revised'!$C$2:$AO$7385,5,0)</f>
        <v>52000</v>
      </c>
      <c r="P6513" s="17" t="n">
        <f aca="false">VLOOKUP(F6513,'[1]Goa Member''s Details Revised'!$C$2:$AO$7385,6,0)</f>
        <v>52000</v>
      </c>
      <c r="Q6513" s="17" t="str">
        <f aca="false">VLOOKUP(F6513,'[1]Goa Member''s Details Revised'!$C$2:$AO$7385,8,0)</f>
        <v>I.R.M</v>
      </c>
      <c r="R6513" s="17" t="n">
        <f aca="false">+O6513-P6513</f>
        <v>0</v>
      </c>
      <c r="S6513" s="15" t="e">
        <f aca="false">+#REF!-K6513</f>
        <v>#REF!</v>
      </c>
      <c r="T6513" s="17" t="n">
        <f aca="false">IF(Q6513="regular",((P6513-(P6513/99)*S6513)),(P6513-(P6513*20%)))</f>
        <v>41600</v>
      </c>
      <c r="U6513" s="17" t="e">
        <f aca="false">((P6513-(P6513/99)*S6513))</f>
        <v>#REF!</v>
      </c>
      <c r="V6513" s="17" t="n">
        <f aca="false">IF(Q6513="regular",0,(P6513-(O6513*20%)))</f>
        <v>41600</v>
      </c>
      <c r="W6513" s="17"/>
      <c r="X6513" s="15"/>
      <c r="Y6513" s="18" t="str">
        <f aca="false">VLOOKUP(F6513,'[1]Goa Member''s Details Revised'!$C$2:$AO$7385,12,0)</f>
        <v>reply to his letter on 2014 with all dues details</v>
      </c>
    </row>
    <row r="6514" customFormat="false" ht="15" hidden="false" customHeight="false" outlineLevel="0" collapsed="false">
      <c r="B6514" s="14" t="n">
        <v>6514</v>
      </c>
      <c r="C6514" s="15"/>
      <c r="D6514" s="15" t="s">
        <v>16735</v>
      </c>
      <c r="E6514" s="15" t="s">
        <v>25</v>
      </c>
      <c r="F6514" s="15" t="n">
        <v>7000098</v>
      </c>
      <c r="G6514" s="15"/>
      <c r="H6514" s="16" t="str">
        <f aca="false">VLOOKUP(F6514,'[1]Goa Member''s Details Revised'!$C$2:$AO$7385,2,0)</f>
        <v>LNC/GTC Industries</v>
      </c>
      <c r="I6514" s="15" t="n">
        <v>20</v>
      </c>
      <c r="J6514" s="15" t="s">
        <v>834</v>
      </c>
      <c r="K6514" s="15" t="n">
        <v>1994</v>
      </c>
      <c r="L6514" s="16" t="str">
        <f aca="false">VLOOKUP(F6514,'[1]Goa Member''s Details Revised'!$C$2:$AO$7385,9,0)</f>
        <v>Never</v>
      </c>
      <c r="M6514" s="15" t="s">
        <v>16736</v>
      </c>
      <c r="N6514" s="17" t="n">
        <f aca="false">VLOOKUP(F6514,'[1]Goa Member''s Details Revised'!$C$2:$AO$7385,5,0)</f>
        <v>40000</v>
      </c>
      <c r="O6514" s="17" t="n">
        <f aca="false">VLOOKUP(F6514,'[1]Goa Member''s Details Revised'!$C$2:$AO$7385,5,0)</f>
        <v>40000</v>
      </c>
      <c r="P6514" s="17" t="n">
        <f aca="false">VLOOKUP(F6514,'[1]Goa Member''s Details Revised'!$C$2:$AO$7385,6,0)</f>
        <v>28000</v>
      </c>
      <c r="Q6514" s="17" t="str">
        <f aca="false">VLOOKUP(F6514,'[1]Goa Member''s Details Revised'!$C$2:$AO$7385,8,0)</f>
        <v>Outstanding</v>
      </c>
      <c r="R6514" s="17" t="n">
        <f aca="false">+O6514-P6514</f>
        <v>12000</v>
      </c>
      <c r="S6514" s="15" t="e">
        <f aca="false">+#REF!-K6514</f>
        <v>#REF!</v>
      </c>
      <c r="T6514" s="17" t="n">
        <f aca="false">IF(Q6514="regular",((P6514-(P6514/99)*S6514)),(P6514-(P6514*20%)))</f>
        <v>22400</v>
      </c>
      <c r="U6514" s="17" t="e">
        <f aca="false">((P6514-(P6514/99)*S6514))</f>
        <v>#REF!</v>
      </c>
      <c r="V6514" s="17" t="n">
        <f aca="false">IF(Q6514="regular",0,(P6514-(O6514*20%)))</f>
        <v>20000</v>
      </c>
      <c r="W6514" s="17"/>
      <c r="X6514" s="15"/>
      <c r="Y6514" s="18" t="str">
        <f aca="false">VLOOKUP(F6514,'[1]Goa Member''s Details Revised'!$C$2:$AO$7385,12,0)</f>
        <v>As POD last communication 07(Outstanding Rs. 12000/-)</v>
      </c>
    </row>
    <row r="6515" customFormat="false" ht="30" hidden="false" customHeight="false" outlineLevel="0" collapsed="false">
      <c r="B6515" s="14" t="n">
        <v>6515</v>
      </c>
      <c r="C6515" s="15"/>
      <c r="D6515" s="15" t="s">
        <v>16737</v>
      </c>
      <c r="E6515" s="15" t="s">
        <v>25</v>
      </c>
      <c r="F6515" s="15" t="n">
        <v>7000099</v>
      </c>
      <c r="G6515" s="15"/>
      <c r="H6515" s="16" t="str">
        <f aca="false">VLOOKUP(F6515,'[1]Goa Member''s Details Revised'!$C$2:$AO$7385,2,0)</f>
        <v>LNC/GTC Industries</v>
      </c>
      <c r="I6515" s="15" t="n">
        <v>18</v>
      </c>
      <c r="J6515" s="15" t="s">
        <v>834</v>
      </c>
      <c r="K6515" s="15" t="n">
        <v>1994</v>
      </c>
      <c r="L6515" s="16" t="str">
        <f aca="false">VLOOKUP(F6515,'[1]Goa Member''s Details Revised'!$C$2:$AO$7385,9,0)</f>
        <v>Never</v>
      </c>
      <c r="M6515" s="15" t="s">
        <v>16738</v>
      </c>
      <c r="N6515" s="17" t="n">
        <f aca="false">VLOOKUP(F6515,'[1]Goa Member''s Details Revised'!$C$2:$AO$7385,5,0)</f>
        <v>52000</v>
      </c>
      <c r="O6515" s="17" t="n">
        <f aca="false">VLOOKUP(F6515,'[1]Goa Member''s Details Revised'!$C$2:$AO$7385,5,0)</f>
        <v>52000</v>
      </c>
      <c r="P6515" s="17" t="n">
        <f aca="false">VLOOKUP(F6515,'[1]Goa Member''s Details Revised'!$C$2:$AO$7385,6,0)</f>
        <v>52000</v>
      </c>
      <c r="Q6515" s="17" t="str">
        <f aca="false">VLOOKUP(F6515,'[1]Goa Member''s Details Revised'!$C$2:$AO$7385,8,0)</f>
        <v>I.R.M</v>
      </c>
      <c r="R6515" s="17" t="n">
        <f aca="false">+O6515-P6515</f>
        <v>0</v>
      </c>
      <c r="S6515" s="15" t="e">
        <f aca="false">+#REF!-K6515</f>
        <v>#REF!</v>
      </c>
      <c r="T6515" s="17" t="n">
        <f aca="false">IF(Q6515="regular",((P6515-(P6515/99)*S6515)),(P6515-(P6515*20%)))</f>
        <v>41600</v>
      </c>
      <c r="U6515" s="17" t="e">
        <f aca="false">((P6515-(P6515/99)*S6515))</f>
        <v>#REF!</v>
      </c>
      <c r="V6515" s="17" t="n">
        <f aca="false">IF(Q6515="regular",0,(P6515-(O6515*20%)))</f>
        <v>41600</v>
      </c>
      <c r="W6515" s="17"/>
      <c r="X6515" s="15"/>
      <c r="Y6515" s="18" t="str">
        <f aca="false">VLOOKUP(F6515,'[1]Goa Member''s Details Revised'!$C$2:$AO$7385,12,0)</f>
        <v>we send last reminder in 2012.then we did not receive any reply.</v>
      </c>
    </row>
    <row r="6516" customFormat="false" ht="30" hidden="false" customHeight="false" outlineLevel="0" collapsed="false">
      <c r="B6516" s="14" t="n">
        <v>6516</v>
      </c>
      <c r="C6516" s="15"/>
      <c r="D6516" s="15" t="s">
        <v>16739</v>
      </c>
      <c r="E6516" s="15" t="s">
        <v>25</v>
      </c>
      <c r="F6516" s="15" t="n">
        <v>7000100</v>
      </c>
      <c r="G6516" s="15"/>
      <c r="H6516" s="16" t="str">
        <f aca="false">VLOOKUP(F6516,'[1]Goa Member''s Details Revised'!$C$2:$AO$7385,2,0)</f>
        <v>LNC/GTC Industries</v>
      </c>
      <c r="I6516" s="15" t="n">
        <v>19</v>
      </c>
      <c r="J6516" s="15" t="s">
        <v>834</v>
      </c>
      <c r="K6516" s="15" t="n">
        <v>1994</v>
      </c>
      <c r="L6516" s="16" t="str">
        <f aca="false">VLOOKUP(F6516,'[1]Goa Member''s Details Revised'!$C$2:$AO$7385,9,0)</f>
        <v>Never</v>
      </c>
      <c r="M6516" s="15" t="s">
        <v>16740</v>
      </c>
      <c r="N6516" s="17" t="n">
        <f aca="false">VLOOKUP(F6516,'[1]Goa Member''s Details Revised'!$C$2:$AO$7385,5,0)</f>
        <v>65000</v>
      </c>
      <c r="O6516" s="17" t="n">
        <f aca="false">VLOOKUP(F6516,'[1]Goa Member''s Details Revised'!$C$2:$AO$7385,5,0)</f>
        <v>65000</v>
      </c>
      <c r="P6516" s="17" t="n">
        <f aca="false">VLOOKUP(F6516,'[1]Goa Member''s Details Revised'!$C$2:$AO$7385,6,0)</f>
        <v>65000</v>
      </c>
      <c r="Q6516" s="17" t="str">
        <f aca="false">VLOOKUP(F6516,'[1]Goa Member''s Details Revised'!$C$2:$AO$7385,8,0)</f>
        <v>I.R.M</v>
      </c>
      <c r="R6516" s="17" t="n">
        <f aca="false">+O6516-P6516</f>
        <v>0</v>
      </c>
      <c r="S6516" s="15" t="e">
        <f aca="false">+#REF!-K6516</f>
        <v>#REF!</v>
      </c>
      <c r="T6516" s="17" t="n">
        <f aca="false">IF(Q6516="regular",((P6516-(P6516/99)*S6516)),(P6516-(P6516*20%)))</f>
        <v>52000</v>
      </c>
      <c r="U6516" s="17" t="e">
        <f aca="false">((P6516-(P6516/99)*S6516))</f>
        <v>#REF!</v>
      </c>
      <c r="V6516" s="17" t="n">
        <f aca="false">IF(Q6516="regular",0,(P6516-(O6516*20%)))</f>
        <v>52000</v>
      </c>
      <c r="W6516" s="17"/>
      <c r="X6516" s="15"/>
      <c r="Y6516" s="18" t="str">
        <f aca="false">VLOOKUP(F6516,'[1]Goa Member''s Details Revised'!$C$2:$AO$7385,12,0)</f>
        <v>we send last reminder in 2012.then we did not receive any reply.</v>
      </c>
    </row>
    <row r="6517" customFormat="false" ht="30" hidden="false" customHeight="false" outlineLevel="0" collapsed="false">
      <c r="B6517" s="14" t="n">
        <v>6517</v>
      </c>
      <c r="C6517" s="15"/>
      <c r="D6517" s="15" t="s">
        <v>16741</v>
      </c>
      <c r="E6517" s="15" t="s">
        <v>25</v>
      </c>
      <c r="F6517" s="15" t="n">
        <v>7000106</v>
      </c>
      <c r="G6517" s="15"/>
      <c r="H6517" s="16" t="str">
        <f aca="false">VLOOKUP(F6517,'[1]Goa Member''s Details Revised'!$C$2:$AO$7385,2,0)</f>
        <v>LNC/GTC Industries</v>
      </c>
      <c r="I6517" s="15" t="n">
        <v>21</v>
      </c>
      <c r="J6517" s="15" t="s">
        <v>834</v>
      </c>
      <c r="K6517" s="15" t="n">
        <v>1994</v>
      </c>
      <c r="L6517" s="16" t="str">
        <f aca="false">VLOOKUP(F6517,'[1]Goa Member''s Details Revised'!$C$2:$AO$7385,9,0)</f>
        <v>Never</v>
      </c>
      <c r="M6517" s="15" t="s">
        <v>16742</v>
      </c>
      <c r="N6517" s="17" t="n">
        <f aca="false">VLOOKUP(F6517,'[1]Goa Member''s Details Revised'!$C$2:$AO$7385,5,0)</f>
        <v>32000</v>
      </c>
      <c r="O6517" s="17" t="n">
        <f aca="false">VLOOKUP(F6517,'[1]Goa Member''s Details Revised'!$C$2:$AO$7385,5,0)</f>
        <v>32000</v>
      </c>
      <c r="P6517" s="17" t="n">
        <f aca="false">VLOOKUP(F6517,'[1]Goa Member''s Details Revised'!$C$2:$AO$7385,6,0)</f>
        <v>30400</v>
      </c>
      <c r="Q6517" s="17" t="str">
        <f aca="false">VLOOKUP(F6517,'[1]Goa Member''s Details Revised'!$C$2:$AO$7385,8,0)</f>
        <v>I.R.M</v>
      </c>
      <c r="R6517" s="17" t="n">
        <f aca="false">+O6517-P6517</f>
        <v>1600</v>
      </c>
      <c r="S6517" s="15" t="e">
        <f aca="false">+#REF!-K6517</f>
        <v>#REF!</v>
      </c>
      <c r="T6517" s="17" t="n">
        <f aca="false">IF(Q6517="regular",((P6517-(P6517/99)*S6517)),(P6517-(P6517*20%)))</f>
        <v>24320</v>
      </c>
      <c r="U6517" s="17" t="e">
        <f aca="false">((P6517-(P6517/99)*S6517))</f>
        <v>#REF!</v>
      </c>
      <c r="V6517" s="17" t="n">
        <f aca="false">IF(Q6517="regular",0,(P6517-(O6517*20%)))</f>
        <v>24000</v>
      </c>
      <c r="W6517" s="17"/>
      <c r="X6517" s="15"/>
      <c r="Y6517" s="18" t="str">
        <f aca="false">VLOOKUP(F6517,'[1]Goa Member''s Details Revised'!$C$2:$AO$7385,12,0)</f>
        <v>we send last reminder in 2012.then we did not receive any reply.</v>
      </c>
    </row>
    <row r="6518" customFormat="false" ht="30" hidden="false" customHeight="false" outlineLevel="0" collapsed="false">
      <c r="B6518" s="14" t="n">
        <v>6518</v>
      </c>
      <c r="C6518" s="15"/>
      <c r="D6518" s="15" t="s">
        <v>16743</v>
      </c>
      <c r="E6518" s="15" t="s">
        <v>25</v>
      </c>
      <c r="F6518" s="15" t="n">
        <v>7000107</v>
      </c>
      <c r="G6518" s="15"/>
      <c r="H6518" s="16" t="str">
        <f aca="false">VLOOKUP(F6518,'[1]Goa Member''s Details Revised'!$C$2:$AO$7385,2,0)</f>
        <v>LNC/GTC Industries</v>
      </c>
      <c r="I6518" s="15" t="n">
        <v>22</v>
      </c>
      <c r="J6518" s="15" t="s">
        <v>834</v>
      </c>
      <c r="K6518" s="15" t="n">
        <v>1994</v>
      </c>
      <c r="L6518" s="16" t="str">
        <f aca="false">VLOOKUP(F6518,'[1]Goa Member''s Details Revised'!$C$2:$AO$7385,9,0)</f>
        <v>Never</v>
      </c>
      <c r="M6518" s="15" t="s">
        <v>16744</v>
      </c>
      <c r="N6518" s="17" t="n">
        <f aca="false">VLOOKUP(F6518,'[1]Goa Member''s Details Revised'!$C$2:$AO$7385,5,0)</f>
        <v>42000</v>
      </c>
      <c r="O6518" s="17" t="n">
        <f aca="false">VLOOKUP(F6518,'[1]Goa Member''s Details Revised'!$C$2:$AO$7385,5,0)</f>
        <v>42000</v>
      </c>
      <c r="P6518" s="17" t="n">
        <f aca="false">VLOOKUP(F6518,'[1]Goa Member''s Details Revised'!$C$2:$AO$7385,6,0)</f>
        <v>39900</v>
      </c>
      <c r="Q6518" s="17" t="str">
        <f aca="false">VLOOKUP(F6518,'[1]Goa Member''s Details Revised'!$C$2:$AO$7385,8,0)</f>
        <v>I.R.M</v>
      </c>
      <c r="R6518" s="17" t="n">
        <f aca="false">+O6518-P6518</f>
        <v>2100</v>
      </c>
      <c r="S6518" s="15" t="e">
        <f aca="false">+#REF!-K6518</f>
        <v>#REF!</v>
      </c>
      <c r="T6518" s="17" t="n">
        <f aca="false">IF(Q6518="regular",((P6518-(P6518/99)*S6518)),(P6518-(P6518*20%)))</f>
        <v>31920</v>
      </c>
      <c r="U6518" s="17" t="e">
        <f aca="false">((P6518-(P6518/99)*S6518))</f>
        <v>#REF!</v>
      </c>
      <c r="V6518" s="17" t="n">
        <f aca="false">IF(Q6518="regular",0,(P6518-(O6518*20%)))</f>
        <v>31500</v>
      </c>
      <c r="W6518" s="17"/>
      <c r="X6518" s="15"/>
      <c r="Y6518" s="18" t="str">
        <f aca="false">VLOOKUP(F6518,'[1]Goa Member''s Details Revised'!$C$2:$AO$7385,12,0)</f>
        <v>we send last reminder in 2012.then we did not receive any reply.</v>
      </c>
    </row>
    <row r="6519" customFormat="false" ht="30" hidden="false" customHeight="false" outlineLevel="0" collapsed="false">
      <c r="B6519" s="14" t="n">
        <v>6519</v>
      </c>
      <c r="C6519" s="15"/>
      <c r="D6519" s="15" t="s">
        <v>16745</v>
      </c>
      <c r="E6519" s="15" t="s">
        <v>25</v>
      </c>
      <c r="F6519" s="15" t="n">
        <v>7000108</v>
      </c>
      <c r="G6519" s="15"/>
      <c r="H6519" s="16" t="str">
        <f aca="false">VLOOKUP(F6519,'[1]Goa Member''s Details Revised'!$C$2:$AO$7385,2,0)</f>
        <v>LNC/GTC Industries</v>
      </c>
      <c r="I6519" s="15" t="n">
        <v>24</v>
      </c>
      <c r="J6519" s="15" t="s">
        <v>834</v>
      </c>
      <c r="K6519" s="15" t="n">
        <v>1994</v>
      </c>
      <c r="L6519" s="16" t="str">
        <f aca="false">VLOOKUP(F6519,'[1]Goa Member''s Details Revised'!$C$2:$AO$7385,9,0)</f>
        <v>Never</v>
      </c>
      <c r="M6519" s="15" t="s">
        <v>16746</v>
      </c>
      <c r="N6519" s="17" t="n">
        <f aca="false">VLOOKUP(F6519,'[1]Goa Member''s Details Revised'!$C$2:$AO$7385,5,0)</f>
        <v>65000</v>
      </c>
      <c r="O6519" s="17" t="n">
        <f aca="false">VLOOKUP(F6519,'[1]Goa Member''s Details Revised'!$C$2:$AO$7385,5,0)</f>
        <v>65000</v>
      </c>
      <c r="P6519" s="17" t="n">
        <f aca="false">VLOOKUP(F6519,'[1]Goa Member''s Details Revised'!$C$2:$AO$7385,6,0)</f>
        <v>65000</v>
      </c>
      <c r="Q6519" s="17" t="str">
        <f aca="false">VLOOKUP(F6519,'[1]Goa Member''s Details Revised'!$C$2:$AO$7385,8,0)</f>
        <v>I.R.M</v>
      </c>
      <c r="R6519" s="17" t="n">
        <f aca="false">+O6519-P6519</f>
        <v>0</v>
      </c>
      <c r="S6519" s="15" t="e">
        <f aca="false">+#REF!-K6519</f>
        <v>#REF!</v>
      </c>
      <c r="T6519" s="17" t="n">
        <f aca="false">IF(Q6519="regular",((P6519-(P6519/99)*S6519)),(P6519-(P6519*20%)))</f>
        <v>52000</v>
      </c>
      <c r="U6519" s="17" t="e">
        <f aca="false">((P6519-(P6519/99)*S6519))</f>
        <v>#REF!</v>
      </c>
      <c r="V6519" s="17" t="n">
        <f aca="false">IF(Q6519="regular",0,(P6519-(O6519*20%)))</f>
        <v>52000</v>
      </c>
      <c r="W6519" s="17"/>
      <c r="X6519" s="15"/>
      <c r="Y6519" s="18" t="str">
        <f aca="false">VLOOKUP(F6519,'[1]Goa Member''s Details Revised'!$C$2:$AO$7385,12,0)</f>
        <v>we send last reminder in 2012.then we did not receive any reply.</v>
      </c>
    </row>
    <row r="6520" customFormat="false" ht="15" hidden="false" customHeight="false" outlineLevel="0" collapsed="false">
      <c r="B6520" s="14" t="n">
        <v>6520</v>
      </c>
      <c r="C6520" s="15"/>
      <c r="D6520" s="15" t="s">
        <v>16747</v>
      </c>
      <c r="E6520" s="15" t="s">
        <v>25</v>
      </c>
      <c r="F6520" s="15" t="n">
        <v>7000109</v>
      </c>
      <c r="G6520" s="15"/>
      <c r="H6520" s="16" t="str">
        <f aca="false">VLOOKUP(F6520,'[1]Goa Member''s Details Revised'!$C$2:$AO$7385,2,0)</f>
        <v>LNC/GTC Industries</v>
      </c>
      <c r="I6520" s="15" t="n">
        <v>22</v>
      </c>
      <c r="J6520" s="15" t="s">
        <v>834</v>
      </c>
      <c r="K6520" s="15" t="n">
        <v>1994</v>
      </c>
      <c r="L6520" s="16" t="n">
        <f aca="false">VLOOKUP(F6520,'[1]Goa Member''s Details Revised'!$C$2:$AO$7385,9,0)</f>
        <v>2007</v>
      </c>
      <c r="M6520" s="15" t="s">
        <v>16748</v>
      </c>
      <c r="N6520" s="17" t="n">
        <f aca="false">VLOOKUP(F6520,'[1]Goa Member''s Details Revised'!$C$2:$AO$7385,5,0)</f>
        <v>65000</v>
      </c>
      <c r="O6520" s="17" t="n">
        <f aca="false">VLOOKUP(F6520,'[1]Goa Member''s Details Revised'!$C$2:$AO$7385,5,0)</f>
        <v>65000</v>
      </c>
      <c r="P6520" s="17" t="n">
        <f aca="false">VLOOKUP(F6520,'[1]Goa Member''s Details Revised'!$C$2:$AO$7385,6,0)</f>
        <v>65000</v>
      </c>
      <c r="Q6520" s="17" t="str">
        <f aca="false">VLOOKUP(F6520,'[1]Goa Member''s Details Revised'!$C$2:$AO$7385,8,0)</f>
        <v>R.M</v>
      </c>
      <c r="R6520" s="17" t="n">
        <f aca="false">+O6520-P6520</f>
        <v>0</v>
      </c>
      <c r="S6520" s="15" t="e">
        <f aca="false">+#REF!-K6520</f>
        <v>#REF!</v>
      </c>
      <c r="T6520" s="17" t="n">
        <f aca="false">IF(Q6520="regular",((P6520-(P6520/99)*S6520)),(P6520-(P6520*20%)))</f>
        <v>52000</v>
      </c>
      <c r="U6520" s="17" t="e">
        <f aca="false">((P6520-(P6520/99)*S6520))</f>
        <v>#REF!</v>
      </c>
      <c r="V6520" s="17" t="n">
        <f aca="false">IF(Q6520="regular",0,(P6520-(O6520*20%)))</f>
        <v>52000</v>
      </c>
      <c r="W6520" s="17"/>
      <c r="X6520" s="15"/>
      <c r="Y6520" s="18" t="str">
        <f aca="false">VLOOKUP(F6520,'[1]Goa Member''s Details Revised'!$C$2:$AO$7385,12,0)</f>
        <v>not send any reminder last communication 2009</v>
      </c>
    </row>
    <row r="6521" customFormat="false" ht="30" hidden="false" customHeight="false" outlineLevel="0" collapsed="false">
      <c r="B6521" s="14" t="n">
        <v>6521</v>
      </c>
      <c r="C6521" s="15"/>
      <c r="D6521" s="15" t="s">
        <v>16749</v>
      </c>
      <c r="E6521" s="15" t="s">
        <v>25</v>
      </c>
      <c r="F6521" s="15" t="n">
        <v>7000115</v>
      </c>
      <c r="G6521" s="15"/>
      <c r="H6521" s="16" t="str">
        <f aca="false">VLOOKUP(F6521,'[1]Goa Member''s Details Revised'!$C$2:$AO$7385,2,0)</f>
        <v>LNC/GTC Industries</v>
      </c>
      <c r="I6521" s="15" t="n">
        <v>23</v>
      </c>
      <c r="J6521" s="15" t="s">
        <v>834</v>
      </c>
      <c r="K6521" s="15" t="n">
        <v>1994</v>
      </c>
      <c r="L6521" s="16" t="str">
        <f aca="false">VLOOKUP(F6521,'[1]Goa Member''s Details Revised'!$C$2:$AO$7385,9,0)</f>
        <v>Never</v>
      </c>
      <c r="M6521" s="15" t="s">
        <v>16750</v>
      </c>
      <c r="N6521" s="17" t="n">
        <f aca="false">VLOOKUP(F6521,'[1]Goa Member''s Details Revised'!$C$2:$AO$7385,5,0)</f>
        <v>40000</v>
      </c>
      <c r="O6521" s="17" t="n">
        <f aca="false">VLOOKUP(F6521,'[1]Goa Member''s Details Revised'!$C$2:$AO$7385,5,0)</f>
        <v>40000</v>
      </c>
      <c r="P6521" s="17" t="n">
        <f aca="false">VLOOKUP(F6521,'[1]Goa Member''s Details Revised'!$C$2:$AO$7385,6,0)</f>
        <v>40000</v>
      </c>
      <c r="Q6521" s="17" t="str">
        <f aca="false">VLOOKUP(F6521,'[1]Goa Member''s Details Revised'!$C$2:$AO$7385,8,0)</f>
        <v>I.R.M</v>
      </c>
      <c r="R6521" s="17" t="n">
        <f aca="false">+O6521-P6521</f>
        <v>0</v>
      </c>
      <c r="S6521" s="15" t="e">
        <f aca="false">+#REF!-K6521</f>
        <v>#REF!</v>
      </c>
      <c r="T6521" s="17" t="n">
        <f aca="false">IF(Q6521="regular",((P6521-(P6521/99)*S6521)),(P6521-(P6521*20%)))</f>
        <v>32000</v>
      </c>
      <c r="U6521" s="17" t="e">
        <f aca="false">((P6521-(P6521/99)*S6521))</f>
        <v>#REF!</v>
      </c>
      <c r="V6521" s="17" t="n">
        <f aca="false">IF(Q6521="regular",0,(P6521-(O6521*20%)))</f>
        <v>32000</v>
      </c>
      <c r="W6521" s="17"/>
      <c r="X6521" s="15"/>
      <c r="Y6521" s="18" t="str">
        <f aca="false">VLOOKUP(F6521,'[1]Goa Member''s Details Revised'!$C$2:$AO$7385,12,0)</f>
        <v>we send last reminder in 2012.then we did not receive any reply.</v>
      </c>
    </row>
    <row r="6522" customFormat="false" ht="15" hidden="false" customHeight="false" outlineLevel="0" collapsed="false">
      <c r="B6522" s="14" t="n">
        <v>6522</v>
      </c>
      <c r="C6522" s="15"/>
      <c r="D6522" s="15" t="s">
        <v>16751</v>
      </c>
      <c r="E6522" s="15" t="s">
        <v>25</v>
      </c>
      <c r="F6522" s="15" t="n">
        <v>7000119</v>
      </c>
      <c r="G6522" s="15"/>
      <c r="H6522" s="16" t="str">
        <f aca="false">VLOOKUP(F6522,'[1]Goa Member''s Details Revised'!$C$2:$AO$7385,2,0)</f>
        <v>LNC/GTC Industries</v>
      </c>
      <c r="I6522" s="15" t="n">
        <v>30</v>
      </c>
      <c r="J6522" s="15" t="s">
        <v>834</v>
      </c>
      <c r="K6522" s="15" t="n">
        <v>1994</v>
      </c>
      <c r="L6522" s="16" t="str">
        <f aca="false">VLOOKUP(F6522,'[1]Goa Member''s Details Revised'!$C$2:$AO$7385,9,0)</f>
        <v>Never</v>
      </c>
      <c r="M6522" s="15" t="s">
        <v>16752</v>
      </c>
      <c r="N6522" s="17" t="n">
        <f aca="false">VLOOKUP(F6522,'[1]Goa Member''s Details Revised'!$C$2:$AO$7385,5,0)</f>
        <v>40000</v>
      </c>
      <c r="O6522" s="17" t="n">
        <f aca="false">VLOOKUP(F6522,'[1]Goa Member''s Details Revised'!$C$2:$AO$7385,5,0)</f>
        <v>40000</v>
      </c>
      <c r="P6522" s="17" t="n">
        <f aca="false">VLOOKUP(F6522,'[1]Goa Member''s Details Revised'!$C$2:$AO$7385,6,0)</f>
        <v>12000</v>
      </c>
      <c r="Q6522" s="17" t="str">
        <f aca="false">VLOOKUP(F6522,'[1]Goa Member''s Details Revised'!$C$2:$AO$7385,8,0)</f>
        <v>Outstanding</v>
      </c>
      <c r="R6522" s="17" t="n">
        <f aca="false">+O6522-P6522</f>
        <v>28000</v>
      </c>
      <c r="S6522" s="15" t="e">
        <f aca="false">+#REF!-K6522</f>
        <v>#REF!</v>
      </c>
      <c r="T6522" s="17" t="n">
        <f aca="false">IF(Q6522="regular",((P6522-(P6522/99)*S6522)),(P6522-(P6522*20%)))</f>
        <v>9600</v>
      </c>
      <c r="U6522" s="17" t="e">
        <f aca="false">((P6522-(P6522/99)*S6522))</f>
        <v>#REF!</v>
      </c>
      <c r="V6522" s="17" t="n">
        <f aca="false">IF(Q6522="regular",0,(P6522-(O6522*20%)))</f>
        <v>4000</v>
      </c>
      <c r="W6522" s="17"/>
      <c r="X6522" s="15"/>
      <c r="Y6522" s="18" t="str">
        <f aca="false">VLOOKUP(F6522,'[1]Goa Member''s Details Revised'!$C$2:$AO$7385,12,0)</f>
        <v>As POD last communication 07(Outstanding Rs. 28000/-)</v>
      </c>
    </row>
    <row r="6523" customFormat="false" ht="30" hidden="false" customHeight="false" outlineLevel="0" collapsed="false">
      <c r="B6523" s="14" t="n">
        <v>6523</v>
      </c>
      <c r="C6523" s="15"/>
      <c r="D6523" s="15" t="s">
        <v>16753</v>
      </c>
      <c r="E6523" s="15" t="s">
        <v>25</v>
      </c>
      <c r="F6523" s="15" t="n">
        <v>7000121</v>
      </c>
      <c r="G6523" s="15"/>
      <c r="H6523" s="16" t="str">
        <f aca="false">VLOOKUP(F6523,'[1]Goa Member''s Details Revised'!$C$2:$AO$7385,2,0)</f>
        <v>LNC/GTC Industries</v>
      </c>
      <c r="I6523" s="15" t="n">
        <v>29</v>
      </c>
      <c r="J6523" s="15" t="s">
        <v>834</v>
      </c>
      <c r="K6523" s="15" t="n">
        <v>1994</v>
      </c>
      <c r="L6523" s="16" t="str">
        <f aca="false">VLOOKUP(F6523,'[1]Goa Member''s Details Revised'!$C$2:$AO$7385,9,0)</f>
        <v>Never</v>
      </c>
      <c r="M6523" s="15" t="s">
        <v>16754</v>
      </c>
      <c r="N6523" s="17" t="n">
        <f aca="false">VLOOKUP(F6523,'[1]Goa Member''s Details Revised'!$C$2:$AO$7385,5,0)</f>
        <v>52000</v>
      </c>
      <c r="O6523" s="17" t="n">
        <f aca="false">VLOOKUP(F6523,'[1]Goa Member''s Details Revised'!$C$2:$AO$7385,5,0)</f>
        <v>52000</v>
      </c>
      <c r="P6523" s="17" t="n">
        <f aca="false">VLOOKUP(F6523,'[1]Goa Member''s Details Revised'!$C$2:$AO$7385,6,0)</f>
        <v>52000</v>
      </c>
      <c r="Q6523" s="17" t="str">
        <f aca="false">VLOOKUP(F6523,'[1]Goa Member''s Details Revised'!$C$2:$AO$7385,8,0)</f>
        <v>I.R.M</v>
      </c>
      <c r="R6523" s="17" t="n">
        <f aca="false">+O6523-P6523</f>
        <v>0</v>
      </c>
      <c r="S6523" s="15" t="e">
        <f aca="false">+#REF!-K6523</f>
        <v>#REF!</v>
      </c>
      <c r="T6523" s="17" t="n">
        <f aca="false">IF(Q6523="regular",((P6523-(P6523/99)*S6523)),(P6523-(P6523*20%)))</f>
        <v>41600</v>
      </c>
      <c r="U6523" s="17" t="e">
        <f aca="false">((P6523-(P6523/99)*S6523))</f>
        <v>#REF!</v>
      </c>
      <c r="V6523" s="17" t="n">
        <f aca="false">IF(Q6523="regular",0,(P6523-(O6523*20%)))</f>
        <v>41600</v>
      </c>
      <c r="W6523" s="17"/>
      <c r="X6523" s="15"/>
      <c r="Y6523" s="18" t="str">
        <f aca="false">VLOOKUP(F6523,'[1]Goa Member''s Details Revised'!$C$2:$AO$7385,12,0)</f>
        <v>we send last reminder in 2012.then we did not receive any reply.</v>
      </c>
    </row>
    <row r="6524" customFormat="false" ht="15" hidden="false" customHeight="false" outlineLevel="0" collapsed="false">
      <c r="B6524" s="14" t="n">
        <v>6524</v>
      </c>
      <c r="C6524" s="15"/>
      <c r="D6524" s="15" t="s">
        <v>16755</v>
      </c>
      <c r="E6524" s="15" t="s">
        <v>25</v>
      </c>
      <c r="F6524" s="15" t="n">
        <v>7000122</v>
      </c>
      <c r="G6524" s="15"/>
      <c r="H6524" s="16" t="str">
        <f aca="false">VLOOKUP(F6524,'[1]Goa Member''s Details Revised'!$C$2:$AO$7385,2,0)</f>
        <v>LNC/GTC Industries</v>
      </c>
      <c r="I6524" s="15" t="n">
        <v>30</v>
      </c>
      <c r="J6524" s="15" t="s">
        <v>834</v>
      </c>
      <c r="K6524" s="15" t="n">
        <v>1994</v>
      </c>
      <c r="L6524" s="16" t="str">
        <f aca="false">VLOOKUP(F6524,'[1]Goa Member''s Details Revised'!$C$2:$AO$7385,9,0)</f>
        <v>Never</v>
      </c>
      <c r="M6524" s="15" t="s">
        <v>16756</v>
      </c>
      <c r="N6524" s="17" t="n">
        <f aca="false">VLOOKUP(F6524,'[1]Goa Member''s Details Revised'!$C$2:$AO$7385,5,0)</f>
        <v>42000</v>
      </c>
      <c r="O6524" s="17" t="n">
        <f aca="false">VLOOKUP(F6524,'[1]Goa Member''s Details Revised'!$C$2:$AO$7385,5,0)</f>
        <v>42000</v>
      </c>
      <c r="P6524" s="17" t="n">
        <f aca="false">VLOOKUP(F6524,'[1]Goa Member''s Details Revised'!$C$2:$AO$7385,6,0)</f>
        <v>42000</v>
      </c>
      <c r="Q6524" s="17" t="str">
        <f aca="false">VLOOKUP(F6524,'[1]Goa Member''s Details Revised'!$C$2:$AO$7385,8,0)</f>
        <v>I.R.M</v>
      </c>
      <c r="R6524" s="17" t="n">
        <f aca="false">+O6524-P6524</f>
        <v>0</v>
      </c>
      <c r="S6524" s="15" t="e">
        <f aca="false">+#REF!-K6524</f>
        <v>#REF!</v>
      </c>
      <c r="T6524" s="17" t="n">
        <f aca="false">IF(Q6524="regular",((P6524-(P6524/99)*S6524)),(P6524-(P6524*20%)))</f>
        <v>33600</v>
      </c>
      <c r="U6524" s="17" t="e">
        <f aca="false">((P6524-(P6524/99)*S6524))</f>
        <v>#REF!</v>
      </c>
      <c r="V6524" s="17" t="n">
        <f aca="false">IF(Q6524="regular",0,(P6524-(O6524*20%)))</f>
        <v>33600</v>
      </c>
      <c r="W6524" s="17"/>
      <c r="X6524" s="15"/>
      <c r="Y6524" s="18" t="str">
        <f aca="false">VLOOKUP(F6524,'[1]Goa Member''s Details Revised'!$C$2:$AO$7385,12,0)</f>
        <v>last communication 2000</v>
      </c>
    </row>
    <row r="6525" customFormat="false" ht="15" hidden="false" customHeight="false" outlineLevel="0" collapsed="false">
      <c r="B6525" s="14" t="n">
        <v>6525</v>
      </c>
      <c r="C6525" s="15"/>
      <c r="D6525" s="15" t="s">
        <v>16757</v>
      </c>
      <c r="E6525" s="15" t="s">
        <v>25</v>
      </c>
      <c r="F6525" s="15" t="n">
        <v>7000123</v>
      </c>
      <c r="G6525" s="15"/>
      <c r="H6525" s="16" t="str">
        <f aca="false">VLOOKUP(F6525,'[1]Goa Member''s Details Revised'!$C$2:$AO$7385,2,0)</f>
        <v>LNC/GTC Industries</v>
      </c>
      <c r="I6525" s="15" t="n">
        <v>30</v>
      </c>
      <c r="J6525" s="15" t="s">
        <v>834</v>
      </c>
      <c r="K6525" s="15" t="n">
        <v>1994</v>
      </c>
      <c r="L6525" s="16" t="str">
        <f aca="false">VLOOKUP(F6525,'[1]Goa Member''s Details Revised'!$C$2:$AO$7385,9,0)</f>
        <v>Never</v>
      </c>
      <c r="M6525" s="15" t="s">
        <v>16758</v>
      </c>
      <c r="N6525" s="17" t="n">
        <f aca="false">VLOOKUP(F6525,'[1]Goa Member''s Details Revised'!$C$2:$AO$7385,5,0)</f>
        <v>40000</v>
      </c>
      <c r="O6525" s="17" t="n">
        <f aca="false">VLOOKUP(F6525,'[1]Goa Member''s Details Revised'!$C$2:$AO$7385,5,0)</f>
        <v>40000</v>
      </c>
      <c r="P6525" s="17" t="n">
        <f aca="false">VLOOKUP(F6525,'[1]Goa Member''s Details Revised'!$C$2:$AO$7385,6,0)</f>
        <v>40000</v>
      </c>
      <c r="Q6525" s="17" t="str">
        <f aca="false">VLOOKUP(F6525,'[1]Goa Member''s Details Revised'!$C$2:$AO$7385,8,0)</f>
        <v>I.R.M</v>
      </c>
      <c r="R6525" s="17" t="n">
        <f aca="false">+O6525-P6525</f>
        <v>0</v>
      </c>
      <c r="S6525" s="15" t="e">
        <f aca="false">+#REF!-K6525</f>
        <v>#REF!</v>
      </c>
      <c r="T6525" s="17" t="n">
        <f aca="false">IF(Q6525="regular",((P6525-(P6525/99)*S6525)),(P6525-(P6525*20%)))</f>
        <v>32000</v>
      </c>
      <c r="U6525" s="17" t="e">
        <f aca="false">((P6525-(P6525/99)*S6525))</f>
        <v>#REF!</v>
      </c>
      <c r="V6525" s="17" t="n">
        <f aca="false">IF(Q6525="regular",0,(P6525-(O6525*20%)))</f>
        <v>32000</v>
      </c>
      <c r="W6525" s="17"/>
      <c r="X6525" s="15"/>
      <c r="Y6525" s="18" t="str">
        <f aca="false">VLOOKUP(F6525,'[1]Goa Member''s Details Revised'!$C$2:$AO$7385,12,0)</f>
        <v>reply to his mail on 29-11-2019 with all dues details</v>
      </c>
    </row>
    <row r="6526" customFormat="false" ht="15" hidden="false" customHeight="false" outlineLevel="0" collapsed="false">
      <c r="B6526" s="14" t="n">
        <v>6526</v>
      </c>
      <c r="C6526" s="15"/>
      <c r="D6526" s="15" t="s">
        <v>16759</v>
      </c>
      <c r="E6526" s="15" t="s">
        <v>25</v>
      </c>
      <c r="F6526" s="15" t="n">
        <v>7000124</v>
      </c>
      <c r="G6526" s="15"/>
      <c r="H6526" s="16" t="str">
        <f aca="false">VLOOKUP(F6526,'[1]Goa Member''s Details Revised'!$C$2:$AO$7385,2,0)</f>
        <v>LNC/GTC Industries</v>
      </c>
      <c r="I6526" s="15" t="n">
        <v>28</v>
      </c>
      <c r="J6526" s="15" t="s">
        <v>834</v>
      </c>
      <c r="K6526" s="15" t="n">
        <v>1994</v>
      </c>
      <c r="L6526" s="16" t="str">
        <f aca="false">VLOOKUP(F6526,'[1]Goa Member''s Details Revised'!$C$2:$AO$7385,9,0)</f>
        <v>Never</v>
      </c>
      <c r="M6526" s="15" t="s">
        <v>16760</v>
      </c>
      <c r="N6526" s="17" t="n">
        <f aca="false">VLOOKUP(F6526,'[1]Goa Member''s Details Revised'!$C$2:$AO$7385,5,0)</f>
        <v>40000</v>
      </c>
      <c r="O6526" s="17" t="n">
        <f aca="false">VLOOKUP(F6526,'[1]Goa Member''s Details Revised'!$C$2:$AO$7385,5,0)</f>
        <v>40000</v>
      </c>
      <c r="P6526" s="17" t="n">
        <f aca="false">VLOOKUP(F6526,'[1]Goa Member''s Details Revised'!$C$2:$AO$7385,6,0)</f>
        <v>40000</v>
      </c>
      <c r="Q6526" s="17" t="str">
        <f aca="false">VLOOKUP(F6526,'[1]Goa Member''s Details Revised'!$C$2:$AO$7385,8,0)</f>
        <v>I.R.M</v>
      </c>
      <c r="R6526" s="17" t="n">
        <f aca="false">+O6526-P6526</f>
        <v>0</v>
      </c>
      <c r="S6526" s="15" t="e">
        <f aca="false">+#REF!-K6526</f>
        <v>#REF!</v>
      </c>
      <c r="T6526" s="17" t="n">
        <f aca="false">IF(Q6526="regular",((P6526-(P6526/99)*S6526)),(P6526-(P6526*20%)))</f>
        <v>32000</v>
      </c>
      <c r="U6526" s="17" t="e">
        <f aca="false">((P6526-(P6526/99)*S6526))</f>
        <v>#REF!</v>
      </c>
      <c r="V6526" s="17" t="n">
        <f aca="false">IF(Q6526="regular",0,(P6526-(O6526*20%)))</f>
        <v>32000</v>
      </c>
      <c r="W6526" s="17"/>
      <c r="X6526" s="15"/>
      <c r="Y6526" s="18" t="str">
        <f aca="false">VLOOKUP(F6526,'[1]Goa Member''s Details Revised'!$C$2:$AO$7385,12,0)</f>
        <v>last communication 2011</v>
      </c>
    </row>
    <row r="6527" customFormat="false" ht="30" hidden="false" customHeight="false" outlineLevel="0" collapsed="false">
      <c r="B6527" s="14" t="n">
        <v>6527</v>
      </c>
      <c r="C6527" s="15"/>
      <c r="D6527" s="15" t="s">
        <v>16761</v>
      </c>
      <c r="E6527" s="15" t="s">
        <v>25</v>
      </c>
      <c r="F6527" s="15" t="n">
        <v>7000125</v>
      </c>
      <c r="G6527" s="15"/>
      <c r="H6527" s="16" t="str">
        <f aca="false">VLOOKUP(F6527,'[1]Goa Member''s Details Revised'!$C$2:$AO$7385,2,0)</f>
        <v>LNC/GTC Industries</v>
      </c>
      <c r="I6527" s="15" t="n">
        <v>30</v>
      </c>
      <c r="J6527" s="15" t="s">
        <v>834</v>
      </c>
      <c r="K6527" s="15" t="n">
        <v>1994</v>
      </c>
      <c r="L6527" s="16" t="str">
        <f aca="false">VLOOKUP(F6527,'[1]Goa Member''s Details Revised'!$C$2:$AO$7385,9,0)</f>
        <v>Never</v>
      </c>
      <c r="M6527" s="15" t="s">
        <v>16762</v>
      </c>
      <c r="N6527" s="17" t="n">
        <f aca="false">VLOOKUP(F6527,'[1]Goa Member''s Details Revised'!$C$2:$AO$7385,5,0)</f>
        <v>52000</v>
      </c>
      <c r="O6527" s="17" t="n">
        <f aca="false">VLOOKUP(F6527,'[1]Goa Member''s Details Revised'!$C$2:$AO$7385,5,0)</f>
        <v>52000</v>
      </c>
      <c r="P6527" s="17" t="n">
        <f aca="false">VLOOKUP(F6527,'[1]Goa Member''s Details Revised'!$C$2:$AO$7385,6,0)</f>
        <v>52000</v>
      </c>
      <c r="Q6527" s="17" t="str">
        <f aca="false">VLOOKUP(F6527,'[1]Goa Member''s Details Revised'!$C$2:$AO$7385,8,0)</f>
        <v>I.R.M</v>
      </c>
      <c r="R6527" s="17" t="n">
        <f aca="false">+O6527-P6527</f>
        <v>0</v>
      </c>
      <c r="S6527" s="15" t="e">
        <f aca="false">+#REF!-K6527</f>
        <v>#REF!</v>
      </c>
      <c r="T6527" s="17" t="n">
        <f aca="false">IF(Q6527="regular",((P6527-(P6527/99)*S6527)),(P6527-(P6527*20%)))</f>
        <v>41600</v>
      </c>
      <c r="U6527" s="17" t="e">
        <f aca="false">((P6527-(P6527/99)*S6527))</f>
        <v>#REF!</v>
      </c>
      <c r="V6527" s="17" t="n">
        <f aca="false">IF(Q6527="regular",0,(P6527-(O6527*20%)))</f>
        <v>41600</v>
      </c>
      <c r="W6527" s="17"/>
      <c r="X6527" s="15"/>
      <c r="Y6527" s="18" t="str">
        <f aca="false">VLOOKUP(F6527,'[1]Goa Member''s Details Revised'!$C$2:$AO$7385,12,0)</f>
        <v>we send last reminder in 2012.then we did not receive any reply.</v>
      </c>
    </row>
    <row r="6528" customFormat="false" ht="30" hidden="false" customHeight="false" outlineLevel="0" collapsed="false">
      <c r="B6528" s="14" t="n">
        <v>6528</v>
      </c>
      <c r="C6528" s="15"/>
      <c r="D6528" s="15" t="s">
        <v>16763</v>
      </c>
      <c r="E6528" s="15" t="s">
        <v>25</v>
      </c>
      <c r="F6528" s="15" t="n">
        <v>7000134</v>
      </c>
      <c r="G6528" s="15"/>
      <c r="H6528" s="16" t="str">
        <f aca="false">VLOOKUP(F6528,'[1]Goa Member''s Details Revised'!$C$2:$AO$7385,2,0)</f>
        <v>LNC/GTC Industries</v>
      </c>
      <c r="I6528" s="15" t="n">
        <v>6</v>
      </c>
      <c r="J6528" s="15" t="s">
        <v>27</v>
      </c>
      <c r="K6528" s="15" t="n">
        <v>1994</v>
      </c>
      <c r="L6528" s="16" t="str">
        <f aca="false">VLOOKUP(F6528,'[1]Goa Member''s Details Revised'!$C$2:$AO$7385,9,0)</f>
        <v>Never</v>
      </c>
      <c r="M6528" s="15" t="s">
        <v>16764</v>
      </c>
      <c r="N6528" s="17" t="n">
        <f aca="false">VLOOKUP(F6528,'[1]Goa Member''s Details Revised'!$C$2:$AO$7385,5,0)</f>
        <v>65000</v>
      </c>
      <c r="O6528" s="17" t="n">
        <f aca="false">VLOOKUP(F6528,'[1]Goa Member''s Details Revised'!$C$2:$AO$7385,5,0)</f>
        <v>65000</v>
      </c>
      <c r="P6528" s="17" t="n">
        <f aca="false">VLOOKUP(F6528,'[1]Goa Member''s Details Revised'!$C$2:$AO$7385,6,0)</f>
        <v>61750</v>
      </c>
      <c r="Q6528" s="17" t="str">
        <f aca="false">VLOOKUP(F6528,'[1]Goa Member''s Details Revised'!$C$2:$AO$7385,8,0)</f>
        <v>I.R.M</v>
      </c>
      <c r="R6528" s="17" t="n">
        <f aca="false">+O6528-P6528</f>
        <v>3250</v>
      </c>
      <c r="S6528" s="15" t="e">
        <f aca="false">+#REF!-K6528</f>
        <v>#REF!</v>
      </c>
      <c r="T6528" s="17" t="n">
        <f aca="false">IF(Q6528="regular",((P6528-(P6528/99)*S6528)),(P6528-(P6528*20%)))</f>
        <v>49400</v>
      </c>
      <c r="U6528" s="17" t="e">
        <f aca="false">((P6528-(P6528/99)*S6528))</f>
        <v>#REF!</v>
      </c>
      <c r="V6528" s="17" t="n">
        <f aca="false">IF(Q6528="regular",0,(P6528-(O6528*20%)))</f>
        <v>48750</v>
      </c>
      <c r="W6528" s="17"/>
      <c r="X6528" s="15"/>
      <c r="Y6528" s="18" t="str">
        <f aca="false">VLOOKUP(F6528,'[1]Goa Member''s Details Revised'!$C$2:$AO$7385,12,0)</f>
        <v>we send last reminder in 2012.then we did not receive any reply.</v>
      </c>
    </row>
    <row r="6529" customFormat="false" ht="15" hidden="false" customHeight="false" outlineLevel="0" collapsed="false">
      <c r="B6529" s="14" t="n">
        <v>6529</v>
      </c>
      <c r="C6529" s="15"/>
      <c r="D6529" s="15" t="s">
        <v>16765</v>
      </c>
      <c r="E6529" s="15" t="s">
        <v>25</v>
      </c>
      <c r="F6529" s="15" t="n">
        <v>7000135</v>
      </c>
      <c r="G6529" s="15"/>
      <c r="H6529" s="16" t="str">
        <f aca="false">VLOOKUP(F6529,'[1]Goa Member''s Details Revised'!$C$2:$AO$7385,2,0)</f>
        <v>LNC/GTC Industries</v>
      </c>
      <c r="I6529" s="15" t="n">
        <v>5</v>
      </c>
      <c r="J6529" s="15" t="s">
        <v>27</v>
      </c>
      <c r="K6529" s="15" t="n">
        <v>1994</v>
      </c>
      <c r="L6529" s="16" t="str">
        <f aca="false">VLOOKUP(F6529,'[1]Goa Member''s Details Revised'!$C$2:$AO$7385,9,0)</f>
        <v>Never</v>
      </c>
      <c r="M6529" s="15" t="s">
        <v>16766</v>
      </c>
      <c r="N6529" s="17" t="n">
        <f aca="false">VLOOKUP(F6529,'[1]Goa Member''s Details Revised'!$C$2:$AO$7385,5,0)</f>
        <v>65000</v>
      </c>
      <c r="O6529" s="17" t="n">
        <f aca="false">VLOOKUP(F6529,'[1]Goa Member''s Details Revised'!$C$2:$AO$7385,5,0)</f>
        <v>65000</v>
      </c>
      <c r="P6529" s="17" t="n">
        <f aca="false">VLOOKUP(F6529,'[1]Goa Member''s Details Revised'!$C$2:$AO$7385,6,0)</f>
        <v>19500</v>
      </c>
      <c r="Q6529" s="17" t="str">
        <f aca="false">VLOOKUP(F6529,'[1]Goa Member''s Details Revised'!$C$2:$AO$7385,8,0)</f>
        <v>Outstanding</v>
      </c>
      <c r="R6529" s="17" t="n">
        <f aca="false">+O6529-P6529</f>
        <v>45500</v>
      </c>
      <c r="S6529" s="15" t="e">
        <f aca="false">+#REF!-K6529</f>
        <v>#REF!</v>
      </c>
      <c r="T6529" s="17" t="n">
        <f aca="false">IF(Q6529="regular",((P6529-(P6529/99)*S6529)),(P6529-(P6529*20%)))</f>
        <v>15600</v>
      </c>
      <c r="U6529" s="17" t="e">
        <f aca="false">((P6529-(P6529/99)*S6529))</f>
        <v>#REF!</v>
      </c>
      <c r="V6529" s="17" t="n">
        <f aca="false">IF(Q6529="regular",0,(P6529-(O6529*20%)))</f>
        <v>6500</v>
      </c>
      <c r="W6529" s="17"/>
      <c r="X6529" s="15"/>
      <c r="Y6529" s="18" t="str">
        <f aca="false">VLOOKUP(F6529,'[1]Goa Member''s Details Revised'!$C$2:$AO$7385,12,0)</f>
        <v>no cummunication 94 (Outstanding Rs. 45500/-)</v>
      </c>
    </row>
    <row r="6530" customFormat="false" ht="15" hidden="false" customHeight="false" outlineLevel="0" collapsed="false">
      <c r="B6530" s="14" t="n">
        <v>6530</v>
      </c>
      <c r="C6530" s="15"/>
      <c r="D6530" s="15" t="s">
        <v>16767</v>
      </c>
      <c r="E6530" s="15" t="s">
        <v>25</v>
      </c>
      <c r="F6530" s="15" t="n">
        <v>7000136</v>
      </c>
      <c r="G6530" s="15"/>
      <c r="H6530" s="16" t="str">
        <f aca="false">VLOOKUP(F6530,'[1]Goa Member''s Details Revised'!$C$2:$AO$7385,2,0)</f>
        <v>LNC/GTC Industries</v>
      </c>
      <c r="I6530" s="15" t="n">
        <v>7</v>
      </c>
      <c r="J6530" s="15" t="s">
        <v>27</v>
      </c>
      <c r="K6530" s="15" t="n">
        <v>1994</v>
      </c>
      <c r="L6530" s="16" t="str">
        <f aca="false">VLOOKUP(F6530,'[1]Goa Member''s Details Revised'!$C$2:$AO$7385,9,0)</f>
        <v>Never</v>
      </c>
      <c r="M6530" s="15" t="s">
        <v>16768</v>
      </c>
      <c r="N6530" s="17" t="n">
        <f aca="false">VLOOKUP(F6530,'[1]Goa Member''s Details Revised'!$C$2:$AO$7385,5,0)</f>
        <v>42000</v>
      </c>
      <c r="O6530" s="17" t="n">
        <f aca="false">VLOOKUP(F6530,'[1]Goa Member''s Details Revised'!$C$2:$AO$7385,5,0)</f>
        <v>42000</v>
      </c>
      <c r="P6530" s="17" t="n">
        <f aca="false">VLOOKUP(F6530,'[1]Goa Member''s Details Revised'!$C$2:$AO$7385,6,0)</f>
        <v>42000</v>
      </c>
      <c r="Q6530" s="17" t="str">
        <f aca="false">VLOOKUP(F6530,'[1]Goa Member''s Details Revised'!$C$2:$AO$7385,8,0)</f>
        <v>I.R.M</v>
      </c>
      <c r="R6530" s="17" t="n">
        <f aca="false">+O6530-P6530</f>
        <v>0</v>
      </c>
      <c r="S6530" s="15" t="e">
        <f aca="false">+#REF!-K6530</f>
        <v>#REF!</v>
      </c>
      <c r="T6530" s="17" t="n">
        <f aca="false">IF(Q6530="regular",((P6530-(P6530/99)*S6530)),(P6530-(P6530*20%)))</f>
        <v>33600</v>
      </c>
      <c r="U6530" s="17" t="e">
        <f aca="false">((P6530-(P6530/99)*S6530))</f>
        <v>#REF!</v>
      </c>
      <c r="V6530" s="17" t="n">
        <f aca="false">IF(Q6530="regular",0,(P6530-(O6530*20%)))</f>
        <v>33600</v>
      </c>
      <c r="W6530" s="17"/>
      <c r="X6530" s="15"/>
      <c r="Y6530" s="18" t="str">
        <f aca="false">VLOOKUP(F6530,'[1]Goa Member''s Details Revised'!$C$2:$AO$7385,12,0)</f>
        <v>reply to his letter in 2015 by mail</v>
      </c>
    </row>
    <row r="6531" customFormat="false" ht="15" hidden="false" customHeight="false" outlineLevel="0" collapsed="false">
      <c r="B6531" s="14" t="n">
        <v>6531</v>
      </c>
      <c r="C6531" s="15"/>
      <c r="D6531" s="15" t="s">
        <v>16769</v>
      </c>
      <c r="E6531" s="15" t="s">
        <v>25</v>
      </c>
      <c r="F6531" s="15" t="n">
        <v>7000142</v>
      </c>
      <c r="G6531" s="15"/>
      <c r="H6531" s="16" t="str">
        <f aca="false">VLOOKUP(F6531,'[1]Goa Member''s Details Revised'!$C$2:$AO$7385,2,0)</f>
        <v>LNC/DRI BEACHES</v>
      </c>
      <c r="I6531" s="15" t="n">
        <v>15</v>
      </c>
      <c r="J6531" s="15" t="s">
        <v>27</v>
      </c>
      <c r="K6531" s="15" t="n">
        <v>1994</v>
      </c>
      <c r="L6531" s="16" t="str">
        <f aca="false">VLOOKUP(F6531,'[1]Goa Member''s Details Revised'!$C$2:$AO$7385,9,0)</f>
        <v>Never</v>
      </c>
      <c r="M6531" s="15" t="s">
        <v>16770</v>
      </c>
      <c r="N6531" s="17" t="n">
        <f aca="false">VLOOKUP(F6531,'[1]Goa Member''s Details Revised'!$C$2:$AO$7385,5,0)</f>
        <v>42000</v>
      </c>
      <c r="O6531" s="17" t="n">
        <f aca="false">VLOOKUP(F6531,'[1]Goa Member''s Details Revised'!$C$2:$AO$7385,5,0)</f>
        <v>42000</v>
      </c>
      <c r="P6531" s="17" t="n">
        <f aca="false">VLOOKUP(F6531,'[1]Goa Member''s Details Revised'!$C$2:$AO$7385,6,0)</f>
        <v>42000</v>
      </c>
      <c r="Q6531" s="17" t="str">
        <f aca="false">VLOOKUP(F6531,'[1]Goa Member''s Details Revised'!$C$2:$AO$7385,8,0)</f>
        <v>I.R.M</v>
      </c>
      <c r="R6531" s="17" t="n">
        <f aca="false">+O6531-P6531</f>
        <v>0</v>
      </c>
      <c r="S6531" s="15" t="e">
        <f aca="false">+#REF!-K6531</f>
        <v>#REF!</v>
      </c>
      <c r="T6531" s="17" t="n">
        <f aca="false">IF(Q6531="regular",((P6531-(P6531/99)*S6531)),(P6531-(P6531*20%)))</f>
        <v>33600</v>
      </c>
      <c r="U6531" s="17" t="e">
        <f aca="false">((P6531-(P6531/99)*S6531))</f>
        <v>#REF!</v>
      </c>
      <c r="V6531" s="17" t="n">
        <f aca="false">IF(Q6531="regular",0,(P6531-(O6531*20%)))</f>
        <v>33600</v>
      </c>
      <c r="W6531" s="17"/>
      <c r="X6531" s="15"/>
      <c r="Y6531" s="18" t="str">
        <f aca="false">VLOOKUP(F6531,'[1]Goa Member''s Details Revised'!$C$2:$AO$7385,12,0)</f>
        <v>reply to his mail in 2014</v>
      </c>
    </row>
    <row r="6532" customFormat="false" ht="30" hidden="false" customHeight="false" outlineLevel="0" collapsed="false">
      <c r="B6532" s="14" t="n">
        <v>6532</v>
      </c>
      <c r="C6532" s="15"/>
      <c r="D6532" s="15" t="s">
        <v>16771</v>
      </c>
      <c r="E6532" s="15" t="s">
        <v>25</v>
      </c>
      <c r="F6532" s="15" t="n">
        <v>7000144</v>
      </c>
      <c r="G6532" s="15"/>
      <c r="H6532" s="16" t="str">
        <f aca="false">VLOOKUP(F6532,'[1]Goa Member''s Details Revised'!$C$2:$AO$7385,2,0)</f>
        <v>LNC/DRI BEACHES</v>
      </c>
      <c r="I6532" s="15" t="n">
        <v>15</v>
      </c>
      <c r="J6532" s="15" t="s">
        <v>27</v>
      </c>
      <c r="K6532" s="15" t="n">
        <v>1994</v>
      </c>
      <c r="L6532" s="16" t="str">
        <f aca="false">VLOOKUP(F6532,'[1]Goa Member''s Details Revised'!$C$2:$AO$7385,9,0)</f>
        <v>Never</v>
      </c>
      <c r="M6532" s="15" t="s">
        <v>16772</v>
      </c>
      <c r="N6532" s="17" t="n">
        <f aca="false">VLOOKUP(F6532,'[1]Goa Member''s Details Revised'!$C$2:$AO$7385,5,0)</f>
        <v>42000</v>
      </c>
      <c r="O6532" s="17" t="n">
        <f aca="false">VLOOKUP(F6532,'[1]Goa Member''s Details Revised'!$C$2:$AO$7385,5,0)</f>
        <v>42000</v>
      </c>
      <c r="P6532" s="17" t="n">
        <f aca="false">VLOOKUP(F6532,'[1]Goa Member''s Details Revised'!$C$2:$AO$7385,6,0)</f>
        <v>4200</v>
      </c>
      <c r="Q6532" s="17" t="str">
        <f aca="false">VLOOKUP(F6532,'[1]Goa Member''s Details Revised'!$C$2:$AO$7385,8,0)</f>
        <v>Outstanding</v>
      </c>
      <c r="R6532" s="17" t="n">
        <f aca="false">+O6532-P6532</f>
        <v>37800</v>
      </c>
      <c r="S6532" s="15" t="e">
        <f aca="false">+#REF!-K6532</f>
        <v>#REF!</v>
      </c>
      <c r="T6532" s="17" t="n">
        <f aca="false">IF(Q6532="regular",((P6532-(P6532/99)*S6532)),(P6532-(P6532*20%)))</f>
        <v>3360</v>
      </c>
      <c r="U6532" s="17" t="e">
        <f aca="false">((P6532-(P6532/99)*S6532))</f>
        <v>#REF!</v>
      </c>
      <c r="V6532" s="17" t="n">
        <f aca="false">IF(Q6532="regular",0,(P6532-(O6532*20%)))</f>
        <v>-4200</v>
      </c>
      <c r="W6532" s="17"/>
      <c r="X6532" s="15"/>
      <c r="Y6532" s="18" t="str">
        <f aca="false">VLOOKUP(F6532,'[1]Goa Member''s Details Revised'!$C$2:$AO$7385,12,0)</f>
        <v>last communication 2012 but not send outstanding Rs. 37800/- details</v>
      </c>
    </row>
    <row r="6533" customFormat="false" ht="30" hidden="false" customHeight="false" outlineLevel="0" collapsed="false">
      <c r="B6533" s="14" t="n">
        <v>6533</v>
      </c>
      <c r="C6533" s="15"/>
      <c r="D6533" s="15" t="s">
        <v>16773</v>
      </c>
      <c r="E6533" s="15" t="s">
        <v>25</v>
      </c>
      <c r="F6533" s="15" t="n">
        <v>7000146</v>
      </c>
      <c r="G6533" s="15"/>
      <c r="H6533" s="16" t="str">
        <f aca="false">VLOOKUP(F6533,'[1]Goa Member''s Details Revised'!$C$2:$AO$7385,2,0)</f>
        <v>LNC/DRI BEACHES</v>
      </c>
      <c r="I6533" s="15" t="n">
        <v>23</v>
      </c>
      <c r="J6533" s="15" t="s">
        <v>27</v>
      </c>
      <c r="K6533" s="15" t="n">
        <v>1994</v>
      </c>
      <c r="L6533" s="16" t="str">
        <f aca="false">VLOOKUP(F6533,'[1]Goa Member''s Details Revised'!$C$2:$AO$7385,9,0)</f>
        <v>Never</v>
      </c>
      <c r="M6533" s="15" t="s">
        <v>16774</v>
      </c>
      <c r="N6533" s="17" t="n">
        <f aca="false">VLOOKUP(F6533,'[1]Goa Member''s Details Revised'!$C$2:$AO$7385,5,0)</f>
        <v>42000</v>
      </c>
      <c r="O6533" s="17" t="n">
        <f aca="false">VLOOKUP(F6533,'[1]Goa Member''s Details Revised'!$C$2:$AO$7385,5,0)</f>
        <v>42000</v>
      </c>
      <c r="P6533" s="17" t="n">
        <f aca="false">VLOOKUP(F6533,'[1]Goa Member''s Details Revised'!$C$2:$AO$7385,6,0)</f>
        <v>42000</v>
      </c>
      <c r="Q6533" s="17" t="str">
        <f aca="false">VLOOKUP(F6533,'[1]Goa Member''s Details Revised'!$C$2:$AO$7385,8,0)</f>
        <v>I.R.M</v>
      </c>
      <c r="R6533" s="17" t="n">
        <f aca="false">+O6533-P6533</f>
        <v>0</v>
      </c>
      <c r="S6533" s="15" t="e">
        <f aca="false">+#REF!-K6533</f>
        <v>#REF!</v>
      </c>
      <c r="T6533" s="17" t="n">
        <f aca="false">IF(Q6533="regular",((P6533-(P6533/99)*S6533)),(P6533-(P6533*20%)))</f>
        <v>33600</v>
      </c>
      <c r="U6533" s="17" t="e">
        <f aca="false">((P6533-(P6533/99)*S6533))</f>
        <v>#REF!</v>
      </c>
      <c r="V6533" s="17" t="n">
        <f aca="false">IF(Q6533="regular",0,(P6533-(O6533*20%)))</f>
        <v>33600</v>
      </c>
      <c r="W6533" s="17"/>
      <c r="X6533" s="15"/>
      <c r="Y6533" s="18" t="str">
        <f aca="false">VLOOKUP(F6533,'[1]Goa Member''s Details Revised'!$C$2:$AO$7385,12,0)</f>
        <v>we send last reminder in 2013.then we did not receive any reply.</v>
      </c>
    </row>
    <row r="6534" customFormat="false" ht="15" hidden="false" customHeight="false" outlineLevel="0" collapsed="false">
      <c r="B6534" s="14" t="n">
        <v>6534</v>
      </c>
      <c r="C6534" s="15"/>
      <c r="D6534" s="15" t="s">
        <v>16775</v>
      </c>
      <c r="E6534" s="15" t="s">
        <v>25</v>
      </c>
      <c r="F6534" s="15" t="n">
        <v>7000147</v>
      </c>
      <c r="G6534" s="15"/>
      <c r="H6534" s="16" t="str">
        <f aca="false">VLOOKUP(F6534,'[1]Goa Member''s Details Revised'!$C$2:$AO$7385,2,0)</f>
        <v>LNC/DRI BEACHES</v>
      </c>
      <c r="I6534" s="15" t="n">
        <v>30</v>
      </c>
      <c r="J6534" s="15" t="s">
        <v>27</v>
      </c>
      <c r="K6534" s="15" t="n">
        <v>1994</v>
      </c>
      <c r="L6534" s="16" t="n">
        <f aca="false">VLOOKUP(F6534,'[1]Goa Member''s Details Revised'!$C$2:$AO$7385,9,0)</f>
        <v>2009</v>
      </c>
      <c r="M6534" s="15" t="s">
        <v>16776</v>
      </c>
      <c r="N6534" s="17" t="n">
        <f aca="false">VLOOKUP(F6534,'[1]Goa Member''s Details Revised'!$C$2:$AO$7385,5,0)</f>
        <v>42000</v>
      </c>
      <c r="O6534" s="17" t="n">
        <f aca="false">VLOOKUP(F6534,'[1]Goa Member''s Details Revised'!$C$2:$AO$7385,5,0)</f>
        <v>42000</v>
      </c>
      <c r="P6534" s="17" t="n">
        <f aca="false">VLOOKUP(F6534,'[1]Goa Member''s Details Revised'!$C$2:$AO$7385,6,0)</f>
        <v>42000</v>
      </c>
      <c r="Q6534" s="17" t="str">
        <f aca="false">VLOOKUP(F6534,'[1]Goa Member''s Details Revised'!$C$2:$AO$7385,8,0)</f>
        <v>R.M</v>
      </c>
      <c r="R6534" s="17" t="n">
        <f aca="false">+O6534-P6534</f>
        <v>0</v>
      </c>
      <c r="S6534" s="15" t="e">
        <f aca="false">+#REF!-K6534</f>
        <v>#REF!</v>
      </c>
      <c r="T6534" s="17" t="n">
        <f aca="false">IF(Q6534="regular",((P6534-(P6534/99)*S6534)),(P6534-(P6534*20%)))</f>
        <v>33600</v>
      </c>
      <c r="U6534" s="17" t="e">
        <f aca="false">((P6534-(P6534/99)*S6534))</f>
        <v>#REF!</v>
      </c>
      <c r="V6534" s="17" t="n">
        <f aca="false">IF(Q6534="regular",0,(P6534-(O6534*20%)))</f>
        <v>33600</v>
      </c>
      <c r="W6534" s="17"/>
      <c r="X6534" s="15"/>
      <c r="Y6534" s="18" t="str">
        <f aca="false">VLOOKUP(F6534,'[1]Goa Member''s Details Revised'!$C$2:$AO$7385,12,0)</f>
        <v>telephonic reply on 2016 by mail with dues details</v>
      </c>
    </row>
    <row r="6535" customFormat="false" ht="30" hidden="false" customHeight="false" outlineLevel="0" collapsed="false">
      <c r="B6535" s="14" t="n">
        <v>6535</v>
      </c>
      <c r="C6535" s="15"/>
      <c r="D6535" s="15" t="s">
        <v>16777</v>
      </c>
      <c r="E6535" s="15" t="s">
        <v>25</v>
      </c>
      <c r="F6535" s="15" t="n">
        <v>7000148</v>
      </c>
      <c r="G6535" s="15"/>
      <c r="H6535" s="16" t="str">
        <f aca="false">VLOOKUP(F6535,'[1]Goa Member''s Details Revised'!$C$2:$AO$7385,2,0)</f>
        <v>LNC/DRI BEACHES</v>
      </c>
      <c r="I6535" s="15" t="n">
        <v>16</v>
      </c>
      <c r="J6535" s="15" t="s">
        <v>27</v>
      </c>
      <c r="K6535" s="15" t="n">
        <v>1994</v>
      </c>
      <c r="L6535" s="16" t="str">
        <f aca="false">VLOOKUP(F6535,'[1]Goa Member''s Details Revised'!$C$2:$AO$7385,9,0)</f>
        <v>Never</v>
      </c>
      <c r="M6535" s="15" t="s">
        <v>16778</v>
      </c>
      <c r="N6535" s="17" t="n">
        <f aca="false">VLOOKUP(F6535,'[1]Goa Member''s Details Revised'!$C$2:$AO$7385,5,0)</f>
        <v>42000</v>
      </c>
      <c r="O6535" s="17" t="n">
        <f aca="false">VLOOKUP(F6535,'[1]Goa Member''s Details Revised'!$C$2:$AO$7385,5,0)</f>
        <v>42000</v>
      </c>
      <c r="P6535" s="17" t="n">
        <f aca="false">VLOOKUP(F6535,'[1]Goa Member''s Details Revised'!$C$2:$AO$7385,6,0)</f>
        <v>42000</v>
      </c>
      <c r="Q6535" s="17" t="str">
        <f aca="false">VLOOKUP(F6535,'[1]Goa Member''s Details Revised'!$C$2:$AO$7385,8,0)</f>
        <v>I.R.M</v>
      </c>
      <c r="R6535" s="17" t="n">
        <f aca="false">+O6535-P6535</f>
        <v>0</v>
      </c>
      <c r="S6535" s="15" t="e">
        <f aca="false">+#REF!-K6535</f>
        <v>#REF!</v>
      </c>
      <c r="T6535" s="17" t="n">
        <f aca="false">IF(Q6535="regular",((P6535-(P6535/99)*S6535)),(P6535-(P6535*20%)))</f>
        <v>33600</v>
      </c>
      <c r="U6535" s="17" t="e">
        <f aca="false">((P6535-(P6535/99)*S6535))</f>
        <v>#REF!</v>
      </c>
      <c r="V6535" s="17" t="n">
        <f aca="false">IF(Q6535="regular",0,(P6535-(O6535*20%)))</f>
        <v>33600</v>
      </c>
      <c r="W6535" s="17"/>
      <c r="X6535" s="15"/>
      <c r="Y6535" s="18" t="str">
        <f aca="false">VLOOKUP(F6535,'[1]Goa Member''s Details Revised'!$C$2:$AO$7385,12,0)</f>
        <v>we send last reminder in 2013.then we did not receive any reply.</v>
      </c>
    </row>
    <row r="6536" customFormat="false" ht="30" hidden="false" customHeight="false" outlineLevel="0" collapsed="false">
      <c r="B6536" s="14" t="n">
        <v>6536</v>
      </c>
      <c r="C6536" s="15"/>
      <c r="D6536" s="15" t="s">
        <v>16779</v>
      </c>
      <c r="E6536" s="15" t="s">
        <v>25</v>
      </c>
      <c r="F6536" s="15" t="n">
        <v>7000150</v>
      </c>
      <c r="G6536" s="15"/>
      <c r="H6536" s="16" t="str">
        <f aca="false">VLOOKUP(F6536,'[1]Goa Member''s Details Revised'!$C$2:$AO$7385,2,0)</f>
        <v>LNC/DRI BEACHES</v>
      </c>
      <c r="I6536" s="15" t="n">
        <v>30</v>
      </c>
      <c r="J6536" s="15" t="s">
        <v>27</v>
      </c>
      <c r="K6536" s="15" t="n">
        <v>1994</v>
      </c>
      <c r="L6536" s="16" t="str">
        <f aca="false">VLOOKUP(F6536,'[1]Goa Member''s Details Revised'!$C$2:$AO$7385,9,0)</f>
        <v>Never</v>
      </c>
      <c r="M6536" s="15" t="s">
        <v>16780</v>
      </c>
      <c r="N6536" s="17" t="n">
        <f aca="false">VLOOKUP(F6536,'[1]Goa Member''s Details Revised'!$C$2:$AO$7385,5,0)</f>
        <v>65000</v>
      </c>
      <c r="O6536" s="17" t="n">
        <f aca="false">VLOOKUP(F6536,'[1]Goa Member''s Details Revised'!$C$2:$AO$7385,5,0)</f>
        <v>65000</v>
      </c>
      <c r="P6536" s="17" t="n">
        <f aca="false">VLOOKUP(F6536,'[1]Goa Member''s Details Revised'!$C$2:$AO$7385,6,0)</f>
        <v>65000</v>
      </c>
      <c r="Q6536" s="17" t="str">
        <f aca="false">VLOOKUP(F6536,'[1]Goa Member''s Details Revised'!$C$2:$AO$7385,8,0)</f>
        <v>I.R.M</v>
      </c>
      <c r="R6536" s="17" t="n">
        <f aca="false">+O6536-P6536</f>
        <v>0</v>
      </c>
      <c r="S6536" s="15" t="e">
        <f aca="false">+#REF!-K6536</f>
        <v>#REF!</v>
      </c>
      <c r="T6536" s="17" t="n">
        <f aca="false">IF(Q6536="regular",((P6536-(P6536/99)*S6536)),(P6536-(P6536*20%)))</f>
        <v>52000</v>
      </c>
      <c r="U6536" s="17" t="e">
        <f aca="false">((P6536-(P6536/99)*S6536))</f>
        <v>#REF!</v>
      </c>
      <c r="V6536" s="17" t="n">
        <f aca="false">IF(Q6536="regular",0,(P6536-(O6536*20%)))</f>
        <v>52000</v>
      </c>
      <c r="W6536" s="17"/>
      <c r="X6536" s="15"/>
      <c r="Y6536" s="18" t="str">
        <f aca="false">VLOOKUP(F6536,'[1]Goa Member''s Details Revised'!$C$2:$AO$7385,12,0)</f>
        <v>we send last reminder in 2012.then we did not receive any reply.</v>
      </c>
    </row>
    <row r="6537" customFormat="false" ht="15" hidden="false" customHeight="false" outlineLevel="0" collapsed="false">
      <c r="B6537" s="14" t="n">
        <v>6537</v>
      </c>
      <c r="C6537" s="15"/>
      <c r="D6537" s="15" t="s">
        <v>16781</v>
      </c>
      <c r="E6537" s="15" t="s">
        <v>25</v>
      </c>
      <c r="F6537" s="15" t="n">
        <v>7000156</v>
      </c>
      <c r="G6537" s="15"/>
      <c r="H6537" s="16" t="str">
        <f aca="false">VLOOKUP(F6537,'[1]Goa Member''s Details Revised'!$C$2:$AO$7385,2,0)</f>
        <v>LNC/GTC Industries</v>
      </c>
      <c r="I6537" s="15" t="n">
        <v>14</v>
      </c>
      <c r="J6537" s="15" t="s">
        <v>27</v>
      </c>
      <c r="K6537" s="15" t="n">
        <v>1994</v>
      </c>
      <c r="L6537" s="16" t="str">
        <f aca="false">VLOOKUP(F6537,'[1]Goa Member''s Details Revised'!$C$2:$AO$7385,9,0)</f>
        <v>Never</v>
      </c>
      <c r="M6537" s="15" t="s">
        <v>16782</v>
      </c>
      <c r="N6537" s="17" t="n">
        <f aca="false">VLOOKUP(F6537,'[1]Goa Member''s Details Revised'!$C$2:$AO$7385,5,0)</f>
        <v>40000</v>
      </c>
      <c r="O6537" s="17" t="n">
        <f aca="false">VLOOKUP(F6537,'[1]Goa Member''s Details Revised'!$C$2:$AO$7385,5,0)</f>
        <v>40000</v>
      </c>
      <c r="P6537" s="17" t="n">
        <f aca="false">VLOOKUP(F6537,'[1]Goa Member''s Details Revised'!$C$2:$AO$7385,6,0)</f>
        <v>25000</v>
      </c>
      <c r="Q6537" s="17" t="str">
        <f aca="false">VLOOKUP(F6537,'[1]Goa Member''s Details Revised'!$C$2:$AO$7385,8,0)</f>
        <v>Outstanding</v>
      </c>
      <c r="R6537" s="17" t="n">
        <f aca="false">+O6537-P6537</f>
        <v>15000</v>
      </c>
      <c r="S6537" s="15" t="e">
        <f aca="false">+#REF!-K6537</f>
        <v>#REF!</v>
      </c>
      <c r="T6537" s="17" t="n">
        <f aca="false">IF(Q6537="regular",((P6537-(P6537/99)*S6537)),(P6537-(P6537*20%)))</f>
        <v>20000</v>
      </c>
      <c r="U6537" s="17" t="e">
        <f aca="false">((P6537-(P6537/99)*S6537))</f>
        <v>#REF!</v>
      </c>
      <c r="V6537" s="17" t="n">
        <f aca="false">IF(Q6537="regular",0,(P6537-(O6537*20%)))</f>
        <v>17000</v>
      </c>
      <c r="W6537" s="17"/>
      <c r="X6537" s="15"/>
      <c r="Y6537" s="18" t="str">
        <f aca="false">VLOOKUP(F6537,'[1]Goa Member''s Details Revised'!$C$2:$AO$7385,12,0)</f>
        <v>As POD last communication 07(Outstanding Rs. 15000/-)</v>
      </c>
    </row>
    <row r="6538" customFormat="false" ht="30" hidden="false" customHeight="false" outlineLevel="0" collapsed="false">
      <c r="B6538" s="14" t="n">
        <v>6538</v>
      </c>
      <c r="C6538" s="15"/>
      <c r="D6538" s="15" t="s">
        <v>16783</v>
      </c>
      <c r="E6538" s="15" t="s">
        <v>25</v>
      </c>
      <c r="F6538" s="15" t="n">
        <v>7000159</v>
      </c>
      <c r="G6538" s="15"/>
      <c r="H6538" s="16" t="str">
        <f aca="false">VLOOKUP(F6538,'[1]Goa Member''s Details Revised'!$C$2:$AO$7385,2,0)</f>
        <v>LNC/DRI BEACHES</v>
      </c>
      <c r="I6538" s="15" t="n">
        <v>17</v>
      </c>
      <c r="J6538" s="15" t="s">
        <v>27</v>
      </c>
      <c r="K6538" s="15" t="n">
        <v>1994</v>
      </c>
      <c r="L6538" s="16" t="str">
        <f aca="false">VLOOKUP(F6538,'[1]Goa Member''s Details Revised'!$C$2:$AO$7385,9,0)</f>
        <v>Never</v>
      </c>
      <c r="M6538" s="15" t="s">
        <v>16784</v>
      </c>
      <c r="N6538" s="17" t="n">
        <f aca="false">VLOOKUP(F6538,'[1]Goa Member''s Details Revised'!$C$2:$AO$7385,5,0)</f>
        <v>65000</v>
      </c>
      <c r="O6538" s="17" t="n">
        <f aca="false">VLOOKUP(F6538,'[1]Goa Member''s Details Revised'!$C$2:$AO$7385,5,0)</f>
        <v>65000</v>
      </c>
      <c r="P6538" s="17" t="n">
        <f aca="false">VLOOKUP(F6538,'[1]Goa Member''s Details Revised'!$C$2:$AO$7385,6,0)</f>
        <v>65000</v>
      </c>
      <c r="Q6538" s="17" t="str">
        <f aca="false">VLOOKUP(F6538,'[1]Goa Member''s Details Revised'!$C$2:$AO$7385,8,0)</f>
        <v>I.R.M</v>
      </c>
      <c r="R6538" s="17" t="n">
        <f aca="false">+O6538-P6538</f>
        <v>0</v>
      </c>
      <c r="S6538" s="15" t="e">
        <f aca="false">+#REF!-K6538</f>
        <v>#REF!</v>
      </c>
      <c r="T6538" s="17" t="n">
        <f aca="false">IF(Q6538="regular",((P6538-(P6538/99)*S6538)),(P6538-(P6538*20%)))</f>
        <v>52000</v>
      </c>
      <c r="U6538" s="17" t="e">
        <f aca="false">((P6538-(P6538/99)*S6538))</f>
        <v>#REF!</v>
      </c>
      <c r="V6538" s="17" t="n">
        <f aca="false">IF(Q6538="regular",0,(P6538-(O6538*20%)))</f>
        <v>52000</v>
      </c>
      <c r="W6538" s="17"/>
      <c r="X6538" s="15"/>
      <c r="Y6538" s="18" t="str">
        <f aca="false">VLOOKUP(F6538,'[1]Goa Member''s Details Revised'!$C$2:$AO$7385,12,0)</f>
        <v>we send last reminder in 2012.then we did not receive any reply.</v>
      </c>
    </row>
    <row r="6539" customFormat="false" ht="30" hidden="false" customHeight="false" outlineLevel="0" collapsed="false">
      <c r="B6539" s="14" t="n">
        <v>6539</v>
      </c>
      <c r="C6539" s="15"/>
      <c r="D6539" s="15" t="s">
        <v>16785</v>
      </c>
      <c r="E6539" s="15" t="s">
        <v>25</v>
      </c>
      <c r="F6539" s="15" t="n">
        <v>7000160</v>
      </c>
      <c r="G6539" s="15"/>
      <c r="H6539" s="16" t="str">
        <f aca="false">VLOOKUP(F6539,'[1]Goa Member''s Details Revised'!$C$2:$AO$7385,2,0)</f>
        <v>LNC/DRI BEACHES</v>
      </c>
      <c r="I6539" s="15" t="n">
        <v>19</v>
      </c>
      <c r="J6539" s="15" t="s">
        <v>27</v>
      </c>
      <c r="K6539" s="15" t="n">
        <v>1994</v>
      </c>
      <c r="L6539" s="16" t="str">
        <f aca="false">VLOOKUP(F6539,'[1]Goa Member''s Details Revised'!$C$2:$AO$7385,9,0)</f>
        <v>Never</v>
      </c>
      <c r="M6539" s="15" t="s">
        <v>1889</v>
      </c>
      <c r="N6539" s="17" t="n">
        <f aca="false">VLOOKUP(F6539,'[1]Goa Member''s Details Revised'!$C$2:$AO$7385,5,0)</f>
        <v>40000</v>
      </c>
      <c r="O6539" s="17" t="n">
        <f aca="false">VLOOKUP(F6539,'[1]Goa Member''s Details Revised'!$C$2:$AO$7385,5,0)</f>
        <v>40000</v>
      </c>
      <c r="P6539" s="17" t="n">
        <f aca="false">VLOOKUP(F6539,'[1]Goa Member''s Details Revised'!$C$2:$AO$7385,6,0)</f>
        <v>40000</v>
      </c>
      <c r="Q6539" s="17" t="str">
        <f aca="false">VLOOKUP(F6539,'[1]Goa Member''s Details Revised'!$C$2:$AO$7385,8,0)</f>
        <v>I.R.M</v>
      </c>
      <c r="R6539" s="17" t="n">
        <f aca="false">+O6539-P6539</f>
        <v>0</v>
      </c>
      <c r="S6539" s="15" t="e">
        <f aca="false">+#REF!-K6539</f>
        <v>#REF!</v>
      </c>
      <c r="T6539" s="17" t="n">
        <f aca="false">IF(Q6539="regular",((P6539-(P6539/99)*S6539)),(P6539-(P6539*20%)))</f>
        <v>32000</v>
      </c>
      <c r="U6539" s="17" t="e">
        <f aca="false">((P6539-(P6539/99)*S6539))</f>
        <v>#REF!</v>
      </c>
      <c r="V6539" s="17" t="n">
        <f aca="false">IF(Q6539="regular",0,(P6539-(O6539*20%)))</f>
        <v>32000</v>
      </c>
      <c r="W6539" s="17"/>
      <c r="X6539" s="15"/>
      <c r="Y6539" s="18" t="str">
        <f aca="false">VLOOKUP(F6539,'[1]Goa Member''s Details Revised'!$C$2:$AO$7385,12,0)</f>
        <v>we send last reminder in 2012.then we did not receive any reply.</v>
      </c>
    </row>
    <row r="6540" customFormat="false" ht="30" hidden="false" customHeight="false" outlineLevel="0" collapsed="false">
      <c r="B6540" s="14" t="n">
        <v>6540</v>
      </c>
      <c r="C6540" s="15"/>
      <c r="D6540" s="15" t="s">
        <v>16786</v>
      </c>
      <c r="E6540" s="15" t="s">
        <v>25</v>
      </c>
      <c r="F6540" s="15" t="n">
        <v>7000162</v>
      </c>
      <c r="G6540" s="15"/>
      <c r="H6540" s="16" t="str">
        <f aca="false">VLOOKUP(F6540,'[1]Goa Member''s Details Revised'!$C$2:$AO$7385,2,0)</f>
        <v>LNC/DRI BEACHES</v>
      </c>
      <c r="I6540" s="15" t="n">
        <v>21</v>
      </c>
      <c r="J6540" s="15" t="s">
        <v>27</v>
      </c>
      <c r="K6540" s="15" t="n">
        <v>1994</v>
      </c>
      <c r="L6540" s="16" t="str">
        <f aca="false">VLOOKUP(F6540,'[1]Goa Member''s Details Revised'!$C$2:$AO$7385,9,0)</f>
        <v>Never</v>
      </c>
      <c r="M6540" s="15" t="s">
        <v>16787</v>
      </c>
      <c r="N6540" s="17" t="n">
        <f aca="false">VLOOKUP(F6540,'[1]Goa Member''s Details Revised'!$C$2:$AO$7385,5,0)</f>
        <v>42000</v>
      </c>
      <c r="O6540" s="17" t="n">
        <f aca="false">VLOOKUP(F6540,'[1]Goa Member''s Details Revised'!$C$2:$AO$7385,5,0)</f>
        <v>42000</v>
      </c>
      <c r="P6540" s="17" t="n">
        <f aca="false">VLOOKUP(F6540,'[1]Goa Member''s Details Revised'!$C$2:$AO$7385,6,0)</f>
        <v>42000</v>
      </c>
      <c r="Q6540" s="17" t="str">
        <f aca="false">VLOOKUP(F6540,'[1]Goa Member''s Details Revised'!$C$2:$AO$7385,8,0)</f>
        <v>I.R.M</v>
      </c>
      <c r="R6540" s="17" t="n">
        <f aca="false">+O6540-P6540</f>
        <v>0</v>
      </c>
      <c r="S6540" s="15" t="e">
        <f aca="false">+#REF!-K6540</f>
        <v>#REF!</v>
      </c>
      <c r="T6540" s="17" t="n">
        <f aca="false">IF(Q6540="regular",((P6540-(P6540/99)*S6540)),(P6540-(P6540*20%)))</f>
        <v>33600</v>
      </c>
      <c r="U6540" s="17" t="e">
        <f aca="false">((P6540-(P6540/99)*S6540))</f>
        <v>#REF!</v>
      </c>
      <c r="V6540" s="17" t="n">
        <f aca="false">IF(Q6540="regular",0,(P6540-(O6540*20%)))</f>
        <v>33600</v>
      </c>
      <c r="W6540" s="17"/>
      <c r="X6540" s="15"/>
      <c r="Y6540" s="18" t="str">
        <f aca="false">VLOOKUP(F6540,'[1]Goa Member''s Details Revised'!$C$2:$AO$7385,12,0)</f>
        <v>we send last reminder in 2012.then we did not receive any reply.</v>
      </c>
    </row>
    <row r="6541" customFormat="false" ht="15" hidden="false" customHeight="false" outlineLevel="0" collapsed="false">
      <c r="B6541" s="14" t="n">
        <v>6541</v>
      </c>
      <c r="C6541" s="15"/>
      <c r="D6541" s="15" t="s">
        <v>16788</v>
      </c>
      <c r="E6541" s="15" t="s">
        <v>25</v>
      </c>
      <c r="F6541" s="15" t="n">
        <v>7000173</v>
      </c>
      <c r="G6541" s="15"/>
      <c r="H6541" s="16" t="str">
        <f aca="false">VLOOKUP(F6541,'[1]Goa Member''s Details Revised'!$C$2:$AO$7385,2,0)</f>
        <v>LNC/DRI BEACHES</v>
      </c>
      <c r="I6541" s="15" t="n">
        <v>16</v>
      </c>
      <c r="J6541" s="15" t="s">
        <v>27</v>
      </c>
      <c r="K6541" s="15" t="n">
        <v>1994</v>
      </c>
      <c r="L6541" s="16" t="str">
        <f aca="false">VLOOKUP(F6541,'[1]Goa Member''s Details Revised'!$C$2:$AO$7385,9,0)</f>
        <v>Never</v>
      </c>
      <c r="M6541" s="15" t="s">
        <v>16789</v>
      </c>
      <c r="N6541" s="17" t="n">
        <f aca="false">VLOOKUP(F6541,'[1]Goa Member''s Details Revised'!$C$2:$AO$7385,5,0)</f>
        <v>65000</v>
      </c>
      <c r="O6541" s="17" t="n">
        <f aca="false">VLOOKUP(F6541,'[1]Goa Member''s Details Revised'!$C$2:$AO$7385,5,0)</f>
        <v>65000</v>
      </c>
      <c r="P6541" s="17" t="n">
        <f aca="false">VLOOKUP(F6541,'[1]Goa Member''s Details Revised'!$C$2:$AO$7385,6,0)</f>
        <v>65000</v>
      </c>
      <c r="Q6541" s="17" t="str">
        <f aca="false">VLOOKUP(F6541,'[1]Goa Member''s Details Revised'!$C$2:$AO$7385,8,0)</f>
        <v>I.R.M</v>
      </c>
      <c r="R6541" s="17" t="n">
        <f aca="false">+O6541-P6541</f>
        <v>0</v>
      </c>
      <c r="S6541" s="15" t="e">
        <f aca="false">+#REF!-K6541</f>
        <v>#REF!</v>
      </c>
      <c r="T6541" s="17" t="n">
        <f aca="false">IF(Q6541="regular",((P6541-(P6541/99)*S6541)),(P6541-(P6541*20%)))</f>
        <v>52000</v>
      </c>
      <c r="U6541" s="17" t="e">
        <f aca="false">((P6541-(P6541/99)*S6541))</f>
        <v>#REF!</v>
      </c>
      <c r="V6541" s="17" t="n">
        <f aca="false">IF(Q6541="regular",0,(P6541-(O6541*20%)))</f>
        <v>52000</v>
      </c>
      <c r="W6541" s="17"/>
      <c r="X6541" s="15"/>
      <c r="Y6541" s="18" t="str">
        <f aca="false">VLOOKUP(F6541,'[1]Goa Member''s Details Revised'!$C$2:$AO$7385,12,0)</f>
        <v>reply to his mail on 2014 with all dues details</v>
      </c>
    </row>
    <row r="6542" customFormat="false" ht="15" hidden="false" customHeight="false" outlineLevel="0" collapsed="false">
      <c r="B6542" s="14" t="n">
        <v>6542</v>
      </c>
      <c r="C6542" s="15"/>
      <c r="D6542" s="15" t="s">
        <v>16790</v>
      </c>
      <c r="E6542" s="15" t="s">
        <v>25</v>
      </c>
      <c r="F6542" s="15" t="n">
        <v>7000176</v>
      </c>
      <c r="G6542" s="15"/>
      <c r="H6542" s="16" t="str">
        <f aca="false">VLOOKUP(F6542,'[1]Goa Member''s Details Revised'!$C$2:$AO$7385,2,0)</f>
        <v>LNC/DRI BEACHES</v>
      </c>
      <c r="I6542" s="15" t="n">
        <v>28</v>
      </c>
      <c r="J6542" s="15" t="s">
        <v>27</v>
      </c>
      <c r="K6542" s="15" t="n">
        <v>1994</v>
      </c>
      <c r="L6542" s="16" t="n">
        <f aca="false">VLOOKUP(F6542,'[1]Goa Member''s Details Revised'!$C$2:$AO$7385,9,0)</f>
        <v>2011</v>
      </c>
      <c r="M6542" s="15" t="s">
        <v>16791</v>
      </c>
      <c r="N6542" s="17" t="n">
        <f aca="false">VLOOKUP(F6542,'[1]Goa Member''s Details Revised'!$C$2:$AO$7385,5,0)</f>
        <v>40000</v>
      </c>
      <c r="O6542" s="17" t="n">
        <f aca="false">VLOOKUP(F6542,'[1]Goa Member''s Details Revised'!$C$2:$AO$7385,5,0)</f>
        <v>40000</v>
      </c>
      <c r="P6542" s="17" t="n">
        <f aca="false">VLOOKUP(F6542,'[1]Goa Member''s Details Revised'!$C$2:$AO$7385,6,0)</f>
        <v>40000</v>
      </c>
      <c r="Q6542" s="17" t="str">
        <f aca="false">VLOOKUP(F6542,'[1]Goa Member''s Details Revised'!$C$2:$AO$7385,8,0)</f>
        <v>R.M</v>
      </c>
      <c r="R6542" s="17" t="n">
        <f aca="false">+O6542-P6542</f>
        <v>0</v>
      </c>
      <c r="S6542" s="15" t="e">
        <f aca="false">+#REF!-K6542</f>
        <v>#REF!</v>
      </c>
      <c r="T6542" s="17" t="n">
        <f aca="false">IF(Q6542="regular",((P6542-(P6542/99)*S6542)),(P6542-(P6542*20%)))</f>
        <v>32000</v>
      </c>
      <c r="U6542" s="17" t="e">
        <f aca="false">((P6542-(P6542/99)*S6542))</f>
        <v>#REF!</v>
      </c>
      <c r="V6542" s="17" t="n">
        <f aca="false">IF(Q6542="regular",0,(P6542-(O6542*20%)))</f>
        <v>32000</v>
      </c>
      <c r="W6542" s="17"/>
      <c r="X6542" s="15"/>
      <c r="Y6542" s="18" t="str">
        <f aca="false">VLOOKUP(F6542,'[1]Goa Member''s Details Revised'!$C$2:$AO$7385,12,0)</f>
        <v>Letter sent, last communication 2011</v>
      </c>
    </row>
    <row r="6543" customFormat="false" ht="15" hidden="false" customHeight="false" outlineLevel="0" collapsed="false">
      <c r="B6543" s="14" t="n">
        <v>6543</v>
      </c>
      <c r="C6543" s="15"/>
      <c r="D6543" s="15" t="s">
        <v>16792</v>
      </c>
      <c r="E6543" s="15" t="s">
        <v>25</v>
      </c>
      <c r="F6543" s="15" t="n">
        <v>7000187</v>
      </c>
      <c r="G6543" s="15"/>
      <c r="H6543" s="16" t="str">
        <f aca="false">VLOOKUP(F6543,'[1]Goa Member''s Details Revised'!$C$2:$AO$7385,2,0)</f>
        <v>LNC/DRI BEACHES</v>
      </c>
      <c r="I6543" s="15" t="n">
        <v>13</v>
      </c>
      <c r="J6543" s="15" t="s">
        <v>34</v>
      </c>
      <c r="K6543" s="15" t="n">
        <v>1995</v>
      </c>
      <c r="L6543" s="16" t="str">
        <f aca="false">VLOOKUP(F6543,'[1]Goa Member''s Details Revised'!$C$2:$AO$7385,9,0)</f>
        <v>Never</v>
      </c>
      <c r="M6543" s="15" t="s">
        <v>16793</v>
      </c>
      <c r="N6543" s="17" t="n">
        <f aca="false">VLOOKUP(F6543,'[1]Goa Member''s Details Revised'!$C$2:$AO$7385,5,0)</f>
        <v>42000</v>
      </c>
      <c r="O6543" s="17" t="n">
        <f aca="false">VLOOKUP(F6543,'[1]Goa Member''s Details Revised'!$C$2:$AO$7385,5,0)</f>
        <v>42000</v>
      </c>
      <c r="P6543" s="17" t="n">
        <f aca="false">VLOOKUP(F6543,'[1]Goa Member''s Details Revised'!$C$2:$AO$7385,6,0)</f>
        <v>42000</v>
      </c>
      <c r="Q6543" s="17" t="str">
        <f aca="false">VLOOKUP(F6543,'[1]Goa Member''s Details Revised'!$C$2:$AO$7385,8,0)</f>
        <v>I.R.M</v>
      </c>
      <c r="R6543" s="17" t="n">
        <f aca="false">+O6543-P6543</f>
        <v>0</v>
      </c>
      <c r="S6543" s="15" t="e">
        <f aca="false">+#REF!-K6543</f>
        <v>#REF!</v>
      </c>
      <c r="T6543" s="17" t="n">
        <f aca="false">IF(Q6543="regular",((P6543-(P6543/99)*S6543)),(P6543-(P6543*20%)))</f>
        <v>33600</v>
      </c>
      <c r="U6543" s="17" t="e">
        <f aca="false">((P6543-(P6543/99)*S6543))</f>
        <v>#REF!</v>
      </c>
      <c r="V6543" s="17" t="n">
        <f aca="false">IF(Q6543="regular",0,(P6543-(O6543*20%)))</f>
        <v>33600</v>
      </c>
      <c r="W6543" s="17"/>
      <c r="X6543" s="15"/>
      <c r="Y6543" s="18" t="str">
        <f aca="false">VLOOKUP(F6543,'[1]Goa Member''s Details Revised'!$C$2:$AO$7385,12,0)</f>
        <v>last communication 1995 only app and agmrnt</v>
      </c>
    </row>
    <row r="6544" customFormat="false" ht="30" hidden="false" customHeight="false" outlineLevel="0" collapsed="false">
      <c r="B6544" s="14" t="n">
        <v>6544</v>
      </c>
      <c r="C6544" s="15"/>
      <c r="D6544" s="15" t="s">
        <v>16794</v>
      </c>
      <c r="E6544" s="15" t="s">
        <v>25</v>
      </c>
      <c r="F6544" s="15" t="n">
        <v>7000188</v>
      </c>
      <c r="G6544" s="15"/>
      <c r="H6544" s="16" t="str">
        <f aca="false">VLOOKUP(F6544,'[1]Goa Member''s Details Revised'!$C$2:$AO$7385,2,0)</f>
        <v>LNC/DRI BEACHES</v>
      </c>
      <c r="I6544" s="15" t="n">
        <v>19</v>
      </c>
      <c r="J6544" s="15" t="s">
        <v>34</v>
      </c>
      <c r="K6544" s="15" t="n">
        <v>1995</v>
      </c>
      <c r="L6544" s="16" t="str">
        <f aca="false">VLOOKUP(F6544,'[1]Goa Member''s Details Revised'!$C$2:$AO$7385,9,0)</f>
        <v>Never</v>
      </c>
      <c r="M6544" s="15" t="s">
        <v>16795</v>
      </c>
      <c r="N6544" s="17" t="n">
        <f aca="false">VLOOKUP(F6544,'[1]Goa Member''s Details Revised'!$C$2:$AO$7385,5,0)</f>
        <v>65000</v>
      </c>
      <c r="O6544" s="17" t="n">
        <f aca="false">VLOOKUP(F6544,'[1]Goa Member''s Details Revised'!$C$2:$AO$7385,5,0)</f>
        <v>65000</v>
      </c>
      <c r="P6544" s="17" t="n">
        <f aca="false">VLOOKUP(F6544,'[1]Goa Member''s Details Revised'!$C$2:$AO$7385,6,0)</f>
        <v>65000</v>
      </c>
      <c r="Q6544" s="17" t="str">
        <f aca="false">VLOOKUP(F6544,'[1]Goa Member''s Details Revised'!$C$2:$AO$7385,8,0)</f>
        <v>I.R.M</v>
      </c>
      <c r="R6544" s="17" t="n">
        <f aca="false">+O6544-P6544</f>
        <v>0</v>
      </c>
      <c r="S6544" s="15" t="e">
        <f aca="false">+#REF!-K6544</f>
        <v>#REF!</v>
      </c>
      <c r="T6544" s="17" t="n">
        <f aca="false">IF(Q6544="regular",((P6544-(P6544/99)*S6544)),(P6544-(P6544*20%)))</f>
        <v>52000</v>
      </c>
      <c r="U6544" s="17" t="e">
        <f aca="false">((P6544-(P6544/99)*S6544))</f>
        <v>#REF!</v>
      </c>
      <c r="V6544" s="17" t="n">
        <f aca="false">IF(Q6544="regular",0,(P6544-(O6544*20%)))</f>
        <v>52000</v>
      </c>
      <c r="W6544" s="17"/>
      <c r="X6544" s="15"/>
      <c r="Y6544" s="18" t="str">
        <f aca="false">VLOOKUP(F6544,'[1]Goa Member''s Details Revised'!$C$2:$AO$7385,12,0)</f>
        <v>we send last reminder in 2012.then we did not receive any reply.</v>
      </c>
    </row>
    <row r="6545" customFormat="false" ht="30" hidden="false" customHeight="false" outlineLevel="0" collapsed="false">
      <c r="B6545" s="14" t="n">
        <v>6545</v>
      </c>
      <c r="C6545" s="15"/>
      <c r="D6545" s="15" t="s">
        <v>16796</v>
      </c>
      <c r="E6545" s="15" t="s">
        <v>25</v>
      </c>
      <c r="F6545" s="15" t="n">
        <v>7000191</v>
      </c>
      <c r="G6545" s="15"/>
      <c r="H6545" s="16" t="str">
        <f aca="false">VLOOKUP(F6545,'[1]Goa Member''s Details Revised'!$C$2:$AO$7385,2,0)</f>
        <v>LNC/DRI BEACHES</v>
      </c>
      <c r="I6545" s="15" t="n">
        <v>16</v>
      </c>
      <c r="J6545" s="15" t="s">
        <v>34</v>
      </c>
      <c r="K6545" s="15" t="n">
        <v>1995</v>
      </c>
      <c r="L6545" s="16" t="n">
        <f aca="false">VLOOKUP(F6545,'[1]Goa Member''s Details Revised'!$C$2:$AO$7385,9,0)</f>
        <v>2009</v>
      </c>
      <c r="M6545" s="15" t="s">
        <v>16797</v>
      </c>
      <c r="N6545" s="17" t="n">
        <f aca="false">VLOOKUP(F6545,'[1]Goa Member''s Details Revised'!$C$2:$AO$7385,5,0)</f>
        <v>65000</v>
      </c>
      <c r="O6545" s="17" t="n">
        <f aca="false">VLOOKUP(F6545,'[1]Goa Member''s Details Revised'!$C$2:$AO$7385,5,0)</f>
        <v>65000</v>
      </c>
      <c r="P6545" s="17" t="n">
        <f aca="false">VLOOKUP(F6545,'[1]Goa Member''s Details Revised'!$C$2:$AO$7385,6,0)</f>
        <v>65000</v>
      </c>
      <c r="Q6545" s="17" t="str">
        <f aca="false">VLOOKUP(F6545,'[1]Goa Member''s Details Revised'!$C$2:$AO$7385,8,0)</f>
        <v>R.M</v>
      </c>
      <c r="R6545" s="17" t="n">
        <f aca="false">+O6545-P6545</f>
        <v>0</v>
      </c>
      <c r="S6545" s="15" t="e">
        <f aca="false">+#REF!-K6545</f>
        <v>#REF!</v>
      </c>
      <c r="T6545" s="17" t="n">
        <f aca="false">IF(Q6545="regular",((P6545-(P6545/99)*S6545)),(P6545-(P6545*20%)))</f>
        <v>52000</v>
      </c>
      <c r="U6545" s="17" t="e">
        <f aca="false">((P6545-(P6545/99)*S6545))</f>
        <v>#REF!</v>
      </c>
      <c r="V6545" s="17" t="n">
        <f aca="false">IF(Q6545="regular",0,(P6545-(O6545*20%)))</f>
        <v>52000</v>
      </c>
      <c r="W6545" s="17"/>
      <c r="X6545" s="15"/>
      <c r="Y6545" s="18" t="str">
        <f aca="false">VLOOKUP(F6545,'[1]Goa Member''s Details Revised'!$C$2:$AO$7385,12,0)</f>
        <v>we send last reminder in 2012.then we did not receive any reply. no agreement, no application form</v>
      </c>
    </row>
    <row r="6546" customFormat="false" ht="30" hidden="false" customHeight="false" outlineLevel="0" collapsed="false">
      <c r="B6546" s="14" t="n">
        <v>6546</v>
      </c>
      <c r="C6546" s="15"/>
      <c r="D6546" s="15" t="s">
        <v>16798</v>
      </c>
      <c r="E6546" s="15" t="s">
        <v>25</v>
      </c>
      <c r="F6546" s="15" t="n">
        <v>7000192</v>
      </c>
      <c r="G6546" s="15"/>
      <c r="H6546" s="16" t="str">
        <f aca="false">VLOOKUP(F6546,'[1]Goa Member''s Details Revised'!$C$2:$AO$7385,2,0)</f>
        <v>LNC/DRI BEACHES</v>
      </c>
      <c r="I6546" s="15" t="n">
        <v>17</v>
      </c>
      <c r="J6546" s="15" t="s">
        <v>34</v>
      </c>
      <c r="K6546" s="15" t="n">
        <v>1995</v>
      </c>
      <c r="L6546" s="16" t="str">
        <f aca="false">VLOOKUP(F6546,'[1]Goa Member''s Details Revised'!$C$2:$AO$7385,9,0)</f>
        <v>Never</v>
      </c>
      <c r="M6546" s="15" t="s">
        <v>16799</v>
      </c>
      <c r="N6546" s="17" t="n">
        <f aca="false">VLOOKUP(F6546,'[1]Goa Member''s Details Revised'!$C$2:$AO$7385,5,0)</f>
        <v>65000</v>
      </c>
      <c r="O6546" s="17" t="n">
        <f aca="false">VLOOKUP(F6546,'[1]Goa Member''s Details Revised'!$C$2:$AO$7385,5,0)</f>
        <v>65000</v>
      </c>
      <c r="P6546" s="17" t="n">
        <f aca="false">VLOOKUP(F6546,'[1]Goa Member''s Details Revised'!$C$2:$AO$7385,6,0)</f>
        <v>65000</v>
      </c>
      <c r="Q6546" s="17" t="str">
        <f aca="false">VLOOKUP(F6546,'[1]Goa Member''s Details Revised'!$C$2:$AO$7385,8,0)</f>
        <v>I.R.M</v>
      </c>
      <c r="R6546" s="17" t="n">
        <f aca="false">+O6546-P6546</f>
        <v>0</v>
      </c>
      <c r="S6546" s="15" t="e">
        <f aca="false">+#REF!-K6546</f>
        <v>#REF!</v>
      </c>
      <c r="T6546" s="17" t="n">
        <f aca="false">IF(Q6546="regular",((P6546-(P6546/99)*S6546)),(P6546-(P6546*20%)))</f>
        <v>52000</v>
      </c>
      <c r="U6546" s="17" t="e">
        <f aca="false">((P6546-(P6546/99)*S6546))</f>
        <v>#REF!</v>
      </c>
      <c r="V6546" s="17" t="n">
        <f aca="false">IF(Q6546="regular",0,(P6546-(O6546*20%)))</f>
        <v>52000</v>
      </c>
      <c r="W6546" s="17"/>
      <c r="X6546" s="15"/>
      <c r="Y6546" s="18" t="str">
        <f aca="false">VLOOKUP(F6546,'[1]Goa Member''s Details Revised'!$C$2:$AO$7385,12,0)</f>
        <v>we send last reminder in 2012.then we did not receive any reply. no agreement, no application form</v>
      </c>
    </row>
    <row r="6547" customFormat="false" ht="15" hidden="false" customHeight="false" outlineLevel="0" collapsed="false">
      <c r="B6547" s="14" t="n">
        <v>6547</v>
      </c>
      <c r="C6547" s="15"/>
      <c r="D6547" s="15" t="s">
        <v>16800</v>
      </c>
      <c r="E6547" s="15" t="s">
        <v>25</v>
      </c>
      <c r="F6547" s="15" t="n">
        <v>7000193</v>
      </c>
      <c r="G6547" s="15"/>
      <c r="H6547" s="16" t="str">
        <f aca="false">VLOOKUP(F6547,'[1]Goa Member''s Details Revised'!$C$2:$AO$7385,2,0)</f>
        <v>LNC/DRI BEACHES</v>
      </c>
      <c r="I6547" s="15" t="n">
        <v>12</v>
      </c>
      <c r="J6547" s="15" t="s">
        <v>34</v>
      </c>
      <c r="K6547" s="15" t="n">
        <v>1995</v>
      </c>
      <c r="L6547" s="16" t="str">
        <f aca="false">VLOOKUP(F6547,'[1]Goa Member''s Details Revised'!$C$2:$AO$7385,9,0)</f>
        <v>Never</v>
      </c>
      <c r="M6547" s="15" t="s">
        <v>16801</v>
      </c>
      <c r="N6547" s="17" t="n">
        <f aca="false">VLOOKUP(F6547,'[1]Goa Member''s Details Revised'!$C$2:$AO$7385,5,0)</f>
        <v>42000</v>
      </c>
      <c r="O6547" s="17" t="n">
        <f aca="false">VLOOKUP(F6547,'[1]Goa Member''s Details Revised'!$C$2:$AO$7385,5,0)</f>
        <v>42000</v>
      </c>
      <c r="P6547" s="17" t="n">
        <f aca="false">VLOOKUP(F6547,'[1]Goa Member''s Details Revised'!$C$2:$AO$7385,6,0)</f>
        <v>42000</v>
      </c>
      <c r="Q6547" s="17" t="str">
        <f aca="false">VLOOKUP(F6547,'[1]Goa Member''s Details Revised'!$C$2:$AO$7385,8,0)</f>
        <v>I.R.M</v>
      </c>
      <c r="R6547" s="17" t="n">
        <f aca="false">+O6547-P6547</f>
        <v>0</v>
      </c>
      <c r="S6547" s="15" t="e">
        <f aca="false">+#REF!-K6547</f>
        <v>#REF!</v>
      </c>
      <c r="T6547" s="17" t="n">
        <f aca="false">IF(Q6547="regular",((P6547-(P6547/99)*S6547)),(P6547-(P6547*20%)))</f>
        <v>33600</v>
      </c>
      <c r="U6547" s="17" t="e">
        <f aca="false">((P6547-(P6547/99)*S6547))</f>
        <v>#REF!</v>
      </c>
      <c r="V6547" s="17" t="n">
        <f aca="false">IF(Q6547="regular",0,(P6547-(O6547*20%)))</f>
        <v>33600</v>
      </c>
      <c r="W6547" s="17"/>
      <c r="X6547" s="15"/>
      <c r="Y6547" s="18" t="str">
        <f aca="false">VLOOKUP(F6547,'[1]Goa Member''s Details Revised'!$C$2:$AO$7385,12,0)</f>
        <v>reply to his mail in 2013</v>
      </c>
    </row>
    <row r="6548" customFormat="false" ht="15" hidden="false" customHeight="false" outlineLevel="0" collapsed="false">
      <c r="B6548" s="14" t="n">
        <v>6548</v>
      </c>
      <c r="C6548" s="15"/>
      <c r="D6548" s="15" t="s">
        <v>16802</v>
      </c>
      <c r="E6548" s="15" t="s">
        <v>25</v>
      </c>
      <c r="F6548" s="15" t="n">
        <v>7000194</v>
      </c>
      <c r="G6548" s="15"/>
      <c r="H6548" s="16" t="str">
        <f aca="false">VLOOKUP(F6548,'[1]Goa Member''s Details Revised'!$C$2:$AO$7385,2,0)</f>
        <v>LNC/DRI BEACHES</v>
      </c>
      <c r="I6548" s="15" t="n">
        <v>12</v>
      </c>
      <c r="J6548" s="15" t="s">
        <v>34</v>
      </c>
      <c r="K6548" s="15" t="n">
        <v>1995</v>
      </c>
      <c r="L6548" s="16" t="n">
        <f aca="false">VLOOKUP(F6548,'[1]Goa Member''s Details Revised'!$C$2:$AO$7385,9,0)</f>
        <v>2007</v>
      </c>
      <c r="M6548" s="15" t="s">
        <v>16803</v>
      </c>
      <c r="N6548" s="17" t="n">
        <f aca="false">VLOOKUP(F6548,'[1]Goa Member''s Details Revised'!$C$2:$AO$7385,5,0)</f>
        <v>40000</v>
      </c>
      <c r="O6548" s="17" t="n">
        <f aca="false">VLOOKUP(F6548,'[1]Goa Member''s Details Revised'!$C$2:$AO$7385,5,0)</f>
        <v>40000</v>
      </c>
      <c r="P6548" s="17" t="n">
        <f aca="false">VLOOKUP(F6548,'[1]Goa Member''s Details Revised'!$C$2:$AO$7385,6,0)</f>
        <v>40000</v>
      </c>
      <c r="Q6548" s="17" t="str">
        <f aca="false">VLOOKUP(F6548,'[1]Goa Member''s Details Revised'!$C$2:$AO$7385,8,0)</f>
        <v>R.M</v>
      </c>
      <c r="R6548" s="17" t="n">
        <f aca="false">+O6548-P6548</f>
        <v>0</v>
      </c>
      <c r="S6548" s="15" t="e">
        <f aca="false">+#REF!-K6548</f>
        <v>#REF!</v>
      </c>
      <c r="T6548" s="17" t="n">
        <f aca="false">IF(Q6548="regular",((P6548-(P6548/99)*S6548)),(P6548-(P6548*20%)))</f>
        <v>32000</v>
      </c>
      <c r="U6548" s="17" t="e">
        <f aca="false">((P6548-(P6548/99)*S6548))</f>
        <v>#REF!</v>
      </c>
      <c r="V6548" s="17" t="n">
        <f aca="false">IF(Q6548="regular",0,(P6548-(O6548*20%)))</f>
        <v>32000</v>
      </c>
      <c r="W6548" s="17"/>
      <c r="X6548" s="15"/>
      <c r="Y6548" s="18" t="str">
        <f aca="false">VLOOKUP(F6548,'[1]Goa Member''s Details Revised'!$C$2:$AO$7385,12,0)</f>
        <v>not send any reminder last communication 2008</v>
      </c>
    </row>
    <row r="6549" customFormat="false" ht="30" hidden="false" customHeight="false" outlineLevel="0" collapsed="false">
      <c r="B6549" s="14" t="n">
        <v>6549</v>
      </c>
      <c r="C6549" s="15"/>
      <c r="D6549" s="15" t="s">
        <v>16804</v>
      </c>
      <c r="E6549" s="15" t="s">
        <v>25</v>
      </c>
      <c r="F6549" s="15" t="n">
        <v>7000200</v>
      </c>
      <c r="G6549" s="15"/>
      <c r="H6549" s="16" t="str">
        <f aca="false">VLOOKUP(F6549,'[1]Goa Member''s Details Revised'!$C$2:$AO$7385,2,0)</f>
        <v>LNC/DRI BEACHES</v>
      </c>
      <c r="I6549" s="15" t="n">
        <v>18</v>
      </c>
      <c r="J6549" s="15" t="s">
        <v>34</v>
      </c>
      <c r="K6549" s="15" t="n">
        <v>1995</v>
      </c>
      <c r="L6549" s="16" t="str">
        <f aca="false">VLOOKUP(F6549,'[1]Goa Member''s Details Revised'!$C$2:$AO$7385,9,0)</f>
        <v>Never</v>
      </c>
      <c r="M6549" s="15" t="s">
        <v>16805</v>
      </c>
      <c r="N6549" s="17" t="n">
        <f aca="false">VLOOKUP(F6549,'[1]Goa Member''s Details Revised'!$C$2:$AO$7385,5,0)</f>
        <v>65000</v>
      </c>
      <c r="O6549" s="17" t="n">
        <f aca="false">VLOOKUP(F6549,'[1]Goa Member''s Details Revised'!$C$2:$AO$7385,5,0)</f>
        <v>65000</v>
      </c>
      <c r="P6549" s="17" t="n">
        <f aca="false">VLOOKUP(F6549,'[1]Goa Member''s Details Revised'!$C$2:$AO$7385,6,0)</f>
        <v>61750</v>
      </c>
      <c r="Q6549" s="17" t="str">
        <f aca="false">VLOOKUP(F6549,'[1]Goa Member''s Details Revised'!$C$2:$AO$7385,8,0)</f>
        <v>I.R.M</v>
      </c>
      <c r="R6549" s="17" t="n">
        <f aca="false">+O6549-P6549</f>
        <v>3250</v>
      </c>
      <c r="S6549" s="15" t="e">
        <f aca="false">+#REF!-K6549</f>
        <v>#REF!</v>
      </c>
      <c r="T6549" s="17" t="n">
        <f aca="false">IF(Q6549="regular",((P6549-(P6549/99)*S6549)),(P6549-(P6549*20%)))</f>
        <v>49400</v>
      </c>
      <c r="U6549" s="17" t="e">
        <f aca="false">((P6549-(P6549/99)*S6549))</f>
        <v>#REF!</v>
      </c>
      <c r="V6549" s="17" t="n">
        <f aca="false">IF(Q6549="regular",0,(P6549-(O6549*20%)))</f>
        <v>48750</v>
      </c>
      <c r="W6549" s="17"/>
      <c r="X6549" s="15"/>
      <c r="Y6549" s="18" t="str">
        <f aca="false">VLOOKUP(F6549,'[1]Goa Member''s Details Revised'!$C$2:$AO$7385,12,0)</f>
        <v>we send last reminder in 2012.then we did not receive any reply.</v>
      </c>
    </row>
    <row r="6550" customFormat="false" ht="15" hidden="false" customHeight="false" outlineLevel="0" collapsed="false">
      <c r="B6550" s="14" t="n">
        <v>6550</v>
      </c>
      <c r="C6550" s="15"/>
      <c r="D6550" s="15" t="s">
        <v>16806</v>
      </c>
      <c r="E6550" s="15" t="s">
        <v>25</v>
      </c>
      <c r="F6550" s="15" t="n">
        <v>7000201</v>
      </c>
      <c r="G6550" s="15"/>
      <c r="H6550" s="16" t="str">
        <f aca="false">VLOOKUP(F6550,'[1]Goa Member''s Details Revised'!$C$2:$AO$7385,2,0)</f>
        <v>LNC/DRI BEACHES</v>
      </c>
      <c r="I6550" s="15" t="n">
        <v>18</v>
      </c>
      <c r="J6550" s="15" t="s">
        <v>34</v>
      </c>
      <c r="K6550" s="15" t="n">
        <v>1995</v>
      </c>
      <c r="L6550" s="16" t="str">
        <f aca="false">VLOOKUP(F6550,'[1]Goa Member''s Details Revised'!$C$2:$AO$7385,9,0)</f>
        <v>Never</v>
      </c>
      <c r="M6550" s="15" t="s">
        <v>16807</v>
      </c>
      <c r="N6550" s="17" t="n">
        <f aca="false">VLOOKUP(F6550,'[1]Goa Member''s Details Revised'!$C$2:$AO$7385,5,0)</f>
        <v>65000</v>
      </c>
      <c r="O6550" s="17" t="n">
        <f aca="false">VLOOKUP(F6550,'[1]Goa Member''s Details Revised'!$C$2:$AO$7385,5,0)</f>
        <v>65000</v>
      </c>
      <c r="P6550" s="17" t="n">
        <f aca="false">VLOOKUP(F6550,'[1]Goa Member''s Details Revised'!$C$2:$AO$7385,6,0)</f>
        <v>65000</v>
      </c>
      <c r="Q6550" s="17" t="str">
        <f aca="false">VLOOKUP(F6550,'[1]Goa Member''s Details Revised'!$C$2:$AO$7385,8,0)</f>
        <v>I.R.M</v>
      </c>
      <c r="R6550" s="17" t="n">
        <f aca="false">+O6550-P6550</f>
        <v>0</v>
      </c>
      <c r="S6550" s="15" t="e">
        <f aca="false">+#REF!-K6550</f>
        <v>#REF!</v>
      </c>
      <c r="T6550" s="17" t="n">
        <f aca="false">IF(Q6550="regular",((P6550-(P6550/99)*S6550)),(P6550-(P6550*20%)))</f>
        <v>52000</v>
      </c>
      <c r="U6550" s="17" t="e">
        <f aca="false">((P6550-(P6550/99)*S6550))</f>
        <v>#REF!</v>
      </c>
      <c r="V6550" s="17" t="n">
        <f aca="false">IF(Q6550="regular",0,(P6550-(O6550*20%)))</f>
        <v>52000</v>
      </c>
      <c r="W6550" s="17"/>
      <c r="X6550" s="15"/>
      <c r="Y6550" s="18" t="str">
        <f aca="false">VLOOKUP(F6550,'[1]Goa Member''s Details Revised'!$C$2:$AO$7385,12,0)</f>
        <v>last communication 2001</v>
      </c>
    </row>
    <row r="6551" customFormat="false" ht="15" hidden="false" customHeight="false" outlineLevel="0" collapsed="false">
      <c r="B6551" s="14" t="n">
        <v>6551</v>
      </c>
      <c r="C6551" s="15"/>
      <c r="D6551" s="15" t="s">
        <v>16808</v>
      </c>
      <c r="E6551" s="15" t="s">
        <v>25</v>
      </c>
      <c r="F6551" s="15" t="n">
        <v>7000203</v>
      </c>
      <c r="G6551" s="15"/>
      <c r="H6551" s="16" t="str">
        <f aca="false">VLOOKUP(F6551,'[1]Goa Member''s Details Revised'!$C$2:$AO$7385,2,0)</f>
        <v>LNC/DRI BEACHES</v>
      </c>
      <c r="I6551" s="15" t="n">
        <v>16</v>
      </c>
      <c r="J6551" s="15" t="s">
        <v>34</v>
      </c>
      <c r="K6551" s="15" t="n">
        <v>1995</v>
      </c>
      <c r="L6551" s="16" t="str">
        <f aca="false">VLOOKUP(F6551,'[1]Goa Member''s Details Revised'!$C$2:$AO$7385,9,0)</f>
        <v>Never</v>
      </c>
      <c r="M6551" s="15" t="s">
        <v>16809</v>
      </c>
      <c r="N6551" s="17" t="n">
        <f aca="false">VLOOKUP(F6551,'[1]Goa Member''s Details Revised'!$C$2:$AO$7385,5,0)</f>
        <v>65000</v>
      </c>
      <c r="O6551" s="17" t="n">
        <f aca="false">VLOOKUP(F6551,'[1]Goa Member''s Details Revised'!$C$2:$AO$7385,5,0)</f>
        <v>65000</v>
      </c>
      <c r="P6551" s="17" t="n">
        <f aca="false">VLOOKUP(F6551,'[1]Goa Member''s Details Revised'!$C$2:$AO$7385,6,0)</f>
        <v>19500</v>
      </c>
      <c r="Q6551" s="17" t="str">
        <f aca="false">VLOOKUP(F6551,'[1]Goa Member''s Details Revised'!$C$2:$AO$7385,8,0)</f>
        <v>I.R.M</v>
      </c>
      <c r="R6551" s="17" t="n">
        <f aca="false">+O6551-P6551</f>
        <v>45500</v>
      </c>
      <c r="S6551" s="15" t="e">
        <f aca="false">+#REF!-K6551</f>
        <v>#REF!</v>
      </c>
      <c r="T6551" s="17" t="n">
        <f aca="false">IF(Q6551="regular",((P6551-(P6551/99)*S6551)),(P6551-(P6551*20%)))</f>
        <v>15600</v>
      </c>
      <c r="U6551" s="17" t="e">
        <f aca="false">((P6551-(P6551/99)*S6551))</f>
        <v>#REF!</v>
      </c>
      <c r="V6551" s="17" t="n">
        <f aca="false">IF(Q6551="regular",0,(P6551-(O6551*20%)))</f>
        <v>6500</v>
      </c>
      <c r="W6551" s="17"/>
      <c r="X6551" s="15"/>
      <c r="Y6551" s="18" t="str">
        <f aca="false">VLOOKUP(F6551,'[1]Goa Member''s Details Revised'!$C$2:$AO$7385,12,0)</f>
        <v>As POD last communication 2007, Lucky Winner</v>
      </c>
    </row>
    <row r="6552" customFormat="false" ht="30" hidden="false" customHeight="false" outlineLevel="0" collapsed="false">
      <c r="B6552" s="14" t="n">
        <v>6552</v>
      </c>
      <c r="C6552" s="15"/>
      <c r="D6552" s="15" t="s">
        <v>16810</v>
      </c>
      <c r="E6552" s="15" t="s">
        <v>25</v>
      </c>
      <c r="F6552" s="15" t="n">
        <v>7000207</v>
      </c>
      <c r="G6552" s="15"/>
      <c r="H6552" s="16" t="str">
        <f aca="false">VLOOKUP(F6552,'[1]Goa Member''s Details Revised'!$C$2:$AO$7385,2,0)</f>
        <v>LNC/DRI BEACHES</v>
      </c>
      <c r="I6552" s="15" t="n">
        <v>3</v>
      </c>
      <c r="J6552" s="15" t="s">
        <v>34</v>
      </c>
      <c r="K6552" s="15" t="n">
        <v>1995</v>
      </c>
      <c r="L6552" s="16" t="n">
        <f aca="false">VLOOKUP(F6552,'[1]Goa Member''s Details Revised'!$C$2:$AO$7385,9,0)</f>
        <v>2011</v>
      </c>
      <c r="M6552" s="15" t="s">
        <v>16811</v>
      </c>
      <c r="N6552" s="17" t="n">
        <f aca="false">VLOOKUP(F6552,'[1]Goa Member''s Details Revised'!$C$2:$AO$7385,5,0)</f>
        <v>65000</v>
      </c>
      <c r="O6552" s="17" t="n">
        <f aca="false">VLOOKUP(F6552,'[1]Goa Member''s Details Revised'!$C$2:$AO$7385,5,0)</f>
        <v>65000</v>
      </c>
      <c r="P6552" s="17" t="n">
        <f aca="false">VLOOKUP(F6552,'[1]Goa Member''s Details Revised'!$C$2:$AO$7385,6,0)</f>
        <v>65000</v>
      </c>
      <c r="Q6552" s="17" t="str">
        <f aca="false">VLOOKUP(F6552,'[1]Goa Member''s Details Revised'!$C$2:$AO$7385,8,0)</f>
        <v>R.M</v>
      </c>
      <c r="R6552" s="17" t="n">
        <f aca="false">+O6552-P6552</f>
        <v>0</v>
      </c>
      <c r="S6552" s="15" t="e">
        <f aca="false">+#REF!-K6552</f>
        <v>#REF!</v>
      </c>
      <c r="T6552" s="17" t="n">
        <f aca="false">IF(Q6552="regular",((P6552-(P6552/99)*S6552)),(P6552-(P6552*20%)))</f>
        <v>52000</v>
      </c>
      <c r="U6552" s="17" t="e">
        <f aca="false">((P6552-(P6552/99)*S6552))</f>
        <v>#REF!</v>
      </c>
      <c r="V6552" s="17" t="n">
        <f aca="false">IF(Q6552="regular",0,(P6552-(O6552*20%)))</f>
        <v>52000</v>
      </c>
      <c r="W6552" s="17"/>
      <c r="X6552" s="15"/>
      <c r="Y6552" s="18" t="str">
        <f aca="false">VLOOKUP(F6552,'[1]Goa Member''s Details Revised'!$C$2:$AO$7385,12,0)</f>
        <v>we send last reminder in 2012.then we did not receive any reply.</v>
      </c>
    </row>
    <row r="6553" customFormat="false" ht="30" hidden="false" customHeight="false" outlineLevel="0" collapsed="false">
      <c r="B6553" s="14" t="n">
        <v>6553</v>
      </c>
      <c r="C6553" s="15"/>
      <c r="D6553" s="15" t="s">
        <v>16812</v>
      </c>
      <c r="E6553" s="15" t="s">
        <v>25</v>
      </c>
      <c r="F6553" s="15" t="n">
        <v>7000208</v>
      </c>
      <c r="G6553" s="15"/>
      <c r="H6553" s="16" t="str">
        <f aca="false">VLOOKUP(F6553,'[1]Goa Member''s Details Revised'!$C$2:$AO$7385,2,0)</f>
        <v>LNC/DRI BEACHES</v>
      </c>
      <c r="I6553" s="15" t="n">
        <v>10</v>
      </c>
      <c r="J6553" s="15" t="s">
        <v>34</v>
      </c>
      <c r="K6553" s="15" t="n">
        <v>1995</v>
      </c>
      <c r="L6553" s="16" t="str">
        <f aca="false">VLOOKUP(F6553,'[1]Goa Member''s Details Revised'!$C$2:$AO$7385,9,0)</f>
        <v>Never</v>
      </c>
      <c r="M6553" s="15" t="s">
        <v>16813</v>
      </c>
      <c r="N6553" s="17" t="n">
        <f aca="false">VLOOKUP(F6553,'[1]Goa Member''s Details Revised'!$C$2:$AO$7385,5,0)</f>
        <v>42000</v>
      </c>
      <c r="O6553" s="17" t="n">
        <f aca="false">VLOOKUP(F6553,'[1]Goa Member''s Details Revised'!$C$2:$AO$7385,5,0)</f>
        <v>42000</v>
      </c>
      <c r="P6553" s="17" t="n">
        <f aca="false">VLOOKUP(F6553,'[1]Goa Member''s Details Revised'!$C$2:$AO$7385,6,0)</f>
        <v>42000</v>
      </c>
      <c r="Q6553" s="17" t="str">
        <f aca="false">VLOOKUP(F6553,'[1]Goa Member''s Details Revised'!$C$2:$AO$7385,8,0)</f>
        <v>I.R.M</v>
      </c>
      <c r="R6553" s="17" t="n">
        <f aca="false">+O6553-P6553</f>
        <v>0</v>
      </c>
      <c r="S6553" s="15" t="e">
        <f aca="false">+#REF!-K6553</f>
        <v>#REF!</v>
      </c>
      <c r="T6553" s="17" t="n">
        <f aca="false">IF(Q6553="regular",((P6553-(P6553/99)*S6553)),(P6553-(P6553*20%)))</f>
        <v>33600</v>
      </c>
      <c r="U6553" s="17" t="e">
        <f aca="false">((P6553-(P6553/99)*S6553))</f>
        <v>#REF!</v>
      </c>
      <c r="V6553" s="17" t="n">
        <f aca="false">IF(Q6553="regular",0,(P6553-(O6553*20%)))</f>
        <v>33600</v>
      </c>
      <c r="W6553" s="17"/>
      <c r="X6553" s="15"/>
      <c r="Y6553" s="18" t="str">
        <f aca="false">VLOOKUP(F6553,'[1]Goa Member''s Details Revised'!$C$2:$AO$7385,12,0)</f>
        <v>we send last reminder in 2013.then we did not receive any reply.</v>
      </c>
    </row>
    <row r="6554" customFormat="false" ht="30" hidden="false" customHeight="false" outlineLevel="0" collapsed="false">
      <c r="B6554" s="14" t="n">
        <v>6554</v>
      </c>
      <c r="C6554" s="15"/>
      <c r="D6554" s="15" t="s">
        <v>16814</v>
      </c>
      <c r="E6554" s="15" t="s">
        <v>25</v>
      </c>
      <c r="F6554" s="15" t="n">
        <v>7000210</v>
      </c>
      <c r="G6554" s="15"/>
      <c r="H6554" s="16" t="str">
        <f aca="false">VLOOKUP(F6554,'[1]Goa Member''s Details Revised'!$C$2:$AO$7385,2,0)</f>
        <v>LNC/DRI BEACHES</v>
      </c>
      <c r="I6554" s="15" t="n">
        <v>10</v>
      </c>
      <c r="J6554" s="15" t="s">
        <v>34</v>
      </c>
      <c r="K6554" s="15" t="n">
        <v>1995</v>
      </c>
      <c r="L6554" s="16" t="str">
        <f aca="false">VLOOKUP(F6554,'[1]Goa Member''s Details Revised'!$C$2:$AO$7385,9,0)</f>
        <v>Never</v>
      </c>
      <c r="M6554" s="15" t="s">
        <v>16815</v>
      </c>
      <c r="N6554" s="17" t="n">
        <f aca="false">VLOOKUP(F6554,'[1]Goa Member''s Details Revised'!$C$2:$AO$7385,5,0)</f>
        <v>65000</v>
      </c>
      <c r="O6554" s="17" t="n">
        <f aca="false">VLOOKUP(F6554,'[1]Goa Member''s Details Revised'!$C$2:$AO$7385,5,0)</f>
        <v>65000</v>
      </c>
      <c r="P6554" s="17" t="n">
        <f aca="false">VLOOKUP(F6554,'[1]Goa Member''s Details Revised'!$C$2:$AO$7385,6,0)</f>
        <v>65000</v>
      </c>
      <c r="Q6554" s="17" t="str">
        <f aca="false">VLOOKUP(F6554,'[1]Goa Member''s Details Revised'!$C$2:$AO$7385,8,0)</f>
        <v>I.R.M</v>
      </c>
      <c r="R6554" s="17" t="n">
        <f aca="false">+O6554-P6554</f>
        <v>0</v>
      </c>
      <c r="S6554" s="15" t="e">
        <f aca="false">+#REF!-K6554</f>
        <v>#REF!</v>
      </c>
      <c r="T6554" s="17" t="n">
        <f aca="false">IF(Q6554="regular",((P6554-(P6554/99)*S6554)),(P6554-(P6554*20%)))</f>
        <v>52000</v>
      </c>
      <c r="U6554" s="17" t="e">
        <f aca="false">((P6554-(P6554/99)*S6554))</f>
        <v>#REF!</v>
      </c>
      <c r="V6554" s="17" t="n">
        <f aca="false">IF(Q6554="regular",0,(P6554-(O6554*20%)))</f>
        <v>52000</v>
      </c>
      <c r="W6554" s="17"/>
      <c r="X6554" s="15"/>
      <c r="Y6554" s="18" t="str">
        <f aca="false">VLOOKUP(F6554,'[1]Goa Member''s Details Revised'!$C$2:$AO$7385,12,0)</f>
        <v>we send last reminder in 2012.then we did not receive any reply.</v>
      </c>
    </row>
    <row r="6555" customFormat="false" ht="30" hidden="false" customHeight="false" outlineLevel="0" collapsed="false">
      <c r="B6555" s="14" t="n">
        <v>6555</v>
      </c>
      <c r="C6555" s="15"/>
      <c r="D6555" s="15" t="s">
        <v>16816</v>
      </c>
      <c r="E6555" s="15" t="s">
        <v>25</v>
      </c>
      <c r="F6555" s="15" t="n">
        <v>7000212</v>
      </c>
      <c r="G6555" s="15"/>
      <c r="H6555" s="16" t="str">
        <f aca="false">VLOOKUP(F6555,'[1]Goa Member''s Details Revised'!$C$2:$AO$7385,2,0)</f>
        <v>LNC/DRI BEACHES</v>
      </c>
      <c r="I6555" s="15" t="n">
        <v>10</v>
      </c>
      <c r="J6555" s="15" t="s">
        <v>34</v>
      </c>
      <c r="K6555" s="15" t="n">
        <v>1995</v>
      </c>
      <c r="L6555" s="16" t="str">
        <f aca="false">VLOOKUP(F6555,'[1]Goa Member''s Details Revised'!$C$2:$AO$7385,9,0)</f>
        <v>Never</v>
      </c>
      <c r="M6555" s="15" t="s">
        <v>16817</v>
      </c>
      <c r="N6555" s="17" t="n">
        <f aca="false">VLOOKUP(F6555,'[1]Goa Member''s Details Revised'!$C$2:$AO$7385,5,0)</f>
        <v>65000</v>
      </c>
      <c r="O6555" s="17" t="n">
        <f aca="false">VLOOKUP(F6555,'[1]Goa Member''s Details Revised'!$C$2:$AO$7385,5,0)</f>
        <v>65000</v>
      </c>
      <c r="P6555" s="17" t="n">
        <f aca="false">VLOOKUP(F6555,'[1]Goa Member''s Details Revised'!$C$2:$AO$7385,6,0)</f>
        <v>65000</v>
      </c>
      <c r="Q6555" s="17" t="str">
        <f aca="false">VLOOKUP(F6555,'[1]Goa Member''s Details Revised'!$C$2:$AO$7385,8,0)</f>
        <v>I.R.M</v>
      </c>
      <c r="R6555" s="17" t="n">
        <f aca="false">+O6555-P6555</f>
        <v>0</v>
      </c>
      <c r="S6555" s="15" t="e">
        <f aca="false">+#REF!-K6555</f>
        <v>#REF!</v>
      </c>
      <c r="T6555" s="17" t="n">
        <f aca="false">IF(Q6555="regular",((P6555-(P6555/99)*S6555)),(P6555-(P6555*20%)))</f>
        <v>52000</v>
      </c>
      <c r="U6555" s="17" t="e">
        <f aca="false">((P6555-(P6555/99)*S6555))</f>
        <v>#REF!</v>
      </c>
      <c r="V6555" s="17" t="n">
        <f aca="false">IF(Q6555="regular",0,(P6555-(O6555*20%)))</f>
        <v>52000</v>
      </c>
      <c r="W6555" s="17"/>
      <c r="X6555" s="15"/>
      <c r="Y6555" s="18" t="str">
        <f aca="false">VLOOKUP(F6555,'[1]Goa Member''s Details Revised'!$C$2:$AO$7385,12,0)</f>
        <v>we send last reminder in 2012.then we did not receive any reply.</v>
      </c>
    </row>
    <row r="6556" customFormat="false" ht="15" hidden="false" customHeight="false" outlineLevel="0" collapsed="false">
      <c r="B6556" s="14" t="n">
        <v>6556</v>
      </c>
      <c r="C6556" s="15"/>
      <c r="D6556" s="15" t="s">
        <v>16818</v>
      </c>
      <c r="E6556" s="15" t="s">
        <v>25</v>
      </c>
      <c r="F6556" s="15" t="n">
        <v>7000215</v>
      </c>
      <c r="G6556" s="15"/>
      <c r="H6556" s="16" t="str">
        <f aca="false">VLOOKUP(F6556,'[1]Goa Member''s Details Revised'!$C$2:$AO$7385,2,0)</f>
        <v>LNC/DRI BEACHES</v>
      </c>
      <c r="I6556" s="15" t="n">
        <v>23</v>
      </c>
      <c r="J6556" s="15" t="s">
        <v>34</v>
      </c>
      <c r="K6556" s="15" t="n">
        <v>1995</v>
      </c>
      <c r="L6556" s="16" t="str">
        <f aca="false">VLOOKUP(F6556,'[1]Goa Member''s Details Revised'!$C$2:$AO$7385,9,0)</f>
        <v>Never</v>
      </c>
      <c r="M6556" s="15" t="s">
        <v>16819</v>
      </c>
      <c r="N6556" s="17" t="n">
        <f aca="false">VLOOKUP(F6556,'[1]Goa Member''s Details Revised'!$C$2:$AO$7385,5,0)</f>
        <v>42000</v>
      </c>
      <c r="O6556" s="17" t="n">
        <f aca="false">VLOOKUP(F6556,'[1]Goa Member''s Details Revised'!$C$2:$AO$7385,5,0)</f>
        <v>42000</v>
      </c>
      <c r="P6556" s="17" t="n">
        <f aca="false">VLOOKUP(F6556,'[1]Goa Member''s Details Revised'!$C$2:$AO$7385,6,0)</f>
        <v>12600</v>
      </c>
      <c r="Q6556" s="17" t="str">
        <f aca="false">VLOOKUP(F6556,'[1]Goa Member''s Details Revised'!$C$2:$AO$7385,8,0)</f>
        <v>Outstanding</v>
      </c>
      <c r="R6556" s="17" t="n">
        <f aca="false">+O6556-P6556</f>
        <v>29400</v>
      </c>
      <c r="S6556" s="15" t="e">
        <f aca="false">+#REF!-K6556</f>
        <v>#REF!</v>
      </c>
      <c r="T6556" s="17" t="n">
        <f aca="false">IF(Q6556="regular",((P6556-(P6556/99)*S6556)),(P6556-(P6556*20%)))</f>
        <v>10080</v>
      </c>
      <c r="U6556" s="17" t="e">
        <f aca="false">((P6556-(P6556/99)*S6556))</f>
        <v>#REF!</v>
      </c>
      <c r="V6556" s="17" t="n">
        <f aca="false">IF(Q6556="regular",0,(P6556-(O6556*20%)))</f>
        <v>4200</v>
      </c>
      <c r="W6556" s="17"/>
      <c r="X6556" s="15"/>
      <c r="Y6556" s="18" t="str">
        <f aca="false">VLOOKUP(F6556,'[1]Goa Member''s Details Revised'!$C$2:$AO$7385,12,0)</f>
        <v>no cummunication 95 (Outstanding Rs. 29400/-)</v>
      </c>
    </row>
    <row r="6557" customFormat="false" ht="30" hidden="false" customHeight="false" outlineLevel="0" collapsed="false">
      <c r="B6557" s="14" t="n">
        <v>6557</v>
      </c>
      <c r="C6557" s="15"/>
      <c r="D6557" s="15" t="s">
        <v>16820</v>
      </c>
      <c r="E6557" s="15" t="s">
        <v>25</v>
      </c>
      <c r="F6557" s="15" t="n">
        <v>7000216</v>
      </c>
      <c r="G6557" s="15"/>
      <c r="H6557" s="16" t="str">
        <f aca="false">VLOOKUP(F6557,'[1]Goa Member''s Details Revised'!$C$2:$AO$7385,2,0)</f>
        <v>LNC/DRI BEACHES</v>
      </c>
      <c r="I6557" s="15" t="n">
        <v>19</v>
      </c>
      <c r="J6557" s="15" t="s">
        <v>34</v>
      </c>
      <c r="K6557" s="15" t="n">
        <v>1995</v>
      </c>
      <c r="L6557" s="16" t="str">
        <f aca="false">VLOOKUP(F6557,'[1]Goa Member''s Details Revised'!$C$2:$AO$7385,9,0)</f>
        <v>Never</v>
      </c>
      <c r="M6557" s="15" t="s">
        <v>16821</v>
      </c>
      <c r="N6557" s="17" t="n">
        <f aca="false">VLOOKUP(F6557,'[1]Goa Member''s Details Revised'!$C$2:$AO$7385,5,0)</f>
        <v>42000</v>
      </c>
      <c r="O6557" s="17" t="n">
        <f aca="false">VLOOKUP(F6557,'[1]Goa Member''s Details Revised'!$C$2:$AO$7385,5,0)</f>
        <v>42000</v>
      </c>
      <c r="P6557" s="17" t="n">
        <f aca="false">VLOOKUP(F6557,'[1]Goa Member''s Details Revised'!$C$2:$AO$7385,6,0)</f>
        <v>42000</v>
      </c>
      <c r="Q6557" s="17" t="str">
        <f aca="false">VLOOKUP(F6557,'[1]Goa Member''s Details Revised'!$C$2:$AO$7385,8,0)</f>
        <v>I.R.M</v>
      </c>
      <c r="R6557" s="17" t="n">
        <f aca="false">+O6557-P6557</f>
        <v>0</v>
      </c>
      <c r="S6557" s="15" t="e">
        <f aca="false">+#REF!-K6557</f>
        <v>#REF!</v>
      </c>
      <c r="T6557" s="17" t="n">
        <f aca="false">IF(Q6557="regular",((P6557-(P6557/99)*S6557)),(P6557-(P6557*20%)))</f>
        <v>33600</v>
      </c>
      <c r="U6557" s="17" t="e">
        <f aca="false">((P6557-(P6557/99)*S6557))</f>
        <v>#REF!</v>
      </c>
      <c r="V6557" s="17" t="n">
        <f aca="false">IF(Q6557="regular",0,(P6557-(O6557*20%)))</f>
        <v>33600</v>
      </c>
      <c r="W6557" s="17"/>
      <c r="X6557" s="15"/>
      <c r="Y6557" s="18" t="str">
        <f aca="false">VLOOKUP(F6557,'[1]Goa Member''s Details Revised'!$C$2:$AO$7385,12,0)</f>
        <v>we send last reminder in 2012.then we did not receive any reply.</v>
      </c>
    </row>
    <row r="6558" customFormat="false" ht="30" hidden="false" customHeight="false" outlineLevel="0" collapsed="false">
      <c r="B6558" s="14" t="n">
        <v>6558</v>
      </c>
      <c r="C6558" s="15"/>
      <c r="D6558" s="15" t="s">
        <v>16822</v>
      </c>
      <c r="E6558" s="15" t="s">
        <v>25</v>
      </c>
      <c r="F6558" s="15" t="n">
        <v>7000220</v>
      </c>
      <c r="G6558" s="15"/>
      <c r="H6558" s="16" t="str">
        <f aca="false">VLOOKUP(F6558,'[1]Goa Member''s Details Revised'!$C$2:$AO$7385,2,0)</f>
        <v>LNC/DRI BEACHES</v>
      </c>
      <c r="I6558" s="15" t="n">
        <v>20</v>
      </c>
      <c r="J6558" s="15" t="s">
        <v>34</v>
      </c>
      <c r="K6558" s="15" t="n">
        <v>1995</v>
      </c>
      <c r="L6558" s="16" t="str">
        <f aca="false">VLOOKUP(F6558,'[1]Goa Member''s Details Revised'!$C$2:$AO$7385,9,0)</f>
        <v>Never</v>
      </c>
      <c r="M6558" s="15" t="s">
        <v>16823</v>
      </c>
      <c r="N6558" s="17" t="n">
        <f aca="false">VLOOKUP(F6558,'[1]Goa Member''s Details Revised'!$C$2:$AO$7385,5,0)</f>
        <v>42000</v>
      </c>
      <c r="O6558" s="17" t="n">
        <f aca="false">VLOOKUP(F6558,'[1]Goa Member''s Details Revised'!$C$2:$AO$7385,5,0)</f>
        <v>42000</v>
      </c>
      <c r="P6558" s="17" t="n">
        <f aca="false">VLOOKUP(F6558,'[1]Goa Member''s Details Revised'!$C$2:$AO$7385,6,0)</f>
        <v>42000</v>
      </c>
      <c r="Q6558" s="17" t="str">
        <f aca="false">VLOOKUP(F6558,'[1]Goa Member''s Details Revised'!$C$2:$AO$7385,8,0)</f>
        <v>I.R.M</v>
      </c>
      <c r="R6558" s="17" t="n">
        <f aca="false">+O6558-P6558</f>
        <v>0</v>
      </c>
      <c r="S6558" s="15" t="e">
        <f aca="false">+#REF!-K6558</f>
        <v>#REF!</v>
      </c>
      <c r="T6558" s="17" t="n">
        <f aca="false">IF(Q6558="regular",((P6558-(P6558/99)*S6558)),(P6558-(P6558*20%)))</f>
        <v>33600</v>
      </c>
      <c r="U6558" s="17" t="e">
        <f aca="false">((P6558-(P6558/99)*S6558))</f>
        <v>#REF!</v>
      </c>
      <c r="V6558" s="17" t="n">
        <f aca="false">IF(Q6558="regular",0,(P6558-(O6558*20%)))</f>
        <v>33600</v>
      </c>
      <c r="W6558" s="17"/>
      <c r="X6558" s="15"/>
      <c r="Y6558" s="18" t="str">
        <f aca="false">VLOOKUP(F6558,'[1]Goa Member''s Details Revised'!$C$2:$AO$7385,12,0)</f>
        <v>we send last reminder in 2012.then we did not receive any reply.</v>
      </c>
    </row>
    <row r="6559" customFormat="false" ht="30" hidden="false" customHeight="false" outlineLevel="0" collapsed="false">
      <c r="B6559" s="14" t="n">
        <v>6559</v>
      </c>
      <c r="C6559" s="15"/>
      <c r="D6559" s="15" t="s">
        <v>16824</v>
      </c>
      <c r="E6559" s="15" t="s">
        <v>25</v>
      </c>
      <c r="F6559" s="15" t="n">
        <v>7000221</v>
      </c>
      <c r="G6559" s="15"/>
      <c r="H6559" s="16" t="str">
        <f aca="false">VLOOKUP(F6559,'[1]Goa Member''s Details Revised'!$C$2:$AO$7385,2,0)</f>
        <v>LNC/DRI BEACHES</v>
      </c>
      <c r="I6559" s="15" t="n">
        <v>30</v>
      </c>
      <c r="J6559" s="15" t="s">
        <v>34</v>
      </c>
      <c r="K6559" s="15" t="n">
        <v>1995</v>
      </c>
      <c r="L6559" s="16" t="str">
        <f aca="false">VLOOKUP(F6559,'[1]Goa Member''s Details Revised'!$C$2:$AO$7385,9,0)</f>
        <v>Never</v>
      </c>
      <c r="M6559" s="15" t="s">
        <v>16825</v>
      </c>
      <c r="N6559" s="17" t="n">
        <f aca="false">VLOOKUP(F6559,'[1]Goa Member''s Details Revised'!$C$2:$AO$7385,5,0)</f>
        <v>40000</v>
      </c>
      <c r="O6559" s="17" t="n">
        <f aca="false">VLOOKUP(F6559,'[1]Goa Member''s Details Revised'!$C$2:$AO$7385,5,0)</f>
        <v>40000</v>
      </c>
      <c r="P6559" s="17" t="n">
        <f aca="false">VLOOKUP(F6559,'[1]Goa Member''s Details Revised'!$C$2:$AO$7385,6,0)</f>
        <v>40000</v>
      </c>
      <c r="Q6559" s="17" t="str">
        <f aca="false">VLOOKUP(F6559,'[1]Goa Member''s Details Revised'!$C$2:$AO$7385,8,0)</f>
        <v>I.R.M</v>
      </c>
      <c r="R6559" s="17" t="n">
        <f aca="false">+O6559-P6559</f>
        <v>0</v>
      </c>
      <c r="S6559" s="15" t="e">
        <f aca="false">+#REF!-K6559</f>
        <v>#REF!</v>
      </c>
      <c r="T6559" s="17" t="n">
        <f aca="false">IF(Q6559="regular",((P6559-(P6559/99)*S6559)),(P6559-(P6559*20%)))</f>
        <v>32000</v>
      </c>
      <c r="U6559" s="17" t="e">
        <f aca="false">((P6559-(P6559/99)*S6559))</f>
        <v>#REF!</v>
      </c>
      <c r="V6559" s="17" t="n">
        <f aca="false">IF(Q6559="regular",0,(P6559-(O6559*20%)))</f>
        <v>32000</v>
      </c>
      <c r="W6559" s="17"/>
      <c r="X6559" s="15"/>
      <c r="Y6559" s="18" t="str">
        <f aca="false">VLOOKUP(F6559,'[1]Goa Member''s Details Revised'!$C$2:$AO$7385,12,0)</f>
        <v>we send last reminder in 2012.then we did not receive any reply.</v>
      </c>
    </row>
    <row r="6560" customFormat="false" ht="30" hidden="false" customHeight="false" outlineLevel="0" collapsed="false">
      <c r="B6560" s="14" t="n">
        <v>6560</v>
      </c>
      <c r="C6560" s="15"/>
      <c r="D6560" s="15" t="s">
        <v>16826</v>
      </c>
      <c r="E6560" s="15" t="s">
        <v>25</v>
      </c>
      <c r="F6560" s="15" t="n">
        <v>7000222</v>
      </c>
      <c r="G6560" s="15"/>
      <c r="H6560" s="16" t="str">
        <f aca="false">VLOOKUP(F6560,'[1]Goa Member''s Details Revised'!$C$2:$AO$7385,2,0)</f>
        <v>LNC/DRI BEACHES</v>
      </c>
      <c r="I6560" s="15" t="n">
        <v>10</v>
      </c>
      <c r="J6560" s="15" t="s">
        <v>34</v>
      </c>
      <c r="K6560" s="15" t="n">
        <v>1995</v>
      </c>
      <c r="L6560" s="16" t="str">
        <f aca="false">VLOOKUP(F6560,'[1]Goa Member''s Details Revised'!$C$2:$AO$7385,9,0)</f>
        <v>Never</v>
      </c>
      <c r="M6560" s="15" t="s">
        <v>16827</v>
      </c>
      <c r="N6560" s="17" t="n">
        <f aca="false">VLOOKUP(F6560,'[1]Goa Member''s Details Revised'!$C$2:$AO$7385,5,0)</f>
        <v>42000</v>
      </c>
      <c r="O6560" s="17" t="n">
        <f aca="false">VLOOKUP(F6560,'[1]Goa Member''s Details Revised'!$C$2:$AO$7385,5,0)</f>
        <v>42000</v>
      </c>
      <c r="P6560" s="17" t="n">
        <f aca="false">VLOOKUP(F6560,'[1]Goa Member''s Details Revised'!$C$2:$AO$7385,6,0)</f>
        <v>42000</v>
      </c>
      <c r="Q6560" s="17" t="str">
        <f aca="false">VLOOKUP(F6560,'[1]Goa Member''s Details Revised'!$C$2:$AO$7385,8,0)</f>
        <v>I.R.M</v>
      </c>
      <c r="R6560" s="17" t="n">
        <f aca="false">+O6560-P6560</f>
        <v>0</v>
      </c>
      <c r="S6560" s="15" t="e">
        <f aca="false">+#REF!-K6560</f>
        <v>#REF!</v>
      </c>
      <c r="T6560" s="17" t="n">
        <f aca="false">IF(Q6560="regular",((P6560-(P6560/99)*S6560)),(P6560-(P6560*20%)))</f>
        <v>33600</v>
      </c>
      <c r="U6560" s="17" t="e">
        <f aca="false">((P6560-(P6560/99)*S6560))</f>
        <v>#REF!</v>
      </c>
      <c r="V6560" s="17" t="n">
        <f aca="false">IF(Q6560="regular",0,(P6560-(O6560*20%)))</f>
        <v>33600</v>
      </c>
      <c r="W6560" s="17"/>
      <c r="X6560" s="15"/>
      <c r="Y6560" s="18" t="str">
        <f aca="false">VLOOKUP(F6560,'[1]Goa Member''s Details Revised'!$C$2:$AO$7385,12,0)</f>
        <v>we send last reminder in 2012.then we did not receive any reply.</v>
      </c>
    </row>
    <row r="6561" customFormat="false" ht="30" hidden="false" customHeight="false" outlineLevel="0" collapsed="false">
      <c r="B6561" s="14" t="n">
        <v>6561</v>
      </c>
      <c r="C6561" s="15"/>
      <c r="D6561" s="15" t="s">
        <v>16828</v>
      </c>
      <c r="E6561" s="15" t="s">
        <v>25</v>
      </c>
      <c r="F6561" s="15" t="n">
        <v>7000224</v>
      </c>
      <c r="G6561" s="15"/>
      <c r="H6561" s="16" t="str">
        <f aca="false">VLOOKUP(F6561,'[1]Goa Member''s Details Revised'!$C$2:$AO$7385,2,0)</f>
        <v>LNC/DRI BEACHES</v>
      </c>
      <c r="I6561" s="15" t="n">
        <v>10</v>
      </c>
      <c r="J6561" s="15" t="s">
        <v>34</v>
      </c>
      <c r="K6561" s="15" t="n">
        <v>1995</v>
      </c>
      <c r="L6561" s="16" t="str">
        <f aca="false">VLOOKUP(F6561,'[1]Goa Member''s Details Revised'!$C$2:$AO$7385,9,0)</f>
        <v>Never</v>
      </c>
      <c r="M6561" s="15" t="s">
        <v>16829</v>
      </c>
      <c r="N6561" s="17" t="n">
        <f aca="false">VLOOKUP(F6561,'[1]Goa Member''s Details Revised'!$C$2:$AO$7385,5,0)</f>
        <v>42000</v>
      </c>
      <c r="O6561" s="17" t="n">
        <f aca="false">VLOOKUP(F6561,'[1]Goa Member''s Details Revised'!$C$2:$AO$7385,5,0)</f>
        <v>42000</v>
      </c>
      <c r="P6561" s="17" t="n">
        <f aca="false">VLOOKUP(F6561,'[1]Goa Member''s Details Revised'!$C$2:$AO$7385,6,0)</f>
        <v>42000</v>
      </c>
      <c r="Q6561" s="17" t="str">
        <f aca="false">VLOOKUP(F6561,'[1]Goa Member''s Details Revised'!$C$2:$AO$7385,8,0)</f>
        <v>I.R.M</v>
      </c>
      <c r="R6561" s="17" t="n">
        <f aca="false">+O6561-P6561</f>
        <v>0</v>
      </c>
      <c r="S6561" s="15" t="e">
        <f aca="false">+#REF!-K6561</f>
        <v>#REF!</v>
      </c>
      <c r="T6561" s="17" t="n">
        <f aca="false">IF(Q6561="regular",((P6561-(P6561/99)*S6561)),(P6561-(P6561*20%)))</f>
        <v>33600</v>
      </c>
      <c r="U6561" s="17" t="e">
        <f aca="false">((P6561-(P6561/99)*S6561))</f>
        <v>#REF!</v>
      </c>
      <c r="V6561" s="17" t="n">
        <f aca="false">IF(Q6561="regular",0,(P6561-(O6561*20%)))</f>
        <v>33600</v>
      </c>
      <c r="W6561" s="17"/>
      <c r="X6561" s="15"/>
      <c r="Y6561" s="18" t="str">
        <f aca="false">VLOOKUP(F6561,'[1]Goa Member''s Details Revised'!$C$2:$AO$7385,12,0)</f>
        <v>we send last reminder in 2012.then we did not receive any reply.</v>
      </c>
    </row>
    <row r="6562" customFormat="false" ht="30" hidden="false" customHeight="false" outlineLevel="0" collapsed="false">
      <c r="B6562" s="14" t="n">
        <v>6562</v>
      </c>
      <c r="C6562" s="15"/>
      <c r="D6562" s="15" t="s">
        <v>16830</v>
      </c>
      <c r="E6562" s="15" t="s">
        <v>25</v>
      </c>
      <c r="F6562" s="15" t="n">
        <v>7000225</v>
      </c>
      <c r="G6562" s="15"/>
      <c r="H6562" s="16" t="str">
        <f aca="false">VLOOKUP(F6562,'[1]Goa Member''s Details Revised'!$C$2:$AO$7385,2,0)</f>
        <v>LNC/DRI BEACHES</v>
      </c>
      <c r="I6562" s="15" t="n">
        <v>5</v>
      </c>
      <c r="J6562" s="15" t="s">
        <v>34</v>
      </c>
      <c r="K6562" s="15" t="n">
        <v>1995</v>
      </c>
      <c r="L6562" s="16" t="str">
        <f aca="false">VLOOKUP(F6562,'[1]Goa Member''s Details Revised'!$C$2:$AO$7385,9,0)</f>
        <v>Never</v>
      </c>
      <c r="M6562" s="15" t="s">
        <v>16831</v>
      </c>
      <c r="N6562" s="17" t="n">
        <f aca="false">VLOOKUP(F6562,'[1]Goa Member''s Details Revised'!$C$2:$AO$7385,5,0)</f>
        <v>65000</v>
      </c>
      <c r="O6562" s="17" t="n">
        <f aca="false">VLOOKUP(F6562,'[1]Goa Member''s Details Revised'!$C$2:$AO$7385,5,0)</f>
        <v>65000</v>
      </c>
      <c r="P6562" s="17" t="n">
        <f aca="false">VLOOKUP(F6562,'[1]Goa Member''s Details Revised'!$C$2:$AO$7385,6,0)</f>
        <v>65000</v>
      </c>
      <c r="Q6562" s="17" t="str">
        <f aca="false">VLOOKUP(F6562,'[1]Goa Member''s Details Revised'!$C$2:$AO$7385,8,0)</f>
        <v>I.R.M</v>
      </c>
      <c r="R6562" s="17" t="n">
        <f aca="false">+O6562-P6562</f>
        <v>0</v>
      </c>
      <c r="S6562" s="15" t="e">
        <f aca="false">+#REF!-K6562</f>
        <v>#REF!</v>
      </c>
      <c r="T6562" s="17" t="n">
        <f aca="false">IF(Q6562="regular",((P6562-(P6562/99)*S6562)),(P6562-(P6562*20%)))</f>
        <v>52000</v>
      </c>
      <c r="U6562" s="17" t="e">
        <f aca="false">((P6562-(P6562/99)*S6562))</f>
        <v>#REF!</v>
      </c>
      <c r="V6562" s="17" t="n">
        <f aca="false">IF(Q6562="regular",0,(P6562-(O6562*20%)))</f>
        <v>52000</v>
      </c>
      <c r="W6562" s="17"/>
      <c r="X6562" s="15"/>
      <c r="Y6562" s="18" t="str">
        <f aca="false">VLOOKUP(F6562,'[1]Goa Member''s Details Revised'!$C$2:$AO$7385,12,0)</f>
        <v>we send last reminder in 2012.then we did not receive any reply.</v>
      </c>
    </row>
    <row r="6563" customFormat="false" ht="15" hidden="false" customHeight="false" outlineLevel="0" collapsed="false">
      <c r="B6563" s="14" t="n">
        <v>6563</v>
      </c>
      <c r="C6563" s="15"/>
      <c r="D6563" s="15" t="s">
        <v>16832</v>
      </c>
      <c r="E6563" s="15" t="s">
        <v>25</v>
      </c>
      <c r="F6563" s="15" t="n">
        <v>7000230</v>
      </c>
      <c r="G6563" s="15"/>
      <c r="H6563" s="16" t="str">
        <f aca="false">VLOOKUP(F6563,'[1]Goa Member''s Details Revised'!$C$2:$AO$7385,2,0)</f>
        <v>LNC/DRI BEACHES</v>
      </c>
      <c r="I6563" s="15" t="n">
        <v>28</v>
      </c>
      <c r="J6563" s="15" t="s">
        <v>34</v>
      </c>
      <c r="K6563" s="15" t="n">
        <v>1995</v>
      </c>
      <c r="L6563" s="16" t="str">
        <f aca="false">VLOOKUP(F6563,'[1]Goa Member''s Details Revised'!$C$2:$AO$7385,9,0)</f>
        <v>Never</v>
      </c>
      <c r="M6563" s="15" t="s">
        <v>16833</v>
      </c>
      <c r="N6563" s="17" t="n">
        <f aca="false">VLOOKUP(F6563,'[1]Goa Member''s Details Revised'!$C$2:$AO$7385,5,0)</f>
        <v>32000</v>
      </c>
      <c r="O6563" s="17" t="n">
        <f aca="false">VLOOKUP(F6563,'[1]Goa Member''s Details Revised'!$C$2:$AO$7385,5,0)</f>
        <v>32000</v>
      </c>
      <c r="P6563" s="17" t="n">
        <f aca="false">VLOOKUP(F6563,'[1]Goa Member''s Details Revised'!$C$2:$AO$7385,6,0)</f>
        <v>32000</v>
      </c>
      <c r="Q6563" s="17" t="str">
        <f aca="false">VLOOKUP(F6563,'[1]Goa Member''s Details Revised'!$C$2:$AO$7385,8,0)</f>
        <v>I.R.M</v>
      </c>
      <c r="R6563" s="17" t="n">
        <f aca="false">+O6563-P6563</f>
        <v>0</v>
      </c>
      <c r="S6563" s="15" t="e">
        <f aca="false">+#REF!-K6563</f>
        <v>#REF!</v>
      </c>
      <c r="T6563" s="17" t="n">
        <f aca="false">IF(Q6563="regular",((P6563-(P6563/99)*S6563)),(P6563-(P6563*20%)))</f>
        <v>25600</v>
      </c>
      <c r="U6563" s="17" t="e">
        <f aca="false">((P6563-(P6563/99)*S6563))</f>
        <v>#REF!</v>
      </c>
      <c r="V6563" s="17" t="n">
        <f aca="false">IF(Q6563="regular",0,(P6563-(O6563*20%)))</f>
        <v>25600</v>
      </c>
      <c r="W6563" s="17"/>
      <c r="X6563" s="15"/>
      <c r="Y6563" s="18" t="str">
        <f aca="false">VLOOKUP(F6563,'[1]Goa Member''s Details Revised'!$C$2:$AO$7385,12,0)</f>
        <v>last communication 2000</v>
      </c>
    </row>
    <row r="6564" customFormat="false" ht="30" hidden="false" customHeight="false" outlineLevel="0" collapsed="false">
      <c r="B6564" s="14" t="n">
        <v>6564</v>
      </c>
      <c r="C6564" s="15"/>
      <c r="D6564" s="15" t="s">
        <v>16834</v>
      </c>
      <c r="E6564" s="15" t="s">
        <v>25</v>
      </c>
      <c r="F6564" s="15" t="n">
        <v>7000233</v>
      </c>
      <c r="G6564" s="15"/>
      <c r="H6564" s="16" t="str">
        <f aca="false">VLOOKUP(F6564,'[1]Goa Member''s Details Revised'!$C$2:$AO$7385,2,0)</f>
        <v>LNC/DRI BEACHES</v>
      </c>
      <c r="I6564" s="15" t="n">
        <v>31</v>
      </c>
      <c r="J6564" s="15" t="s">
        <v>34</v>
      </c>
      <c r="K6564" s="15" t="n">
        <v>1995</v>
      </c>
      <c r="L6564" s="16" t="str">
        <f aca="false">VLOOKUP(F6564,'[1]Goa Member''s Details Revised'!$C$2:$AO$7385,9,0)</f>
        <v>Never</v>
      </c>
      <c r="M6564" s="15" t="s">
        <v>16835</v>
      </c>
      <c r="N6564" s="17" t="n">
        <f aca="false">VLOOKUP(F6564,'[1]Goa Member''s Details Revised'!$C$2:$AO$7385,5,0)</f>
        <v>42000</v>
      </c>
      <c r="O6564" s="17" t="n">
        <f aca="false">VLOOKUP(F6564,'[1]Goa Member''s Details Revised'!$C$2:$AO$7385,5,0)</f>
        <v>42000</v>
      </c>
      <c r="P6564" s="17" t="n">
        <f aca="false">VLOOKUP(F6564,'[1]Goa Member''s Details Revised'!$C$2:$AO$7385,6,0)</f>
        <v>42000</v>
      </c>
      <c r="Q6564" s="17" t="str">
        <f aca="false">VLOOKUP(F6564,'[1]Goa Member''s Details Revised'!$C$2:$AO$7385,8,0)</f>
        <v>I.R.M</v>
      </c>
      <c r="R6564" s="17" t="n">
        <f aca="false">+O6564-P6564</f>
        <v>0</v>
      </c>
      <c r="S6564" s="15" t="e">
        <f aca="false">+#REF!-K6564</f>
        <v>#REF!</v>
      </c>
      <c r="T6564" s="17" t="n">
        <f aca="false">IF(Q6564="regular",((P6564-(P6564/99)*S6564)),(P6564-(P6564*20%)))</f>
        <v>33600</v>
      </c>
      <c r="U6564" s="17" t="e">
        <f aca="false">((P6564-(P6564/99)*S6564))</f>
        <v>#REF!</v>
      </c>
      <c r="V6564" s="17" t="n">
        <f aca="false">IF(Q6564="regular",0,(P6564-(O6564*20%)))</f>
        <v>33600</v>
      </c>
      <c r="W6564" s="17"/>
      <c r="X6564" s="15"/>
      <c r="Y6564" s="18" t="str">
        <f aca="false">VLOOKUP(F6564,'[1]Goa Member''s Details Revised'!$C$2:$AO$7385,12,0)</f>
        <v>we send last reminder in 2012.then we did not receive any reply.</v>
      </c>
    </row>
    <row r="6565" customFormat="false" ht="15" hidden="false" customHeight="false" outlineLevel="0" collapsed="false">
      <c r="B6565" s="14" t="n">
        <v>6565</v>
      </c>
      <c r="C6565" s="15"/>
      <c r="D6565" s="15" t="s">
        <v>16836</v>
      </c>
      <c r="E6565" s="15" t="s">
        <v>25</v>
      </c>
      <c r="F6565" s="15" t="n">
        <v>7000235</v>
      </c>
      <c r="G6565" s="15"/>
      <c r="H6565" s="16" t="str">
        <f aca="false">VLOOKUP(F6565,'[1]Goa Member''s Details Revised'!$C$2:$AO$7385,2,0)</f>
        <v>LNC/DRI BEACHES</v>
      </c>
      <c r="I6565" s="15" t="n">
        <v>4</v>
      </c>
      <c r="J6565" s="15" t="s">
        <v>176</v>
      </c>
      <c r="K6565" s="15" t="n">
        <v>1995</v>
      </c>
      <c r="L6565" s="16" t="str">
        <f aca="false">VLOOKUP(F6565,'[1]Goa Member''s Details Revised'!$C$2:$AO$7385,9,0)</f>
        <v>Never</v>
      </c>
      <c r="M6565" s="15" t="s">
        <v>16837</v>
      </c>
      <c r="N6565" s="17" t="n">
        <f aca="false">VLOOKUP(F6565,'[1]Goa Member''s Details Revised'!$C$2:$AO$7385,5,0)</f>
        <v>42000</v>
      </c>
      <c r="O6565" s="17" t="n">
        <f aca="false">VLOOKUP(F6565,'[1]Goa Member''s Details Revised'!$C$2:$AO$7385,5,0)</f>
        <v>42000</v>
      </c>
      <c r="P6565" s="17" t="n">
        <f aca="false">VLOOKUP(F6565,'[1]Goa Member''s Details Revised'!$C$2:$AO$7385,6,0)</f>
        <v>42000</v>
      </c>
      <c r="Q6565" s="17" t="str">
        <f aca="false">VLOOKUP(F6565,'[1]Goa Member''s Details Revised'!$C$2:$AO$7385,8,0)</f>
        <v>I.R.M</v>
      </c>
      <c r="R6565" s="17" t="n">
        <f aca="false">+O6565-P6565</f>
        <v>0</v>
      </c>
      <c r="S6565" s="15" t="e">
        <f aca="false">+#REF!-K6565</f>
        <v>#REF!</v>
      </c>
      <c r="T6565" s="17" t="n">
        <f aca="false">IF(Q6565="regular",((P6565-(P6565/99)*S6565)),(P6565-(P6565*20%)))</f>
        <v>33600</v>
      </c>
      <c r="U6565" s="17" t="e">
        <f aca="false">((P6565-(P6565/99)*S6565))</f>
        <v>#REF!</v>
      </c>
      <c r="V6565" s="17" t="n">
        <f aca="false">IF(Q6565="regular",0,(P6565-(O6565*20%)))</f>
        <v>33600</v>
      </c>
      <c r="W6565" s="17"/>
      <c r="X6565" s="15"/>
      <c r="Y6565" s="18" t="str">
        <f aca="false">VLOOKUP(F6565,'[1]Goa Member''s Details Revised'!$C$2:$AO$7385,12,0)</f>
        <v>As POD last communication 2007.</v>
      </c>
    </row>
    <row r="6566" customFormat="false" ht="30" hidden="false" customHeight="false" outlineLevel="0" collapsed="false">
      <c r="B6566" s="14" t="n">
        <v>6566</v>
      </c>
      <c r="C6566" s="15"/>
      <c r="D6566" s="15" t="s">
        <v>16838</v>
      </c>
      <c r="E6566" s="15" t="s">
        <v>25</v>
      </c>
      <c r="F6566" s="15" t="n">
        <v>7000237</v>
      </c>
      <c r="G6566" s="15"/>
      <c r="H6566" s="16" t="str">
        <f aca="false">VLOOKUP(F6566,'[1]Goa Member''s Details Revised'!$C$2:$AO$7385,2,0)</f>
        <v>LNC/DRI BEACHES</v>
      </c>
      <c r="I6566" s="15" t="n">
        <v>4</v>
      </c>
      <c r="J6566" s="15" t="s">
        <v>176</v>
      </c>
      <c r="K6566" s="15" t="n">
        <v>1995</v>
      </c>
      <c r="L6566" s="16" t="str">
        <f aca="false">VLOOKUP(F6566,'[1]Goa Member''s Details Revised'!$C$2:$AO$7385,9,0)</f>
        <v>Never</v>
      </c>
      <c r="M6566" s="15" t="s">
        <v>16839</v>
      </c>
      <c r="N6566" s="17" t="n">
        <f aca="false">VLOOKUP(F6566,'[1]Goa Member''s Details Revised'!$C$2:$AO$7385,5,0)</f>
        <v>42000</v>
      </c>
      <c r="O6566" s="17" t="n">
        <f aca="false">VLOOKUP(F6566,'[1]Goa Member''s Details Revised'!$C$2:$AO$7385,5,0)</f>
        <v>42000</v>
      </c>
      <c r="P6566" s="17" t="n">
        <f aca="false">VLOOKUP(F6566,'[1]Goa Member''s Details Revised'!$C$2:$AO$7385,6,0)</f>
        <v>42000</v>
      </c>
      <c r="Q6566" s="17" t="str">
        <f aca="false">VLOOKUP(F6566,'[1]Goa Member''s Details Revised'!$C$2:$AO$7385,8,0)</f>
        <v>I.R.M</v>
      </c>
      <c r="R6566" s="17" t="n">
        <f aca="false">+O6566-P6566</f>
        <v>0</v>
      </c>
      <c r="S6566" s="15" t="e">
        <f aca="false">+#REF!-K6566</f>
        <v>#REF!</v>
      </c>
      <c r="T6566" s="17" t="n">
        <f aca="false">IF(Q6566="regular",((P6566-(P6566/99)*S6566)),(P6566-(P6566*20%)))</f>
        <v>33600</v>
      </c>
      <c r="U6566" s="17" t="e">
        <f aca="false">((P6566-(P6566/99)*S6566))</f>
        <v>#REF!</v>
      </c>
      <c r="V6566" s="17" t="n">
        <f aca="false">IF(Q6566="regular",0,(P6566-(O6566*20%)))</f>
        <v>33600</v>
      </c>
      <c r="W6566" s="17"/>
      <c r="X6566" s="15"/>
      <c r="Y6566" s="18" t="str">
        <f aca="false">VLOOKUP(F6566,'[1]Goa Member''s Details Revised'!$C$2:$AO$7385,12,0)</f>
        <v>we send last reminder in 2012.then we did not receive any reply.</v>
      </c>
    </row>
    <row r="6567" customFormat="false" ht="15" hidden="false" customHeight="false" outlineLevel="0" collapsed="false">
      <c r="B6567" s="14" t="n">
        <v>6567</v>
      </c>
      <c r="C6567" s="15"/>
      <c r="D6567" s="15" t="s">
        <v>16840</v>
      </c>
      <c r="E6567" s="15" t="s">
        <v>25</v>
      </c>
      <c r="F6567" s="15" t="n">
        <v>7000242</v>
      </c>
      <c r="G6567" s="15"/>
      <c r="H6567" s="16" t="str">
        <f aca="false">VLOOKUP(F6567,'[1]Goa Member''s Details Revised'!$C$2:$AO$7385,2,0)</f>
        <v>LNC/DRI BEACHES</v>
      </c>
      <c r="I6567" s="15" t="n">
        <v>20</v>
      </c>
      <c r="J6567" s="15" t="s">
        <v>176</v>
      </c>
      <c r="K6567" s="15" t="n">
        <v>1995</v>
      </c>
      <c r="L6567" s="16" t="str">
        <f aca="false">VLOOKUP(F6567,'[1]Goa Member''s Details Revised'!$C$2:$AO$7385,9,0)</f>
        <v>Never</v>
      </c>
      <c r="M6567" s="15" t="s">
        <v>16841</v>
      </c>
      <c r="N6567" s="17" t="n">
        <f aca="false">VLOOKUP(F6567,'[1]Goa Member''s Details Revised'!$C$2:$AO$7385,5,0)</f>
        <v>42000</v>
      </c>
      <c r="O6567" s="17" t="n">
        <f aca="false">VLOOKUP(F6567,'[1]Goa Member''s Details Revised'!$C$2:$AO$7385,5,0)</f>
        <v>42000</v>
      </c>
      <c r="P6567" s="17" t="n">
        <f aca="false">VLOOKUP(F6567,'[1]Goa Member''s Details Revised'!$C$2:$AO$7385,6,0)</f>
        <v>42000</v>
      </c>
      <c r="Q6567" s="17" t="str">
        <f aca="false">VLOOKUP(F6567,'[1]Goa Member''s Details Revised'!$C$2:$AO$7385,8,0)</f>
        <v>I.R.M</v>
      </c>
      <c r="R6567" s="17" t="n">
        <f aca="false">+O6567-P6567</f>
        <v>0</v>
      </c>
      <c r="S6567" s="15" t="e">
        <f aca="false">+#REF!-K6567</f>
        <v>#REF!</v>
      </c>
      <c r="T6567" s="17" t="n">
        <f aca="false">IF(Q6567="regular",((P6567-(P6567/99)*S6567)),(P6567-(P6567*20%)))</f>
        <v>33600</v>
      </c>
      <c r="U6567" s="17" t="e">
        <f aca="false">((P6567-(P6567/99)*S6567))</f>
        <v>#REF!</v>
      </c>
      <c r="V6567" s="17" t="n">
        <f aca="false">IF(Q6567="regular",0,(P6567-(O6567*20%)))</f>
        <v>33600</v>
      </c>
      <c r="W6567" s="17"/>
      <c r="X6567" s="15"/>
      <c r="Y6567" s="18" t="str">
        <f aca="false">VLOOKUP(F6567,'[1]Goa Member''s Details Revised'!$C$2:$AO$7385,12,0)</f>
        <v>Last letter send so communication 2008</v>
      </c>
    </row>
    <row r="6568" customFormat="false" ht="30" hidden="false" customHeight="false" outlineLevel="0" collapsed="false">
      <c r="B6568" s="14" t="n">
        <v>6568</v>
      </c>
      <c r="C6568" s="15"/>
      <c r="D6568" s="15" t="s">
        <v>16842</v>
      </c>
      <c r="E6568" s="15" t="s">
        <v>25</v>
      </c>
      <c r="F6568" s="15" t="n">
        <v>7000245</v>
      </c>
      <c r="G6568" s="15"/>
      <c r="H6568" s="16" t="str">
        <f aca="false">VLOOKUP(F6568,'[1]Goa Member''s Details Revised'!$C$2:$AO$7385,2,0)</f>
        <v>LNC/DRI BEACHES</v>
      </c>
      <c r="I6568" s="15" t="n">
        <v>8</v>
      </c>
      <c r="J6568" s="15" t="s">
        <v>176</v>
      </c>
      <c r="K6568" s="15" t="n">
        <v>1995</v>
      </c>
      <c r="L6568" s="16" t="str">
        <f aca="false">VLOOKUP(F6568,'[1]Goa Member''s Details Revised'!$C$2:$AO$7385,9,0)</f>
        <v>Never</v>
      </c>
      <c r="M6568" s="15" t="s">
        <v>16843</v>
      </c>
      <c r="N6568" s="17" t="n">
        <f aca="false">VLOOKUP(F6568,'[1]Goa Member''s Details Revised'!$C$2:$AO$7385,5,0)</f>
        <v>42000</v>
      </c>
      <c r="O6568" s="17" t="n">
        <f aca="false">VLOOKUP(F6568,'[1]Goa Member''s Details Revised'!$C$2:$AO$7385,5,0)</f>
        <v>42000</v>
      </c>
      <c r="P6568" s="17" t="n">
        <f aca="false">VLOOKUP(F6568,'[1]Goa Member''s Details Revised'!$C$2:$AO$7385,6,0)</f>
        <v>42000</v>
      </c>
      <c r="Q6568" s="17" t="str">
        <f aca="false">VLOOKUP(F6568,'[1]Goa Member''s Details Revised'!$C$2:$AO$7385,8,0)</f>
        <v>I.R.M</v>
      </c>
      <c r="R6568" s="17" t="n">
        <f aca="false">+O6568-P6568</f>
        <v>0</v>
      </c>
      <c r="S6568" s="15" t="e">
        <f aca="false">+#REF!-K6568</f>
        <v>#REF!</v>
      </c>
      <c r="T6568" s="17" t="n">
        <f aca="false">IF(Q6568="regular",((P6568-(P6568/99)*S6568)),(P6568-(P6568*20%)))</f>
        <v>33600</v>
      </c>
      <c r="U6568" s="17" t="e">
        <f aca="false">((P6568-(P6568/99)*S6568))</f>
        <v>#REF!</v>
      </c>
      <c r="V6568" s="17" t="n">
        <f aca="false">IF(Q6568="regular",0,(P6568-(O6568*20%)))</f>
        <v>33600</v>
      </c>
      <c r="W6568" s="17"/>
      <c r="X6568" s="15"/>
      <c r="Y6568" s="18" t="str">
        <f aca="false">VLOOKUP(F6568,'[1]Goa Member''s Details Revised'!$C$2:$AO$7385,12,0)</f>
        <v>we send last reminder in 2012.then we did not receive any reply.</v>
      </c>
    </row>
    <row r="6569" customFormat="false" ht="30" hidden="false" customHeight="false" outlineLevel="0" collapsed="false">
      <c r="B6569" s="14" t="n">
        <v>6569</v>
      </c>
      <c r="C6569" s="15"/>
      <c r="D6569" s="15" t="s">
        <v>16844</v>
      </c>
      <c r="E6569" s="15" t="s">
        <v>25</v>
      </c>
      <c r="F6569" s="15" t="n">
        <v>7000250</v>
      </c>
      <c r="G6569" s="15"/>
      <c r="H6569" s="16" t="str">
        <f aca="false">VLOOKUP(F6569,'[1]Goa Member''s Details Revised'!$C$2:$AO$7385,2,0)</f>
        <v>LNC/DRI BEACHES</v>
      </c>
      <c r="I6569" s="15" t="n">
        <v>22</v>
      </c>
      <c r="J6569" s="15" t="s">
        <v>176</v>
      </c>
      <c r="K6569" s="15" t="n">
        <v>1995</v>
      </c>
      <c r="L6569" s="16" t="str">
        <f aca="false">VLOOKUP(F6569,'[1]Goa Member''s Details Revised'!$C$2:$AO$7385,9,0)</f>
        <v>Never</v>
      </c>
      <c r="M6569" s="15" t="s">
        <v>16845</v>
      </c>
      <c r="N6569" s="17" t="n">
        <f aca="false">VLOOKUP(F6569,'[1]Goa Member''s Details Revised'!$C$2:$AO$7385,5,0)</f>
        <v>42000</v>
      </c>
      <c r="O6569" s="17" t="n">
        <f aca="false">VLOOKUP(F6569,'[1]Goa Member''s Details Revised'!$C$2:$AO$7385,5,0)</f>
        <v>42000</v>
      </c>
      <c r="P6569" s="17" t="n">
        <f aca="false">VLOOKUP(F6569,'[1]Goa Member''s Details Revised'!$C$2:$AO$7385,6,0)</f>
        <v>39900</v>
      </c>
      <c r="Q6569" s="17" t="str">
        <f aca="false">VLOOKUP(F6569,'[1]Goa Member''s Details Revised'!$C$2:$AO$7385,8,0)</f>
        <v>I.R.M</v>
      </c>
      <c r="R6569" s="17" t="n">
        <f aca="false">+O6569-P6569</f>
        <v>2100</v>
      </c>
      <c r="S6569" s="15" t="e">
        <f aca="false">+#REF!-K6569</f>
        <v>#REF!</v>
      </c>
      <c r="T6569" s="17" t="n">
        <f aca="false">IF(Q6569="regular",((P6569-(P6569/99)*S6569)),(P6569-(P6569*20%)))</f>
        <v>31920</v>
      </c>
      <c r="U6569" s="17" t="e">
        <f aca="false">((P6569-(P6569/99)*S6569))</f>
        <v>#REF!</v>
      </c>
      <c r="V6569" s="17" t="n">
        <f aca="false">IF(Q6569="regular",0,(P6569-(O6569*20%)))</f>
        <v>31500</v>
      </c>
      <c r="W6569" s="17"/>
      <c r="X6569" s="15"/>
      <c r="Y6569" s="18" t="str">
        <f aca="false">VLOOKUP(F6569,'[1]Goa Member''s Details Revised'!$C$2:$AO$7385,12,0)</f>
        <v>we send last reminder in 2012.then we did not receive any reply.</v>
      </c>
    </row>
    <row r="6570" customFormat="false" ht="30" hidden="false" customHeight="false" outlineLevel="0" collapsed="false">
      <c r="B6570" s="14" t="n">
        <v>6570</v>
      </c>
      <c r="C6570" s="15"/>
      <c r="D6570" s="15" t="s">
        <v>16846</v>
      </c>
      <c r="E6570" s="15" t="s">
        <v>25</v>
      </c>
      <c r="F6570" s="15" t="n">
        <v>7000255</v>
      </c>
      <c r="G6570" s="15"/>
      <c r="H6570" s="16" t="str">
        <f aca="false">VLOOKUP(F6570,'[1]Goa Member''s Details Revised'!$C$2:$AO$7385,2,0)</f>
        <v>LNC/DRI BEACHES</v>
      </c>
      <c r="I6570" s="15" t="n">
        <v>11</v>
      </c>
      <c r="J6570" s="15" t="s">
        <v>176</v>
      </c>
      <c r="K6570" s="15" t="n">
        <v>1995</v>
      </c>
      <c r="L6570" s="16" t="str">
        <f aca="false">VLOOKUP(F6570,'[1]Goa Member''s Details Revised'!$C$2:$AO$7385,9,0)</f>
        <v>Never</v>
      </c>
      <c r="M6570" s="15" t="s">
        <v>16847</v>
      </c>
      <c r="N6570" s="17" t="n">
        <f aca="false">VLOOKUP(F6570,'[1]Goa Member''s Details Revised'!$C$2:$AO$7385,5,0)</f>
        <v>65000</v>
      </c>
      <c r="O6570" s="17" t="n">
        <f aca="false">VLOOKUP(F6570,'[1]Goa Member''s Details Revised'!$C$2:$AO$7385,5,0)</f>
        <v>65000</v>
      </c>
      <c r="P6570" s="17" t="n">
        <f aca="false">VLOOKUP(F6570,'[1]Goa Member''s Details Revised'!$C$2:$AO$7385,6,0)</f>
        <v>65000</v>
      </c>
      <c r="Q6570" s="17" t="str">
        <f aca="false">VLOOKUP(F6570,'[1]Goa Member''s Details Revised'!$C$2:$AO$7385,8,0)</f>
        <v>I.R.M</v>
      </c>
      <c r="R6570" s="17" t="n">
        <f aca="false">+O6570-P6570</f>
        <v>0</v>
      </c>
      <c r="S6570" s="15" t="e">
        <f aca="false">+#REF!-K6570</f>
        <v>#REF!</v>
      </c>
      <c r="T6570" s="17" t="n">
        <f aca="false">IF(Q6570="regular",((P6570-(P6570/99)*S6570)),(P6570-(P6570*20%)))</f>
        <v>52000</v>
      </c>
      <c r="U6570" s="17" t="e">
        <f aca="false">((P6570-(P6570/99)*S6570))</f>
        <v>#REF!</v>
      </c>
      <c r="V6570" s="17" t="n">
        <f aca="false">IF(Q6570="regular",0,(P6570-(O6570*20%)))</f>
        <v>52000</v>
      </c>
      <c r="W6570" s="17"/>
      <c r="X6570" s="15"/>
      <c r="Y6570" s="18" t="str">
        <f aca="false">VLOOKUP(F6570,'[1]Goa Member''s Details Revised'!$C$2:$AO$7385,12,0)</f>
        <v>we send last reminder in 2012.then we did not receive any reply.</v>
      </c>
    </row>
    <row r="6571" customFormat="false" ht="30" hidden="false" customHeight="false" outlineLevel="0" collapsed="false">
      <c r="B6571" s="14" t="n">
        <v>6571</v>
      </c>
      <c r="C6571" s="15"/>
      <c r="D6571" s="15" t="s">
        <v>16848</v>
      </c>
      <c r="E6571" s="15" t="s">
        <v>25</v>
      </c>
      <c r="F6571" s="15" t="n">
        <v>7000256</v>
      </c>
      <c r="G6571" s="15"/>
      <c r="H6571" s="16" t="str">
        <f aca="false">VLOOKUP(F6571,'[1]Goa Member''s Details Revised'!$C$2:$AO$7385,2,0)</f>
        <v>LNC/DRI BEACHES</v>
      </c>
      <c r="I6571" s="15" t="n">
        <v>14</v>
      </c>
      <c r="J6571" s="15" t="s">
        <v>176</v>
      </c>
      <c r="K6571" s="15" t="n">
        <v>1995</v>
      </c>
      <c r="L6571" s="16" t="str">
        <f aca="false">VLOOKUP(F6571,'[1]Goa Member''s Details Revised'!$C$2:$AO$7385,9,0)</f>
        <v>Never</v>
      </c>
      <c r="M6571" s="15" t="s">
        <v>16849</v>
      </c>
      <c r="N6571" s="17" t="n">
        <f aca="false">VLOOKUP(F6571,'[1]Goa Member''s Details Revised'!$C$2:$AO$7385,5,0)</f>
        <v>42000</v>
      </c>
      <c r="O6571" s="17" t="n">
        <f aca="false">VLOOKUP(F6571,'[1]Goa Member''s Details Revised'!$C$2:$AO$7385,5,0)</f>
        <v>42000</v>
      </c>
      <c r="P6571" s="17" t="n">
        <f aca="false">VLOOKUP(F6571,'[1]Goa Member''s Details Revised'!$C$2:$AO$7385,6,0)</f>
        <v>42200</v>
      </c>
      <c r="Q6571" s="17" t="str">
        <f aca="false">VLOOKUP(F6571,'[1]Goa Member''s Details Revised'!$C$2:$AO$7385,8,0)</f>
        <v>I.R.M</v>
      </c>
      <c r="R6571" s="17" t="n">
        <f aca="false">+O6571-P6571</f>
        <v>-200</v>
      </c>
      <c r="S6571" s="15" t="e">
        <f aca="false">+#REF!-K6571</f>
        <v>#REF!</v>
      </c>
      <c r="T6571" s="17" t="n">
        <f aca="false">IF(Q6571="regular",((P6571-(P6571/99)*S6571)),(P6571-(P6571*20%)))</f>
        <v>33760</v>
      </c>
      <c r="U6571" s="17" t="e">
        <f aca="false">((P6571-(P6571/99)*S6571))</f>
        <v>#REF!</v>
      </c>
      <c r="V6571" s="17" t="n">
        <f aca="false">IF(Q6571="regular",0,(P6571-(O6571*20%)))</f>
        <v>33800</v>
      </c>
      <c r="W6571" s="17"/>
      <c r="X6571" s="15"/>
      <c r="Y6571" s="18" t="str">
        <f aca="false">VLOOKUP(F6571,'[1]Goa Member''s Details Revised'!$C$2:$AO$7385,12,0)</f>
        <v>we send last reminder in 2012.then we did not receive any reply.</v>
      </c>
    </row>
    <row r="6572" customFormat="false" ht="30" hidden="false" customHeight="false" outlineLevel="0" collapsed="false">
      <c r="B6572" s="14" t="n">
        <v>6572</v>
      </c>
      <c r="C6572" s="15"/>
      <c r="D6572" s="15" t="s">
        <v>16850</v>
      </c>
      <c r="E6572" s="15" t="s">
        <v>25</v>
      </c>
      <c r="F6572" s="15" t="n">
        <v>7000257</v>
      </c>
      <c r="G6572" s="15"/>
      <c r="H6572" s="16" t="str">
        <f aca="false">VLOOKUP(F6572,'[1]Goa Member''s Details Revised'!$C$2:$AO$7385,2,0)</f>
        <v>LNC/DRI BEACHES</v>
      </c>
      <c r="I6572" s="15" t="n">
        <v>24</v>
      </c>
      <c r="J6572" s="15" t="s">
        <v>176</v>
      </c>
      <c r="K6572" s="15" t="n">
        <v>1995</v>
      </c>
      <c r="L6572" s="16" t="str">
        <f aca="false">VLOOKUP(F6572,'[1]Goa Member''s Details Revised'!$C$2:$AO$7385,9,0)</f>
        <v>Never</v>
      </c>
      <c r="M6572" s="15" t="s">
        <v>16851</v>
      </c>
      <c r="N6572" s="17" t="n">
        <f aca="false">VLOOKUP(F6572,'[1]Goa Member''s Details Revised'!$C$2:$AO$7385,5,0)</f>
        <v>65000</v>
      </c>
      <c r="O6572" s="17" t="n">
        <f aca="false">VLOOKUP(F6572,'[1]Goa Member''s Details Revised'!$C$2:$AO$7385,5,0)</f>
        <v>65000</v>
      </c>
      <c r="P6572" s="17" t="n">
        <f aca="false">VLOOKUP(F6572,'[1]Goa Member''s Details Revised'!$C$2:$AO$7385,6,0)</f>
        <v>65000</v>
      </c>
      <c r="Q6572" s="17" t="str">
        <f aca="false">VLOOKUP(F6572,'[1]Goa Member''s Details Revised'!$C$2:$AO$7385,8,0)</f>
        <v>I.R.M</v>
      </c>
      <c r="R6572" s="17" t="n">
        <f aca="false">+O6572-P6572</f>
        <v>0</v>
      </c>
      <c r="S6572" s="15" t="e">
        <f aca="false">+#REF!-K6572</f>
        <v>#REF!</v>
      </c>
      <c r="T6572" s="17" t="n">
        <f aca="false">IF(Q6572="regular",((P6572-(P6572/99)*S6572)),(P6572-(P6572*20%)))</f>
        <v>52000</v>
      </c>
      <c r="U6572" s="17" t="e">
        <f aca="false">((P6572-(P6572/99)*S6572))</f>
        <v>#REF!</v>
      </c>
      <c r="V6572" s="17" t="n">
        <f aca="false">IF(Q6572="regular",0,(P6572-(O6572*20%)))</f>
        <v>52000</v>
      </c>
      <c r="W6572" s="17"/>
      <c r="X6572" s="15"/>
      <c r="Y6572" s="18" t="str">
        <f aca="false">VLOOKUP(F6572,'[1]Goa Member''s Details Revised'!$C$2:$AO$7385,12,0)</f>
        <v>we send last reminder in 2012.then we did not receive any reply.</v>
      </c>
    </row>
    <row r="6573" customFormat="false" ht="30" hidden="false" customHeight="false" outlineLevel="0" collapsed="false">
      <c r="B6573" s="14" t="n">
        <v>6573</v>
      </c>
      <c r="C6573" s="15"/>
      <c r="D6573" s="15" t="s">
        <v>16852</v>
      </c>
      <c r="E6573" s="15" t="s">
        <v>25</v>
      </c>
      <c r="F6573" s="15" t="n">
        <v>7000259</v>
      </c>
      <c r="G6573" s="15"/>
      <c r="H6573" s="16" t="str">
        <f aca="false">VLOOKUP(F6573,'[1]Goa Member''s Details Revised'!$C$2:$AO$7385,2,0)</f>
        <v>LNC/DRI BEACHES</v>
      </c>
      <c r="I6573" s="15" t="n">
        <v>9</v>
      </c>
      <c r="J6573" s="15" t="s">
        <v>176</v>
      </c>
      <c r="K6573" s="15" t="n">
        <v>1995</v>
      </c>
      <c r="L6573" s="16" t="str">
        <f aca="false">VLOOKUP(F6573,'[1]Goa Member''s Details Revised'!$C$2:$AO$7385,9,0)</f>
        <v>Never</v>
      </c>
      <c r="M6573" s="15" t="s">
        <v>16853</v>
      </c>
      <c r="N6573" s="17" t="n">
        <f aca="false">VLOOKUP(F6573,'[1]Goa Member''s Details Revised'!$C$2:$AO$7385,5,0)</f>
        <v>42000</v>
      </c>
      <c r="O6573" s="17" t="n">
        <f aca="false">VLOOKUP(F6573,'[1]Goa Member''s Details Revised'!$C$2:$AO$7385,5,0)</f>
        <v>42000</v>
      </c>
      <c r="P6573" s="17" t="n">
        <f aca="false">VLOOKUP(F6573,'[1]Goa Member''s Details Revised'!$C$2:$AO$7385,6,0)</f>
        <v>12600</v>
      </c>
      <c r="Q6573" s="17" t="str">
        <f aca="false">VLOOKUP(F6573,'[1]Goa Member''s Details Revised'!$C$2:$AO$7385,8,0)</f>
        <v>Outstanding</v>
      </c>
      <c r="R6573" s="17" t="n">
        <f aca="false">+O6573-P6573</f>
        <v>29400</v>
      </c>
      <c r="S6573" s="15" t="e">
        <f aca="false">+#REF!-K6573</f>
        <v>#REF!</v>
      </c>
      <c r="T6573" s="17" t="n">
        <f aca="false">IF(Q6573="regular",((P6573-(P6573/99)*S6573)),(P6573-(P6573*20%)))</f>
        <v>10080</v>
      </c>
      <c r="U6573" s="17" t="e">
        <f aca="false">((P6573-(P6573/99)*S6573))</f>
        <v>#REF!</v>
      </c>
      <c r="V6573" s="17" t="n">
        <f aca="false">IF(Q6573="regular",0,(P6573-(O6573*20%)))</f>
        <v>4200</v>
      </c>
      <c r="W6573" s="17"/>
      <c r="X6573" s="15"/>
      <c r="Y6573" s="18" t="str">
        <f aca="false">VLOOKUP(F6573,'[1]Goa Member''s Details Revised'!$C$2:$AO$7385,12,0)</f>
        <v>last communication 2012 but not send outstanding Rs. 29400/- details</v>
      </c>
    </row>
    <row r="6574" customFormat="false" ht="30" hidden="false" customHeight="false" outlineLevel="0" collapsed="false">
      <c r="B6574" s="14" t="n">
        <v>6574</v>
      </c>
      <c r="C6574" s="15"/>
      <c r="D6574" s="15" t="s">
        <v>16854</v>
      </c>
      <c r="E6574" s="15" t="s">
        <v>25</v>
      </c>
      <c r="F6574" s="15" t="n">
        <v>7000260</v>
      </c>
      <c r="G6574" s="15"/>
      <c r="H6574" s="16" t="str">
        <f aca="false">VLOOKUP(F6574,'[1]Goa Member''s Details Revised'!$C$2:$AO$7385,2,0)</f>
        <v>LNC/DRI BEACHES</v>
      </c>
      <c r="I6574" s="15" t="n">
        <v>11</v>
      </c>
      <c r="J6574" s="15" t="s">
        <v>176</v>
      </c>
      <c r="K6574" s="15" t="n">
        <v>1995</v>
      </c>
      <c r="L6574" s="16" t="n">
        <f aca="false">VLOOKUP(F6574,'[1]Goa Member''s Details Revised'!$C$2:$AO$7385,9,0)</f>
        <v>2010</v>
      </c>
      <c r="M6574" s="15" t="s">
        <v>16855</v>
      </c>
      <c r="N6574" s="17" t="n">
        <f aca="false">VLOOKUP(F6574,'[1]Goa Member''s Details Revised'!$C$2:$AO$7385,5,0)</f>
        <v>65000</v>
      </c>
      <c r="O6574" s="17" t="n">
        <f aca="false">VLOOKUP(F6574,'[1]Goa Member''s Details Revised'!$C$2:$AO$7385,5,0)</f>
        <v>65000</v>
      </c>
      <c r="P6574" s="17" t="n">
        <f aca="false">VLOOKUP(F6574,'[1]Goa Member''s Details Revised'!$C$2:$AO$7385,6,0)</f>
        <v>61750</v>
      </c>
      <c r="Q6574" s="17" t="str">
        <f aca="false">VLOOKUP(F6574,'[1]Goa Member''s Details Revised'!$C$2:$AO$7385,8,0)</f>
        <v>R.M</v>
      </c>
      <c r="R6574" s="17" t="n">
        <f aca="false">+O6574-P6574</f>
        <v>3250</v>
      </c>
      <c r="S6574" s="15" t="e">
        <f aca="false">+#REF!-K6574</f>
        <v>#REF!</v>
      </c>
      <c r="T6574" s="17" t="n">
        <f aca="false">IF(Q6574="regular",((P6574-(P6574/99)*S6574)),(P6574-(P6574*20%)))</f>
        <v>49400</v>
      </c>
      <c r="U6574" s="17" t="e">
        <f aca="false">((P6574-(P6574/99)*S6574))</f>
        <v>#REF!</v>
      </c>
      <c r="V6574" s="17" t="n">
        <f aca="false">IF(Q6574="regular",0,(P6574-(O6574*20%)))</f>
        <v>48750</v>
      </c>
      <c r="W6574" s="17"/>
      <c r="X6574" s="15"/>
      <c r="Y6574" s="18" t="str">
        <f aca="false">VLOOKUP(F6574,'[1]Goa Member''s Details Revised'!$C$2:$AO$7385,12,0)</f>
        <v>we send last reminder in 2012.then we did not receive any reply.</v>
      </c>
    </row>
    <row r="6575" customFormat="false" ht="15" hidden="false" customHeight="false" outlineLevel="0" collapsed="false">
      <c r="B6575" s="14" t="n">
        <v>6575</v>
      </c>
      <c r="C6575" s="15"/>
      <c r="D6575" s="15" t="s">
        <v>16856</v>
      </c>
      <c r="E6575" s="15" t="s">
        <v>25</v>
      </c>
      <c r="F6575" s="15" t="n">
        <v>7000268</v>
      </c>
      <c r="G6575" s="15"/>
      <c r="H6575" s="16" t="str">
        <f aca="false">VLOOKUP(F6575,'[1]Goa Member''s Details Revised'!$C$2:$AO$7385,2,0)</f>
        <v>LNC/DRI BEACHES</v>
      </c>
      <c r="I6575" s="15" t="n">
        <v>28</v>
      </c>
      <c r="J6575" s="15" t="s">
        <v>176</v>
      </c>
      <c r="K6575" s="15" t="n">
        <v>1995</v>
      </c>
      <c r="L6575" s="16" t="str">
        <f aca="false">VLOOKUP(F6575,'[1]Goa Member''s Details Revised'!$C$2:$AO$7385,9,0)</f>
        <v>Never</v>
      </c>
      <c r="M6575" s="15" t="s">
        <v>16857</v>
      </c>
      <c r="N6575" s="17" t="n">
        <f aca="false">VLOOKUP(F6575,'[1]Goa Member''s Details Revised'!$C$2:$AO$7385,5,0)</f>
        <v>65000</v>
      </c>
      <c r="O6575" s="17" t="n">
        <f aca="false">VLOOKUP(F6575,'[1]Goa Member''s Details Revised'!$C$2:$AO$7385,5,0)</f>
        <v>65000</v>
      </c>
      <c r="P6575" s="17" t="n">
        <f aca="false">VLOOKUP(F6575,'[1]Goa Member''s Details Revised'!$C$2:$AO$7385,6,0)</f>
        <v>45500</v>
      </c>
      <c r="Q6575" s="17" t="str">
        <f aca="false">VLOOKUP(F6575,'[1]Goa Member''s Details Revised'!$C$2:$AO$7385,8,0)</f>
        <v>Outstanding</v>
      </c>
      <c r="R6575" s="17" t="n">
        <f aca="false">+O6575-P6575</f>
        <v>19500</v>
      </c>
      <c r="S6575" s="15" t="e">
        <f aca="false">+#REF!-K6575</f>
        <v>#REF!</v>
      </c>
      <c r="T6575" s="17" t="n">
        <f aca="false">IF(Q6575="regular",((P6575-(P6575/99)*S6575)),(P6575-(P6575*20%)))</f>
        <v>36400</v>
      </c>
      <c r="U6575" s="17" t="e">
        <f aca="false">((P6575-(P6575/99)*S6575))</f>
        <v>#REF!</v>
      </c>
      <c r="V6575" s="17" t="n">
        <f aca="false">IF(Q6575="regular",0,(P6575-(O6575*20%)))</f>
        <v>32500</v>
      </c>
      <c r="W6575" s="17"/>
      <c r="X6575" s="15"/>
      <c r="Y6575" s="18" t="str">
        <f aca="false">VLOOKUP(F6575,'[1]Goa Member''s Details Revised'!$C$2:$AO$7385,12,0)</f>
        <v>no reminder last communication 2011,outstanding Rs 19,500/-</v>
      </c>
    </row>
    <row r="6576" customFormat="false" ht="30" hidden="false" customHeight="false" outlineLevel="0" collapsed="false">
      <c r="B6576" s="14" t="n">
        <v>6576</v>
      </c>
      <c r="C6576" s="15"/>
      <c r="D6576" s="15" t="s">
        <v>16858</v>
      </c>
      <c r="E6576" s="15" t="s">
        <v>25</v>
      </c>
      <c r="F6576" s="15" t="n">
        <v>7000269</v>
      </c>
      <c r="G6576" s="15"/>
      <c r="H6576" s="16" t="str">
        <f aca="false">VLOOKUP(F6576,'[1]Goa Member''s Details Revised'!$C$2:$AO$7385,2,0)</f>
        <v>LNC/DRI BEACHES</v>
      </c>
      <c r="I6576" s="15" t="n">
        <v>27</v>
      </c>
      <c r="J6576" s="15" t="s">
        <v>176</v>
      </c>
      <c r="K6576" s="15" t="n">
        <v>1995</v>
      </c>
      <c r="L6576" s="16" t="str">
        <f aca="false">VLOOKUP(F6576,'[1]Goa Member''s Details Revised'!$C$2:$AO$7385,9,0)</f>
        <v>Never</v>
      </c>
      <c r="M6576" s="15" t="s">
        <v>16859</v>
      </c>
      <c r="N6576" s="17" t="n">
        <f aca="false">VLOOKUP(F6576,'[1]Goa Member''s Details Revised'!$C$2:$AO$7385,5,0)</f>
        <v>65000</v>
      </c>
      <c r="O6576" s="17" t="n">
        <f aca="false">VLOOKUP(F6576,'[1]Goa Member''s Details Revised'!$C$2:$AO$7385,5,0)</f>
        <v>65000</v>
      </c>
      <c r="P6576" s="17" t="n">
        <f aca="false">VLOOKUP(F6576,'[1]Goa Member''s Details Revised'!$C$2:$AO$7385,6,0)</f>
        <v>65000</v>
      </c>
      <c r="Q6576" s="17" t="str">
        <f aca="false">VLOOKUP(F6576,'[1]Goa Member''s Details Revised'!$C$2:$AO$7385,8,0)</f>
        <v>I.R.M</v>
      </c>
      <c r="R6576" s="17" t="n">
        <f aca="false">+O6576-P6576</f>
        <v>0</v>
      </c>
      <c r="S6576" s="15" t="e">
        <f aca="false">+#REF!-K6576</f>
        <v>#REF!</v>
      </c>
      <c r="T6576" s="17" t="n">
        <f aca="false">IF(Q6576="regular",((P6576-(P6576/99)*S6576)),(P6576-(P6576*20%)))</f>
        <v>52000</v>
      </c>
      <c r="U6576" s="17" t="e">
        <f aca="false">((P6576-(P6576/99)*S6576))</f>
        <v>#REF!</v>
      </c>
      <c r="V6576" s="17" t="n">
        <f aca="false">IF(Q6576="regular",0,(P6576-(O6576*20%)))</f>
        <v>52000</v>
      </c>
      <c r="W6576" s="17"/>
      <c r="X6576" s="15"/>
      <c r="Y6576" s="18" t="str">
        <f aca="false">VLOOKUP(F6576,'[1]Goa Member''s Details Revised'!$C$2:$AO$7385,12,0)</f>
        <v>we send last reminder in 2012.then we did not receive any reply.</v>
      </c>
    </row>
    <row r="6577" customFormat="false" ht="30" hidden="false" customHeight="false" outlineLevel="0" collapsed="false">
      <c r="B6577" s="14" t="n">
        <v>6577</v>
      </c>
      <c r="C6577" s="15"/>
      <c r="D6577" s="15" t="s">
        <v>16860</v>
      </c>
      <c r="E6577" s="15" t="s">
        <v>25</v>
      </c>
      <c r="F6577" s="15" t="n">
        <v>7000270</v>
      </c>
      <c r="G6577" s="15"/>
      <c r="H6577" s="16" t="str">
        <f aca="false">VLOOKUP(F6577,'[1]Goa Member''s Details Revised'!$C$2:$AO$7385,2,0)</f>
        <v>LNC/DRI BEACHES</v>
      </c>
      <c r="I6577" s="15" t="n">
        <v>27</v>
      </c>
      <c r="J6577" s="15" t="s">
        <v>176</v>
      </c>
      <c r="K6577" s="15" t="n">
        <v>1995</v>
      </c>
      <c r="L6577" s="16" t="str">
        <f aca="false">VLOOKUP(F6577,'[1]Goa Member''s Details Revised'!$C$2:$AO$7385,9,0)</f>
        <v>Never</v>
      </c>
      <c r="M6577" s="15" t="s">
        <v>16861</v>
      </c>
      <c r="N6577" s="17" t="n">
        <f aca="false">VLOOKUP(F6577,'[1]Goa Member''s Details Revised'!$C$2:$AO$7385,5,0)</f>
        <v>42000</v>
      </c>
      <c r="O6577" s="17" t="n">
        <f aca="false">VLOOKUP(F6577,'[1]Goa Member''s Details Revised'!$C$2:$AO$7385,5,0)</f>
        <v>42000</v>
      </c>
      <c r="P6577" s="17" t="n">
        <f aca="false">VLOOKUP(F6577,'[1]Goa Member''s Details Revised'!$C$2:$AO$7385,6,0)</f>
        <v>42000</v>
      </c>
      <c r="Q6577" s="17" t="str">
        <f aca="false">VLOOKUP(F6577,'[1]Goa Member''s Details Revised'!$C$2:$AO$7385,8,0)</f>
        <v>I.R.M</v>
      </c>
      <c r="R6577" s="17" t="n">
        <f aca="false">+O6577-P6577</f>
        <v>0</v>
      </c>
      <c r="S6577" s="15" t="e">
        <f aca="false">+#REF!-K6577</f>
        <v>#REF!</v>
      </c>
      <c r="T6577" s="17" t="n">
        <f aca="false">IF(Q6577="regular",((P6577-(P6577/99)*S6577)),(P6577-(P6577*20%)))</f>
        <v>33600</v>
      </c>
      <c r="U6577" s="17" t="e">
        <f aca="false">((P6577-(P6577/99)*S6577))</f>
        <v>#REF!</v>
      </c>
      <c r="V6577" s="17" t="n">
        <f aca="false">IF(Q6577="regular",0,(P6577-(O6577*20%)))</f>
        <v>33600</v>
      </c>
      <c r="W6577" s="17"/>
      <c r="X6577" s="15"/>
      <c r="Y6577" s="18" t="str">
        <f aca="false">VLOOKUP(F6577,'[1]Goa Member''s Details Revised'!$C$2:$AO$7385,12,0)</f>
        <v>we send last reminder in 2012.then we did not receive any reply.</v>
      </c>
    </row>
    <row r="6578" customFormat="false" ht="30" hidden="false" customHeight="false" outlineLevel="0" collapsed="false">
      <c r="B6578" s="14" t="n">
        <v>6578</v>
      </c>
      <c r="C6578" s="15"/>
      <c r="D6578" s="15" t="s">
        <v>16862</v>
      </c>
      <c r="E6578" s="15" t="s">
        <v>25</v>
      </c>
      <c r="F6578" s="15" t="n">
        <v>7000272</v>
      </c>
      <c r="G6578" s="15"/>
      <c r="H6578" s="16" t="str">
        <f aca="false">VLOOKUP(F6578,'[1]Goa Member''s Details Revised'!$C$2:$AO$7385,2,0)</f>
        <v>LNC/DRI BEACHES</v>
      </c>
      <c r="I6578" s="15" t="n">
        <v>23</v>
      </c>
      <c r="J6578" s="15" t="s">
        <v>176</v>
      </c>
      <c r="K6578" s="15" t="n">
        <v>1995</v>
      </c>
      <c r="L6578" s="16" t="str">
        <f aca="false">VLOOKUP(F6578,'[1]Goa Member''s Details Revised'!$C$2:$AO$7385,9,0)</f>
        <v>Never</v>
      </c>
      <c r="M6578" s="15" t="s">
        <v>16863</v>
      </c>
      <c r="N6578" s="17" t="n">
        <f aca="false">VLOOKUP(F6578,'[1]Goa Member''s Details Revised'!$C$2:$AO$7385,5,0)</f>
        <v>65000</v>
      </c>
      <c r="O6578" s="17" t="n">
        <f aca="false">VLOOKUP(F6578,'[1]Goa Member''s Details Revised'!$C$2:$AO$7385,5,0)</f>
        <v>65000</v>
      </c>
      <c r="P6578" s="17" t="n">
        <f aca="false">VLOOKUP(F6578,'[1]Goa Member''s Details Revised'!$C$2:$AO$7385,6,0)</f>
        <v>65000</v>
      </c>
      <c r="Q6578" s="17" t="str">
        <f aca="false">VLOOKUP(F6578,'[1]Goa Member''s Details Revised'!$C$2:$AO$7385,8,0)</f>
        <v>I.R.M</v>
      </c>
      <c r="R6578" s="17" t="n">
        <f aca="false">+O6578-P6578</f>
        <v>0</v>
      </c>
      <c r="S6578" s="15" t="e">
        <f aca="false">+#REF!-K6578</f>
        <v>#REF!</v>
      </c>
      <c r="T6578" s="17" t="n">
        <f aca="false">IF(Q6578="regular",((P6578-(P6578/99)*S6578)),(P6578-(P6578*20%)))</f>
        <v>52000</v>
      </c>
      <c r="U6578" s="17" t="e">
        <f aca="false">((P6578-(P6578/99)*S6578))</f>
        <v>#REF!</v>
      </c>
      <c r="V6578" s="17" t="n">
        <f aca="false">IF(Q6578="regular",0,(P6578-(O6578*20%)))</f>
        <v>52000</v>
      </c>
      <c r="W6578" s="17"/>
      <c r="X6578" s="15"/>
      <c r="Y6578" s="18" t="str">
        <f aca="false">VLOOKUP(F6578,'[1]Goa Member''s Details Revised'!$C$2:$AO$7385,12,0)</f>
        <v>we send last reminder in 2012.then we did not receive any reply.</v>
      </c>
    </row>
    <row r="6579" customFormat="false" ht="30" hidden="false" customHeight="false" outlineLevel="0" collapsed="false">
      <c r="B6579" s="14" t="n">
        <v>6579</v>
      </c>
      <c r="C6579" s="15"/>
      <c r="D6579" s="15" t="s">
        <v>16864</v>
      </c>
      <c r="E6579" s="15" t="s">
        <v>25</v>
      </c>
      <c r="F6579" s="15" t="n">
        <v>7000288</v>
      </c>
      <c r="G6579" s="15"/>
      <c r="H6579" s="16" t="str">
        <f aca="false">VLOOKUP(F6579,'[1]Goa Member''s Details Revised'!$C$2:$AO$7385,2,0)</f>
        <v>LNC/DRI BEACHES</v>
      </c>
      <c r="I6579" s="15" t="n">
        <v>20</v>
      </c>
      <c r="J6579" s="15" t="s">
        <v>176</v>
      </c>
      <c r="K6579" s="15" t="n">
        <v>1995</v>
      </c>
      <c r="L6579" s="16" t="str">
        <f aca="false">VLOOKUP(F6579,'[1]Goa Member''s Details Revised'!$C$2:$AO$7385,9,0)</f>
        <v>Never</v>
      </c>
      <c r="M6579" s="15" t="s">
        <v>16865</v>
      </c>
      <c r="N6579" s="17" t="n">
        <f aca="false">VLOOKUP(F6579,'[1]Goa Member''s Details Revised'!$C$2:$AO$7385,5,0)</f>
        <v>42000</v>
      </c>
      <c r="O6579" s="17" t="n">
        <f aca="false">VLOOKUP(F6579,'[1]Goa Member''s Details Revised'!$C$2:$AO$7385,5,0)</f>
        <v>42000</v>
      </c>
      <c r="P6579" s="17" t="n">
        <f aca="false">VLOOKUP(F6579,'[1]Goa Member''s Details Revised'!$C$2:$AO$7385,6,0)</f>
        <v>42000</v>
      </c>
      <c r="Q6579" s="17" t="str">
        <f aca="false">VLOOKUP(F6579,'[1]Goa Member''s Details Revised'!$C$2:$AO$7385,8,0)</f>
        <v>I.R.M</v>
      </c>
      <c r="R6579" s="17" t="n">
        <f aca="false">+O6579-P6579</f>
        <v>0</v>
      </c>
      <c r="S6579" s="15" t="e">
        <f aca="false">+#REF!-K6579</f>
        <v>#REF!</v>
      </c>
      <c r="T6579" s="17" t="n">
        <f aca="false">IF(Q6579="regular",((P6579-(P6579/99)*S6579)),(P6579-(P6579*20%)))</f>
        <v>33600</v>
      </c>
      <c r="U6579" s="17" t="e">
        <f aca="false">((P6579-(P6579/99)*S6579))</f>
        <v>#REF!</v>
      </c>
      <c r="V6579" s="17" t="n">
        <f aca="false">IF(Q6579="regular",0,(P6579-(O6579*20%)))</f>
        <v>33600</v>
      </c>
      <c r="W6579" s="17"/>
      <c r="X6579" s="15"/>
      <c r="Y6579" s="18" t="str">
        <f aca="false">VLOOKUP(F6579,'[1]Goa Member''s Details Revised'!$C$2:$AO$7385,12,0)</f>
        <v>we send last reminder in 2012.then we did not receive any reply.</v>
      </c>
    </row>
    <row r="6580" customFormat="false" ht="15" hidden="false" customHeight="false" outlineLevel="0" collapsed="false">
      <c r="B6580" s="14" t="n">
        <v>6580</v>
      </c>
      <c r="C6580" s="15"/>
      <c r="D6580" s="15" t="s">
        <v>16866</v>
      </c>
      <c r="E6580" s="15" t="s">
        <v>25</v>
      </c>
      <c r="F6580" s="15" t="n">
        <v>7000306</v>
      </c>
      <c r="G6580" s="15"/>
      <c r="H6580" s="16" t="str">
        <f aca="false">VLOOKUP(F6580,'[1]Goa Member''s Details Revised'!$C$2:$AO$7385,2,0)</f>
        <v>LNC/DRI BEACHES</v>
      </c>
      <c r="I6580" s="15" t="n">
        <v>3</v>
      </c>
      <c r="J6580" s="15" t="s">
        <v>214</v>
      </c>
      <c r="K6580" s="15" t="n">
        <v>1995</v>
      </c>
      <c r="L6580" s="16" t="str">
        <f aca="false">VLOOKUP(F6580,'[1]Goa Member''s Details Revised'!$C$2:$AO$7385,9,0)</f>
        <v>Never</v>
      </c>
      <c r="M6580" s="15" t="s">
        <v>16867</v>
      </c>
      <c r="N6580" s="17" t="n">
        <f aca="false">VLOOKUP(F6580,'[1]Goa Member''s Details Revised'!$C$2:$AO$7385,5,0)</f>
        <v>42000</v>
      </c>
      <c r="O6580" s="17" t="n">
        <f aca="false">VLOOKUP(F6580,'[1]Goa Member''s Details Revised'!$C$2:$AO$7385,5,0)</f>
        <v>42000</v>
      </c>
      <c r="P6580" s="17" t="n">
        <f aca="false">VLOOKUP(F6580,'[1]Goa Member''s Details Revised'!$C$2:$AO$7385,6,0)</f>
        <v>42000</v>
      </c>
      <c r="Q6580" s="17" t="str">
        <f aca="false">VLOOKUP(F6580,'[1]Goa Member''s Details Revised'!$C$2:$AO$7385,8,0)</f>
        <v>I.R.M</v>
      </c>
      <c r="R6580" s="17" t="n">
        <f aca="false">+O6580-P6580</f>
        <v>0</v>
      </c>
      <c r="S6580" s="15" t="e">
        <f aca="false">+#REF!-K6580</f>
        <v>#REF!</v>
      </c>
      <c r="T6580" s="17" t="n">
        <f aca="false">IF(Q6580="regular",((P6580-(P6580/99)*S6580)),(P6580-(P6580*20%)))</f>
        <v>33600</v>
      </c>
      <c r="U6580" s="17" t="e">
        <f aca="false">((P6580-(P6580/99)*S6580))</f>
        <v>#REF!</v>
      </c>
      <c r="V6580" s="17" t="n">
        <f aca="false">IF(Q6580="regular",0,(P6580-(O6580*20%)))</f>
        <v>33600</v>
      </c>
      <c r="W6580" s="17"/>
      <c r="X6580" s="15"/>
      <c r="Y6580" s="18" t="str">
        <f aca="false">VLOOKUP(F6580,'[1]Goa Member''s Details Revised'!$C$2:$AO$7385,12,0)</f>
        <v>not send any reminder last comm 2011</v>
      </c>
    </row>
    <row r="6581" customFormat="false" ht="15" hidden="false" customHeight="false" outlineLevel="0" collapsed="false">
      <c r="B6581" s="14" t="n">
        <v>6581</v>
      </c>
      <c r="C6581" s="15"/>
      <c r="D6581" s="15" t="s">
        <v>16868</v>
      </c>
      <c r="E6581" s="15" t="s">
        <v>25</v>
      </c>
      <c r="F6581" s="15" t="n">
        <v>7000307</v>
      </c>
      <c r="G6581" s="15"/>
      <c r="H6581" s="16" t="str">
        <f aca="false">VLOOKUP(F6581,'[1]Goa Member''s Details Revised'!$C$2:$AO$7385,2,0)</f>
        <v>LNC/DRI BEACHES</v>
      </c>
      <c r="I6581" s="15" t="n">
        <v>5</v>
      </c>
      <c r="J6581" s="15" t="s">
        <v>214</v>
      </c>
      <c r="K6581" s="15" t="n">
        <v>1995</v>
      </c>
      <c r="L6581" s="16" t="n">
        <f aca="false">VLOOKUP(F6581,'[1]Goa Member''s Details Revised'!$C$2:$AO$7385,9,0)</f>
        <v>2008</v>
      </c>
      <c r="M6581" s="15" t="s">
        <v>16869</v>
      </c>
      <c r="N6581" s="17" t="n">
        <f aca="false">VLOOKUP(F6581,'[1]Goa Member''s Details Revised'!$C$2:$AO$7385,5,0)</f>
        <v>42000</v>
      </c>
      <c r="O6581" s="17" t="n">
        <f aca="false">VLOOKUP(F6581,'[1]Goa Member''s Details Revised'!$C$2:$AO$7385,5,0)</f>
        <v>42000</v>
      </c>
      <c r="P6581" s="17" t="n">
        <f aca="false">VLOOKUP(F6581,'[1]Goa Member''s Details Revised'!$C$2:$AO$7385,6,0)</f>
        <v>42000</v>
      </c>
      <c r="Q6581" s="17" t="str">
        <f aca="false">VLOOKUP(F6581,'[1]Goa Member''s Details Revised'!$C$2:$AO$7385,8,0)</f>
        <v>R.M</v>
      </c>
      <c r="R6581" s="17" t="n">
        <f aca="false">+O6581-P6581</f>
        <v>0</v>
      </c>
      <c r="S6581" s="15" t="e">
        <f aca="false">+#REF!-K6581</f>
        <v>#REF!</v>
      </c>
      <c r="T6581" s="17" t="n">
        <f aca="false">IF(Q6581="regular",((P6581-(P6581/99)*S6581)),(P6581-(P6581*20%)))</f>
        <v>33600</v>
      </c>
      <c r="U6581" s="17" t="e">
        <f aca="false">((P6581-(P6581/99)*S6581))</f>
        <v>#REF!</v>
      </c>
      <c r="V6581" s="17" t="n">
        <f aca="false">IF(Q6581="regular",0,(P6581-(O6581*20%)))</f>
        <v>33600</v>
      </c>
      <c r="W6581" s="17"/>
      <c r="X6581" s="15"/>
      <c r="Y6581" s="18" t="str">
        <f aca="false">VLOOKUP(F6581,'[1]Goa Member''s Details Revised'!$C$2:$AO$7385,12,0)</f>
        <v>not send any remindr last comm 2009</v>
      </c>
    </row>
    <row r="6582" customFormat="false" ht="30" hidden="false" customHeight="false" outlineLevel="0" collapsed="false">
      <c r="B6582" s="14" t="n">
        <v>6582</v>
      </c>
      <c r="C6582" s="15"/>
      <c r="D6582" s="15" t="s">
        <v>16870</v>
      </c>
      <c r="E6582" s="15" t="s">
        <v>25</v>
      </c>
      <c r="F6582" s="15" t="n">
        <v>7000308</v>
      </c>
      <c r="G6582" s="15"/>
      <c r="H6582" s="16" t="str">
        <f aca="false">VLOOKUP(F6582,'[1]Goa Member''s Details Revised'!$C$2:$AO$7385,2,0)</f>
        <v>LNC/DRI BEACHES</v>
      </c>
      <c r="I6582" s="15" t="n">
        <v>10</v>
      </c>
      <c r="J6582" s="15" t="s">
        <v>214</v>
      </c>
      <c r="K6582" s="15" t="n">
        <v>1995</v>
      </c>
      <c r="L6582" s="16" t="str">
        <f aca="false">VLOOKUP(F6582,'[1]Goa Member''s Details Revised'!$C$2:$AO$7385,9,0)</f>
        <v>Never</v>
      </c>
      <c r="M6582" s="15" t="s">
        <v>16871</v>
      </c>
      <c r="N6582" s="17" t="n">
        <f aca="false">VLOOKUP(F6582,'[1]Goa Member''s Details Revised'!$C$2:$AO$7385,5,0)</f>
        <v>65000</v>
      </c>
      <c r="O6582" s="17" t="n">
        <f aca="false">VLOOKUP(F6582,'[1]Goa Member''s Details Revised'!$C$2:$AO$7385,5,0)</f>
        <v>65000</v>
      </c>
      <c r="P6582" s="17" t="n">
        <f aca="false">VLOOKUP(F6582,'[1]Goa Member''s Details Revised'!$C$2:$AO$7385,6,0)</f>
        <v>65000</v>
      </c>
      <c r="Q6582" s="17" t="str">
        <f aca="false">VLOOKUP(F6582,'[1]Goa Member''s Details Revised'!$C$2:$AO$7385,8,0)</f>
        <v>I.R.M</v>
      </c>
      <c r="R6582" s="17" t="n">
        <f aca="false">+O6582-P6582</f>
        <v>0</v>
      </c>
      <c r="S6582" s="15" t="e">
        <f aca="false">+#REF!-K6582</f>
        <v>#REF!</v>
      </c>
      <c r="T6582" s="17" t="n">
        <f aca="false">IF(Q6582="regular",((P6582-(P6582/99)*S6582)),(P6582-(P6582*20%)))</f>
        <v>52000</v>
      </c>
      <c r="U6582" s="17" t="e">
        <f aca="false">((P6582-(P6582/99)*S6582))</f>
        <v>#REF!</v>
      </c>
      <c r="V6582" s="17" t="n">
        <f aca="false">IF(Q6582="regular",0,(P6582-(O6582*20%)))</f>
        <v>52000</v>
      </c>
      <c r="W6582" s="17"/>
      <c r="X6582" s="15"/>
      <c r="Y6582" s="18" t="str">
        <f aca="false">VLOOKUP(F6582,'[1]Goa Member''s Details Revised'!$C$2:$AO$7385,12,0)</f>
        <v>we send last reminder in 2012.then we did not receive any reply.</v>
      </c>
    </row>
    <row r="6583" customFormat="false" ht="30" hidden="false" customHeight="false" outlineLevel="0" collapsed="false">
      <c r="B6583" s="14" t="n">
        <v>6583</v>
      </c>
      <c r="C6583" s="15"/>
      <c r="D6583" s="15" t="s">
        <v>16872</v>
      </c>
      <c r="E6583" s="15" t="s">
        <v>25</v>
      </c>
      <c r="F6583" s="15" t="n">
        <v>7000310</v>
      </c>
      <c r="G6583" s="15"/>
      <c r="H6583" s="16" t="str">
        <f aca="false">VLOOKUP(F6583,'[1]Goa Member''s Details Revised'!$C$2:$AO$7385,2,0)</f>
        <v>LNC/DRI BEACHES</v>
      </c>
      <c r="I6583" s="15" t="n">
        <v>10</v>
      </c>
      <c r="J6583" s="15" t="s">
        <v>214</v>
      </c>
      <c r="K6583" s="15" t="n">
        <v>1995</v>
      </c>
      <c r="L6583" s="16" t="str">
        <f aca="false">VLOOKUP(F6583,'[1]Goa Member''s Details Revised'!$C$2:$AO$7385,9,0)</f>
        <v>Never</v>
      </c>
      <c r="M6583" s="15" t="s">
        <v>12383</v>
      </c>
      <c r="N6583" s="17" t="n">
        <f aca="false">VLOOKUP(F6583,'[1]Goa Member''s Details Revised'!$C$2:$AO$7385,5,0)</f>
        <v>65000</v>
      </c>
      <c r="O6583" s="17" t="n">
        <f aca="false">VLOOKUP(F6583,'[1]Goa Member''s Details Revised'!$C$2:$AO$7385,5,0)</f>
        <v>65000</v>
      </c>
      <c r="P6583" s="17" t="n">
        <f aca="false">VLOOKUP(F6583,'[1]Goa Member''s Details Revised'!$C$2:$AO$7385,6,0)</f>
        <v>61750</v>
      </c>
      <c r="Q6583" s="17" t="str">
        <f aca="false">VLOOKUP(F6583,'[1]Goa Member''s Details Revised'!$C$2:$AO$7385,8,0)</f>
        <v>I.R.M</v>
      </c>
      <c r="R6583" s="17" t="n">
        <f aca="false">+O6583-P6583</f>
        <v>3250</v>
      </c>
      <c r="S6583" s="15" t="e">
        <f aca="false">+#REF!-K6583</f>
        <v>#REF!</v>
      </c>
      <c r="T6583" s="17" t="n">
        <f aca="false">IF(Q6583="regular",((P6583-(P6583/99)*S6583)),(P6583-(P6583*20%)))</f>
        <v>49400</v>
      </c>
      <c r="U6583" s="17" t="e">
        <f aca="false">((P6583-(P6583/99)*S6583))</f>
        <v>#REF!</v>
      </c>
      <c r="V6583" s="17" t="n">
        <f aca="false">IF(Q6583="regular",0,(P6583-(O6583*20%)))</f>
        <v>48750</v>
      </c>
      <c r="W6583" s="17"/>
      <c r="X6583" s="15"/>
      <c r="Y6583" s="18" t="str">
        <f aca="false">VLOOKUP(F6583,'[1]Goa Member''s Details Revised'!$C$2:$AO$7385,12,0)</f>
        <v>we send last reminder in 2012.then we did not receive any reply.</v>
      </c>
    </row>
    <row r="6584" customFormat="false" ht="30" hidden="false" customHeight="false" outlineLevel="0" collapsed="false">
      <c r="B6584" s="14" t="n">
        <v>6584</v>
      </c>
      <c r="C6584" s="15"/>
      <c r="D6584" s="15" t="s">
        <v>16873</v>
      </c>
      <c r="E6584" s="15" t="s">
        <v>25</v>
      </c>
      <c r="F6584" s="15" t="n">
        <v>7000313</v>
      </c>
      <c r="G6584" s="15"/>
      <c r="H6584" s="16" t="str">
        <f aca="false">VLOOKUP(F6584,'[1]Goa Member''s Details Revised'!$C$2:$AO$7385,2,0)</f>
        <v>LNC/DRI BEACHES</v>
      </c>
      <c r="I6584" s="15" t="n">
        <v>10</v>
      </c>
      <c r="J6584" s="15" t="s">
        <v>214</v>
      </c>
      <c r="K6584" s="15" t="n">
        <v>1995</v>
      </c>
      <c r="L6584" s="16" t="str">
        <f aca="false">VLOOKUP(F6584,'[1]Goa Member''s Details Revised'!$C$2:$AO$7385,9,0)</f>
        <v>Never</v>
      </c>
      <c r="M6584" s="15" t="s">
        <v>16874</v>
      </c>
      <c r="N6584" s="17" t="n">
        <f aca="false">VLOOKUP(F6584,'[1]Goa Member''s Details Revised'!$C$2:$AO$7385,5,0)</f>
        <v>65000</v>
      </c>
      <c r="O6584" s="17" t="n">
        <f aca="false">VLOOKUP(F6584,'[1]Goa Member''s Details Revised'!$C$2:$AO$7385,5,0)</f>
        <v>65000</v>
      </c>
      <c r="P6584" s="17" t="n">
        <f aca="false">VLOOKUP(F6584,'[1]Goa Member''s Details Revised'!$C$2:$AO$7385,6,0)</f>
        <v>65000</v>
      </c>
      <c r="Q6584" s="17" t="str">
        <f aca="false">VLOOKUP(F6584,'[1]Goa Member''s Details Revised'!$C$2:$AO$7385,8,0)</f>
        <v>I.R.M</v>
      </c>
      <c r="R6584" s="17" t="n">
        <f aca="false">+O6584-P6584</f>
        <v>0</v>
      </c>
      <c r="S6584" s="15" t="e">
        <f aca="false">+#REF!-K6584</f>
        <v>#REF!</v>
      </c>
      <c r="T6584" s="17" t="n">
        <f aca="false">IF(Q6584="regular",((P6584-(P6584/99)*S6584)),(P6584-(P6584*20%)))</f>
        <v>52000</v>
      </c>
      <c r="U6584" s="17" t="e">
        <f aca="false">((P6584-(P6584/99)*S6584))</f>
        <v>#REF!</v>
      </c>
      <c r="V6584" s="17" t="n">
        <f aca="false">IF(Q6584="regular",0,(P6584-(O6584*20%)))</f>
        <v>52000</v>
      </c>
      <c r="W6584" s="17"/>
      <c r="X6584" s="15"/>
      <c r="Y6584" s="18" t="str">
        <f aca="false">VLOOKUP(F6584,'[1]Goa Member''s Details Revised'!$C$2:$AO$7385,12,0)</f>
        <v>we send last reminder in 2012.then we did not receive any reply.</v>
      </c>
    </row>
    <row r="6585" customFormat="false" ht="15" hidden="false" customHeight="false" outlineLevel="0" collapsed="false">
      <c r="B6585" s="14" t="n">
        <v>6585</v>
      </c>
      <c r="C6585" s="15"/>
      <c r="D6585" s="15" t="s">
        <v>16875</v>
      </c>
      <c r="E6585" s="15" t="s">
        <v>25</v>
      </c>
      <c r="F6585" s="15" t="n">
        <v>7000319</v>
      </c>
      <c r="G6585" s="15"/>
      <c r="H6585" s="16" t="str">
        <f aca="false">VLOOKUP(F6585,'[1]Goa Member''s Details Revised'!$C$2:$AO$7385,2,0)</f>
        <v>LNC/DRI BEACHES</v>
      </c>
      <c r="I6585" s="15" t="n">
        <v>7</v>
      </c>
      <c r="J6585" s="15" t="s">
        <v>214</v>
      </c>
      <c r="K6585" s="15" t="n">
        <v>1995</v>
      </c>
      <c r="L6585" s="16" t="n">
        <f aca="false">VLOOKUP(F6585,'[1]Goa Member''s Details Revised'!$C$2:$AO$7385,9,0)</f>
        <v>2007</v>
      </c>
      <c r="M6585" s="15" t="s">
        <v>16876</v>
      </c>
      <c r="N6585" s="17" t="n">
        <f aca="false">VLOOKUP(F6585,'[1]Goa Member''s Details Revised'!$C$2:$AO$7385,5,0)</f>
        <v>42000</v>
      </c>
      <c r="O6585" s="17" t="n">
        <f aca="false">VLOOKUP(F6585,'[1]Goa Member''s Details Revised'!$C$2:$AO$7385,5,0)</f>
        <v>42000</v>
      </c>
      <c r="P6585" s="17" t="n">
        <f aca="false">VLOOKUP(F6585,'[1]Goa Member''s Details Revised'!$C$2:$AO$7385,6,0)</f>
        <v>42000</v>
      </c>
      <c r="Q6585" s="17" t="str">
        <f aca="false">VLOOKUP(F6585,'[1]Goa Member''s Details Revised'!$C$2:$AO$7385,8,0)</f>
        <v>R.M</v>
      </c>
      <c r="R6585" s="17" t="n">
        <f aca="false">+O6585-P6585</f>
        <v>0</v>
      </c>
      <c r="S6585" s="15" t="e">
        <f aca="false">+#REF!-K6585</f>
        <v>#REF!</v>
      </c>
      <c r="T6585" s="17" t="n">
        <f aca="false">IF(Q6585="regular",((P6585-(P6585/99)*S6585)),(P6585-(P6585*20%)))</f>
        <v>33600</v>
      </c>
      <c r="U6585" s="17" t="e">
        <f aca="false">((P6585-(P6585/99)*S6585))</f>
        <v>#REF!</v>
      </c>
      <c r="V6585" s="17" t="n">
        <f aca="false">IF(Q6585="regular",0,(P6585-(O6585*20%)))</f>
        <v>33600</v>
      </c>
      <c r="W6585" s="17"/>
      <c r="X6585" s="15"/>
      <c r="Y6585" s="18" t="str">
        <f aca="false">VLOOKUP(F6585,'[1]Goa Member''s Details Revised'!$C$2:$AO$7385,12,0)</f>
        <v>not send any remindr last comm 2009</v>
      </c>
    </row>
    <row r="6586" customFormat="false" ht="30" hidden="false" customHeight="false" outlineLevel="0" collapsed="false">
      <c r="B6586" s="14" t="n">
        <v>6586</v>
      </c>
      <c r="C6586" s="15"/>
      <c r="D6586" s="15" t="s">
        <v>16877</v>
      </c>
      <c r="E6586" s="15" t="s">
        <v>25</v>
      </c>
      <c r="F6586" s="15" t="n">
        <v>8000001</v>
      </c>
      <c r="G6586" s="15"/>
      <c r="H6586" s="16" t="str">
        <f aca="false">VLOOKUP(F6586,'[1]Goa Member''s Details Revised'!$C$2:$AO$7385,2,0)</f>
        <v>LNC/GTC Industries</v>
      </c>
      <c r="I6586" s="15" t="n">
        <v>9</v>
      </c>
      <c r="J6586" s="15" t="s">
        <v>322</v>
      </c>
      <c r="K6586" s="15" t="n">
        <v>1994</v>
      </c>
      <c r="L6586" s="16" t="str">
        <f aca="false">VLOOKUP(F6586,'[1]Goa Member''s Details Revised'!$C$2:$AO$7385,9,0)</f>
        <v>Never</v>
      </c>
      <c r="M6586" s="15" t="s">
        <v>16878</v>
      </c>
      <c r="N6586" s="17" t="n">
        <f aca="false">VLOOKUP(F6586,'[1]Goa Member''s Details Revised'!$C$2:$AO$7385,5,0)</f>
        <v>30000</v>
      </c>
      <c r="O6586" s="17" t="n">
        <f aca="false">VLOOKUP(F6586,'[1]Goa Member''s Details Revised'!$C$2:$AO$7385,5,0)</f>
        <v>30000</v>
      </c>
      <c r="P6586" s="17" t="n">
        <f aca="false">VLOOKUP(F6586,'[1]Goa Member''s Details Revised'!$C$2:$AO$7385,6,0)</f>
        <v>9000</v>
      </c>
      <c r="Q6586" s="17" t="str">
        <f aca="false">VLOOKUP(F6586,'[1]Goa Member''s Details Revised'!$C$2:$AO$7385,8,0)</f>
        <v>Outstanding</v>
      </c>
      <c r="R6586" s="17" t="n">
        <f aca="false">+O6586-P6586</f>
        <v>21000</v>
      </c>
      <c r="S6586" s="15" t="e">
        <f aca="false">+#REF!-K6586</f>
        <v>#REF!</v>
      </c>
      <c r="T6586" s="17" t="n">
        <f aca="false">IF(Q6586="regular",((P6586-(P6586/99)*S6586)),(P6586-(P6586*20%)))</f>
        <v>7200</v>
      </c>
      <c r="U6586" s="17" t="e">
        <f aca="false">((P6586-(P6586/99)*S6586))</f>
        <v>#REF!</v>
      </c>
      <c r="V6586" s="17" t="n">
        <f aca="false">IF(Q6586="regular",0,(P6586-(O6586*20%)))</f>
        <v>3000</v>
      </c>
      <c r="W6586" s="17"/>
      <c r="X6586" s="15"/>
      <c r="Y6586" s="18" t="str">
        <f aca="false">VLOOKUP(F6586,'[1]Goa Member''s Details Revised'!$C$2:$AO$7385,12,0)</f>
        <v>Letter not sent, last communication 1998, no other documents is in file,according to file unit cost outstanding 21,000</v>
      </c>
    </row>
    <row r="6587" customFormat="false" ht="15" hidden="false" customHeight="false" outlineLevel="0" collapsed="false">
      <c r="B6587" s="14" t="n">
        <v>6587</v>
      </c>
      <c r="C6587" s="15"/>
      <c r="D6587" s="15" t="s">
        <v>16879</v>
      </c>
      <c r="E6587" s="15" t="s">
        <v>25</v>
      </c>
      <c r="F6587" s="15" t="n">
        <v>8000005</v>
      </c>
      <c r="G6587" s="15"/>
      <c r="H6587" s="16" t="str">
        <f aca="false">VLOOKUP(F6587,'[1]Goa Member''s Details Revised'!$C$2:$AO$7385,2,0)</f>
        <v>LNC/GTC Industries</v>
      </c>
      <c r="I6587" s="15" t="n">
        <v>26</v>
      </c>
      <c r="J6587" s="15" t="s">
        <v>322</v>
      </c>
      <c r="K6587" s="15" t="n">
        <v>1994</v>
      </c>
      <c r="L6587" s="16" t="str">
        <f aca="false">VLOOKUP(F6587,'[1]Goa Member''s Details Revised'!$C$2:$AO$7385,9,0)</f>
        <v>Never</v>
      </c>
      <c r="M6587" s="15" t="s">
        <v>16880</v>
      </c>
      <c r="N6587" s="17" t="n">
        <f aca="false">VLOOKUP(F6587,'[1]Goa Member''s Details Revised'!$C$2:$AO$7385,5,0)</f>
        <v>40000</v>
      </c>
      <c r="O6587" s="17" t="n">
        <f aca="false">VLOOKUP(F6587,'[1]Goa Member''s Details Revised'!$C$2:$AO$7385,5,0)</f>
        <v>40000</v>
      </c>
      <c r="P6587" s="17" t="n">
        <f aca="false">VLOOKUP(F6587,'[1]Goa Member''s Details Revised'!$C$2:$AO$7385,6,0)</f>
        <v>38000</v>
      </c>
      <c r="Q6587" s="17" t="str">
        <f aca="false">VLOOKUP(F6587,'[1]Goa Member''s Details Revised'!$C$2:$AO$7385,8,0)</f>
        <v>I.R.M</v>
      </c>
      <c r="R6587" s="17" t="n">
        <f aca="false">+O6587-P6587</f>
        <v>2000</v>
      </c>
      <c r="S6587" s="15" t="e">
        <f aca="false">+#REF!-K6587</f>
        <v>#REF!</v>
      </c>
      <c r="T6587" s="17" t="n">
        <f aca="false">IF(Q6587="regular",((P6587-(P6587/99)*S6587)),(P6587-(P6587*20%)))</f>
        <v>30400</v>
      </c>
      <c r="U6587" s="17" t="e">
        <f aca="false">((P6587-(P6587/99)*S6587))</f>
        <v>#REF!</v>
      </c>
      <c r="V6587" s="17" t="n">
        <f aca="false">IF(Q6587="regular",0,(P6587-(O6587*20%)))</f>
        <v>30000</v>
      </c>
      <c r="W6587" s="17"/>
      <c r="X6587" s="15"/>
      <c r="Y6587" s="18" t="str">
        <f aca="false">VLOOKUP(F6587,'[1]Goa Member''s Details Revised'!$C$2:$AO$7385,12,0)</f>
        <v>last communication 1994</v>
      </c>
    </row>
    <row r="6588" customFormat="false" ht="15" hidden="false" customHeight="false" outlineLevel="0" collapsed="false">
      <c r="B6588" s="14" t="n">
        <v>6588</v>
      </c>
      <c r="C6588" s="15"/>
      <c r="D6588" s="15" t="s">
        <v>16881</v>
      </c>
      <c r="E6588" s="15" t="s">
        <v>25</v>
      </c>
      <c r="F6588" s="15" t="n">
        <v>8000006</v>
      </c>
      <c r="G6588" s="15"/>
      <c r="H6588" s="16" t="str">
        <f aca="false">VLOOKUP(F6588,'[1]Goa Member''s Details Revised'!$C$2:$AO$7385,2,0)</f>
        <v>LNC/GTC Industries</v>
      </c>
      <c r="I6588" s="15" t="n">
        <v>25</v>
      </c>
      <c r="J6588" s="15" t="s">
        <v>322</v>
      </c>
      <c r="K6588" s="15" t="n">
        <v>1994</v>
      </c>
      <c r="L6588" s="16" t="n">
        <f aca="false">VLOOKUP(F6588,'[1]Goa Member''s Details Revised'!$C$2:$AO$7385,9,0)</f>
        <v>2012</v>
      </c>
      <c r="M6588" s="15" t="s">
        <v>16882</v>
      </c>
      <c r="N6588" s="17" t="n">
        <f aca="false">VLOOKUP(F6588,'[1]Goa Member''s Details Revised'!$C$2:$AO$7385,5,0)</f>
        <v>20900</v>
      </c>
      <c r="O6588" s="17" t="n">
        <f aca="false">VLOOKUP(F6588,'[1]Goa Member''s Details Revised'!$C$2:$AO$7385,5,0)</f>
        <v>20900</v>
      </c>
      <c r="P6588" s="17" t="n">
        <f aca="false">VLOOKUP(F6588,'[1]Goa Member''s Details Revised'!$C$2:$AO$7385,6,0)</f>
        <v>21300</v>
      </c>
      <c r="Q6588" s="17" t="str">
        <f aca="false">VLOOKUP(F6588,'[1]Goa Member''s Details Revised'!$C$2:$AO$7385,8,0)</f>
        <v>R.M</v>
      </c>
      <c r="R6588" s="17" t="n">
        <f aca="false">+O6588-P6588</f>
        <v>-400</v>
      </c>
      <c r="S6588" s="15" t="e">
        <f aca="false">+#REF!-K6588</f>
        <v>#REF!</v>
      </c>
      <c r="T6588" s="17" t="n">
        <f aca="false">IF(Q6588="regular",((P6588-(P6588/99)*S6588)),(P6588-(P6588*20%)))</f>
        <v>17040</v>
      </c>
      <c r="U6588" s="17" t="e">
        <f aca="false">((P6588-(P6588/99)*S6588))</f>
        <v>#REF!</v>
      </c>
      <c r="V6588" s="17" t="n">
        <f aca="false">IF(Q6588="regular",0,(P6588-(O6588*20%)))</f>
        <v>17120</v>
      </c>
      <c r="W6588" s="17"/>
      <c r="X6588" s="15"/>
      <c r="Y6588" s="18" t="str">
        <f aca="false">VLOOKUP(F6588,'[1]Goa Member''s Details Revised'!$C$2:$AO$7385,12,0)</f>
        <v>Letter sent, last communication 2012, excess amount 400Rs.</v>
      </c>
    </row>
    <row r="6589" customFormat="false" ht="15" hidden="false" customHeight="false" outlineLevel="0" collapsed="false">
      <c r="B6589" s="14" t="n">
        <v>6589</v>
      </c>
      <c r="C6589" s="15"/>
      <c r="D6589" s="15" t="s">
        <v>16883</v>
      </c>
      <c r="E6589" s="15" t="s">
        <v>25</v>
      </c>
      <c r="F6589" s="15" t="n">
        <v>8000007</v>
      </c>
      <c r="G6589" s="15"/>
      <c r="H6589" s="16" t="str">
        <f aca="false">VLOOKUP(F6589,'[1]Goa Member''s Details Revised'!$C$2:$AO$7385,2,0)</f>
        <v>LNC/GTC Industries</v>
      </c>
      <c r="I6589" s="15" t="n">
        <v>9</v>
      </c>
      <c r="J6589" s="15" t="s">
        <v>337</v>
      </c>
      <c r="K6589" s="15" t="n">
        <v>1994</v>
      </c>
      <c r="L6589" s="16" t="n">
        <f aca="false">VLOOKUP(F6589,'[1]Goa Member''s Details Revised'!$C$2:$AO$7385,9,0)</f>
        <v>2011</v>
      </c>
      <c r="M6589" s="15" t="s">
        <v>16884</v>
      </c>
      <c r="N6589" s="17" t="n">
        <f aca="false">VLOOKUP(F6589,'[1]Goa Member''s Details Revised'!$C$2:$AO$7385,5,0)</f>
        <v>22000</v>
      </c>
      <c r="O6589" s="17" t="n">
        <f aca="false">VLOOKUP(F6589,'[1]Goa Member''s Details Revised'!$C$2:$AO$7385,5,0)</f>
        <v>22000</v>
      </c>
      <c r="P6589" s="17" t="n">
        <f aca="false">VLOOKUP(F6589,'[1]Goa Member''s Details Revised'!$C$2:$AO$7385,6,0)</f>
        <v>20900</v>
      </c>
      <c r="Q6589" s="17" t="str">
        <f aca="false">VLOOKUP(F6589,'[1]Goa Member''s Details Revised'!$C$2:$AO$7385,8,0)</f>
        <v>R.M</v>
      </c>
      <c r="R6589" s="17" t="n">
        <f aca="false">+O6589-P6589</f>
        <v>1100</v>
      </c>
      <c r="S6589" s="15" t="e">
        <f aca="false">+#REF!-K6589</f>
        <v>#REF!</v>
      </c>
      <c r="T6589" s="17" t="n">
        <f aca="false">IF(Q6589="regular",((P6589-(P6589/99)*S6589)),(P6589-(P6589*20%)))</f>
        <v>16720</v>
      </c>
      <c r="U6589" s="17" t="e">
        <f aca="false">((P6589-(P6589/99)*S6589))</f>
        <v>#REF!</v>
      </c>
      <c r="V6589" s="17" t="n">
        <f aca="false">IF(Q6589="regular",0,(P6589-(O6589*20%)))</f>
        <v>16500</v>
      </c>
      <c r="W6589" s="17"/>
      <c r="X6589" s="15"/>
      <c r="Y6589" s="18" t="str">
        <f aca="false">VLOOKUP(F6589,'[1]Goa Member''s Details Revised'!$C$2:$AO$7385,12,0)</f>
        <v>not send any reminder last communication 2011</v>
      </c>
    </row>
    <row r="6590" customFormat="false" ht="30" hidden="false" customHeight="false" outlineLevel="0" collapsed="false">
      <c r="B6590" s="14" t="n">
        <v>6590</v>
      </c>
      <c r="C6590" s="15"/>
      <c r="D6590" s="15" t="s">
        <v>16885</v>
      </c>
      <c r="E6590" s="15" t="s">
        <v>25</v>
      </c>
      <c r="F6590" s="15" t="n">
        <v>8000009</v>
      </c>
      <c r="G6590" s="15"/>
      <c r="H6590" s="16" t="str">
        <f aca="false">VLOOKUP(F6590,'[1]Goa Member''s Details Revised'!$C$2:$AO$7385,2,0)</f>
        <v>LNC/GTC Industries</v>
      </c>
      <c r="I6590" s="15" t="n">
        <v>24</v>
      </c>
      <c r="J6590" s="15" t="s">
        <v>337</v>
      </c>
      <c r="K6590" s="15" t="n">
        <v>1994</v>
      </c>
      <c r="L6590" s="16" t="str">
        <f aca="false">VLOOKUP(F6590,'[1]Goa Member''s Details Revised'!$C$2:$AO$7385,9,0)</f>
        <v>Never</v>
      </c>
      <c r="M6590" s="15" t="s">
        <v>16886</v>
      </c>
      <c r="N6590" s="17" t="n">
        <f aca="false">VLOOKUP(F6590,'[1]Goa Member''s Details Revised'!$C$2:$AO$7385,5,0)</f>
        <v>30000</v>
      </c>
      <c r="O6590" s="17" t="n">
        <f aca="false">VLOOKUP(F6590,'[1]Goa Member''s Details Revised'!$C$2:$AO$7385,5,0)</f>
        <v>30000</v>
      </c>
      <c r="P6590" s="17" t="n">
        <f aca="false">VLOOKUP(F6590,'[1]Goa Member''s Details Revised'!$C$2:$AO$7385,6,0)</f>
        <v>28500</v>
      </c>
      <c r="Q6590" s="17" t="str">
        <f aca="false">VLOOKUP(F6590,'[1]Goa Member''s Details Revised'!$C$2:$AO$7385,8,0)</f>
        <v>I.R.M</v>
      </c>
      <c r="R6590" s="17" t="n">
        <f aca="false">+O6590-P6590</f>
        <v>1500</v>
      </c>
      <c r="S6590" s="15" t="e">
        <f aca="false">+#REF!-K6590</f>
        <v>#REF!</v>
      </c>
      <c r="T6590" s="17" t="n">
        <f aca="false">IF(Q6590="regular",((P6590-(P6590/99)*S6590)),(P6590-(P6590*20%)))</f>
        <v>22800</v>
      </c>
      <c r="U6590" s="17" t="e">
        <f aca="false">((P6590-(P6590/99)*S6590))</f>
        <v>#REF!</v>
      </c>
      <c r="V6590" s="17" t="n">
        <f aca="false">IF(Q6590="regular",0,(P6590-(O6590*20%)))</f>
        <v>22500</v>
      </c>
      <c r="W6590" s="17"/>
      <c r="X6590" s="15"/>
      <c r="Y6590" s="18" t="str">
        <f aca="false">VLOOKUP(F6590,'[1]Goa Member''s Details Revised'!$C$2:$AO$7385,12,0)</f>
        <v>we send last reminder in 2012.then we did not receive any reply.</v>
      </c>
    </row>
    <row r="6591" customFormat="false" ht="30" hidden="false" customHeight="false" outlineLevel="0" collapsed="false">
      <c r="B6591" s="14" t="n">
        <v>6591</v>
      </c>
      <c r="C6591" s="15"/>
      <c r="D6591" s="15" t="s">
        <v>16887</v>
      </c>
      <c r="E6591" s="15" t="s">
        <v>25</v>
      </c>
      <c r="F6591" s="15" t="n">
        <v>8000010</v>
      </c>
      <c r="G6591" s="15"/>
      <c r="H6591" s="16" t="str">
        <f aca="false">VLOOKUP(F6591,'[1]Goa Member''s Details Revised'!$C$2:$AO$7385,2,0)</f>
        <v>LNC/GTC Industries</v>
      </c>
      <c r="I6591" s="15" t="n">
        <v>27</v>
      </c>
      <c r="J6591" s="15" t="s">
        <v>337</v>
      </c>
      <c r="K6591" s="15" t="n">
        <v>1994</v>
      </c>
      <c r="L6591" s="16" t="str">
        <f aca="false">VLOOKUP(F6591,'[1]Goa Member''s Details Revised'!$C$2:$AO$7385,9,0)</f>
        <v>Never</v>
      </c>
      <c r="M6591" s="15" t="s">
        <v>16888</v>
      </c>
      <c r="N6591" s="17" t="n">
        <f aca="false">VLOOKUP(F6591,'[1]Goa Member''s Details Revised'!$C$2:$AO$7385,5,0)</f>
        <v>30000</v>
      </c>
      <c r="O6591" s="17" t="n">
        <f aca="false">VLOOKUP(F6591,'[1]Goa Member''s Details Revised'!$C$2:$AO$7385,5,0)</f>
        <v>30000</v>
      </c>
      <c r="P6591" s="17" t="n">
        <f aca="false">VLOOKUP(F6591,'[1]Goa Member''s Details Revised'!$C$2:$AO$7385,6,0)</f>
        <v>30000</v>
      </c>
      <c r="Q6591" s="17" t="str">
        <f aca="false">VLOOKUP(F6591,'[1]Goa Member''s Details Revised'!$C$2:$AO$7385,8,0)</f>
        <v>I.R.M</v>
      </c>
      <c r="R6591" s="17" t="n">
        <f aca="false">+O6591-P6591</f>
        <v>0</v>
      </c>
      <c r="S6591" s="15" t="e">
        <f aca="false">+#REF!-K6591</f>
        <v>#REF!</v>
      </c>
      <c r="T6591" s="17" t="n">
        <f aca="false">IF(Q6591="regular",((P6591-(P6591/99)*S6591)),(P6591-(P6591*20%)))</f>
        <v>24000</v>
      </c>
      <c r="U6591" s="17" t="e">
        <f aca="false">((P6591-(P6591/99)*S6591))</f>
        <v>#REF!</v>
      </c>
      <c r="V6591" s="17" t="n">
        <f aca="false">IF(Q6591="regular",0,(P6591-(O6591*20%)))</f>
        <v>24000</v>
      </c>
      <c r="W6591" s="17"/>
      <c r="X6591" s="15"/>
      <c r="Y6591" s="18" t="str">
        <f aca="false">VLOOKUP(F6591,'[1]Goa Member''s Details Revised'!$C$2:$AO$7385,12,0)</f>
        <v>we send last reminder in 2012.then we did not receive any reply.</v>
      </c>
    </row>
    <row r="6592" customFormat="false" ht="30" hidden="false" customHeight="false" outlineLevel="0" collapsed="false">
      <c r="B6592" s="14" t="n">
        <v>6592</v>
      </c>
      <c r="C6592" s="15"/>
      <c r="D6592" s="15" t="s">
        <v>16889</v>
      </c>
      <c r="E6592" s="15" t="s">
        <v>25</v>
      </c>
      <c r="F6592" s="15" t="n">
        <v>8000014</v>
      </c>
      <c r="G6592" s="15"/>
      <c r="H6592" s="16" t="str">
        <f aca="false">VLOOKUP(F6592,'[1]Goa Member''s Details Revised'!$C$2:$AO$7385,2,0)</f>
        <v>LNC/GTC Industries</v>
      </c>
      <c r="I6592" s="15" t="n">
        <v>29</v>
      </c>
      <c r="J6592" s="15" t="s">
        <v>337</v>
      </c>
      <c r="K6592" s="15" t="n">
        <v>1994</v>
      </c>
      <c r="L6592" s="16" t="str">
        <f aca="false">VLOOKUP(F6592,'[1]Goa Member''s Details Revised'!$C$2:$AO$7385,9,0)</f>
        <v>Never</v>
      </c>
      <c r="M6592" s="15" t="s">
        <v>16890</v>
      </c>
      <c r="N6592" s="17" t="n">
        <f aca="false">VLOOKUP(F6592,'[1]Goa Member''s Details Revised'!$C$2:$AO$7385,5,0)</f>
        <v>52000</v>
      </c>
      <c r="O6592" s="17" t="n">
        <f aca="false">VLOOKUP(F6592,'[1]Goa Member''s Details Revised'!$C$2:$AO$7385,5,0)</f>
        <v>52000</v>
      </c>
      <c r="P6592" s="17" t="n">
        <f aca="false">VLOOKUP(F6592,'[1]Goa Member''s Details Revised'!$C$2:$AO$7385,6,0)</f>
        <v>49400</v>
      </c>
      <c r="Q6592" s="17" t="str">
        <f aca="false">VLOOKUP(F6592,'[1]Goa Member''s Details Revised'!$C$2:$AO$7385,8,0)</f>
        <v>I.R.M</v>
      </c>
      <c r="R6592" s="17" t="n">
        <f aca="false">+O6592-P6592</f>
        <v>2600</v>
      </c>
      <c r="S6592" s="15" t="e">
        <f aca="false">+#REF!-K6592</f>
        <v>#REF!</v>
      </c>
      <c r="T6592" s="17" t="n">
        <f aca="false">IF(Q6592="regular",((P6592-(P6592/99)*S6592)),(P6592-(P6592*20%)))</f>
        <v>39520</v>
      </c>
      <c r="U6592" s="17" t="e">
        <f aca="false">((P6592-(P6592/99)*S6592))</f>
        <v>#REF!</v>
      </c>
      <c r="V6592" s="17" t="n">
        <f aca="false">IF(Q6592="regular",0,(P6592-(O6592*20%)))</f>
        <v>39000</v>
      </c>
      <c r="W6592" s="17"/>
      <c r="X6592" s="15"/>
      <c r="Y6592" s="18" t="str">
        <f aca="false">VLOOKUP(F6592,'[1]Goa Member''s Details Revised'!$C$2:$AO$7385,12,0)</f>
        <v>we send last reminder in 2012.then we did not receive any reply.</v>
      </c>
    </row>
    <row r="6593" customFormat="false" ht="30" hidden="false" customHeight="false" outlineLevel="0" collapsed="false">
      <c r="B6593" s="14" t="n">
        <v>6593</v>
      </c>
      <c r="C6593" s="15"/>
      <c r="D6593" s="15" t="s">
        <v>16891</v>
      </c>
      <c r="E6593" s="15" t="s">
        <v>25</v>
      </c>
      <c r="F6593" s="15" t="n">
        <v>8000018</v>
      </c>
      <c r="G6593" s="15"/>
      <c r="H6593" s="16" t="str">
        <f aca="false">VLOOKUP(F6593,'[1]Goa Member''s Details Revised'!$C$2:$AO$7385,2,0)</f>
        <v>LNC/GTC Industries</v>
      </c>
      <c r="I6593" s="15" t="n">
        <v>30</v>
      </c>
      <c r="J6593" s="15" t="s">
        <v>337</v>
      </c>
      <c r="K6593" s="15" t="n">
        <v>1994</v>
      </c>
      <c r="L6593" s="16" t="str">
        <f aca="false">VLOOKUP(F6593,'[1]Goa Member''s Details Revised'!$C$2:$AO$7385,9,0)</f>
        <v>Never</v>
      </c>
      <c r="M6593" s="15" t="s">
        <v>16892</v>
      </c>
      <c r="N6593" s="17" t="n">
        <f aca="false">VLOOKUP(F6593,'[1]Goa Member''s Details Revised'!$C$2:$AO$7385,5,0)</f>
        <v>30000</v>
      </c>
      <c r="O6593" s="17" t="n">
        <f aca="false">VLOOKUP(F6593,'[1]Goa Member''s Details Revised'!$C$2:$AO$7385,5,0)</f>
        <v>30000</v>
      </c>
      <c r="P6593" s="17" t="n">
        <f aca="false">VLOOKUP(F6593,'[1]Goa Member''s Details Revised'!$C$2:$AO$7385,6,0)</f>
        <v>30000</v>
      </c>
      <c r="Q6593" s="17" t="str">
        <f aca="false">VLOOKUP(F6593,'[1]Goa Member''s Details Revised'!$C$2:$AO$7385,8,0)</f>
        <v>I.R.M</v>
      </c>
      <c r="R6593" s="17" t="n">
        <f aca="false">+O6593-P6593</f>
        <v>0</v>
      </c>
      <c r="S6593" s="15" t="e">
        <f aca="false">+#REF!-K6593</f>
        <v>#REF!</v>
      </c>
      <c r="T6593" s="17" t="n">
        <f aca="false">IF(Q6593="regular",((P6593-(P6593/99)*S6593)),(P6593-(P6593*20%)))</f>
        <v>24000</v>
      </c>
      <c r="U6593" s="17" t="e">
        <f aca="false">((P6593-(P6593/99)*S6593))</f>
        <v>#REF!</v>
      </c>
      <c r="V6593" s="17" t="n">
        <f aca="false">IF(Q6593="regular",0,(P6593-(O6593*20%)))</f>
        <v>24000</v>
      </c>
      <c r="W6593" s="17"/>
      <c r="X6593" s="15"/>
      <c r="Y6593" s="18" t="str">
        <f aca="false">VLOOKUP(F6593,'[1]Goa Member''s Details Revised'!$C$2:$AO$7385,12,0)</f>
        <v>we send last reminder in 2012.then we did not receive any reply.</v>
      </c>
    </row>
    <row r="6594" customFormat="false" ht="15" hidden="false" customHeight="false" outlineLevel="0" collapsed="false">
      <c r="B6594" s="14" t="n">
        <v>6594</v>
      </c>
      <c r="C6594" s="15"/>
      <c r="D6594" s="15" t="s">
        <v>16893</v>
      </c>
      <c r="E6594" s="15" t="s">
        <v>25</v>
      </c>
      <c r="F6594" s="15" t="n">
        <v>8000022</v>
      </c>
      <c r="G6594" s="15"/>
      <c r="H6594" s="16" t="str">
        <f aca="false">VLOOKUP(F6594,'[1]Goa Member''s Details Revised'!$C$2:$AO$7385,2,0)</f>
        <v>LNC/GTC Industries</v>
      </c>
      <c r="I6594" s="15" t="n">
        <v>4</v>
      </c>
      <c r="J6594" s="15" t="s">
        <v>651</v>
      </c>
      <c r="K6594" s="15" t="n">
        <v>1994</v>
      </c>
      <c r="L6594" s="16" t="str">
        <f aca="false">VLOOKUP(F6594,'[1]Goa Member''s Details Revised'!$C$2:$AO$7385,9,0)</f>
        <v>Never</v>
      </c>
      <c r="M6594" s="15" t="s">
        <v>16894</v>
      </c>
      <c r="N6594" s="17" t="n">
        <f aca="false">VLOOKUP(F6594,'[1]Goa Member''s Details Revised'!$C$2:$AO$7385,5,0)</f>
        <v>22000</v>
      </c>
      <c r="O6594" s="17" t="n">
        <f aca="false">VLOOKUP(F6594,'[1]Goa Member''s Details Revised'!$C$2:$AO$7385,5,0)</f>
        <v>22000</v>
      </c>
      <c r="P6594" s="17" t="n">
        <f aca="false">VLOOKUP(F6594,'[1]Goa Member''s Details Revised'!$C$2:$AO$7385,6,0)</f>
        <v>22000</v>
      </c>
      <c r="Q6594" s="17" t="str">
        <f aca="false">VLOOKUP(F6594,'[1]Goa Member''s Details Revised'!$C$2:$AO$7385,8,0)</f>
        <v>I.R.M</v>
      </c>
      <c r="R6594" s="17" t="n">
        <f aca="false">+O6594-P6594</f>
        <v>0</v>
      </c>
      <c r="S6594" s="15" t="e">
        <f aca="false">+#REF!-K6594</f>
        <v>#REF!</v>
      </c>
      <c r="T6594" s="17" t="n">
        <f aca="false">IF(Q6594="regular",((P6594-(P6594/99)*S6594)),(P6594-(P6594*20%)))</f>
        <v>17600</v>
      </c>
      <c r="U6594" s="17" t="e">
        <f aca="false">((P6594-(P6594/99)*S6594))</f>
        <v>#REF!</v>
      </c>
      <c r="V6594" s="17" t="n">
        <f aca="false">IF(Q6594="regular",0,(P6594-(O6594*20%)))</f>
        <v>17600</v>
      </c>
      <c r="W6594" s="17"/>
      <c r="X6594" s="15"/>
      <c r="Y6594" s="18" t="str">
        <f aca="false">VLOOKUP(F6594,'[1]Goa Member''s Details Revised'!$C$2:$AO$7385,12,0)</f>
        <v>last communication 2000</v>
      </c>
    </row>
    <row r="6595" customFormat="false" ht="30" hidden="false" customHeight="false" outlineLevel="0" collapsed="false">
      <c r="B6595" s="14" t="n">
        <v>6595</v>
      </c>
      <c r="C6595" s="15"/>
      <c r="D6595" s="15" t="s">
        <v>16895</v>
      </c>
      <c r="E6595" s="15" t="s">
        <v>25</v>
      </c>
      <c r="F6595" s="15" t="n">
        <v>8000024</v>
      </c>
      <c r="G6595" s="15"/>
      <c r="H6595" s="16" t="str">
        <f aca="false">VLOOKUP(F6595,'[1]Goa Member''s Details Revised'!$C$2:$AO$7385,2,0)</f>
        <v>LNC/GTC Industries</v>
      </c>
      <c r="I6595" s="15" t="n">
        <v>8</v>
      </c>
      <c r="J6595" s="15" t="s">
        <v>404</v>
      </c>
      <c r="K6595" s="15" t="n">
        <v>1994</v>
      </c>
      <c r="L6595" s="16" t="str">
        <f aca="false">VLOOKUP(F6595,'[1]Goa Member''s Details Revised'!$C$2:$AO$7385,9,0)</f>
        <v>Never</v>
      </c>
      <c r="M6595" s="15" t="s">
        <v>16896</v>
      </c>
      <c r="N6595" s="17" t="n">
        <f aca="false">VLOOKUP(F6595,'[1]Goa Member''s Details Revised'!$C$2:$AO$7385,5,0)</f>
        <v>22000</v>
      </c>
      <c r="O6595" s="17" t="n">
        <f aca="false">VLOOKUP(F6595,'[1]Goa Member''s Details Revised'!$C$2:$AO$7385,5,0)</f>
        <v>22000</v>
      </c>
      <c r="P6595" s="17" t="n">
        <f aca="false">VLOOKUP(F6595,'[1]Goa Member''s Details Revised'!$C$2:$AO$7385,6,0)</f>
        <v>22000</v>
      </c>
      <c r="Q6595" s="17" t="str">
        <f aca="false">VLOOKUP(F6595,'[1]Goa Member''s Details Revised'!$C$2:$AO$7385,8,0)</f>
        <v>I.R.M</v>
      </c>
      <c r="R6595" s="17" t="n">
        <f aca="false">+O6595-P6595</f>
        <v>0</v>
      </c>
      <c r="S6595" s="15" t="e">
        <f aca="false">+#REF!-K6595</f>
        <v>#REF!</v>
      </c>
      <c r="T6595" s="17" t="n">
        <f aca="false">IF(Q6595="regular",((P6595-(P6595/99)*S6595)),(P6595-(P6595*20%)))</f>
        <v>17600</v>
      </c>
      <c r="U6595" s="17" t="e">
        <f aca="false">((P6595-(P6595/99)*S6595))</f>
        <v>#REF!</v>
      </c>
      <c r="V6595" s="17" t="n">
        <f aca="false">IF(Q6595="regular",0,(P6595-(O6595*20%)))</f>
        <v>17600</v>
      </c>
      <c r="W6595" s="17"/>
      <c r="X6595" s="15"/>
      <c r="Y6595" s="18" t="str">
        <f aca="false">VLOOKUP(F6595,'[1]Goa Member''s Details Revised'!$C$2:$AO$7385,12,0)</f>
        <v>we send last reminder in 2012.then we did not receive any reply.</v>
      </c>
    </row>
    <row r="6596" customFormat="false" ht="30" hidden="false" customHeight="false" outlineLevel="0" collapsed="false">
      <c r="B6596" s="14" t="n">
        <v>6596</v>
      </c>
      <c r="C6596" s="15"/>
      <c r="D6596" s="15" t="s">
        <v>16897</v>
      </c>
      <c r="E6596" s="15" t="s">
        <v>25</v>
      </c>
      <c r="F6596" s="15" t="n">
        <v>8000026</v>
      </c>
      <c r="G6596" s="15"/>
      <c r="H6596" s="16" t="str">
        <f aca="false">VLOOKUP(F6596,'[1]Goa Member''s Details Revised'!$C$2:$AO$7385,2,0)</f>
        <v>LNC/GTC Industries</v>
      </c>
      <c r="I6596" s="15" t="n">
        <v>22</v>
      </c>
      <c r="J6596" s="15" t="s">
        <v>404</v>
      </c>
      <c r="K6596" s="15" t="n">
        <v>1994</v>
      </c>
      <c r="L6596" s="16" t="str">
        <f aca="false">VLOOKUP(F6596,'[1]Goa Member''s Details Revised'!$C$2:$AO$7385,9,0)</f>
        <v>Never</v>
      </c>
      <c r="M6596" s="15" t="s">
        <v>16898</v>
      </c>
      <c r="N6596" s="17" t="n">
        <f aca="false">VLOOKUP(F6596,'[1]Goa Member''s Details Revised'!$C$2:$AO$7385,5,0)</f>
        <v>50000</v>
      </c>
      <c r="O6596" s="17" t="n">
        <f aca="false">VLOOKUP(F6596,'[1]Goa Member''s Details Revised'!$C$2:$AO$7385,5,0)</f>
        <v>50000</v>
      </c>
      <c r="P6596" s="17" t="n">
        <f aca="false">VLOOKUP(F6596,'[1]Goa Member''s Details Revised'!$C$2:$AO$7385,6,0)</f>
        <v>50000</v>
      </c>
      <c r="Q6596" s="17" t="str">
        <f aca="false">VLOOKUP(F6596,'[1]Goa Member''s Details Revised'!$C$2:$AO$7385,8,0)</f>
        <v>I.R.M</v>
      </c>
      <c r="R6596" s="17" t="n">
        <f aca="false">+O6596-P6596</f>
        <v>0</v>
      </c>
      <c r="S6596" s="15" t="e">
        <f aca="false">+#REF!-K6596</f>
        <v>#REF!</v>
      </c>
      <c r="T6596" s="17" t="n">
        <f aca="false">IF(Q6596="regular",((P6596-(P6596/99)*S6596)),(P6596-(P6596*20%)))</f>
        <v>40000</v>
      </c>
      <c r="U6596" s="17" t="e">
        <f aca="false">((P6596-(P6596/99)*S6596))</f>
        <v>#REF!</v>
      </c>
      <c r="V6596" s="17" t="n">
        <f aca="false">IF(Q6596="regular",0,(P6596-(O6596*20%)))</f>
        <v>40000</v>
      </c>
      <c r="W6596" s="17"/>
      <c r="X6596" s="15"/>
      <c r="Y6596" s="18" t="str">
        <f aca="false">VLOOKUP(F6596,'[1]Goa Member''s Details Revised'!$C$2:$AO$7385,12,0)</f>
        <v>we send last reminder in 2012.then we did not receive any reply.</v>
      </c>
    </row>
    <row r="6597" customFormat="false" ht="30" hidden="false" customHeight="false" outlineLevel="0" collapsed="false">
      <c r="B6597" s="14" t="n">
        <v>6597</v>
      </c>
      <c r="C6597" s="15"/>
      <c r="D6597" s="15" t="s">
        <v>16899</v>
      </c>
      <c r="E6597" s="15" t="s">
        <v>25</v>
      </c>
      <c r="F6597" s="15" t="n">
        <v>8000042</v>
      </c>
      <c r="G6597" s="15"/>
      <c r="H6597" s="16" t="str">
        <f aca="false">VLOOKUP(F6597,'[1]Goa Member''s Details Revised'!$C$2:$AO$7385,2,0)</f>
        <v>LNC/GTC Industries</v>
      </c>
      <c r="I6597" s="15" t="n">
        <v>17</v>
      </c>
      <c r="J6597" s="15" t="s">
        <v>651</v>
      </c>
      <c r="K6597" s="15" t="n">
        <v>1994</v>
      </c>
      <c r="L6597" s="16" t="str">
        <f aca="false">VLOOKUP(F6597,'[1]Goa Member''s Details Revised'!$C$2:$AO$7385,9,0)</f>
        <v>Never</v>
      </c>
      <c r="M6597" s="15" t="s">
        <v>16900</v>
      </c>
      <c r="N6597" s="17" t="n">
        <f aca="false">VLOOKUP(F6597,'[1]Goa Member''s Details Revised'!$C$2:$AO$7385,5,0)</f>
        <v>32000</v>
      </c>
      <c r="O6597" s="17" t="n">
        <f aca="false">VLOOKUP(F6597,'[1]Goa Member''s Details Revised'!$C$2:$AO$7385,5,0)</f>
        <v>32000</v>
      </c>
      <c r="P6597" s="17" t="n">
        <f aca="false">VLOOKUP(F6597,'[1]Goa Member''s Details Revised'!$C$2:$AO$7385,6,0)</f>
        <v>32000</v>
      </c>
      <c r="Q6597" s="17" t="str">
        <f aca="false">VLOOKUP(F6597,'[1]Goa Member''s Details Revised'!$C$2:$AO$7385,8,0)</f>
        <v>I.R.M</v>
      </c>
      <c r="R6597" s="17" t="n">
        <f aca="false">+O6597-P6597</f>
        <v>0</v>
      </c>
      <c r="S6597" s="15" t="e">
        <f aca="false">+#REF!-K6597</f>
        <v>#REF!</v>
      </c>
      <c r="T6597" s="17" t="n">
        <f aca="false">IF(Q6597="regular",((P6597-(P6597/99)*S6597)),(P6597-(P6597*20%)))</f>
        <v>25600</v>
      </c>
      <c r="U6597" s="17" t="e">
        <f aca="false">((P6597-(P6597/99)*S6597))</f>
        <v>#REF!</v>
      </c>
      <c r="V6597" s="17" t="n">
        <f aca="false">IF(Q6597="regular",0,(P6597-(O6597*20%)))</f>
        <v>25600</v>
      </c>
      <c r="W6597" s="17"/>
      <c r="X6597" s="15"/>
      <c r="Y6597" s="18" t="str">
        <f aca="false">VLOOKUP(F6597,'[1]Goa Member''s Details Revised'!$C$2:$AO$7385,12,0)</f>
        <v>we send last reminder in 2012.then we did not receive any reply.</v>
      </c>
    </row>
    <row r="6598" customFormat="false" ht="30" hidden="false" customHeight="false" outlineLevel="0" collapsed="false">
      <c r="B6598" s="14" t="n">
        <v>6598</v>
      </c>
      <c r="C6598" s="15"/>
      <c r="D6598" s="15" t="s">
        <v>16901</v>
      </c>
      <c r="E6598" s="15" t="s">
        <v>25</v>
      </c>
      <c r="F6598" s="15" t="n">
        <v>8000044</v>
      </c>
      <c r="G6598" s="15"/>
      <c r="H6598" s="16" t="str">
        <f aca="false">VLOOKUP(F6598,'[1]Goa Member''s Details Revised'!$C$2:$AO$7385,2,0)</f>
        <v>LNC/GTC Industries</v>
      </c>
      <c r="I6598" s="15" t="n">
        <v>11</v>
      </c>
      <c r="J6598" s="15" t="s">
        <v>651</v>
      </c>
      <c r="K6598" s="15" t="n">
        <v>1994</v>
      </c>
      <c r="L6598" s="16" t="str">
        <f aca="false">VLOOKUP(F6598,'[1]Goa Member''s Details Revised'!$C$2:$AO$7385,9,0)</f>
        <v>Never</v>
      </c>
      <c r="M6598" s="15" t="s">
        <v>16902</v>
      </c>
      <c r="N6598" s="17" t="n">
        <f aca="false">VLOOKUP(F6598,'[1]Goa Member''s Details Revised'!$C$2:$AO$7385,5,0)</f>
        <v>22000</v>
      </c>
      <c r="O6598" s="17" t="n">
        <f aca="false">VLOOKUP(F6598,'[1]Goa Member''s Details Revised'!$C$2:$AO$7385,5,0)</f>
        <v>22000</v>
      </c>
      <c r="P6598" s="17" t="n">
        <f aca="false">VLOOKUP(F6598,'[1]Goa Member''s Details Revised'!$C$2:$AO$7385,6,0)</f>
        <v>6600</v>
      </c>
      <c r="Q6598" s="17" t="str">
        <f aca="false">VLOOKUP(F6598,'[1]Goa Member''s Details Revised'!$C$2:$AO$7385,8,0)</f>
        <v>Outstanding</v>
      </c>
      <c r="R6598" s="17" t="n">
        <f aca="false">+O6598-P6598</f>
        <v>15400</v>
      </c>
      <c r="S6598" s="15" t="e">
        <f aca="false">+#REF!-K6598</f>
        <v>#REF!</v>
      </c>
      <c r="T6598" s="17" t="n">
        <f aca="false">IF(Q6598="regular",((P6598-(P6598/99)*S6598)),(P6598-(P6598*20%)))</f>
        <v>5280</v>
      </c>
      <c r="U6598" s="17" t="e">
        <f aca="false">((P6598-(P6598/99)*S6598))</f>
        <v>#REF!</v>
      </c>
      <c r="V6598" s="17" t="n">
        <f aca="false">IF(Q6598="regular",0,(P6598-(O6598*20%)))</f>
        <v>2200</v>
      </c>
      <c r="W6598" s="17"/>
      <c r="X6598" s="15"/>
      <c r="Y6598" s="18" t="str">
        <f aca="false">VLOOKUP(F6598,'[1]Goa Member''s Details Revised'!$C$2:$AO$7385,12,0)</f>
        <v>As POD last communication 07(Outstanding Rs. 15400 only App nd POd</v>
      </c>
    </row>
    <row r="6599" customFormat="false" ht="30" hidden="false" customHeight="false" outlineLevel="0" collapsed="false">
      <c r="B6599" s="14" t="n">
        <v>6599</v>
      </c>
      <c r="C6599" s="15"/>
      <c r="D6599" s="15" t="s">
        <v>16903</v>
      </c>
      <c r="E6599" s="15" t="s">
        <v>25</v>
      </c>
      <c r="F6599" s="15" t="n">
        <v>8000046</v>
      </c>
      <c r="G6599" s="15"/>
      <c r="H6599" s="16" t="str">
        <f aca="false">VLOOKUP(F6599,'[1]Goa Member''s Details Revised'!$C$2:$AO$7385,2,0)</f>
        <v>LNC/GTC Industries</v>
      </c>
      <c r="I6599" s="15" t="n">
        <v>30</v>
      </c>
      <c r="J6599" s="15" t="s">
        <v>651</v>
      </c>
      <c r="K6599" s="15" t="n">
        <v>1994</v>
      </c>
      <c r="L6599" s="16" t="str">
        <f aca="false">VLOOKUP(F6599,'[1]Goa Member''s Details Revised'!$C$2:$AO$7385,9,0)</f>
        <v>Never</v>
      </c>
      <c r="M6599" s="15" t="s">
        <v>16904</v>
      </c>
      <c r="N6599" s="17" t="n">
        <f aca="false">VLOOKUP(F6599,'[1]Goa Member''s Details Revised'!$C$2:$AO$7385,5,0)</f>
        <v>30000</v>
      </c>
      <c r="O6599" s="17" t="n">
        <f aca="false">VLOOKUP(F6599,'[1]Goa Member''s Details Revised'!$C$2:$AO$7385,5,0)</f>
        <v>30000</v>
      </c>
      <c r="P6599" s="17" t="n">
        <f aca="false">VLOOKUP(F6599,'[1]Goa Member''s Details Revised'!$C$2:$AO$7385,6,0)</f>
        <v>30000</v>
      </c>
      <c r="Q6599" s="17" t="str">
        <f aca="false">VLOOKUP(F6599,'[1]Goa Member''s Details Revised'!$C$2:$AO$7385,8,0)</f>
        <v>I.R.M</v>
      </c>
      <c r="R6599" s="17" t="n">
        <f aca="false">+O6599-P6599</f>
        <v>0</v>
      </c>
      <c r="S6599" s="15" t="e">
        <f aca="false">+#REF!-K6599</f>
        <v>#REF!</v>
      </c>
      <c r="T6599" s="17" t="n">
        <f aca="false">IF(Q6599="regular",((P6599-(P6599/99)*S6599)),(P6599-(P6599*20%)))</f>
        <v>24000</v>
      </c>
      <c r="U6599" s="17" t="e">
        <f aca="false">((P6599-(P6599/99)*S6599))</f>
        <v>#REF!</v>
      </c>
      <c r="V6599" s="17" t="n">
        <f aca="false">IF(Q6599="regular",0,(P6599-(O6599*20%)))</f>
        <v>24000</v>
      </c>
      <c r="W6599" s="17"/>
      <c r="X6599" s="15"/>
      <c r="Y6599" s="18" t="str">
        <f aca="false">VLOOKUP(F6599,'[1]Goa Member''s Details Revised'!$C$2:$AO$7385,12,0)</f>
        <v>we send last reminder in 2012.then we did not receive any reply.</v>
      </c>
    </row>
    <row r="6600" customFormat="false" ht="15" hidden="false" customHeight="false" outlineLevel="0" collapsed="false">
      <c r="B6600" s="14" t="n">
        <v>6600</v>
      </c>
      <c r="C6600" s="15"/>
      <c r="D6600" s="15" t="s">
        <v>16905</v>
      </c>
      <c r="E6600" s="15" t="s">
        <v>25</v>
      </c>
      <c r="F6600" s="15" t="n">
        <v>8000047</v>
      </c>
      <c r="G6600" s="15"/>
      <c r="H6600" s="16" t="str">
        <f aca="false">VLOOKUP(F6600,'[1]Goa Member''s Details Revised'!$C$2:$AO$7385,2,0)</f>
        <v>LNC/GTC Industries</v>
      </c>
      <c r="I6600" s="15" t="n">
        <v>30</v>
      </c>
      <c r="J6600" s="15" t="s">
        <v>651</v>
      </c>
      <c r="K6600" s="15" t="n">
        <v>1994</v>
      </c>
      <c r="L6600" s="16" t="str">
        <f aca="false">VLOOKUP(F6600,'[1]Goa Member''s Details Revised'!$C$2:$AO$7385,9,0)</f>
        <v>Never</v>
      </c>
      <c r="M6600" s="15" t="s">
        <v>16906</v>
      </c>
      <c r="N6600" s="17" t="n">
        <f aca="false">VLOOKUP(F6600,'[1]Goa Member''s Details Revised'!$C$2:$AO$7385,5,0)</f>
        <v>22000</v>
      </c>
      <c r="O6600" s="17" t="n">
        <f aca="false">VLOOKUP(F6600,'[1]Goa Member''s Details Revised'!$C$2:$AO$7385,5,0)</f>
        <v>22000</v>
      </c>
      <c r="P6600" s="17" t="n">
        <f aca="false">VLOOKUP(F6600,'[1]Goa Member''s Details Revised'!$C$2:$AO$7385,6,0)</f>
        <v>15400</v>
      </c>
      <c r="Q6600" s="17" t="str">
        <f aca="false">VLOOKUP(F6600,'[1]Goa Member''s Details Revised'!$C$2:$AO$7385,8,0)</f>
        <v>Outstanding</v>
      </c>
      <c r="R6600" s="17" t="n">
        <f aca="false">+O6600-P6600</f>
        <v>6600</v>
      </c>
      <c r="S6600" s="15" t="e">
        <f aca="false">+#REF!-K6600</f>
        <v>#REF!</v>
      </c>
      <c r="T6600" s="17" t="n">
        <f aca="false">IF(Q6600="regular",((P6600-(P6600/99)*S6600)),(P6600-(P6600*20%)))</f>
        <v>12320</v>
      </c>
      <c r="U6600" s="17" t="e">
        <f aca="false">((P6600-(P6600/99)*S6600))</f>
        <v>#REF!</v>
      </c>
      <c r="V6600" s="17" t="n">
        <f aca="false">IF(Q6600="regular",0,(P6600-(O6600*20%)))</f>
        <v>11000</v>
      </c>
      <c r="W6600" s="17"/>
      <c r="X6600" s="15"/>
      <c r="Y6600" s="18" t="str">
        <f aca="false">VLOOKUP(F6600,'[1]Goa Member''s Details Revised'!$C$2:$AO$7385,12,0)</f>
        <v>no cummunication 99 (Outstanding Rs. 6600/-)</v>
      </c>
    </row>
    <row r="6601" customFormat="false" ht="30" hidden="false" customHeight="false" outlineLevel="0" collapsed="false">
      <c r="B6601" s="14" t="n">
        <v>6601</v>
      </c>
      <c r="C6601" s="15"/>
      <c r="D6601" s="15" t="s">
        <v>16907</v>
      </c>
      <c r="E6601" s="15" t="s">
        <v>25</v>
      </c>
      <c r="F6601" s="15" t="n">
        <v>8000058</v>
      </c>
      <c r="G6601" s="15"/>
      <c r="H6601" s="16" t="str">
        <f aca="false">VLOOKUP(F6601,'[1]Goa Member''s Details Revised'!$C$2:$AO$7385,2,0)</f>
        <v>LNC/GTC Industries</v>
      </c>
      <c r="I6601" s="15" t="n">
        <v>23</v>
      </c>
      <c r="J6601" s="15" t="s">
        <v>1102</v>
      </c>
      <c r="K6601" s="15" t="n">
        <v>1994</v>
      </c>
      <c r="L6601" s="16" t="str">
        <f aca="false">VLOOKUP(F6601,'[1]Goa Member''s Details Revised'!$C$2:$AO$7385,9,0)</f>
        <v>Never</v>
      </c>
      <c r="M6601" s="15" t="s">
        <v>16908</v>
      </c>
      <c r="N6601" s="17" t="n">
        <f aca="false">VLOOKUP(F6601,'[1]Goa Member''s Details Revised'!$C$2:$AO$7385,5,0)</f>
        <v>52000</v>
      </c>
      <c r="O6601" s="17" t="n">
        <f aca="false">VLOOKUP(F6601,'[1]Goa Member''s Details Revised'!$C$2:$AO$7385,5,0)</f>
        <v>52000</v>
      </c>
      <c r="P6601" s="17" t="n">
        <f aca="false">VLOOKUP(F6601,'[1]Goa Member''s Details Revised'!$C$2:$AO$7385,6,0)</f>
        <v>52000</v>
      </c>
      <c r="Q6601" s="17" t="str">
        <f aca="false">VLOOKUP(F6601,'[1]Goa Member''s Details Revised'!$C$2:$AO$7385,8,0)</f>
        <v>I.R.M</v>
      </c>
      <c r="R6601" s="17" t="n">
        <f aca="false">+O6601-P6601</f>
        <v>0</v>
      </c>
      <c r="S6601" s="15" t="e">
        <f aca="false">+#REF!-K6601</f>
        <v>#REF!</v>
      </c>
      <c r="T6601" s="17" t="n">
        <f aca="false">IF(Q6601="regular",((P6601-(P6601/99)*S6601)),(P6601-(P6601*20%)))</f>
        <v>41600</v>
      </c>
      <c r="U6601" s="17" t="e">
        <f aca="false">((P6601-(P6601/99)*S6601))</f>
        <v>#REF!</v>
      </c>
      <c r="V6601" s="17" t="n">
        <f aca="false">IF(Q6601="regular",0,(P6601-(O6601*20%)))</f>
        <v>41600</v>
      </c>
      <c r="W6601" s="17"/>
      <c r="X6601" s="15"/>
      <c r="Y6601" s="18" t="str">
        <f aca="false">VLOOKUP(F6601,'[1]Goa Member''s Details Revised'!$C$2:$AO$7385,12,0)</f>
        <v>we send last reminder in 2012.then we did not receive any reply.</v>
      </c>
    </row>
    <row r="6602" customFormat="false" ht="15" hidden="false" customHeight="false" outlineLevel="0" collapsed="false">
      <c r="B6602" s="14" t="n">
        <v>6602</v>
      </c>
      <c r="C6602" s="15"/>
      <c r="D6602" s="15" t="s">
        <v>16909</v>
      </c>
      <c r="E6602" s="15" t="s">
        <v>25</v>
      </c>
      <c r="F6602" s="15" t="n">
        <v>8000059</v>
      </c>
      <c r="G6602" s="15"/>
      <c r="H6602" s="16" t="str">
        <f aca="false">VLOOKUP(F6602,'[1]Goa Member''s Details Revised'!$C$2:$AO$7385,2,0)</f>
        <v>LNC/GTC Industries</v>
      </c>
      <c r="I6602" s="15" t="n">
        <v>16</v>
      </c>
      <c r="J6602" s="15" t="s">
        <v>1102</v>
      </c>
      <c r="K6602" s="15" t="n">
        <v>1994</v>
      </c>
      <c r="L6602" s="16" t="str">
        <f aca="false">VLOOKUP(F6602,'[1]Goa Member''s Details Revised'!$C$2:$AO$7385,9,0)</f>
        <v>Never</v>
      </c>
      <c r="M6602" s="15" t="s">
        <v>16910</v>
      </c>
      <c r="N6602" s="17" t="n">
        <f aca="false">VLOOKUP(F6602,'[1]Goa Member''s Details Revised'!$C$2:$AO$7385,5,0)</f>
        <v>40000</v>
      </c>
      <c r="O6602" s="17" t="n">
        <f aca="false">VLOOKUP(F6602,'[1]Goa Member''s Details Revised'!$C$2:$AO$7385,5,0)</f>
        <v>40000</v>
      </c>
      <c r="P6602" s="17" t="n">
        <f aca="false">VLOOKUP(F6602,'[1]Goa Member''s Details Revised'!$C$2:$AO$7385,6,0)</f>
        <v>40000</v>
      </c>
      <c r="Q6602" s="17" t="str">
        <f aca="false">VLOOKUP(F6602,'[1]Goa Member''s Details Revised'!$C$2:$AO$7385,8,0)</f>
        <v>I.R.M</v>
      </c>
      <c r="R6602" s="17" t="n">
        <f aca="false">+O6602-P6602</f>
        <v>0</v>
      </c>
      <c r="S6602" s="15" t="e">
        <f aca="false">+#REF!-K6602</f>
        <v>#REF!</v>
      </c>
      <c r="T6602" s="17" t="n">
        <f aca="false">IF(Q6602="regular",((P6602-(P6602/99)*S6602)),(P6602-(P6602*20%)))</f>
        <v>32000</v>
      </c>
      <c r="U6602" s="17" t="e">
        <f aca="false">((P6602-(P6602/99)*S6602))</f>
        <v>#REF!</v>
      </c>
      <c r="V6602" s="17" t="n">
        <f aca="false">IF(Q6602="regular",0,(P6602-(O6602*20%)))</f>
        <v>32000</v>
      </c>
      <c r="W6602" s="17"/>
      <c r="X6602" s="15"/>
      <c r="Y6602" s="18" t="str">
        <f aca="false">VLOOKUP(F6602,'[1]Goa Member''s Details Revised'!$C$2:$AO$7385,12,0)</f>
        <v>reply to his mail 2015</v>
      </c>
    </row>
    <row r="6603" customFormat="false" ht="15" hidden="false" customHeight="false" outlineLevel="0" collapsed="false">
      <c r="B6603" s="14" t="n">
        <v>6603</v>
      </c>
      <c r="C6603" s="15"/>
      <c r="D6603" s="15" t="s">
        <v>16911</v>
      </c>
      <c r="E6603" s="15" t="s">
        <v>25</v>
      </c>
      <c r="F6603" s="15" t="n">
        <v>8000060</v>
      </c>
      <c r="G6603" s="15"/>
      <c r="H6603" s="16" t="str">
        <f aca="false">VLOOKUP(F6603,'[1]Goa Member''s Details Revised'!$C$2:$AO$7385,2,0)</f>
        <v>LNC/GTC Industries</v>
      </c>
      <c r="I6603" s="15" t="n">
        <v>23</v>
      </c>
      <c r="J6603" s="15" t="s">
        <v>1102</v>
      </c>
      <c r="K6603" s="15" t="n">
        <v>1994</v>
      </c>
      <c r="L6603" s="16" t="str">
        <f aca="false">VLOOKUP(F6603,'[1]Goa Member''s Details Revised'!$C$2:$AO$7385,9,0)</f>
        <v>Never</v>
      </c>
      <c r="M6603" s="15" t="s">
        <v>16912</v>
      </c>
      <c r="N6603" s="17" t="n">
        <f aca="false">VLOOKUP(F6603,'[1]Goa Member''s Details Revised'!$C$2:$AO$7385,5,0)</f>
        <v>52000</v>
      </c>
      <c r="O6603" s="17" t="n">
        <f aca="false">VLOOKUP(F6603,'[1]Goa Member''s Details Revised'!$C$2:$AO$7385,5,0)</f>
        <v>52000</v>
      </c>
      <c r="P6603" s="17" t="n">
        <f aca="false">VLOOKUP(F6603,'[1]Goa Member''s Details Revised'!$C$2:$AO$7385,6,0)</f>
        <v>52000</v>
      </c>
      <c r="Q6603" s="17" t="str">
        <f aca="false">VLOOKUP(F6603,'[1]Goa Member''s Details Revised'!$C$2:$AO$7385,8,0)</f>
        <v>I.R.M</v>
      </c>
      <c r="R6603" s="17" t="n">
        <f aca="false">+O6603-P6603</f>
        <v>0</v>
      </c>
      <c r="S6603" s="15" t="e">
        <f aca="false">+#REF!-K6603</f>
        <v>#REF!</v>
      </c>
      <c r="T6603" s="17" t="n">
        <f aca="false">IF(Q6603="regular",((P6603-(P6603/99)*S6603)),(P6603-(P6603*20%)))</f>
        <v>41600</v>
      </c>
      <c r="U6603" s="17" t="e">
        <f aca="false">((P6603-(P6603/99)*S6603))</f>
        <v>#REF!</v>
      </c>
      <c r="V6603" s="17" t="n">
        <f aca="false">IF(Q6603="regular",0,(P6603-(O6603*20%)))</f>
        <v>41600</v>
      </c>
      <c r="W6603" s="17"/>
      <c r="X6603" s="15"/>
      <c r="Y6603" s="18" t="str">
        <f aca="false">VLOOKUP(F6603,'[1]Goa Member''s Details Revised'!$C$2:$AO$7385,12,0)</f>
        <v>last communication 2000</v>
      </c>
    </row>
    <row r="6604" customFormat="false" ht="15" hidden="false" customHeight="false" outlineLevel="0" collapsed="false">
      <c r="B6604" s="14" t="n">
        <v>6604</v>
      </c>
      <c r="C6604" s="15"/>
      <c r="D6604" s="15" t="s">
        <v>16913</v>
      </c>
      <c r="E6604" s="15" t="s">
        <v>25</v>
      </c>
      <c r="F6604" s="15" t="n">
        <v>8000069</v>
      </c>
      <c r="G6604" s="15"/>
      <c r="H6604" s="16" t="str">
        <f aca="false">VLOOKUP(F6604,'[1]Goa Member''s Details Revised'!$C$2:$AO$7385,2,0)</f>
        <v>LNC/GTC Industries</v>
      </c>
      <c r="I6604" s="15" t="n">
        <v>1</v>
      </c>
      <c r="J6604" s="15" t="s">
        <v>815</v>
      </c>
      <c r="K6604" s="15" t="n">
        <v>1994</v>
      </c>
      <c r="L6604" s="16" t="n">
        <f aca="false">VLOOKUP(F6604,'[1]Goa Member''s Details Revised'!$C$2:$AO$7385,9,0)</f>
        <v>2007</v>
      </c>
      <c r="M6604" s="15" t="s">
        <v>16914</v>
      </c>
      <c r="N6604" s="17" t="n">
        <f aca="false">VLOOKUP(F6604,'[1]Goa Member''s Details Revised'!$C$2:$AO$7385,5,0)</f>
        <v>65000</v>
      </c>
      <c r="O6604" s="17" t="n">
        <f aca="false">VLOOKUP(F6604,'[1]Goa Member''s Details Revised'!$C$2:$AO$7385,5,0)</f>
        <v>65000</v>
      </c>
      <c r="P6604" s="17" t="n">
        <f aca="false">VLOOKUP(F6604,'[1]Goa Member''s Details Revised'!$C$2:$AO$7385,6,0)</f>
        <v>61750</v>
      </c>
      <c r="Q6604" s="17" t="str">
        <f aca="false">VLOOKUP(F6604,'[1]Goa Member''s Details Revised'!$C$2:$AO$7385,8,0)</f>
        <v>R.M</v>
      </c>
      <c r="R6604" s="17" t="n">
        <f aca="false">+O6604-P6604</f>
        <v>3250</v>
      </c>
      <c r="S6604" s="15" t="e">
        <f aca="false">+#REF!-K6604</f>
        <v>#REF!</v>
      </c>
      <c r="T6604" s="17" t="n">
        <f aca="false">IF(Q6604="regular",((P6604-(P6604/99)*S6604)),(P6604-(P6604*20%)))</f>
        <v>49400</v>
      </c>
      <c r="U6604" s="17" t="e">
        <f aca="false">((P6604-(P6604/99)*S6604))</f>
        <v>#REF!</v>
      </c>
      <c r="V6604" s="17" t="n">
        <f aca="false">IF(Q6604="regular",0,(P6604-(O6604*20%)))</f>
        <v>48750</v>
      </c>
      <c r="W6604" s="17"/>
      <c r="X6604" s="15"/>
      <c r="Y6604" s="18" t="str">
        <f aca="false">VLOOKUP(F6604,'[1]Goa Member''s Details Revised'!$C$2:$AO$7385,12,0)</f>
        <v>last letter send in 2011</v>
      </c>
    </row>
    <row r="6605" customFormat="false" ht="30" hidden="false" customHeight="false" outlineLevel="0" collapsed="false">
      <c r="B6605" s="14" t="n">
        <v>6605</v>
      </c>
      <c r="C6605" s="15"/>
      <c r="D6605" s="15" t="s">
        <v>16915</v>
      </c>
      <c r="E6605" s="15" t="s">
        <v>25</v>
      </c>
      <c r="F6605" s="15" t="n">
        <v>8000074</v>
      </c>
      <c r="G6605" s="15"/>
      <c r="H6605" s="16" t="str">
        <f aca="false">VLOOKUP(F6605,'[1]Goa Member''s Details Revised'!$C$2:$AO$7385,2,0)</f>
        <v>LNC/GTC Industries</v>
      </c>
      <c r="I6605" s="15" t="n">
        <v>30</v>
      </c>
      <c r="J6605" s="15" t="s">
        <v>815</v>
      </c>
      <c r="K6605" s="15" t="n">
        <v>1994</v>
      </c>
      <c r="L6605" s="16" t="str">
        <f aca="false">VLOOKUP(F6605,'[1]Goa Member''s Details Revised'!$C$2:$AO$7385,9,0)</f>
        <v>Never</v>
      </c>
      <c r="M6605" s="15" t="s">
        <v>16916</v>
      </c>
      <c r="N6605" s="17" t="n">
        <f aca="false">VLOOKUP(F6605,'[1]Goa Member''s Details Revised'!$C$2:$AO$7385,5,0)</f>
        <v>30000</v>
      </c>
      <c r="O6605" s="17" t="n">
        <f aca="false">VLOOKUP(F6605,'[1]Goa Member''s Details Revised'!$C$2:$AO$7385,5,0)</f>
        <v>30000</v>
      </c>
      <c r="P6605" s="17" t="n">
        <f aca="false">VLOOKUP(F6605,'[1]Goa Member''s Details Revised'!$C$2:$AO$7385,6,0)</f>
        <v>30000</v>
      </c>
      <c r="Q6605" s="17" t="str">
        <f aca="false">VLOOKUP(F6605,'[1]Goa Member''s Details Revised'!$C$2:$AO$7385,8,0)</f>
        <v>I.R.M</v>
      </c>
      <c r="R6605" s="17" t="n">
        <f aca="false">+O6605-P6605</f>
        <v>0</v>
      </c>
      <c r="S6605" s="15" t="e">
        <f aca="false">+#REF!-K6605</f>
        <v>#REF!</v>
      </c>
      <c r="T6605" s="17" t="n">
        <f aca="false">IF(Q6605="regular",((P6605-(P6605/99)*S6605)),(P6605-(P6605*20%)))</f>
        <v>24000</v>
      </c>
      <c r="U6605" s="17" t="e">
        <f aca="false">((P6605-(P6605/99)*S6605))</f>
        <v>#REF!</v>
      </c>
      <c r="V6605" s="17" t="n">
        <f aca="false">IF(Q6605="regular",0,(P6605-(O6605*20%)))</f>
        <v>24000</v>
      </c>
      <c r="W6605" s="17"/>
      <c r="X6605" s="15"/>
      <c r="Y6605" s="18" t="str">
        <f aca="false">VLOOKUP(F6605,'[1]Goa Member''s Details Revised'!$C$2:$AO$7385,12,0)</f>
        <v>we send last reminder in 2012.then we did not receive any reply.</v>
      </c>
    </row>
    <row r="6606" customFormat="false" ht="30" hidden="false" customHeight="false" outlineLevel="0" collapsed="false">
      <c r="B6606" s="14" t="n">
        <v>6606</v>
      </c>
      <c r="C6606" s="15"/>
      <c r="D6606" s="15" t="s">
        <v>16917</v>
      </c>
      <c r="E6606" s="15" t="s">
        <v>25</v>
      </c>
      <c r="F6606" s="15" t="n">
        <v>8000075</v>
      </c>
      <c r="G6606" s="15"/>
      <c r="H6606" s="16" t="str">
        <f aca="false">VLOOKUP(F6606,'[1]Goa Member''s Details Revised'!$C$2:$AO$7385,2,0)</f>
        <v>LNC/GTC Industries</v>
      </c>
      <c r="I6606" s="15" t="n">
        <v>27</v>
      </c>
      <c r="J6606" s="15" t="s">
        <v>815</v>
      </c>
      <c r="K6606" s="15" t="n">
        <v>1994</v>
      </c>
      <c r="L6606" s="16" t="str">
        <f aca="false">VLOOKUP(F6606,'[1]Goa Member''s Details Revised'!$C$2:$AO$7385,9,0)</f>
        <v>Never</v>
      </c>
      <c r="M6606" s="15" t="s">
        <v>16918</v>
      </c>
      <c r="N6606" s="17" t="n">
        <f aca="false">VLOOKUP(F6606,'[1]Goa Member''s Details Revised'!$C$2:$AO$7385,5,0)</f>
        <v>52000</v>
      </c>
      <c r="O6606" s="17" t="n">
        <f aca="false">VLOOKUP(F6606,'[1]Goa Member''s Details Revised'!$C$2:$AO$7385,5,0)</f>
        <v>52000</v>
      </c>
      <c r="P6606" s="17" t="n">
        <f aca="false">VLOOKUP(F6606,'[1]Goa Member''s Details Revised'!$C$2:$AO$7385,6,0)</f>
        <v>31200</v>
      </c>
      <c r="Q6606" s="17" t="str">
        <f aca="false">VLOOKUP(F6606,'[1]Goa Member''s Details Revised'!$C$2:$AO$7385,8,0)</f>
        <v>Outstanding</v>
      </c>
      <c r="R6606" s="17" t="n">
        <f aca="false">+O6606-P6606</f>
        <v>20800</v>
      </c>
      <c r="S6606" s="15" t="e">
        <f aca="false">+#REF!-K6606</f>
        <v>#REF!</v>
      </c>
      <c r="T6606" s="17" t="n">
        <f aca="false">IF(Q6606="regular",((P6606-(P6606/99)*S6606)),(P6606-(P6606*20%)))</f>
        <v>24960</v>
      </c>
      <c r="U6606" s="17" t="e">
        <f aca="false">((P6606-(P6606/99)*S6606))</f>
        <v>#REF!</v>
      </c>
      <c r="V6606" s="17" t="n">
        <f aca="false">IF(Q6606="regular",0,(P6606-(O6606*20%)))</f>
        <v>20800</v>
      </c>
      <c r="W6606" s="17"/>
      <c r="X6606" s="15"/>
      <c r="Y6606" s="18" t="str">
        <f aca="false">VLOOKUP(F6606,'[1]Goa Member''s Details Revised'!$C$2:$AO$7385,12,0)</f>
        <v>As POD last communication 07(Outstanding Rs. 20800 only App nd POd</v>
      </c>
    </row>
    <row r="6607" customFormat="false" ht="15" hidden="false" customHeight="false" outlineLevel="0" collapsed="false">
      <c r="B6607" s="14" t="n">
        <v>6607</v>
      </c>
      <c r="C6607" s="15"/>
      <c r="D6607" s="15" t="s">
        <v>16919</v>
      </c>
      <c r="E6607" s="15" t="s">
        <v>25</v>
      </c>
      <c r="F6607" s="15" t="n">
        <v>8000087</v>
      </c>
      <c r="G6607" s="15"/>
      <c r="H6607" s="16" t="str">
        <f aca="false">VLOOKUP(F6607,'[1]Goa Member''s Details Revised'!$C$2:$AO$7385,2,0)</f>
        <v>LNC/GTC Industries</v>
      </c>
      <c r="I6607" s="15" t="n">
        <v>14</v>
      </c>
      <c r="J6607" s="15" t="s">
        <v>815</v>
      </c>
      <c r="K6607" s="15" t="n">
        <v>1994</v>
      </c>
      <c r="L6607" s="16" t="str">
        <f aca="false">VLOOKUP(F6607,'[1]Goa Member''s Details Revised'!$C$2:$AO$7385,9,0)</f>
        <v>Never</v>
      </c>
      <c r="M6607" s="15" t="s">
        <v>16920</v>
      </c>
      <c r="N6607" s="17" t="n">
        <f aca="false">VLOOKUP(F6607,'[1]Goa Member''s Details Revised'!$C$2:$AO$7385,5,0)</f>
        <v>50000</v>
      </c>
      <c r="O6607" s="17" t="n">
        <f aca="false">VLOOKUP(F6607,'[1]Goa Member''s Details Revised'!$C$2:$AO$7385,5,0)</f>
        <v>50000</v>
      </c>
      <c r="P6607" s="17" t="n">
        <f aca="false">VLOOKUP(F6607,'[1]Goa Member''s Details Revised'!$C$2:$AO$7385,6,0)</f>
        <v>50000</v>
      </c>
      <c r="Q6607" s="17" t="str">
        <f aca="false">VLOOKUP(F6607,'[1]Goa Member''s Details Revised'!$C$2:$AO$7385,8,0)</f>
        <v>I.R.M</v>
      </c>
      <c r="R6607" s="17" t="n">
        <f aca="false">+O6607-P6607</f>
        <v>0</v>
      </c>
      <c r="S6607" s="15" t="e">
        <f aca="false">+#REF!-K6607</f>
        <v>#REF!</v>
      </c>
      <c r="T6607" s="17" t="n">
        <f aca="false">IF(Q6607="regular",((P6607-(P6607/99)*S6607)),(P6607-(P6607*20%)))</f>
        <v>40000</v>
      </c>
      <c r="U6607" s="17" t="e">
        <f aca="false">((P6607-(P6607/99)*S6607))</f>
        <v>#REF!</v>
      </c>
      <c r="V6607" s="17" t="n">
        <f aca="false">IF(Q6607="regular",0,(P6607-(O6607*20%)))</f>
        <v>40000</v>
      </c>
      <c r="W6607" s="17"/>
      <c r="X6607" s="15"/>
      <c r="Y6607" s="18" t="str">
        <f aca="false">VLOOKUP(F6607,'[1]Goa Member''s Details Revised'!$C$2:$AO$7385,12,0)</f>
        <v>last communication 1999</v>
      </c>
    </row>
    <row r="6608" customFormat="false" ht="15" hidden="false" customHeight="false" outlineLevel="0" collapsed="false">
      <c r="B6608" s="14" t="n">
        <v>6608</v>
      </c>
      <c r="C6608" s="15"/>
      <c r="D6608" s="15" t="s">
        <v>16921</v>
      </c>
      <c r="E6608" s="15" t="s">
        <v>25</v>
      </c>
      <c r="F6608" s="15" t="n">
        <v>8000096</v>
      </c>
      <c r="G6608" s="15"/>
      <c r="H6608" s="16" t="str">
        <f aca="false">VLOOKUP(F6608,'[1]Goa Member''s Details Revised'!$C$2:$AO$7385,2,0)</f>
        <v>LNC/GTC Industries</v>
      </c>
      <c r="I6608" s="15" t="n">
        <v>26</v>
      </c>
      <c r="J6608" s="15" t="s">
        <v>834</v>
      </c>
      <c r="K6608" s="15" t="n">
        <v>1994</v>
      </c>
      <c r="L6608" s="16" t="str">
        <f aca="false">VLOOKUP(F6608,'[1]Goa Member''s Details Revised'!$C$2:$AO$7385,9,0)</f>
        <v>Never</v>
      </c>
      <c r="M6608" s="15" t="s">
        <v>16922</v>
      </c>
      <c r="N6608" s="17" t="n">
        <f aca="false">VLOOKUP(F6608,'[1]Goa Member''s Details Revised'!$C$2:$AO$7385,5,0)</f>
        <v>65000</v>
      </c>
      <c r="O6608" s="17" t="n">
        <f aca="false">VLOOKUP(F6608,'[1]Goa Member''s Details Revised'!$C$2:$AO$7385,5,0)</f>
        <v>65000</v>
      </c>
      <c r="P6608" s="17" t="n">
        <f aca="false">VLOOKUP(F6608,'[1]Goa Member''s Details Revised'!$C$2:$AO$7385,6,0)</f>
        <v>65000</v>
      </c>
      <c r="Q6608" s="17" t="str">
        <f aca="false">VLOOKUP(F6608,'[1]Goa Member''s Details Revised'!$C$2:$AO$7385,8,0)</f>
        <v>I.R.M</v>
      </c>
      <c r="R6608" s="17" t="n">
        <f aca="false">+O6608-P6608</f>
        <v>0</v>
      </c>
      <c r="S6608" s="15" t="e">
        <f aca="false">+#REF!-K6608</f>
        <v>#REF!</v>
      </c>
      <c r="T6608" s="17" t="n">
        <f aca="false">IF(Q6608="regular",((P6608-(P6608/99)*S6608)),(P6608-(P6608*20%)))</f>
        <v>52000</v>
      </c>
      <c r="U6608" s="17" t="e">
        <f aca="false">((P6608-(P6608/99)*S6608))</f>
        <v>#REF!</v>
      </c>
      <c r="V6608" s="17" t="n">
        <f aca="false">IF(Q6608="regular",0,(P6608-(O6608*20%)))</f>
        <v>52000</v>
      </c>
      <c r="W6608" s="17"/>
      <c r="X6608" s="15"/>
      <c r="Y6608" s="18" t="str">
        <f aca="false">VLOOKUP(F6608,'[1]Goa Member''s Details Revised'!$C$2:$AO$7385,12,0)</f>
        <v>reply to his telephonic in 2020 details of dues</v>
      </c>
    </row>
    <row r="6609" customFormat="false" ht="30" hidden="false" customHeight="false" outlineLevel="0" collapsed="false">
      <c r="B6609" s="14" t="n">
        <v>6609</v>
      </c>
      <c r="C6609" s="15"/>
      <c r="D6609" s="15" t="s">
        <v>16923</v>
      </c>
      <c r="E6609" s="15" t="s">
        <v>25</v>
      </c>
      <c r="F6609" s="15" t="n">
        <v>8000101</v>
      </c>
      <c r="G6609" s="15"/>
      <c r="H6609" s="16" t="str">
        <f aca="false">VLOOKUP(F6609,'[1]Goa Member''s Details Revised'!$C$2:$AO$7385,2,0)</f>
        <v>LNC/GTC Industries</v>
      </c>
      <c r="I6609" s="15" t="n">
        <v>30</v>
      </c>
      <c r="J6609" s="15" t="s">
        <v>834</v>
      </c>
      <c r="K6609" s="15" t="n">
        <v>1994</v>
      </c>
      <c r="L6609" s="16" t="str">
        <f aca="false">VLOOKUP(F6609,'[1]Goa Member''s Details Revised'!$C$2:$AO$7385,9,0)</f>
        <v>Never</v>
      </c>
      <c r="M6609" s="15" t="s">
        <v>16924</v>
      </c>
      <c r="N6609" s="17" t="n">
        <f aca="false">VLOOKUP(F6609,'[1]Goa Member''s Details Revised'!$C$2:$AO$7385,5,0)</f>
        <v>32000</v>
      </c>
      <c r="O6609" s="17" t="n">
        <f aca="false">VLOOKUP(F6609,'[1]Goa Member''s Details Revised'!$C$2:$AO$7385,5,0)</f>
        <v>32000</v>
      </c>
      <c r="P6609" s="17" t="n">
        <f aca="false">VLOOKUP(F6609,'[1]Goa Member''s Details Revised'!$C$2:$AO$7385,6,0)</f>
        <v>32000</v>
      </c>
      <c r="Q6609" s="17" t="str">
        <f aca="false">VLOOKUP(F6609,'[1]Goa Member''s Details Revised'!$C$2:$AO$7385,8,0)</f>
        <v>I.R.M</v>
      </c>
      <c r="R6609" s="17" t="n">
        <f aca="false">+O6609-P6609</f>
        <v>0</v>
      </c>
      <c r="S6609" s="15" t="e">
        <f aca="false">+#REF!-K6609</f>
        <v>#REF!</v>
      </c>
      <c r="T6609" s="17" t="n">
        <f aca="false">IF(Q6609="regular",((P6609-(P6609/99)*S6609)),(P6609-(P6609*20%)))</f>
        <v>25600</v>
      </c>
      <c r="U6609" s="17" t="e">
        <f aca="false">((P6609-(P6609/99)*S6609))</f>
        <v>#REF!</v>
      </c>
      <c r="V6609" s="17" t="n">
        <f aca="false">IF(Q6609="regular",0,(P6609-(O6609*20%)))</f>
        <v>25600</v>
      </c>
      <c r="W6609" s="17"/>
      <c r="X6609" s="15"/>
      <c r="Y6609" s="18" t="str">
        <f aca="false">VLOOKUP(F6609,'[1]Goa Member''s Details Revised'!$C$2:$AO$7385,12,0)</f>
        <v>we send last reminder in 2012.then we did not receive any reply.</v>
      </c>
    </row>
    <row r="6610" customFormat="false" ht="30" hidden="false" customHeight="false" outlineLevel="0" collapsed="false">
      <c r="B6610" s="14" t="n">
        <v>6610</v>
      </c>
      <c r="C6610" s="15"/>
      <c r="D6610" s="15" t="s">
        <v>16925</v>
      </c>
      <c r="E6610" s="15" t="s">
        <v>25</v>
      </c>
      <c r="F6610" s="15" t="n">
        <v>8000167</v>
      </c>
      <c r="G6610" s="15"/>
      <c r="H6610" s="16" t="str">
        <f aca="false">VLOOKUP(F6610,'[1]Goa Member''s Details Revised'!$C$2:$AO$7385,2,0)</f>
        <v>LNC/DRI Beaches</v>
      </c>
      <c r="I6610" s="15" t="n">
        <v>20</v>
      </c>
      <c r="J6610" s="15" t="s">
        <v>214</v>
      </c>
      <c r="K6610" s="15" t="n">
        <v>1995</v>
      </c>
      <c r="L6610" s="16" t="str">
        <f aca="false">VLOOKUP(F6610,'[1]Goa Member''s Details Revised'!$C$2:$AO$7385,9,0)</f>
        <v>Never</v>
      </c>
      <c r="M6610" s="15" t="s">
        <v>16926</v>
      </c>
      <c r="N6610" s="17" t="n">
        <f aca="false">VLOOKUP(F6610,'[1]Goa Member''s Details Revised'!$C$2:$AO$7385,5,0)</f>
        <v>65000</v>
      </c>
      <c r="O6610" s="17" t="n">
        <f aca="false">VLOOKUP(F6610,'[1]Goa Member''s Details Revised'!$C$2:$AO$7385,5,0)</f>
        <v>65000</v>
      </c>
      <c r="P6610" s="17" t="n">
        <f aca="false">VLOOKUP(F6610,'[1]Goa Member''s Details Revised'!$C$2:$AO$7385,6,0)</f>
        <v>65000</v>
      </c>
      <c r="Q6610" s="17" t="str">
        <f aca="false">VLOOKUP(F6610,'[1]Goa Member''s Details Revised'!$C$2:$AO$7385,8,0)</f>
        <v>I.R.M</v>
      </c>
      <c r="R6610" s="17" t="n">
        <f aca="false">+O6610-P6610</f>
        <v>0</v>
      </c>
      <c r="S6610" s="15" t="e">
        <f aca="false">+#REF!-K6610</f>
        <v>#REF!</v>
      </c>
      <c r="T6610" s="17" t="n">
        <f aca="false">IF(Q6610="regular",((P6610-(P6610/99)*S6610)),(P6610-(P6610*20%)))</f>
        <v>52000</v>
      </c>
      <c r="U6610" s="17" t="e">
        <f aca="false">((P6610-(P6610/99)*S6610))</f>
        <v>#REF!</v>
      </c>
      <c r="V6610" s="17" t="n">
        <f aca="false">IF(Q6610="regular",0,(P6610-(O6610*20%)))</f>
        <v>52000</v>
      </c>
      <c r="W6610" s="17"/>
      <c r="X6610" s="15"/>
      <c r="Y6610" s="18" t="str">
        <f aca="false">VLOOKUP(F6610,'[1]Goa Member''s Details Revised'!$C$2:$AO$7385,12,0)</f>
        <v>we send last reminder in 2012.then we did not receive any reply.</v>
      </c>
    </row>
    <row r="6611" customFormat="false" ht="15" hidden="false" customHeight="false" outlineLevel="0" collapsed="false">
      <c r="B6611" s="14" t="n">
        <v>6611</v>
      </c>
      <c r="C6611" s="15"/>
      <c r="D6611" s="15" t="s">
        <v>16927</v>
      </c>
      <c r="E6611" s="15" t="s">
        <v>25</v>
      </c>
      <c r="F6611" s="15" t="n">
        <v>8000171</v>
      </c>
      <c r="G6611" s="15"/>
      <c r="H6611" s="16" t="str">
        <f aca="false">VLOOKUP(F6611,'[1]Goa Member''s Details Revised'!$C$2:$AO$7385,2,0)</f>
        <v>LNC/DRI Beaches</v>
      </c>
      <c r="I6611" s="15" t="n">
        <v>21</v>
      </c>
      <c r="J6611" s="15" t="s">
        <v>214</v>
      </c>
      <c r="K6611" s="15" t="n">
        <v>1995</v>
      </c>
      <c r="L6611" s="16" t="n">
        <f aca="false">VLOOKUP(F6611,'[1]Goa Member''s Details Revised'!$C$2:$AO$7385,9,0)</f>
        <v>2008</v>
      </c>
      <c r="M6611" s="15" t="s">
        <v>16928</v>
      </c>
      <c r="N6611" s="17" t="n">
        <f aca="false">VLOOKUP(F6611,'[1]Goa Member''s Details Revised'!$C$2:$AO$7385,5,0)</f>
        <v>65000</v>
      </c>
      <c r="O6611" s="17" t="n">
        <f aca="false">VLOOKUP(F6611,'[1]Goa Member''s Details Revised'!$C$2:$AO$7385,5,0)</f>
        <v>65000</v>
      </c>
      <c r="P6611" s="17" t="n">
        <f aca="false">VLOOKUP(F6611,'[1]Goa Member''s Details Revised'!$C$2:$AO$7385,6,0)</f>
        <v>65000</v>
      </c>
      <c r="Q6611" s="17" t="str">
        <f aca="false">VLOOKUP(F6611,'[1]Goa Member''s Details Revised'!$C$2:$AO$7385,8,0)</f>
        <v>R.M</v>
      </c>
      <c r="R6611" s="17" t="n">
        <f aca="false">+O6611-P6611</f>
        <v>0</v>
      </c>
      <c r="S6611" s="15" t="e">
        <f aca="false">+#REF!-K6611</f>
        <v>#REF!</v>
      </c>
      <c r="T6611" s="17" t="n">
        <f aca="false">IF(Q6611="regular",((P6611-(P6611/99)*S6611)),(P6611-(P6611*20%)))</f>
        <v>52000</v>
      </c>
      <c r="U6611" s="17" t="e">
        <f aca="false">((P6611-(P6611/99)*S6611))</f>
        <v>#REF!</v>
      </c>
      <c r="V6611" s="17" t="n">
        <f aca="false">IF(Q6611="regular",0,(P6611-(O6611*20%)))</f>
        <v>52000</v>
      </c>
      <c r="W6611" s="17"/>
      <c r="X6611" s="15"/>
      <c r="Y6611" s="18" t="str">
        <f aca="false">VLOOKUP(F6611,'[1]Goa Member''s Details Revised'!$C$2:$AO$7385,12,0)</f>
        <v>send performa in last 2009</v>
      </c>
    </row>
    <row r="6612" customFormat="false" ht="30" hidden="false" customHeight="false" outlineLevel="0" collapsed="false">
      <c r="B6612" s="14" t="n">
        <v>6612</v>
      </c>
      <c r="C6612" s="15"/>
      <c r="D6612" s="15" t="s">
        <v>16929</v>
      </c>
      <c r="E6612" s="15" t="s">
        <v>25</v>
      </c>
      <c r="F6612" s="15" t="n">
        <v>8000173</v>
      </c>
      <c r="G6612" s="15"/>
      <c r="H6612" s="16" t="str">
        <f aca="false">VLOOKUP(F6612,'[1]Goa Member''s Details Revised'!$C$2:$AO$7385,2,0)</f>
        <v>LNC/DRI Beaches</v>
      </c>
      <c r="I6612" s="15" t="n">
        <v>23</v>
      </c>
      <c r="J6612" s="15" t="s">
        <v>214</v>
      </c>
      <c r="K6612" s="15" t="n">
        <v>1995</v>
      </c>
      <c r="L6612" s="16" t="str">
        <f aca="false">VLOOKUP(F6612,'[1]Goa Member''s Details Revised'!$C$2:$AO$7385,9,0)</f>
        <v>Never</v>
      </c>
      <c r="M6612" s="15" t="s">
        <v>16930</v>
      </c>
      <c r="N6612" s="17" t="n">
        <f aca="false">VLOOKUP(F6612,'[1]Goa Member''s Details Revised'!$C$2:$AO$7385,5,0)</f>
        <v>65000</v>
      </c>
      <c r="O6612" s="17" t="n">
        <f aca="false">VLOOKUP(F6612,'[1]Goa Member''s Details Revised'!$C$2:$AO$7385,5,0)</f>
        <v>65000</v>
      </c>
      <c r="P6612" s="17" t="n">
        <f aca="false">VLOOKUP(F6612,'[1]Goa Member''s Details Revised'!$C$2:$AO$7385,6,0)</f>
        <v>61750</v>
      </c>
      <c r="Q6612" s="17" t="str">
        <f aca="false">VLOOKUP(F6612,'[1]Goa Member''s Details Revised'!$C$2:$AO$7385,8,0)</f>
        <v>I.R.M</v>
      </c>
      <c r="R6612" s="17" t="n">
        <f aca="false">+O6612-P6612</f>
        <v>3250</v>
      </c>
      <c r="S6612" s="15" t="e">
        <f aca="false">+#REF!-K6612</f>
        <v>#REF!</v>
      </c>
      <c r="T6612" s="17" t="n">
        <f aca="false">IF(Q6612="regular",((P6612-(P6612/99)*S6612)),(P6612-(P6612*20%)))</f>
        <v>49400</v>
      </c>
      <c r="U6612" s="17" t="e">
        <f aca="false">((P6612-(P6612/99)*S6612))</f>
        <v>#REF!</v>
      </c>
      <c r="V6612" s="17" t="n">
        <f aca="false">IF(Q6612="regular",0,(P6612-(O6612*20%)))</f>
        <v>48750</v>
      </c>
      <c r="W6612" s="17"/>
      <c r="X6612" s="15"/>
      <c r="Y6612" s="18" t="str">
        <f aca="false">VLOOKUP(F6612,'[1]Goa Member''s Details Revised'!$C$2:$AO$7385,12,0)</f>
        <v>we send last reminder in 2012.then we did not receive any reply.</v>
      </c>
    </row>
    <row r="6613" customFormat="false" ht="30" hidden="false" customHeight="false" outlineLevel="0" collapsed="false">
      <c r="B6613" s="14" t="n">
        <v>6613</v>
      </c>
      <c r="C6613" s="15"/>
      <c r="D6613" s="15" t="s">
        <v>16931</v>
      </c>
      <c r="E6613" s="15" t="s">
        <v>25</v>
      </c>
      <c r="F6613" s="15" t="n">
        <v>8000174</v>
      </c>
      <c r="G6613" s="15"/>
      <c r="H6613" s="16" t="str">
        <f aca="false">VLOOKUP(F6613,'[1]Goa Member''s Details Revised'!$C$2:$AO$7385,2,0)</f>
        <v>LNC/DRI Beaches</v>
      </c>
      <c r="I6613" s="15" t="n">
        <v>24</v>
      </c>
      <c r="J6613" s="15" t="s">
        <v>214</v>
      </c>
      <c r="K6613" s="15" t="n">
        <v>1995</v>
      </c>
      <c r="L6613" s="16" t="str">
        <f aca="false">VLOOKUP(F6613,'[1]Goa Member''s Details Revised'!$C$2:$AO$7385,9,0)</f>
        <v>Never</v>
      </c>
      <c r="M6613" s="15" t="s">
        <v>16932</v>
      </c>
      <c r="N6613" s="17" t="n">
        <f aca="false">VLOOKUP(F6613,'[1]Goa Member''s Details Revised'!$C$2:$AO$7385,5,0)</f>
        <v>65000</v>
      </c>
      <c r="O6613" s="17" t="n">
        <f aca="false">VLOOKUP(F6613,'[1]Goa Member''s Details Revised'!$C$2:$AO$7385,5,0)</f>
        <v>65000</v>
      </c>
      <c r="P6613" s="17" t="n">
        <f aca="false">VLOOKUP(F6613,'[1]Goa Member''s Details Revised'!$C$2:$AO$7385,6,0)</f>
        <v>61750</v>
      </c>
      <c r="Q6613" s="17" t="str">
        <f aca="false">VLOOKUP(F6613,'[1]Goa Member''s Details Revised'!$C$2:$AO$7385,8,0)</f>
        <v>I.R.M</v>
      </c>
      <c r="R6613" s="17" t="n">
        <f aca="false">+O6613-P6613</f>
        <v>3250</v>
      </c>
      <c r="S6613" s="15" t="e">
        <f aca="false">+#REF!-K6613</f>
        <v>#REF!</v>
      </c>
      <c r="T6613" s="17" t="n">
        <f aca="false">IF(Q6613="regular",((P6613-(P6613/99)*S6613)),(P6613-(P6613*20%)))</f>
        <v>49400</v>
      </c>
      <c r="U6613" s="17" t="e">
        <f aca="false">((P6613-(P6613/99)*S6613))</f>
        <v>#REF!</v>
      </c>
      <c r="V6613" s="17" t="n">
        <f aca="false">IF(Q6613="regular",0,(P6613-(O6613*20%)))</f>
        <v>48750</v>
      </c>
      <c r="W6613" s="17"/>
      <c r="X6613" s="15"/>
      <c r="Y6613" s="18" t="str">
        <f aca="false">VLOOKUP(F6613,'[1]Goa Member''s Details Revised'!$C$2:$AO$7385,12,0)</f>
        <v>we send last reminder in 2012.then we did not receive any reply.</v>
      </c>
    </row>
    <row r="6614" customFormat="false" ht="30" hidden="false" customHeight="false" outlineLevel="0" collapsed="false">
      <c r="B6614" s="14" t="n">
        <v>6614</v>
      </c>
      <c r="C6614" s="15"/>
      <c r="D6614" s="15" t="s">
        <v>16933</v>
      </c>
      <c r="E6614" s="15" t="s">
        <v>25</v>
      </c>
      <c r="F6614" s="15" t="n">
        <v>8000175</v>
      </c>
      <c r="G6614" s="15"/>
      <c r="H6614" s="16" t="str">
        <f aca="false">VLOOKUP(F6614,'[1]Goa Member''s Details Revised'!$C$2:$AO$7385,2,0)</f>
        <v>LNC/DRI Beaches</v>
      </c>
      <c r="I6614" s="15" t="n">
        <v>23</v>
      </c>
      <c r="J6614" s="15" t="s">
        <v>214</v>
      </c>
      <c r="K6614" s="15" t="n">
        <v>1995</v>
      </c>
      <c r="L6614" s="16" t="str">
        <f aca="false">VLOOKUP(F6614,'[1]Goa Member''s Details Revised'!$C$2:$AO$7385,9,0)</f>
        <v>Never</v>
      </c>
      <c r="M6614" s="15" t="s">
        <v>16934</v>
      </c>
      <c r="N6614" s="17" t="n">
        <f aca="false">VLOOKUP(F6614,'[1]Goa Member''s Details Revised'!$C$2:$AO$7385,5,0)</f>
        <v>65000</v>
      </c>
      <c r="O6614" s="17" t="n">
        <f aca="false">VLOOKUP(F6614,'[1]Goa Member''s Details Revised'!$C$2:$AO$7385,5,0)</f>
        <v>65000</v>
      </c>
      <c r="P6614" s="17" t="n">
        <f aca="false">VLOOKUP(F6614,'[1]Goa Member''s Details Revised'!$C$2:$AO$7385,6,0)</f>
        <v>61750</v>
      </c>
      <c r="Q6614" s="17" t="str">
        <f aca="false">VLOOKUP(F6614,'[1]Goa Member''s Details Revised'!$C$2:$AO$7385,8,0)</f>
        <v>I.R.M</v>
      </c>
      <c r="R6614" s="17" t="n">
        <f aca="false">+O6614-P6614</f>
        <v>3250</v>
      </c>
      <c r="S6614" s="15" t="e">
        <f aca="false">+#REF!-K6614</f>
        <v>#REF!</v>
      </c>
      <c r="T6614" s="17" t="n">
        <f aca="false">IF(Q6614="regular",((P6614-(P6614/99)*S6614)),(P6614-(P6614*20%)))</f>
        <v>49400</v>
      </c>
      <c r="U6614" s="17" t="e">
        <f aca="false">((P6614-(P6614/99)*S6614))</f>
        <v>#REF!</v>
      </c>
      <c r="V6614" s="17" t="n">
        <f aca="false">IF(Q6614="regular",0,(P6614-(O6614*20%)))</f>
        <v>48750</v>
      </c>
      <c r="W6614" s="17"/>
      <c r="X6614" s="15"/>
      <c r="Y6614" s="18" t="str">
        <f aca="false">VLOOKUP(F6614,'[1]Goa Member''s Details Revised'!$C$2:$AO$7385,12,0)</f>
        <v>we send last reminder in 2012.then we did not receive any reply.</v>
      </c>
    </row>
    <row r="6615" customFormat="false" ht="30" hidden="false" customHeight="false" outlineLevel="0" collapsed="false">
      <c r="B6615" s="14" t="n">
        <v>6615</v>
      </c>
      <c r="C6615" s="15"/>
      <c r="D6615" s="15" t="s">
        <v>16935</v>
      </c>
      <c r="E6615" s="15" t="s">
        <v>25</v>
      </c>
      <c r="F6615" s="15" t="n">
        <v>8000176</v>
      </c>
      <c r="G6615" s="15"/>
      <c r="H6615" s="16" t="str">
        <f aca="false">VLOOKUP(F6615,'[1]Goa Member''s Details Revised'!$C$2:$AO$7385,2,0)</f>
        <v>LNC/DRI Beaches</v>
      </c>
      <c r="I6615" s="15" t="n">
        <v>23</v>
      </c>
      <c r="J6615" s="15" t="s">
        <v>214</v>
      </c>
      <c r="K6615" s="15" t="n">
        <v>1995</v>
      </c>
      <c r="L6615" s="16" t="str">
        <f aca="false">VLOOKUP(F6615,'[1]Goa Member''s Details Revised'!$C$2:$AO$7385,9,0)</f>
        <v>Never</v>
      </c>
      <c r="M6615" s="15" t="s">
        <v>16936</v>
      </c>
      <c r="N6615" s="17" t="n">
        <f aca="false">VLOOKUP(F6615,'[1]Goa Member''s Details Revised'!$C$2:$AO$7385,5,0)</f>
        <v>65000</v>
      </c>
      <c r="O6615" s="17" t="n">
        <f aca="false">VLOOKUP(F6615,'[1]Goa Member''s Details Revised'!$C$2:$AO$7385,5,0)</f>
        <v>65000</v>
      </c>
      <c r="P6615" s="17" t="n">
        <f aca="false">VLOOKUP(F6615,'[1]Goa Member''s Details Revised'!$C$2:$AO$7385,6,0)</f>
        <v>61750</v>
      </c>
      <c r="Q6615" s="17" t="str">
        <f aca="false">VLOOKUP(F6615,'[1]Goa Member''s Details Revised'!$C$2:$AO$7385,8,0)</f>
        <v>I.R.M</v>
      </c>
      <c r="R6615" s="17" t="n">
        <f aca="false">+O6615-P6615</f>
        <v>3250</v>
      </c>
      <c r="S6615" s="15" t="e">
        <f aca="false">+#REF!-K6615</f>
        <v>#REF!</v>
      </c>
      <c r="T6615" s="17" t="n">
        <f aca="false">IF(Q6615="regular",((P6615-(P6615/99)*S6615)),(P6615-(P6615*20%)))</f>
        <v>49400</v>
      </c>
      <c r="U6615" s="17" t="e">
        <f aca="false">((P6615-(P6615/99)*S6615))</f>
        <v>#REF!</v>
      </c>
      <c r="V6615" s="17" t="n">
        <f aca="false">IF(Q6615="regular",0,(P6615-(O6615*20%)))</f>
        <v>48750</v>
      </c>
      <c r="W6615" s="17"/>
      <c r="X6615" s="15"/>
      <c r="Y6615" s="18" t="str">
        <f aca="false">VLOOKUP(F6615,'[1]Goa Member''s Details Revised'!$C$2:$AO$7385,12,0)</f>
        <v>we send last reminder in 2012.then we did not receive any reply.</v>
      </c>
    </row>
    <row r="6616" customFormat="false" ht="30" hidden="false" customHeight="false" outlineLevel="0" collapsed="false">
      <c r="B6616" s="14" t="n">
        <v>6616</v>
      </c>
      <c r="C6616" s="15"/>
      <c r="D6616" s="15" t="s">
        <v>16937</v>
      </c>
      <c r="E6616" s="15" t="s">
        <v>25</v>
      </c>
      <c r="F6616" s="15" t="n">
        <v>8000177</v>
      </c>
      <c r="G6616" s="15"/>
      <c r="H6616" s="16" t="str">
        <f aca="false">VLOOKUP(F6616,'[1]Goa Member''s Details Revised'!$C$2:$AO$7385,2,0)</f>
        <v>LNC/DRI Beaches</v>
      </c>
      <c r="I6616" s="15" t="n">
        <v>23</v>
      </c>
      <c r="J6616" s="15" t="s">
        <v>214</v>
      </c>
      <c r="K6616" s="15" t="n">
        <v>1995</v>
      </c>
      <c r="L6616" s="16" t="str">
        <f aca="false">VLOOKUP(F6616,'[1]Goa Member''s Details Revised'!$C$2:$AO$7385,9,0)</f>
        <v>Never</v>
      </c>
      <c r="M6616" s="15" t="s">
        <v>16938</v>
      </c>
      <c r="N6616" s="17" t="n">
        <f aca="false">VLOOKUP(F6616,'[1]Goa Member''s Details Revised'!$C$2:$AO$7385,5,0)</f>
        <v>65000</v>
      </c>
      <c r="O6616" s="17" t="n">
        <f aca="false">VLOOKUP(F6616,'[1]Goa Member''s Details Revised'!$C$2:$AO$7385,5,0)</f>
        <v>65000</v>
      </c>
      <c r="P6616" s="17" t="n">
        <f aca="false">VLOOKUP(F6616,'[1]Goa Member''s Details Revised'!$C$2:$AO$7385,6,0)</f>
        <v>61750</v>
      </c>
      <c r="Q6616" s="17" t="str">
        <f aca="false">VLOOKUP(F6616,'[1]Goa Member''s Details Revised'!$C$2:$AO$7385,8,0)</f>
        <v>I.R.M</v>
      </c>
      <c r="R6616" s="17" t="n">
        <f aca="false">+O6616-P6616</f>
        <v>3250</v>
      </c>
      <c r="S6616" s="15" t="e">
        <f aca="false">+#REF!-K6616</f>
        <v>#REF!</v>
      </c>
      <c r="T6616" s="17" t="n">
        <f aca="false">IF(Q6616="regular",((P6616-(P6616/99)*S6616)),(P6616-(P6616*20%)))</f>
        <v>49400</v>
      </c>
      <c r="U6616" s="17" t="e">
        <f aca="false">((P6616-(P6616/99)*S6616))</f>
        <v>#REF!</v>
      </c>
      <c r="V6616" s="17" t="n">
        <f aca="false">IF(Q6616="regular",0,(P6616-(O6616*20%)))</f>
        <v>48750</v>
      </c>
      <c r="W6616" s="17"/>
      <c r="X6616" s="15"/>
      <c r="Y6616" s="18" t="str">
        <f aca="false">VLOOKUP(F6616,'[1]Goa Member''s Details Revised'!$C$2:$AO$7385,12,0)</f>
        <v>we send last reminder in 2012.then we did not receive any reply.</v>
      </c>
    </row>
    <row r="6617" customFormat="false" ht="15" hidden="false" customHeight="false" outlineLevel="0" collapsed="false">
      <c r="B6617" s="14" t="n">
        <v>6617</v>
      </c>
      <c r="C6617" s="15"/>
      <c r="D6617" s="15" t="s">
        <v>16939</v>
      </c>
      <c r="E6617" s="15" t="s">
        <v>25</v>
      </c>
      <c r="F6617" s="15" t="n">
        <v>10000001</v>
      </c>
      <c r="G6617" s="15"/>
      <c r="H6617" s="16" t="str">
        <f aca="false">VLOOKUP(F6617,'[1]Goa Member''s Details Revised'!$C$2:$AO$7385,2,0)</f>
        <v>LNC/GTC Industries</v>
      </c>
      <c r="I6617" s="15" t="n">
        <v>27</v>
      </c>
      <c r="J6617" s="15" t="s">
        <v>404</v>
      </c>
      <c r="K6617" s="15" t="n">
        <v>1994</v>
      </c>
      <c r="L6617" s="16" t="str">
        <f aca="false">VLOOKUP(F6617,'[1]Goa Member''s Details Revised'!$C$2:$AO$7385,9,0)</f>
        <v>Never</v>
      </c>
      <c r="M6617" s="15" t="s">
        <v>16940</v>
      </c>
      <c r="N6617" s="17" t="n">
        <f aca="false">VLOOKUP(F6617,'[1]Goa Member''s Details Revised'!$C$2:$AO$7385,5,0)</f>
        <v>22000</v>
      </c>
      <c r="O6617" s="17" t="n">
        <f aca="false">VLOOKUP(F6617,'[1]Goa Member''s Details Revised'!$C$2:$AO$7385,5,0)</f>
        <v>22000</v>
      </c>
      <c r="P6617" s="17" t="n">
        <f aca="false">VLOOKUP(F6617,'[1]Goa Member''s Details Revised'!$C$2:$AO$7385,6,0)</f>
        <v>15400</v>
      </c>
      <c r="Q6617" s="17" t="str">
        <f aca="false">VLOOKUP(F6617,'[1]Goa Member''s Details Revised'!$C$2:$AO$7385,8,0)</f>
        <v>Outstanding</v>
      </c>
      <c r="R6617" s="17" t="n">
        <f aca="false">+O6617-P6617</f>
        <v>6600</v>
      </c>
      <c r="S6617" s="15" t="e">
        <f aca="false">+#REF!-K6617</f>
        <v>#REF!</v>
      </c>
      <c r="T6617" s="17" t="n">
        <f aca="false">IF(Q6617="regular",((P6617-(P6617/99)*S6617)),(P6617-(P6617*20%)))</f>
        <v>12320</v>
      </c>
      <c r="U6617" s="17" t="e">
        <f aca="false">((P6617-(P6617/99)*S6617))</f>
        <v>#REF!</v>
      </c>
      <c r="V6617" s="17" t="n">
        <f aca="false">IF(Q6617="regular",0,(P6617-(O6617*20%)))</f>
        <v>11000</v>
      </c>
      <c r="W6617" s="17"/>
      <c r="X6617" s="15"/>
      <c r="Y6617" s="18" t="str">
        <f aca="false">VLOOKUP(F6617,'[1]Goa Member''s Details Revised'!$C$2:$AO$7385,12,0)</f>
        <v>outstanding in 6600, No documents in file </v>
      </c>
    </row>
    <row r="6618" customFormat="false" ht="45" hidden="false" customHeight="false" outlineLevel="0" collapsed="false">
      <c r="B6618" s="14" t="n">
        <v>6618</v>
      </c>
      <c r="C6618" s="15"/>
      <c r="D6618" s="15" t="s">
        <v>16941</v>
      </c>
      <c r="E6618" s="15" t="s">
        <v>25</v>
      </c>
      <c r="F6618" s="15" t="n">
        <v>10004710</v>
      </c>
      <c r="G6618" s="15"/>
      <c r="H6618" s="16" t="str">
        <f aca="false">VLOOKUP(F6618,'[1]Goa Member''s Details Revised'!$C$2:$AO$7385,2,0)</f>
        <v>PURCHASER</v>
      </c>
      <c r="I6618" s="15" t="n">
        <v>26</v>
      </c>
      <c r="J6618" s="15" t="s">
        <v>651</v>
      </c>
      <c r="K6618" s="15" t="n">
        <v>1985</v>
      </c>
      <c r="L6618" s="16" t="str">
        <f aca="false">VLOOKUP(F6618,'[1]Goa Member''s Details Revised'!$C$2:$AO$7385,9,0)</f>
        <v>Never</v>
      </c>
      <c r="M6618" s="15" t="s">
        <v>2705</v>
      </c>
      <c r="N6618" s="17" t="n">
        <f aca="false">VLOOKUP(F6618,'[1]Goa Member''s Details Revised'!$C$2:$AO$7385,5,0)</f>
        <v>17100</v>
      </c>
      <c r="O6618" s="17" t="n">
        <f aca="false">VLOOKUP(F6618,'[1]Goa Member''s Details Revised'!$C$2:$AO$7385,5,0)</f>
        <v>17100</v>
      </c>
      <c r="P6618" s="17" t="n">
        <v>17100</v>
      </c>
      <c r="Q6618" s="17" t="str">
        <f aca="false">VLOOKUP(F6618,'[1]Goa Member''s Details Revised'!$C$2:$AO$7385,8,0)</f>
        <v>I.R.M</v>
      </c>
      <c r="R6618" s="17" t="n">
        <f aca="false">+O6618-P6618</f>
        <v>0</v>
      </c>
      <c r="S6618" s="15" t="e">
        <f aca="false">+#REF!-K6618</f>
        <v>#REF!</v>
      </c>
      <c r="T6618" s="17" t="n">
        <f aca="false">IF(Q6618="regular",((P6618-(P6618/99)*S6618)),(P6618-(P6618*20%)))</f>
        <v>13680</v>
      </c>
      <c r="U6618" s="17" t="e">
        <f aca="false">((P6618-(P6618/99)*S6618))</f>
        <v>#REF!</v>
      </c>
      <c r="V6618" s="17" t="n">
        <f aca="false">IF(Q6618="regular",0,(P6618-(O6618*20%)))</f>
        <v>13680</v>
      </c>
      <c r="W6618" s="17"/>
      <c r="X6618" s="15"/>
      <c r="Y6618" s="18" t="str">
        <f aca="false">VLOOKUP(F6618,'[1]Goa Member''s Details Revised'!$C$2:$AO$7385,12,0)</f>
        <v>send performa invoice so  Last Communication Till 2011
Membership Transferred From Transoceanic Properties  To Raghu Hari Dalmia</v>
      </c>
    </row>
    <row r="6619" customFormat="false" ht="45" hidden="false" customHeight="false" outlineLevel="0" collapsed="false">
      <c r="B6619" s="14" t="n">
        <v>6619</v>
      </c>
      <c r="C6619" s="15"/>
      <c r="D6619" s="15" t="s">
        <v>16942</v>
      </c>
      <c r="E6619" s="15" t="s">
        <v>25</v>
      </c>
      <c r="F6619" s="15" t="n">
        <v>10004711</v>
      </c>
      <c r="G6619" s="15"/>
      <c r="H6619" s="16" t="str">
        <f aca="false">VLOOKUP(F6619,'[1]Goa Member''s Details Revised'!$C$2:$AO$7385,2,0)</f>
        <v>PURCHASER</v>
      </c>
      <c r="I6619" s="15" t="n">
        <v>26</v>
      </c>
      <c r="J6619" s="15" t="s">
        <v>651</v>
      </c>
      <c r="K6619" s="15" t="n">
        <v>1985</v>
      </c>
      <c r="L6619" s="16" t="str">
        <f aca="false">VLOOKUP(F6619,'[1]Goa Member''s Details Revised'!$C$2:$AO$7385,9,0)</f>
        <v>Never</v>
      </c>
      <c r="M6619" s="15" t="s">
        <v>2705</v>
      </c>
      <c r="N6619" s="17" t="n">
        <f aca="false">VLOOKUP(F6619,'[1]Goa Member''s Details Revised'!$C$2:$AO$7385,5,0)</f>
        <v>17100</v>
      </c>
      <c r="O6619" s="17" t="n">
        <f aca="false">VLOOKUP(F6619,'[1]Goa Member''s Details Revised'!$C$2:$AO$7385,5,0)</f>
        <v>17100</v>
      </c>
      <c r="P6619" s="17" t="n">
        <v>17100</v>
      </c>
      <c r="Q6619" s="17" t="str">
        <f aca="false">VLOOKUP(F6619,'[1]Goa Member''s Details Revised'!$C$2:$AO$7385,8,0)</f>
        <v>I.R.M</v>
      </c>
      <c r="R6619" s="17" t="n">
        <f aca="false">+O6619-P6619</f>
        <v>0</v>
      </c>
      <c r="S6619" s="15" t="e">
        <f aca="false">+#REF!-K6619</f>
        <v>#REF!</v>
      </c>
      <c r="T6619" s="17" t="n">
        <f aca="false">IF(Q6619="regular",((P6619-(P6619/99)*S6619)),(P6619-(P6619*20%)))</f>
        <v>13680</v>
      </c>
      <c r="U6619" s="17" t="e">
        <f aca="false">((P6619-(P6619/99)*S6619))</f>
        <v>#REF!</v>
      </c>
      <c r="V6619" s="17" t="n">
        <f aca="false">IF(Q6619="regular",0,(P6619-(O6619*20%)))</f>
        <v>13680</v>
      </c>
      <c r="W6619" s="17"/>
      <c r="X6619" s="15"/>
      <c r="Y6619" s="18" t="str">
        <f aca="false">VLOOKUP(F6619,'[1]Goa Member''s Details Revised'!$C$2:$AO$7385,12,0)</f>
        <v>Send performa invoice so, Last Communication Till 2011
Membership Transferred From Transoceanic Properties  To Raghu Hari Dalmia</v>
      </c>
    </row>
    <row r="6620" customFormat="false" ht="45" hidden="false" customHeight="false" outlineLevel="0" collapsed="false">
      <c r="B6620" s="14" t="n">
        <v>6620</v>
      </c>
      <c r="C6620" s="15"/>
      <c r="D6620" s="15" t="s">
        <v>16943</v>
      </c>
      <c r="E6620" s="15" t="s">
        <v>25</v>
      </c>
      <c r="F6620" s="15" t="n">
        <v>10004712</v>
      </c>
      <c r="G6620" s="15"/>
      <c r="H6620" s="16" t="str">
        <f aca="false">VLOOKUP(F6620,'[1]Goa Member''s Details Revised'!$C$2:$AO$7385,2,0)</f>
        <v>PURCHASER</v>
      </c>
      <c r="I6620" s="15" t="n">
        <v>26</v>
      </c>
      <c r="J6620" s="15" t="s">
        <v>651</v>
      </c>
      <c r="K6620" s="15" t="n">
        <v>1985</v>
      </c>
      <c r="L6620" s="16" t="str">
        <f aca="false">VLOOKUP(F6620,'[1]Goa Member''s Details Revised'!$C$2:$AO$7385,9,0)</f>
        <v>Never</v>
      </c>
      <c r="M6620" s="15" t="s">
        <v>2710</v>
      </c>
      <c r="N6620" s="17" t="n">
        <f aca="false">VLOOKUP(F6620,'[1]Goa Member''s Details Revised'!$C$2:$AO$7385,5,0)</f>
        <v>17100</v>
      </c>
      <c r="O6620" s="17" t="n">
        <f aca="false">VLOOKUP(F6620,'[1]Goa Member''s Details Revised'!$C$2:$AO$7385,5,0)</f>
        <v>17100</v>
      </c>
      <c r="P6620" s="17" t="n">
        <v>17100</v>
      </c>
      <c r="Q6620" s="17" t="str">
        <f aca="false">VLOOKUP(F6620,'[1]Goa Member''s Details Revised'!$C$2:$AO$7385,8,0)</f>
        <v>I.R.M</v>
      </c>
      <c r="R6620" s="17" t="n">
        <f aca="false">+O6620-P6620</f>
        <v>0</v>
      </c>
      <c r="S6620" s="15" t="e">
        <f aca="false">+#REF!-K6620</f>
        <v>#REF!</v>
      </c>
      <c r="T6620" s="17" t="n">
        <f aca="false">IF(Q6620="regular",((P6620-(P6620/99)*S6620)),(P6620-(P6620*20%)))</f>
        <v>13680</v>
      </c>
      <c r="U6620" s="17" t="e">
        <f aca="false">((P6620-(P6620/99)*S6620))</f>
        <v>#REF!</v>
      </c>
      <c r="V6620" s="17" t="n">
        <f aca="false">IF(Q6620="regular",0,(P6620-(O6620*20%)))</f>
        <v>13680</v>
      </c>
      <c r="W6620" s="17"/>
      <c r="X6620" s="15"/>
      <c r="Y6620" s="18" t="str">
        <f aca="false">VLOOKUP(F6620,'[1]Goa Member''s Details Revised'!$C$2:$AO$7385,12,0)</f>
        <v>send performa invoice so Last Communication Till 1995
Membership Transferred From Transoceanic Properties  To Raghu Hari Dalmia</v>
      </c>
    </row>
    <row r="6621" customFormat="false" ht="60" hidden="false" customHeight="false" outlineLevel="0" collapsed="false">
      <c r="B6621" s="14" t="n">
        <v>6621</v>
      </c>
      <c r="C6621" s="15"/>
      <c r="D6621" s="15" t="s">
        <v>16944</v>
      </c>
      <c r="E6621" s="15" t="s">
        <v>25</v>
      </c>
      <c r="F6621" s="15" t="n">
        <v>10004713</v>
      </c>
      <c r="G6621" s="15"/>
      <c r="H6621" s="16" t="str">
        <f aca="false">VLOOKUP(F6621,'[1]Goa Member''s Details Revised'!$C$2:$AO$7385,2,0)</f>
        <v>PURCHASER</v>
      </c>
      <c r="I6621" s="15" t="n">
        <v>26</v>
      </c>
      <c r="J6621" s="15" t="s">
        <v>651</v>
      </c>
      <c r="K6621" s="15" t="n">
        <v>1985</v>
      </c>
      <c r="L6621" s="16" t="str">
        <f aca="false">VLOOKUP(F6621,'[1]Goa Member''s Details Revised'!$C$2:$AO$7385,9,0)</f>
        <v>Never</v>
      </c>
      <c r="M6621" s="15" t="s">
        <v>2710</v>
      </c>
      <c r="N6621" s="17" t="n">
        <f aca="false">VLOOKUP(F6621,'[1]Goa Member''s Details Revised'!$C$2:$AO$7385,5,0)</f>
        <v>17100</v>
      </c>
      <c r="O6621" s="17" t="n">
        <f aca="false">VLOOKUP(F6621,'[1]Goa Member''s Details Revised'!$C$2:$AO$7385,5,0)</f>
        <v>17100</v>
      </c>
      <c r="P6621" s="17" t="n">
        <v>17100</v>
      </c>
      <c r="Q6621" s="17" t="str">
        <f aca="false">VLOOKUP(F6621,'[1]Goa Member''s Details Revised'!$C$2:$AO$7385,8,0)</f>
        <v>I.R.M</v>
      </c>
      <c r="R6621" s="17" t="n">
        <f aca="false">+O6621-P6621</f>
        <v>0</v>
      </c>
      <c r="S6621" s="15" t="e">
        <f aca="false">+#REF!-K6621</f>
        <v>#REF!</v>
      </c>
      <c r="T6621" s="17" t="n">
        <f aca="false">IF(Q6621="regular",((P6621-(P6621/99)*S6621)),(P6621-(P6621*20%)))</f>
        <v>13680</v>
      </c>
      <c r="U6621" s="17" t="e">
        <f aca="false">((P6621-(P6621/99)*S6621))</f>
        <v>#REF!</v>
      </c>
      <c r="V6621" s="17" t="n">
        <f aca="false">IF(Q6621="regular",0,(P6621-(O6621*20%)))</f>
        <v>13680</v>
      </c>
      <c r="W6621" s="17"/>
      <c r="X6621" s="15"/>
      <c r="Y6621" s="18" t="str">
        <f aca="false">VLOOKUP(F6621,'[1]Goa Member''s Details Revised'!$C$2:$AO$7385,12,0)</f>
        <v>Last Communication 2019, Total 6 Membership Of GOA:- 33,353,354,426,427 &amp; 1784
Membership Transferred From Heligers Pvt Ltd To Mridu Hari Dalmia Parivar Trust</v>
      </c>
    </row>
    <row r="6622" customFormat="false" ht="45" hidden="false" customHeight="false" outlineLevel="0" collapsed="false">
      <c r="B6622" s="14" t="n">
        <v>6622</v>
      </c>
      <c r="C6622" s="15"/>
      <c r="D6622" s="15" t="s">
        <v>16945</v>
      </c>
      <c r="E6622" s="15" t="s">
        <v>25</v>
      </c>
      <c r="F6622" s="15" t="n">
        <v>10004714</v>
      </c>
      <c r="G6622" s="15"/>
      <c r="H6622" s="16" t="str">
        <f aca="false">VLOOKUP(F6622,'[1]Goa Member''s Details Revised'!$C$2:$AO$7385,2,0)</f>
        <v>PURCHASER</v>
      </c>
      <c r="I6622" s="15" t="n">
        <v>26</v>
      </c>
      <c r="J6622" s="15" t="s">
        <v>651</v>
      </c>
      <c r="K6622" s="15" t="n">
        <v>1985</v>
      </c>
      <c r="L6622" s="16" t="str">
        <f aca="false">VLOOKUP(F6622,'[1]Goa Member''s Details Revised'!$C$2:$AO$7385,9,0)</f>
        <v>Never</v>
      </c>
      <c r="M6622" s="15" t="s">
        <v>16946</v>
      </c>
      <c r="N6622" s="17" t="n">
        <f aca="false">VLOOKUP(F6622,'[1]Goa Member''s Details Revised'!$C$2:$AO$7385,5,0)</f>
        <v>17100</v>
      </c>
      <c r="O6622" s="17" t="n">
        <f aca="false">VLOOKUP(F6622,'[1]Goa Member''s Details Revised'!$C$2:$AO$7385,5,0)</f>
        <v>17100</v>
      </c>
      <c r="P6622" s="17" t="n">
        <v>17100</v>
      </c>
      <c r="Q6622" s="17" t="str">
        <f aca="false">VLOOKUP(F6622,'[1]Goa Member''s Details Revised'!$C$2:$AO$7385,8,0)</f>
        <v>I.R.M</v>
      </c>
      <c r="R6622" s="17" t="n">
        <f aca="false">+O6622-P6622</f>
        <v>0</v>
      </c>
      <c r="S6622" s="15" t="e">
        <f aca="false">+#REF!-K6622</f>
        <v>#REF!</v>
      </c>
      <c r="T6622" s="17" t="n">
        <f aca="false">IF(Q6622="regular",((P6622-(P6622/99)*S6622)),(P6622-(P6622*20%)))</f>
        <v>13680</v>
      </c>
      <c r="U6622" s="17" t="e">
        <f aca="false">((P6622-(P6622/99)*S6622))</f>
        <v>#REF!</v>
      </c>
      <c r="V6622" s="17" t="n">
        <f aca="false">IF(Q6622="regular",0,(P6622-(O6622*20%)))</f>
        <v>13680</v>
      </c>
      <c r="W6622" s="17"/>
      <c r="X6622" s="15"/>
      <c r="Y6622" s="18" t="str">
        <f aca="false">VLOOKUP(F6622,'[1]Goa Member''s Details Revised'!$C$2:$AO$7385,12,0)</f>
        <v> Last Communication Till 1994, Total 4 Membership Of GOA:- 429, 428,188 &amp; 30
Membership Transferred From Transoceanic To Helgiers Ltd</v>
      </c>
    </row>
    <row r="6623" customFormat="false" ht="45" hidden="false" customHeight="false" outlineLevel="0" collapsed="false">
      <c r="B6623" s="14" t="n">
        <v>6623</v>
      </c>
      <c r="C6623" s="15"/>
      <c r="D6623" s="15" t="s">
        <v>16947</v>
      </c>
      <c r="E6623" s="15" t="s">
        <v>25</v>
      </c>
      <c r="F6623" s="15" t="n">
        <v>10004715</v>
      </c>
      <c r="G6623" s="15"/>
      <c r="H6623" s="16" t="str">
        <f aca="false">VLOOKUP(F6623,'[1]Goa Member''s Details Revised'!$C$2:$AO$7385,2,0)</f>
        <v>PURCHASER</v>
      </c>
      <c r="I6623" s="15" t="n">
        <v>26</v>
      </c>
      <c r="J6623" s="15" t="s">
        <v>651</v>
      </c>
      <c r="K6623" s="15" t="n">
        <v>1985</v>
      </c>
      <c r="L6623" s="16" t="str">
        <f aca="false">VLOOKUP(F6623,'[1]Goa Member''s Details Revised'!$C$2:$AO$7385,9,0)</f>
        <v>Never</v>
      </c>
      <c r="M6623" s="15" t="s">
        <v>2715</v>
      </c>
      <c r="N6623" s="17" t="n">
        <f aca="false">VLOOKUP(F6623,'[1]Goa Member''s Details Revised'!$C$2:$AO$7385,5,0)</f>
        <v>17100</v>
      </c>
      <c r="O6623" s="17" t="n">
        <f aca="false">VLOOKUP(F6623,'[1]Goa Member''s Details Revised'!$C$2:$AO$7385,5,0)</f>
        <v>17100</v>
      </c>
      <c r="P6623" s="17" t="n">
        <v>17100</v>
      </c>
      <c r="Q6623" s="17" t="str">
        <f aca="false">VLOOKUP(F6623,'[1]Goa Member''s Details Revised'!$C$2:$AO$7385,8,0)</f>
        <v>I.R.M</v>
      </c>
      <c r="R6623" s="17" t="n">
        <f aca="false">+O6623-P6623</f>
        <v>0</v>
      </c>
      <c r="S6623" s="15" t="e">
        <f aca="false">+#REF!-K6623</f>
        <v>#REF!</v>
      </c>
      <c r="T6623" s="17" t="n">
        <f aca="false">IF(Q6623="regular",((P6623-(P6623/99)*S6623)),(P6623-(P6623*20%)))</f>
        <v>13680</v>
      </c>
      <c r="U6623" s="17" t="e">
        <f aca="false">((P6623-(P6623/99)*S6623))</f>
        <v>#REF!</v>
      </c>
      <c r="V6623" s="17" t="n">
        <f aca="false">IF(Q6623="regular",0,(P6623-(O6623*20%)))</f>
        <v>13680</v>
      </c>
      <c r="W6623" s="17"/>
      <c r="X6623" s="15"/>
      <c r="Y6623" s="18" t="str">
        <f aca="false">VLOOKUP(F6623,'[1]Goa Member''s Details Revised'!$C$2:$AO$7385,12,0)</f>
        <v>Last Communication Till 2007, Total 4 Membership Of GOA:- 429, 428,188 &amp; 30
Membership Transferred From Transoceanic To Helgiers Ltd</v>
      </c>
    </row>
    <row r="6624" customFormat="false" ht="45" hidden="false" customHeight="false" outlineLevel="0" collapsed="false">
      <c r="B6624" s="14" t="n">
        <v>6624</v>
      </c>
      <c r="C6624" s="15"/>
      <c r="D6624" s="15" t="s">
        <v>16948</v>
      </c>
      <c r="E6624" s="15" t="s">
        <v>25</v>
      </c>
      <c r="F6624" s="15" t="n">
        <v>10004716</v>
      </c>
      <c r="G6624" s="15"/>
      <c r="H6624" s="16" t="str">
        <f aca="false">VLOOKUP(F6624,'[1]Goa Member''s Details Revised'!$C$2:$AO$7385,2,0)</f>
        <v>PURCHASER</v>
      </c>
      <c r="I6624" s="15" t="n">
        <v>26</v>
      </c>
      <c r="J6624" s="15" t="s">
        <v>651</v>
      </c>
      <c r="K6624" s="15" t="n">
        <v>1985</v>
      </c>
      <c r="L6624" s="16" t="str">
        <f aca="false">VLOOKUP(F6624,'[1]Goa Member''s Details Revised'!$C$2:$AO$7385,9,0)</f>
        <v>Never</v>
      </c>
      <c r="M6624" s="15" t="s">
        <v>16949</v>
      </c>
      <c r="N6624" s="17" t="n">
        <f aca="false">VLOOKUP(F6624,'[1]Goa Member''s Details Revised'!$C$2:$AO$7385,5,0)</f>
        <v>17100</v>
      </c>
      <c r="O6624" s="17" t="n">
        <f aca="false">VLOOKUP(F6624,'[1]Goa Member''s Details Revised'!$C$2:$AO$7385,5,0)</f>
        <v>17100</v>
      </c>
      <c r="P6624" s="17" t="n">
        <v>17100</v>
      </c>
      <c r="Q6624" s="17" t="str">
        <f aca="false">VLOOKUP(F6624,'[1]Goa Member''s Details Revised'!$C$2:$AO$7385,8,0)</f>
        <v>I.R.M</v>
      </c>
      <c r="R6624" s="17" t="n">
        <f aca="false">+O6624-P6624</f>
        <v>0</v>
      </c>
      <c r="S6624" s="15" t="e">
        <f aca="false">+#REF!-K6624</f>
        <v>#REF!</v>
      </c>
      <c r="T6624" s="17" t="n">
        <f aca="false">IF(Q6624="regular",((P6624-(P6624/99)*S6624)),(P6624-(P6624*20%)))</f>
        <v>13680</v>
      </c>
      <c r="U6624" s="17" t="e">
        <f aca="false">((P6624-(P6624/99)*S6624))</f>
        <v>#REF!</v>
      </c>
      <c r="V6624" s="17" t="n">
        <f aca="false">IF(Q6624="regular",0,(P6624-(O6624*20%)))</f>
        <v>13680</v>
      </c>
      <c r="W6624" s="17"/>
      <c r="X6624" s="15"/>
      <c r="Y6624" s="18" t="str">
        <f aca="false">VLOOKUP(F6624,'[1]Goa Member''s Details Revised'!$C$2:$AO$7385,12,0)</f>
        <v>No reminder  so Last Communication Till 2005
Membership Transferred From m/s Transoceanic Properties Ltd. To Manju Kailash Jain On 28-03-1995</v>
      </c>
    </row>
    <row r="6625" customFormat="false" ht="15" hidden="false" customHeight="false" outlineLevel="0" collapsed="false">
      <c r="B6625" s="14" t="n">
        <v>6625</v>
      </c>
      <c r="C6625" s="15"/>
      <c r="D6625" s="15" t="s">
        <v>16950</v>
      </c>
      <c r="E6625" s="15" t="s">
        <v>25</v>
      </c>
      <c r="F6625" s="15" t="n">
        <v>10059010</v>
      </c>
      <c r="G6625" s="15"/>
      <c r="H6625" s="16" t="str">
        <f aca="false">VLOOKUP(F6625,'[1]Goa Member''s Details Revised'!$C$2:$AO$7385,2,0)</f>
        <v>PURCHASER</v>
      </c>
      <c r="I6625" s="15" t="n">
        <v>4</v>
      </c>
      <c r="J6625" s="15" t="s">
        <v>815</v>
      </c>
      <c r="K6625" s="15" t="n">
        <v>1985</v>
      </c>
      <c r="L6625" s="16" t="str">
        <f aca="false">VLOOKUP(F6625,'[1]Goa Member''s Details Revised'!$C$2:$AO$7385,9,0)</f>
        <v>Never</v>
      </c>
      <c r="M6625" s="15" t="s">
        <v>3786</v>
      </c>
      <c r="N6625" s="17" t="n">
        <f aca="false">VLOOKUP(F6625,'[1]Goa Member''s Details Revised'!$C$2:$AO$7385,5,0)</f>
        <v>22560</v>
      </c>
      <c r="O6625" s="17" t="n">
        <f aca="false">VLOOKUP(F6625,'[1]Goa Member''s Details Revised'!$C$2:$AO$7385,5,0)</f>
        <v>22560</v>
      </c>
      <c r="P6625" s="17" t="n">
        <v>22560</v>
      </c>
      <c r="Q6625" s="17" t="str">
        <f aca="false">VLOOKUP(F6625,'[1]Goa Member''s Details Revised'!$C$2:$AO$7385,8,0)</f>
        <v>Missing Document</v>
      </c>
      <c r="R6625" s="17" t="n">
        <f aca="false">+O6625-P6625</f>
        <v>0</v>
      </c>
      <c r="S6625" s="15" t="e">
        <f aca="false">+#REF!-K6625</f>
        <v>#REF!</v>
      </c>
      <c r="T6625" s="17" t="n">
        <f aca="false">IF(Q6625="regular",((P6625-(P6625/99)*S6625)),(P6625-(P6625*20%)))</f>
        <v>18048</v>
      </c>
      <c r="U6625" s="17" t="e">
        <f aca="false">((P6625-(P6625/99)*S6625))</f>
        <v>#REF!</v>
      </c>
      <c r="V6625" s="17" t="n">
        <f aca="false">IF(Q6625="regular",0,(P6625-(O6625*20%)))</f>
        <v>18048</v>
      </c>
      <c r="W6625" s="17"/>
      <c r="X6625" s="15"/>
      <c r="Y6625" s="18" t="str">
        <f aca="false">VLOOKUP(F6625,'[1]Goa Member''s Details Revised'!$C$2:$AO$7385,12,0)</f>
        <v>Letter Not Sent, No Documents Is In File</v>
      </c>
    </row>
    <row r="6626" customFormat="false" ht="15" hidden="false" customHeight="false" outlineLevel="0" collapsed="false">
      <c r="B6626" s="14" t="n">
        <v>6626</v>
      </c>
      <c r="C6626" s="15"/>
      <c r="D6626" s="15" t="s">
        <v>16951</v>
      </c>
      <c r="E6626" s="15" t="s">
        <v>25</v>
      </c>
      <c r="F6626" s="15" t="n">
        <v>10059011</v>
      </c>
      <c r="G6626" s="15"/>
      <c r="H6626" s="16" t="str">
        <f aca="false">VLOOKUP(F6626,'[1]Goa Member''s Details Revised'!$C$2:$AO$7385,2,0)</f>
        <v>PURCHASER</v>
      </c>
      <c r="I6626" s="15" t="n">
        <v>4</v>
      </c>
      <c r="J6626" s="15" t="s">
        <v>815</v>
      </c>
      <c r="K6626" s="15" t="n">
        <v>1985</v>
      </c>
      <c r="L6626" s="16" t="str">
        <f aca="false">VLOOKUP(F6626,'[1]Goa Member''s Details Revised'!$C$2:$AO$7385,9,0)</f>
        <v>Never</v>
      </c>
      <c r="M6626" s="15" t="s">
        <v>3786</v>
      </c>
      <c r="N6626" s="17" t="n">
        <f aca="false">VLOOKUP(F6626,'[1]Goa Member''s Details Revised'!$C$2:$AO$7385,5,0)</f>
        <v>22560</v>
      </c>
      <c r="O6626" s="17" t="n">
        <f aca="false">VLOOKUP(F6626,'[1]Goa Member''s Details Revised'!$C$2:$AO$7385,5,0)</f>
        <v>22560</v>
      </c>
      <c r="P6626" s="17" t="n">
        <v>22560</v>
      </c>
      <c r="Q6626" s="17" t="str">
        <f aca="false">VLOOKUP(F6626,'[1]Goa Member''s Details Revised'!$C$2:$AO$7385,8,0)</f>
        <v>Missing Document</v>
      </c>
      <c r="R6626" s="17" t="n">
        <f aca="false">+O6626-P6626</f>
        <v>0</v>
      </c>
      <c r="S6626" s="15" t="e">
        <f aca="false">+#REF!-K6626</f>
        <v>#REF!</v>
      </c>
      <c r="T6626" s="17" t="n">
        <f aca="false">IF(Q6626="regular",((P6626-(P6626/99)*S6626)),(P6626-(P6626*20%)))</f>
        <v>18048</v>
      </c>
      <c r="U6626" s="17" t="e">
        <f aca="false">((P6626-(P6626/99)*S6626))</f>
        <v>#REF!</v>
      </c>
      <c r="V6626" s="17" t="n">
        <f aca="false">IF(Q6626="regular",0,(P6626-(O6626*20%)))</f>
        <v>18048</v>
      </c>
      <c r="W6626" s="17"/>
      <c r="X6626" s="15"/>
      <c r="Y6626" s="18" t="str">
        <f aca="false">VLOOKUP(F6626,'[1]Goa Member''s Details Revised'!$C$2:$AO$7385,12,0)</f>
        <v>No Documents Is In File, Only Agrrement Is In File</v>
      </c>
    </row>
    <row r="6627" customFormat="false" ht="30" hidden="false" customHeight="false" outlineLevel="0" collapsed="false">
      <c r="B6627" s="14" t="n">
        <v>6627</v>
      </c>
      <c r="C6627" s="15"/>
      <c r="D6627" s="15" t="s">
        <v>16952</v>
      </c>
      <c r="E6627" s="15" t="s">
        <v>25</v>
      </c>
      <c r="F6627" s="15" t="n">
        <v>10059012</v>
      </c>
      <c r="G6627" s="15"/>
      <c r="H6627" s="16" t="str">
        <f aca="false">VLOOKUP(F6627,'[1]Goa Member''s Details Revised'!$C$2:$AO$7385,2,0)</f>
        <v>PURCHASER</v>
      </c>
      <c r="I6627" s="15" t="n">
        <v>4</v>
      </c>
      <c r="J6627" s="15" t="s">
        <v>815</v>
      </c>
      <c r="K6627" s="15" t="n">
        <v>1985</v>
      </c>
      <c r="L6627" s="16" t="str">
        <f aca="false">VLOOKUP(F6627,'[1]Goa Member''s Details Revised'!$C$2:$AO$7385,9,0)</f>
        <v>Never</v>
      </c>
      <c r="M6627" s="15" t="s">
        <v>3786</v>
      </c>
      <c r="N6627" s="17" t="n">
        <f aca="false">VLOOKUP(F6627,'[1]Goa Member''s Details Revised'!$C$2:$AO$7385,5,0)</f>
        <v>25650</v>
      </c>
      <c r="O6627" s="17" t="n">
        <f aca="false">VLOOKUP(F6627,'[1]Goa Member''s Details Revised'!$C$2:$AO$7385,5,0)</f>
        <v>25650</v>
      </c>
      <c r="P6627" s="17" t="n">
        <v>25650</v>
      </c>
      <c r="Q6627" s="17" t="str">
        <f aca="false">VLOOKUP(F6627,'[1]Goa Member''s Details Revised'!$C$2:$AO$7385,8,0)</f>
        <v>Missing Document</v>
      </c>
      <c r="R6627" s="17" t="n">
        <f aca="false">+O6627-P6627</f>
        <v>0</v>
      </c>
      <c r="S6627" s="15" t="e">
        <f aca="false">+#REF!-K6627</f>
        <v>#REF!</v>
      </c>
      <c r="T6627" s="17" t="n">
        <f aca="false">IF(Q6627="regular",((P6627-(P6627/99)*S6627)),(P6627-(P6627*20%)))</f>
        <v>20520</v>
      </c>
      <c r="U6627" s="17" t="e">
        <f aca="false">((P6627-(P6627/99)*S6627))</f>
        <v>#REF!</v>
      </c>
      <c r="V6627" s="17" t="n">
        <f aca="false">IF(Q6627="regular",0,(P6627-(O6627*20%)))</f>
        <v>20520</v>
      </c>
      <c r="W6627" s="17"/>
      <c r="X6627" s="15"/>
      <c r="Y6627" s="18" t="str">
        <f aca="false">VLOOKUP(F6627,'[1]Goa Member''s Details Revised'!$C$2:$AO$7385,12,0)</f>
        <v>No Documents Is In File, Only Agrrement Is In File, Total 5 Membership Of GOA:- 66,68,74,97 &amp; 80</v>
      </c>
    </row>
    <row r="6628" customFormat="false" ht="15" hidden="false" customHeight="false" outlineLevel="0" collapsed="false">
      <c r="B6628" s="14" t="n">
        <v>6628</v>
      </c>
      <c r="C6628" s="15"/>
      <c r="D6628" s="15" t="s">
        <v>16953</v>
      </c>
      <c r="E6628" s="15" t="s">
        <v>25</v>
      </c>
      <c r="F6628" s="15" t="n">
        <v>10059013</v>
      </c>
      <c r="G6628" s="15"/>
      <c r="H6628" s="16" t="str">
        <f aca="false">VLOOKUP(F6628,'[1]Goa Member''s Details Revised'!$C$2:$AO$7385,2,0)</f>
        <v>PURCHASER</v>
      </c>
      <c r="I6628" s="15" t="n">
        <v>4</v>
      </c>
      <c r="J6628" s="15" t="s">
        <v>815</v>
      </c>
      <c r="K6628" s="15" t="n">
        <v>1985</v>
      </c>
      <c r="L6628" s="16" t="str">
        <f aca="false">VLOOKUP(F6628,'[1]Goa Member''s Details Revised'!$C$2:$AO$7385,9,0)</f>
        <v>Never</v>
      </c>
      <c r="M6628" s="15" t="s">
        <v>3786</v>
      </c>
      <c r="N6628" s="17" t="n">
        <f aca="false">VLOOKUP(F6628,'[1]Goa Member''s Details Revised'!$C$2:$AO$7385,5,0)</f>
        <v>22560</v>
      </c>
      <c r="O6628" s="17" t="n">
        <f aca="false">VLOOKUP(F6628,'[1]Goa Member''s Details Revised'!$C$2:$AO$7385,5,0)</f>
        <v>22560</v>
      </c>
      <c r="P6628" s="17" t="n">
        <v>22560</v>
      </c>
      <c r="Q6628" s="17" t="str">
        <f aca="false">VLOOKUP(F6628,'[1]Goa Member''s Details Revised'!$C$2:$AO$7385,8,0)</f>
        <v>Missing Document</v>
      </c>
      <c r="R6628" s="17" t="n">
        <f aca="false">+O6628-P6628</f>
        <v>0</v>
      </c>
      <c r="S6628" s="15" t="e">
        <f aca="false">+#REF!-K6628</f>
        <v>#REF!</v>
      </c>
      <c r="T6628" s="17" t="n">
        <f aca="false">IF(Q6628="regular",((P6628-(P6628/99)*S6628)),(P6628-(P6628*20%)))</f>
        <v>18048</v>
      </c>
      <c r="U6628" s="17" t="e">
        <f aca="false">((P6628-(P6628/99)*S6628))</f>
        <v>#REF!</v>
      </c>
      <c r="V6628" s="17" t="n">
        <f aca="false">IF(Q6628="regular",0,(P6628-(O6628*20%)))</f>
        <v>18048</v>
      </c>
      <c r="W6628" s="17"/>
      <c r="X6628" s="15"/>
      <c r="Y6628" s="18" t="str">
        <f aca="false">VLOOKUP(F6628,'[1]Goa Member''s Details Revised'!$C$2:$AO$7385,12,0)</f>
        <v>No Document s in file</v>
      </c>
    </row>
    <row r="6629" customFormat="false" ht="30" hidden="false" customHeight="false" outlineLevel="0" collapsed="false">
      <c r="B6629" s="14" t="n">
        <v>6629</v>
      </c>
      <c r="C6629" s="15"/>
      <c r="D6629" s="15" t="s">
        <v>16954</v>
      </c>
      <c r="E6629" s="15" t="s">
        <v>25</v>
      </c>
      <c r="F6629" s="15" t="n">
        <v>10059014</v>
      </c>
      <c r="G6629" s="15"/>
      <c r="H6629" s="16" t="str">
        <f aca="false">VLOOKUP(F6629,'[1]Goa Member''s Details Revised'!$C$2:$AO$7385,2,0)</f>
        <v>PURCHASER</v>
      </c>
      <c r="I6629" s="15" t="n">
        <v>4</v>
      </c>
      <c r="J6629" s="15" t="s">
        <v>815</v>
      </c>
      <c r="K6629" s="15" t="n">
        <v>1985</v>
      </c>
      <c r="L6629" s="16" t="str">
        <f aca="false">VLOOKUP(F6629,'[1]Goa Member''s Details Revised'!$C$2:$AO$7385,9,0)</f>
        <v>Never</v>
      </c>
      <c r="M6629" s="15" t="s">
        <v>3786</v>
      </c>
      <c r="N6629" s="17" t="n">
        <f aca="false">VLOOKUP(F6629,'[1]Goa Member''s Details Revised'!$C$2:$AO$7385,5,0)</f>
        <v>22560</v>
      </c>
      <c r="O6629" s="17" t="n">
        <f aca="false">VLOOKUP(F6629,'[1]Goa Member''s Details Revised'!$C$2:$AO$7385,5,0)</f>
        <v>22560</v>
      </c>
      <c r="P6629" s="17" t="n">
        <v>22560</v>
      </c>
      <c r="Q6629" s="17" t="str">
        <f aca="false">VLOOKUP(F6629,'[1]Goa Member''s Details Revised'!$C$2:$AO$7385,8,0)</f>
        <v>Missing Document</v>
      </c>
      <c r="R6629" s="17" t="n">
        <f aca="false">+O6629-P6629</f>
        <v>0</v>
      </c>
      <c r="S6629" s="15" t="e">
        <f aca="false">+#REF!-K6629</f>
        <v>#REF!</v>
      </c>
      <c r="T6629" s="17" t="n">
        <f aca="false">IF(Q6629="regular",((P6629-(P6629/99)*S6629)),(P6629-(P6629*20%)))</f>
        <v>18048</v>
      </c>
      <c r="U6629" s="17" t="e">
        <f aca="false">((P6629-(P6629/99)*S6629))</f>
        <v>#REF!</v>
      </c>
      <c r="V6629" s="17" t="n">
        <f aca="false">IF(Q6629="regular",0,(P6629-(O6629*20%)))</f>
        <v>18048</v>
      </c>
      <c r="W6629" s="17"/>
      <c r="X6629" s="15"/>
      <c r="Y6629" s="18" t="str">
        <f aca="false">VLOOKUP(F6629,'[1]Goa Member''s Details Revised'!$C$2:$AO$7385,12,0)</f>
        <v>No Documents Is In File, Only Agrrement Is In File, Total 5 Membership Of GOA:- 66,68,74,97 &amp; 80</v>
      </c>
    </row>
    <row r="6630" customFormat="false" ht="30" hidden="false" customHeight="false" outlineLevel="0" collapsed="false">
      <c r="B6630" s="14" t="n">
        <v>6630</v>
      </c>
      <c r="C6630" s="15"/>
      <c r="D6630" s="15" t="s">
        <v>16955</v>
      </c>
      <c r="E6630" s="15" t="s">
        <v>25</v>
      </c>
      <c r="F6630" s="15" t="n">
        <v>10059015</v>
      </c>
      <c r="G6630" s="15"/>
      <c r="H6630" s="16" t="str">
        <f aca="false">VLOOKUP(F6630,'[1]Goa Member''s Details Revised'!$C$2:$AO$7385,2,0)</f>
        <v>PURCHASER</v>
      </c>
      <c r="I6630" s="15" t="n">
        <v>4</v>
      </c>
      <c r="J6630" s="15" t="s">
        <v>815</v>
      </c>
      <c r="K6630" s="15" t="n">
        <v>1985</v>
      </c>
      <c r="L6630" s="16" t="str">
        <f aca="false">VLOOKUP(F6630,'[1]Goa Member''s Details Revised'!$C$2:$AO$7385,9,0)</f>
        <v>Never</v>
      </c>
      <c r="M6630" s="15" t="s">
        <v>3786</v>
      </c>
      <c r="N6630" s="17" t="n">
        <f aca="false">VLOOKUP(F6630,'[1]Goa Member''s Details Revised'!$C$2:$AO$7385,5,0)</f>
        <v>22560</v>
      </c>
      <c r="O6630" s="17" t="n">
        <f aca="false">VLOOKUP(F6630,'[1]Goa Member''s Details Revised'!$C$2:$AO$7385,5,0)</f>
        <v>22560</v>
      </c>
      <c r="P6630" s="17" t="n">
        <v>22560</v>
      </c>
      <c r="Q6630" s="17" t="str">
        <f aca="false">VLOOKUP(F6630,'[1]Goa Member''s Details Revised'!$C$2:$AO$7385,8,0)</f>
        <v>Missing Document</v>
      </c>
      <c r="R6630" s="17" t="n">
        <f aca="false">+O6630-P6630</f>
        <v>0</v>
      </c>
      <c r="S6630" s="15" t="e">
        <f aca="false">+#REF!-K6630</f>
        <v>#REF!</v>
      </c>
      <c r="T6630" s="17" t="n">
        <f aca="false">IF(Q6630="regular",((P6630-(P6630/99)*S6630)),(P6630-(P6630*20%)))</f>
        <v>18048</v>
      </c>
      <c r="U6630" s="17" t="e">
        <f aca="false">((P6630-(P6630/99)*S6630))</f>
        <v>#REF!</v>
      </c>
      <c r="V6630" s="17" t="n">
        <f aca="false">IF(Q6630="regular",0,(P6630-(O6630*20%)))</f>
        <v>18048</v>
      </c>
      <c r="W6630" s="17"/>
      <c r="X6630" s="15"/>
      <c r="Y6630" s="18" t="str">
        <f aca="false">VLOOKUP(F6630,'[1]Goa Member''s Details Revised'!$C$2:$AO$7385,12,0)</f>
        <v>No Documents Is In File, Only Agrrement Is In File, Total 5 Membership Of GOA:- 66,68,74,97 &amp; 80</v>
      </c>
    </row>
    <row r="6631" customFormat="false" ht="30" hidden="false" customHeight="false" outlineLevel="0" collapsed="false">
      <c r="B6631" s="14" t="n">
        <v>6631</v>
      </c>
      <c r="C6631" s="15"/>
      <c r="D6631" s="15" t="s">
        <v>16956</v>
      </c>
      <c r="E6631" s="15" t="s">
        <v>25</v>
      </c>
      <c r="F6631" s="15" t="n">
        <v>10059016</v>
      </c>
      <c r="G6631" s="15"/>
      <c r="H6631" s="16" t="str">
        <f aca="false">VLOOKUP(F6631,'[1]Goa Member''s Details Revised'!$C$2:$AO$7385,2,0)</f>
        <v>PURCHASER</v>
      </c>
      <c r="I6631" s="15" t="n">
        <v>4</v>
      </c>
      <c r="J6631" s="15" t="s">
        <v>815</v>
      </c>
      <c r="K6631" s="15" t="n">
        <v>1985</v>
      </c>
      <c r="L6631" s="16" t="str">
        <f aca="false">VLOOKUP(F6631,'[1]Goa Member''s Details Revised'!$C$2:$AO$7385,9,0)</f>
        <v>No</v>
      </c>
      <c r="M6631" s="15" t="s">
        <v>3786</v>
      </c>
      <c r="N6631" s="17" t="n">
        <f aca="false">VLOOKUP(F6631,'[1]Goa Member''s Details Revised'!$C$2:$AO$7385,5,0)</f>
        <v>22560</v>
      </c>
      <c r="O6631" s="17" t="n">
        <f aca="false">VLOOKUP(F6631,'[1]Goa Member''s Details Revised'!$C$2:$AO$7385,5,0)</f>
        <v>22560</v>
      </c>
      <c r="P6631" s="17" t="n">
        <v>22560</v>
      </c>
      <c r="Q6631" s="17" t="str">
        <f aca="false">VLOOKUP(F6631,'[1]Goa Member''s Details Revised'!$C$2:$AO$7385,8,0)</f>
        <v>Missing Document</v>
      </c>
      <c r="R6631" s="17" t="n">
        <f aca="false">+O6631-P6631</f>
        <v>0</v>
      </c>
      <c r="S6631" s="15" t="e">
        <f aca="false">+#REF!-K6631</f>
        <v>#REF!</v>
      </c>
      <c r="T6631" s="17" t="n">
        <f aca="false">IF(Q6631="regular",((P6631-(P6631/99)*S6631)),(P6631-(P6631*20%)))</f>
        <v>18048</v>
      </c>
      <c r="U6631" s="17" t="e">
        <f aca="false">((P6631-(P6631/99)*S6631))</f>
        <v>#REF!</v>
      </c>
      <c r="V6631" s="17" t="n">
        <f aca="false">IF(Q6631="regular",0,(P6631-(O6631*20%)))</f>
        <v>18048</v>
      </c>
      <c r="W6631" s="17"/>
      <c r="X6631" s="15"/>
      <c r="Y6631" s="18" t="str">
        <f aca="false">VLOOKUP(F6631,'[1]Goa Member''s Details Revised'!$C$2:$AO$7385,12,0)</f>
        <v>No Documents Is In File, Only Agrrement Is In File, Total 5 Membership Of GOA:- 66,68,74,97 &amp; 80</v>
      </c>
    </row>
    <row r="6632" customFormat="false" ht="60" hidden="false" customHeight="false" outlineLevel="0" collapsed="false">
      <c r="B6632" s="14" t="n">
        <v>6632</v>
      </c>
      <c r="C6632" s="15"/>
      <c r="D6632" s="15" t="s">
        <v>16957</v>
      </c>
      <c r="E6632" s="15" t="s">
        <v>25</v>
      </c>
      <c r="F6632" s="15" t="n">
        <v>10111810</v>
      </c>
      <c r="G6632" s="15"/>
      <c r="H6632" s="16" t="str">
        <f aca="false">VLOOKUP(F6632,'[1]Goa Member''s Details Revised'!$C$2:$AO$7385,2,0)</f>
        <v>Purchaser</v>
      </c>
      <c r="I6632" s="15" t="n">
        <v>27</v>
      </c>
      <c r="J6632" s="15" t="s">
        <v>651</v>
      </c>
      <c r="K6632" s="15" t="n">
        <v>1988</v>
      </c>
      <c r="L6632" s="16" t="str">
        <f aca="false">VLOOKUP(F6632,'[1]Goa Member''s Details Revised'!$C$2:$AO$7385,9,0)</f>
        <v>Never</v>
      </c>
      <c r="M6632" s="15" t="s">
        <v>4705</v>
      </c>
      <c r="N6632" s="17" t="n">
        <f aca="false">VLOOKUP(F6632,'[1]Goa Member''s Details Revised'!$C$2:$AO$7385,5,0)</f>
        <v>26363</v>
      </c>
      <c r="O6632" s="17" t="n">
        <f aca="false">VLOOKUP(F6632,'[1]Goa Member''s Details Revised'!$C$2:$AO$7385,5,0)</f>
        <v>26363</v>
      </c>
      <c r="P6632" s="17" t="n">
        <v>26363</v>
      </c>
      <c r="Q6632" s="17" t="str">
        <f aca="false">VLOOKUP(F6632,'[1]Goa Member''s Details Revised'!$C$2:$AO$7385,8,0)</f>
        <v>I.R.M</v>
      </c>
      <c r="R6632" s="17" t="n">
        <f aca="false">+O6632-P6632</f>
        <v>0</v>
      </c>
      <c r="S6632" s="15" t="e">
        <f aca="false">+#REF!-K6632</f>
        <v>#REF!</v>
      </c>
      <c r="T6632" s="17" t="n">
        <f aca="false">IF(Q6632="regular",((P6632-(P6632/99)*S6632)),(P6632-(P6632*20%)))</f>
        <v>21090.4</v>
      </c>
      <c r="U6632" s="17" t="e">
        <f aca="false">((P6632-(P6632/99)*S6632))</f>
        <v>#REF!</v>
      </c>
      <c r="V6632" s="17" t="n">
        <f aca="false">IF(Q6632="regular",0,(P6632-(O6632*20%)))</f>
        <v>21090.4</v>
      </c>
      <c r="W6632" s="17"/>
      <c r="X6632" s="15"/>
      <c r="Y6632" s="18" t="str">
        <f aca="false">VLOOKUP(F6632,'[1]Goa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3" customFormat="false" ht="60" hidden="false" customHeight="false" outlineLevel="0" collapsed="false">
      <c r="B6633" s="14" t="n">
        <v>6633</v>
      </c>
      <c r="C6633" s="15"/>
      <c r="D6633" s="15" t="s">
        <v>16958</v>
      </c>
      <c r="E6633" s="15" t="s">
        <v>25</v>
      </c>
      <c r="F6633" s="15" t="n">
        <v>10111811</v>
      </c>
      <c r="G6633" s="15"/>
      <c r="H6633" s="16" t="str">
        <f aca="false">VLOOKUP(F6633,'[1]Goa Member''s Details Revised'!$C$2:$AO$7385,2,0)</f>
        <v>Purchaser</v>
      </c>
      <c r="I6633" s="15" t="n">
        <v>27</v>
      </c>
      <c r="J6633" s="15" t="s">
        <v>651</v>
      </c>
      <c r="K6633" s="15" t="n">
        <v>1988</v>
      </c>
      <c r="L6633" s="16" t="str">
        <f aca="false">VLOOKUP(F6633,'[1]Goa Member''s Details Revised'!$C$2:$AO$7385,9,0)</f>
        <v>Never</v>
      </c>
      <c r="M6633" s="15" t="s">
        <v>4705</v>
      </c>
      <c r="N6633" s="17" t="n">
        <f aca="false">VLOOKUP(F6633,'[1]Goa Member''s Details Revised'!$C$2:$AO$7385,5,0)</f>
        <v>26363</v>
      </c>
      <c r="O6633" s="17" t="n">
        <f aca="false">VLOOKUP(F6633,'[1]Goa Member''s Details Revised'!$C$2:$AO$7385,5,0)</f>
        <v>26363</v>
      </c>
      <c r="P6633" s="17" t="n">
        <v>26363</v>
      </c>
      <c r="Q6633" s="17" t="str">
        <f aca="false">VLOOKUP(F6633,'[1]Goa Member''s Details Revised'!$C$2:$AO$7385,8,0)</f>
        <v>I.R.M</v>
      </c>
      <c r="R6633" s="17" t="n">
        <f aca="false">+O6633-P6633</f>
        <v>0</v>
      </c>
      <c r="S6633" s="15" t="e">
        <f aca="false">+#REF!-K6633</f>
        <v>#REF!</v>
      </c>
      <c r="T6633" s="17" t="n">
        <f aca="false">IF(Q6633="regular",((P6633-(P6633/99)*S6633)),(P6633-(P6633*20%)))</f>
        <v>21090.4</v>
      </c>
      <c r="U6633" s="17" t="e">
        <f aca="false">((P6633-(P6633/99)*S6633))</f>
        <v>#REF!</v>
      </c>
      <c r="V6633" s="17" t="n">
        <f aca="false">IF(Q6633="regular",0,(P6633-(O6633*20%)))</f>
        <v>21090.4</v>
      </c>
      <c r="W6633" s="17"/>
      <c r="X6633" s="15"/>
      <c r="Y6633" s="18" t="str">
        <f aca="false">VLOOKUP(F6633,'[1]Goa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4" customFormat="false" ht="60" hidden="false" customHeight="false" outlineLevel="0" collapsed="false">
      <c r="B6634" s="14" t="n">
        <v>6634</v>
      </c>
      <c r="C6634" s="15"/>
      <c r="D6634" s="15" t="s">
        <v>16959</v>
      </c>
      <c r="E6634" s="15" t="s">
        <v>25</v>
      </c>
      <c r="F6634" s="15" t="n">
        <v>10111812</v>
      </c>
      <c r="G6634" s="15"/>
      <c r="H6634" s="16" t="str">
        <f aca="false">VLOOKUP(F6634,'[1]Goa Member''s Details Revised'!$C$2:$AO$7385,2,0)</f>
        <v>Purchaser</v>
      </c>
      <c r="I6634" s="15" t="n">
        <v>27</v>
      </c>
      <c r="J6634" s="15" t="s">
        <v>651</v>
      </c>
      <c r="K6634" s="15" t="n">
        <v>1988</v>
      </c>
      <c r="L6634" s="16" t="str">
        <f aca="false">VLOOKUP(F6634,'[1]Goa Member''s Details Revised'!$C$2:$AO$7385,9,0)</f>
        <v>Never</v>
      </c>
      <c r="M6634" s="15" t="s">
        <v>4705</v>
      </c>
      <c r="N6634" s="17" t="n">
        <f aca="false">VLOOKUP(F6634,'[1]Goa Member''s Details Revised'!$C$2:$AO$7385,5,0)</f>
        <v>26363</v>
      </c>
      <c r="O6634" s="17" t="n">
        <f aca="false">VLOOKUP(F6634,'[1]Goa Member''s Details Revised'!$C$2:$AO$7385,5,0)</f>
        <v>26363</v>
      </c>
      <c r="P6634" s="17" t="n">
        <v>26363</v>
      </c>
      <c r="Q6634" s="17" t="str">
        <f aca="false">VLOOKUP(F6634,'[1]Goa Member''s Details Revised'!$C$2:$AO$7385,8,0)</f>
        <v>I.R.M</v>
      </c>
      <c r="R6634" s="17" t="n">
        <f aca="false">+O6634-P6634</f>
        <v>0</v>
      </c>
      <c r="S6634" s="15" t="e">
        <f aca="false">+#REF!-K6634</f>
        <v>#REF!</v>
      </c>
      <c r="T6634" s="17" t="n">
        <f aca="false">IF(Q6634="regular",((P6634-(P6634/99)*S6634)),(P6634-(P6634*20%)))</f>
        <v>21090.4</v>
      </c>
      <c r="U6634" s="17" t="e">
        <f aca="false">((P6634-(P6634/99)*S6634))</f>
        <v>#REF!</v>
      </c>
      <c r="V6634" s="17" t="n">
        <f aca="false">IF(Q6634="regular",0,(P6634-(O6634*20%)))</f>
        <v>21090.4</v>
      </c>
      <c r="W6634" s="17"/>
      <c r="X6634" s="15"/>
      <c r="Y6634" s="18" t="str">
        <f aca="false">VLOOKUP(F6634,'[1]Goa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5" customFormat="false" ht="60" hidden="false" customHeight="false" outlineLevel="0" collapsed="false">
      <c r="B6635" s="14" t="n">
        <v>6635</v>
      </c>
      <c r="C6635" s="15"/>
      <c r="D6635" s="15" t="s">
        <v>16960</v>
      </c>
      <c r="E6635" s="15" t="s">
        <v>25</v>
      </c>
      <c r="F6635" s="15" t="n">
        <v>10111813</v>
      </c>
      <c r="G6635" s="15"/>
      <c r="H6635" s="16" t="str">
        <f aca="false">VLOOKUP(F6635,'[1]Goa Member''s Details Revised'!$C$2:$AO$7385,2,0)</f>
        <v>Purchaser</v>
      </c>
      <c r="I6635" s="15" t="n">
        <v>27</v>
      </c>
      <c r="J6635" s="15" t="s">
        <v>651</v>
      </c>
      <c r="K6635" s="15" t="n">
        <v>1988</v>
      </c>
      <c r="L6635" s="16" t="str">
        <f aca="false">VLOOKUP(F6635,'[1]Goa Member''s Details Revised'!$C$2:$AO$7385,9,0)</f>
        <v>Never</v>
      </c>
      <c r="M6635" s="15" t="s">
        <v>4705</v>
      </c>
      <c r="N6635" s="17" t="n">
        <f aca="false">VLOOKUP(F6635,'[1]Goa Member''s Details Revised'!$C$2:$AO$7385,5,0)</f>
        <v>26363</v>
      </c>
      <c r="O6635" s="17" t="n">
        <f aca="false">VLOOKUP(F6635,'[1]Goa Member''s Details Revised'!$C$2:$AO$7385,5,0)</f>
        <v>26363</v>
      </c>
      <c r="P6635" s="17" t="n">
        <v>26363</v>
      </c>
      <c r="Q6635" s="17" t="str">
        <f aca="false">VLOOKUP(F6635,'[1]Goa Member''s Details Revised'!$C$2:$AO$7385,8,0)</f>
        <v>I.R.M</v>
      </c>
      <c r="R6635" s="17" t="n">
        <f aca="false">+O6635-P6635</f>
        <v>0</v>
      </c>
      <c r="S6635" s="15" t="e">
        <f aca="false">+#REF!-K6635</f>
        <v>#REF!</v>
      </c>
      <c r="T6635" s="17" t="n">
        <f aca="false">IF(Q6635="regular",((P6635-(P6635/99)*S6635)),(P6635-(P6635*20%)))</f>
        <v>21090.4</v>
      </c>
      <c r="U6635" s="17" t="e">
        <f aca="false">((P6635-(P6635/99)*S6635))</f>
        <v>#REF!</v>
      </c>
      <c r="V6635" s="17" t="n">
        <f aca="false">IF(Q6635="regular",0,(P6635-(O6635*20%)))</f>
        <v>21090.4</v>
      </c>
      <c r="W6635" s="17"/>
      <c r="X6635" s="15"/>
      <c r="Y6635" s="18" t="str">
        <f aca="false">VLOOKUP(F6635,'[1]Goa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6" customFormat="false" ht="60" hidden="false" customHeight="false" outlineLevel="0" collapsed="false">
      <c r="B6636" s="14" t="n">
        <v>6636</v>
      </c>
      <c r="C6636" s="15"/>
      <c r="D6636" s="15" t="s">
        <v>16961</v>
      </c>
      <c r="E6636" s="15" t="s">
        <v>25</v>
      </c>
      <c r="F6636" s="15" t="n">
        <v>10111814</v>
      </c>
      <c r="G6636" s="15"/>
      <c r="H6636" s="16" t="str">
        <f aca="false">VLOOKUP(F6636,'[1]Goa Member''s Details Revised'!$C$2:$AO$7385,2,0)</f>
        <v>Purchaser</v>
      </c>
      <c r="I6636" s="15" t="n">
        <v>27</v>
      </c>
      <c r="J6636" s="15" t="s">
        <v>651</v>
      </c>
      <c r="K6636" s="15" t="n">
        <v>1988</v>
      </c>
      <c r="L6636" s="16" t="str">
        <f aca="false">VLOOKUP(F6636,'[1]Goa Member''s Details Revised'!$C$2:$AO$7385,9,0)</f>
        <v>Never</v>
      </c>
      <c r="M6636" s="15" t="s">
        <v>4705</v>
      </c>
      <c r="N6636" s="17" t="n">
        <f aca="false">VLOOKUP(F6636,'[1]Goa Member''s Details Revised'!$C$2:$AO$7385,5,0)</f>
        <v>26363</v>
      </c>
      <c r="O6636" s="17" t="n">
        <f aca="false">VLOOKUP(F6636,'[1]Goa Member''s Details Revised'!$C$2:$AO$7385,5,0)</f>
        <v>26363</v>
      </c>
      <c r="P6636" s="17" t="n">
        <v>26363</v>
      </c>
      <c r="Q6636" s="17" t="str">
        <f aca="false">VLOOKUP(F6636,'[1]Goa Member''s Details Revised'!$C$2:$AO$7385,8,0)</f>
        <v>I.R.M</v>
      </c>
      <c r="R6636" s="17" t="n">
        <f aca="false">+O6636-P6636</f>
        <v>0</v>
      </c>
      <c r="S6636" s="15" t="e">
        <f aca="false">+#REF!-K6636</f>
        <v>#REF!</v>
      </c>
      <c r="T6636" s="17" t="n">
        <f aca="false">IF(Q6636="regular",((P6636-(P6636/99)*S6636)),(P6636-(P6636*20%)))</f>
        <v>21090.4</v>
      </c>
      <c r="U6636" s="17" t="e">
        <f aca="false">((P6636-(P6636/99)*S6636))</f>
        <v>#REF!</v>
      </c>
      <c r="V6636" s="17" t="n">
        <f aca="false">IF(Q6636="regular",0,(P6636-(O6636*20%)))</f>
        <v>21090.4</v>
      </c>
      <c r="W6636" s="17"/>
      <c r="X6636" s="15"/>
      <c r="Y6636" s="18" t="str">
        <f aca="false">VLOOKUP(F6636,'[1]Goa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7" customFormat="false" ht="60" hidden="false" customHeight="false" outlineLevel="0" collapsed="false">
      <c r="B6637" s="14" t="n">
        <v>6637</v>
      </c>
      <c r="C6637" s="15"/>
      <c r="D6637" s="15" t="s">
        <v>16962</v>
      </c>
      <c r="E6637" s="15" t="s">
        <v>25</v>
      </c>
      <c r="F6637" s="15" t="n">
        <v>10111815</v>
      </c>
      <c r="G6637" s="15"/>
      <c r="H6637" s="16" t="str">
        <f aca="false">VLOOKUP(F6637,'[1]Goa Member''s Details Revised'!$C$2:$AO$7385,2,0)</f>
        <v>Purchaser</v>
      </c>
      <c r="I6637" s="15" t="n">
        <v>27</v>
      </c>
      <c r="J6637" s="15" t="s">
        <v>651</v>
      </c>
      <c r="K6637" s="15" t="n">
        <v>1988</v>
      </c>
      <c r="L6637" s="16" t="str">
        <f aca="false">VLOOKUP(F6637,'[1]Goa Member''s Details Revised'!$C$2:$AO$7385,9,0)</f>
        <v>Never</v>
      </c>
      <c r="M6637" s="15" t="s">
        <v>4705</v>
      </c>
      <c r="N6637" s="17" t="n">
        <f aca="false">VLOOKUP(F6637,'[1]Goa Member''s Details Revised'!$C$2:$AO$7385,5,0)</f>
        <v>26363</v>
      </c>
      <c r="O6637" s="17" t="n">
        <f aca="false">VLOOKUP(F6637,'[1]Goa Member''s Details Revised'!$C$2:$AO$7385,5,0)</f>
        <v>26363</v>
      </c>
      <c r="P6637" s="17" t="n">
        <v>26363</v>
      </c>
      <c r="Q6637" s="17" t="str">
        <f aca="false">VLOOKUP(F6637,'[1]Goa Member''s Details Revised'!$C$2:$AO$7385,8,0)</f>
        <v>I.R.M</v>
      </c>
      <c r="R6637" s="17" t="n">
        <f aca="false">+O6637-P6637</f>
        <v>0</v>
      </c>
      <c r="S6637" s="15" t="e">
        <f aca="false">+#REF!-K6637</f>
        <v>#REF!</v>
      </c>
      <c r="T6637" s="17" t="n">
        <f aca="false">IF(Q6637="regular",((P6637-(P6637/99)*S6637)),(P6637-(P6637*20%)))</f>
        <v>21090.4</v>
      </c>
      <c r="U6637" s="17" t="e">
        <f aca="false">((P6637-(P6637/99)*S6637))</f>
        <v>#REF!</v>
      </c>
      <c r="V6637" s="17" t="n">
        <f aca="false">IF(Q6637="regular",0,(P6637-(O6637*20%)))</f>
        <v>21090.4</v>
      </c>
      <c r="W6637" s="17"/>
      <c r="X6637" s="15"/>
      <c r="Y6637" s="18" t="str">
        <f aca="false">VLOOKUP(F6637,'[1]Goa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8" customFormat="false" ht="60" hidden="false" customHeight="false" outlineLevel="0" collapsed="false">
      <c r="B6638" s="14" t="n">
        <v>6638</v>
      </c>
      <c r="C6638" s="15"/>
      <c r="D6638" s="15" t="s">
        <v>16963</v>
      </c>
      <c r="E6638" s="15" t="s">
        <v>25</v>
      </c>
      <c r="F6638" s="15" t="n">
        <v>10111816</v>
      </c>
      <c r="G6638" s="15"/>
      <c r="H6638" s="16" t="str">
        <f aca="false">VLOOKUP(F6638,'[1]Goa Member''s Details Revised'!$C$2:$AO$7385,2,0)</f>
        <v>Purchaser</v>
      </c>
      <c r="I6638" s="15" t="n">
        <v>27</v>
      </c>
      <c r="J6638" s="15" t="s">
        <v>651</v>
      </c>
      <c r="K6638" s="15" t="n">
        <v>1988</v>
      </c>
      <c r="L6638" s="16" t="str">
        <f aca="false">VLOOKUP(F6638,'[1]Goa Member''s Details Revised'!$C$2:$AO$7385,9,0)</f>
        <v>Never</v>
      </c>
      <c r="M6638" s="15" t="s">
        <v>4705</v>
      </c>
      <c r="N6638" s="17" t="n">
        <f aca="false">VLOOKUP(F6638,'[1]Goa Member''s Details Revised'!$C$2:$AO$7385,5,0)</f>
        <v>26363</v>
      </c>
      <c r="O6638" s="17" t="n">
        <f aca="false">VLOOKUP(F6638,'[1]Goa Member''s Details Revised'!$C$2:$AO$7385,5,0)</f>
        <v>26363</v>
      </c>
      <c r="P6638" s="17" t="n">
        <v>26363</v>
      </c>
      <c r="Q6638" s="17" t="str">
        <f aca="false">VLOOKUP(F6638,'[1]Goa Member''s Details Revised'!$C$2:$AO$7385,8,0)</f>
        <v>I.R.M</v>
      </c>
      <c r="R6638" s="17" t="n">
        <f aca="false">+O6638-P6638</f>
        <v>0</v>
      </c>
      <c r="S6638" s="15" t="e">
        <f aca="false">+#REF!-K6638</f>
        <v>#REF!</v>
      </c>
      <c r="T6638" s="17" t="n">
        <f aca="false">IF(Q6638="regular",((P6638-(P6638/99)*S6638)),(P6638-(P6638*20%)))</f>
        <v>21090.4</v>
      </c>
      <c r="U6638" s="17" t="e">
        <f aca="false">((P6638-(P6638/99)*S6638))</f>
        <v>#REF!</v>
      </c>
      <c r="V6638" s="17" t="n">
        <f aca="false">IF(Q6638="regular",0,(P6638-(O6638*20%)))</f>
        <v>21090.4</v>
      </c>
      <c r="W6638" s="17"/>
      <c r="X6638" s="15"/>
      <c r="Y6638" s="18" t="str">
        <f aca="false">VLOOKUP(F6638,'[1]Goa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9" customFormat="false" ht="60" hidden="false" customHeight="false" outlineLevel="0" collapsed="false">
      <c r="B6639" s="14" t="n">
        <v>6639</v>
      </c>
      <c r="C6639" s="15"/>
      <c r="D6639" s="15" t="s">
        <v>16964</v>
      </c>
      <c r="E6639" s="15" t="s">
        <v>25</v>
      </c>
      <c r="F6639" s="15" t="n">
        <v>10111817</v>
      </c>
      <c r="G6639" s="15"/>
      <c r="H6639" s="16" t="str">
        <f aca="false">VLOOKUP(F6639,'[1]Goa Member''s Details Revised'!$C$2:$AO$7385,2,0)</f>
        <v>Purchaser</v>
      </c>
      <c r="I6639" s="15" t="n">
        <v>27</v>
      </c>
      <c r="J6639" s="15" t="s">
        <v>651</v>
      </c>
      <c r="K6639" s="15" t="n">
        <v>1988</v>
      </c>
      <c r="L6639" s="16" t="str">
        <f aca="false">VLOOKUP(F6639,'[1]Goa Member''s Details Revised'!$C$2:$AO$7385,9,0)</f>
        <v>Never</v>
      </c>
      <c r="M6639" s="15" t="s">
        <v>4705</v>
      </c>
      <c r="N6639" s="17" t="n">
        <f aca="false">VLOOKUP(F6639,'[1]Goa Member''s Details Revised'!$C$2:$AO$7385,5,0)</f>
        <v>22050</v>
      </c>
      <c r="O6639" s="17" t="n">
        <f aca="false">VLOOKUP(F6639,'[1]Goa Member''s Details Revised'!$C$2:$AO$7385,5,0)</f>
        <v>22050</v>
      </c>
      <c r="P6639" s="17" t="n">
        <v>22050</v>
      </c>
      <c r="Q6639" s="17" t="str">
        <f aca="false">VLOOKUP(F6639,'[1]Goa Member''s Details Revised'!$C$2:$AO$7385,8,0)</f>
        <v>I.R.M</v>
      </c>
      <c r="R6639" s="17" t="n">
        <f aca="false">+O6639-P6639</f>
        <v>0</v>
      </c>
      <c r="S6639" s="15" t="e">
        <f aca="false">+#REF!-K6639</f>
        <v>#REF!</v>
      </c>
      <c r="T6639" s="17" t="n">
        <f aca="false">IF(Q6639="regular",((P6639-(P6639/99)*S6639)),(P6639-(P6639*20%)))</f>
        <v>17640</v>
      </c>
      <c r="U6639" s="17" t="e">
        <f aca="false">((P6639-(P6639/99)*S6639))</f>
        <v>#REF!</v>
      </c>
      <c r="V6639" s="17" t="n">
        <f aca="false">IF(Q6639="regular",0,(P6639-(O6639*20%)))</f>
        <v>17640</v>
      </c>
      <c r="W6639" s="17"/>
      <c r="X6639" s="15"/>
      <c r="Y6639" s="18" t="str">
        <f aca="false">VLOOKUP(F6639,'[1]Goa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0" customFormat="false" ht="60" hidden="false" customHeight="false" outlineLevel="0" collapsed="false">
      <c r="B6640" s="14" t="n">
        <v>6640</v>
      </c>
      <c r="C6640" s="15"/>
      <c r="D6640" s="15" t="s">
        <v>16965</v>
      </c>
      <c r="E6640" s="15" t="s">
        <v>25</v>
      </c>
      <c r="F6640" s="15" t="n">
        <v>10111818</v>
      </c>
      <c r="G6640" s="15"/>
      <c r="H6640" s="16" t="str">
        <f aca="false">VLOOKUP(F6640,'[1]Goa Member''s Details Revised'!$C$2:$AO$7385,2,0)</f>
        <v>Purchaser</v>
      </c>
      <c r="I6640" s="15" t="n">
        <v>27</v>
      </c>
      <c r="J6640" s="15" t="s">
        <v>651</v>
      </c>
      <c r="K6640" s="15" t="n">
        <v>1988</v>
      </c>
      <c r="L6640" s="16" t="str">
        <f aca="false">VLOOKUP(F6640,'[1]Goa Member''s Details Revised'!$C$2:$AO$7385,9,0)</f>
        <v>Never</v>
      </c>
      <c r="M6640" s="15" t="s">
        <v>4705</v>
      </c>
      <c r="N6640" s="17" t="n">
        <f aca="false">VLOOKUP(F6640,'[1]Goa Member''s Details Revised'!$C$2:$AO$7385,5,0)</f>
        <v>22050</v>
      </c>
      <c r="O6640" s="17" t="n">
        <f aca="false">VLOOKUP(F6640,'[1]Goa Member''s Details Revised'!$C$2:$AO$7385,5,0)</f>
        <v>22050</v>
      </c>
      <c r="P6640" s="17" t="n">
        <v>22050</v>
      </c>
      <c r="Q6640" s="17" t="str">
        <f aca="false">VLOOKUP(F6640,'[1]Goa Member''s Details Revised'!$C$2:$AO$7385,8,0)</f>
        <v>I.R.M</v>
      </c>
      <c r="R6640" s="17" t="n">
        <f aca="false">+O6640-P6640</f>
        <v>0</v>
      </c>
      <c r="S6640" s="15" t="e">
        <f aca="false">+#REF!-K6640</f>
        <v>#REF!</v>
      </c>
      <c r="T6640" s="17" t="n">
        <f aca="false">IF(Q6640="regular",((P6640-(P6640/99)*S6640)),(P6640-(P6640*20%)))</f>
        <v>17640</v>
      </c>
      <c r="U6640" s="17" t="e">
        <f aca="false">((P6640-(P6640/99)*S6640))</f>
        <v>#REF!</v>
      </c>
      <c r="V6640" s="17" t="n">
        <f aca="false">IF(Q6640="regular",0,(P6640-(O6640*20%)))</f>
        <v>17640</v>
      </c>
      <c r="W6640" s="17"/>
      <c r="X6640" s="15"/>
      <c r="Y6640" s="18" t="str">
        <f aca="false">VLOOKUP(F6640,'[1]Goa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1" customFormat="false" ht="60" hidden="false" customHeight="false" outlineLevel="0" collapsed="false">
      <c r="B6641" s="14" t="n">
        <v>6641</v>
      </c>
      <c r="C6641" s="15"/>
      <c r="D6641" s="15" t="s">
        <v>16966</v>
      </c>
      <c r="E6641" s="15" t="s">
        <v>25</v>
      </c>
      <c r="F6641" s="15" t="n">
        <v>10111819</v>
      </c>
      <c r="G6641" s="15"/>
      <c r="H6641" s="16" t="str">
        <f aca="false">VLOOKUP(F6641,'[1]Goa Member''s Details Revised'!$C$2:$AO$7385,2,0)</f>
        <v>Purchaser</v>
      </c>
      <c r="I6641" s="15" t="n">
        <v>27</v>
      </c>
      <c r="J6641" s="15" t="s">
        <v>651</v>
      </c>
      <c r="K6641" s="15" t="n">
        <v>1988</v>
      </c>
      <c r="L6641" s="16" t="str">
        <f aca="false">VLOOKUP(F6641,'[1]Goa Member''s Details Revised'!$C$2:$AO$7385,9,0)</f>
        <v>Never</v>
      </c>
      <c r="M6641" s="15" t="s">
        <v>4705</v>
      </c>
      <c r="N6641" s="17" t="n">
        <f aca="false">VLOOKUP(F6641,'[1]Goa Member''s Details Revised'!$C$2:$AO$7385,5,0)</f>
        <v>22050</v>
      </c>
      <c r="O6641" s="17" t="n">
        <f aca="false">VLOOKUP(F6641,'[1]Goa Member''s Details Revised'!$C$2:$AO$7385,5,0)</f>
        <v>22050</v>
      </c>
      <c r="P6641" s="17" t="n">
        <v>22050</v>
      </c>
      <c r="Q6641" s="17" t="str">
        <f aca="false">VLOOKUP(F6641,'[1]Goa Member''s Details Revised'!$C$2:$AO$7385,8,0)</f>
        <v>I.R.M</v>
      </c>
      <c r="R6641" s="17" t="n">
        <f aca="false">+O6641-P6641</f>
        <v>0</v>
      </c>
      <c r="S6641" s="15" t="e">
        <f aca="false">+#REF!-K6641</f>
        <v>#REF!</v>
      </c>
      <c r="T6641" s="17" t="n">
        <f aca="false">IF(Q6641="regular",((P6641-(P6641/99)*S6641)),(P6641-(P6641*20%)))</f>
        <v>17640</v>
      </c>
      <c r="U6641" s="17" t="e">
        <f aca="false">((P6641-(P6641/99)*S6641))</f>
        <v>#REF!</v>
      </c>
      <c r="V6641" s="17" t="n">
        <f aca="false">IF(Q6641="regular",0,(P6641-(O6641*20%)))</f>
        <v>17640</v>
      </c>
      <c r="W6641" s="17"/>
      <c r="X6641" s="15"/>
      <c r="Y6641" s="18" t="str">
        <f aca="false">VLOOKUP(F6641,'[1]Goa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2" customFormat="false" ht="60" hidden="false" customHeight="false" outlineLevel="0" collapsed="false">
      <c r="B6642" s="14" t="n">
        <v>6642</v>
      </c>
      <c r="C6642" s="15"/>
      <c r="D6642" s="15" t="s">
        <v>16967</v>
      </c>
      <c r="E6642" s="15" t="s">
        <v>25</v>
      </c>
      <c r="F6642" s="15" t="n">
        <v>10111820</v>
      </c>
      <c r="G6642" s="15"/>
      <c r="H6642" s="16" t="str">
        <f aca="false">VLOOKUP(F6642,'[1]Goa Member''s Details Revised'!$C$2:$AO$7385,2,0)</f>
        <v>Purchaser</v>
      </c>
      <c r="I6642" s="15" t="n">
        <v>27</v>
      </c>
      <c r="J6642" s="15" t="s">
        <v>651</v>
      </c>
      <c r="K6642" s="15" t="n">
        <v>1988</v>
      </c>
      <c r="L6642" s="16" t="str">
        <f aca="false">VLOOKUP(F6642,'[1]Goa Member''s Details Revised'!$C$2:$AO$7385,9,0)</f>
        <v>Never</v>
      </c>
      <c r="M6642" s="15" t="s">
        <v>4705</v>
      </c>
      <c r="N6642" s="17" t="n">
        <f aca="false">VLOOKUP(F6642,'[1]Goa Member''s Details Revised'!$C$2:$AO$7385,5,0)</f>
        <v>19250</v>
      </c>
      <c r="O6642" s="17" t="n">
        <f aca="false">VLOOKUP(F6642,'[1]Goa Member''s Details Revised'!$C$2:$AO$7385,5,0)</f>
        <v>19250</v>
      </c>
      <c r="P6642" s="17" t="n">
        <v>19250</v>
      </c>
      <c r="Q6642" s="17" t="str">
        <f aca="false">VLOOKUP(F6642,'[1]Goa Member''s Details Revised'!$C$2:$AO$7385,8,0)</f>
        <v>I.R.M</v>
      </c>
      <c r="R6642" s="17" t="n">
        <f aca="false">+O6642-P6642</f>
        <v>0</v>
      </c>
      <c r="S6642" s="15" t="e">
        <f aca="false">+#REF!-K6642</f>
        <v>#REF!</v>
      </c>
      <c r="T6642" s="17" t="n">
        <f aca="false">IF(Q6642="regular",((P6642-(P6642/99)*S6642)),(P6642-(P6642*20%)))</f>
        <v>15400</v>
      </c>
      <c r="U6642" s="17" t="e">
        <f aca="false">((P6642-(P6642/99)*S6642))</f>
        <v>#REF!</v>
      </c>
      <c r="V6642" s="17" t="n">
        <f aca="false">IF(Q6642="regular",0,(P6642-(O6642*20%)))</f>
        <v>15400</v>
      </c>
      <c r="W6642" s="17"/>
      <c r="X6642" s="15"/>
      <c r="Y6642" s="18" t="str">
        <f aca="false">VLOOKUP(F6642,'[1]Goa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3" customFormat="false" ht="60" hidden="false" customHeight="false" outlineLevel="0" collapsed="false">
      <c r="B6643" s="14" t="n">
        <v>6643</v>
      </c>
      <c r="C6643" s="15"/>
      <c r="D6643" s="15" t="s">
        <v>16968</v>
      </c>
      <c r="E6643" s="15" t="s">
        <v>25</v>
      </c>
      <c r="F6643" s="15" t="n">
        <v>10111821</v>
      </c>
      <c r="G6643" s="15"/>
      <c r="H6643" s="16" t="str">
        <f aca="false">VLOOKUP(F6643,'[1]Goa Member''s Details Revised'!$C$2:$AO$7385,2,0)</f>
        <v>Purchaser</v>
      </c>
      <c r="I6643" s="15" t="n">
        <v>27</v>
      </c>
      <c r="J6643" s="15" t="s">
        <v>651</v>
      </c>
      <c r="K6643" s="15" t="n">
        <v>1988</v>
      </c>
      <c r="L6643" s="16" t="str">
        <f aca="false">VLOOKUP(F6643,'[1]Goa Member''s Details Revised'!$C$2:$AO$7385,9,0)</f>
        <v>Never</v>
      </c>
      <c r="M6643" s="15" t="s">
        <v>4705</v>
      </c>
      <c r="N6643" s="17" t="n">
        <f aca="false">VLOOKUP(F6643,'[1]Goa Member''s Details Revised'!$C$2:$AO$7385,5,0)</f>
        <v>19250</v>
      </c>
      <c r="O6643" s="17" t="n">
        <f aca="false">VLOOKUP(F6643,'[1]Goa Member''s Details Revised'!$C$2:$AO$7385,5,0)</f>
        <v>19250</v>
      </c>
      <c r="P6643" s="17" t="n">
        <v>19250</v>
      </c>
      <c r="Q6643" s="17" t="str">
        <f aca="false">VLOOKUP(F6643,'[1]Goa Member''s Details Revised'!$C$2:$AO$7385,8,0)</f>
        <v>I.R.M</v>
      </c>
      <c r="R6643" s="17" t="n">
        <f aca="false">+O6643-P6643</f>
        <v>0</v>
      </c>
      <c r="S6643" s="15" t="e">
        <f aca="false">+#REF!-K6643</f>
        <v>#REF!</v>
      </c>
      <c r="T6643" s="17" t="n">
        <f aca="false">IF(Q6643="regular",((P6643-(P6643/99)*S6643)),(P6643-(P6643*20%)))</f>
        <v>15400</v>
      </c>
      <c r="U6643" s="17" t="e">
        <f aca="false">((P6643-(P6643/99)*S6643))</f>
        <v>#REF!</v>
      </c>
      <c r="V6643" s="17" t="n">
        <f aca="false">IF(Q6643="regular",0,(P6643-(O6643*20%)))</f>
        <v>15400</v>
      </c>
      <c r="W6643" s="17"/>
      <c r="X6643" s="15"/>
      <c r="Y6643" s="18" t="str">
        <f aca="false">VLOOKUP(F6643,'[1]Goa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4" customFormat="false" ht="60" hidden="false" customHeight="false" outlineLevel="0" collapsed="false">
      <c r="B6644" s="14" t="n">
        <v>6644</v>
      </c>
      <c r="C6644" s="15"/>
      <c r="D6644" s="15" t="s">
        <v>16969</v>
      </c>
      <c r="E6644" s="15" t="s">
        <v>25</v>
      </c>
      <c r="F6644" s="15" t="n">
        <v>10111822</v>
      </c>
      <c r="G6644" s="15"/>
      <c r="H6644" s="16" t="str">
        <f aca="false">VLOOKUP(F6644,'[1]Goa Member''s Details Revised'!$C$2:$AO$7385,2,0)</f>
        <v>Purchaser</v>
      </c>
      <c r="I6644" s="15" t="n">
        <v>27</v>
      </c>
      <c r="J6644" s="15" t="s">
        <v>651</v>
      </c>
      <c r="K6644" s="15" t="n">
        <v>1988</v>
      </c>
      <c r="L6644" s="16" t="str">
        <f aca="false">VLOOKUP(F6644,'[1]Goa Member''s Details Revised'!$C$2:$AO$7385,9,0)</f>
        <v>Never</v>
      </c>
      <c r="M6644" s="15" t="s">
        <v>4705</v>
      </c>
      <c r="N6644" s="17" t="n">
        <f aca="false">VLOOKUP(F6644,'[1]Goa Member''s Details Revised'!$C$2:$AO$7385,5,0)</f>
        <v>19250</v>
      </c>
      <c r="O6644" s="17" t="n">
        <f aca="false">VLOOKUP(F6644,'[1]Goa Member''s Details Revised'!$C$2:$AO$7385,5,0)</f>
        <v>19250</v>
      </c>
      <c r="P6644" s="17" t="n">
        <v>19250</v>
      </c>
      <c r="Q6644" s="17" t="str">
        <f aca="false">VLOOKUP(F6644,'[1]Goa Member''s Details Revised'!$C$2:$AO$7385,8,0)</f>
        <v>I.R.M</v>
      </c>
      <c r="R6644" s="17" t="n">
        <f aca="false">+O6644-P6644</f>
        <v>0</v>
      </c>
      <c r="S6644" s="15" t="e">
        <f aca="false">+#REF!-K6644</f>
        <v>#REF!</v>
      </c>
      <c r="T6644" s="17" t="n">
        <f aca="false">IF(Q6644="regular",((P6644-(P6644/99)*S6644)),(P6644-(P6644*20%)))</f>
        <v>15400</v>
      </c>
      <c r="U6644" s="17" t="e">
        <f aca="false">((P6644-(P6644/99)*S6644))</f>
        <v>#REF!</v>
      </c>
      <c r="V6644" s="17" t="n">
        <f aca="false">IF(Q6644="regular",0,(P6644-(O6644*20%)))</f>
        <v>15400</v>
      </c>
      <c r="W6644" s="17"/>
      <c r="X6644" s="15"/>
      <c r="Y6644" s="18" t="str">
        <f aca="false">VLOOKUP(F6644,'[1]Goa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5" customFormat="false" ht="60" hidden="false" customHeight="false" outlineLevel="0" collapsed="false">
      <c r="B6645" s="14" t="n">
        <v>6645</v>
      </c>
      <c r="C6645" s="15"/>
      <c r="D6645" s="15" t="s">
        <v>16970</v>
      </c>
      <c r="E6645" s="15" t="s">
        <v>25</v>
      </c>
      <c r="F6645" s="15" t="n">
        <v>10111823</v>
      </c>
      <c r="G6645" s="15"/>
      <c r="H6645" s="16" t="str">
        <f aca="false">VLOOKUP(F6645,'[1]Goa Member''s Details Revised'!$C$2:$AO$7385,2,0)</f>
        <v>Purchaser</v>
      </c>
      <c r="I6645" s="15" t="n">
        <v>27</v>
      </c>
      <c r="J6645" s="15" t="s">
        <v>651</v>
      </c>
      <c r="K6645" s="15" t="n">
        <v>1988</v>
      </c>
      <c r="L6645" s="16" t="str">
        <f aca="false">VLOOKUP(F6645,'[1]Goa Member''s Details Revised'!$C$2:$AO$7385,9,0)</f>
        <v>Never</v>
      </c>
      <c r="M6645" s="15" t="s">
        <v>4705</v>
      </c>
      <c r="N6645" s="17" t="n">
        <f aca="false">VLOOKUP(F6645,'[1]Goa Member''s Details Revised'!$C$2:$AO$7385,5,0)</f>
        <v>19250</v>
      </c>
      <c r="O6645" s="17" t="n">
        <f aca="false">VLOOKUP(F6645,'[1]Goa Member''s Details Revised'!$C$2:$AO$7385,5,0)</f>
        <v>19250</v>
      </c>
      <c r="P6645" s="17" t="n">
        <v>19250</v>
      </c>
      <c r="Q6645" s="17" t="str">
        <f aca="false">VLOOKUP(F6645,'[1]Goa Member''s Details Revised'!$C$2:$AO$7385,8,0)</f>
        <v>I.R.M</v>
      </c>
      <c r="R6645" s="17" t="n">
        <f aca="false">+O6645-P6645</f>
        <v>0</v>
      </c>
      <c r="S6645" s="15" t="e">
        <f aca="false">+#REF!-K6645</f>
        <v>#REF!</v>
      </c>
      <c r="T6645" s="17" t="n">
        <f aca="false">IF(Q6645="regular",((P6645-(P6645/99)*S6645)),(P6645-(P6645*20%)))</f>
        <v>15400</v>
      </c>
      <c r="U6645" s="17" t="e">
        <f aca="false">((P6645-(P6645/99)*S6645))</f>
        <v>#REF!</v>
      </c>
      <c r="V6645" s="17" t="n">
        <f aca="false">IF(Q6645="regular",0,(P6645-(O6645*20%)))</f>
        <v>15400</v>
      </c>
      <c r="W6645" s="17"/>
      <c r="X6645" s="15"/>
      <c r="Y6645" s="18" t="str">
        <f aca="false">VLOOKUP(F6645,'[1]Goa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6" customFormat="false" ht="60" hidden="false" customHeight="false" outlineLevel="0" collapsed="false">
      <c r="B6646" s="14" t="n">
        <v>6646</v>
      </c>
      <c r="C6646" s="15"/>
      <c r="D6646" s="15" t="s">
        <v>16971</v>
      </c>
      <c r="E6646" s="15" t="s">
        <v>25</v>
      </c>
      <c r="F6646" s="15" t="n">
        <v>10111824</v>
      </c>
      <c r="G6646" s="15"/>
      <c r="H6646" s="16" t="str">
        <f aca="false">VLOOKUP(F6646,'[1]Goa Member''s Details Revised'!$C$2:$AO$7385,2,0)</f>
        <v>Purchaser</v>
      </c>
      <c r="I6646" s="15" t="n">
        <v>27</v>
      </c>
      <c r="J6646" s="15" t="s">
        <v>651</v>
      </c>
      <c r="K6646" s="15" t="n">
        <v>1988</v>
      </c>
      <c r="L6646" s="16" t="str">
        <f aca="false">VLOOKUP(F6646,'[1]Goa Member''s Details Revised'!$C$2:$AO$7385,9,0)</f>
        <v>Never</v>
      </c>
      <c r="M6646" s="15" t="s">
        <v>4705</v>
      </c>
      <c r="N6646" s="17" t="n">
        <f aca="false">VLOOKUP(F6646,'[1]Goa Member''s Details Revised'!$C$2:$AO$7385,5,0)</f>
        <v>19250</v>
      </c>
      <c r="O6646" s="17" t="n">
        <f aca="false">VLOOKUP(F6646,'[1]Goa Member''s Details Revised'!$C$2:$AO$7385,5,0)</f>
        <v>19250</v>
      </c>
      <c r="P6646" s="17" t="n">
        <v>19250</v>
      </c>
      <c r="Q6646" s="17" t="str">
        <f aca="false">VLOOKUP(F6646,'[1]Goa Member''s Details Revised'!$C$2:$AO$7385,8,0)</f>
        <v>I.R.M</v>
      </c>
      <c r="R6646" s="17" t="n">
        <f aca="false">+O6646-P6646</f>
        <v>0</v>
      </c>
      <c r="S6646" s="15" t="e">
        <f aca="false">+#REF!-K6646</f>
        <v>#REF!</v>
      </c>
      <c r="T6646" s="17" t="n">
        <f aca="false">IF(Q6646="regular",((P6646-(P6646/99)*S6646)),(P6646-(P6646*20%)))</f>
        <v>15400</v>
      </c>
      <c r="U6646" s="17" t="e">
        <f aca="false">((P6646-(P6646/99)*S6646))</f>
        <v>#REF!</v>
      </c>
      <c r="V6646" s="17" t="n">
        <f aca="false">IF(Q6646="regular",0,(P6646-(O6646*20%)))</f>
        <v>15400</v>
      </c>
      <c r="W6646" s="17"/>
      <c r="X6646" s="15"/>
      <c r="Y6646" s="18" t="str">
        <f aca="false">VLOOKUP(F6646,'[1]Goa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7" customFormat="false" ht="60" hidden="false" customHeight="false" outlineLevel="0" collapsed="false">
      <c r="B6647" s="14" t="n">
        <v>6647</v>
      </c>
      <c r="C6647" s="15"/>
      <c r="D6647" s="15" t="s">
        <v>16972</v>
      </c>
      <c r="E6647" s="15" t="s">
        <v>25</v>
      </c>
      <c r="F6647" s="15" t="n">
        <v>10111825</v>
      </c>
      <c r="G6647" s="15"/>
      <c r="H6647" s="16" t="str">
        <f aca="false">VLOOKUP(F6647,'[1]Goa Member''s Details Revised'!$C$2:$AO$7385,2,0)</f>
        <v>Purchaser</v>
      </c>
      <c r="I6647" s="15" t="n">
        <v>27</v>
      </c>
      <c r="J6647" s="15" t="s">
        <v>651</v>
      </c>
      <c r="K6647" s="15" t="n">
        <v>1988</v>
      </c>
      <c r="L6647" s="16" t="str">
        <f aca="false">VLOOKUP(F6647,'[1]Goa Member''s Details Revised'!$C$2:$AO$7385,9,0)</f>
        <v>Never</v>
      </c>
      <c r="M6647" s="15" t="s">
        <v>4705</v>
      </c>
      <c r="N6647" s="17" t="n">
        <f aca="false">VLOOKUP(F6647,'[1]Goa Member''s Details Revised'!$C$2:$AO$7385,5,0)</f>
        <v>19250</v>
      </c>
      <c r="O6647" s="17" t="n">
        <f aca="false">VLOOKUP(F6647,'[1]Goa Member''s Details Revised'!$C$2:$AO$7385,5,0)</f>
        <v>19250</v>
      </c>
      <c r="P6647" s="17" t="n">
        <v>19250</v>
      </c>
      <c r="Q6647" s="17" t="str">
        <f aca="false">VLOOKUP(F6647,'[1]Goa Member''s Details Revised'!$C$2:$AO$7385,8,0)</f>
        <v>I.R.M</v>
      </c>
      <c r="R6647" s="17" t="n">
        <f aca="false">+O6647-P6647</f>
        <v>0</v>
      </c>
      <c r="S6647" s="15" t="e">
        <f aca="false">+#REF!-K6647</f>
        <v>#REF!</v>
      </c>
      <c r="T6647" s="17" t="n">
        <f aca="false">IF(Q6647="regular",((P6647-(P6647/99)*S6647)),(P6647-(P6647*20%)))</f>
        <v>15400</v>
      </c>
      <c r="U6647" s="17" t="e">
        <f aca="false">((P6647-(P6647/99)*S6647))</f>
        <v>#REF!</v>
      </c>
      <c r="V6647" s="17" t="n">
        <f aca="false">IF(Q6647="regular",0,(P6647-(O6647*20%)))</f>
        <v>15400</v>
      </c>
      <c r="W6647" s="17"/>
      <c r="X6647" s="15"/>
      <c r="Y6647" s="18" t="str">
        <f aca="false">VLOOKUP(F6647,'[1]Goa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8" customFormat="false" ht="60" hidden="false" customHeight="false" outlineLevel="0" collapsed="false">
      <c r="B6648" s="14" t="n">
        <v>6648</v>
      </c>
      <c r="C6648" s="15"/>
      <c r="D6648" s="15" t="s">
        <v>16973</v>
      </c>
      <c r="E6648" s="15" t="s">
        <v>25</v>
      </c>
      <c r="F6648" s="15" t="n">
        <v>10111826</v>
      </c>
      <c r="G6648" s="15"/>
      <c r="H6648" s="16" t="str">
        <f aca="false">VLOOKUP(F6648,'[1]Goa Member''s Details Revised'!$C$2:$AO$7385,2,0)</f>
        <v>Purchaser</v>
      </c>
      <c r="I6648" s="15" t="n">
        <v>27</v>
      </c>
      <c r="J6648" s="15" t="s">
        <v>651</v>
      </c>
      <c r="K6648" s="15" t="n">
        <v>1988</v>
      </c>
      <c r="L6648" s="16" t="str">
        <f aca="false">VLOOKUP(F6648,'[1]Goa Member''s Details Revised'!$C$2:$AO$7385,9,0)</f>
        <v>Never</v>
      </c>
      <c r="M6648" s="15" t="s">
        <v>4705</v>
      </c>
      <c r="N6648" s="17" t="n">
        <f aca="false">VLOOKUP(F6648,'[1]Goa Member''s Details Revised'!$C$2:$AO$7385,5,0)</f>
        <v>19250</v>
      </c>
      <c r="O6648" s="17" t="n">
        <f aca="false">VLOOKUP(F6648,'[1]Goa Member''s Details Revised'!$C$2:$AO$7385,5,0)</f>
        <v>19250</v>
      </c>
      <c r="P6648" s="17" t="n">
        <v>19250</v>
      </c>
      <c r="Q6648" s="17" t="str">
        <f aca="false">VLOOKUP(F6648,'[1]Goa Member''s Details Revised'!$C$2:$AO$7385,8,0)</f>
        <v>I.R.M</v>
      </c>
      <c r="R6648" s="17" t="n">
        <f aca="false">+O6648-P6648</f>
        <v>0</v>
      </c>
      <c r="S6648" s="15" t="e">
        <f aca="false">+#REF!-K6648</f>
        <v>#REF!</v>
      </c>
      <c r="T6648" s="17" t="n">
        <f aca="false">IF(Q6648="regular",((P6648-(P6648/99)*S6648)),(P6648-(P6648*20%)))</f>
        <v>15400</v>
      </c>
      <c r="U6648" s="17" t="e">
        <f aca="false">((P6648-(P6648/99)*S6648))</f>
        <v>#REF!</v>
      </c>
      <c r="V6648" s="17" t="n">
        <f aca="false">IF(Q6648="regular",0,(P6648-(O6648*20%)))</f>
        <v>15400</v>
      </c>
      <c r="W6648" s="17"/>
      <c r="X6648" s="15"/>
      <c r="Y6648" s="18" t="str">
        <f aca="false">VLOOKUP(F6648,'[1]Goa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9" customFormat="false" ht="30" hidden="false" customHeight="false" outlineLevel="0" collapsed="false">
      <c r="B6649" s="14" t="n">
        <v>6649</v>
      </c>
      <c r="C6649" s="15"/>
      <c r="D6649" s="15" t="s">
        <v>16974</v>
      </c>
      <c r="E6649" s="15" t="s">
        <v>25</v>
      </c>
      <c r="F6649" s="15" t="n">
        <v>10128210</v>
      </c>
      <c r="G6649" s="15"/>
      <c r="H6649" s="16" t="str">
        <f aca="false">VLOOKUP(F6649,'[1]Goa Member''s Details Revised'!$C$2:$AO$7385,2,0)</f>
        <v>Purchaser</v>
      </c>
      <c r="I6649" s="15" t="n">
        <v>27</v>
      </c>
      <c r="J6649" s="15" t="s">
        <v>176</v>
      </c>
      <c r="K6649" s="15" t="n">
        <v>1989</v>
      </c>
      <c r="L6649" s="16" t="n">
        <f aca="false">VLOOKUP(F6649,'[1]Goa Member''s Details Revised'!$C$2:$AO$7385,9,0)</f>
        <v>2015</v>
      </c>
      <c r="M6649" s="15" t="s">
        <v>4990</v>
      </c>
      <c r="N6649" s="17" t="n">
        <f aca="false">VLOOKUP(F6649,'[1]Goa Member''s Details Revised'!$C$2:$AO$7385,5,0)</f>
        <v>27075</v>
      </c>
      <c r="O6649" s="17" t="n">
        <f aca="false">VLOOKUP(F6649,'[1]Goa Member''s Details Revised'!$C$2:$AO$7385,5,0)</f>
        <v>27075</v>
      </c>
      <c r="P6649" s="17" t="n">
        <f aca="false">VLOOKUP(F6649,'[1]Goa Member''s Details Revised'!$C$2:$AO$7385,6,0)</f>
        <v>27075</v>
      </c>
      <c r="Q6649" s="17" t="str">
        <f aca="false">VLOOKUP(F6649,'[1]Goa Member''s Details Revised'!$C$2:$AO$7385,8,0)</f>
        <v>R.M</v>
      </c>
      <c r="R6649" s="17" t="n">
        <f aca="false">+O6649-P6649</f>
        <v>0</v>
      </c>
      <c r="S6649" s="15" t="e">
        <f aca="false">+#REF!-K6649</f>
        <v>#REF!</v>
      </c>
      <c r="T6649" s="17" t="n">
        <f aca="false">IF(Q6649="regular",((P6649-(P6649/99)*S6649)),(P6649-(P6649*20%)))</f>
        <v>21660</v>
      </c>
      <c r="U6649" s="17" t="e">
        <f aca="false">((P6649-(P6649/99)*S6649))</f>
        <v>#REF!</v>
      </c>
      <c r="V6649" s="17" t="n">
        <f aca="false">IF(Q6649="regular",0,(P6649-(O6649*20%)))</f>
        <v>21660</v>
      </c>
      <c r="W6649" s="17"/>
      <c r="X6649" s="15"/>
      <c r="Y6649" s="18" t="str">
        <f aca="false">VLOOKUP(F6649,'[1]Goa Member''s Details Revised'!$C$2:$AO$7385,12,0)</f>
        <v>last communication 2022..total 2 membership of Goa:- 2760 and 2763</v>
      </c>
    </row>
    <row r="6650" customFormat="false" ht="15" hidden="false" customHeight="false" outlineLevel="0" collapsed="false">
      <c r="B6650" s="14" t="n">
        <v>6650</v>
      </c>
      <c r="C6650" s="15"/>
      <c r="D6650" s="15" t="s">
        <v>16975</v>
      </c>
      <c r="E6650" s="15" t="s">
        <v>25</v>
      </c>
      <c r="F6650" s="15" t="n">
        <v>13000001</v>
      </c>
      <c r="G6650" s="15"/>
      <c r="H6650" s="16" t="str">
        <f aca="false">VLOOKUP(F6650,'[1]Goa Member''s Details Revised'!$C$2:$AO$7385,2,0)</f>
        <v>LNC/GTC Industries</v>
      </c>
      <c r="I6650" s="15" t="n">
        <v>8</v>
      </c>
      <c r="J6650" s="15" t="s">
        <v>337</v>
      </c>
      <c r="K6650" s="15" t="n">
        <v>1994</v>
      </c>
      <c r="L6650" s="16" t="str">
        <f aca="false">VLOOKUP(F6650,'[1]Goa Member''s Details Revised'!$C$2:$AO$7385,9,0)</f>
        <v>Never</v>
      </c>
      <c r="M6650" s="15" t="s">
        <v>16976</v>
      </c>
      <c r="N6650" s="17" t="n">
        <f aca="false">VLOOKUP(F6650,'[1]Goa Member''s Details Revised'!$C$2:$AO$7385,5,0)</f>
        <v>52000</v>
      </c>
      <c r="O6650" s="17" t="n">
        <f aca="false">VLOOKUP(F6650,'[1]Goa Member''s Details Revised'!$C$2:$AO$7385,5,0)</f>
        <v>52000</v>
      </c>
      <c r="P6650" s="17" t="n">
        <f aca="false">VLOOKUP(F6650,'[1]Goa Member''s Details Revised'!$C$2:$AO$7385,6,0)</f>
        <v>52000</v>
      </c>
      <c r="Q6650" s="17" t="str">
        <f aca="false">VLOOKUP(F6650,'[1]Goa Member''s Details Revised'!$C$2:$AO$7385,8,0)</f>
        <v>I.R.M</v>
      </c>
      <c r="R6650" s="17" t="n">
        <f aca="false">+O6650-P6650</f>
        <v>0</v>
      </c>
      <c r="S6650" s="15" t="e">
        <f aca="false">+#REF!-K6650</f>
        <v>#REF!</v>
      </c>
      <c r="T6650" s="17" t="n">
        <f aca="false">IF(Q6650="regular",((P6650-(P6650/99)*S6650)),(P6650-(P6650*20%)))</f>
        <v>41600</v>
      </c>
      <c r="U6650" s="17" t="e">
        <f aca="false">((P6650-(P6650/99)*S6650))</f>
        <v>#REF!</v>
      </c>
      <c r="V6650" s="17" t="n">
        <f aca="false">IF(Q6650="regular",0,(P6650-(O6650*20%)))</f>
        <v>41600</v>
      </c>
      <c r="W6650" s="17"/>
      <c r="X6650" s="15"/>
      <c r="Y6650" s="18" t="str">
        <f aca="false">VLOOKUP(F6650,'[1]Goa Member''s Details Revised'!$C$2:$AO$7385,12,0)</f>
        <v>reply to his mail in 2016 with all dues details</v>
      </c>
    </row>
    <row r="6651" customFormat="false" ht="15" hidden="false" customHeight="false" outlineLevel="0" collapsed="false">
      <c r="B6651" s="14" t="n">
        <v>6651</v>
      </c>
      <c r="C6651" s="15"/>
      <c r="D6651" s="15" t="s">
        <v>16977</v>
      </c>
      <c r="E6651" s="15" t="s">
        <v>25</v>
      </c>
      <c r="F6651" s="15" t="n">
        <v>13000002</v>
      </c>
      <c r="G6651" s="15"/>
      <c r="H6651" s="16" t="str">
        <f aca="false">VLOOKUP(F6651,'[1]Goa Member''s Details Revised'!$C$2:$AO$7385,2,0)</f>
        <v>LNC/GTC Industries</v>
      </c>
      <c r="I6651" s="15" t="n">
        <v>8</v>
      </c>
      <c r="J6651" s="15" t="s">
        <v>337</v>
      </c>
      <c r="K6651" s="15" t="n">
        <v>1994</v>
      </c>
      <c r="L6651" s="16" t="n">
        <f aca="false">VLOOKUP(F6651,'[1]Goa Member''s Details Revised'!$C$2:$AO$7385,9,0)</f>
        <v>2022</v>
      </c>
      <c r="M6651" s="15" t="s">
        <v>16978</v>
      </c>
      <c r="N6651" s="17" t="n">
        <f aca="false">VLOOKUP(F6651,'[1]Goa Member''s Details Revised'!$C$2:$AO$7385,5,0)</f>
        <v>22000</v>
      </c>
      <c r="O6651" s="17" t="n">
        <f aca="false">VLOOKUP(F6651,'[1]Goa Member''s Details Revised'!$C$2:$AO$7385,5,0)</f>
        <v>22000</v>
      </c>
      <c r="P6651" s="17" t="n">
        <f aca="false">VLOOKUP(F6651,'[1]Goa Member''s Details Revised'!$C$2:$AO$7385,6,0)</f>
        <v>22000</v>
      </c>
      <c r="Q6651" s="17" t="str">
        <f aca="false">VLOOKUP(F6651,'[1]Goa Member''s Details Revised'!$C$2:$AO$7385,8,0)</f>
        <v>R.M</v>
      </c>
      <c r="R6651" s="17" t="n">
        <f aca="false">+O6651-P6651</f>
        <v>0</v>
      </c>
      <c r="S6651" s="15" t="e">
        <f aca="false">+#REF!-K6651</f>
        <v>#REF!</v>
      </c>
      <c r="T6651" s="17" t="n">
        <f aca="false">IF(Q6651="regular",((P6651-(P6651/99)*S6651)),(P6651-(P6651*20%)))</f>
        <v>17600</v>
      </c>
      <c r="U6651" s="17" t="e">
        <f aca="false">((P6651-(P6651/99)*S6651))</f>
        <v>#REF!</v>
      </c>
      <c r="V6651" s="17" t="n">
        <f aca="false">IF(Q6651="regular",0,(P6651-(O6651*20%)))</f>
        <v>17600</v>
      </c>
      <c r="W6651" s="17"/>
      <c r="X6651" s="15"/>
      <c r="Y6651" s="18" t="str">
        <f aca="false">VLOOKUP(F6651,'[1]Goa Member''s Details Revised'!$C$2:$AO$7385,12,0)</f>
        <v>Letter sent, last communication 2018</v>
      </c>
    </row>
    <row r="6652" customFormat="false" ht="30" hidden="false" customHeight="false" outlineLevel="0" collapsed="false">
      <c r="B6652" s="14" t="n">
        <v>6652</v>
      </c>
      <c r="C6652" s="15"/>
      <c r="D6652" s="15" t="s">
        <v>16979</v>
      </c>
      <c r="E6652" s="15" t="s">
        <v>25</v>
      </c>
      <c r="F6652" s="15" t="n">
        <v>13000004</v>
      </c>
      <c r="G6652" s="15"/>
      <c r="H6652" s="16" t="str">
        <f aca="false">VLOOKUP(F6652,'[1]Goa Member''s Details Revised'!$C$2:$AO$7385,2,0)</f>
        <v>LNC/GTC Industries</v>
      </c>
      <c r="I6652" s="15" t="n">
        <v>15</v>
      </c>
      <c r="J6652" s="15" t="s">
        <v>1102</v>
      </c>
      <c r="K6652" s="15" t="n">
        <v>1994</v>
      </c>
      <c r="L6652" s="16" t="str">
        <f aca="false">VLOOKUP(F6652,'[1]Goa Member''s Details Revised'!$C$2:$AO$7385,9,0)</f>
        <v>Never</v>
      </c>
      <c r="M6652" s="15" t="s">
        <v>16980</v>
      </c>
      <c r="N6652" s="17" t="n">
        <f aca="false">VLOOKUP(F6652,'[1]Goa Member''s Details Revised'!$C$2:$AO$7385,5,0)</f>
        <v>42000</v>
      </c>
      <c r="O6652" s="17" t="n">
        <f aca="false">VLOOKUP(F6652,'[1]Goa Member''s Details Revised'!$C$2:$AO$7385,5,0)</f>
        <v>42000</v>
      </c>
      <c r="P6652" s="17" t="n">
        <f aca="false">VLOOKUP(F6652,'[1]Goa Member''s Details Revised'!$C$2:$AO$7385,6,0)</f>
        <v>39900</v>
      </c>
      <c r="Q6652" s="17" t="str">
        <f aca="false">VLOOKUP(F6652,'[1]Goa Member''s Details Revised'!$C$2:$AO$7385,8,0)</f>
        <v>I.R.M</v>
      </c>
      <c r="R6652" s="17" t="n">
        <f aca="false">+O6652-P6652</f>
        <v>2100</v>
      </c>
      <c r="S6652" s="15" t="e">
        <f aca="false">+#REF!-K6652</f>
        <v>#REF!</v>
      </c>
      <c r="T6652" s="17" t="n">
        <f aca="false">IF(Q6652="regular",((P6652-(P6652/99)*S6652)),(P6652-(P6652*20%)))</f>
        <v>31920</v>
      </c>
      <c r="U6652" s="17" t="e">
        <f aca="false">((P6652-(P6652/99)*S6652))</f>
        <v>#REF!</v>
      </c>
      <c r="V6652" s="17" t="n">
        <f aca="false">IF(Q6652="regular",0,(P6652-(O6652*20%)))</f>
        <v>31500</v>
      </c>
      <c r="W6652" s="17"/>
      <c r="X6652" s="15"/>
      <c r="Y6652" s="18" t="str">
        <f aca="false">VLOOKUP(F6652,'[1]Goa Member''s Details Revised'!$C$2:$AO$7385,12,0)</f>
        <v>we send last reminder in 2012.then we did not receive any reply.</v>
      </c>
    </row>
    <row r="6653" customFormat="false" ht="30" hidden="false" customHeight="false" outlineLevel="0" collapsed="false">
      <c r="B6653" s="14" t="n">
        <v>6653</v>
      </c>
      <c r="C6653" s="15"/>
      <c r="D6653" s="15" t="s">
        <v>16981</v>
      </c>
      <c r="E6653" s="15" t="s">
        <v>25</v>
      </c>
      <c r="F6653" s="15" t="n">
        <v>13000005</v>
      </c>
      <c r="G6653" s="15"/>
      <c r="H6653" s="16" t="str">
        <f aca="false">VLOOKUP(F6653,'[1]Goa Member''s Details Revised'!$C$2:$AO$7385,2,0)</f>
        <v>LNC/GTC Industries</v>
      </c>
      <c r="I6653" s="15" t="n">
        <v>21</v>
      </c>
      <c r="J6653" s="15" t="s">
        <v>1102</v>
      </c>
      <c r="K6653" s="15" t="n">
        <v>1994</v>
      </c>
      <c r="L6653" s="16" t="str">
        <f aca="false">VLOOKUP(F6653,'[1]Goa Member''s Details Revised'!$C$2:$AO$7385,9,0)</f>
        <v>Never</v>
      </c>
      <c r="M6653" s="15" t="s">
        <v>16982</v>
      </c>
      <c r="N6653" s="17" t="n">
        <f aca="false">VLOOKUP(F6653,'[1]Goa Member''s Details Revised'!$C$2:$AO$7385,5,0)</f>
        <v>30000</v>
      </c>
      <c r="O6653" s="17" t="n">
        <f aca="false">VLOOKUP(F6653,'[1]Goa Member''s Details Revised'!$C$2:$AO$7385,5,0)</f>
        <v>30000</v>
      </c>
      <c r="P6653" s="17" t="n">
        <f aca="false">VLOOKUP(F6653,'[1]Goa Member''s Details Revised'!$C$2:$AO$7385,6,0)</f>
        <v>27000</v>
      </c>
      <c r="Q6653" s="17" t="str">
        <f aca="false">VLOOKUP(F6653,'[1]Goa Member''s Details Revised'!$C$2:$AO$7385,8,0)</f>
        <v>Outstanding</v>
      </c>
      <c r="R6653" s="17" t="n">
        <f aca="false">+O6653-P6653</f>
        <v>3000</v>
      </c>
      <c r="S6653" s="15" t="e">
        <f aca="false">+#REF!-K6653</f>
        <v>#REF!</v>
      </c>
      <c r="T6653" s="17" t="n">
        <f aca="false">IF(Q6653="regular",((P6653-(P6653/99)*S6653)),(P6653-(P6653*20%)))</f>
        <v>21600</v>
      </c>
      <c r="U6653" s="17" t="e">
        <f aca="false">((P6653-(P6653/99)*S6653))</f>
        <v>#REF!</v>
      </c>
      <c r="V6653" s="17" t="n">
        <f aca="false">IF(Q6653="regular",0,(P6653-(O6653*20%)))</f>
        <v>21000</v>
      </c>
      <c r="W6653" s="17"/>
      <c r="X6653" s="15"/>
      <c r="Y6653" s="18" t="str">
        <f aca="false">VLOOKUP(F6653,'[1]Goa Member''s Details Revised'!$C$2:$AO$7385,12,0)</f>
        <v>last communication 2012 but not send outstanding Rs. 3000/- details</v>
      </c>
    </row>
    <row r="6654" customFormat="false" ht="30" hidden="false" customHeight="false" outlineLevel="0" collapsed="false">
      <c r="B6654" s="14" t="n">
        <v>6654</v>
      </c>
      <c r="C6654" s="15"/>
      <c r="D6654" s="15" t="s">
        <v>16983</v>
      </c>
      <c r="E6654" s="15" t="s">
        <v>25</v>
      </c>
      <c r="F6654" s="15" t="n">
        <v>13000006</v>
      </c>
      <c r="G6654" s="15"/>
      <c r="H6654" s="16" t="str">
        <f aca="false">VLOOKUP(F6654,'[1]Goa Member''s Details Revised'!$C$2:$AO$7385,2,0)</f>
        <v>LNC/GTC Industries</v>
      </c>
      <c r="I6654" s="15" t="n">
        <v>21</v>
      </c>
      <c r="J6654" s="15" t="s">
        <v>1102</v>
      </c>
      <c r="K6654" s="15" t="n">
        <v>1994</v>
      </c>
      <c r="L6654" s="16" t="str">
        <f aca="false">VLOOKUP(F6654,'[1]Goa Member''s Details Revised'!$C$2:$AO$7385,9,0)</f>
        <v>Never</v>
      </c>
      <c r="M6654" s="15" t="s">
        <v>16982</v>
      </c>
      <c r="N6654" s="17" t="n">
        <f aca="false">VLOOKUP(F6654,'[1]Goa Member''s Details Revised'!$C$2:$AO$7385,5,0)</f>
        <v>30000</v>
      </c>
      <c r="O6654" s="17" t="n">
        <f aca="false">VLOOKUP(F6654,'[1]Goa Member''s Details Revised'!$C$2:$AO$7385,5,0)</f>
        <v>30000</v>
      </c>
      <c r="P6654" s="17" t="n">
        <f aca="false">VLOOKUP(F6654,'[1]Goa Member''s Details Revised'!$C$2:$AO$7385,6,0)</f>
        <v>27000</v>
      </c>
      <c r="Q6654" s="17" t="str">
        <f aca="false">VLOOKUP(F6654,'[1]Goa Member''s Details Revised'!$C$2:$AO$7385,8,0)</f>
        <v>Outstanding</v>
      </c>
      <c r="R6654" s="17" t="n">
        <f aca="false">+O6654-P6654</f>
        <v>3000</v>
      </c>
      <c r="S6654" s="15" t="e">
        <f aca="false">+#REF!-K6654</f>
        <v>#REF!</v>
      </c>
      <c r="T6654" s="17" t="n">
        <f aca="false">IF(Q6654="regular",((P6654-(P6654/99)*S6654)),(P6654-(P6654*20%)))</f>
        <v>21600</v>
      </c>
      <c r="U6654" s="17" t="e">
        <f aca="false">((P6654-(P6654/99)*S6654))</f>
        <v>#REF!</v>
      </c>
      <c r="V6654" s="17" t="n">
        <f aca="false">IF(Q6654="regular",0,(P6654-(O6654*20%)))</f>
        <v>21000</v>
      </c>
      <c r="W6654" s="17"/>
      <c r="X6654" s="15"/>
      <c r="Y6654" s="18" t="str">
        <f aca="false">VLOOKUP(F6654,'[1]Goa Member''s Details Revised'!$C$2:$AO$7385,12,0)</f>
        <v>last communication 2012 but not send outstanding Rs. 3000/- details</v>
      </c>
    </row>
    <row r="6655" customFormat="false" ht="30" hidden="false" customHeight="false" outlineLevel="0" collapsed="false">
      <c r="B6655" s="14" t="n">
        <v>6655</v>
      </c>
      <c r="C6655" s="15"/>
      <c r="D6655" s="15" t="s">
        <v>16984</v>
      </c>
      <c r="E6655" s="15" t="s">
        <v>25</v>
      </c>
      <c r="F6655" s="15" t="n">
        <v>13000008</v>
      </c>
      <c r="G6655" s="15"/>
      <c r="H6655" s="16" t="str">
        <f aca="false">VLOOKUP(F6655,'[1]Goa Member''s Details Revised'!$C$2:$AO$7385,2,0)</f>
        <v>LNC/GTC Industries</v>
      </c>
      <c r="I6655" s="15" t="n">
        <v>2</v>
      </c>
      <c r="J6655" s="15" t="s">
        <v>1102</v>
      </c>
      <c r="K6655" s="15" t="n">
        <v>1994</v>
      </c>
      <c r="L6655" s="16" t="str">
        <f aca="false">VLOOKUP(F6655,'[1]Goa Member''s Details Revised'!$C$2:$AO$7385,9,0)</f>
        <v>Never</v>
      </c>
      <c r="M6655" s="15" t="s">
        <v>16985</v>
      </c>
      <c r="N6655" s="17" t="n">
        <f aca="false">VLOOKUP(F6655,'[1]Goa Member''s Details Revised'!$C$2:$AO$7385,5,0)</f>
        <v>40000</v>
      </c>
      <c r="O6655" s="17" t="n">
        <f aca="false">VLOOKUP(F6655,'[1]Goa Member''s Details Revised'!$C$2:$AO$7385,5,0)</f>
        <v>40000</v>
      </c>
      <c r="P6655" s="17" t="n">
        <f aca="false">VLOOKUP(F6655,'[1]Goa Member''s Details Revised'!$C$2:$AO$7385,6,0)</f>
        <v>40000</v>
      </c>
      <c r="Q6655" s="17" t="str">
        <f aca="false">VLOOKUP(F6655,'[1]Goa Member''s Details Revised'!$C$2:$AO$7385,8,0)</f>
        <v>I.R.M</v>
      </c>
      <c r="R6655" s="17" t="n">
        <f aca="false">+O6655-P6655</f>
        <v>0</v>
      </c>
      <c r="S6655" s="15" t="e">
        <f aca="false">+#REF!-K6655</f>
        <v>#REF!</v>
      </c>
      <c r="T6655" s="17" t="n">
        <f aca="false">IF(Q6655="regular",((P6655-(P6655/99)*S6655)),(P6655-(P6655*20%)))</f>
        <v>32000</v>
      </c>
      <c r="U6655" s="17" t="e">
        <f aca="false">((P6655-(P6655/99)*S6655))</f>
        <v>#REF!</v>
      </c>
      <c r="V6655" s="17" t="n">
        <f aca="false">IF(Q6655="regular",0,(P6655-(O6655*20%)))</f>
        <v>32000</v>
      </c>
      <c r="W6655" s="17"/>
      <c r="X6655" s="15"/>
      <c r="Y6655" s="18" t="str">
        <f aca="false">VLOOKUP(F6655,'[1]Goa Member''s Details Revised'!$C$2:$AO$7385,12,0)</f>
        <v>we send last reminder in 2012.then we did not receive any reply.</v>
      </c>
    </row>
    <row r="6656" customFormat="false" ht="30" hidden="false" customHeight="false" outlineLevel="0" collapsed="false">
      <c r="B6656" s="14" t="n">
        <v>6656</v>
      </c>
      <c r="C6656" s="15"/>
      <c r="D6656" s="15" t="s">
        <v>16986</v>
      </c>
      <c r="E6656" s="15" t="s">
        <v>25</v>
      </c>
      <c r="F6656" s="15" t="n">
        <v>13000009</v>
      </c>
      <c r="G6656" s="15"/>
      <c r="H6656" s="16" t="str">
        <f aca="false">VLOOKUP(F6656,'[1]Goa Member''s Details Revised'!$C$2:$AO$7385,2,0)</f>
        <v>LNC/GTC Industries</v>
      </c>
      <c r="I6656" s="15" t="n">
        <v>23</v>
      </c>
      <c r="J6656" s="15" t="s">
        <v>1102</v>
      </c>
      <c r="K6656" s="15" t="n">
        <v>1994</v>
      </c>
      <c r="L6656" s="16" t="str">
        <f aca="false">VLOOKUP(F6656,'[1]Goa Member''s Details Revised'!$C$2:$AO$7385,9,0)</f>
        <v>Never</v>
      </c>
      <c r="M6656" s="15" t="s">
        <v>16987</v>
      </c>
      <c r="N6656" s="17" t="n">
        <f aca="false">VLOOKUP(F6656,'[1]Goa Member''s Details Revised'!$C$2:$AO$7385,5,0)</f>
        <v>42000</v>
      </c>
      <c r="O6656" s="17" t="n">
        <f aca="false">VLOOKUP(F6656,'[1]Goa Member''s Details Revised'!$C$2:$AO$7385,5,0)</f>
        <v>42000</v>
      </c>
      <c r="P6656" s="17" t="n">
        <f aca="false">VLOOKUP(F6656,'[1]Goa Member''s Details Revised'!$C$2:$AO$7385,6,0)</f>
        <v>39900</v>
      </c>
      <c r="Q6656" s="17" t="str">
        <f aca="false">VLOOKUP(F6656,'[1]Goa Member''s Details Revised'!$C$2:$AO$7385,8,0)</f>
        <v>I.R.M</v>
      </c>
      <c r="R6656" s="17" t="n">
        <f aca="false">+O6656-P6656</f>
        <v>2100</v>
      </c>
      <c r="S6656" s="15" t="e">
        <f aca="false">+#REF!-K6656</f>
        <v>#REF!</v>
      </c>
      <c r="T6656" s="17" t="n">
        <f aca="false">IF(Q6656="regular",((P6656-(P6656/99)*S6656)),(P6656-(P6656*20%)))</f>
        <v>31920</v>
      </c>
      <c r="U6656" s="17" t="e">
        <f aca="false">((P6656-(P6656/99)*S6656))</f>
        <v>#REF!</v>
      </c>
      <c r="V6656" s="17" t="n">
        <f aca="false">IF(Q6656="regular",0,(P6656-(O6656*20%)))</f>
        <v>31500</v>
      </c>
      <c r="W6656" s="17"/>
      <c r="X6656" s="15"/>
      <c r="Y6656" s="18" t="str">
        <f aca="false">VLOOKUP(F6656,'[1]Goa Member''s Details Revised'!$C$2:$AO$7385,12,0)</f>
        <v>we send last reminder in 2012.then we did not receive any reply.</v>
      </c>
    </row>
    <row r="6657" customFormat="false" ht="15" hidden="false" customHeight="false" outlineLevel="0" collapsed="false">
      <c r="B6657" s="14" t="n">
        <v>6657</v>
      </c>
      <c r="C6657" s="15"/>
      <c r="D6657" s="15" t="s">
        <v>16988</v>
      </c>
      <c r="E6657" s="15" t="s">
        <v>25</v>
      </c>
      <c r="F6657" s="15" t="n">
        <v>13000010</v>
      </c>
      <c r="G6657" s="15"/>
      <c r="H6657" s="16" t="str">
        <f aca="false">VLOOKUP(F6657,'[1]Goa Member''s Details Revised'!$C$2:$AO$7385,2,0)</f>
        <v>LNC/GTC Industries</v>
      </c>
      <c r="I6657" s="15" t="n">
        <v>10</v>
      </c>
      <c r="J6657" s="15" t="s">
        <v>1102</v>
      </c>
      <c r="K6657" s="15" t="n">
        <v>1994</v>
      </c>
      <c r="L6657" s="16" t="str">
        <f aca="false">VLOOKUP(F6657,'[1]Goa Member''s Details Revised'!$C$2:$AO$7385,9,0)</f>
        <v>Never</v>
      </c>
      <c r="M6657" s="15" t="s">
        <v>16989</v>
      </c>
      <c r="N6657" s="17" t="n">
        <f aca="false">VLOOKUP(F6657,'[1]Goa Member''s Details Revised'!$C$2:$AO$7385,5,0)</f>
        <v>40000</v>
      </c>
      <c r="O6657" s="17" t="n">
        <f aca="false">VLOOKUP(F6657,'[1]Goa Member''s Details Revised'!$C$2:$AO$7385,5,0)</f>
        <v>40000</v>
      </c>
      <c r="P6657" s="17" t="n">
        <f aca="false">VLOOKUP(F6657,'[1]Goa Member''s Details Revised'!$C$2:$AO$7385,6,0)</f>
        <v>28000</v>
      </c>
      <c r="Q6657" s="17" t="str">
        <f aca="false">VLOOKUP(F6657,'[1]Goa Member''s Details Revised'!$C$2:$AO$7385,8,0)</f>
        <v>Outstanding</v>
      </c>
      <c r="R6657" s="17" t="n">
        <f aca="false">+O6657-P6657</f>
        <v>12000</v>
      </c>
      <c r="S6657" s="15" t="e">
        <f aca="false">+#REF!-K6657</f>
        <v>#REF!</v>
      </c>
      <c r="T6657" s="17" t="n">
        <f aca="false">IF(Q6657="regular",((P6657-(P6657/99)*S6657)),(P6657-(P6657*20%)))</f>
        <v>22400</v>
      </c>
      <c r="U6657" s="17" t="e">
        <f aca="false">((P6657-(P6657/99)*S6657))</f>
        <v>#REF!</v>
      </c>
      <c r="V6657" s="17" t="n">
        <f aca="false">IF(Q6657="regular",0,(P6657-(O6657*20%)))</f>
        <v>20000</v>
      </c>
      <c r="W6657" s="17"/>
      <c r="X6657" s="15"/>
      <c r="Y6657" s="18" t="str">
        <f aca="false">VLOOKUP(F6657,'[1]Goa Member''s Details Revised'!$C$2:$AO$7385,12,0)</f>
        <v>As POD last communication 07(Outstanding Rs. 12000/-)</v>
      </c>
    </row>
    <row r="6658" customFormat="false" ht="30" hidden="false" customHeight="false" outlineLevel="0" collapsed="false">
      <c r="B6658" s="14" t="n">
        <v>6658</v>
      </c>
      <c r="C6658" s="15"/>
      <c r="D6658" s="15" t="s">
        <v>16990</v>
      </c>
      <c r="E6658" s="15" t="s">
        <v>25</v>
      </c>
      <c r="F6658" s="15" t="n">
        <v>13000011</v>
      </c>
      <c r="G6658" s="15"/>
      <c r="H6658" s="16" t="str">
        <f aca="false">VLOOKUP(F6658,'[1]Goa Member''s Details Revised'!$C$2:$AO$7385,2,0)</f>
        <v>LNC/GTC Industries</v>
      </c>
      <c r="I6658" s="15" t="n">
        <v>16</v>
      </c>
      <c r="J6658" s="15" t="s">
        <v>1102</v>
      </c>
      <c r="K6658" s="15" t="n">
        <v>1994</v>
      </c>
      <c r="L6658" s="16" t="str">
        <f aca="false">VLOOKUP(F6658,'[1]Goa Member''s Details Revised'!$C$2:$AO$7385,9,0)</f>
        <v>Never</v>
      </c>
      <c r="M6658" s="15" t="s">
        <v>16991</v>
      </c>
      <c r="N6658" s="17" t="n">
        <f aca="false">VLOOKUP(F6658,'[1]Goa Member''s Details Revised'!$C$2:$AO$7385,5,0)</f>
        <v>42000</v>
      </c>
      <c r="O6658" s="17" t="n">
        <f aca="false">VLOOKUP(F6658,'[1]Goa Member''s Details Revised'!$C$2:$AO$7385,5,0)</f>
        <v>42000</v>
      </c>
      <c r="P6658" s="17" t="n">
        <f aca="false">VLOOKUP(F6658,'[1]Goa Member''s Details Revised'!$C$2:$AO$7385,6,0)</f>
        <v>42000</v>
      </c>
      <c r="Q6658" s="17" t="str">
        <f aca="false">VLOOKUP(F6658,'[1]Goa Member''s Details Revised'!$C$2:$AO$7385,8,0)</f>
        <v>I.R.M</v>
      </c>
      <c r="R6658" s="17" t="n">
        <f aca="false">+O6658-P6658</f>
        <v>0</v>
      </c>
      <c r="S6658" s="15" t="e">
        <f aca="false">+#REF!-K6658</f>
        <v>#REF!</v>
      </c>
      <c r="T6658" s="17" t="n">
        <f aca="false">IF(Q6658="regular",((P6658-(P6658/99)*S6658)),(P6658-(P6658*20%)))</f>
        <v>33600</v>
      </c>
      <c r="U6658" s="17" t="e">
        <f aca="false">((P6658-(P6658/99)*S6658))</f>
        <v>#REF!</v>
      </c>
      <c r="V6658" s="17" t="n">
        <f aca="false">IF(Q6658="regular",0,(P6658-(O6658*20%)))</f>
        <v>33600</v>
      </c>
      <c r="W6658" s="17"/>
      <c r="X6658" s="15"/>
      <c r="Y6658" s="18" t="str">
        <f aca="false">VLOOKUP(F6658,'[1]Goa Member''s Details Revised'!$C$2:$AO$7385,12,0)</f>
        <v>we send last reminder in 2012.then we did not receive any reply.</v>
      </c>
    </row>
    <row r="6659" customFormat="false" ht="30" hidden="false" customHeight="false" outlineLevel="0" collapsed="false">
      <c r="B6659" s="14" t="n">
        <v>6659</v>
      </c>
      <c r="C6659" s="15"/>
      <c r="D6659" s="15" t="s">
        <v>16992</v>
      </c>
      <c r="E6659" s="15" t="s">
        <v>25</v>
      </c>
      <c r="F6659" s="15" t="n">
        <v>13000012</v>
      </c>
      <c r="G6659" s="15"/>
      <c r="H6659" s="16" t="str">
        <f aca="false">VLOOKUP(F6659,'[1]Goa Member''s Details Revised'!$C$2:$AO$7385,2,0)</f>
        <v>LNC/GTC Industries</v>
      </c>
      <c r="I6659" s="15" t="n">
        <v>16</v>
      </c>
      <c r="J6659" s="15" t="s">
        <v>1102</v>
      </c>
      <c r="K6659" s="15" t="n">
        <v>1994</v>
      </c>
      <c r="L6659" s="16" t="str">
        <f aca="false">VLOOKUP(F6659,'[1]Goa Member''s Details Revised'!$C$2:$AO$7385,9,0)</f>
        <v>Never</v>
      </c>
      <c r="M6659" s="15" t="s">
        <v>16993</v>
      </c>
      <c r="N6659" s="17" t="n">
        <f aca="false">VLOOKUP(F6659,'[1]Goa Member''s Details Revised'!$C$2:$AO$7385,5,0)</f>
        <v>42000</v>
      </c>
      <c r="O6659" s="17" t="n">
        <f aca="false">VLOOKUP(F6659,'[1]Goa Member''s Details Revised'!$C$2:$AO$7385,5,0)</f>
        <v>42000</v>
      </c>
      <c r="P6659" s="17" t="n">
        <f aca="false">VLOOKUP(F6659,'[1]Goa Member''s Details Revised'!$C$2:$AO$7385,6,0)</f>
        <v>42000</v>
      </c>
      <c r="Q6659" s="17" t="str">
        <f aca="false">VLOOKUP(F6659,'[1]Goa Member''s Details Revised'!$C$2:$AO$7385,8,0)</f>
        <v>I.R.M</v>
      </c>
      <c r="R6659" s="17" t="n">
        <f aca="false">+O6659-P6659</f>
        <v>0</v>
      </c>
      <c r="S6659" s="15" t="e">
        <f aca="false">+#REF!-K6659</f>
        <v>#REF!</v>
      </c>
      <c r="T6659" s="17" t="n">
        <f aca="false">IF(Q6659="regular",((P6659-(P6659/99)*S6659)),(P6659-(P6659*20%)))</f>
        <v>33600</v>
      </c>
      <c r="U6659" s="17" t="e">
        <f aca="false">((P6659-(P6659/99)*S6659))</f>
        <v>#REF!</v>
      </c>
      <c r="V6659" s="17" t="n">
        <f aca="false">IF(Q6659="regular",0,(P6659-(O6659*20%)))</f>
        <v>33600</v>
      </c>
      <c r="W6659" s="17"/>
      <c r="X6659" s="15"/>
      <c r="Y6659" s="18" t="str">
        <f aca="false">VLOOKUP(F6659,'[1]Goa Member''s Details Revised'!$C$2:$AO$7385,12,0)</f>
        <v>we send last reminder in 2012.then we did not receive any reply.</v>
      </c>
    </row>
    <row r="6660" customFormat="false" ht="30" hidden="false" customHeight="false" outlineLevel="0" collapsed="false">
      <c r="B6660" s="14" t="n">
        <v>6660</v>
      </c>
      <c r="C6660" s="15"/>
      <c r="D6660" s="15" t="s">
        <v>16994</v>
      </c>
      <c r="E6660" s="15" t="s">
        <v>25</v>
      </c>
      <c r="F6660" s="15" t="n">
        <v>13000021</v>
      </c>
      <c r="G6660" s="15"/>
      <c r="H6660" s="16" t="str">
        <f aca="false">VLOOKUP(F6660,'[1]Goa Member''s Details Revised'!$C$2:$AO$7385,2,0)</f>
        <v>LNC/GTC Industries</v>
      </c>
      <c r="I6660" s="15" t="n">
        <v>23</v>
      </c>
      <c r="J6660" s="15" t="s">
        <v>815</v>
      </c>
      <c r="K6660" s="15" t="n">
        <v>1994</v>
      </c>
      <c r="L6660" s="16" t="str">
        <f aca="false">VLOOKUP(F6660,'[1]Goa Member''s Details Revised'!$C$2:$AO$7385,9,0)</f>
        <v>Never</v>
      </c>
      <c r="M6660" s="15" t="s">
        <v>16995</v>
      </c>
      <c r="N6660" s="17" t="n">
        <f aca="false">VLOOKUP(F6660,'[1]Goa Member''s Details Revised'!$C$2:$AO$7385,5,0)</f>
        <v>30000</v>
      </c>
      <c r="O6660" s="17" t="n">
        <f aca="false">VLOOKUP(F6660,'[1]Goa Member''s Details Revised'!$C$2:$AO$7385,5,0)</f>
        <v>30000</v>
      </c>
      <c r="P6660" s="17" t="n">
        <f aca="false">VLOOKUP(F6660,'[1]Goa Member''s Details Revised'!$C$2:$AO$7385,6,0)</f>
        <v>12000</v>
      </c>
      <c r="Q6660" s="17" t="str">
        <f aca="false">VLOOKUP(F6660,'[1]Goa Member''s Details Revised'!$C$2:$AO$7385,8,0)</f>
        <v>Outstanding</v>
      </c>
      <c r="R6660" s="17" t="n">
        <f aca="false">+O6660-P6660</f>
        <v>18000</v>
      </c>
      <c r="S6660" s="15" t="e">
        <f aca="false">+#REF!-K6660</f>
        <v>#REF!</v>
      </c>
      <c r="T6660" s="17" t="n">
        <f aca="false">IF(Q6660="regular",((P6660-(P6660/99)*S6660)),(P6660-(P6660*20%)))</f>
        <v>9600</v>
      </c>
      <c r="U6660" s="17" t="e">
        <f aca="false">((P6660-(P6660/99)*S6660))</f>
        <v>#REF!</v>
      </c>
      <c r="V6660" s="17" t="n">
        <f aca="false">IF(Q6660="regular",0,(P6660-(O6660*20%)))</f>
        <v>6000</v>
      </c>
      <c r="W6660" s="17"/>
      <c r="X6660" s="15"/>
      <c r="Y6660" s="18" t="str">
        <f aca="false">VLOOKUP(F6660,'[1]Goa Member''s Details Revised'!$C$2:$AO$7385,12,0)</f>
        <v>last communication 2012 but not send outstanding Rs. 18000/- details</v>
      </c>
    </row>
    <row r="6661" customFormat="false" ht="30" hidden="false" customHeight="false" outlineLevel="0" collapsed="false">
      <c r="B6661" s="14" t="n">
        <v>6661</v>
      </c>
      <c r="C6661" s="15"/>
      <c r="D6661" s="15" t="s">
        <v>16996</v>
      </c>
      <c r="E6661" s="15" t="s">
        <v>25</v>
      </c>
      <c r="F6661" s="15" t="n">
        <v>13000022</v>
      </c>
      <c r="G6661" s="15"/>
      <c r="H6661" s="16" t="str">
        <f aca="false">VLOOKUP(F6661,'[1]Goa Member''s Details Revised'!$C$2:$AO$7385,2,0)</f>
        <v>LNC/GTC Industries</v>
      </c>
      <c r="I6661" s="15" t="n">
        <v>24</v>
      </c>
      <c r="J6661" s="15" t="s">
        <v>815</v>
      </c>
      <c r="K6661" s="15" t="n">
        <v>1994</v>
      </c>
      <c r="L6661" s="16" t="str">
        <f aca="false">VLOOKUP(F6661,'[1]Goa Member''s Details Revised'!$C$2:$AO$7385,9,0)</f>
        <v>Never</v>
      </c>
      <c r="M6661" s="15" t="s">
        <v>16997</v>
      </c>
      <c r="N6661" s="17" t="n">
        <f aca="false">VLOOKUP(F6661,'[1]Goa Member''s Details Revised'!$C$2:$AO$7385,5,0)</f>
        <v>30000</v>
      </c>
      <c r="O6661" s="17" t="n">
        <f aca="false">VLOOKUP(F6661,'[1]Goa Member''s Details Revised'!$C$2:$AO$7385,5,0)</f>
        <v>30000</v>
      </c>
      <c r="P6661" s="17" t="n">
        <f aca="false">VLOOKUP(F6661,'[1]Goa Member''s Details Revised'!$C$2:$AO$7385,6,0)</f>
        <v>12000</v>
      </c>
      <c r="Q6661" s="17" t="str">
        <f aca="false">VLOOKUP(F6661,'[1]Goa Member''s Details Revised'!$C$2:$AO$7385,8,0)</f>
        <v>Outstanding</v>
      </c>
      <c r="R6661" s="17" t="n">
        <f aca="false">+O6661-P6661</f>
        <v>18000</v>
      </c>
      <c r="S6661" s="15" t="e">
        <f aca="false">+#REF!-K6661</f>
        <v>#REF!</v>
      </c>
      <c r="T6661" s="17" t="n">
        <f aca="false">IF(Q6661="regular",((P6661-(P6661/99)*S6661)),(P6661-(P6661*20%)))</f>
        <v>9600</v>
      </c>
      <c r="U6661" s="17" t="e">
        <f aca="false">((P6661-(P6661/99)*S6661))</f>
        <v>#REF!</v>
      </c>
      <c r="V6661" s="17" t="n">
        <f aca="false">IF(Q6661="regular",0,(P6661-(O6661*20%)))</f>
        <v>6000</v>
      </c>
      <c r="W6661" s="17"/>
      <c r="X6661" s="15"/>
      <c r="Y6661" s="18" t="str">
        <f aca="false">VLOOKUP(F6661,'[1]Goa Member''s Details Revised'!$C$2:$AO$7385,12,0)</f>
        <v>last communication 2012 but not send outstanding Rs. 18000/- details</v>
      </c>
    </row>
    <row r="6662" customFormat="false" ht="30" hidden="false" customHeight="false" outlineLevel="0" collapsed="false">
      <c r="B6662" s="14" t="n">
        <v>6662</v>
      </c>
      <c r="C6662" s="15"/>
      <c r="D6662" s="15" t="s">
        <v>16998</v>
      </c>
      <c r="E6662" s="15" t="s">
        <v>25</v>
      </c>
      <c r="F6662" s="15" t="n">
        <v>13000023</v>
      </c>
      <c r="G6662" s="15"/>
      <c r="H6662" s="16" t="str">
        <f aca="false">VLOOKUP(F6662,'[1]Goa Member''s Details Revised'!$C$2:$AO$7385,2,0)</f>
        <v>LNC/GTC Industries</v>
      </c>
      <c r="I6662" s="15" t="n">
        <v>23</v>
      </c>
      <c r="J6662" s="15" t="s">
        <v>815</v>
      </c>
      <c r="K6662" s="15" t="n">
        <v>1994</v>
      </c>
      <c r="L6662" s="16" t="str">
        <f aca="false">VLOOKUP(F6662,'[1]Goa Member''s Details Revised'!$C$2:$AO$7385,9,0)</f>
        <v>Never</v>
      </c>
      <c r="M6662" s="15" t="s">
        <v>16999</v>
      </c>
      <c r="N6662" s="17" t="n">
        <f aca="false">VLOOKUP(F6662,'[1]Goa Member''s Details Revised'!$C$2:$AO$7385,5,0)</f>
        <v>65000</v>
      </c>
      <c r="O6662" s="17" t="n">
        <f aca="false">VLOOKUP(F6662,'[1]Goa Member''s Details Revised'!$C$2:$AO$7385,5,0)</f>
        <v>65000</v>
      </c>
      <c r="P6662" s="17" t="n">
        <f aca="false">VLOOKUP(F6662,'[1]Goa Member''s Details Revised'!$C$2:$AO$7385,6,0)</f>
        <v>61750</v>
      </c>
      <c r="Q6662" s="17" t="str">
        <f aca="false">VLOOKUP(F6662,'[1]Goa Member''s Details Revised'!$C$2:$AO$7385,8,0)</f>
        <v>I.R.M</v>
      </c>
      <c r="R6662" s="17" t="n">
        <f aca="false">+O6662-P6662</f>
        <v>3250</v>
      </c>
      <c r="S6662" s="15" t="e">
        <f aca="false">+#REF!-K6662</f>
        <v>#REF!</v>
      </c>
      <c r="T6662" s="17" t="n">
        <f aca="false">IF(Q6662="regular",((P6662-(P6662/99)*S6662)),(P6662-(P6662*20%)))</f>
        <v>49400</v>
      </c>
      <c r="U6662" s="17" t="e">
        <f aca="false">((P6662-(P6662/99)*S6662))</f>
        <v>#REF!</v>
      </c>
      <c r="V6662" s="17" t="n">
        <f aca="false">IF(Q6662="regular",0,(P6662-(O6662*20%)))</f>
        <v>48750</v>
      </c>
      <c r="W6662" s="17"/>
      <c r="X6662" s="15"/>
      <c r="Y6662" s="18" t="str">
        <f aca="false">VLOOKUP(F6662,'[1]Goa Member''s Details Revised'!$C$2:$AO$7385,12,0)</f>
        <v>we send last reminder in 2012.then we did not receive any reply.</v>
      </c>
    </row>
    <row r="6663" customFormat="false" ht="30" hidden="false" customHeight="false" outlineLevel="0" collapsed="false">
      <c r="B6663" s="14" t="n">
        <v>6663</v>
      </c>
      <c r="C6663" s="15"/>
      <c r="D6663" s="15" t="s">
        <v>17000</v>
      </c>
      <c r="E6663" s="15" t="s">
        <v>25</v>
      </c>
      <c r="F6663" s="15" t="n">
        <v>13000027</v>
      </c>
      <c r="G6663" s="15"/>
      <c r="H6663" s="16" t="str">
        <f aca="false">VLOOKUP(F6663,'[1]Goa Member''s Details Revised'!$C$2:$AO$7385,2,0)</f>
        <v>LNC/GTC Industries</v>
      </c>
      <c r="I6663" s="15" t="n">
        <v>17</v>
      </c>
      <c r="J6663" s="15" t="s">
        <v>815</v>
      </c>
      <c r="K6663" s="15" t="n">
        <v>1994</v>
      </c>
      <c r="L6663" s="16" t="str">
        <f aca="false">VLOOKUP(F6663,'[1]Goa Member''s Details Revised'!$C$2:$AO$7385,9,0)</f>
        <v>Never</v>
      </c>
      <c r="M6663" s="15" t="s">
        <v>17001</v>
      </c>
      <c r="N6663" s="17" t="n">
        <f aca="false">VLOOKUP(F6663,'[1]Goa Member''s Details Revised'!$C$2:$AO$7385,5,0)</f>
        <v>52000</v>
      </c>
      <c r="O6663" s="17" t="n">
        <f aca="false">VLOOKUP(F6663,'[1]Goa Member''s Details Revised'!$C$2:$AO$7385,5,0)</f>
        <v>52000</v>
      </c>
      <c r="P6663" s="17" t="n">
        <f aca="false">VLOOKUP(F6663,'[1]Goa Member''s Details Revised'!$C$2:$AO$7385,6,0)</f>
        <v>52000</v>
      </c>
      <c r="Q6663" s="17" t="str">
        <f aca="false">VLOOKUP(F6663,'[1]Goa Member''s Details Revised'!$C$2:$AO$7385,8,0)</f>
        <v>I.R.M</v>
      </c>
      <c r="R6663" s="17" t="n">
        <f aca="false">+O6663-P6663</f>
        <v>0</v>
      </c>
      <c r="S6663" s="15" t="e">
        <f aca="false">+#REF!-K6663</f>
        <v>#REF!</v>
      </c>
      <c r="T6663" s="17" t="n">
        <f aca="false">IF(Q6663="regular",((P6663-(P6663/99)*S6663)),(P6663-(P6663*20%)))</f>
        <v>41600</v>
      </c>
      <c r="U6663" s="17" t="e">
        <f aca="false">((P6663-(P6663/99)*S6663))</f>
        <v>#REF!</v>
      </c>
      <c r="V6663" s="17" t="n">
        <f aca="false">IF(Q6663="regular",0,(P6663-(O6663*20%)))</f>
        <v>41600</v>
      </c>
      <c r="W6663" s="17"/>
      <c r="X6663" s="15"/>
      <c r="Y6663" s="18" t="str">
        <f aca="false">VLOOKUP(F6663,'[1]Goa Member''s Details Revised'!$C$2:$AO$7385,12,0)</f>
        <v>we send last reminder in 2012.then we did not receive any reply.</v>
      </c>
    </row>
    <row r="6664" customFormat="false" ht="15" hidden="false" customHeight="false" outlineLevel="0" collapsed="false">
      <c r="B6664" s="14" t="n">
        <v>6664</v>
      </c>
      <c r="C6664" s="15"/>
      <c r="D6664" s="15" t="s">
        <v>17002</v>
      </c>
      <c r="E6664" s="15" t="s">
        <v>25</v>
      </c>
      <c r="F6664" s="15" t="n">
        <v>13000028</v>
      </c>
      <c r="G6664" s="15"/>
      <c r="H6664" s="16" t="str">
        <f aca="false">VLOOKUP(F6664,'[1]Goa Member''s Details Revised'!$C$2:$AO$7385,2,0)</f>
        <v>LNC/GTC Industries</v>
      </c>
      <c r="I6664" s="15" t="n">
        <v>17</v>
      </c>
      <c r="J6664" s="15" t="s">
        <v>815</v>
      </c>
      <c r="K6664" s="15" t="n">
        <v>1994</v>
      </c>
      <c r="L6664" s="16" t="str">
        <f aca="false">VLOOKUP(F6664,'[1]Goa Member''s Details Revised'!$C$2:$AO$7385,9,0)</f>
        <v>Never</v>
      </c>
      <c r="M6664" s="15" t="s">
        <v>17003</v>
      </c>
      <c r="N6664" s="17" t="n">
        <f aca="false">VLOOKUP(F6664,'[1]Goa Member''s Details Revised'!$C$2:$AO$7385,5,0)</f>
        <v>52000</v>
      </c>
      <c r="O6664" s="17" t="n">
        <f aca="false">VLOOKUP(F6664,'[1]Goa Member''s Details Revised'!$C$2:$AO$7385,5,0)</f>
        <v>52000</v>
      </c>
      <c r="P6664" s="17" t="n">
        <f aca="false">VLOOKUP(F6664,'[1]Goa Member''s Details Revised'!$C$2:$AO$7385,6,0)</f>
        <v>20800</v>
      </c>
      <c r="Q6664" s="17" t="str">
        <f aca="false">VLOOKUP(F6664,'[1]Goa Member''s Details Revised'!$C$2:$AO$7385,8,0)</f>
        <v>Outstanding</v>
      </c>
      <c r="R6664" s="17" t="n">
        <f aca="false">+O6664-P6664</f>
        <v>31200</v>
      </c>
      <c r="S6664" s="15" t="e">
        <f aca="false">+#REF!-K6664</f>
        <v>#REF!</v>
      </c>
      <c r="T6664" s="17" t="n">
        <f aca="false">IF(Q6664="regular",((P6664-(P6664/99)*S6664)),(P6664-(P6664*20%)))</f>
        <v>16640</v>
      </c>
      <c r="U6664" s="17" t="e">
        <f aca="false">((P6664-(P6664/99)*S6664))</f>
        <v>#REF!</v>
      </c>
      <c r="V6664" s="17" t="n">
        <f aca="false">IF(Q6664="regular",0,(P6664-(O6664*20%)))</f>
        <v>10400</v>
      </c>
      <c r="W6664" s="17"/>
      <c r="X6664" s="15"/>
      <c r="Y6664" s="18" t="str">
        <f aca="false">VLOOKUP(F6664,'[1]Goa Member''s Details Revised'!$C$2:$AO$7385,12,0)</f>
        <v>no cummunication 97 (Outstanding Rs. 31200/-)</v>
      </c>
    </row>
    <row r="6665" customFormat="false" ht="15" hidden="false" customHeight="false" outlineLevel="0" collapsed="false">
      <c r="B6665" s="14" t="n">
        <v>6665</v>
      </c>
      <c r="C6665" s="15"/>
      <c r="D6665" s="15" t="s">
        <v>17004</v>
      </c>
      <c r="E6665" s="15" t="s">
        <v>25</v>
      </c>
      <c r="F6665" s="15" t="n">
        <v>13000029</v>
      </c>
      <c r="G6665" s="15"/>
      <c r="H6665" s="16" t="str">
        <f aca="false">VLOOKUP(F6665,'[1]Goa Member''s Details Revised'!$C$2:$AO$7385,2,0)</f>
        <v>LNC/GTC Industries</v>
      </c>
      <c r="I6665" s="15" t="n">
        <v>25</v>
      </c>
      <c r="J6665" s="15" t="s">
        <v>815</v>
      </c>
      <c r="K6665" s="15" t="n">
        <v>1994</v>
      </c>
      <c r="L6665" s="16" t="str">
        <f aca="false">VLOOKUP(F6665,'[1]Goa Member''s Details Revised'!$C$2:$AO$7385,9,0)</f>
        <v>Never</v>
      </c>
      <c r="M6665" s="15" t="s">
        <v>17005</v>
      </c>
      <c r="N6665" s="17" t="n">
        <f aca="false">VLOOKUP(F6665,'[1]Goa Member''s Details Revised'!$C$2:$AO$7385,5,0)</f>
        <v>30000</v>
      </c>
      <c r="O6665" s="17" t="n">
        <f aca="false">VLOOKUP(F6665,'[1]Goa Member''s Details Revised'!$C$2:$AO$7385,5,0)</f>
        <v>30000</v>
      </c>
      <c r="P6665" s="17" t="n">
        <f aca="false">VLOOKUP(F6665,'[1]Goa Member''s Details Revised'!$C$2:$AO$7385,6,0)</f>
        <v>12000</v>
      </c>
      <c r="Q6665" s="17" t="str">
        <f aca="false">VLOOKUP(F6665,'[1]Goa Member''s Details Revised'!$C$2:$AO$7385,8,0)</f>
        <v>Outstanding</v>
      </c>
      <c r="R6665" s="17" t="n">
        <f aca="false">+O6665-P6665</f>
        <v>18000</v>
      </c>
      <c r="S6665" s="15" t="e">
        <f aca="false">+#REF!-K6665</f>
        <v>#REF!</v>
      </c>
      <c r="T6665" s="17" t="n">
        <f aca="false">IF(Q6665="regular",((P6665-(P6665/99)*S6665)),(P6665-(P6665*20%)))</f>
        <v>9600</v>
      </c>
      <c r="U6665" s="17" t="e">
        <f aca="false">((P6665-(P6665/99)*S6665))</f>
        <v>#REF!</v>
      </c>
      <c r="V6665" s="17" t="n">
        <f aca="false">IF(Q6665="regular",0,(P6665-(O6665*20%)))</f>
        <v>6000</v>
      </c>
      <c r="W6665" s="17"/>
      <c r="X6665" s="15"/>
      <c r="Y6665" s="18" t="str">
        <f aca="false">VLOOKUP(F6665,'[1]Goa Member''s Details Revised'!$C$2:$AO$7385,12,0)</f>
        <v>As POD last communication 07(Outstanding Rs. 18000/-)</v>
      </c>
    </row>
    <row r="6666" customFormat="false" ht="30" hidden="false" customHeight="false" outlineLevel="0" collapsed="false">
      <c r="B6666" s="14" t="n">
        <v>6666</v>
      </c>
      <c r="C6666" s="15"/>
      <c r="D6666" s="15" t="s">
        <v>17006</v>
      </c>
      <c r="E6666" s="15" t="s">
        <v>25</v>
      </c>
      <c r="F6666" s="15" t="n">
        <v>13000030</v>
      </c>
      <c r="G6666" s="15"/>
      <c r="H6666" s="16" t="str">
        <f aca="false">VLOOKUP(F6666,'[1]Goa Member''s Details Revised'!$C$2:$AO$7385,2,0)</f>
        <v>LNC/GTC Industries</v>
      </c>
      <c r="I6666" s="15" t="n">
        <v>18</v>
      </c>
      <c r="J6666" s="15" t="s">
        <v>815</v>
      </c>
      <c r="K6666" s="15" t="n">
        <v>1994</v>
      </c>
      <c r="L6666" s="16" t="str">
        <f aca="false">VLOOKUP(F6666,'[1]Goa Member''s Details Revised'!$C$2:$AO$7385,9,0)</f>
        <v>Never</v>
      </c>
      <c r="M6666" s="15" t="s">
        <v>17007</v>
      </c>
      <c r="N6666" s="17" t="n">
        <f aca="false">VLOOKUP(F6666,'[1]Goa Member''s Details Revised'!$C$2:$AO$7385,5,0)</f>
        <v>65000</v>
      </c>
      <c r="O6666" s="17" t="n">
        <f aca="false">VLOOKUP(F6666,'[1]Goa Member''s Details Revised'!$C$2:$AO$7385,5,0)</f>
        <v>65000</v>
      </c>
      <c r="P6666" s="17" t="n">
        <f aca="false">VLOOKUP(F6666,'[1]Goa Member''s Details Revised'!$C$2:$AO$7385,6,0)</f>
        <v>26000</v>
      </c>
      <c r="Q6666" s="17" t="str">
        <f aca="false">VLOOKUP(F6666,'[1]Goa Member''s Details Revised'!$C$2:$AO$7385,8,0)</f>
        <v>Outstanding</v>
      </c>
      <c r="R6666" s="17" t="n">
        <f aca="false">+O6666-P6666</f>
        <v>39000</v>
      </c>
      <c r="S6666" s="15" t="e">
        <f aca="false">+#REF!-K6666</f>
        <v>#REF!</v>
      </c>
      <c r="T6666" s="17" t="n">
        <f aca="false">IF(Q6666="regular",((P6666-(P6666/99)*S6666)),(P6666-(P6666*20%)))</f>
        <v>20800</v>
      </c>
      <c r="U6666" s="17" t="e">
        <f aca="false">((P6666-(P6666/99)*S6666))</f>
        <v>#REF!</v>
      </c>
      <c r="V6666" s="17" t="n">
        <f aca="false">IF(Q6666="regular",0,(P6666-(O6666*20%)))</f>
        <v>13000</v>
      </c>
      <c r="W6666" s="17"/>
      <c r="X6666" s="15"/>
      <c r="Y6666" s="18" t="str">
        <f aca="false">VLOOKUP(F6666,'[1]Goa Member''s Details Revised'!$C$2:$AO$7385,12,0)</f>
        <v>last communication 2012 but not send outstanding Rs. 39000/- details</v>
      </c>
    </row>
    <row r="6667" customFormat="false" ht="30" hidden="false" customHeight="false" outlineLevel="0" collapsed="false">
      <c r="B6667" s="14" t="n">
        <v>6667</v>
      </c>
      <c r="C6667" s="15"/>
      <c r="D6667" s="15" t="s">
        <v>17008</v>
      </c>
      <c r="E6667" s="15" t="s">
        <v>25</v>
      </c>
      <c r="F6667" s="15" t="n">
        <v>13000031</v>
      </c>
      <c r="G6667" s="15"/>
      <c r="H6667" s="16" t="str">
        <f aca="false">VLOOKUP(F6667,'[1]Goa Member''s Details Revised'!$C$2:$AO$7385,2,0)</f>
        <v>LNC/GTC Industries</v>
      </c>
      <c r="I6667" s="15" t="n">
        <v>18</v>
      </c>
      <c r="J6667" s="15" t="s">
        <v>815</v>
      </c>
      <c r="K6667" s="15" t="n">
        <v>1994</v>
      </c>
      <c r="L6667" s="16" t="str">
        <f aca="false">VLOOKUP(F6667,'[1]Goa Member''s Details Revised'!$C$2:$AO$7385,9,0)</f>
        <v>Never</v>
      </c>
      <c r="M6667" s="15" t="s">
        <v>17009</v>
      </c>
      <c r="N6667" s="17" t="n">
        <f aca="false">VLOOKUP(F6667,'[1]Goa Member''s Details Revised'!$C$2:$AO$7385,5,0)</f>
        <v>30000</v>
      </c>
      <c r="O6667" s="17" t="n">
        <f aca="false">VLOOKUP(F6667,'[1]Goa Member''s Details Revised'!$C$2:$AO$7385,5,0)</f>
        <v>30000</v>
      </c>
      <c r="P6667" s="17" t="n">
        <f aca="false">VLOOKUP(F6667,'[1]Goa Member''s Details Revised'!$C$2:$AO$7385,6,0)</f>
        <v>30000</v>
      </c>
      <c r="Q6667" s="17" t="str">
        <f aca="false">VLOOKUP(F6667,'[1]Goa Member''s Details Revised'!$C$2:$AO$7385,8,0)</f>
        <v>I.R.M</v>
      </c>
      <c r="R6667" s="17" t="n">
        <f aca="false">+O6667-P6667</f>
        <v>0</v>
      </c>
      <c r="S6667" s="15" t="e">
        <f aca="false">+#REF!-K6667</f>
        <v>#REF!</v>
      </c>
      <c r="T6667" s="17" t="n">
        <f aca="false">IF(Q6667="regular",((P6667-(P6667/99)*S6667)),(P6667-(P6667*20%)))</f>
        <v>24000</v>
      </c>
      <c r="U6667" s="17" t="e">
        <f aca="false">((P6667-(P6667/99)*S6667))</f>
        <v>#REF!</v>
      </c>
      <c r="V6667" s="17" t="n">
        <f aca="false">IF(Q6667="regular",0,(P6667-(O6667*20%)))</f>
        <v>24000</v>
      </c>
      <c r="W6667" s="17"/>
      <c r="X6667" s="15"/>
      <c r="Y6667" s="18" t="str">
        <f aca="false">VLOOKUP(F6667,'[1]Goa Member''s Details Revised'!$C$2:$AO$7385,12,0)</f>
        <v>we send last reminder in 2012.then we did not receive any reply.</v>
      </c>
    </row>
    <row r="6668" customFormat="false" ht="30" hidden="false" customHeight="false" outlineLevel="0" collapsed="false">
      <c r="B6668" s="14" t="n">
        <v>6668</v>
      </c>
      <c r="C6668" s="15"/>
      <c r="D6668" s="15" t="s">
        <v>17010</v>
      </c>
      <c r="E6668" s="15" t="s">
        <v>25</v>
      </c>
      <c r="F6668" s="15" t="n">
        <v>13000032</v>
      </c>
      <c r="G6668" s="15"/>
      <c r="H6668" s="16" t="str">
        <f aca="false">VLOOKUP(F6668,'[1]Goa Member''s Details Revised'!$C$2:$AO$7385,2,0)</f>
        <v>LNC/GTC Industries</v>
      </c>
      <c r="I6668" s="15" t="n">
        <v>17</v>
      </c>
      <c r="J6668" s="15" t="s">
        <v>815</v>
      </c>
      <c r="K6668" s="15" t="n">
        <v>1994</v>
      </c>
      <c r="L6668" s="16" t="str">
        <f aca="false">VLOOKUP(F6668,'[1]Goa Member''s Details Revised'!$C$2:$AO$7385,9,0)</f>
        <v>Never</v>
      </c>
      <c r="M6668" s="15" t="s">
        <v>17011</v>
      </c>
      <c r="N6668" s="17" t="n">
        <f aca="false">VLOOKUP(F6668,'[1]Goa Member''s Details Revised'!$C$2:$AO$7385,5,0)</f>
        <v>30000</v>
      </c>
      <c r="O6668" s="17" t="n">
        <f aca="false">VLOOKUP(F6668,'[1]Goa Member''s Details Revised'!$C$2:$AO$7385,5,0)</f>
        <v>30000</v>
      </c>
      <c r="P6668" s="17" t="n">
        <f aca="false">VLOOKUP(F6668,'[1]Goa Member''s Details Revised'!$C$2:$AO$7385,6,0)</f>
        <v>7500</v>
      </c>
      <c r="Q6668" s="17" t="str">
        <f aca="false">VLOOKUP(F6668,'[1]Goa Member''s Details Revised'!$C$2:$AO$7385,8,0)</f>
        <v>Outstanding</v>
      </c>
      <c r="R6668" s="17" t="n">
        <f aca="false">+O6668-P6668</f>
        <v>22500</v>
      </c>
      <c r="S6668" s="15" t="e">
        <f aca="false">+#REF!-K6668</f>
        <v>#REF!</v>
      </c>
      <c r="T6668" s="17" t="n">
        <f aca="false">IF(Q6668="regular",((P6668-(P6668/99)*S6668)),(P6668-(P6668*20%)))</f>
        <v>6000</v>
      </c>
      <c r="U6668" s="17" t="e">
        <f aca="false">((P6668-(P6668/99)*S6668))</f>
        <v>#REF!</v>
      </c>
      <c r="V6668" s="17" t="n">
        <f aca="false">IF(Q6668="regular",0,(P6668-(O6668*20%)))</f>
        <v>1500</v>
      </c>
      <c r="W6668" s="17"/>
      <c r="X6668" s="15"/>
      <c r="Y6668" s="18" t="str">
        <f aca="false">VLOOKUP(F6668,'[1]Goa Member''s Details Revised'!$C$2:$AO$7385,12,0)</f>
        <v>last communication 2012 but not send outstanding Rs. 22500/- details</v>
      </c>
    </row>
    <row r="6669" customFormat="false" ht="15" hidden="false" customHeight="false" outlineLevel="0" collapsed="false">
      <c r="B6669" s="14" t="n">
        <v>6669</v>
      </c>
      <c r="C6669" s="15"/>
      <c r="D6669" s="15" t="s">
        <v>17012</v>
      </c>
      <c r="E6669" s="15" t="s">
        <v>25</v>
      </c>
      <c r="F6669" s="15" t="n">
        <v>13000033</v>
      </c>
      <c r="G6669" s="15"/>
      <c r="H6669" s="16" t="str">
        <f aca="false">VLOOKUP(F6669,'[1]Goa Member''s Details Revised'!$C$2:$AO$7385,2,0)</f>
        <v>LNC/GTC Industries</v>
      </c>
      <c r="I6669" s="15" t="n">
        <v>9</v>
      </c>
      <c r="J6669" s="15" t="s">
        <v>815</v>
      </c>
      <c r="K6669" s="15" t="n">
        <v>1994</v>
      </c>
      <c r="L6669" s="16" t="str">
        <f aca="false">VLOOKUP(F6669,'[1]Goa Member''s Details Revised'!$C$2:$AO$7385,9,0)</f>
        <v>Never</v>
      </c>
      <c r="M6669" s="15" t="s">
        <v>17013</v>
      </c>
      <c r="N6669" s="17" t="n">
        <f aca="false">VLOOKUP(F6669,'[1]Goa Member''s Details Revised'!$C$2:$AO$7385,5,0)</f>
        <v>52000</v>
      </c>
      <c r="O6669" s="17" t="n">
        <f aca="false">VLOOKUP(F6669,'[1]Goa Member''s Details Revised'!$C$2:$AO$7385,5,0)</f>
        <v>52000</v>
      </c>
      <c r="P6669" s="17" t="n">
        <f aca="false">VLOOKUP(F6669,'[1]Goa Member''s Details Revised'!$C$2:$AO$7385,6,0)</f>
        <v>52000</v>
      </c>
      <c r="Q6669" s="17" t="str">
        <f aca="false">VLOOKUP(F6669,'[1]Goa Member''s Details Revised'!$C$2:$AO$7385,8,0)</f>
        <v>I.R.M</v>
      </c>
      <c r="R6669" s="17" t="n">
        <f aca="false">+O6669-P6669</f>
        <v>0</v>
      </c>
      <c r="S6669" s="15" t="e">
        <f aca="false">+#REF!-K6669</f>
        <v>#REF!</v>
      </c>
      <c r="T6669" s="17" t="n">
        <f aca="false">IF(Q6669="regular",((P6669-(P6669/99)*S6669)),(P6669-(P6669*20%)))</f>
        <v>41600</v>
      </c>
      <c r="U6669" s="17" t="e">
        <f aca="false">((P6669-(P6669/99)*S6669))</f>
        <v>#REF!</v>
      </c>
      <c r="V6669" s="17" t="n">
        <f aca="false">IF(Q6669="regular",0,(P6669-(O6669*20%)))</f>
        <v>41600</v>
      </c>
      <c r="W6669" s="17"/>
      <c r="X6669" s="15"/>
      <c r="Y6669" s="18" t="str">
        <f aca="false">VLOOKUP(F6669,'[1]Goa Member''s Details Revised'!$C$2:$AO$7385,12,0)</f>
        <v>last communication 2000</v>
      </c>
    </row>
    <row r="6670" customFormat="false" ht="15" hidden="false" customHeight="false" outlineLevel="0" collapsed="false">
      <c r="B6670" s="14" t="n">
        <v>6670</v>
      </c>
      <c r="C6670" s="15"/>
      <c r="D6670" s="15" t="s">
        <v>17014</v>
      </c>
      <c r="E6670" s="15" t="s">
        <v>25</v>
      </c>
      <c r="F6670" s="15" t="n">
        <v>13000034</v>
      </c>
      <c r="G6670" s="15"/>
      <c r="H6670" s="16" t="str">
        <f aca="false">VLOOKUP(F6670,'[1]Goa Member''s Details Revised'!$C$2:$AO$7385,2,0)</f>
        <v>LNC/GTC Industries</v>
      </c>
      <c r="I6670" s="15" t="n">
        <v>19</v>
      </c>
      <c r="J6670" s="15" t="s">
        <v>815</v>
      </c>
      <c r="K6670" s="15" t="n">
        <v>1994</v>
      </c>
      <c r="L6670" s="16" t="str">
        <f aca="false">VLOOKUP(F6670,'[1]Goa Member''s Details Revised'!$C$2:$AO$7385,9,0)</f>
        <v>Never</v>
      </c>
      <c r="M6670" s="15" t="s">
        <v>17015</v>
      </c>
      <c r="N6670" s="17" t="n">
        <f aca="false">VLOOKUP(F6670,'[1]Goa Member''s Details Revised'!$C$2:$AO$7385,5,0)</f>
        <v>52000</v>
      </c>
      <c r="O6670" s="17" t="n">
        <f aca="false">VLOOKUP(F6670,'[1]Goa Member''s Details Revised'!$C$2:$AO$7385,5,0)</f>
        <v>52000</v>
      </c>
      <c r="P6670" s="17" t="n">
        <f aca="false">VLOOKUP(F6670,'[1]Goa Member''s Details Revised'!$C$2:$AO$7385,6,0)</f>
        <v>20800</v>
      </c>
      <c r="Q6670" s="17" t="str">
        <f aca="false">VLOOKUP(F6670,'[1]Goa Member''s Details Revised'!$C$2:$AO$7385,8,0)</f>
        <v>Outstanding</v>
      </c>
      <c r="R6670" s="17" t="n">
        <f aca="false">+O6670-P6670</f>
        <v>31200</v>
      </c>
      <c r="S6670" s="15" t="e">
        <f aca="false">+#REF!-K6670</f>
        <v>#REF!</v>
      </c>
      <c r="T6670" s="17" t="n">
        <f aca="false">IF(Q6670="regular",((P6670-(P6670/99)*S6670)),(P6670-(P6670*20%)))</f>
        <v>16640</v>
      </c>
      <c r="U6670" s="17" t="e">
        <f aca="false">((P6670-(P6670/99)*S6670))</f>
        <v>#REF!</v>
      </c>
      <c r="V6670" s="17" t="n">
        <f aca="false">IF(Q6670="regular",0,(P6670-(O6670*20%)))</f>
        <v>10400</v>
      </c>
      <c r="W6670" s="17"/>
      <c r="X6670" s="15"/>
      <c r="Y6670" s="18" t="str">
        <f aca="false">VLOOKUP(F6670,'[1]Goa Member''s Details Revised'!$C$2:$AO$7385,12,0)</f>
        <v>last communication 2000, Outstanding Rs 31200/-</v>
      </c>
    </row>
    <row r="6671" customFormat="false" ht="30" hidden="false" customHeight="false" outlineLevel="0" collapsed="false">
      <c r="B6671" s="14" t="n">
        <v>6671</v>
      </c>
      <c r="C6671" s="15"/>
      <c r="D6671" s="15" t="s">
        <v>17016</v>
      </c>
      <c r="E6671" s="15" t="s">
        <v>25</v>
      </c>
      <c r="F6671" s="15" t="n">
        <v>13000035</v>
      </c>
      <c r="G6671" s="15"/>
      <c r="H6671" s="16" t="str">
        <f aca="false">VLOOKUP(F6671,'[1]Goa Member''s Details Revised'!$C$2:$AO$7385,2,0)</f>
        <v>LNC/GTC Industries</v>
      </c>
      <c r="I6671" s="15" t="n">
        <v>1</v>
      </c>
      <c r="J6671" s="15" t="s">
        <v>815</v>
      </c>
      <c r="K6671" s="15" t="n">
        <v>1994</v>
      </c>
      <c r="L6671" s="16" t="str">
        <f aca="false">VLOOKUP(F6671,'[1]Goa Member''s Details Revised'!$C$2:$AO$7385,9,0)</f>
        <v>Never</v>
      </c>
      <c r="M6671" s="15" t="s">
        <v>17017</v>
      </c>
      <c r="N6671" s="17" t="n">
        <f aca="false">VLOOKUP(F6671,'[1]Goa Member''s Details Revised'!$C$2:$AO$7385,5,0)</f>
        <v>52000</v>
      </c>
      <c r="O6671" s="17" t="n">
        <f aca="false">VLOOKUP(F6671,'[1]Goa Member''s Details Revised'!$C$2:$AO$7385,5,0)</f>
        <v>52000</v>
      </c>
      <c r="P6671" s="17" t="n">
        <f aca="false">VLOOKUP(F6671,'[1]Goa Member''s Details Revised'!$C$2:$AO$7385,6,0)</f>
        <v>52200</v>
      </c>
      <c r="Q6671" s="17" t="str">
        <f aca="false">VLOOKUP(F6671,'[1]Goa Member''s Details Revised'!$C$2:$AO$7385,8,0)</f>
        <v>I.R.M</v>
      </c>
      <c r="R6671" s="17" t="n">
        <f aca="false">+O6671-P6671</f>
        <v>-200</v>
      </c>
      <c r="S6671" s="15" t="e">
        <f aca="false">+#REF!-K6671</f>
        <v>#REF!</v>
      </c>
      <c r="T6671" s="17" t="n">
        <f aca="false">IF(Q6671="regular",((P6671-(P6671/99)*S6671)),(P6671-(P6671*20%)))</f>
        <v>41760</v>
      </c>
      <c r="U6671" s="17" t="e">
        <f aca="false">((P6671-(P6671/99)*S6671))</f>
        <v>#REF!</v>
      </c>
      <c r="V6671" s="17" t="n">
        <f aca="false">IF(Q6671="regular",0,(P6671-(O6671*20%)))</f>
        <v>41800</v>
      </c>
      <c r="W6671" s="17"/>
      <c r="X6671" s="15"/>
      <c r="Y6671" s="18" t="str">
        <f aca="false">VLOOKUP(F6671,'[1]Goa Member''s Details Revised'!$C$2:$AO$7385,12,0)</f>
        <v>we send last reminder in 2012.then we did not receive any reply.</v>
      </c>
    </row>
    <row r="6672" customFormat="false" ht="30" hidden="false" customHeight="false" outlineLevel="0" collapsed="false">
      <c r="B6672" s="14" t="n">
        <v>6672</v>
      </c>
      <c r="C6672" s="15"/>
      <c r="D6672" s="15" t="s">
        <v>17018</v>
      </c>
      <c r="E6672" s="15" t="s">
        <v>25</v>
      </c>
      <c r="F6672" s="15" t="n">
        <v>13000036</v>
      </c>
      <c r="G6672" s="15"/>
      <c r="H6672" s="16" t="str">
        <f aca="false">VLOOKUP(F6672,'[1]Goa Member''s Details Revised'!$C$2:$AO$7385,2,0)</f>
        <v>LNC/GTC Industries</v>
      </c>
      <c r="I6672" s="15" t="n">
        <v>5</v>
      </c>
      <c r="J6672" s="15" t="s">
        <v>815</v>
      </c>
      <c r="K6672" s="15" t="n">
        <v>1994</v>
      </c>
      <c r="L6672" s="16" t="str">
        <f aca="false">VLOOKUP(F6672,'[1]Goa Member''s Details Revised'!$C$2:$AO$7385,9,0)</f>
        <v>Never</v>
      </c>
      <c r="M6672" s="15" t="s">
        <v>17019</v>
      </c>
      <c r="N6672" s="17" t="n">
        <f aca="false">VLOOKUP(F6672,'[1]Goa Member''s Details Revised'!$C$2:$AO$7385,5,0)</f>
        <v>22000</v>
      </c>
      <c r="O6672" s="17" t="n">
        <f aca="false">VLOOKUP(F6672,'[1]Goa Member''s Details Revised'!$C$2:$AO$7385,5,0)</f>
        <v>22000</v>
      </c>
      <c r="P6672" s="17" t="n">
        <f aca="false">VLOOKUP(F6672,'[1]Goa Member''s Details Revised'!$C$2:$AO$7385,6,0)</f>
        <v>22000</v>
      </c>
      <c r="Q6672" s="17" t="str">
        <f aca="false">VLOOKUP(F6672,'[1]Goa Member''s Details Revised'!$C$2:$AO$7385,8,0)</f>
        <v>I.R.M</v>
      </c>
      <c r="R6672" s="17" t="n">
        <f aca="false">+O6672-P6672</f>
        <v>0</v>
      </c>
      <c r="S6672" s="15" t="e">
        <f aca="false">+#REF!-K6672</f>
        <v>#REF!</v>
      </c>
      <c r="T6672" s="17" t="n">
        <f aca="false">IF(Q6672="regular",((P6672-(P6672/99)*S6672)),(P6672-(P6672*20%)))</f>
        <v>17600</v>
      </c>
      <c r="U6672" s="17" t="e">
        <f aca="false">((P6672-(P6672/99)*S6672))</f>
        <v>#REF!</v>
      </c>
      <c r="V6672" s="17" t="n">
        <f aca="false">IF(Q6672="regular",0,(P6672-(O6672*20%)))</f>
        <v>17600</v>
      </c>
      <c r="W6672" s="17"/>
      <c r="X6672" s="15"/>
      <c r="Y6672" s="18" t="str">
        <f aca="false">VLOOKUP(F6672,'[1]Goa Member''s Details Revised'!$C$2:$AO$7385,12,0)</f>
        <v>we send last reminder in 2012.then we did not receive any reply.</v>
      </c>
    </row>
    <row r="6673" customFormat="false" ht="15" hidden="false" customHeight="false" outlineLevel="0" collapsed="false">
      <c r="B6673" s="14" t="n">
        <v>6673</v>
      </c>
      <c r="C6673" s="15"/>
      <c r="D6673" s="15" t="s">
        <v>17020</v>
      </c>
      <c r="E6673" s="15" t="s">
        <v>25</v>
      </c>
      <c r="F6673" s="15" t="n">
        <v>13000042</v>
      </c>
      <c r="G6673" s="15"/>
      <c r="H6673" s="16" t="str">
        <f aca="false">VLOOKUP(F6673,'[1]Goa Member''s Details Revised'!$C$2:$AO$7385,2,0)</f>
        <v>LNC/GTC Industries</v>
      </c>
      <c r="I6673" s="15" t="n">
        <v>14</v>
      </c>
      <c r="J6673" s="15" t="s">
        <v>834</v>
      </c>
      <c r="K6673" s="15" t="n">
        <v>1994</v>
      </c>
      <c r="L6673" s="16" t="n">
        <f aca="false">VLOOKUP(F6673,'[1]Goa Member''s Details Revised'!$C$2:$AO$7385,9,0)</f>
        <v>2017</v>
      </c>
      <c r="M6673" s="15" t="s">
        <v>17021</v>
      </c>
      <c r="N6673" s="17" t="n">
        <f aca="false">VLOOKUP(F6673,'[1]Goa Member''s Details Revised'!$C$2:$AO$7385,5,0)</f>
        <v>65000</v>
      </c>
      <c r="O6673" s="17" t="n">
        <f aca="false">VLOOKUP(F6673,'[1]Goa Member''s Details Revised'!$C$2:$AO$7385,5,0)</f>
        <v>65000</v>
      </c>
      <c r="P6673" s="17" t="n">
        <f aca="false">VLOOKUP(F6673,'[1]Goa Member''s Details Revised'!$C$2:$AO$7385,6,0)</f>
        <v>61750</v>
      </c>
      <c r="Q6673" s="17" t="str">
        <f aca="false">VLOOKUP(F6673,'[1]Goa Member''s Details Revised'!$C$2:$AO$7385,8,0)</f>
        <v>R.M</v>
      </c>
      <c r="R6673" s="17" t="n">
        <f aca="false">+O6673-P6673</f>
        <v>3250</v>
      </c>
      <c r="S6673" s="15" t="e">
        <f aca="false">+#REF!-K6673</f>
        <v>#REF!</v>
      </c>
      <c r="T6673" s="17" t="n">
        <f aca="false">IF(Q6673="regular",((P6673-(P6673/99)*S6673)),(P6673-(P6673*20%)))</f>
        <v>49400</v>
      </c>
      <c r="U6673" s="17" t="e">
        <f aca="false">((P6673-(P6673/99)*S6673))</f>
        <v>#REF!</v>
      </c>
      <c r="V6673" s="17" t="n">
        <f aca="false">IF(Q6673="regular",0,(P6673-(O6673*20%)))</f>
        <v>48750</v>
      </c>
      <c r="W6673" s="17"/>
      <c r="X6673" s="15"/>
      <c r="Y6673" s="18" t="str">
        <f aca="false">VLOOKUP(F6673,'[1]Goa Member''s Details Revised'!$C$2:$AO$7385,12,0)</f>
        <v>we send surrender membership details </v>
      </c>
    </row>
    <row r="6674" customFormat="false" ht="30" hidden="false" customHeight="false" outlineLevel="0" collapsed="false">
      <c r="B6674" s="14" t="n">
        <v>6674</v>
      </c>
      <c r="C6674" s="15"/>
      <c r="D6674" s="15" t="s">
        <v>17022</v>
      </c>
      <c r="E6674" s="15" t="s">
        <v>25</v>
      </c>
      <c r="F6674" s="15" t="n">
        <v>13000043</v>
      </c>
      <c r="G6674" s="15"/>
      <c r="H6674" s="16" t="str">
        <f aca="false">VLOOKUP(F6674,'[1]Goa Member''s Details Revised'!$C$2:$AO$7385,2,0)</f>
        <v>LNC/GTC Industries</v>
      </c>
      <c r="I6674" s="15" t="n">
        <v>1</v>
      </c>
      <c r="J6674" s="15" t="s">
        <v>834</v>
      </c>
      <c r="K6674" s="15" t="n">
        <v>1994</v>
      </c>
      <c r="L6674" s="16" t="str">
        <f aca="false">VLOOKUP(F6674,'[1]Goa Member''s Details Revised'!$C$2:$AO$7385,9,0)</f>
        <v>Never</v>
      </c>
      <c r="M6674" s="15" t="s">
        <v>17023</v>
      </c>
      <c r="N6674" s="17" t="n">
        <f aca="false">VLOOKUP(F6674,'[1]Goa Member''s Details Revised'!$C$2:$AO$7385,5,0)</f>
        <v>65000</v>
      </c>
      <c r="O6674" s="17" t="n">
        <f aca="false">VLOOKUP(F6674,'[1]Goa Member''s Details Revised'!$C$2:$AO$7385,5,0)</f>
        <v>65000</v>
      </c>
      <c r="P6674" s="17" t="n">
        <f aca="false">VLOOKUP(F6674,'[1]Goa Member''s Details Revised'!$C$2:$AO$7385,6,0)</f>
        <v>65000</v>
      </c>
      <c r="Q6674" s="17" t="str">
        <f aca="false">VLOOKUP(F6674,'[1]Goa Member''s Details Revised'!$C$2:$AO$7385,8,0)</f>
        <v>I.R.M</v>
      </c>
      <c r="R6674" s="17" t="n">
        <f aca="false">+O6674-P6674</f>
        <v>0</v>
      </c>
      <c r="S6674" s="15" t="e">
        <f aca="false">+#REF!-K6674</f>
        <v>#REF!</v>
      </c>
      <c r="T6674" s="17" t="n">
        <f aca="false">IF(Q6674="regular",((P6674-(P6674/99)*S6674)),(P6674-(P6674*20%)))</f>
        <v>52000</v>
      </c>
      <c r="U6674" s="17" t="e">
        <f aca="false">((P6674-(P6674/99)*S6674))</f>
        <v>#REF!</v>
      </c>
      <c r="V6674" s="17" t="n">
        <f aca="false">IF(Q6674="regular",0,(P6674-(O6674*20%)))</f>
        <v>52000</v>
      </c>
      <c r="W6674" s="17"/>
      <c r="X6674" s="15"/>
      <c r="Y6674" s="18" t="str">
        <f aca="false">VLOOKUP(F6674,'[1]Goa Member''s Details Revised'!$C$2:$AO$7385,12,0)</f>
        <v>we send last reminder in 2012.then we did not receive any reply.</v>
      </c>
    </row>
    <row r="6675" customFormat="false" ht="15" hidden="false" customHeight="false" outlineLevel="0" collapsed="false">
      <c r="B6675" s="14" t="n">
        <v>6675</v>
      </c>
      <c r="C6675" s="15"/>
      <c r="D6675" s="15" t="s">
        <v>17024</v>
      </c>
      <c r="E6675" s="15" t="s">
        <v>25</v>
      </c>
      <c r="F6675" s="15" t="n">
        <v>13000048</v>
      </c>
      <c r="G6675" s="15"/>
      <c r="H6675" s="16" t="str">
        <f aca="false">VLOOKUP(F6675,'[1]Goa Member''s Details Revised'!$C$2:$AO$7385,2,0)</f>
        <v>LNC/DRI Beaches</v>
      </c>
      <c r="I6675" s="15" t="n">
        <v>28</v>
      </c>
      <c r="J6675" s="15" t="s">
        <v>27</v>
      </c>
      <c r="K6675" s="15" t="n">
        <v>1994</v>
      </c>
      <c r="L6675" s="16" t="n">
        <f aca="false">VLOOKUP(F6675,'[1]Goa Member''s Details Revised'!$C$2:$AO$7385,9,0)</f>
        <v>2007</v>
      </c>
      <c r="M6675" s="15" t="s">
        <v>17025</v>
      </c>
      <c r="N6675" s="17" t="n">
        <f aca="false">VLOOKUP(F6675,'[1]Goa Member''s Details Revised'!$C$2:$AO$7385,5,0)</f>
        <v>42000</v>
      </c>
      <c r="O6675" s="17" t="n">
        <f aca="false">VLOOKUP(F6675,'[1]Goa Member''s Details Revised'!$C$2:$AO$7385,5,0)</f>
        <v>42000</v>
      </c>
      <c r="P6675" s="17" t="n">
        <f aca="false">VLOOKUP(F6675,'[1]Goa Member''s Details Revised'!$C$2:$AO$7385,6,0)</f>
        <v>42000</v>
      </c>
      <c r="Q6675" s="17" t="str">
        <f aca="false">VLOOKUP(F6675,'[1]Goa Member''s Details Revised'!$C$2:$AO$7385,8,0)</f>
        <v>R.M</v>
      </c>
      <c r="R6675" s="17" t="n">
        <f aca="false">+O6675-P6675</f>
        <v>0</v>
      </c>
      <c r="S6675" s="15" t="e">
        <f aca="false">+#REF!-K6675</f>
        <v>#REF!</v>
      </c>
      <c r="T6675" s="17" t="n">
        <f aca="false">IF(Q6675="regular",((P6675-(P6675/99)*S6675)),(P6675-(P6675*20%)))</f>
        <v>33600</v>
      </c>
      <c r="U6675" s="17" t="e">
        <f aca="false">((P6675-(P6675/99)*S6675))</f>
        <v>#REF!</v>
      </c>
      <c r="V6675" s="17" t="n">
        <f aca="false">IF(Q6675="regular",0,(P6675-(O6675*20%)))</f>
        <v>33600</v>
      </c>
      <c r="W6675" s="17"/>
      <c r="X6675" s="15"/>
      <c r="Y6675" s="18" t="str">
        <f aca="false">VLOOKUP(F6675,'[1]Goa Member''s Details Revised'!$C$2:$AO$7385,12,0)</f>
        <v>last letter send in 2011</v>
      </c>
    </row>
    <row r="6676" customFormat="false" ht="30" hidden="false" customHeight="false" outlineLevel="0" collapsed="false">
      <c r="B6676" s="14" t="n">
        <v>6676</v>
      </c>
      <c r="C6676" s="15"/>
      <c r="D6676" s="15" t="s">
        <v>17026</v>
      </c>
      <c r="E6676" s="15" t="s">
        <v>25</v>
      </c>
      <c r="F6676" s="15" t="n">
        <v>13000050</v>
      </c>
      <c r="G6676" s="15"/>
      <c r="H6676" s="16" t="str">
        <f aca="false">VLOOKUP(F6676,'[1]Goa Member''s Details Revised'!$C$2:$AO$7385,2,0)</f>
        <v>LNC/DRI Beaches</v>
      </c>
      <c r="I6676" s="15" t="n">
        <v>29</v>
      </c>
      <c r="J6676" s="15" t="s">
        <v>27</v>
      </c>
      <c r="K6676" s="15" t="n">
        <v>1994</v>
      </c>
      <c r="L6676" s="16" t="str">
        <f aca="false">VLOOKUP(F6676,'[1]Goa Member''s Details Revised'!$C$2:$AO$7385,9,0)</f>
        <v>Never</v>
      </c>
      <c r="M6676" s="15" t="s">
        <v>17027</v>
      </c>
      <c r="N6676" s="17" t="n">
        <f aca="false">VLOOKUP(F6676,'[1]Goa Member''s Details Revised'!$C$2:$AO$7385,5,0)</f>
        <v>65000</v>
      </c>
      <c r="O6676" s="17" t="n">
        <f aca="false">VLOOKUP(F6676,'[1]Goa Member''s Details Revised'!$C$2:$AO$7385,5,0)</f>
        <v>65000</v>
      </c>
      <c r="P6676" s="17" t="n">
        <f aca="false">VLOOKUP(F6676,'[1]Goa Member''s Details Revised'!$C$2:$AO$7385,6,0)</f>
        <v>65000</v>
      </c>
      <c r="Q6676" s="17" t="str">
        <f aca="false">VLOOKUP(F6676,'[1]Goa Member''s Details Revised'!$C$2:$AO$7385,8,0)</f>
        <v>I.R.M</v>
      </c>
      <c r="R6676" s="17" t="n">
        <f aca="false">+O6676-P6676</f>
        <v>0</v>
      </c>
      <c r="S6676" s="15" t="e">
        <f aca="false">+#REF!-K6676</f>
        <v>#REF!</v>
      </c>
      <c r="T6676" s="17" t="n">
        <f aca="false">IF(Q6676="regular",((P6676-(P6676/99)*S6676)),(P6676-(P6676*20%)))</f>
        <v>52000</v>
      </c>
      <c r="U6676" s="17" t="e">
        <f aca="false">((P6676-(P6676/99)*S6676))</f>
        <v>#REF!</v>
      </c>
      <c r="V6676" s="17" t="n">
        <f aca="false">IF(Q6676="regular",0,(P6676-(O6676*20%)))</f>
        <v>52000</v>
      </c>
      <c r="W6676" s="17"/>
      <c r="X6676" s="15"/>
      <c r="Y6676" s="18" t="str">
        <f aca="false">VLOOKUP(F6676,'[1]Goa Member''s Details Revised'!$C$2:$AO$7385,12,0)</f>
        <v>we send last reminder in 2012.then we did not receive any reply.</v>
      </c>
    </row>
    <row r="6677" customFormat="false" ht="30" hidden="false" customHeight="false" outlineLevel="0" collapsed="false">
      <c r="B6677" s="14" t="n">
        <v>6677</v>
      </c>
      <c r="C6677" s="15"/>
      <c r="D6677" s="15" t="s">
        <v>17028</v>
      </c>
      <c r="E6677" s="15" t="s">
        <v>25</v>
      </c>
      <c r="F6677" s="15" t="n">
        <v>13000055</v>
      </c>
      <c r="G6677" s="15"/>
      <c r="H6677" s="16" t="str">
        <f aca="false">VLOOKUP(F6677,'[1]Goa Member''s Details Revised'!$C$2:$AO$7385,2,0)</f>
        <v>LNC/DRI Beaches</v>
      </c>
      <c r="I6677" s="15" t="n">
        <v>15</v>
      </c>
      <c r="J6677" s="15" t="s">
        <v>27</v>
      </c>
      <c r="K6677" s="15" t="n">
        <v>1994</v>
      </c>
      <c r="L6677" s="16" t="str">
        <f aca="false">VLOOKUP(F6677,'[1]Goa Member''s Details Revised'!$C$2:$AO$7385,9,0)</f>
        <v>Never</v>
      </c>
      <c r="M6677" s="15" t="s">
        <v>15511</v>
      </c>
      <c r="N6677" s="17" t="n">
        <f aca="false">VLOOKUP(F6677,'[1]Goa Member''s Details Revised'!$C$2:$AO$7385,5,0)</f>
        <v>42000</v>
      </c>
      <c r="O6677" s="17" t="n">
        <f aca="false">VLOOKUP(F6677,'[1]Goa Member''s Details Revised'!$C$2:$AO$7385,5,0)</f>
        <v>42000</v>
      </c>
      <c r="P6677" s="17" t="n">
        <f aca="false">VLOOKUP(F6677,'[1]Goa Member''s Details Revised'!$C$2:$AO$7385,6,0)</f>
        <v>42000</v>
      </c>
      <c r="Q6677" s="17" t="str">
        <f aca="false">VLOOKUP(F6677,'[1]Goa Member''s Details Revised'!$C$2:$AO$7385,8,0)</f>
        <v>I.R.M</v>
      </c>
      <c r="R6677" s="17" t="n">
        <f aca="false">+O6677-P6677</f>
        <v>0</v>
      </c>
      <c r="S6677" s="15" t="e">
        <f aca="false">+#REF!-K6677</f>
        <v>#REF!</v>
      </c>
      <c r="T6677" s="17" t="n">
        <f aca="false">IF(Q6677="regular",((P6677-(P6677/99)*S6677)),(P6677-(P6677*20%)))</f>
        <v>33600</v>
      </c>
      <c r="U6677" s="17" t="e">
        <f aca="false">((P6677-(P6677/99)*S6677))</f>
        <v>#REF!</v>
      </c>
      <c r="V6677" s="17" t="n">
        <f aca="false">IF(Q6677="regular",0,(P6677-(O6677*20%)))</f>
        <v>33600</v>
      </c>
      <c r="W6677" s="17"/>
      <c r="X6677" s="15"/>
      <c r="Y6677" s="18" t="str">
        <f aca="false">VLOOKUP(F6677,'[1]Goa Member''s Details Revised'!$C$2:$AO$7385,12,0)</f>
        <v>we send last reminder in 2012.then we did not receive any reply.</v>
      </c>
    </row>
    <row r="6678" customFormat="false" ht="15" hidden="false" customHeight="false" outlineLevel="0" collapsed="false">
      <c r="B6678" s="14" t="n">
        <v>6678</v>
      </c>
      <c r="C6678" s="15"/>
      <c r="D6678" s="15" t="s">
        <v>17029</v>
      </c>
      <c r="E6678" s="15" t="s">
        <v>25</v>
      </c>
      <c r="F6678" s="15" t="n">
        <v>13000058</v>
      </c>
      <c r="G6678" s="15"/>
      <c r="H6678" s="16" t="str">
        <f aca="false">VLOOKUP(F6678,'[1]Goa Member''s Details Revised'!$C$2:$AO$7385,2,0)</f>
        <v>LNC/DRI Beaches</v>
      </c>
      <c r="I6678" s="15" t="n">
        <v>15</v>
      </c>
      <c r="J6678" s="15" t="s">
        <v>27</v>
      </c>
      <c r="K6678" s="15" t="n">
        <v>1994</v>
      </c>
      <c r="L6678" s="16" t="n">
        <f aca="false">VLOOKUP(F6678,'[1]Goa Member''s Details Revised'!$C$2:$AO$7385,9,0)</f>
        <v>2010</v>
      </c>
      <c r="M6678" s="15" t="s">
        <v>17030</v>
      </c>
      <c r="N6678" s="17" t="n">
        <f aca="false">VLOOKUP(F6678,'[1]Goa Member''s Details Revised'!$C$2:$AO$7385,5,0)</f>
        <v>30000</v>
      </c>
      <c r="O6678" s="17" t="n">
        <f aca="false">VLOOKUP(F6678,'[1]Goa Member''s Details Revised'!$C$2:$AO$7385,5,0)</f>
        <v>30000</v>
      </c>
      <c r="P6678" s="17" t="n">
        <f aca="false">VLOOKUP(F6678,'[1]Goa Member''s Details Revised'!$C$2:$AO$7385,6,0)</f>
        <v>30000</v>
      </c>
      <c r="Q6678" s="17" t="str">
        <f aca="false">VLOOKUP(F6678,'[1]Goa Member''s Details Revised'!$C$2:$AO$7385,8,0)</f>
        <v>R.M</v>
      </c>
      <c r="R6678" s="17" t="n">
        <f aca="false">+O6678-P6678</f>
        <v>0</v>
      </c>
      <c r="S6678" s="15" t="e">
        <f aca="false">+#REF!-K6678</f>
        <v>#REF!</v>
      </c>
      <c r="T6678" s="17" t="n">
        <f aca="false">IF(Q6678="regular",((P6678-(P6678/99)*S6678)),(P6678-(P6678*20%)))</f>
        <v>24000</v>
      </c>
      <c r="U6678" s="17" t="e">
        <f aca="false">((P6678-(P6678/99)*S6678))</f>
        <v>#REF!</v>
      </c>
      <c r="V6678" s="17" t="n">
        <f aca="false">IF(Q6678="regular",0,(P6678-(O6678*20%)))</f>
        <v>24000</v>
      </c>
      <c r="W6678" s="17"/>
      <c r="X6678" s="15"/>
      <c r="Y6678" s="18" t="str">
        <f aca="false">VLOOKUP(F6678,'[1]Goa Member''s Details Revised'!$C$2:$AO$7385,12,0)</f>
        <v>send performa in last 2011</v>
      </c>
    </row>
    <row r="6679" customFormat="false" ht="30" hidden="false" customHeight="false" outlineLevel="0" collapsed="false">
      <c r="B6679" s="14" t="n">
        <v>6679</v>
      </c>
      <c r="C6679" s="15"/>
      <c r="D6679" s="15" t="s">
        <v>17031</v>
      </c>
      <c r="E6679" s="15" t="s">
        <v>25</v>
      </c>
      <c r="F6679" s="15" t="n">
        <v>13000063</v>
      </c>
      <c r="G6679" s="15"/>
      <c r="H6679" s="16" t="str">
        <f aca="false">VLOOKUP(F6679,'[1]Goa Member''s Details Revised'!$C$2:$AO$7385,2,0)</f>
        <v>LNC/DRI Beaches</v>
      </c>
      <c r="I6679" s="15" t="n">
        <v>16</v>
      </c>
      <c r="J6679" s="15" t="s">
        <v>27</v>
      </c>
      <c r="K6679" s="15" t="n">
        <v>1994</v>
      </c>
      <c r="L6679" s="16" t="str">
        <f aca="false">VLOOKUP(F6679,'[1]Goa Member''s Details Revised'!$C$2:$AO$7385,9,0)</f>
        <v>Never</v>
      </c>
      <c r="M6679" s="15" t="s">
        <v>17032</v>
      </c>
      <c r="N6679" s="17" t="n">
        <f aca="false">VLOOKUP(F6679,'[1]Goa Member''s Details Revised'!$C$2:$AO$7385,5,0)</f>
        <v>65000</v>
      </c>
      <c r="O6679" s="17" t="n">
        <f aca="false">VLOOKUP(F6679,'[1]Goa Member''s Details Revised'!$C$2:$AO$7385,5,0)</f>
        <v>65000</v>
      </c>
      <c r="P6679" s="17" t="n">
        <f aca="false">VLOOKUP(F6679,'[1]Goa Member''s Details Revised'!$C$2:$AO$7385,6,0)</f>
        <v>65000</v>
      </c>
      <c r="Q6679" s="17" t="str">
        <f aca="false">VLOOKUP(F6679,'[1]Goa Member''s Details Revised'!$C$2:$AO$7385,8,0)</f>
        <v>I.R.M</v>
      </c>
      <c r="R6679" s="17" t="n">
        <f aca="false">+O6679-P6679</f>
        <v>0</v>
      </c>
      <c r="S6679" s="15" t="e">
        <f aca="false">+#REF!-K6679</f>
        <v>#REF!</v>
      </c>
      <c r="T6679" s="17" t="n">
        <f aca="false">IF(Q6679="regular",((P6679-(P6679/99)*S6679)),(P6679-(P6679*20%)))</f>
        <v>52000</v>
      </c>
      <c r="U6679" s="17" t="e">
        <f aca="false">((P6679-(P6679/99)*S6679))</f>
        <v>#REF!</v>
      </c>
      <c r="V6679" s="17" t="n">
        <f aca="false">IF(Q6679="regular",0,(P6679-(O6679*20%)))</f>
        <v>52000</v>
      </c>
      <c r="W6679" s="17"/>
      <c r="X6679" s="15"/>
      <c r="Y6679" s="18" t="str">
        <f aca="false">VLOOKUP(F6679,'[1]Goa Member''s Details Revised'!$C$2:$AO$7385,12,0)</f>
        <v>we send last reminder in 2012.then we did not receive any reply.</v>
      </c>
    </row>
    <row r="6680" customFormat="false" ht="15" hidden="false" customHeight="false" outlineLevel="0" collapsed="false">
      <c r="B6680" s="14" t="n">
        <v>6680</v>
      </c>
      <c r="C6680" s="15"/>
      <c r="D6680" s="15" t="s">
        <v>17033</v>
      </c>
      <c r="E6680" s="15" t="s">
        <v>25</v>
      </c>
      <c r="F6680" s="15" t="n">
        <v>13000065</v>
      </c>
      <c r="G6680" s="15"/>
      <c r="H6680" s="16" t="str">
        <f aca="false">VLOOKUP(F6680,'[1]Goa Member''s Details Revised'!$C$2:$AO$7385,2,0)</f>
        <v>LNC/GTC Industries</v>
      </c>
      <c r="I6680" s="15" t="n">
        <v>30</v>
      </c>
      <c r="J6680" s="15" t="s">
        <v>27</v>
      </c>
      <c r="K6680" s="15" t="n">
        <v>1994</v>
      </c>
      <c r="L6680" s="16" t="n">
        <f aca="false">VLOOKUP(F6680,'[1]Goa Member''s Details Revised'!$C$2:$AO$7385,9,0)</f>
        <v>2008</v>
      </c>
      <c r="M6680" s="15" t="s">
        <v>17034</v>
      </c>
      <c r="N6680" s="17" t="n">
        <f aca="false">VLOOKUP(F6680,'[1]Goa Member''s Details Revised'!$C$2:$AO$7385,5,0)</f>
        <v>65000</v>
      </c>
      <c r="O6680" s="17" t="n">
        <f aca="false">VLOOKUP(F6680,'[1]Goa Member''s Details Revised'!$C$2:$AO$7385,5,0)</f>
        <v>65000</v>
      </c>
      <c r="P6680" s="17" t="n">
        <f aca="false">VLOOKUP(F6680,'[1]Goa Member''s Details Revised'!$C$2:$AO$7385,6,0)</f>
        <v>65000</v>
      </c>
      <c r="Q6680" s="17" t="str">
        <f aca="false">VLOOKUP(F6680,'[1]Goa Member''s Details Revised'!$C$2:$AO$7385,8,0)</f>
        <v>R.M</v>
      </c>
      <c r="R6680" s="17" t="n">
        <f aca="false">+O6680-P6680</f>
        <v>0</v>
      </c>
      <c r="S6680" s="15" t="e">
        <f aca="false">+#REF!-K6680</f>
        <v>#REF!</v>
      </c>
      <c r="T6680" s="17" t="n">
        <f aca="false">IF(Q6680="regular",((P6680-(P6680/99)*S6680)),(P6680-(P6680*20%)))</f>
        <v>52000</v>
      </c>
      <c r="U6680" s="17" t="e">
        <f aca="false">((P6680-(P6680/99)*S6680))</f>
        <v>#REF!</v>
      </c>
      <c r="V6680" s="17" t="n">
        <f aca="false">IF(Q6680="regular",0,(P6680-(O6680*20%)))</f>
        <v>52000</v>
      </c>
      <c r="W6680" s="17"/>
      <c r="X6680" s="15"/>
      <c r="Y6680" s="18" t="str">
        <f aca="false">VLOOKUP(F6680,'[1]Goa Member''s Details Revised'!$C$2:$AO$7385,12,0)</f>
        <v>not send any reminder last communication 2011</v>
      </c>
    </row>
    <row r="6681" customFormat="false" ht="15" hidden="false" customHeight="false" outlineLevel="0" collapsed="false">
      <c r="B6681" s="14" t="n">
        <v>6681</v>
      </c>
      <c r="C6681" s="15"/>
      <c r="D6681" s="15" t="s">
        <v>17035</v>
      </c>
      <c r="E6681" s="15" t="s">
        <v>25</v>
      </c>
      <c r="F6681" s="15" t="n">
        <v>13000067</v>
      </c>
      <c r="G6681" s="15"/>
      <c r="H6681" s="16" t="str">
        <f aca="false">VLOOKUP(F6681,'[1]Goa Member''s Details Revised'!$C$2:$AO$7385,2,0)</f>
        <v>LNC/GTC Industries</v>
      </c>
      <c r="I6681" s="15" t="n">
        <v>30</v>
      </c>
      <c r="J6681" s="15" t="s">
        <v>34</v>
      </c>
      <c r="K6681" s="15" t="n">
        <v>1995</v>
      </c>
      <c r="L6681" s="16" t="str">
        <f aca="false">VLOOKUP(F6681,'[1]Goa Member''s Details Revised'!$C$2:$AO$7385,9,0)</f>
        <v>Never</v>
      </c>
      <c r="M6681" s="15" t="s">
        <v>6925</v>
      </c>
      <c r="N6681" s="17" t="n">
        <f aca="false">VLOOKUP(F6681,'[1]Goa Member''s Details Revised'!$C$2:$AO$7385,5,0)</f>
        <v>22000</v>
      </c>
      <c r="O6681" s="17" t="n">
        <f aca="false">VLOOKUP(F6681,'[1]Goa Member''s Details Revised'!$C$2:$AO$7385,5,0)</f>
        <v>22000</v>
      </c>
      <c r="P6681" s="17" t="n">
        <f aca="false">VLOOKUP(F6681,'[1]Goa Member''s Details Revised'!$C$2:$AO$7385,6,0)</f>
        <v>22000</v>
      </c>
      <c r="Q6681" s="17" t="str">
        <f aca="false">VLOOKUP(F6681,'[1]Goa Member''s Details Revised'!$C$2:$AO$7385,8,0)</f>
        <v>I.R.M</v>
      </c>
      <c r="R6681" s="17" t="n">
        <f aca="false">+O6681-P6681</f>
        <v>0</v>
      </c>
      <c r="S6681" s="15" t="e">
        <f aca="false">+#REF!-K6681</f>
        <v>#REF!</v>
      </c>
      <c r="T6681" s="17" t="n">
        <f aca="false">IF(Q6681="regular",((P6681-(P6681/99)*S6681)),(P6681-(P6681*20%)))</f>
        <v>17600</v>
      </c>
      <c r="U6681" s="17" t="e">
        <f aca="false">((P6681-(P6681/99)*S6681))</f>
        <v>#REF!</v>
      </c>
      <c r="V6681" s="17" t="n">
        <f aca="false">IF(Q6681="regular",0,(P6681-(O6681*20%)))</f>
        <v>17600</v>
      </c>
      <c r="W6681" s="17"/>
      <c r="X6681" s="15"/>
      <c r="Y6681" s="18" t="str">
        <f aca="false">VLOOKUP(F6681,'[1]Goa Member''s Details Revised'!$C$2:$AO$7385,12,0)</f>
        <v>reply to his visit on 2016 by mail with dues details</v>
      </c>
    </row>
    <row r="6682" customFormat="false" ht="30" hidden="false" customHeight="false" outlineLevel="0" collapsed="false">
      <c r="B6682" s="14" t="n">
        <v>6682</v>
      </c>
      <c r="C6682" s="15"/>
      <c r="D6682" s="15" t="s">
        <v>17036</v>
      </c>
      <c r="E6682" s="15" t="s">
        <v>25</v>
      </c>
      <c r="F6682" s="15" t="n">
        <v>13000068</v>
      </c>
      <c r="G6682" s="15"/>
      <c r="H6682" s="16" t="str">
        <f aca="false">VLOOKUP(F6682,'[1]Goa Member''s Details Revised'!$C$2:$AO$7385,2,0)</f>
        <v>LNC/DRI Beaches</v>
      </c>
      <c r="I6682" s="15" t="n">
        <v>30</v>
      </c>
      <c r="J6682" s="15" t="s">
        <v>34</v>
      </c>
      <c r="K6682" s="15" t="n">
        <v>1995</v>
      </c>
      <c r="L6682" s="16" t="str">
        <f aca="false">VLOOKUP(F6682,'[1]Goa Member''s Details Revised'!$C$2:$AO$7385,9,0)</f>
        <v>Never</v>
      </c>
      <c r="M6682" s="15" t="s">
        <v>14346</v>
      </c>
      <c r="N6682" s="17" t="n">
        <f aca="false">VLOOKUP(F6682,'[1]Goa Member''s Details Revised'!$C$2:$AO$7385,5,0)</f>
        <v>65000</v>
      </c>
      <c r="O6682" s="17" t="n">
        <f aca="false">VLOOKUP(F6682,'[1]Goa Member''s Details Revised'!$C$2:$AO$7385,5,0)</f>
        <v>65000</v>
      </c>
      <c r="P6682" s="17" t="n">
        <f aca="false">VLOOKUP(F6682,'[1]Goa Member''s Details Revised'!$C$2:$AO$7385,6,0)</f>
        <v>65000</v>
      </c>
      <c r="Q6682" s="17" t="str">
        <f aca="false">VLOOKUP(F6682,'[1]Goa Member''s Details Revised'!$C$2:$AO$7385,8,0)</f>
        <v>I.R.M</v>
      </c>
      <c r="R6682" s="17" t="n">
        <f aca="false">+O6682-P6682</f>
        <v>0</v>
      </c>
      <c r="S6682" s="15" t="e">
        <f aca="false">+#REF!-K6682</f>
        <v>#REF!</v>
      </c>
      <c r="T6682" s="17" t="n">
        <f aca="false">IF(Q6682="regular",((P6682-(P6682/99)*S6682)),(P6682-(P6682*20%)))</f>
        <v>52000</v>
      </c>
      <c r="U6682" s="17" t="e">
        <f aca="false">((P6682-(P6682/99)*S6682))</f>
        <v>#REF!</v>
      </c>
      <c r="V6682" s="17" t="n">
        <f aca="false">IF(Q6682="regular",0,(P6682-(O6682*20%)))</f>
        <v>52000</v>
      </c>
      <c r="W6682" s="17"/>
      <c r="X6682" s="15"/>
      <c r="Y6682" s="18" t="str">
        <f aca="false">VLOOKUP(F6682,'[1]Goa Member''s Details Revised'!$C$2:$AO$7385,12,0)</f>
        <v>we send last reminder in 2012.then we did not receive any reply.</v>
      </c>
    </row>
    <row r="6683" customFormat="false" ht="30" hidden="false" customHeight="false" outlineLevel="0" collapsed="false">
      <c r="B6683" s="14" t="n">
        <v>6683</v>
      </c>
      <c r="C6683" s="15"/>
      <c r="D6683" s="15" t="s">
        <v>17037</v>
      </c>
      <c r="E6683" s="15" t="s">
        <v>25</v>
      </c>
      <c r="F6683" s="15" t="n">
        <v>13000069</v>
      </c>
      <c r="G6683" s="15"/>
      <c r="H6683" s="16" t="str">
        <f aca="false">VLOOKUP(F6683,'[1]Goa Member''s Details Revised'!$C$2:$AO$7385,2,0)</f>
        <v>LNC/GTC Industries</v>
      </c>
      <c r="I6683" s="15" t="n">
        <v>11</v>
      </c>
      <c r="J6683" s="15" t="s">
        <v>34</v>
      </c>
      <c r="K6683" s="15" t="n">
        <v>1995</v>
      </c>
      <c r="L6683" s="16" t="str">
        <f aca="false">VLOOKUP(F6683,'[1]Goa Member''s Details Revised'!$C$2:$AO$7385,9,0)</f>
        <v>Never</v>
      </c>
      <c r="M6683" s="15" t="s">
        <v>17038</v>
      </c>
      <c r="N6683" s="17" t="n">
        <f aca="false">VLOOKUP(F6683,'[1]Goa Member''s Details Revised'!$C$2:$AO$7385,5,0)</f>
        <v>30000</v>
      </c>
      <c r="O6683" s="17" t="n">
        <f aca="false">VLOOKUP(F6683,'[1]Goa Member''s Details Revised'!$C$2:$AO$7385,5,0)</f>
        <v>30000</v>
      </c>
      <c r="P6683" s="17" t="n">
        <f aca="false">VLOOKUP(F6683,'[1]Goa Member''s Details Revised'!$C$2:$AO$7385,6,0)</f>
        <v>30000</v>
      </c>
      <c r="Q6683" s="17" t="str">
        <f aca="false">VLOOKUP(F6683,'[1]Goa Member''s Details Revised'!$C$2:$AO$7385,8,0)</f>
        <v>I.R.M</v>
      </c>
      <c r="R6683" s="17" t="n">
        <f aca="false">+O6683-P6683</f>
        <v>0</v>
      </c>
      <c r="S6683" s="15" t="e">
        <f aca="false">+#REF!-K6683</f>
        <v>#REF!</v>
      </c>
      <c r="T6683" s="17" t="n">
        <f aca="false">IF(Q6683="regular",((P6683-(P6683/99)*S6683)),(P6683-(P6683*20%)))</f>
        <v>24000</v>
      </c>
      <c r="U6683" s="17" t="e">
        <f aca="false">((P6683-(P6683/99)*S6683))</f>
        <v>#REF!</v>
      </c>
      <c r="V6683" s="17" t="n">
        <f aca="false">IF(Q6683="regular",0,(P6683-(O6683*20%)))</f>
        <v>24000</v>
      </c>
      <c r="W6683" s="17"/>
      <c r="X6683" s="15"/>
      <c r="Y6683" s="18" t="str">
        <f aca="false">VLOOKUP(F6683,'[1]Goa Member''s Details Revised'!$C$2:$AO$7385,12,0)</f>
        <v>we send last reminder in 2012.then we did not receive any reply.</v>
      </c>
    </row>
    <row r="6684" customFormat="false" ht="30" hidden="false" customHeight="false" outlineLevel="0" collapsed="false">
      <c r="B6684" s="14" t="n">
        <v>6684</v>
      </c>
      <c r="C6684" s="15"/>
      <c r="D6684" s="15" t="s">
        <v>17039</v>
      </c>
      <c r="E6684" s="15" t="s">
        <v>25</v>
      </c>
      <c r="F6684" s="15" t="n">
        <v>13000074</v>
      </c>
      <c r="G6684" s="15"/>
      <c r="H6684" s="16" t="str">
        <f aca="false">VLOOKUP(F6684,'[1]Goa Member''s Details Revised'!$C$2:$AO$7385,2,0)</f>
        <v>LNC/DRI Beaches</v>
      </c>
      <c r="I6684" s="15" t="n">
        <v>17</v>
      </c>
      <c r="J6684" s="15" t="s">
        <v>34</v>
      </c>
      <c r="K6684" s="15" t="n">
        <v>1995</v>
      </c>
      <c r="L6684" s="16" t="str">
        <f aca="false">VLOOKUP(F6684,'[1]Goa Member''s Details Revised'!$C$2:$AO$7385,9,0)</f>
        <v>Never</v>
      </c>
      <c r="M6684" s="15" t="s">
        <v>17040</v>
      </c>
      <c r="N6684" s="17" t="n">
        <f aca="false">VLOOKUP(F6684,'[1]Goa Member''s Details Revised'!$C$2:$AO$7385,5,0)</f>
        <v>65000</v>
      </c>
      <c r="O6684" s="17" t="n">
        <f aca="false">VLOOKUP(F6684,'[1]Goa Member''s Details Revised'!$C$2:$AO$7385,5,0)</f>
        <v>65000</v>
      </c>
      <c r="P6684" s="17" t="n">
        <f aca="false">VLOOKUP(F6684,'[1]Goa Member''s Details Revised'!$C$2:$AO$7385,6,0)</f>
        <v>65000</v>
      </c>
      <c r="Q6684" s="17" t="str">
        <f aca="false">VLOOKUP(F6684,'[1]Goa Member''s Details Revised'!$C$2:$AO$7385,8,0)</f>
        <v>I.R.M</v>
      </c>
      <c r="R6684" s="17" t="n">
        <f aca="false">+O6684-P6684</f>
        <v>0</v>
      </c>
      <c r="S6684" s="15" t="e">
        <f aca="false">+#REF!-K6684</f>
        <v>#REF!</v>
      </c>
      <c r="T6684" s="17" t="n">
        <f aca="false">IF(Q6684="regular",((P6684-(P6684/99)*S6684)),(P6684-(P6684*20%)))</f>
        <v>52000</v>
      </c>
      <c r="U6684" s="17" t="e">
        <f aca="false">((P6684-(P6684/99)*S6684))</f>
        <v>#REF!</v>
      </c>
      <c r="V6684" s="17" t="n">
        <f aca="false">IF(Q6684="regular",0,(P6684-(O6684*20%)))</f>
        <v>52000</v>
      </c>
      <c r="W6684" s="17"/>
      <c r="X6684" s="15"/>
      <c r="Y6684" s="18" t="str">
        <f aca="false">VLOOKUP(F6684,'[1]Goa Member''s Details Revised'!$C$2:$AO$7385,12,0)</f>
        <v>we send last reminder in 2012.then we did not receive any reply.</v>
      </c>
    </row>
    <row r="6685" customFormat="false" ht="15" hidden="false" customHeight="false" outlineLevel="0" collapsed="false">
      <c r="B6685" s="14" t="n">
        <v>6685</v>
      </c>
      <c r="C6685" s="15"/>
      <c r="D6685" s="15" t="s">
        <v>17041</v>
      </c>
      <c r="E6685" s="15" t="s">
        <v>25</v>
      </c>
      <c r="F6685" s="15" t="n">
        <v>14000010</v>
      </c>
      <c r="G6685" s="15"/>
      <c r="H6685" s="16" t="str">
        <f aca="false">VLOOKUP(F6685,'[1]Goa Member''s Details Revised'!$C$2:$AO$7385,2,0)</f>
        <v>LNC/DRI Beaches</v>
      </c>
      <c r="I6685" s="15" t="n">
        <v>31</v>
      </c>
      <c r="J6685" s="15" t="s">
        <v>27</v>
      </c>
      <c r="K6685" s="15" t="n">
        <v>1994</v>
      </c>
      <c r="L6685" s="16" t="str">
        <f aca="false">VLOOKUP(F6685,'[1]Goa Member''s Details Revised'!$C$2:$AO$7385,9,0)</f>
        <v>Never</v>
      </c>
      <c r="M6685" s="15" t="s">
        <v>17042</v>
      </c>
      <c r="N6685" s="17" t="n">
        <f aca="false">VLOOKUP(F6685,'[1]Goa Member''s Details Revised'!$C$2:$AO$7385,5,0)</f>
        <v>42000</v>
      </c>
      <c r="O6685" s="17" t="n">
        <f aca="false">VLOOKUP(F6685,'[1]Goa Member''s Details Revised'!$C$2:$AO$7385,5,0)</f>
        <v>42000</v>
      </c>
      <c r="P6685" s="17" t="n">
        <f aca="false">VLOOKUP(F6685,'[1]Goa Member''s Details Revised'!$C$2:$AO$7385,6,0)</f>
        <v>16000</v>
      </c>
      <c r="Q6685" s="17" t="str">
        <f aca="false">VLOOKUP(F6685,'[1]Goa Member''s Details Revised'!$C$2:$AO$7385,8,0)</f>
        <v>Outstanding</v>
      </c>
      <c r="R6685" s="17" t="n">
        <f aca="false">+O6685-P6685</f>
        <v>26000</v>
      </c>
      <c r="S6685" s="15" t="e">
        <f aca="false">+#REF!-K6685</f>
        <v>#REF!</v>
      </c>
      <c r="T6685" s="17" t="n">
        <f aca="false">IF(Q6685="regular",((P6685-(P6685/99)*S6685)),(P6685-(P6685*20%)))</f>
        <v>12800</v>
      </c>
      <c r="U6685" s="17" t="e">
        <f aca="false">((P6685-(P6685/99)*S6685))</f>
        <v>#REF!</v>
      </c>
      <c r="V6685" s="17" t="n">
        <f aca="false">IF(Q6685="regular",0,(P6685-(O6685*20%)))</f>
        <v>7600</v>
      </c>
      <c r="W6685" s="17"/>
      <c r="X6685" s="15"/>
      <c r="Y6685" s="18" t="str">
        <f aca="false">VLOOKUP(F6685,'[1]Goa Member''s Details Revised'!$C$2:$AO$7385,12,0)</f>
        <v>As POD last communication 07(Outstanding Rs. 26000/-)</v>
      </c>
    </row>
    <row r="6686" customFormat="false" ht="30" hidden="false" customHeight="false" outlineLevel="0" collapsed="false">
      <c r="B6686" s="14" t="n">
        <v>6686</v>
      </c>
      <c r="C6686" s="15"/>
      <c r="D6686" s="15" t="s">
        <v>17043</v>
      </c>
      <c r="E6686" s="15" t="s">
        <v>25</v>
      </c>
      <c r="F6686" s="15" t="n">
        <v>14000044</v>
      </c>
      <c r="G6686" s="15"/>
      <c r="H6686" s="16" t="str">
        <f aca="false">VLOOKUP(F6686,'[1]Goa Member''s Details Revised'!$C$2:$AO$7385,2,0)</f>
        <v>LNC/DRI Beaches</v>
      </c>
      <c r="I6686" s="15" t="n">
        <v>29</v>
      </c>
      <c r="J6686" s="15" t="s">
        <v>34</v>
      </c>
      <c r="K6686" s="15" t="n">
        <v>1995</v>
      </c>
      <c r="L6686" s="16" t="str">
        <f aca="false">VLOOKUP(F6686,'[1]Goa Member''s Details Revised'!$C$2:$AO$7385,9,0)</f>
        <v>Never</v>
      </c>
      <c r="M6686" s="15" t="s">
        <v>17044</v>
      </c>
      <c r="N6686" s="17" t="n">
        <f aca="false">VLOOKUP(F6686,'[1]Goa Member''s Details Revised'!$C$2:$AO$7385,5,0)</f>
        <v>42000</v>
      </c>
      <c r="O6686" s="17" t="n">
        <f aca="false">VLOOKUP(F6686,'[1]Goa Member''s Details Revised'!$C$2:$AO$7385,5,0)</f>
        <v>42000</v>
      </c>
      <c r="P6686" s="17" t="n">
        <f aca="false">VLOOKUP(F6686,'[1]Goa Member''s Details Revised'!$C$2:$AO$7385,6,0)</f>
        <v>42000</v>
      </c>
      <c r="Q6686" s="17" t="str">
        <f aca="false">VLOOKUP(F6686,'[1]Goa Member''s Details Revised'!$C$2:$AO$7385,8,0)</f>
        <v>I.R.M</v>
      </c>
      <c r="R6686" s="17" t="n">
        <f aca="false">+O6686-P6686</f>
        <v>0</v>
      </c>
      <c r="S6686" s="15" t="e">
        <f aca="false">+#REF!-K6686</f>
        <v>#REF!</v>
      </c>
      <c r="T6686" s="17" t="n">
        <f aca="false">IF(Q6686="regular",((P6686-(P6686/99)*S6686)),(P6686-(P6686*20%)))</f>
        <v>33600</v>
      </c>
      <c r="U6686" s="17" t="e">
        <f aca="false">((P6686-(P6686/99)*S6686))</f>
        <v>#REF!</v>
      </c>
      <c r="V6686" s="17" t="n">
        <f aca="false">IF(Q6686="regular",0,(P6686-(O6686*20%)))</f>
        <v>33600</v>
      </c>
      <c r="W6686" s="17"/>
      <c r="X6686" s="15"/>
      <c r="Y6686" s="18" t="str">
        <f aca="false">VLOOKUP(F6686,'[1]Goa Member''s Details Revised'!$C$2:$AO$7385,12,0)</f>
        <v>we send last reminder in 2012.then we did not receive any reply.</v>
      </c>
    </row>
    <row r="6687" customFormat="false" ht="30" hidden="false" customHeight="false" outlineLevel="0" collapsed="false">
      <c r="B6687" s="14" t="n">
        <v>6687</v>
      </c>
      <c r="C6687" s="15"/>
      <c r="D6687" s="15" t="s">
        <v>17045</v>
      </c>
      <c r="E6687" s="15" t="s">
        <v>25</v>
      </c>
      <c r="F6687" s="15" t="n">
        <v>20029710</v>
      </c>
      <c r="G6687" s="15"/>
      <c r="H6687" s="16" t="str">
        <f aca="false">VLOOKUP(F6687,'[1]Goa Member''s Details Revised'!$C$2:$AO$7385,2,0)</f>
        <v>Purchaser</v>
      </c>
      <c r="I6687" s="15" t="n">
        <v>29</v>
      </c>
      <c r="J6687" s="15" t="s">
        <v>1102</v>
      </c>
      <c r="K6687" s="15" t="n">
        <v>1988</v>
      </c>
      <c r="L6687" s="16" t="str">
        <f aca="false">VLOOKUP(F6687,'[1]Goa Member''s Details Revised'!$C$2:$AO$7385,9,0)</f>
        <v>Never</v>
      </c>
      <c r="M6687" s="15" t="s">
        <v>6705</v>
      </c>
      <c r="N6687" s="17" t="n">
        <f aca="false">VLOOKUP(F6687,'[1]Goa Member''s Details Revised'!$C$2:$AO$7385,5,0)</f>
        <v>21375</v>
      </c>
      <c r="O6687" s="17" t="n">
        <f aca="false">VLOOKUP(F6687,'[1]Goa Member''s Details Revised'!$C$2:$AO$7385,5,0)</f>
        <v>21375</v>
      </c>
      <c r="P6687" s="17" t="n">
        <v>21375</v>
      </c>
      <c r="Q6687" s="17" t="str">
        <f aca="false">VLOOKUP(F6687,'[1]Goa Member''s Details Revised'!$C$2:$AO$7385,8,0)</f>
        <v>I.R.M</v>
      </c>
      <c r="R6687" s="17" t="n">
        <f aca="false">+O6687-P6687</f>
        <v>0</v>
      </c>
      <c r="S6687" s="15" t="e">
        <f aca="false">+#REF!-K6687</f>
        <v>#REF!</v>
      </c>
      <c r="T6687" s="17" t="n">
        <f aca="false">IF(Q6687="regular",((P6687-(P6687/99)*S6687)),(P6687-(P6687*20%)))</f>
        <v>17100</v>
      </c>
      <c r="U6687" s="17" t="e">
        <f aca="false">((P6687-(P6687/99)*S6687))</f>
        <v>#REF!</v>
      </c>
      <c r="V6687" s="17" t="n">
        <f aca="false">IF(Q6687="regular",0,(P6687-(O6687*20%)))</f>
        <v>17100</v>
      </c>
      <c r="W6687" s="17"/>
      <c r="X6687" s="15"/>
      <c r="Y6687" s="18" t="str">
        <f aca="false">VLOOKUP(F6687,'[1]Goa Member''s Details Revised'!$C$2:$AO$7385,12,0)</f>
        <v>last communication 09 total 10 membership of Goa:- 2096, 2097, 2098, 2099, 2100, 2101, 2102, 2103, 2104, 2105</v>
      </c>
    </row>
    <row r="6688" customFormat="false" ht="45" hidden="false" customHeight="false" outlineLevel="0" collapsed="false">
      <c r="B6688" s="14" t="n">
        <v>6688</v>
      </c>
      <c r="C6688" s="15"/>
      <c r="D6688" s="15" t="s">
        <v>17046</v>
      </c>
      <c r="E6688" s="15" t="s">
        <v>25</v>
      </c>
      <c r="F6688" s="15" t="n">
        <v>30150710</v>
      </c>
      <c r="G6688" s="15"/>
      <c r="H6688" s="16" t="str">
        <f aca="false">VLOOKUP(F6688,'[1]Goa Member''s Details Revised'!$C$2:$AO$7385,2,0)</f>
        <v>L.N.C</v>
      </c>
      <c r="I6688" s="15" t="n">
        <v>13</v>
      </c>
      <c r="J6688" s="15" t="s">
        <v>1102</v>
      </c>
      <c r="K6688" s="15" t="n">
        <v>1989</v>
      </c>
      <c r="L6688" s="16" t="str">
        <f aca="false">VLOOKUP(F6688,'[1]Goa Member''s Details Revised'!$C$2:$AO$7385,9,0)</f>
        <v>Never</v>
      </c>
      <c r="M6688" s="15" t="s">
        <v>9923</v>
      </c>
      <c r="N6688" s="17" t="n">
        <f aca="false">VLOOKUP(F6688,'[1]Goa Member''s Details Revised'!$C$2:$AO$7385,5,0)</f>
        <v>19800</v>
      </c>
      <c r="O6688" s="17" t="n">
        <f aca="false">VLOOKUP(F6688,'[1]Goa Member''s Details Revised'!$C$2:$AO$7385,5,0)</f>
        <v>19800</v>
      </c>
      <c r="P6688" s="17" t="n">
        <f aca="false">VLOOKUP(F6688,'[1]Goa Member''s Details Revised'!$C$2:$AO$7385,6,0)</f>
        <v>19800</v>
      </c>
      <c r="Q6688" s="17" t="str">
        <f aca="false">VLOOKUP(F6688,'[1]Goa Member''s Details Revised'!$C$2:$AO$7385,8,0)</f>
        <v>I.R.M</v>
      </c>
      <c r="R6688" s="17" t="n">
        <f aca="false">+O6688-P6688</f>
        <v>0</v>
      </c>
      <c r="S6688" s="15" t="e">
        <f aca="false">+#REF!-K6688</f>
        <v>#REF!</v>
      </c>
      <c r="T6688" s="17" t="n">
        <f aca="false">IF(Q6688="regular",((P6688-(P6688/99)*S6688)),(P6688-(P6688*20%)))</f>
        <v>15840</v>
      </c>
      <c r="U6688" s="17" t="e">
        <f aca="false">((P6688-(P6688/99)*S6688))</f>
        <v>#REF!</v>
      </c>
      <c r="V6688" s="17" t="n">
        <f aca="false">IF(Q6688="regular",0,(P6688-(O6688*20%)))</f>
        <v>15840</v>
      </c>
      <c r="W6688" s="17"/>
      <c r="X6688" s="15"/>
      <c r="Y6688" s="18" t="str">
        <f aca="false">VLOOKUP(F6688,'[1]Goa Member''s Details Revised'!$C$2:$AO$7385,12,0)</f>
        <v>we send last reminder in 2012.then we did not receive any reply...total 12 membership of Goa:- 3237,3238,3239,3230,3231,3232,3233,3234.3235,3236,3237,3238</v>
      </c>
    </row>
    <row r="6689" customFormat="false" ht="45" hidden="false" customHeight="false" outlineLevel="0" collapsed="false">
      <c r="B6689" s="14" t="n">
        <v>6689</v>
      </c>
      <c r="C6689" s="15"/>
      <c r="D6689" s="15" t="s">
        <v>17047</v>
      </c>
      <c r="E6689" s="15" t="s">
        <v>25</v>
      </c>
      <c r="F6689" s="15" t="n">
        <v>30150711</v>
      </c>
      <c r="G6689" s="15"/>
      <c r="H6689" s="16" t="str">
        <f aca="false">VLOOKUP(F6689,'[1]Goa Member''s Details Revised'!$C$2:$AO$7385,2,0)</f>
        <v>L.N.C</v>
      </c>
      <c r="I6689" s="15" t="n">
        <v>13</v>
      </c>
      <c r="J6689" s="15" t="s">
        <v>1102</v>
      </c>
      <c r="K6689" s="15" t="n">
        <v>1989</v>
      </c>
      <c r="L6689" s="16" t="str">
        <f aca="false">VLOOKUP(F6689,'[1]Goa Member''s Details Revised'!$C$2:$AO$7385,9,0)</f>
        <v>Never</v>
      </c>
      <c r="M6689" s="15" t="s">
        <v>9923</v>
      </c>
      <c r="N6689" s="17" t="n">
        <f aca="false">VLOOKUP(F6689,'[1]Goa Member''s Details Revised'!$C$2:$AO$7385,5,0)</f>
        <v>19800</v>
      </c>
      <c r="O6689" s="17" t="n">
        <f aca="false">VLOOKUP(F6689,'[1]Goa Member''s Details Revised'!$C$2:$AO$7385,5,0)</f>
        <v>19800</v>
      </c>
      <c r="P6689" s="17" t="n">
        <f aca="false">VLOOKUP(F6689,'[1]Goa Member''s Details Revised'!$C$2:$AO$7385,6,0)</f>
        <v>19800</v>
      </c>
      <c r="Q6689" s="17" t="str">
        <f aca="false">VLOOKUP(F6689,'[1]Goa Member''s Details Revised'!$C$2:$AO$7385,8,0)</f>
        <v>I.R.M</v>
      </c>
      <c r="R6689" s="17" t="n">
        <f aca="false">+O6689-P6689</f>
        <v>0</v>
      </c>
      <c r="S6689" s="15" t="e">
        <f aca="false">+#REF!-K6689</f>
        <v>#REF!</v>
      </c>
      <c r="T6689" s="17" t="n">
        <f aca="false">IF(Q6689="regular",((P6689-(P6689/99)*S6689)),(P6689-(P6689*20%)))</f>
        <v>15840</v>
      </c>
      <c r="U6689" s="17" t="e">
        <f aca="false">((P6689-(P6689/99)*S6689))</f>
        <v>#REF!</v>
      </c>
      <c r="V6689" s="17" t="n">
        <f aca="false">IF(Q6689="regular",0,(P6689-(O6689*20%)))</f>
        <v>15840</v>
      </c>
      <c r="W6689" s="17"/>
      <c r="X6689" s="15"/>
      <c r="Y6689" s="18" t="str">
        <f aca="false">VLOOKUP(F6689,'[1]Goa Member''s Details Revised'!$C$2:$AO$7385,12,0)</f>
        <v>we send last reminder in 2012.then we did not receive any reply...total 12 membership of Goa:- 3237,3238,3239,3230,3231,3232,3233,3234.3235,3236,3237,3238</v>
      </c>
    </row>
    <row r="6690" customFormat="false" ht="45" hidden="false" customHeight="false" outlineLevel="0" collapsed="false">
      <c r="B6690" s="14" t="n">
        <v>6690</v>
      </c>
      <c r="C6690" s="15"/>
      <c r="D6690" s="15" t="s">
        <v>17048</v>
      </c>
      <c r="E6690" s="15" t="s">
        <v>25</v>
      </c>
      <c r="F6690" s="15" t="n">
        <v>30150712</v>
      </c>
      <c r="G6690" s="15"/>
      <c r="H6690" s="16" t="str">
        <f aca="false">VLOOKUP(F6690,'[1]Goa Member''s Details Revised'!$C$2:$AO$7385,2,0)</f>
        <v>L.N.C</v>
      </c>
      <c r="I6690" s="15" t="n">
        <v>13</v>
      </c>
      <c r="J6690" s="15" t="s">
        <v>1102</v>
      </c>
      <c r="K6690" s="15" t="n">
        <v>1989</v>
      </c>
      <c r="L6690" s="16" t="str">
        <f aca="false">VLOOKUP(F6690,'[1]Goa Member''s Details Revised'!$C$2:$AO$7385,9,0)</f>
        <v>Never</v>
      </c>
      <c r="M6690" s="15" t="s">
        <v>9923</v>
      </c>
      <c r="N6690" s="17" t="n">
        <f aca="false">VLOOKUP(F6690,'[1]Goa Member''s Details Revised'!$C$2:$AO$7385,5,0)</f>
        <v>19800</v>
      </c>
      <c r="O6690" s="17" t="n">
        <f aca="false">VLOOKUP(F6690,'[1]Goa Member''s Details Revised'!$C$2:$AO$7385,5,0)</f>
        <v>19800</v>
      </c>
      <c r="P6690" s="17" t="n">
        <f aca="false">VLOOKUP(F6690,'[1]Goa Member''s Details Revised'!$C$2:$AO$7385,6,0)</f>
        <v>19800</v>
      </c>
      <c r="Q6690" s="17" t="str">
        <f aca="false">VLOOKUP(F6690,'[1]Goa Member''s Details Revised'!$C$2:$AO$7385,8,0)</f>
        <v>I.R.M</v>
      </c>
      <c r="R6690" s="17" t="n">
        <f aca="false">+O6690-P6690</f>
        <v>0</v>
      </c>
      <c r="S6690" s="15" t="e">
        <f aca="false">+#REF!-K6690</f>
        <v>#REF!</v>
      </c>
      <c r="T6690" s="17" t="n">
        <f aca="false">IF(Q6690="regular",((P6690-(P6690/99)*S6690)),(P6690-(P6690*20%)))</f>
        <v>15840</v>
      </c>
      <c r="U6690" s="17" t="e">
        <f aca="false">((P6690-(P6690/99)*S6690))</f>
        <v>#REF!</v>
      </c>
      <c r="V6690" s="17" t="n">
        <f aca="false">IF(Q6690="regular",0,(P6690-(O6690*20%)))</f>
        <v>15840</v>
      </c>
      <c r="W6690" s="17"/>
      <c r="X6690" s="15"/>
      <c r="Y6690" s="18" t="str">
        <f aca="false">VLOOKUP(F6690,'[1]Goa Member''s Details Revised'!$C$2:$AO$7385,12,0)</f>
        <v>we send last reminder in 2012.then we did not receive any reply...total 12 membership of Goa:- 3237,3238,3239,3230,3231,3232,3233,3234.3235,3236,3237,3238</v>
      </c>
    </row>
    <row r="6691" customFormat="false" ht="45" hidden="false" customHeight="false" outlineLevel="0" collapsed="false">
      <c r="B6691" s="14" t="n">
        <v>6691</v>
      </c>
      <c r="C6691" s="15"/>
      <c r="D6691" s="15" t="s">
        <v>17049</v>
      </c>
      <c r="E6691" s="15" t="s">
        <v>25</v>
      </c>
      <c r="F6691" s="15" t="n">
        <v>30151810</v>
      </c>
      <c r="G6691" s="15"/>
      <c r="H6691" s="16" t="str">
        <f aca="false">VLOOKUP(F6691,'[1]Goa Member''s Details Revised'!$C$2:$AO$7385,2,0)</f>
        <v>Purchaser</v>
      </c>
      <c r="I6691" s="15" t="n">
        <v>13</v>
      </c>
      <c r="J6691" s="15" t="s">
        <v>815</v>
      </c>
      <c r="K6691" s="15" t="n">
        <v>1989</v>
      </c>
      <c r="L6691" s="16" t="str">
        <f aca="false">VLOOKUP(F6691,'[1]Goa Member''s Details Revised'!$C$2:$AO$7385,9,0)</f>
        <v>Never</v>
      </c>
      <c r="M6691" s="15" t="s">
        <v>9973</v>
      </c>
      <c r="N6691" s="17" t="n">
        <f aca="false">VLOOKUP(F6691,'[1]Goa Member''s Details Revised'!$C$2:$AO$7385,5,0)</f>
        <v>25175</v>
      </c>
      <c r="O6691" s="17" t="n">
        <f aca="false">VLOOKUP(F6691,'[1]Goa Member''s Details Revised'!$C$2:$AO$7385,5,0)</f>
        <v>25175</v>
      </c>
      <c r="P6691" s="17" t="n">
        <f aca="false">VLOOKUP(F6691,'[1]Goa Member''s Details Revised'!$C$2:$AO$7385,6,0)</f>
        <v>25175</v>
      </c>
      <c r="Q6691" s="17" t="str">
        <f aca="false">VLOOKUP(F6691,'[1]Goa Member''s Details Revised'!$C$2:$AO$7385,8,0)</f>
        <v>I.R.M</v>
      </c>
      <c r="R6691" s="17" t="n">
        <f aca="false">+O6691-P6691</f>
        <v>0</v>
      </c>
      <c r="S6691" s="15" t="e">
        <f aca="false">+#REF!-K6691</f>
        <v>#REF!</v>
      </c>
      <c r="T6691" s="17" t="n">
        <f aca="false">IF(Q6691="regular",((P6691-(P6691/99)*S6691)),(P6691-(P6691*20%)))</f>
        <v>20140</v>
      </c>
      <c r="U6691" s="17" t="e">
        <f aca="false">((P6691-(P6691/99)*S6691))</f>
        <v>#REF!</v>
      </c>
      <c r="V6691" s="17" t="n">
        <f aca="false">IF(Q6691="regular",0,(P6691-(O6691*20%)))</f>
        <v>20140</v>
      </c>
      <c r="W6691" s="17"/>
      <c r="X6691" s="15"/>
      <c r="Y6691" s="18" t="str">
        <f aca="false">VLOOKUP(F6691,'[1]Goa Member''s Details Revised'!$C$2:$AO$7385,12,0)</f>
        <v>not send reminder so last communication 05….total 12 membership of Goa:-3247,3248,3249,3250,3251,3252,3253,3254,3255,3256,3257,3258</v>
      </c>
    </row>
    <row r="6692" customFormat="false" ht="45" hidden="false" customHeight="false" outlineLevel="0" collapsed="false">
      <c r="B6692" s="14" t="n">
        <v>6692</v>
      </c>
      <c r="C6692" s="15"/>
      <c r="D6692" s="15" t="s">
        <v>17050</v>
      </c>
      <c r="E6692" s="15" t="s">
        <v>25</v>
      </c>
      <c r="F6692" s="15" t="n">
        <v>30151811</v>
      </c>
      <c r="G6692" s="15"/>
      <c r="H6692" s="16" t="str">
        <f aca="false">VLOOKUP(F6692,'[1]Goa Member''s Details Revised'!$C$2:$AO$7385,2,0)</f>
        <v>Purchaser</v>
      </c>
      <c r="I6692" s="15" t="n">
        <v>13</v>
      </c>
      <c r="J6692" s="15" t="s">
        <v>815</v>
      </c>
      <c r="K6692" s="15" t="n">
        <v>1989</v>
      </c>
      <c r="L6692" s="16" t="str">
        <f aca="false">VLOOKUP(F6692,'[1]Goa Member''s Details Revised'!$C$2:$AO$7385,9,0)</f>
        <v>Never</v>
      </c>
      <c r="M6692" s="15" t="s">
        <v>9973</v>
      </c>
      <c r="N6692" s="17" t="n">
        <f aca="false">VLOOKUP(F6692,'[1]Goa Member''s Details Revised'!$C$2:$AO$7385,5,0)</f>
        <v>25175</v>
      </c>
      <c r="O6692" s="17" t="n">
        <f aca="false">VLOOKUP(F6692,'[1]Goa Member''s Details Revised'!$C$2:$AO$7385,5,0)</f>
        <v>25175</v>
      </c>
      <c r="P6692" s="17" t="n">
        <f aca="false">VLOOKUP(F6692,'[1]Goa Member''s Details Revised'!$C$2:$AO$7385,6,0)</f>
        <v>25175</v>
      </c>
      <c r="Q6692" s="17" t="str">
        <f aca="false">VLOOKUP(F6692,'[1]Goa Member''s Details Revised'!$C$2:$AO$7385,8,0)</f>
        <v>I.R.M</v>
      </c>
      <c r="R6692" s="17" t="n">
        <f aca="false">+O6692-P6692</f>
        <v>0</v>
      </c>
      <c r="S6692" s="15" t="e">
        <f aca="false">+#REF!-K6692</f>
        <v>#REF!</v>
      </c>
      <c r="T6692" s="17" t="n">
        <f aca="false">IF(Q6692="regular",((P6692-(P6692/99)*S6692)),(P6692-(P6692*20%)))</f>
        <v>20140</v>
      </c>
      <c r="U6692" s="17" t="e">
        <f aca="false">((P6692-(P6692/99)*S6692))</f>
        <v>#REF!</v>
      </c>
      <c r="V6692" s="17" t="n">
        <f aca="false">IF(Q6692="regular",0,(P6692-(O6692*20%)))</f>
        <v>20140</v>
      </c>
      <c r="W6692" s="17"/>
      <c r="X6692" s="15"/>
      <c r="Y6692" s="18" t="str">
        <f aca="false">VLOOKUP(F6692,'[1]Goa Member''s Details Revised'!$C$2:$AO$7385,12,0)</f>
        <v>not send reminder so last communication 05….total 12 membership of Goa:-3247,3248,3249,3250,3251,3252,3253,3254,3255,3256,3257,3258</v>
      </c>
    </row>
    <row r="6693" customFormat="false" ht="45" hidden="false" customHeight="false" outlineLevel="0" collapsed="false">
      <c r="B6693" s="14" t="n">
        <v>6693</v>
      </c>
      <c r="C6693" s="15"/>
      <c r="D6693" s="15" t="s">
        <v>17051</v>
      </c>
      <c r="E6693" s="15" t="s">
        <v>25</v>
      </c>
      <c r="F6693" s="15" t="n">
        <v>30151812</v>
      </c>
      <c r="G6693" s="15"/>
      <c r="H6693" s="16" t="str">
        <f aca="false">VLOOKUP(F6693,'[1]Goa Member''s Details Revised'!$C$2:$AO$7385,2,0)</f>
        <v>Purchaser</v>
      </c>
      <c r="I6693" s="15" t="n">
        <v>13</v>
      </c>
      <c r="J6693" s="15" t="s">
        <v>815</v>
      </c>
      <c r="K6693" s="15" t="n">
        <v>1989</v>
      </c>
      <c r="L6693" s="16" t="str">
        <f aca="false">VLOOKUP(F6693,'[1]Goa Member''s Details Revised'!$C$2:$AO$7385,9,0)</f>
        <v>Never</v>
      </c>
      <c r="M6693" s="15" t="s">
        <v>9973</v>
      </c>
      <c r="N6693" s="17" t="n">
        <f aca="false">VLOOKUP(F6693,'[1]Goa Member''s Details Revised'!$C$2:$AO$7385,5,0)</f>
        <v>25175</v>
      </c>
      <c r="O6693" s="17" t="n">
        <f aca="false">VLOOKUP(F6693,'[1]Goa Member''s Details Revised'!$C$2:$AO$7385,5,0)</f>
        <v>25175</v>
      </c>
      <c r="P6693" s="17" t="n">
        <f aca="false">VLOOKUP(F6693,'[1]Goa Member''s Details Revised'!$C$2:$AO$7385,6,0)</f>
        <v>25175</v>
      </c>
      <c r="Q6693" s="17" t="str">
        <f aca="false">VLOOKUP(F6693,'[1]Goa Member''s Details Revised'!$C$2:$AO$7385,8,0)</f>
        <v>I.R.M</v>
      </c>
      <c r="R6693" s="17" t="n">
        <f aca="false">+O6693-P6693</f>
        <v>0</v>
      </c>
      <c r="S6693" s="15" t="e">
        <f aca="false">+#REF!-K6693</f>
        <v>#REF!</v>
      </c>
      <c r="T6693" s="17" t="n">
        <f aca="false">IF(Q6693="regular",((P6693-(P6693/99)*S6693)),(P6693-(P6693*20%)))</f>
        <v>20140</v>
      </c>
      <c r="U6693" s="17" t="e">
        <f aca="false">((P6693-(P6693/99)*S6693))</f>
        <v>#REF!</v>
      </c>
      <c r="V6693" s="17" t="n">
        <f aca="false">IF(Q6693="regular",0,(P6693-(O6693*20%)))</f>
        <v>20140</v>
      </c>
      <c r="W6693" s="17"/>
      <c r="X6693" s="15"/>
      <c r="Y6693" s="18" t="str">
        <f aca="false">VLOOKUP(F6693,'[1]Goa Member''s Details Revised'!$C$2:$AO$7385,12,0)</f>
        <v>not send reminder so last communication 05….total 12 membership of Goa:-3247,3248,3249,3250,3251,3252,3253,3254,3255,3256,3257,3258</v>
      </c>
    </row>
    <row r="6694" customFormat="false" ht="15.75" hidden="false" customHeight="false" outlineLevel="0" collapsed="false">
      <c r="B6694" s="24"/>
      <c r="C6694" s="25"/>
      <c r="D6694" s="25"/>
      <c r="E6694" s="25"/>
      <c r="F6694" s="25"/>
      <c r="G6694" s="25"/>
      <c r="H6694" s="25"/>
      <c r="I6694" s="25"/>
      <c r="J6694" s="25"/>
      <c r="K6694" s="25"/>
      <c r="L6694" s="26"/>
      <c r="M6694" s="25"/>
      <c r="N6694" s="25"/>
      <c r="O6694" s="25"/>
      <c r="P6694" s="25"/>
      <c r="Q6694" s="25"/>
      <c r="R6694" s="25"/>
      <c r="S6694" s="25"/>
      <c r="T6694" s="25"/>
      <c r="U6694" s="25"/>
      <c r="V6694" s="25"/>
      <c r="W6694" s="25"/>
      <c r="X6694" s="25"/>
      <c r="Y6694" s="27"/>
    </row>
    <row r="6695" customFormat="false" ht="15.75" hidden="false" customHeight="false" outlineLevel="0" collapsed="false">
      <c r="A6695" s="28"/>
      <c r="B6695" s="29"/>
      <c r="C6695" s="30"/>
      <c r="D6695" s="30"/>
      <c r="E6695" s="30"/>
      <c r="F6695" s="30"/>
      <c r="G6695" s="30"/>
      <c r="H6695" s="30"/>
      <c r="I6695" s="30"/>
      <c r="J6695" s="30"/>
      <c r="K6695" s="30"/>
      <c r="L6695" s="31"/>
      <c r="M6695" s="30" t="s">
        <v>17052</v>
      </c>
      <c r="N6695" s="30" t="n">
        <f aca="false">SUM(N1:N6693)</f>
        <v>222603991</v>
      </c>
      <c r="O6695" s="30" t="n">
        <f aca="false">SUM(O1:O6693)</f>
        <v>222596091</v>
      </c>
      <c r="P6695" s="30" t="n">
        <f aca="false">SUM(P1:P6693)</f>
        <v>207614751.68</v>
      </c>
      <c r="Q6695" s="30"/>
      <c r="R6695" s="30" t="n">
        <f aca="false">SUM(R1:R6693)</f>
        <v>14503364</v>
      </c>
      <c r="S6695" s="30"/>
      <c r="T6695" s="30" t="e">
        <f aca="false">SUM(T1:T6693)</f>
        <v>#REF!</v>
      </c>
      <c r="U6695" s="30" t="e">
        <f aca="false">SUM(U1:U6693)</f>
        <v>#REF!</v>
      </c>
      <c r="V6695" s="30" t="n">
        <f aca="false">SUM(V1:V6693)</f>
        <v>163456188.8</v>
      </c>
      <c r="W6695" s="30" t="n">
        <f aca="false">SUM(W1:W6693)</f>
        <v>0</v>
      </c>
      <c r="X6695" s="30" t="n">
        <f aca="false">SUM(X1:X6693)</f>
        <v>0</v>
      </c>
      <c r="Y6695" s="32"/>
    </row>
    <row r="6703" s="28" customFormat="true" ht="15" hidden="false" customHeight="false" outlineLevel="0" collapsed="false">
      <c r="A6703" s="0"/>
      <c r="B6703" s="0"/>
      <c r="C6703" s="0"/>
      <c r="D6703" s="0"/>
      <c r="E6703" s="0"/>
      <c r="F6703" s="0"/>
      <c r="G6703" s="0"/>
      <c r="H6703" s="0"/>
      <c r="I6703" s="0"/>
      <c r="J6703" s="0"/>
      <c r="K6703" s="0"/>
      <c r="L6703" s="1"/>
      <c r="M6703" s="0"/>
      <c r="N6703" s="0"/>
      <c r="O6703" s="0"/>
      <c r="P6703" s="0"/>
      <c r="Q6703" s="0"/>
      <c r="R6703" s="0"/>
      <c r="S6703" s="0"/>
      <c r="T6703" s="0"/>
      <c r="U6703" s="0"/>
      <c r="V6703" s="0"/>
      <c r="W6703" s="0"/>
      <c r="X6703" s="0"/>
      <c r="Y6703" s="2"/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B1:Y6693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LibreOffice/7.4.6.2$Linux_X86_64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2023-05-15T06:12:37Z</dcterms:created>
  <dc:creator>Anuragpc</dc:creator>
  <dc:description/>
  <dc:language>en-IN</dc:language>
  <cp:lastModifiedBy/>
  <dcterms:modified xsi:type="dcterms:W3CDTF">2023-05-29T08:44:22Z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